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chartsheets/sheet1.xml" ContentType="application/vnd.openxmlformats-officedocument.spreadsheetml.chart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chartsheets/sheet2.xml" ContentType="application/vnd.openxmlformats-officedocument.spreadsheetml.chart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chartsheets/sheet3.xml" ContentType="application/vnd.openxmlformats-officedocument.spreadsheetml.chart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3.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defaultThemeVersion="153222"/>
  <mc:AlternateContent xmlns:mc="http://schemas.openxmlformats.org/markup-compatibility/2006">
    <mc:Choice Requires="x15">
      <x15ac:absPath xmlns:x15ac="http://schemas.microsoft.com/office/spreadsheetml/2010/11/ac" url="Z:\Diretoria - Anuários\Anuário 2017\Anuário 2017 - Preparação\00-Atualização 2\"/>
    </mc:Choice>
  </mc:AlternateContent>
  <bookViews>
    <workbookView xWindow="0" yWindow="0" windowWidth="28800" windowHeight="11835" tabRatio="838"/>
  </bookViews>
  <sheets>
    <sheet name="Folha de Rosto" sheetId="1" r:id="rId1"/>
    <sheet name="Sumário" sheetId="333" r:id="rId2"/>
    <sheet name="Guia de Leitura" sheetId="3" r:id="rId3"/>
    <sheet name="GUIA_LEITURA" sheetId="202" r:id="rId4"/>
    <sheet name="I-Turismo Receptivo " sheetId="5" r:id="rId5"/>
    <sheet name="1-Chegadas de turistas-Brasil" sheetId="6" r:id="rId6"/>
    <sheet name="Brasil_1.1" sheetId="206" r:id="rId7"/>
    <sheet name="Brasil_1.2" sheetId="207" r:id="rId8"/>
    <sheet name="Brasil_1.3" sheetId="208" r:id="rId9"/>
    <sheet name="Brasil_1.4" sheetId="209" r:id="rId10"/>
    <sheet name="Brasil_1.5" sheetId="210" r:id="rId11"/>
    <sheet name="Brasil_1.6" sheetId="211" r:id="rId12"/>
    <sheet name="2-Chegadas de turistas-UF" sheetId="13" r:id="rId13"/>
    <sheet name="AC_2.1.1" sheetId="212" r:id="rId14"/>
    <sheet name="AC_2.1.2" sheetId="213" r:id="rId15"/>
    <sheet name="AC_2.1.3" sheetId="214" r:id="rId16"/>
    <sheet name="AP_2.2.1" sheetId="215" r:id="rId17"/>
    <sheet name="AP_2.2.2" sheetId="216" r:id="rId18"/>
    <sheet name="AP_2.2.3" sheetId="217" r:id="rId19"/>
    <sheet name="AM_2.3.1" sheetId="218" r:id="rId20"/>
    <sheet name="AM_2.3.2" sheetId="219" r:id="rId21"/>
    <sheet name="AM_2.3.3" sheetId="220" r:id="rId22"/>
    <sheet name="AM_2.3.4" sheetId="221" r:id="rId23"/>
    <sheet name="BA_2.4.1" sheetId="222" r:id="rId24"/>
    <sheet name="BA_2.4.2" sheetId="223" r:id="rId25"/>
    <sheet name="BA_2.4.3" sheetId="224" r:id="rId26"/>
    <sheet name="BA_2.4.4" sheetId="225" r:id="rId27"/>
    <sheet name="CE_2.5.1" sheetId="226" r:id="rId28"/>
    <sheet name="CE_2.5.2" sheetId="227" r:id="rId29"/>
    <sheet name="CE_2.5.3" sheetId="228" r:id="rId30"/>
    <sheet name="CE_2.5.4" sheetId="229" r:id="rId31"/>
    <sheet name="DF_2.6.1" sheetId="230" r:id="rId32"/>
    <sheet name="DF_2.6.2" sheetId="231" r:id="rId33"/>
    <sheet name="DF_2.6.3" sheetId="232" r:id="rId34"/>
    <sheet name="MS_2.7.1" sheetId="233" r:id="rId35"/>
    <sheet name="MS_2.7.2" sheetId="234" r:id="rId36"/>
    <sheet name="MS_2.7.3" sheetId="235" r:id="rId37"/>
    <sheet name="MS_2.7.4" sheetId="236" r:id="rId38"/>
    <sheet name="MS_2.7.5" sheetId="237" r:id="rId39"/>
    <sheet name="MG_2.8.1" sheetId="238" r:id="rId40"/>
    <sheet name="MG_2.8.2" sheetId="239" r:id="rId41"/>
    <sheet name="MG_2.8.3" sheetId="240" r:id="rId42"/>
    <sheet name="PA_2.9.1" sheetId="241" r:id="rId43"/>
    <sheet name="PA_2.9.2" sheetId="242" r:id="rId44"/>
    <sheet name="PA_2.9.3" sheetId="243" r:id="rId45"/>
    <sheet name="PA_2.9.4" sheetId="244" r:id="rId46"/>
    <sheet name="PR_2.10.1" sheetId="245" r:id="rId47"/>
    <sheet name="PR_2.10.2" sheetId="246" r:id="rId48"/>
    <sheet name="PR_2.10.3" sheetId="247" r:id="rId49"/>
    <sheet name="PR_2.10.4" sheetId="248" r:id="rId50"/>
    <sheet name="PR_2.10.5" sheetId="249" r:id="rId51"/>
    <sheet name="PE_2.11.1" sheetId="250" r:id="rId52"/>
    <sheet name="PE_2.11.2" sheetId="251" r:id="rId53"/>
    <sheet name="PE_2.11.3" sheetId="252" r:id="rId54"/>
    <sheet name="PE_2.11.4" sheetId="253" r:id="rId55"/>
    <sheet name="RJ_2.12.1" sheetId="254" r:id="rId56"/>
    <sheet name="RJ_2.12.2" sheetId="255" r:id="rId57"/>
    <sheet name="RJ_2.12.3" sheetId="256" r:id="rId58"/>
    <sheet name="RJ_2.12.4" sheetId="257" r:id="rId59"/>
    <sheet name="RN_2.13.1" sheetId="258" r:id="rId60"/>
    <sheet name="RN_2.13.2" sheetId="259" r:id="rId61"/>
    <sheet name="RN_2.13.3" sheetId="260" r:id="rId62"/>
    <sheet name="RN_2.13.4" sheetId="261" r:id="rId63"/>
    <sheet name="RS_2.14.1" sheetId="262" r:id="rId64"/>
    <sheet name="RS_2.14.2" sheetId="263" r:id="rId65"/>
    <sheet name="RS_2.14.3" sheetId="264" r:id="rId66"/>
    <sheet name="RS_2.14.4" sheetId="265" r:id="rId67"/>
    <sheet name="RS_2.14.5" sheetId="266" r:id="rId68"/>
    <sheet name="RS_2.14.6" sheetId="267" r:id="rId69"/>
    <sheet name="RR_2.15.1" sheetId="268" r:id="rId70"/>
    <sheet name="RR_2.15.2" sheetId="269" r:id="rId71"/>
    <sheet name="RR_2.15.3" sheetId="270" r:id="rId72"/>
    <sheet name="RR_2.15.4" sheetId="271" r:id="rId73"/>
    <sheet name="SC_2.16.1" sheetId="272" r:id="rId74"/>
    <sheet name="SC_2.16.2" sheetId="273" r:id="rId75"/>
    <sheet name="SC_2.16.3" sheetId="274" r:id="rId76"/>
    <sheet name="SC_2.16.4" sheetId="275" r:id="rId77"/>
    <sheet name="SC_2.16.5" sheetId="276" r:id="rId78"/>
    <sheet name="SP_2.17.1" sheetId="277" r:id="rId79"/>
    <sheet name="SP_2.17.2" sheetId="278" r:id="rId80"/>
    <sheet name="SP_2.17.3" sheetId="279" r:id="rId81"/>
    <sheet name="SP_2.17.4" sheetId="280" r:id="rId82"/>
    <sheet name="OUF_2.18.1" sheetId="281" r:id="rId83"/>
    <sheet name="OUF_2.18.2" sheetId="282" r:id="rId84"/>
    <sheet name="OUF_2.18.3" sheetId="283" r:id="rId85"/>
    <sheet name="OUF_2.18.4" sheetId="284" r:id="rId86"/>
    <sheet name="OUF_2.18.5" sheetId="285" r:id="rId87"/>
    <sheet name="3-Síntese Brasil " sheetId="74" r:id="rId88"/>
    <sheet name="SÍNTESE BRASIL_3.1-3.2" sheetId="286" r:id="rId89"/>
    <sheet name="SÍNTESE BRASIL-3.3" sheetId="287" r:id="rId90"/>
    <sheet name="SÍNTESE BRASIL_3.4" sheetId="288" r:id="rId91"/>
    <sheet name="SINTESE BRASIL_3.5-3.6" sheetId="289" r:id="rId92"/>
    <sheet name="SINTESE BRASIL_3.7" sheetId="290" r:id="rId93"/>
    <sheet name="SÍNTESE BRASIL_3.8" sheetId="291" r:id="rId94"/>
    <sheet name="SÍNTESE BRASIL_3.9" sheetId="292" r:id="rId95"/>
    <sheet name="4 - Estudo da Demanda Tur" sheetId="357" r:id="rId96"/>
    <sheet name="DEMANDA-SINTESE BRASIL_4.1" sheetId="358" r:id="rId97"/>
    <sheet name="DEMANDA-MOT LAZER_4.2" sheetId="359" r:id="rId98"/>
    <sheet name="DEMANDA-MOT NEGÓCIOS_4.3" sheetId="360" r:id="rId99"/>
    <sheet name="DEMAND_OUTROS MOTIVOS_4.4" sheetId="361" r:id="rId100"/>
    <sheet name="5 - Eventos Internacionais" sheetId="323" r:id="rId101"/>
    <sheet name="5.1 - Eventos Inter_Brasil" sheetId="324" r:id="rId102"/>
    <sheet name="6 - Mov Passag. Aeroportos" sheetId="166" r:id="rId103"/>
    <sheet name="MOV.INTERNACIONAL 6.1" sheetId="293" r:id="rId104"/>
    <sheet name="MOV.INTERNACIONAL 6.2 e 6.3" sheetId="294" r:id="rId105"/>
    <sheet name="MOV.INTERNACIONAL 6.4 e 6.5" sheetId="295" r:id="rId106"/>
    <sheet name="7 - Desembarque Internacional" sheetId="170" r:id="rId107"/>
    <sheet name="DESMB.INTERNACIONAL 7.1" sheetId="296" r:id="rId108"/>
    <sheet name="DESMB.INTERN 7.2_7.2.1_7.2.2" sheetId="297" r:id="rId109"/>
    <sheet name="DESMB.INTERN_7.3_7.3.1_7.3.2" sheetId="298" r:id="rId110"/>
    <sheet name="Graf. Desemb Intern" sheetId="299" r:id="rId111"/>
    <sheet name="II - Turismo interno" sheetId="175" r:id="rId112"/>
    <sheet name="8 - Mov nac passageiros aerop" sheetId="176" r:id="rId113"/>
    <sheet name="MOV.NACIONAL_8.1" sheetId="300" r:id="rId114"/>
    <sheet name="MOV.NACIONAL_ 8.2 - 8.3" sheetId="301" r:id="rId115"/>
    <sheet name="MOV.NACIONAL 8.4 e 8.5" sheetId="302" r:id="rId116"/>
    <sheet name="9 - Desembarque Nacional" sheetId="180" r:id="rId117"/>
    <sheet name="DESEMB.NACIONAL_ 9.1" sheetId="303" r:id="rId118"/>
    <sheet name="DESEMB.NACIONAL_ 9.2 - 9.2.1_9" sheetId="304" r:id="rId119"/>
    <sheet name="DESEMB.NACIONAL_ 9.3 - 9.3.1_9" sheetId="305" r:id="rId120"/>
    <sheet name="Graf.Desemb Nacional" sheetId="306" r:id="rId121"/>
    <sheet name="10 - Mov. Passageiros em Rod-Br" sheetId="354" r:id="rId122"/>
    <sheet name="MOV. RODOV_10.1-10.2" sheetId="355" r:id="rId123"/>
    <sheet name="MOV. RODOV_10.3-10.4" sheetId="356" r:id="rId124"/>
    <sheet name="11 - Equip Prest Serv Turístico" sheetId="353" r:id="rId125"/>
    <sheet name="11.1 Agências" sheetId="344" r:id="rId126"/>
    <sheet name="11.2_ Oferta hoteleira" sheetId="345" r:id="rId127"/>
    <sheet name="11.3 Acampamentos turístico" sheetId="346" r:id="rId128"/>
    <sheet name="11.4.Restaurantes_bares e simil" sheetId="347" r:id="rId129"/>
    <sheet name="11.5_Parq temáticos" sheetId="348" r:id="rId130"/>
    <sheet name="11.6_Transport. Turísticas" sheetId="349" r:id="rId131"/>
    <sheet name="11.7_Locadora de veículos" sheetId="350" r:id="rId132"/>
    <sheet name="11.8_Organ. Eventos" sheetId="351" r:id="rId133"/>
    <sheet name="11.9_Prest. Serv. Infra_eventos" sheetId="352" r:id="rId134"/>
    <sheet name="12 - Resultados Econômicos" sheetId="329" r:id="rId135"/>
    <sheet name="Resultado Econ 12.1" sheetId="330" r:id="rId136"/>
    <sheet name="Resultado Econ 12.2" sheetId="331" r:id="rId137"/>
    <sheet name="Resultado Econ 12.3" sheetId="332" r:id="rId138"/>
    <sheet name="13 - Indicadores Soc-Eco" sheetId="327" r:id="rId139"/>
    <sheet name="Indic Econômicos 13.1" sheetId="328" r:id="rId140"/>
    <sheet name="III - Turismo Mundial" sheetId="151" r:id="rId141"/>
    <sheet name="14 - Dados Ger. Turismo Mundial" sheetId="152" r:id="rId142"/>
    <sheet name="Chegadas Mundo_14.1-14.2" sheetId="317" r:id="rId143"/>
    <sheet name="Chegadas Mundo_14.3-14.4" sheetId="318" r:id="rId144"/>
    <sheet name="Chegadas-Receita Mund 14.5-14.6" sheetId="319" r:id="rId145"/>
    <sheet name="Receita Mundo_14.7-14.8" sheetId="320" r:id="rId146"/>
    <sheet name="Receita Mundo_14.9-14.10" sheetId="321" r:id="rId147"/>
    <sheet name="Ev Inter. 14.11_14.12" sheetId="325" r:id="rId148"/>
    <sheet name="Graf.Chegadas e Receita Mundo" sheetId="322" r:id="rId149"/>
    <sheet name="Relação de Fontes" sheetId="160" r:id="rId150"/>
    <sheet name="REL. FONTES" sheetId="161" r:id="rId151"/>
    <sheet name="Glossário" sheetId="162" r:id="rId152"/>
    <sheet name="GLOSSARIO " sheetId="163" r:id="rId153"/>
    <sheet name="Relação da princip fontes" sheetId="164" r:id="rId154"/>
    <sheet name="PRINCIPAIS FONTES" sheetId="165" r:id="rId155"/>
    <sheet name="Ficha Técnica" sheetId="105" r:id="rId156"/>
  </sheets>
  <definedNames>
    <definedName name="_xlnm.Print_Area" localSheetId="121">'10 - Mov. Passageiros em Rod-Br'!$A$1:$J$20</definedName>
    <definedName name="_xlnm.Print_Area" localSheetId="124">'11 - Equip Prest Serv Turístico'!$A$1:$J$20</definedName>
    <definedName name="_xlnm.Print_Area" localSheetId="125">'11.1 Agências'!$A$1:$D$42</definedName>
    <definedName name="_xlnm.Print_Area" localSheetId="127">'11.3 Acampamentos turístico'!$A$1:$D$41</definedName>
    <definedName name="_xlnm.Print_Area" localSheetId="128">'11.4.Restaurantes_bares e simil'!$A$1:$D$42</definedName>
    <definedName name="_xlnm.Print_Area" localSheetId="129">'11.5_Parq temáticos'!$A$1:$D$41</definedName>
    <definedName name="_xlnm.Print_Area" localSheetId="130">'11.6_Transport. Turísticas'!$A$1:$D$41</definedName>
    <definedName name="_xlnm.Print_Area" localSheetId="131">'11.7_Locadora de veículos'!$A$1:$D$41</definedName>
    <definedName name="_xlnm.Print_Area" localSheetId="132">'11.8_Organ. Eventos'!$A$1:$D$42</definedName>
    <definedName name="_xlnm.Print_Area" localSheetId="134">'12 - Resultados Econômicos'!$A$1:$J$20</definedName>
    <definedName name="_xlnm.Print_Area" localSheetId="138">'13 - Indicadores Soc-Eco'!$A$1:$J$20</definedName>
    <definedName name="_xlnm.Print_Area" localSheetId="141">'14 - Dados Ger. Turismo Mundial'!$A$1:$J$20</definedName>
    <definedName name="_xlnm.Print_Area" localSheetId="5">'1-Chegadas de turistas-Brasil'!$A$1:$J$20</definedName>
    <definedName name="_xlnm.Print_Area" localSheetId="12">'2-Chegadas de turistas-UF'!$A$1:$J$20</definedName>
    <definedName name="_xlnm.Print_Area" localSheetId="87">'3-Síntese Brasil '!$A$1:$J$11</definedName>
    <definedName name="_xlnm.Print_Area" localSheetId="95">'4 - Estudo da Demanda Tur'!$A$1:$J$20</definedName>
    <definedName name="_xlnm.Print_Area" localSheetId="100">'5 - Eventos Internacionais'!$A$1:$J$20</definedName>
    <definedName name="_xlnm.Print_Area" localSheetId="101">'5.1 - Eventos Inter_Brasil'!$A$1:$N$39</definedName>
    <definedName name="_xlnm.Print_Area" localSheetId="102">'6 - Mov Passag. Aeroportos'!$A$1:$J$20</definedName>
    <definedName name="_xlnm.Print_Area" localSheetId="106">'7 - Desembarque Internacional'!$A$1:$J$20</definedName>
    <definedName name="_xlnm.Print_Area" localSheetId="112">'8 - Mov nac passageiros aerop'!$A$1:$J$20</definedName>
    <definedName name="_xlnm.Print_Area" localSheetId="116">'9 - Desembarque Nacional'!$A$1:$J$20</definedName>
    <definedName name="_xlnm.Print_Area" localSheetId="13">AC_2.1.1!$A$1:$K$115</definedName>
    <definedName name="_xlnm.Print_Area" localSheetId="14">AC_2.1.2!$A$1:$O$226</definedName>
    <definedName name="_xlnm.Print_Area" localSheetId="15">AC_2.1.3!$A$1:$O$226</definedName>
    <definedName name="_xlnm.Print_Area" localSheetId="19">AM_2.3.1!$A$1:$K$115</definedName>
    <definedName name="_xlnm.Print_Area" localSheetId="20">AM_2.3.2!$A$1:$O$226</definedName>
    <definedName name="_xlnm.Print_Area" localSheetId="21">AM_2.3.3!$A$1:$O$226</definedName>
    <definedName name="_xlnm.Print_Area" localSheetId="22">AM_2.3.4!$A$1:$O$226</definedName>
    <definedName name="_xlnm.Print_Area" localSheetId="16">AP_2.2.1!$A$1:$K$115</definedName>
    <definedName name="_xlnm.Print_Area" localSheetId="17">AP_2.2.2!$A$1:$O$226</definedName>
    <definedName name="_xlnm.Print_Area" localSheetId="18">AP_2.2.3!$A$1:$O$226</definedName>
    <definedName name="_xlnm.Print_Area" localSheetId="23">BA_2.4.1!$A$1:$K$115</definedName>
    <definedName name="_xlnm.Print_Area" localSheetId="24">BA_2.4.2!$A$1:$O$226</definedName>
    <definedName name="_xlnm.Print_Area" localSheetId="25">BA_2.4.3!$A$1:$O$226</definedName>
    <definedName name="_xlnm.Print_Area" localSheetId="26">BA_2.4.4!$A$1:$O$226</definedName>
    <definedName name="_xlnm.Print_Area" localSheetId="6">Brasil_1.1!$A$1:$K$115</definedName>
    <definedName name="_xlnm.Print_Area" localSheetId="27">CE_2.5.1!$A$1:$K$115</definedName>
    <definedName name="_xlnm.Print_Area" localSheetId="28">CE_2.5.2!$A$1:$O$226</definedName>
    <definedName name="_xlnm.Print_Area" localSheetId="29">CE_2.5.3!$A$1:$O$226</definedName>
    <definedName name="_xlnm.Print_Area" localSheetId="30">CE_2.5.4!$A$1:$O$226</definedName>
    <definedName name="_xlnm.Print_Area" localSheetId="142">'Chegadas Mundo_14.1-14.2'!$A$1:$G$53</definedName>
    <definedName name="_xlnm.Print_Area" localSheetId="143">'Chegadas Mundo_14.3-14.4'!$A$1:$L$60</definedName>
    <definedName name="_xlnm.Print_Area" localSheetId="144">'Chegadas-Receita Mund 14.5-14.6'!$A$1:$G$52</definedName>
    <definedName name="_xlnm.Print_Area" localSheetId="99">'DEMAND_OUTROS MOTIVOS_4.4'!$A$1:$G$49</definedName>
    <definedName name="_xlnm.Print_Area" localSheetId="96">'DEMANDA-SINTESE BRASIL_4.1'!$A$1:$G$76</definedName>
    <definedName name="_xlnm.Print_Area" localSheetId="117">'DESEMB.NACIONAL_ 9.1'!$A$1:$G$58</definedName>
    <definedName name="_xlnm.Print_Area" localSheetId="118">'DESEMB.NACIONAL_ 9.2 - 9.2.1_9'!$A$1:$N$121</definedName>
    <definedName name="_xlnm.Print_Area" localSheetId="119">'DESEMB.NACIONAL_ 9.3 - 9.3.1_9'!$A$1:$N$120</definedName>
    <definedName name="_xlnm.Print_Area" localSheetId="31">DF_2.6.1!$A$1:$K$115</definedName>
    <definedName name="_xlnm.Print_Area" localSheetId="32">DF_2.6.2!$A$1:$O$226</definedName>
    <definedName name="_xlnm.Print_Area" localSheetId="33">DF_2.6.3!$A$1:$O$226</definedName>
    <definedName name="_xlnm.Print_Area" localSheetId="147">'Ev Inter. 14.11_14.12'!$A$1:$N$118</definedName>
    <definedName name="_xlnm.Print_Area" localSheetId="155">'Ficha Técnica'!$A$1:$A$46</definedName>
    <definedName name="_xlnm.Print_Area" localSheetId="0">'Folha de Rosto'!$A$1:$J$30</definedName>
    <definedName name="_xlnm.Print_Area" localSheetId="151">Glossário!$A$1:$J$20</definedName>
    <definedName name="_xlnm.Print_Area" localSheetId="152">'GLOSSARIO '!$A$1:$B$202</definedName>
    <definedName name="_xlnm.Print_Area" localSheetId="2">'Guia de Leitura'!$A$1:$J$20</definedName>
    <definedName name="_xlnm.Print_Area" localSheetId="3">GUIA_LEITURA!$A$1:$B$67</definedName>
    <definedName name="_xlnm.Print_Area" localSheetId="111">'II - Turismo interno'!$A$1:$J$20</definedName>
    <definedName name="_xlnm.Print_Area" localSheetId="140">'III - Turismo Mundial'!$A$1:$J$20</definedName>
    <definedName name="_xlnm.Print_Area" localSheetId="139">'Indic Econômicos 13.1'!$A$1:$F$28</definedName>
    <definedName name="_xlnm.Print_Area" localSheetId="4">'I-Turismo Receptivo '!$A$1:$J$20</definedName>
    <definedName name="_xlnm.Print_Area" localSheetId="39">MG_2.8.1!$A$1:$K$115</definedName>
    <definedName name="_xlnm.Print_Area" localSheetId="40">MG_2.8.2!$A$1:$O$226</definedName>
    <definedName name="_xlnm.Print_Area" localSheetId="41">MG_2.8.3!$A$1:$O$226</definedName>
    <definedName name="_xlnm.Print_Area" localSheetId="122">'MOV. RODOV_10.1-10.2'!$A$1:$K$58</definedName>
    <definedName name="_xlnm.Print_Area" localSheetId="123">'MOV. RODOV_10.3-10.4'!$A$1:$J$82</definedName>
    <definedName name="_xlnm.Print_Area" localSheetId="105">'MOV.INTERNACIONAL 6.4 e 6.5'!$A$1:$G$346</definedName>
    <definedName name="_xlnm.Print_Area" localSheetId="115">'MOV.NACIONAL 8.4 e 8.5'!$A$1:$G$346</definedName>
    <definedName name="_xlnm.Print_Area" localSheetId="114">'MOV.NACIONAL_ 8.2 - 8.3'!$A$1:$G$82</definedName>
    <definedName name="_xlnm.Print_Area" localSheetId="113">MOV.NACIONAL_8.1!$A$1:$G$25</definedName>
    <definedName name="_xlnm.Print_Area" localSheetId="34">MS_2.7.1!$A$1:$K$115</definedName>
    <definedName name="_xlnm.Print_Area" localSheetId="35">MS_2.7.2!$A$1:$O$226</definedName>
    <definedName name="_xlnm.Print_Area" localSheetId="36">MS_2.7.3!$A$1:$O$226</definedName>
    <definedName name="_xlnm.Print_Area" localSheetId="37">MS_2.7.4!$A$1:$O$226</definedName>
    <definedName name="_xlnm.Print_Area" localSheetId="38">MS_2.7.5!$A$1:$O$226</definedName>
    <definedName name="_xlnm.Print_Area" localSheetId="82">OUF_2.18.1!$A$1:$K$115</definedName>
    <definedName name="_xlnm.Print_Area" localSheetId="83">OUF_2.18.2!$A$1:$O$226</definedName>
    <definedName name="_xlnm.Print_Area" localSheetId="84">OUF_2.18.3!$A$1:$O$226</definedName>
    <definedName name="_xlnm.Print_Area" localSheetId="85">OUF_2.18.4!$A$1:$O$226</definedName>
    <definedName name="_xlnm.Print_Area" localSheetId="86">OUF_2.18.5!$A$1:$O$226</definedName>
    <definedName name="_xlnm.Print_Area" localSheetId="42">PA_2.9.1!$A$1:$K$115</definedName>
    <definedName name="_xlnm.Print_Area" localSheetId="43">PA_2.9.2!$A$1:$O$226</definedName>
    <definedName name="_xlnm.Print_Area" localSheetId="44">PA_2.9.3!$A$1:$O$226</definedName>
    <definedName name="_xlnm.Print_Area" localSheetId="45">PA_2.9.4!$A$1:$O$226</definedName>
    <definedName name="_xlnm.Print_Area" localSheetId="51">PE_2.11.1!$A$1:$K$115</definedName>
    <definedName name="_xlnm.Print_Area" localSheetId="52">PE_2.11.2!$A$1:$O$226</definedName>
    <definedName name="_xlnm.Print_Area" localSheetId="53">PE_2.11.3!$A$1:$O$226</definedName>
    <definedName name="_xlnm.Print_Area" localSheetId="54">PE_2.11.4!$A$1:$O$226</definedName>
    <definedName name="_xlnm.Print_Area" localSheetId="46">PR_2.10.1!$A$1:$K$115</definedName>
    <definedName name="_xlnm.Print_Area" localSheetId="47">PR_2.10.2!$A$1:$O$226</definedName>
    <definedName name="_xlnm.Print_Area" localSheetId="48">PR_2.10.3!$A$1:$O$226</definedName>
    <definedName name="_xlnm.Print_Area" localSheetId="49">PR_2.10.4!$A$1:$O$226</definedName>
    <definedName name="_xlnm.Print_Area" localSheetId="50">PR_2.10.5!$A$1:$O$226</definedName>
    <definedName name="_xlnm.Print_Area" localSheetId="154">'PRINCIPAIS FONTES'!$A$1:$F$57</definedName>
    <definedName name="_xlnm.Print_Area" localSheetId="145">'Receita Mundo_14.7-14.8'!$A$1:$L$60</definedName>
    <definedName name="_xlnm.Print_Area" localSheetId="146">'Receita Mundo_14.9-14.10'!$A$1:$G$45</definedName>
    <definedName name="_xlnm.Print_Area" localSheetId="150">'REL. FONTES'!$A$1:$B$31</definedName>
    <definedName name="_xlnm.Print_Area" localSheetId="153">'Relação da princip fontes'!$A$1:$J$20</definedName>
    <definedName name="_xlnm.Print_Area" localSheetId="149">'Relação de Fontes'!$A$1:$J$20</definedName>
    <definedName name="_xlnm.Print_Area" localSheetId="135">'Resultado Econ 12.1'!$A$1:$D$24</definedName>
    <definedName name="_xlnm.Print_Area" localSheetId="136">'Resultado Econ 12.2'!$A$1:$I$23</definedName>
    <definedName name="_xlnm.Print_Area" localSheetId="137">'Resultado Econ 12.3'!$A$1:$Q$23</definedName>
    <definedName name="_xlnm.Print_Area" localSheetId="55">RJ_2.12.1!$A$1:$K$115</definedName>
    <definedName name="_xlnm.Print_Area" localSheetId="56">RJ_2.12.2!$A$1:$O$226</definedName>
    <definedName name="_xlnm.Print_Area" localSheetId="57">RJ_2.12.3!$A$1:$O$226</definedName>
    <definedName name="_xlnm.Print_Area" localSheetId="58">RJ_2.12.4!$A$1:$O$226</definedName>
    <definedName name="_xlnm.Print_Area" localSheetId="59">RN_2.13.1!$A$1:$K$115</definedName>
    <definedName name="_xlnm.Print_Area" localSheetId="60">RN_2.13.2!$A$1:$O$226</definedName>
    <definedName name="_xlnm.Print_Area" localSheetId="61">RN_2.13.3!$A$1:$O$226</definedName>
    <definedName name="_xlnm.Print_Area" localSheetId="62">RN_2.13.4!$A$1:$O$226</definedName>
    <definedName name="_xlnm.Print_Area" localSheetId="69">RR_2.15.1!$A$1:$K$115</definedName>
    <definedName name="_xlnm.Print_Area" localSheetId="70">RR_2.15.2!$A$1:$O$226</definedName>
    <definedName name="_xlnm.Print_Area" localSheetId="71">RR_2.15.3!$A$1:$O$226</definedName>
    <definedName name="_xlnm.Print_Area" localSheetId="72">RR_2.15.4!$A$1:$O$226</definedName>
    <definedName name="_xlnm.Print_Area" localSheetId="63">RS_2.14.1!$A$1:$K$115</definedName>
    <definedName name="_xlnm.Print_Area" localSheetId="64">RS_2.14.2!$A$1:$O$226</definedName>
    <definedName name="_xlnm.Print_Area" localSheetId="65">RS_2.14.3!$A$1:$O$226</definedName>
    <definedName name="_xlnm.Print_Area" localSheetId="66">RS_2.14.4!$A$1:$O$226</definedName>
    <definedName name="_xlnm.Print_Area" localSheetId="67">RS_2.14.5!$A$1:$O$226</definedName>
    <definedName name="_xlnm.Print_Area" localSheetId="68">RS_2.14.6!$A$1:$O$226</definedName>
    <definedName name="_xlnm.Print_Area" localSheetId="73">SC_2.16.1!$A$1:$K$115</definedName>
    <definedName name="_xlnm.Print_Area" localSheetId="74">SC_2.16.2!$A$1:$O$226</definedName>
    <definedName name="_xlnm.Print_Area" localSheetId="75">SC_2.16.3!$A$1:$O$226</definedName>
    <definedName name="_xlnm.Print_Area" localSheetId="76">SC_2.16.4!$A$1:$O$226</definedName>
    <definedName name="_xlnm.Print_Area" localSheetId="77">SC_2.16.5!$A$1:$O$226</definedName>
    <definedName name="_xlnm.Print_Area" localSheetId="88">'SÍNTESE BRASIL_3.1-3.2'!$A$1:$K$45</definedName>
    <definedName name="_xlnm.Print_Area" localSheetId="90">'SÍNTESE BRASIL_3.4'!$A$1:$M$56</definedName>
    <definedName name="_xlnm.Print_Area" localSheetId="91">'SINTESE BRASIL_3.5-3.6'!$A$1:$M$75</definedName>
    <definedName name="_xlnm.Print_Area" localSheetId="92">'SINTESE BRASIL_3.7'!$A$1:$I$38</definedName>
    <definedName name="_xlnm.Print_Area" localSheetId="93">'SÍNTESE BRASIL_3.8'!$A$1:$P$28</definedName>
    <definedName name="_xlnm.Print_Area" localSheetId="94">'SÍNTESE BRASIL_3.9'!$A$1:$H$17</definedName>
    <definedName name="_xlnm.Print_Area" localSheetId="78">SP_2.17.1!$A$1:$K$115</definedName>
    <definedName name="_xlnm.Print_Area" localSheetId="79">SP_2.17.2!$A$1:$O$226</definedName>
    <definedName name="_xlnm.Print_Area" localSheetId="80">SP_2.17.3!$A$1:$O$226</definedName>
    <definedName name="_xlnm.Print_Area" localSheetId="81">SP_2.17.4!$A$1:$O$226</definedName>
    <definedName name="_xlnm.Print_Area" localSheetId="1">Sumário!$A$1:$B$240</definedName>
    <definedName name="e" localSheetId="121">#REF!</definedName>
    <definedName name="e" localSheetId="124">#REF!</definedName>
    <definedName name="e" localSheetId="134">#REF!</definedName>
    <definedName name="e" localSheetId="141">#REF!</definedName>
    <definedName name="e" localSheetId="12">#REF!</definedName>
    <definedName name="e" localSheetId="87">#REF!</definedName>
    <definedName name="e" localSheetId="100">#REF!</definedName>
    <definedName name="e" localSheetId="101">#REF!</definedName>
    <definedName name="e" localSheetId="13">#REF!</definedName>
    <definedName name="e" localSheetId="14">#REF!</definedName>
    <definedName name="e" localSheetId="15">#REF!</definedName>
    <definedName name="e" localSheetId="19">#REF!</definedName>
    <definedName name="e" localSheetId="20">#REF!</definedName>
    <definedName name="e" localSheetId="21">#REF!</definedName>
    <definedName name="e" localSheetId="22">#REF!</definedName>
    <definedName name="e" localSheetId="16">#REF!</definedName>
    <definedName name="e" localSheetId="17">#REF!</definedName>
    <definedName name="e" localSheetId="18">#REF!</definedName>
    <definedName name="e" localSheetId="23">#REF!</definedName>
    <definedName name="e" localSheetId="24">#REF!</definedName>
    <definedName name="e" localSheetId="25">#REF!</definedName>
    <definedName name="e" localSheetId="26">#REF!</definedName>
    <definedName name="e" localSheetId="8">#REF!</definedName>
    <definedName name="e" localSheetId="9">#REF!</definedName>
    <definedName name="e" localSheetId="10">#REF!</definedName>
    <definedName name="e" localSheetId="11">#REF!</definedName>
    <definedName name="e" localSheetId="27">#REF!</definedName>
    <definedName name="e" localSheetId="28">#REF!</definedName>
    <definedName name="e" localSheetId="29">#REF!</definedName>
    <definedName name="e" localSheetId="30">#REF!</definedName>
    <definedName name="e" localSheetId="96">#REF!</definedName>
    <definedName name="e" localSheetId="31">#REF!</definedName>
    <definedName name="e" localSheetId="32">#REF!</definedName>
    <definedName name="e" localSheetId="33">#REF!</definedName>
    <definedName name="e" localSheetId="147">#REF!</definedName>
    <definedName name="e" localSheetId="155">#REF!</definedName>
    <definedName name="e" localSheetId="0">#REF!</definedName>
    <definedName name="e" localSheetId="2">#REF!</definedName>
    <definedName name="e" localSheetId="3">#REF!</definedName>
    <definedName name="e" localSheetId="140">#REF!</definedName>
    <definedName name="e" localSheetId="139">#REF!</definedName>
    <definedName name="e" localSheetId="39">#REF!</definedName>
    <definedName name="e" localSheetId="40">#REF!</definedName>
    <definedName name="e" localSheetId="41">#REF!</definedName>
    <definedName name="e" localSheetId="115">#REF!</definedName>
    <definedName name="e" localSheetId="34">#REF!</definedName>
    <definedName name="e" localSheetId="35">#REF!</definedName>
    <definedName name="e" localSheetId="36">#REF!</definedName>
    <definedName name="e" localSheetId="37">#REF!</definedName>
    <definedName name="e" localSheetId="38">#REF!</definedName>
    <definedName name="e" localSheetId="82">#REF!</definedName>
    <definedName name="e" localSheetId="83">#REF!</definedName>
    <definedName name="e" localSheetId="84">#REF!</definedName>
    <definedName name="e" localSheetId="85">#REF!</definedName>
    <definedName name="e" localSheetId="86">#REF!</definedName>
    <definedName name="e" localSheetId="42">#REF!</definedName>
    <definedName name="e" localSheetId="43">#REF!</definedName>
    <definedName name="e" localSheetId="44">#REF!</definedName>
    <definedName name="e" localSheetId="45">#REF!</definedName>
    <definedName name="e" localSheetId="51">#REF!</definedName>
    <definedName name="e" localSheetId="52">#REF!</definedName>
    <definedName name="e" localSheetId="53">#REF!</definedName>
    <definedName name="e" localSheetId="54">#REF!</definedName>
    <definedName name="e" localSheetId="46">#REF!</definedName>
    <definedName name="e" localSheetId="47">#REF!</definedName>
    <definedName name="e" localSheetId="48">#REF!</definedName>
    <definedName name="e" localSheetId="49">#REF!</definedName>
    <definedName name="e" localSheetId="50">#REF!</definedName>
    <definedName name="e" localSheetId="154">#REF!</definedName>
    <definedName name="e" localSheetId="150">#REF!</definedName>
    <definedName name="e" localSheetId="153">#REF!</definedName>
    <definedName name="e" localSheetId="149">#REF!</definedName>
    <definedName name="e" localSheetId="55">#REF!</definedName>
    <definedName name="e" localSheetId="56">#REF!</definedName>
    <definedName name="e" localSheetId="57">#REF!</definedName>
    <definedName name="e" localSheetId="58">#REF!</definedName>
    <definedName name="e" localSheetId="59">#REF!</definedName>
    <definedName name="e" localSheetId="60">#REF!</definedName>
    <definedName name="e" localSheetId="61">#REF!</definedName>
    <definedName name="e" localSheetId="62">#REF!</definedName>
    <definedName name="e" localSheetId="69">#REF!</definedName>
    <definedName name="e" localSheetId="70">#REF!</definedName>
    <definedName name="e" localSheetId="71">#REF!</definedName>
    <definedName name="e" localSheetId="72">#REF!</definedName>
    <definedName name="e" localSheetId="63">#REF!</definedName>
    <definedName name="e" localSheetId="64">#REF!</definedName>
    <definedName name="e" localSheetId="65">#REF!</definedName>
    <definedName name="e" localSheetId="66">#REF!</definedName>
    <definedName name="e" localSheetId="67">#REF!</definedName>
    <definedName name="e" localSheetId="68">#REF!</definedName>
    <definedName name="e" localSheetId="73">#REF!</definedName>
    <definedName name="e" localSheetId="74">#REF!</definedName>
    <definedName name="e" localSheetId="75">#REF!</definedName>
    <definedName name="e" localSheetId="76">#REF!</definedName>
    <definedName name="e" localSheetId="77">#REF!</definedName>
    <definedName name="e" localSheetId="92">#REF!</definedName>
    <definedName name="e" localSheetId="94">#REF!</definedName>
    <definedName name="e" localSheetId="78">#REF!</definedName>
    <definedName name="e" localSheetId="79">#REF!</definedName>
    <definedName name="e" localSheetId="80">#REF!</definedName>
    <definedName name="e" localSheetId="81">#REF!</definedName>
    <definedName name="e" localSheetId="1">#REF!</definedName>
    <definedName name="e">#REF!</definedName>
    <definedName name="OLE_LINK1" localSheetId="0">'Folha de Rosto'!#REF!</definedName>
    <definedName name="OLE_LINK6___0" localSheetId="121">#REF!</definedName>
    <definedName name="OLE_LINK6___0" localSheetId="124">#REF!</definedName>
    <definedName name="OLE_LINK6___0" localSheetId="134">#REF!</definedName>
    <definedName name="OLE_LINK6___0" localSheetId="141">#REF!</definedName>
    <definedName name="OLE_LINK6___0" localSheetId="12">#REF!</definedName>
    <definedName name="OLE_LINK6___0" localSheetId="87">#REF!</definedName>
    <definedName name="OLE_LINK6___0" localSheetId="100">#REF!</definedName>
    <definedName name="OLE_LINK6___0" localSheetId="101">#REF!</definedName>
    <definedName name="OLE_LINK6___0" localSheetId="13">#REF!</definedName>
    <definedName name="OLE_LINK6___0" localSheetId="14">#REF!</definedName>
    <definedName name="OLE_LINK6___0" localSheetId="15">#REF!</definedName>
    <definedName name="OLE_LINK6___0" localSheetId="19">#REF!</definedName>
    <definedName name="OLE_LINK6___0" localSheetId="20">#REF!</definedName>
    <definedName name="OLE_LINK6___0" localSheetId="21">#REF!</definedName>
    <definedName name="OLE_LINK6___0" localSheetId="22">#REF!</definedName>
    <definedName name="OLE_LINK6___0" localSheetId="16">#REF!</definedName>
    <definedName name="OLE_LINK6___0" localSheetId="17">#REF!</definedName>
    <definedName name="OLE_LINK6___0" localSheetId="18">#REF!</definedName>
    <definedName name="OLE_LINK6___0" localSheetId="23">#REF!</definedName>
    <definedName name="OLE_LINK6___0" localSheetId="24">#REF!</definedName>
    <definedName name="OLE_LINK6___0" localSheetId="25">#REF!</definedName>
    <definedName name="OLE_LINK6___0" localSheetId="26">#REF!</definedName>
    <definedName name="OLE_LINK6___0" localSheetId="8">#REF!</definedName>
    <definedName name="OLE_LINK6___0" localSheetId="9">#REF!</definedName>
    <definedName name="OLE_LINK6___0" localSheetId="10">#REF!</definedName>
    <definedName name="OLE_LINK6___0" localSheetId="11">#REF!</definedName>
    <definedName name="OLE_LINK6___0" localSheetId="27">#REF!</definedName>
    <definedName name="OLE_LINK6___0" localSheetId="28">#REF!</definedName>
    <definedName name="OLE_LINK6___0" localSheetId="29">#REF!</definedName>
    <definedName name="OLE_LINK6___0" localSheetId="30">#REF!</definedName>
    <definedName name="OLE_LINK6___0" localSheetId="96">#REF!</definedName>
    <definedName name="OLE_LINK6___0" localSheetId="31">#REF!</definedName>
    <definedName name="OLE_LINK6___0" localSheetId="32">#REF!</definedName>
    <definedName name="OLE_LINK6___0" localSheetId="33">#REF!</definedName>
    <definedName name="OLE_LINK6___0" localSheetId="147">#REF!</definedName>
    <definedName name="OLE_LINK6___0" localSheetId="155">#REF!</definedName>
    <definedName name="OLE_LINK6___0" localSheetId="0">#REF!</definedName>
    <definedName name="OLE_LINK6___0" localSheetId="2">#REF!</definedName>
    <definedName name="OLE_LINK6___0" localSheetId="3">#REF!</definedName>
    <definedName name="OLE_LINK6___0" localSheetId="140">#REF!</definedName>
    <definedName name="OLE_LINK6___0" localSheetId="139">#REF!</definedName>
    <definedName name="OLE_LINK6___0" localSheetId="39">#REF!</definedName>
    <definedName name="OLE_LINK6___0" localSheetId="40">#REF!</definedName>
    <definedName name="OLE_LINK6___0" localSheetId="41">#REF!</definedName>
    <definedName name="OLE_LINK6___0" localSheetId="115">#REF!</definedName>
    <definedName name="OLE_LINK6___0" localSheetId="34">#REF!</definedName>
    <definedName name="OLE_LINK6___0" localSheetId="35">#REF!</definedName>
    <definedName name="OLE_LINK6___0" localSheetId="36">#REF!</definedName>
    <definedName name="OLE_LINK6___0" localSheetId="37">#REF!</definedName>
    <definedName name="OLE_LINK6___0" localSheetId="38">#REF!</definedName>
    <definedName name="OLE_LINK6___0" localSheetId="82">#REF!</definedName>
    <definedName name="OLE_LINK6___0" localSheetId="83">#REF!</definedName>
    <definedName name="OLE_LINK6___0" localSheetId="84">#REF!</definedName>
    <definedName name="OLE_LINK6___0" localSheetId="85">#REF!</definedName>
    <definedName name="OLE_LINK6___0" localSheetId="86">#REF!</definedName>
    <definedName name="OLE_LINK6___0" localSheetId="42">#REF!</definedName>
    <definedName name="OLE_LINK6___0" localSheetId="43">#REF!</definedName>
    <definedName name="OLE_LINK6___0" localSheetId="44">#REF!</definedName>
    <definedName name="OLE_LINK6___0" localSheetId="45">#REF!</definedName>
    <definedName name="OLE_LINK6___0" localSheetId="51">#REF!</definedName>
    <definedName name="OLE_LINK6___0" localSheetId="52">#REF!</definedName>
    <definedName name="OLE_LINK6___0" localSheetId="53">#REF!</definedName>
    <definedName name="OLE_LINK6___0" localSheetId="54">#REF!</definedName>
    <definedName name="OLE_LINK6___0" localSheetId="46">#REF!</definedName>
    <definedName name="OLE_LINK6___0" localSheetId="47">#REF!</definedName>
    <definedName name="OLE_LINK6___0" localSheetId="48">#REF!</definedName>
    <definedName name="OLE_LINK6___0" localSheetId="49">#REF!</definedName>
    <definedName name="OLE_LINK6___0" localSheetId="50">#REF!</definedName>
    <definedName name="OLE_LINK6___0" localSheetId="154">#REF!</definedName>
    <definedName name="OLE_LINK6___0" localSheetId="150">#REF!</definedName>
    <definedName name="OLE_LINK6___0" localSheetId="153">#REF!</definedName>
    <definedName name="OLE_LINK6___0" localSheetId="149">#REF!</definedName>
    <definedName name="OLE_LINK6___0" localSheetId="55">#REF!</definedName>
    <definedName name="OLE_LINK6___0" localSheetId="56">#REF!</definedName>
    <definedName name="OLE_LINK6___0" localSheetId="57">#REF!</definedName>
    <definedName name="OLE_LINK6___0" localSheetId="58">#REF!</definedName>
    <definedName name="OLE_LINK6___0" localSheetId="59">#REF!</definedName>
    <definedName name="OLE_LINK6___0" localSheetId="60">#REF!</definedName>
    <definedName name="OLE_LINK6___0" localSheetId="61">#REF!</definedName>
    <definedName name="OLE_LINK6___0" localSheetId="62">#REF!</definedName>
    <definedName name="OLE_LINK6___0" localSheetId="69">#REF!</definedName>
    <definedName name="OLE_LINK6___0" localSheetId="70">#REF!</definedName>
    <definedName name="OLE_LINK6___0" localSheetId="71">#REF!</definedName>
    <definedName name="OLE_LINK6___0" localSheetId="72">#REF!</definedName>
    <definedName name="OLE_LINK6___0" localSheetId="63">#REF!</definedName>
    <definedName name="OLE_LINK6___0" localSheetId="64">#REF!</definedName>
    <definedName name="OLE_LINK6___0" localSheetId="65">#REF!</definedName>
    <definedName name="OLE_LINK6___0" localSheetId="66">#REF!</definedName>
    <definedName name="OLE_LINK6___0" localSheetId="67">#REF!</definedName>
    <definedName name="OLE_LINK6___0" localSheetId="68">#REF!</definedName>
    <definedName name="OLE_LINK6___0" localSheetId="73">#REF!</definedName>
    <definedName name="OLE_LINK6___0" localSheetId="74">#REF!</definedName>
    <definedName name="OLE_LINK6___0" localSheetId="75">#REF!</definedName>
    <definedName name="OLE_LINK6___0" localSheetId="76">#REF!</definedName>
    <definedName name="OLE_LINK6___0" localSheetId="77">#REF!</definedName>
    <definedName name="OLE_LINK6___0" localSheetId="92">#REF!</definedName>
    <definedName name="OLE_LINK6___0" localSheetId="93">#REF!</definedName>
    <definedName name="OLE_LINK6___0" localSheetId="94">#REF!</definedName>
    <definedName name="OLE_LINK6___0" localSheetId="78">#REF!</definedName>
    <definedName name="OLE_LINK6___0" localSheetId="79">#REF!</definedName>
    <definedName name="OLE_LINK6___0" localSheetId="80">#REF!</definedName>
    <definedName name="OLE_LINK6___0" localSheetId="81">#REF!</definedName>
    <definedName name="OLE_LINK6___0" localSheetId="1">#REF!</definedName>
    <definedName name="OLE_LINK6___0">#REF!</definedName>
    <definedName name="Z_1DE86550_22BB_4B89_A703_D1F0792A1C06_.wvu.PrintArea" localSheetId="102" hidden="1">'6 - Mov Passag. Aeroportos'!$A$20:$H$20</definedName>
    <definedName name="Z_1DE86550_22BB_4B89_A703_D1F0792A1C06_.wvu.PrintArea" localSheetId="152" hidden="1">'GLOSSARIO '!$A$2:$B$189</definedName>
    <definedName name="Z_1DE86550_22BB_4B89_A703_D1F0792A1C06_.wvu.PrintArea" localSheetId="154" hidden="1">'PRINCIPAIS FONTES'!$A$1:$F$46</definedName>
    <definedName name="Z_302E4080_D845_499B_8A25_9C92291C35B2_.wvu.PrintArea" localSheetId="141" hidden="1">'14 - Dados Ger. Turismo Mundial'!$A$1:$I$1</definedName>
    <definedName name="Z_302E4080_D845_499B_8A25_9C92291C35B2_.wvu.PrintArea" localSheetId="102" hidden="1">'6 - Mov Passag. Aeroportos'!$A$20:$H$20</definedName>
    <definedName name="Z_302E4080_D845_499B_8A25_9C92291C35B2_.wvu.PrintArea" localSheetId="142" hidden="1">'Chegadas Mundo_14.1-14.2'!$A$1:$G$53</definedName>
    <definedName name="Z_302E4080_D845_499B_8A25_9C92291C35B2_.wvu.PrintArea" localSheetId="143" hidden="1">'Chegadas Mundo_14.3-14.4'!$C$1:$I$27</definedName>
    <definedName name="Z_302E4080_D845_499B_8A25_9C92291C35B2_.wvu.PrintArea" localSheetId="152" hidden="1">'GLOSSARIO '!$A$2:$B$189</definedName>
    <definedName name="Z_302E4080_D845_499B_8A25_9C92291C35B2_.wvu.PrintArea" localSheetId="2" hidden="1">'Guia de Leitura'!$B$1:$B$2</definedName>
    <definedName name="Z_302E4080_D845_499B_8A25_9C92291C35B2_.wvu.PrintArea" localSheetId="3" hidden="1">GUIA_LEITURA!$B$1:$B$68</definedName>
    <definedName name="Z_302E4080_D845_499B_8A25_9C92291C35B2_.wvu.PrintArea" localSheetId="154" hidden="1">'PRINCIPAIS FONTES'!$A$1:$F$46</definedName>
    <definedName name="Z_799949A8_9ECE_4F79_BF63_97AEB455D0AB_.wvu.Cols" localSheetId="13" hidden="1">AC_2.1.1!$L:$L</definedName>
    <definedName name="Z_799949A8_9ECE_4F79_BF63_97AEB455D0AB_.wvu.Cols" localSheetId="19" hidden="1">AM_2.3.1!$L:$L</definedName>
    <definedName name="Z_799949A8_9ECE_4F79_BF63_97AEB455D0AB_.wvu.Cols" localSheetId="16" hidden="1">AP_2.2.1!$L:$L</definedName>
    <definedName name="Z_799949A8_9ECE_4F79_BF63_97AEB455D0AB_.wvu.Cols" localSheetId="23" hidden="1">BA_2.4.1!$L:$L</definedName>
    <definedName name="Z_799949A8_9ECE_4F79_BF63_97AEB455D0AB_.wvu.Cols" localSheetId="6" hidden="1">Brasil_1.1!$L:$L</definedName>
    <definedName name="Z_799949A8_9ECE_4F79_BF63_97AEB455D0AB_.wvu.Cols" localSheetId="27" hidden="1">CE_2.5.1!$L:$L</definedName>
    <definedName name="Z_799949A8_9ECE_4F79_BF63_97AEB455D0AB_.wvu.Cols" localSheetId="31" hidden="1">DF_2.6.1!$L:$L</definedName>
    <definedName name="Z_799949A8_9ECE_4F79_BF63_97AEB455D0AB_.wvu.Cols" localSheetId="39" hidden="1">MG_2.8.1!$L:$L</definedName>
    <definedName name="Z_799949A8_9ECE_4F79_BF63_97AEB455D0AB_.wvu.Cols" localSheetId="34" hidden="1">MS_2.7.1!$L:$L</definedName>
    <definedName name="Z_799949A8_9ECE_4F79_BF63_97AEB455D0AB_.wvu.Cols" localSheetId="82" hidden="1">OUF_2.18.1!$L:$L</definedName>
    <definedName name="Z_799949A8_9ECE_4F79_BF63_97AEB455D0AB_.wvu.Cols" localSheetId="42" hidden="1">PA_2.9.1!$L:$L</definedName>
    <definedName name="Z_799949A8_9ECE_4F79_BF63_97AEB455D0AB_.wvu.Cols" localSheetId="51" hidden="1">PE_2.11.1!$L:$L</definedName>
    <definedName name="Z_799949A8_9ECE_4F79_BF63_97AEB455D0AB_.wvu.Cols" localSheetId="46" hidden="1">PR_2.10.1!$L:$L</definedName>
    <definedName name="Z_799949A8_9ECE_4F79_BF63_97AEB455D0AB_.wvu.Cols" localSheetId="55" hidden="1">RJ_2.12.1!$L:$L</definedName>
    <definedName name="Z_799949A8_9ECE_4F79_BF63_97AEB455D0AB_.wvu.Cols" localSheetId="59" hidden="1">RN_2.13.1!$L:$L</definedName>
    <definedName name="Z_799949A8_9ECE_4F79_BF63_97AEB455D0AB_.wvu.Cols" localSheetId="69" hidden="1">RR_2.15.1!$L:$L</definedName>
    <definedName name="Z_799949A8_9ECE_4F79_BF63_97AEB455D0AB_.wvu.Cols" localSheetId="63" hidden="1">RS_2.14.1!$L:$L</definedName>
    <definedName name="Z_799949A8_9ECE_4F79_BF63_97AEB455D0AB_.wvu.Cols" localSheetId="73" hidden="1">SC_2.16.1!$L:$L</definedName>
    <definedName name="Z_799949A8_9ECE_4F79_BF63_97AEB455D0AB_.wvu.Cols" localSheetId="78" hidden="1">SP_2.17.1!$L:$L</definedName>
    <definedName name="Z_7D22D9BD_0E0E_428C_8BC6_57FF11665598_.wvu.PrintArea" localSheetId="13" hidden="1">AC_2.1.1!$A$1:$K$115</definedName>
    <definedName name="Z_7D22D9BD_0E0E_428C_8BC6_57FF11665598_.wvu.PrintArea" localSheetId="19" hidden="1">AM_2.3.1!$A$1:$K$115</definedName>
    <definedName name="Z_7D22D9BD_0E0E_428C_8BC6_57FF11665598_.wvu.PrintArea" localSheetId="16" hidden="1">AP_2.2.1!$A$1:$K$115</definedName>
    <definedName name="Z_7D22D9BD_0E0E_428C_8BC6_57FF11665598_.wvu.PrintArea" localSheetId="23" hidden="1">BA_2.4.1!$A$1:$K$115</definedName>
    <definedName name="Z_7D22D9BD_0E0E_428C_8BC6_57FF11665598_.wvu.PrintArea" localSheetId="6" hidden="1">Brasil_1.1!$A$1:$K$115</definedName>
    <definedName name="Z_7D22D9BD_0E0E_428C_8BC6_57FF11665598_.wvu.PrintArea" localSheetId="27" hidden="1">CE_2.5.1!$A$1:$K$115</definedName>
    <definedName name="Z_7D22D9BD_0E0E_428C_8BC6_57FF11665598_.wvu.PrintArea" localSheetId="31" hidden="1">DF_2.6.1!$A$1:$K$115</definedName>
    <definedName name="Z_7D22D9BD_0E0E_428C_8BC6_57FF11665598_.wvu.PrintArea" localSheetId="39" hidden="1">MG_2.8.1!$A$1:$K$115</definedName>
    <definedName name="Z_7D22D9BD_0E0E_428C_8BC6_57FF11665598_.wvu.PrintArea" localSheetId="34" hidden="1">MS_2.7.1!$A$1:$K$115</definedName>
    <definedName name="Z_7D22D9BD_0E0E_428C_8BC6_57FF11665598_.wvu.PrintArea" localSheetId="82" hidden="1">OUF_2.18.1!$A$1:$K$115</definedName>
    <definedName name="Z_7D22D9BD_0E0E_428C_8BC6_57FF11665598_.wvu.PrintArea" localSheetId="42" hidden="1">PA_2.9.1!$A$1:$K$115</definedName>
    <definedName name="Z_7D22D9BD_0E0E_428C_8BC6_57FF11665598_.wvu.PrintArea" localSheetId="51" hidden="1">PE_2.11.1!$A$1:$K$115</definedName>
    <definedName name="Z_7D22D9BD_0E0E_428C_8BC6_57FF11665598_.wvu.PrintArea" localSheetId="46" hidden="1">PR_2.10.1!$A$1:$K$115</definedName>
    <definedName name="Z_7D22D9BD_0E0E_428C_8BC6_57FF11665598_.wvu.PrintArea" localSheetId="55" hidden="1">RJ_2.12.1!$A$1:$K$115</definedName>
    <definedName name="Z_7D22D9BD_0E0E_428C_8BC6_57FF11665598_.wvu.PrintArea" localSheetId="59" hidden="1">RN_2.13.1!$A$1:$K$115</definedName>
    <definedName name="Z_7D22D9BD_0E0E_428C_8BC6_57FF11665598_.wvu.PrintArea" localSheetId="69" hidden="1">RR_2.15.1!$A$1:$K$115</definedName>
    <definedName name="Z_7D22D9BD_0E0E_428C_8BC6_57FF11665598_.wvu.PrintArea" localSheetId="63" hidden="1">RS_2.14.1!$A$1:$K$115</definedName>
    <definedName name="Z_7D22D9BD_0E0E_428C_8BC6_57FF11665598_.wvu.PrintArea" localSheetId="73" hidden="1">SC_2.16.1!$A$1:$K$115</definedName>
    <definedName name="Z_7D22D9BD_0E0E_428C_8BC6_57FF11665598_.wvu.PrintArea" localSheetId="78" hidden="1">SP_2.17.1!$A$1:$K$115</definedName>
    <definedName name="Z_812AA80A_F006_4FA8_8260_92FFAF77A38C_.wvu.PrintArea" localSheetId="13" hidden="1">AC_2.1.1!$A$1:$K$115</definedName>
    <definedName name="Z_812AA80A_F006_4FA8_8260_92FFAF77A38C_.wvu.PrintArea" localSheetId="19" hidden="1">AM_2.3.1!$A$1:$K$115</definedName>
    <definedName name="Z_812AA80A_F006_4FA8_8260_92FFAF77A38C_.wvu.PrintArea" localSheetId="16" hidden="1">AP_2.2.1!$A$1:$K$115</definedName>
    <definedName name="Z_812AA80A_F006_4FA8_8260_92FFAF77A38C_.wvu.PrintArea" localSheetId="23" hidden="1">BA_2.4.1!$A$1:$K$115</definedName>
    <definedName name="Z_812AA80A_F006_4FA8_8260_92FFAF77A38C_.wvu.PrintArea" localSheetId="6" hidden="1">Brasil_1.1!$A$1:$K$115</definedName>
    <definedName name="Z_812AA80A_F006_4FA8_8260_92FFAF77A38C_.wvu.PrintArea" localSheetId="27" hidden="1">CE_2.5.1!$A$1:$K$115</definedName>
    <definedName name="Z_812AA80A_F006_4FA8_8260_92FFAF77A38C_.wvu.PrintArea" localSheetId="31" hidden="1">DF_2.6.1!$A$1:$K$115</definedName>
    <definedName name="Z_812AA80A_F006_4FA8_8260_92FFAF77A38C_.wvu.PrintArea" localSheetId="39" hidden="1">MG_2.8.1!$A$1:$K$115</definedName>
    <definedName name="Z_812AA80A_F006_4FA8_8260_92FFAF77A38C_.wvu.PrintArea" localSheetId="34" hidden="1">MS_2.7.1!$A$1:$K$115</definedName>
    <definedName name="Z_812AA80A_F006_4FA8_8260_92FFAF77A38C_.wvu.PrintArea" localSheetId="82" hidden="1">OUF_2.18.1!$A$1:$K$115</definedName>
    <definedName name="Z_812AA80A_F006_4FA8_8260_92FFAF77A38C_.wvu.PrintArea" localSheetId="42" hidden="1">PA_2.9.1!$A$1:$K$115</definedName>
    <definedName name="Z_812AA80A_F006_4FA8_8260_92FFAF77A38C_.wvu.PrintArea" localSheetId="51" hidden="1">PE_2.11.1!$A$1:$K$115</definedName>
    <definedName name="Z_812AA80A_F006_4FA8_8260_92FFAF77A38C_.wvu.PrintArea" localSheetId="46" hidden="1">PR_2.10.1!$A$1:$K$115</definedName>
    <definedName name="Z_812AA80A_F006_4FA8_8260_92FFAF77A38C_.wvu.PrintArea" localSheetId="55" hidden="1">RJ_2.12.1!$A$1:$K$115</definedName>
    <definedName name="Z_812AA80A_F006_4FA8_8260_92FFAF77A38C_.wvu.PrintArea" localSheetId="59" hidden="1">RN_2.13.1!$A$1:$K$115</definedName>
    <definedName name="Z_812AA80A_F006_4FA8_8260_92FFAF77A38C_.wvu.PrintArea" localSheetId="69" hidden="1">RR_2.15.1!$A$1:$K$115</definedName>
    <definedName name="Z_812AA80A_F006_4FA8_8260_92FFAF77A38C_.wvu.PrintArea" localSheetId="63" hidden="1">RS_2.14.1!$A$1:$K$115</definedName>
    <definedName name="Z_812AA80A_F006_4FA8_8260_92FFAF77A38C_.wvu.PrintArea" localSheetId="73" hidden="1">SC_2.16.1!$A$1:$K$115</definedName>
    <definedName name="Z_812AA80A_F006_4FA8_8260_92FFAF77A38C_.wvu.PrintArea" localSheetId="78" hidden="1">SP_2.17.1!$A$1:$K$115</definedName>
    <definedName name="Z_C4CA0074_28F0_4548_BEE6_7194A8283AEA_.wvu.PrintArea" localSheetId="13" hidden="1">AC_2.1.1!$A$1:$K$115</definedName>
    <definedName name="Z_C4CA0074_28F0_4548_BEE6_7194A8283AEA_.wvu.PrintArea" localSheetId="19" hidden="1">AM_2.3.1!$A$1:$K$115</definedName>
    <definedName name="Z_C4CA0074_28F0_4548_BEE6_7194A8283AEA_.wvu.PrintArea" localSheetId="16" hidden="1">AP_2.2.1!$A$1:$K$115</definedName>
    <definedName name="Z_C4CA0074_28F0_4548_BEE6_7194A8283AEA_.wvu.PrintArea" localSheetId="23" hidden="1">BA_2.4.1!$A$1:$K$115</definedName>
    <definedName name="Z_C4CA0074_28F0_4548_BEE6_7194A8283AEA_.wvu.PrintArea" localSheetId="6" hidden="1">Brasil_1.1!$A$1:$K$115</definedName>
    <definedName name="Z_C4CA0074_28F0_4548_BEE6_7194A8283AEA_.wvu.PrintArea" localSheetId="27" hidden="1">CE_2.5.1!$A$1:$K$115</definedName>
    <definedName name="Z_C4CA0074_28F0_4548_BEE6_7194A8283AEA_.wvu.PrintArea" localSheetId="31" hidden="1">DF_2.6.1!$A$1:$K$115</definedName>
    <definedName name="Z_C4CA0074_28F0_4548_BEE6_7194A8283AEA_.wvu.PrintArea" localSheetId="39" hidden="1">MG_2.8.1!$A$1:$K$115</definedName>
    <definedName name="Z_C4CA0074_28F0_4548_BEE6_7194A8283AEA_.wvu.PrintArea" localSheetId="34" hidden="1">MS_2.7.1!$A$1:$K$115</definedName>
    <definedName name="Z_C4CA0074_28F0_4548_BEE6_7194A8283AEA_.wvu.PrintArea" localSheetId="82" hidden="1">OUF_2.18.1!$A$1:$K$115</definedName>
    <definedName name="Z_C4CA0074_28F0_4548_BEE6_7194A8283AEA_.wvu.PrintArea" localSheetId="42" hidden="1">PA_2.9.1!$A$1:$K$115</definedName>
    <definedName name="Z_C4CA0074_28F0_4548_BEE6_7194A8283AEA_.wvu.PrintArea" localSheetId="51" hidden="1">PE_2.11.1!$A$1:$K$115</definedName>
    <definedName name="Z_C4CA0074_28F0_4548_BEE6_7194A8283AEA_.wvu.PrintArea" localSheetId="46" hidden="1">PR_2.10.1!$A$1:$K$115</definedName>
    <definedName name="Z_C4CA0074_28F0_4548_BEE6_7194A8283AEA_.wvu.PrintArea" localSheetId="55" hidden="1">RJ_2.12.1!$A$1:$K$115</definedName>
    <definedName name="Z_C4CA0074_28F0_4548_BEE6_7194A8283AEA_.wvu.PrintArea" localSheetId="59" hidden="1">RN_2.13.1!$A$1:$K$115</definedName>
    <definedName name="Z_C4CA0074_28F0_4548_BEE6_7194A8283AEA_.wvu.PrintArea" localSheetId="69" hidden="1">RR_2.15.1!$A$1:$K$115</definedName>
    <definedName name="Z_C4CA0074_28F0_4548_BEE6_7194A8283AEA_.wvu.PrintArea" localSheetId="63" hidden="1">RS_2.14.1!$A$1:$K$115</definedName>
    <definedName name="Z_C4CA0074_28F0_4548_BEE6_7194A8283AEA_.wvu.PrintArea" localSheetId="73" hidden="1">SC_2.16.1!$A$1:$K$115</definedName>
    <definedName name="Z_C4CA0074_28F0_4548_BEE6_7194A8283AEA_.wvu.PrintArea" localSheetId="78" hidden="1">SP_2.17.1!$A$1:$K$115</definedName>
    <definedName name="Z_D8F85F84_88B9_4DFA_83E6_A28C25D808D8_.wvu.Cols" localSheetId="13" hidden="1">AC_2.1.1!$L:$L</definedName>
    <definedName name="Z_D8F85F84_88B9_4DFA_83E6_A28C25D808D8_.wvu.Cols" localSheetId="19" hidden="1">AM_2.3.1!$L:$L</definedName>
    <definedName name="Z_D8F85F84_88B9_4DFA_83E6_A28C25D808D8_.wvu.Cols" localSheetId="16" hidden="1">AP_2.2.1!$L:$L</definedName>
    <definedName name="Z_D8F85F84_88B9_4DFA_83E6_A28C25D808D8_.wvu.Cols" localSheetId="23" hidden="1">BA_2.4.1!$L:$L</definedName>
    <definedName name="Z_D8F85F84_88B9_4DFA_83E6_A28C25D808D8_.wvu.Cols" localSheetId="6" hidden="1">Brasil_1.1!$L:$L</definedName>
    <definedName name="Z_D8F85F84_88B9_4DFA_83E6_A28C25D808D8_.wvu.Cols" localSheetId="27" hidden="1">CE_2.5.1!$L:$L</definedName>
    <definedName name="Z_D8F85F84_88B9_4DFA_83E6_A28C25D808D8_.wvu.Cols" localSheetId="31" hidden="1">DF_2.6.1!$L:$L</definedName>
    <definedName name="Z_D8F85F84_88B9_4DFA_83E6_A28C25D808D8_.wvu.Cols" localSheetId="39" hidden="1">MG_2.8.1!$L:$L</definedName>
    <definedName name="Z_D8F85F84_88B9_4DFA_83E6_A28C25D808D8_.wvu.Cols" localSheetId="34" hidden="1">MS_2.7.1!$L:$L</definedName>
    <definedName name="Z_D8F85F84_88B9_4DFA_83E6_A28C25D808D8_.wvu.Cols" localSheetId="82" hidden="1">OUF_2.18.1!$L:$L</definedName>
    <definedName name="Z_D8F85F84_88B9_4DFA_83E6_A28C25D808D8_.wvu.Cols" localSheetId="42" hidden="1">PA_2.9.1!$L:$L</definedName>
    <definedName name="Z_D8F85F84_88B9_4DFA_83E6_A28C25D808D8_.wvu.Cols" localSheetId="51" hidden="1">PE_2.11.1!$L:$L</definedName>
    <definedName name="Z_D8F85F84_88B9_4DFA_83E6_A28C25D808D8_.wvu.Cols" localSheetId="46" hidden="1">PR_2.10.1!$L:$L</definedName>
    <definedName name="Z_D8F85F84_88B9_4DFA_83E6_A28C25D808D8_.wvu.Cols" localSheetId="55" hidden="1">RJ_2.12.1!$L:$L</definedName>
    <definedName name="Z_D8F85F84_88B9_4DFA_83E6_A28C25D808D8_.wvu.Cols" localSheetId="59" hidden="1">RN_2.13.1!$L:$L</definedName>
    <definedName name="Z_D8F85F84_88B9_4DFA_83E6_A28C25D808D8_.wvu.Cols" localSheetId="69" hidden="1">RR_2.15.1!$L:$L</definedName>
    <definedName name="Z_D8F85F84_88B9_4DFA_83E6_A28C25D808D8_.wvu.Cols" localSheetId="63" hidden="1">RS_2.14.1!$L:$L</definedName>
    <definedName name="Z_D8F85F84_88B9_4DFA_83E6_A28C25D808D8_.wvu.Cols" localSheetId="73" hidden="1">SC_2.16.1!$L:$L</definedName>
    <definedName name="Z_D8F85F84_88B9_4DFA_83E6_A28C25D808D8_.wvu.Cols" localSheetId="78" hidden="1">SP_2.17.1!$L:$L</definedName>
    <definedName name="Z_D8F85F84_88B9_4DFA_83E6_A28C25D808D8_.wvu.PrintArea" localSheetId="13" hidden="1">AC_2.1.1!$A$1:$K$115</definedName>
    <definedName name="Z_D8F85F84_88B9_4DFA_83E6_A28C25D808D8_.wvu.PrintArea" localSheetId="19" hidden="1">AM_2.3.1!$A$1:$K$115</definedName>
    <definedName name="Z_D8F85F84_88B9_4DFA_83E6_A28C25D808D8_.wvu.PrintArea" localSheetId="16" hidden="1">AP_2.2.1!$A$1:$K$115</definedName>
    <definedName name="Z_D8F85F84_88B9_4DFA_83E6_A28C25D808D8_.wvu.PrintArea" localSheetId="23" hidden="1">BA_2.4.1!$A$1:$K$115</definedName>
    <definedName name="Z_D8F85F84_88B9_4DFA_83E6_A28C25D808D8_.wvu.PrintArea" localSheetId="6" hidden="1">Brasil_1.1!$A$1:$K$115</definedName>
    <definedName name="Z_D8F85F84_88B9_4DFA_83E6_A28C25D808D8_.wvu.PrintArea" localSheetId="27" hidden="1">CE_2.5.1!$A$1:$K$115</definedName>
    <definedName name="Z_D8F85F84_88B9_4DFA_83E6_A28C25D808D8_.wvu.PrintArea" localSheetId="31" hidden="1">DF_2.6.1!$A$1:$K$115</definedName>
    <definedName name="Z_D8F85F84_88B9_4DFA_83E6_A28C25D808D8_.wvu.PrintArea" localSheetId="39" hidden="1">MG_2.8.1!$A$1:$K$115</definedName>
    <definedName name="Z_D8F85F84_88B9_4DFA_83E6_A28C25D808D8_.wvu.PrintArea" localSheetId="34" hidden="1">MS_2.7.1!$A$1:$K$115</definedName>
    <definedName name="Z_D8F85F84_88B9_4DFA_83E6_A28C25D808D8_.wvu.PrintArea" localSheetId="82" hidden="1">OUF_2.18.1!$A$1:$K$115</definedName>
    <definedName name="Z_D8F85F84_88B9_4DFA_83E6_A28C25D808D8_.wvu.PrintArea" localSheetId="42" hidden="1">PA_2.9.1!$A$1:$K$115</definedName>
    <definedName name="Z_D8F85F84_88B9_4DFA_83E6_A28C25D808D8_.wvu.PrintArea" localSheetId="51" hidden="1">PE_2.11.1!$A$1:$K$115</definedName>
    <definedName name="Z_D8F85F84_88B9_4DFA_83E6_A28C25D808D8_.wvu.PrintArea" localSheetId="46" hidden="1">PR_2.10.1!$A$1:$K$115</definedName>
    <definedName name="Z_D8F85F84_88B9_4DFA_83E6_A28C25D808D8_.wvu.PrintArea" localSheetId="55" hidden="1">RJ_2.12.1!$A$1:$K$115</definedName>
    <definedName name="Z_D8F85F84_88B9_4DFA_83E6_A28C25D808D8_.wvu.PrintArea" localSheetId="59" hidden="1">RN_2.13.1!$A$1:$K$115</definedName>
    <definedName name="Z_D8F85F84_88B9_4DFA_83E6_A28C25D808D8_.wvu.PrintArea" localSheetId="69" hidden="1">RR_2.15.1!$A$1:$K$115</definedName>
    <definedName name="Z_D8F85F84_88B9_4DFA_83E6_A28C25D808D8_.wvu.PrintArea" localSheetId="63" hidden="1">RS_2.14.1!$A$1:$K$115</definedName>
    <definedName name="Z_D8F85F84_88B9_4DFA_83E6_A28C25D808D8_.wvu.PrintArea" localSheetId="73" hidden="1">SC_2.16.1!$A$1:$K$115</definedName>
    <definedName name="Z_D8F85F84_88B9_4DFA_83E6_A28C25D808D8_.wvu.PrintArea" localSheetId="78" hidden="1">SP_2.17.1!$A$1:$K$115</definedName>
    <definedName name="Z_E27DC168_9278_468B_B029_0D5DC3BB77E4_.wvu.PrintArea" localSheetId="141" hidden="1">'14 - Dados Ger. Turismo Mundial'!$A$1:$I$1</definedName>
    <definedName name="Z_E27DC168_9278_468B_B029_0D5DC3BB77E4_.wvu.PrintArea" localSheetId="102" hidden="1">'6 - Mov Passag. Aeroportos'!$A$20:$H$20</definedName>
    <definedName name="Z_E27DC168_9278_468B_B029_0D5DC3BB77E4_.wvu.PrintArea" localSheetId="142" hidden="1">'Chegadas Mundo_14.1-14.2'!$A$1:$G$53</definedName>
    <definedName name="Z_E27DC168_9278_468B_B029_0D5DC3BB77E4_.wvu.PrintArea" localSheetId="143" hidden="1">'Chegadas Mundo_14.3-14.4'!$C$1:$I$27</definedName>
    <definedName name="Z_E27DC168_9278_468B_B029_0D5DC3BB77E4_.wvu.PrintArea" localSheetId="152" hidden="1">'GLOSSARIO '!$A$2:$B$189</definedName>
    <definedName name="Z_E27DC168_9278_468B_B029_0D5DC3BB77E4_.wvu.PrintArea" localSheetId="2" hidden="1">'Guia de Leitura'!$B$1:$B$2</definedName>
    <definedName name="Z_E27DC168_9278_468B_B029_0D5DC3BB77E4_.wvu.PrintArea" localSheetId="3" hidden="1">GUIA_LEITURA!$B$1:$B$68</definedName>
    <definedName name="Z_E27DC168_9278_468B_B029_0D5DC3BB77E4_.wvu.PrintArea" localSheetId="154" hidden="1">'PRINCIPAIS FONTES'!$A$1:$F$46</definedName>
    <definedName name="Z_FA16630B_A80E_4D0C_B369_A8A0CF56CD8B_.wvu.PrintArea" localSheetId="141" hidden="1">'14 - Dados Ger. Turismo Mundial'!$A$1:$I$1</definedName>
    <definedName name="Z_FA16630B_A80E_4D0C_B369_A8A0CF56CD8B_.wvu.PrintArea" localSheetId="102" hidden="1">'6 - Mov Passag. Aeroportos'!$A$20:$H$20</definedName>
    <definedName name="Z_FA16630B_A80E_4D0C_B369_A8A0CF56CD8B_.wvu.PrintArea" localSheetId="142" hidden="1">'Chegadas Mundo_14.1-14.2'!$A$1:$G$53</definedName>
    <definedName name="Z_FA16630B_A80E_4D0C_B369_A8A0CF56CD8B_.wvu.PrintArea" localSheetId="143" hidden="1">'Chegadas Mundo_14.3-14.4'!$C$1:$I$27</definedName>
    <definedName name="Z_FA16630B_A80E_4D0C_B369_A8A0CF56CD8B_.wvu.PrintArea" localSheetId="152" hidden="1">'GLOSSARIO '!$A$2:$B$189</definedName>
    <definedName name="Z_FA16630B_A80E_4D0C_B369_A8A0CF56CD8B_.wvu.PrintArea" localSheetId="2" hidden="1">'Guia de Leitura'!$B$1:$B$2</definedName>
    <definedName name="Z_FA16630B_A80E_4D0C_B369_A8A0CF56CD8B_.wvu.PrintArea" localSheetId="3" hidden="1">GUIA_LEITURA!$B$1:$B$68</definedName>
    <definedName name="Z_FA16630B_A80E_4D0C_B369_A8A0CF56CD8B_.wvu.PrintArea" localSheetId="154" hidden="1">'PRINCIPAIS FONTES'!$A$1:$F$46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20" i="328" l="1"/>
  <c r="I28" i="318"/>
  <c r="H28" i="318"/>
  <c r="G28" i="318"/>
  <c r="F28" i="318"/>
  <c r="D6" i="321" l="1"/>
  <c r="D7" i="321"/>
  <c r="D8" i="321"/>
  <c r="D9" i="321"/>
  <c r="D10" i="321"/>
  <c r="D11" i="321"/>
  <c r="D12" i="321"/>
  <c r="D13" i="321"/>
  <c r="D14" i="321"/>
  <c r="D15" i="321"/>
  <c r="D16" i="321"/>
  <c r="D17" i="321"/>
  <c r="D18" i="321"/>
  <c r="D19" i="321"/>
  <c r="D20" i="321"/>
  <c r="D21" i="321"/>
  <c r="D22" i="321"/>
  <c r="D5" i="321"/>
  <c r="C22" i="321"/>
  <c r="C21" i="321"/>
  <c r="C20" i="321"/>
  <c r="C19" i="321"/>
  <c r="C18" i="321"/>
  <c r="C17" i="321"/>
  <c r="C16" i="321"/>
  <c r="C15" i="321"/>
  <c r="C14" i="321"/>
  <c r="C13" i="321"/>
  <c r="C12" i="321"/>
  <c r="C11" i="321"/>
  <c r="C10" i="321"/>
  <c r="C9" i="321"/>
  <c r="C8" i="321"/>
  <c r="C7" i="321"/>
  <c r="C6" i="321"/>
  <c r="C5" i="321"/>
  <c r="L49" i="320"/>
  <c r="L50" i="320"/>
  <c r="L51" i="320"/>
  <c r="L52" i="320"/>
  <c r="L53" i="320"/>
  <c r="L54" i="320"/>
  <c r="L55" i="320"/>
  <c r="L56" i="320"/>
  <c r="L48" i="320"/>
  <c r="I49" i="320"/>
  <c r="I51" i="320"/>
  <c r="I52" i="320"/>
  <c r="I53" i="320"/>
  <c r="I48" i="320"/>
  <c r="F21" i="321" l="1"/>
  <c r="F17" i="321"/>
  <c r="G21" i="321"/>
  <c r="F20" i="321"/>
  <c r="F19" i="321"/>
  <c r="F22" i="321"/>
  <c r="F18" i="321"/>
  <c r="K55" i="320"/>
  <c r="K56" i="320"/>
  <c r="G56" i="320"/>
  <c r="I56" i="320" s="1"/>
  <c r="D56" i="320"/>
  <c r="B22" i="321" s="1"/>
  <c r="D40" i="321" s="1"/>
  <c r="D53" i="320"/>
  <c r="B19" i="321" s="1"/>
  <c r="D54" i="320"/>
  <c r="B20" i="321" s="1"/>
  <c r="D38" i="321" s="1"/>
  <c r="D55" i="320"/>
  <c r="B21" i="321" s="1"/>
  <c r="D39" i="321" s="1"/>
  <c r="I5" i="320"/>
  <c r="I28" i="320" s="1"/>
  <c r="F31" i="319"/>
  <c r="F36" i="319"/>
  <c r="F41" i="319"/>
  <c r="F46" i="319"/>
  <c r="F16" i="317"/>
  <c r="F17" i="317"/>
  <c r="F18" i="317"/>
  <c r="F19" i="317"/>
  <c r="F20" i="317"/>
  <c r="F21" i="317"/>
  <c r="F22" i="317"/>
  <c r="F23" i="317"/>
  <c r="F15" i="317"/>
  <c r="C16" i="317"/>
  <c r="C17" i="317"/>
  <c r="C18" i="317"/>
  <c r="C19" i="317"/>
  <c r="C20" i="317"/>
  <c r="C21" i="317"/>
  <c r="C22" i="317"/>
  <c r="C23" i="317"/>
  <c r="C15" i="317"/>
  <c r="L49" i="318"/>
  <c r="L50" i="318"/>
  <c r="L51" i="318"/>
  <c r="L52" i="318"/>
  <c r="L53" i="318"/>
  <c r="L54" i="318"/>
  <c r="L55" i="318"/>
  <c r="L56" i="318"/>
  <c r="L48" i="318"/>
  <c r="I49" i="318"/>
  <c r="I51" i="318"/>
  <c r="I52" i="318"/>
  <c r="I48" i="318"/>
  <c r="E39" i="321" l="1"/>
  <c r="F39" i="321"/>
  <c r="E22" i="321"/>
  <c r="F38" i="321"/>
  <c r="E21" i="321"/>
  <c r="G19" i="321"/>
  <c r="D37" i="321"/>
  <c r="E19" i="321"/>
  <c r="F40" i="321"/>
  <c r="E40" i="321"/>
  <c r="G20" i="321"/>
  <c r="G22" i="321"/>
  <c r="E20" i="321"/>
  <c r="E56" i="320"/>
  <c r="F30" i="319"/>
  <c r="B17" i="317"/>
  <c r="F37" i="321" l="1"/>
  <c r="E38" i="321"/>
  <c r="G56" i="318"/>
  <c r="I56" i="318" s="1"/>
  <c r="G55" i="318"/>
  <c r="I55" i="318" s="1"/>
  <c r="G54" i="318"/>
  <c r="I54" i="318" s="1"/>
  <c r="G53" i="318"/>
  <c r="I53" i="318" s="1"/>
  <c r="G50" i="318"/>
  <c r="I50" i="318" s="1"/>
  <c r="G45" i="318"/>
  <c r="B23" i="317" l="1"/>
  <c r="B22" i="317"/>
  <c r="B21" i="317"/>
  <c r="B20" i="317"/>
  <c r="B32" i="317"/>
  <c r="C32" i="317"/>
  <c r="D32" i="317"/>
  <c r="E32" i="317"/>
  <c r="F32" i="317"/>
  <c r="G32" i="317"/>
  <c r="B37" i="317"/>
  <c r="C37" i="317"/>
  <c r="D37" i="317"/>
  <c r="E37" i="317"/>
  <c r="F37" i="317"/>
  <c r="G37" i="317"/>
  <c r="B42" i="317"/>
  <c r="C42" i="317"/>
  <c r="D42" i="317"/>
  <c r="E42" i="317"/>
  <c r="F42" i="317"/>
  <c r="G42" i="317"/>
  <c r="B47" i="317"/>
  <c r="C47" i="317"/>
  <c r="D47" i="317"/>
  <c r="E47" i="317"/>
  <c r="F47" i="317"/>
  <c r="G47" i="317"/>
  <c r="D56" i="318" l="1"/>
  <c r="D55" i="318"/>
  <c r="D54" i="318"/>
  <c r="D53" i="318"/>
  <c r="D52" i="318"/>
  <c r="D51" i="318"/>
  <c r="D50" i="318"/>
  <c r="D49" i="318"/>
  <c r="D48" i="318"/>
  <c r="F48" i="318" s="1"/>
  <c r="D47" i="318"/>
  <c r="D46" i="318"/>
  <c r="D44" i="318"/>
  <c r="D43" i="318"/>
  <c r="D42" i="318"/>
  <c r="D41" i="318"/>
  <c r="D40" i="318"/>
  <c r="F51" i="318" l="1"/>
  <c r="F52" i="318"/>
  <c r="F56" i="318"/>
  <c r="F49" i="318"/>
  <c r="F53" i="318"/>
  <c r="F50" i="318"/>
  <c r="F54" i="318"/>
  <c r="F55" i="318"/>
  <c r="E48" i="318"/>
  <c r="E52" i="318"/>
  <c r="E44" i="318"/>
  <c r="E41" i="318"/>
  <c r="E47" i="318"/>
  <c r="E51" i="318"/>
  <c r="E49" i="318"/>
  <c r="E53" i="318"/>
  <c r="E42" i="318"/>
  <c r="E56" i="318"/>
  <c r="E54" i="318"/>
  <c r="E55" i="318"/>
  <c r="E43" i="318"/>
  <c r="E50" i="318"/>
  <c r="F7" i="356"/>
  <c r="F6" i="356" s="1"/>
  <c r="G7" i="356"/>
  <c r="G6" i="356" s="1"/>
  <c r="I7" i="356"/>
  <c r="I6" i="356" s="1"/>
  <c r="H6" i="356" s="1"/>
  <c r="J7" i="356"/>
  <c r="J6" i="356" s="1"/>
  <c r="E8" i="356"/>
  <c r="H8" i="356"/>
  <c r="E9" i="356"/>
  <c r="H9" i="356"/>
  <c r="E10" i="356"/>
  <c r="H10" i="356"/>
  <c r="E11" i="356"/>
  <c r="H11" i="356"/>
  <c r="E12" i="356"/>
  <c r="H12" i="356"/>
  <c r="E13" i="356"/>
  <c r="H13" i="356"/>
  <c r="E14" i="356"/>
  <c r="H14" i="356"/>
  <c r="F15" i="356"/>
  <c r="E15" i="356" s="1"/>
  <c r="G15" i="356"/>
  <c r="H15" i="356"/>
  <c r="I15" i="356"/>
  <c r="J15" i="356"/>
  <c r="E16" i="356"/>
  <c r="H16" i="356"/>
  <c r="E17" i="356"/>
  <c r="H17" i="356"/>
  <c r="E18" i="356"/>
  <c r="H18" i="356"/>
  <c r="E19" i="356"/>
  <c r="H19" i="356"/>
  <c r="E20" i="356"/>
  <c r="H20" i="356"/>
  <c r="E21" i="356"/>
  <c r="H21" i="356"/>
  <c r="E22" i="356"/>
  <c r="H22" i="356"/>
  <c r="E23" i="356"/>
  <c r="H23" i="356"/>
  <c r="E24" i="356"/>
  <c r="H24" i="356"/>
  <c r="E25" i="356"/>
  <c r="F25" i="356"/>
  <c r="G25" i="356"/>
  <c r="I25" i="356"/>
  <c r="H25" i="356" s="1"/>
  <c r="J25" i="356"/>
  <c r="E26" i="356"/>
  <c r="H26" i="356"/>
  <c r="E27" i="356"/>
  <c r="H27" i="356"/>
  <c r="E28" i="356"/>
  <c r="H28" i="356"/>
  <c r="E29" i="356"/>
  <c r="H29" i="356"/>
  <c r="F30" i="356"/>
  <c r="E30" i="356" s="1"/>
  <c r="G30" i="356"/>
  <c r="I30" i="356"/>
  <c r="H30" i="356" s="1"/>
  <c r="J30" i="356"/>
  <c r="E31" i="356"/>
  <c r="H31" i="356"/>
  <c r="E32" i="356"/>
  <c r="H32" i="356"/>
  <c r="E33" i="356"/>
  <c r="H33" i="356"/>
  <c r="F34" i="356"/>
  <c r="E34" i="356" s="1"/>
  <c r="G34" i="356"/>
  <c r="I34" i="356"/>
  <c r="H34" i="356" s="1"/>
  <c r="J34" i="356"/>
  <c r="E35" i="356"/>
  <c r="H35" i="356"/>
  <c r="E36" i="356"/>
  <c r="H36" i="356"/>
  <c r="E37" i="356"/>
  <c r="H37" i="356"/>
  <c r="E38" i="356"/>
  <c r="H38" i="356"/>
  <c r="F48" i="356"/>
  <c r="E48" i="356" s="1"/>
  <c r="G48" i="356"/>
  <c r="G47" i="356" s="1"/>
  <c r="H48" i="356"/>
  <c r="I48" i="356"/>
  <c r="J48" i="356"/>
  <c r="E49" i="356"/>
  <c r="E50" i="356"/>
  <c r="E51" i="356"/>
  <c r="E52" i="356"/>
  <c r="E53" i="356"/>
  <c r="E54" i="356"/>
  <c r="E55" i="356"/>
  <c r="F56" i="356"/>
  <c r="E56" i="356" s="1"/>
  <c r="G56" i="356"/>
  <c r="I56" i="356"/>
  <c r="H56" i="356" s="1"/>
  <c r="J56" i="356"/>
  <c r="J47" i="356" s="1"/>
  <c r="E57" i="356"/>
  <c r="E58" i="356"/>
  <c r="E59" i="356"/>
  <c r="E60" i="356"/>
  <c r="E61" i="356"/>
  <c r="E62" i="356"/>
  <c r="E63" i="356"/>
  <c r="E64" i="356"/>
  <c r="E65" i="356"/>
  <c r="F66" i="356"/>
  <c r="E66" i="356" s="1"/>
  <c r="G66" i="356"/>
  <c r="H66" i="356"/>
  <c r="I66" i="356"/>
  <c r="J66" i="356"/>
  <c r="E67" i="356"/>
  <c r="E68" i="356"/>
  <c r="E69" i="356"/>
  <c r="E70" i="356"/>
  <c r="E71" i="356"/>
  <c r="F71" i="356"/>
  <c r="G71" i="356"/>
  <c r="I71" i="356"/>
  <c r="H71" i="356" s="1"/>
  <c r="J71" i="356"/>
  <c r="E72" i="356"/>
  <c r="E73" i="356"/>
  <c r="E74" i="356"/>
  <c r="E75" i="356"/>
  <c r="F75" i="356"/>
  <c r="G75" i="356"/>
  <c r="H75" i="356"/>
  <c r="I75" i="356"/>
  <c r="J75" i="356"/>
  <c r="E76" i="356"/>
  <c r="E77" i="356"/>
  <c r="E78" i="356"/>
  <c r="E79" i="356"/>
  <c r="E44" i="355"/>
  <c r="G44" i="355"/>
  <c r="H44" i="355"/>
  <c r="I44" i="355"/>
  <c r="C44" i="355" s="1"/>
  <c r="J44" i="355"/>
  <c r="D44" i="355" s="1"/>
  <c r="K44" i="355"/>
  <c r="C45" i="355"/>
  <c r="D45" i="355"/>
  <c r="E45" i="355"/>
  <c r="C46" i="355"/>
  <c r="D46" i="355"/>
  <c r="E46" i="355"/>
  <c r="C47" i="355"/>
  <c r="D47" i="355"/>
  <c r="E47" i="355"/>
  <c r="C48" i="355"/>
  <c r="D48" i="355"/>
  <c r="E48" i="355"/>
  <c r="C49" i="355"/>
  <c r="D49" i="355"/>
  <c r="E49" i="355"/>
  <c r="C50" i="355"/>
  <c r="D50" i="355"/>
  <c r="E50" i="355"/>
  <c r="C51" i="355"/>
  <c r="D51" i="355"/>
  <c r="E51" i="355"/>
  <c r="C52" i="355"/>
  <c r="D52" i="355"/>
  <c r="E52" i="355"/>
  <c r="C53" i="355"/>
  <c r="D53" i="355"/>
  <c r="E53" i="355"/>
  <c r="C54" i="355"/>
  <c r="D54" i="355"/>
  <c r="E54" i="355"/>
  <c r="C55" i="355"/>
  <c r="D55" i="355"/>
  <c r="E55" i="355"/>
  <c r="C56" i="355"/>
  <c r="D56" i="355"/>
  <c r="E56" i="355"/>
  <c r="H47" i="356" l="1"/>
  <c r="E6" i="356"/>
  <c r="F47" i="356"/>
  <c r="E47" i="356" s="1"/>
  <c r="I47" i="356"/>
  <c r="E7" i="356"/>
  <c r="H7" i="356"/>
  <c r="G23" i="317"/>
  <c r="E31" i="317" l="1"/>
  <c r="G5" i="318" s="1"/>
  <c r="B31" i="317"/>
  <c r="B12" i="317" l="1"/>
  <c r="D45" i="318" s="1"/>
  <c r="B10" i="319" s="1"/>
  <c r="E5" i="318"/>
  <c r="E28" i="318" s="1"/>
  <c r="C31" i="317"/>
  <c r="F31" i="317"/>
  <c r="H5" i="318" s="1"/>
  <c r="G31" i="317"/>
  <c r="I5" i="318" s="1"/>
  <c r="D31" i="317"/>
  <c r="I19" i="332"/>
  <c r="C19" i="332"/>
  <c r="H19" i="332"/>
  <c r="B19" i="332"/>
  <c r="B7" i="332"/>
  <c r="I18" i="332"/>
  <c r="C18" i="332"/>
  <c r="H18" i="332"/>
  <c r="B18" i="332"/>
  <c r="I17" i="332"/>
  <c r="C17" i="332"/>
  <c r="H17" i="332"/>
  <c r="B17" i="332"/>
  <c r="I16" i="332"/>
  <c r="C16" i="332"/>
  <c r="H16" i="332"/>
  <c r="B16" i="332"/>
  <c r="I15" i="332"/>
  <c r="C15" i="332"/>
  <c r="H15" i="332"/>
  <c r="B15" i="332"/>
  <c r="I14" i="332"/>
  <c r="C14" i="332"/>
  <c r="H14" i="332"/>
  <c r="B14" i="332"/>
  <c r="I13" i="332"/>
  <c r="C13" i="332"/>
  <c r="H13" i="332"/>
  <c r="B13" i="332"/>
  <c r="I12" i="332"/>
  <c r="C12" i="332"/>
  <c r="H12" i="332"/>
  <c r="B12" i="332"/>
  <c r="I11" i="332"/>
  <c r="C11" i="332"/>
  <c r="H11" i="332"/>
  <c r="B11" i="332"/>
  <c r="I10" i="332"/>
  <c r="C10" i="332"/>
  <c r="H10" i="332"/>
  <c r="B10" i="332"/>
  <c r="I9" i="332"/>
  <c r="C9" i="332"/>
  <c r="H9" i="332"/>
  <c r="B9" i="332"/>
  <c r="I8" i="332"/>
  <c r="C8" i="332"/>
  <c r="H8" i="332"/>
  <c r="B8" i="332"/>
  <c r="Q7" i="332"/>
  <c r="P7" i="332"/>
  <c r="O7" i="332"/>
  <c r="N7" i="332"/>
  <c r="M7" i="332"/>
  <c r="L7" i="332"/>
  <c r="K7" i="332"/>
  <c r="J7" i="332"/>
  <c r="I7" i="332"/>
  <c r="H7" i="332"/>
  <c r="G7" i="332"/>
  <c r="F7" i="332"/>
  <c r="E7" i="332"/>
  <c r="D7" i="332"/>
  <c r="D21" i="330"/>
  <c r="D20" i="330"/>
  <c r="D19" i="330"/>
  <c r="D18" i="330"/>
  <c r="D17" i="330"/>
  <c r="D16" i="330"/>
  <c r="D15" i="330"/>
  <c r="D14" i="330"/>
  <c r="D13" i="330"/>
  <c r="D12" i="330"/>
  <c r="D11" i="330"/>
  <c r="D10" i="330"/>
  <c r="D9" i="330"/>
  <c r="D8" i="330"/>
  <c r="D7" i="330"/>
  <c r="D6" i="330"/>
  <c r="D5" i="330"/>
  <c r="C7" i="332"/>
  <c r="F19" i="328"/>
  <c r="F18" i="328"/>
  <c r="F17" i="328"/>
  <c r="F16" i="328"/>
  <c r="F15" i="328"/>
  <c r="F14" i="328"/>
  <c r="F13" i="328"/>
  <c r="F12" i="328"/>
  <c r="F11" i="328"/>
  <c r="F10" i="328"/>
  <c r="F9" i="328"/>
  <c r="F8" i="328"/>
  <c r="F7" i="328"/>
  <c r="F6" i="328"/>
  <c r="F5" i="328"/>
  <c r="N63" i="325"/>
  <c r="M63" i="325"/>
  <c r="L63" i="325"/>
  <c r="K63" i="325"/>
  <c r="J63" i="325"/>
  <c r="I63" i="325"/>
  <c r="H63" i="325"/>
  <c r="G63" i="325"/>
  <c r="F63" i="325"/>
  <c r="E63" i="325"/>
  <c r="D63" i="325"/>
  <c r="C63" i="325"/>
  <c r="B63" i="325"/>
  <c r="N5" i="325"/>
  <c r="M5" i="325"/>
  <c r="L5" i="325"/>
  <c r="K5" i="325"/>
  <c r="J5" i="325"/>
  <c r="I5" i="325"/>
  <c r="H5" i="325"/>
  <c r="G5" i="325"/>
  <c r="F5" i="325"/>
  <c r="E5" i="325"/>
  <c r="D5" i="325"/>
  <c r="C5" i="325"/>
  <c r="B5" i="325"/>
  <c r="N5" i="324"/>
  <c r="M5" i="324"/>
  <c r="L5" i="324"/>
  <c r="K5" i="324"/>
  <c r="J5" i="324"/>
  <c r="I5" i="324"/>
  <c r="H5" i="324"/>
  <c r="G5" i="324"/>
  <c r="F5" i="324"/>
  <c r="E5" i="324"/>
  <c r="D5" i="324"/>
  <c r="C5" i="324"/>
  <c r="B5" i="324"/>
  <c r="C40" i="321"/>
  <c r="C39" i="321"/>
  <c r="C38" i="321"/>
  <c r="C37" i="321"/>
  <c r="C36" i="321"/>
  <c r="C35" i="321"/>
  <c r="C34" i="321"/>
  <c r="C33" i="321"/>
  <c r="F16" i="321"/>
  <c r="F15" i="321"/>
  <c r="F14" i="321"/>
  <c r="F13" i="321"/>
  <c r="F12" i="321"/>
  <c r="F11" i="321"/>
  <c r="F10" i="321"/>
  <c r="F9" i="321"/>
  <c r="F8" i="321"/>
  <c r="F7" i="321"/>
  <c r="F6" i="321"/>
  <c r="F5" i="321"/>
  <c r="G55" i="320"/>
  <c r="K54" i="320"/>
  <c r="G54" i="320"/>
  <c r="K53" i="320"/>
  <c r="H53" i="320"/>
  <c r="K52" i="320"/>
  <c r="H52" i="320"/>
  <c r="D52" i="320"/>
  <c r="B18" i="321" s="1"/>
  <c r="K51" i="320"/>
  <c r="D51" i="320"/>
  <c r="B17" i="321" s="1"/>
  <c r="K50" i="320"/>
  <c r="G50" i="320"/>
  <c r="D50" i="320"/>
  <c r="B16" i="321" s="1"/>
  <c r="D34" i="321" s="1"/>
  <c r="F34" i="321" s="1"/>
  <c r="K49" i="320"/>
  <c r="H49" i="320"/>
  <c r="D49" i="320"/>
  <c r="B15" i="321" s="1"/>
  <c r="D33" i="321" s="1"/>
  <c r="K48" i="320"/>
  <c r="H48" i="320"/>
  <c r="D48" i="320"/>
  <c r="B14" i="321" s="1"/>
  <c r="E14" i="321" s="1"/>
  <c r="K47" i="320"/>
  <c r="H47" i="320"/>
  <c r="D47" i="320"/>
  <c r="B13" i="321" s="1"/>
  <c r="K46" i="320"/>
  <c r="D46" i="320"/>
  <c r="B12" i="321" s="1"/>
  <c r="K45" i="320"/>
  <c r="G45" i="320"/>
  <c r="H46" i="320" s="1"/>
  <c r="D45" i="320"/>
  <c r="B11" i="321" s="1"/>
  <c r="E11" i="321" s="1"/>
  <c r="K44" i="320"/>
  <c r="H44" i="320"/>
  <c r="D44" i="320"/>
  <c r="B10" i="321" s="1"/>
  <c r="E10" i="321" s="1"/>
  <c r="K43" i="320"/>
  <c r="H43" i="320"/>
  <c r="D43" i="320"/>
  <c r="B9" i="321" s="1"/>
  <c r="K42" i="320"/>
  <c r="H42" i="320"/>
  <c r="D42" i="320"/>
  <c r="B8" i="321" s="1"/>
  <c r="K41" i="320"/>
  <c r="H41" i="320"/>
  <c r="D41" i="320"/>
  <c r="B7" i="321" s="1"/>
  <c r="E7" i="321" s="1"/>
  <c r="K40" i="320"/>
  <c r="H40" i="320"/>
  <c r="D40" i="320"/>
  <c r="B6" i="321" s="1"/>
  <c r="E6" i="321" s="1"/>
  <c r="D39" i="320"/>
  <c r="B5" i="321" s="1"/>
  <c r="E46" i="319"/>
  <c r="D46" i="319"/>
  <c r="C46" i="319"/>
  <c r="B46" i="319"/>
  <c r="E41" i="319"/>
  <c r="D41" i="319"/>
  <c r="C41" i="319"/>
  <c r="B41" i="319"/>
  <c r="E36" i="319"/>
  <c r="D36" i="319"/>
  <c r="C36" i="319"/>
  <c r="B36" i="319"/>
  <c r="E31" i="319"/>
  <c r="D31" i="319"/>
  <c r="D30" i="319" s="1"/>
  <c r="G5" i="320" s="1"/>
  <c r="G28" i="320" s="1"/>
  <c r="C31" i="319"/>
  <c r="C30" i="319" s="1"/>
  <c r="F5" i="320" s="1"/>
  <c r="F28" i="320" s="1"/>
  <c r="B31" i="319"/>
  <c r="B30" i="319" s="1"/>
  <c r="E5" i="320" s="1"/>
  <c r="E28" i="320" s="1"/>
  <c r="E30" i="319"/>
  <c r="H5" i="320" s="1"/>
  <c r="H28" i="320" s="1"/>
  <c r="D21" i="319"/>
  <c r="C21" i="319"/>
  <c r="D20" i="319"/>
  <c r="C20" i="319"/>
  <c r="D19" i="319"/>
  <c r="C19" i="319"/>
  <c r="D18" i="319"/>
  <c r="C18" i="319"/>
  <c r="D17" i="319"/>
  <c r="C17" i="319"/>
  <c r="D16" i="319"/>
  <c r="C16" i="319"/>
  <c r="D15" i="319"/>
  <c r="C15" i="319"/>
  <c r="D14" i="319"/>
  <c r="C14" i="319"/>
  <c r="D13" i="319"/>
  <c r="C13" i="319"/>
  <c r="D12" i="319"/>
  <c r="C12" i="319"/>
  <c r="D11" i="319"/>
  <c r="C11" i="319"/>
  <c r="D10" i="319"/>
  <c r="C10" i="319"/>
  <c r="D9" i="319"/>
  <c r="C9" i="319"/>
  <c r="D8" i="319"/>
  <c r="C8" i="319"/>
  <c r="D7" i="319"/>
  <c r="C7" i="319"/>
  <c r="D6" i="319"/>
  <c r="C6" i="319"/>
  <c r="D5" i="319"/>
  <c r="C5" i="319"/>
  <c r="K56" i="318"/>
  <c r="H56" i="318"/>
  <c r="B21" i="319"/>
  <c r="K55" i="318"/>
  <c r="H55" i="318"/>
  <c r="B20" i="319"/>
  <c r="K54" i="318"/>
  <c r="H54" i="318"/>
  <c r="K53" i="318"/>
  <c r="H53" i="318"/>
  <c r="K52" i="318"/>
  <c r="H52" i="318"/>
  <c r="B17" i="319"/>
  <c r="K51" i="318"/>
  <c r="H51" i="318"/>
  <c r="K50" i="318"/>
  <c r="H50" i="318"/>
  <c r="B15" i="319"/>
  <c r="K49" i="318"/>
  <c r="H49" i="318"/>
  <c r="B14" i="319"/>
  <c r="G14" i="319" s="1"/>
  <c r="K48" i="318"/>
  <c r="H48" i="318"/>
  <c r="B13" i="319"/>
  <c r="K47" i="318"/>
  <c r="H47" i="318"/>
  <c r="K46" i="318"/>
  <c r="H46" i="318"/>
  <c r="B11" i="319"/>
  <c r="K45" i="318"/>
  <c r="H45" i="318"/>
  <c r="K44" i="318"/>
  <c r="H44" i="318"/>
  <c r="B9" i="319"/>
  <c r="K43" i="318"/>
  <c r="H43" i="318"/>
  <c r="B8" i="319"/>
  <c r="K42" i="318"/>
  <c r="H42" i="318"/>
  <c r="B7" i="319"/>
  <c r="K41" i="318"/>
  <c r="H41" i="318"/>
  <c r="B6" i="319"/>
  <c r="K40" i="318"/>
  <c r="H40" i="318"/>
  <c r="D39" i="318"/>
  <c r="D23" i="317"/>
  <c r="G22" i="317"/>
  <c r="D22" i="317"/>
  <c r="G21" i="317"/>
  <c r="D21" i="317"/>
  <c r="G20" i="317"/>
  <c r="D20" i="317"/>
  <c r="G19" i="317"/>
  <c r="D19" i="317"/>
  <c r="G18" i="317"/>
  <c r="D18" i="317"/>
  <c r="G17" i="317"/>
  <c r="D17" i="317"/>
  <c r="G16" i="317"/>
  <c r="D16" i="317"/>
  <c r="G15" i="317"/>
  <c r="D15" i="317"/>
  <c r="G14" i="317"/>
  <c r="D14" i="317"/>
  <c r="G13" i="317"/>
  <c r="G12" i="317"/>
  <c r="G11" i="317"/>
  <c r="D11" i="317"/>
  <c r="G10" i="317"/>
  <c r="D10" i="317"/>
  <c r="G9" i="317"/>
  <c r="D9" i="317"/>
  <c r="G8" i="317"/>
  <c r="D8" i="317"/>
  <c r="G7" i="317"/>
  <c r="D7" i="317"/>
  <c r="N85" i="305"/>
  <c r="M85" i="305"/>
  <c r="L85" i="305"/>
  <c r="K85" i="305"/>
  <c r="J85" i="305"/>
  <c r="I85" i="305"/>
  <c r="H85" i="305"/>
  <c r="G85" i="305"/>
  <c r="F85" i="305"/>
  <c r="E85" i="305"/>
  <c r="D85" i="305"/>
  <c r="C85" i="305"/>
  <c r="B85" i="305"/>
  <c r="N45" i="305"/>
  <c r="M45" i="305"/>
  <c r="L45" i="305"/>
  <c r="K45" i="305"/>
  <c r="J45" i="305"/>
  <c r="I45" i="305"/>
  <c r="H45" i="305"/>
  <c r="G45" i="305"/>
  <c r="F45" i="305"/>
  <c r="E45" i="305"/>
  <c r="D45" i="305"/>
  <c r="C45" i="305"/>
  <c r="B45" i="305"/>
  <c r="N37" i="305"/>
  <c r="M37" i="305"/>
  <c r="L37" i="305"/>
  <c r="K37" i="305"/>
  <c r="J37" i="305"/>
  <c r="I37" i="305"/>
  <c r="H37" i="305"/>
  <c r="G37" i="305"/>
  <c r="F37" i="305"/>
  <c r="E37" i="305"/>
  <c r="D37" i="305"/>
  <c r="C37" i="305"/>
  <c r="B37" i="305"/>
  <c r="N36" i="305"/>
  <c r="M36" i="305"/>
  <c r="M33" i="305"/>
  <c r="L36" i="305"/>
  <c r="K36" i="305"/>
  <c r="J36" i="305"/>
  <c r="I36" i="305"/>
  <c r="I33" i="305"/>
  <c r="H36" i="305"/>
  <c r="G36" i="305"/>
  <c r="F36" i="305"/>
  <c r="E36" i="305"/>
  <c r="E33" i="305"/>
  <c r="D36" i="305"/>
  <c r="C36" i="305"/>
  <c r="B36" i="305"/>
  <c r="N35" i="305"/>
  <c r="N33" i="305"/>
  <c r="M35" i="305"/>
  <c r="L35" i="305"/>
  <c r="K35" i="305"/>
  <c r="J35" i="305"/>
  <c r="J33" i="305"/>
  <c r="I35" i="305"/>
  <c r="H35" i="305"/>
  <c r="G35" i="305"/>
  <c r="F35" i="305"/>
  <c r="F33" i="305"/>
  <c r="E35" i="305"/>
  <c r="D35" i="305"/>
  <c r="C35" i="305"/>
  <c r="B35" i="305"/>
  <c r="B33" i="305"/>
  <c r="N34" i="305"/>
  <c r="M34" i="305"/>
  <c r="L34" i="305"/>
  <c r="K34" i="305"/>
  <c r="K33" i="305"/>
  <c r="J34" i="305"/>
  <c r="I34" i="305"/>
  <c r="H34" i="305"/>
  <c r="G34" i="305"/>
  <c r="G33" i="305"/>
  <c r="F34" i="305"/>
  <c r="E34" i="305"/>
  <c r="D34" i="305"/>
  <c r="C34" i="305"/>
  <c r="C33" i="305"/>
  <c r="B34" i="305"/>
  <c r="L33" i="305"/>
  <c r="H33" i="305"/>
  <c r="D33" i="305"/>
  <c r="N32" i="305"/>
  <c r="M32" i="305"/>
  <c r="M29" i="305"/>
  <c r="L32" i="305"/>
  <c r="K32" i="305"/>
  <c r="J32" i="305"/>
  <c r="I32" i="305"/>
  <c r="I29" i="305"/>
  <c r="H32" i="305"/>
  <c r="G32" i="305"/>
  <c r="F32" i="305"/>
  <c r="E32" i="305"/>
  <c r="E29" i="305"/>
  <c r="D32" i="305"/>
  <c r="C32" i="305"/>
  <c r="B32" i="305"/>
  <c r="N31" i="305"/>
  <c r="N29" i="305"/>
  <c r="M31" i="305"/>
  <c r="L31" i="305"/>
  <c r="K31" i="305"/>
  <c r="J31" i="305"/>
  <c r="J29" i="305"/>
  <c r="I31" i="305"/>
  <c r="H31" i="305"/>
  <c r="G31" i="305"/>
  <c r="F31" i="305"/>
  <c r="F29" i="305"/>
  <c r="E31" i="305"/>
  <c r="D31" i="305"/>
  <c r="C31" i="305"/>
  <c r="B31" i="305"/>
  <c r="B29" i="305"/>
  <c r="N30" i="305"/>
  <c r="M30" i="305"/>
  <c r="L30" i="305"/>
  <c r="K30" i="305"/>
  <c r="K29" i="305"/>
  <c r="J30" i="305"/>
  <c r="I30" i="305"/>
  <c r="H30" i="305"/>
  <c r="G30" i="305"/>
  <c r="G29" i="305"/>
  <c r="F30" i="305"/>
  <c r="E30" i="305"/>
  <c r="D30" i="305"/>
  <c r="C30" i="305"/>
  <c r="C29" i="305"/>
  <c r="B30" i="305"/>
  <c r="L29" i="305"/>
  <c r="H29" i="305"/>
  <c r="D29" i="305"/>
  <c r="N28" i="305"/>
  <c r="M28" i="305"/>
  <c r="L28" i="305"/>
  <c r="K28" i="305"/>
  <c r="J28" i="305"/>
  <c r="I28" i="305"/>
  <c r="H28" i="305"/>
  <c r="G28" i="305"/>
  <c r="F28" i="305"/>
  <c r="E28" i="305"/>
  <c r="D28" i="305"/>
  <c r="C28" i="305"/>
  <c r="B28" i="305"/>
  <c r="N27" i="305"/>
  <c r="N24" i="305"/>
  <c r="M27" i="305"/>
  <c r="L27" i="305"/>
  <c r="K27" i="305"/>
  <c r="J27" i="305"/>
  <c r="J24" i="305"/>
  <c r="I27" i="305"/>
  <c r="H27" i="305"/>
  <c r="G27" i="305"/>
  <c r="F27" i="305"/>
  <c r="F24" i="305"/>
  <c r="E27" i="305"/>
  <c r="D27" i="305"/>
  <c r="C27" i="305"/>
  <c r="B27" i="305"/>
  <c r="B24" i="305"/>
  <c r="N26" i="305"/>
  <c r="M26" i="305"/>
  <c r="L26" i="305"/>
  <c r="K26" i="305"/>
  <c r="K24" i="305"/>
  <c r="J26" i="305"/>
  <c r="I26" i="305"/>
  <c r="H26" i="305"/>
  <c r="G26" i="305"/>
  <c r="G24" i="305"/>
  <c r="F26" i="305"/>
  <c r="E26" i="305"/>
  <c r="D26" i="305"/>
  <c r="C26" i="305"/>
  <c r="C24" i="305"/>
  <c r="B26" i="305"/>
  <c r="N25" i="305"/>
  <c r="M25" i="305"/>
  <c r="L25" i="305"/>
  <c r="L24" i="305"/>
  <c r="K25" i="305"/>
  <c r="J25" i="305"/>
  <c r="I25" i="305"/>
  <c r="H25" i="305"/>
  <c r="H24" i="305"/>
  <c r="G25" i="305"/>
  <c r="F25" i="305"/>
  <c r="E25" i="305"/>
  <c r="D25" i="305"/>
  <c r="D24" i="305"/>
  <c r="C25" i="305"/>
  <c r="B25" i="305"/>
  <c r="M24" i="305"/>
  <c r="I24" i="305"/>
  <c r="E24" i="305"/>
  <c r="N23" i="305"/>
  <c r="M23" i="305"/>
  <c r="L23" i="305"/>
  <c r="K23" i="305"/>
  <c r="J23" i="305"/>
  <c r="I23" i="305"/>
  <c r="H23" i="305"/>
  <c r="G23" i="305"/>
  <c r="F23" i="305"/>
  <c r="E23" i="305"/>
  <c r="D23" i="305"/>
  <c r="C23" i="305"/>
  <c r="B23" i="305"/>
  <c r="N22" i="305"/>
  <c r="M22" i="305"/>
  <c r="L22" i="305"/>
  <c r="K22" i="305"/>
  <c r="J22" i="305"/>
  <c r="I22" i="305"/>
  <c r="H22" i="305"/>
  <c r="G22" i="305"/>
  <c r="F22" i="305"/>
  <c r="E22" i="305"/>
  <c r="D22" i="305"/>
  <c r="C22" i="305"/>
  <c r="B22" i="305"/>
  <c r="N21" i="305"/>
  <c r="M21" i="305"/>
  <c r="L21" i="305"/>
  <c r="K21" i="305"/>
  <c r="J21" i="305"/>
  <c r="I21" i="305"/>
  <c r="H21" i="305"/>
  <c r="G21" i="305"/>
  <c r="F21" i="305"/>
  <c r="E21" i="305"/>
  <c r="D21" i="305"/>
  <c r="C21" i="305"/>
  <c r="B21" i="305"/>
  <c r="N20" i="305"/>
  <c r="M20" i="305"/>
  <c r="L20" i="305"/>
  <c r="K20" i="305"/>
  <c r="J20" i="305"/>
  <c r="I20" i="305"/>
  <c r="H20" i="305"/>
  <c r="G20" i="305"/>
  <c r="F20" i="305"/>
  <c r="E20" i="305"/>
  <c r="D20" i="305"/>
  <c r="C20" i="305"/>
  <c r="B20" i="305"/>
  <c r="N19" i="305"/>
  <c r="M19" i="305"/>
  <c r="L19" i="305"/>
  <c r="K19" i="305"/>
  <c r="J19" i="305"/>
  <c r="I19" i="305"/>
  <c r="H19" i="305"/>
  <c r="G19" i="305"/>
  <c r="F19" i="305"/>
  <c r="E19" i="305"/>
  <c r="D19" i="305"/>
  <c r="C19" i="305"/>
  <c r="B19" i="305"/>
  <c r="N18" i="305"/>
  <c r="M18" i="305"/>
  <c r="L18" i="305"/>
  <c r="K18" i="305"/>
  <c r="J18" i="305"/>
  <c r="I18" i="305"/>
  <c r="H18" i="305"/>
  <c r="G18" i="305"/>
  <c r="F18" i="305"/>
  <c r="E18" i="305"/>
  <c r="D18" i="305"/>
  <c r="C18" i="305"/>
  <c r="B18" i="305"/>
  <c r="N17" i="305"/>
  <c r="M17" i="305"/>
  <c r="L17" i="305"/>
  <c r="L14" i="305"/>
  <c r="K17" i="305"/>
  <c r="J17" i="305"/>
  <c r="I17" i="305"/>
  <c r="H17" i="305"/>
  <c r="H14" i="305"/>
  <c r="G17" i="305"/>
  <c r="F17" i="305"/>
  <c r="E17" i="305"/>
  <c r="D17" i="305"/>
  <c r="D14" i="305"/>
  <c r="C17" i="305"/>
  <c r="B17" i="305"/>
  <c r="N16" i="305"/>
  <c r="M16" i="305"/>
  <c r="M14" i="305"/>
  <c r="L16" i="305"/>
  <c r="K16" i="305"/>
  <c r="J16" i="305"/>
  <c r="I16" i="305"/>
  <c r="I14" i="305"/>
  <c r="H16" i="305"/>
  <c r="G16" i="305"/>
  <c r="F16" i="305"/>
  <c r="E16" i="305"/>
  <c r="E14" i="305"/>
  <c r="D16" i="305"/>
  <c r="C16" i="305"/>
  <c r="B16" i="305"/>
  <c r="N15" i="305"/>
  <c r="N14" i="305"/>
  <c r="M15" i="305"/>
  <c r="L15" i="305"/>
  <c r="K15" i="305"/>
  <c r="J15" i="305"/>
  <c r="J14" i="305"/>
  <c r="I15" i="305"/>
  <c r="H15" i="305"/>
  <c r="G15" i="305"/>
  <c r="F15" i="305"/>
  <c r="F14" i="305"/>
  <c r="E15" i="305"/>
  <c r="D15" i="305"/>
  <c r="C15" i="305"/>
  <c r="B15" i="305"/>
  <c r="B14" i="305"/>
  <c r="K14" i="305"/>
  <c r="G14" i="305"/>
  <c r="C14" i="305"/>
  <c r="N13" i="305"/>
  <c r="M13" i="305"/>
  <c r="L13" i="305"/>
  <c r="K13" i="305"/>
  <c r="J13" i="305"/>
  <c r="I13" i="305"/>
  <c r="H13" i="305"/>
  <c r="G13" i="305"/>
  <c r="F13" i="305"/>
  <c r="E13" i="305"/>
  <c r="D13" i="305"/>
  <c r="C13" i="305"/>
  <c r="B13" i="305"/>
  <c r="N12" i="305"/>
  <c r="M12" i="305"/>
  <c r="L12" i="305"/>
  <c r="K12" i="305"/>
  <c r="J12" i="305"/>
  <c r="I12" i="305"/>
  <c r="H12" i="305"/>
  <c r="G12" i="305"/>
  <c r="F12" i="305"/>
  <c r="E12" i="305"/>
  <c r="D12" i="305"/>
  <c r="C12" i="305"/>
  <c r="B12" i="305"/>
  <c r="N11" i="305"/>
  <c r="M11" i="305"/>
  <c r="L11" i="305"/>
  <c r="K11" i="305"/>
  <c r="J11" i="305"/>
  <c r="I11" i="305"/>
  <c r="H11" i="305"/>
  <c r="G11" i="305"/>
  <c r="F11" i="305"/>
  <c r="E11" i="305"/>
  <c r="D11" i="305"/>
  <c r="C11" i="305"/>
  <c r="B11" i="305"/>
  <c r="N10" i="305"/>
  <c r="M10" i="305"/>
  <c r="L10" i="305"/>
  <c r="K10" i="305"/>
  <c r="J10" i="305"/>
  <c r="I10" i="305"/>
  <c r="H10" i="305"/>
  <c r="G10" i="305"/>
  <c r="F10" i="305"/>
  <c r="E10" i="305"/>
  <c r="D10" i="305"/>
  <c r="C10" i="305"/>
  <c r="B10" i="305"/>
  <c r="N9" i="305"/>
  <c r="M9" i="305"/>
  <c r="L9" i="305"/>
  <c r="L6" i="305"/>
  <c r="L5" i="305"/>
  <c r="K9" i="305"/>
  <c r="J9" i="305"/>
  <c r="I9" i="305"/>
  <c r="H9" i="305"/>
  <c r="H6" i="305"/>
  <c r="H5" i="305"/>
  <c r="G9" i="305"/>
  <c r="F9" i="305"/>
  <c r="E9" i="305"/>
  <c r="D9" i="305"/>
  <c r="D6" i="305"/>
  <c r="D5" i="305"/>
  <c r="C9" i="305"/>
  <c r="B9" i="305"/>
  <c r="N8" i="305"/>
  <c r="M8" i="305"/>
  <c r="M6" i="305"/>
  <c r="M5" i="305"/>
  <c r="L8" i="305"/>
  <c r="K8" i="305"/>
  <c r="J8" i="305"/>
  <c r="I8" i="305"/>
  <c r="I6" i="305"/>
  <c r="I5" i="305"/>
  <c r="H8" i="305"/>
  <c r="G8" i="305"/>
  <c r="F8" i="305"/>
  <c r="E8" i="305"/>
  <c r="E6" i="305"/>
  <c r="E5" i="305"/>
  <c r="D8" i="305"/>
  <c r="C8" i="305"/>
  <c r="B8" i="305"/>
  <c r="N7" i="305"/>
  <c r="N6" i="305"/>
  <c r="N5" i="305"/>
  <c r="M7" i="305"/>
  <c r="L7" i="305"/>
  <c r="K7" i="305"/>
  <c r="J7" i="305"/>
  <c r="J6" i="305"/>
  <c r="J5" i="305"/>
  <c r="I7" i="305"/>
  <c r="H7" i="305"/>
  <c r="G7" i="305"/>
  <c r="F7" i="305"/>
  <c r="F6" i="305"/>
  <c r="F5" i="305"/>
  <c r="E7" i="305"/>
  <c r="D7" i="305"/>
  <c r="C7" i="305"/>
  <c r="B7" i="305"/>
  <c r="B6" i="305"/>
  <c r="B5" i="305"/>
  <c r="K6" i="305"/>
  <c r="G6" i="305"/>
  <c r="C6" i="305"/>
  <c r="C5" i="305"/>
  <c r="B118" i="304"/>
  <c r="B117" i="304"/>
  <c r="B36" i="304"/>
  <c r="B116" i="304"/>
  <c r="B115" i="304"/>
  <c r="B114" i="304"/>
  <c r="B113" i="304"/>
  <c r="B32" i="304"/>
  <c r="B112" i="304"/>
  <c r="B111" i="304"/>
  <c r="B110" i="304"/>
  <c r="B109" i="304"/>
  <c r="B28" i="304"/>
  <c r="B108" i="304"/>
  <c r="B107" i="304"/>
  <c r="B106" i="304"/>
  <c r="B105" i="304"/>
  <c r="B24" i="304"/>
  <c r="B104" i="304"/>
  <c r="B103" i="304"/>
  <c r="B102" i="304"/>
  <c r="B101" i="304"/>
  <c r="B20" i="304"/>
  <c r="B100" i="304"/>
  <c r="B99" i="304"/>
  <c r="B98" i="304"/>
  <c r="B97" i="304"/>
  <c r="B16" i="304"/>
  <c r="B96" i="304"/>
  <c r="B95" i="304"/>
  <c r="B94" i="304"/>
  <c r="B93" i="304"/>
  <c r="B12" i="304"/>
  <c r="B92" i="304"/>
  <c r="B91" i="304"/>
  <c r="B90" i="304"/>
  <c r="B89" i="304"/>
  <c r="B8" i="304"/>
  <c r="B88" i="304"/>
  <c r="B87" i="304"/>
  <c r="N86" i="304"/>
  <c r="M86" i="304"/>
  <c r="L86" i="304"/>
  <c r="K86" i="304"/>
  <c r="J86" i="304"/>
  <c r="I86" i="304"/>
  <c r="H86" i="304"/>
  <c r="G86" i="304"/>
  <c r="F86" i="304"/>
  <c r="E86" i="304"/>
  <c r="D86" i="304"/>
  <c r="C86" i="304"/>
  <c r="B77" i="304"/>
  <c r="B37" i="304"/>
  <c r="B76" i="304"/>
  <c r="B75" i="304"/>
  <c r="B74" i="304"/>
  <c r="B73" i="304"/>
  <c r="B33" i="304"/>
  <c r="B72" i="304"/>
  <c r="B71" i="304"/>
  <c r="B70" i="304"/>
  <c r="B69" i="304"/>
  <c r="B29" i="304"/>
  <c r="B68" i="304"/>
  <c r="B67" i="304"/>
  <c r="B66" i="304"/>
  <c r="B65" i="304"/>
  <c r="B25" i="304"/>
  <c r="B64" i="304"/>
  <c r="B63" i="304"/>
  <c r="B62" i="304"/>
  <c r="B61" i="304"/>
  <c r="B21" i="304"/>
  <c r="B60" i="304"/>
  <c r="B59" i="304"/>
  <c r="B58" i="304"/>
  <c r="B57" i="304"/>
  <c r="B17" i="304"/>
  <c r="B56" i="304"/>
  <c r="B55" i="304"/>
  <c r="B54" i="304"/>
  <c r="B53" i="304"/>
  <c r="B13" i="304"/>
  <c r="B52" i="304"/>
  <c r="B51" i="304"/>
  <c r="B50" i="304"/>
  <c r="B49" i="304"/>
  <c r="B9" i="304"/>
  <c r="B48" i="304"/>
  <c r="B47" i="304"/>
  <c r="B46" i="304"/>
  <c r="N45" i="304"/>
  <c r="M45" i="304"/>
  <c r="L45" i="304"/>
  <c r="K45" i="304"/>
  <c r="J45" i="304"/>
  <c r="I45" i="304"/>
  <c r="H45" i="304"/>
  <c r="G45" i="304"/>
  <c r="F45" i="304"/>
  <c r="E45" i="304"/>
  <c r="D45" i="304"/>
  <c r="C45" i="304"/>
  <c r="B45" i="304"/>
  <c r="N37" i="304"/>
  <c r="M37" i="304"/>
  <c r="L37" i="304"/>
  <c r="K37" i="304"/>
  <c r="J37" i="304"/>
  <c r="I37" i="304"/>
  <c r="H37" i="304"/>
  <c r="G37" i="304"/>
  <c r="F37" i="304"/>
  <c r="E37" i="304"/>
  <c r="D37" i="304"/>
  <c r="C37" i="304"/>
  <c r="N36" i="304"/>
  <c r="M36" i="304"/>
  <c r="L36" i="304"/>
  <c r="K36" i="304"/>
  <c r="J36" i="304"/>
  <c r="I36" i="304"/>
  <c r="H36" i="304"/>
  <c r="G36" i="304"/>
  <c r="F36" i="304"/>
  <c r="E36" i="304"/>
  <c r="D36" i="304"/>
  <c r="C36" i="304"/>
  <c r="N35" i="304"/>
  <c r="M35" i="304"/>
  <c r="L35" i="304"/>
  <c r="K35" i="304"/>
  <c r="J35" i="304"/>
  <c r="I35" i="304"/>
  <c r="H35" i="304"/>
  <c r="G35" i="304"/>
  <c r="F35" i="304"/>
  <c r="E35" i="304"/>
  <c r="D35" i="304"/>
  <c r="C35" i="304"/>
  <c r="B35" i="304"/>
  <c r="N34" i="304"/>
  <c r="M34" i="304"/>
  <c r="L34" i="304"/>
  <c r="K34" i="304"/>
  <c r="J34" i="304"/>
  <c r="I34" i="304"/>
  <c r="H34" i="304"/>
  <c r="G34" i="304"/>
  <c r="F34" i="304"/>
  <c r="E34" i="304"/>
  <c r="D34" i="304"/>
  <c r="C34" i="304"/>
  <c r="B34" i="304"/>
  <c r="N33" i="304"/>
  <c r="M33" i="304"/>
  <c r="L33" i="304"/>
  <c r="K33" i="304"/>
  <c r="J33" i="304"/>
  <c r="I33" i="304"/>
  <c r="H33" i="304"/>
  <c r="G33" i="304"/>
  <c r="F33" i="304"/>
  <c r="E33" i="304"/>
  <c r="D33" i="304"/>
  <c r="C33" i="304"/>
  <c r="N32" i="304"/>
  <c r="M32" i="304"/>
  <c r="L32" i="304"/>
  <c r="K32" i="304"/>
  <c r="J32" i="304"/>
  <c r="I32" i="304"/>
  <c r="H32" i="304"/>
  <c r="G32" i="304"/>
  <c r="F32" i="304"/>
  <c r="E32" i="304"/>
  <c r="D32" i="304"/>
  <c r="C32" i="304"/>
  <c r="N31" i="304"/>
  <c r="M31" i="304"/>
  <c r="L31" i="304"/>
  <c r="K31" i="304"/>
  <c r="J31" i="304"/>
  <c r="I31" i="304"/>
  <c r="H31" i="304"/>
  <c r="G31" i="304"/>
  <c r="F31" i="304"/>
  <c r="E31" i="304"/>
  <c r="D31" i="304"/>
  <c r="C31" i="304"/>
  <c r="B31" i="304"/>
  <c r="N30" i="304"/>
  <c r="M30" i="304"/>
  <c r="L30" i="304"/>
  <c r="K30" i="304"/>
  <c r="J30" i="304"/>
  <c r="I30" i="304"/>
  <c r="H30" i="304"/>
  <c r="G30" i="304"/>
  <c r="F30" i="304"/>
  <c r="E30" i="304"/>
  <c r="D30" i="304"/>
  <c r="C30" i="304"/>
  <c r="B30" i="304"/>
  <c r="N29" i="304"/>
  <c r="M29" i="304"/>
  <c r="L29" i="304"/>
  <c r="K29" i="304"/>
  <c r="J29" i="304"/>
  <c r="I29" i="304"/>
  <c r="H29" i="304"/>
  <c r="G29" i="304"/>
  <c r="F29" i="304"/>
  <c r="E29" i="304"/>
  <c r="D29" i="304"/>
  <c r="C29" i="304"/>
  <c r="N28" i="304"/>
  <c r="M28" i="304"/>
  <c r="L28" i="304"/>
  <c r="K28" i="304"/>
  <c r="J28" i="304"/>
  <c r="I28" i="304"/>
  <c r="H28" i="304"/>
  <c r="G28" i="304"/>
  <c r="F28" i="304"/>
  <c r="E28" i="304"/>
  <c r="D28" i="304"/>
  <c r="C28" i="304"/>
  <c r="N27" i="304"/>
  <c r="M27" i="304"/>
  <c r="L27" i="304"/>
  <c r="K27" i="304"/>
  <c r="J27" i="304"/>
  <c r="I27" i="304"/>
  <c r="H27" i="304"/>
  <c r="G27" i="304"/>
  <c r="F27" i="304"/>
  <c r="E27" i="304"/>
  <c r="D27" i="304"/>
  <c r="C27" i="304"/>
  <c r="B27" i="304"/>
  <c r="N26" i="304"/>
  <c r="M26" i="304"/>
  <c r="L26" i="304"/>
  <c r="K26" i="304"/>
  <c r="J26" i="304"/>
  <c r="I26" i="304"/>
  <c r="H26" i="304"/>
  <c r="G26" i="304"/>
  <c r="F26" i="304"/>
  <c r="E26" i="304"/>
  <c r="D26" i="304"/>
  <c r="C26" i="304"/>
  <c r="B26" i="304"/>
  <c r="N25" i="304"/>
  <c r="M25" i="304"/>
  <c r="L25" i="304"/>
  <c r="K25" i="304"/>
  <c r="J25" i="304"/>
  <c r="I25" i="304"/>
  <c r="H25" i="304"/>
  <c r="G25" i="304"/>
  <c r="F25" i="304"/>
  <c r="E25" i="304"/>
  <c r="D25" i="304"/>
  <c r="C25" i="304"/>
  <c r="N24" i="304"/>
  <c r="M24" i="304"/>
  <c r="L24" i="304"/>
  <c r="K24" i="304"/>
  <c r="J24" i="304"/>
  <c r="I24" i="304"/>
  <c r="H24" i="304"/>
  <c r="G24" i="304"/>
  <c r="F24" i="304"/>
  <c r="E24" i="304"/>
  <c r="D24" i="304"/>
  <c r="C24" i="304"/>
  <c r="N23" i="304"/>
  <c r="M23" i="304"/>
  <c r="L23" i="304"/>
  <c r="K23" i="304"/>
  <c r="J23" i="304"/>
  <c r="I23" i="304"/>
  <c r="H23" i="304"/>
  <c r="G23" i="304"/>
  <c r="F23" i="304"/>
  <c r="E23" i="304"/>
  <c r="D23" i="304"/>
  <c r="C23" i="304"/>
  <c r="B23" i="304"/>
  <c r="N22" i="304"/>
  <c r="M22" i="304"/>
  <c r="L22" i="304"/>
  <c r="K22" i="304"/>
  <c r="J22" i="304"/>
  <c r="I22" i="304"/>
  <c r="H22" i="304"/>
  <c r="G22" i="304"/>
  <c r="F22" i="304"/>
  <c r="E22" i="304"/>
  <c r="D22" i="304"/>
  <c r="C22" i="304"/>
  <c r="B22" i="304"/>
  <c r="N21" i="304"/>
  <c r="M21" i="304"/>
  <c r="L21" i="304"/>
  <c r="K21" i="304"/>
  <c r="J21" i="304"/>
  <c r="I21" i="304"/>
  <c r="H21" i="304"/>
  <c r="G21" i="304"/>
  <c r="F21" i="304"/>
  <c r="E21" i="304"/>
  <c r="D21" i="304"/>
  <c r="C21" i="304"/>
  <c r="N20" i="304"/>
  <c r="M20" i="304"/>
  <c r="L20" i="304"/>
  <c r="K20" i="304"/>
  <c r="J20" i="304"/>
  <c r="I20" i="304"/>
  <c r="H20" i="304"/>
  <c r="G20" i="304"/>
  <c r="F20" i="304"/>
  <c r="E20" i="304"/>
  <c r="D20" i="304"/>
  <c r="C20" i="304"/>
  <c r="N19" i="304"/>
  <c r="M19" i="304"/>
  <c r="L19" i="304"/>
  <c r="K19" i="304"/>
  <c r="J19" i="304"/>
  <c r="I19" i="304"/>
  <c r="H19" i="304"/>
  <c r="G19" i="304"/>
  <c r="F19" i="304"/>
  <c r="E19" i="304"/>
  <c r="D19" i="304"/>
  <c r="C19" i="304"/>
  <c r="B19" i="304"/>
  <c r="N18" i="304"/>
  <c r="M18" i="304"/>
  <c r="L18" i="304"/>
  <c r="K18" i="304"/>
  <c r="J18" i="304"/>
  <c r="I18" i="304"/>
  <c r="H18" i="304"/>
  <c r="G18" i="304"/>
  <c r="F18" i="304"/>
  <c r="E18" i="304"/>
  <c r="D18" i="304"/>
  <c r="C18" i="304"/>
  <c r="B18" i="304"/>
  <c r="N17" i="304"/>
  <c r="M17" i="304"/>
  <c r="L17" i="304"/>
  <c r="K17" i="304"/>
  <c r="J17" i="304"/>
  <c r="I17" i="304"/>
  <c r="H17" i="304"/>
  <c r="G17" i="304"/>
  <c r="F17" i="304"/>
  <c r="E17" i="304"/>
  <c r="D17" i="304"/>
  <c r="C17" i="304"/>
  <c r="N16" i="304"/>
  <c r="M16" i="304"/>
  <c r="L16" i="304"/>
  <c r="K16" i="304"/>
  <c r="J16" i="304"/>
  <c r="I16" i="304"/>
  <c r="H16" i="304"/>
  <c r="G16" i="304"/>
  <c r="F16" i="304"/>
  <c r="E16" i="304"/>
  <c r="D16" i="304"/>
  <c r="C16" i="304"/>
  <c r="N15" i="304"/>
  <c r="M15" i="304"/>
  <c r="L15" i="304"/>
  <c r="K15" i="304"/>
  <c r="J15" i="304"/>
  <c r="I15" i="304"/>
  <c r="H15" i="304"/>
  <c r="G15" i="304"/>
  <c r="F15" i="304"/>
  <c r="E15" i="304"/>
  <c r="D15" i="304"/>
  <c r="C15" i="304"/>
  <c r="B15" i="304"/>
  <c r="N14" i="304"/>
  <c r="M14" i="304"/>
  <c r="L14" i="304"/>
  <c r="K14" i="304"/>
  <c r="J14" i="304"/>
  <c r="I14" i="304"/>
  <c r="H14" i="304"/>
  <c r="G14" i="304"/>
  <c r="F14" i="304"/>
  <c r="E14" i="304"/>
  <c r="D14" i="304"/>
  <c r="C14" i="304"/>
  <c r="B14" i="304"/>
  <c r="N13" i="304"/>
  <c r="M13" i="304"/>
  <c r="L13" i="304"/>
  <c r="K13" i="304"/>
  <c r="J13" i="304"/>
  <c r="I13" i="304"/>
  <c r="H13" i="304"/>
  <c r="G13" i="304"/>
  <c r="F13" i="304"/>
  <c r="E13" i="304"/>
  <c r="D13" i="304"/>
  <c r="C13" i="304"/>
  <c r="N12" i="304"/>
  <c r="M12" i="304"/>
  <c r="L12" i="304"/>
  <c r="K12" i="304"/>
  <c r="J12" i="304"/>
  <c r="I12" i="304"/>
  <c r="H12" i="304"/>
  <c r="G12" i="304"/>
  <c r="F12" i="304"/>
  <c r="E12" i="304"/>
  <c r="D12" i="304"/>
  <c r="C12" i="304"/>
  <c r="N11" i="304"/>
  <c r="M11" i="304"/>
  <c r="L11" i="304"/>
  <c r="K11" i="304"/>
  <c r="J11" i="304"/>
  <c r="I11" i="304"/>
  <c r="H11" i="304"/>
  <c r="G11" i="304"/>
  <c r="F11" i="304"/>
  <c r="E11" i="304"/>
  <c r="D11" i="304"/>
  <c r="C11" i="304"/>
  <c r="B11" i="304"/>
  <c r="N10" i="304"/>
  <c r="M10" i="304"/>
  <c r="L10" i="304"/>
  <c r="K10" i="304"/>
  <c r="J10" i="304"/>
  <c r="I10" i="304"/>
  <c r="H10" i="304"/>
  <c r="G10" i="304"/>
  <c r="F10" i="304"/>
  <c r="E10" i="304"/>
  <c r="D10" i="304"/>
  <c r="C10" i="304"/>
  <c r="B10" i="304"/>
  <c r="N9" i="304"/>
  <c r="M9" i="304"/>
  <c r="L9" i="304"/>
  <c r="K9" i="304"/>
  <c r="K6" i="304"/>
  <c r="K5" i="304"/>
  <c r="J9" i="304"/>
  <c r="I9" i="304"/>
  <c r="H9" i="304"/>
  <c r="G9" i="304"/>
  <c r="G6" i="304"/>
  <c r="G5" i="304"/>
  <c r="F9" i="304"/>
  <c r="E9" i="304"/>
  <c r="D9" i="304"/>
  <c r="C9" i="304"/>
  <c r="C6" i="304"/>
  <c r="C5" i="304"/>
  <c r="N8" i="304"/>
  <c r="M8" i="304"/>
  <c r="L8" i="304"/>
  <c r="L6" i="304"/>
  <c r="L5" i="304"/>
  <c r="K8" i="304"/>
  <c r="J8" i="304"/>
  <c r="I8" i="304"/>
  <c r="H8" i="304"/>
  <c r="H6" i="304"/>
  <c r="H5" i="304"/>
  <c r="G8" i="304"/>
  <c r="F8" i="304"/>
  <c r="E8" i="304"/>
  <c r="D8" i="304"/>
  <c r="D6" i="304"/>
  <c r="D5" i="304"/>
  <c r="C8" i="304"/>
  <c r="N7" i="304"/>
  <c r="M7" i="304"/>
  <c r="M6" i="304"/>
  <c r="M5" i="304"/>
  <c r="L7" i="304"/>
  <c r="K7" i="304"/>
  <c r="J7" i="304"/>
  <c r="I7" i="304"/>
  <c r="I6" i="304"/>
  <c r="I5" i="304"/>
  <c r="H7" i="304"/>
  <c r="G7" i="304"/>
  <c r="F7" i="304"/>
  <c r="E7" i="304"/>
  <c r="E6" i="304"/>
  <c r="E5" i="304"/>
  <c r="D7" i="304"/>
  <c r="C7" i="304"/>
  <c r="B7" i="304"/>
  <c r="N6" i="304"/>
  <c r="N5" i="304"/>
  <c r="J6" i="304"/>
  <c r="J5" i="304"/>
  <c r="F6" i="304"/>
  <c r="F5" i="304"/>
  <c r="G43" i="303"/>
  <c r="F43" i="303"/>
  <c r="E43" i="303"/>
  <c r="D43" i="303"/>
  <c r="C43" i="303"/>
  <c r="B43" i="303"/>
  <c r="G25" i="303"/>
  <c r="F25" i="303"/>
  <c r="E25" i="303"/>
  <c r="D25" i="303"/>
  <c r="C25" i="303"/>
  <c r="B25" i="303"/>
  <c r="G7" i="303"/>
  <c r="F7" i="303"/>
  <c r="E7" i="303"/>
  <c r="D7" i="303"/>
  <c r="C7" i="303"/>
  <c r="B7" i="303"/>
  <c r="G324" i="302"/>
  <c r="F324" i="302"/>
  <c r="E324" i="302"/>
  <c r="D324" i="302"/>
  <c r="C324" i="302"/>
  <c r="B324" i="302"/>
  <c r="G303" i="302"/>
  <c r="F303" i="302"/>
  <c r="E303" i="302"/>
  <c r="D303" i="302"/>
  <c r="C303" i="302"/>
  <c r="B303" i="302"/>
  <c r="G270" i="302"/>
  <c r="F270" i="302"/>
  <c r="E270" i="302"/>
  <c r="D270" i="302"/>
  <c r="C270" i="302"/>
  <c r="B270" i="302"/>
  <c r="G226" i="302"/>
  <c r="F226" i="302"/>
  <c r="E226" i="302"/>
  <c r="D226" i="302"/>
  <c r="C226" i="302"/>
  <c r="B226" i="302"/>
  <c r="G180" i="302"/>
  <c r="G179" i="302"/>
  <c r="F180" i="302"/>
  <c r="E180" i="302"/>
  <c r="D180" i="302"/>
  <c r="C180" i="302"/>
  <c r="C179" i="302"/>
  <c r="B180" i="302"/>
  <c r="F179" i="302"/>
  <c r="E179" i="302"/>
  <c r="D179" i="302"/>
  <c r="B179" i="302"/>
  <c r="G151" i="302"/>
  <c r="F151" i="302"/>
  <c r="E151" i="302"/>
  <c r="D151" i="302"/>
  <c r="C151" i="302"/>
  <c r="B151" i="302"/>
  <c r="G130" i="302"/>
  <c r="F130" i="302"/>
  <c r="E130" i="302"/>
  <c r="D130" i="302"/>
  <c r="C130" i="302"/>
  <c r="B130" i="302"/>
  <c r="G97" i="302"/>
  <c r="F97" i="302"/>
  <c r="E97" i="302"/>
  <c r="D97" i="302"/>
  <c r="C97" i="302"/>
  <c r="B97" i="302"/>
  <c r="G53" i="302"/>
  <c r="F53" i="302"/>
  <c r="E53" i="302"/>
  <c r="D53" i="302"/>
  <c r="C53" i="302"/>
  <c r="B53" i="302"/>
  <c r="G7" i="302"/>
  <c r="G6" i="302"/>
  <c r="F7" i="302"/>
  <c r="E7" i="302"/>
  <c r="D7" i="302"/>
  <c r="C7" i="302"/>
  <c r="C6" i="302"/>
  <c r="B7" i="302"/>
  <c r="F6" i="302"/>
  <c r="E6" i="302"/>
  <c r="D6" i="302"/>
  <c r="B6" i="302"/>
  <c r="G47" i="301"/>
  <c r="F47" i="301"/>
  <c r="E47" i="301"/>
  <c r="D47" i="301"/>
  <c r="C47" i="301"/>
  <c r="B47" i="301"/>
  <c r="G6" i="301"/>
  <c r="F6" i="301"/>
  <c r="E6" i="301"/>
  <c r="D6" i="301"/>
  <c r="C6" i="301"/>
  <c r="B6" i="301"/>
  <c r="G5" i="305"/>
  <c r="B6" i="304"/>
  <c r="B5" i="304"/>
  <c r="K5" i="305"/>
  <c r="B86" i="304"/>
  <c r="N85" i="298"/>
  <c r="M85" i="298"/>
  <c r="L85" i="298"/>
  <c r="K85" i="298"/>
  <c r="J85" i="298"/>
  <c r="I85" i="298"/>
  <c r="H85" i="298"/>
  <c r="G85" i="298"/>
  <c r="F85" i="298"/>
  <c r="E85" i="298"/>
  <c r="D85" i="298"/>
  <c r="C85" i="298"/>
  <c r="B85" i="298"/>
  <c r="N45" i="298"/>
  <c r="M45" i="298"/>
  <c r="L45" i="298"/>
  <c r="K45" i="298"/>
  <c r="J45" i="298"/>
  <c r="I45" i="298"/>
  <c r="H45" i="298"/>
  <c r="G45" i="298"/>
  <c r="F45" i="298"/>
  <c r="E45" i="298"/>
  <c r="D45" i="298"/>
  <c r="C45" i="298"/>
  <c r="B45" i="298"/>
  <c r="N37" i="298"/>
  <c r="M37" i="298"/>
  <c r="L37" i="298"/>
  <c r="K37" i="298"/>
  <c r="J37" i="298"/>
  <c r="I37" i="298"/>
  <c r="H37" i="298"/>
  <c r="G37" i="298"/>
  <c r="F37" i="298"/>
  <c r="E37" i="298"/>
  <c r="D37" i="298"/>
  <c r="C37" i="298"/>
  <c r="B37" i="298"/>
  <c r="N36" i="298"/>
  <c r="M36" i="298"/>
  <c r="L36" i="298"/>
  <c r="K36" i="298"/>
  <c r="J36" i="298"/>
  <c r="I36" i="298"/>
  <c r="H36" i="298"/>
  <c r="G36" i="298"/>
  <c r="F36" i="298"/>
  <c r="E36" i="298"/>
  <c r="D36" i="298"/>
  <c r="C36" i="298"/>
  <c r="B36" i="298"/>
  <c r="N35" i="298"/>
  <c r="M35" i="298"/>
  <c r="L35" i="298"/>
  <c r="K35" i="298"/>
  <c r="J35" i="298"/>
  <c r="I35" i="298"/>
  <c r="H35" i="298"/>
  <c r="G35" i="298"/>
  <c r="F35" i="298"/>
  <c r="E35" i="298"/>
  <c r="D35" i="298"/>
  <c r="C35" i="298"/>
  <c r="B35" i="298"/>
  <c r="N34" i="298"/>
  <c r="M34" i="298"/>
  <c r="L34" i="298"/>
  <c r="K34" i="298"/>
  <c r="J34" i="298"/>
  <c r="I34" i="298"/>
  <c r="H34" i="298"/>
  <c r="G34" i="298"/>
  <c r="F34" i="298"/>
  <c r="E34" i="298"/>
  <c r="D34" i="298"/>
  <c r="C34" i="298"/>
  <c r="B34" i="298"/>
  <c r="N33" i="298"/>
  <c r="M33" i="298"/>
  <c r="L33" i="298"/>
  <c r="K33" i="298"/>
  <c r="J33" i="298"/>
  <c r="I33" i="298"/>
  <c r="H33" i="298"/>
  <c r="G33" i="298"/>
  <c r="F33" i="298"/>
  <c r="E33" i="298"/>
  <c r="D33" i="298"/>
  <c r="C33" i="298"/>
  <c r="B33" i="298"/>
  <c r="N32" i="298"/>
  <c r="M32" i="298"/>
  <c r="L32" i="298"/>
  <c r="K32" i="298"/>
  <c r="J32" i="298"/>
  <c r="I32" i="298"/>
  <c r="H32" i="298"/>
  <c r="G32" i="298"/>
  <c r="F32" i="298"/>
  <c r="E32" i="298"/>
  <c r="D32" i="298"/>
  <c r="C32" i="298"/>
  <c r="B32" i="298"/>
  <c r="N31" i="298"/>
  <c r="M31" i="298"/>
  <c r="L31" i="298"/>
  <c r="K31" i="298"/>
  <c r="J31" i="298"/>
  <c r="I31" i="298"/>
  <c r="H31" i="298"/>
  <c r="G31" i="298"/>
  <c r="F31" i="298"/>
  <c r="E31" i="298"/>
  <c r="D31" i="298"/>
  <c r="C31" i="298"/>
  <c r="B31" i="298"/>
  <c r="N30" i="298"/>
  <c r="M30" i="298"/>
  <c r="L30" i="298"/>
  <c r="K30" i="298"/>
  <c r="J30" i="298"/>
  <c r="I30" i="298"/>
  <c r="H30" i="298"/>
  <c r="G30" i="298"/>
  <c r="F30" i="298"/>
  <c r="E30" i="298"/>
  <c r="D30" i="298"/>
  <c r="C30" i="298"/>
  <c r="B30" i="298"/>
  <c r="N29" i="298"/>
  <c r="M29" i="298"/>
  <c r="L29" i="298"/>
  <c r="K29" i="298"/>
  <c r="J29" i="298"/>
  <c r="I29" i="298"/>
  <c r="H29" i="298"/>
  <c r="G29" i="298"/>
  <c r="F29" i="298"/>
  <c r="E29" i="298"/>
  <c r="D29" i="298"/>
  <c r="C29" i="298"/>
  <c r="B29" i="298"/>
  <c r="N28" i="298"/>
  <c r="M28" i="298"/>
  <c r="L28" i="298"/>
  <c r="K28" i="298"/>
  <c r="J28" i="298"/>
  <c r="I28" i="298"/>
  <c r="H28" i="298"/>
  <c r="G28" i="298"/>
  <c r="F28" i="298"/>
  <c r="E28" i="298"/>
  <c r="D28" i="298"/>
  <c r="C28" i="298"/>
  <c r="B28" i="298"/>
  <c r="N27" i="298"/>
  <c r="M27" i="298"/>
  <c r="L27" i="298"/>
  <c r="K27" i="298"/>
  <c r="J27" i="298"/>
  <c r="I27" i="298"/>
  <c r="H27" i="298"/>
  <c r="G27" i="298"/>
  <c r="F27" i="298"/>
  <c r="E27" i="298"/>
  <c r="D27" i="298"/>
  <c r="C27" i="298"/>
  <c r="B27" i="298"/>
  <c r="N26" i="298"/>
  <c r="M26" i="298"/>
  <c r="L26" i="298"/>
  <c r="K26" i="298"/>
  <c r="J26" i="298"/>
  <c r="I26" i="298"/>
  <c r="H26" i="298"/>
  <c r="G26" i="298"/>
  <c r="F26" i="298"/>
  <c r="E26" i="298"/>
  <c r="D26" i="298"/>
  <c r="C26" i="298"/>
  <c r="B26" i="298"/>
  <c r="N25" i="298"/>
  <c r="M25" i="298"/>
  <c r="L25" i="298"/>
  <c r="K25" i="298"/>
  <c r="J25" i="298"/>
  <c r="I25" i="298"/>
  <c r="H25" i="298"/>
  <c r="G25" i="298"/>
  <c r="F25" i="298"/>
  <c r="E25" i="298"/>
  <c r="D25" i="298"/>
  <c r="C25" i="298"/>
  <c r="B25" i="298"/>
  <c r="N24" i="298"/>
  <c r="M24" i="298"/>
  <c r="M5" i="298"/>
  <c r="L24" i="298"/>
  <c r="K24" i="298"/>
  <c r="J24" i="298"/>
  <c r="I24" i="298"/>
  <c r="I5" i="298"/>
  <c r="H24" i="298"/>
  <c r="G24" i="298"/>
  <c r="F24" i="298"/>
  <c r="E24" i="298"/>
  <c r="E5" i="298"/>
  <c r="D24" i="298"/>
  <c r="C24" i="298"/>
  <c r="B24" i="298"/>
  <c r="N23" i="298"/>
  <c r="M23" i="298"/>
  <c r="L23" i="298"/>
  <c r="K23" i="298"/>
  <c r="J23" i="298"/>
  <c r="I23" i="298"/>
  <c r="H23" i="298"/>
  <c r="G23" i="298"/>
  <c r="F23" i="298"/>
  <c r="E23" i="298"/>
  <c r="D23" i="298"/>
  <c r="C23" i="298"/>
  <c r="B23" i="298"/>
  <c r="N22" i="298"/>
  <c r="M22" i="298"/>
  <c r="L22" i="298"/>
  <c r="K22" i="298"/>
  <c r="J22" i="298"/>
  <c r="I22" i="298"/>
  <c r="H22" i="298"/>
  <c r="G22" i="298"/>
  <c r="F22" i="298"/>
  <c r="E22" i="298"/>
  <c r="D22" i="298"/>
  <c r="C22" i="298"/>
  <c r="B22" i="298"/>
  <c r="N21" i="298"/>
  <c r="M21" i="298"/>
  <c r="L21" i="298"/>
  <c r="K21" i="298"/>
  <c r="J21" i="298"/>
  <c r="I21" i="298"/>
  <c r="H21" i="298"/>
  <c r="G21" i="298"/>
  <c r="F21" i="298"/>
  <c r="E21" i="298"/>
  <c r="D21" i="298"/>
  <c r="C21" i="298"/>
  <c r="B21" i="298"/>
  <c r="N20" i="298"/>
  <c r="M20" i="298"/>
  <c r="L20" i="298"/>
  <c r="K20" i="298"/>
  <c r="J20" i="298"/>
  <c r="I20" i="298"/>
  <c r="H20" i="298"/>
  <c r="G20" i="298"/>
  <c r="F20" i="298"/>
  <c r="E20" i="298"/>
  <c r="D20" i="298"/>
  <c r="C20" i="298"/>
  <c r="B20" i="298"/>
  <c r="N19" i="298"/>
  <c r="M19" i="298"/>
  <c r="L19" i="298"/>
  <c r="K19" i="298"/>
  <c r="J19" i="298"/>
  <c r="I19" i="298"/>
  <c r="H19" i="298"/>
  <c r="G19" i="298"/>
  <c r="F19" i="298"/>
  <c r="E19" i="298"/>
  <c r="D19" i="298"/>
  <c r="C19" i="298"/>
  <c r="B19" i="298"/>
  <c r="N18" i="298"/>
  <c r="M18" i="298"/>
  <c r="L18" i="298"/>
  <c r="K18" i="298"/>
  <c r="J18" i="298"/>
  <c r="I18" i="298"/>
  <c r="H18" i="298"/>
  <c r="G18" i="298"/>
  <c r="F18" i="298"/>
  <c r="E18" i="298"/>
  <c r="D18" i="298"/>
  <c r="C18" i="298"/>
  <c r="B18" i="298"/>
  <c r="N17" i="298"/>
  <c r="M17" i="298"/>
  <c r="L17" i="298"/>
  <c r="K17" i="298"/>
  <c r="J17" i="298"/>
  <c r="I17" i="298"/>
  <c r="H17" i="298"/>
  <c r="G17" i="298"/>
  <c r="F17" i="298"/>
  <c r="E17" i="298"/>
  <c r="D17" i="298"/>
  <c r="C17" i="298"/>
  <c r="B17" i="298"/>
  <c r="N16" i="298"/>
  <c r="M16" i="298"/>
  <c r="L16" i="298"/>
  <c r="K16" i="298"/>
  <c r="J16" i="298"/>
  <c r="I16" i="298"/>
  <c r="H16" i="298"/>
  <c r="G16" i="298"/>
  <c r="F16" i="298"/>
  <c r="E16" i="298"/>
  <c r="D16" i="298"/>
  <c r="C16" i="298"/>
  <c r="B16" i="298"/>
  <c r="N15" i="298"/>
  <c r="M15" i="298"/>
  <c r="L15" i="298"/>
  <c r="K15" i="298"/>
  <c r="J15" i="298"/>
  <c r="I15" i="298"/>
  <c r="H15" i="298"/>
  <c r="G15" i="298"/>
  <c r="F15" i="298"/>
  <c r="E15" i="298"/>
  <c r="D15" i="298"/>
  <c r="C15" i="298"/>
  <c r="B15" i="298"/>
  <c r="N14" i="298"/>
  <c r="M14" i="298"/>
  <c r="L14" i="298"/>
  <c r="K14" i="298"/>
  <c r="J14" i="298"/>
  <c r="I14" i="298"/>
  <c r="H14" i="298"/>
  <c r="G14" i="298"/>
  <c r="F14" i="298"/>
  <c r="E14" i="298"/>
  <c r="D14" i="298"/>
  <c r="C14" i="298"/>
  <c r="B14" i="298"/>
  <c r="N13" i="298"/>
  <c r="M13" i="298"/>
  <c r="L13" i="298"/>
  <c r="K13" i="298"/>
  <c r="J13" i="298"/>
  <c r="I13" i="298"/>
  <c r="H13" i="298"/>
  <c r="G13" i="298"/>
  <c r="F13" i="298"/>
  <c r="E13" i="298"/>
  <c r="D13" i="298"/>
  <c r="C13" i="298"/>
  <c r="B13" i="298"/>
  <c r="N12" i="298"/>
  <c r="M12" i="298"/>
  <c r="L12" i="298"/>
  <c r="K12" i="298"/>
  <c r="J12" i="298"/>
  <c r="I12" i="298"/>
  <c r="H12" i="298"/>
  <c r="G12" i="298"/>
  <c r="F12" i="298"/>
  <c r="E12" i="298"/>
  <c r="D12" i="298"/>
  <c r="C12" i="298"/>
  <c r="B12" i="298"/>
  <c r="N11" i="298"/>
  <c r="M11" i="298"/>
  <c r="L11" i="298"/>
  <c r="K11" i="298"/>
  <c r="J11" i="298"/>
  <c r="I11" i="298"/>
  <c r="H11" i="298"/>
  <c r="G11" i="298"/>
  <c r="F11" i="298"/>
  <c r="E11" i="298"/>
  <c r="D11" i="298"/>
  <c r="C11" i="298"/>
  <c r="B11" i="298"/>
  <c r="N10" i="298"/>
  <c r="M10" i="298"/>
  <c r="L10" i="298"/>
  <c r="K10" i="298"/>
  <c r="J10" i="298"/>
  <c r="I10" i="298"/>
  <c r="H10" i="298"/>
  <c r="G10" i="298"/>
  <c r="F10" i="298"/>
  <c r="E10" i="298"/>
  <c r="D10" i="298"/>
  <c r="C10" i="298"/>
  <c r="B10" i="298"/>
  <c r="N9" i="298"/>
  <c r="M9" i="298"/>
  <c r="L9" i="298"/>
  <c r="K9" i="298"/>
  <c r="J9" i="298"/>
  <c r="I9" i="298"/>
  <c r="H9" i="298"/>
  <c r="G9" i="298"/>
  <c r="F9" i="298"/>
  <c r="E9" i="298"/>
  <c r="D9" i="298"/>
  <c r="C9" i="298"/>
  <c r="B9" i="298"/>
  <c r="N8" i="298"/>
  <c r="M8" i="298"/>
  <c r="L8" i="298"/>
  <c r="K8" i="298"/>
  <c r="J8" i="298"/>
  <c r="I8" i="298"/>
  <c r="H8" i="298"/>
  <c r="G8" i="298"/>
  <c r="F8" i="298"/>
  <c r="E8" i="298"/>
  <c r="D8" i="298"/>
  <c r="C8" i="298"/>
  <c r="B8" i="298"/>
  <c r="N7" i="298"/>
  <c r="M7" i="298"/>
  <c r="L7" i="298"/>
  <c r="K7" i="298"/>
  <c r="J7" i="298"/>
  <c r="I7" i="298"/>
  <c r="H7" i="298"/>
  <c r="G7" i="298"/>
  <c r="F7" i="298"/>
  <c r="E7" i="298"/>
  <c r="D7" i="298"/>
  <c r="C7" i="298"/>
  <c r="B7" i="298"/>
  <c r="N6" i="298"/>
  <c r="N5" i="298"/>
  <c r="M6" i="298"/>
  <c r="L6" i="298"/>
  <c r="K6" i="298"/>
  <c r="K5" i="298"/>
  <c r="J6" i="298"/>
  <c r="J5" i="298"/>
  <c r="I6" i="298"/>
  <c r="H6" i="298"/>
  <c r="G6" i="298"/>
  <c r="G5" i="298"/>
  <c r="F6" i="298"/>
  <c r="F5" i="298"/>
  <c r="E6" i="298"/>
  <c r="D6" i="298"/>
  <c r="C6" i="298"/>
  <c r="C5" i="298"/>
  <c r="B6" i="298"/>
  <c r="B5" i="298"/>
  <c r="L5" i="298"/>
  <c r="H5" i="298"/>
  <c r="D5" i="298"/>
  <c r="B119" i="297"/>
  <c r="B118" i="297"/>
  <c r="B117" i="297"/>
  <c r="B116" i="297"/>
  <c r="B115" i="297"/>
  <c r="B114" i="297"/>
  <c r="B113" i="297"/>
  <c r="B112" i="297"/>
  <c r="B111" i="297"/>
  <c r="B110" i="297"/>
  <c r="B109" i="297"/>
  <c r="B108" i="297"/>
  <c r="B107" i="297"/>
  <c r="B106" i="297"/>
  <c r="B87" i="297"/>
  <c r="B105" i="297"/>
  <c r="B104" i="297"/>
  <c r="B103" i="297"/>
  <c r="B102" i="297"/>
  <c r="B101" i="297"/>
  <c r="B100" i="297"/>
  <c r="B99" i="297"/>
  <c r="B98" i="297"/>
  <c r="B97" i="297"/>
  <c r="B96" i="297"/>
  <c r="B95" i="297"/>
  <c r="B94" i="297"/>
  <c r="B93" i="297"/>
  <c r="B92" i="297"/>
  <c r="B91" i="297"/>
  <c r="B90" i="297"/>
  <c r="B89" i="297"/>
  <c r="B88" i="297"/>
  <c r="N87" i="297"/>
  <c r="M87" i="297"/>
  <c r="L87" i="297"/>
  <c r="K87" i="297"/>
  <c r="J87" i="297"/>
  <c r="I87" i="297"/>
  <c r="H87" i="297"/>
  <c r="G87" i="297"/>
  <c r="F87" i="297"/>
  <c r="E87" i="297"/>
  <c r="D87" i="297"/>
  <c r="C87" i="297"/>
  <c r="B78" i="297"/>
  <c r="B37" i="297"/>
  <c r="B77" i="297"/>
  <c r="B36" i="297"/>
  <c r="B76" i="297"/>
  <c r="B75" i="297"/>
  <c r="B74" i="297"/>
  <c r="B33" i="297"/>
  <c r="B73" i="297"/>
  <c r="B32" i="297"/>
  <c r="B72" i="297"/>
  <c r="B71" i="297"/>
  <c r="B70" i="297"/>
  <c r="B29" i="297"/>
  <c r="B69" i="297"/>
  <c r="B28" i="297"/>
  <c r="B68" i="297"/>
  <c r="B67" i="297"/>
  <c r="B66" i="297"/>
  <c r="B25" i="297"/>
  <c r="B65" i="297"/>
  <c r="B24" i="297"/>
  <c r="B64" i="297"/>
  <c r="B63" i="297"/>
  <c r="B62" i="297"/>
  <c r="B21" i="297"/>
  <c r="B61" i="297"/>
  <c r="B20" i="297"/>
  <c r="B60" i="297"/>
  <c r="B59" i="297"/>
  <c r="B58" i="297"/>
  <c r="B17" i="297"/>
  <c r="B57" i="297"/>
  <c r="B16" i="297"/>
  <c r="B56" i="297"/>
  <c r="B55" i="297"/>
  <c r="B54" i="297"/>
  <c r="B13" i="297"/>
  <c r="B53" i="297"/>
  <c r="B12" i="297"/>
  <c r="B52" i="297"/>
  <c r="B51" i="297"/>
  <c r="B50" i="297"/>
  <c r="B9" i="297"/>
  <c r="B49" i="297"/>
  <c r="B8" i="297"/>
  <c r="B48" i="297"/>
  <c r="B47" i="297"/>
  <c r="N46" i="297"/>
  <c r="M46" i="297"/>
  <c r="L46" i="297"/>
  <c r="K46" i="297"/>
  <c r="J46" i="297"/>
  <c r="I46" i="297"/>
  <c r="H46" i="297"/>
  <c r="G46" i="297"/>
  <c r="F46" i="297"/>
  <c r="E46" i="297"/>
  <c r="D46" i="297"/>
  <c r="C46" i="297"/>
  <c r="B46" i="297"/>
  <c r="N37" i="297"/>
  <c r="M37" i="297"/>
  <c r="L37" i="297"/>
  <c r="K37" i="297"/>
  <c r="J37" i="297"/>
  <c r="I37" i="297"/>
  <c r="H37" i="297"/>
  <c r="G37" i="297"/>
  <c r="F37" i="297"/>
  <c r="E37" i="297"/>
  <c r="D37" i="297"/>
  <c r="C37" i="297"/>
  <c r="N36" i="297"/>
  <c r="M36" i="297"/>
  <c r="L36" i="297"/>
  <c r="K36" i="297"/>
  <c r="J36" i="297"/>
  <c r="I36" i="297"/>
  <c r="H36" i="297"/>
  <c r="G36" i="297"/>
  <c r="F36" i="297"/>
  <c r="E36" i="297"/>
  <c r="D36" i="297"/>
  <c r="C36" i="297"/>
  <c r="N35" i="297"/>
  <c r="M35" i="297"/>
  <c r="L35" i="297"/>
  <c r="K35" i="297"/>
  <c r="J35" i="297"/>
  <c r="I35" i="297"/>
  <c r="H35" i="297"/>
  <c r="G35" i="297"/>
  <c r="F35" i="297"/>
  <c r="E35" i="297"/>
  <c r="D35" i="297"/>
  <c r="C35" i="297"/>
  <c r="B35" i="297"/>
  <c r="N34" i="297"/>
  <c r="M34" i="297"/>
  <c r="L34" i="297"/>
  <c r="K34" i="297"/>
  <c r="J34" i="297"/>
  <c r="I34" i="297"/>
  <c r="H34" i="297"/>
  <c r="G34" i="297"/>
  <c r="F34" i="297"/>
  <c r="E34" i="297"/>
  <c r="D34" i="297"/>
  <c r="C34" i="297"/>
  <c r="B34" i="297"/>
  <c r="N33" i="297"/>
  <c r="M33" i="297"/>
  <c r="L33" i="297"/>
  <c r="K33" i="297"/>
  <c r="J33" i="297"/>
  <c r="I33" i="297"/>
  <c r="H33" i="297"/>
  <c r="G33" i="297"/>
  <c r="F33" i="297"/>
  <c r="E33" i="297"/>
  <c r="D33" i="297"/>
  <c r="C33" i="297"/>
  <c r="N32" i="297"/>
  <c r="M32" i="297"/>
  <c r="L32" i="297"/>
  <c r="K32" i="297"/>
  <c r="J32" i="297"/>
  <c r="I32" i="297"/>
  <c r="H32" i="297"/>
  <c r="G32" i="297"/>
  <c r="F32" i="297"/>
  <c r="E32" i="297"/>
  <c r="D32" i="297"/>
  <c r="C32" i="297"/>
  <c r="N31" i="297"/>
  <c r="M31" i="297"/>
  <c r="L31" i="297"/>
  <c r="K31" i="297"/>
  <c r="J31" i="297"/>
  <c r="I31" i="297"/>
  <c r="H31" i="297"/>
  <c r="G31" i="297"/>
  <c r="F31" i="297"/>
  <c r="E31" i="297"/>
  <c r="D31" i="297"/>
  <c r="C31" i="297"/>
  <c r="B31" i="297"/>
  <c r="N30" i="297"/>
  <c r="M30" i="297"/>
  <c r="L30" i="297"/>
  <c r="K30" i="297"/>
  <c r="J30" i="297"/>
  <c r="I30" i="297"/>
  <c r="H30" i="297"/>
  <c r="G30" i="297"/>
  <c r="F30" i="297"/>
  <c r="E30" i="297"/>
  <c r="D30" i="297"/>
  <c r="C30" i="297"/>
  <c r="B30" i="297"/>
  <c r="N29" i="297"/>
  <c r="M29" i="297"/>
  <c r="L29" i="297"/>
  <c r="K29" i="297"/>
  <c r="J29" i="297"/>
  <c r="I29" i="297"/>
  <c r="H29" i="297"/>
  <c r="G29" i="297"/>
  <c r="F29" i="297"/>
  <c r="E29" i="297"/>
  <c r="D29" i="297"/>
  <c r="C29" i="297"/>
  <c r="N28" i="297"/>
  <c r="M28" i="297"/>
  <c r="L28" i="297"/>
  <c r="K28" i="297"/>
  <c r="J28" i="297"/>
  <c r="I28" i="297"/>
  <c r="H28" i="297"/>
  <c r="G28" i="297"/>
  <c r="F28" i="297"/>
  <c r="E28" i="297"/>
  <c r="D28" i="297"/>
  <c r="C28" i="297"/>
  <c r="N27" i="297"/>
  <c r="M27" i="297"/>
  <c r="L27" i="297"/>
  <c r="K27" i="297"/>
  <c r="J27" i="297"/>
  <c r="I27" i="297"/>
  <c r="H27" i="297"/>
  <c r="G27" i="297"/>
  <c r="F27" i="297"/>
  <c r="E27" i="297"/>
  <c r="D27" i="297"/>
  <c r="C27" i="297"/>
  <c r="B27" i="297"/>
  <c r="N26" i="297"/>
  <c r="M26" i="297"/>
  <c r="L26" i="297"/>
  <c r="K26" i="297"/>
  <c r="J26" i="297"/>
  <c r="I26" i="297"/>
  <c r="H26" i="297"/>
  <c r="G26" i="297"/>
  <c r="F26" i="297"/>
  <c r="E26" i="297"/>
  <c r="D26" i="297"/>
  <c r="C26" i="297"/>
  <c r="B26" i="297"/>
  <c r="N25" i="297"/>
  <c r="M25" i="297"/>
  <c r="L25" i="297"/>
  <c r="K25" i="297"/>
  <c r="J25" i="297"/>
  <c r="I25" i="297"/>
  <c r="H25" i="297"/>
  <c r="G25" i="297"/>
  <c r="F25" i="297"/>
  <c r="E25" i="297"/>
  <c r="D25" i="297"/>
  <c r="C25" i="297"/>
  <c r="N24" i="297"/>
  <c r="M24" i="297"/>
  <c r="L24" i="297"/>
  <c r="K24" i="297"/>
  <c r="J24" i="297"/>
  <c r="I24" i="297"/>
  <c r="H24" i="297"/>
  <c r="G24" i="297"/>
  <c r="F24" i="297"/>
  <c r="E24" i="297"/>
  <c r="D24" i="297"/>
  <c r="C24" i="297"/>
  <c r="N23" i="297"/>
  <c r="M23" i="297"/>
  <c r="L23" i="297"/>
  <c r="K23" i="297"/>
  <c r="J23" i="297"/>
  <c r="I23" i="297"/>
  <c r="H23" i="297"/>
  <c r="G23" i="297"/>
  <c r="F23" i="297"/>
  <c r="E23" i="297"/>
  <c r="D23" i="297"/>
  <c r="C23" i="297"/>
  <c r="B23" i="297"/>
  <c r="N22" i="297"/>
  <c r="M22" i="297"/>
  <c r="L22" i="297"/>
  <c r="K22" i="297"/>
  <c r="J22" i="297"/>
  <c r="I22" i="297"/>
  <c r="H22" i="297"/>
  <c r="G22" i="297"/>
  <c r="F22" i="297"/>
  <c r="E22" i="297"/>
  <c r="D22" i="297"/>
  <c r="C22" i="297"/>
  <c r="B22" i="297"/>
  <c r="N21" i="297"/>
  <c r="M21" i="297"/>
  <c r="L21" i="297"/>
  <c r="K21" i="297"/>
  <c r="J21" i="297"/>
  <c r="I21" i="297"/>
  <c r="H21" i="297"/>
  <c r="G21" i="297"/>
  <c r="F21" i="297"/>
  <c r="E21" i="297"/>
  <c r="D21" i="297"/>
  <c r="C21" i="297"/>
  <c r="N20" i="297"/>
  <c r="M20" i="297"/>
  <c r="L20" i="297"/>
  <c r="K20" i="297"/>
  <c r="J20" i="297"/>
  <c r="I20" i="297"/>
  <c r="H20" i="297"/>
  <c r="G20" i="297"/>
  <c r="F20" i="297"/>
  <c r="E20" i="297"/>
  <c r="D20" i="297"/>
  <c r="C20" i="297"/>
  <c r="N19" i="297"/>
  <c r="M19" i="297"/>
  <c r="L19" i="297"/>
  <c r="K19" i="297"/>
  <c r="J19" i="297"/>
  <c r="I19" i="297"/>
  <c r="H19" i="297"/>
  <c r="G19" i="297"/>
  <c r="F19" i="297"/>
  <c r="E19" i="297"/>
  <c r="D19" i="297"/>
  <c r="C19" i="297"/>
  <c r="B19" i="297"/>
  <c r="N18" i="297"/>
  <c r="M18" i="297"/>
  <c r="L18" i="297"/>
  <c r="K18" i="297"/>
  <c r="J18" i="297"/>
  <c r="I18" i="297"/>
  <c r="H18" i="297"/>
  <c r="G18" i="297"/>
  <c r="F18" i="297"/>
  <c r="E18" i="297"/>
  <c r="D18" i="297"/>
  <c r="C18" i="297"/>
  <c r="B18" i="297"/>
  <c r="N17" i="297"/>
  <c r="M17" i="297"/>
  <c r="L17" i="297"/>
  <c r="K17" i="297"/>
  <c r="J17" i="297"/>
  <c r="I17" i="297"/>
  <c r="H17" i="297"/>
  <c r="G17" i="297"/>
  <c r="F17" i="297"/>
  <c r="E17" i="297"/>
  <c r="D17" i="297"/>
  <c r="C17" i="297"/>
  <c r="N16" i="297"/>
  <c r="M16" i="297"/>
  <c r="L16" i="297"/>
  <c r="K16" i="297"/>
  <c r="J16" i="297"/>
  <c r="I16" i="297"/>
  <c r="H16" i="297"/>
  <c r="G16" i="297"/>
  <c r="F16" i="297"/>
  <c r="E16" i="297"/>
  <c r="D16" i="297"/>
  <c r="C16" i="297"/>
  <c r="N15" i="297"/>
  <c r="M15" i="297"/>
  <c r="L15" i="297"/>
  <c r="K15" i="297"/>
  <c r="J15" i="297"/>
  <c r="I15" i="297"/>
  <c r="H15" i="297"/>
  <c r="G15" i="297"/>
  <c r="F15" i="297"/>
  <c r="E15" i="297"/>
  <c r="D15" i="297"/>
  <c r="C15" i="297"/>
  <c r="B15" i="297"/>
  <c r="N14" i="297"/>
  <c r="M14" i="297"/>
  <c r="L14" i="297"/>
  <c r="K14" i="297"/>
  <c r="J14" i="297"/>
  <c r="I14" i="297"/>
  <c r="H14" i="297"/>
  <c r="G14" i="297"/>
  <c r="F14" i="297"/>
  <c r="E14" i="297"/>
  <c r="D14" i="297"/>
  <c r="C14" i="297"/>
  <c r="B14" i="297"/>
  <c r="N13" i="297"/>
  <c r="M13" i="297"/>
  <c r="L13" i="297"/>
  <c r="K13" i="297"/>
  <c r="J13" i="297"/>
  <c r="I13" i="297"/>
  <c r="H13" i="297"/>
  <c r="G13" i="297"/>
  <c r="F13" i="297"/>
  <c r="E13" i="297"/>
  <c r="D13" i="297"/>
  <c r="C13" i="297"/>
  <c r="N12" i="297"/>
  <c r="M12" i="297"/>
  <c r="L12" i="297"/>
  <c r="K12" i="297"/>
  <c r="J12" i="297"/>
  <c r="I12" i="297"/>
  <c r="H12" i="297"/>
  <c r="G12" i="297"/>
  <c r="F12" i="297"/>
  <c r="E12" i="297"/>
  <c r="D12" i="297"/>
  <c r="C12" i="297"/>
  <c r="N11" i="297"/>
  <c r="M11" i="297"/>
  <c r="L11" i="297"/>
  <c r="K11" i="297"/>
  <c r="J11" i="297"/>
  <c r="I11" i="297"/>
  <c r="H11" i="297"/>
  <c r="G11" i="297"/>
  <c r="F11" i="297"/>
  <c r="E11" i="297"/>
  <c r="D11" i="297"/>
  <c r="C11" i="297"/>
  <c r="B11" i="297"/>
  <c r="N10" i="297"/>
  <c r="M10" i="297"/>
  <c r="L10" i="297"/>
  <c r="K10" i="297"/>
  <c r="J10" i="297"/>
  <c r="I10" i="297"/>
  <c r="H10" i="297"/>
  <c r="G10" i="297"/>
  <c r="F10" i="297"/>
  <c r="E10" i="297"/>
  <c r="D10" i="297"/>
  <c r="C10" i="297"/>
  <c r="B10" i="297"/>
  <c r="N9" i="297"/>
  <c r="M9" i="297"/>
  <c r="L9" i="297"/>
  <c r="K9" i="297"/>
  <c r="K6" i="297"/>
  <c r="K5" i="297"/>
  <c r="J9" i="297"/>
  <c r="I9" i="297"/>
  <c r="H9" i="297"/>
  <c r="G9" i="297"/>
  <c r="G6" i="297"/>
  <c r="G5" i="297"/>
  <c r="F9" i="297"/>
  <c r="E9" i="297"/>
  <c r="D9" i="297"/>
  <c r="C9" i="297"/>
  <c r="C6" i="297"/>
  <c r="C5" i="297"/>
  <c r="N8" i="297"/>
  <c r="M8" i="297"/>
  <c r="L8" i="297"/>
  <c r="K8" i="297"/>
  <c r="J8" i="297"/>
  <c r="I8" i="297"/>
  <c r="H8" i="297"/>
  <c r="G8" i="297"/>
  <c r="F8" i="297"/>
  <c r="E8" i="297"/>
  <c r="D8" i="297"/>
  <c r="C8" i="297"/>
  <c r="N7" i="297"/>
  <c r="M7" i="297"/>
  <c r="M6" i="297"/>
  <c r="M5" i="297"/>
  <c r="L7" i="297"/>
  <c r="L6" i="297"/>
  <c r="L5" i="297"/>
  <c r="K7" i="297"/>
  <c r="J7" i="297"/>
  <c r="I7" i="297"/>
  <c r="I6" i="297"/>
  <c r="I5" i="297"/>
  <c r="H7" i="297"/>
  <c r="H6" i="297"/>
  <c r="H5" i="297"/>
  <c r="G7" i="297"/>
  <c r="F7" i="297"/>
  <c r="E7" i="297"/>
  <c r="E6" i="297"/>
  <c r="E5" i="297"/>
  <c r="D7" i="297"/>
  <c r="D6" i="297"/>
  <c r="D5" i="297"/>
  <c r="C7" i="297"/>
  <c r="B7" i="297"/>
  <c r="N6" i="297"/>
  <c r="N5" i="297"/>
  <c r="J6" i="297"/>
  <c r="J5" i="297"/>
  <c r="F6" i="297"/>
  <c r="F5" i="297"/>
  <c r="D44" i="296"/>
  <c r="C44" i="296"/>
  <c r="B44" i="296"/>
  <c r="G324" i="295"/>
  <c r="F324" i="295"/>
  <c r="E324" i="295"/>
  <c r="D324" i="295"/>
  <c r="C324" i="295"/>
  <c r="B324" i="295"/>
  <c r="G303" i="295"/>
  <c r="F303" i="295"/>
  <c r="E303" i="295"/>
  <c r="D303" i="295"/>
  <c r="C303" i="295"/>
  <c r="B303" i="295"/>
  <c r="G270" i="295"/>
  <c r="F270" i="295"/>
  <c r="E270" i="295"/>
  <c r="D270" i="295"/>
  <c r="C270" i="295"/>
  <c r="B270" i="295"/>
  <c r="G226" i="295"/>
  <c r="F226" i="295"/>
  <c r="E226" i="295"/>
  <c r="D226" i="295"/>
  <c r="C226" i="295"/>
  <c r="B226" i="295"/>
  <c r="G180" i="295"/>
  <c r="G179" i="295"/>
  <c r="F180" i="295"/>
  <c r="F179" i="295"/>
  <c r="E180" i="295"/>
  <c r="D180" i="295"/>
  <c r="C180" i="295"/>
  <c r="C179" i="295"/>
  <c r="B180" i="295"/>
  <c r="B179" i="295"/>
  <c r="E179" i="295"/>
  <c r="D179" i="295"/>
  <c r="G130" i="295"/>
  <c r="F130" i="295"/>
  <c r="E130" i="295"/>
  <c r="D130" i="295"/>
  <c r="C130" i="295"/>
  <c r="B130" i="295"/>
  <c r="G97" i="295"/>
  <c r="F97" i="295"/>
  <c r="E97" i="295"/>
  <c r="D97" i="295"/>
  <c r="C97" i="295"/>
  <c r="B97" i="295"/>
  <c r="G53" i="295"/>
  <c r="F53" i="295"/>
  <c r="E53" i="295"/>
  <c r="D53" i="295"/>
  <c r="C53" i="295"/>
  <c r="B53" i="295"/>
  <c r="G7" i="295"/>
  <c r="F7" i="295"/>
  <c r="E7" i="295"/>
  <c r="E6" i="295"/>
  <c r="D7" i="295"/>
  <c r="D6" i="295"/>
  <c r="C7" i="295"/>
  <c r="B7" i="295"/>
  <c r="G6" i="295"/>
  <c r="F6" i="295"/>
  <c r="C6" i="295"/>
  <c r="B6" i="295"/>
  <c r="G47" i="294"/>
  <c r="F47" i="294"/>
  <c r="E47" i="294"/>
  <c r="D47" i="294"/>
  <c r="C47" i="294"/>
  <c r="B47" i="294"/>
  <c r="G6" i="294"/>
  <c r="F6" i="294"/>
  <c r="E6" i="294"/>
  <c r="D6" i="294"/>
  <c r="C6" i="294"/>
  <c r="B6" i="294"/>
  <c r="B6" i="297"/>
  <c r="B5" i="297"/>
  <c r="E15" i="321" l="1"/>
  <c r="D36" i="321"/>
  <c r="E18" i="321"/>
  <c r="G18" i="321"/>
  <c r="D35" i="321"/>
  <c r="E17" i="321"/>
  <c r="G17" i="321"/>
  <c r="F49" i="320"/>
  <c r="F52" i="320"/>
  <c r="F51" i="320"/>
  <c r="H51" i="320"/>
  <c r="I50" i="320"/>
  <c r="F48" i="320"/>
  <c r="F56" i="320"/>
  <c r="F55" i="320"/>
  <c r="F53" i="320"/>
  <c r="F54" i="320"/>
  <c r="H54" i="320"/>
  <c r="I54" i="320"/>
  <c r="F50" i="320"/>
  <c r="I55" i="320"/>
  <c r="H56" i="320"/>
  <c r="G5" i="321"/>
  <c r="E42" i="320"/>
  <c r="G8" i="321"/>
  <c r="G13" i="321"/>
  <c r="E41" i="320"/>
  <c r="E44" i="320"/>
  <c r="H55" i="320"/>
  <c r="G12" i="321"/>
  <c r="G9" i="321"/>
  <c r="H45" i="320"/>
  <c r="H50" i="320"/>
  <c r="E40" i="320"/>
  <c r="G6" i="321"/>
  <c r="G7" i="321"/>
  <c r="E43" i="320"/>
  <c r="F10" i="319"/>
  <c r="F16" i="319"/>
  <c r="F6" i="319"/>
  <c r="F8" i="319"/>
  <c r="F12" i="319"/>
  <c r="F14" i="319"/>
  <c r="E6" i="319"/>
  <c r="F20" i="319"/>
  <c r="D12" i="317"/>
  <c r="D13" i="317"/>
  <c r="F5" i="318"/>
  <c r="E45" i="318"/>
  <c r="E46" i="318"/>
  <c r="F15" i="319"/>
  <c r="F21" i="319"/>
  <c r="F7" i="319"/>
  <c r="F9" i="319"/>
  <c r="F11" i="319"/>
  <c r="G8" i="319"/>
  <c r="F17" i="319"/>
  <c r="F19" i="319"/>
  <c r="G7" i="319"/>
  <c r="G11" i="319"/>
  <c r="F18" i="319"/>
  <c r="F5" i="319"/>
  <c r="F13" i="319"/>
  <c r="E7" i="319"/>
  <c r="E40" i="318"/>
  <c r="B5" i="319"/>
  <c r="G5" i="319" s="1"/>
  <c r="E47" i="320"/>
  <c r="E45" i="320"/>
  <c r="E46" i="320"/>
  <c r="G9" i="319"/>
  <c r="E9" i="319"/>
  <c r="E8" i="319"/>
  <c r="B12" i="319"/>
  <c r="G11" i="321"/>
  <c r="E11" i="319"/>
  <c r="G6" i="319"/>
  <c r="E5" i="321"/>
  <c r="G10" i="321"/>
  <c r="E8" i="321"/>
  <c r="E9" i="321"/>
  <c r="E12" i="321"/>
  <c r="E13" i="321"/>
  <c r="E48" i="320"/>
  <c r="E49" i="320"/>
  <c r="E54" i="320"/>
  <c r="E53" i="320"/>
  <c r="E50" i="320"/>
  <c r="E51" i="320"/>
  <c r="G16" i="321"/>
  <c r="E55" i="320"/>
  <c r="E52" i="320"/>
  <c r="G15" i="321"/>
  <c r="G14" i="321"/>
  <c r="E16" i="321"/>
  <c r="G13" i="319"/>
  <c r="E13" i="319"/>
  <c r="E17" i="319"/>
  <c r="G17" i="319"/>
  <c r="B16" i="319"/>
  <c r="E14" i="319"/>
  <c r="E21" i="319"/>
  <c r="G21" i="319"/>
  <c r="E20" i="319"/>
  <c r="G20" i="319"/>
  <c r="B19" i="319"/>
  <c r="B18" i="319"/>
  <c r="G15" i="319"/>
  <c r="E15" i="319"/>
  <c r="E10" i="319"/>
  <c r="G10" i="319"/>
  <c r="F36" i="321" l="1"/>
  <c r="E36" i="321"/>
  <c r="E37" i="321"/>
  <c r="F35" i="321"/>
  <c r="E35" i="321"/>
  <c r="E5" i="319"/>
  <c r="G12" i="319"/>
  <c r="E12" i="319"/>
  <c r="E33" i="321"/>
  <c r="F33" i="321"/>
  <c r="E34" i="321"/>
  <c r="E16" i="319"/>
  <c r="G16" i="319"/>
  <c r="G19" i="319"/>
  <c r="E19" i="319"/>
  <c r="E18" i="319"/>
  <c r="G18" i="319"/>
</calcChain>
</file>

<file path=xl/sharedStrings.xml><?xml version="1.0" encoding="utf-8"?>
<sst xmlns="http://schemas.openxmlformats.org/spreadsheetml/2006/main" count="28395" uniqueCount="1205">
  <si>
    <t>Sumário</t>
  </si>
  <si>
    <t xml:space="preserve"> </t>
  </si>
  <si>
    <t>Guia de leitura</t>
  </si>
  <si>
    <t>O Guia de Leitura tem o propósito de orientar o usuário sobre como localizar os diferentes tipos de informações disponíveis para consulta.</t>
  </si>
  <si>
    <t>Os principais pontos de acesso às informações dentro do Anuário são o Guia de leitura e o Sumário, que indicam os títulos das seções, os temas e as tabelas.</t>
  </si>
  <si>
    <t>As informações apresentadas no Sumário estão organizadas de forma a facilitar a consulta ao conteúdo da publicação permitindo uma visão sucinta de seu conteúdo.</t>
  </si>
  <si>
    <t>I - Turismo receptivo</t>
  </si>
  <si>
    <t>1. Chegadas de turistas ao Brasil</t>
  </si>
  <si>
    <t>Continentes e países de residência permanente</t>
  </si>
  <si>
    <t>Chegadas de turistas</t>
  </si>
  <si>
    <t>Total</t>
  </si>
  <si>
    <t>Vias de acesso</t>
  </si>
  <si>
    <t>Aérea</t>
  </si>
  <si>
    <t>Marítima</t>
  </si>
  <si>
    <t>Terrestre</t>
  </si>
  <si>
    <t>Fluvial</t>
  </si>
  <si>
    <t>Brasil</t>
  </si>
  <si>
    <t>África do Sul</t>
  </si>
  <si>
    <t>Angola</t>
  </si>
  <si>
    <t>Cabo Verde</t>
  </si>
  <si>
    <t>Nigéria</t>
  </si>
  <si>
    <t>Outros países da África</t>
  </si>
  <si>
    <t>Costa Rica</t>
  </si>
  <si>
    <t>Cuba</t>
  </si>
  <si>
    <t>Guatemala</t>
  </si>
  <si>
    <t>Panamá</t>
  </si>
  <si>
    <t>Outros países da América Central e Caribe</t>
  </si>
  <si>
    <t>Canadá</t>
  </si>
  <si>
    <t>Estados Unidos</t>
  </si>
  <si>
    <t>México</t>
  </si>
  <si>
    <t>Argentina</t>
  </si>
  <si>
    <t>Bolívia</t>
  </si>
  <si>
    <t>Chile</t>
  </si>
  <si>
    <t>Colômbia</t>
  </si>
  <si>
    <t>Equador</t>
  </si>
  <si>
    <t>Guiana Francesa</t>
  </si>
  <si>
    <t>Paraguai</t>
  </si>
  <si>
    <t>Peru</t>
  </si>
  <si>
    <t>Suriname</t>
  </si>
  <si>
    <t>Uruguai</t>
  </si>
  <si>
    <t>Venezuela</t>
  </si>
  <si>
    <t>China</t>
  </si>
  <si>
    <t>Índia</t>
  </si>
  <si>
    <t>Israel</t>
  </si>
  <si>
    <t>Japão</t>
  </si>
  <si>
    <t>Outros países da Ásia</t>
  </si>
  <si>
    <t>Alemanha</t>
  </si>
  <si>
    <t>Áustria</t>
  </si>
  <si>
    <t>Bélgica</t>
  </si>
  <si>
    <t>Dinamarca</t>
  </si>
  <si>
    <t>Espanha</t>
  </si>
  <si>
    <t>Finlândia</t>
  </si>
  <si>
    <t>França</t>
  </si>
  <si>
    <t>Grécia</t>
  </si>
  <si>
    <t>Holanda</t>
  </si>
  <si>
    <t>Hungria</t>
  </si>
  <si>
    <t>Irlanda</t>
  </si>
  <si>
    <t>Itália</t>
  </si>
  <si>
    <t>Noruega</t>
  </si>
  <si>
    <t>Polônia</t>
  </si>
  <si>
    <t>Portugal</t>
  </si>
  <si>
    <t>República Tcheca</t>
  </si>
  <si>
    <t>Rússia</t>
  </si>
  <si>
    <t>Suécia</t>
  </si>
  <si>
    <t>Suíça</t>
  </si>
  <si>
    <t>Outros países da Europa</t>
  </si>
  <si>
    <t>Austrália</t>
  </si>
  <si>
    <t>Nova Zelândia</t>
  </si>
  <si>
    <t>Outros países da Oceania</t>
  </si>
  <si>
    <t>Janeiro</t>
  </si>
  <si>
    <t>Fevereiro</t>
  </si>
  <si>
    <t>Março</t>
  </si>
  <si>
    <t>Abril</t>
  </si>
  <si>
    <t>Maio</t>
  </si>
  <si>
    <t>Junho</t>
  </si>
  <si>
    <t>(Continua)</t>
  </si>
  <si>
    <t>(Conclusão)</t>
  </si>
  <si>
    <t>Julho</t>
  </si>
  <si>
    <t>Agosto</t>
  </si>
  <si>
    <t>Setembro</t>
  </si>
  <si>
    <t>Outubro</t>
  </si>
  <si>
    <t>Novembro</t>
  </si>
  <si>
    <t>Dezembro</t>
  </si>
  <si>
    <t>Chegadas de turistas por via aérea</t>
  </si>
  <si>
    <t>Chegadas de turistas por via marítima</t>
  </si>
  <si>
    <t>Chegadas de turistas por via terrestre</t>
  </si>
  <si>
    <t>Chegadas de turistas por via fluvial</t>
  </si>
  <si>
    <t>2. Chegadas de turistas ao Brasil, por
Unidades da Federação e vias
de acesso, segundo Continentes
e países de residência permanente</t>
  </si>
  <si>
    <t>Amazonas</t>
  </si>
  <si>
    <t>Bahia</t>
  </si>
  <si>
    <t>Ceará</t>
  </si>
  <si>
    <t>Distrito Federal</t>
  </si>
  <si>
    <t>Mato Grosso do Sul</t>
  </si>
  <si>
    <t>Minas Gerais</t>
  </si>
  <si>
    <t>Pará</t>
  </si>
  <si>
    <t>Paraná</t>
  </si>
  <si>
    <t>Pernambuco</t>
  </si>
  <si>
    <t>Rio de Janeiro</t>
  </si>
  <si>
    <t>Rio Grande do Norte</t>
  </si>
  <si>
    <t>Santa Catarina</t>
  </si>
  <si>
    <t>São Paulo</t>
  </si>
  <si>
    <t>Mês</t>
  </si>
  <si>
    <t>Rio Grande do Sul</t>
  </si>
  <si>
    <t>Ano</t>
  </si>
  <si>
    <t>2.1 - Chegadas de turistas pelo Acre</t>
  </si>
  <si>
    <t>2.4 - Chegadas de turistas pela Bahia</t>
  </si>
  <si>
    <t>2.5 - Chegadas de turistas pelo Ceará</t>
  </si>
  <si>
    <t>2.6 - Chegadas de turistas pelo Distrito Federal</t>
  </si>
  <si>
    <t>2.7 - Chegadas de turistas pelo Mato Grosso do Sul</t>
  </si>
  <si>
    <t>2.8 - Chegadas de turistas por Minas Gerais</t>
  </si>
  <si>
    <t>2.9 - Chegadas de turistas pelo Pará</t>
  </si>
  <si>
    <t>2.10 - Chegadas de turistas pelo Paraná</t>
  </si>
  <si>
    <t>2.11 - Chegadas de turistas por Pernambuco</t>
  </si>
  <si>
    <t>2.15 - Chegadas de turistas por Roraima</t>
  </si>
  <si>
    <t>2.16 - Chegadas de turistas por Santa Catarina</t>
  </si>
  <si>
    <t>2.17 - Chegadas de turistas por São Paulo</t>
  </si>
  <si>
    <t>2.18 - Chegadas de turistas por outras Unidades da Federação</t>
  </si>
  <si>
    <t>Acre</t>
  </si>
  <si>
    <t>Amapá</t>
  </si>
  <si>
    <t>Roraima</t>
  </si>
  <si>
    <t>A seção relativa ao Turismo Receptivo está estruturada conforme detalhamento abaixo :</t>
  </si>
  <si>
    <t>3. Síntese Brasil</t>
  </si>
  <si>
    <t>REPÚBLICA FEDERATIVA DO BRASIL</t>
  </si>
  <si>
    <t>MINISTÉRIO DO TURISMO</t>
  </si>
  <si>
    <t>José Francisco de Salles Lopes</t>
  </si>
  <si>
    <t>Equipe Técnica</t>
  </si>
  <si>
    <t>Cristiano Maluf Dib Valério</t>
  </si>
  <si>
    <t>Ilbert Israel do Nascimento Silva</t>
  </si>
  <si>
    <t>João Felismario Batista Junior</t>
  </si>
  <si>
    <t>Pedro Vicente da Silva Neto</t>
  </si>
  <si>
    <t>Gilce Zelinda Battistuz</t>
  </si>
  <si>
    <t>E-mail: depes@turismo.gov.br</t>
  </si>
  <si>
    <t>2.2 - Chegadas de turistas pelo Amapá</t>
  </si>
  <si>
    <t>2.3 - Chegadas de turistas pelo Amazonas</t>
  </si>
  <si>
    <t>2.12 - Chegadas de turistas pelo Rio de Janeiro</t>
  </si>
  <si>
    <t>2.13 - Chegadas de turistas pelo Rio Grande do Norte</t>
  </si>
  <si>
    <t>2.14 - Chegadas de turistas pelo Rio Grande do Sul</t>
  </si>
  <si>
    <t>2.15 - Chegadas de turistas pelo Roraima</t>
  </si>
  <si>
    <t>2.18 - Chegadas de turistas por Outras Unidades da Federação</t>
  </si>
  <si>
    <t>Turismo interno</t>
  </si>
  <si>
    <t>Turismo mundial</t>
  </si>
  <si>
    <t>Relação de fontes</t>
  </si>
  <si>
    <t>Glossário</t>
  </si>
  <si>
    <t>Relação de fontes de dados disponíveis sobre o turismo no Brasil</t>
  </si>
  <si>
    <t>Gráficos</t>
  </si>
  <si>
    <t>Turismo receptivo</t>
  </si>
  <si>
    <t>II - Turismo interno</t>
  </si>
  <si>
    <t>III - Turismo mundial</t>
  </si>
  <si>
    <t>5. Eventos internacionais</t>
  </si>
  <si>
    <t>Internet</t>
  </si>
  <si>
    <t>Brasília - DF</t>
  </si>
  <si>
    <t>-</t>
  </si>
  <si>
    <t>6 - Movimentação internacional de passageiros
em aeroportos do Brasil</t>
  </si>
  <si>
    <t>6 - Movimentação internacional de passageiros em aeroportos do Brasil</t>
  </si>
  <si>
    <t>Embarques de passageiros</t>
  </si>
  <si>
    <t>Desembarques de passageiros</t>
  </si>
  <si>
    <t>Tipos de voos</t>
  </si>
  <si>
    <t>Regulares</t>
  </si>
  <si>
    <t>Não regulares</t>
  </si>
  <si>
    <t>Fonte: Empresa Brasileira de Infraestrutura Aeroportuária - INFRAERO e Agência Nacional de Aviação Civil - ANAC (Aeroportos concedidos)</t>
  </si>
  <si>
    <t>Notas:  1. Os dados incluem desembarques de passageiros residentes e não-residentes no Brasil.</t>
  </si>
  <si>
    <t xml:space="preserve">           2. Dados dos aeroportos disponibilizados pela ANAC: Guarulhos-SP, Campinas-SP e Brasília-DF – desde 2013; Confins (MG) e Galeão (RJ) - desde Agosto/2014; Governador Aluízio Alves Natal (RN) - desde Junho/2014.</t>
  </si>
  <si>
    <t>Grandes Regiões e Unidades da Federação</t>
  </si>
  <si>
    <t xml:space="preserve">          Norte</t>
  </si>
  <si>
    <t>Rondônia</t>
  </si>
  <si>
    <t>Tocantins</t>
  </si>
  <si>
    <t xml:space="preserve">           Nordeste</t>
  </si>
  <si>
    <t>Alagoas</t>
  </si>
  <si>
    <t>Maranhão</t>
  </si>
  <si>
    <t>Paraíba</t>
  </si>
  <si>
    <t>Piauí</t>
  </si>
  <si>
    <t>Sergipe</t>
  </si>
  <si>
    <t xml:space="preserve">           Sudeste</t>
  </si>
  <si>
    <t>Espírito Santo</t>
  </si>
  <si>
    <t xml:space="preserve">           Sul</t>
  </si>
  <si>
    <t xml:space="preserve">           Centro-Oeste</t>
  </si>
  <si>
    <t>Goiás</t>
  </si>
  <si>
    <t>Mato Grosso</t>
  </si>
  <si>
    <t xml:space="preserve">           2.Dados dos aeroportos disponibilizados pela ANAC: Guarulhos-SP, Campinas-SP e Brasília-DF – desde 2013; Confins (MG) e Galeão (RJ) - desde Agosto/2014; Governador Aluízio Alves Natal (RN) - desde Junho/2014.</t>
  </si>
  <si>
    <t>Grandes Regiões, Unidades da Federação e aeroportos</t>
  </si>
  <si>
    <t>Internacional de Cruzeiro do Sul</t>
  </si>
  <si>
    <t>Internacional de Rio Branco / Presidente Médici</t>
  </si>
  <si>
    <t>Internacional de Macapá</t>
  </si>
  <si>
    <t>Internacional de Tabatinga</t>
  </si>
  <si>
    <t>Tefé</t>
  </si>
  <si>
    <t>Altamira</t>
  </si>
  <si>
    <t>Carajás</t>
  </si>
  <si>
    <t>Internacional de Belém / Val de Cans</t>
  </si>
  <si>
    <t>Internacional de Porto Velho / Gov. Jorge Teixeira de Oliveira</t>
  </si>
  <si>
    <t>Palmas / Brigadeiro Lysias Rodrigues</t>
  </si>
  <si>
    <t xml:space="preserve">          Nordeste</t>
  </si>
  <si>
    <t>Internacional de Maceió / Zumbi dos Palmares</t>
  </si>
  <si>
    <t>Ilhéus / Jorge Amado</t>
  </si>
  <si>
    <t>Internacional de Salvador / Dep. Luís Eduardo Magalhães</t>
  </si>
  <si>
    <t>Paulo Afonso</t>
  </si>
  <si>
    <t>Internacional Fortaleza / Pinto Martins</t>
  </si>
  <si>
    <t>Juazeiro do Norte / Orlando Bezerra de Menezes</t>
  </si>
  <si>
    <t>Imperatriz / Prefeito Renato Moreira</t>
  </si>
  <si>
    <t>Internacional de João Pessoa / Presidente Castro Pinto</t>
  </si>
  <si>
    <t>Internacional Campina Grande / Presidente João Suassuna</t>
  </si>
  <si>
    <t>Internacional de Recife-Guararapes / Gilberto Freyre</t>
  </si>
  <si>
    <t>Petrolina / Senador Nilo Coelho</t>
  </si>
  <si>
    <t>Internacional de Parnaíba / Prefeito Dr. João Silva Filho</t>
  </si>
  <si>
    <t>Teresina / Senador Petrônio Portella</t>
  </si>
  <si>
    <t xml:space="preserve">           3. O Aeroporto Augusto Severo encerrou oficialmente suas operações no dia 31 de maio de 2014.</t>
  </si>
  <si>
    <t xml:space="preserve">           4. O Aeroporto Internacional Governador Aluízio Alves, em São Gonçalo do Amarante, entrou em funcionamento em 31 de Maio de 2014 e é administrado por concessionário privado.</t>
  </si>
  <si>
    <t xml:space="preserve">          Sudeste</t>
  </si>
  <si>
    <t>Vitória / Eurico de Aguiar Salles</t>
  </si>
  <si>
    <t>Internacional de Confins / Tancredo Neves</t>
  </si>
  <si>
    <t>Macaé</t>
  </si>
  <si>
    <t>Internacional de São Paulo / Congonhas</t>
  </si>
  <si>
    <t xml:space="preserve">          Sul</t>
  </si>
  <si>
    <t>Internacional de Foz do Iguaçu / Cataratas</t>
  </si>
  <si>
    <t>Internacional de Pelotas</t>
  </si>
  <si>
    <t>Internacional de Uruguaiana / Rubem Berta</t>
  </si>
  <si>
    <t>Internacional de Porto Alegre / Salgado Filho</t>
  </si>
  <si>
    <t>Internacional de Navegantes / Ministro Victor Konder</t>
  </si>
  <si>
    <t>Joinville / Lauro Carneiro de Loyola</t>
  </si>
  <si>
    <t xml:space="preserve">          Centro-Oeste</t>
  </si>
  <si>
    <t xml:space="preserve">Internacional de Brasília / Juscelino Kubitschek </t>
  </si>
  <si>
    <t>Internacional de Campo Grande</t>
  </si>
  <si>
    <t>Internacional de Corumbá</t>
  </si>
  <si>
    <t>São José dos Campos / Professor Urbano Ernesto Stumpf</t>
  </si>
  <si>
    <t>7 - Desembarques internacionais de passageiros
em aeroportos do Brasil</t>
  </si>
  <si>
    <t>7 - Desembarques internacionais de passageiros em aeroportos do Brasil</t>
  </si>
  <si>
    <t>Desembarques de passageiros de voos regulares e não regulares</t>
  </si>
  <si>
    <t>Desembarques de passageiros de voos regulares</t>
  </si>
  <si>
    <t>Desembarques de passageiros de voos não regulares</t>
  </si>
  <si>
    <t>8 - Movimentação nacional de passageiros
em aeroportos do Brasil</t>
  </si>
  <si>
    <t>8 - Movimentação nacional de passageiros em aeroportos do Brasil</t>
  </si>
  <si>
    <t>Norte</t>
  </si>
  <si>
    <t>Nordeste</t>
  </si>
  <si>
    <t>Sudeste</t>
  </si>
  <si>
    <t>Sul</t>
  </si>
  <si>
    <t>Centro-Oeste</t>
  </si>
  <si>
    <t>9 - Desembarques nacionais de passageiros
em aeroportos do Brasil</t>
  </si>
  <si>
    <t>9 - Desembarques nacionais de passageiros em aeroportos do Brasil</t>
  </si>
  <si>
    <t>Desembarques de Passageiros</t>
  </si>
  <si>
    <t>Não-Regulares</t>
  </si>
  <si>
    <t>11 - Equipamentos, prestadores de serviços
turísticos e profissionais da área
de turismo cadastrados no
Ministério do Turismo</t>
  </si>
  <si>
    <t>11 - Equipamentos, prestadores de serviços turísticos e profissionais da área de turismo cadastrados no Ministério do Turismo</t>
  </si>
  <si>
    <t>Agências de turismo</t>
  </si>
  <si>
    <t>Fonte: Ministério do Turismo.</t>
  </si>
  <si>
    <t>Oferta hoteleira</t>
  </si>
  <si>
    <t>Meios de hospedagem (MH)</t>
  </si>
  <si>
    <t>Unidades habitacionais (UH)</t>
  </si>
  <si>
    <t>Leitos</t>
  </si>
  <si>
    <t>Acampamentos turísticos</t>
  </si>
  <si>
    <t>Restaurantes, bares e similares</t>
  </si>
  <si>
    <t>Parques temáticos</t>
  </si>
  <si>
    <t>Transportadoras turísticas</t>
  </si>
  <si>
    <t>Locadoras de veículos</t>
  </si>
  <si>
    <t>Organizadoras de eventos (congressos, convenções e congêneres)</t>
  </si>
  <si>
    <t>Prestadoras de serviços de infraestrutura para eventos</t>
  </si>
  <si>
    <t>III - Turismo Mundial</t>
  </si>
  <si>
    <t>14 - Dados gerais do turismo mundial</t>
  </si>
  <si>
    <t>Europa</t>
  </si>
  <si>
    <t>Oceania</t>
  </si>
  <si>
    <t>América do Norte</t>
  </si>
  <si>
    <t>América do Sul</t>
  </si>
  <si>
    <t>África</t>
  </si>
  <si>
    <t>Turquia</t>
  </si>
  <si>
    <t>Reino Unido</t>
  </si>
  <si>
    <t>Malásia</t>
  </si>
  <si>
    <t>Tailândia</t>
  </si>
  <si>
    <t>Arábia Saudita</t>
  </si>
  <si>
    <t>...</t>
  </si>
  <si>
    <t>Turismo</t>
  </si>
  <si>
    <t>Taiwan</t>
  </si>
  <si>
    <t>Cingapura</t>
  </si>
  <si>
    <t>Croácia</t>
  </si>
  <si>
    <t>Indonésia</t>
  </si>
  <si>
    <t>Estônia</t>
  </si>
  <si>
    <t>Romênia</t>
  </si>
  <si>
    <t>Sérvia</t>
  </si>
  <si>
    <t>Lituânia</t>
  </si>
  <si>
    <t>Eslovênia</t>
  </si>
  <si>
    <t>Filipinas</t>
  </si>
  <si>
    <t xml:space="preserve">1. Agência Nacional de Transportes Terrestres - ANTT </t>
  </si>
  <si>
    <t>Home page: http://www.antt.gov.br</t>
  </si>
  <si>
    <t>2. Banco Central do Brasil - BACEN</t>
  </si>
  <si>
    <t>Home page: http://www.bcb.gov.br</t>
  </si>
  <si>
    <t>3. Departamento de Polícia Federal - DPF</t>
  </si>
  <si>
    <t>Home page: http://www.dpf.gov.br</t>
  </si>
  <si>
    <t>4. Empresa Brasileira de Infraestrutura Aeroportuária - INFRAERO</t>
  </si>
  <si>
    <t>Home page: http://www.infraero.gov.br</t>
  </si>
  <si>
    <t>5. Fundo Monetário Internacional - FMI</t>
  </si>
  <si>
    <t>Home page: http://www.imf.org</t>
  </si>
  <si>
    <t>6. Instituto Brasileiro de Geografia e Estatística - IBGE</t>
  </si>
  <si>
    <t>Home page: http://www.ibge.gov.br</t>
  </si>
  <si>
    <t>7. Instituto Brasileiro de Turismo - EMBRATUR</t>
  </si>
  <si>
    <t>Home page: http://www.turismo.gov.br</t>
  </si>
  <si>
    <t>8. International Congress &amp; Convention Association - ICCA</t>
  </si>
  <si>
    <t>Home page: http://www.iccaworld.com</t>
  </si>
  <si>
    <t>9. Ministério do Turismo - MTur</t>
  </si>
  <si>
    <t>10. Organização Mundial de Turismo - OMT</t>
  </si>
  <si>
    <t>Home page: http://www.unwto.org</t>
  </si>
  <si>
    <t>Acampamento turístico</t>
  </si>
  <si>
    <t>Áreas especialmente preparadas para a montagem de barracas e o estacionamento de reboques habitáveis, ou equipamento similar, dispondo, ainda, de instalações, equipamentos e serviços específicos para facilitar a permanência dos usuários ao ar livre. (Lei nº  11.771/08).</t>
  </si>
  <si>
    <t>Agência de turismo</t>
  </si>
  <si>
    <t>Compreende-se por agência de turismo a pessoa jurídica que exerce a atividade econômica de intermediação remunerada entre fornecedores e consumidores de serviços turísticos ou os fornece diretamente.  (Lei nº  11.771/08).</t>
  </si>
  <si>
    <t>ANAC</t>
  </si>
  <si>
    <t>Agência Nacional de Aviação Civil.</t>
  </si>
  <si>
    <t>ANTT</t>
  </si>
  <si>
    <t>Agência Nacional de Transportes Terrestres.</t>
  </si>
  <si>
    <t>Atrativos turísticos</t>
  </si>
  <si>
    <t>Representam os locais, objetos, equipamentos ou acontecimentos de interesse turístico capazes de motivar o deslocamento de visitantes para conhecê-los.</t>
  </si>
  <si>
    <t>BACEN</t>
  </si>
  <si>
    <t>Banco Central do Brasil.</t>
  </si>
  <si>
    <t>Conta turismo</t>
  </si>
  <si>
    <t>Custos operacionais</t>
  </si>
  <si>
    <t>São custos de manutenção de qualquer atividade econômica.</t>
  </si>
  <si>
    <t>Demanda turística</t>
  </si>
  <si>
    <t>É a quantidade de produtos turísticos (bens e serviços) que os potenciais consumidores estão dispostos a adquirir por um dado preço e em um determinado momento.</t>
  </si>
  <si>
    <t>DPF</t>
  </si>
  <si>
    <t>Departamento de Polícia Federal.</t>
  </si>
  <si>
    <t>Ato de saída dos viajantes de um meio de transporte ao fim de uma viagem.</t>
  </si>
  <si>
    <t>Destino (Destino principal de viagem)</t>
  </si>
  <si>
    <t>É o lugar  visitado (país, estado, município ou outra localização geográfica considerada) fundamental para a decisão de realizar a viagem. Caso haja dificuldade em identificar este lugar pode-se levar em conta o lugar onde ele passou mais tempo, ou lugar mais longe de sua residência habitual.  (RIET 2008 - Ver p. 13, §2.31 e glossário)</t>
  </si>
  <si>
    <t>EMBRATUR</t>
  </si>
  <si>
    <t>Instituto Brasileiro de Turismo.</t>
  </si>
  <si>
    <t>Equipamentos turísticos</t>
  </si>
  <si>
    <t>Representam o conjunto de edificações, instalações e serviços indispensáveis ao desenvolvimento da atividade turística. Incluem os meios de hospedagem, serviços de alimentação, entretenimento, agenciamento, informações e outros serviços turísticos.</t>
  </si>
  <si>
    <t>Eventos Internacionais</t>
  </si>
  <si>
    <t xml:space="preserve">São considerados eventos os acontecimentos de caráter técnico-científico, entre os quais se incluem congressos, convenções, conferências e reuniões diversas. De acordo com International Congress and Convention Association - ICCA são considerados internacionais os eventos itinerantes, com periodicidade fixa, mínimo de 50 participantes e que estejam pelo menos em sua terceira edição. </t>
  </si>
  <si>
    <t>FMI</t>
  </si>
  <si>
    <t>Fundo Monetário Internacional.</t>
  </si>
  <si>
    <t>Gasto turístico</t>
  </si>
  <si>
    <t>É a soma da compra de bens e serviços de consumo e de objetos de valor, feitas  para o uso próprio ou para presentear alguém, durante as viagens turísticas. Incluem os gastos pagos ou reembolsados por terceiros.</t>
  </si>
  <si>
    <t>Gasto médio per capita (dia)</t>
  </si>
  <si>
    <t>É o consumo médio diário efetuado por um visitante, ou por conta do mesmo, durante sua viagem.</t>
  </si>
  <si>
    <t>IBGE</t>
  </si>
  <si>
    <t>Instituto Brasileiro de Geografia e Estatística.</t>
  </si>
  <si>
    <t>ICCA</t>
  </si>
  <si>
    <t>International Congress &amp; Convention Association.</t>
  </si>
  <si>
    <t>Indicadores gerais da economia</t>
  </si>
  <si>
    <t>São fatores de mensuração do grau de desenvolvimento de uma economia, tais como índices de preços, nível de emprego, índice de desenvolvimento social, taxa de inflação, renda per capita, taxa de crescimento econômico, etc.</t>
  </si>
  <si>
    <t>Indicadores econômicos do turismo</t>
  </si>
  <si>
    <t>São fatores de mensuração do grau de desenvolvimento econômico da atividade turística de uma localidade, como a renda gerada, o gasto turístico, etc.</t>
  </si>
  <si>
    <t>Índice</t>
  </si>
  <si>
    <t>É um indicador utilizado para medir as variações dos preços em dois momentos de tempo distintos, um dos quais se considera como base ou referência e outro, objeto de análise.</t>
  </si>
  <si>
    <t>INFRAERO</t>
  </si>
  <si>
    <t>Empresa Brasileira de Infraestrutura Aeroportuária.</t>
  </si>
  <si>
    <t>Meios de hospedagem</t>
  </si>
  <si>
    <t>Considera-se meios de hospedagem os empreendimentos ou estabelecimentos, independentemente de sua forma de constituição, destinados a prestar serviços de alojamento temporário, ofertados em unidades de freqüência individual e de uso exclusivo do hóspede, bem como outros serviços necessários aos usuários, denominados de serviços de hospedagem, mediante adoção de instrumento contratual, tácito ou expresso, e cobrança de diária.</t>
  </si>
  <si>
    <t>Motivo principal da viagem</t>
  </si>
  <si>
    <t>É o motivo sem o qual a viagem turística não teria acontecido. A classificação das viagens turísticas por motivo principal de viagem permite identificar diferentes subconjuntos de visitantes :1- Motivos pessoais (inclui férias, lazer e descanso; visita a familiares e amigos, educação e formação, saúde e tratamento médico, religião e peregrinação, compras, trânsito e outros motivos) 2- Negócios e motivos profissionais (inclui participação em congressos, feiras comerciais e exposições, participar de atividades culturais ou esportivas como profissional, missões diplomáticas, militares, científicas ou comerciais). (RIET 2008 - Ver p. 26 e § 3.10)</t>
  </si>
  <si>
    <t>São consideradas as camas (solteiro ou casal) existentes nas unidades habitacionais. Note-se que para fins de registros estatísticos  a cama de casal é contada como dois leitos.</t>
  </si>
  <si>
    <t xml:space="preserve">MTur </t>
  </si>
  <si>
    <t>Ministério do Turismo.</t>
  </si>
  <si>
    <t>É o somatório do número de estabelecimentos de hospedagem, unidades habitacionais e leitos disponíveis em uma determinada localidade.</t>
  </si>
  <si>
    <t>Organizadoras de eventos</t>
  </si>
  <si>
    <t>Compreendem-se por organizadoras de eventos as empresas que têm por objeto social a prestação de serviços de gestão, planejamento, organização, promoção, coordenação, operacionalização, produção e assessoria de eventos. As empresas distinguem-se em duas categorias:
1 - as organizadoras de congressos, convenções e congêneres de caráter comercial, técnico científico, esportivo, cultural, promocional e social, de interesse profissional, associativo e institucional.  2 - as organizadoras de feiras de negócios, exposições e congêneres.  (Lei nº  11.771/08).</t>
  </si>
  <si>
    <t>OMT</t>
  </si>
  <si>
    <t>Organização Mundial do Turismo.</t>
  </si>
  <si>
    <t>Considera-se parques temáticos os empreendimentos ou estabelecimentos que tenham por objeto social a prestação de serviços e atividades, implantados em local fixo e de forma permanente, ambientados tematicamente, considerados de interesse turístico pelo Ministério do Turismo. (Lei nº  11.771/08).</t>
  </si>
  <si>
    <t>Passageiros de ida</t>
  </si>
  <si>
    <t>Referem-se aos passageiros embarcados no ponto de origem da linha do ônibus.</t>
  </si>
  <si>
    <t>Passageiros de volta</t>
  </si>
  <si>
    <t>Referem-se aos passageiros embarcados no ponto de destino da linha do ônibus.</t>
  </si>
  <si>
    <t>Permanência média</t>
  </si>
  <si>
    <t>Refere-se ao número médio de pernoites do visitante no país/lugar visitado.</t>
  </si>
  <si>
    <t>Postos de trabalho</t>
  </si>
  <si>
    <t>Referem-se às quantidades de vagas oferecidas pelas empresas aos trabalhadores.</t>
  </si>
  <si>
    <t>Renda média familiar</t>
  </si>
  <si>
    <t>É o somatório das rendas familiares anuais informadas, dividido pelo total de informantes.</t>
  </si>
  <si>
    <t xml:space="preserve">Renda média individual </t>
  </si>
  <si>
    <t>É o somatório das rendas individuais anuais informadas, dividido pelo total de informantes.</t>
  </si>
  <si>
    <t>Residência permanente ou local de residência habitual</t>
  </si>
  <si>
    <t>É o local geográfico onde a pessoa reside habitualmente, e se define pela localização de residência principal (onde estão seus principais interesses econômicos) , ou seja, país, estado, município de residência habitual. (RIET 2008 - Ver p. 11, § 2.16 e glossário)</t>
  </si>
  <si>
    <t>Taxa</t>
  </si>
  <si>
    <t>É a oscilação relativa de uma variável (positiva ou negativa) entre períodos de tempo determinados.</t>
  </si>
  <si>
    <t>Consideram-se transportadoras turísticas as empresas que tenham por objeto social a prestação de serviços de transporte turístico de superfície, caracterizado pelo deslocamento de pessoas em veículos e embarcações por vias terrestres e aquáticas, compreendendo as seguintes modalidades: pacote de viagem, passeio local, traslados especiais sem fins lucrativos. (Lei nº  11.771/08)</t>
  </si>
  <si>
    <t>Compreende as atividades realizadas pelos visitantes durante sua viagem a um destino fora de seu entorno habitual, por uma duração inferior a um ano, com qualquer finalidade (lazer, negócios ou outro motivo) que não seja empregado por uma entidade (empresa/instituição) residente no país ou lugar visitado. (RIET 2008 - Ver p.10, § 2.9)</t>
  </si>
  <si>
    <t>Turista</t>
  </si>
  <si>
    <t>É considerado turista um visitante que inclui pernoite em sua viagem. (RIET 2008 - Ver p.10, § 2.13)</t>
  </si>
  <si>
    <t>Turismo emissivo</t>
  </si>
  <si>
    <t>Abrange as atividades realizadas por um visitante residente fora de seu país/localidade de residência permanente, como parte de uma viagem turística ou de uma viagem de turismo interno. (RIET 2008 - Ver  p.16, § 2.39)</t>
  </si>
  <si>
    <t>Engloba as atividades realizadas por um visitante residente dentro de seu país/localidade de residência permanente, como parte de uma viagem turística interna ou de uma viagem de turismo emissivo. (RIET 2008 - Ver p.15, § 2.39 )</t>
  </si>
  <si>
    <t>Inclui as atividades realizadas por um visitante não residente no país/localidade de residência permanente, como parte de uma viagem turística ou de uma viagem de turismo receptivo. (RIET 2008 - Ver p.15, § 2.39)</t>
  </si>
  <si>
    <t>Viajante</t>
  </si>
  <si>
    <t>É toda pessoa que se desloca entre duas localidades geográficas distintas por qualquer motivo ou duração. Viagem designa toda a atividade dos viajantes. Isto é, todo deslocamento de uma pessoa a um lugar fora de seu lugar de residência habitual, desde o momento de sua saída até o seu regresso. Assim, se refere a um viagem de ida e volta. Em geral, se compõe de visitas a vários lugares.(RIET 2008 - Ver  p.9, § 2.4 e glossário)</t>
  </si>
  <si>
    <t>Viagem</t>
  </si>
  <si>
    <t>Designa toda a atividade dos viajantes. Isto é, todo deslocamento de uma pessoa a um lugar fora de seu lugar de residência habitual, desde o momento de sua saída até o seu regresso. Assim, se refere a um viagem de ida e volta. Em geral, se compõe de visitas a vários lugares. (RIET 2008 - Ver p. 9, § 2.7 )</t>
  </si>
  <si>
    <t>Visitante</t>
  </si>
  <si>
    <t>É a pessoa que viaja a um destino fora do seu entorno habitual, por uma duração inferior a um ano, com qualquer motivo principal (lazer, negócios ou outro motivo) que não seja empregado por uma entidade (empresa/instituição) residente no país ou lugar visitado. Estas viagens são as consideradas viagens turísticas. (RIET 2008 - Ver p. 10,  § 2.9)</t>
  </si>
  <si>
    <t xml:space="preserve">São as formas de chegadas do viajante ao país (aérea, terrestre, marítima ou fluvial). </t>
  </si>
  <si>
    <t>Transporte rodoviário regular</t>
  </si>
  <si>
    <t xml:space="preserve">Inclui o transporte coletivo efetuado com trajetos e horários preestabelecidos. </t>
  </si>
  <si>
    <t>Voos regulares</t>
  </si>
  <si>
    <t>Incluem o transporte aéreo em rotas e horários preestabelecidos.</t>
  </si>
  <si>
    <t>Voos não-regulares</t>
  </si>
  <si>
    <t>Incluem, principalmente, fretamentos ou charters. Em geral estão estreitamente vinculados às viagens de lazer.</t>
  </si>
  <si>
    <t>Unidades habitacionais</t>
  </si>
  <si>
    <t>São consideradas unidades habitacionais os quartos, apartamentos, chalés colocados à disposição dos usuários nos meios de hospedagem.</t>
  </si>
  <si>
    <t>Referências bibliográficas</t>
  </si>
  <si>
    <t>Lei do Turismo - Lei  nº  11.771, de 17 Setembro de 2008. Brasília.</t>
  </si>
  <si>
    <t>Naciones Unidas e Organización Mundial del Turismo. Recomendaciones internacionales para estadísticas de turismo (RIET) - 2008. Madrid/Nova York. 2010 - 134p.</t>
  </si>
  <si>
    <t>Naciones Unidas e Organización Mundial del Turismo. Cuenta satélite de Turismo - Recomendaciones sobre el marco conceptual - 2008. Madrid/Nova York. 2010 - 114p.</t>
  </si>
  <si>
    <t>Metodologia do Inventário da Oferta Turística. Rio de Janeiro, 1984.168p.</t>
  </si>
  <si>
    <t>Relação de fontes de dados disponíveis
sobre o turismo no Brasil</t>
  </si>
  <si>
    <t xml:space="preserve">Relação de fontes de dados disponíveis sobre o turismo no Brasil </t>
  </si>
  <si>
    <t>Estudos e Pesquisas</t>
  </si>
  <si>
    <t>Descrição</t>
  </si>
  <si>
    <t>Periodicidade</t>
  </si>
  <si>
    <t>Abrangência</t>
  </si>
  <si>
    <t>Divulgação</t>
  </si>
  <si>
    <t>Instituição responsável</t>
  </si>
  <si>
    <t>Estudo da demanda turística internacional</t>
  </si>
  <si>
    <t xml:space="preserve">Dados sobre o perfil do turista internacional em visita ao Brasil e do brasileiro em viagem ao exterior. </t>
  </si>
  <si>
    <t>Anual</t>
  </si>
  <si>
    <t>Departamento de Polícia Federal - DPF
Ministério do Turismo</t>
  </si>
  <si>
    <t>Estudo da demanda turística doméstica</t>
  </si>
  <si>
    <t>Dados sobre o dimensionamento e caracterização do mercado interno de viagens no Brasil.</t>
  </si>
  <si>
    <t>Irregular</t>
  </si>
  <si>
    <t xml:space="preserve">Internet </t>
  </si>
  <si>
    <t>Receita cambial turística</t>
  </si>
  <si>
    <t xml:space="preserve">Dados sobre o fluxo de divisas (Receita e Despesa Cambial) na Conta Viagens Internacionais do Balanço de Pagamentos, a partir de dados compilados junto ao Banco Central </t>
  </si>
  <si>
    <t xml:space="preserve">Mensal/Anual </t>
  </si>
  <si>
    <t>Banco Central do Brasil - BACEN</t>
  </si>
  <si>
    <t>Sondagem de expectativas do consumidor - Análise do setor de viagens</t>
  </si>
  <si>
    <t>Dados mensais sobre intenção das famílias em realizar viagens nacionais e internacionais nos próximos seis meses.</t>
  </si>
  <si>
    <t>Mensal</t>
  </si>
  <si>
    <t>Boletim de desempenho econômico do turismo</t>
  </si>
  <si>
    <t>Dados trimestrais sobre o mapeamento da opinião de empresários a respeito da evolução e as perspectivas do setor, nas áreas de agências de viagem, hotelaria, restaurantes, turismo receptivo, eventos, operadoras, parques temáticos, atrações turísticas e transporte aéreo.</t>
  </si>
  <si>
    <t>Trimestral</t>
  </si>
  <si>
    <t>Pesquisa anual de conjuntura econômica do turismo brasileiro</t>
  </si>
  <si>
    <t>Dados anuais sobre o cenário econômico do setor de turismo no Brasil, isto é, negócios realizados e perpectivas futuras para o ano, traçado a partir da percepção dos 80 principais executivos dos setores de agências de viagem, receptivo e operadores de turismo e promotores de feiras, promotores de eventos, locadoras de automóveis, meios de hospedagem, transporte aéreo e rodoviário.</t>
  </si>
  <si>
    <t>Movimento de passageiros nos aeroportos brasileiros</t>
  </si>
  <si>
    <t>Mensal/Anual</t>
  </si>
  <si>
    <t>Movimento de passageiros em voos regulares</t>
  </si>
  <si>
    <t>Dados sobre o movimento de passageiros em voos nacionais e internacionais, por companhia aérea, origem e destino, assentos oferecidos e utilizados.</t>
  </si>
  <si>
    <t>Agência Nacional de Aviação Civil - ANAC</t>
  </si>
  <si>
    <t>Movimentação de passageiros em rodoviárias do Brasil</t>
  </si>
  <si>
    <t>Dados sobre a movimentação de passageiros nas rodoviárias que recebem linhas nacionais e internacionais.</t>
  </si>
  <si>
    <t>Agência Nacional de Transportes Terrestres - ANTT</t>
  </si>
  <si>
    <t>Equipamentos e prestadores de serviços turísticos cadastrados no Ministério do Turismo</t>
  </si>
  <si>
    <t>Dados sobre o número de equipamentos e prestadores de serviços turísticos cadastrados no Ministério do Turismo: agências de turismo, meios de hospedagem, transportadoras turísticas, instituições de ensino, bacharéis em turismo e guias de turismo.</t>
  </si>
  <si>
    <t>Ministério do Turismo</t>
  </si>
  <si>
    <t>Desembolso de recursos por instituições financeiras federais para o financiamento do turismo no Brasil.</t>
  </si>
  <si>
    <t>Dados sobre o desembolso de recursos por instituições financeiras federais (Banco do Brasil, Caixa Econômica Federal, Banco do Nordeste, Banco da Amazônia e BNDES) para o financiamento do turismo no Brasil.</t>
  </si>
  <si>
    <t>Mercado de trabalho no setor de turismo</t>
  </si>
  <si>
    <t>Dados sobre a ocupação formal nas Atividades Características do Turismo - ACTs, a partir da combinação de dados da Relação Anual de Informações Sociais - RAIS e Cadastro Geral de Emprego e Desemprego - CAGED.</t>
  </si>
  <si>
    <t>Instituto de Pesquisa Econômica Aplicada - IPEA
Ministério do Trabalho e Emprego
Ministério do Turismo</t>
  </si>
  <si>
    <t>Economia do turismo - Uma perspectiva macroeconômica - 2003-2009</t>
  </si>
  <si>
    <t>Principais agregados macroeconômicos das atividades características do turismo e sua participação na economia do país, a partir de dados compilados no Sistema de Contas Nacionais.</t>
  </si>
  <si>
    <t>Internet e impresso</t>
  </si>
  <si>
    <t>Instituto Brasileiro de Geografia e Estatística - IBGE</t>
  </si>
  <si>
    <r>
      <t>Internacional de São Gonçalo do Amarante / Governador Aluízio Alves</t>
    </r>
    <r>
      <rPr>
        <vertAlign val="superscript"/>
        <sz val="10"/>
        <rFont val="Arial"/>
        <family val="2"/>
      </rPr>
      <t>3</t>
    </r>
  </si>
  <si>
    <t>Fonte: Empresa Brasileira de Infraestrutura Aeroportuária - INFRAERO e Agência Nacional de Aviação Civil - ANAC</t>
  </si>
  <si>
    <t>Notas:   1. Os dados incluem desembarques de passageiros residentes e não-residentes no Brasil.</t>
  </si>
  <si>
    <t xml:space="preserve">               2. Os dados dos aeroportos de Guarulhos, Brasília, Campinas, Confins e Natal são  disponibilizados pela ANAC.</t>
  </si>
  <si>
    <t>A estrutura do Anuário é completada por uma relação de fontes das entidades produtoras das informações que integram este Anuário, um quadro com a relação das principais características dos estudos, pesquisas e levantamentos disponíveis sobre o turismo no Brasil, gráficos ilustrativos e um glossário com termos básicos utilizados na publicação.</t>
  </si>
  <si>
    <t xml:space="preserve">Internet, </t>
  </si>
  <si>
    <t>Chegadas de turistas não residentes ao Brasil</t>
  </si>
  <si>
    <t>Ministério do Turismo
Executor - Fundação Instituto de Pesquisa Econômica - FIPE</t>
  </si>
  <si>
    <t>Dados estaimados sobre a chegada de turistas não residentes ao Brasil, por portão de entrada no Brasil, com a utilização de dados de migração coletados e cedidos  pela Polícia Federal.</t>
  </si>
  <si>
    <t>Ministério do Turismo
Executor - Fundação Getúlio Vargas - FGV</t>
  </si>
  <si>
    <r>
      <t>13. Indicadores socioeconômicos - Brasil:</t>
    </r>
    <r>
      <rPr>
        <sz val="10"/>
        <rFont val="Arial"/>
        <family val="2"/>
      </rPr>
      <t xml:space="preserve"> Apresenta a evolução histórica dos indicadores de desempenho socioeconômico da economia brasileira relativos à população, ao PIB, à taxa de câmbio expressa em dólar e ao PIB per capita, desde 2000.</t>
    </r>
  </si>
  <si>
    <t>Dados sobre o desembarque e embarque de passageiros nacionais e internacionais, por UF, em voos regulares e não-regulares,  utilizando-se de base de dados da INFRAERO, ANAC e concessionárias.</t>
  </si>
  <si>
    <t>Empresa Brasileira de Infraestrutura Aeroportuária - INFRAERO
Agência Nacional de Aviação Civil - ANAC</t>
  </si>
  <si>
    <r>
      <t xml:space="preserve">É o registro contábil das entradas de divisas provenientes dos gastos com o consumo de bens e serviços efetuados no Brasil por visitantes internacionais - a chamada </t>
    </r>
    <r>
      <rPr>
        <i/>
        <sz val="10"/>
        <rFont val="Arial"/>
        <family val="2"/>
      </rPr>
      <t>Receita Cambial</t>
    </r>
    <r>
      <rPr>
        <sz val="10"/>
        <rFont val="Arial"/>
        <family val="2"/>
      </rPr>
      <t xml:space="preserve"> e, por outro lado, da saída de divisas por conta dos gastos com o consumo de bens e serviços efetuados por brasileiros em outros países - a chamada Despesa Cambial. O saldo desta conta  pode ser positivo ou negativo. Esta conta refere-se a um item da Conta Serviços da balança de pagamentos do Banco Central do Brasil.</t>
    </r>
  </si>
  <si>
    <t>Secretário Executivo</t>
  </si>
  <si>
    <t>1 - Chegadas de turistas ao Brasil</t>
  </si>
  <si>
    <t>Anuário Estatístico de Turismo - 2017</t>
  </si>
  <si>
    <t>Volume 44</t>
  </si>
  <si>
    <t>Ano base 2016</t>
  </si>
  <si>
    <r>
      <t xml:space="preserve">SECRETARIA
</t>
    </r>
    <r>
      <rPr>
        <b/>
        <sz val="10"/>
        <rFont val="Verdana"/>
        <family val="2"/>
      </rPr>
      <t>EXECUTIVA</t>
    </r>
  </si>
  <si>
    <r>
      <t xml:space="preserve">MINISTÉRIO DO
</t>
    </r>
    <r>
      <rPr>
        <b/>
        <sz val="10"/>
        <rFont val="Verdana"/>
        <family val="2"/>
      </rPr>
      <t>TURISMO</t>
    </r>
  </si>
  <si>
    <r>
      <t xml:space="preserve">DIRETORIA DE
</t>
    </r>
    <r>
      <rPr>
        <b/>
        <sz val="10"/>
        <rFont val="Verdana"/>
        <family val="2"/>
      </rPr>
      <t>ESTUDOS ECONÔMICOS
E PESQUISAS</t>
    </r>
  </si>
  <si>
    <t>1.1 - Chegadas de turistas ao Brasil, por vias de acesso, segundo Continentes e países de residência permanente - 2015-2016</t>
  </si>
  <si>
    <t>1.2 - Chegadas de turistas ao Brasil, segundo Continentes e países de residência permanente - 2015-2016</t>
  </si>
  <si>
    <t>1.3 - Chegadas de turistas ao Brasil, segundo Continentes e países de residência permanente - Via aérea - 2015-2016</t>
  </si>
  <si>
    <t>1.4 - Chegadas de turistas ao Brasil, segundo Continentes e países de residência permanente - Via terrestre - 2015-2016</t>
  </si>
  <si>
    <t>1.5 - Chegadas de turistas ao Brasil, segundo Continentes e países de residência permanente - Via marítima - 2015-2016</t>
  </si>
  <si>
    <t>1.6 - Chegadas de turistas ao Brasil, segundo Continentes e países de residência permanente - Via fluvial - 2015-2016</t>
  </si>
  <si>
    <t>2.1.1 - Chegadas de turistas pelo Acre, por vias de acesso, segundo Continentes e países de residência permanente - 2015-2016</t>
  </si>
  <si>
    <t>2.1.2 - Chegadas de turistas pelo Acre, segundo Continentes e países de residência permanente - 2015-2016</t>
  </si>
  <si>
    <t>2.1.3 - Chegadas de turistas pelo Acrel, segundo Continentes e países de residência permanente - Via terrestre - 2015-2016</t>
  </si>
  <si>
    <t>2.2.1 - Chegadas de turistas pelo Amapá, por vias de acesso, segundo Continentes e países de residência permanente - 2015-2016</t>
  </si>
  <si>
    <t>2.2.2 - Chegadas de turistas pelo Amapá, segundo Continentes e países de residência permanente - 2015-2016</t>
  </si>
  <si>
    <t>2.2.3 - Chegadas de turistas pelo Amapá, segundo Continentes e países de residência permanente - Via fluvial - 2015-2016</t>
  </si>
  <si>
    <t>2.3.1 - Chegadas de turistas pelo Amazonas, por vias de acesso, segundo Continentes e países de residência permanente - 2015-2016</t>
  </si>
  <si>
    <t>2.3.2 - Chegadas de turistas pelo Amazonas, segundo Continentes e países de residência permanente - 2015-2016</t>
  </si>
  <si>
    <t>2.3.3 - Chegadas de turistas pelo Amazonas, segundo Continentes e países de residência permanente - Via aérea - 2015-2016</t>
  </si>
  <si>
    <t>2.3.4 - Chegadas de turistas pelo Amazonas, segundo Continentes e países de residência permanente - Via terrestre - 2015-2016</t>
  </si>
  <si>
    <t>2.4.1 - Chegadas de turistas pela Bahia, por vias de acesso, segundo Continentes e países de residência permanente - 2015-2016</t>
  </si>
  <si>
    <t>2.4.2 - Chegadas de turistas pela Bahia, segundo Continentes e países de residência permanente - 2015-2016</t>
  </si>
  <si>
    <t>2.4.3 - Chegadas de turistas pela Bahia, segundo Continentes e países de residência permanente - Via aérea - 2015-2016</t>
  </si>
  <si>
    <t>2.4.4 - Chegadas de turistas pela Bahia, segundo Continentes e países de residência permanente - Via marítima - 2015-2016</t>
  </si>
  <si>
    <t>2.5.1 - Chegadas de turistas pelo Ceará, por vias de acesso, segundo Continentes e países de residência permanente - 2015-2016</t>
  </si>
  <si>
    <t>2.5.2 - Chegadas de turistas pelo Ceará, segundo Continentes e países de residência permanente - 2015-2016</t>
  </si>
  <si>
    <t>2.5.3 - Chegadas de turistas pelo Ceará, segundo Continentes e países de residência permanente - Via aérea - 2015-2016</t>
  </si>
  <si>
    <t>2.5.4 - Chegadas de turistas pelo Ceará, segundo Continentes e países de residência permanente - Via marítima - 2015-2016</t>
  </si>
  <si>
    <t>2.6.1 - Chegadas de turistas pelo Distrito Federal, por vias de acesso, segundo Continentes e países de residência permanente - 2015-2016</t>
  </si>
  <si>
    <t>2.6.2 - Chegadas de turistas pelo Distrito Federal, segundo Continentes e países de residência permanente - 2015-2016</t>
  </si>
  <si>
    <t>2.6.3 - Chegadas de turistas pelo Distrito Federal, segundo Continentes e países de residência permanente - Via aérea - 2015-2016</t>
  </si>
  <si>
    <t>2.7.1 - Chegadas de turistas pelo Mato Grosso do Sul, por vias de acesso, segundo Continentes e países de residência permanente - 2015-2016</t>
  </si>
  <si>
    <t>2.7.2 - Chegadas de turistas pelo Mato Grosso do Sul, segundo Continentes e países de residência permanente - 2015-2016</t>
  </si>
  <si>
    <t>2.7.3 - Chegadas de turistas pelo Mato Grosso do Sul, segundo Continentes e países de residência permanente - Via aérea - 2015-2016</t>
  </si>
  <si>
    <t>2.7.4 - Chegadas de turistas pelo Mato Grosso do Sul, segundo Continentes e países de residência permanente - Via terrestre - 2015-2016</t>
  </si>
  <si>
    <t>2.7.5 - Chegadas de turistas pelo Mato Grosso do Sul, segundo Continentes e países de residência permanente - Via fluvial - 2015-2016</t>
  </si>
  <si>
    <t>2.8.1 - Chegadas de turistas por Minas Gerais, por vias de acesso, segundo Continentes e países de residência permanente - 2015-2016</t>
  </si>
  <si>
    <t>2.8.2 - Chegadas de turistas por Minas Gerais, segundo Continentes e países de residência permanente - 2015-2016</t>
  </si>
  <si>
    <t>2.8.3 - Chegadas de turistas por Minas Gerais, segundo Continentes e países de residência permanente - Via aérea - 2015-2016</t>
  </si>
  <si>
    <t>2.9.1 - Chegadas de turistas pelo Pará, por vias de acesso, segundo Continentes e países de residência permanente - 2015-2016</t>
  </si>
  <si>
    <t>2.9.2 - Chegadas de turistas pelo Pará, segundo Continentes e países de residência permanente - 2015-2016</t>
  </si>
  <si>
    <t>2.9.3 - Chegadas de turistas pelo Pará, segundo Continentes e países de residência permanente - Via aérea - 2015-2016</t>
  </si>
  <si>
    <t>2.9.4 - Chegadas de turistas pelo Pará, segundo Continentes e países de residência permanente - Via fluvial - 2015-2016</t>
  </si>
  <si>
    <t>2.10.1 - Chegadas de turistas pelo Paraná, por vias de acesso, segundo Continentes e países de residência permanente - 2015-2016</t>
  </si>
  <si>
    <t>2.10.2 - Chegadas de turistas pelo Paraná, segundo Continentes e países de residência permanente - 2015-2016</t>
  </si>
  <si>
    <t>2.10.3 - Chegadas de turistas pelo Paraná, segundo Continentes e países de residência permanente - Via aérea - 2015-2016</t>
  </si>
  <si>
    <t>2.10.4 - Chegadas de turistas pelo Paraná, segundo Continentes e países de residência permanente - Via terrestre - 2015-2016</t>
  </si>
  <si>
    <t>2.10.5 - Chegadas de turistas pelo Paraná, segundo Continentes e países de residência permanente - Via marítima - 2015-2016</t>
  </si>
  <si>
    <t>2.11.1 - Chegadas de turistas por Pernambuco, por vias de acesso, segundo Continentes e países de residência permanente - 2015-2016</t>
  </si>
  <si>
    <t>2.11.2 - Chegadas de turistas por Pernambuco, segundo Continentes e países de residência permanente - 2015-2016</t>
  </si>
  <si>
    <t>2.11.3 - Chegadas de turistas por Pernambuco, segundo Continentes e países de residência permanente - Via aérea - 2015-2016</t>
  </si>
  <si>
    <t>2.11.4 - Chegadas de turistas por Pernambuco, segundo Continentes e países de residência permanente - Via marítima - 2015-2016</t>
  </si>
  <si>
    <t>2.12.1 - Chegadas de turistas pelo Rio de Janeiro, por vias de acesso, segundo Continentes e países de residência permanente - 2015-2016</t>
  </si>
  <si>
    <t>2.12.2 - Chegadas de turistas pelo Rio de Janeiro, segundo Continentes e países de residência permanente - 2015-2016</t>
  </si>
  <si>
    <t>2.12.3 - Chegadas de turistas pelo Rio de Janeiro, segundo Continentes e países de residência permanente - Via aérea - 2015-2016</t>
  </si>
  <si>
    <t>2.12.4 - Chegadas de turistas pelo Rio de Janeiro, segundo Continentes e países de residência permanente - Via marítima - 2015-2016</t>
  </si>
  <si>
    <t>2.13.1 - Chegadas de turistas pelo Rio Grande do Norte, por vias de acesso, segundo Continentes e países de residência permanente - 2015-2016</t>
  </si>
  <si>
    <t>2.13.2 - Chegadas de turistas pelo Rio Grande do Norte, segundo Continentes e países de residência permanente - 2015-2016</t>
  </si>
  <si>
    <t>2.13.3 - Chegadas de turistas pelo Rio Grande do Norte, segundo Continentes e países de residência permanente - Via aérea - 2015-2016</t>
  </si>
  <si>
    <t>2.13.4 - Chegadas de turistas pelo Rio Grande do Norte, segundo Continentes e países de residência permanente - Via marítima - 2015-2016</t>
  </si>
  <si>
    <t>2.14.1 - Chegadas de turistas pelo Rio Grande do Sul, por vias de acesso, segundo Continentes e países de residência permanente - 2015-2016</t>
  </si>
  <si>
    <t>2.14.2 - Chegadas de turistas pelo Rio Grande do Sul, segundo Continentes e países de residência permanente - 2015-2016</t>
  </si>
  <si>
    <t>2.14.3 - Chegadas de turistas pelo Rio Grande do Sul, segundo Continentes e países de residência permanente - Via aérea - 2015-2016</t>
  </si>
  <si>
    <t>2.14.4 - Chegadas de turistas pelo Rio Grande do Sul, segundo Continentes e países de residência permanente - Via terrestre - 2015-2016</t>
  </si>
  <si>
    <t>2.14.5 - Chegadas de turistas pelo Rio Grande do Sul, segundo Continentes e países de residência permanente - Via marítima - 2015-2016</t>
  </si>
  <si>
    <t>2.14.6 - Chegadas de turistas pelo Rio Grande do Sul, segundo Continentes e países de residência permanente - Via fluvial - 2015-2016</t>
  </si>
  <si>
    <t>2.15.1 - Chegadas de turistas por Roraima, por vias de acesso, segundo Continentes e países de residência permanente - 2015-2016</t>
  </si>
  <si>
    <t>2.15.2 - Chegadas de turistas por Roraima, segundo Continentes e países de residência permanente - 2015-2016</t>
  </si>
  <si>
    <t>2.15.3 - Chegadas de turistas por Roraima, segundo Continentes e países de residência permanente - Via aérea - 2015-2016</t>
  </si>
  <si>
    <t>2.15.4 - Chegadas de turistas por Roraima, segundo Continentes e países de residência permanente - Via terrestre - 2015-2016</t>
  </si>
  <si>
    <t>2.16.1 - Chegadas de turistas por Santa Catarina, por vias de acesso, segundo Continentes e países de residência permanente - 2015-2016</t>
  </si>
  <si>
    <t>2.16.2 - Chegadas de turistas por Santa Catarina, segundo Continentes e países de residência permanente - 2015-2016</t>
  </si>
  <si>
    <t>2.16.3 - Chegadas de turistas por Santa Catarina, segundo Continentes e países de residência permanente - Via aérea - 2015-2016</t>
  </si>
  <si>
    <t>2.16.4 - Chegadas de turistas por Santa Catarina, segundo Continentes e países de residência permanente - Via terrestre - 2015-2016</t>
  </si>
  <si>
    <t>2.16.5 - Chegadas de turistas por Santa Catarina, segundo Continentes e países de residência permanente - Via marítima - 2015-2016</t>
  </si>
  <si>
    <t>2.17.1 - Chegadas de turistas por São Paulo, por vias de acesso, segundo Continentes e países de residência permanente - 2015-2016</t>
  </si>
  <si>
    <t>2.17.2 - Chegadas de turistas por São Paulo, segundo Continentes e países de residência permanente - 2015-2016</t>
  </si>
  <si>
    <t>2.17.3 - Chegadas de turistas por São Paulo, segundo Continentes e países de residência permanente - Via aérea - 2015-2016</t>
  </si>
  <si>
    <t>2.17.4 - Chegadas de turistas por São Paulo, segundo Continentes e países de residência permanente - Via marítima - 2015-2016</t>
  </si>
  <si>
    <t>2.18.1 - Chegadas de turistas por outras Unidades da Federação, por vias de acesso, segundo Continentes e países de residência permanente - 2015-2016</t>
  </si>
  <si>
    <t>2.18.2 - Chegadas de turistas por outras Unidades da Federação, segundo Continentes e países de residência permanente - 2015-2016</t>
  </si>
  <si>
    <t>2.18.3 - Chegadas de turistas por outras Unidades da Federação, segundo Continentes e países de residência permanente - Via aérea - 2015-2016</t>
  </si>
  <si>
    <t>2.18.4 - Chegadas de turistas por outras Unidades da Federação, segundo Continentes e países de residência permanente - Via terrestre - 2015-2016</t>
  </si>
  <si>
    <t>2.18.5 - Chegadas de turistas por outras Unidades da Federação, segundo Continentes e países de residência permanente - Via marítima - 2015-2016</t>
  </si>
  <si>
    <t>3.1 - Chegadas de turistas ao Brasil, por vias de acesso, segundo Unidades da Federação - 2015-2016</t>
  </si>
  <si>
    <t>3.2 - Chegadas de turistas ao Brasil, por vias de acesso, segundo os meses - 2015-2016</t>
  </si>
  <si>
    <t>3.3 - Chegadas de turistas ao Brasil, por Unidades da Federação, segundo os meses - 2015-2016</t>
  </si>
  <si>
    <t>3.4 - Chegadas de turistas ao Brasil, por Unidades da Federação, segundo os meses - Via aérea - 2015-2016</t>
  </si>
  <si>
    <t>3.5 - Chegadas de turistas ao Brasil, por Unidades da Federação, segundo os meses - Via terrestre - 2015-2016</t>
  </si>
  <si>
    <t>3.6 - Chegadas de turistas ao Brasil, por Unidades da Federação, segundo os meses - Via marítima - 2015-2016</t>
  </si>
  <si>
    <t>3.7 - Chegadas de turistas ao Brasil, por Unidades da Federação, segundo os meses - Via fluvial - 2015-2016</t>
  </si>
  <si>
    <t>3.8 - Chegadas de turistas ao Brasil, segundo principais países emissores - 2012-2016</t>
  </si>
  <si>
    <t>3.9 - Chegadas de turistas ao Brasil, segundo os anos - 1970-2016</t>
  </si>
  <si>
    <t>Egito</t>
  </si>
  <si>
    <t>Gana</t>
  </si>
  <si>
    <t>Marrocos</t>
  </si>
  <si>
    <t>Moçambique</t>
  </si>
  <si>
    <t>Quênia</t>
  </si>
  <si>
    <t>Tunísia</t>
  </si>
  <si>
    <t>El Salvador</t>
  </si>
  <si>
    <t>Haiti</t>
  </si>
  <si>
    <t>Honduras</t>
  </si>
  <si>
    <t>Nicarágua</t>
  </si>
  <si>
    <t>República Dominicana</t>
  </si>
  <si>
    <t>Trinidad e Tobago</t>
  </si>
  <si>
    <t>Guiana</t>
  </si>
  <si>
    <t>Bangladesh</t>
  </si>
  <si>
    <t>China, Hong Kong</t>
  </si>
  <si>
    <t>Irã</t>
  </si>
  <si>
    <t>Líbano</t>
  </si>
  <si>
    <t>Paquistão</t>
  </si>
  <si>
    <t>República da Coreia</t>
  </si>
  <si>
    <t>Síria</t>
  </si>
  <si>
    <t>Bulgária</t>
  </si>
  <si>
    <t>Eslováquia</t>
  </si>
  <si>
    <t>Letônia</t>
  </si>
  <si>
    <t>Luxemburgo</t>
  </si>
  <si>
    <t>Ucrânia</t>
  </si>
  <si>
    <t>..</t>
  </si>
  <si>
    <t/>
  </si>
  <si>
    <t>(continua)</t>
  </si>
  <si>
    <t>(continuação)</t>
  </si>
  <si>
    <t xml:space="preserve">Fonte: Departamento de Polícia Federal e Ministério do Turismo. </t>
  </si>
  <si>
    <t>América Central e Caribe</t>
  </si>
  <si>
    <t>Ásia</t>
  </si>
  <si>
    <t>Países não especificados</t>
  </si>
  <si>
    <t>Unidades da Federação</t>
  </si>
  <si>
    <t>Outras Unidades da Federação</t>
  </si>
  <si>
    <t xml:space="preserve">Fonte: Departamento de Polícia Federal e Ministério do Turismo.                                                      </t>
  </si>
  <si>
    <t>Outras Unidades 
da Federação</t>
  </si>
  <si>
    <t>Outras Unidades da 
Federação</t>
  </si>
  <si>
    <t xml:space="preserve">Fonte: Departamento de Polícia Federal e Ministério do Turismo.                                                     </t>
  </si>
  <si>
    <t>Principais países emissores</t>
  </si>
  <si>
    <t>Participação
%</t>
  </si>
  <si>
    <t>Posição</t>
  </si>
  <si>
    <t>Outros países</t>
  </si>
  <si>
    <t>6.1 - Embarques e desembarques internacionais de passageiros em aeroportos, por tipos de voos, segundo os anos - 2000-2016</t>
  </si>
  <si>
    <t>Fonte: Empresa Brasileira de Infraestrutura Aeroportuária - INFRAERO e Agência Nacional de Aviação Civil - ANAC (Informações a partir de 2015)</t>
  </si>
  <si>
    <t>6.2 - Embarques e desembarques internacionais de passageiros em aeroportos, por tipos de voos, segundo Grandes Regiões e Unidades da Federação - 2015</t>
  </si>
  <si>
    <t>Fonte:  Agência Nacional de Aviação Civil - ANAC</t>
  </si>
  <si>
    <t>6.3 - Embarques e desembarques internacionais de passageiros em aeroportos, por tipos de voos, segundo Grandes Regiões e Unidades da Federação - 2016</t>
  </si>
  <si>
    <t>Fonte: Agência Nacional de Aviação Civil - ANAC</t>
  </si>
  <si>
    <t>6.4 - Embarques e desembarques internacionais de passageiros em aeroportos, por tipos de voos, segundo Grandes Regiões, Unidades da Federação e aeroportos - 2015</t>
  </si>
  <si>
    <t>Barcelos</t>
  </si>
  <si>
    <t>Borba</t>
  </si>
  <si>
    <t>Carauari</t>
  </si>
  <si>
    <t>Coari</t>
  </si>
  <si>
    <t>Internacional Manaus / Eduardo Gomes</t>
  </si>
  <si>
    <t>Eirunepé</t>
  </si>
  <si>
    <t>Fonte Boa</t>
  </si>
  <si>
    <t>Humaitá / Francisco Correa da Cruz</t>
  </si>
  <si>
    <t>Lábrea</t>
  </si>
  <si>
    <t>Manicoré</t>
  </si>
  <si>
    <t>Maués</t>
  </si>
  <si>
    <t>Boca do Acre / Novo Campo</t>
  </si>
  <si>
    <t>Parintins</t>
  </si>
  <si>
    <t>São Gabriel da Cachoeira</t>
  </si>
  <si>
    <t>Conceição do Araguaia</t>
  </si>
  <si>
    <t>Itaituba</t>
  </si>
  <si>
    <t>Marabá / João Correa da Rocha</t>
  </si>
  <si>
    <t>Santarém / Maestro Wilson Fonseca</t>
  </si>
  <si>
    <t>Almeirim / Monte Dourado</t>
  </si>
  <si>
    <t>Ourilândia do Norte</t>
  </si>
  <si>
    <t>Redenção</t>
  </si>
  <si>
    <t>Oriximiná / Trombetas</t>
  </si>
  <si>
    <t>Tucuruí</t>
  </si>
  <si>
    <t>Cacoal</t>
  </si>
  <si>
    <t>Ji-Paraná</t>
  </si>
  <si>
    <t>Vilhena</t>
  </si>
  <si>
    <t>Internacional de Boa Vista / Atlas Brasil Cantanhede</t>
  </si>
  <si>
    <t>Araguaína</t>
  </si>
  <si>
    <t>Barreiras</t>
  </si>
  <si>
    <t>Lençóis / Horácio de Mattos</t>
  </si>
  <si>
    <t>Vitória da Conquista / Pedro Otacílio Figueiredo</t>
  </si>
  <si>
    <t>Porto Seguro</t>
  </si>
  <si>
    <t>Teixeira de Freitas</t>
  </si>
  <si>
    <t>Valença</t>
  </si>
  <si>
    <t>Carolina / Brigadeiro Lysias Augusto Rodrigues</t>
  </si>
  <si>
    <t>Internacional de São Luís / Marechal Cunha Machado</t>
  </si>
  <si>
    <t>Fernando de Noronha</t>
  </si>
  <si>
    <t>Aracaju / Santa Maria</t>
  </si>
  <si>
    <t>Divinópolis / Brigadeiro Antônio Cabral</t>
  </si>
  <si>
    <t>Governador Valadares / Coronel Altino Machado</t>
  </si>
  <si>
    <t>Juiz De Fora / Francisco de Assis</t>
  </si>
  <si>
    <t>Uberaba / Mario de Almeida Franco</t>
  </si>
  <si>
    <t>Monte Claros / Mário Ribeiro</t>
  </si>
  <si>
    <t>Belo Horizonte / Pampulha / Carlos Drumond de Andrade</t>
  </si>
  <si>
    <t>Patos de Minas</t>
  </si>
  <si>
    <t>Goianá / Regional da Zona da Mata</t>
  </si>
  <si>
    <t>Araxá / Romeu Zema</t>
  </si>
  <si>
    <t>Uberlândia / Ten. Cel Aviador César Bombonato</t>
  </si>
  <si>
    <t>Santana do Paraíso / Usiminas</t>
  </si>
  <si>
    <t>Internacional do Rio de Janeiro / Galeão – Antonio Carlos Jobim</t>
  </si>
  <si>
    <t>Campos / Bartolomeu Lisandro</t>
  </si>
  <si>
    <t>Cabo Frio</t>
  </si>
  <si>
    <t>Rio de Janeiro / Santos Dumont</t>
  </si>
  <si>
    <t>Bauru - Arealva</t>
  </si>
  <si>
    <t>Araçatuba / Dario Guarita</t>
  </si>
  <si>
    <t>Marília / Frank Miloye Milenkovich</t>
  </si>
  <si>
    <t>Guarulhos / Governador André Franco Montoro</t>
  </si>
  <si>
    <t>Ribeirão Preto / Leite Lopes</t>
  </si>
  <si>
    <t>Presidente Prudente</t>
  </si>
  <si>
    <t>São José do Rio Preto / Professor Eriberto Manoel Reino</t>
  </si>
  <si>
    <t>Campinas / Viracopos</t>
  </si>
  <si>
    <t>Internacional Curitiba / Afonso Pena</t>
  </si>
  <si>
    <t>Cascavel / Coronel Adalberto Mendes da Silva</t>
  </si>
  <si>
    <t>Londrina / Governador José Richa</t>
  </si>
  <si>
    <t>Maringá / Sílvio Name Júnior</t>
  </si>
  <si>
    <t>Passo Fundo / Lauro Kurtz</t>
  </si>
  <si>
    <t>Caxias do Sul / Regional Hugo Cantergiani</t>
  </si>
  <si>
    <t>Santa Maria</t>
  </si>
  <si>
    <t>Internacional de Criciúma / Forqulinha</t>
  </si>
  <si>
    <t>Internacional de Florianópolis / Hercílio Luz</t>
  </si>
  <si>
    <t>Jaguaruna</t>
  </si>
  <si>
    <t>Chapecó / Serafin Enoss Bertaso</t>
  </si>
  <si>
    <t>Rio Verde/ General Leite de Castro</t>
  </si>
  <si>
    <t>Caldas Novas / Nelson Rodrigues Guimarães</t>
  </si>
  <si>
    <t>Goiânia / Santa Genoveva</t>
  </si>
  <si>
    <t>Internacional de Cuiabá / Marechal Rondon</t>
  </si>
  <si>
    <t>Alta Floresta / Piloto Osvaldo Marques Dias</t>
  </si>
  <si>
    <t>Sinop / Presidente João Batista Figueiredo</t>
  </si>
  <si>
    <t>Rondonópolis</t>
  </si>
  <si>
    <t>Bonito</t>
  </si>
  <si>
    <t>Dourados</t>
  </si>
  <si>
    <t>Três Lagoas / Três Lagoas</t>
  </si>
  <si>
    <t>6.5 - Embarques e desembarques internacionais de passageiros em aeroportos, por tipos de voos, segundo Grandes Regiões, Unidades da Federação e aeroportos - 2016</t>
  </si>
  <si>
    <t>7.1 - Desembarques internacionais de passageiros em aeroportos, por tipos de voos, segundo os meses - 2011-2016</t>
  </si>
  <si>
    <t>Fonte: Empresa Brasileira de Infraestrutura Aeroportuária - INFRAERO e Agência Nacional de Aviação Civil - ANAC.</t>
  </si>
  <si>
    <t>Nota: Os dados incluem desembarques de passageiros residentes e não residentes no Brasil.</t>
  </si>
  <si>
    <t>Fonte: Agência Nacional de Aviação Civil - ANAC (Aeroportos concedidos)</t>
  </si>
  <si>
    <t>8.1 - Embarques e desembarques nacionais de passageiros em aeroportos, por tipos de voos, segundo os anos - 2000-2016</t>
  </si>
  <si>
    <t>8.2 - Embarques e desembarques nacionais de passageiros em aeroportos, por tipos de voos, segundo Grandes Regiões e Unidades da Federação - 2015</t>
  </si>
  <si>
    <t>8.3 - Embarques e desembarques nacionais de passageiros em aeroportos, por tipos de voos, segundo Grandes Regiões e Unidades da Federação - 2016</t>
  </si>
  <si>
    <t>8.4 - Embarques e desembarques nacionais de passageiros em aeroportos, por tipos de voos, segundo Grandes Regiões, Unidades da Federação e aeroportos - 2015</t>
  </si>
  <si>
    <t>8.5 - Embarques e desembarques nacionais de passageiros em aeroportos, por tipos de voos, segundo Grandes Regiões, Unidades da Federação e aeroportos - 2016</t>
  </si>
  <si>
    <t>8.4 - Embarques e desembarques nacionais de passageiros em aeroportos, por tipos de voos, segundo Grandes Regiões, Unidades da Federação e aeroportos - 2016</t>
  </si>
  <si>
    <t>9.1 - Desembarques nacionais de passageiros em aeroportos, por tipos de voos, segundo os meses - 2011-2016</t>
  </si>
  <si>
    <t>11.1 - Agências de turismo cadastradas no Ministério do Turismo, segundo Grandes Regiões e Unidades da Federação - 2014-2016</t>
  </si>
  <si>
    <t>11.2 - Oferta hoteleira, cadastrada no Ministério do Turismo, segundo Grandes Regiões e Unidades da Federação - 2014-2016</t>
  </si>
  <si>
    <r>
      <t xml:space="preserve">             4.</t>
    </r>
    <r>
      <rPr>
        <sz val="9"/>
        <color rgb="FFFF0000"/>
        <rFont val="Arial"/>
        <family val="2"/>
      </rPr>
      <t xml:space="preserve"> </t>
    </r>
    <r>
      <rPr>
        <sz val="9"/>
        <rFont val="Arial"/>
        <family val="2"/>
      </rPr>
      <t>Variações  no número e  tamanho de estabelecimentos, de um ano para o outro, influenciam a variação de  número de Unidades habitacionais - UH e leitos.</t>
    </r>
  </si>
  <si>
    <t>11.3 - Acampamentos turísticos cadastrados no Ministério do Turismo, segundo Grandes Regiões e Unidades da Federação - 2014-2016</t>
  </si>
  <si>
    <t>11.4 - Restaurantes, bares e similares cadastrados no Ministério do Turismo, segundo Grandes Regiões e Unidades da Federação - 2014-2016</t>
  </si>
  <si>
    <t>11.5 - Parques temáticos cadastrados no Ministério do Turismo, segundo Grandes Regiões e Unidades da Federação - 2014-2016</t>
  </si>
  <si>
    <t>11.6 - Transportadoras turísticas cadastradas no Ministério do Turismo, segundo Grandes Regiões e Unidades da Federação - 2014-2016</t>
  </si>
  <si>
    <t>11.7 - Locadoras de veículos cadastradas no Ministério do Turismo, segundo Grandes Regiões e Unidades da Federação - 2014-2016</t>
  </si>
  <si>
    <t>11.8 - Organizadoras de eventos (congressos, convenções e congêneres) cadastradas no Ministério do Turismo, segundo Grandes Regiões e Unidades da Federação - 2014-2016</t>
  </si>
  <si>
    <t>11.9 - Prestadoras de serviços de infraestrutura para eventos, cadastradas no Ministério do Turismo, segundo Grandes Regiões e Unidades da Federação - 2014-2016</t>
  </si>
  <si>
    <t>14.1 - Chegadas de turistas e receita cambial do turismo internacional no mundo - 1999-2016</t>
  </si>
  <si>
    <r>
      <t>Turistas (milhões de chegadas)</t>
    </r>
    <r>
      <rPr>
        <vertAlign val="superscript"/>
        <sz val="10"/>
        <rFont val="Arial"/>
        <family val="2"/>
      </rPr>
      <t xml:space="preserve"> (1) (2)</t>
    </r>
  </si>
  <si>
    <t>Variação (%)</t>
  </si>
  <si>
    <t xml:space="preserve">            (2) Dados de 2016 são preliminares.</t>
  </si>
  <si>
    <t>Regiões e sub-regiões</t>
  </si>
  <si>
    <t>Mundo</t>
  </si>
  <si>
    <t>Europa do Norte</t>
  </si>
  <si>
    <t>Europa Ocidental</t>
  </si>
  <si>
    <t>Europa Central/Oriental</t>
  </si>
  <si>
    <t xml:space="preserve">Europa Meridional/Mediterrâneo </t>
  </si>
  <si>
    <t>Ásia e Pacífico</t>
  </si>
  <si>
    <t>Ásia Nordeste</t>
  </si>
  <si>
    <t>Ásia Sudeste</t>
  </si>
  <si>
    <t>Ásia Meridional</t>
  </si>
  <si>
    <t>Américas</t>
  </si>
  <si>
    <t>Caribe</t>
  </si>
  <si>
    <t>América Central</t>
  </si>
  <si>
    <t>África do Norte</t>
  </si>
  <si>
    <t>África Subsaariana</t>
  </si>
  <si>
    <t>Oriente Médio</t>
  </si>
  <si>
    <t>Notas: (1) Dados de 2005, 2010, 2014 e de 2015 foram revisados.</t>
  </si>
  <si>
    <t xml:space="preserve">           (2) Dados de 2016 são preliminares.</t>
  </si>
  <si>
    <t>Hong Kong (China)</t>
  </si>
  <si>
    <t>Outros</t>
  </si>
  <si>
    <t>Turistas (milhões de chegadas)</t>
  </si>
  <si>
    <r>
      <t xml:space="preserve">Mundo </t>
    </r>
    <r>
      <rPr>
        <b/>
        <vertAlign val="superscript"/>
        <sz val="10"/>
        <rFont val="Arial"/>
        <family val="2"/>
      </rPr>
      <t>(1)</t>
    </r>
  </si>
  <si>
    <r>
      <t xml:space="preserve">América do Sul </t>
    </r>
    <r>
      <rPr>
        <b/>
        <vertAlign val="superscript"/>
        <sz val="10"/>
        <rFont val="Arial"/>
        <family val="2"/>
      </rPr>
      <t>(2)</t>
    </r>
  </si>
  <si>
    <r>
      <t xml:space="preserve">Brasil </t>
    </r>
    <r>
      <rPr>
        <b/>
        <vertAlign val="superscript"/>
        <sz val="10"/>
        <rFont val="Arial"/>
        <family val="2"/>
      </rPr>
      <t>(1)</t>
    </r>
  </si>
  <si>
    <t xml:space="preserve">Total                     </t>
  </si>
  <si>
    <t>Variação anual  (%)</t>
  </si>
  <si>
    <t xml:space="preserve">Total                        </t>
  </si>
  <si>
    <t>Notas: (1) Dados de 1999 a 2015 revisados.</t>
  </si>
  <si>
    <t xml:space="preserve">           (2) Dados de 2000, 2005, 2010, 2014 e de 2015 foram revisados.</t>
  </si>
  <si>
    <t xml:space="preserve">           (3) Dados de 2016 são preliminares.</t>
  </si>
  <si>
    <t>Participação (%)</t>
  </si>
  <si>
    <r>
      <t>Mundo</t>
    </r>
    <r>
      <rPr>
        <b/>
        <vertAlign val="superscript"/>
        <sz val="10"/>
        <rFont val="Arial"/>
        <family val="2"/>
      </rPr>
      <t xml:space="preserve"> (1)</t>
    </r>
  </si>
  <si>
    <r>
      <t>América do Sul</t>
    </r>
    <r>
      <rPr>
        <b/>
        <vertAlign val="superscript"/>
        <sz val="10"/>
        <rFont val="Arial"/>
        <family val="2"/>
      </rPr>
      <t xml:space="preserve"> (2)</t>
    </r>
  </si>
  <si>
    <r>
      <t>Brasil</t>
    </r>
    <r>
      <rPr>
        <b/>
        <vertAlign val="superscript"/>
        <sz val="10"/>
        <rFont val="Arial"/>
        <family val="2"/>
      </rPr>
      <t xml:space="preserve"> (1)</t>
    </r>
  </si>
  <si>
    <t>América do Sul no Mundo</t>
  </si>
  <si>
    <t>Brasil na América do Sul</t>
  </si>
  <si>
    <t>Brasil no Mundo</t>
  </si>
  <si>
    <r>
      <t xml:space="preserve">Países de residência permanente </t>
    </r>
    <r>
      <rPr>
        <b/>
        <vertAlign val="superscript"/>
        <sz val="10"/>
        <rFont val="Arial"/>
        <family val="2"/>
      </rPr>
      <t>(1)</t>
    </r>
  </si>
  <si>
    <r>
      <t>Receita cambial (bilhões de US$)</t>
    </r>
    <r>
      <rPr>
        <b/>
        <vertAlign val="superscript"/>
        <sz val="10"/>
        <rFont val="Arial"/>
        <family val="2"/>
      </rPr>
      <t xml:space="preserve"> (2) (3)</t>
    </r>
  </si>
  <si>
    <t>Macao (China)</t>
  </si>
  <si>
    <t>Emirados Árabes Unidos</t>
  </si>
  <si>
    <t>Singapura</t>
  </si>
  <si>
    <t>Receita Cambial (bilhões de US$)</t>
  </si>
  <si>
    <r>
      <t xml:space="preserve">Brasil </t>
    </r>
    <r>
      <rPr>
        <b/>
        <vertAlign val="superscript"/>
        <sz val="10"/>
        <rFont val="Arial"/>
        <family val="2"/>
      </rPr>
      <t>(3)</t>
    </r>
  </si>
  <si>
    <t>Notas: (1) Dados de 2000, 2005, 2008 a 2015 foram revisados.</t>
  </si>
  <si>
    <t>Receita cambial (bilhões de US$)</t>
  </si>
  <si>
    <r>
      <t>Exportações</t>
    </r>
    <r>
      <rPr>
        <b/>
        <vertAlign val="superscript"/>
        <sz val="10"/>
        <rFont val="Arial"/>
        <family val="2"/>
      </rPr>
      <t xml:space="preserve"> (1) (2)</t>
    </r>
  </si>
  <si>
    <t>Participação (%)
(B/A)</t>
  </si>
  <si>
    <t>Total (A)</t>
  </si>
  <si>
    <t>Total (B)</t>
  </si>
  <si>
    <t>5 - Eventos internacionais</t>
  </si>
  <si>
    <t>5.1 - Eventos internacionais realizados no Brasil, segundo cidades - 2004-2016</t>
  </si>
  <si>
    <t>Cidades</t>
  </si>
  <si>
    <r>
      <t>Eventos internacionais</t>
    </r>
    <r>
      <rPr>
        <b/>
        <vertAlign val="superscript"/>
        <sz val="10"/>
        <rFont val="Arial"/>
        <family val="2"/>
      </rPr>
      <t>(1)</t>
    </r>
  </si>
  <si>
    <r>
      <t>Brasil</t>
    </r>
    <r>
      <rPr>
        <b/>
        <vertAlign val="superscript"/>
        <sz val="10"/>
        <rFont val="Arial"/>
        <family val="2"/>
      </rPr>
      <t>(2)</t>
    </r>
  </si>
  <si>
    <t>São Paulo - São Paulo - SP</t>
  </si>
  <si>
    <t>Rio de Janeiro - Rio de Janeiro - RJ</t>
  </si>
  <si>
    <t>Brasília - Distrito Federal - DF</t>
  </si>
  <si>
    <t>Florianópolis - Santa Catarina - SC</t>
  </si>
  <si>
    <t>Foz do Iguaçu - Paraná - PR</t>
  </si>
  <si>
    <t>Porto Alegre - Rio Grande do Sul - RS</t>
  </si>
  <si>
    <t>Belo Horizonte - Minas Gerais - MG</t>
  </si>
  <si>
    <t>Recife - Pernambuco - PE</t>
  </si>
  <si>
    <t>Salvador - Bahia - BA</t>
  </si>
  <si>
    <t>Campinas - São Paulo - SP</t>
  </si>
  <si>
    <t>Curitiba - Paraná - PR</t>
  </si>
  <si>
    <t>Fortaleza - Ceará - CE</t>
  </si>
  <si>
    <t>Santos - São Paulo - SP</t>
  </si>
  <si>
    <t>Belém - Pará - PA</t>
  </si>
  <si>
    <t>Gramado - Rio Grande do Sul - RS</t>
  </si>
  <si>
    <t>Maceió - Alagoas - AL</t>
  </si>
  <si>
    <t>Manaus - Amazonas - AM</t>
  </si>
  <si>
    <t>Búzios - Rio de Janeiro - RJ</t>
  </si>
  <si>
    <t>Bento Gonçalves - Rio Grande do Sul - RS</t>
  </si>
  <si>
    <t>São Sebastião (Maresias) -  São Paulo - SP</t>
  </si>
  <si>
    <t>Goiânia - Goiás - GO</t>
  </si>
  <si>
    <t>Natal - Rio Grande do Norte - RN</t>
  </si>
  <si>
    <t>Vitória - Espírito Santo - ES</t>
  </si>
  <si>
    <t>Joinville - Santa Catarina - SC</t>
  </si>
  <si>
    <t>Ribeirão Preto - São Paulo - SP</t>
  </si>
  <si>
    <t>Juiz de Fora - Minas Gerais - MG</t>
  </si>
  <si>
    <t>Blumenau - Santa Catarina - SC</t>
  </si>
  <si>
    <t>São José dos Campos - São Paulo - SP</t>
  </si>
  <si>
    <t>Ouro Preto - Minas Gerais -  MG</t>
  </si>
  <si>
    <t>Petrópolis -  Rio de Janeiro - RJ</t>
  </si>
  <si>
    <t xml:space="preserve">Fonte: International Congress &amp; Convention Association - ICCA     </t>
  </si>
  <si>
    <t>(1) São considerados internacionais os eventos itinerantes, com periodicidade fixa, mínimo de 50 participantes e que estejam, pelo menos, em sua terceira edição.</t>
  </si>
  <si>
    <t>(2)  O número total eventos realizados no Brasil, em 2011 (309 eventos), em 2012 (368 eventos),em 2013 (317 eventos), em 2014 (292 eventos), em 2015 (293 eventos) expresso nesta tabela, difere do número de eventos por cidade divulgados  pela ICCA 2011 (304 eventos) 2012 (360 eventos) 2013 (315 eventos) 2014 (291 eventos) e 2015 (292 eventos) em função de não ter sido possível identificar na lista de eventos realizados por cidade no Brasil, aqueles eventos que tiveram por sede mais de uma cidade. Note-se que segundo os padrões ICCA, cada evento só pode ser  contado, uma  única vez para a totalização de eventos realizados em cada  país.</t>
  </si>
  <si>
    <t>Países</t>
  </si>
  <si>
    <r>
      <t xml:space="preserve">Eventos internacionais </t>
    </r>
    <r>
      <rPr>
        <b/>
        <vertAlign val="superscript"/>
        <sz val="10"/>
        <rFont val="Arial"/>
        <family val="2"/>
      </rPr>
      <t>(1)</t>
    </r>
  </si>
  <si>
    <t>República da Coréia</t>
  </si>
  <si>
    <t xml:space="preserve">Índia </t>
  </si>
  <si>
    <t>Hong Kong - China</t>
  </si>
  <si>
    <t>Emirados Árabes</t>
  </si>
  <si>
    <t>Vietnã</t>
  </si>
  <si>
    <t xml:space="preserve">Fonte: International Congress &amp; Convention Association - ICCA      </t>
  </si>
  <si>
    <t>Nota: (1) São considerados internacionais os eventos itinerantes, com periodicidade fixa, mínimo de 50 participantes e que estejam, pelo menos, em sua terceira edição.</t>
  </si>
  <si>
    <t>Paris - França</t>
  </si>
  <si>
    <t>Viena - Áustria</t>
  </si>
  <si>
    <t>Barcelona - Espanha</t>
  </si>
  <si>
    <t>Berlim - Alemanha</t>
  </si>
  <si>
    <t>Londres - Inglaterra</t>
  </si>
  <si>
    <t>Cingapura - Cingapura</t>
  </si>
  <si>
    <t>Madri - Espanha</t>
  </si>
  <si>
    <t>Amsterdã - Holanda</t>
  </si>
  <si>
    <t>Lisboa - Portugal</t>
  </si>
  <si>
    <t>Seul - República da Coréia</t>
  </si>
  <si>
    <t>Praga - República Tcheca</t>
  </si>
  <si>
    <t>Bangcoc - Tailândia</t>
  </si>
  <si>
    <t>Dublin - Irlanda</t>
  </si>
  <si>
    <t>Copenhague - Dinamarca</t>
  </si>
  <si>
    <t>Pequim - China</t>
  </si>
  <si>
    <t>Budapeste - Hungria</t>
  </si>
  <si>
    <t>Buenos Aires - Argentina</t>
  </si>
  <si>
    <t>Estocolmo - Suécia</t>
  </si>
  <si>
    <t>Roma - Itália</t>
  </si>
  <si>
    <t>Tóquio - Japão</t>
  </si>
  <si>
    <t>Helsinque - Finlândia</t>
  </si>
  <si>
    <t>Bruxelas - Bélgica</t>
  </si>
  <si>
    <t>Taipei (Taiwan) - China</t>
  </si>
  <si>
    <t>Atenas - Grécia</t>
  </si>
  <si>
    <t>Xangai - China</t>
  </si>
  <si>
    <t>Lima - Peru</t>
  </si>
  <si>
    <t>Edimburgo - Escócia</t>
  </si>
  <si>
    <t>Montreal - Canadá</t>
  </si>
  <si>
    <t>Varsóvia - Polônia</t>
  </si>
  <si>
    <t>Porto - Portugal</t>
  </si>
  <si>
    <t>Kuala Lampur - Malásia</t>
  </si>
  <si>
    <t>Oslo - Noruega</t>
  </si>
  <si>
    <t>Santiago do Chile - Chile</t>
  </si>
  <si>
    <t>Cidade do México - México</t>
  </si>
  <si>
    <t>São Paulo - Brasil</t>
  </si>
  <si>
    <t>Munique - Alemanha</t>
  </si>
  <si>
    <t>Toronto - Canadá</t>
  </si>
  <si>
    <t>Istambul - Turquia</t>
  </si>
  <si>
    <t>Cidade do Cabo - África do Sul</t>
  </si>
  <si>
    <t>Sidney - Austrália</t>
  </si>
  <si>
    <t>Nova Iorque - Estados Unidos</t>
  </si>
  <si>
    <t>Milão - Itália</t>
  </si>
  <si>
    <t>Melbourne - Austrália</t>
  </si>
  <si>
    <t>Kyoto -  Japão</t>
  </si>
  <si>
    <t>Washington - Estados Unidos</t>
  </si>
  <si>
    <t>Hamburgo - Alemanhã</t>
  </si>
  <si>
    <t>Liubliana - Eslovênia</t>
  </si>
  <si>
    <t>Dubai - Emirados Árabes</t>
  </si>
  <si>
    <t>Glasgow - Escócia</t>
  </si>
  <si>
    <t>Fonte: International Congress &amp; Convention Association - ICCA.</t>
  </si>
  <si>
    <t>Notas: (1) São considerados internacionais os eventos itinerantes, com periodicidade fixa, mínimo de 50 participantes e que estejam, pelo menos, em sua terceira edição.</t>
  </si>
  <si>
    <t xml:space="preserve">            (2) O número total de eventos por cidades é maior que o número total de eventos por países, porque alguns eventos podem acontecer em mais de uma cidade por país.</t>
  </si>
  <si>
    <r>
      <t xml:space="preserve">Mundo </t>
    </r>
    <r>
      <rPr>
        <b/>
        <vertAlign val="superscript"/>
        <sz val="10"/>
        <rFont val="Arial"/>
        <family val="2"/>
      </rPr>
      <t>(2) (3)</t>
    </r>
  </si>
  <si>
    <t xml:space="preserve">            (3) A cidade do Rio de Janeiro no ano de 2016 se encontra na posição 57 do ranking de eventos por cidades no mundo com 46 eventos realizados.</t>
  </si>
  <si>
    <r>
      <t xml:space="preserve">1. Chegadas de turistas ao Brasil - 2015-2016: </t>
    </r>
    <r>
      <rPr>
        <sz val="10"/>
        <rFont val="Arial"/>
        <family val="2"/>
      </rPr>
      <t>Reúne dados relativos ao fluxo de chegadas de turistas ao Brasil, desagregados por países de residência permanente, meses e vias de acesso (aérea, marítima, terrestre ou fluvial).</t>
    </r>
  </si>
  <si>
    <r>
      <t>I - Turismo Receptivo:</t>
    </r>
    <r>
      <rPr>
        <sz val="10"/>
        <rFont val="Arial"/>
        <family val="2"/>
      </rPr>
      <t xml:space="preserve"> Reúne informações relativas ao turismo internacional no Brasil.</t>
    </r>
  </si>
  <si>
    <r>
      <t>5. Eventos internacionais - 2004-2016</t>
    </r>
    <r>
      <rPr>
        <sz val="10"/>
        <rFont val="Arial"/>
        <family val="2"/>
      </rPr>
      <t xml:space="preserve">: Informações relativas ao número de eventos internacionais realizados no Brasil, segundo dados da </t>
    </r>
    <r>
      <rPr>
        <i/>
        <sz val="10"/>
        <rFont val="Arial"/>
        <family val="2"/>
      </rPr>
      <t xml:space="preserve">International Congress &amp; Convention Association </t>
    </r>
    <r>
      <rPr>
        <sz val="10"/>
        <rFont val="Arial"/>
        <family val="2"/>
      </rPr>
      <t>(ICCA) - 2004-2016. A ICCA considera como internacionais os eventos itinerantes, com periodicidade fixa, com um mínimo de 50 participantes e que estejam pelo menos em sua terceira edição.</t>
    </r>
  </si>
  <si>
    <r>
      <t>6. Movimentação internacional de passageiros em aeroportos do Brasil:</t>
    </r>
    <r>
      <rPr>
        <sz val="10"/>
        <rFont val="Arial"/>
        <family val="2"/>
      </rPr>
      <t xml:space="preserve"> Apresenta a série histórica, de 2000 a 2016, relativa ao embarque e desembarque internacional de passageiros em voos regulares e não-regulares, por Unidades da Federação, utilizando-se de base de dados da INFRAERO, ANAC e concessionárias.</t>
    </r>
  </si>
  <si>
    <r>
      <t>II - Turismo interno</t>
    </r>
    <r>
      <rPr>
        <sz val="10"/>
        <rFont val="Arial"/>
        <family val="2"/>
      </rPr>
      <t>: Reúne informações relativas ao turismo doméstico no Brasil.</t>
    </r>
  </si>
  <si>
    <r>
      <t>8. Movimentação nacional de passageiros em aeroportos do Brasil:</t>
    </r>
    <r>
      <rPr>
        <sz val="10"/>
        <rFont val="Arial"/>
        <family val="2"/>
      </rPr>
      <t xml:space="preserve"> Série histórica, de 2000 a 2016, relativa ao embarque e desembarque nacional de passageiros em voos regulares e não-regulares, por Unidades da Federação, utilizando-se de base de dados da INFRAERO, ANAC e concessionárias.</t>
    </r>
  </si>
  <si>
    <r>
      <t>III - Turismo Mundial</t>
    </r>
    <r>
      <rPr>
        <sz val="10"/>
        <rFont val="Arial"/>
        <family val="2"/>
      </rPr>
      <t>: Reúne informações relativas à evolução do Turismo Mundial.</t>
    </r>
  </si>
  <si>
    <r>
      <t>14. Dados gerais do turismo mundial:</t>
    </r>
    <r>
      <rPr>
        <sz val="10"/>
        <rFont val="Arial"/>
        <family val="2"/>
      </rPr>
      <t xml:space="preserve"> Reúne dados sobre o desempenho do turismo mundial em termos de chegadas de turistas e receita cambial turística, por países e regiões do mundo, nos anos de 2005, 2010, 2014 a 2015, e as participações relativas do Brasil e da América do Sul. Lista dados da ICCA com o número de eventos internacionais realizados no mundo, por países e cidades, entre os anos de 2004 a 2016.</t>
    </r>
  </si>
  <si>
    <t>12 - Resultados econômicos e financiamentos concedidos por instituições financeiras
federais para o turismo no Brasil</t>
  </si>
  <si>
    <t>13 - Indicadores socioeconômicos - Brasil</t>
  </si>
  <si>
    <t xml:space="preserve">13 - Indicadores socioeconômicos - Brasil </t>
  </si>
  <si>
    <r>
      <t xml:space="preserve">População
(1.000 habitantes) </t>
    </r>
    <r>
      <rPr>
        <b/>
        <vertAlign val="superscript"/>
        <sz val="10"/>
        <rFont val="Arial"/>
        <family val="2"/>
      </rPr>
      <t>(1)</t>
    </r>
  </si>
  <si>
    <t>Taxa de câmbio R$ / US$</t>
  </si>
  <si>
    <t>12 - Resultados econômicos e financiamentos concedidos por instituições financeiras federais para o turismo no Brasil</t>
  </si>
  <si>
    <t>12.1 - Conta turismo do Brasil - 2000-2016</t>
  </si>
  <si>
    <r>
      <t xml:space="preserve">Conta turismo (milhões de US$) </t>
    </r>
    <r>
      <rPr>
        <b/>
        <vertAlign val="superscript"/>
        <sz val="10"/>
        <rFont val="Arial"/>
        <family val="2"/>
      </rPr>
      <t>(1) (2)</t>
    </r>
  </si>
  <si>
    <t xml:space="preserve">Receita </t>
  </si>
  <si>
    <t>Despesa</t>
  </si>
  <si>
    <t>Saldo</t>
  </si>
  <si>
    <t>Fonte: Banco Central do Brasil - BACEN.</t>
  </si>
  <si>
    <t>Notas: (1) Os valores de Receita e Despesa são referentes ao período de janeiro a dezembro dos respectivos anos, com aproximações decimais.</t>
  </si>
  <si>
    <t>12.2 - Desembolso de recursos realizados por instituições financeiras federais para o financiamento do turismo no Brasil, segundo os anos - 2003-2016</t>
  </si>
  <si>
    <t>(mil R$)</t>
  </si>
  <si>
    <t>Instituições financeiras federais</t>
  </si>
  <si>
    <t>Banco do Brasil</t>
  </si>
  <si>
    <t>Caixa Econômica Federal</t>
  </si>
  <si>
    <t>Banco Nacional de Desenvolvimento
Econômico e Social</t>
  </si>
  <si>
    <t>Banco da Amazônia</t>
  </si>
  <si>
    <t>Direto</t>
  </si>
  <si>
    <r>
      <t>Indireto</t>
    </r>
    <r>
      <rPr>
        <vertAlign val="superscript"/>
        <sz val="10"/>
        <rFont val="Arial"/>
        <family val="2"/>
      </rPr>
      <t xml:space="preserve"> (1)</t>
    </r>
  </si>
  <si>
    <t>Fonte: Instituições financeiras federais:  Banco do Brasil, Caixa Econômica Federal, Banco Nacional de Desenvolvimento Econômico e Social, Banco do Nordeste e Banco da Amazônia.</t>
  </si>
  <si>
    <t>Notas:   (1) Excluem-se dos valores indiretos, as operações realizadas pelo Banco do Brasil, Caixa Econômica Federal, Banco do Nordeste e Banco da Amazônia.</t>
  </si>
  <si>
    <t>12.3 - Desembolso de recursos realizados por instituições financeiras federais para o financiamento do turismo no Brasil, segundo os meses - 2015-2016</t>
  </si>
  <si>
    <t>Banco Nacional de Desenvolvimento Econômico e Social</t>
  </si>
  <si>
    <r>
      <t xml:space="preserve">Indireto </t>
    </r>
    <r>
      <rPr>
        <vertAlign val="superscript"/>
        <sz val="10"/>
        <rFont val="Arial"/>
        <family val="2"/>
      </rPr>
      <t>(1)</t>
    </r>
  </si>
  <si>
    <t>Fonte: Instituições financeiras federais: Banco do Brasil, Caixa Econômica Federal, Banco Nacional de Desenvolvimento Econômico e Social, Banco do Nordeste e Banco da Amazônia.</t>
  </si>
  <si>
    <r>
      <t>Brasil</t>
    </r>
    <r>
      <rPr>
        <b/>
        <vertAlign val="superscript"/>
        <sz val="10"/>
        <rFont val="Arial"/>
        <family val="2"/>
      </rPr>
      <t xml:space="preserve"> (3)</t>
    </r>
  </si>
  <si>
    <t>Alberto Alves</t>
  </si>
  <si>
    <t>7.2.1 - Desembarques internacionais de passageiros de voos regulares, por mês, segundo Grandes Regiões e Unidades da Federação - 2015</t>
  </si>
  <si>
    <t>7.2 - Desembarques internacionais de passageiros de voos regulares e não regulares, por mês, segundo Grandes Regiões e Unidades da Federação - 2015</t>
  </si>
  <si>
    <t>7.2.2 - Desembarques internacionais de passageiros de voos não regulares, por mês, segundo Grandes Regiões e Unidades da Federação - 2015</t>
  </si>
  <si>
    <t>7.3 - Desembarques internacionais de passageiros de voos regulares e não regulares, por mês, segundo Grandes Regiões e Unidades da Federação - 2016</t>
  </si>
  <si>
    <t>7.3.1 - Desembarques internacionais de passageiros de voos regulares, por mês, segundo Grandes Regiões e Unidades da Federação - 2016</t>
  </si>
  <si>
    <t>7.3.2 - Desembarques internacionais de passageiros de voos não regulares, por mês, segundo Grandes Regiões e Unidades da Federação - 2016</t>
  </si>
  <si>
    <t>9.2 - Desembarques nacionais de passageiros de voos regulares e não regulares, por mês, segundo Grandes Regiões e Unidades da Federação - 2015</t>
  </si>
  <si>
    <t>9.2.1 - Desembarques nacionais de passageiros de voos regulares, por mês, segundo Grandes Regiões e Unidades da Federação - 2015</t>
  </si>
  <si>
    <t>9.2.2 - Desembarques nacionais de passageiros de voos não regulares, por mês, segundo Grandes Regiões e Unidades da Federação - 2015</t>
  </si>
  <si>
    <t>9.3 - Desembarques nacionais de passageiros de voos regulares e não regulares, por mês, segundo Grandes Regiões e Unidades da Federação - 2016</t>
  </si>
  <si>
    <t>9.3.1 - Desembarques nacionais de passageiros de voos regulares, por mês, segundo Grandes Regiões e Unidades da Federação - 2016</t>
  </si>
  <si>
    <t>9.3.2 - Desembarques nacionais de passageiros de voos não regulares, por mês, segundo Grandes Regiões e Unidades da Federação - 2016</t>
  </si>
  <si>
    <t>14.4 - Chegadas de turistas internacionais no Mundo, na América do Sul e no Brasil, segundo os anos  - 1999-2016</t>
  </si>
  <si>
    <t>14.5 - Comparativo de chegadas de turistas internacionais no Mundo, na América do Sul e no Brasil, segundo os anos - 2000-2016</t>
  </si>
  <si>
    <t>14.8 - Receita cambial turística no Mundo, na América do Sul e no Brasil, segundo os anos - 1999-2016</t>
  </si>
  <si>
    <t>14.9 - Comparativo da receita cambial turística no Mundo, na América do Sul e no Brasil, segundo os anos - 1999-2016</t>
  </si>
  <si>
    <t>14.11 - Eventos internacionais realizados no mundo, por ano, segundo os países - 2004-2016</t>
  </si>
  <si>
    <t>14.12 - Eventos internacionais realizados no mundo, por ano, segundo as cidades - 2004-2016</t>
  </si>
  <si>
    <t>Cidades - Países</t>
  </si>
  <si>
    <t>1 - Chegadas de turistas ao Brasil - 2015-2016</t>
  </si>
  <si>
    <t>2 - Chegadas de turistas ao Brasil, por Unidades da Federação e vias de acesso, segundo Continentes e países de residência permanente - 2015-2016</t>
  </si>
  <si>
    <t>3 - Síntese Brasil</t>
  </si>
  <si>
    <t>13.1 - Indicadores gerais da economia, segundo os anos - 2000-2016</t>
  </si>
  <si>
    <t>Desembarques internacionais de passageiros em aeroportos do Brasil - 2006-2016</t>
  </si>
  <si>
    <t>Desembarques nacionais de passageiros em aeroportos do Brasil - 2006-2016</t>
  </si>
  <si>
    <t>Chegadas internacionais  de turistas e receita cambial do turismo no mundo - 2010-2016</t>
  </si>
  <si>
    <t>-   dado rigorosamente zero</t>
  </si>
  <si>
    <t>Convenções</t>
  </si>
  <si>
    <t>..   não se aplica dado numérico</t>
  </si>
  <si>
    <t>...   dado numérico não disponível</t>
  </si>
  <si>
    <t>Michel Miguel Elias Temer Lulia</t>
  </si>
  <si>
    <t>Presidente</t>
  </si>
  <si>
    <t>SECRETARIA EXECUTIVA</t>
  </si>
  <si>
    <t>Coordenadora-Geral de Informações Gerenciais</t>
  </si>
  <si>
    <t>Marx Beltrão Lima Siqueira</t>
  </si>
  <si>
    <t>Ministro</t>
  </si>
  <si>
    <t>DIRETORIA DE ESTUDOS ECONÔMICOS E PESQUISAS</t>
  </si>
  <si>
    <t>Diretor</t>
  </si>
  <si>
    <t>Andreza Oliveira Souza</t>
  </si>
  <si>
    <t>Coordenadora-Geral de Estudos e Pesquisas</t>
  </si>
  <si>
    <t>Andre Ricardo Santana da Costa</t>
  </si>
  <si>
    <t>Daniel Pires Vieira</t>
  </si>
  <si>
    <t>Diretoria de Estudos Econômicos e Pesquisas - DEPES</t>
  </si>
  <si>
    <t>MINISTÉRIO DO TURISMO - MTur</t>
  </si>
  <si>
    <t>Tel.: +55 (61) 2023-8240 / 8250</t>
  </si>
  <si>
    <r>
      <t>2. Chegadas de turistas ao Brasil, por Unidades da Federação e vias de acesso, segundo Continentes e países de residência permanente - 2015-2016</t>
    </r>
    <r>
      <rPr>
        <sz val="10"/>
        <rFont val="Arial"/>
        <family val="2"/>
      </rPr>
      <t>: Apresenta, para 17 Unidades da Federação, os dados desagregados sobre o fluxo de chegadas de turistas não residentes no Brasil, por países de residência permanente, mês de chegada e via de acesso (aérea, marítima, terrestre ou fluvial). As tabelas referentes às Outras Unidades da Federação reúnem informações conjuntas das UF que, por questões estatísticas, ainda não permitem desagregações.</t>
    </r>
  </si>
  <si>
    <r>
      <t>7. Desembarques internacionais de passageiros em aeroportos do Brasil:</t>
    </r>
    <r>
      <rPr>
        <sz val="10"/>
        <rFont val="Arial"/>
        <family val="2"/>
      </rPr>
      <t xml:space="preserve"> Dados consolidados sobre o desembarque internacional de passageiros em voos regulares e não-regulares, por mês, para os anos de 2011 a 2016. Disponibiliza, ainda, informações mensais por Unidades da Federação para os anos 2015 e 2016, utilizando-se de base de dados da INFRAERO, ANAC e concessionárias.</t>
    </r>
  </si>
  <si>
    <r>
      <t xml:space="preserve">9. Desembarques nacionais de passageiros em aeroportos do Brasil: </t>
    </r>
    <r>
      <rPr>
        <sz val="10"/>
        <rFont val="Arial"/>
        <family val="2"/>
      </rPr>
      <t>Apresenta dados consolidados sobre o desembarque nacional de passageiros em voos regulares e não-regulares, por mês, para o período de 2011 a 2016. Disponibiliza, ainda, informações mensais, por Unidades da Federação, para os anos 2015 e 2016, utilizando-se de base de dados da INFRAERO, ANAC e concessionárias.</t>
    </r>
  </si>
  <si>
    <r>
      <t>11. Equipamentos, prestadores de serviços turísticos e profissionais da área de turismo cadastrados no Ministério do Turismo:</t>
    </r>
    <r>
      <rPr>
        <sz val="10"/>
        <rFont val="Arial"/>
        <family val="2"/>
      </rPr>
      <t xml:space="preserve"> Compila dados, para os anos de 2014 a 2016, do número de equipamentos e prestadores de serviços turísticos cadastrados no Sistema de Cadastro dos Empreendimentos, Equipamentos e Profissionais da Área de Turismo - CADASTUR: agências de turismo, meios de hospedagem, acampamentos turísticos, restaurantes, bares e similares, parques temáticos, transportadoras turísticas, locadoras de veículos, organizadores de eventos (congressos, convenções e congêneres), e prestadoras de serviços de infraestrutura para eventos.</t>
    </r>
  </si>
  <si>
    <r>
      <t>12. Resultados econômicos e financiamentos concedidos por instituições financeiras federais para o turismo no Brasil</t>
    </r>
    <r>
      <rPr>
        <sz val="10"/>
        <rFont val="Arial"/>
        <family val="2"/>
      </rPr>
      <t>: Reúne dados sobre o gasto de brasileiros no exterior e o gasto de turistas internacionais no Brasil. Apresenta dados compilados pelo Banco Central sobre a Conta Turismo do Brasil, e mostra tabelas com o desembolso de recursos realizados pelas instituições financeiras federais (Banco do Brasil, Caixa Econômica Federal, Banco do Nordeste, Banco da Amazônia e BNDES) para o financiamento do turismo no Brasil, nos anos 2003 a 2015. Disponibiliza, ainda, informações segundo os meses - 2014 e 2015.</t>
    </r>
  </si>
  <si>
    <t xml:space="preserve">            (2) Valores atualizados de acordo com a nova metodologia do Banco Central do Brasil.</t>
  </si>
  <si>
    <r>
      <t xml:space="preserve">    2016 </t>
    </r>
    <r>
      <rPr>
        <vertAlign val="superscript"/>
        <sz val="10"/>
        <rFont val="Arial"/>
        <family val="2"/>
      </rPr>
      <t>(3)</t>
    </r>
  </si>
  <si>
    <t xml:space="preserve">            (2) Dados de 2005, 2010, 2014 e de 2015 foram revisados.</t>
  </si>
  <si>
    <t>Notas: 1. Quantidade de prestadores de serviços turísticos regularmente cadastrados no Sistema de Cadastro dos Empreendimentos, Equipamentos e Profissionais da Área de Turismo (CADASTUR), que declararam
              exercer a atividade de prestadoras de serviços de infraestrutura para eventos. Note-se que cada prestador de serviços pode se cadastrar em mais de uma atividade. 
              Posição: referem-se ao dia 30 de dezembro de 2016.</t>
  </si>
  <si>
    <t xml:space="preserve">           2. A Lei 11.771/08, institui o cadastro obrigatório dos prestadores de serviços turísticos junto ao Ministério do Turismo. Incluem-se como prestadores de serviços turísticos: 1- Sociedade Empresária, 2- Sociedade 
              Simples, 3- Empresário Individual, 4- Serviços Social Autônomo, 5- Cooperativa, 6- Microempreendedor Individual (MEI) e 7- Empresa Individual de Responsabilidade Limitada (EIRELI).</t>
  </si>
  <si>
    <t xml:space="preserve">           3. Incluem-se em Agências de Turismo os subtipos de atividades à ela vinculadas no CADASTUR: I- Agência de Viagens, II- Agência de Receptivo e IV- Operadora de Turismo.</t>
  </si>
  <si>
    <t>Notas: 1. Quantidade de prestadores de serviços turísticos regularmente cadastrados no Sistema de Cadastro dos Empreendimentos, Equipamentos e Profissionais da Área de Turismo (CADASTUR),
                que declararam exercer a atividade de prestadoras de serviços de infraestrutura para eventos. Note-se que cada prestador de serviços pode se cadastrar em mais de uma atividade. 
                Posição: referem-se ao dia 30 de dezembro de 2015.</t>
  </si>
  <si>
    <t xml:space="preserve">            2. A Lei 11.771/08, institui o cadastro obrigatório dos prestadores de serviços turísticos junto ao Ministério do Turismo. Incluem-se como prestadores de serviços turísticos: 1- Sociedade
                Empresária, 2- Sociedade Simples, 3- Empresário Individual, 4- Serviços Social Autônomo, 5- Cooperativa, 6- Microempreendedor Individual (MEI) e 7- Empresa Individual de Responsabilidade 
                Limitada (EIRELI).</t>
  </si>
  <si>
    <t xml:space="preserve">            3. Incluem-se em Oferta Hoteleira os subtipos de atividades à ela vinculadas no CADASTUR: I- Albergue, II- Alojamento de Floresta, III- Cama e Café, IV- Flat/Apart Hotel, V- Hotel, VI- Hotel Fazenda,
                VII- Hotel Histórico, VIII- Pousada, IX- Resort.</t>
  </si>
  <si>
    <t>Notas: 1. Quantidade de prestadores de serviços turísticos regularmente cadastrados no Sistema de Cadastro dos Empreendimentos, Equipamentos e Profissionais da Área de Turismo (CADASTUR),
                 que declararam exercer a atividade de prestadoras de serviços de infraestrutura para eventos. Note-se que cada prestador de serviços pode se cadastrar em mais de uma atividade. 
                 Posição: referem-se ao dia 30 de dezembro de 2016.</t>
  </si>
  <si>
    <t xml:space="preserve">            2. A Lei 11.771/08, institui o cadastro obrigatório dos prestadores de serviços turísticos junto ao Ministério do Turismo. Incluem-se como prestadores de serviços turísticos: 1- Sociedade Empresária,  2- Sociedade
                Simples, 3- Empresário Individual, 4- Serviços Social Autônomo, 5- Cooperativa, 6- Microempreendedor Individual (MEI) e 7- Empresa Individual de Responsabilidade Limitada (EIRELI).</t>
  </si>
  <si>
    <t>Notas: 1. Quantidade de prestadores de serviços turísticos regularmente cadastrados no Sistema de Cadastro dos Empreendimentos, Equipamentos e Profissionais da Área de Turismo (CADASTUR),
                 que declararam exercer a atividade de prestadoras de serviços de infraestrutura para eventos. Note-se que cada prestador de serviços pode se cadastrar em mais de uma atividade.
                 Posição: referem-se ao dia 30 de dezembro de 2016.</t>
  </si>
  <si>
    <t xml:space="preserve">              2. A Lei 11.771/08, institui o cadastro opcional dos prestadores de serviços turísticos junto ao Ministério do Turismo. Incluem-se como prestadores de serviços turísticos: 1- Sociedade 
                  Empresária, 2- Sociedade Simples, 3- Empresário Individual, 4- Serviços Social Autônomo, 5- Cooperativa, 6- Microempreendedor Individual (MEI) e 7- Empresa Individual de Responsabilidade 
                  Limitada (EIRELI).</t>
  </si>
  <si>
    <t xml:space="preserve">             2. A Lei 11.771/08, institui o cadastro opcional dos prestadores de serviços turísticos junto ao Ministério do Turismo. Incluem-se como prestadores de serviços turísticos: 1- Sociedade 
                 Empresária, 2- Sociedade Simples, 3- Empresário Individual, 4- Serviços Social Autônomo, 5- Cooperativa, 6- Microempreendedor Individual (MEI) e 7- Empresa Individual de Responsabilidade 
                 Limitada (EIRELI).</t>
  </si>
  <si>
    <t xml:space="preserve">             3. Incluem-se em Restaurantes, bares e similares os subtipos de atividades à ela vinculadas no CADASTUR: I- Restaurante, II- Bar, III- Cafeteria e IV- Similar</t>
  </si>
  <si>
    <t>Notas: 1. Quantidade de prestadores de serviços turísticos regularmente cadastrados no Sistema de Cadastro dos Empreendimentos, Equipamentos e Profissionais da Área de Turismo (CADASTUR), 
                 que declararam exercer a atividade de prestadoras de serviços de infraestrutura para eventos. Note-se que cada prestador de serviços pode se cadastrar em mais de uma atividade. 
                 Posição: referem-se ao dia 30 de dezembro de 2016.</t>
  </si>
  <si>
    <t xml:space="preserve">             2. A Lei 11.771/08, institui o cadastro obrigatório dos prestadores de serviços turísticos junto ao Ministério do Turismo. Incluem-se como prestadores de serviços turísticos: 1- Sociedade 
                 Empresária, 2- Sociedade Simples, 3- Empresário Individual, 4- Serviços Social Autônomo, 5- Cooperativa, 6- Microempreendedor Individual (MEI) e 7- Empresa Individual de Responsabilidade 
                 Limitada (EIRELI).</t>
  </si>
  <si>
    <t xml:space="preserve">              2. A Lei 11.771/08, institui o cadastro obrigatório dos prestadores de serviços turísticos junto ao Ministério do Turismo. Incluem-se como prestadores de serviços turísticos: 1- Sociedade 
                  Empresária, 2- Sociedade Simples, 3- Empresário Individual, 4- Serviços Social Autônomo, 5- Cooperativa, 6- Microempreendedor Individual (MEI) e 7- Empresa Individual de Responsabilidade 
                  Limitada (EIRELI).</t>
  </si>
  <si>
    <t>Notas: 1. Quantidade de prestadores de serviços turísticos regularmente cadastrados no Sistema de Cadastro dos Empreendimentos, Equipamentos e Profissionais da Área de Turismo (CADASTUR),
                  que declararam exercer a atividade de prestadoras de serviços de infraestrutura para eventos. Note-se que cada prestador de serviços pode se cadastrar em mais de uma atividade. 
                  Posição: referem-se ao dia 30 de dezembro de 2016.</t>
  </si>
  <si>
    <t xml:space="preserve">              3. Incluem-se em Organizadoras de eventos os subtipos de atividades à ela vinculadas no CADASTUR: I- Organizadora de Congressos, Convenções e Congêneres e II- Organizadora de 
                  Feiras de Negócios, Exposições e Congêneres</t>
  </si>
  <si>
    <t xml:space="preserve">              3. Incluem-se em Prestadoras de serviços de infraestrutura para eventos os subtipos de atividades à ela vinculadas no CADASTUR: I- Montadoras de Feiras e Negócios, Exposições e 
                  Eventos, II- Organizadores, Promotores e Prestadores de Serviços de Infraestrutura e III- Locação de Equipamentos.</t>
  </si>
  <si>
    <t xml:space="preserve">            (3) Dados de 2016 são preliminares.</t>
  </si>
  <si>
    <t>Notas: (1) Dados de 2005, 2010, 2013 a 2015 foram revisados.</t>
  </si>
  <si>
    <t>14.2 - Chegadas de turistas internacionais no mundo, por ano, segundo regiões e sub-regiões - 2005, 2010, 2013-2016</t>
  </si>
  <si>
    <t>Notas: (1) Dados de 2000, 2005 e de 2008 a 2015 foram revisados.</t>
  </si>
  <si>
    <r>
      <t>Receita cambial (bilhões de US$)</t>
    </r>
    <r>
      <rPr>
        <vertAlign val="superscript"/>
        <sz val="10"/>
        <rFont val="Arial"/>
        <family val="2"/>
      </rPr>
      <t xml:space="preserve"> (1) (2)</t>
    </r>
  </si>
  <si>
    <t>10 - Movimentação de passageiros em
rodoviárias do Brasil</t>
  </si>
  <si>
    <t>Nota: O transporte internacional exclui o transporte Semi-Urbano. E o transporte nacional compõe-se do transporte interestadual e intraestadual.</t>
  </si>
  <si>
    <t>Fonte: Agência Nacional de Transporte Terrestre - ANTT.</t>
  </si>
  <si>
    <t>Movimentação Internacional</t>
  </si>
  <si>
    <t xml:space="preserve">Movimentação Nacional </t>
  </si>
  <si>
    <t>10.2 - Movimentação nacional e internacional de passageiros em rodoviárias do Brasil, segundo os meses - 2014-2016</t>
  </si>
  <si>
    <t>Obs: O transporte nacional compõe-se do transporte interestadual e intraestadual. A movimentação nacional contemplam a soma dos passageiros de ida e de volta interestaduais e intraestaduais.</t>
  </si>
  <si>
    <t xml:space="preserve">         (2)  Segundo a ANTT, passageiros de volta referem-se aos passageiros embarcados no ponto de destino da linha do ônibus.</t>
  </si>
  <si>
    <t>Nota: (1)  Segundo a ANTT, passageiros de ida referem-se aos passageiros embarcados no ponto de origem da linha do ônibus.</t>
  </si>
  <si>
    <r>
      <t>Volta</t>
    </r>
    <r>
      <rPr>
        <b/>
        <vertAlign val="superscript"/>
        <sz val="10"/>
        <rFont val="Arial"/>
        <family val="2"/>
      </rPr>
      <t>(2)</t>
    </r>
  </si>
  <si>
    <r>
      <t>Ida</t>
    </r>
    <r>
      <rPr>
        <b/>
        <vertAlign val="superscript"/>
        <sz val="10"/>
        <rFont val="Arial"/>
        <family val="2"/>
      </rPr>
      <t>(1)</t>
    </r>
  </si>
  <si>
    <t xml:space="preserve">Total </t>
  </si>
  <si>
    <t>Passageiros Intraestaduais</t>
  </si>
  <si>
    <t>Passageiros Interestaduais</t>
  </si>
  <si>
    <t>Passageiros Nacionais</t>
  </si>
  <si>
    <t>Movimentação de passageiros Nacionais</t>
  </si>
  <si>
    <t>10.1.1 - Movimentação nacional, interestaduais e intraestaduais de passageiros em rodoviárias do Brasil, segundo os anos - 2006-2016</t>
  </si>
  <si>
    <t>Obs: Tanto a movimentação nacional como a internacional contemplam a soma.</t>
  </si>
  <si>
    <t xml:space="preserve">         (2) E o transporte internacional exclui o transporte Semi-Urbano dos passageiros de ida e de volta.</t>
  </si>
  <si>
    <t>Nota: (1) O transporte nacional compõe-se do transporte intraestadual e interestadual.</t>
  </si>
  <si>
    <r>
      <t>Internacional</t>
    </r>
    <r>
      <rPr>
        <b/>
        <vertAlign val="superscript"/>
        <sz val="10"/>
        <rFont val="Arial"/>
        <family val="2"/>
      </rPr>
      <t>(2)</t>
    </r>
  </si>
  <si>
    <r>
      <t>Nacional</t>
    </r>
    <r>
      <rPr>
        <b/>
        <vertAlign val="superscript"/>
        <sz val="10"/>
        <rFont val="Arial"/>
        <family val="2"/>
      </rPr>
      <t>(1)</t>
    </r>
  </si>
  <si>
    <t>Movimentação de passageiros</t>
  </si>
  <si>
    <t>10.1 - Movimentação nacional e internacional de passageiros em rodoviárias do Brasil, segundo os anos - 2006-2016</t>
  </si>
  <si>
    <t>10 - Movimentação de passageiros em rodoviárias do Brasil</t>
  </si>
  <si>
    <r>
      <t xml:space="preserve"> </t>
    </r>
    <r>
      <rPr>
        <sz val="6"/>
        <rFont val="Arial"/>
        <family val="2"/>
      </rPr>
      <t xml:space="preserve"> </t>
    </r>
    <r>
      <rPr>
        <sz val="9"/>
        <rFont val="Arial"/>
        <family val="2"/>
      </rPr>
      <t xml:space="preserve">    </t>
    </r>
    <r>
      <rPr>
        <sz val="6"/>
        <rFont val="Arial"/>
        <family val="2"/>
      </rPr>
      <t xml:space="preserve">  </t>
    </r>
    <r>
      <rPr>
        <sz val="9"/>
        <rFont val="Arial"/>
        <family val="2"/>
      </rPr>
      <t xml:space="preserve"> </t>
    </r>
    <r>
      <rPr>
        <sz val="7"/>
        <rFont val="Arial"/>
        <family val="2"/>
      </rPr>
      <t xml:space="preserve">   </t>
    </r>
    <r>
      <rPr>
        <sz val="9"/>
        <rFont val="Arial"/>
        <family val="2"/>
      </rPr>
      <t xml:space="preserve"> (2)  Segundo a ANTT, passageiros de volta referem-se aos passageiros embarcados no ponto de destino da linha do ônibus.</t>
    </r>
  </si>
  <si>
    <t>Notas: (1) Segundo a ANTT, passageiros de ida referem-se aos passageiros embarcados no ponto de origem da linha do ônibus.</t>
  </si>
  <si>
    <r>
      <t>Passageiros de volta</t>
    </r>
    <r>
      <rPr>
        <b/>
        <vertAlign val="superscript"/>
        <sz val="10"/>
        <rFont val="Arial"/>
        <family val="2"/>
      </rPr>
      <t>(2)</t>
    </r>
  </si>
  <si>
    <r>
      <t>Passageiros de ida</t>
    </r>
    <r>
      <rPr>
        <b/>
        <vertAlign val="superscript"/>
        <sz val="10"/>
        <rFont val="Arial"/>
        <family val="2"/>
      </rPr>
      <t>(1)</t>
    </r>
  </si>
  <si>
    <t>Grandes Regiões e
Unidades da Federação</t>
  </si>
  <si>
    <t>10.4 - Movimentação internacional de passageiros em rodoviárias do Brasil, por ano, segundo Grandes Regiões e Unidades da Federação - 2014-2016</t>
  </si>
  <si>
    <r>
      <t xml:space="preserve">    </t>
    </r>
    <r>
      <rPr>
        <sz val="6"/>
        <rFont val="Arial"/>
        <family val="2"/>
      </rPr>
      <t xml:space="preserve"> </t>
    </r>
    <r>
      <rPr>
        <sz val="9"/>
        <rFont val="Arial"/>
        <family val="2"/>
      </rPr>
      <t xml:space="preserve">   </t>
    </r>
    <r>
      <rPr>
        <sz val="6"/>
        <rFont val="Arial"/>
        <family val="2"/>
      </rPr>
      <t xml:space="preserve">  </t>
    </r>
    <r>
      <rPr>
        <sz val="9"/>
        <rFont val="Arial"/>
        <family val="2"/>
      </rPr>
      <t xml:space="preserve"> </t>
    </r>
    <r>
      <rPr>
        <sz val="5"/>
        <rFont val="Arial"/>
        <family val="2"/>
      </rPr>
      <t xml:space="preserve">  </t>
    </r>
    <r>
      <rPr>
        <sz val="9"/>
        <rFont val="Arial"/>
        <family val="2"/>
      </rPr>
      <t>(2)  Segundo a ANTT, passageiros de volta referem-se aos passageiros embarcados no ponto de destino da linha do ônibus.</t>
    </r>
  </si>
  <si>
    <t>Notas: (1)  Segundo a ANTT, passageiros de ida referem-se aos passageiros embarcados no ponto de origem da linha do ônibus.</t>
  </si>
  <si>
    <t>10.3 - Movimentação nacional de passageiros em rodoviárias do Brasil, por ano, segundo Grandes Regiões e Unidades da Federação - 2014-2016</t>
  </si>
  <si>
    <t>4 - Estudo da demanda turística internacional 
Principais resultados - 2015-2016</t>
  </si>
  <si>
    <t>Folders e brochuras</t>
  </si>
  <si>
    <t>Feiras, eventos e congressos</t>
  </si>
  <si>
    <t>Guias turísticos impressos</t>
  </si>
  <si>
    <t>Agência de viagens</t>
  </si>
  <si>
    <t>Viagem corporativa</t>
  </si>
  <si>
    <t>Amigos e parentes</t>
  </si>
  <si>
    <t>(%)</t>
  </si>
  <si>
    <t>Fonte de informação</t>
  </si>
  <si>
    <t xml:space="preserve">Organização da viagem </t>
  </si>
  <si>
    <t>Curitiba - PR</t>
  </si>
  <si>
    <t>Belo Horizonte - MG</t>
  </si>
  <si>
    <t>Preços</t>
  </si>
  <si>
    <t>Foz do Iguaçu - PR</t>
  </si>
  <si>
    <t>Gastronomia</t>
  </si>
  <si>
    <t>Rio de Janeiro - RJ</t>
  </si>
  <si>
    <t>Hospitalidade</t>
  </si>
  <si>
    <t>São Paulo - SP</t>
  </si>
  <si>
    <t>Informação turística</t>
  </si>
  <si>
    <t>Outros motivos</t>
  </si>
  <si>
    <t>Guias de turismo</t>
  </si>
  <si>
    <t>Serviços turísticos</t>
  </si>
  <si>
    <t>Porto Alegre - RS</t>
  </si>
  <si>
    <t>Diversão noturna</t>
  </si>
  <si>
    <t>Alojamento</t>
  </si>
  <si>
    <t>Restaurante</t>
  </si>
  <si>
    <t>Rodovias</t>
  </si>
  <si>
    <t>Negócios, eventos e convenções</t>
  </si>
  <si>
    <t>Aeroporto</t>
  </si>
  <si>
    <t>Armação dos Búzios - RJ</t>
  </si>
  <si>
    <t>Infraestrutura turística</t>
  </si>
  <si>
    <t>Sinalização turística</t>
  </si>
  <si>
    <t>Telecomunicações</t>
  </si>
  <si>
    <t>Florianópolis - SC</t>
  </si>
  <si>
    <t>Transporte público</t>
  </si>
  <si>
    <t>Serviço de táxi</t>
  </si>
  <si>
    <t>Lazer</t>
  </si>
  <si>
    <t>Segurança pública</t>
  </si>
  <si>
    <t>Destinos mais visitados</t>
  </si>
  <si>
    <t>Limpeza pública</t>
  </si>
  <si>
    <t>Infraestrutura</t>
  </si>
  <si>
    <t xml:space="preserve">Avaliação positiva da viagem </t>
  </si>
  <si>
    <t>Decepcionou</t>
  </si>
  <si>
    <t>Atendeu em parte</t>
  </si>
  <si>
    <t>(pernoites)</t>
  </si>
  <si>
    <t>Permanência média no Brasil</t>
  </si>
  <si>
    <t>Atendeu plenamente</t>
  </si>
  <si>
    <t>Superou</t>
  </si>
  <si>
    <t xml:space="preserve">Nível de satisfação com a viagem </t>
  </si>
  <si>
    <t>Grau de satisfação em relação à viagem</t>
  </si>
  <si>
    <t>Individual</t>
  </si>
  <si>
    <t>(US$)</t>
  </si>
  <si>
    <t>Gasto médio per capita dia no Brasil</t>
  </si>
  <si>
    <t>Familiar</t>
  </si>
  <si>
    <t>Renda média mensal</t>
  </si>
  <si>
    <t>Amigos</t>
  </si>
  <si>
    <t>Pós-graduação</t>
  </si>
  <si>
    <t>Casal sem filhos</t>
  </si>
  <si>
    <t>Superior</t>
  </si>
  <si>
    <t>Família</t>
  </si>
  <si>
    <t>Médio</t>
  </si>
  <si>
    <t>Sozinho</t>
  </si>
  <si>
    <t>Fundamental</t>
  </si>
  <si>
    <t>Composição do grupo turístico</t>
  </si>
  <si>
    <t>Sem educação formal</t>
  </si>
  <si>
    <t>Grau de instrução</t>
  </si>
  <si>
    <t>Resort</t>
  </si>
  <si>
    <t>60 anos ou mais</t>
  </si>
  <si>
    <t>Casa própria</t>
  </si>
  <si>
    <t>51 a 59 anos</t>
  </si>
  <si>
    <t>Camping ou albergue</t>
  </si>
  <si>
    <t>41 a 50 anos</t>
  </si>
  <si>
    <t>Casa alugada</t>
  </si>
  <si>
    <t>32 a 40 anos</t>
  </si>
  <si>
    <t>Casa de amigos e parentes</t>
  </si>
  <si>
    <t>25 a 31 anos</t>
  </si>
  <si>
    <t>Hotel, flat ou pousada</t>
  </si>
  <si>
    <t>18 a 24 anos</t>
  </si>
  <si>
    <t>Tipo de alojamento utilizado</t>
  </si>
  <si>
    <t>Grupo de idade</t>
  </si>
  <si>
    <t>Outras motivações de lazer</t>
  </si>
  <si>
    <t>Feminino</t>
  </si>
  <si>
    <t xml:space="preserve">- - </t>
  </si>
  <si>
    <t>Lazer relacionado a grandes eventos</t>
  </si>
  <si>
    <t>Masculino</t>
  </si>
  <si>
    <t>Gênero</t>
  </si>
  <si>
    <t>Viagem de incentivo</t>
  </si>
  <si>
    <t>Perfil socioeconômico</t>
  </si>
  <si>
    <t>Não</t>
  </si>
  <si>
    <t>Esportes</t>
  </si>
  <si>
    <t>Sim</t>
  </si>
  <si>
    <t>Cultura</t>
  </si>
  <si>
    <t>Intenção de retorno ao Brasil</t>
  </si>
  <si>
    <t>Natureza, ecoturismo ou aventura</t>
  </si>
  <si>
    <t>Outras vezes</t>
  </si>
  <si>
    <t>Sol e praia</t>
  </si>
  <si>
    <t>Primeira vez</t>
  </si>
  <si>
    <r>
      <t xml:space="preserve">Motivação da viagem a lazer </t>
    </r>
    <r>
      <rPr>
        <b/>
        <vertAlign val="superscript"/>
        <sz val="10"/>
        <rFont val="Arial"/>
        <family val="2"/>
      </rPr>
      <t>(3)</t>
    </r>
  </si>
  <si>
    <t>Frequência de visita ao Brasil</t>
  </si>
  <si>
    <t>Fidelização ao destino</t>
  </si>
  <si>
    <t>Visitar amigos e parentes</t>
  </si>
  <si>
    <t>Não utilizou</t>
  </si>
  <si>
    <t>Serviços avulsos</t>
  </si>
  <si>
    <t>Pacote</t>
  </si>
  <si>
    <r>
      <t xml:space="preserve">Motivo da viagem </t>
    </r>
    <r>
      <rPr>
        <b/>
        <vertAlign val="superscript"/>
        <sz val="10"/>
        <rFont val="Arial"/>
        <family val="2"/>
      </rPr>
      <t>(1, 2)</t>
    </r>
  </si>
  <si>
    <t xml:space="preserve">Utilização de agência de viagem </t>
  </si>
  <si>
    <t>Característica da viagem</t>
  </si>
  <si>
    <t>Fonte: Ministério do Turismo e Fundação Instituto de Pesquisas Econômicas - FIPE, Estudo da Demanda Turística Internacional - 2015-2016.</t>
  </si>
  <si>
    <t>Utilização de agência de viagem</t>
  </si>
  <si>
    <t>Organização da viagem</t>
  </si>
  <si>
    <t>Fortaleza - CE</t>
  </si>
  <si>
    <t>Natal - RN</t>
  </si>
  <si>
    <t>Torres - RS</t>
  </si>
  <si>
    <t>Itapema - SC</t>
  </si>
  <si>
    <t>Parati - RJ</t>
  </si>
  <si>
    <t>Angra dos Reis - RJ</t>
  </si>
  <si>
    <t>Balneário Camboriú - SC</t>
  </si>
  <si>
    <t>Salvador - BA</t>
  </si>
  <si>
    <t>Bombinhas - SC</t>
  </si>
  <si>
    <t>pernoites</t>
  </si>
  <si>
    <t>US$</t>
  </si>
  <si>
    <t>4.2 - Síntese Brasil por motivo da viagem - Lazer - 2015-2016</t>
  </si>
  <si>
    <t>4. Estudo da demanda turística internacional - Principais resultados - 2015-2016</t>
  </si>
  <si>
    <t>São José dos Campos - SP</t>
  </si>
  <si>
    <t>Vitória - ES</t>
  </si>
  <si>
    <t>Recife - PE</t>
  </si>
  <si>
    <t>Manaus - AM</t>
  </si>
  <si>
    <t>Campinas - SP</t>
  </si>
  <si>
    <t>4.3 - Síntese Brasil por motivo da viagem - Negócios, eventos e convenções - 2015-2016</t>
  </si>
  <si>
    <t>Goiânia - GO</t>
  </si>
  <si>
    <t>4.4 - Síntese Brasil por motivo da viagem - Outros motivos - 2015-2016</t>
  </si>
  <si>
    <r>
      <t>4. Estudo da demanda turística internacional - Principais resultados - 2015-2016:</t>
    </r>
    <r>
      <rPr>
        <sz val="10"/>
        <rFont val="Arial"/>
        <family val="2"/>
      </rPr>
      <t xml:space="preserve"> Dados consolidados sobre o perfil do turista internacional que visitou o Brasil em 2015 e 2016, desagregados por motivo da viagem.</t>
    </r>
  </si>
  <si>
    <r>
      <t>10. Movimentação nacional e internacional de passageiros em rodoviárias do Brasil:</t>
    </r>
    <r>
      <rPr>
        <sz val="10"/>
        <rFont val="Arial"/>
        <family val="2"/>
      </rPr>
      <t xml:space="preserve"> Apresenta dados sobre a movimentação nacional e internacional de passageiros nas principais rodoviárias do país, no período de 2006 a 2016. Traz também informações segundo os meses do ano, Grandes Regiões e Unidades da Federação - 2015 e 2016.</t>
    </r>
  </si>
  <si>
    <t>14.3 - Principais países receptores de turistas internacionais, por ano - 2000, 2010, 2014-2016</t>
  </si>
  <si>
    <t xml:space="preserve">           (2) Dados de 2000, 2005, 2010, 2013 a 2015 foram revisados.</t>
  </si>
  <si>
    <r>
      <t xml:space="preserve">Fonte: Organização Mundial do Turismo - </t>
    </r>
    <r>
      <rPr>
        <i/>
        <sz val="9"/>
        <rFont val="Arial"/>
        <family val="2"/>
      </rPr>
      <t>UNWTO World Tourism Barometer - Volume 15, Issue 6, December 2017</t>
    </r>
    <r>
      <rPr>
        <sz val="9"/>
        <rFont val="Arial"/>
        <family val="2"/>
      </rPr>
      <t>.</t>
    </r>
  </si>
  <si>
    <t>Fonte: Organização Mundial do Turismo - UNWTO World Tourism Barometer - Volume 15, Issue 6, December 2017; e Fundo Monetário Internacional - FMI.</t>
  </si>
  <si>
    <t>Ranking</t>
  </si>
  <si>
    <t>14.6 - Receita cambial turística, por ano, segundo regiões e sub-regiões - 2005, 2010, 2014-2016</t>
  </si>
  <si>
    <r>
      <t xml:space="preserve">Receita cambial (bilhões de US$)  </t>
    </r>
    <r>
      <rPr>
        <b/>
        <vertAlign val="superscript"/>
        <sz val="10"/>
        <rFont val="Arial"/>
        <family val="2"/>
      </rPr>
      <t>(1) (2)</t>
    </r>
  </si>
  <si>
    <t>Notas: (1) Dados de 2000 a 2015 foram revisados.</t>
  </si>
  <si>
    <t>14.7 - Receita cambial turística dos principais países receptores de turistas, por ano - 2005, 2010, 2014-2016</t>
  </si>
  <si>
    <t>Índice base fixa (base:2008=100)</t>
  </si>
  <si>
    <t>Variação 
anual  (%)</t>
  </si>
  <si>
    <t>América do Sul 
no Mundo</t>
  </si>
  <si>
    <t>Brasil 
na América do Sul</t>
  </si>
  <si>
    <t>Brasil 
no Mundo</t>
  </si>
  <si>
    <r>
      <t xml:space="preserve">Turismo </t>
    </r>
    <r>
      <rPr>
        <b/>
        <vertAlign val="superscript"/>
        <sz val="10"/>
        <rFont val="Arial"/>
        <family val="2"/>
      </rPr>
      <t>(1)</t>
    </r>
  </si>
  <si>
    <t xml:space="preserve">            (4) Dados de 2016 são preliminares.</t>
  </si>
  <si>
    <r>
      <t xml:space="preserve">    2016 </t>
    </r>
    <r>
      <rPr>
        <vertAlign val="superscript"/>
        <sz val="10"/>
        <rFont val="Arial"/>
        <family val="2"/>
      </rPr>
      <t>(4)</t>
    </r>
  </si>
  <si>
    <t>14.10 -  Receita cambial de exportação e do turismo internacional no mundo, segundo os anos - 2009-2016</t>
  </si>
  <si>
    <t>Receita cambial mundial (em US$ bilhões)</t>
  </si>
  <si>
    <t>4.1 - Síntese Brasil - 2015-2016</t>
  </si>
  <si>
    <t>(1)  Foram realizadas etapas adicionais de pesquisa durante os Jogos Olímpicos e Paralímpicos de 2016.</t>
  </si>
  <si>
    <t>(2) Os turistas que visitaram o Brasil devido aos Jogos Rio 2016 foram classificados nas categorias “Lazer” ou “Negócios ou trabalho”, conforme cada caso.</t>
  </si>
  <si>
    <t>(3) Os turistas que visitaram o Brasil em viagens a lazer motivadas pelos Jogos Rio 2016 foram classificados dentro da categoria "Outros", na subcategoria “Lazer relacionado a grandes eventos”.</t>
  </si>
  <si>
    <t>Notas: (1) Ordem definida conforme dados de 2016.</t>
  </si>
  <si>
    <t xml:space="preserve">            (3) Dados de 1999 a 2015 foram revisados.</t>
  </si>
  <si>
    <t>Notas: (1) Dados de 2009 a 2015 foram revisados.</t>
  </si>
  <si>
    <r>
      <t>Países de residência 
permanente</t>
    </r>
    <r>
      <rPr>
        <b/>
        <vertAlign val="superscript"/>
        <sz val="10"/>
        <rFont val="Arial"/>
        <family val="2"/>
      </rPr>
      <t xml:space="preserve"> (1)</t>
    </r>
  </si>
  <si>
    <r>
      <t xml:space="preserve">Turistas (milhões de chegadas) </t>
    </r>
    <r>
      <rPr>
        <b/>
        <vertAlign val="superscript"/>
        <sz val="10"/>
        <rFont val="Arial"/>
        <family val="2"/>
      </rPr>
      <t>(2) (3)</t>
    </r>
  </si>
  <si>
    <t>Portal Internet: http://www.turismo.gov.br</t>
  </si>
  <si>
    <r>
      <t xml:space="preserve">            (2) Exportações à preço F.O.B. - FMI - Publicação: </t>
    </r>
    <r>
      <rPr>
        <i/>
        <sz val="9"/>
        <rFont val="Arial"/>
        <family val="2"/>
      </rPr>
      <t>World Economic Outlook: Seeking Sustainable Growth—Short-Term Recovery, Long-Term Challenges - October 2017 
                  Table A9. Summary of World Trade Volumes and Prices - World Exports in Billions of U.S. Dollars - Goods and Services</t>
    </r>
    <r>
      <rPr>
        <sz val="9"/>
        <rFont val="Arial"/>
        <family val="2"/>
      </rPr>
      <t xml:space="preserve">. </t>
    </r>
  </si>
  <si>
    <r>
      <t xml:space="preserve">Turistas (milhões de chegadas) </t>
    </r>
    <r>
      <rPr>
        <vertAlign val="superscript"/>
        <sz val="10"/>
        <rFont val="Arial"/>
        <family val="2"/>
      </rPr>
      <t>(1) (2)</t>
    </r>
  </si>
  <si>
    <t>Fonte: Instituto Brasileiro de Geografia e Estatísticas - IBGE (Diretoria de Pesquisas, Coordenação de Contas Nacionais e Coordenação de População e Indicadores Sociais); e Banco Central do Brasil - BACEN.</t>
  </si>
  <si>
    <r>
      <t xml:space="preserve">PIB a preços correntes
(milhões de US$) </t>
    </r>
    <r>
      <rPr>
        <b/>
        <vertAlign val="superscript"/>
        <sz val="10"/>
        <rFont val="Arial"/>
        <family val="2"/>
      </rPr>
      <t>(2)</t>
    </r>
  </si>
  <si>
    <r>
      <t>PIB per capita a preços correntes (US$)</t>
    </r>
    <r>
      <rPr>
        <b/>
        <vertAlign val="superscript"/>
        <sz val="10"/>
        <rFont val="Arial"/>
        <family val="2"/>
      </rPr>
      <t xml:space="preserve">  (2)</t>
    </r>
  </si>
  <si>
    <r>
      <t xml:space="preserve">Compra </t>
    </r>
    <r>
      <rPr>
        <b/>
        <vertAlign val="superscript"/>
        <sz val="10"/>
        <rFont val="Arial"/>
        <family val="2"/>
      </rPr>
      <t>(3)</t>
    </r>
  </si>
  <si>
    <r>
      <t xml:space="preserve">Venda </t>
    </r>
    <r>
      <rPr>
        <b/>
        <vertAlign val="superscript"/>
        <sz val="10"/>
        <rFont val="Arial"/>
        <family val="2"/>
      </rPr>
      <t>(4)</t>
    </r>
  </si>
  <si>
    <t xml:space="preserve">           (3) BACEN - Taxa de câmbio - Livre - Dólar americano (compra) - Média de período - anual, série revisada.</t>
  </si>
  <si>
    <t xml:space="preserve">           (4) BACEN - Taxa de câmbio - Livre - Dólar americano (venda) - Média de período - anual, série revisada.</t>
  </si>
  <si>
    <r>
      <t xml:space="preserve">   2015</t>
    </r>
    <r>
      <rPr>
        <vertAlign val="superscript"/>
        <sz val="10"/>
        <rFont val="Arial"/>
        <family val="2"/>
      </rPr>
      <t xml:space="preserve"> (5)</t>
    </r>
  </si>
  <si>
    <t>(6)</t>
  </si>
  <si>
    <t xml:space="preserve">           (5)  Dados de 2015 são preliminares.</t>
  </si>
  <si>
    <t xml:space="preserve">           (6) Dado não disponível.</t>
  </si>
  <si>
    <t>Notas: (1) Dados 2000-2014: População projetada para 1º de julho, série revisada - IBGE Tabelas 2015, Sistema de Contas Nacionais: Brasil.</t>
  </si>
  <si>
    <t xml:space="preserve">           (2) Os dados do PIB e PIB per capita de 2000 a 2014 foram revisados - IBGE Tabelas 2015, Sistema de Contas Nacionais: Brasil.</t>
  </si>
  <si>
    <t>janeiro/2018</t>
  </si>
  <si>
    <t>10. Movimentação  de passageiros em rodoviárias do Brasil</t>
  </si>
  <si>
    <t>SBN Quadra 01, Bloco J, Lotes 21 a 23</t>
  </si>
  <si>
    <t>CEP: 70040-010 - Brasília - DF</t>
  </si>
  <si>
    <t>14.3 - Principais países receptores de turistas internacionais, por ano - 2005, 2010, 2014-2016</t>
  </si>
  <si>
    <r>
      <t xml:space="preserve">Banco do Nordeste </t>
    </r>
    <r>
      <rPr>
        <vertAlign val="superscript"/>
        <sz val="10"/>
        <rFont val="Arial"/>
        <family val="2"/>
      </rPr>
      <t>(2) (3)</t>
    </r>
  </si>
  <si>
    <t xml:space="preserve">              (3) Os valores referentes ao Banco do Nordeste são de operações contratadas.</t>
  </si>
  <si>
    <t xml:space="preserve">              (4) Até dezembro de 2009, os valores referentes ao Banco da Amazônia são de operações contratadas.</t>
  </si>
  <si>
    <t xml:space="preserve">              (2) Incluem-se, a partir de janeiro de 2005, outras operações direcionadas ao setor de turismo, além daquelas realizadas com os recursos oriundos do Fundo Constitucional de Financiamento do 
                    Nordeste - FNE e Programam de Apoio ao Turismo Regional - PROATUR.</t>
  </si>
  <si>
    <r>
      <t>Banco da Amazônia</t>
    </r>
    <r>
      <rPr>
        <vertAlign val="superscript"/>
        <sz val="10"/>
        <rFont val="Arial"/>
        <family val="2"/>
      </rPr>
      <t xml:space="preserve"> (4)</t>
    </r>
  </si>
  <si>
    <t xml:space="preserve">              (2) Incluem-se outras operações direcionadas ao setor de turismo, além daquelas realizadas com os recursos oriundos do Fundo Constitucional de Financiamento do Nordeste - FNE e Programam de Apoio ao 
                    Turismo Regional - PROATUR.</t>
  </si>
  <si>
    <r>
      <t xml:space="preserve">Banco do 
Nordeste </t>
    </r>
    <r>
      <rPr>
        <vertAlign val="superscript"/>
        <sz val="10"/>
        <rFont val="Arial"/>
        <family val="2"/>
      </rPr>
      <t>(2) (3)</t>
    </r>
  </si>
</sst>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3" formatCode="_-* #,##0.00_-;\-* #,##0.00_-;_-* &quot;-&quot;??_-;_-@_-"/>
    <numFmt numFmtId="164" formatCode="_(* #,##0_);_(* \(#,##0\);_(* &quot;-&quot;??_);_(@_)"/>
    <numFmt numFmtId="165" formatCode="_(* #,##0.00_);_(* \(#,##0.00\);_(* &quot;-&quot;??_);_(@_)"/>
    <numFmt numFmtId="166" formatCode="_(* #,##0.0_);_(* \(#,##0.0\);_(* &quot;-&quot;??_);_(@_)"/>
    <numFmt numFmtId="167" formatCode="0.000%"/>
    <numFmt numFmtId="168" formatCode="_(* #,##0.000000_);_(* \(#,##0.000000\);_(* &quot;-&quot;??_);_(@_)"/>
    <numFmt numFmtId="169" formatCode="_(* #,##0_);_(* \(#,##0\);_(* \-??_);_(@_)"/>
    <numFmt numFmtId="170" formatCode="#,##0;[Red]#,##0"/>
    <numFmt numFmtId="171" formatCode="0.0"/>
    <numFmt numFmtId="172" formatCode="_-* #,##0_-;\-* #,##0_-;_-* &quot;-&quot;??_-;_-@_-"/>
    <numFmt numFmtId="173" formatCode="##\º"/>
    <numFmt numFmtId="174" formatCode="_(* #,##0.0_);_(* \(#,##0.0\);_(* \-??_);_(@_)"/>
    <numFmt numFmtId="175" formatCode="_(* #,##0.0_);_(* \(#,##0.0\);_(* &quot;-&quot;?_);_(@_)"/>
    <numFmt numFmtId="176" formatCode="0.0000"/>
    <numFmt numFmtId="177" formatCode="_-* #,##0.0_-;\-* #,##0.0_-;_-* &quot;-&quot;??_-;_-@_-"/>
    <numFmt numFmtId="178" formatCode="_(* #,##0.00_);_(* \(#,##0.00\);_(* &quot;-&quot;?_);_(@_)"/>
    <numFmt numFmtId="179" formatCode="0.0%"/>
    <numFmt numFmtId="180" formatCode="_(* #,##0.00_);_(* \(#,##0.00\);_(* \-??_);_(@_)"/>
    <numFmt numFmtId="181" formatCode="#,##0.0_);\(#,##0.0\)"/>
    <numFmt numFmtId="182" formatCode="General\ \ \ "/>
    <numFmt numFmtId="183" formatCode="_(* #,##0_);_(* \(#,##0\);_(* &quot;-&quot;_);_(@_)"/>
    <numFmt numFmtId="184" formatCode="_-* #,##0.0000_-;\-* #,##0.0000_-;_-* &quot;-&quot;??_-;_-@_-"/>
    <numFmt numFmtId="185" formatCode="#,##0.0"/>
    <numFmt numFmtId="186" formatCode="0.000000"/>
    <numFmt numFmtId="187" formatCode="#\ ###\ ###\ ###\ "/>
  </numFmts>
  <fonts count="52" x14ac:knownFonts="1">
    <font>
      <sz val="11"/>
      <color theme="1"/>
      <name val="Calibri"/>
      <family val="2"/>
      <scheme val="minor"/>
    </font>
    <font>
      <sz val="10"/>
      <name val="Arial"/>
      <family val="2"/>
    </font>
    <font>
      <b/>
      <sz val="12"/>
      <name val="Verdana"/>
      <family val="2"/>
    </font>
    <font>
      <sz val="12"/>
      <name val="Verdana"/>
      <family val="2"/>
    </font>
    <font>
      <b/>
      <sz val="16"/>
      <name val="Arial"/>
      <family val="2"/>
    </font>
    <font>
      <b/>
      <sz val="24"/>
      <name val="Arial"/>
      <family val="2"/>
    </font>
    <font>
      <sz val="20"/>
      <name val="Arial"/>
      <family val="2"/>
    </font>
    <font>
      <sz val="10"/>
      <name val="Times New Roman"/>
      <family val="1"/>
    </font>
    <font>
      <sz val="12"/>
      <name val="Arial"/>
      <family val="2"/>
    </font>
    <font>
      <b/>
      <sz val="12"/>
      <name val="Arial"/>
      <family val="2"/>
    </font>
    <font>
      <sz val="9"/>
      <name val="Arial"/>
      <family val="2"/>
    </font>
    <font>
      <b/>
      <sz val="10"/>
      <name val="Arial"/>
      <family val="2"/>
    </font>
    <font>
      <sz val="11"/>
      <name val="Arial"/>
      <family val="2"/>
    </font>
    <font>
      <b/>
      <sz val="20"/>
      <name val="Arial"/>
      <family val="2"/>
    </font>
    <font>
      <i/>
      <sz val="10"/>
      <name val="Arial"/>
      <family val="2"/>
    </font>
    <font>
      <b/>
      <sz val="9"/>
      <name val="Arial"/>
      <family val="2"/>
    </font>
    <font>
      <b/>
      <sz val="11"/>
      <name val="Arial"/>
      <family val="2"/>
    </font>
    <font>
      <sz val="8"/>
      <name val="Arial"/>
      <family val="2"/>
    </font>
    <font>
      <sz val="14"/>
      <name val="Arial"/>
      <family val="2"/>
    </font>
    <font>
      <sz val="16"/>
      <name val="Arial"/>
      <family val="2"/>
    </font>
    <font>
      <b/>
      <sz val="14"/>
      <name val="Arial"/>
      <family val="2"/>
    </font>
    <font>
      <i/>
      <sz val="11"/>
      <name val="Arial"/>
      <family val="2"/>
    </font>
    <font>
      <b/>
      <u/>
      <sz val="10"/>
      <name val="Times New Roman"/>
      <family val="1"/>
    </font>
    <font>
      <sz val="11"/>
      <name val="Calibri"/>
      <family val="2"/>
      <scheme val="minor"/>
    </font>
    <font>
      <sz val="11"/>
      <color theme="1"/>
      <name val="Calibri"/>
      <family val="2"/>
      <scheme val="minor"/>
    </font>
    <font>
      <sz val="20"/>
      <name val="Tahoma"/>
      <family val="2"/>
    </font>
    <font>
      <vertAlign val="superscript"/>
      <sz val="10"/>
      <name val="Arial"/>
      <family val="2"/>
    </font>
    <font>
      <sz val="11"/>
      <color rgb="FFFF0000"/>
      <name val="Calibri"/>
      <family val="2"/>
      <scheme val="minor"/>
    </font>
    <font>
      <sz val="10"/>
      <name val="Verdana"/>
      <family val="2"/>
    </font>
    <font>
      <b/>
      <sz val="10"/>
      <name val="Verdana"/>
      <family val="2"/>
    </font>
    <font>
      <b/>
      <sz val="10"/>
      <color rgb="FFFF0000"/>
      <name val="Arial"/>
      <family val="2"/>
    </font>
    <font>
      <sz val="10"/>
      <color rgb="FFFF0000"/>
      <name val="Arial"/>
      <family val="2"/>
    </font>
    <font>
      <sz val="9"/>
      <color rgb="FFFF0000"/>
      <name val="Arial"/>
      <family val="2"/>
    </font>
    <font>
      <b/>
      <sz val="12"/>
      <color rgb="FFFF0000"/>
      <name val="Arial"/>
      <family val="2"/>
    </font>
    <font>
      <sz val="12"/>
      <color rgb="FFFF0000"/>
      <name val="Arial"/>
      <family val="2"/>
    </font>
    <font>
      <b/>
      <sz val="8"/>
      <name val="Arial"/>
      <family val="2"/>
    </font>
    <font>
      <sz val="9"/>
      <color theme="1"/>
      <name val="Arial"/>
      <family val="2"/>
    </font>
    <font>
      <sz val="11"/>
      <color theme="1"/>
      <name val="Arial"/>
      <family val="2"/>
    </font>
    <font>
      <b/>
      <sz val="10"/>
      <color theme="1"/>
      <name val="Arial"/>
      <family val="2"/>
    </font>
    <font>
      <i/>
      <sz val="9"/>
      <name val="Arial"/>
      <family val="2"/>
    </font>
    <font>
      <b/>
      <vertAlign val="superscript"/>
      <sz val="10"/>
      <name val="Arial"/>
      <family val="2"/>
    </font>
    <font>
      <sz val="9"/>
      <name val="Calibri"/>
      <family val="2"/>
      <scheme val="minor"/>
    </font>
    <font>
      <sz val="10"/>
      <color theme="0" tint="-0.34998626667073579"/>
      <name val="Arial"/>
      <family val="2"/>
    </font>
    <font>
      <b/>
      <i/>
      <sz val="12"/>
      <color theme="1"/>
      <name val="Arial"/>
      <family val="2"/>
    </font>
    <font>
      <i/>
      <sz val="12"/>
      <color theme="1"/>
      <name val="Arial"/>
      <family val="2"/>
    </font>
    <font>
      <sz val="12"/>
      <color theme="1"/>
      <name val="Arial"/>
      <family val="2"/>
    </font>
    <font>
      <b/>
      <sz val="12"/>
      <color theme="1"/>
      <name val="Arial"/>
      <family val="2"/>
    </font>
    <font>
      <sz val="10"/>
      <name val="Tahoma"/>
      <family val="2"/>
    </font>
    <font>
      <sz val="6"/>
      <name val="Arial"/>
      <family val="2"/>
    </font>
    <font>
      <sz val="7"/>
      <name val="Arial"/>
      <family val="2"/>
    </font>
    <font>
      <sz val="5"/>
      <name val="Arial"/>
      <family val="2"/>
    </font>
    <font>
      <sz val="6"/>
      <name val="Univers 55"/>
      <family val="2"/>
    </font>
  </fonts>
  <fills count="4">
    <fill>
      <patternFill patternType="none"/>
    </fill>
    <fill>
      <patternFill patternType="gray125"/>
    </fill>
    <fill>
      <patternFill patternType="solid">
        <fgColor theme="0"/>
        <bgColor indexed="64"/>
      </patternFill>
    </fill>
    <fill>
      <patternFill patternType="solid">
        <fgColor theme="2"/>
        <bgColor indexed="64"/>
      </patternFill>
    </fill>
  </fills>
  <borders count="31">
    <border>
      <left/>
      <right/>
      <top/>
      <bottom/>
      <diagonal/>
    </border>
    <border>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s>
  <cellStyleXfs count="36">
    <xf numFmtId="0" fontId="0"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applyNumberFormat="0" applyFill="0" applyBorder="0" applyAlignment="0" applyProtection="0"/>
    <xf numFmtId="165" fontId="1" fillId="0" borderId="0" applyFont="0" applyFill="0" applyBorder="0" applyAlignment="0" applyProtection="0"/>
    <xf numFmtId="0" fontId="1" fillId="0" borderId="0"/>
    <xf numFmtId="168" fontId="1" fillId="0" borderId="0" applyFont="0" applyFill="0" applyAlignment="0" applyProtection="0"/>
    <xf numFmtId="168" fontId="1" fillId="0" borderId="0" applyFont="0" applyFill="0" applyAlignment="0" applyProtection="0"/>
    <xf numFmtId="168" fontId="1" fillId="0" borderId="0" applyFont="0" applyFill="0" applyAlignment="0" applyProtection="0"/>
    <xf numFmtId="168" fontId="1" fillId="0" borderId="0" applyFont="0" applyFill="0" applyAlignment="0" applyProtection="0"/>
    <xf numFmtId="168" fontId="1" fillId="0" borderId="0" applyFont="0" applyFill="0" applyAlignment="0" applyProtection="0"/>
    <xf numFmtId="168" fontId="1" fillId="0" borderId="0" applyFont="0" applyFill="0" applyAlignment="0" applyProtection="0"/>
    <xf numFmtId="0" fontId="1" fillId="0" borderId="0"/>
    <xf numFmtId="165"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0" fontId="1" fillId="0" borderId="0"/>
    <xf numFmtId="43" fontId="24" fillId="0" borderId="0" applyFont="0" applyFill="0" applyBorder="0" applyAlignment="0" applyProtection="0"/>
    <xf numFmtId="0" fontId="1" fillId="0" borderId="0"/>
    <xf numFmtId="0" fontId="1" fillId="0" borderId="0"/>
    <xf numFmtId="0" fontId="1" fillId="0" borderId="0"/>
    <xf numFmtId="43" fontId="24" fillId="0" borderId="0" applyFont="0" applyFill="0" applyBorder="0" applyAlignment="0" applyProtection="0"/>
    <xf numFmtId="9" fontId="24" fillId="0" borderId="0" applyFont="0" applyFill="0" applyBorder="0" applyAlignment="0" applyProtection="0"/>
    <xf numFmtId="0" fontId="1" fillId="0" borderId="0"/>
  </cellStyleXfs>
  <cellXfs count="1281">
    <xf numFmtId="0" fontId="0" fillId="0" borderId="0" xfId="0"/>
    <xf numFmtId="0" fontId="4" fillId="0" borderId="0" xfId="1" applyFont="1" applyFill="1" applyAlignment="1">
      <alignment wrapText="1"/>
    </xf>
    <xf numFmtId="0" fontId="1" fillId="0" borderId="0" xfId="1" applyFont="1" applyFill="1"/>
    <xf numFmtId="0" fontId="5" fillId="0" borderId="0" xfId="1" applyFont="1" applyFill="1" applyAlignment="1">
      <alignment horizontal="left"/>
    </xf>
    <xf numFmtId="0" fontId="1" fillId="0" borderId="0" xfId="1" applyFont="1" applyFill="1" applyAlignment="1">
      <alignment horizontal="left"/>
    </xf>
    <xf numFmtId="0" fontId="5" fillId="0" borderId="0" xfId="1" applyFont="1" applyFill="1" applyAlignment="1">
      <alignment vertical="center" wrapText="1"/>
    </xf>
    <xf numFmtId="0" fontId="7" fillId="0" borderId="0" xfId="1" applyFont="1" applyFill="1" applyAlignment="1">
      <alignment horizontal="left"/>
    </xf>
    <xf numFmtId="0" fontId="8" fillId="0" borderId="0" xfId="1" applyFont="1" applyFill="1" applyAlignment="1">
      <alignment horizontal="left"/>
    </xf>
    <xf numFmtId="0" fontId="9" fillId="0" borderId="0" xfId="2" applyFont="1" applyFill="1" applyBorder="1" applyAlignment="1">
      <alignment vertical="center"/>
    </xf>
    <xf numFmtId="0" fontId="10" fillId="0" borderId="0" xfId="2" applyFont="1" applyFill="1" applyBorder="1" applyAlignment="1">
      <alignment vertical="center"/>
    </xf>
    <xf numFmtId="0" fontId="9" fillId="0" borderId="0" xfId="2" applyFont="1" applyFill="1" applyBorder="1" applyAlignment="1">
      <alignment vertical="center" wrapText="1"/>
    </xf>
    <xf numFmtId="0" fontId="11" fillId="0" borderId="0" xfId="2" applyFont="1" applyFill="1" applyBorder="1" applyAlignment="1">
      <alignment vertical="center" wrapText="1"/>
    </xf>
    <xf numFmtId="0" fontId="11" fillId="0" borderId="0" xfId="2" applyFont="1" applyFill="1" applyAlignment="1">
      <alignment vertical="center" wrapText="1"/>
    </xf>
    <xf numFmtId="0" fontId="1" fillId="0" borderId="0" xfId="2" applyFont="1" applyFill="1" applyBorder="1" applyAlignment="1">
      <alignment vertical="center" wrapText="1"/>
    </xf>
    <xf numFmtId="0" fontId="1" fillId="0" borderId="0" xfId="4" applyFont="1" applyFill="1" applyBorder="1" applyAlignment="1">
      <alignment horizontal="left" vertical="center"/>
    </xf>
    <xf numFmtId="0" fontId="1" fillId="0" borderId="0" xfId="1" applyFont="1" applyFill="1" applyBorder="1" applyAlignment="1">
      <alignment horizontal="left" vertical="center"/>
    </xf>
    <xf numFmtId="0" fontId="9" fillId="0" borderId="0" xfId="0" applyFont="1" applyFill="1" applyBorder="1" applyAlignment="1">
      <alignment horizontal="left" vertical="center" wrapText="1"/>
    </xf>
    <xf numFmtId="0" fontId="8" fillId="0" borderId="0" xfId="4" applyFont="1" applyFill="1" applyBorder="1" applyAlignment="1">
      <alignment horizontal="left" vertical="center"/>
    </xf>
    <xf numFmtId="0" fontId="1" fillId="0" borderId="0" xfId="5" applyFont="1" applyFill="1" applyAlignment="1">
      <alignment wrapText="1"/>
    </xf>
    <xf numFmtId="0" fontId="6" fillId="0" borderId="0" xfId="5" applyFont="1" applyFill="1" applyAlignment="1">
      <alignment vertical="center" wrapText="1"/>
    </xf>
    <xf numFmtId="0" fontId="1" fillId="0" borderId="0" xfId="5" applyFont="1" applyFill="1" applyAlignment="1">
      <alignment vertical="center" wrapText="1"/>
    </xf>
    <xf numFmtId="0" fontId="9" fillId="0" borderId="0" xfId="4" applyFont="1" applyFill="1" applyAlignment="1">
      <alignment horizontal="left" vertical="center" wrapText="1"/>
    </xf>
    <xf numFmtId="0" fontId="9" fillId="0" borderId="0" xfId="4" applyFont="1" applyFill="1" applyAlignment="1">
      <alignment vertical="center" wrapText="1"/>
    </xf>
    <xf numFmtId="0" fontId="8" fillId="0" borderId="0" xfId="4" applyFont="1" applyFill="1" applyAlignment="1">
      <alignment horizontal="center" vertical="center" wrapText="1"/>
    </xf>
    <xf numFmtId="0" fontId="8" fillId="0" borderId="0" xfId="4" applyFont="1" applyFill="1" applyAlignment="1">
      <alignment vertical="center" wrapText="1"/>
    </xf>
    <xf numFmtId="0" fontId="1" fillId="0" borderId="0" xfId="4" applyFont="1" applyFill="1" applyAlignment="1">
      <alignment vertical="center" wrapText="1"/>
    </xf>
    <xf numFmtId="0" fontId="9" fillId="0" borderId="0" xfId="6" applyFont="1" applyFill="1" applyAlignment="1">
      <alignment horizontal="center" vertical="center"/>
    </xf>
    <xf numFmtId="0" fontId="9" fillId="0" borderId="0" xfId="6" applyFont="1" applyFill="1" applyAlignment="1">
      <alignment vertical="center"/>
    </xf>
    <xf numFmtId="0" fontId="12" fillId="0" borderId="1" xfId="6" applyFont="1" applyFill="1" applyBorder="1" applyAlignment="1">
      <alignment vertical="center"/>
    </xf>
    <xf numFmtId="0" fontId="9" fillId="0" borderId="1" xfId="6" applyFont="1" applyFill="1" applyBorder="1" applyAlignment="1">
      <alignment vertical="center"/>
    </xf>
    <xf numFmtId="164" fontId="9" fillId="0" borderId="1" xfId="6" applyNumberFormat="1" applyFont="1" applyFill="1" applyBorder="1" applyAlignment="1">
      <alignment vertical="center"/>
    </xf>
    <xf numFmtId="0" fontId="9" fillId="0" borderId="0" xfId="6" applyFont="1" applyFill="1" applyBorder="1" applyAlignment="1">
      <alignment vertical="center"/>
    </xf>
    <xf numFmtId="0" fontId="11" fillId="0" borderId="6" xfId="6" applyFont="1" applyFill="1" applyBorder="1" applyAlignment="1">
      <alignment horizontal="centerContinuous" vertical="center"/>
    </xf>
    <xf numFmtId="164" fontId="11" fillId="0" borderId="7" xfId="7" applyNumberFormat="1" applyFont="1" applyFill="1" applyBorder="1" applyAlignment="1">
      <alignment horizontal="centerContinuous" vertical="center"/>
    </xf>
    <xf numFmtId="0" fontId="8" fillId="0" borderId="0" xfId="6" applyFont="1" applyFill="1" applyBorder="1" applyAlignment="1">
      <alignment vertical="center"/>
    </xf>
    <xf numFmtId="0" fontId="8" fillId="0" borderId="0" xfId="6" applyFont="1" applyFill="1" applyAlignment="1">
      <alignment vertical="center"/>
    </xf>
    <xf numFmtId="0" fontId="11" fillId="0" borderId="0" xfId="6" applyFont="1" applyFill="1" applyAlignment="1">
      <alignment horizontal="center" vertical="center" wrapText="1"/>
    </xf>
    <xf numFmtId="164" fontId="11" fillId="0" borderId="0" xfId="6" applyNumberFormat="1" applyFont="1" applyFill="1" applyAlignment="1">
      <alignment vertical="center"/>
    </xf>
    <xf numFmtId="165" fontId="9" fillId="0" borderId="0" xfId="7" applyNumberFormat="1" applyFont="1" applyFill="1" applyBorder="1" applyAlignment="1">
      <alignment horizontal="center" vertical="center"/>
    </xf>
    <xf numFmtId="0" fontId="11" fillId="0" borderId="0" xfId="6" applyFont="1" applyFill="1" applyAlignment="1">
      <alignment vertical="center"/>
    </xf>
    <xf numFmtId="164" fontId="11" fillId="0" borderId="0" xfId="7" applyNumberFormat="1" applyFont="1" applyFill="1" applyAlignment="1">
      <alignment vertical="center"/>
    </xf>
    <xf numFmtId="0" fontId="1" fillId="0" borderId="0" xfId="6" applyFont="1" applyFill="1" applyAlignment="1">
      <alignment vertical="center"/>
    </xf>
    <xf numFmtId="164" fontId="1" fillId="0" borderId="0" xfId="7" applyNumberFormat="1" applyFont="1" applyFill="1" applyAlignment="1">
      <alignment vertical="center"/>
    </xf>
    <xf numFmtId="164" fontId="8" fillId="0" borderId="0" xfId="7" applyNumberFormat="1" applyFont="1" applyFill="1" applyAlignment="1">
      <alignment vertical="center"/>
    </xf>
    <xf numFmtId="164" fontId="1" fillId="0" borderId="0" xfId="7" applyNumberFormat="1" applyFont="1" applyFill="1" applyBorder="1" applyAlignment="1">
      <alignment vertical="center"/>
    </xf>
    <xf numFmtId="0" fontId="11" fillId="0" borderId="1" xfId="6" applyFont="1" applyFill="1" applyBorder="1" applyAlignment="1">
      <alignment vertical="center"/>
    </xf>
    <xf numFmtId="164" fontId="11" fillId="0" borderId="1" xfId="7" applyNumberFormat="1" applyFont="1" applyFill="1" applyBorder="1" applyAlignment="1">
      <alignment vertical="center"/>
    </xf>
    <xf numFmtId="0" fontId="10" fillId="0" borderId="0" xfId="6" quotePrefix="1" applyFont="1" applyFill="1" applyAlignment="1">
      <alignment horizontal="left" vertical="top"/>
    </xf>
    <xf numFmtId="0" fontId="10" fillId="0" borderId="0" xfId="6" applyFont="1" applyFill="1" applyAlignment="1">
      <alignment vertical="top"/>
    </xf>
    <xf numFmtId="164" fontId="10" fillId="0" borderId="0" xfId="7" applyNumberFormat="1" applyFont="1" applyFill="1" applyAlignment="1">
      <alignment vertical="top"/>
    </xf>
    <xf numFmtId="164" fontId="15" fillId="0" borderId="0" xfId="7" applyNumberFormat="1" applyFont="1" applyFill="1" applyBorder="1" applyAlignment="1">
      <alignment vertical="top"/>
    </xf>
    <xf numFmtId="164" fontId="9" fillId="0" borderId="0" xfId="7" applyNumberFormat="1" applyFont="1" applyFill="1" applyAlignment="1">
      <alignment vertical="center"/>
    </xf>
    <xf numFmtId="166" fontId="9" fillId="0" borderId="0" xfId="7" applyNumberFormat="1" applyFont="1" applyFill="1" applyBorder="1" applyAlignment="1">
      <alignment vertical="center"/>
    </xf>
    <xf numFmtId="0" fontId="16" fillId="0" borderId="1" xfId="6" applyFont="1" applyFill="1" applyBorder="1" applyAlignment="1">
      <alignment vertical="center"/>
    </xf>
    <xf numFmtId="0" fontId="16" fillId="0" borderId="0" xfId="6" applyFont="1" applyFill="1" applyBorder="1" applyAlignment="1">
      <alignment vertical="center"/>
    </xf>
    <xf numFmtId="0" fontId="16" fillId="0" borderId="0" xfId="6" applyFont="1" applyFill="1" applyAlignment="1">
      <alignment vertical="center"/>
    </xf>
    <xf numFmtId="0" fontId="11" fillId="0" borderId="0" xfId="6" applyFont="1" applyFill="1" applyBorder="1" applyAlignment="1">
      <alignment vertical="center"/>
    </xf>
    <xf numFmtId="0" fontId="11" fillId="0" borderId="7" xfId="6" applyFont="1" applyFill="1" applyBorder="1" applyAlignment="1">
      <alignment horizontal="centerContinuous" vertical="center"/>
    </xf>
    <xf numFmtId="0" fontId="1" fillId="0" borderId="0" xfId="6" applyFont="1" applyFill="1" applyBorder="1" applyAlignment="1">
      <alignment vertical="center"/>
    </xf>
    <xf numFmtId="1" fontId="11" fillId="0" borderId="6" xfId="7" applyNumberFormat="1" applyFont="1" applyFill="1" applyBorder="1" applyAlignment="1">
      <alignment horizontal="centerContinuous" vertical="center"/>
    </xf>
    <xf numFmtId="0" fontId="10" fillId="0" borderId="0" xfId="6" quotePrefix="1" applyFont="1" applyFill="1" applyAlignment="1">
      <alignment horizontal="right" vertical="top"/>
    </xf>
    <xf numFmtId="0" fontId="11" fillId="0" borderId="0" xfId="6" applyFont="1" applyFill="1" applyBorder="1" applyAlignment="1">
      <alignment horizontal="left" vertical="center"/>
    </xf>
    <xf numFmtId="0" fontId="1" fillId="0" borderId="1" xfId="6" applyFont="1" applyFill="1" applyBorder="1" applyAlignment="1">
      <alignment vertical="center"/>
    </xf>
    <xf numFmtId="0" fontId="1" fillId="0" borderId="0" xfId="6" applyFont="1" applyFill="1" applyBorder="1" applyAlignment="1">
      <alignment horizontal="left" vertical="center"/>
    </xf>
    <xf numFmtId="167" fontId="1" fillId="0" borderId="0" xfId="8" applyNumberFormat="1" applyFont="1" applyFill="1" applyBorder="1" applyAlignment="1">
      <alignment horizontal="left" vertical="center"/>
    </xf>
    <xf numFmtId="164" fontId="15" fillId="0" borderId="0" xfId="7" applyNumberFormat="1" applyFont="1" applyFill="1" applyAlignment="1">
      <alignment vertical="top"/>
    </xf>
    <xf numFmtId="164" fontId="1" fillId="0" borderId="0" xfId="6" applyNumberFormat="1" applyFont="1" applyFill="1" applyAlignment="1">
      <alignment vertical="center"/>
    </xf>
    <xf numFmtId="0" fontId="10" fillId="0" borderId="0" xfId="6" applyFont="1" applyFill="1" applyBorder="1" applyAlignment="1">
      <alignment vertical="top"/>
    </xf>
    <xf numFmtId="0" fontId="1" fillId="0" borderId="0" xfId="6" applyFont="1" applyFill="1" applyBorder="1"/>
    <xf numFmtId="0" fontId="1" fillId="0" borderId="0" xfId="6" applyFont="1" applyFill="1"/>
    <xf numFmtId="169" fontId="11" fillId="0" borderId="0" xfId="6" applyNumberFormat="1" applyFont="1" applyFill="1" applyBorder="1" applyAlignment="1">
      <alignment horizontal="center" vertical="center"/>
    </xf>
    <xf numFmtId="169" fontId="1" fillId="0" borderId="0" xfId="6" applyNumberFormat="1" applyFont="1" applyFill="1" applyBorder="1" applyAlignment="1">
      <alignment vertical="center"/>
    </xf>
    <xf numFmtId="169" fontId="11" fillId="0" borderId="0" xfId="6" applyNumberFormat="1" applyFont="1" applyFill="1" applyBorder="1" applyAlignment="1">
      <alignment vertical="center"/>
    </xf>
    <xf numFmtId="0" fontId="1" fillId="0" borderId="0" xfId="1" applyFont="1" applyFill="1" applyAlignment="1">
      <alignment vertical="center"/>
    </xf>
    <xf numFmtId="0" fontId="1" fillId="0" borderId="0" xfId="1" applyFont="1" applyFill="1" applyBorder="1" applyAlignment="1">
      <alignment vertical="center"/>
    </xf>
    <xf numFmtId="164" fontId="8" fillId="0" borderId="0" xfId="6" applyNumberFormat="1" applyFont="1" applyFill="1" applyAlignment="1">
      <alignment vertical="center"/>
    </xf>
    <xf numFmtId="0" fontId="10" fillId="0" borderId="0" xfId="6" applyFont="1" applyFill="1" applyBorder="1" applyAlignment="1">
      <alignment vertical="center"/>
    </xf>
    <xf numFmtId="0" fontId="17" fillId="0" borderId="0" xfId="6" applyFont="1" applyFill="1"/>
    <xf numFmtId="0" fontId="12" fillId="0" borderId="0" xfId="6" applyFont="1" applyFill="1" applyBorder="1"/>
    <xf numFmtId="0" fontId="17" fillId="0" borderId="0" xfId="6" applyFont="1" applyFill="1" applyBorder="1"/>
    <xf numFmtId="0" fontId="1" fillId="0" borderId="0" xfId="4" applyFont="1" applyFill="1" applyAlignment="1">
      <alignment vertical="center"/>
    </xf>
    <xf numFmtId="0" fontId="11" fillId="0" borderId="0" xfId="4" applyFont="1" applyFill="1" applyAlignment="1">
      <alignment vertical="center"/>
    </xf>
    <xf numFmtId="0" fontId="22" fillId="0" borderId="0" xfId="0" applyFont="1" applyFill="1" applyAlignment="1">
      <alignment horizontal="left" vertical="center"/>
    </xf>
    <xf numFmtId="0" fontId="11" fillId="0" borderId="0" xfId="1" applyFont="1" applyFill="1" applyBorder="1" applyAlignment="1">
      <alignment horizontal="left" vertical="center"/>
    </xf>
    <xf numFmtId="0" fontId="10" fillId="0" borderId="0" xfId="1" applyFont="1" applyFill="1" applyBorder="1" applyAlignment="1">
      <alignment horizontal="left" vertical="center"/>
    </xf>
    <xf numFmtId="0" fontId="10" fillId="0" borderId="0" xfId="4" applyFont="1" applyFill="1" applyBorder="1" applyAlignment="1">
      <alignment horizontal="left" vertical="center"/>
    </xf>
    <xf numFmtId="0" fontId="10" fillId="0" borderId="0" xfId="4" applyFont="1" applyFill="1" applyBorder="1" applyAlignment="1">
      <alignment horizontal="left" vertical="center" wrapText="1"/>
    </xf>
    <xf numFmtId="0" fontId="9" fillId="0" borderId="0" xfId="4" applyFont="1" applyFill="1" applyBorder="1" applyAlignment="1">
      <alignment horizontal="left" vertical="center" wrapText="1"/>
    </xf>
    <xf numFmtId="0" fontId="9" fillId="0" borderId="0" xfId="4" applyFont="1" applyFill="1" applyBorder="1" applyAlignment="1">
      <alignment horizontal="left" vertical="center"/>
    </xf>
    <xf numFmtId="0" fontId="8" fillId="0" borderId="0" xfId="4" applyFont="1" applyFill="1" applyBorder="1" applyAlignment="1">
      <alignment horizontal="left" vertical="center" wrapText="1"/>
    </xf>
    <xf numFmtId="0" fontId="11" fillId="0" borderId="0" xfId="0" applyFont="1" applyFill="1" applyBorder="1" applyAlignment="1">
      <alignment horizontal="left" vertical="center" wrapText="1"/>
    </xf>
    <xf numFmtId="0" fontId="1" fillId="0" borderId="0" xfId="4" applyFont="1" applyFill="1" applyBorder="1" applyAlignment="1">
      <alignment horizontal="left" vertical="center" wrapText="1"/>
    </xf>
    <xf numFmtId="0" fontId="1" fillId="0" borderId="0" xfId="0" applyFont="1" applyFill="1" applyAlignment="1">
      <alignment horizontal="left" vertical="center"/>
    </xf>
    <xf numFmtId="0" fontId="1" fillId="0" borderId="0" xfId="1" applyFont="1" applyFill="1" applyAlignment="1">
      <alignment wrapText="1"/>
    </xf>
    <xf numFmtId="0" fontId="25" fillId="0" borderId="0" xfId="1" applyFont="1" applyFill="1" applyAlignment="1">
      <alignment horizontal="center" wrapText="1"/>
    </xf>
    <xf numFmtId="0" fontId="9" fillId="0" borderId="0" xfId="1" applyFont="1" applyFill="1" applyAlignment="1">
      <alignment wrapText="1"/>
    </xf>
    <xf numFmtId="0" fontId="6" fillId="0" borderId="0" xfId="1" applyFont="1" applyFill="1" applyAlignment="1">
      <alignment vertical="center" wrapText="1"/>
    </xf>
    <xf numFmtId="0" fontId="9" fillId="0" borderId="0" xfId="1" applyFont="1" applyFill="1" applyAlignment="1">
      <alignment vertical="center"/>
    </xf>
    <xf numFmtId="0" fontId="8" fillId="0" borderId="0" xfId="1" applyFont="1" applyFill="1"/>
    <xf numFmtId="0" fontId="12" fillId="0" borderId="1" xfId="1" applyFont="1" applyFill="1" applyBorder="1" applyAlignment="1">
      <alignment vertical="center"/>
    </xf>
    <xf numFmtId="0" fontId="16" fillId="0" borderId="1" xfId="1" applyFont="1" applyFill="1" applyBorder="1" applyAlignment="1">
      <alignment vertical="center"/>
    </xf>
    <xf numFmtId="0" fontId="12" fillId="0" borderId="1" xfId="1" applyFont="1" applyFill="1" applyBorder="1" applyAlignment="1">
      <alignment vertical="top"/>
    </xf>
    <xf numFmtId="0" fontId="16" fillId="0" borderId="1" xfId="1" quotePrefix="1" applyFont="1" applyFill="1" applyBorder="1" applyAlignment="1">
      <alignment horizontal="left" vertical="top"/>
    </xf>
    <xf numFmtId="0" fontId="12" fillId="0" borderId="0" xfId="1" applyFont="1" applyFill="1" applyAlignment="1">
      <alignment vertical="top"/>
    </xf>
    <xf numFmtId="0" fontId="12" fillId="0" borderId="0" xfId="1" applyFont="1" applyFill="1" applyBorder="1"/>
    <xf numFmtId="0" fontId="12" fillId="0" borderId="0" xfId="1" applyFont="1" applyFill="1"/>
    <xf numFmtId="0" fontId="1" fillId="0" borderId="0" xfId="1" applyNumberFormat="1" applyFont="1" applyFill="1" applyBorder="1" applyAlignment="1">
      <alignment horizontal="center" vertical="center"/>
    </xf>
    <xf numFmtId="164" fontId="1" fillId="0" borderId="18" xfId="14" applyNumberFormat="1" applyFont="1" applyFill="1" applyBorder="1" applyAlignment="1">
      <alignment horizontal="center" vertical="center"/>
    </xf>
    <xf numFmtId="164" fontId="1" fillId="0" borderId="0" xfId="14" applyNumberFormat="1" applyFont="1" applyFill="1" applyBorder="1" applyAlignment="1">
      <alignment horizontal="center" vertical="center"/>
    </xf>
    <xf numFmtId="164" fontId="12" fillId="0" borderId="0" xfId="1" applyNumberFormat="1" applyFont="1" applyFill="1"/>
    <xf numFmtId="0" fontId="1" fillId="0" borderId="1" xfId="1" applyNumberFormat="1" applyFont="1" applyFill="1" applyBorder="1" applyAlignment="1">
      <alignment horizontal="center" vertical="center"/>
    </xf>
    <xf numFmtId="164" fontId="1" fillId="0" borderId="1" xfId="14" applyNumberFormat="1" applyFont="1" applyFill="1" applyBorder="1" applyAlignment="1">
      <alignment horizontal="center" vertical="center"/>
    </xf>
    <xf numFmtId="4" fontId="11" fillId="0" borderId="4" xfId="0" applyNumberFormat="1" applyFont="1" applyFill="1" applyBorder="1" applyAlignment="1">
      <alignment vertical="center" wrapText="1"/>
    </xf>
    <xf numFmtId="0" fontId="10" fillId="0" borderId="0" xfId="1" applyFont="1" applyFill="1" applyAlignment="1">
      <alignment vertical="center"/>
    </xf>
    <xf numFmtId="0" fontId="1" fillId="0" borderId="0" xfId="0" applyFont="1" applyFill="1" applyBorder="1" applyAlignment="1">
      <alignment horizontal="left" vertical="center"/>
    </xf>
    <xf numFmtId="4" fontId="11" fillId="0" borderId="0" xfId="0" applyNumberFormat="1" applyFont="1" applyFill="1" applyBorder="1" applyAlignment="1">
      <alignment vertical="center" wrapText="1"/>
    </xf>
    <xf numFmtId="0" fontId="1" fillId="0" borderId="0" xfId="1" applyFont="1" applyFill="1" applyBorder="1"/>
    <xf numFmtId="0" fontId="11" fillId="0" borderId="0" xfId="1" applyFont="1" applyFill="1" applyBorder="1" applyAlignment="1">
      <alignment horizontal="center" vertical="center"/>
    </xf>
    <xf numFmtId="164" fontId="11" fillId="0" borderId="0" xfId="14" applyNumberFormat="1" applyFont="1" applyFill="1" applyBorder="1" applyAlignment="1">
      <alignment horizontal="center" vertical="center"/>
    </xf>
    <xf numFmtId="0" fontId="1" fillId="0" borderId="0" xfId="1" applyNumberFormat="1" applyFont="1" applyFill="1"/>
    <xf numFmtId="0" fontId="11" fillId="0" borderId="0" xfId="1" applyFont="1" applyFill="1" applyAlignment="1">
      <alignment vertical="center"/>
    </xf>
    <xf numFmtId="164" fontId="11" fillId="0" borderId="0" xfId="14" applyNumberFormat="1" applyFont="1" applyFill="1" applyBorder="1" applyAlignment="1">
      <alignment horizontal="right" vertical="center"/>
    </xf>
    <xf numFmtId="0" fontId="11" fillId="0" borderId="0" xfId="1" applyNumberFormat="1" applyFont="1" applyFill="1" applyBorder="1"/>
    <xf numFmtId="0" fontId="11" fillId="0" borderId="0" xfId="1" applyFont="1" applyFill="1" applyBorder="1"/>
    <xf numFmtId="164" fontId="1" fillId="0" borderId="0" xfId="14" applyNumberFormat="1" applyFont="1" applyFill="1" applyBorder="1" applyAlignment="1">
      <alignment horizontal="right" vertical="center"/>
    </xf>
    <xf numFmtId="164" fontId="1" fillId="0" borderId="0" xfId="14" applyNumberFormat="1" applyFont="1" applyFill="1" applyBorder="1" applyAlignment="1">
      <alignment vertical="center"/>
    </xf>
    <xf numFmtId="164" fontId="1" fillId="0" borderId="0" xfId="14" quotePrefix="1" applyNumberFormat="1" applyFont="1" applyFill="1" applyBorder="1" applyAlignment="1">
      <alignment horizontal="right" vertical="center"/>
    </xf>
    <xf numFmtId="0" fontId="1" fillId="0" borderId="1" xfId="1" applyFont="1" applyFill="1" applyBorder="1" applyAlignment="1">
      <alignment vertical="center"/>
    </xf>
    <xf numFmtId="164" fontId="1" fillId="0" borderId="1" xfId="14" applyNumberFormat="1" applyFont="1" applyFill="1" applyBorder="1" applyAlignment="1">
      <alignment horizontal="right" vertical="center"/>
    </xf>
    <xf numFmtId="164" fontId="1" fillId="0" borderId="1" xfId="14" applyNumberFormat="1" applyFont="1" applyFill="1" applyBorder="1" applyAlignment="1">
      <alignment vertical="center"/>
    </xf>
    <xf numFmtId="164" fontId="11" fillId="0" borderId="0" xfId="1" applyNumberFormat="1" applyFont="1" applyFill="1" applyBorder="1"/>
    <xf numFmtId="0" fontId="10" fillId="0" borderId="0" xfId="1" applyFont="1" applyFill="1" applyBorder="1"/>
    <xf numFmtId="0" fontId="10" fillId="0" borderId="0" xfId="1" applyFont="1" applyFill="1"/>
    <xf numFmtId="0" fontId="9" fillId="0" borderId="0" xfId="1" applyFont="1" applyFill="1" applyAlignment="1">
      <alignment horizontal="left" vertical="center"/>
    </xf>
    <xf numFmtId="0" fontId="8" fillId="0" borderId="0" xfId="1" applyFont="1" applyFill="1" applyAlignment="1">
      <alignment horizontal="left" vertical="center"/>
    </xf>
    <xf numFmtId="0" fontId="1" fillId="0" borderId="0" xfId="1" applyFont="1" applyFill="1" applyAlignment="1">
      <alignment horizontal="left" vertical="center"/>
    </xf>
    <xf numFmtId="164" fontId="11" fillId="0" borderId="0" xfId="16" applyNumberFormat="1" applyFont="1" applyFill="1" applyBorder="1" applyAlignment="1">
      <alignment horizontal="right" vertical="center"/>
    </xf>
    <xf numFmtId="0" fontId="11" fillId="0" borderId="0" xfId="1" applyFont="1" applyFill="1" applyBorder="1" applyAlignment="1">
      <alignment vertical="center"/>
    </xf>
    <xf numFmtId="164" fontId="11" fillId="0" borderId="0" xfId="14" applyNumberFormat="1" applyFont="1" applyFill="1" applyBorder="1" applyAlignment="1">
      <alignment vertical="center"/>
    </xf>
    <xf numFmtId="164" fontId="11" fillId="0" borderId="0" xfId="14" applyNumberFormat="1" applyFont="1" applyFill="1" applyAlignment="1">
      <alignment vertical="center"/>
    </xf>
    <xf numFmtId="164" fontId="11" fillId="0" borderId="0" xfId="14" applyNumberFormat="1" applyFont="1" applyFill="1" applyBorder="1" applyAlignment="1" applyProtection="1">
      <alignment horizontal="right" vertical="center"/>
    </xf>
    <xf numFmtId="164" fontId="1" fillId="0" borderId="0" xfId="14" applyNumberFormat="1" applyFont="1" applyFill="1" applyAlignment="1">
      <alignment vertical="center"/>
    </xf>
    <xf numFmtId="164" fontId="1" fillId="0" borderId="0" xfId="14" applyNumberFormat="1" applyFont="1" applyFill="1" applyBorder="1" applyAlignment="1" applyProtection="1">
      <alignment horizontal="right" vertical="center"/>
    </xf>
    <xf numFmtId="164" fontId="1" fillId="0" borderId="1" xfId="14" applyNumberFormat="1" applyFont="1" applyFill="1" applyBorder="1" applyAlignment="1" applyProtection="1">
      <alignment horizontal="right" vertical="center"/>
    </xf>
    <xf numFmtId="165" fontId="10" fillId="0" borderId="0" xfId="14" applyFont="1" applyFill="1" applyBorder="1" applyAlignment="1">
      <alignment horizontal="right" vertical="top"/>
    </xf>
    <xf numFmtId="0" fontId="17" fillId="0" borderId="0" xfId="1" applyFont="1" applyFill="1" applyBorder="1" applyAlignment="1">
      <alignment horizontal="left" vertical="center"/>
    </xf>
    <xf numFmtId="0" fontId="11" fillId="0" borderId="0" xfId="1" applyFont="1" applyFill="1" applyAlignment="1">
      <alignment horizontal="left" vertical="center"/>
    </xf>
    <xf numFmtId="0" fontId="12" fillId="0" borderId="0" xfId="1" applyFont="1" applyFill="1" applyBorder="1" applyAlignment="1">
      <alignment vertical="center"/>
    </xf>
    <xf numFmtId="165" fontId="10" fillId="0" borderId="0" xfId="14" applyFont="1" applyFill="1" applyBorder="1" applyAlignment="1">
      <alignment horizontal="right"/>
    </xf>
    <xf numFmtId="165" fontId="1" fillId="0" borderId="0" xfId="14" applyFont="1" applyFill="1" applyBorder="1" applyAlignment="1">
      <alignment horizontal="right" vertical="center"/>
    </xf>
    <xf numFmtId="0" fontId="8" fillId="0" borderId="0" xfId="6" applyFont="1" applyFill="1" applyBorder="1"/>
    <xf numFmtId="0" fontId="8" fillId="0" borderId="0" xfId="6" applyFont="1" applyFill="1"/>
    <xf numFmtId="3" fontId="12" fillId="0" borderId="1" xfId="6" applyNumberFormat="1" applyFont="1" applyFill="1" applyBorder="1" applyAlignment="1">
      <alignment horizontal="left" vertical="center"/>
    </xf>
    <xf numFmtId="3" fontId="21" fillId="0" borderId="1" xfId="6" applyNumberFormat="1" applyFont="1" applyFill="1" applyBorder="1" applyAlignment="1">
      <alignment horizontal="center" vertical="center"/>
    </xf>
    <xf numFmtId="0" fontId="12" fillId="0" borderId="1" xfId="6" applyFont="1" applyFill="1" applyBorder="1"/>
    <xf numFmtId="0" fontId="12" fillId="0" borderId="0" xfId="6" applyFont="1" applyFill="1"/>
    <xf numFmtId="3" fontId="1" fillId="0" borderId="0" xfId="6" applyNumberFormat="1" applyFont="1" applyFill="1" applyBorder="1" applyAlignment="1">
      <alignment vertical="center"/>
    </xf>
    <xf numFmtId="169" fontId="1" fillId="0" borderId="0" xfId="18" applyNumberFormat="1" applyFont="1" applyFill="1" applyBorder="1" applyAlignment="1" applyProtection="1">
      <alignment vertical="center"/>
    </xf>
    <xf numFmtId="3" fontId="1" fillId="0" borderId="1" xfId="6" applyNumberFormat="1" applyFont="1" applyFill="1" applyBorder="1" applyAlignment="1">
      <alignment vertical="center"/>
    </xf>
    <xf numFmtId="169" fontId="1" fillId="0" borderId="1" xfId="6" applyNumberFormat="1" applyFont="1" applyFill="1" applyBorder="1" applyAlignment="1">
      <alignment vertical="center"/>
    </xf>
    <xf numFmtId="169" fontId="1" fillId="0" borderId="1" xfId="18" applyNumberFormat="1" applyFont="1" applyFill="1" applyBorder="1" applyAlignment="1" applyProtection="1">
      <alignment vertical="center"/>
    </xf>
    <xf numFmtId="0" fontId="17" fillId="0" borderId="26" xfId="6" applyFont="1" applyFill="1" applyBorder="1" applyAlignment="1">
      <alignment vertical="top"/>
    </xf>
    <xf numFmtId="3" fontId="17" fillId="0" borderId="26" xfId="6" applyNumberFormat="1" applyFont="1" applyFill="1" applyBorder="1" applyAlignment="1">
      <alignment vertical="center"/>
    </xf>
    <xf numFmtId="3" fontId="10" fillId="0" borderId="26" xfId="6" applyNumberFormat="1" applyFont="1" applyFill="1" applyBorder="1" applyAlignment="1">
      <alignment horizontal="right" vertical="top"/>
    </xf>
    <xf numFmtId="3" fontId="18" fillId="0" borderId="0" xfId="6" applyNumberFormat="1" applyFont="1" applyFill="1" applyBorder="1"/>
    <xf numFmtId="0" fontId="18" fillId="0" borderId="0" xfId="6" applyFont="1" applyFill="1" applyBorder="1"/>
    <xf numFmtId="3" fontId="1" fillId="0" borderId="0" xfId="6" applyNumberFormat="1" applyFont="1" applyFill="1" applyBorder="1"/>
    <xf numFmtId="0" fontId="10" fillId="0" borderId="0" xfId="6" applyFont="1" applyFill="1" applyBorder="1" applyAlignment="1">
      <alignment horizontal="left" vertical="center"/>
    </xf>
    <xf numFmtId="0" fontId="10" fillId="0" borderId="0" xfId="6" applyFont="1" applyFill="1" applyAlignment="1">
      <alignment horizontal="left" vertical="center"/>
    </xf>
    <xf numFmtId="0" fontId="10" fillId="0" borderId="1" xfId="6" applyFont="1" applyFill="1" applyBorder="1" applyAlignment="1">
      <alignment horizontal="left" vertical="center"/>
    </xf>
    <xf numFmtId="0" fontId="10" fillId="0" borderId="0" xfId="6" applyFont="1" applyFill="1"/>
    <xf numFmtId="169" fontId="11" fillId="0" borderId="0" xfId="19" applyNumberFormat="1" applyFont="1" applyFill="1" applyBorder="1" applyAlignment="1" applyProtection="1">
      <alignment vertical="center"/>
    </xf>
    <xf numFmtId="169" fontId="1" fillId="0" borderId="0" xfId="19" applyNumberFormat="1" applyFont="1" applyFill="1" applyBorder="1" applyAlignment="1" applyProtection="1">
      <alignment vertical="center"/>
    </xf>
    <xf numFmtId="169" fontId="1" fillId="0" borderId="1" xfId="19" applyNumberFormat="1" applyFont="1" applyFill="1" applyBorder="1" applyAlignment="1" applyProtection="1">
      <alignment vertical="center"/>
    </xf>
    <xf numFmtId="0" fontId="10" fillId="0" borderId="0" xfId="6" applyFont="1" applyFill="1" applyBorder="1"/>
    <xf numFmtId="0" fontId="15" fillId="0" borderId="0" xfId="6" applyFont="1" applyFill="1" applyBorder="1" applyAlignment="1">
      <alignment horizontal="left"/>
    </xf>
    <xf numFmtId="0" fontId="10" fillId="0" borderId="0" xfId="0" applyFont="1" applyAlignment="1">
      <alignment vertical="center"/>
    </xf>
    <xf numFmtId="0" fontId="17" fillId="0" borderId="0" xfId="6" applyFont="1" applyFill="1" applyBorder="1" applyAlignment="1">
      <alignment vertical="center"/>
    </xf>
    <xf numFmtId="164" fontId="1" fillId="0" borderId="0" xfId="19" applyNumberFormat="1" applyFont="1" applyFill="1" applyBorder="1" applyAlignment="1" applyProtection="1">
      <alignment vertical="center"/>
    </xf>
    <xf numFmtId="169" fontId="11" fillId="0" borderId="1" xfId="19" applyNumberFormat="1" applyFont="1" applyFill="1" applyBorder="1" applyAlignment="1" applyProtection="1">
      <alignment vertical="center"/>
    </xf>
    <xf numFmtId="169" fontId="1" fillId="0" borderId="0" xfId="6" applyNumberFormat="1" applyFont="1" applyFill="1" applyBorder="1"/>
    <xf numFmtId="0" fontId="15" fillId="0" borderId="0" xfId="6" applyFont="1" applyFill="1" applyBorder="1" applyAlignment="1">
      <alignment horizontal="left" vertical="center"/>
    </xf>
    <xf numFmtId="3" fontId="1" fillId="0" borderId="0" xfId="19" applyNumberFormat="1" applyFont="1" applyFill="1" applyBorder="1" applyAlignment="1" applyProtection="1">
      <alignment vertical="center"/>
    </xf>
    <xf numFmtId="3" fontId="1" fillId="0" borderId="0" xfId="14" applyNumberFormat="1" applyFont="1" applyFill="1" applyBorder="1" applyAlignment="1">
      <alignment horizontal="right" vertical="center"/>
    </xf>
    <xf numFmtId="0" fontId="11" fillId="0" borderId="0" xfId="1" applyFont="1" applyFill="1" applyAlignment="1">
      <alignment horizontal="center" vertical="center"/>
    </xf>
    <xf numFmtId="0" fontId="11" fillId="0" borderId="0" xfId="17" applyFont="1" applyFill="1" applyAlignment="1">
      <alignment horizontal="center" vertical="center"/>
    </xf>
    <xf numFmtId="0" fontId="1" fillId="0" borderId="0" xfId="17" applyFont="1" applyFill="1"/>
    <xf numFmtId="0" fontId="9" fillId="0" borderId="0" xfId="17" applyFont="1" applyFill="1" applyAlignment="1">
      <alignment vertical="center"/>
    </xf>
    <xf numFmtId="0" fontId="1" fillId="0" borderId="0" xfId="17" applyFont="1" applyFill="1" applyBorder="1"/>
    <xf numFmtId="0" fontId="12" fillId="0" borderId="1" xfId="17" applyFont="1" applyFill="1" applyBorder="1" applyAlignment="1">
      <alignment vertical="center"/>
    </xf>
    <xf numFmtId="0" fontId="1" fillId="0" borderId="1" xfId="17" applyFont="1" applyFill="1" applyBorder="1" applyAlignment="1">
      <alignment horizontal="left" vertical="center"/>
    </xf>
    <xf numFmtId="0" fontId="1" fillId="0" borderId="1" xfId="17" applyFont="1" applyFill="1" applyBorder="1" applyAlignment="1">
      <alignment vertical="top"/>
    </xf>
    <xf numFmtId="0" fontId="1" fillId="0" borderId="1" xfId="17" quotePrefix="1" applyFont="1" applyFill="1" applyBorder="1" applyAlignment="1">
      <alignment horizontal="left" vertical="top"/>
    </xf>
    <xf numFmtId="0" fontId="1" fillId="0" borderId="0" xfId="17" applyFont="1" applyFill="1" applyBorder="1" applyAlignment="1">
      <alignment vertical="top"/>
    </xf>
    <xf numFmtId="0" fontId="1" fillId="0" borderId="0" xfId="17" applyFont="1" applyFill="1" applyAlignment="1">
      <alignment vertical="top"/>
    </xf>
    <xf numFmtId="0" fontId="1" fillId="0" borderId="0" xfId="17" applyNumberFormat="1" applyFont="1" applyFill="1" applyBorder="1" applyAlignment="1">
      <alignment horizontal="center" vertical="center"/>
    </xf>
    <xf numFmtId="169" fontId="1" fillId="0" borderId="0" xfId="20" applyNumberFormat="1" applyFont="1" applyFill="1" applyBorder="1" applyAlignment="1" applyProtection="1">
      <alignment vertical="center"/>
    </xf>
    <xf numFmtId="3" fontId="1" fillId="0" borderId="0" xfId="17" applyNumberFormat="1" applyFont="1" applyFill="1"/>
    <xf numFmtId="3" fontId="1" fillId="0" borderId="0" xfId="17" applyNumberFormat="1" applyFont="1" applyFill="1" applyBorder="1"/>
    <xf numFmtId="0" fontId="1" fillId="0" borderId="1" xfId="17" applyNumberFormat="1" applyFont="1" applyFill="1" applyBorder="1" applyAlignment="1">
      <alignment horizontal="center" vertical="center"/>
    </xf>
    <xf numFmtId="0" fontId="10" fillId="0" borderId="0" xfId="17" applyFont="1" applyFill="1" applyBorder="1" applyAlignment="1">
      <alignment horizontal="left" vertical="center"/>
    </xf>
    <xf numFmtId="3" fontId="10" fillId="0" borderId="0" xfId="17" applyNumberFormat="1" applyFont="1" applyFill="1" applyAlignment="1">
      <alignment horizontal="left" vertical="center"/>
    </xf>
    <xf numFmtId="0" fontId="10" fillId="0" borderId="0" xfId="17" applyFont="1" applyFill="1" applyAlignment="1">
      <alignment horizontal="left" vertical="center"/>
    </xf>
    <xf numFmtId="170" fontId="11" fillId="0" borderId="0" xfId="17" applyNumberFormat="1" applyFont="1" applyFill="1"/>
    <xf numFmtId="170" fontId="1" fillId="0" borderId="0" xfId="17" applyNumberFormat="1" applyFont="1" applyFill="1"/>
    <xf numFmtId="0" fontId="1" fillId="0" borderId="0" xfId="17" applyFont="1" applyFill="1" applyAlignment="1">
      <alignment vertical="center"/>
    </xf>
    <xf numFmtId="0" fontId="11" fillId="0" borderId="0" xfId="17" applyFont="1" applyFill="1" applyBorder="1" applyAlignment="1">
      <alignment horizontal="center" vertical="center"/>
    </xf>
    <xf numFmtId="169" fontId="11" fillId="0" borderId="0" xfId="1" applyNumberFormat="1" applyFont="1" applyFill="1" applyBorder="1" applyAlignment="1">
      <alignment horizontal="center" vertical="center"/>
    </xf>
    <xf numFmtId="0" fontId="11" fillId="0" borderId="0" xfId="17" applyFont="1" applyFill="1"/>
    <xf numFmtId="0" fontId="1" fillId="0" borderId="1" xfId="17" applyFont="1" applyFill="1" applyBorder="1" applyAlignment="1">
      <alignment vertical="center"/>
    </xf>
    <xf numFmtId="0" fontId="17" fillId="0" borderId="0" xfId="17" applyFont="1" applyFill="1" applyAlignment="1">
      <alignment horizontal="left" vertical="center"/>
    </xf>
    <xf numFmtId="0" fontId="11" fillId="0" borderId="0" xfId="17" applyFont="1" applyFill="1" applyBorder="1"/>
    <xf numFmtId="0" fontId="10" fillId="0" borderId="0" xfId="17" applyFont="1" applyFill="1"/>
    <xf numFmtId="0" fontId="1" fillId="0" borderId="0" xfId="17" applyFont="1" applyFill="1" applyBorder="1" applyAlignment="1">
      <alignment vertical="center"/>
    </xf>
    <xf numFmtId="164" fontId="11" fillId="0" borderId="0" xfId="17" applyNumberFormat="1" applyFont="1" applyFill="1" applyBorder="1" applyAlignment="1">
      <alignment horizontal="center" vertical="center"/>
    </xf>
    <xf numFmtId="0" fontId="10" fillId="0" borderId="0" xfId="17" applyFont="1" applyFill="1" applyBorder="1" applyAlignment="1">
      <alignment vertical="center"/>
    </xf>
    <xf numFmtId="0" fontId="6" fillId="0" borderId="0" xfId="17" applyFont="1" applyFill="1" applyAlignment="1">
      <alignment vertical="center" wrapText="1"/>
    </xf>
    <xf numFmtId="0" fontId="9" fillId="0" borderId="0" xfId="17" applyFont="1" applyFill="1" applyBorder="1" applyAlignment="1">
      <alignment vertical="center"/>
    </xf>
    <xf numFmtId="0" fontId="8" fillId="0" borderId="0" xfId="17" applyFont="1" applyFill="1" applyBorder="1"/>
    <xf numFmtId="0" fontId="8" fillId="0" borderId="0" xfId="17" applyFont="1" applyFill="1"/>
    <xf numFmtId="3" fontId="1" fillId="0" borderId="1" xfId="17" applyNumberFormat="1" applyFont="1" applyFill="1" applyBorder="1" applyAlignment="1">
      <alignment horizontal="left" vertical="center"/>
    </xf>
    <xf numFmtId="3" fontId="1" fillId="0" borderId="0" xfId="17" applyNumberFormat="1" applyFont="1" applyFill="1" applyBorder="1" applyAlignment="1">
      <alignment horizontal="left" vertical="center"/>
    </xf>
    <xf numFmtId="0" fontId="1" fillId="0" borderId="0" xfId="17" applyFont="1" applyFill="1" applyBorder="1" applyAlignment="1">
      <alignment horizontal="center" vertical="center"/>
    </xf>
    <xf numFmtId="3" fontId="11" fillId="0" borderId="0" xfId="17" applyNumberFormat="1" applyFont="1" applyFill="1" applyBorder="1" applyAlignment="1">
      <alignment horizontal="center" vertical="center"/>
    </xf>
    <xf numFmtId="3" fontId="1" fillId="0" borderId="0" xfId="17" applyNumberFormat="1" applyFont="1" applyFill="1" applyBorder="1" applyAlignment="1">
      <alignment vertical="center"/>
    </xf>
    <xf numFmtId="164" fontId="1" fillId="0" borderId="0" xfId="14" applyNumberFormat="1" applyFont="1" applyFill="1" applyBorder="1" applyAlignment="1" applyProtection="1">
      <alignment vertical="center"/>
    </xf>
    <xf numFmtId="169" fontId="1" fillId="0" borderId="0" xfId="21" applyNumberFormat="1" applyFont="1" applyFill="1" applyBorder="1" applyAlignment="1" applyProtection="1">
      <alignment vertical="center"/>
    </xf>
    <xf numFmtId="3" fontId="1" fillId="0" borderId="1" xfId="17" applyNumberFormat="1" applyFont="1" applyFill="1" applyBorder="1" applyAlignment="1">
      <alignment vertical="center"/>
    </xf>
    <xf numFmtId="164" fontId="1" fillId="0" borderId="1" xfId="14" applyNumberFormat="1" applyFont="1" applyFill="1" applyBorder="1" applyAlignment="1" applyProtection="1">
      <alignment vertical="center"/>
    </xf>
    <xf numFmtId="169" fontId="1" fillId="0" borderId="1" xfId="21" applyNumberFormat="1" applyFont="1" applyFill="1" applyBorder="1" applyAlignment="1" applyProtection="1">
      <alignment vertical="center"/>
    </xf>
    <xf numFmtId="0" fontId="10" fillId="0" borderId="26" xfId="17" applyFont="1" applyFill="1" applyBorder="1" applyAlignment="1">
      <alignment vertical="top"/>
    </xf>
    <xf numFmtId="3" fontId="11" fillId="0" borderId="26" xfId="17" applyNumberFormat="1" applyFont="1" applyFill="1" applyBorder="1" applyAlignment="1">
      <alignment vertical="center"/>
    </xf>
    <xf numFmtId="3" fontId="1" fillId="0" borderId="26" xfId="17" applyNumberFormat="1" applyFont="1" applyFill="1" applyBorder="1" applyAlignment="1">
      <alignment vertical="center"/>
    </xf>
    <xf numFmtId="3" fontId="17" fillId="0" borderId="26" xfId="17" applyNumberFormat="1" applyFont="1" applyFill="1" applyBorder="1" applyAlignment="1">
      <alignment horizontal="right" vertical="top"/>
    </xf>
    <xf numFmtId="0" fontId="10" fillId="0" borderId="26" xfId="17" applyFont="1" applyFill="1" applyBorder="1" applyAlignment="1">
      <alignment horizontal="left" vertical="center"/>
    </xf>
    <xf numFmtId="0" fontId="17" fillId="0" borderId="26" xfId="17" applyFont="1" applyFill="1" applyBorder="1" applyAlignment="1">
      <alignment horizontal="left" vertical="center"/>
    </xf>
    <xf numFmtId="169" fontId="11" fillId="0" borderId="0" xfId="22" applyNumberFormat="1" applyFont="1" applyFill="1" applyBorder="1" applyAlignment="1" applyProtection="1">
      <alignment vertical="center"/>
    </xf>
    <xf numFmtId="169" fontId="1" fillId="0" borderId="0" xfId="23" applyNumberFormat="1" applyFont="1" applyFill="1" applyBorder="1" applyAlignment="1" applyProtection="1">
      <alignment vertical="center"/>
    </xf>
    <xf numFmtId="169" fontId="11" fillId="0" borderId="0" xfId="23" applyNumberFormat="1" applyFont="1" applyFill="1" applyBorder="1" applyAlignment="1" applyProtection="1">
      <alignment vertical="center"/>
    </xf>
    <xf numFmtId="169" fontId="1" fillId="0" borderId="1" xfId="23" applyNumberFormat="1" applyFont="1" applyFill="1" applyBorder="1" applyAlignment="1" applyProtection="1">
      <alignment vertical="center"/>
    </xf>
    <xf numFmtId="169" fontId="1" fillId="0" borderId="0" xfId="22" applyNumberFormat="1" applyFont="1" applyFill="1" applyBorder="1" applyAlignment="1" applyProtection="1">
      <alignment vertical="center"/>
    </xf>
    <xf numFmtId="169" fontId="1" fillId="0" borderId="1" xfId="22" applyNumberFormat="1" applyFont="1" applyFill="1" applyBorder="1" applyAlignment="1" applyProtection="1">
      <alignment vertical="center"/>
    </xf>
    <xf numFmtId="169" fontId="1" fillId="0" borderId="0" xfId="23" applyNumberFormat="1" applyFont="1" applyFill="1" applyBorder="1" applyAlignment="1" applyProtection="1">
      <alignment horizontal="right" vertical="center"/>
    </xf>
    <xf numFmtId="169" fontId="1" fillId="0" borderId="0" xfId="23" applyNumberFormat="1" applyFont="1" applyFill="1" applyBorder="1" applyAlignment="1" applyProtection="1">
      <alignment horizontal="center" vertical="center"/>
    </xf>
    <xf numFmtId="0" fontId="10" fillId="0" borderId="0" xfId="0" applyFont="1" applyFill="1" applyAlignment="1">
      <alignment horizontal="left" vertical="center"/>
    </xf>
    <xf numFmtId="0" fontId="15" fillId="0" borderId="0" xfId="17" applyFont="1" applyFill="1" applyBorder="1" applyAlignment="1">
      <alignment horizontal="left" vertical="center"/>
    </xf>
    <xf numFmtId="0" fontId="10" fillId="0" borderId="0" xfId="0" applyFont="1" applyFill="1" applyBorder="1" applyAlignment="1">
      <alignment horizontal="left" vertical="center"/>
    </xf>
    <xf numFmtId="0" fontId="17" fillId="0" borderId="0" xfId="17" applyFont="1" applyFill="1" applyBorder="1" applyAlignment="1">
      <alignment horizontal="left" vertical="center"/>
    </xf>
    <xf numFmtId="0" fontId="10" fillId="0" borderId="0" xfId="0" applyNumberFormat="1" applyFont="1" applyAlignment="1">
      <alignment horizontal="left" vertical="center"/>
    </xf>
    <xf numFmtId="0" fontId="1" fillId="0" borderId="0" xfId="4" applyFont="1" applyFill="1" applyAlignment="1">
      <alignment wrapText="1"/>
    </xf>
    <xf numFmtId="0" fontId="6" fillId="0" borderId="0" xfId="4" applyFont="1" applyFill="1" applyAlignment="1">
      <alignment vertical="center" wrapText="1"/>
    </xf>
    <xf numFmtId="0" fontId="20" fillId="0" borderId="0" xfId="4" applyFont="1" applyFill="1" applyAlignment="1">
      <alignment vertical="center" wrapText="1"/>
    </xf>
    <xf numFmtId="0" fontId="9" fillId="0" borderId="0" xfId="4" applyFont="1" applyAlignment="1">
      <alignment vertical="center"/>
    </xf>
    <xf numFmtId="0" fontId="8" fillId="0" borderId="0" xfId="4" applyFont="1" applyAlignment="1">
      <alignment vertical="center" wrapText="1"/>
    </xf>
    <xf numFmtId="0" fontId="8" fillId="0" borderId="0" xfId="4" applyFont="1"/>
    <xf numFmtId="0" fontId="12" fillId="0" borderId="1" xfId="4" applyFont="1" applyFill="1" applyBorder="1" applyAlignment="1">
      <alignment vertical="center"/>
    </xf>
    <xf numFmtId="0" fontId="12" fillId="0" borderId="0" xfId="4" applyFont="1"/>
    <xf numFmtId="0" fontId="1" fillId="0" borderId="0" xfId="4" applyFont="1"/>
    <xf numFmtId="0" fontId="11" fillId="0" borderId="7" xfId="4" applyFont="1" applyFill="1" applyBorder="1" applyAlignment="1">
      <alignment horizontal="center" vertical="center"/>
    </xf>
    <xf numFmtId="3" fontId="11" fillId="0" borderId="0" xfId="16" applyNumberFormat="1" applyFont="1" applyBorder="1" applyAlignment="1">
      <alignment horizontal="right" vertical="center" wrapText="1"/>
    </xf>
    <xf numFmtId="0" fontId="11" fillId="0" borderId="0" xfId="4" applyFont="1" applyBorder="1" applyAlignment="1">
      <alignment vertical="center"/>
    </xf>
    <xf numFmtId="0" fontId="11" fillId="0" borderId="0" xfId="4" applyFont="1"/>
    <xf numFmtId="0" fontId="1" fillId="0" borderId="0" xfId="4" applyFont="1" applyBorder="1" applyAlignment="1">
      <alignment vertical="center"/>
    </xf>
    <xf numFmtId="0" fontId="1" fillId="0" borderId="1" xfId="4" applyFont="1" applyBorder="1" applyAlignment="1">
      <alignment vertical="center"/>
    </xf>
    <xf numFmtId="0" fontId="10" fillId="0" borderId="0" xfId="4" applyFont="1" applyFill="1" applyBorder="1" applyAlignment="1">
      <alignment vertical="top" wrapText="1"/>
    </xf>
    <xf numFmtId="0" fontId="1" fillId="0" borderId="0" xfId="4" applyFont="1" applyBorder="1"/>
    <xf numFmtId="0" fontId="12" fillId="0" borderId="0" xfId="4" applyFont="1" applyBorder="1" applyAlignment="1">
      <alignment vertical="center"/>
    </xf>
    <xf numFmtId="172" fontId="1" fillId="0" borderId="1" xfId="26" applyNumberFormat="1" applyFont="1" applyBorder="1" applyAlignment="1">
      <alignment vertical="center"/>
    </xf>
    <xf numFmtId="0" fontId="1" fillId="0" borderId="0" xfId="4" applyFont="1" applyBorder="1" applyAlignment="1">
      <alignment vertical="top"/>
    </xf>
    <xf numFmtId="0" fontId="10" fillId="0" borderId="0" xfId="4" applyFont="1" applyFill="1" applyAlignment="1">
      <alignment vertical="center" wrapText="1"/>
    </xf>
    <xf numFmtId="0" fontId="12" fillId="0" borderId="1" xfId="4" applyFont="1" applyBorder="1"/>
    <xf numFmtId="164" fontId="11" fillId="0" borderId="0" xfId="16" applyNumberFormat="1" applyFont="1" applyBorder="1" applyAlignment="1">
      <alignment horizontal="right" vertical="center"/>
    </xf>
    <xf numFmtId="3" fontId="11" fillId="0" borderId="0" xfId="16" applyNumberFormat="1" applyFont="1" applyBorder="1" applyAlignment="1">
      <alignment horizontal="right" vertical="center"/>
    </xf>
    <xf numFmtId="3" fontId="1" fillId="0" borderId="0" xfId="16" applyNumberFormat="1" applyFont="1" applyBorder="1" applyAlignment="1">
      <alignment horizontal="right" vertical="center"/>
    </xf>
    <xf numFmtId="164" fontId="1" fillId="0" borderId="0" xfId="16" applyNumberFormat="1" applyFont="1" applyBorder="1" applyAlignment="1">
      <alignment horizontal="right" vertical="center"/>
    </xf>
    <xf numFmtId="3" fontId="1" fillId="0" borderId="1" xfId="16" applyNumberFormat="1" applyFont="1" applyBorder="1" applyAlignment="1">
      <alignment horizontal="right" vertical="center"/>
    </xf>
    <xf numFmtId="172" fontId="11" fillId="0" borderId="0" xfId="26" applyNumberFormat="1" applyFont="1" applyBorder="1" applyAlignment="1">
      <alignment horizontal="center" vertical="center"/>
    </xf>
    <xf numFmtId="3" fontId="11" fillId="0" borderId="0" xfId="26" applyNumberFormat="1" applyFont="1" applyBorder="1" applyAlignment="1">
      <alignment horizontal="right" vertical="center" wrapText="1"/>
    </xf>
    <xf numFmtId="172" fontId="11" fillId="0" borderId="0" xfId="26" applyNumberFormat="1" applyFont="1" applyBorder="1" applyAlignment="1">
      <alignment vertical="center"/>
    </xf>
    <xf numFmtId="172" fontId="1" fillId="0" borderId="0" xfId="26" applyNumberFormat="1" applyFont="1" applyBorder="1" applyAlignment="1">
      <alignment vertical="center"/>
    </xf>
    <xf numFmtId="3" fontId="1" fillId="0" borderId="1" xfId="26" applyNumberFormat="1" applyFont="1" applyBorder="1" applyAlignment="1">
      <alignment horizontal="right" vertical="center"/>
    </xf>
    <xf numFmtId="0" fontId="12" fillId="0" borderId="1" xfId="4" applyFont="1" applyBorder="1" applyAlignment="1">
      <alignment vertical="center"/>
    </xf>
    <xf numFmtId="164" fontId="1" fillId="0" borderId="0" xfId="16" applyNumberFormat="1" applyFont="1" applyBorder="1" applyAlignment="1">
      <alignment horizontal="center" vertical="center" wrapText="1"/>
    </xf>
    <xf numFmtId="3" fontId="1" fillId="0" borderId="0" xfId="16" applyNumberFormat="1" applyFont="1" applyBorder="1" applyAlignment="1">
      <alignment horizontal="right" vertical="center" wrapText="1"/>
    </xf>
    <xf numFmtId="164" fontId="1" fillId="0" borderId="1" xfId="16" applyNumberFormat="1" applyFont="1" applyBorder="1" applyAlignment="1">
      <alignment horizontal="center" vertical="center" wrapText="1"/>
    </xf>
    <xf numFmtId="0" fontId="11" fillId="0" borderId="10" xfId="4" applyFont="1" applyBorder="1" applyAlignment="1">
      <alignment horizontal="center" vertical="center"/>
    </xf>
    <xf numFmtId="3" fontId="1" fillId="0" borderId="1" xfId="16" applyNumberFormat="1" applyFont="1" applyBorder="1" applyAlignment="1">
      <alignment horizontal="right" vertical="center" wrapText="1"/>
    </xf>
    <xf numFmtId="0" fontId="11" fillId="0" borderId="18" xfId="4" applyFont="1" applyBorder="1" applyAlignment="1">
      <alignment horizontal="center" vertical="center"/>
    </xf>
    <xf numFmtId="0" fontId="11" fillId="0" borderId="0" xfId="4" applyFont="1" applyBorder="1" applyAlignment="1">
      <alignment horizontal="left" vertical="center"/>
    </xf>
    <xf numFmtId="0" fontId="1" fillId="0" borderId="0" xfId="4" applyFont="1" applyBorder="1" applyAlignment="1">
      <alignment horizontal="left" vertical="center"/>
    </xf>
    <xf numFmtId="0" fontId="1" fillId="0" borderId="1" xfId="4" applyFont="1" applyBorder="1" applyAlignment="1">
      <alignment horizontal="left" vertical="center"/>
    </xf>
    <xf numFmtId="0" fontId="8" fillId="0" borderId="0" xfId="4" applyFont="1" applyFill="1"/>
    <xf numFmtId="0" fontId="1" fillId="0" borderId="0" xfId="4" applyFont="1" applyFill="1" applyBorder="1"/>
    <xf numFmtId="0" fontId="1" fillId="0" borderId="0" xfId="4" applyFont="1" applyFill="1"/>
    <xf numFmtId="0" fontId="1" fillId="0" borderId="0" xfId="4" applyFont="1" applyFill="1" applyBorder="1" applyAlignment="1">
      <alignment vertical="center"/>
    </xf>
    <xf numFmtId="0" fontId="1" fillId="0" borderId="0" xfId="4" applyFont="1" applyFill="1" applyAlignment="1">
      <alignment horizontal="left" vertical="center"/>
    </xf>
    <xf numFmtId="0" fontId="1" fillId="0" borderId="0" xfId="4" applyFont="1" applyAlignment="1">
      <alignment vertical="center"/>
    </xf>
    <xf numFmtId="0" fontId="10" fillId="0" borderId="0" xfId="4" applyFont="1" applyAlignment="1">
      <alignment vertical="center"/>
    </xf>
    <xf numFmtId="0" fontId="8" fillId="0" borderId="0" xfId="4" applyFont="1" applyFill="1" applyAlignment="1">
      <alignment vertical="center"/>
    </xf>
    <xf numFmtId="0" fontId="11" fillId="0" borderId="0" xfId="4" applyFont="1" applyFill="1" applyAlignment="1">
      <alignment vertical="center" wrapText="1"/>
    </xf>
    <xf numFmtId="0" fontId="11" fillId="0" borderId="0" xfId="4" applyFont="1" applyFill="1" applyAlignment="1">
      <alignment horizontal="justify" vertical="center" wrapText="1"/>
    </xf>
    <xf numFmtId="0" fontId="1" fillId="0" borderId="0" xfId="4" applyFont="1" applyFill="1" applyAlignment="1">
      <alignment horizontal="justify" vertical="center" wrapText="1"/>
    </xf>
    <xf numFmtId="0" fontId="11" fillId="0" borderId="0" xfId="6" applyFont="1" applyFill="1" applyBorder="1" applyAlignment="1">
      <alignment horizontal="center" vertical="center"/>
    </xf>
    <xf numFmtId="0" fontId="11" fillId="0" borderId="18" xfId="6" applyFont="1" applyFill="1" applyBorder="1" applyAlignment="1">
      <alignment horizontal="center" vertical="center"/>
    </xf>
    <xf numFmtId="0" fontId="13" fillId="0" borderId="0" xfId="1" applyFont="1" applyFill="1" applyAlignment="1">
      <alignment horizontal="center" vertical="center" wrapText="1"/>
    </xf>
    <xf numFmtId="0" fontId="2" fillId="0" borderId="0" xfId="1" applyFont="1" applyFill="1" applyAlignment="1">
      <alignment vertical="center" wrapText="1"/>
    </xf>
    <xf numFmtId="0" fontId="3" fillId="0" borderId="0" xfId="1" applyFont="1" applyFill="1" applyAlignment="1">
      <alignment vertical="center" wrapText="1"/>
    </xf>
    <xf numFmtId="0" fontId="1" fillId="0" borderId="0" xfId="2" applyFont="1" applyFill="1" applyBorder="1" applyAlignment="1">
      <alignment horizontal="left" vertical="center"/>
    </xf>
    <xf numFmtId="0" fontId="9" fillId="0" borderId="1" xfId="4" applyFont="1" applyFill="1" applyBorder="1" applyAlignment="1">
      <alignment vertical="center"/>
    </xf>
    <xf numFmtId="0" fontId="8" fillId="0" borderId="0" xfId="4" applyFont="1" applyFill="1" applyBorder="1"/>
    <xf numFmtId="0" fontId="11" fillId="0" borderId="20" xfId="4" applyFont="1" applyFill="1" applyBorder="1" applyAlignment="1">
      <alignment vertical="center" wrapText="1"/>
    </xf>
    <xf numFmtId="0" fontId="11" fillId="0" borderId="21" xfId="4" applyFont="1" applyFill="1" applyBorder="1" applyAlignment="1">
      <alignment horizontal="center" vertical="center" wrapText="1"/>
    </xf>
    <xf numFmtId="0" fontId="11" fillId="0" borderId="0" xfId="4" applyFont="1" applyFill="1" applyAlignment="1">
      <alignment horizontal="left" vertical="center" wrapText="1"/>
    </xf>
    <xf numFmtId="0" fontId="1" fillId="0" borderId="0" xfId="4" applyFont="1" applyFill="1" applyAlignment="1">
      <alignment horizontal="left" vertical="center" wrapText="1"/>
    </xf>
    <xf numFmtId="0" fontId="9" fillId="0" borderId="0" xfId="4" applyFont="1" applyFill="1" applyAlignment="1">
      <alignment horizontal="justify" vertical="center"/>
    </xf>
    <xf numFmtId="0" fontId="1" fillId="0" borderId="0" xfId="4" applyFont="1" applyFill="1" applyAlignment="1">
      <alignment horizontal="justify" vertical="center"/>
    </xf>
    <xf numFmtId="0" fontId="11" fillId="0" borderId="0" xfId="4" applyFont="1" applyFill="1" applyAlignment="1">
      <alignment horizontal="justify" vertical="center"/>
    </xf>
    <xf numFmtId="0" fontId="1" fillId="0" borderId="0" xfId="0" applyFont="1" applyFill="1"/>
    <xf numFmtId="0" fontId="1" fillId="0" borderId="0" xfId="2" applyFont="1" applyFill="1" applyBorder="1" applyAlignment="1">
      <alignment vertical="center"/>
    </xf>
    <xf numFmtId="0" fontId="1" fillId="0" borderId="0" xfId="0" applyFont="1" applyFill="1" applyAlignment="1">
      <alignment vertical="center"/>
    </xf>
    <xf numFmtId="0" fontId="30" fillId="0" borderId="0" xfId="2" applyFont="1" applyFill="1" applyBorder="1" applyAlignment="1">
      <alignment horizontal="left" vertical="center"/>
    </xf>
    <xf numFmtId="0" fontId="31" fillId="0" borderId="0" xfId="4" applyFont="1" applyFill="1" applyBorder="1" applyAlignment="1">
      <alignment horizontal="left" vertical="center"/>
    </xf>
    <xf numFmtId="0" fontId="31" fillId="0" borderId="0" xfId="2" applyFont="1" applyFill="1" applyBorder="1" applyAlignment="1">
      <alignment horizontal="left" vertical="center"/>
    </xf>
    <xf numFmtId="0" fontId="32" fillId="0" borderId="0" xfId="4" applyFont="1" applyFill="1" applyBorder="1" applyAlignment="1">
      <alignment vertical="center"/>
    </xf>
    <xf numFmtId="0" fontId="32" fillId="0" borderId="0" xfId="4" applyFont="1" applyFill="1" applyBorder="1" applyAlignment="1">
      <alignment horizontal="center" vertical="center"/>
    </xf>
    <xf numFmtId="0" fontId="33" fillId="0" borderId="0" xfId="2" applyFont="1" applyFill="1" applyBorder="1" applyAlignment="1">
      <alignment horizontal="left" vertical="center" wrapText="1"/>
    </xf>
    <xf numFmtId="0" fontId="34" fillId="0" borderId="0" xfId="2" applyFont="1" applyFill="1" applyBorder="1" applyAlignment="1">
      <alignment horizontal="left" vertical="center"/>
    </xf>
    <xf numFmtId="0" fontId="32" fillId="0" borderId="0" xfId="2" applyFont="1" applyFill="1" applyBorder="1" applyAlignment="1">
      <alignment horizontal="left" vertical="center"/>
    </xf>
    <xf numFmtId="0" fontId="31" fillId="0" borderId="0" xfId="1" applyFont="1" applyFill="1" applyBorder="1" applyAlignment="1">
      <alignment horizontal="left" vertical="center"/>
    </xf>
    <xf numFmtId="0" fontId="27" fillId="0" borderId="0" xfId="0" applyFont="1" applyFill="1"/>
    <xf numFmtId="0" fontId="32" fillId="0" borderId="0" xfId="4" applyFont="1" applyFill="1" applyBorder="1" applyAlignment="1">
      <alignment horizontal="left" vertical="center"/>
    </xf>
    <xf numFmtId="0" fontId="10" fillId="0" borderId="4" xfId="6" quotePrefix="1" applyFont="1" applyFill="1" applyBorder="1" applyAlignment="1">
      <alignment horizontal="left" vertical="top"/>
    </xf>
    <xf numFmtId="0" fontId="10" fillId="0" borderId="4" xfId="6" applyFont="1" applyFill="1" applyBorder="1" applyAlignment="1">
      <alignment vertical="top"/>
    </xf>
    <xf numFmtId="0" fontId="10" fillId="0" borderId="4" xfId="6" quotePrefix="1" applyFont="1" applyFill="1" applyBorder="1" applyAlignment="1">
      <alignment horizontal="right" vertical="top"/>
    </xf>
    <xf numFmtId="1" fontId="11" fillId="0" borderId="6" xfId="7" applyNumberFormat="1" applyFont="1" applyFill="1" applyBorder="1" applyAlignment="1">
      <alignment horizontal="center" vertical="center"/>
    </xf>
    <xf numFmtId="1" fontId="11" fillId="0" borderId="7" xfId="7" applyNumberFormat="1" applyFont="1" applyFill="1" applyBorder="1" applyAlignment="1">
      <alignment horizontal="center" vertical="center"/>
    </xf>
    <xf numFmtId="0" fontId="17" fillId="0" borderId="1" xfId="6" applyFont="1" applyFill="1" applyBorder="1" applyAlignment="1">
      <alignment horizontal="right"/>
    </xf>
    <xf numFmtId="164" fontId="11" fillId="0" borderId="0" xfId="6" applyNumberFormat="1" applyFont="1" applyFill="1" applyAlignment="1">
      <alignment horizontal="right" vertical="center"/>
    </xf>
    <xf numFmtId="164" fontId="11" fillId="0" borderId="0" xfId="7" applyNumberFormat="1" applyFont="1" applyFill="1" applyAlignment="1">
      <alignment horizontal="right" vertical="center"/>
    </xf>
    <xf numFmtId="164" fontId="1" fillId="0" borderId="0" xfId="7" applyNumberFormat="1" applyFont="1" applyFill="1" applyAlignment="1">
      <alignment horizontal="right" vertical="center"/>
    </xf>
    <xf numFmtId="164" fontId="1" fillId="0" borderId="0" xfId="7" applyNumberFormat="1" applyFont="1" applyFill="1" applyBorder="1" applyAlignment="1">
      <alignment horizontal="right" vertical="center"/>
    </xf>
    <xf numFmtId="164" fontId="11" fillId="0" borderId="1" xfId="7" applyNumberFormat="1" applyFont="1" applyFill="1" applyBorder="1" applyAlignment="1">
      <alignment horizontal="right" vertical="center"/>
    </xf>
    <xf numFmtId="0" fontId="11" fillId="0" borderId="0" xfId="4" applyFont="1" applyFill="1" applyAlignment="1">
      <alignment horizontal="justify" vertical="center" wrapText="1"/>
    </xf>
    <xf numFmtId="0" fontId="1" fillId="0" borderId="0" xfId="4" applyFont="1" applyFill="1" applyAlignment="1">
      <alignment horizontal="justify" vertical="center" wrapText="1"/>
    </xf>
    <xf numFmtId="0" fontId="1" fillId="0" borderId="0" xfId="4" applyFont="1" applyFill="1" applyAlignment="1">
      <alignment vertical="center" wrapText="1"/>
    </xf>
    <xf numFmtId="0" fontId="11" fillId="0" borderId="6" xfId="6" applyFont="1" applyFill="1" applyBorder="1" applyAlignment="1">
      <alignment horizontal="center" vertical="center"/>
    </xf>
    <xf numFmtId="0" fontId="11" fillId="0" borderId="7" xfId="6" applyFont="1" applyFill="1" applyBorder="1" applyAlignment="1">
      <alignment horizontal="center" vertical="center"/>
    </xf>
    <xf numFmtId="0" fontId="9" fillId="0" borderId="0" xfId="6" applyFont="1" applyFill="1" applyAlignment="1">
      <alignment horizontal="left" vertical="center"/>
    </xf>
    <xf numFmtId="0" fontId="23" fillId="0" borderId="0" xfId="0" applyFont="1" applyFill="1"/>
    <xf numFmtId="0" fontId="23" fillId="0" borderId="0" xfId="0" applyFont="1" applyFill="1" applyAlignment="1">
      <alignment wrapText="1"/>
    </xf>
    <xf numFmtId="0" fontId="1" fillId="0" borderId="0" xfId="6" applyFont="1" applyFill="1" applyAlignment="1">
      <alignment vertical="top"/>
    </xf>
    <xf numFmtId="0" fontId="8" fillId="0" borderId="0" xfId="6" applyFont="1" applyFill="1" applyAlignment="1">
      <alignment vertical="top"/>
    </xf>
    <xf numFmtId="0" fontId="11" fillId="0" borderId="0" xfId="6" applyFont="1" applyFill="1" applyAlignment="1">
      <alignment horizontal="left" vertical="center" indent="4"/>
    </xf>
    <xf numFmtId="0" fontId="11" fillId="0" borderId="1" xfId="6" applyFont="1" applyFill="1" applyBorder="1" applyAlignment="1">
      <alignment horizontal="left" vertical="center" indent="4"/>
    </xf>
    <xf numFmtId="0" fontId="11" fillId="0" borderId="6" xfId="6" applyFont="1" applyFill="1" applyBorder="1" applyAlignment="1">
      <alignment horizontal="center" vertical="center"/>
    </xf>
    <xf numFmtId="0" fontId="11" fillId="0" borderId="7" xfId="6" applyFont="1" applyFill="1" applyBorder="1" applyAlignment="1">
      <alignment horizontal="center" vertical="center"/>
    </xf>
    <xf numFmtId="0" fontId="11" fillId="0" borderId="7" xfId="1" applyFont="1" applyFill="1" applyBorder="1" applyAlignment="1">
      <alignment horizontal="center" vertical="center"/>
    </xf>
    <xf numFmtId="0" fontId="11" fillId="0" borderId="6" xfId="1" applyFont="1" applyFill="1" applyBorder="1" applyAlignment="1">
      <alignment horizontal="center" vertical="center"/>
    </xf>
    <xf numFmtId="0" fontId="11" fillId="0" borderId="7" xfId="17" applyFont="1" applyFill="1" applyBorder="1" applyAlignment="1">
      <alignment horizontal="center" vertical="center"/>
    </xf>
    <xf numFmtId="0" fontId="11" fillId="0" borderId="6" xfId="17" applyFont="1" applyFill="1" applyBorder="1" applyAlignment="1">
      <alignment horizontal="center" vertical="center"/>
    </xf>
    <xf numFmtId="0" fontId="11" fillId="0" borderId="11" xfId="4" applyFont="1" applyBorder="1" applyAlignment="1">
      <alignment horizontal="center" vertical="center"/>
    </xf>
    <xf numFmtId="0" fontId="11" fillId="0" borderId="6" xfId="4" applyFont="1" applyBorder="1" applyAlignment="1">
      <alignment horizontal="center" vertical="center" wrapText="1"/>
    </xf>
    <xf numFmtId="0" fontId="11" fillId="0" borderId="7" xfId="4" applyFont="1" applyBorder="1" applyAlignment="1">
      <alignment horizontal="center" vertical="center" wrapText="1"/>
    </xf>
    <xf numFmtId="0" fontId="11" fillId="0" borderId="11" xfId="4" applyFont="1" applyFill="1" applyBorder="1" applyAlignment="1">
      <alignment horizontal="center" vertical="center"/>
    </xf>
    <xf numFmtId="0" fontId="9" fillId="0" borderId="0" xfId="6" applyFont="1" applyAlignment="1">
      <alignment vertical="center"/>
    </xf>
    <xf numFmtId="0" fontId="20" fillId="0" borderId="0" xfId="6" applyFont="1"/>
    <xf numFmtId="0" fontId="20" fillId="0" borderId="0" xfId="6" applyFont="1" applyBorder="1"/>
    <xf numFmtId="0" fontId="12" fillId="0" borderId="1" xfId="6" applyFont="1" applyBorder="1" applyAlignment="1">
      <alignment vertical="center"/>
    </xf>
    <xf numFmtId="0" fontId="1" fillId="0" borderId="1" xfId="6" applyFont="1" applyBorder="1"/>
    <xf numFmtId="0" fontId="1" fillId="0" borderId="0" xfId="6" applyFont="1" applyBorder="1" applyAlignment="1">
      <alignment horizontal="centerContinuous"/>
    </xf>
    <xf numFmtId="0" fontId="1" fillId="0" borderId="0" xfId="6" applyFont="1" applyBorder="1"/>
    <xf numFmtId="0" fontId="1" fillId="0" borderId="0" xfId="6" applyFont="1"/>
    <xf numFmtId="0" fontId="11" fillId="0" borderId="0" xfId="6" applyFont="1" applyBorder="1" applyAlignment="1">
      <alignment horizontal="center" vertical="center" wrapText="1"/>
    </xf>
    <xf numFmtId="164" fontId="11" fillId="0" borderId="0" xfId="7" applyNumberFormat="1" applyFont="1" applyFill="1" applyBorder="1" applyAlignment="1">
      <alignment vertical="center"/>
    </xf>
    <xf numFmtId="164" fontId="1" fillId="0" borderId="0" xfId="6" applyNumberFormat="1" applyFont="1" applyBorder="1"/>
    <xf numFmtId="0" fontId="1" fillId="0" borderId="0" xfId="6" applyFont="1" applyAlignment="1">
      <alignment vertical="center"/>
    </xf>
    <xf numFmtId="165" fontId="1" fillId="0" borderId="0" xfId="7" applyFont="1" applyBorder="1"/>
    <xf numFmtId="0" fontId="1" fillId="0" borderId="1" xfId="6" applyFont="1" applyBorder="1" applyAlignment="1">
      <alignment vertical="center" wrapText="1"/>
    </xf>
    <xf numFmtId="164" fontId="1" fillId="0" borderId="1" xfId="7" applyNumberFormat="1" applyFont="1" applyFill="1" applyBorder="1" applyAlignment="1">
      <alignment vertical="center"/>
    </xf>
    <xf numFmtId="164" fontId="1" fillId="0" borderId="1" xfId="7" applyNumberFormat="1" applyFont="1" applyFill="1" applyBorder="1" applyAlignment="1">
      <alignment horizontal="right" vertical="center"/>
    </xf>
    <xf numFmtId="0" fontId="10" fillId="0" borderId="0" xfId="6" quotePrefix="1" applyFont="1" applyAlignment="1">
      <alignment horizontal="left" vertical="top"/>
    </xf>
    <xf numFmtId="164" fontId="1" fillId="0" borderId="0" xfId="6" applyNumberFormat="1" applyFont="1"/>
    <xf numFmtId="0" fontId="12" fillId="0" borderId="1" xfId="6" applyFont="1" applyFill="1" applyBorder="1" applyAlignment="1">
      <alignment horizontal="centerContinuous" vertical="center"/>
    </xf>
    <xf numFmtId="0" fontId="12" fillId="0" borderId="0" xfId="6" applyFont="1" applyFill="1" applyBorder="1" applyAlignment="1">
      <alignment horizontal="centerContinuous" vertical="center"/>
    </xf>
    <xf numFmtId="0" fontId="12" fillId="0" borderId="0" xfId="6" applyFont="1" applyFill="1" applyAlignment="1">
      <alignment horizontal="centerContinuous" vertical="center"/>
    </xf>
    <xf numFmtId="0" fontId="12" fillId="0" borderId="0" xfId="6" applyFont="1" applyFill="1" applyAlignment="1">
      <alignment vertical="center"/>
    </xf>
    <xf numFmtId="0" fontId="12" fillId="0" borderId="0" xfId="6" applyFont="1" applyFill="1" applyBorder="1" applyAlignment="1">
      <alignment vertical="center"/>
    </xf>
    <xf numFmtId="0" fontId="1" fillId="0" borderId="0" xfId="6" applyFont="1" applyFill="1" applyBorder="1" applyAlignment="1">
      <alignment horizontal="centerContinuous" vertical="center"/>
    </xf>
    <xf numFmtId="0" fontId="1" fillId="0" borderId="0" xfId="6" applyFont="1" applyFill="1" applyAlignment="1">
      <alignment horizontal="centerContinuous" vertical="center"/>
    </xf>
    <xf numFmtId="0" fontId="10" fillId="0" borderId="0" xfId="6" applyFont="1" applyFill="1" applyAlignment="1">
      <alignment vertical="center"/>
    </xf>
    <xf numFmtId="164" fontId="10" fillId="0" borderId="0" xfId="7" applyNumberFormat="1" applyFont="1" applyFill="1" applyAlignment="1">
      <alignment vertical="center"/>
    </xf>
    <xf numFmtId="0" fontId="9" fillId="0" borderId="0" xfId="6" applyNumberFormat="1" applyFont="1" applyAlignment="1">
      <alignment horizontal="left" vertical="center"/>
    </xf>
    <xf numFmtId="0" fontId="12" fillId="0" borderId="1" xfId="6" applyNumberFormat="1" applyFont="1" applyBorder="1" applyAlignment="1">
      <alignment horizontal="left" vertical="center"/>
    </xf>
    <xf numFmtId="0" fontId="1" fillId="0" borderId="1" xfId="6" applyFont="1" applyBorder="1" applyAlignment="1">
      <alignment horizontal="centerContinuous"/>
    </xf>
    <xf numFmtId="0" fontId="1" fillId="0" borderId="1" xfId="6" applyFont="1" applyFill="1" applyBorder="1" applyAlignment="1">
      <alignment horizontal="centerContinuous"/>
    </xf>
    <xf numFmtId="164" fontId="1" fillId="0" borderId="1" xfId="6" applyNumberFormat="1" applyFont="1" applyFill="1" applyBorder="1"/>
    <xf numFmtId="0" fontId="11" fillId="0" borderId="0" xfId="6" applyFont="1" applyBorder="1"/>
    <xf numFmtId="0" fontId="11" fillId="0" borderId="0" xfId="6" applyFont="1"/>
    <xf numFmtId="0" fontId="1" fillId="0" borderId="0" xfId="6" applyFont="1" applyBorder="1" applyAlignment="1">
      <alignment wrapText="1"/>
    </xf>
    <xf numFmtId="0" fontId="11" fillId="0" borderId="6" xfId="6" applyFont="1" applyFill="1" applyBorder="1" applyAlignment="1">
      <alignment horizontal="center" vertical="center" wrapText="1"/>
    </xf>
    <xf numFmtId="0" fontId="11" fillId="0" borderId="7" xfId="6" applyFont="1" applyFill="1" applyBorder="1" applyAlignment="1">
      <alignment horizontal="center" vertical="center" wrapText="1"/>
    </xf>
    <xf numFmtId="164" fontId="11" fillId="0" borderId="0" xfId="7" applyNumberFormat="1" applyFont="1" applyFill="1" applyAlignment="1">
      <alignment vertical="center" wrapText="1"/>
    </xf>
    <xf numFmtId="0" fontId="1" fillId="0" borderId="0" xfId="6" applyFont="1" applyFill="1" applyAlignment="1">
      <alignment vertical="center" wrapText="1"/>
    </xf>
    <xf numFmtId="164" fontId="1" fillId="0" borderId="0" xfId="7" applyNumberFormat="1" applyFont="1" applyFill="1" applyBorder="1" applyAlignment="1">
      <alignment vertical="center" wrapText="1"/>
    </xf>
    <xf numFmtId="0" fontId="1" fillId="0" borderId="1" xfId="6" applyFont="1" applyFill="1" applyBorder="1" applyAlignment="1">
      <alignment vertical="center" wrapText="1"/>
    </xf>
    <xf numFmtId="0" fontId="10" fillId="0" borderId="4" xfId="6" quotePrefix="1" applyNumberFormat="1" applyFont="1" applyBorder="1" applyAlignment="1">
      <alignment horizontal="left" vertical="center" wrapText="1"/>
    </xf>
    <xf numFmtId="0" fontId="1" fillId="0" borderId="4" xfId="6" applyFont="1" applyBorder="1" applyAlignment="1">
      <alignment wrapText="1"/>
    </xf>
    <xf numFmtId="0" fontId="1" fillId="0" borderId="4" xfId="6" applyFont="1" applyFill="1" applyBorder="1" applyAlignment="1">
      <alignment wrapText="1"/>
    </xf>
    <xf numFmtId="0" fontId="1" fillId="0" borderId="4" xfId="6" quotePrefix="1" applyFont="1" applyFill="1" applyBorder="1" applyAlignment="1">
      <alignment horizontal="right" vertical="top" wrapText="1"/>
    </xf>
    <xf numFmtId="0" fontId="1" fillId="0" borderId="0" xfId="6" applyFont="1" applyAlignment="1">
      <alignment wrapText="1"/>
    </xf>
    <xf numFmtId="0" fontId="1" fillId="0" borderId="0" xfId="6" applyFont="1" applyBorder="1" applyAlignment="1">
      <alignment vertical="center"/>
    </xf>
    <xf numFmtId="164" fontId="1" fillId="0" borderId="1" xfId="7" applyNumberFormat="1" applyFont="1" applyFill="1" applyBorder="1" applyAlignment="1">
      <alignment vertical="center" wrapText="1"/>
    </xf>
    <xf numFmtId="0" fontId="1" fillId="0" borderId="0" xfId="6" applyFont="1" applyAlignment="1">
      <alignment vertical="top"/>
    </xf>
    <xf numFmtId="164" fontId="19" fillId="0" borderId="0" xfId="6" applyNumberFormat="1" applyFont="1" applyAlignment="1">
      <alignment vertical="top"/>
    </xf>
    <xf numFmtId="0" fontId="1" fillId="0" borderId="0" xfId="6" applyFont="1" applyBorder="1" applyAlignment="1">
      <alignment vertical="top"/>
    </xf>
    <xf numFmtId="0" fontId="11" fillId="0" borderId="0" xfId="6" applyFont="1" applyBorder="1" applyAlignment="1">
      <alignment vertical="center" wrapText="1"/>
    </xf>
    <xf numFmtId="0" fontId="11" fillId="0" borderId="18" xfId="6" applyFont="1" applyBorder="1" applyAlignment="1">
      <alignment horizontal="center" vertical="center" wrapText="1"/>
    </xf>
    <xf numFmtId="0" fontId="1" fillId="0" borderId="0" xfId="6" applyFont="1" applyFill="1" applyBorder="1" applyAlignment="1">
      <alignment vertical="center" wrapText="1"/>
    </xf>
    <xf numFmtId="0" fontId="10" fillId="0" borderId="0" xfId="6" quotePrefix="1" applyNumberFormat="1" applyFont="1" applyAlignment="1">
      <alignment horizontal="left" vertical="top"/>
    </xf>
    <xf numFmtId="0" fontId="1" fillId="0" borderId="0" xfId="6" applyFont="1" applyAlignment="1">
      <alignment horizontal="center"/>
    </xf>
    <xf numFmtId="0" fontId="1" fillId="0" borderId="1" xfId="6" applyNumberFormat="1" applyFont="1" applyBorder="1" applyAlignment="1">
      <alignment horizontal="left" vertical="center"/>
    </xf>
    <xf numFmtId="0" fontId="11" fillId="0" borderId="0" xfId="6" applyFont="1" applyBorder="1" applyAlignment="1">
      <alignment horizontal="centerContinuous" vertical="center" wrapText="1"/>
    </xf>
    <xf numFmtId="0" fontId="11" fillId="0" borderId="10" xfId="6" applyFont="1" applyBorder="1" applyAlignment="1">
      <alignment horizontal="center" vertical="center"/>
    </xf>
    <xf numFmtId="0" fontId="11" fillId="0" borderId="10" xfId="6" applyFont="1" applyBorder="1" applyAlignment="1">
      <alignment horizontal="centerContinuous" vertical="center"/>
    </xf>
    <xf numFmtId="0" fontId="11" fillId="0" borderId="7" xfId="6" applyFont="1" applyBorder="1" applyAlignment="1">
      <alignment horizontal="center" vertical="center"/>
    </xf>
    <xf numFmtId="0" fontId="11" fillId="0" borderId="0" xfId="6" applyFont="1" applyBorder="1" applyAlignment="1">
      <alignment horizontal="centerContinuous" vertical="center"/>
    </xf>
    <xf numFmtId="164" fontId="1" fillId="0" borderId="0" xfId="7" applyNumberFormat="1" applyFont="1" applyBorder="1" applyAlignment="1">
      <alignment vertical="center"/>
    </xf>
    <xf numFmtId="1" fontId="1" fillId="0" borderId="0" xfId="7" applyNumberFormat="1" applyFont="1" applyAlignment="1">
      <alignment vertical="center"/>
    </xf>
    <xf numFmtId="164" fontId="1" fillId="0" borderId="0" xfId="7" applyNumberFormat="1" applyFont="1" applyAlignment="1">
      <alignment vertical="center"/>
    </xf>
    <xf numFmtId="164" fontId="1" fillId="0" borderId="1" xfId="7" applyNumberFormat="1" applyFont="1" applyBorder="1" applyAlignment="1">
      <alignment vertical="center"/>
    </xf>
    <xf numFmtId="0" fontId="10" fillId="0" borderId="0" xfId="6" quotePrefix="1" applyNumberFormat="1" applyFont="1" applyAlignment="1">
      <alignment horizontal="left" vertical="center"/>
    </xf>
    <xf numFmtId="164" fontId="1" fillId="0" borderId="0" xfId="6" applyNumberFormat="1" applyFont="1" applyFill="1"/>
    <xf numFmtId="164" fontId="1" fillId="0" borderId="0" xfId="6" quotePrefix="1" applyNumberFormat="1" applyFont="1" applyFill="1" applyAlignment="1">
      <alignment horizontal="right" vertical="top"/>
    </xf>
    <xf numFmtId="0" fontId="17" fillId="0" borderId="0" xfId="6" quotePrefix="1" applyFont="1" applyFill="1" applyAlignment="1">
      <alignment horizontal="right" vertical="top"/>
    </xf>
    <xf numFmtId="0" fontId="11" fillId="0" borderId="11" xfId="6" applyFont="1" applyBorder="1" applyAlignment="1">
      <alignment horizontal="center" vertical="center"/>
    </xf>
    <xf numFmtId="0" fontId="11" fillId="0" borderId="0" xfId="6" applyFont="1" applyAlignment="1">
      <alignment vertical="center"/>
    </xf>
    <xf numFmtId="0" fontId="1" fillId="0" borderId="0" xfId="6" applyFont="1" applyAlignment="1">
      <alignment horizontal="left" vertical="top"/>
    </xf>
    <xf numFmtId="164" fontId="1" fillId="0" borderId="0" xfId="7" applyNumberFormat="1" applyFont="1" applyFill="1" applyAlignment="1">
      <alignment horizontal="left" vertical="top"/>
    </xf>
    <xf numFmtId="164" fontId="1" fillId="0" borderId="0" xfId="6" applyNumberFormat="1" applyFont="1" applyAlignment="1">
      <alignment horizontal="left" vertical="top"/>
    </xf>
    <xf numFmtId="0" fontId="10" fillId="0" borderId="0" xfId="1" applyNumberFormat="1" applyFont="1" applyAlignment="1">
      <alignment horizontal="left" vertical="top"/>
    </xf>
    <xf numFmtId="0" fontId="1" fillId="0" borderId="0" xfId="6" quotePrefix="1" applyFont="1" applyFill="1" applyAlignment="1">
      <alignment horizontal="left" vertical="center"/>
    </xf>
    <xf numFmtId="0" fontId="1" fillId="0" borderId="0" xfId="6" applyFont="1" applyFill="1" applyAlignment="1">
      <alignment horizontal="right" vertical="top"/>
    </xf>
    <xf numFmtId="0" fontId="9" fillId="0" borderId="0" xfId="6" applyFont="1" applyBorder="1" applyAlignment="1">
      <alignment horizontal="left" vertical="center"/>
    </xf>
    <xf numFmtId="0" fontId="20" fillId="0" borderId="0" xfId="6" applyFont="1" applyBorder="1" applyAlignment="1">
      <alignment horizontal="left" vertical="center"/>
    </xf>
    <xf numFmtId="0" fontId="12" fillId="0" borderId="0" xfId="6" applyFont="1" applyBorder="1" applyAlignment="1">
      <alignment horizontal="left" vertical="center"/>
    </xf>
    <xf numFmtId="0" fontId="1" fillId="0" borderId="0" xfId="6" applyFont="1" applyBorder="1" applyAlignment="1">
      <alignment horizontal="left" vertical="center"/>
    </xf>
    <xf numFmtId="0" fontId="1" fillId="0" borderId="0" xfId="6" applyFont="1" applyFill="1" applyBorder="1" applyAlignment="1">
      <alignment wrapText="1"/>
    </xf>
    <xf numFmtId="0" fontId="11" fillId="0" borderId="6" xfId="6" applyFont="1" applyBorder="1" applyAlignment="1">
      <alignment horizontal="center" vertical="center"/>
    </xf>
    <xf numFmtId="0" fontId="11" fillId="0" borderId="6" xfId="6" applyFont="1" applyBorder="1" applyAlignment="1">
      <alignment horizontal="centerContinuous" vertical="center"/>
    </xf>
    <xf numFmtId="164" fontId="11" fillId="0" borderId="0" xfId="7" applyNumberFormat="1" applyFont="1" applyFill="1" applyBorder="1" applyAlignment="1">
      <alignment horizontal="right" vertical="center"/>
    </xf>
    <xf numFmtId="0" fontId="10" fillId="0" borderId="0" xfId="6" quotePrefix="1" applyFont="1" applyBorder="1" applyAlignment="1">
      <alignment horizontal="left" vertical="top"/>
    </xf>
    <xf numFmtId="0" fontId="10" fillId="0" borderId="0" xfId="6" quotePrefix="1" applyFont="1" applyFill="1" applyBorder="1" applyAlignment="1">
      <alignment horizontal="left" vertical="top"/>
    </xf>
    <xf numFmtId="0" fontId="10" fillId="0" borderId="0" xfId="6" applyFont="1" applyFill="1" applyBorder="1" applyAlignment="1">
      <alignment horizontal="left" vertical="top"/>
    </xf>
    <xf numFmtId="164" fontId="10" fillId="0" borderId="0" xfId="7" applyNumberFormat="1" applyFont="1" applyFill="1" applyBorder="1" applyAlignment="1">
      <alignment horizontal="left" vertical="top"/>
    </xf>
    <xf numFmtId="164" fontId="10" fillId="0" borderId="0" xfId="6" applyNumberFormat="1" applyFont="1" applyFill="1" applyBorder="1" applyAlignment="1">
      <alignment horizontal="left" vertical="top"/>
    </xf>
    <xf numFmtId="0" fontId="10" fillId="0" borderId="0" xfId="6" applyFont="1" applyBorder="1" applyAlignment="1">
      <alignment horizontal="left" vertical="top"/>
    </xf>
    <xf numFmtId="0" fontId="12" fillId="0" borderId="0" xfId="6" applyNumberFormat="1" applyFont="1" applyBorder="1" applyAlignment="1">
      <alignment horizontal="left" vertical="center"/>
    </xf>
    <xf numFmtId="0" fontId="11" fillId="0" borderId="6" xfId="6" applyFont="1" applyFill="1" applyBorder="1" applyAlignment="1">
      <alignment horizontal="centerContinuous" vertical="center" wrapText="1"/>
    </xf>
    <xf numFmtId="0" fontId="10" fillId="0" borderId="0" xfId="6" quotePrefix="1" applyNumberFormat="1" applyFont="1" applyBorder="1" applyAlignment="1">
      <alignment horizontal="left" vertical="top"/>
    </xf>
    <xf numFmtId="0" fontId="10" fillId="0" borderId="0" xfId="6" applyFont="1" applyFill="1" applyBorder="1" applyAlignment="1">
      <alignment horizontal="right" vertical="top"/>
    </xf>
    <xf numFmtId="0" fontId="1" fillId="0" borderId="0" xfId="6" applyFont="1" applyBorder="1" applyAlignment="1">
      <alignment horizontal="right"/>
    </xf>
    <xf numFmtId="0" fontId="1" fillId="0" borderId="0" xfId="6" quotePrefix="1" applyFont="1" applyFill="1" applyBorder="1" applyAlignment="1">
      <alignment horizontal="left" vertical="top"/>
    </xf>
    <xf numFmtId="0" fontId="1" fillId="0" borderId="0" xfId="6" applyFont="1" applyFill="1" applyBorder="1" applyAlignment="1">
      <alignment horizontal="left" vertical="top"/>
    </xf>
    <xf numFmtId="0" fontId="20" fillId="0" borderId="0" xfId="6" applyFont="1" applyAlignment="1">
      <alignment horizontal="left" vertical="center"/>
    </xf>
    <xf numFmtId="0" fontId="1" fillId="0" borderId="0" xfId="6" applyFont="1" applyAlignment="1">
      <alignment horizontal="left" vertical="center"/>
    </xf>
    <xf numFmtId="0" fontId="12" fillId="0" borderId="1" xfId="6" applyFont="1" applyBorder="1" applyAlignment="1">
      <alignment horizontal="left" vertical="center"/>
    </xf>
    <xf numFmtId="0" fontId="10" fillId="0" borderId="0" xfId="6" applyFont="1" applyAlignment="1">
      <alignment horizontal="left" vertical="top"/>
    </xf>
    <xf numFmtId="0" fontId="10" fillId="0" borderId="0" xfId="6" applyFont="1" applyFill="1" applyAlignment="1">
      <alignment horizontal="left" vertical="top"/>
    </xf>
    <xf numFmtId="0" fontId="21" fillId="0" borderId="0" xfId="6" applyFont="1" applyFill="1" applyBorder="1" applyAlignment="1">
      <alignment horizontal="center" vertical="center"/>
    </xf>
    <xf numFmtId="0" fontId="14" fillId="0" borderId="0" xfId="6" applyFont="1" applyFill="1" applyBorder="1" applyAlignment="1">
      <alignment horizontal="center" vertical="center"/>
    </xf>
    <xf numFmtId="0" fontId="12" fillId="0" borderId="0" xfId="6" applyFont="1" applyFill="1" applyBorder="1" applyAlignment="1">
      <alignment horizontal="center"/>
    </xf>
    <xf numFmtId="0" fontId="1" fillId="0" borderId="0" xfId="6" applyFont="1" applyFill="1" applyBorder="1" applyAlignment="1">
      <alignment horizontal="center"/>
    </xf>
    <xf numFmtId="0" fontId="1" fillId="0" borderId="0" xfId="6" applyFont="1" applyBorder="1" applyAlignment="1">
      <alignment horizontal="center"/>
    </xf>
    <xf numFmtId="0" fontId="35" fillId="0" borderId="6" xfId="6" applyFont="1" applyFill="1" applyBorder="1" applyAlignment="1">
      <alignment horizontal="center" vertical="center" wrapText="1" shrinkToFit="1"/>
    </xf>
    <xf numFmtId="0" fontId="17" fillId="0" borderId="0" xfId="6" applyFont="1" applyBorder="1" applyAlignment="1">
      <alignment wrapText="1"/>
    </xf>
    <xf numFmtId="169" fontId="11" fillId="0" borderId="18" xfId="6" applyNumberFormat="1" applyFont="1" applyFill="1" applyBorder="1" applyAlignment="1">
      <alignment horizontal="center" vertical="center" wrapText="1"/>
    </xf>
    <xf numFmtId="3" fontId="11" fillId="0" borderId="18" xfId="6" applyNumberFormat="1" applyFont="1" applyFill="1" applyBorder="1" applyAlignment="1">
      <alignment horizontal="center" vertical="center" wrapText="1"/>
    </xf>
    <xf numFmtId="0" fontId="1" fillId="0" borderId="0" xfId="6" applyFont="1" applyBorder="1" applyAlignment="1">
      <alignment horizontal="center" vertical="center" wrapText="1"/>
    </xf>
    <xf numFmtId="164" fontId="1" fillId="0" borderId="0" xfId="7" applyNumberFormat="1" applyFont="1" applyFill="1" applyBorder="1" applyAlignment="1">
      <alignment horizontal="center" vertical="center" wrapText="1"/>
    </xf>
    <xf numFmtId="171" fontId="1" fillId="0" borderId="0" xfId="8" applyNumberFormat="1" applyFont="1" applyBorder="1" applyAlignment="1">
      <alignment horizontal="center"/>
    </xf>
    <xf numFmtId="173" fontId="1" fillId="0" borderId="0" xfId="7" applyNumberFormat="1" applyFont="1" applyFill="1" applyBorder="1" applyAlignment="1">
      <alignment horizontal="center" vertical="center" wrapText="1"/>
    </xf>
    <xf numFmtId="171" fontId="1" fillId="0" borderId="0" xfId="8" applyNumberFormat="1" applyFont="1" applyFill="1" applyBorder="1" applyAlignment="1">
      <alignment horizontal="center"/>
    </xf>
    <xf numFmtId="0" fontId="1" fillId="0" borderId="1" xfId="6" applyFont="1" applyBorder="1" applyAlignment="1">
      <alignment vertical="center"/>
    </xf>
    <xf numFmtId="164" fontId="1" fillId="0" borderId="1" xfId="7" applyNumberFormat="1" applyFont="1" applyFill="1" applyBorder="1" applyAlignment="1">
      <alignment horizontal="center" vertical="center" wrapText="1"/>
    </xf>
    <xf numFmtId="171" fontId="1" fillId="0" borderId="1" xfId="8" applyNumberFormat="1" applyFont="1" applyFill="1" applyBorder="1" applyAlignment="1">
      <alignment horizontal="center" vertical="center" wrapText="1"/>
    </xf>
    <xf numFmtId="164" fontId="1" fillId="0" borderId="1" xfId="7" applyNumberFormat="1" applyFont="1" applyBorder="1"/>
    <xf numFmtId="164" fontId="1" fillId="0" borderId="1" xfId="7" applyNumberFormat="1" applyFont="1" applyBorder="1" applyAlignment="1">
      <alignment horizontal="center" vertical="center" wrapText="1"/>
    </xf>
    <xf numFmtId="169" fontId="10" fillId="0" borderId="0" xfId="6" applyNumberFormat="1" applyFont="1" applyFill="1" applyAlignment="1">
      <alignment horizontal="left" vertical="top"/>
    </xf>
    <xf numFmtId="39" fontId="10" fillId="0" borderId="0" xfId="6" applyNumberFormat="1" applyFont="1" applyFill="1" applyAlignment="1">
      <alignment horizontal="left" vertical="top"/>
    </xf>
    <xf numFmtId="169" fontId="10" fillId="0" borderId="0" xfId="6" applyNumberFormat="1" applyFont="1" applyFill="1" applyBorder="1" applyAlignment="1">
      <alignment horizontal="left" vertical="top"/>
    </xf>
    <xf numFmtId="0" fontId="1" fillId="0" borderId="0" xfId="6" quotePrefix="1" applyFont="1" applyAlignment="1">
      <alignment horizontal="left" vertical="top"/>
    </xf>
    <xf numFmtId="169" fontId="1" fillId="0" borderId="0" xfId="6" applyNumberFormat="1" applyFont="1" applyFill="1" applyAlignment="1">
      <alignment vertical="center"/>
    </xf>
    <xf numFmtId="39" fontId="1" fillId="0" borderId="0" xfId="6" applyNumberFormat="1" applyFont="1" applyFill="1" applyAlignment="1">
      <alignment vertical="center"/>
    </xf>
    <xf numFmtId="171" fontId="1" fillId="0" borderId="0" xfId="8" applyNumberFormat="1" applyFont="1" applyFill="1" applyBorder="1" applyAlignment="1">
      <alignment horizontal="center" vertical="center" wrapText="1"/>
    </xf>
    <xf numFmtId="0" fontId="11" fillId="0" borderId="16" xfId="6" applyFont="1" applyBorder="1" applyAlignment="1">
      <alignment horizontal="center" vertical="center"/>
    </xf>
    <xf numFmtId="0" fontId="11" fillId="0" borderId="7" xfId="6" applyFont="1" applyBorder="1" applyAlignment="1">
      <alignment horizontal="center" vertical="center" wrapText="1"/>
    </xf>
    <xf numFmtId="0" fontId="11" fillId="0" borderId="6" xfId="6" applyFont="1" applyBorder="1" applyAlignment="1">
      <alignment horizontal="center" vertical="center" wrapText="1"/>
    </xf>
    <xf numFmtId="164" fontId="1" fillId="0" borderId="0" xfId="11" applyNumberFormat="1" applyFont="1" applyBorder="1" applyAlignment="1">
      <alignment horizontal="center" vertical="center" wrapText="1"/>
    </xf>
    <xf numFmtId="0" fontId="11" fillId="0" borderId="19" xfId="6" applyFont="1" applyBorder="1" applyAlignment="1">
      <alignment horizontal="center" vertical="center" wrapText="1"/>
    </xf>
    <xf numFmtId="164" fontId="1" fillId="0" borderId="5" xfId="11" applyNumberFormat="1" applyFont="1" applyBorder="1" applyAlignment="1">
      <alignment horizontal="center" vertical="center" wrapText="1"/>
    </xf>
    <xf numFmtId="164" fontId="1" fillId="0" borderId="0" xfId="11" applyNumberFormat="1" applyFont="1" applyBorder="1" applyAlignment="1">
      <alignment vertical="center" wrapText="1"/>
    </xf>
    <xf numFmtId="0" fontId="11" fillId="0" borderId="12" xfId="6" applyFont="1" applyBorder="1" applyAlignment="1">
      <alignment horizontal="center" vertical="center" wrapText="1"/>
    </xf>
    <xf numFmtId="169" fontId="1" fillId="0" borderId="0" xfId="6" applyNumberFormat="1" applyFont="1" applyFill="1" applyBorder="1" applyAlignment="1">
      <alignment horizontal="center" vertical="center" wrapText="1"/>
    </xf>
    <xf numFmtId="164" fontId="1" fillId="0" borderId="0" xfId="11" applyNumberFormat="1" applyFont="1" applyBorder="1" applyAlignment="1">
      <alignment horizontal="left" vertical="center" wrapText="1"/>
    </xf>
    <xf numFmtId="164" fontId="1" fillId="0" borderId="5" xfId="11" applyNumberFormat="1" applyFont="1" applyBorder="1" applyAlignment="1">
      <alignment vertical="center" wrapText="1"/>
    </xf>
    <xf numFmtId="0" fontId="11" fillId="0" borderId="1" xfId="6" applyFont="1" applyBorder="1" applyAlignment="1">
      <alignment horizontal="center" vertical="center" wrapText="1"/>
    </xf>
    <xf numFmtId="164" fontId="1" fillId="0" borderId="1" xfId="11" applyNumberFormat="1" applyFont="1" applyBorder="1" applyAlignment="1">
      <alignment horizontal="center" vertical="center" wrapText="1"/>
    </xf>
    <xf numFmtId="0" fontId="11" fillId="0" borderId="28" xfId="6" applyFont="1" applyBorder="1" applyAlignment="1">
      <alignment horizontal="center" vertical="center" wrapText="1"/>
    </xf>
    <xf numFmtId="164" fontId="1" fillId="0" borderId="29" xfId="11" applyNumberFormat="1" applyFont="1" applyBorder="1" applyAlignment="1">
      <alignment vertical="center" wrapText="1"/>
    </xf>
    <xf numFmtId="164" fontId="1" fillId="0" borderId="1" xfId="11" applyNumberFormat="1" applyFont="1" applyBorder="1" applyAlignment="1">
      <alignment vertical="center" wrapText="1"/>
    </xf>
    <xf numFmtId="0" fontId="1" fillId="0" borderId="0" xfId="1" applyFont="1" applyFill="1" applyAlignment="1">
      <alignment horizontal="left" vertical="top"/>
    </xf>
    <xf numFmtId="0" fontId="1" fillId="0" borderId="0" xfId="0" applyFont="1" applyFill="1" applyAlignment="1">
      <alignment horizontal="left" vertical="top"/>
    </xf>
    <xf numFmtId="4" fontId="11" fillId="0" borderId="4" xfId="0" applyNumberFormat="1" applyFont="1" applyFill="1" applyBorder="1" applyAlignment="1">
      <alignment vertical="top" wrapText="1"/>
    </xf>
    <xf numFmtId="0" fontId="10" fillId="0" borderId="0" xfId="1" applyFont="1" applyFill="1" applyBorder="1" applyAlignment="1">
      <alignment horizontal="left" vertical="top"/>
    </xf>
    <xf numFmtId="0" fontId="10" fillId="0" borderId="0" xfId="1" applyFont="1" applyFill="1" applyAlignment="1">
      <alignment horizontal="left" vertical="top"/>
    </xf>
    <xf numFmtId="0" fontId="1" fillId="0" borderId="0" xfId="0" applyFont="1" applyFill="1" applyBorder="1" applyAlignment="1">
      <alignment horizontal="left" vertical="top"/>
    </xf>
    <xf numFmtId="4" fontId="11" fillId="0" borderId="0" xfId="0" applyNumberFormat="1" applyFont="1" applyFill="1" applyBorder="1" applyAlignment="1">
      <alignment vertical="top" wrapText="1"/>
    </xf>
    <xf numFmtId="3" fontId="1" fillId="0" borderId="0" xfId="1" applyNumberFormat="1" applyFont="1" applyFill="1" applyAlignment="1">
      <alignment vertical="center"/>
    </xf>
    <xf numFmtId="0" fontId="15" fillId="0" borderId="0" xfId="1" applyFont="1" applyFill="1" applyAlignment="1">
      <alignment vertical="center"/>
    </xf>
    <xf numFmtId="0" fontId="17" fillId="0" borderId="0" xfId="1" applyFont="1" applyFill="1" applyAlignment="1">
      <alignment vertical="center"/>
    </xf>
    <xf numFmtId="164" fontId="1" fillId="0" borderId="0" xfId="1" applyNumberFormat="1" applyFont="1" applyFill="1" applyAlignment="1">
      <alignment vertical="center"/>
    </xf>
    <xf numFmtId="0" fontId="10" fillId="0" borderId="4" xfId="1" applyFont="1" applyFill="1" applyBorder="1" applyAlignment="1">
      <alignment vertical="center"/>
    </xf>
    <xf numFmtId="0" fontId="10" fillId="0" borderId="4" xfId="6" applyFont="1" applyFill="1" applyBorder="1" applyAlignment="1">
      <alignment horizontal="left" vertical="center"/>
    </xf>
    <xf numFmtId="0" fontId="1" fillId="0" borderId="0" xfId="30"/>
    <xf numFmtId="0" fontId="1" fillId="0" borderId="0" xfId="31"/>
    <xf numFmtId="0" fontId="1" fillId="0" borderId="0" xfId="32"/>
    <xf numFmtId="3" fontId="0" fillId="0" borderId="0" xfId="0" applyNumberFormat="1" applyFont="1" applyBorder="1" applyAlignment="1">
      <alignment horizontal="right"/>
    </xf>
    <xf numFmtId="3" fontId="0" fillId="0" borderId="1" xfId="0" applyNumberFormat="1" applyFont="1" applyBorder="1" applyAlignment="1">
      <alignment horizontal="right"/>
    </xf>
    <xf numFmtId="0" fontId="1" fillId="0" borderId="0" xfId="4" applyFont="1" applyAlignment="1">
      <alignment horizontal="left"/>
    </xf>
    <xf numFmtId="0" fontId="36" fillId="0" borderId="0" xfId="4" applyFont="1" applyFill="1" applyAlignment="1">
      <alignment horizontal="left" vertical="center" wrapText="1"/>
    </xf>
    <xf numFmtId="3" fontId="0" fillId="0" borderId="0" xfId="0" applyNumberFormat="1" applyFont="1" applyFill="1" applyBorder="1" applyAlignment="1">
      <alignment horizontal="right"/>
    </xf>
    <xf numFmtId="3" fontId="0" fillId="0" borderId="1" xfId="0" applyNumberFormat="1" applyFont="1" applyFill="1" applyBorder="1" applyAlignment="1">
      <alignment horizontal="right"/>
    </xf>
    <xf numFmtId="3" fontId="0" fillId="0" borderId="0" xfId="0" applyNumberFormat="1" applyFont="1" applyAlignment="1">
      <alignment horizontal="right"/>
    </xf>
    <xf numFmtId="0" fontId="31" fillId="0" borderId="0" xfId="4" applyFont="1" applyBorder="1" applyAlignment="1">
      <alignment vertical="center"/>
    </xf>
    <xf numFmtId="164" fontId="31" fillId="0" borderId="0" xfId="16" applyNumberFormat="1" applyFont="1" applyBorder="1" applyAlignment="1">
      <alignment vertical="center"/>
    </xf>
    <xf numFmtId="0" fontId="31" fillId="0" borderId="0" xfId="4" applyFont="1"/>
    <xf numFmtId="0" fontId="31" fillId="0" borderId="0" xfId="4" applyFont="1" applyBorder="1"/>
    <xf numFmtId="0" fontId="27" fillId="0" borderId="0" xfId="0" applyFont="1"/>
    <xf numFmtId="0" fontId="37" fillId="0" borderId="1" xfId="4" applyFont="1" applyBorder="1" applyAlignment="1">
      <alignment vertical="center"/>
    </xf>
    <xf numFmtId="0" fontId="38" fillId="0" borderId="11" xfId="4" applyFont="1" applyFill="1" applyBorder="1" applyAlignment="1">
      <alignment horizontal="center" vertical="center"/>
    </xf>
    <xf numFmtId="0" fontId="1" fillId="0" borderId="0" xfId="4" applyFont="1" applyFill="1" applyAlignment="1">
      <alignment vertical="center" wrapText="1"/>
    </xf>
    <xf numFmtId="0" fontId="9" fillId="0" borderId="0" xfId="4" applyFont="1" applyFill="1" applyAlignment="1">
      <alignment vertical="center"/>
    </xf>
    <xf numFmtId="0" fontId="12" fillId="0" borderId="0" xfId="4" applyFont="1" applyFill="1" applyBorder="1"/>
    <xf numFmtId="0" fontId="12" fillId="0" borderId="0" xfId="4" applyFont="1" applyFill="1"/>
    <xf numFmtId="0" fontId="11" fillId="0" borderId="0" xfId="4" applyFont="1" applyFill="1"/>
    <xf numFmtId="166" fontId="1" fillId="0" borderId="0" xfId="16" applyNumberFormat="1" applyFont="1" applyFill="1" applyBorder="1" applyAlignment="1" applyProtection="1">
      <alignment horizontal="right" vertical="center"/>
      <protection locked="0"/>
    </xf>
    <xf numFmtId="174" fontId="1" fillId="0" borderId="0" xfId="33" applyNumberFormat="1" applyFont="1" applyFill="1" applyBorder="1" applyAlignment="1" applyProtection="1">
      <alignment horizontal="right" vertical="center"/>
      <protection locked="0"/>
    </xf>
    <xf numFmtId="3" fontId="1" fillId="0" borderId="0" xfId="16" applyNumberFormat="1" applyFont="1" applyFill="1" applyBorder="1" applyAlignment="1">
      <alignment horizontal="right" vertical="center" wrapText="1"/>
    </xf>
    <xf numFmtId="165" fontId="1" fillId="0" borderId="0" xfId="16" applyFont="1" applyFill="1" applyBorder="1" applyAlignment="1">
      <alignment horizontal="right" vertical="center" wrapText="1"/>
    </xf>
    <xf numFmtId="175" fontId="1" fillId="0" borderId="0" xfId="16" applyNumberFormat="1" applyFont="1" applyFill="1" applyBorder="1" applyAlignment="1">
      <alignment horizontal="right" vertical="center"/>
    </xf>
    <xf numFmtId="3" fontId="1" fillId="0" borderId="0" xfId="16" applyNumberFormat="1" applyFont="1" applyFill="1" applyBorder="1" applyAlignment="1">
      <alignment vertical="center"/>
    </xf>
    <xf numFmtId="175" fontId="1" fillId="0" borderId="0" xfId="16" applyNumberFormat="1" applyFont="1" applyFill="1" applyBorder="1" applyAlignment="1">
      <alignment vertical="center"/>
    </xf>
    <xf numFmtId="0" fontId="10" fillId="0" borderId="0" xfId="4" applyFont="1" applyFill="1" applyAlignment="1">
      <alignment horizontal="left" vertical="center"/>
    </xf>
    <xf numFmtId="0" fontId="15" fillId="0" borderId="0" xfId="4" applyFont="1" applyFill="1" applyAlignment="1">
      <alignment horizontal="right" vertical="center"/>
    </xf>
    <xf numFmtId="0" fontId="10" fillId="0" borderId="0" xfId="4" applyFont="1" applyFill="1" applyBorder="1" applyAlignment="1">
      <alignment horizontal="center" vertical="center"/>
    </xf>
    <xf numFmtId="0" fontId="10" fillId="0" borderId="0" xfId="4" quotePrefix="1" applyFont="1" applyFill="1" applyAlignment="1">
      <alignment horizontal="left" vertical="center"/>
    </xf>
    <xf numFmtId="1" fontId="10" fillId="0" borderId="0" xfId="4" applyNumberFormat="1" applyFont="1" applyFill="1" applyBorder="1" applyAlignment="1">
      <alignment horizontal="left" vertical="center"/>
    </xf>
    <xf numFmtId="171" fontId="10" fillId="0" borderId="0" xfId="4" applyNumberFormat="1" applyFont="1" applyFill="1" applyBorder="1" applyAlignment="1">
      <alignment horizontal="left" vertical="center"/>
    </xf>
    <xf numFmtId="176" fontId="1" fillId="0" borderId="0" xfId="4" applyNumberFormat="1" applyFont="1" applyFill="1"/>
    <xf numFmtId="0" fontId="11" fillId="0" borderId="6" xfId="4" applyFont="1" applyFill="1" applyBorder="1" applyAlignment="1">
      <alignment horizontal="center" vertical="center"/>
    </xf>
    <xf numFmtId="166" fontId="11" fillId="0" borderId="18" xfId="16" applyNumberFormat="1" applyFont="1" applyFill="1" applyBorder="1" applyAlignment="1">
      <alignment horizontal="center" vertical="center" wrapText="1"/>
    </xf>
    <xf numFmtId="175" fontId="1" fillId="0" borderId="0" xfId="4" applyNumberFormat="1" applyFont="1" applyFill="1" applyBorder="1"/>
    <xf numFmtId="175" fontId="10" fillId="0" borderId="0" xfId="16" applyNumberFormat="1" applyFont="1" applyFill="1" applyBorder="1" applyAlignment="1">
      <alignment horizontal="left" vertical="center"/>
    </xf>
    <xf numFmtId="0" fontId="15" fillId="0" borderId="0" xfId="4" applyFont="1" applyFill="1" applyBorder="1" applyAlignment="1">
      <alignment vertical="center"/>
    </xf>
    <xf numFmtId="0" fontId="15" fillId="0" borderId="0" xfId="4" applyFont="1" applyFill="1" applyBorder="1" applyAlignment="1">
      <alignment horizontal="left" vertical="center"/>
    </xf>
    <xf numFmtId="0" fontId="1" fillId="0" borderId="0" xfId="4" applyFont="1" applyFill="1" applyAlignment="1">
      <alignment horizontal="center" vertical="center"/>
    </xf>
    <xf numFmtId="0" fontId="41" fillId="0" borderId="0" xfId="0" applyFont="1" applyAlignment="1">
      <alignment horizontal="center" vertical="center"/>
    </xf>
    <xf numFmtId="0" fontId="1" fillId="0" borderId="1" xfId="4" applyFont="1" applyFill="1" applyBorder="1" applyAlignment="1">
      <alignment vertical="center"/>
    </xf>
    <xf numFmtId="0" fontId="10" fillId="0" borderId="0" xfId="4" applyFont="1" applyFill="1" applyAlignment="1">
      <alignment horizontal="center" vertical="center"/>
    </xf>
    <xf numFmtId="165" fontId="1" fillId="0" borderId="0" xfId="16" applyNumberFormat="1" applyFont="1" applyFill="1" applyBorder="1" applyAlignment="1">
      <alignment horizontal="center" vertical="center" wrapText="1"/>
    </xf>
    <xf numFmtId="175" fontId="1" fillId="0" borderId="0" xfId="16" applyNumberFormat="1" applyFont="1" applyFill="1" applyBorder="1" applyAlignment="1">
      <alignment horizontal="center" vertical="center" wrapText="1"/>
    </xf>
    <xf numFmtId="0" fontId="9" fillId="0" borderId="0" xfId="4" applyFont="1" applyFill="1" applyBorder="1" applyAlignment="1">
      <alignment vertical="center"/>
    </xf>
    <xf numFmtId="178" fontId="1" fillId="0" borderId="0" xfId="16" applyNumberFormat="1" applyFont="1" applyFill="1" applyBorder="1" applyAlignment="1">
      <alignment horizontal="right" vertical="center"/>
    </xf>
    <xf numFmtId="175" fontId="1" fillId="0" borderId="0" xfId="16" applyNumberFormat="1" applyFont="1" applyFill="1" applyBorder="1" applyAlignment="1">
      <alignment horizontal="right" vertical="center" wrapText="1"/>
    </xf>
    <xf numFmtId="165" fontId="1" fillId="0" borderId="0" xfId="16" applyFont="1" applyFill="1" applyBorder="1" applyAlignment="1">
      <alignment vertical="center"/>
    </xf>
    <xf numFmtId="175" fontId="10" fillId="0" borderId="0" xfId="16" applyNumberFormat="1" applyFont="1" applyFill="1" applyBorder="1" applyAlignment="1">
      <alignment horizontal="left" vertical="center" wrapText="1"/>
    </xf>
    <xf numFmtId="165" fontId="10" fillId="0" borderId="0" xfId="16" applyFont="1" applyFill="1" applyBorder="1" applyAlignment="1">
      <alignment horizontal="left" vertical="center" wrapText="1"/>
    </xf>
    <xf numFmtId="165" fontId="10" fillId="0" borderId="0" xfId="16" applyFont="1" applyFill="1" applyBorder="1" applyAlignment="1">
      <alignment horizontal="left" vertical="center"/>
    </xf>
    <xf numFmtId="0" fontId="8" fillId="0" borderId="0" xfId="4" applyFont="1" applyFill="1" applyAlignment="1">
      <alignment horizontal="left" vertical="center"/>
    </xf>
    <xf numFmtId="0" fontId="17" fillId="0" borderId="0" xfId="4" applyFont="1" applyFill="1" applyBorder="1" applyAlignment="1">
      <alignment horizontal="left" vertical="center"/>
    </xf>
    <xf numFmtId="0" fontId="8" fillId="0" borderId="1" xfId="4" applyFont="1" applyFill="1" applyBorder="1" applyAlignment="1">
      <alignment vertical="center"/>
    </xf>
    <xf numFmtId="0" fontId="1" fillId="0" borderId="0" xfId="4" quotePrefix="1" applyFont="1" applyFill="1" applyAlignment="1">
      <alignment horizontal="center" vertical="center"/>
    </xf>
    <xf numFmtId="166" fontId="11" fillId="0" borderId="18" xfId="33" applyNumberFormat="1" applyFont="1" applyFill="1" applyBorder="1" applyAlignment="1">
      <alignment horizontal="center" vertical="center"/>
    </xf>
    <xf numFmtId="171" fontId="1" fillId="0" borderId="0" xfId="4" applyNumberFormat="1" applyFont="1" applyFill="1" applyAlignment="1">
      <alignment vertical="center"/>
    </xf>
    <xf numFmtId="49" fontId="11" fillId="0" borderId="0" xfId="16" applyNumberFormat="1" applyFont="1" applyFill="1" applyBorder="1" applyAlignment="1">
      <alignment horizontal="left" vertical="center"/>
    </xf>
    <xf numFmtId="177" fontId="11" fillId="0" borderId="0" xfId="33" applyNumberFormat="1" applyFont="1" applyFill="1" applyBorder="1" applyAlignment="1">
      <alignment horizontal="center" vertical="center"/>
    </xf>
    <xf numFmtId="179" fontId="1" fillId="0" borderId="0" xfId="34" applyNumberFormat="1" applyFont="1" applyFill="1" applyAlignment="1">
      <alignment vertical="center"/>
    </xf>
    <xf numFmtId="0" fontId="11" fillId="0" borderId="0" xfId="4" applyFont="1" applyFill="1" applyBorder="1" applyAlignment="1">
      <alignment horizontal="left" vertical="center"/>
    </xf>
    <xf numFmtId="166" fontId="11" fillId="0" borderId="0" xfId="33" applyNumberFormat="1" applyFont="1" applyFill="1" applyBorder="1" applyAlignment="1">
      <alignment horizontal="center" vertical="center"/>
    </xf>
    <xf numFmtId="0" fontId="11" fillId="0" borderId="1" xfId="4" applyFont="1" applyFill="1" applyBorder="1" applyAlignment="1">
      <alignment horizontal="left" vertical="center"/>
    </xf>
    <xf numFmtId="166" fontId="10" fillId="0" borderId="0" xfId="16" applyNumberFormat="1" applyFont="1" applyFill="1" applyBorder="1" applyAlignment="1">
      <alignment horizontal="left" vertical="center"/>
    </xf>
    <xf numFmtId="0" fontId="17" fillId="0" borderId="0" xfId="4" applyFont="1" applyFill="1" applyAlignment="1">
      <alignment vertical="center"/>
    </xf>
    <xf numFmtId="0" fontId="41" fillId="0" borderId="0" xfId="0" applyFont="1" applyAlignment="1">
      <alignment vertical="center"/>
    </xf>
    <xf numFmtId="0" fontId="10" fillId="0" borderId="0" xfId="4" applyFont="1" applyFill="1" applyAlignment="1">
      <alignment horizontal="left" vertical="top"/>
    </xf>
    <xf numFmtId="0" fontId="10" fillId="0" borderId="0" xfId="4" applyFont="1" applyFill="1" applyBorder="1" applyAlignment="1">
      <alignment horizontal="left" vertical="top"/>
    </xf>
    <xf numFmtId="0" fontId="10" fillId="0" borderId="0" xfId="4" applyFont="1" applyFill="1" applyBorder="1" applyAlignment="1">
      <alignment horizontal="left" vertical="top" wrapText="1"/>
    </xf>
    <xf numFmtId="0" fontId="10" fillId="0" borderId="0" xfId="4" applyFont="1" applyFill="1" applyAlignment="1">
      <alignment horizontal="center" vertical="top"/>
    </xf>
    <xf numFmtId="166" fontId="8" fillId="0" borderId="0" xfId="16" applyNumberFormat="1" applyFont="1" applyFill="1" applyBorder="1" applyAlignment="1">
      <alignment vertical="center"/>
    </xf>
    <xf numFmtId="172" fontId="1" fillId="0" borderId="0" xfId="33" applyNumberFormat="1" applyFont="1" applyFill="1" applyBorder="1" applyAlignment="1" applyProtection="1">
      <alignment horizontal="left" vertical="center"/>
    </xf>
    <xf numFmtId="43" fontId="1" fillId="0" borderId="0" xfId="33" applyNumberFormat="1" applyFont="1" applyFill="1" applyBorder="1" applyAlignment="1" applyProtection="1">
      <alignment horizontal="center" vertical="center" wrapText="1"/>
    </xf>
    <xf numFmtId="177" fontId="1" fillId="0" borderId="0" xfId="33" applyNumberFormat="1" applyFont="1" applyFill="1" applyBorder="1" applyAlignment="1" applyProtection="1">
      <alignment horizontal="left" vertical="center"/>
    </xf>
    <xf numFmtId="180" fontId="1" fillId="0" borderId="0" xfId="33" applyNumberFormat="1" applyFont="1" applyFill="1" applyBorder="1" applyAlignment="1" applyProtection="1">
      <alignment horizontal="right" vertical="center"/>
    </xf>
    <xf numFmtId="181" fontId="1" fillId="0" borderId="0" xfId="16" applyNumberFormat="1" applyFont="1" applyFill="1" applyBorder="1" applyAlignment="1">
      <alignment vertical="center"/>
    </xf>
    <xf numFmtId="0" fontId="9" fillId="0" borderId="0" xfId="4" applyFont="1" applyFill="1" applyBorder="1" applyAlignment="1"/>
    <xf numFmtId="0" fontId="8" fillId="0" borderId="0" xfId="4" applyFont="1" applyFill="1" applyAlignment="1"/>
    <xf numFmtId="0" fontId="1" fillId="0" borderId="0" xfId="4" applyFont="1" applyFill="1" applyBorder="1" applyAlignment="1"/>
    <xf numFmtId="0" fontId="1" fillId="0" borderId="0" xfId="4" applyFont="1" applyFill="1" applyAlignment="1"/>
    <xf numFmtId="0" fontId="1" fillId="0" borderId="0" xfId="4" applyFont="1" applyFill="1" applyBorder="1" applyAlignment="1">
      <alignment wrapText="1"/>
    </xf>
    <xf numFmtId="0" fontId="1" fillId="0" borderId="18" xfId="4" applyFont="1" applyFill="1" applyBorder="1" applyAlignment="1">
      <alignment horizontal="center" vertical="center"/>
    </xf>
    <xf numFmtId="43" fontId="1" fillId="0" borderId="18" xfId="33" applyFont="1" applyFill="1" applyBorder="1" applyAlignment="1">
      <alignment vertical="center"/>
    </xf>
    <xf numFmtId="0" fontId="1" fillId="0" borderId="0" xfId="4" applyFont="1" applyFill="1" applyBorder="1" applyAlignment="1">
      <alignment horizontal="center" vertical="center"/>
    </xf>
    <xf numFmtId="43" fontId="1" fillId="0" borderId="0" xfId="33" applyFont="1" applyFill="1" applyBorder="1" applyAlignment="1">
      <alignment vertical="center"/>
    </xf>
    <xf numFmtId="165" fontId="1" fillId="0" borderId="0" xfId="16" applyFont="1" applyFill="1" applyBorder="1" applyAlignment="1">
      <alignment horizontal="right" vertical="center"/>
    </xf>
    <xf numFmtId="181" fontId="1" fillId="0" borderId="0" xfId="16" applyNumberFormat="1" applyFont="1" applyFill="1" applyBorder="1" applyAlignment="1">
      <alignment horizontal="right" vertical="center"/>
    </xf>
    <xf numFmtId="0" fontId="1" fillId="0" borderId="0" xfId="4" applyFont="1" applyFill="1" applyBorder="1" applyAlignment="1">
      <alignment vertical="top"/>
    </xf>
    <xf numFmtId="0" fontId="1" fillId="0" borderId="1" xfId="4" applyFont="1" applyFill="1" applyBorder="1" applyAlignment="1">
      <alignment horizontal="center" vertical="center"/>
    </xf>
    <xf numFmtId="0" fontId="12" fillId="0" borderId="0" xfId="4" applyFont="1" applyFill="1" applyAlignment="1">
      <alignment vertical="center"/>
    </xf>
    <xf numFmtId="0" fontId="12" fillId="0" borderId="0" xfId="4" applyFont="1" applyFill="1" applyBorder="1" applyAlignment="1"/>
    <xf numFmtId="0" fontId="12" fillId="0" borderId="0" xfId="4" applyFont="1" applyFill="1" applyAlignment="1"/>
    <xf numFmtId="0" fontId="10" fillId="0" borderId="0" xfId="4" applyFont="1" applyFill="1" applyBorder="1" applyAlignment="1">
      <alignment vertical="top"/>
    </xf>
    <xf numFmtId="0" fontId="10" fillId="0" borderId="0" xfId="4" applyFont="1" applyFill="1" applyBorder="1" applyAlignment="1"/>
    <xf numFmtId="0" fontId="10" fillId="0" borderId="0" xfId="4" applyFont="1" applyFill="1" applyAlignment="1">
      <alignment vertical="top"/>
    </xf>
    <xf numFmtId="0" fontId="10" fillId="0" borderId="0" xfId="4" applyFont="1" applyFill="1" applyAlignment="1"/>
    <xf numFmtId="0" fontId="23" fillId="0" borderId="0" xfId="0" applyFont="1" applyAlignment="1">
      <alignment vertical="center"/>
    </xf>
    <xf numFmtId="0" fontId="1" fillId="0" borderId="0" xfId="4" quotePrefix="1" applyFont="1" applyFill="1" applyBorder="1" applyAlignment="1" applyProtection="1">
      <alignment horizontal="center" vertical="center"/>
    </xf>
    <xf numFmtId="180" fontId="1" fillId="0" borderId="0" xfId="33" applyNumberFormat="1" applyFont="1" applyFill="1" applyAlignment="1" applyProtection="1">
      <alignment horizontal="right" vertical="center"/>
    </xf>
    <xf numFmtId="0" fontId="17" fillId="0" borderId="0" xfId="0" applyFont="1" applyAlignment="1">
      <alignment vertical="center"/>
    </xf>
    <xf numFmtId="180" fontId="1" fillId="0" borderId="0" xfId="33" applyNumberFormat="1" applyFont="1" applyFill="1" applyAlignment="1" applyProtection="1">
      <alignment vertical="center"/>
    </xf>
    <xf numFmtId="0" fontId="23" fillId="0" borderId="0" xfId="0" applyFont="1"/>
    <xf numFmtId="180" fontId="1" fillId="0" borderId="1" xfId="33" applyNumberFormat="1" applyFont="1" applyFill="1" applyBorder="1" applyAlignment="1" applyProtection="1">
      <alignment vertical="center"/>
    </xf>
    <xf numFmtId="0" fontId="10" fillId="0" borderId="0" xfId="4" applyFont="1" applyFill="1" applyAlignment="1">
      <alignment horizontal="left" vertical="center" wrapText="1" indent="4"/>
    </xf>
    <xf numFmtId="0" fontId="10" fillId="0" borderId="0" xfId="4" applyFont="1" applyFill="1" applyBorder="1" applyAlignment="1">
      <alignment horizontal="left" vertical="center" wrapText="1" indent="4"/>
    </xf>
    <xf numFmtId="169" fontId="1" fillId="0" borderId="0" xfId="33" applyNumberFormat="1" applyFont="1" applyFill="1" applyBorder="1" applyAlignment="1" applyProtection="1">
      <alignment horizontal="left" vertical="center"/>
    </xf>
    <xf numFmtId="3" fontId="1" fillId="0" borderId="0" xfId="16" applyNumberFormat="1" applyFont="1" applyFill="1" applyBorder="1" applyAlignment="1">
      <alignment horizontal="right" vertical="center"/>
    </xf>
    <xf numFmtId="49" fontId="9" fillId="0" borderId="0" xfId="13" applyNumberFormat="1" applyFont="1" applyAlignment="1">
      <alignment vertical="center"/>
    </xf>
    <xf numFmtId="0" fontId="8" fillId="0" borderId="0" xfId="13" applyFont="1" applyAlignment="1">
      <alignment vertical="center"/>
    </xf>
    <xf numFmtId="49" fontId="12" fillId="0" borderId="1" xfId="13" applyNumberFormat="1" applyFont="1" applyBorder="1" applyAlignment="1">
      <alignment vertical="center"/>
    </xf>
    <xf numFmtId="0" fontId="12" fillId="0" borderId="1" xfId="13" applyFont="1" applyBorder="1" applyAlignment="1">
      <alignment vertical="center"/>
    </xf>
    <xf numFmtId="0" fontId="12" fillId="0" borderId="0" xfId="13" applyFont="1" applyAlignment="1">
      <alignment vertical="center"/>
    </xf>
    <xf numFmtId="0" fontId="1" fillId="0" borderId="0" xfId="13" applyFont="1" applyAlignment="1">
      <alignment vertical="center"/>
    </xf>
    <xf numFmtId="182" fontId="11" fillId="0" borderId="6" xfId="13" applyNumberFormat="1" applyFont="1" applyBorder="1" applyAlignment="1">
      <alignment horizontal="center" vertical="center"/>
    </xf>
    <xf numFmtId="0" fontId="11" fillId="0" borderId="6" xfId="13" applyFont="1" applyBorder="1" applyAlignment="1">
      <alignment horizontal="center" vertical="center"/>
    </xf>
    <xf numFmtId="0" fontId="11" fillId="0" borderId="7" xfId="13" applyFont="1" applyBorder="1" applyAlignment="1">
      <alignment horizontal="center" vertical="center"/>
    </xf>
    <xf numFmtId="0" fontId="11" fillId="0" borderId="0" xfId="13" applyFont="1" applyAlignment="1">
      <alignment vertical="center"/>
    </xf>
    <xf numFmtId="0" fontId="11" fillId="0" borderId="0" xfId="14" applyNumberFormat="1" applyFont="1" applyFill="1" applyBorder="1" applyAlignment="1">
      <alignment horizontal="center" vertical="center"/>
    </xf>
    <xf numFmtId="164" fontId="11" fillId="0" borderId="0" xfId="14" applyNumberFormat="1" applyFont="1" applyAlignment="1">
      <alignment horizontal="right" vertical="center"/>
    </xf>
    <xf numFmtId="49" fontId="1" fillId="0" borderId="0" xfId="14" applyNumberFormat="1" applyFont="1" applyAlignment="1">
      <alignment vertical="center"/>
    </xf>
    <xf numFmtId="164" fontId="1" fillId="0" borderId="0" xfId="14" applyNumberFormat="1" applyFont="1" applyAlignment="1">
      <alignment horizontal="right" vertical="center"/>
    </xf>
    <xf numFmtId="183" fontId="1" fillId="0" borderId="0" xfId="14" applyNumberFormat="1" applyFont="1" applyAlignment="1">
      <alignment vertical="center"/>
    </xf>
    <xf numFmtId="49" fontId="1" fillId="0" borderId="0" xfId="14" applyNumberFormat="1" applyFont="1" applyBorder="1" applyAlignment="1">
      <alignment vertical="center"/>
    </xf>
    <xf numFmtId="183" fontId="1" fillId="0" borderId="0" xfId="14" applyNumberFormat="1" applyFont="1" applyBorder="1" applyAlignment="1">
      <alignment vertical="center"/>
    </xf>
    <xf numFmtId="164" fontId="1" fillId="0" borderId="0" xfId="14" applyNumberFormat="1" applyFont="1" applyBorder="1" applyAlignment="1">
      <alignment horizontal="right" vertical="center"/>
    </xf>
    <xf numFmtId="49" fontId="1" fillId="0" borderId="0" xfId="14" applyNumberFormat="1" applyFont="1" applyFill="1" applyBorder="1" applyAlignment="1">
      <alignment vertical="center"/>
    </xf>
    <xf numFmtId="183" fontId="1" fillId="0" borderId="0" xfId="14" applyNumberFormat="1" applyFont="1" applyFill="1" applyBorder="1" applyAlignment="1">
      <alignment vertical="center"/>
    </xf>
    <xf numFmtId="49" fontId="1" fillId="0" borderId="0" xfId="14" applyNumberFormat="1" applyFont="1" applyFill="1" applyAlignment="1">
      <alignment vertical="center"/>
    </xf>
    <xf numFmtId="164" fontId="1" fillId="0" borderId="0" xfId="14" applyNumberFormat="1" applyFont="1" applyFill="1" applyAlignment="1">
      <alignment horizontal="right" vertical="center"/>
    </xf>
    <xf numFmtId="183" fontId="1" fillId="0" borderId="0" xfId="14" applyNumberFormat="1" applyFont="1" applyFill="1" applyAlignment="1">
      <alignment vertical="center"/>
    </xf>
    <xf numFmtId="49" fontId="1" fillId="0" borderId="1" xfId="14" applyNumberFormat="1" applyFont="1" applyBorder="1" applyAlignment="1">
      <alignment vertical="center"/>
    </xf>
    <xf numFmtId="183" fontId="1" fillId="0" borderId="1" xfId="14" applyNumberFormat="1" applyFont="1" applyBorder="1" applyAlignment="1">
      <alignment vertical="center"/>
    </xf>
    <xf numFmtId="164" fontId="1" fillId="0" borderId="1" xfId="14" applyNumberFormat="1" applyFont="1" applyBorder="1" applyAlignment="1">
      <alignment horizontal="right" vertical="center"/>
    </xf>
    <xf numFmtId="0" fontId="10" fillId="0" borderId="4" xfId="5" quotePrefix="1" applyFont="1" applyBorder="1" applyAlignment="1">
      <alignment vertical="top"/>
    </xf>
    <xf numFmtId="0" fontId="10" fillId="0" borderId="0" xfId="5" quotePrefix="1" applyFont="1" applyBorder="1" applyAlignment="1">
      <alignment vertical="top"/>
    </xf>
    <xf numFmtId="0" fontId="17" fillId="0" borderId="0" xfId="5" applyFont="1" applyAlignment="1">
      <alignment vertical="top"/>
    </xf>
    <xf numFmtId="49" fontId="10" fillId="0" borderId="0" xfId="13" applyNumberFormat="1" applyFont="1" applyAlignment="1">
      <alignment vertical="top"/>
    </xf>
    <xf numFmtId="49" fontId="10" fillId="0" borderId="0" xfId="13" applyNumberFormat="1" applyFont="1" applyAlignment="1">
      <alignment horizontal="left" vertical="top"/>
    </xf>
    <xf numFmtId="0" fontId="17" fillId="0" borderId="0" xfId="13" applyFont="1" applyAlignment="1">
      <alignment vertical="top"/>
    </xf>
    <xf numFmtId="0" fontId="1" fillId="0" borderId="0" xfId="5" applyFont="1" applyAlignment="1">
      <alignment vertical="top"/>
    </xf>
    <xf numFmtId="49" fontId="1" fillId="0" borderId="0" xfId="13" applyNumberFormat="1" applyFont="1" applyAlignment="1">
      <alignment vertical="center"/>
    </xf>
    <xf numFmtId="49" fontId="9" fillId="0" borderId="0" xfId="4" applyNumberFormat="1" applyFont="1" applyAlignment="1">
      <alignment vertical="center"/>
    </xf>
    <xf numFmtId="164" fontId="11" fillId="0" borderId="0" xfId="16" applyNumberFormat="1" applyFont="1" applyFill="1" applyBorder="1" applyAlignment="1">
      <alignment horizontal="center" vertical="center"/>
    </xf>
    <xf numFmtId="164" fontId="11" fillId="0" borderId="0" xfId="16" applyNumberFormat="1" applyFont="1" applyBorder="1" applyAlignment="1">
      <alignment horizontal="center" vertical="center"/>
    </xf>
    <xf numFmtId="49" fontId="12" fillId="0" borderId="1" xfId="4" applyNumberFormat="1" applyFont="1" applyBorder="1" applyAlignment="1">
      <alignment horizontal="left" vertical="center"/>
    </xf>
    <xf numFmtId="0" fontId="1" fillId="0" borderId="1" xfId="4" applyFont="1" applyBorder="1"/>
    <xf numFmtId="164" fontId="1" fillId="0" borderId="1" xfId="4" applyNumberFormat="1" applyFont="1" applyBorder="1"/>
    <xf numFmtId="0" fontId="11" fillId="0" borderId="10" xfId="4" applyFont="1" applyFill="1" applyBorder="1" applyAlignment="1">
      <alignment horizontal="center" vertical="center"/>
    </xf>
    <xf numFmtId="49" fontId="11" fillId="0" borderId="0" xfId="4" applyNumberFormat="1" applyFont="1" applyBorder="1" applyAlignment="1">
      <alignment horizontal="center" vertical="center"/>
    </xf>
    <xf numFmtId="49" fontId="1" fillId="0" borderId="0" xfId="33" applyNumberFormat="1" applyFont="1" applyAlignment="1">
      <alignment horizontal="left" vertical="center"/>
    </xf>
    <xf numFmtId="172" fontId="1" fillId="0" borderId="0" xfId="33" applyNumberFormat="1" applyFont="1" applyFill="1" applyAlignment="1">
      <alignment vertical="center"/>
    </xf>
    <xf numFmtId="172" fontId="1" fillId="0" borderId="0" xfId="33" applyNumberFormat="1" applyFont="1" applyAlignment="1">
      <alignment vertical="center"/>
    </xf>
    <xf numFmtId="49" fontId="1" fillId="0" borderId="0" xfId="33" applyNumberFormat="1" applyFont="1" applyAlignment="1">
      <alignment vertical="center"/>
    </xf>
    <xf numFmtId="49" fontId="1" fillId="0" borderId="0" xfId="33" applyNumberFormat="1" applyFont="1" applyFill="1" applyAlignment="1">
      <alignment vertical="center"/>
    </xf>
    <xf numFmtId="172" fontId="1" fillId="0" borderId="0" xfId="33" applyNumberFormat="1" applyFont="1" applyFill="1" applyAlignment="1">
      <alignment horizontal="right" vertical="center"/>
    </xf>
    <xf numFmtId="49" fontId="1" fillId="0" borderId="0" xfId="33" applyNumberFormat="1" applyFont="1" applyBorder="1" applyAlignment="1">
      <alignment vertical="center"/>
    </xf>
    <xf numFmtId="172" fontId="1" fillId="0" borderId="0" xfId="33" applyNumberFormat="1" applyFont="1" applyBorder="1" applyAlignment="1">
      <alignment vertical="center"/>
    </xf>
    <xf numFmtId="49" fontId="12" fillId="0" borderId="1" xfId="4" applyNumberFormat="1" applyFont="1" applyBorder="1" applyAlignment="1">
      <alignment vertical="center"/>
    </xf>
    <xf numFmtId="164" fontId="12" fillId="0" borderId="1" xfId="4" applyNumberFormat="1" applyFont="1" applyBorder="1" applyAlignment="1">
      <alignment vertical="center"/>
    </xf>
    <xf numFmtId="49" fontId="1" fillId="0" borderId="0" xfId="4" applyNumberFormat="1" applyFont="1" applyAlignment="1">
      <alignment vertical="center"/>
    </xf>
    <xf numFmtId="49" fontId="1" fillId="0" borderId="0" xfId="4" applyNumberFormat="1" applyFont="1" applyFill="1" applyAlignment="1">
      <alignment vertical="center"/>
    </xf>
    <xf numFmtId="49" fontId="1" fillId="0" borderId="1" xfId="4" applyNumberFormat="1" applyFont="1" applyBorder="1" applyAlignment="1">
      <alignment vertical="center"/>
    </xf>
    <xf numFmtId="172" fontId="1" fillId="0" borderId="1" xfId="33" applyNumberFormat="1" applyFont="1" applyFill="1" applyBorder="1" applyAlignment="1">
      <alignment vertical="center"/>
    </xf>
    <xf numFmtId="172" fontId="1" fillId="0" borderId="1" xfId="33" applyNumberFormat="1" applyFont="1" applyBorder="1" applyAlignment="1">
      <alignment vertical="center"/>
    </xf>
    <xf numFmtId="0" fontId="10" fillId="0" borderId="0" xfId="4" applyFont="1" applyAlignment="1">
      <alignment horizontal="left" vertical="top"/>
    </xf>
    <xf numFmtId="49" fontId="1" fillId="0" borderId="0" xfId="4" applyNumberFormat="1" applyFont="1"/>
    <xf numFmtId="3" fontId="1" fillId="0" borderId="0" xfId="4" applyNumberFormat="1" applyFont="1"/>
    <xf numFmtId="0" fontId="11" fillId="0" borderId="0" xfId="2" applyFont="1" applyFill="1" applyBorder="1" applyAlignment="1">
      <alignment horizontal="left" vertical="center"/>
    </xf>
    <xf numFmtId="0" fontId="1" fillId="0" borderId="0" xfId="2" applyFont="1" applyFill="1" applyBorder="1" applyAlignment="1">
      <alignment horizontal="left" vertical="center" wrapText="1"/>
    </xf>
    <xf numFmtId="0" fontId="42" fillId="0" borderId="0" xfId="4" applyFont="1" applyFill="1" applyAlignment="1">
      <alignment vertical="center" wrapText="1"/>
    </xf>
    <xf numFmtId="0" fontId="11" fillId="0" borderId="0" xfId="4" applyFont="1" applyBorder="1" applyAlignment="1">
      <alignment horizontal="center" vertical="center" wrapText="1"/>
    </xf>
    <xf numFmtId="0" fontId="11" fillId="0" borderId="7" xfId="4" applyFont="1" applyBorder="1" applyAlignment="1">
      <alignment horizontal="center" vertical="center"/>
    </xf>
    <xf numFmtId="0" fontId="11" fillId="0" borderId="14" xfId="4" applyFont="1" applyFill="1" applyBorder="1" applyAlignment="1">
      <alignment horizontal="center" vertical="center" wrapText="1"/>
    </xf>
    <xf numFmtId="0" fontId="11" fillId="0" borderId="6" xfId="4" applyFont="1" applyFill="1" applyBorder="1" applyAlignment="1">
      <alignment horizontal="center" vertical="center" wrapText="1"/>
    </xf>
    <xf numFmtId="0" fontId="11" fillId="0" borderId="7" xfId="4" applyFont="1" applyFill="1" applyBorder="1" applyAlignment="1">
      <alignment horizontal="center" vertical="center" wrapText="1"/>
    </xf>
    <xf numFmtId="0" fontId="12" fillId="0" borderId="1" xfId="4" applyFont="1" applyFill="1" applyBorder="1" applyAlignment="1">
      <alignment horizontal="left" vertical="center"/>
    </xf>
    <xf numFmtId="172" fontId="1" fillId="0" borderId="0" xfId="29" applyNumberFormat="1" applyFont="1" applyFill="1" applyBorder="1" applyAlignment="1">
      <alignment horizontal="center" vertical="center"/>
    </xf>
    <xf numFmtId="43" fontId="1" fillId="0" borderId="0" xfId="29" applyFont="1" applyFill="1" applyBorder="1" applyAlignment="1">
      <alignment horizontal="center" vertical="center"/>
    </xf>
    <xf numFmtId="184" fontId="1" fillId="0" borderId="0" xfId="29" applyNumberFormat="1" applyFont="1" applyFill="1" applyBorder="1" applyAlignment="1">
      <alignment horizontal="center" vertical="center"/>
    </xf>
    <xf numFmtId="165" fontId="1" fillId="0" borderId="0" xfId="16" applyFont="1" applyFill="1" applyAlignment="1">
      <alignment vertical="center"/>
    </xf>
    <xf numFmtId="0" fontId="1" fillId="0" borderId="0" xfId="16" applyNumberFormat="1" applyFont="1" applyFill="1" applyAlignment="1">
      <alignment horizontal="center" vertical="center"/>
    </xf>
    <xf numFmtId="4" fontId="1" fillId="0" borderId="0" xfId="4" applyNumberFormat="1" applyFont="1" applyFill="1"/>
    <xf numFmtId="43" fontId="1" fillId="0" borderId="0" xfId="4" applyNumberFormat="1" applyFont="1" applyFill="1"/>
    <xf numFmtId="43" fontId="26" fillId="0" borderId="1" xfId="29" quotePrefix="1" applyFont="1" applyFill="1" applyBorder="1" applyAlignment="1">
      <alignment horizontal="right" vertical="center"/>
    </xf>
    <xf numFmtId="184" fontId="1" fillId="0" borderId="1" xfId="29" applyNumberFormat="1" applyFont="1" applyFill="1" applyBorder="1" applyAlignment="1">
      <alignment horizontal="center" vertical="center"/>
    </xf>
    <xf numFmtId="164" fontId="10" fillId="0" borderId="0" xfId="16" applyNumberFormat="1" applyFont="1" applyFill="1" applyAlignment="1">
      <alignment horizontal="left" vertical="top"/>
    </xf>
    <xf numFmtId="172" fontId="41" fillId="0" borderId="0" xfId="33" applyNumberFormat="1" applyFont="1" applyAlignment="1">
      <alignment vertical="top"/>
    </xf>
    <xf numFmtId="43" fontId="10" fillId="0" borderId="0" xfId="4" applyNumberFormat="1" applyFont="1" applyFill="1" applyAlignment="1">
      <alignment horizontal="left" vertical="top"/>
    </xf>
    <xf numFmtId="172" fontId="23" fillId="0" borderId="0" xfId="33" applyNumberFormat="1" applyFont="1"/>
    <xf numFmtId="43" fontId="10" fillId="0" borderId="0" xfId="4" applyNumberFormat="1" applyFont="1" applyFill="1" applyAlignment="1">
      <alignment horizontal="left" vertical="center"/>
    </xf>
    <xf numFmtId="0" fontId="12" fillId="0" borderId="0" xfId="4" applyFont="1" applyFill="1" applyBorder="1" applyAlignment="1">
      <alignment horizontal="left" vertical="center"/>
    </xf>
    <xf numFmtId="0" fontId="8" fillId="0" borderId="0" xfId="4" applyFont="1" applyAlignment="1">
      <alignment vertical="center"/>
    </xf>
    <xf numFmtId="0" fontId="8" fillId="0" borderId="0" xfId="4" applyFont="1" applyBorder="1" applyAlignment="1">
      <alignment vertical="center"/>
    </xf>
    <xf numFmtId="0" fontId="12" fillId="0" borderId="0" xfId="4" applyFont="1" applyAlignment="1">
      <alignment vertical="center"/>
    </xf>
    <xf numFmtId="0" fontId="12" fillId="0" borderId="0" xfId="4" applyFont="1" applyAlignment="1">
      <alignment horizontal="left" vertical="center"/>
    </xf>
    <xf numFmtId="0" fontId="11" fillId="0" borderId="0" xfId="4" applyFont="1" applyAlignment="1">
      <alignment vertical="center"/>
    </xf>
    <xf numFmtId="0" fontId="1" fillId="0" borderId="0" xfId="4" applyFont="1" applyBorder="1" applyAlignment="1">
      <alignment horizontal="center" vertical="center"/>
    </xf>
    <xf numFmtId="169" fontId="1" fillId="0" borderId="18" xfId="16" applyNumberFormat="1" applyFont="1" applyFill="1" applyBorder="1" applyAlignment="1">
      <alignment vertical="center"/>
    </xf>
    <xf numFmtId="169" fontId="1" fillId="0" borderId="0" xfId="16" applyNumberFormat="1" applyFont="1" applyFill="1" applyBorder="1" applyAlignment="1">
      <alignment vertical="center"/>
    </xf>
    <xf numFmtId="169" fontId="1" fillId="0" borderId="0" xfId="4" applyNumberFormat="1" applyFont="1" applyBorder="1" applyAlignment="1">
      <alignment vertical="center"/>
    </xf>
    <xf numFmtId="169" fontId="1" fillId="0" borderId="0" xfId="4" applyNumberFormat="1" applyFont="1" applyAlignment="1">
      <alignment vertical="center"/>
    </xf>
    <xf numFmtId="37" fontId="1" fillId="0" borderId="0" xfId="4" applyNumberFormat="1" applyFont="1" applyAlignment="1">
      <alignment vertical="center"/>
    </xf>
    <xf numFmtId="0" fontId="1" fillId="0" borderId="1" xfId="4" applyFont="1" applyBorder="1" applyAlignment="1">
      <alignment horizontal="center" vertical="center"/>
    </xf>
    <xf numFmtId="169" fontId="1" fillId="0" borderId="1" xfId="4" applyNumberFormat="1" applyFont="1" applyBorder="1" applyAlignment="1">
      <alignment horizontal="center" vertical="center"/>
    </xf>
    <xf numFmtId="0" fontId="10" fillId="0" borderId="0" xfId="4" quotePrefix="1" applyFont="1" applyAlignment="1">
      <alignment horizontal="left" vertical="top"/>
    </xf>
    <xf numFmtId="0" fontId="10" fillId="0" borderId="0" xfId="4" applyFont="1" applyAlignment="1">
      <alignment vertical="top"/>
    </xf>
    <xf numFmtId="37" fontId="10" fillId="0" borderId="0" xfId="4" applyNumberFormat="1" applyFont="1" applyAlignment="1">
      <alignment vertical="top"/>
    </xf>
    <xf numFmtId="0" fontId="10" fillId="0" borderId="0" xfId="4" applyFont="1" applyBorder="1" applyAlignment="1">
      <alignment vertical="top"/>
    </xf>
    <xf numFmtId="3" fontId="10" fillId="0" borderId="0" xfId="4" applyNumberFormat="1" applyFont="1" applyAlignment="1">
      <alignment vertical="top"/>
    </xf>
    <xf numFmtId="0" fontId="17" fillId="0" borderId="0" xfId="4" applyFont="1" applyAlignment="1">
      <alignment vertical="center"/>
    </xf>
    <xf numFmtId="169" fontId="17" fillId="0" borderId="0" xfId="4" applyNumberFormat="1" applyFont="1" applyAlignment="1">
      <alignment vertical="center"/>
    </xf>
    <xf numFmtId="0" fontId="17" fillId="0" borderId="0" xfId="4" applyFont="1" applyBorder="1" applyAlignment="1">
      <alignment vertical="center"/>
    </xf>
    <xf numFmtId="3" fontId="17" fillId="0" borderId="0" xfId="4" applyNumberFormat="1" applyFont="1" applyAlignment="1">
      <alignment vertical="center"/>
    </xf>
    <xf numFmtId="37" fontId="17" fillId="0" borderId="0" xfId="4" applyNumberFormat="1" applyFont="1" applyAlignment="1">
      <alignment vertical="center"/>
    </xf>
    <xf numFmtId="0" fontId="12" fillId="0" borderId="1" xfId="4" applyFont="1" applyFill="1" applyBorder="1" applyAlignment="1">
      <alignment horizontal="center" vertical="center"/>
    </xf>
    <xf numFmtId="0" fontId="10" fillId="0" borderId="1" xfId="4" applyFont="1" applyFill="1" applyBorder="1" applyAlignment="1">
      <alignment horizontal="right"/>
    </xf>
    <xf numFmtId="0" fontId="1" fillId="0" borderId="0" xfId="4" applyNumberFormat="1" applyFont="1" applyFill="1" applyBorder="1" applyAlignment="1">
      <alignment horizontal="center" vertical="center"/>
    </xf>
    <xf numFmtId="172" fontId="1" fillId="0" borderId="0" xfId="33" applyNumberFormat="1" applyFont="1" applyFill="1" applyBorder="1" applyAlignment="1">
      <alignment horizontal="right" vertical="center"/>
    </xf>
    <xf numFmtId="0" fontId="17" fillId="0" borderId="0" xfId="4" applyFont="1" applyFill="1"/>
    <xf numFmtId="3" fontId="17" fillId="0" borderId="0" xfId="4" applyNumberFormat="1" applyFont="1" applyFill="1" applyAlignment="1">
      <alignment vertical="center"/>
    </xf>
    <xf numFmtId="3" fontId="17" fillId="0" borderId="0" xfId="4" applyNumberFormat="1" applyFont="1" applyFill="1" applyBorder="1" applyAlignment="1">
      <alignment vertical="center"/>
    </xf>
    <xf numFmtId="0" fontId="17" fillId="0" borderId="0" xfId="4" applyFont="1" applyFill="1" applyBorder="1" applyAlignment="1">
      <alignment vertical="center"/>
    </xf>
    <xf numFmtId="0" fontId="1" fillId="0" borderId="1" xfId="4" applyNumberFormat="1" applyFont="1" applyFill="1" applyBorder="1" applyAlignment="1">
      <alignment horizontal="center" vertical="center"/>
    </xf>
    <xf numFmtId="0" fontId="10" fillId="0" borderId="4" xfId="4" applyFont="1" applyFill="1" applyBorder="1" applyAlignment="1">
      <alignment vertical="center"/>
    </xf>
    <xf numFmtId="0" fontId="10" fillId="0" borderId="0" xfId="4" applyFont="1" applyFill="1" applyAlignment="1">
      <alignment vertical="center"/>
    </xf>
    <xf numFmtId="0" fontId="10" fillId="0" borderId="0" xfId="28" applyFont="1" applyFill="1" applyAlignment="1">
      <alignment vertical="top"/>
    </xf>
    <xf numFmtId="0" fontId="10" fillId="0" borderId="0" xfId="4" applyFont="1" applyFill="1" applyBorder="1" applyAlignment="1">
      <alignment vertical="center"/>
    </xf>
    <xf numFmtId="10" fontId="17" fillId="0" borderId="0" xfId="4" applyNumberFormat="1" applyFont="1" applyFill="1" applyAlignment="1">
      <alignment vertical="center"/>
    </xf>
    <xf numFmtId="0" fontId="12" fillId="0" borderId="0" xfId="4" applyFont="1" applyFill="1" applyBorder="1" applyAlignment="1">
      <alignment vertical="center"/>
    </xf>
    <xf numFmtId="0" fontId="10" fillId="0" borderId="0" xfId="4" applyFont="1" applyFill="1" applyBorder="1" applyAlignment="1">
      <alignment horizontal="right"/>
    </xf>
    <xf numFmtId="169" fontId="11" fillId="0" borderId="0" xfId="4" applyNumberFormat="1" applyFont="1" applyBorder="1" applyAlignment="1">
      <alignment horizontal="center" vertical="center" wrapText="1"/>
    </xf>
    <xf numFmtId="49" fontId="1" fillId="0" borderId="0" xfId="4" applyNumberFormat="1" applyFont="1" applyFill="1" applyBorder="1" applyAlignment="1">
      <alignment horizontal="left" vertical="center"/>
    </xf>
    <xf numFmtId="172" fontId="1" fillId="0" borderId="0" xfId="33" applyNumberFormat="1" applyFont="1" applyFill="1" applyBorder="1" applyAlignment="1">
      <alignment horizontal="left" vertical="center"/>
    </xf>
    <xf numFmtId="3" fontId="1" fillId="0" borderId="0" xfId="4" applyNumberFormat="1" applyFont="1" applyAlignment="1">
      <alignment vertical="center"/>
    </xf>
    <xf numFmtId="3" fontId="10" fillId="0" borderId="0" xfId="4" applyNumberFormat="1" applyFont="1" applyAlignment="1">
      <alignment vertical="center"/>
    </xf>
    <xf numFmtId="49" fontId="1" fillId="0" borderId="1" xfId="4" applyNumberFormat="1" applyFont="1" applyFill="1" applyBorder="1" applyAlignment="1">
      <alignment horizontal="left" vertical="center"/>
    </xf>
    <xf numFmtId="172" fontId="1" fillId="0" borderId="1" xfId="33" applyNumberFormat="1" applyFont="1" applyFill="1" applyBorder="1" applyAlignment="1">
      <alignment horizontal="right" vertical="center"/>
    </xf>
    <xf numFmtId="0" fontId="11" fillId="0" borderId="0" xfId="2" applyFont="1" applyFill="1" applyBorder="1" applyAlignment="1">
      <alignment horizontal="left" vertical="center" wrapText="1"/>
    </xf>
    <xf numFmtId="0" fontId="9" fillId="0" borderId="0" xfId="2" applyFont="1" applyFill="1" applyBorder="1" applyAlignment="1">
      <alignment horizontal="left" vertical="center" wrapText="1"/>
    </xf>
    <xf numFmtId="0" fontId="8" fillId="0" borderId="0" xfId="2" applyFont="1" applyFill="1" applyBorder="1" applyAlignment="1">
      <alignment horizontal="left" vertical="center"/>
    </xf>
    <xf numFmtId="0" fontId="10" fillId="0" borderId="0" xfId="2" applyFont="1" applyFill="1" applyBorder="1" applyAlignment="1">
      <alignment horizontal="left" vertical="center"/>
    </xf>
    <xf numFmtId="0" fontId="10" fillId="0" borderId="0" xfId="4" applyFont="1" applyBorder="1" applyAlignment="1">
      <alignment horizontal="left" vertical="top"/>
    </xf>
    <xf numFmtId="0" fontId="10" fillId="0" borderId="0" xfId="4" applyFont="1" applyFill="1" applyAlignment="1">
      <alignment vertical="top" wrapText="1"/>
    </xf>
    <xf numFmtId="0" fontId="32" fillId="0" borderId="0" xfId="4" applyFont="1" applyFill="1" applyAlignment="1">
      <alignment horizontal="left" vertical="center" wrapText="1"/>
    </xf>
    <xf numFmtId="0" fontId="10" fillId="0" borderId="4" xfId="4" applyFont="1" applyFill="1" applyBorder="1" applyAlignment="1">
      <alignment vertical="top"/>
    </xf>
    <xf numFmtId="0" fontId="11" fillId="0" borderId="0" xfId="4" applyFont="1" applyBorder="1" applyAlignment="1">
      <alignment horizontal="center" vertical="center"/>
    </xf>
    <xf numFmtId="0" fontId="11" fillId="0" borderId="11" xfId="4" applyFont="1" applyBorder="1" applyAlignment="1">
      <alignment horizontal="center" vertical="center"/>
    </xf>
    <xf numFmtId="0" fontId="11" fillId="0" borderId="6" xfId="4" applyFont="1" applyBorder="1" applyAlignment="1">
      <alignment horizontal="center" vertical="center" wrapText="1"/>
    </xf>
    <xf numFmtId="0" fontId="11" fillId="0" borderId="7" xfId="4" applyFont="1" applyBorder="1" applyAlignment="1">
      <alignment horizontal="center" vertical="center" wrapText="1"/>
    </xf>
    <xf numFmtId="0" fontId="1" fillId="0" borderId="0" xfId="4" applyFont="1" applyFill="1" applyAlignment="1">
      <alignment horizontal="justify" vertical="center" wrapText="1"/>
    </xf>
    <xf numFmtId="0" fontId="1" fillId="0" borderId="0" xfId="4" applyFont="1" applyFill="1" applyAlignment="1">
      <alignment vertical="center" wrapText="1"/>
    </xf>
    <xf numFmtId="0" fontId="47" fillId="0" borderId="0" xfId="4" applyFont="1" applyFill="1" applyAlignment="1">
      <alignment wrapText="1"/>
    </xf>
    <xf numFmtId="0" fontId="1" fillId="0" borderId="0" xfId="24" applyFont="1" applyAlignment="1">
      <alignment vertical="center"/>
    </xf>
    <xf numFmtId="0" fontId="1" fillId="0" borderId="0" xfId="24" applyFont="1" applyBorder="1" applyAlignment="1">
      <alignment vertical="center"/>
    </xf>
    <xf numFmtId="0" fontId="10" fillId="0" borderId="0" xfId="24" applyFont="1" applyAlignment="1">
      <alignment vertical="center"/>
    </xf>
    <xf numFmtId="0" fontId="10" fillId="0" borderId="0" xfId="24" applyFont="1" applyBorder="1" applyAlignment="1">
      <alignment vertical="center"/>
    </xf>
    <xf numFmtId="49" fontId="10" fillId="0" borderId="0" xfId="24" applyNumberFormat="1" applyFont="1" applyFill="1" applyBorder="1" applyAlignment="1">
      <alignment vertical="center"/>
    </xf>
    <xf numFmtId="0" fontId="10" fillId="0" borderId="0" xfId="24" applyFont="1" applyFill="1" applyBorder="1" applyAlignment="1">
      <alignment vertical="center"/>
    </xf>
    <xf numFmtId="164" fontId="1" fillId="0" borderId="1" xfId="25" applyNumberFormat="1" applyFont="1" applyFill="1" applyBorder="1" applyAlignment="1">
      <alignment vertical="center"/>
    </xf>
    <xf numFmtId="3" fontId="1" fillId="0" borderId="1" xfId="24" applyNumberFormat="1" applyFont="1" applyBorder="1" applyAlignment="1">
      <alignment horizontal="right" vertical="center"/>
    </xf>
    <xf numFmtId="164" fontId="1" fillId="0" borderId="0" xfId="25" applyNumberFormat="1" applyFont="1" applyFill="1" applyBorder="1" applyAlignment="1">
      <alignment vertical="center"/>
    </xf>
    <xf numFmtId="3" fontId="1" fillId="0" borderId="0" xfId="24" applyNumberFormat="1" applyFont="1" applyBorder="1" applyAlignment="1">
      <alignment horizontal="right" vertical="center"/>
    </xf>
    <xf numFmtId="164" fontId="11" fillId="0" borderId="18" xfId="25" applyNumberFormat="1" applyFont="1" applyFill="1" applyBorder="1" applyAlignment="1">
      <alignment horizontal="right" vertical="center"/>
    </xf>
    <xf numFmtId="164" fontId="11" fillId="0" borderId="18" xfId="24" applyNumberFormat="1" applyFont="1" applyFill="1" applyBorder="1" applyAlignment="1">
      <alignment horizontal="right" vertical="center"/>
    </xf>
    <xf numFmtId="0" fontId="11" fillId="0" borderId="7" xfId="24" applyFont="1" applyFill="1" applyBorder="1" applyAlignment="1">
      <alignment horizontal="center" vertical="center"/>
    </xf>
    <xf numFmtId="0" fontId="11" fillId="0" borderId="6" xfId="24" applyFont="1" applyFill="1" applyBorder="1" applyAlignment="1">
      <alignment horizontal="center" vertical="center"/>
    </xf>
    <xf numFmtId="0" fontId="12" fillId="0" borderId="0" xfId="24" applyFont="1" applyAlignment="1">
      <alignment vertical="center"/>
    </xf>
    <xf numFmtId="0" fontId="12" fillId="0" borderId="0" xfId="24" applyFont="1" applyBorder="1" applyAlignment="1">
      <alignment vertical="center"/>
    </xf>
    <xf numFmtId="49" fontId="12" fillId="0" borderId="0" xfId="24" applyNumberFormat="1" applyFont="1" applyFill="1" applyBorder="1" applyAlignment="1">
      <alignment vertical="center"/>
    </xf>
    <xf numFmtId="49" fontId="12" fillId="0" borderId="1" xfId="24" applyNumberFormat="1" applyFont="1" applyFill="1" applyBorder="1" applyAlignment="1">
      <alignment vertical="center"/>
    </xf>
    <xf numFmtId="0" fontId="12" fillId="0" borderId="1" xfId="24" applyFont="1" applyFill="1" applyBorder="1" applyAlignment="1">
      <alignment horizontal="left" vertical="center"/>
    </xf>
    <xf numFmtId="0" fontId="17" fillId="0" borderId="0" xfId="24" applyFont="1" applyAlignment="1">
      <alignment vertical="center"/>
    </xf>
    <xf numFmtId="0" fontId="17" fillId="0" borderId="0" xfId="24" applyFont="1" applyBorder="1" applyAlignment="1">
      <alignment vertical="center"/>
    </xf>
    <xf numFmtId="37" fontId="17" fillId="0" borderId="0" xfId="24" applyNumberFormat="1" applyFont="1" applyAlignment="1">
      <alignment vertical="center"/>
    </xf>
    <xf numFmtId="37" fontId="10" fillId="0" borderId="0" xfId="24" applyNumberFormat="1" applyFont="1" applyAlignment="1">
      <alignment vertical="center"/>
    </xf>
    <xf numFmtId="37" fontId="10" fillId="0" borderId="0" xfId="24" applyNumberFormat="1" applyFont="1" applyBorder="1" applyAlignment="1">
      <alignment vertical="center"/>
    </xf>
    <xf numFmtId="164" fontId="10" fillId="0" borderId="0" xfId="24" applyNumberFormat="1" applyFont="1" applyBorder="1" applyAlignment="1">
      <alignment vertical="center"/>
    </xf>
    <xf numFmtId="164" fontId="1" fillId="0" borderId="1" xfId="25" applyNumberFormat="1" applyFont="1" applyFill="1" applyBorder="1" applyAlignment="1">
      <alignment horizontal="right" vertical="center"/>
    </xf>
    <xf numFmtId="0" fontId="1" fillId="0" borderId="1" xfId="24" applyFont="1" applyFill="1" applyBorder="1" applyAlignment="1">
      <alignment horizontal="center" vertical="center"/>
    </xf>
    <xf numFmtId="164" fontId="1" fillId="0" borderId="0" xfId="25" applyNumberFormat="1" applyFont="1" applyFill="1" applyBorder="1" applyAlignment="1">
      <alignment horizontal="right" vertical="center"/>
    </xf>
    <xf numFmtId="0" fontId="1" fillId="0" borderId="0" xfId="24" applyFont="1" applyFill="1" applyBorder="1" applyAlignment="1">
      <alignment horizontal="center" vertical="center"/>
    </xf>
    <xf numFmtId="0" fontId="11" fillId="0" borderId="7" xfId="24" applyFont="1" applyFill="1" applyBorder="1" applyAlignment="1">
      <alignment horizontal="center" vertical="center" wrapText="1"/>
    </xf>
    <xf numFmtId="0" fontId="11" fillId="0" borderId="6" xfId="24" applyFont="1" applyFill="1" applyBorder="1" applyAlignment="1">
      <alignment horizontal="center" vertical="center" wrapText="1"/>
    </xf>
    <xf numFmtId="0" fontId="11" fillId="0" borderId="0" xfId="24" applyFont="1" applyFill="1" applyBorder="1" applyAlignment="1">
      <alignment vertical="center"/>
    </xf>
    <xf numFmtId="37" fontId="12" fillId="0" borderId="0" xfId="24" applyNumberFormat="1" applyFont="1" applyBorder="1" applyAlignment="1">
      <alignment vertical="center"/>
    </xf>
    <xf numFmtId="0" fontId="17" fillId="0" borderId="0" xfId="24" applyFont="1" applyFill="1" applyBorder="1" applyAlignment="1">
      <alignment horizontal="left" vertical="center" wrapText="1"/>
    </xf>
    <xf numFmtId="0" fontId="11" fillId="0" borderId="0" xfId="24" applyFont="1" applyFill="1" applyBorder="1" applyAlignment="1">
      <alignment horizontal="left" vertical="center" wrapText="1"/>
    </xf>
    <xf numFmtId="164" fontId="10" fillId="0" borderId="0" xfId="24" applyNumberFormat="1" applyFont="1" applyAlignment="1">
      <alignment vertical="center"/>
    </xf>
    <xf numFmtId="164" fontId="10" fillId="0" borderId="0" xfId="25" applyNumberFormat="1" applyFont="1" applyFill="1" applyBorder="1" applyAlignment="1">
      <alignment vertical="center"/>
    </xf>
    <xf numFmtId="0" fontId="12" fillId="0" borderId="0" xfId="24" applyFont="1" applyFill="1" applyBorder="1" applyAlignment="1">
      <alignment horizontal="left" vertical="center"/>
    </xf>
    <xf numFmtId="0" fontId="8" fillId="0" borderId="0" xfId="24" applyFont="1" applyAlignment="1">
      <alignment vertical="center"/>
    </xf>
    <xf numFmtId="0" fontId="8" fillId="0" borderId="0" xfId="24" applyFont="1" applyBorder="1" applyAlignment="1">
      <alignment vertical="center"/>
    </xf>
    <xf numFmtId="49" fontId="8" fillId="0" borderId="0" xfId="24" applyNumberFormat="1" applyFont="1" applyFill="1" applyBorder="1" applyAlignment="1">
      <alignment vertical="center"/>
    </xf>
    <xf numFmtId="0" fontId="9" fillId="0" borderId="0" xfId="24" applyFont="1" applyFill="1" applyBorder="1" applyAlignment="1">
      <alignment horizontal="left" vertical="center"/>
    </xf>
    <xf numFmtId="0" fontId="1" fillId="0" borderId="0" xfId="24" applyFont="1" applyFill="1" applyAlignment="1">
      <alignment vertical="center"/>
    </xf>
    <xf numFmtId="0" fontId="1" fillId="0" borderId="0" xfId="24" applyFont="1" applyFill="1" applyBorder="1" applyAlignment="1">
      <alignment vertical="center"/>
    </xf>
    <xf numFmtId="0" fontId="1" fillId="0" borderId="0" xfId="24" applyFont="1" applyFill="1" applyAlignment="1">
      <alignment horizontal="center" vertical="center"/>
    </xf>
    <xf numFmtId="0" fontId="10" fillId="0" borderId="0" xfId="24" applyFont="1" applyFill="1" applyAlignment="1">
      <alignment vertical="center"/>
    </xf>
    <xf numFmtId="0" fontId="10" fillId="0" borderId="0" xfId="24" applyFont="1" applyFill="1" applyAlignment="1">
      <alignment horizontal="center" vertical="center"/>
    </xf>
    <xf numFmtId="0" fontId="10" fillId="0" borderId="0" xfId="24" applyFont="1" applyFill="1" applyBorder="1" applyAlignment="1">
      <alignment horizontal="center" vertical="center"/>
    </xf>
    <xf numFmtId="0" fontId="10" fillId="0" borderId="5" xfId="24" applyFont="1" applyFill="1" applyBorder="1" applyAlignment="1">
      <alignment vertical="center"/>
    </xf>
    <xf numFmtId="0" fontId="1" fillId="0" borderId="1" xfId="24" applyFont="1" applyBorder="1" applyAlignment="1">
      <alignment vertical="center"/>
    </xf>
    <xf numFmtId="164" fontId="11" fillId="0" borderId="0" xfId="25" applyNumberFormat="1" applyFont="1" applyFill="1" applyAlignment="1">
      <alignment horizontal="right" vertical="center"/>
    </xf>
    <xf numFmtId="0" fontId="11" fillId="0" borderId="0" xfId="24" applyFont="1" applyBorder="1" applyAlignment="1">
      <alignment vertical="center"/>
    </xf>
    <xf numFmtId="164" fontId="11" fillId="0" borderId="0" xfId="25" applyNumberFormat="1" applyFont="1" applyFill="1" applyBorder="1" applyAlignment="1">
      <alignment horizontal="right" vertical="center"/>
    </xf>
    <xf numFmtId="164" fontId="11" fillId="0" borderId="0" xfId="25" applyNumberFormat="1" applyFont="1" applyFill="1" applyBorder="1" applyAlignment="1">
      <alignment horizontal="center" vertical="center"/>
    </xf>
    <xf numFmtId="164" fontId="11" fillId="0" borderId="0" xfId="24" applyNumberFormat="1" applyFont="1" applyFill="1" applyBorder="1" applyAlignment="1">
      <alignment horizontal="center" vertical="center"/>
    </xf>
    <xf numFmtId="0" fontId="11" fillId="0" borderId="0" xfId="24" applyFont="1" applyFill="1" applyBorder="1" applyAlignment="1">
      <alignment horizontal="center" vertical="center"/>
    </xf>
    <xf numFmtId="0" fontId="1" fillId="0" borderId="0" xfId="24" applyFont="1" applyFill="1" applyAlignment="1">
      <alignment vertical="center" wrapText="1"/>
    </xf>
    <xf numFmtId="0" fontId="12" fillId="0" borderId="0" xfId="24" applyFont="1" applyFill="1" applyAlignment="1">
      <alignment vertical="center"/>
    </xf>
    <xf numFmtId="164" fontId="12" fillId="0" borderId="1" xfId="24" applyNumberFormat="1" applyFont="1" applyFill="1" applyBorder="1" applyAlignment="1">
      <alignment vertical="center"/>
    </xf>
    <xf numFmtId="0" fontId="12" fillId="0" borderId="1" xfId="24" applyFont="1" applyFill="1" applyBorder="1" applyAlignment="1">
      <alignment vertical="center"/>
    </xf>
    <xf numFmtId="0" fontId="12" fillId="0" borderId="1" xfId="24" applyFont="1" applyFill="1" applyBorder="1" applyAlignment="1">
      <alignment horizontal="center" vertical="center"/>
    </xf>
    <xf numFmtId="3" fontId="1" fillId="0" borderId="0" xfId="24" applyNumberFormat="1" applyFont="1" applyFill="1" applyAlignment="1">
      <alignment horizontal="center" vertical="center"/>
    </xf>
    <xf numFmtId="0" fontId="9" fillId="0" borderId="0" xfId="24" applyFont="1" applyFill="1" applyAlignment="1">
      <alignment horizontal="center" vertical="center"/>
    </xf>
    <xf numFmtId="0" fontId="9" fillId="0" borderId="0" xfId="24" applyFont="1" applyFill="1" applyAlignment="1">
      <alignment horizontal="left" vertical="center"/>
    </xf>
    <xf numFmtId="164" fontId="10" fillId="0" borderId="0" xfId="24" applyNumberFormat="1" applyFont="1" applyFill="1" applyAlignment="1">
      <alignment horizontal="center" vertical="center"/>
    </xf>
    <xf numFmtId="164" fontId="10" fillId="0" borderId="0" xfId="24" applyNumberFormat="1" applyFont="1" applyFill="1" applyBorder="1" applyAlignment="1">
      <alignment horizontal="center" vertical="center"/>
    </xf>
    <xf numFmtId="164" fontId="1" fillId="0" borderId="1" xfId="25" applyNumberFormat="1" applyFont="1" applyFill="1" applyBorder="1" applyAlignment="1">
      <alignment horizontal="center" vertical="center"/>
    </xf>
    <xf numFmtId="164" fontId="1" fillId="0" borderId="0" xfId="25" applyNumberFormat="1" applyFont="1" applyFill="1" applyAlignment="1">
      <alignment horizontal="center" vertical="center"/>
    </xf>
    <xf numFmtId="164" fontId="1" fillId="0" borderId="0" xfId="25" applyNumberFormat="1" applyFont="1" applyFill="1" applyBorder="1" applyAlignment="1">
      <alignment horizontal="center" vertical="center"/>
    </xf>
    <xf numFmtId="0" fontId="11" fillId="0" borderId="0" xfId="24" applyFont="1" applyFill="1" applyAlignment="1">
      <alignment vertical="center"/>
    </xf>
    <xf numFmtId="164" fontId="11" fillId="0" borderId="0" xfId="25" applyNumberFormat="1" applyFont="1" applyFill="1" applyAlignment="1">
      <alignment horizontal="center" vertical="center"/>
    </xf>
    <xf numFmtId="172" fontId="12" fillId="0" borderId="1" xfId="33" applyNumberFormat="1" applyFont="1" applyFill="1" applyBorder="1" applyAlignment="1">
      <alignment vertical="center"/>
    </xf>
    <xf numFmtId="0" fontId="8" fillId="0" borderId="0" xfId="24" applyFont="1" applyFill="1" applyAlignment="1">
      <alignment vertical="center"/>
    </xf>
    <xf numFmtId="0" fontId="8" fillId="0" borderId="0" xfId="24" applyFont="1" applyFill="1" applyBorder="1" applyAlignment="1">
      <alignment vertical="center"/>
    </xf>
    <xf numFmtId="0" fontId="8" fillId="0" borderId="0" xfId="24" applyFont="1" applyFill="1" applyAlignment="1">
      <alignment horizontal="center" vertical="center"/>
    </xf>
    <xf numFmtId="3" fontId="8" fillId="0" borderId="0" xfId="24" applyNumberFormat="1" applyFont="1" applyFill="1" applyAlignment="1">
      <alignment horizontal="center" vertical="center"/>
    </xf>
    <xf numFmtId="0" fontId="10" fillId="0" borderId="0" xfId="5" applyFont="1" applyAlignment="1">
      <alignment horizontal="center" vertical="center"/>
    </xf>
    <xf numFmtId="0" fontId="10" fillId="0" borderId="0" xfId="5" applyFont="1" applyBorder="1" applyAlignment="1">
      <alignment horizontal="center" vertical="center"/>
    </xf>
    <xf numFmtId="171" fontId="10" fillId="0" borderId="0" xfId="5" applyNumberFormat="1" applyFont="1" applyFill="1" applyAlignment="1">
      <alignment horizontal="center" vertical="center"/>
    </xf>
    <xf numFmtId="0" fontId="10" fillId="0" borderId="0" xfId="5" applyFont="1" applyFill="1" applyAlignment="1">
      <alignment horizontal="center" vertical="center"/>
    </xf>
    <xf numFmtId="185" fontId="10" fillId="0" borderId="0" xfId="5" applyNumberFormat="1" applyFont="1" applyFill="1" applyAlignment="1">
      <alignment horizontal="center" vertical="center"/>
    </xf>
    <xf numFmtId="0" fontId="10" fillId="0" borderId="0" xfId="0" applyFont="1" applyFill="1" applyBorder="1" applyAlignment="1">
      <alignment vertical="center" wrapText="1"/>
    </xf>
    <xf numFmtId="0" fontId="10" fillId="0" borderId="0" xfId="5" applyFont="1" applyAlignment="1">
      <alignment horizontal="center" vertical="top"/>
    </xf>
    <xf numFmtId="0" fontId="10" fillId="0" borderId="0" xfId="5" applyFont="1" applyBorder="1" applyAlignment="1">
      <alignment horizontal="center" vertical="top"/>
    </xf>
    <xf numFmtId="171" fontId="10" fillId="0" borderId="0" xfId="5" applyNumberFormat="1" applyFont="1" applyFill="1" applyAlignment="1">
      <alignment horizontal="center" vertical="top"/>
    </xf>
    <xf numFmtId="0" fontId="10" fillId="0" borderId="0" xfId="5" applyFont="1" applyFill="1" applyAlignment="1">
      <alignment horizontal="center" vertical="top"/>
    </xf>
    <xf numFmtId="0" fontId="10" fillId="0" borderId="0" xfId="5" applyFont="1" applyAlignment="1">
      <alignment vertical="top"/>
    </xf>
    <xf numFmtId="0" fontId="1" fillId="0" borderId="22" xfId="5" applyFont="1" applyFill="1" applyBorder="1" applyAlignment="1">
      <alignment horizontal="center" vertical="center"/>
    </xf>
    <xf numFmtId="0" fontId="1" fillId="0" borderId="16" xfId="5" applyFont="1" applyFill="1" applyBorder="1" applyAlignment="1">
      <alignment horizontal="center" vertical="center"/>
    </xf>
    <xf numFmtId="0" fontId="11" fillId="0" borderId="16" xfId="5" applyFont="1" applyFill="1" applyBorder="1" applyAlignment="1">
      <alignment horizontal="center" vertical="center"/>
    </xf>
    <xf numFmtId="0" fontId="1" fillId="0" borderId="6" xfId="5" applyFont="1" applyFill="1" applyBorder="1" applyAlignment="1">
      <alignment horizontal="center" vertical="center"/>
    </xf>
    <xf numFmtId="0" fontId="11" fillId="0" borderId="6" xfId="5" applyFont="1" applyFill="1" applyBorder="1" applyAlignment="1">
      <alignment horizontal="center" vertical="center"/>
    </xf>
    <xf numFmtId="0" fontId="1" fillId="0" borderId="6" xfId="0" applyFont="1" applyFill="1" applyBorder="1" applyAlignment="1">
      <alignment horizontal="center" vertical="center"/>
    </xf>
    <xf numFmtId="4" fontId="1" fillId="0" borderId="7" xfId="0" applyNumberFormat="1" applyFont="1" applyFill="1" applyBorder="1" applyAlignment="1">
      <alignment horizontal="center" vertical="center"/>
    </xf>
    <xf numFmtId="4" fontId="1" fillId="0" borderId="6" xfId="0" applyNumberFormat="1" applyFont="1" applyFill="1" applyBorder="1" applyAlignment="1">
      <alignment horizontal="center" vertical="center"/>
    </xf>
    <xf numFmtId="171" fontId="14" fillId="0" borderId="16" xfId="0" applyNumberFormat="1" applyFont="1" applyFill="1" applyBorder="1" applyAlignment="1">
      <alignment horizontal="center" vertical="center"/>
    </xf>
    <xf numFmtId="0" fontId="1" fillId="0" borderId="16" xfId="0" applyFont="1" applyFill="1" applyBorder="1" applyAlignment="1">
      <alignment horizontal="center" vertical="center"/>
    </xf>
    <xf numFmtId="0" fontId="11" fillId="0" borderId="14" xfId="5" applyFont="1" applyFill="1" applyBorder="1" applyAlignment="1">
      <alignment horizontal="center" vertical="center"/>
    </xf>
    <xf numFmtId="0" fontId="11" fillId="0" borderId="21" xfId="5" applyFont="1" applyFill="1" applyBorder="1" applyAlignment="1">
      <alignment horizontal="center" vertical="center"/>
    </xf>
    <xf numFmtId="0" fontId="9" fillId="0" borderId="0" xfId="5" applyFont="1" applyBorder="1" applyAlignment="1">
      <alignment horizontal="center" vertical="center"/>
    </xf>
    <xf numFmtId="171" fontId="9" fillId="0" borderId="0" xfId="5" applyNumberFormat="1" applyFont="1" applyBorder="1" applyAlignment="1">
      <alignment horizontal="center" vertical="center"/>
    </xf>
    <xf numFmtId="0" fontId="12" fillId="0" borderId="0" xfId="5" applyFont="1" applyBorder="1" applyAlignment="1">
      <alignment vertical="center"/>
    </xf>
    <xf numFmtId="0" fontId="9" fillId="0" borderId="0" xfId="5" applyFont="1" applyBorder="1" applyAlignment="1">
      <alignment vertical="center"/>
    </xf>
    <xf numFmtId="0" fontId="10" fillId="0" borderId="0" xfId="5" applyFont="1" applyFill="1" applyBorder="1" applyAlignment="1">
      <alignment horizontal="center" vertical="center"/>
    </xf>
    <xf numFmtId="0" fontId="10" fillId="0" borderId="0" xfId="5" applyFont="1"/>
    <xf numFmtId="171" fontId="10" fillId="0" borderId="0" xfId="5" applyNumberFormat="1" applyFont="1" applyFill="1" applyBorder="1" applyAlignment="1">
      <alignment horizontal="center" vertical="center"/>
    </xf>
    <xf numFmtId="0" fontId="10" fillId="0" borderId="0" xfId="5" applyFont="1" applyFill="1" applyBorder="1" applyAlignment="1">
      <alignment horizontal="left" vertical="center"/>
    </xf>
    <xf numFmtId="0" fontId="10" fillId="0" borderId="0" xfId="5" applyFont="1" applyFill="1" applyBorder="1" applyAlignment="1">
      <alignment vertical="center"/>
    </xf>
    <xf numFmtId="0" fontId="10" fillId="0" borderId="0" xfId="5" applyFont="1" applyAlignment="1">
      <alignment vertical="center"/>
    </xf>
    <xf numFmtId="0" fontId="1" fillId="0" borderId="21" xfId="5" applyFont="1" applyBorder="1"/>
    <xf numFmtId="0" fontId="1" fillId="0" borderId="0" xfId="5" applyFont="1" applyBorder="1"/>
    <xf numFmtId="0" fontId="1" fillId="0" borderId="0" xfId="5" applyFont="1"/>
    <xf numFmtId="0" fontId="10" fillId="0" borderId="5" xfId="5" applyFont="1" applyFill="1" applyBorder="1" applyAlignment="1">
      <alignment vertical="center"/>
    </xf>
    <xf numFmtId="171" fontId="1" fillId="0" borderId="6" xfId="5" applyNumberFormat="1" applyFont="1" applyFill="1" applyBorder="1" applyAlignment="1">
      <alignment horizontal="center" vertical="center"/>
    </xf>
    <xf numFmtId="171" fontId="1" fillId="0" borderId="7" xfId="5" applyNumberFormat="1" applyFont="1" applyFill="1" applyBorder="1" applyAlignment="1">
      <alignment horizontal="center" vertical="center"/>
    </xf>
    <xf numFmtId="185" fontId="1" fillId="0" borderId="6" xfId="5" applyNumberFormat="1" applyFont="1" applyFill="1" applyBorder="1" applyAlignment="1">
      <alignment horizontal="center" vertical="center"/>
    </xf>
    <xf numFmtId="171" fontId="1" fillId="0" borderId="6" xfId="0" applyNumberFormat="1" applyFont="1" applyFill="1" applyBorder="1" applyAlignment="1">
      <alignment horizontal="center" vertical="center"/>
    </xf>
    <xf numFmtId="171" fontId="1" fillId="0" borderId="7" xfId="0" applyNumberFormat="1" applyFont="1" applyFill="1" applyBorder="1" applyAlignment="1">
      <alignment horizontal="center" vertical="center"/>
    </xf>
    <xf numFmtId="171" fontId="14" fillId="0" borderId="6" xfId="0" applyNumberFormat="1" applyFont="1" applyFill="1" applyBorder="1" applyAlignment="1">
      <alignment horizontal="center" vertical="center"/>
    </xf>
    <xf numFmtId="4" fontId="1" fillId="0" borderId="6" xfId="5" applyNumberFormat="1" applyFont="1" applyFill="1" applyBorder="1" applyAlignment="1">
      <alignment horizontal="center" vertical="center"/>
    </xf>
    <xf numFmtId="171" fontId="1" fillId="0" borderId="23" xfId="5" applyNumberFormat="1" applyFont="1" applyFill="1" applyBorder="1" applyAlignment="1">
      <alignment horizontal="center" vertical="center"/>
    </xf>
    <xf numFmtId="185" fontId="1" fillId="2" borderId="6" xfId="12" applyNumberFormat="1" applyFont="1" applyFill="1" applyBorder="1" applyAlignment="1">
      <alignment horizontal="center" vertical="center"/>
    </xf>
    <xf numFmtId="4" fontId="1" fillId="0" borderId="7" xfId="5" applyNumberFormat="1" applyFont="1" applyFill="1" applyBorder="1" applyAlignment="1">
      <alignment horizontal="center" vertical="center"/>
    </xf>
    <xf numFmtId="185" fontId="1" fillId="0" borderId="23" xfId="5" applyNumberFormat="1" applyFont="1" applyFill="1" applyBorder="1" applyAlignment="1">
      <alignment horizontal="center" vertical="center"/>
    </xf>
    <xf numFmtId="4" fontId="1" fillId="2" borderId="6" xfId="12" applyNumberFormat="1" applyFont="1" applyFill="1" applyBorder="1" applyAlignment="1">
      <alignment horizontal="center" vertical="center"/>
    </xf>
    <xf numFmtId="0" fontId="11" fillId="0" borderId="0" xfId="4" applyFont="1" applyFill="1" applyBorder="1"/>
    <xf numFmtId="0" fontId="1" fillId="0" borderId="0" xfId="4" applyFont="1" applyFill="1" applyAlignment="1">
      <alignment horizontal="center"/>
    </xf>
    <xf numFmtId="0" fontId="8" fillId="0" borderId="0" xfId="4" applyFont="1" applyFill="1" applyAlignment="1">
      <alignment horizontal="center"/>
    </xf>
    <xf numFmtId="0" fontId="12" fillId="0" borderId="0" xfId="4" applyFont="1" applyFill="1" applyAlignment="1">
      <alignment horizontal="center"/>
    </xf>
    <xf numFmtId="0" fontId="11" fillId="0" borderId="0" xfId="4" applyFont="1" applyFill="1" applyAlignment="1">
      <alignment horizontal="center"/>
    </xf>
    <xf numFmtId="0" fontId="1" fillId="0" borderId="0" xfId="4" applyFont="1" applyFill="1" applyBorder="1" applyAlignment="1">
      <alignment horizontal="center"/>
    </xf>
    <xf numFmtId="0" fontId="11" fillId="0" borderId="0" xfId="4" applyFont="1" applyFill="1" applyBorder="1" applyAlignment="1">
      <alignment horizontal="center"/>
    </xf>
    <xf numFmtId="0" fontId="11" fillId="0" borderId="21" xfId="5" applyFont="1" applyFill="1" applyBorder="1" applyAlignment="1">
      <alignment horizontal="center" vertical="center"/>
    </xf>
    <xf numFmtId="0" fontId="1" fillId="0" borderId="21" xfId="5" applyFont="1" applyFill="1" applyBorder="1" applyAlignment="1">
      <alignment horizontal="center" vertical="center"/>
    </xf>
    <xf numFmtId="0" fontId="1" fillId="0" borderId="6" xfId="5" applyFont="1" applyFill="1" applyBorder="1" applyAlignment="1">
      <alignment horizontal="center" vertical="center"/>
    </xf>
    <xf numFmtId="0" fontId="11" fillId="0" borderId="6" xfId="5" applyFont="1" applyFill="1" applyBorder="1" applyAlignment="1">
      <alignment horizontal="center" vertical="center"/>
    </xf>
    <xf numFmtId="0" fontId="11" fillId="0" borderId="16" xfId="5" applyFont="1" applyFill="1" applyBorder="1" applyAlignment="1">
      <alignment horizontal="center" vertical="center"/>
    </xf>
    <xf numFmtId="3" fontId="1" fillId="0" borderId="0" xfId="4" applyNumberFormat="1" applyFont="1" applyFill="1" applyAlignment="1">
      <alignment vertical="center"/>
    </xf>
    <xf numFmtId="1" fontId="1" fillId="0" borderId="0" xfId="4" applyNumberFormat="1" applyFont="1" applyFill="1" applyAlignment="1">
      <alignment horizontal="center"/>
    </xf>
    <xf numFmtId="0" fontId="9" fillId="0" borderId="0" xfId="4" applyFont="1" applyFill="1" applyBorder="1" applyAlignment="1">
      <alignment horizontal="center" vertical="center"/>
    </xf>
    <xf numFmtId="0" fontId="17" fillId="0" borderId="0" xfId="4" applyFont="1" applyFill="1" applyAlignment="1">
      <alignment horizontal="center" vertical="center"/>
    </xf>
    <xf numFmtId="2" fontId="1" fillId="0" borderId="0" xfId="4" applyNumberFormat="1" applyFont="1" applyFill="1" applyAlignment="1">
      <alignment horizontal="center" vertical="center"/>
    </xf>
    <xf numFmtId="175" fontId="10" fillId="0" borderId="0" xfId="16" applyNumberFormat="1" applyFont="1" applyFill="1" applyBorder="1" applyAlignment="1">
      <alignment horizontal="center" vertical="center"/>
    </xf>
    <xf numFmtId="175" fontId="10" fillId="0" borderId="0" xfId="16" applyNumberFormat="1" applyFont="1" applyFill="1" applyBorder="1" applyAlignment="1">
      <alignment horizontal="center" vertical="center" wrapText="1"/>
    </xf>
    <xf numFmtId="165" fontId="10" fillId="0" borderId="0" xfId="16" applyFont="1" applyFill="1" applyBorder="1" applyAlignment="1">
      <alignment horizontal="center" vertical="center" wrapText="1"/>
    </xf>
    <xf numFmtId="165" fontId="10" fillId="0" borderId="0" xfId="16" applyFont="1" applyFill="1" applyBorder="1" applyAlignment="1">
      <alignment horizontal="center" vertical="center"/>
    </xf>
    <xf numFmtId="0" fontId="10" fillId="0" borderId="0" xfId="4" applyFont="1" applyFill="1" applyAlignment="1">
      <alignment horizontal="left" vertical="center" wrapText="1"/>
    </xf>
    <xf numFmtId="0" fontId="11" fillId="0" borderId="0" xfId="4" applyFont="1" applyFill="1" applyBorder="1" applyAlignment="1">
      <alignment horizontal="center" vertical="center"/>
    </xf>
    <xf numFmtId="0" fontId="11" fillId="0" borderId="6" xfId="4" applyFont="1" applyFill="1" applyBorder="1" applyAlignment="1">
      <alignment horizontal="center" vertical="center" wrapText="1"/>
    </xf>
    <xf numFmtId="0" fontId="11" fillId="0" borderId="7" xfId="4" applyFont="1" applyFill="1" applyBorder="1" applyAlignment="1">
      <alignment horizontal="center" vertical="center" wrapText="1"/>
    </xf>
    <xf numFmtId="0" fontId="11" fillId="0" borderId="16" xfId="4" applyFont="1" applyFill="1" applyBorder="1" applyAlignment="1">
      <alignment horizontal="center" vertical="center"/>
    </xf>
    <xf numFmtId="0" fontId="11" fillId="0" borderId="6" xfId="4" applyFont="1" applyFill="1" applyBorder="1" applyAlignment="1">
      <alignment horizontal="center" vertical="center"/>
    </xf>
    <xf numFmtId="0" fontId="1" fillId="0" borderId="0" xfId="4" applyFont="1" applyFill="1" applyBorder="1" applyAlignment="1">
      <alignment horizontal="center" vertical="center" wrapText="1"/>
    </xf>
    <xf numFmtId="0" fontId="1" fillId="0" borderId="1" xfId="4" applyFont="1" applyFill="1" applyBorder="1" applyAlignment="1">
      <alignment horizontal="center" vertical="center" wrapText="1"/>
    </xf>
    <xf numFmtId="0" fontId="11" fillId="0" borderId="0" xfId="4" applyFont="1" applyFill="1" applyBorder="1" applyAlignment="1">
      <alignment horizontal="center" vertical="center" wrapText="1"/>
    </xf>
    <xf numFmtId="0" fontId="12" fillId="0" borderId="0" xfId="4" applyFont="1" applyFill="1" applyBorder="1" applyAlignment="1">
      <alignment horizontal="left" vertical="center"/>
    </xf>
    <xf numFmtId="0" fontId="11" fillId="0" borderId="6" xfId="4" applyFont="1" applyFill="1" applyBorder="1" applyAlignment="1" applyProtection="1">
      <alignment horizontal="center" vertical="center"/>
    </xf>
    <xf numFmtId="0" fontId="35" fillId="0" borderId="6" xfId="4" applyFont="1" applyFill="1" applyBorder="1" applyAlignment="1">
      <alignment horizontal="center" vertical="center" wrapText="1"/>
    </xf>
    <xf numFmtId="0" fontId="35" fillId="0" borderId="7" xfId="4" applyFont="1" applyFill="1" applyBorder="1" applyAlignment="1">
      <alignment horizontal="center" vertical="center" wrapText="1"/>
    </xf>
    <xf numFmtId="171" fontId="1" fillId="0" borderId="1" xfId="4" applyNumberFormat="1" applyFont="1" applyFill="1" applyBorder="1" applyAlignment="1">
      <alignment vertical="center"/>
    </xf>
    <xf numFmtId="0" fontId="1" fillId="0" borderId="18" xfId="4" applyFont="1" applyFill="1" applyBorder="1" applyAlignment="1">
      <alignment vertical="center"/>
    </xf>
    <xf numFmtId="175" fontId="1" fillId="0" borderId="18" xfId="16" applyNumberFormat="1" applyFont="1" applyFill="1" applyBorder="1" applyAlignment="1">
      <alignment horizontal="center" vertical="center" wrapText="1"/>
    </xf>
    <xf numFmtId="165" fontId="1" fillId="0" borderId="18" xfId="16" applyNumberFormat="1" applyFont="1" applyFill="1" applyBorder="1" applyAlignment="1">
      <alignment horizontal="center" vertical="center" wrapText="1"/>
    </xf>
    <xf numFmtId="171" fontId="1" fillId="0" borderId="0" xfId="4" applyNumberFormat="1" applyFont="1" applyFill="1" applyBorder="1" applyAlignment="1">
      <alignment vertical="center"/>
    </xf>
    <xf numFmtId="0" fontId="1" fillId="0" borderId="0" xfId="4" applyFont="1" applyFill="1" applyBorder="1" applyAlignment="1">
      <alignment horizontal="left" vertical="center"/>
    </xf>
    <xf numFmtId="0" fontId="1" fillId="3" borderId="0" xfId="4" applyFont="1" applyFill="1" applyBorder="1" applyAlignment="1">
      <alignment horizontal="center" vertical="center"/>
    </xf>
    <xf numFmtId="177" fontId="11" fillId="0" borderId="0" xfId="33" applyNumberFormat="1" applyFont="1" applyFill="1" applyBorder="1" applyAlignment="1">
      <alignment horizontal="right" vertical="center"/>
    </xf>
    <xf numFmtId="43" fontId="1" fillId="0" borderId="1" xfId="33" applyFont="1" applyFill="1" applyBorder="1" applyAlignment="1">
      <alignment vertical="center"/>
    </xf>
    <xf numFmtId="169" fontId="1" fillId="0" borderId="1" xfId="33" applyNumberFormat="1" applyFont="1" applyFill="1" applyBorder="1" applyAlignment="1" applyProtection="1">
      <alignment horizontal="left" vertical="center"/>
    </xf>
    <xf numFmtId="180" fontId="1" fillId="0" borderId="1" xfId="33" applyNumberFormat="1" applyFont="1" applyFill="1" applyBorder="1" applyAlignment="1" applyProtection="1">
      <alignment horizontal="right" vertical="center"/>
    </xf>
    <xf numFmtId="185" fontId="1" fillId="2" borderId="7" xfId="12" applyNumberFormat="1" applyFont="1" applyFill="1" applyBorder="1" applyAlignment="1">
      <alignment horizontal="center" vertical="center"/>
    </xf>
    <xf numFmtId="0" fontId="45" fillId="0" borderId="0" xfId="0" applyFont="1" applyAlignment="1">
      <alignment horizontal="center" vertical="center"/>
    </xf>
    <xf numFmtId="0" fontId="43" fillId="0" borderId="0" xfId="0" applyFont="1" applyAlignment="1">
      <alignment horizontal="center" vertical="center"/>
    </xf>
    <xf numFmtId="0" fontId="44" fillId="0" borderId="0" xfId="0" applyFont="1" applyAlignment="1">
      <alignment horizontal="center" vertical="center"/>
    </xf>
    <xf numFmtId="0" fontId="46" fillId="0" borderId="0" xfId="0" applyFont="1" applyAlignment="1">
      <alignment horizontal="center" vertical="center"/>
    </xf>
    <xf numFmtId="0" fontId="11" fillId="0" borderId="0" xfId="4" applyFont="1" applyFill="1" applyAlignment="1">
      <alignment horizontal="center" vertical="center"/>
    </xf>
    <xf numFmtId="177" fontId="1" fillId="0" borderId="18" xfId="33" applyNumberFormat="1" applyFont="1" applyFill="1" applyBorder="1" applyAlignment="1">
      <alignment vertical="center"/>
    </xf>
    <xf numFmtId="177" fontId="1" fillId="0" borderId="0" xfId="33" applyNumberFormat="1" applyFont="1" applyFill="1" applyBorder="1" applyAlignment="1">
      <alignment vertical="center"/>
    </xf>
    <xf numFmtId="172" fontId="1" fillId="0" borderId="1" xfId="33" applyNumberFormat="1" applyFont="1" applyFill="1" applyBorder="1" applyAlignment="1" applyProtection="1">
      <alignment horizontal="left" vertical="center"/>
    </xf>
    <xf numFmtId="177" fontId="1" fillId="0" borderId="1" xfId="33" applyNumberFormat="1" applyFont="1" applyFill="1" applyBorder="1" applyAlignment="1" applyProtection="1">
      <alignment horizontal="left" vertical="center"/>
    </xf>
    <xf numFmtId="177" fontId="1" fillId="0" borderId="1" xfId="33" applyNumberFormat="1" applyFont="1" applyFill="1" applyBorder="1" applyAlignment="1">
      <alignment vertical="center"/>
    </xf>
    <xf numFmtId="169" fontId="1" fillId="0" borderId="0" xfId="33" applyNumberFormat="1" applyFont="1" applyFill="1" applyBorder="1" applyAlignment="1" applyProtection="1">
      <alignment vertical="center"/>
    </xf>
    <xf numFmtId="169" fontId="1" fillId="0" borderId="1" xfId="33" applyNumberFormat="1" applyFont="1" applyFill="1" applyBorder="1" applyAlignment="1" applyProtection="1">
      <alignment vertical="center"/>
    </xf>
    <xf numFmtId="177" fontId="1" fillId="0" borderId="0" xfId="33" applyNumberFormat="1" applyFont="1" applyFill="1" applyAlignment="1">
      <alignment vertical="center"/>
    </xf>
    <xf numFmtId="0" fontId="1" fillId="3" borderId="0" xfId="4" applyFont="1" applyFill="1" applyAlignment="1">
      <alignment horizontal="center" vertical="center"/>
    </xf>
    <xf numFmtId="0" fontId="1" fillId="0" borderId="0" xfId="4" applyFont="1" applyFill="1" applyBorder="1" applyAlignment="1">
      <alignment horizontal="center" vertical="center" textRotation="90" wrapText="1"/>
    </xf>
    <xf numFmtId="0" fontId="11" fillId="0" borderId="0" xfId="4" applyFont="1" applyFill="1" applyBorder="1" applyAlignment="1">
      <alignment horizontal="right" vertical="center" textRotation="90" wrapText="1"/>
    </xf>
    <xf numFmtId="43" fontId="1" fillId="0" borderId="0" xfId="33" applyNumberFormat="1" applyFont="1" applyFill="1" applyBorder="1" applyAlignment="1">
      <alignment horizontal="right" vertical="center" wrapText="1"/>
    </xf>
    <xf numFmtId="43" fontId="1" fillId="0" borderId="0" xfId="33" applyNumberFormat="1" applyFont="1" applyFill="1" applyBorder="1" applyAlignment="1">
      <alignment vertical="center"/>
    </xf>
    <xf numFmtId="43" fontId="1" fillId="0" borderId="0" xfId="33" applyNumberFormat="1" applyFont="1" applyFill="1" applyBorder="1" applyAlignment="1">
      <alignment horizontal="center" vertical="center"/>
    </xf>
    <xf numFmtId="175" fontId="1" fillId="0" borderId="1" xfId="16" applyNumberFormat="1" applyFont="1" applyFill="1" applyBorder="1" applyAlignment="1">
      <alignment horizontal="center" vertical="center" wrapText="1"/>
    </xf>
    <xf numFmtId="43" fontId="1" fillId="0" borderId="1" xfId="33" applyNumberFormat="1" applyFont="1" applyFill="1" applyBorder="1" applyAlignment="1">
      <alignment horizontal="right" vertical="center" wrapText="1"/>
    </xf>
    <xf numFmtId="43" fontId="1" fillId="0" borderId="1" xfId="33" applyNumberFormat="1" applyFont="1" applyFill="1" applyBorder="1" applyAlignment="1">
      <alignment vertical="center"/>
    </xf>
    <xf numFmtId="43" fontId="1" fillId="0" borderId="1" xfId="33" applyNumberFormat="1" applyFont="1" applyFill="1" applyBorder="1" applyAlignment="1">
      <alignment horizontal="center" vertical="center"/>
    </xf>
    <xf numFmtId="166" fontId="1" fillId="0" borderId="0" xfId="33" applyNumberFormat="1" applyFont="1" applyFill="1" applyBorder="1" applyAlignment="1">
      <alignment horizontal="center" vertical="center"/>
    </xf>
    <xf numFmtId="166" fontId="11" fillId="0" borderId="1" xfId="33" applyNumberFormat="1" applyFont="1" applyFill="1" applyBorder="1" applyAlignment="1">
      <alignment horizontal="center" vertical="center"/>
    </xf>
    <xf numFmtId="175" fontId="11" fillId="0" borderId="18" xfId="4" applyNumberFormat="1" applyFont="1" applyFill="1" applyBorder="1" applyAlignment="1">
      <alignment horizontal="center" vertical="center"/>
    </xf>
    <xf numFmtId="175" fontId="1" fillId="0" borderId="0" xfId="16" applyNumberFormat="1" applyFont="1" applyFill="1" applyBorder="1" applyAlignment="1">
      <alignment horizontal="center" vertical="center"/>
    </xf>
    <xf numFmtId="166" fontId="1" fillId="0" borderId="1" xfId="16" applyNumberFormat="1" applyFont="1" applyFill="1" applyBorder="1" applyAlignment="1">
      <alignment vertical="center"/>
    </xf>
    <xf numFmtId="175" fontId="1" fillId="0" borderId="18" xfId="16" applyNumberFormat="1" applyFont="1" applyFill="1" applyBorder="1" applyAlignment="1">
      <alignment horizontal="center" vertical="center"/>
    </xf>
    <xf numFmtId="175" fontId="1" fillId="0" borderId="1" xfId="16" applyNumberFormat="1" applyFont="1" applyFill="1" applyBorder="1" applyAlignment="1">
      <alignment horizontal="center" vertical="center"/>
    </xf>
    <xf numFmtId="165" fontId="1" fillId="0" borderId="1" xfId="16" applyNumberFormat="1" applyFont="1" applyFill="1" applyBorder="1" applyAlignment="1">
      <alignment horizontal="center" vertical="center" wrapText="1"/>
    </xf>
    <xf numFmtId="166" fontId="1" fillId="0" borderId="1" xfId="16" applyNumberFormat="1" applyFont="1" applyFill="1" applyBorder="1" applyAlignment="1">
      <alignment horizontal="center" vertical="center" wrapText="1"/>
    </xf>
    <xf numFmtId="3" fontId="1" fillId="0" borderId="1" xfId="16" applyNumberFormat="1" applyFont="1" applyFill="1" applyBorder="1" applyAlignment="1" applyProtection="1">
      <alignment horizontal="right" vertical="center"/>
      <protection locked="0"/>
    </xf>
    <xf numFmtId="166" fontId="1" fillId="0" borderId="1" xfId="16" applyNumberFormat="1" applyFont="1" applyFill="1" applyBorder="1" applyAlignment="1" applyProtection="1">
      <alignment horizontal="right" vertical="center"/>
      <protection locked="0"/>
    </xf>
    <xf numFmtId="174" fontId="1" fillId="0" borderId="1" xfId="33" applyNumberFormat="1" applyFont="1" applyFill="1" applyBorder="1" applyAlignment="1" applyProtection="1">
      <alignment horizontal="right" vertical="center"/>
      <protection locked="0"/>
    </xf>
    <xf numFmtId="49" fontId="11" fillId="0" borderId="0" xfId="16" applyNumberFormat="1" applyFont="1" applyFill="1" applyBorder="1" applyAlignment="1">
      <alignment horizontal="left" vertical="center" indent="4"/>
    </xf>
    <xf numFmtId="0" fontId="11" fillId="0" borderId="0" xfId="4" applyFont="1" applyFill="1" applyBorder="1" applyAlignment="1">
      <alignment horizontal="left" vertical="center" indent="4"/>
    </xf>
    <xf numFmtId="0" fontId="11" fillId="0" borderId="1" xfId="4" applyFont="1" applyFill="1" applyBorder="1" applyAlignment="1">
      <alignment horizontal="left" vertical="center" indent="4"/>
    </xf>
    <xf numFmtId="2" fontId="1" fillId="0" borderId="0" xfId="16" applyNumberFormat="1" applyFont="1" applyFill="1" applyAlignment="1">
      <alignment horizontal="center" vertical="center"/>
    </xf>
    <xf numFmtId="165" fontId="1" fillId="0" borderId="0" xfId="16" applyFont="1" applyFill="1" applyAlignment="1">
      <alignment horizontal="center" vertical="center"/>
    </xf>
    <xf numFmtId="186" fontId="1" fillId="0" borderId="0" xfId="16" applyNumberFormat="1" applyFont="1" applyFill="1" applyAlignment="1">
      <alignment horizontal="center" vertical="center"/>
    </xf>
    <xf numFmtId="0" fontId="8" fillId="0" borderId="0" xfId="4" applyFont="1" applyFill="1" applyAlignment="1">
      <alignment horizontal="center" vertical="center"/>
    </xf>
    <xf numFmtId="186" fontId="8" fillId="0" borderId="0" xfId="4" applyNumberFormat="1" applyFont="1" applyFill="1" applyAlignment="1">
      <alignment horizontal="center" vertical="center"/>
    </xf>
    <xf numFmtId="0" fontId="12" fillId="0" borderId="0" xfId="4" applyFont="1" applyFill="1" applyAlignment="1">
      <alignment horizontal="center" vertical="center"/>
    </xf>
    <xf numFmtId="186" fontId="12" fillId="0" borderId="0" xfId="4" applyNumberFormat="1" applyFont="1" applyFill="1" applyAlignment="1">
      <alignment horizontal="center" vertical="center"/>
    </xf>
    <xf numFmtId="186" fontId="1" fillId="0" borderId="0" xfId="4" applyNumberFormat="1" applyFont="1" applyFill="1" applyAlignment="1">
      <alignment horizontal="center" vertical="center"/>
    </xf>
    <xf numFmtId="186" fontId="10" fillId="0" borderId="0" xfId="4" applyNumberFormat="1" applyFont="1" applyFill="1" applyAlignment="1">
      <alignment horizontal="center" vertical="center"/>
    </xf>
    <xf numFmtId="3" fontId="10" fillId="0" borderId="0" xfId="4" applyNumberFormat="1" applyFont="1" applyFill="1" applyAlignment="1">
      <alignment horizontal="center" vertical="center"/>
    </xf>
    <xf numFmtId="3" fontId="1" fillId="0" borderId="0" xfId="4" applyNumberFormat="1" applyFont="1" applyFill="1" applyAlignment="1">
      <alignment horizontal="center" vertical="center"/>
    </xf>
    <xf numFmtId="0" fontId="1" fillId="0" borderId="0" xfId="4" applyFont="1" applyFill="1" applyBorder="1" applyAlignment="1">
      <alignment horizontal="left" vertical="center"/>
    </xf>
    <xf numFmtId="187" fontId="51" fillId="0" borderId="0" xfId="35" applyNumberFormat="1" applyFont="1" applyFill="1" applyBorder="1" applyAlignment="1">
      <alignment horizontal="right"/>
    </xf>
    <xf numFmtId="49" fontId="1" fillId="0" borderId="0" xfId="2" applyNumberFormat="1" applyFont="1" applyFill="1" applyBorder="1" applyAlignment="1">
      <alignment horizontal="left" vertical="center"/>
    </xf>
    <xf numFmtId="0" fontId="10" fillId="0" borderId="0" xfId="28" applyFont="1" applyFill="1" applyAlignment="1">
      <alignment horizontal="left" vertical="top" wrapText="1"/>
    </xf>
    <xf numFmtId="0" fontId="2" fillId="0" borderId="0" xfId="1" applyFont="1" applyFill="1" applyAlignment="1">
      <alignment horizontal="right" vertical="center" wrapText="1"/>
    </xf>
    <xf numFmtId="0" fontId="28" fillId="0" borderId="0" xfId="1" applyFont="1" applyFill="1" applyAlignment="1">
      <alignment horizontal="right" vertical="center" wrapText="1"/>
    </xf>
    <xf numFmtId="0" fontId="6" fillId="0" borderId="0" xfId="1" applyFont="1" applyFill="1" applyAlignment="1">
      <alignment horizontal="center"/>
    </xf>
    <xf numFmtId="0" fontId="5" fillId="0" borderId="0" xfId="1" applyFont="1" applyFill="1" applyAlignment="1">
      <alignment horizontal="center" vertical="center" wrapText="1"/>
    </xf>
    <xf numFmtId="0" fontId="19" fillId="0" borderId="0" xfId="1" applyFont="1" applyFill="1" applyAlignment="1">
      <alignment horizontal="center" vertical="center"/>
    </xf>
    <xf numFmtId="0" fontId="19" fillId="0" borderId="0" xfId="1" quotePrefix="1" applyFont="1" applyFill="1" applyAlignment="1">
      <alignment horizontal="center" vertical="center"/>
    </xf>
    <xf numFmtId="0" fontId="1" fillId="0" borderId="0" xfId="1" applyFont="1" applyFill="1" applyAlignment="1">
      <alignment horizontal="center"/>
    </xf>
    <xf numFmtId="0" fontId="13" fillId="0" borderId="0" xfId="5" applyFont="1" applyFill="1" applyAlignment="1">
      <alignment horizontal="center" vertical="center" wrapText="1"/>
    </xf>
    <xf numFmtId="0" fontId="11" fillId="0" borderId="0" xfId="4" applyFont="1" applyFill="1" applyAlignment="1">
      <alignment horizontal="justify" vertical="center" wrapText="1"/>
    </xf>
    <xf numFmtId="0" fontId="11" fillId="0" borderId="0" xfId="4" applyFont="1" applyFill="1" applyAlignment="1">
      <alignment horizontal="left" vertical="center" wrapText="1"/>
    </xf>
    <xf numFmtId="0" fontId="1" fillId="0" borderId="0" xfId="4" applyFont="1" applyFill="1" applyAlignment="1">
      <alignment horizontal="justify" vertical="center" wrapText="1"/>
    </xf>
    <xf numFmtId="0" fontId="9" fillId="0" borderId="0" xfId="6" applyFont="1" applyFill="1" applyBorder="1" applyAlignment="1">
      <alignment horizontal="center" vertical="center" wrapText="1"/>
    </xf>
    <xf numFmtId="0" fontId="8" fillId="0" borderId="0" xfId="6" applyFont="1" applyFill="1" applyBorder="1" applyAlignment="1">
      <alignment horizontal="center" vertical="center" wrapText="1"/>
    </xf>
    <xf numFmtId="0" fontId="11" fillId="0" borderId="2" xfId="6" applyFont="1" applyFill="1" applyBorder="1" applyAlignment="1">
      <alignment horizontal="center" vertical="center" wrapText="1"/>
    </xf>
    <xf numFmtId="0" fontId="11" fillId="0" borderId="5" xfId="6" applyFont="1" applyFill="1" applyBorder="1" applyAlignment="1">
      <alignment horizontal="center" vertical="center" wrapText="1"/>
    </xf>
    <xf numFmtId="0" fontId="11" fillId="0" borderId="8" xfId="6" applyFont="1" applyFill="1" applyBorder="1" applyAlignment="1">
      <alignment horizontal="center" vertical="center" wrapText="1"/>
    </xf>
    <xf numFmtId="0" fontId="11" fillId="0" borderId="3" xfId="6" applyFont="1" applyFill="1" applyBorder="1" applyAlignment="1">
      <alignment horizontal="center" vertical="center"/>
    </xf>
    <xf numFmtId="0" fontId="11" fillId="0" borderId="4" xfId="6" applyFont="1" applyFill="1" applyBorder="1" applyAlignment="1">
      <alignment horizontal="center" vertical="center"/>
    </xf>
    <xf numFmtId="0" fontId="11" fillId="0" borderId="6" xfId="6" applyFont="1" applyFill="1" applyBorder="1" applyAlignment="1">
      <alignment horizontal="center" vertical="center"/>
    </xf>
    <xf numFmtId="0" fontId="11" fillId="0" borderId="7" xfId="6" applyFont="1" applyFill="1" applyBorder="1" applyAlignment="1">
      <alignment horizontal="center" vertical="center"/>
    </xf>
    <xf numFmtId="0" fontId="11" fillId="0" borderId="4" xfId="6" applyFont="1" applyFill="1" applyBorder="1" applyAlignment="1">
      <alignment horizontal="center" vertical="center" wrapText="1"/>
    </xf>
    <xf numFmtId="0" fontId="11" fillId="0" borderId="0" xfId="6" applyFont="1" applyFill="1" applyBorder="1" applyAlignment="1">
      <alignment horizontal="center" vertical="center" wrapText="1"/>
    </xf>
    <xf numFmtId="0" fontId="11" fillId="0" borderId="9" xfId="6" applyFont="1" applyFill="1" applyBorder="1" applyAlignment="1">
      <alignment horizontal="center" vertical="center" wrapText="1"/>
    </xf>
    <xf numFmtId="0" fontId="11" fillId="0" borderId="20" xfId="6" applyFont="1" applyBorder="1" applyAlignment="1">
      <alignment horizontal="center" vertical="center" wrapText="1"/>
    </xf>
    <xf numFmtId="0" fontId="11" fillId="0" borderId="16" xfId="6" applyFont="1" applyBorder="1" applyAlignment="1">
      <alignment horizontal="center" vertical="center" wrapText="1"/>
    </xf>
    <xf numFmtId="0" fontId="11" fillId="0" borderId="21" xfId="6" applyFont="1" applyBorder="1" applyAlignment="1">
      <alignment horizontal="center" vertical="center" wrapText="1"/>
    </xf>
    <xf numFmtId="0" fontId="11" fillId="0" borderId="14" xfId="6" applyFont="1" applyBorder="1" applyAlignment="1">
      <alignment horizontal="center" vertical="center" wrapText="1"/>
    </xf>
    <xf numFmtId="0" fontId="11" fillId="0" borderId="6" xfId="6" applyFont="1" applyBorder="1" applyAlignment="1">
      <alignment horizontal="center" vertical="center" wrapText="1"/>
    </xf>
    <xf numFmtId="0" fontId="11" fillId="0" borderId="7" xfId="6" applyFont="1" applyBorder="1" applyAlignment="1">
      <alignment horizontal="center" vertical="center" wrapText="1"/>
    </xf>
    <xf numFmtId="0" fontId="11" fillId="0" borderId="0" xfId="6" applyFont="1" applyFill="1" applyBorder="1" applyAlignment="1">
      <alignment horizontal="center" vertical="center"/>
    </xf>
    <xf numFmtId="0" fontId="11" fillId="0" borderId="9" xfId="6" applyFont="1" applyFill="1" applyBorder="1" applyAlignment="1">
      <alignment horizontal="center" vertical="center"/>
    </xf>
    <xf numFmtId="0" fontId="11" fillId="0" borderId="14" xfId="6" applyFont="1" applyBorder="1" applyAlignment="1">
      <alignment horizontal="center" vertical="center"/>
    </xf>
    <xf numFmtId="0" fontId="11" fillId="0" borderId="15" xfId="6" applyFont="1" applyBorder="1" applyAlignment="1">
      <alignment horizontal="center" vertical="center"/>
    </xf>
    <xf numFmtId="0" fontId="11" fillId="0" borderId="7" xfId="6" applyFont="1" applyBorder="1" applyAlignment="1">
      <alignment horizontal="center" vertical="center"/>
    </xf>
    <xf numFmtId="0" fontId="11" fillId="0" borderId="17" xfId="6" applyFont="1" applyBorder="1" applyAlignment="1">
      <alignment horizontal="center" vertical="center"/>
    </xf>
    <xf numFmtId="0" fontId="11" fillId="0" borderId="17" xfId="6" applyFont="1" applyBorder="1" applyAlignment="1">
      <alignment horizontal="center" vertical="center" wrapText="1"/>
    </xf>
    <xf numFmtId="0" fontId="11" fillId="0" borderId="6" xfId="6" applyFont="1" applyFill="1" applyBorder="1" applyAlignment="1">
      <alignment horizontal="center" vertical="center" wrapText="1"/>
    </xf>
    <xf numFmtId="0" fontId="11" fillId="0" borderId="7" xfId="6" applyFont="1" applyFill="1" applyBorder="1" applyAlignment="1">
      <alignment horizontal="center" vertical="center" wrapText="1"/>
    </xf>
    <xf numFmtId="0" fontId="11" fillId="0" borderId="20" xfId="6" applyFont="1" applyFill="1" applyBorder="1" applyAlignment="1">
      <alignment horizontal="center" vertical="center"/>
    </xf>
    <xf numFmtId="0" fontId="11" fillId="0" borderId="16" xfId="6" applyFont="1" applyFill="1" applyBorder="1" applyAlignment="1">
      <alignment horizontal="center" vertical="center"/>
    </xf>
    <xf numFmtId="0" fontId="11" fillId="0" borderId="21" xfId="6" applyFont="1" applyBorder="1" applyAlignment="1">
      <alignment horizontal="center" vertical="center"/>
    </xf>
    <xf numFmtId="0" fontId="11" fillId="0" borderId="6" xfId="6" applyFont="1" applyBorder="1" applyAlignment="1">
      <alignment horizontal="center" vertical="center"/>
    </xf>
    <xf numFmtId="0" fontId="11" fillId="0" borderId="20" xfId="6" applyFont="1" applyBorder="1" applyAlignment="1">
      <alignment horizontal="center" vertical="center"/>
    </xf>
    <xf numFmtId="0" fontId="11" fillId="0" borderId="16" xfId="6" applyFont="1" applyBorder="1" applyAlignment="1">
      <alignment horizontal="center" vertical="center"/>
    </xf>
    <xf numFmtId="0" fontId="11" fillId="0" borderId="4" xfId="6" applyFont="1" applyBorder="1" applyAlignment="1">
      <alignment horizontal="center" vertical="center" wrapText="1"/>
    </xf>
    <xf numFmtId="0" fontId="11" fillId="0" borderId="0" xfId="6" applyFont="1" applyBorder="1" applyAlignment="1">
      <alignment horizontal="center" vertical="center" wrapText="1"/>
    </xf>
    <xf numFmtId="0" fontId="11" fillId="0" borderId="9" xfId="6" applyFont="1" applyBorder="1" applyAlignment="1">
      <alignment horizontal="center" vertical="center" wrapText="1"/>
    </xf>
    <xf numFmtId="0" fontId="11" fillId="0" borderId="15" xfId="6" applyFont="1" applyBorder="1" applyAlignment="1">
      <alignment horizontal="center" vertical="center" wrapText="1"/>
    </xf>
    <xf numFmtId="0" fontId="11" fillId="0" borderId="17" xfId="6" applyFont="1" applyFill="1" applyBorder="1" applyAlignment="1">
      <alignment horizontal="center" vertical="center" wrapText="1"/>
    </xf>
    <xf numFmtId="0" fontId="11" fillId="0" borderId="2" xfId="6" applyFont="1" applyBorder="1" applyAlignment="1">
      <alignment horizontal="center" vertical="center"/>
    </xf>
    <xf numFmtId="0" fontId="11" fillId="0" borderId="5" xfId="6" applyFont="1" applyBorder="1" applyAlignment="1">
      <alignment horizontal="center" vertical="center"/>
    </xf>
    <xf numFmtId="0" fontId="11" fillId="0" borderId="8" xfId="6" applyFont="1" applyBorder="1" applyAlignment="1">
      <alignment horizontal="center" vertical="center"/>
    </xf>
    <xf numFmtId="0" fontId="11" fillId="0" borderId="14" xfId="6" applyFont="1" applyFill="1" applyBorder="1" applyAlignment="1">
      <alignment horizontal="center" vertical="center" wrapText="1"/>
    </xf>
    <xf numFmtId="0" fontId="11" fillId="0" borderId="15" xfId="6" applyFont="1" applyFill="1" applyBorder="1" applyAlignment="1">
      <alignment horizontal="center" vertical="center" wrapText="1"/>
    </xf>
    <xf numFmtId="0" fontId="11" fillId="0" borderId="10" xfId="6" applyFont="1" applyFill="1" applyBorder="1" applyAlignment="1">
      <alignment horizontal="center" vertical="center" wrapText="1"/>
    </xf>
    <xf numFmtId="0" fontId="11" fillId="0" borderId="14" xfId="6" applyFont="1" applyFill="1" applyBorder="1" applyAlignment="1">
      <alignment horizontal="center" vertical="center"/>
    </xf>
    <xf numFmtId="0" fontId="11" fillId="0" borderId="15" xfId="6" applyFont="1" applyFill="1" applyBorder="1" applyAlignment="1">
      <alignment horizontal="center" vertical="center"/>
    </xf>
    <xf numFmtId="0" fontId="11" fillId="0" borderId="17" xfId="6" applyFont="1" applyFill="1" applyBorder="1" applyAlignment="1">
      <alignment horizontal="center" vertical="center"/>
    </xf>
    <xf numFmtId="0" fontId="11" fillId="0" borderId="20" xfId="5" applyFont="1" applyFill="1" applyBorder="1" applyAlignment="1">
      <alignment horizontal="center" vertical="center"/>
    </xf>
    <xf numFmtId="0" fontId="11" fillId="0" borderId="21" xfId="5" applyFont="1" applyFill="1" applyBorder="1" applyAlignment="1">
      <alignment horizontal="center" vertical="center"/>
    </xf>
    <xf numFmtId="0" fontId="1" fillId="0" borderId="21" xfId="5" applyFont="1" applyFill="1" applyBorder="1" applyAlignment="1">
      <alignment horizontal="center" vertical="center"/>
    </xf>
    <xf numFmtId="0" fontId="1" fillId="0" borderId="6" xfId="5" applyFont="1" applyFill="1" applyBorder="1" applyAlignment="1">
      <alignment horizontal="center" vertical="center"/>
    </xf>
    <xf numFmtId="0" fontId="1" fillId="0" borderId="23" xfId="5" applyFont="1" applyFill="1" applyBorder="1" applyAlignment="1">
      <alignment horizontal="center" vertical="center"/>
    </xf>
    <xf numFmtId="0" fontId="11" fillId="0" borderId="6" xfId="5" applyFont="1" applyBorder="1" applyAlignment="1">
      <alignment horizontal="center" vertical="center"/>
    </xf>
    <xf numFmtId="0" fontId="11" fillId="0" borderId="7" xfId="5" applyFont="1" applyBorder="1" applyAlignment="1">
      <alignment horizontal="center" vertical="center"/>
    </xf>
    <xf numFmtId="185" fontId="11" fillId="0" borderId="6" xfId="5" applyNumberFormat="1" applyFont="1" applyFill="1" applyBorder="1" applyAlignment="1">
      <alignment horizontal="center" vertical="center"/>
    </xf>
    <xf numFmtId="0" fontId="11" fillId="0" borderId="6" xfId="5" applyFont="1" applyFill="1" applyBorder="1" applyAlignment="1">
      <alignment horizontal="center" vertical="center"/>
    </xf>
    <xf numFmtId="0" fontId="11" fillId="0" borderId="7" xfId="5" applyFont="1" applyFill="1" applyBorder="1" applyAlignment="1">
      <alignment horizontal="center" vertical="center"/>
    </xf>
    <xf numFmtId="0" fontId="1" fillId="0" borderId="7" xfId="5" applyFont="1" applyFill="1" applyBorder="1" applyAlignment="1">
      <alignment horizontal="center" vertical="center"/>
    </xf>
    <xf numFmtId="0" fontId="1" fillId="0" borderId="24" xfId="5" applyFont="1" applyFill="1" applyBorder="1" applyAlignment="1">
      <alignment horizontal="center" vertical="center"/>
    </xf>
    <xf numFmtId="0" fontId="11" fillId="0" borderId="16" xfId="5" applyFont="1" applyFill="1" applyBorder="1" applyAlignment="1">
      <alignment horizontal="center" vertical="center"/>
    </xf>
    <xf numFmtId="185" fontId="11" fillId="0" borderId="7" xfId="5" applyNumberFormat="1" applyFont="1" applyFill="1" applyBorder="1" applyAlignment="1">
      <alignment horizontal="center" vertical="center"/>
    </xf>
    <xf numFmtId="0" fontId="11" fillId="0" borderId="20" xfId="5" applyFont="1" applyBorder="1" applyAlignment="1">
      <alignment horizontal="center" vertical="center"/>
    </xf>
    <xf numFmtId="0" fontId="11" fillId="0" borderId="21" xfId="5" applyFont="1" applyBorder="1" applyAlignment="1">
      <alignment horizontal="center" vertical="center"/>
    </xf>
    <xf numFmtId="0" fontId="11" fillId="0" borderId="16" xfId="5" applyFont="1" applyBorder="1" applyAlignment="1">
      <alignment horizontal="center" vertical="center"/>
    </xf>
    <xf numFmtId="0" fontId="10" fillId="0" borderId="6" xfId="5" applyFont="1" applyFill="1" applyBorder="1" applyAlignment="1">
      <alignment horizontal="center" vertical="center"/>
    </xf>
    <xf numFmtId="0" fontId="10" fillId="0" borderId="7" xfId="5" applyFont="1" applyFill="1" applyBorder="1" applyAlignment="1">
      <alignment horizontal="center" vertical="center"/>
    </xf>
    <xf numFmtId="0" fontId="10" fillId="0" borderId="23" xfId="5" applyFont="1" applyFill="1" applyBorder="1" applyAlignment="1">
      <alignment horizontal="center" vertical="center"/>
    </xf>
    <xf numFmtId="0" fontId="10" fillId="0" borderId="24" xfId="5" applyFont="1" applyFill="1" applyBorder="1" applyAlignment="1">
      <alignment horizontal="center" vertical="center"/>
    </xf>
    <xf numFmtId="171" fontId="11" fillId="0" borderId="6" xfId="5" applyNumberFormat="1" applyFont="1" applyFill="1" applyBorder="1" applyAlignment="1">
      <alignment horizontal="center" vertical="center"/>
    </xf>
    <xf numFmtId="171" fontId="11" fillId="0" borderId="7" xfId="5" applyNumberFormat="1" applyFont="1" applyFill="1" applyBorder="1" applyAlignment="1">
      <alignment horizontal="center" vertical="center"/>
    </xf>
    <xf numFmtId="49" fontId="11" fillId="0" borderId="20" xfId="13" applyNumberFormat="1" applyFont="1" applyBorder="1" applyAlignment="1">
      <alignment horizontal="center" vertical="center"/>
    </xf>
    <xf numFmtId="49" fontId="11" fillId="0" borderId="16" xfId="13" applyNumberFormat="1" applyFont="1" applyBorder="1" applyAlignment="1">
      <alignment horizontal="center" vertical="center"/>
    </xf>
    <xf numFmtId="0" fontId="11" fillId="0" borderId="14" xfId="13" applyFont="1" applyBorder="1" applyAlignment="1">
      <alignment horizontal="center" vertical="center" wrapText="1"/>
    </xf>
    <xf numFmtId="0" fontId="11" fillId="0" borderId="15" xfId="13" applyFont="1" applyBorder="1" applyAlignment="1">
      <alignment horizontal="center" vertical="center" wrapText="1"/>
    </xf>
    <xf numFmtId="0" fontId="10" fillId="0" borderId="0" xfId="5" applyFont="1" applyAlignment="1">
      <alignment horizontal="left" vertical="top" wrapText="1"/>
    </xf>
    <xf numFmtId="0" fontId="13" fillId="0" borderId="0" xfId="1" applyFont="1" applyFill="1" applyAlignment="1">
      <alignment horizontal="center" vertical="center" wrapText="1"/>
    </xf>
    <xf numFmtId="0" fontId="1" fillId="0" borderId="0" xfId="15" applyNumberFormat="1" applyFont="1" applyAlignment="1">
      <alignment horizontal="left" vertical="center" wrapText="1"/>
    </xf>
    <xf numFmtId="0" fontId="11" fillId="0" borderId="2" xfId="1" applyFont="1" applyFill="1" applyBorder="1" applyAlignment="1">
      <alignment horizontal="center" vertical="center"/>
    </xf>
    <xf numFmtId="0" fontId="11" fillId="0" borderId="5" xfId="1" applyFont="1" applyFill="1" applyBorder="1" applyAlignment="1">
      <alignment horizontal="center" vertical="center"/>
    </xf>
    <xf numFmtId="0" fontId="11" fillId="0" borderId="8" xfId="1" applyFont="1" applyFill="1" applyBorder="1" applyAlignment="1">
      <alignment horizontal="center" vertical="center"/>
    </xf>
    <xf numFmtId="0" fontId="11" fillId="0" borderId="14" xfId="1" applyFont="1" applyFill="1" applyBorder="1" applyAlignment="1">
      <alignment horizontal="center" vertical="center"/>
    </xf>
    <xf numFmtId="0" fontId="11" fillId="0" borderId="15" xfId="1" applyFont="1" applyFill="1" applyBorder="1" applyAlignment="1">
      <alignment horizontal="center" vertical="center"/>
    </xf>
    <xf numFmtId="0" fontId="11" fillId="0" borderId="20" xfId="1" applyFont="1" applyFill="1" applyBorder="1" applyAlignment="1">
      <alignment horizontal="center" vertical="center"/>
    </xf>
    <xf numFmtId="0" fontId="11" fillId="0" borderId="25" xfId="1" applyFont="1" applyFill="1" applyBorder="1" applyAlignment="1">
      <alignment horizontal="center" vertical="center"/>
    </xf>
    <xf numFmtId="0" fontId="11" fillId="0" borderId="10" xfId="1" applyFont="1" applyFill="1" applyBorder="1" applyAlignment="1">
      <alignment horizontal="center" vertical="center"/>
    </xf>
    <xf numFmtId="0" fontId="11" fillId="0" borderId="7" xfId="1" applyFont="1" applyFill="1" applyBorder="1" applyAlignment="1">
      <alignment horizontal="center" vertical="center"/>
    </xf>
    <xf numFmtId="0" fontId="11" fillId="0" borderId="16" xfId="1" applyFont="1" applyFill="1" applyBorder="1" applyAlignment="1">
      <alignment horizontal="center" vertical="center"/>
    </xf>
    <xf numFmtId="0" fontId="11" fillId="0" borderId="17" xfId="1" applyFont="1" applyFill="1" applyBorder="1" applyAlignment="1">
      <alignment horizontal="center" vertical="center"/>
    </xf>
    <xf numFmtId="0" fontId="12" fillId="0" borderId="1" xfId="1" applyFont="1" applyFill="1" applyBorder="1" applyAlignment="1">
      <alignment horizontal="left" vertical="center" wrapText="1"/>
    </xf>
    <xf numFmtId="0" fontId="11" fillId="0" borderId="0" xfId="1" applyFont="1" applyFill="1" applyBorder="1" applyAlignment="1">
      <alignment horizontal="center" vertical="center" wrapText="1"/>
    </xf>
    <xf numFmtId="0" fontId="11" fillId="0" borderId="9" xfId="1" applyFont="1" applyFill="1" applyBorder="1" applyAlignment="1">
      <alignment horizontal="center" vertical="center" wrapText="1"/>
    </xf>
    <xf numFmtId="0" fontId="11" fillId="0" borderId="11" xfId="1" applyFont="1" applyFill="1" applyBorder="1" applyAlignment="1">
      <alignment horizontal="center" vertical="center"/>
    </xf>
    <xf numFmtId="0" fontId="11" fillId="0" borderId="6" xfId="1" applyFont="1" applyFill="1" applyBorder="1" applyAlignment="1">
      <alignment horizontal="center" vertical="center"/>
    </xf>
    <xf numFmtId="0" fontId="1" fillId="0" borderId="0" xfId="15" applyNumberFormat="1" applyFont="1" applyAlignment="1">
      <alignment horizontal="left" vertical="top" wrapText="1"/>
    </xf>
    <xf numFmtId="0" fontId="1" fillId="0" borderId="0" xfId="0" applyNumberFormat="1" applyFont="1" applyAlignment="1">
      <alignment horizontal="left" vertical="top" wrapText="1"/>
    </xf>
    <xf numFmtId="0" fontId="11" fillId="0" borderId="2" xfId="1" applyFont="1" applyFill="1" applyBorder="1" applyAlignment="1">
      <alignment horizontal="center" vertical="center" wrapText="1"/>
    </xf>
    <xf numFmtId="0" fontId="11" fillId="0" borderId="5" xfId="1" applyFont="1" applyFill="1" applyBorder="1" applyAlignment="1">
      <alignment horizontal="center" vertical="center" wrapText="1"/>
    </xf>
    <xf numFmtId="0" fontId="11" fillId="0" borderId="8" xfId="1" applyFont="1" applyFill="1" applyBorder="1" applyAlignment="1">
      <alignment horizontal="center" vertical="center" wrapText="1"/>
    </xf>
    <xf numFmtId="0" fontId="11" fillId="0" borderId="8" xfId="6" applyFont="1" applyFill="1" applyBorder="1" applyAlignment="1">
      <alignment horizontal="center" vertical="center"/>
    </xf>
    <xf numFmtId="3" fontId="11" fillId="0" borderId="10" xfId="6" applyNumberFormat="1" applyFont="1" applyFill="1" applyBorder="1" applyAlignment="1">
      <alignment horizontal="center" vertical="center"/>
    </xf>
    <xf numFmtId="3" fontId="11" fillId="0" borderId="11" xfId="6" applyNumberFormat="1" applyFont="1" applyFill="1" applyBorder="1" applyAlignment="1">
      <alignment horizontal="center" vertical="center"/>
    </xf>
    <xf numFmtId="3" fontId="11" fillId="0" borderId="21" xfId="6" applyNumberFormat="1" applyFont="1" applyFill="1" applyBorder="1" applyAlignment="1">
      <alignment horizontal="center" vertical="center"/>
    </xf>
    <xf numFmtId="3" fontId="11" fillId="0" borderId="14" xfId="6" applyNumberFormat="1" applyFont="1" applyFill="1" applyBorder="1" applyAlignment="1">
      <alignment horizontal="center" vertical="center"/>
    </xf>
    <xf numFmtId="0" fontId="12" fillId="0" borderId="1" xfId="6" applyFont="1" applyFill="1" applyBorder="1" applyAlignment="1">
      <alignment horizontal="left" vertical="center" wrapText="1"/>
    </xf>
    <xf numFmtId="3" fontId="11" fillId="0" borderId="15" xfId="6" applyNumberFormat="1" applyFont="1" applyFill="1" applyBorder="1" applyAlignment="1">
      <alignment horizontal="center" vertical="center"/>
    </xf>
    <xf numFmtId="0" fontId="13" fillId="0" borderId="0" xfId="17" applyFont="1" applyFill="1" applyAlignment="1">
      <alignment horizontal="center" vertical="center" wrapText="1"/>
    </xf>
    <xf numFmtId="0" fontId="11" fillId="0" borderId="2" xfId="17" applyFont="1" applyFill="1" applyBorder="1" applyAlignment="1">
      <alignment horizontal="center" vertical="center"/>
    </xf>
    <xf numFmtId="0" fontId="11" fillId="0" borderId="5" xfId="17" applyFont="1" applyFill="1" applyBorder="1" applyAlignment="1">
      <alignment horizontal="center" vertical="center"/>
    </xf>
    <xf numFmtId="0" fontId="11" fillId="0" borderId="8" xfId="17" applyFont="1" applyFill="1" applyBorder="1" applyAlignment="1">
      <alignment horizontal="center" vertical="center"/>
    </xf>
    <xf numFmtId="0" fontId="11" fillId="0" borderId="14" xfId="17" applyFont="1" applyFill="1" applyBorder="1" applyAlignment="1">
      <alignment horizontal="center" vertical="center"/>
    </xf>
    <xf numFmtId="0" fontId="11" fillId="0" borderId="15" xfId="17" applyFont="1" applyFill="1" applyBorder="1" applyAlignment="1">
      <alignment horizontal="center" vertical="center"/>
    </xf>
    <xf numFmtId="0" fontId="11" fillId="0" borderId="20" xfId="17" applyFont="1" applyFill="1" applyBorder="1" applyAlignment="1">
      <alignment horizontal="center" vertical="center"/>
    </xf>
    <xf numFmtId="0" fontId="11" fillId="0" borderId="25" xfId="17" applyFont="1" applyFill="1" applyBorder="1" applyAlignment="1">
      <alignment horizontal="center" vertical="center"/>
    </xf>
    <xf numFmtId="0" fontId="11" fillId="0" borderId="10" xfId="17" applyFont="1" applyFill="1" applyBorder="1" applyAlignment="1">
      <alignment horizontal="center" vertical="center"/>
    </xf>
    <xf numFmtId="0" fontId="11" fillId="0" borderId="7" xfId="17" applyFont="1" applyFill="1" applyBorder="1" applyAlignment="1">
      <alignment horizontal="center" vertical="center"/>
    </xf>
    <xf numFmtId="0" fontId="11" fillId="0" borderId="16" xfId="17" applyFont="1" applyFill="1" applyBorder="1" applyAlignment="1">
      <alignment horizontal="center" vertical="center"/>
    </xf>
    <xf numFmtId="0" fontId="11" fillId="0" borderId="17" xfId="17" applyFont="1" applyFill="1" applyBorder="1" applyAlignment="1">
      <alignment horizontal="center" vertical="center"/>
    </xf>
    <xf numFmtId="0" fontId="12" fillId="0" borderId="1" xfId="17" applyFont="1" applyFill="1" applyBorder="1" applyAlignment="1">
      <alignment horizontal="left" vertical="center" wrapText="1"/>
    </xf>
    <xf numFmtId="0" fontId="11" fillId="0" borderId="13" xfId="17" applyFont="1" applyFill="1" applyBorder="1" applyAlignment="1">
      <alignment horizontal="center" vertical="center" wrapText="1"/>
    </xf>
    <xf numFmtId="0" fontId="11" fillId="0" borderId="5" xfId="17" applyFont="1" applyFill="1" applyBorder="1" applyAlignment="1">
      <alignment horizontal="center" vertical="center" wrapText="1"/>
    </xf>
    <xf numFmtId="0" fontId="11" fillId="0" borderId="8" xfId="17" applyFont="1" applyFill="1" applyBorder="1" applyAlignment="1">
      <alignment horizontal="center" vertical="center" wrapText="1"/>
    </xf>
    <xf numFmtId="0" fontId="11" fillId="0" borderId="11" xfId="17" applyFont="1" applyFill="1" applyBorder="1" applyAlignment="1">
      <alignment horizontal="center" vertical="center"/>
    </xf>
    <xf numFmtId="0" fontId="11" fillId="0" borderId="9" xfId="17" applyFont="1" applyFill="1" applyBorder="1" applyAlignment="1">
      <alignment horizontal="center" vertical="center"/>
    </xf>
    <xf numFmtId="3" fontId="11" fillId="0" borderId="10" xfId="17" applyNumberFormat="1" applyFont="1" applyFill="1" applyBorder="1" applyAlignment="1">
      <alignment horizontal="center" vertical="center"/>
    </xf>
    <xf numFmtId="3" fontId="11" fillId="0" borderId="11" xfId="17" applyNumberFormat="1" applyFont="1" applyFill="1" applyBorder="1" applyAlignment="1">
      <alignment horizontal="center" vertical="center"/>
    </xf>
    <xf numFmtId="0" fontId="11" fillId="0" borderId="6" xfId="17" applyFont="1" applyFill="1" applyBorder="1" applyAlignment="1">
      <alignment horizontal="center" vertical="center"/>
    </xf>
    <xf numFmtId="0" fontId="11" fillId="0" borderId="0" xfId="17" applyFont="1" applyFill="1" applyBorder="1" applyAlignment="1">
      <alignment horizontal="center" vertical="center" wrapText="1"/>
    </xf>
    <xf numFmtId="0" fontId="11" fillId="0" borderId="9" xfId="17" applyFont="1" applyFill="1" applyBorder="1" applyAlignment="1">
      <alignment horizontal="center" vertical="center" wrapText="1"/>
    </xf>
    <xf numFmtId="3" fontId="11" fillId="0" borderId="6" xfId="17" applyNumberFormat="1" applyFont="1" applyFill="1" applyBorder="1" applyAlignment="1">
      <alignment horizontal="center" vertical="center"/>
    </xf>
    <xf numFmtId="3" fontId="11" fillId="0" borderId="7" xfId="17" applyNumberFormat="1" applyFont="1" applyFill="1" applyBorder="1" applyAlignment="1">
      <alignment horizontal="center" vertical="center"/>
    </xf>
    <xf numFmtId="0" fontId="13" fillId="0" borderId="0" xfId="4" applyFont="1" applyFill="1" applyAlignment="1">
      <alignment horizontal="center" vertical="center" wrapText="1"/>
    </xf>
    <xf numFmtId="0" fontId="1" fillId="0" borderId="0" xfId="24" applyFont="1" applyFill="1" applyBorder="1" applyAlignment="1">
      <alignment horizontal="center" vertical="center"/>
    </xf>
    <xf numFmtId="3" fontId="1" fillId="0" borderId="0" xfId="24" applyNumberFormat="1" applyFont="1" applyBorder="1" applyAlignment="1">
      <alignment horizontal="center" vertical="center"/>
    </xf>
    <xf numFmtId="0" fontId="11" fillId="0" borderId="4" xfId="24" applyFont="1" applyFill="1" applyBorder="1" applyAlignment="1">
      <alignment horizontal="center" vertical="center"/>
    </xf>
    <xf numFmtId="0" fontId="11" fillId="0" borderId="2" xfId="24" applyFont="1" applyFill="1" applyBorder="1" applyAlignment="1">
      <alignment horizontal="center" vertical="center"/>
    </xf>
    <xf numFmtId="0" fontId="11" fillId="0" borderId="9" xfId="24" applyFont="1" applyFill="1" applyBorder="1" applyAlignment="1">
      <alignment horizontal="center" vertical="center"/>
    </xf>
    <xf numFmtId="0" fontId="11" fillId="0" borderId="8" xfId="24" applyFont="1" applyFill="1" applyBorder="1" applyAlignment="1">
      <alignment horizontal="center" vertical="center"/>
    </xf>
    <xf numFmtId="0" fontId="11" fillId="0" borderId="14" xfId="24" applyFont="1" applyFill="1" applyBorder="1" applyAlignment="1">
      <alignment horizontal="center" vertical="center"/>
    </xf>
    <xf numFmtId="0" fontId="11" fillId="0" borderId="15" xfId="24" applyFont="1" applyFill="1" applyBorder="1" applyAlignment="1">
      <alignment horizontal="center" vertical="center"/>
    </xf>
    <xf numFmtId="0" fontId="11" fillId="0" borderId="7" xfId="24" applyFont="1" applyFill="1" applyBorder="1" applyAlignment="1">
      <alignment horizontal="center" vertical="center"/>
    </xf>
    <xf numFmtId="0" fontId="11" fillId="0" borderId="16" xfId="24" applyFont="1" applyFill="1" applyBorder="1" applyAlignment="1">
      <alignment horizontal="center" vertical="center"/>
    </xf>
    <xf numFmtId="0" fontId="11" fillId="0" borderId="17" xfId="24" applyFont="1" applyFill="1" applyBorder="1" applyAlignment="1">
      <alignment horizontal="center" vertical="center"/>
    </xf>
    <xf numFmtId="0" fontId="1" fillId="0" borderId="18" xfId="24" applyFont="1" applyFill="1" applyBorder="1" applyAlignment="1">
      <alignment horizontal="center" vertical="center"/>
    </xf>
    <xf numFmtId="3" fontId="1" fillId="0" borderId="18" xfId="24" applyNumberFormat="1" applyFont="1" applyBorder="1" applyAlignment="1">
      <alignment horizontal="center" vertical="center"/>
    </xf>
    <xf numFmtId="0" fontId="11" fillId="0" borderId="0" xfId="24" applyFont="1" applyFill="1" applyBorder="1" applyAlignment="1">
      <alignment horizontal="center" vertical="center"/>
    </xf>
    <xf numFmtId="0" fontId="11" fillId="0" borderId="6" xfId="24" applyFont="1" applyFill="1" applyBorder="1" applyAlignment="1">
      <alignment horizontal="center" vertical="center"/>
    </xf>
    <xf numFmtId="0" fontId="1" fillId="0" borderId="1" xfId="24" applyFont="1" applyFill="1" applyBorder="1" applyAlignment="1">
      <alignment horizontal="center" vertical="center"/>
    </xf>
    <xf numFmtId="0" fontId="1" fillId="0" borderId="1" xfId="24" applyNumberFormat="1" applyFont="1" applyFill="1" applyBorder="1" applyAlignment="1">
      <alignment horizontal="left" vertical="center"/>
    </xf>
    <xf numFmtId="0" fontId="1" fillId="0" borderId="0" xfId="24" applyNumberFormat="1" applyFont="1" applyFill="1" applyBorder="1" applyAlignment="1">
      <alignment horizontal="left" vertical="center"/>
    </xf>
    <xf numFmtId="0" fontId="11" fillId="0" borderId="10" xfId="24" applyFont="1" applyFill="1" applyBorder="1" applyAlignment="1">
      <alignment horizontal="center" vertical="center"/>
    </xf>
    <xf numFmtId="0" fontId="11" fillId="0" borderId="18" xfId="24" applyFont="1" applyFill="1" applyBorder="1" applyAlignment="1">
      <alignment horizontal="center" vertical="center"/>
    </xf>
    <xf numFmtId="0" fontId="11" fillId="0" borderId="19" xfId="24" applyFont="1" applyFill="1" applyBorder="1" applyAlignment="1">
      <alignment horizontal="center" vertical="center"/>
    </xf>
    <xf numFmtId="3" fontId="1" fillId="0" borderId="1" xfId="24" applyNumberFormat="1" applyFont="1" applyBorder="1" applyAlignment="1">
      <alignment horizontal="center" vertical="center"/>
    </xf>
    <xf numFmtId="0" fontId="11" fillId="0" borderId="0" xfId="24" applyFont="1" applyFill="1" applyBorder="1" applyAlignment="1">
      <alignment horizontal="left" vertical="center" wrapText="1"/>
    </xf>
    <xf numFmtId="0" fontId="11" fillId="0" borderId="5" xfId="24" applyFont="1" applyFill="1" applyBorder="1" applyAlignment="1">
      <alignment horizontal="center" vertical="center"/>
    </xf>
    <xf numFmtId="0" fontId="11" fillId="0" borderId="5" xfId="24" applyFont="1" applyFill="1" applyBorder="1" applyAlignment="1">
      <alignment horizontal="center" vertical="center" wrapText="1"/>
    </xf>
    <xf numFmtId="0" fontId="11" fillId="0" borderId="8" xfId="24" applyFont="1" applyFill="1" applyBorder="1" applyAlignment="1">
      <alignment horizontal="center" vertical="center" wrapText="1"/>
    </xf>
    <xf numFmtId="0" fontId="10" fillId="0" borderId="0" xfId="4" applyFont="1" applyFill="1" applyAlignment="1">
      <alignment horizontal="left" vertical="top" wrapText="1"/>
    </xf>
    <xf numFmtId="0" fontId="11" fillId="0" borderId="0" xfId="4" applyFont="1" applyBorder="1" applyAlignment="1">
      <alignment horizontal="center" vertical="center" wrapText="1"/>
    </xf>
    <xf numFmtId="0" fontId="11" fillId="0" borderId="8" xfId="4" applyFont="1" applyBorder="1" applyAlignment="1">
      <alignment horizontal="center" vertical="center" wrapText="1"/>
    </xf>
    <xf numFmtId="0" fontId="11" fillId="0" borderId="14" xfId="4" applyFont="1" applyFill="1" applyBorder="1" applyAlignment="1">
      <alignment horizontal="center" vertical="center"/>
    </xf>
    <xf numFmtId="0" fontId="11" fillId="0" borderId="15" xfId="4" applyFont="1" applyFill="1" applyBorder="1" applyAlignment="1">
      <alignment horizontal="center" vertical="center"/>
    </xf>
    <xf numFmtId="0" fontId="10" fillId="0" borderId="4" xfId="4" applyFont="1" applyFill="1" applyBorder="1" applyAlignment="1">
      <alignment horizontal="left" vertical="top" wrapText="1"/>
    </xf>
    <xf numFmtId="0" fontId="10" fillId="0" borderId="0" xfId="4" applyFont="1" applyFill="1" applyAlignment="1">
      <alignment vertical="top" wrapText="1"/>
    </xf>
    <xf numFmtId="0" fontId="11" fillId="0" borderId="2" xfId="4" applyFont="1" applyBorder="1" applyAlignment="1">
      <alignment horizontal="center" vertical="center" wrapText="1"/>
    </xf>
    <xf numFmtId="0" fontId="11" fillId="0" borderId="5" xfId="4" applyFont="1" applyBorder="1" applyAlignment="1">
      <alignment horizontal="center" vertical="center" wrapText="1"/>
    </xf>
    <xf numFmtId="0" fontId="11" fillId="0" borderId="14" xfId="4" applyFont="1" applyBorder="1" applyAlignment="1">
      <alignment horizontal="center" vertical="center"/>
    </xf>
    <xf numFmtId="0" fontId="11" fillId="0" borderId="15" xfId="4" applyFont="1" applyBorder="1" applyAlignment="1">
      <alignment horizontal="center" vertical="center"/>
    </xf>
    <xf numFmtId="0" fontId="11" fillId="0" borderId="7" xfId="4" applyFont="1" applyBorder="1" applyAlignment="1">
      <alignment horizontal="center" vertical="center"/>
    </xf>
    <xf numFmtId="0" fontId="11" fillId="0" borderId="17" xfId="4" applyFont="1" applyBorder="1" applyAlignment="1">
      <alignment horizontal="center" vertical="center"/>
    </xf>
    <xf numFmtId="0" fontId="11" fillId="0" borderId="16" xfId="4" applyFont="1" applyBorder="1" applyAlignment="1">
      <alignment horizontal="center" vertical="center"/>
    </xf>
    <xf numFmtId="0" fontId="32" fillId="0" borderId="0" xfId="4" applyFont="1" applyFill="1" applyAlignment="1">
      <alignment horizontal="left" vertical="top" wrapText="1"/>
    </xf>
    <xf numFmtId="0" fontId="10" fillId="0" borderId="0" xfId="4" applyFont="1" applyFill="1" applyAlignment="1">
      <alignment horizontal="left" vertical="center" wrapText="1"/>
    </xf>
    <xf numFmtId="0" fontId="11" fillId="0" borderId="19" xfId="4" applyFont="1" applyFill="1" applyBorder="1" applyAlignment="1">
      <alignment horizontal="center" vertical="center"/>
    </xf>
    <xf numFmtId="0" fontId="11" fillId="0" borderId="0" xfId="4" applyFont="1" applyFill="1" applyBorder="1" applyAlignment="1">
      <alignment horizontal="center" vertical="center"/>
    </xf>
    <xf numFmtId="0" fontId="32" fillId="0" borderId="0" xfId="4" applyFont="1" applyFill="1" applyAlignment="1">
      <alignment horizontal="left" vertical="center" wrapText="1"/>
    </xf>
    <xf numFmtId="0" fontId="11" fillId="0" borderId="9" xfId="4" applyFont="1" applyBorder="1" applyAlignment="1">
      <alignment horizontal="center" vertical="center" wrapText="1"/>
    </xf>
    <xf numFmtId="0" fontId="10" fillId="0" borderId="4" xfId="4" applyFont="1" applyFill="1" applyBorder="1" applyAlignment="1">
      <alignment vertical="top" wrapText="1"/>
    </xf>
    <xf numFmtId="0" fontId="11" fillId="0" borderId="4" xfId="4" applyFont="1" applyBorder="1" applyAlignment="1">
      <alignment horizontal="center" vertical="center" wrapText="1"/>
    </xf>
    <xf numFmtId="0" fontId="10" fillId="0" borderId="4" xfId="4" applyFont="1" applyFill="1" applyBorder="1" applyAlignment="1">
      <alignment vertical="top"/>
    </xf>
    <xf numFmtId="0" fontId="11" fillId="0" borderId="14" xfId="4" applyFont="1" applyBorder="1" applyAlignment="1">
      <alignment horizontal="center" vertical="center" wrapText="1"/>
    </xf>
    <xf numFmtId="0" fontId="11" fillId="0" borderId="15" xfId="4" applyFont="1" applyBorder="1" applyAlignment="1">
      <alignment horizontal="center" vertical="center" wrapText="1"/>
    </xf>
    <xf numFmtId="0" fontId="38" fillId="0" borderId="4" xfId="4" applyFont="1" applyBorder="1" applyAlignment="1">
      <alignment horizontal="center" vertical="center" wrapText="1"/>
    </xf>
    <xf numFmtId="0" fontId="38" fillId="0" borderId="8" xfId="4" applyFont="1" applyBorder="1" applyAlignment="1">
      <alignment horizontal="center" vertical="center" wrapText="1"/>
    </xf>
    <xf numFmtId="0" fontId="38" fillId="0" borderId="14" xfId="4" applyFont="1" applyFill="1" applyBorder="1" applyAlignment="1">
      <alignment horizontal="center" vertical="center" wrapText="1"/>
    </xf>
    <xf numFmtId="0" fontId="38" fillId="0" borderId="15" xfId="4" applyFont="1" applyFill="1" applyBorder="1" applyAlignment="1">
      <alignment horizontal="center" vertical="center" wrapText="1"/>
    </xf>
    <xf numFmtId="0" fontId="11" fillId="0" borderId="0" xfId="4" applyFont="1" applyBorder="1" applyAlignment="1">
      <alignment horizontal="center" vertical="center"/>
    </xf>
    <xf numFmtId="0" fontId="11" fillId="0" borderId="9" xfId="4" applyFont="1" applyBorder="1" applyAlignment="1">
      <alignment horizontal="center" vertical="center"/>
    </xf>
    <xf numFmtId="0" fontId="11" fillId="0" borderId="11" xfId="4" applyFont="1" applyBorder="1" applyAlignment="1">
      <alignment horizontal="center" vertical="center"/>
    </xf>
    <xf numFmtId="0" fontId="10" fillId="0" borderId="0" xfId="28" applyFont="1" applyFill="1" applyAlignment="1">
      <alignment horizontal="left" vertical="top" wrapText="1"/>
    </xf>
    <xf numFmtId="0" fontId="11" fillId="0" borderId="2" xfId="4" applyFont="1" applyFill="1" applyBorder="1" applyAlignment="1">
      <alignment horizontal="center" vertical="center" wrapText="1"/>
    </xf>
    <xf numFmtId="0" fontId="11" fillId="0" borderId="5" xfId="4" applyFont="1" applyFill="1" applyBorder="1" applyAlignment="1">
      <alignment horizontal="center" vertical="center" wrapText="1"/>
    </xf>
    <xf numFmtId="0" fontId="11" fillId="0" borderId="8" xfId="4" applyFont="1" applyFill="1" applyBorder="1" applyAlignment="1">
      <alignment horizontal="center" vertical="center" wrapText="1"/>
    </xf>
    <xf numFmtId="0" fontId="11" fillId="0" borderId="30" xfId="4" applyFont="1" applyFill="1" applyBorder="1" applyAlignment="1">
      <alignment horizontal="center" vertical="center" wrapText="1"/>
    </xf>
    <xf numFmtId="0" fontId="11" fillId="0" borderId="27" xfId="4" applyFont="1" applyFill="1" applyBorder="1" applyAlignment="1">
      <alignment horizontal="center" vertical="center" wrapText="1"/>
    </xf>
    <xf numFmtId="0" fontId="11" fillId="0" borderId="10" xfId="4" applyFont="1" applyFill="1" applyBorder="1" applyAlignment="1">
      <alignment horizontal="center" vertical="center" wrapText="1"/>
    </xf>
    <xf numFmtId="0" fontId="11" fillId="0" borderId="14" xfId="4" applyFont="1" applyFill="1" applyBorder="1" applyAlignment="1">
      <alignment horizontal="center" vertical="center" wrapText="1"/>
    </xf>
    <xf numFmtId="0" fontId="11" fillId="0" borderId="15" xfId="4" applyFont="1" applyFill="1" applyBorder="1" applyAlignment="1">
      <alignment horizontal="center" vertical="center" wrapText="1"/>
    </xf>
    <xf numFmtId="0" fontId="11" fillId="0" borderId="25" xfId="4" applyFont="1" applyFill="1" applyBorder="1" applyAlignment="1">
      <alignment horizontal="center" vertical="center" wrapText="1"/>
    </xf>
    <xf numFmtId="0" fontId="11" fillId="0" borderId="12" xfId="4" applyFont="1" applyFill="1" applyBorder="1" applyAlignment="1">
      <alignment horizontal="center" vertical="center" wrapText="1"/>
    </xf>
    <xf numFmtId="0" fontId="11" fillId="0" borderId="18" xfId="4" applyFont="1" applyFill="1" applyBorder="1" applyAlignment="1">
      <alignment horizontal="center" vertical="center" wrapText="1"/>
    </xf>
    <xf numFmtId="0" fontId="11" fillId="0" borderId="13" xfId="4" applyFont="1" applyFill="1" applyBorder="1" applyAlignment="1">
      <alignment horizontal="center" vertical="center" wrapText="1"/>
    </xf>
    <xf numFmtId="0" fontId="11" fillId="0" borderId="11" xfId="4" applyFont="1" applyFill="1" applyBorder="1" applyAlignment="1">
      <alignment horizontal="center" vertical="center" wrapText="1"/>
    </xf>
    <xf numFmtId="0" fontId="11" fillId="0" borderId="9" xfId="4" applyFont="1" applyFill="1" applyBorder="1" applyAlignment="1">
      <alignment horizontal="center" vertical="center" wrapText="1"/>
    </xf>
    <xf numFmtId="0" fontId="11" fillId="0" borderId="19" xfId="4" applyFont="1" applyFill="1" applyBorder="1" applyAlignment="1">
      <alignment horizontal="center" vertical="center" wrapText="1"/>
    </xf>
    <xf numFmtId="0" fontId="11" fillId="0" borderId="6" xfId="4" applyFont="1" applyBorder="1" applyAlignment="1">
      <alignment horizontal="center" vertical="center" wrapText="1"/>
    </xf>
    <xf numFmtId="0" fontId="11" fillId="0" borderId="20" xfId="4" applyFont="1" applyBorder="1" applyAlignment="1">
      <alignment horizontal="center" vertical="center" wrapText="1"/>
    </xf>
    <xf numFmtId="0" fontId="11" fillId="0" borderId="16" xfId="4" applyFont="1" applyBorder="1" applyAlignment="1">
      <alignment horizontal="center" vertical="center" wrapText="1"/>
    </xf>
    <xf numFmtId="0" fontId="11" fillId="0" borderId="21" xfId="4" applyFont="1" applyBorder="1" applyAlignment="1">
      <alignment horizontal="center" vertical="center" wrapText="1"/>
    </xf>
    <xf numFmtId="0" fontId="11" fillId="0" borderId="7" xfId="4" applyFont="1" applyBorder="1" applyAlignment="1">
      <alignment horizontal="center" vertical="center" wrapText="1"/>
    </xf>
    <xf numFmtId="0" fontId="11" fillId="0" borderId="2" xfId="4" applyFont="1" applyFill="1" applyBorder="1" applyAlignment="1">
      <alignment horizontal="center" vertical="center"/>
    </xf>
    <xf numFmtId="0" fontId="1" fillId="0" borderId="8" xfId="4" applyFont="1" applyFill="1" applyBorder="1" applyAlignment="1">
      <alignment vertical="center"/>
    </xf>
    <xf numFmtId="0" fontId="1" fillId="0" borderId="10" xfId="4" applyFont="1" applyFill="1" applyBorder="1" applyAlignment="1">
      <alignment horizontal="center" vertical="center" wrapText="1"/>
    </xf>
    <xf numFmtId="0" fontId="1" fillId="0" borderId="20" xfId="4" applyFont="1" applyFill="1" applyBorder="1" applyAlignment="1">
      <alignment horizontal="center" vertical="center"/>
    </xf>
    <xf numFmtId="0" fontId="11" fillId="0" borderId="4" xfId="4" applyFont="1" applyFill="1" applyBorder="1" applyAlignment="1">
      <alignment horizontal="center" vertical="center" wrapText="1"/>
    </xf>
    <xf numFmtId="0" fontId="1" fillId="0" borderId="9" xfId="4" applyFont="1" applyFill="1" applyBorder="1" applyAlignment="1">
      <alignment horizontal="center" vertical="center" wrapText="1"/>
    </xf>
    <xf numFmtId="0" fontId="11" fillId="0" borderId="20" xfId="4" applyFont="1" applyFill="1" applyBorder="1" applyAlignment="1">
      <alignment horizontal="center" vertical="center" wrapText="1"/>
    </xf>
    <xf numFmtId="0" fontId="11" fillId="0" borderId="16" xfId="4" applyFont="1" applyFill="1" applyBorder="1" applyAlignment="1">
      <alignment horizontal="center" vertical="center" wrapText="1"/>
    </xf>
    <xf numFmtId="0" fontId="11" fillId="0" borderId="5" xfId="4" applyFont="1" applyFill="1" applyBorder="1" applyAlignment="1">
      <alignment horizontal="center" vertical="center"/>
    </xf>
    <xf numFmtId="0" fontId="11" fillId="0" borderId="8" xfId="4" applyFont="1" applyFill="1" applyBorder="1" applyAlignment="1">
      <alignment horizontal="center" vertical="center"/>
    </xf>
    <xf numFmtId="0" fontId="11" fillId="0" borderId="20" xfId="4" applyFont="1" applyFill="1" applyBorder="1" applyAlignment="1">
      <alignment horizontal="center" vertical="center"/>
    </xf>
    <xf numFmtId="0" fontId="11" fillId="0" borderId="21" xfId="4" applyFont="1" applyFill="1" applyBorder="1" applyAlignment="1">
      <alignment horizontal="center" vertical="center"/>
    </xf>
    <xf numFmtId="0" fontId="1" fillId="0" borderId="0" xfId="4" applyFont="1" applyFill="1" applyBorder="1" applyAlignment="1">
      <alignment horizontal="left" vertical="center"/>
    </xf>
    <xf numFmtId="0" fontId="1" fillId="0" borderId="0" xfId="4" applyFont="1" applyFill="1" applyBorder="1" applyAlignment="1">
      <alignment horizontal="center" vertical="center" wrapText="1"/>
    </xf>
    <xf numFmtId="0" fontId="1" fillId="0" borderId="1" xfId="4" applyFont="1" applyFill="1" applyBorder="1" applyAlignment="1">
      <alignment horizontal="center" vertical="center" wrapText="1"/>
    </xf>
    <xf numFmtId="0" fontId="11" fillId="0" borderId="21" xfId="4" applyFont="1" applyFill="1" applyBorder="1" applyAlignment="1">
      <alignment horizontal="center" vertical="center" wrapText="1"/>
    </xf>
    <xf numFmtId="0" fontId="11" fillId="0" borderId="16" xfId="4" applyFont="1" applyFill="1" applyBorder="1" applyAlignment="1">
      <alignment horizontal="center" vertical="center"/>
    </xf>
    <xf numFmtId="0" fontId="11" fillId="0" borderId="6" xfId="4" applyFont="1" applyFill="1" applyBorder="1" applyAlignment="1">
      <alignment horizontal="center" vertical="center"/>
    </xf>
    <xf numFmtId="0" fontId="1" fillId="0" borderId="18" xfId="4" applyFont="1" applyFill="1" applyBorder="1" applyAlignment="1">
      <alignment horizontal="center" vertical="center" wrapText="1"/>
    </xf>
    <xf numFmtId="0" fontId="11" fillId="0" borderId="6" xfId="4" applyFont="1" applyFill="1" applyBorder="1" applyAlignment="1">
      <alignment horizontal="center" vertical="center" wrapText="1"/>
    </xf>
    <xf numFmtId="0" fontId="11" fillId="0" borderId="18" xfId="4" applyFont="1" applyFill="1" applyBorder="1" applyAlignment="1">
      <alignment horizontal="center" vertical="center"/>
    </xf>
    <xf numFmtId="0" fontId="1" fillId="0" borderId="0" xfId="4" applyFont="1" applyFill="1" applyBorder="1" applyAlignment="1">
      <alignment horizontal="left" vertical="center" textRotation="90"/>
    </xf>
    <xf numFmtId="0" fontId="11" fillId="0" borderId="7" xfId="4" applyFont="1" applyFill="1" applyBorder="1" applyAlignment="1">
      <alignment horizontal="center" vertical="center" wrapText="1"/>
    </xf>
    <xf numFmtId="0" fontId="1" fillId="0" borderId="1" xfId="4" applyFont="1" applyFill="1" applyBorder="1" applyAlignment="1">
      <alignment horizontal="left" vertical="center"/>
    </xf>
    <xf numFmtId="0" fontId="11" fillId="0" borderId="0" xfId="4" applyFont="1" applyFill="1" applyBorder="1" applyAlignment="1">
      <alignment horizontal="center" vertical="center" wrapText="1"/>
    </xf>
    <xf numFmtId="0" fontId="12" fillId="0" borderId="0" xfId="4" applyFont="1" applyFill="1" applyBorder="1" applyAlignment="1">
      <alignment horizontal="left" vertical="center"/>
    </xf>
    <xf numFmtId="0" fontId="11" fillId="0" borderId="9" xfId="4" applyFont="1" applyFill="1" applyBorder="1" applyAlignment="1">
      <alignment horizontal="center" vertical="center"/>
    </xf>
    <xf numFmtId="0" fontId="16" fillId="0" borderId="0" xfId="4" applyFont="1" applyFill="1" applyBorder="1" applyAlignment="1">
      <alignment horizontal="left" vertical="center" wrapText="1"/>
    </xf>
    <xf numFmtId="0" fontId="11" fillId="0" borderId="0" xfId="4" applyFont="1" applyFill="1" applyBorder="1" applyAlignment="1">
      <alignment horizontal="left" vertical="center" wrapText="1"/>
    </xf>
    <xf numFmtId="0" fontId="1" fillId="0" borderId="0" xfId="4" applyFont="1" applyFill="1" applyBorder="1" applyAlignment="1">
      <alignment vertical="center"/>
    </xf>
    <xf numFmtId="0" fontId="1" fillId="0" borderId="0" xfId="4" applyFont="1" applyFill="1" applyBorder="1" applyAlignment="1" applyProtection="1">
      <alignment horizontal="center" vertical="center" wrapText="1"/>
    </xf>
    <xf numFmtId="0" fontId="1" fillId="0" borderId="1" xfId="4" applyFont="1" applyFill="1" applyBorder="1" applyAlignment="1">
      <alignment vertical="center"/>
    </xf>
    <xf numFmtId="0" fontId="1" fillId="0" borderId="1" xfId="4" applyFont="1" applyFill="1" applyBorder="1" applyAlignment="1" applyProtection="1">
      <alignment horizontal="center" vertical="center" wrapText="1"/>
    </xf>
    <xf numFmtId="0" fontId="11" fillId="0" borderId="0" xfId="4" applyFont="1" applyFill="1" applyBorder="1" applyAlignment="1" applyProtection="1">
      <alignment horizontal="center" vertical="center"/>
    </xf>
    <xf numFmtId="0" fontId="11" fillId="0" borderId="9" xfId="4" applyFont="1" applyFill="1" applyBorder="1" applyAlignment="1" applyProtection="1">
      <alignment horizontal="center" vertical="center"/>
    </xf>
    <xf numFmtId="0" fontId="11" fillId="0" borderId="10" xfId="4" applyFont="1" applyFill="1" applyBorder="1" applyAlignment="1" applyProtection="1">
      <alignment horizontal="center" vertical="center"/>
    </xf>
    <xf numFmtId="0" fontId="11" fillId="0" borderId="11" xfId="4" applyFont="1" applyFill="1" applyBorder="1" applyAlignment="1" applyProtection="1">
      <alignment horizontal="center" vertical="center"/>
    </xf>
    <xf numFmtId="0" fontId="11" fillId="0" borderId="6" xfId="4" applyFont="1" applyFill="1" applyBorder="1" applyAlignment="1" applyProtection="1">
      <alignment horizontal="center" vertical="center"/>
    </xf>
    <xf numFmtId="0" fontId="11" fillId="0" borderId="7" xfId="4" applyFont="1" applyFill="1" applyBorder="1" applyAlignment="1" applyProtection="1">
      <alignment horizontal="center" vertical="center" wrapText="1"/>
    </xf>
    <xf numFmtId="0" fontId="11" fillId="0" borderId="7" xfId="4" applyFont="1" applyFill="1" applyBorder="1" applyAlignment="1" applyProtection="1">
      <alignment horizontal="center" vertical="center"/>
    </xf>
    <xf numFmtId="0" fontId="10" fillId="0" borderId="4" xfId="4" applyFont="1" applyBorder="1" applyAlignment="1">
      <alignment horizontal="left" vertical="top"/>
    </xf>
    <xf numFmtId="49" fontId="11" fillId="0" borderId="2" xfId="4" applyNumberFormat="1" applyFont="1" applyBorder="1" applyAlignment="1">
      <alignment horizontal="center" vertical="center"/>
    </xf>
    <xf numFmtId="49" fontId="23" fillId="0" borderId="8" xfId="0" applyNumberFormat="1" applyFont="1" applyBorder="1"/>
    <xf numFmtId="0" fontId="10" fillId="0" borderId="4" xfId="4" applyFont="1" applyFill="1" applyBorder="1" applyAlignment="1">
      <alignment horizontal="left" vertical="top"/>
    </xf>
    <xf numFmtId="0" fontId="1" fillId="0" borderId="0" xfId="4" applyFont="1" applyFill="1" applyAlignment="1">
      <alignment vertical="center" wrapText="1"/>
    </xf>
    <xf numFmtId="0" fontId="1" fillId="0" borderId="0" xfId="4" applyFont="1" applyFill="1" applyAlignment="1">
      <alignment horizontal="left" vertical="center" wrapText="1"/>
    </xf>
    <xf numFmtId="0" fontId="1" fillId="0" borderId="7" xfId="4" applyNumberFormat="1" applyFont="1" applyFill="1" applyBorder="1" applyAlignment="1">
      <alignment vertical="top" wrapText="1"/>
    </xf>
    <xf numFmtId="0" fontId="1" fillId="0" borderId="24" xfId="4" applyNumberFormat="1" applyFont="1" applyFill="1" applyBorder="1" applyAlignment="1">
      <alignment vertical="top" wrapText="1"/>
    </xf>
    <xf numFmtId="0" fontId="11" fillId="0" borderId="16" xfId="4" applyFont="1" applyFill="1" applyBorder="1" applyAlignment="1">
      <alignment vertical="top" wrapText="1"/>
    </xf>
    <xf numFmtId="0" fontId="1" fillId="0" borderId="6" xfId="4" applyFont="1" applyFill="1" applyBorder="1" applyAlignment="1">
      <alignment vertical="top" wrapText="1"/>
    </xf>
    <xf numFmtId="0" fontId="1" fillId="0" borderId="7" xfId="4" applyFont="1" applyFill="1" applyBorder="1" applyAlignment="1">
      <alignment vertical="top" wrapText="1"/>
    </xf>
    <xf numFmtId="0" fontId="11" fillId="0" borderId="22" xfId="4" applyFont="1" applyFill="1" applyBorder="1" applyAlignment="1">
      <alignment vertical="top" wrapText="1"/>
    </xf>
    <xf numFmtId="0" fontId="1" fillId="0" borderId="6" xfId="4" applyNumberFormat="1" applyFont="1" applyFill="1" applyBorder="1" applyAlignment="1">
      <alignment vertical="top" wrapText="1"/>
    </xf>
    <xf numFmtId="0" fontId="1" fillId="0" borderId="23" xfId="4" applyNumberFormat="1" applyFont="1" applyFill="1" applyBorder="1" applyAlignment="1">
      <alignment vertical="top" wrapText="1"/>
    </xf>
    <xf numFmtId="0" fontId="1" fillId="0" borderId="0" xfId="4" quotePrefix="1" applyFont="1" applyFill="1" applyAlignment="1">
      <alignment vertical="center"/>
    </xf>
    <xf numFmtId="0" fontId="17" fillId="0" borderId="0" xfId="4" applyFont="1" applyFill="1" applyAlignment="1">
      <alignment vertical="top"/>
    </xf>
    <xf numFmtId="0" fontId="17" fillId="0" borderId="0" xfId="4" applyFont="1" applyFill="1" applyBorder="1" applyAlignment="1">
      <alignment vertical="top"/>
    </xf>
  </cellXfs>
  <cellStyles count="36">
    <cellStyle name="Normal" xfId="0" builtinId="0"/>
    <cellStyle name="Normal 12" xfId="12"/>
    <cellStyle name="Normal 2" xfId="1"/>
    <cellStyle name="Normal 2 2" xfId="2"/>
    <cellStyle name="Normal 2 2 3" xfId="3"/>
    <cellStyle name="Normal 2 2 3 2" xfId="4"/>
    <cellStyle name="Normal 2 2 4" xfId="5"/>
    <cellStyle name="Normal 2 3 2" xfId="17"/>
    <cellStyle name="Normal 2 4" xfId="15"/>
    <cellStyle name="Normal 4 2" xfId="28"/>
    <cellStyle name="Normal 6" xfId="6"/>
    <cellStyle name="Normal 7 2 2" xfId="24"/>
    <cellStyle name="Normal 8 2" xfId="13"/>
    <cellStyle name="Normal_DESMB.INTERNACIONAL 7.1" xfId="30"/>
    <cellStyle name="Normal_MOV.NACIONAL_ 8.2 - 8.3 2" xfId="32"/>
    <cellStyle name="Normal_MOV.NACIONAL_8.1 2" xfId="31"/>
    <cellStyle name="Normal_Tabela05" xfId="35"/>
    <cellStyle name="Porcentagem" xfId="34" builtinId="5"/>
    <cellStyle name="Porcentagem 3" xfId="8"/>
    <cellStyle name="Porcentagem 5" xfId="10"/>
    <cellStyle name="Separador de milhares 10 2 2" xfId="25"/>
    <cellStyle name="Separador de milhares 2 2 2 3" xfId="16"/>
    <cellStyle name="Separador de milhares 2 5" xfId="11"/>
    <cellStyle name="Separador de milhares 4 2 2" xfId="14"/>
    <cellStyle name="Separador de milhares 5" xfId="29"/>
    <cellStyle name="Separador de milhares 6" xfId="26"/>
    <cellStyle name="Separador de milhares 8 2" xfId="27"/>
    <cellStyle name="Separador de milhares_Desembarque Brasil - Variação Ano-Mensal 2 2" xfId="21"/>
    <cellStyle name="Separador de milhares_Desembarque Brasil - Variação Ano-Mensal 3" xfId="18"/>
    <cellStyle name="Separador de milhares_Desembarque Brasil-Mês-UF - 2000-2005 3 2" xfId="22"/>
    <cellStyle name="Separador de milhares_Desembarque Brasil-Mês-UF - 2000-2005 4 2" xfId="23"/>
    <cellStyle name="Separador de milhares_Desembarque Brasil-Mês-UF - 2000-2005 5" xfId="19"/>
    <cellStyle name="Separador de milhares_Mov.Nac_8.1 2" xfId="20"/>
    <cellStyle name="Vírgula" xfId="33" builtinId="3"/>
    <cellStyle name="Vírgula 2" xfId="7"/>
    <cellStyle name="Vírgula 3"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6.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6.xml"/><Relationship Id="rId159" Type="http://schemas.openxmlformats.org/officeDocument/2006/relationships/sharedStrings" Target="sharedStrings.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6.xml"/><Relationship Id="rId149" Type="http://schemas.openxmlformats.org/officeDocument/2006/relationships/chartsheet" Target="chartsheets/sheet3.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calcChain" Target="calcChain.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7.xml"/><Relationship Id="rId139" Type="http://schemas.openxmlformats.org/officeDocument/2006/relationships/worksheet" Target="worksheets/sheet137.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47.xml"/><Relationship Id="rId155" Type="http://schemas.openxmlformats.org/officeDocument/2006/relationships/worksheet" Target="worksheets/sheet15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2.xml"/><Relationship Id="rId129" Type="http://schemas.openxmlformats.org/officeDocument/2006/relationships/worksheet" Target="worksheets/sheet127.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38.xml"/><Relationship Id="rId145" Type="http://schemas.openxmlformats.org/officeDocument/2006/relationships/worksheet" Target="worksheets/sheet14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3.xml"/><Relationship Id="rId119" Type="http://schemas.openxmlformats.org/officeDocument/2006/relationships/worksheet" Target="worksheets/sheet118.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28.xml"/><Relationship Id="rId135" Type="http://schemas.openxmlformats.org/officeDocument/2006/relationships/worksheet" Target="worksheets/sheet133.xml"/><Relationship Id="rId151" Type="http://schemas.openxmlformats.org/officeDocument/2006/relationships/worksheet" Target="worksheets/sheet148.xml"/><Relationship Id="rId156" Type="http://schemas.openxmlformats.org/officeDocument/2006/relationships/worksheet" Target="worksheets/sheet153.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19.xml"/><Relationship Id="rId125" Type="http://schemas.openxmlformats.org/officeDocument/2006/relationships/worksheet" Target="worksheets/sheet123.xml"/><Relationship Id="rId141" Type="http://schemas.openxmlformats.org/officeDocument/2006/relationships/worksheet" Target="worksheets/sheet139.xml"/><Relationship Id="rId146" Type="http://schemas.openxmlformats.org/officeDocument/2006/relationships/worksheet" Target="worksheets/sheet14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4.xml"/><Relationship Id="rId131" Type="http://schemas.openxmlformats.org/officeDocument/2006/relationships/worksheet" Target="worksheets/sheet129.xml"/><Relationship Id="rId136" Type="http://schemas.openxmlformats.org/officeDocument/2006/relationships/worksheet" Target="worksheets/sheet134.xml"/><Relationship Id="rId15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4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4.xml"/><Relationship Id="rId147" Type="http://schemas.openxmlformats.org/officeDocument/2006/relationships/worksheet" Target="worksheets/sheet14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hartsheet" Target="chartsheets/sheet2.xml"/><Relationship Id="rId142" Type="http://schemas.openxmlformats.org/officeDocument/2006/relationships/worksheet" Target="worksheets/sheet140.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5.xml"/><Relationship Id="rId137" Type="http://schemas.openxmlformats.org/officeDocument/2006/relationships/worksheet" Target="worksheets/sheet135.xml"/><Relationship Id="rId158"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chartsheet" Target="chartsheets/sheet1.xml"/><Relationship Id="rId132" Type="http://schemas.openxmlformats.org/officeDocument/2006/relationships/worksheet" Target="worksheets/sheet130.xml"/><Relationship Id="rId153" Type="http://schemas.openxmlformats.org/officeDocument/2006/relationships/worksheet" Target="worksheets/sheet15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5.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0.xml"/><Relationship Id="rId143" Type="http://schemas.openxmlformats.org/officeDocument/2006/relationships/worksheet" Target="worksheets/sheet141.xml"/><Relationship Id="rId148" Type="http://schemas.openxmlformats.org/officeDocument/2006/relationships/worksheet" Target="worksheets/sheet146.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1.xml"/><Relationship Id="rId133" Type="http://schemas.openxmlformats.org/officeDocument/2006/relationships/worksheet" Target="worksheets/sheet131.xml"/><Relationship Id="rId154" Type="http://schemas.openxmlformats.org/officeDocument/2006/relationships/worksheet" Target="worksheets/sheet151.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1.xml"/><Relationship Id="rId144" Type="http://schemas.openxmlformats.org/officeDocument/2006/relationships/worksheet" Target="worksheets/sheet142.xml"/><Relationship Id="rId90" Type="http://schemas.openxmlformats.org/officeDocument/2006/relationships/worksheet" Target="worksheets/sheet90.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2.xml"/><Relationship Id="rId134" Type="http://schemas.openxmlformats.org/officeDocument/2006/relationships/worksheet" Target="worksheets/sheet13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04535838129723"/>
          <c:y val="0.12712431131739269"/>
          <c:w val="0.8592065772800298"/>
          <c:h val="0.64073700787401577"/>
        </c:manualLayout>
      </c:layout>
      <c:barChart>
        <c:barDir val="col"/>
        <c:grouping val="clustered"/>
        <c:varyColors val="1"/>
        <c:ser>
          <c:idx val="0"/>
          <c:order val="0"/>
          <c:spPr>
            <a:solidFill>
              <a:schemeClr val="accent1">
                <a:lumMod val="50000"/>
              </a:schemeClr>
            </a:solidFill>
            <a:effectLst>
              <a:outerShdw blurRad="50800" dist="38100" dir="18900000" algn="bl" rotWithShape="0">
                <a:prstClr val="black">
                  <a:alpha val="40000"/>
                </a:prstClr>
              </a:outerShdw>
            </a:effectLst>
          </c:spPr>
          <c:invertIfNegative val="0"/>
          <c:dPt>
            <c:idx val="6"/>
            <c:invertIfNegative val="0"/>
            <c:bubble3D val="0"/>
            <c:spPr>
              <a:solidFill>
                <a:schemeClr val="accent1">
                  <a:lumMod val="50000"/>
                </a:schemeClr>
              </a:solidFill>
              <a:effectLst>
                <a:outerShdw blurRad="50800" dist="38100" dir="18900000" algn="bl" rotWithShape="0">
                  <a:prstClr val="black">
                    <a:alpha val="40000"/>
                  </a:prstClr>
                </a:outerShdw>
              </a:effectLst>
            </c:spPr>
          </c:dPt>
          <c:dPt>
            <c:idx val="7"/>
            <c:invertIfNegative val="0"/>
            <c:bubble3D val="0"/>
            <c:spPr>
              <a:solidFill>
                <a:schemeClr val="accent1">
                  <a:lumMod val="50000"/>
                </a:schemeClr>
              </a:solidFill>
              <a:effectLst>
                <a:outerShdw blurRad="50800" dist="38100" dir="18900000" algn="bl" rotWithShape="0">
                  <a:prstClr val="black">
                    <a:alpha val="40000"/>
                  </a:prstClr>
                </a:outerShdw>
              </a:effectLst>
            </c:spPr>
          </c:dPt>
          <c:dPt>
            <c:idx val="8"/>
            <c:invertIfNegative val="0"/>
            <c:bubble3D val="0"/>
            <c:spPr>
              <a:solidFill>
                <a:schemeClr val="accent1">
                  <a:lumMod val="50000"/>
                </a:schemeClr>
              </a:solidFill>
              <a:effectLst>
                <a:outerShdw blurRad="50800" dist="38100" dir="18900000" algn="bl" rotWithShape="0">
                  <a:prstClr val="black">
                    <a:alpha val="40000"/>
                  </a:prstClr>
                </a:outerShdw>
              </a:effectLst>
            </c:spPr>
          </c:dPt>
          <c:dPt>
            <c:idx val="9"/>
            <c:invertIfNegative val="0"/>
            <c:bubble3D val="0"/>
            <c:spPr>
              <a:solidFill>
                <a:schemeClr val="accent1">
                  <a:lumMod val="50000"/>
                </a:schemeClr>
              </a:solidFill>
              <a:effectLst>
                <a:outerShdw blurRad="50800" dist="38100" dir="18900000" algn="bl" rotWithShape="0">
                  <a:prstClr val="black">
                    <a:alpha val="40000"/>
                  </a:prstClr>
                </a:outerShdw>
              </a:effectLst>
            </c:spPr>
          </c:dPt>
          <c:dPt>
            <c:idx val="10"/>
            <c:invertIfNegative val="0"/>
            <c:bubble3D val="0"/>
            <c:spPr>
              <a:solidFill>
                <a:schemeClr val="accent1">
                  <a:lumMod val="50000"/>
                </a:schemeClr>
              </a:solidFill>
              <a:effectLst>
                <a:outerShdw blurRad="50800" dist="38100" dir="18900000" algn="bl" rotWithShape="0">
                  <a:prstClr val="black">
                    <a:alpha val="40000"/>
                  </a:prstClr>
                </a:outerShdw>
              </a:effectLst>
            </c:spPr>
          </c:dPt>
          <c:dLbls>
            <c:numFmt formatCode="#,##0" sourceLinked="0"/>
            <c:spPr>
              <a:noFill/>
              <a:ln>
                <a:noFill/>
              </a:ln>
              <a:effectLst/>
            </c:spPr>
            <c:txPr>
              <a:bodyPr rot="-5400000" vertOverflow="overflow" horzOverflow="overflow" vert="horz" wrap="square" lIns="0" tIns="0" rIns="36000" bIns="0" anchor="ctr">
                <a:spAutoFit/>
              </a:bodyPr>
              <a:lstStyle/>
              <a:p>
                <a:pPr>
                  <a:defRPr sz="1400" b="1">
                    <a:solidFill>
                      <a:schemeClr val="bg1"/>
                    </a:solidFill>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layout/>
                <c15:showLeaderLines val="0"/>
              </c:ext>
            </c:extLst>
          </c:dLbls>
          <c:cat>
            <c:numRef>
              <c:f>'MOV.INTERNACIONAL 6.1'!$A$12:$A$22</c:f>
              <c:numCache>
                <c:formatCode>General</c:formatCode>
                <c:ptCount val="11"/>
                <c:pt idx="0">
                  <c:v>2006</c:v>
                </c:pt>
                <c:pt idx="1">
                  <c:v>2007</c:v>
                </c:pt>
                <c:pt idx="2">
                  <c:v>2008</c:v>
                </c:pt>
                <c:pt idx="3">
                  <c:v>2009</c:v>
                </c:pt>
                <c:pt idx="4">
                  <c:v>2010</c:v>
                </c:pt>
                <c:pt idx="5">
                  <c:v>2011</c:v>
                </c:pt>
                <c:pt idx="6">
                  <c:v>2012</c:v>
                </c:pt>
                <c:pt idx="7">
                  <c:v>2013</c:v>
                </c:pt>
                <c:pt idx="8">
                  <c:v>2014</c:v>
                </c:pt>
                <c:pt idx="9">
                  <c:v>2015</c:v>
                </c:pt>
                <c:pt idx="10">
                  <c:v>2016</c:v>
                </c:pt>
              </c:numCache>
            </c:numRef>
          </c:cat>
          <c:val>
            <c:numRef>
              <c:f>'MOV.INTERNACIONAL 6.1'!$E$12:$E$22</c:f>
              <c:numCache>
                <c:formatCode>_(* #,##0_);_(* \(#,##0\);_(* "-"??_);_(@_)</c:formatCode>
                <c:ptCount val="11"/>
                <c:pt idx="0">
                  <c:v>6367178.9999999898</c:v>
                </c:pt>
                <c:pt idx="1">
                  <c:v>6445153.0000000084</c:v>
                </c:pt>
                <c:pt idx="2">
                  <c:v>6534263.0000000075</c:v>
                </c:pt>
                <c:pt idx="3">
                  <c:v>6510953.0000000112</c:v>
                </c:pt>
                <c:pt idx="4">
                  <c:v>7902530.9999999972</c:v>
                </c:pt>
                <c:pt idx="5">
                  <c:v>9018506.9999999981</c:v>
                </c:pt>
                <c:pt idx="6">
                  <c:v>9368195.0000000019</c:v>
                </c:pt>
                <c:pt idx="7">
                  <c:v>9467994</c:v>
                </c:pt>
                <c:pt idx="8">
                  <c:v>10464720</c:v>
                </c:pt>
                <c:pt idx="9">
                  <c:v>10571527.999999989</c:v>
                </c:pt>
                <c:pt idx="10">
                  <c:v>10172971.999999993</c:v>
                </c:pt>
              </c:numCache>
            </c:numRef>
          </c:val>
        </c:ser>
        <c:dLbls>
          <c:showLegendKey val="0"/>
          <c:showVal val="0"/>
          <c:showCatName val="0"/>
          <c:showSerName val="0"/>
          <c:showPercent val="0"/>
          <c:showBubbleSize val="0"/>
        </c:dLbls>
        <c:gapWidth val="62"/>
        <c:axId val="-152155792"/>
        <c:axId val="-152166672"/>
      </c:barChart>
      <c:catAx>
        <c:axId val="-152155792"/>
        <c:scaling>
          <c:orientation val="minMax"/>
        </c:scaling>
        <c:delete val="0"/>
        <c:axPos val="b"/>
        <c:numFmt formatCode="0" sourceLinked="0"/>
        <c:majorTickMark val="out"/>
        <c:minorTickMark val="none"/>
        <c:tickLblPos val="low"/>
        <c:txPr>
          <a:bodyPr rot="0" vert="horz"/>
          <a:lstStyle/>
          <a:p>
            <a:pPr>
              <a:defRPr sz="1200" b="1"/>
            </a:pPr>
            <a:endParaRPr lang="pt-BR"/>
          </a:p>
        </c:txPr>
        <c:crossAx val="-152166672"/>
        <c:crosses val="autoZero"/>
        <c:auto val="1"/>
        <c:lblAlgn val="ctr"/>
        <c:lblOffset val="100"/>
        <c:tickLblSkip val="1"/>
        <c:tickMarkSkip val="1"/>
        <c:noMultiLvlLbl val="0"/>
      </c:catAx>
      <c:valAx>
        <c:axId val="-152166672"/>
        <c:scaling>
          <c:orientation val="minMax"/>
        </c:scaling>
        <c:delete val="0"/>
        <c:axPos val="l"/>
        <c:majorGridlines>
          <c:spPr>
            <a:ln>
              <a:solidFill>
                <a:schemeClr val="bg1">
                  <a:lumMod val="75000"/>
                </a:schemeClr>
              </a:solidFill>
            </a:ln>
          </c:spPr>
        </c:majorGridlines>
        <c:numFmt formatCode="#,##0" sourceLinked="0"/>
        <c:majorTickMark val="out"/>
        <c:minorTickMark val="none"/>
        <c:tickLblPos val="nextTo"/>
        <c:txPr>
          <a:bodyPr rot="0" vert="horz"/>
          <a:lstStyle/>
          <a:p>
            <a:pPr>
              <a:defRPr sz="1200"/>
            </a:pPr>
            <a:endParaRPr lang="pt-BR"/>
          </a:p>
        </c:txPr>
        <c:crossAx val="-152155792"/>
        <c:crosses val="autoZero"/>
        <c:crossBetween val="between"/>
      </c:valAx>
    </c:plotArea>
    <c:plotVisOnly val="1"/>
    <c:dispBlanksAs val="gap"/>
    <c:showDLblsOverMax val="0"/>
  </c:chart>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5450407843235128"/>
          <c:y val="0.11853329365494278"/>
          <c:w val="0.80256843488858665"/>
          <c:h val="0.66297485950547796"/>
        </c:manualLayout>
      </c:layout>
      <c:barChart>
        <c:barDir val="col"/>
        <c:grouping val="clustered"/>
        <c:varyColors val="1"/>
        <c:ser>
          <c:idx val="0"/>
          <c:order val="0"/>
          <c:spPr>
            <a:solidFill>
              <a:schemeClr val="accent1">
                <a:lumMod val="50000"/>
              </a:schemeClr>
            </a:solidFill>
            <a:effectLst>
              <a:outerShdw blurRad="50800" dist="38100" algn="l" rotWithShape="0">
                <a:prstClr val="black">
                  <a:alpha val="40000"/>
                </a:prstClr>
              </a:outerShdw>
            </a:effectLst>
          </c:spPr>
          <c:invertIfNegative val="0"/>
          <c:dPt>
            <c:idx val="0"/>
            <c:invertIfNegative val="0"/>
            <c:bubble3D val="0"/>
            <c:spPr>
              <a:solidFill>
                <a:schemeClr val="accent1">
                  <a:lumMod val="50000"/>
                </a:schemeClr>
              </a:solidFill>
              <a:ln>
                <a:noFill/>
              </a:ln>
              <a:effectLst>
                <a:outerShdw blurRad="50800" dist="38100" algn="l" rotWithShape="0">
                  <a:prstClr val="black">
                    <a:alpha val="40000"/>
                  </a:prstClr>
                </a:outerShdw>
              </a:effectLst>
            </c:spPr>
          </c:dPt>
          <c:dPt>
            <c:idx val="1"/>
            <c:invertIfNegative val="0"/>
            <c:bubble3D val="0"/>
            <c:spPr>
              <a:solidFill>
                <a:schemeClr val="accent1">
                  <a:lumMod val="50000"/>
                </a:schemeClr>
              </a:solidFill>
              <a:ln>
                <a:noFill/>
              </a:ln>
              <a:effectLst>
                <a:outerShdw blurRad="50800" dist="38100" algn="l" rotWithShape="0">
                  <a:prstClr val="black">
                    <a:alpha val="40000"/>
                  </a:prstClr>
                </a:outerShdw>
              </a:effectLst>
            </c:spPr>
          </c:dPt>
          <c:dPt>
            <c:idx val="2"/>
            <c:invertIfNegative val="0"/>
            <c:bubble3D val="0"/>
            <c:spPr>
              <a:solidFill>
                <a:schemeClr val="accent1">
                  <a:lumMod val="50000"/>
                </a:schemeClr>
              </a:solidFill>
              <a:ln>
                <a:noFill/>
              </a:ln>
              <a:effectLst>
                <a:outerShdw blurRad="50800" dist="38100" algn="l" rotWithShape="0">
                  <a:prstClr val="black">
                    <a:alpha val="40000"/>
                  </a:prstClr>
                </a:outerShdw>
              </a:effectLst>
            </c:spPr>
          </c:dPt>
          <c:dPt>
            <c:idx val="3"/>
            <c:invertIfNegative val="0"/>
            <c:bubble3D val="0"/>
            <c:spPr>
              <a:solidFill>
                <a:schemeClr val="accent1">
                  <a:lumMod val="50000"/>
                </a:schemeClr>
              </a:solidFill>
              <a:ln>
                <a:noFill/>
              </a:ln>
              <a:effectLst>
                <a:outerShdw blurRad="50800" dist="38100" algn="l" rotWithShape="0">
                  <a:prstClr val="black">
                    <a:alpha val="40000"/>
                  </a:prstClr>
                </a:outerShdw>
              </a:effectLst>
            </c:spPr>
          </c:dPt>
          <c:dPt>
            <c:idx val="4"/>
            <c:invertIfNegative val="0"/>
            <c:bubble3D val="0"/>
            <c:spPr>
              <a:solidFill>
                <a:schemeClr val="accent1">
                  <a:lumMod val="50000"/>
                </a:schemeClr>
              </a:solidFill>
              <a:ln>
                <a:noFill/>
              </a:ln>
              <a:effectLst>
                <a:outerShdw blurRad="50800" dist="38100" algn="l" rotWithShape="0">
                  <a:prstClr val="black">
                    <a:alpha val="40000"/>
                  </a:prstClr>
                </a:outerShdw>
              </a:effectLst>
            </c:spPr>
          </c:dPt>
          <c:dPt>
            <c:idx val="5"/>
            <c:invertIfNegative val="0"/>
            <c:bubble3D val="0"/>
            <c:spPr>
              <a:solidFill>
                <a:schemeClr val="accent1">
                  <a:lumMod val="50000"/>
                </a:schemeClr>
              </a:solidFill>
              <a:ln>
                <a:noFill/>
              </a:ln>
              <a:effectLst>
                <a:outerShdw blurRad="50800" dist="38100" algn="l" rotWithShape="0">
                  <a:prstClr val="black">
                    <a:alpha val="40000"/>
                  </a:prstClr>
                </a:outerShdw>
              </a:effectLst>
            </c:spPr>
          </c:dPt>
          <c:dPt>
            <c:idx val="6"/>
            <c:invertIfNegative val="0"/>
            <c:bubble3D val="0"/>
            <c:spPr>
              <a:solidFill>
                <a:schemeClr val="accent1">
                  <a:lumMod val="50000"/>
                </a:schemeClr>
              </a:solidFill>
              <a:ln>
                <a:noFill/>
              </a:ln>
              <a:effectLst>
                <a:outerShdw blurRad="50800" dist="38100" algn="l" rotWithShape="0">
                  <a:prstClr val="black">
                    <a:alpha val="40000"/>
                  </a:prstClr>
                </a:outerShdw>
              </a:effectLst>
            </c:spPr>
          </c:dPt>
          <c:dPt>
            <c:idx val="7"/>
            <c:invertIfNegative val="0"/>
            <c:bubble3D val="0"/>
            <c:spPr>
              <a:solidFill>
                <a:schemeClr val="accent1">
                  <a:lumMod val="50000"/>
                </a:schemeClr>
              </a:solidFill>
              <a:ln>
                <a:noFill/>
              </a:ln>
              <a:effectLst>
                <a:outerShdw blurRad="50800" dist="38100" algn="l" rotWithShape="0">
                  <a:prstClr val="black">
                    <a:alpha val="40000"/>
                  </a:prstClr>
                </a:outerShdw>
              </a:effectLst>
            </c:spPr>
          </c:dPt>
          <c:dPt>
            <c:idx val="8"/>
            <c:invertIfNegative val="0"/>
            <c:bubble3D val="0"/>
            <c:spPr>
              <a:solidFill>
                <a:schemeClr val="accent1">
                  <a:lumMod val="50000"/>
                </a:schemeClr>
              </a:solidFill>
              <a:ln>
                <a:noFill/>
              </a:ln>
              <a:effectLst>
                <a:outerShdw blurRad="50800" dist="38100" algn="l" rotWithShape="0">
                  <a:prstClr val="black">
                    <a:alpha val="40000"/>
                  </a:prstClr>
                </a:outerShdw>
              </a:effectLst>
            </c:spPr>
          </c:dPt>
          <c:dPt>
            <c:idx val="9"/>
            <c:invertIfNegative val="0"/>
            <c:bubble3D val="0"/>
            <c:spPr>
              <a:solidFill>
                <a:schemeClr val="accent1">
                  <a:lumMod val="50000"/>
                </a:schemeClr>
              </a:solidFill>
              <a:ln>
                <a:noFill/>
              </a:ln>
              <a:effectLst>
                <a:outerShdw blurRad="50800" dist="38100" algn="l" rotWithShape="0">
                  <a:prstClr val="black">
                    <a:alpha val="40000"/>
                  </a:prstClr>
                </a:outerShdw>
              </a:effectLst>
            </c:spPr>
          </c:dPt>
          <c:dPt>
            <c:idx val="10"/>
            <c:invertIfNegative val="0"/>
            <c:bubble3D val="0"/>
            <c:spPr>
              <a:solidFill>
                <a:schemeClr val="accent1">
                  <a:lumMod val="50000"/>
                </a:schemeClr>
              </a:solidFill>
              <a:ln>
                <a:noFill/>
              </a:ln>
              <a:effectLst>
                <a:outerShdw blurRad="50800" dist="38100" algn="l" rotWithShape="0">
                  <a:prstClr val="black">
                    <a:alpha val="40000"/>
                  </a:prstClr>
                </a:outerShdw>
              </a:effectLst>
            </c:spPr>
          </c:dPt>
          <c:dLbls>
            <c:numFmt formatCode="#,##0" sourceLinked="0"/>
            <c:spPr>
              <a:noFill/>
              <a:ln>
                <a:noFill/>
              </a:ln>
              <a:effectLst/>
            </c:spPr>
            <c:txPr>
              <a:bodyPr rot="-5400000" spcFirstLastPara="1" vertOverflow="ellipsis" wrap="square" anchor="ctr" anchorCtr="1"/>
              <a:lstStyle/>
              <a:p>
                <a:pPr>
                  <a:defRPr sz="1400" b="1" i="0" u="none" strike="noStrike" kern="1200" baseline="0">
                    <a:solidFill>
                      <a:schemeClr val="bg1"/>
                    </a:solidFill>
                    <a:latin typeface="+mn-lt"/>
                    <a:ea typeface="+mn-ea"/>
                    <a:cs typeface="+mn-cs"/>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MOV.NACIONAL_8.1!$A$12:$A$22</c:f>
              <c:numCache>
                <c:formatCode>General</c:formatCode>
                <c:ptCount val="11"/>
                <c:pt idx="0">
                  <c:v>2006</c:v>
                </c:pt>
                <c:pt idx="1">
                  <c:v>2007</c:v>
                </c:pt>
                <c:pt idx="2">
                  <c:v>2008</c:v>
                </c:pt>
                <c:pt idx="3">
                  <c:v>2009</c:v>
                </c:pt>
                <c:pt idx="4">
                  <c:v>2010</c:v>
                </c:pt>
                <c:pt idx="5">
                  <c:v>2011</c:v>
                </c:pt>
                <c:pt idx="6">
                  <c:v>2012</c:v>
                </c:pt>
                <c:pt idx="7">
                  <c:v>2013</c:v>
                </c:pt>
                <c:pt idx="8">
                  <c:v>2014</c:v>
                </c:pt>
                <c:pt idx="9">
                  <c:v>2015</c:v>
                </c:pt>
                <c:pt idx="10">
                  <c:v>2016</c:v>
                </c:pt>
              </c:numCache>
            </c:numRef>
          </c:cat>
          <c:val>
            <c:numRef>
              <c:f>MOV.NACIONAL_8.1!$E$12:$E$22</c:f>
              <c:numCache>
                <c:formatCode>_(* #,##0_);_(* \(#,##0\);_(* "-"??_);_(@_)</c:formatCode>
                <c:ptCount val="11"/>
                <c:pt idx="0">
                  <c:v>46345828.000000015</c:v>
                </c:pt>
                <c:pt idx="1">
                  <c:v>50002469.000000067</c:v>
                </c:pt>
                <c:pt idx="2">
                  <c:v>48702481.999999963</c:v>
                </c:pt>
                <c:pt idx="3">
                  <c:v>56024143.99999997</c:v>
                </c:pt>
                <c:pt idx="4">
                  <c:v>68258268.000000075</c:v>
                </c:pt>
                <c:pt idx="5">
                  <c:v>79244255.999999925</c:v>
                </c:pt>
                <c:pt idx="6">
                  <c:v>85471709.99999997</c:v>
                </c:pt>
                <c:pt idx="7">
                  <c:v>88943788.999999985</c:v>
                </c:pt>
                <c:pt idx="8">
                  <c:v>94741258</c:v>
                </c:pt>
                <c:pt idx="9">
                  <c:v>97894867.000000164</c:v>
                </c:pt>
                <c:pt idx="10">
                  <c:v>90274593.000000104</c:v>
                </c:pt>
              </c:numCache>
            </c:numRef>
          </c:val>
        </c:ser>
        <c:dLbls>
          <c:showLegendKey val="0"/>
          <c:showVal val="0"/>
          <c:showCatName val="0"/>
          <c:showSerName val="0"/>
          <c:showPercent val="0"/>
          <c:showBubbleSize val="0"/>
        </c:dLbls>
        <c:gapWidth val="52"/>
        <c:overlap val="55"/>
        <c:axId val="-152163952"/>
        <c:axId val="-152163408"/>
      </c:barChart>
      <c:catAx>
        <c:axId val="-152163952"/>
        <c:scaling>
          <c:orientation val="minMax"/>
        </c:scaling>
        <c:delete val="0"/>
        <c:axPos val="b"/>
        <c:numFmt formatCode="General" sourceLinked="1"/>
        <c:majorTickMark val="out"/>
        <c:minorTickMark val="none"/>
        <c:tickLblPos val="low"/>
        <c:spPr>
          <a:noFill/>
          <a:ln w="6350" cap="flat" cmpd="sng" algn="ctr">
            <a:solidFill>
              <a:schemeClr val="tx1">
                <a:tint val="75000"/>
              </a:schemeClr>
            </a:solidFill>
            <a:prstDash val="solid"/>
            <a:round/>
          </a:ln>
          <a:effectLst/>
        </c:spPr>
        <c:txPr>
          <a:bodyPr rot="0" spcFirstLastPara="1" vertOverflow="ellipsis" wrap="square" anchor="ctr" anchorCtr="1"/>
          <a:lstStyle/>
          <a:p>
            <a:pPr>
              <a:defRPr sz="1200" b="1" i="0" u="none" strike="noStrike" kern="1200" baseline="0">
                <a:solidFill>
                  <a:schemeClr val="tx1"/>
                </a:solidFill>
                <a:latin typeface="+mn-lt"/>
                <a:ea typeface="+mn-ea"/>
                <a:cs typeface="+mn-cs"/>
              </a:defRPr>
            </a:pPr>
            <a:endParaRPr lang="pt-BR"/>
          </a:p>
        </c:txPr>
        <c:crossAx val="-152163408"/>
        <c:crosses val="autoZero"/>
        <c:auto val="1"/>
        <c:lblAlgn val="ctr"/>
        <c:lblOffset val="100"/>
        <c:tickLblSkip val="1"/>
        <c:tickMarkSkip val="1"/>
        <c:noMultiLvlLbl val="0"/>
      </c:catAx>
      <c:valAx>
        <c:axId val="-152163408"/>
        <c:scaling>
          <c:orientation val="minMax"/>
          <c:min val="0"/>
        </c:scaling>
        <c:delete val="0"/>
        <c:axPos val="l"/>
        <c:majorGridlines>
          <c:spPr>
            <a:ln w="6350" cap="flat" cmpd="sng" algn="ctr">
              <a:solidFill>
                <a:schemeClr val="bg1">
                  <a:lumMod val="75000"/>
                </a:schemeClr>
              </a:solidFill>
              <a:prstDash val="solid"/>
              <a:round/>
            </a:ln>
            <a:effectLst/>
          </c:spPr>
        </c:majorGridlines>
        <c:numFmt formatCode="#,##0" sourceLinked="0"/>
        <c:majorTickMark val="out"/>
        <c:minorTickMark val="none"/>
        <c:tickLblPos val="nextTo"/>
        <c:spPr>
          <a:noFill/>
          <a:ln w="6350" cap="flat" cmpd="sng" algn="ctr">
            <a:solidFill>
              <a:schemeClr val="tx1">
                <a:tint val="75000"/>
              </a:schemeClr>
            </a:solidFill>
            <a:prstDash val="solid"/>
            <a:round/>
          </a:ln>
          <a:effectLst/>
        </c:spPr>
        <c:txPr>
          <a:bodyPr rot="0" spcFirstLastPara="1" vertOverflow="ellipsis" wrap="square" anchor="ctr" anchorCtr="1"/>
          <a:lstStyle/>
          <a:p>
            <a:pPr>
              <a:defRPr sz="1200" b="0" i="0" u="none" strike="noStrike" kern="1200" baseline="0">
                <a:solidFill>
                  <a:schemeClr val="tx1"/>
                </a:solidFill>
                <a:latin typeface="+mn-lt"/>
                <a:ea typeface="+mn-ea"/>
                <a:cs typeface="+mn-cs"/>
              </a:defRPr>
            </a:pPr>
            <a:endParaRPr lang="pt-BR"/>
          </a:p>
        </c:txPr>
        <c:crossAx val="-152163952"/>
        <c:crosses val="autoZero"/>
        <c:crossBetween val="between"/>
      </c:valAx>
      <c:spPr>
        <a:solidFill>
          <a:schemeClr val="bg1"/>
        </a:solidFill>
        <a:ln>
          <a:noFill/>
        </a:ln>
        <a:effectLst/>
      </c:spPr>
    </c:plotArea>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pt-BR"/>
    </a:p>
  </c:txPr>
  <c:userShapes r:id="rId3"/>
</c:chartSpace>
</file>

<file path=xl/charts/chart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47201675344705"/>
          <c:y val="0.17615185105268447"/>
          <c:w val="0.74839903385282702"/>
          <c:h val="0.58812601972050749"/>
        </c:manualLayout>
      </c:layout>
      <c:lineChart>
        <c:grouping val="standard"/>
        <c:varyColors val="0"/>
        <c:ser>
          <c:idx val="1"/>
          <c:order val="1"/>
          <c:tx>
            <c:strRef>
              <c:f>'Receita Mundo_14.7-14.8'!$D$36:$I$36</c:f>
              <c:strCache>
                <c:ptCount val="1"/>
                <c:pt idx="0">
                  <c:v>Receita Cambial (bilhões de US$)</c:v>
                </c:pt>
              </c:strCache>
            </c:strRef>
          </c:tx>
          <c:marker>
            <c:symbol val="circle"/>
            <c:size val="5"/>
          </c:marker>
          <c:dLbls>
            <c:dLbl>
              <c:idx val="0"/>
              <c:layout>
                <c:manualLayout>
                  <c:x val="-5.7367591333175268E-2"/>
                  <c:y val="-7.9175135646005201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956532770963073E-2"/>
                  <c:y val="-2.183738420983711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870787942315452E-2"/>
                  <c:y val="-2.222510689417624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4315942282175191E-2"/>
                  <c:y val="-5.9327833478516369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4703944495052148E-2"/>
                  <c:y val="-1.918526995405400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0005332666749986E-2"/>
                  <c:y val="2.01412758187835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0" sourceLinked="0"/>
            <c:spPr>
              <a:noFill/>
              <a:ln>
                <a:noFill/>
              </a:ln>
              <a:effectLst/>
            </c:spPr>
            <c:txPr>
              <a:bodyPr/>
              <a:lstStyle/>
              <a:p>
                <a:pPr>
                  <a:defRPr>
                    <a:solidFill>
                      <a:schemeClr val="accent2"/>
                    </a:solidFill>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'Chegadas Mundo_14.1-14.2'!$A$17:$A$23</c:f>
              <c:numCache>
                <c:formatCode>General</c:formatCode>
                <c:ptCount val="7"/>
                <c:pt idx="0">
                  <c:v>2010</c:v>
                </c:pt>
                <c:pt idx="1">
                  <c:v>2011</c:v>
                </c:pt>
                <c:pt idx="2">
                  <c:v>2012</c:v>
                </c:pt>
                <c:pt idx="3">
                  <c:v>2013</c:v>
                </c:pt>
                <c:pt idx="4">
                  <c:v>2014</c:v>
                </c:pt>
                <c:pt idx="5">
                  <c:v>2015</c:v>
                </c:pt>
                <c:pt idx="6">
                  <c:v>2016</c:v>
                </c:pt>
              </c:numCache>
            </c:numRef>
          </c:cat>
          <c:val>
            <c:numRef>
              <c:f>'Chegadas Mundo_14.1-14.2'!$E$17:$E$23</c:f>
              <c:numCache>
                <c:formatCode>#,##0</c:formatCode>
                <c:ptCount val="7"/>
                <c:pt idx="0">
                  <c:v>967</c:v>
                </c:pt>
                <c:pt idx="1">
                  <c:v>1080</c:v>
                </c:pt>
                <c:pt idx="2">
                  <c:v>1117</c:v>
                </c:pt>
                <c:pt idx="3">
                  <c:v>1204</c:v>
                </c:pt>
                <c:pt idx="4">
                  <c:v>1260</c:v>
                </c:pt>
                <c:pt idx="5">
                  <c:v>1202</c:v>
                </c:pt>
                <c:pt idx="6">
                  <c:v>1225</c:v>
                </c:pt>
              </c:numCache>
            </c:numRef>
          </c:val>
          <c:smooth val="1"/>
        </c:ser>
        <c:dLbls>
          <c:showLegendKey val="0"/>
          <c:showVal val="0"/>
          <c:showCatName val="0"/>
          <c:showSerName val="0"/>
          <c:showPercent val="0"/>
          <c:showBubbleSize val="0"/>
        </c:dLbls>
        <c:marker val="1"/>
        <c:smooth val="0"/>
        <c:axId val="-331186480"/>
        <c:axId val="-1929187744"/>
      </c:lineChart>
      <c:lineChart>
        <c:grouping val="standard"/>
        <c:varyColors val="0"/>
        <c:ser>
          <c:idx val="0"/>
          <c:order val="0"/>
          <c:tx>
            <c:strRef>
              <c:f>'Chegadas Mundo_14.3-14.4'!$D$36:$I$36</c:f>
              <c:strCache>
                <c:ptCount val="1"/>
                <c:pt idx="0">
                  <c:v>Turistas (milhões de chegadas)</c:v>
                </c:pt>
              </c:strCache>
            </c:strRef>
          </c:tx>
          <c:marker>
            <c:symbol val="diamond"/>
            <c:size val="7"/>
          </c:marker>
          <c:dLbls>
            <c:dLbl>
              <c:idx val="6"/>
              <c:layout>
                <c:manualLayout>
                  <c:x val="-5.0587343248760575E-2"/>
                  <c:y val="-1.434417436950818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a:solidFill>
                      <a:srgbClr val="0070C0"/>
                    </a:solidFill>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'Chegadas Mundo_14.1-14.2'!$A$17:$A$23</c:f>
              <c:numCache>
                <c:formatCode>General</c:formatCode>
                <c:ptCount val="7"/>
                <c:pt idx="0">
                  <c:v>2010</c:v>
                </c:pt>
                <c:pt idx="1">
                  <c:v>2011</c:v>
                </c:pt>
                <c:pt idx="2">
                  <c:v>2012</c:v>
                </c:pt>
                <c:pt idx="3">
                  <c:v>2013</c:v>
                </c:pt>
                <c:pt idx="4">
                  <c:v>2014</c:v>
                </c:pt>
                <c:pt idx="5">
                  <c:v>2015</c:v>
                </c:pt>
                <c:pt idx="6">
                  <c:v>2016</c:v>
                </c:pt>
              </c:numCache>
            </c:numRef>
          </c:cat>
          <c:val>
            <c:numRef>
              <c:f>'Chegadas Mundo_14.1-14.2'!$B$17:$B$23</c:f>
              <c:numCache>
                <c:formatCode>#,##0</c:formatCode>
                <c:ptCount val="7"/>
                <c:pt idx="0">
                  <c:v>953</c:v>
                </c:pt>
                <c:pt idx="1">
                  <c:v>998</c:v>
                </c:pt>
                <c:pt idx="2">
                  <c:v>1045</c:v>
                </c:pt>
                <c:pt idx="3">
                  <c:v>1093.7</c:v>
                </c:pt>
                <c:pt idx="4">
                  <c:v>1138.5000000000002</c:v>
                </c:pt>
                <c:pt idx="5">
                  <c:v>1190.6000000000001</c:v>
                </c:pt>
                <c:pt idx="6">
                  <c:v>1236.8999999999999</c:v>
                </c:pt>
              </c:numCache>
            </c:numRef>
          </c:val>
          <c:smooth val="1"/>
        </c:ser>
        <c:dLbls>
          <c:showLegendKey val="0"/>
          <c:showVal val="0"/>
          <c:showCatName val="0"/>
          <c:showSerName val="0"/>
          <c:showPercent val="0"/>
          <c:showBubbleSize val="0"/>
        </c:dLbls>
        <c:marker val="1"/>
        <c:smooth val="0"/>
        <c:axId val="-1929192096"/>
        <c:axId val="-1929194816"/>
      </c:lineChart>
      <c:catAx>
        <c:axId val="-331186480"/>
        <c:scaling>
          <c:orientation val="minMax"/>
        </c:scaling>
        <c:delete val="0"/>
        <c:axPos val="b"/>
        <c:title>
          <c:tx>
            <c:rich>
              <a:bodyPr/>
              <a:lstStyle/>
              <a:p>
                <a:pPr algn="l">
                  <a:defRPr sz="800" b="0" i="0" u="none" strike="noStrike" baseline="0">
                    <a:solidFill>
                      <a:srgbClr val="000000"/>
                    </a:solidFill>
                    <a:latin typeface="Calibri"/>
                    <a:ea typeface="Calibri"/>
                    <a:cs typeface="Calibri"/>
                  </a:defRPr>
                </a:pPr>
                <a:r>
                  <a:rPr lang="pt-BR" sz="800"/>
                  <a:t>Fonte: Organização Mundial do Turismo - OMT.</a:t>
                </a:r>
              </a:p>
              <a:p>
                <a:pPr algn="l">
                  <a:defRPr sz="800" b="0" i="0" u="none" strike="noStrike" baseline="0">
                    <a:solidFill>
                      <a:srgbClr val="000000"/>
                    </a:solidFill>
                    <a:latin typeface="Calibri"/>
                    <a:ea typeface="Calibri"/>
                    <a:cs typeface="Calibri"/>
                  </a:defRPr>
                </a:pPr>
                <a:r>
                  <a:rPr lang="pt-BR" sz="800"/>
                  <a:t>Notas: (1) Dados de 2010 a 2015 foram revisados.</a:t>
                </a:r>
              </a:p>
              <a:p>
                <a:pPr algn="l">
                  <a:defRPr sz="800" b="0" i="0" u="none" strike="noStrike" baseline="0">
                    <a:solidFill>
                      <a:srgbClr val="000000"/>
                    </a:solidFill>
                    <a:latin typeface="Calibri"/>
                    <a:ea typeface="Calibri"/>
                    <a:cs typeface="Calibri"/>
                  </a:defRPr>
                </a:pPr>
                <a:r>
                  <a:rPr lang="pt-BR" sz="800"/>
                  <a:t>             (2) Dados de 2016 são preliminares.</a:t>
                </a:r>
              </a:p>
            </c:rich>
          </c:tx>
          <c:layout>
            <c:manualLayout>
              <c:xMode val="edge"/>
              <c:yMode val="edge"/>
              <c:x val="1.5079615048118986E-2"/>
              <c:y val="0.94274979247474533"/>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pt-BR"/>
          </a:p>
        </c:txPr>
        <c:crossAx val="-1929187744"/>
        <c:crosses val="autoZero"/>
        <c:auto val="1"/>
        <c:lblAlgn val="ctr"/>
        <c:lblOffset val="100"/>
        <c:tickLblSkip val="1"/>
        <c:tickMarkSkip val="1"/>
        <c:noMultiLvlLbl val="0"/>
      </c:catAx>
      <c:valAx>
        <c:axId val="-1929187744"/>
        <c:scaling>
          <c:orientation val="minMax"/>
        </c:scaling>
        <c:delete val="0"/>
        <c:axPos val="l"/>
        <c:majorGridlines>
          <c:spPr>
            <a:ln>
              <a:solidFill>
                <a:schemeClr val="bg1">
                  <a:lumMod val="75000"/>
                </a:schemeClr>
              </a:solidFill>
            </a:ln>
          </c:spPr>
        </c:majorGridlines>
        <c:numFmt formatCode="_(* #,##0_);_(* \(#,##0\);_(* &quot;-&quot;??_);_(@_)"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pt-BR"/>
          </a:p>
        </c:txPr>
        <c:crossAx val="-331186480"/>
        <c:crosses val="autoZero"/>
        <c:crossBetween val="between"/>
        <c:minorUnit val="10"/>
      </c:valAx>
      <c:catAx>
        <c:axId val="-1929192096"/>
        <c:scaling>
          <c:orientation val="minMax"/>
        </c:scaling>
        <c:delete val="1"/>
        <c:axPos val="b"/>
        <c:numFmt formatCode="General" sourceLinked="1"/>
        <c:majorTickMark val="out"/>
        <c:minorTickMark val="none"/>
        <c:tickLblPos val="none"/>
        <c:crossAx val="-1929194816"/>
        <c:crosses val="autoZero"/>
        <c:auto val="1"/>
        <c:lblAlgn val="ctr"/>
        <c:lblOffset val="100"/>
        <c:noMultiLvlLbl val="0"/>
      </c:catAx>
      <c:valAx>
        <c:axId val="-1929194816"/>
        <c:scaling>
          <c:orientation val="minMax"/>
        </c:scaling>
        <c:delete val="0"/>
        <c:axPos val="r"/>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pt-BR"/>
          </a:p>
        </c:txPr>
        <c:crossAx val="-1929192096"/>
        <c:crosses val="max"/>
        <c:crossBetween val="between"/>
        <c:minorUnit val="10"/>
      </c:valAx>
    </c:plotArea>
    <c:legend>
      <c:legendPos val="r"/>
      <c:layout>
        <c:manualLayout>
          <c:xMode val="edge"/>
          <c:yMode val="edge"/>
          <c:x val="2.4830656167979044E-3"/>
          <c:y val="0.84997357593814282"/>
          <c:w val="0.99325026771653546"/>
          <c:h val="6.0553131872029514E-2"/>
        </c:manualLayout>
      </c:layout>
      <c:overlay val="0"/>
      <c:txPr>
        <a:bodyPr/>
        <a:lstStyle/>
        <a:p>
          <a:pPr>
            <a:defRPr sz="845" b="0" i="0" u="none" strike="noStrike" baseline="0">
              <a:solidFill>
                <a:srgbClr val="000000"/>
              </a:solidFill>
              <a:latin typeface="Calibri"/>
              <a:ea typeface="Calibri"/>
              <a:cs typeface="Calibri"/>
            </a:defRPr>
          </a:pPr>
          <a:endParaRPr lang="pt-B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pt-BR"/>
    </a:p>
  </c:txPr>
  <c:userShapes r:id="rId1"/>
</c:chartSpace>
</file>

<file path=xl/charts/colors1.xml><?xml version="1.0" encoding="utf-8"?>
<cs:colorStyle xmlns:cs="http://schemas.microsoft.com/office/drawing/2012/chartStyle" xmlns:a="http://schemas.openxmlformats.org/drawingml/2006/main" meth="withinLinearReversed" id="21">
  <a:schemeClr val="accent1"/>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1.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1.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9.bin"/></Relationships>
</file>

<file path=xl/chartsheets/sheet1.xml><?xml version="1.0" encoding="utf-8"?>
<chartsheet xmlns="http://schemas.openxmlformats.org/spreadsheetml/2006/main" xmlns:r="http://schemas.openxmlformats.org/officeDocument/2006/relationships">
  <sheetPr>
    <tabColor rgb="FFFFC000"/>
  </sheetPr>
  <sheetViews>
    <sheetView workbookViewId="0"/>
  </sheetViews>
  <pageMargins left="0.78740157480314965" right="0.78740157480314965" top="0.78740157480314965" bottom="0.59055118110236227" header="0.51181102362204722" footer="0.51181102362204722"/>
  <pageSetup paperSize="9" orientation="landscape" horizontalDpi="300" verticalDpi="300" r:id="rId1"/>
  <headerFooter scaleWithDoc="0" alignWithMargins="0">
    <oddHeader>&amp;C&amp;"Arial,Negrito"&amp;10Turismo receptivo</oddHeader>
  </headerFooter>
  <drawing r:id="rId2"/>
</chartsheet>
</file>

<file path=xl/chartsheets/sheet2.xml><?xml version="1.0" encoding="utf-8"?>
<chartsheet xmlns="http://schemas.openxmlformats.org/spreadsheetml/2006/main" xmlns:r="http://schemas.openxmlformats.org/officeDocument/2006/relationships">
  <sheetPr>
    <tabColor rgb="FFFFC000"/>
  </sheetPr>
  <sheetViews>
    <sheetView workbookViewId="0"/>
  </sheetViews>
  <pageMargins left="0.78740157480314965" right="0.78740157480314965" top="0.78740157480314965" bottom="0.59055118110236227" header="0.51181102362204722" footer="0.51181102362204722"/>
  <pageSetup paperSize="9" orientation="landscape" horizontalDpi="300" verticalDpi="300" r:id="rId1"/>
  <headerFooter scaleWithDoc="0" alignWithMargins="0">
    <oddHeader>&amp;C&amp;"Arial,Negrito"&amp;10Turismo interno</oddHeader>
  </headerFooter>
  <drawing r:id="rId2"/>
</chartsheet>
</file>

<file path=xl/chartsheets/sheet3.xml><?xml version="1.0" encoding="utf-8"?>
<chartsheet xmlns="http://schemas.openxmlformats.org/spreadsheetml/2006/main" xmlns:r="http://schemas.openxmlformats.org/officeDocument/2006/relationships">
  <sheetPr>
    <tabColor rgb="FFFFC000"/>
  </sheetPr>
  <sheetViews>
    <sheetView zoomScale="160" workbookViewId="0"/>
  </sheetViews>
  <pageMargins left="0.78740157480314965" right="0.78740157480314965" top="0.98425196850393704" bottom="0.98425196850393704" header="0.51181102362204722" footer="0.51181102362204722"/>
  <pageSetup paperSize="9" orientation="portrait" horizontalDpi="300" verticalDpi="300" r:id="rId1"/>
  <headerFooter alignWithMargins="0">
    <oddHeader>&amp;C&amp;"Arial,Negrito"&amp;14Turismo mundial</oddHeader>
  </headerFooter>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gif"/></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7</xdr:col>
      <xdr:colOff>207636</xdr:colOff>
      <xdr:row>0</xdr:row>
      <xdr:rowOff>43456</xdr:rowOff>
    </xdr:from>
    <xdr:to>
      <xdr:col>9</xdr:col>
      <xdr:colOff>508427</xdr:colOff>
      <xdr:row>1</xdr:row>
      <xdr:rowOff>258431</xdr:rowOff>
    </xdr:to>
    <xdr:pic>
      <xdr:nvPicPr>
        <xdr:cNvPr id="2" name="Imagem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7224" y="43456"/>
          <a:ext cx="1600674" cy="69682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2498271</xdr:colOff>
      <xdr:row>0</xdr:row>
      <xdr:rowOff>146957</xdr:rowOff>
    </xdr:from>
    <xdr:to>
      <xdr:col>0</xdr:col>
      <xdr:colOff>3517446</xdr:colOff>
      <xdr:row>4</xdr:row>
      <xdr:rowOff>162698</xdr:rowOff>
    </xdr:to>
    <xdr:pic>
      <xdr:nvPicPr>
        <xdr:cNvPr id="2" name="Imagem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498271" y="146957"/>
          <a:ext cx="1019175" cy="1006341"/>
        </a:xfrm>
        <a:prstGeom prst="rect">
          <a:avLst/>
        </a:prstGeom>
      </xdr:spPr>
    </xdr:pic>
    <xdr:clientData/>
  </xdr:twoCellAnchor>
  <xdr:twoCellAnchor editAs="oneCell">
    <xdr:from>
      <xdr:col>0</xdr:col>
      <xdr:colOff>1485900</xdr:colOff>
      <xdr:row>35</xdr:row>
      <xdr:rowOff>123824</xdr:rowOff>
    </xdr:from>
    <xdr:to>
      <xdr:col>0</xdr:col>
      <xdr:colOff>4361618</xdr:colOff>
      <xdr:row>38</xdr:row>
      <xdr:rowOff>147389</xdr:rowOff>
    </xdr:to>
    <xdr:pic>
      <xdr:nvPicPr>
        <xdr:cNvPr id="6" name="Imagem 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485900" y="8791574"/>
          <a:ext cx="2875718" cy="7665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absoluteAnchor>
    <xdr:pos x="0" y="0"/>
    <xdr:ext cx="9134475" cy="6191250"/>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c:userShapes xmlns:c="http://schemas.openxmlformats.org/drawingml/2006/chart">
  <cdr:relSizeAnchor xmlns:cdr="http://schemas.openxmlformats.org/drawingml/2006/chartDrawing">
    <cdr:from>
      <cdr:x>0.06297</cdr:x>
      <cdr:y>0.02175</cdr:y>
    </cdr:from>
    <cdr:to>
      <cdr:x>0.93817</cdr:x>
      <cdr:y>0.09953</cdr:y>
    </cdr:to>
    <cdr:sp macro="" textlink="">
      <cdr:nvSpPr>
        <cdr:cNvPr id="4" name="Text Box 1"/>
        <cdr:cNvSpPr txBox="1">
          <a:spLocks xmlns:a="http://schemas.openxmlformats.org/drawingml/2006/main" noChangeArrowheads="1"/>
        </cdr:cNvSpPr>
      </cdr:nvSpPr>
      <cdr:spPr bwMode="auto">
        <a:xfrm xmlns:a="http://schemas.openxmlformats.org/drawingml/2006/main">
          <a:off x="575276" y="134366"/>
          <a:ext cx="7995579" cy="48061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7432" rIns="27432" bIns="0" anchor="t" upright="1"/>
        <a:lstStyle xmlns:a="http://schemas.openxmlformats.org/drawingml/2006/main"/>
        <a:p xmlns:a="http://schemas.openxmlformats.org/drawingml/2006/main">
          <a:pPr algn="ctr" rtl="0">
            <a:defRPr sz="1000"/>
          </a:pPr>
          <a:r>
            <a:rPr lang="pt-BR" sz="1600" b="1" i="0" u="none" strike="noStrike" baseline="0">
              <a:solidFill>
                <a:sysClr val="windowText" lastClr="000000"/>
              </a:solidFill>
              <a:latin typeface="Calibri" pitchFamily="34" charset="0"/>
              <a:cs typeface="Calibri" pitchFamily="34" charset="0"/>
            </a:rPr>
            <a:t>Desembarques internacionais de passageiros em aeroportos do Brasil - 2006-2016</a:t>
          </a:r>
        </a:p>
        <a:p xmlns:a="http://schemas.openxmlformats.org/drawingml/2006/main">
          <a:pPr algn="ctr" rtl="0">
            <a:defRPr sz="1000"/>
          </a:pPr>
          <a:endParaRPr lang="pt-BR" sz="1600" b="1" i="0" u="none" strike="noStrike" baseline="0">
            <a:solidFill>
              <a:sysClr val="windowText" lastClr="000000"/>
            </a:solidFill>
            <a:latin typeface="Calibri" pitchFamily="34" charset="0"/>
            <a:cs typeface="Calibri" pitchFamily="34" charset="0"/>
          </a:endParaRPr>
        </a:p>
        <a:p xmlns:a="http://schemas.openxmlformats.org/drawingml/2006/main">
          <a:pPr algn="ctr" rtl="0">
            <a:defRPr sz="1000"/>
          </a:pPr>
          <a:endParaRPr lang="pt-BR" sz="1600" b="1" i="0" u="none" strike="noStrike" baseline="0">
            <a:solidFill>
              <a:sysClr val="windowText" lastClr="000000"/>
            </a:solidFill>
            <a:latin typeface="Calibri" pitchFamily="34" charset="0"/>
            <a:cs typeface="Calibri" pitchFamily="34" charset="0"/>
          </a:endParaRPr>
        </a:p>
      </cdr:txBody>
    </cdr:sp>
  </cdr:relSizeAnchor>
  <cdr:relSizeAnchor xmlns:cdr="http://schemas.openxmlformats.org/drawingml/2006/chartDrawing">
    <cdr:from>
      <cdr:x>0.00816</cdr:x>
      <cdr:y>0.8311</cdr:y>
    </cdr:from>
    <cdr:to>
      <cdr:x>0.98187</cdr:x>
      <cdr:y>1</cdr:y>
    </cdr:to>
    <cdr:sp macro="" textlink="">
      <cdr:nvSpPr>
        <cdr:cNvPr id="3" name="CaixaDeTexto 2"/>
        <cdr:cNvSpPr txBox="1"/>
      </cdr:nvSpPr>
      <cdr:spPr>
        <a:xfrm xmlns:a="http://schemas.openxmlformats.org/drawingml/2006/main">
          <a:off x="74544" y="5135217"/>
          <a:ext cx="8895521" cy="104360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pt-BR" sz="1100">
              <a:effectLst/>
              <a:latin typeface="+mn-lt"/>
              <a:ea typeface="+mn-ea"/>
              <a:cs typeface="+mn-cs"/>
            </a:rPr>
            <a:t>Fonte: Empresa Brasileira de Infraestrutura Aeroportuária - INFRAERO e Agência Nacional de Aviação Civil - ANAC (Aeroportos concedidos).</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pt-BR" sz="1100">
              <a:effectLst/>
              <a:latin typeface="+mn-lt"/>
              <a:ea typeface="+mn-ea"/>
              <a:cs typeface="+mn-cs"/>
            </a:rPr>
            <a:t>Notas: 1. Os dados incluem desembarques de passageiros residentes e não-residentes no Brasil.</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pt-BR" sz="1100">
              <a:effectLst/>
              <a:latin typeface="+mn-lt"/>
              <a:ea typeface="+mn-ea"/>
              <a:cs typeface="+mn-cs"/>
            </a:rPr>
            <a:t>             2. Dados dos aeroportos disponibilizados pela ANAC: Guarulhos-SP, Campinas-SP e Brasília-DF – desde 2013; Confins (MG) e Galeão (RJ) - desde Agosto/2014; Governador Aluízio Alves Natal (RN) - desde Junho/2014.	</a:t>
          </a:r>
          <a:endParaRPr lang="pt-BR">
            <a:effectLst/>
          </a:endParaRPr>
        </a:p>
      </cdr:txBody>
    </cdr:sp>
  </cdr:relSizeAnchor>
</c:userShapes>
</file>

<file path=xl/drawings/drawing4.xml><?xml version="1.0" encoding="utf-8"?>
<xdr:wsDr xmlns:xdr="http://schemas.openxmlformats.org/drawingml/2006/spreadsheetDrawing" xmlns:a="http://schemas.openxmlformats.org/drawingml/2006/main">
  <xdr:absoluteAnchor>
    <xdr:pos x="0" y="0"/>
    <xdr:ext cx="9134475" cy="6191250"/>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c:userShapes xmlns:c="http://schemas.openxmlformats.org/drawingml/2006/chart">
  <cdr:relSizeAnchor xmlns:cdr="http://schemas.openxmlformats.org/drawingml/2006/chartDrawing">
    <cdr:from>
      <cdr:x>0.00158</cdr:x>
      <cdr:y>0</cdr:y>
    </cdr:from>
    <cdr:to>
      <cdr:x>1</cdr:x>
      <cdr:y>0.09882</cdr:y>
    </cdr:to>
    <cdr:sp macro="" textlink="">
      <cdr:nvSpPr>
        <cdr:cNvPr id="5" name="Text Box 2"/>
        <cdr:cNvSpPr txBox="1">
          <a:spLocks xmlns:a="http://schemas.openxmlformats.org/drawingml/2006/main" noChangeArrowheads="1"/>
        </cdr:cNvSpPr>
      </cdr:nvSpPr>
      <cdr:spPr bwMode="auto">
        <a:xfrm xmlns:a="http://schemas.openxmlformats.org/drawingml/2006/main">
          <a:off x="14426" y="0"/>
          <a:ext cx="9115967" cy="61046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1">
            <a:defRPr sz="1000"/>
          </a:pPr>
          <a:r>
            <a:rPr lang="pt-BR" sz="1600" b="1" i="0" strike="noStrike">
              <a:solidFill>
                <a:sysClr val="windowText" lastClr="000000"/>
              </a:solidFill>
              <a:latin typeface="Calibri" pitchFamily="34" charset="0"/>
              <a:cs typeface="Calibri" pitchFamily="34" charset="0"/>
            </a:rPr>
            <a:t>Desembarques nacionais de passageiros em aeroportos do Brasil - 2006-2016</a:t>
          </a:r>
        </a:p>
      </cdr:txBody>
    </cdr:sp>
  </cdr:relSizeAnchor>
  <cdr:relSizeAnchor xmlns:cdr="http://schemas.openxmlformats.org/drawingml/2006/chartDrawing">
    <cdr:from>
      <cdr:x>0.01794</cdr:x>
      <cdr:y>0.86344</cdr:y>
    </cdr:from>
    <cdr:to>
      <cdr:x>0.9804</cdr:x>
      <cdr:y>0.99158</cdr:y>
    </cdr:to>
    <cdr:sp macro="" textlink="">
      <cdr:nvSpPr>
        <cdr:cNvPr id="2" name="CaixaDeTexto 1"/>
        <cdr:cNvSpPr txBox="1"/>
      </cdr:nvSpPr>
      <cdr:spPr>
        <a:xfrm xmlns:a="http://schemas.openxmlformats.org/drawingml/2006/main">
          <a:off x="163755" y="5334000"/>
          <a:ext cx="8787707" cy="7916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pt-BR" sz="1100">
              <a:effectLst/>
              <a:latin typeface="+mn-lt"/>
              <a:ea typeface="+mn-ea"/>
              <a:cs typeface="+mn-cs"/>
            </a:rPr>
            <a:t>Fonte: Empresa Brasileira de Infraestrutura Aeroportuária - INFRAERO e Agência Nacional de Aviação Civil - ANAC (Aeroportos concedidos).</a:t>
          </a:r>
        </a:p>
        <a:p xmlns:a="http://schemas.openxmlformats.org/drawingml/2006/main">
          <a:r>
            <a:rPr lang="pt-BR" sz="1100">
              <a:effectLst/>
              <a:latin typeface="+mn-lt"/>
              <a:ea typeface="+mn-ea"/>
              <a:cs typeface="+mn-cs"/>
            </a:rPr>
            <a:t>Notas: 1. Os dados incluem desembarques de passageiros residentes e não-residentes no Brasil.</a:t>
          </a:r>
        </a:p>
        <a:p xmlns:a="http://schemas.openxmlformats.org/drawingml/2006/main">
          <a:r>
            <a:rPr lang="pt-BR" sz="1100">
              <a:effectLst/>
              <a:latin typeface="+mn-lt"/>
              <a:ea typeface="+mn-ea"/>
              <a:cs typeface="+mn-cs"/>
            </a:rPr>
            <a:t>             2. Dados dos aeroportos disponibilizados pela ANAC: Guarulhos-SP, Campinas-SP e Brasília-DF – desde 2013; Confins (MG) e Galeão (RJ) - desde agosto/2014; Governador Aluízio Alves Natal (RN) - desde Junho/2014.</a:t>
          </a:r>
          <a:endParaRPr lang="pt-BR" sz="900"/>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8</xdr:col>
      <xdr:colOff>0</xdr:colOff>
      <xdr:row>20</xdr:row>
      <xdr:rowOff>0</xdr:rowOff>
    </xdr:from>
    <xdr:to>
      <xdr:col>8</xdr:col>
      <xdr:colOff>104775</xdr:colOff>
      <xdr:row>21</xdr:row>
      <xdr:rowOff>152401</xdr:rowOff>
    </xdr:to>
    <xdr:sp macro="" textlink="">
      <xdr:nvSpPr>
        <xdr:cNvPr id="2" name="Text Box 3"/>
        <xdr:cNvSpPr txBox="1">
          <a:spLocks noChangeArrowheads="1"/>
        </xdr:cNvSpPr>
      </xdr:nvSpPr>
      <xdr:spPr bwMode="auto">
        <a:xfrm>
          <a:off x="9848850" y="5086350"/>
          <a:ext cx="104775" cy="352426"/>
        </a:xfrm>
        <a:prstGeom prst="rect">
          <a:avLst/>
        </a:prstGeom>
        <a:noFill/>
        <a:ln w="9525">
          <a:noFill/>
          <a:miter lim="800000"/>
          <a:headEnd/>
          <a:tailEnd/>
        </a:ln>
      </xdr:spPr>
    </xdr:sp>
    <xdr:clientData/>
  </xdr:twoCellAnchor>
  <xdr:twoCellAnchor editAs="oneCell">
    <xdr:from>
      <xdr:col>8</xdr:col>
      <xdr:colOff>0</xdr:colOff>
      <xdr:row>20</xdr:row>
      <xdr:rowOff>0</xdr:rowOff>
    </xdr:from>
    <xdr:to>
      <xdr:col>8</xdr:col>
      <xdr:colOff>104775</xdr:colOff>
      <xdr:row>21</xdr:row>
      <xdr:rowOff>152401</xdr:rowOff>
    </xdr:to>
    <xdr:sp macro="" textlink="">
      <xdr:nvSpPr>
        <xdr:cNvPr id="3" name="Text Box 4"/>
        <xdr:cNvSpPr txBox="1">
          <a:spLocks noChangeArrowheads="1"/>
        </xdr:cNvSpPr>
      </xdr:nvSpPr>
      <xdr:spPr bwMode="auto">
        <a:xfrm>
          <a:off x="9848850" y="5086350"/>
          <a:ext cx="104775" cy="352426"/>
        </a:xfrm>
        <a:prstGeom prst="rect">
          <a:avLst/>
        </a:prstGeom>
        <a:noFill/>
        <a:ln w="9525">
          <a:noFill/>
          <a:miter lim="800000"/>
          <a:headEnd/>
          <a:tailEnd/>
        </a:ln>
      </xdr:spPr>
    </xdr:sp>
    <xdr:clientData/>
  </xdr:twoCellAnchor>
  <xdr:twoCellAnchor editAs="oneCell">
    <xdr:from>
      <xdr:col>8</xdr:col>
      <xdr:colOff>0</xdr:colOff>
      <xdr:row>20</xdr:row>
      <xdr:rowOff>0</xdr:rowOff>
    </xdr:from>
    <xdr:to>
      <xdr:col>8</xdr:col>
      <xdr:colOff>104775</xdr:colOff>
      <xdr:row>21</xdr:row>
      <xdr:rowOff>152401</xdr:rowOff>
    </xdr:to>
    <xdr:sp macro="" textlink="">
      <xdr:nvSpPr>
        <xdr:cNvPr id="4" name="Text Box 5"/>
        <xdr:cNvSpPr txBox="1">
          <a:spLocks noChangeArrowheads="1"/>
        </xdr:cNvSpPr>
      </xdr:nvSpPr>
      <xdr:spPr bwMode="auto">
        <a:xfrm>
          <a:off x="9848850" y="5086350"/>
          <a:ext cx="104775" cy="352426"/>
        </a:xfrm>
        <a:prstGeom prst="rect">
          <a:avLst/>
        </a:prstGeom>
        <a:noFill/>
        <a:ln w="9525">
          <a:noFill/>
          <a:miter lim="800000"/>
          <a:headEnd/>
          <a:tailEnd/>
        </a:ln>
      </xdr:spPr>
    </xdr:sp>
    <xdr:clientData/>
  </xdr:twoCellAnchor>
  <xdr:twoCellAnchor editAs="oneCell">
    <xdr:from>
      <xdr:col>8</xdr:col>
      <xdr:colOff>0</xdr:colOff>
      <xdr:row>20</xdr:row>
      <xdr:rowOff>0</xdr:rowOff>
    </xdr:from>
    <xdr:to>
      <xdr:col>8</xdr:col>
      <xdr:colOff>104775</xdr:colOff>
      <xdr:row>21</xdr:row>
      <xdr:rowOff>152401</xdr:rowOff>
    </xdr:to>
    <xdr:sp macro="" textlink="">
      <xdr:nvSpPr>
        <xdr:cNvPr id="5" name="Text Box 8"/>
        <xdr:cNvSpPr txBox="1">
          <a:spLocks noChangeArrowheads="1"/>
        </xdr:cNvSpPr>
      </xdr:nvSpPr>
      <xdr:spPr bwMode="auto">
        <a:xfrm>
          <a:off x="9848850" y="5086350"/>
          <a:ext cx="104775" cy="352426"/>
        </a:xfrm>
        <a:prstGeom prst="rect">
          <a:avLst/>
        </a:prstGeom>
        <a:noFill/>
        <a:ln w="9525">
          <a:noFill/>
          <a:miter lim="800000"/>
          <a:headEnd/>
          <a:tailEnd/>
        </a:ln>
      </xdr:spPr>
    </xdr:sp>
    <xdr:clientData/>
  </xdr:twoCellAnchor>
  <xdr:twoCellAnchor editAs="oneCell">
    <xdr:from>
      <xdr:col>8</xdr:col>
      <xdr:colOff>0</xdr:colOff>
      <xdr:row>20</xdr:row>
      <xdr:rowOff>0</xdr:rowOff>
    </xdr:from>
    <xdr:to>
      <xdr:col>8</xdr:col>
      <xdr:colOff>104775</xdr:colOff>
      <xdr:row>21</xdr:row>
      <xdr:rowOff>152401</xdr:rowOff>
    </xdr:to>
    <xdr:sp macro="" textlink="">
      <xdr:nvSpPr>
        <xdr:cNvPr id="6" name="Text Box 9"/>
        <xdr:cNvSpPr txBox="1">
          <a:spLocks noChangeArrowheads="1"/>
        </xdr:cNvSpPr>
      </xdr:nvSpPr>
      <xdr:spPr bwMode="auto">
        <a:xfrm>
          <a:off x="9848850" y="5086350"/>
          <a:ext cx="104775" cy="352426"/>
        </a:xfrm>
        <a:prstGeom prst="rect">
          <a:avLst/>
        </a:prstGeom>
        <a:noFill/>
        <a:ln w="9525">
          <a:noFill/>
          <a:miter lim="800000"/>
          <a:headEnd/>
          <a:tailEnd/>
        </a:ln>
      </xdr:spPr>
    </xdr:sp>
    <xdr:clientData/>
  </xdr:twoCellAnchor>
  <xdr:twoCellAnchor editAs="oneCell">
    <xdr:from>
      <xdr:col>8</xdr:col>
      <xdr:colOff>0</xdr:colOff>
      <xdr:row>20</xdr:row>
      <xdr:rowOff>0</xdr:rowOff>
    </xdr:from>
    <xdr:to>
      <xdr:col>8</xdr:col>
      <xdr:colOff>104775</xdr:colOff>
      <xdr:row>21</xdr:row>
      <xdr:rowOff>152401</xdr:rowOff>
    </xdr:to>
    <xdr:sp macro="" textlink="">
      <xdr:nvSpPr>
        <xdr:cNvPr id="7" name="Text Box 10"/>
        <xdr:cNvSpPr txBox="1">
          <a:spLocks noChangeArrowheads="1"/>
        </xdr:cNvSpPr>
      </xdr:nvSpPr>
      <xdr:spPr bwMode="auto">
        <a:xfrm>
          <a:off x="9848850" y="5086350"/>
          <a:ext cx="104775" cy="352426"/>
        </a:xfrm>
        <a:prstGeom prst="rect">
          <a:avLst/>
        </a:prstGeom>
        <a:noFill/>
        <a:ln w="9525">
          <a:noFill/>
          <a:miter lim="800000"/>
          <a:headEnd/>
          <a:tailEnd/>
        </a:ln>
      </xdr:spPr>
    </xdr:sp>
    <xdr:clientData/>
  </xdr:twoCellAnchor>
  <xdr:twoCellAnchor editAs="oneCell">
    <xdr:from>
      <xdr:col>8</xdr:col>
      <xdr:colOff>0</xdr:colOff>
      <xdr:row>20</xdr:row>
      <xdr:rowOff>0</xdr:rowOff>
    </xdr:from>
    <xdr:to>
      <xdr:col>8</xdr:col>
      <xdr:colOff>104775</xdr:colOff>
      <xdr:row>21</xdr:row>
      <xdr:rowOff>152401</xdr:rowOff>
    </xdr:to>
    <xdr:sp macro="" textlink="">
      <xdr:nvSpPr>
        <xdr:cNvPr id="8" name="Text Box 13"/>
        <xdr:cNvSpPr txBox="1">
          <a:spLocks noChangeArrowheads="1"/>
        </xdr:cNvSpPr>
      </xdr:nvSpPr>
      <xdr:spPr bwMode="auto">
        <a:xfrm>
          <a:off x="9848850" y="5086350"/>
          <a:ext cx="104775" cy="352426"/>
        </a:xfrm>
        <a:prstGeom prst="rect">
          <a:avLst/>
        </a:prstGeom>
        <a:noFill/>
        <a:ln w="9525">
          <a:noFill/>
          <a:miter lim="800000"/>
          <a:headEnd/>
          <a:tailEnd/>
        </a:ln>
      </xdr:spPr>
    </xdr:sp>
    <xdr:clientData/>
  </xdr:twoCellAnchor>
  <xdr:twoCellAnchor editAs="oneCell">
    <xdr:from>
      <xdr:col>8</xdr:col>
      <xdr:colOff>0</xdr:colOff>
      <xdr:row>20</xdr:row>
      <xdr:rowOff>0</xdr:rowOff>
    </xdr:from>
    <xdr:to>
      <xdr:col>8</xdr:col>
      <xdr:colOff>104775</xdr:colOff>
      <xdr:row>21</xdr:row>
      <xdr:rowOff>152401</xdr:rowOff>
    </xdr:to>
    <xdr:sp macro="" textlink="">
      <xdr:nvSpPr>
        <xdr:cNvPr id="9" name="Text Box 14"/>
        <xdr:cNvSpPr txBox="1">
          <a:spLocks noChangeArrowheads="1"/>
        </xdr:cNvSpPr>
      </xdr:nvSpPr>
      <xdr:spPr bwMode="auto">
        <a:xfrm>
          <a:off x="9848850" y="5086350"/>
          <a:ext cx="104775" cy="352426"/>
        </a:xfrm>
        <a:prstGeom prst="rect">
          <a:avLst/>
        </a:prstGeom>
        <a:noFill/>
        <a:ln w="9525">
          <a:noFill/>
          <a:miter lim="800000"/>
          <a:headEnd/>
          <a:tailEnd/>
        </a:ln>
      </xdr:spPr>
    </xdr:sp>
    <xdr:clientData/>
  </xdr:twoCellAnchor>
  <xdr:twoCellAnchor editAs="oneCell">
    <xdr:from>
      <xdr:col>8</xdr:col>
      <xdr:colOff>0</xdr:colOff>
      <xdr:row>20</xdr:row>
      <xdr:rowOff>0</xdr:rowOff>
    </xdr:from>
    <xdr:to>
      <xdr:col>8</xdr:col>
      <xdr:colOff>104775</xdr:colOff>
      <xdr:row>21</xdr:row>
      <xdr:rowOff>152401</xdr:rowOff>
    </xdr:to>
    <xdr:sp macro="" textlink="">
      <xdr:nvSpPr>
        <xdr:cNvPr id="10" name="Text Box 15"/>
        <xdr:cNvSpPr txBox="1">
          <a:spLocks noChangeArrowheads="1"/>
        </xdr:cNvSpPr>
      </xdr:nvSpPr>
      <xdr:spPr bwMode="auto">
        <a:xfrm>
          <a:off x="9848850" y="5086350"/>
          <a:ext cx="104775" cy="352426"/>
        </a:xfrm>
        <a:prstGeom prst="rect">
          <a:avLst/>
        </a:prstGeom>
        <a:noFill/>
        <a:ln w="9525">
          <a:noFill/>
          <a:miter lim="800000"/>
          <a:headEnd/>
          <a:tailEnd/>
        </a:ln>
      </xdr:spPr>
    </xdr:sp>
    <xdr:clientData/>
  </xdr:twoCellAnchor>
  <xdr:twoCellAnchor editAs="oneCell">
    <xdr:from>
      <xdr:col>12</xdr:col>
      <xdr:colOff>16566</xdr:colOff>
      <xdr:row>28</xdr:row>
      <xdr:rowOff>49696</xdr:rowOff>
    </xdr:from>
    <xdr:to>
      <xdr:col>12</xdr:col>
      <xdr:colOff>121341</xdr:colOff>
      <xdr:row>30</xdr:row>
      <xdr:rowOff>75559</xdr:rowOff>
    </xdr:to>
    <xdr:sp macro="" textlink="">
      <xdr:nvSpPr>
        <xdr:cNvPr id="11" name="Text Box 1"/>
        <xdr:cNvSpPr txBox="1">
          <a:spLocks noChangeArrowheads="1"/>
        </xdr:cNvSpPr>
      </xdr:nvSpPr>
      <xdr:spPr bwMode="auto">
        <a:xfrm>
          <a:off x="12808641" y="6802921"/>
          <a:ext cx="104775" cy="521163"/>
        </a:xfrm>
        <a:prstGeom prst="rect">
          <a:avLst/>
        </a:prstGeom>
        <a:noFill/>
        <a:ln w="9525">
          <a:noFill/>
          <a:miter lim="800000"/>
          <a:headEnd/>
          <a:tailEnd/>
        </a:ln>
      </xdr:spPr>
    </xdr:sp>
    <xdr:clientData/>
  </xdr:twoCellAnchor>
  <xdr:twoCellAnchor editAs="oneCell">
    <xdr:from>
      <xdr:col>12</xdr:col>
      <xdr:colOff>0</xdr:colOff>
      <xdr:row>28</xdr:row>
      <xdr:rowOff>0</xdr:rowOff>
    </xdr:from>
    <xdr:to>
      <xdr:col>12</xdr:col>
      <xdr:colOff>104775</xdr:colOff>
      <xdr:row>29</xdr:row>
      <xdr:rowOff>138055</xdr:rowOff>
    </xdr:to>
    <xdr:sp macro="" textlink="">
      <xdr:nvSpPr>
        <xdr:cNvPr id="12" name="Text Box 2"/>
        <xdr:cNvSpPr txBox="1">
          <a:spLocks noChangeArrowheads="1"/>
        </xdr:cNvSpPr>
      </xdr:nvSpPr>
      <xdr:spPr bwMode="auto">
        <a:xfrm>
          <a:off x="12792075" y="6753225"/>
          <a:ext cx="104775" cy="385705"/>
        </a:xfrm>
        <a:prstGeom prst="rect">
          <a:avLst/>
        </a:prstGeom>
        <a:noFill/>
        <a:ln w="9525">
          <a:noFill/>
          <a:miter lim="800000"/>
          <a:headEnd/>
          <a:tailEnd/>
        </a:ln>
      </xdr:spPr>
    </xdr:sp>
    <xdr:clientData/>
  </xdr:twoCellAnchor>
  <xdr:twoCellAnchor editAs="oneCell">
    <xdr:from>
      <xdr:col>16</xdr:col>
      <xdr:colOff>0</xdr:colOff>
      <xdr:row>28</xdr:row>
      <xdr:rowOff>0</xdr:rowOff>
    </xdr:from>
    <xdr:to>
      <xdr:col>16</xdr:col>
      <xdr:colOff>104775</xdr:colOff>
      <xdr:row>29</xdr:row>
      <xdr:rowOff>138055</xdr:rowOff>
    </xdr:to>
    <xdr:sp macro="" textlink="">
      <xdr:nvSpPr>
        <xdr:cNvPr id="13" name="Text Box 3"/>
        <xdr:cNvSpPr txBox="1">
          <a:spLocks noChangeArrowheads="1"/>
        </xdr:cNvSpPr>
      </xdr:nvSpPr>
      <xdr:spPr bwMode="auto">
        <a:xfrm>
          <a:off x="15230475" y="6753225"/>
          <a:ext cx="104775" cy="385705"/>
        </a:xfrm>
        <a:prstGeom prst="rect">
          <a:avLst/>
        </a:prstGeom>
        <a:noFill/>
        <a:ln w="9525">
          <a:noFill/>
          <a:miter lim="800000"/>
          <a:headEnd/>
          <a:tailEnd/>
        </a:ln>
      </xdr:spPr>
    </xdr:sp>
    <xdr:clientData/>
  </xdr:twoCellAnchor>
  <xdr:twoCellAnchor editAs="oneCell">
    <xdr:from>
      <xdr:col>16</xdr:col>
      <xdr:colOff>0</xdr:colOff>
      <xdr:row>28</xdr:row>
      <xdr:rowOff>0</xdr:rowOff>
    </xdr:from>
    <xdr:to>
      <xdr:col>16</xdr:col>
      <xdr:colOff>104775</xdr:colOff>
      <xdr:row>29</xdr:row>
      <xdr:rowOff>138055</xdr:rowOff>
    </xdr:to>
    <xdr:sp macro="" textlink="">
      <xdr:nvSpPr>
        <xdr:cNvPr id="14" name="Text Box 4"/>
        <xdr:cNvSpPr txBox="1">
          <a:spLocks noChangeArrowheads="1"/>
        </xdr:cNvSpPr>
      </xdr:nvSpPr>
      <xdr:spPr bwMode="auto">
        <a:xfrm>
          <a:off x="15230475" y="6753225"/>
          <a:ext cx="104775" cy="385705"/>
        </a:xfrm>
        <a:prstGeom prst="rect">
          <a:avLst/>
        </a:prstGeom>
        <a:noFill/>
        <a:ln w="9525">
          <a:noFill/>
          <a:miter lim="800000"/>
          <a:headEnd/>
          <a:tailEnd/>
        </a:ln>
      </xdr:spPr>
    </xdr:sp>
    <xdr:clientData/>
  </xdr:twoCellAnchor>
  <xdr:twoCellAnchor editAs="oneCell">
    <xdr:from>
      <xdr:col>16</xdr:col>
      <xdr:colOff>0</xdr:colOff>
      <xdr:row>28</xdr:row>
      <xdr:rowOff>0</xdr:rowOff>
    </xdr:from>
    <xdr:to>
      <xdr:col>16</xdr:col>
      <xdr:colOff>104775</xdr:colOff>
      <xdr:row>29</xdr:row>
      <xdr:rowOff>138055</xdr:rowOff>
    </xdr:to>
    <xdr:sp macro="" textlink="">
      <xdr:nvSpPr>
        <xdr:cNvPr id="15" name="Text Box 5"/>
        <xdr:cNvSpPr txBox="1">
          <a:spLocks noChangeArrowheads="1"/>
        </xdr:cNvSpPr>
      </xdr:nvSpPr>
      <xdr:spPr bwMode="auto">
        <a:xfrm>
          <a:off x="15230475" y="6753225"/>
          <a:ext cx="104775" cy="385705"/>
        </a:xfrm>
        <a:prstGeom prst="rect">
          <a:avLst/>
        </a:prstGeom>
        <a:noFill/>
        <a:ln w="9525">
          <a:noFill/>
          <a:miter lim="800000"/>
          <a:headEnd/>
          <a:tailEnd/>
        </a:ln>
      </xdr:spPr>
    </xdr:sp>
    <xdr:clientData/>
  </xdr:twoCellAnchor>
  <xdr:twoCellAnchor editAs="oneCell">
    <xdr:from>
      <xdr:col>12</xdr:col>
      <xdr:colOff>0</xdr:colOff>
      <xdr:row>28</xdr:row>
      <xdr:rowOff>0</xdr:rowOff>
    </xdr:from>
    <xdr:to>
      <xdr:col>12</xdr:col>
      <xdr:colOff>104775</xdr:colOff>
      <xdr:row>29</xdr:row>
      <xdr:rowOff>138055</xdr:rowOff>
    </xdr:to>
    <xdr:sp macro="" textlink="">
      <xdr:nvSpPr>
        <xdr:cNvPr id="16" name="Text Box 6"/>
        <xdr:cNvSpPr txBox="1">
          <a:spLocks noChangeArrowheads="1"/>
        </xdr:cNvSpPr>
      </xdr:nvSpPr>
      <xdr:spPr bwMode="auto">
        <a:xfrm>
          <a:off x="12792075" y="6753225"/>
          <a:ext cx="104775" cy="385705"/>
        </a:xfrm>
        <a:prstGeom prst="rect">
          <a:avLst/>
        </a:prstGeom>
        <a:noFill/>
        <a:ln w="9525">
          <a:noFill/>
          <a:miter lim="800000"/>
          <a:headEnd/>
          <a:tailEnd/>
        </a:ln>
      </xdr:spPr>
    </xdr:sp>
    <xdr:clientData/>
  </xdr:twoCellAnchor>
  <xdr:twoCellAnchor editAs="oneCell">
    <xdr:from>
      <xdr:col>12</xdr:col>
      <xdr:colOff>0</xdr:colOff>
      <xdr:row>28</xdr:row>
      <xdr:rowOff>0</xdr:rowOff>
    </xdr:from>
    <xdr:to>
      <xdr:col>12</xdr:col>
      <xdr:colOff>104775</xdr:colOff>
      <xdr:row>29</xdr:row>
      <xdr:rowOff>138055</xdr:rowOff>
    </xdr:to>
    <xdr:sp macro="" textlink="">
      <xdr:nvSpPr>
        <xdr:cNvPr id="17" name="Text Box 7"/>
        <xdr:cNvSpPr txBox="1">
          <a:spLocks noChangeArrowheads="1"/>
        </xdr:cNvSpPr>
      </xdr:nvSpPr>
      <xdr:spPr bwMode="auto">
        <a:xfrm>
          <a:off x="12792075" y="6753225"/>
          <a:ext cx="104775" cy="385705"/>
        </a:xfrm>
        <a:prstGeom prst="rect">
          <a:avLst/>
        </a:prstGeom>
        <a:noFill/>
        <a:ln w="9525">
          <a:noFill/>
          <a:miter lim="800000"/>
          <a:headEnd/>
          <a:tailEnd/>
        </a:ln>
      </xdr:spPr>
    </xdr:sp>
    <xdr:clientData/>
  </xdr:twoCellAnchor>
  <xdr:twoCellAnchor editAs="oneCell">
    <xdr:from>
      <xdr:col>16</xdr:col>
      <xdr:colOff>0</xdr:colOff>
      <xdr:row>28</xdr:row>
      <xdr:rowOff>0</xdr:rowOff>
    </xdr:from>
    <xdr:to>
      <xdr:col>16</xdr:col>
      <xdr:colOff>104775</xdr:colOff>
      <xdr:row>29</xdr:row>
      <xdr:rowOff>138055</xdr:rowOff>
    </xdr:to>
    <xdr:sp macro="" textlink="">
      <xdr:nvSpPr>
        <xdr:cNvPr id="18" name="Text Box 8"/>
        <xdr:cNvSpPr txBox="1">
          <a:spLocks noChangeArrowheads="1"/>
        </xdr:cNvSpPr>
      </xdr:nvSpPr>
      <xdr:spPr bwMode="auto">
        <a:xfrm>
          <a:off x="15230475" y="6753225"/>
          <a:ext cx="104775" cy="385705"/>
        </a:xfrm>
        <a:prstGeom prst="rect">
          <a:avLst/>
        </a:prstGeom>
        <a:noFill/>
        <a:ln w="9525">
          <a:noFill/>
          <a:miter lim="800000"/>
          <a:headEnd/>
          <a:tailEnd/>
        </a:ln>
      </xdr:spPr>
    </xdr:sp>
    <xdr:clientData/>
  </xdr:twoCellAnchor>
  <xdr:twoCellAnchor editAs="oneCell">
    <xdr:from>
      <xdr:col>16</xdr:col>
      <xdr:colOff>0</xdr:colOff>
      <xdr:row>28</xdr:row>
      <xdr:rowOff>0</xdr:rowOff>
    </xdr:from>
    <xdr:to>
      <xdr:col>16</xdr:col>
      <xdr:colOff>104775</xdr:colOff>
      <xdr:row>29</xdr:row>
      <xdr:rowOff>138055</xdr:rowOff>
    </xdr:to>
    <xdr:sp macro="" textlink="">
      <xdr:nvSpPr>
        <xdr:cNvPr id="19" name="Text Box 9"/>
        <xdr:cNvSpPr txBox="1">
          <a:spLocks noChangeArrowheads="1"/>
        </xdr:cNvSpPr>
      </xdr:nvSpPr>
      <xdr:spPr bwMode="auto">
        <a:xfrm>
          <a:off x="15230475" y="6753225"/>
          <a:ext cx="104775" cy="385705"/>
        </a:xfrm>
        <a:prstGeom prst="rect">
          <a:avLst/>
        </a:prstGeom>
        <a:noFill/>
        <a:ln w="9525">
          <a:noFill/>
          <a:miter lim="800000"/>
          <a:headEnd/>
          <a:tailEnd/>
        </a:ln>
      </xdr:spPr>
    </xdr:sp>
    <xdr:clientData/>
  </xdr:twoCellAnchor>
  <xdr:twoCellAnchor editAs="oneCell">
    <xdr:from>
      <xdr:col>16</xdr:col>
      <xdr:colOff>0</xdr:colOff>
      <xdr:row>28</xdr:row>
      <xdr:rowOff>0</xdr:rowOff>
    </xdr:from>
    <xdr:to>
      <xdr:col>16</xdr:col>
      <xdr:colOff>104775</xdr:colOff>
      <xdr:row>29</xdr:row>
      <xdr:rowOff>138055</xdr:rowOff>
    </xdr:to>
    <xdr:sp macro="" textlink="">
      <xdr:nvSpPr>
        <xdr:cNvPr id="20" name="Text Box 10"/>
        <xdr:cNvSpPr txBox="1">
          <a:spLocks noChangeArrowheads="1"/>
        </xdr:cNvSpPr>
      </xdr:nvSpPr>
      <xdr:spPr bwMode="auto">
        <a:xfrm>
          <a:off x="15230475" y="6753225"/>
          <a:ext cx="104775" cy="385705"/>
        </a:xfrm>
        <a:prstGeom prst="rect">
          <a:avLst/>
        </a:prstGeom>
        <a:noFill/>
        <a:ln w="9525">
          <a:noFill/>
          <a:miter lim="800000"/>
          <a:headEnd/>
          <a:tailEnd/>
        </a:ln>
      </xdr:spPr>
    </xdr:sp>
    <xdr:clientData/>
  </xdr:twoCellAnchor>
  <xdr:twoCellAnchor editAs="oneCell">
    <xdr:from>
      <xdr:col>12</xdr:col>
      <xdr:colOff>0</xdr:colOff>
      <xdr:row>28</xdr:row>
      <xdr:rowOff>0</xdr:rowOff>
    </xdr:from>
    <xdr:to>
      <xdr:col>12</xdr:col>
      <xdr:colOff>104775</xdr:colOff>
      <xdr:row>29</xdr:row>
      <xdr:rowOff>138055</xdr:rowOff>
    </xdr:to>
    <xdr:sp macro="" textlink="">
      <xdr:nvSpPr>
        <xdr:cNvPr id="21" name="Text Box 11"/>
        <xdr:cNvSpPr txBox="1">
          <a:spLocks noChangeArrowheads="1"/>
        </xdr:cNvSpPr>
      </xdr:nvSpPr>
      <xdr:spPr bwMode="auto">
        <a:xfrm>
          <a:off x="12792075" y="6753225"/>
          <a:ext cx="104775" cy="385705"/>
        </a:xfrm>
        <a:prstGeom prst="rect">
          <a:avLst/>
        </a:prstGeom>
        <a:noFill/>
        <a:ln w="9525">
          <a:noFill/>
          <a:miter lim="800000"/>
          <a:headEnd/>
          <a:tailEnd/>
        </a:ln>
      </xdr:spPr>
    </xdr:sp>
    <xdr:clientData/>
  </xdr:twoCellAnchor>
  <xdr:twoCellAnchor editAs="oneCell">
    <xdr:from>
      <xdr:col>12</xdr:col>
      <xdr:colOff>0</xdr:colOff>
      <xdr:row>28</xdr:row>
      <xdr:rowOff>0</xdr:rowOff>
    </xdr:from>
    <xdr:to>
      <xdr:col>12</xdr:col>
      <xdr:colOff>104775</xdr:colOff>
      <xdr:row>29</xdr:row>
      <xdr:rowOff>138055</xdr:rowOff>
    </xdr:to>
    <xdr:sp macro="" textlink="">
      <xdr:nvSpPr>
        <xdr:cNvPr id="22" name="Text Box 12"/>
        <xdr:cNvSpPr txBox="1">
          <a:spLocks noChangeArrowheads="1"/>
        </xdr:cNvSpPr>
      </xdr:nvSpPr>
      <xdr:spPr bwMode="auto">
        <a:xfrm>
          <a:off x="12792075" y="6753225"/>
          <a:ext cx="104775" cy="385705"/>
        </a:xfrm>
        <a:prstGeom prst="rect">
          <a:avLst/>
        </a:prstGeom>
        <a:noFill/>
        <a:ln w="9525">
          <a:noFill/>
          <a:miter lim="800000"/>
          <a:headEnd/>
          <a:tailEnd/>
        </a:ln>
      </xdr:spPr>
    </xdr:sp>
    <xdr:clientData/>
  </xdr:twoCellAnchor>
  <xdr:twoCellAnchor editAs="oneCell">
    <xdr:from>
      <xdr:col>16</xdr:col>
      <xdr:colOff>0</xdr:colOff>
      <xdr:row>28</xdr:row>
      <xdr:rowOff>0</xdr:rowOff>
    </xdr:from>
    <xdr:to>
      <xdr:col>16</xdr:col>
      <xdr:colOff>104775</xdr:colOff>
      <xdr:row>29</xdr:row>
      <xdr:rowOff>138055</xdr:rowOff>
    </xdr:to>
    <xdr:sp macro="" textlink="">
      <xdr:nvSpPr>
        <xdr:cNvPr id="23" name="Text Box 13"/>
        <xdr:cNvSpPr txBox="1">
          <a:spLocks noChangeArrowheads="1"/>
        </xdr:cNvSpPr>
      </xdr:nvSpPr>
      <xdr:spPr bwMode="auto">
        <a:xfrm>
          <a:off x="15230475" y="6753225"/>
          <a:ext cx="104775" cy="385705"/>
        </a:xfrm>
        <a:prstGeom prst="rect">
          <a:avLst/>
        </a:prstGeom>
        <a:noFill/>
        <a:ln w="9525">
          <a:noFill/>
          <a:miter lim="800000"/>
          <a:headEnd/>
          <a:tailEnd/>
        </a:ln>
      </xdr:spPr>
    </xdr:sp>
    <xdr:clientData/>
  </xdr:twoCellAnchor>
  <xdr:twoCellAnchor editAs="oneCell">
    <xdr:from>
      <xdr:col>16</xdr:col>
      <xdr:colOff>0</xdr:colOff>
      <xdr:row>28</xdr:row>
      <xdr:rowOff>0</xdr:rowOff>
    </xdr:from>
    <xdr:to>
      <xdr:col>16</xdr:col>
      <xdr:colOff>104775</xdr:colOff>
      <xdr:row>29</xdr:row>
      <xdr:rowOff>138055</xdr:rowOff>
    </xdr:to>
    <xdr:sp macro="" textlink="">
      <xdr:nvSpPr>
        <xdr:cNvPr id="24" name="Text Box 14"/>
        <xdr:cNvSpPr txBox="1">
          <a:spLocks noChangeArrowheads="1"/>
        </xdr:cNvSpPr>
      </xdr:nvSpPr>
      <xdr:spPr bwMode="auto">
        <a:xfrm>
          <a:off x="15230475" y="6753225"/>
          <a:ext cx="104775" cy="385705"/>
        </a:xfrm>
        <a:prstGeom prst="rect">
          <a:avLst/>
        </a:prstGeom>
        <a:noFill/>
        <a:ln w="9525">
          <a:noFill/>
          <a:miter lim="800000"/>
          <a:headEnd/>
          <a:tailEnd/>
        </a:ln>
      </xdr:spPr>
    </xdr:sp>
    <xdr:clientData/>
  </xdr:twoCellAnchor>
  <xdr:twoCellAnchor editAs="oneCell">
    <xdr:from>
      <xdr:col>16</xdr:col>
      <xdr:colOff>0</xdr:colOff>
      <xdr:row>28</xdr:row>
      <xdr:rowOff>0</xdr:rowOff>
    </xdr:from>
    <xdr:to>
      <xdr:col>16</xdr:col>
      <xdr:colOff>104775</xdr:colOff>
      <xdr:row>29</xdr:row>
      <xdr:rowOff>138055</xdr:rowOff>
    </xdr:to>
    <xdr:sp macro="" textlink="">
      <xdr:nvSpPr>
        <xdr:cNvPr id="25" name="Text Box 15"/>
        <xdr:cNvSpPr txBox="1">
          <a:spLocks noChangeArrowheads="1"/>
        </xdr:cNvSpPr>
      </xdr:nvSpPr>
      <xdr:spPr bwMode="auto">
        <a:xfrm>
          <a:off x="15230475" y="6753225"/>
          <a:ext cx="104775" cy="385705"/>
        </a:xfrm>
        <a:prstGeom prst="rect">
          <a:avLst/>
        </a:prstGeom>
        <a:noFill/>
        <a:ln w="9525">
          <a:noFill/>
          <a:miter lim="800000"/>
          <a:headEnd/>
          <a:tailEnd/>
        </a:ln>
      </xdr:spPr>
    </xdr:sp>
    <xdr:clientData/>
  </xdr:twoCellAnchor>
  <xdr:twoCellAnchor editAs="oneCell">
    <xdr:from>
      <xdr:col>8</xdr:col>
      <xdr:colOff>0</xdr:colOff>
      <xdr:row>22</xdr:row>
      <xdr:rowOff>0</xdr:rowOff>
    </xdr:from>
    <xdr:to>
      <xdr:col>8</xdr:col>
      <xdr:colOff>104775</xdr:colOff>
      <xdr:row>23</xdr:row>
      <xdr:rowOff>153228</xdr:rowOff>
    </xdr:to>
    <xdr:sp macro="" textlink="">
      <xdr:nvSpPr>
        <xdr:cNvPr id="26" name="Text Box 3"/>
        <xdr:cNvSpPr txBox="1">
          <a:spLocks noChangeArrowheads="1"/>
        </xdr:cNvSpPr>
      </xdr:nvSpPr>
      <xdr:spPr bwMode="auto">
        <a:xfrm>
          <a:off x="9848850" y="5486400"/>
          <a:ext cx="104775" cy="477078"/>
        </a:xfrm>
        <a:prstGeom prst="rect">
          <a:avLst/>
        </a:prstGeom>
        <a:noFill/>
        <a:ln w="9525">
          <a:noFill/>
          <a:miter lim="800000"/>
          <a:headEnd/>
          <a:tailEnd/>
        </a:ln>
      </xdr:spPr>
    </xdr:sp>
    <xdr:clientData/>
  </xdr:twoCellAnchor>
  <xdr:twoCellAnchor editAs="oneCell">
    <xdr:from>
      <xdr:col>8</xdr:col>
      <xdr:colOff>0</xdr:colOff>
      <xdr:row>22</xdr:row>
      <xdr:rowOff>0</xdr:rowOff>
    </xdr:from>
    <xdr:to>
      <xdr:col>8</xdr:col>
      <xdr:colOff>104775</xdr:colOff>
      <xdr:row>23</xdr:row>
      <xdr:rowOff>153228</xdr:rowOff>
    </xdr:to>
    <xdr:sp macro="" textlink="">
      <xdr:nvSpPr>
        <xdr:cNvPr id="27" name="Text Box 4"/>
        <xdr:cNvSpPr txBox="1">
          <a:spLocks noChangeArrowheads="1"/>
        </xdr:cNvSpPr>
      </xdr:nvSpPr>
      <xdr:spPr bwMode="auto">
        <a:xfrm>
          <a:off x="9848850" y="5486400"/>
          <a:ext cx="104775" cy="477078"/>
        </a:xfrm>
        <a:prstGeom prst="rect">
          <a:avLst/>
        </a:prstGeom>
        <a:noFill/>
        <a:ln w="9525">
          <a:noFill/>
          <a:miter lim="800000"/>
          <a:headEnd/>
          <a:tailEnd/>
        </a:ln>
      </xdr:spPr>
    </xdr:sp>
    <xdr:clientData/>
  </xdr:twoCellAnchor>
  <xdr:twoCellAnchor editAs="oneCell">
    <xdr:from>
      <xdr:col>8</xdr:col>
      <xdr:colOff>0</xdr:colOff>
      <xdr:row>22</xdr:row>
      <xdr:rowOff>0</xdr:rowOff>
    </xdr:from>
    <xdr:to>
      <xdr:col>8</xdr:col>
      <xdr:colOff>104775</xdr:colOff>
      <xdr:row>23</xdr:row>
      <xdr:rowOff>153228</xdr:rowOff>
    </xdr:to>
    <xdr:sp macro="" textlink="">
      <xdr:nvSpPr>
        <xdr:cNvPr id="28" name="Text Box 5"/>
        <xdr:cNvSpPr txBox="1">
          <a:spLocks noChangeArrowheads="1"/>
        </xdr:cNvSpPr>
      </xdr:nvSpPr>
      <xdr:spPr bwMode="auto">
        <a:xfrm>
          <a:off x="9848850" y="5486400"/>
          <a:ext cx="104775" cy="477078"/>
        </a:xfrm>
        <a:prstGeom prst="rect">
          <a:avLst/>
        </a:prstGeom>
        <a:noFill/>
        <a:ln w="9525">
          <a:noFill/>
          <a:miter lim="800000"/>
          <a:headEnd/>
          <a:tailEnd/>
        </a:ln>
      </xdr:spPr>
    </xdr:sp>
    <xdr:clientData/>
  </xdr:twoCellAnchor>
  <xdr:twoCellAnchor editAs="oneCell">
    <xdr:from>
      <xdr:col>8</xdr:col>
      <xdr:colOff>0</xdr:colOff>
      <xdr:row>22</xdr:row>
      <xdr:rowOff>0</xdr:rowOff>
    </xdr:from>
    <xdr:to>
      <xdr:col>8</xdr:col>
      <xdr:colOff>104775</xdr:colOff>
      <xdr:row>23</xdr:row>
      <xdr:rowOff>153228</xdr:rowOff>
    </xdr:to>
    <xdr:sp macro="" textlink="">
      <xdr:nvSpPr>
        <xdr:cNvPr id="29" name="Text Box 8"/>
        <xdr:cNvSpPr txBox="1">
          <a:spLocks noChangeArrowheads="1"/>
        </xdr:cNvSpPr>
      </xdr:nvSpPr>
      <xdr:spPr bwMode="auto">
        <a:xfrm>
          <a:off x="9848850" y="5486400"/>
          <a:ext cx="104775" cy="477078"/>
        </a:xfrm>
        <a:prstGeom prst="rect">
          <a:avLst/>
        </a:prstGeom>
        <a:noFill/>
        <a:ln w="9525">
          <a:noFill/>
          <a:miter lim="800000"/>
          <a:headEnd/>
          <a:tailEnd/>
        </a:ln>
      </xdr:spPr>
    </xdr:sp>
    <xdr:clientData/>
  </xdr:twoCellAnchor>
  <xdr:twoCellAnchor editAs="oneCell">
    <xdr:from>
      <xdr:col>8</xdr:col>
      <xdr:colOff>0</xdr:colOff>
      <xdr:row>22</xdr:row>
      <xdr:rowOff>0</xdr:rowOff>
    </xdr:from>
    <xdr:to>
      <xdr:col>8</xdr:col>
      <xdr:colOff>104775</xdr:colOff>
      <xdr:row>23</xdr:row>
      <xdr:rowOff>153228</xdr:rowOff>
    </xdr:to>
    <xdr:sp macro="" textlink="">
      <xdr:nvSpPr>
        <xdr:cNvPr id="30" name="Text Box 9"/>
        <xdr:cNvSpPr txBox="1">
          <a:spLocks noChangeArrowheads="1"/>
        </xdr:cNvSpPr>
      </xdr:nvSpPr>
      <xdr:spPr bwMode="auto">
        <a:xfrm>
          <a:off x="9848850" y="5486400"/>
          <a:ext cx="104775" cy="477078"/>
        </a:xfrm>
        <a:prstGeom prst="rect">
          <a:avLst/>
        </a:prstGeom>
        <a:noFill/>
        <a:ln w="9525">
          <a:noFill/>
          <a:miter lim="800000"/>
          <a:headEnd/>
          <a:tailEnd/>
        </a:ln>
      </xdr:spPr>
    </xdr:sp>
    <xdr:clientData/>
  </xdr:twoCellAnchor>
  <xdr:twoCellAnchor editAs="oneCell">
    <xdr:from>
      <xdr:col>8</xdr:col>
      <xdr:colOff>0</xdr:colOff>
      <xdr:row>22</xdr:row>
      <xdr:rowOff>0</xdr:rowOff>
    </xdr:from>
    <xdr:to>
      <xdr:col>8</xdr:col>
      <xdr:colOff>104775</xdr:colOff>
      <xdr:row>23</xdr:row>
      <xdr:rowOff>153228</xdr:rowOff>
    </xdr:to>
    <xdr:sp macro="" textlink="">
      <xdr:nvSpPr>
        <xdr:cNvPr id="31" name="Text Box 10"/>
        <xdr:cNvSpPr txBox="1">
          <a:spLocks noChangeArrowheads="1"/>
        </xdr:cNvSpPr>
      </xdr:nvSpPr>
      <xdr:spPr bwMode="auto">
        <a:xfrm>
          <a:off x="9848850" y="5486400"/>
          <a:ext cx="104775" cy="477078"/>
        </a:xfrm>
        <a:prstGeom prst="rect">
          <a:avLst/>
        </a:prstGeom>
        <a:noFill/>
        <a:ln w="9525">
          <a:noFill/>
          <a:miter lim="800000"/>
          <a:headEnd/>
          <a:tailEnd/>
        </a:ln>
      </xdr:spPr>
    </xdr:sp>
    <xdr:clientData/>
  </xdr:twoCellAnchor>
  <xdr:twoCellAnchor editAs="oneCell">
    <xdr:from>
      <xdr:col>8</xdr:col>
      <xdr:colOff>0</xdr:colOff>
      <xdr:row>22</xdr:row>
      <xdr:rowOff>0</xdr:rowOff>
    </xdr:from>
    <xdr:to>
      <xdr:col>8</xdr:col>
      <xdr:colOff>104775</xdr:colOff>
      <xdr:row>23</xdr:row>
      <xdr:rowOff>153228</xdr:rowOff>
    </xdr:to>
    <xdr:sp macro="" textlink="">
      <xdr:nvSpPr>
        <xdr:cNvPr id="32" name="Text Box 13"/>
        <xdr:cNvSpPr txBox="1">
          <a:spLocks noChangeArrowheads="1"/>
        </xdr:cNvSpPr>
      </xdr:nvSpPr>
      <xdr:spPr bwMode="auto">
        <a:xfrm>
          <a:off x="9848850" y="5486400"/>
          <a:ext cx="104775" cy="477078"/>
        </a:xfrm>
        <a:prstGeom prst="rect">
          <a:avLst/>
        </a:prstGeom>
        <a:noFill/>
        <a:ln w="9525">
          <a:noFill/>
          <a:miter lim="800000"/>
          <a:headEnd/>
          <a:tailEnd/>
        </a:ln>
      </xdr:spPr>
    </xdr:sp>
    <xdr:clientData/>
  </xdr:twoCellAnchor>
  <xdr:twoCellAnchor editAs="oneCell">
    <xdr:from>
      <xdr:col>8</xdr:col>
      <xdr:colOff>0</xdr:colOff>
      <xdr:row>22</xdr:row>
      <xdr:rowOff>0</xdr:rowOff>
    </xdr:from>
    <xdr:to>
      <xdr:col>8</xdr:col>
      <xdr:colOff>104775</xdr:colOff>
      <xdr:row>23</xdr:row>
      <xdr:rowOff>153228</xdr:rowOff>
    </xdr:to>
    <xdr:sp macro="" textlink="">
      <xdr:nvSpPr>
        <xdr:cNvPr id="33" name="Text Box 14"/>
        <xdr:cNvSpPr txBox="1">
          <a:spLocks noChangeArrowheads="1"/>
        </xdr:cNvSpPr>
      </xdr:nvSpPr>
      <xdr:spPr bwMode="auto">
        <a:xfrm>
          <a:off x="9848850" y="5486400"/>
          <a:ext cx="104775" cy="477078"/>
        </a:xfrm>
        <a:prstGeom prst="rect">
          <a:avLst/>
        </a:prstGeom>
        <a:noFill/>
        <a:ln w="9525">
          <a:noFill/>
          <a:miter lim="800000"/>
          <a:headEnd/>
          <a:tailEnd/>
        </a:ln>
      </xdr:spPr>
    </xdr:sp>
    <xdr:clientData/>
  </xdr:twoCellAnchor>
  <xdr:twoCellAnchor editAs="oneCell">
    <xdr:from>
      <xdr:col>8</xdr:col>
      <xdr:colOff>0</xdr:colOff>
      <xdr:row>22</xdr:row>
      <xdr:rowOff>0</xdr:rowOff>
    </xdr:from>
    <xdr:to>
      <xdr:col>8</xdr:col>
      <xdr:colOff>104775</xdr:colOff>
      <xdr:row>23</xdr:row>
      <xdr:rowOff>153228</xdr:rowOff>
    </xdr:to>
    <xdr:sp macro="" textlink="">
      <xdr:nvSpPr>
        <xdr:cNvPr id="34" name="Text Box 15"/>
        <xdr:cNvSpPr txBox="1">
          <a:spLocks noChangeArrowheads="1"/>
        </xdr:cNvSpPr>
      </xdr:nvSpPr>
      <xdr:spPr bwMode="auto">
        <a:xfrm>
          <a:off x="9848850" y="5486400"/>
          <a:ext cx="104775" cy="477078"/>
        </a:xfrm>
        <a:prstGeom prst="rect">
          <a:avLst/>
        </a:prstGeom>
        <a:noFill/>
        <a:ln w="9525">
          <a:noFill/>
          <a:miter lim="800000"/>
          <a:headEnd/>
          <a:tailEnd/>
        </a:ln>
      </xdr:spPr>
    </xdr:sp>
    <xdr:clientData/>
  </xdr:twoCellAnchor>
  <xdr:twoCellAnchor editAs="oneCell">
    <xdr:from>
      <xdr:col>8</xdr:col>
      <xdr:colOff>0</xdr:colOff>
      <xdr:row>22</xdr:row>
      <xdr:rowOff>0</xdr:rowOff>
    </xdr:from>
    <xdr:to>
      <xdr:col>8</xdr:col>
      <xdr:colOff>104775</xdr:colOff>
      <xdr:row>23</xdr:row>
      <xdr:rowOff>153228</xdr:rowOff>
    </xdr:to>
    <xdr:sp macro="" textlink="">
      <xdr:nvSpPr>
        <xdr:cNvPr id="35" name="Text Box 3"/>
        <xdr:cNvSpPr txBox="1">
          <a:spLocks noChangeArrowheads="1"/>
        </xdr:cNvSpPr>
      </xdr:nvSpPr>
      <xdr:spPr bwMode="auto">
        <a:xfrm>
          <a:off x="9848850" y="5486400"/>
          <a:ext cx="104775" cy="477078"/>
        </a:xfrm>
        <a:prstGeom prst="rect">
          <a:avLst/>
        </a:prstGeom>
        <a:noFill/>
        <a:ln w="9525">
          <a:noFill/>
          <a:miter lim="800000"/>
          <a:headEnd/>
          <a:tailEnd/>
        </a:ln>
      </xdr:spPr>
    </xdr:sp>
    <xdr:clientData/>
  </xdr:twoCellAnchor>
  <xdr:twoCellAnchor editAs="oneCell">
    <xdr:from>
      <xdr:col>8</xdr:col>
      <xdr:colOff>0</xdr:colOff>
      <xdr:row>22</xdr:row>
      <xdr:rowOff>0</xdr:rowOff>
    </xdr:from>
    <xdr:to>
      <xdr:col>8</xdr:col>
      <xdr:colOff>104775</xdr:colOff>
      <xdr:row>23</xdr:row>
      <xdr:rowOff>153228</xdr:rowOff>
    </xdr:to>
    <xdr:sp macro="" textlink="">
      <xdr:nvSpPr>
        <xdr:cNvPr id="36" name="Text Box 4"/>
        <xdr:cNvSpPr txBox="1">
          <a:spLocks noChangeArrowheads="1"/>
        </xdr:cNvSpPr>
      </xdr:nvSpPr>
      <xdr:spPr bwMode="auto">
        <a:xfrm>
          <a:off x="9848850" y="5486400"/>
          <a:ext cx="104775" cy="477078"/>
        </a:xfrm>
        <a:prstGeom prst="rect">
          <a:avLst/>
        </a:prstGeom>
        <a:noFill/>
        <a:ln w="9525">
          <a:noFill/>
          <a:miter lim="800000"/>
          <a:headEnd/>
          <a:tailEnd/>
        </a:ln>
      </xdr:spPr>
    </xdr:sp>
    <xdr:clientData/>
  </xdr:twoCellAnchor>
  <xdr:twoCellAnchor editAs="oneCell">
    <xdr:from>
      <xdr:col>8</xdr:col>
      <xdr:colOff>0</xdr:colOff>
      <xdr:row>22</xdr:row>
      <xdr:rowOff>0</xdr:rowOff>
    </xdr:from>
    <xdr:to>
      <xdr:col>8</xdr:col>
      <xdr:colOff>104775</xdr:colOff>
      <xdr:row>23</xdr:row>
      <xdr:rowOff>153228</xdr:rowOff>
    </xdr:to>
    <xdr:sp macro="" textlink="">
      <xdr:nvSpPr>
        <xdr:cNvPr id="37" name="Text Box 5"/>
        <xdr:cNvSpPr txBox="1">
          <a:spLocks noChangeArrowheads="1"/>
        </xdr:cNvSpPr>
      </xdr:nvSpPr>
      <xdr:spPr bwMode="auto">
        <a:xfrm>
          <a:off x="9848850" y="5486400"/>
          <a:ext cx="104775" cy="477078"/>
        </a:xfrm>
        <a:prstGeom prst="rect">
          <a:avLst/>
        </a:prstGeom>
        <a:noFill/>
        <a:ln w="9525">
          <a:noFill/>
          <a:miter lim="800000"/>
          <a:headEnd/>
          <a:tailEnd/>
        </a:ln>
      </xdr:spPr>
    </xdr:sp>
    <xdr:clientData/>
  </xdr:twoCellAnchor>
  <xdr:twoCellAnchor editAs="oneCell">
    <xdr:from>
      <xdr:col>8</xdr:col>
      <xdr:colOff>0</xdr:colOff>
      <xdr:row>22</xdr:row>
      <xdr:rowOff>0</xdr:rowOff>
    </xdr:from>
    <xdr:to>
      <xdr:col>8</xdr:col>
      <xdr:colOff>104775</xdr:colOff>
      <xdr:row>23</xdr:row>
      <xdr:rowOff>153228</xdr:rowOff>
    </xdr:to>
    <xdr:sp macro="" textlink="">
      <xdr:nvSpPr>
        <xdr:cNvPr id="38" name="Text Box 8"/>
        <xdr:cNvSpPr txBox="1">
          <a:spLocks noChangeArrowheads="1"/>
        </xdr:cNvSpPr>
      </xdr:nvSpPr>
      <xdr:spPr bwMode="auto">
        <a:xfrm>
          <a:off x="9848850" y="5486400"/>
          <a:ext cx="104775" cy="477078"/>
        </a:xfrm>
        <a:prstGeom prst="rect">
          <a:avLst/>
        </a:prstGeom>
        <a:noFill/>
        <a:ln w="9525">
          <a:noFill/>
          <a:miter lim="800000"/>
          <a:headEnd/>
          <a:tailEnd/>
        </a:ln>
      </xdr:spPr>
    </xdr:sp>
    <xdr:clientData/>
  </xdr:twoCellAnchor>
  <xdr:twoCellAnchor editAs="oneCell">
    <xdr:from>
      <xdr:col>8</xdr:col>
      <xdr:colOff>0</xdr:colOff>
      <xdr:row>22</xdr:row>
      <xdr:rowOff>0</xdr:rowOff>
    </xdr:from>
    <xdr:to>
      <xdr:col>8</xdr:col>
      <xdr:colOff>104775</xdr:colOff>
      <xdr:row>23</xdr:row>
      <xdr:rowOff>153228</xdr:rowOff>
    </xdr:to>
    <xdr:sp macro="" textlink="">
      <xdr:nvSpPr>
        <xdr:cNvPr id="39" name="Text Box 9"/>
        <xdr:cNvSpPr txBox="1">
          <a:spLocks noChangeArrowheads="1"/>
        </xdr:cNvSpPr>
      </xdr:nvSpPr>
      <xdr:spPr bwMode="auto">
        <a:xfrm>
          <a:off x="9848850" y="5486400"/>
          <a:ext cx="104775" cy="477078"/>
        </a:xfrm>
        <a:prstGeom prst="rect">
          <a:avLst/>
        </a:prstGeom>
        <a:noFill/>
        <a:ln w="9525">
          <a:noFill/>
          <a:miter lim="800000"/>
          <a:headEnd/>
          <a:tailEnd/>
        </a:ln>
      </xdr:spPr>
    </xdr:sp>
    <xdr:clientData/>
  </xdr:twoCellAnchor>
  <xdr:twoCellAnchor editAs="oneCell">
    <xdr:from>
      <xdr:col>8</xdr:col>
      <xdr:colOff>0</xdr:colOff>
      <xdr:row>22</xdr:row>
      <xdr:rowOff>0</xdr:rowOff>
    </xdr:from>
    <xdr:to>
      <xdr:col>8</xdr:col>
      <xdr:colOff>104775</xdr:colOff>
      <xdr:row>23</xdr:row>
      <xdr:rowOff>153228</xdr:rowOff>
    </xdr:to>
    <xdr:sp macro="" textlink="">
      <xdr:nvSpPr>
        <xdr:cNvPr id="40" name="Text Box 10"/>
        <xdr:cNvSpPr txBox="1">
          <a:spLocks noChangeArrowheads="1"/>
        </xdr:cNvSpPr>
      </xdr:nvSpPr>
      <xdr:spPr bwMode="auto">
        <a:xfrm>
          <a:off x="9848850" y="5486400"/>
          <a:ext cx="104775" cy="477078"/>
        </a:xfrm>
        <a:prstGeom prst="rect">
          <a:avLst/>
        </a:prstGeom>
        <a:noFill/>
        <a:ln w="9525">
          <a:noFill/>
          <a:miter lim="800000"/>
          <a:headEnd/>
          <a:tailEnd/>
        </a:ln>
      </xdr:spPr>
    </xdr:sp>
    <xdr:clientData/>
  </xdr:twoCellAnchor>
  <xdr:twoCellAnchor editAs="oneCell">
    <xdr:from>
      <xdr:col>8</xdr:col>
      <xdr:colOff>0</xdr:colOff>
      <xdr:row>22</xdr:row>
      <xdr:rowOff>0</xdr:rowOff>
    </xdr:from>
    <xdr:to>
      <xdr:col>8</xdr:col>
      <xdr:colOff>104775</xdr:colOff>
      <xdr:row>23</xdr:row>
      <xdr:rowOff>153228</xdr:rowOff>
    </xdr:to>
    <xdr:sp macro="" textlink="">
      <xdr:nvSpPr>
        <xdr:cNvPr id="41" name="Text Box 13"/>
        <xdr:cNvSpPr txBox="1">
          <a:spLocks noChangeArrowheads="1"/>
        </xdr:cNvSpPr>
      </xdr:nvSpPr>
      <xdr:spPr bwMode="auto">
        <a:xfrm>
          <a:off x="9848850" y="5486400"/>
          <a:ext cx="104775" cy="477078"/>
        </a:xfrm>
        <a:prstGeom prst="rect">
          <a:avLst/>
        </a:prstGeom>
        <a:noFill/>
        <a:ln w="9525">
          <a:noFill/>
          <a:miter lim="800000"/>
          <a:headEnd/>
          <a:tailEnd/>
        </a:ln>
      </xdr:spPr>
    </xdr:sp>
    <xdr:clientData/>
  </xdr:twoCellAnchor>
  <xdr:twoCellAnchor editAs="oneCell">
    <xdr:from>
      <xdr:col>8</xdr:col>
      <xdr:colOff>0</xdr:colOff>
      <xdr:row>22</xdr:row>
      <xdr:rowOff>0</xdr:rowOff>
    </xdr:from>
    <xdr:to>
      <xdr:col>8</xdr:col>
      <xdr:colOff>104775</xdr:colOff>
      <xdr:row>23</xdr:row>
      <xdr:rowOff>153228</xdr:rowOff>
    </xdr:to>
    <xdr:sp macro="" textlink="">
      <xdr:nvSpPr>
        <xdr:cNvPr id="42" name="Text Box 14"/>
        <xdr:cNvSpPr txBox="1">
          <a:spLocks noChangeArrowheads="1"/>
        </xdr:cNvSpPr>
      </xdr:nvSpPr>
      <xdr:spPr bwMode="auto">
        <a:xfrm>
          <a:off x="9848850" y="5486400"/>
          <a:ext cx="104775" cy="477078"/>
        </a:xfrm>
        <a:prstGeom prst="rect">
          <a:avLst/>
        </a:prstGeom>
        <a:noFill/>
        <a:ln w="9525">
          <a:noFill/>
          <a:miter lim="800000"/>
          <a:headEnd/>
          <a:tailEnd/>
        </a:ln>
      </xdr:spPr>
    </xdr:sp>
    <xdr:clientData/>
  </xdr:twoCellAnchor>
  <xdr:twoCellAnchor editAs="oneCell">
    <xdr:from>
      <xdr:col>8</xdr:col>
      <xdr:colOff>0</xdr:colOff>
      <xdr:row>22</xdr:row>
      <xdr:rowOff>0</xdr:rowOff>
    </xdr:from>
    <xdr:to>
      <xdr:col>8</xdr:col>
      <xdr:colOff>104775</xdr:colOff>
      <xdr:row>23</xdr:row>
      <xdr:rowOff>153228</xdr:rowOff>
    </xdr:to>
    <xdr:sp macro="" textlink="">
      <xdr:nvSpPr>
        <xdr:cNvPr id="43" name="Text Box 15"/>
        <xdr:cNvSpPr txBox="1">
          <a:spLocks noChangeArrowheads="1"/>
        </xdr:cNvSpPr>
      </xdr:nvSpPr>
      <xdr:spPr bwMode="auto">
        <a:xfrm>
          <a:off x="9848850" y="5486400"/>
          <a:ext cx="104775" cy="477078"/>
        </a:xfrm>
        <a:prstGeom prst="rect">
          <a:avLst/>
        </a:prstGeom>
        <a:noFill/>
        <a:ln w="9525">
          <a:noFill/>
          <a:miter lim="800000"/>
          <a:headEnd/>
          <a:tailEnd/>
        </a:ln>
      </xdr:spPr>
    </xdr:sp>
    <xdr:clientData/>
  </xdr:twoCellAnchor>
  <xdr:oneCellAnchor>
    <xdr:from>
      <xdr:col>8</xdr:col>
      <xdr:colOff>0</xdr:colOff>
      <xdr:row>23</xdr:row>
      <xdr:rowOff>0</xdr:rowOff>
    </xdr:from>
    <xdr:ext cx="104775" cy="477078"/>
    <xdr:sp macro="" textlink="">
      <xdr:nvSpPr>
        <xdr:cNvPr id="44" name="Text Box 3"/>
        <xdr:cNvSpPr txBox="1">
          <a:spLocks noChangeArrowheads="1"/>
        </xdr:cNvSpPr>
      </xdr:nvSpPr>
      <xdr:spPr bwMode="auto">
        <a:xfrm>
          <a:off x="9848850" y="5486400"/>
          <a:ext cx="104775" cy="477078"/>
        </a:xfrm>
        <a:prstGeom prst="rect">
          <a:avLst/>
        </a:prstGeom>
        <a:noFill/>
        <a:ln w="9525">
          <a:noFill/>
          <a:miter lim="800000"/>
          <a:headEnd/>
          <a:tailEnd/>
        </a:ln>
      </xdr:spPr>
    </xdr:sp>
    <xdr:clientData/>
  </xdr:oneCellAnchor>
  <xdr:oneCellAnchor>
    <xdr:from>
      <xdr:col>8</xdr:col>
      <xdr:colOff>0</xdr:colOff>
      <xdr:row>23</xdr:row>
      <xdr:rowOff>0</xdr:rowOff>
    </xdr:from>
    <xdr:ext cx="104775" cy="477078"/>
    <xdr:sp macro="" textlink="">
      <xdr:nvSpPr>
        <xdr:cNvPr id="45" name="Text Box 4"/>
        <xdr:cNvSpPr txBox="1">
          <a:spLocks noChangeArrowheads="1"/>
        </xdr:cNvSpPr>
      </xdr:nvSpPr>
      <xdr:spPr bwMode="auto">
        <a:xfrm>
          <a:off x="9848850" y="5486400"/>
          <a:ext cx="104775" cy="477078"/>
        </a:xfrm>
        <a:prstGeom prst="rect">
          <a:avLst/>
        </a:prstGeom>
        <a:noFill/>
        <a:ln w="9525">
          <a:noFill/>
          <a:miter lim="800000"/>
          <a:headEnd/>
          <a:tailEnd/>
        </a:ln>
      </xdr:spPr>
    </xdr:sp>
    <xdr:clientData/>
  </xdr:oneCellAnchor>
  <xdr:oneCellAnchor>
    <xdr:from>
      <xdr:col>8</xdr:col>
      <xdr:colOff>0</xdr:colOff>
      <xdr:row>23</xdr:row>
      <xdr:rowOff>0</xdr:rowOff>
    </xdr:from>
    <xdr:ext cx="104775" cy="477078"/>
    <xdr:sp macro="" textlink="">
      <xdr:nvSpPr>
        <xdr:cNvPr id="46" name="Text Box 5"/>
        <xdr:cNvSpPr txBox="1">
          <a:spLocks noChangeArrowheads="1"/>
        </xdr:cNvSpPr>
      </xdr:nvSpPr>
      <xdr:spPr bwMode="auto">
        <a:xfrm>
          <a:off x="9848850" y="5486400"/>
          <a:ext cx="104775" cy="477078"/>
        </a:xfrm>
        <a:prstGeom prst="rect">
          <a:avLst/>
        </a:prstGeom>
        <a:noFill/>
        <a:ln w="9525">
          <a:noFill/>
          <a:miter lim="800000"/>
          <a:headEnd/>
          <a:tailEnd/>
        </a:ln>
      </xdr:spPr>
    </xdr:sp>
    <xdr:clientData/>
  </xdr:oneCellAnchor>
  <xdr:oneCellAnchor>
    <xdr:from>
      <xdr:col>8</xdr:col>
      <xdr:colOff>0</xdr:colOff>
      <xdr:row>23</xdr:row>
      <xdr:rowOff>0</xdr:rowOff>
    </xdr:from>
    <xdr:ext cx="104775" cy="477078"/>
    <xdr:sp macro="" textlink="">
      <xdr:nvSpPr>
        <xdr:cNvPr id="47" name="Text Box 8"/>
        <xdr:cNvSpPr txBox="1">
          <a:spLocks noChangeArrowheads="1"/>
        </xdr:cNvSpPr>
      </xdr:nvSpPr>
      <xdr:spPr bwMode="auto">
        <a:xfrm>
          <a:off x="9848850" y="5486400"/>
          <a:ext cx="104775" cy="477078"/>
        </a:xfrm>
        <a:prstGeom prst="rect">
          <a:avLst/>
        </a:prstGeom>
        <a:noFill/>
        <a:ln w="9525">
          <a:noFill/>
          <a:miter lim="800000"/>
          <a:headEnd/>
          <a:tailEnd/>
        </a:ln>
      </xdr:spPr>
    </xdr:sp>
    <xdr:clientData/>
  </xdr:oneCellAnchor>
  <xdr:oneCellAnchor>
    <xdr:from>
      <xdr:col>8</xdr:col>
      <xdr:colOff>0</xdr:colOff>
      <xdr:row>23</xdr:row>
      <xdr:rowOff>0</xdr:rowOff>
    </xdr:from>
    <xdr:ext cx="104775" cy="477078"/>
    <xdr:sp macro="" textlink="">
      <xdr:nvSpPr>
        <xdr:cNvPr id="48" name="Text Box 9"/>
        <xdr:cNvSpPr txBox="1">
          <a:spLocks noChangeArrowheads="1"/>
        </xdr:cNvSpPr>
      </xdr:nvSpPr>
      <xdr:spPr bwMode="auto">
        <a:xfrm>
          <a:off x="9848850" y="5486400"/>
          <a:ext cx="104775" cy="477078"/>
        </a:xfrm>
        <a:prstGeom prst="rect">
          <a:avLst/>
        </a:prstGeom>
        <a:noFill/>
        <a:ln w="9525">
          <a:noFill/>
          <a:miter lim="800000"/>
          <a:headEnd/>
          <a:tailEnd/>
        </a:ln>
      </xdr:spPr>
    </xdr:sp>
    <xdr:clientData/>
  </xdr:oneCellAnchor>
  <xdr:oneCellAnchor>
    <xdr:from>
      <xdr:col>8</xdr:col>
      <xdr:colOff>0</xdr:colOff>
      <xdr:row>23</xdr:row>
      <xdr:rowOff>0</xdr:rowOff>
    </xdr:from>
    <xdr:ext cx="104775" cy="477078"/>
    <xdr:sp macro="" textlink="">
      <xdr:nvSpPr>
        <xdr:cNvPr id="49" name="Text Box 10"/>
        <xdr:cNvSpPr txBox="1">
          <a:spLocks noChangeArrowheads="1"/>
        </xdr:cNvSpPr>
      </xdr:nvSpPr>
      <xdr:spPr bwMode="auto">
        <a:xfrm>
          <a:off x="9848850" y="5486400"/>
          <a:ext cx="104775" cy="477078"/>
        </a:xfrm>
        <a:prstGeom prst="rect">
          <a:avLst/>
        </a:prstGeom>
        <a:noFill/>
        <a:ln w="9525">
          <a:noFill/>
          <a:miter lim="800000"/>
          <a:headEnd/>
          <a:tailEnd/>
        </a:ln>
      </xdr:spPr>
    </xdr:sp>
    <xdr:clientData/>
  </xdr:oneCellAnchor>
  <xdr:oneCellAnchor>
    <xdr:from>
      <xdr:col>8</xdr:col>
      <xdr:colOff>0</xdr:colOff>
      <xdr:row>23</xdr:row>
      <xdr:rowOff>0</xdr:rowOff>
    </xdr:from>
    <xdr:ext cx="104775" cy="477078"/>
    <xdr:sp macro="" textlink="">
      <xdr:nvSpPr>
        <xdr:cNvPr id="50" name="Text Box 13"/>
        <xdr:cNvSpPr txBox="1">
          <a:spLocks noChangeArrowheads="1"/>
        </xdr:cNvSpPr>
      </xdr:nvSpPr>
      <xdr:spPr bwMode="auto">
        <a:xfrm>
          <a:off x="9848850" y="5486400"/>
          <a:ext cx="104775" cy="477078"/>
        </a:xfrm>
        <a:prstGeom prst="rect">
          <a:avLst/>
        </a:prstGeom>
        <a:noFill/>
        <a:ln w="9525">
          <a:noFill/>
          <a:miter lim="800000"/>
          <a:headEnd/>
          <a:tailEnd/>
        </a:ln>
      </xdr:spPr>
    </xdr:sp>
    <xdr:clientData/>
  </xdr:oneCellAnchor>
  <xdr:oneCellAnchor>
    <xdr:from>
      <xdr:col>8</xdr:col>
      <xdr:colOff>0</xdr:colOff>
      <xdr:row>23</xdr:row>
      <xdr:rowOff>0</xdr:rowOff>
    </xdr:from>
    <xdr:ext cx="104775" cy="477078"/>
    <xdr:sp macro="" textlink="">
      <xdr:nvSpPr>
        <xdr:cNvPr id="51" name="Text Box 14"/>
        <xdr:cNvSpPr txBox="1">
          <a:spLocks noChangeArrowheads="1"/>
        </xdr:cNvSpPr>
      </xdr:nvSpPr>
      <xdr:spPr bwMode="auto">
        <a:xfrm>
          <a:off x="9848850" y="5486400"/>
          <a:ext cx="104775" cy="477078"/>
        </a:xfrm>
        <a:prstGeom prst="rect">
          <a:avLst/>
        </a:prstGeom>
        <a:noFill/>
        <a:ln w="9525">
          <a:noFill/>
          <a:miter lim="800000"/>
          <a:headEnd/>
          <a:tailEnd/>
        </a:ln>
      </xdr:spPr>
    </xdr:sp>
    <xdr:clientData/>
  </xdr:oneCellAnchor>
  <xdr:oneCellAnchor>
    <xdr:from>
      <xdr:col>8</xdr:col>
      <xdr:colOff>0</xdr:colOff>
      <xdr:row>23</xdr:row>
      <xdr:rowOff>0</xdr:rowOff>
    </xdr:from>
    <xdr:ext cx="104775" cy="477078"/>
    <xdr:sp macro="" textlink="">
      <xdr:nvSpPr>
        <xdr:cNvPr id="52" name="Text Box 15"/>
        <xdr:cNvSpPr txBox="1">
          <a:spLocks noChangeArrowheads="1"/>
        </xdr:cNvSpPr>
      </xdr:nvSpPr>
      <xdr:spPr bwMode="auto">
        <a:xfrm>
          <a:off x="9848850" y="5486400"/>
          <a:ext cx="104775" cy="477078"/>
        </a:xfrm>
        <a:prstGeom prst="rect">
          <a:avLst/>
        </a:prstGeom>
        <a:noFill/>
        <a:ln w="9525">
          <a:noFill/>
          <a:miter lim="800000"/>
          <a:headEnd/>
          <a:tailEnd/>
        </a:ln>
      </xdr:spPr>
    </xdr:sp>
    <xdr:clientData/>
  </xdr:oneCellAnchor>
  <xdr:oneCellAnchor>
    <xdr:from>
      <xdr:col>8</xdr:col>
      <xdr:colOff>0</xdr:colOff>
      <xdr:row>23</xdr:row>
      <xdr:rowOff>0</xdr:rowOff>
    </xdr:from>
    <xdr:ext cx="104775" cy="477078"/>
    <xdr:sp macro="" textlink="">
      <xdr:nvSpPr>
        <xdr:cNvPr id="53" name="Text Box 3"/>
        <xdr:cNvSpPr txBox="1">
          <a:spLocks noChangeArrowheads="1"/>
        </xdr:cNvSpPr>
      </xdr:nvSpPr>
      <xdr:spPr bwMode="auto">
        <a:xfrm>
          <a:off x="9848850" y="5486400"/>
          <a:ext cx="104775" cy="477078"/>
        </a:xfrm>
        <a:prstGeom prst="rect">
          <a:avLst/>
        </a:prstGeom>
        <a:noFill/>
        <a:ln w="9525">
          <a:noFill/>
          <a:miter lim="800000"/>
          <a:headEnd/>
          <a:tailEnd/>
        </a:ln>
      </xdr:spPr>
    </xdr:sp>
    <xdr:clientData/>
  </xdr:oneCellAnchor>
  <xdr:oneCellAnchor>
    <xdr:from>
      <xdr:col>8</xdr:col>
      <xdr:colOff>0</xdr:colOff>
      <xdr:row>23</xdr:row>
      <xdr:rowOff>0</xdr:rowOff>
    </xdr:from>
    <xdr:ext cx="104775" cy="477078"/>
    <xdr:sp macro="" textlink="">
      <xdr:nvSpPr>
        <xdr:cNvPr id="54" name="Text Box 4"/>
        <xdr:cNvSpPr txBox="1">
          <a:spLocks noChangeArrowheads="1"/>
        </xdr:cNvSpPr>
      </xdr:nvSpPr>
      <xdr:spPr bwMode="auto">
        <a:xfrm>
          <a:off x="9848850" y="5486400"/>
          <a:ext cx="104775" cy="477078"/>
        </a:xfrm>
        <a:prstGeom prst="rect">
          <a:avLst/>
        </a:prstGeom>
        <a:noFill/>
        <a:ln w="9525">
          <a:noFill/>
          <a:miter lim="800000"/>
          <a:headEnd/>
          <a:tailEnd/>
        </a:ln>
      </xdr:spPr>
    </xdr:sp>
    <xdr:clientData/>
  </xdr:oneCellAnchor>
  <xdr:oneCellAnchor>
    <xdr:from>
      <xdr:col>8</xdr:col>
      <xdr:colOff>0</xdr:colOff>
      <xdr:row>23</xdr:row>
      <xdr:rowOff>0</xdr:rowOff>
    </xdr:from>
    <xdr:ext cx="104775" cy="477078"/>
    <xdr:sp macro="" textlink="">
      <xdr:nvSpPr>
        <xdr:cNvPr id="55" name="Text Box 5"/>
        <xdr:cNvSpPr txBox="1">
          <a:spLocks noChangeArrowheads="1"/>
        </xdr:cNvSpPr>
      </xdr:nvSpPr>
      <xdr:spPr bwMode="auto">
        <a:xfrm>
          <a:off x="9848850" y="5486400"/>
          <a:ext cx="104775" cy="477078"/>
        </a:xfrm>
        <a:prstGeom prst="rect">
          <a:avLst/>
        </a:prstGeom>
        <a:noFill/>
        <a:ln w="9525">
          <a:noFill/>
          <a:miter lim="800000"/>
          <a:headEnd/>
          <a:tailEnd/>
        </a:ln>
      </xdr:spPr>
    </xdr:sp>
    <xdr:clientData/>
  </xdr:oneCellAnchor>
  <xdr:oneCellAnchor>
    <xdr:from>
      <xdr:col>8</xdr:col>
      <xdr:colOff>0</xdr:colOff>
      <xdr:row>23</xdr:row>
      <xdr:rowOff>0</xdr:rowOff>
    </xdr:from>
    <xdr:ext cx="104775" cy="477078"/>
    <xdr:sp macro="" textlink="">
      <xdr:nvSpPr>
        <xdr:cNvPr id="56" name="Text Box 8"/>
        <xdr:cNvSpPr txBox="1">
          <a:spLocks noChangeArrowheads="1"/>
        </xdr:cNvSpPr>
      </xdr:nvSpPr>
      <xdr:spPr bwMode="auto">
        <a:xfrm>
          <a:off x="9848850" y="5486400"/>
          <a:ext cx="104775" cy="477078"/>
        </a:xfrm>
        <a:prstGeom prst="rect">
          <a:avLst/>
        </a:prstGeom>
        <a:noFill/>
        <a:ln w="9525">
          <a:noFill/>
          <a:miter lim="800000"/>
          <a:headEnd/>
          <a:tailEnd/>
        </a:ln>
      </xdr:spPr>
    </xdr:sp>
    <xdr:clientData/>
  </xdr:oneCellAnchor>
  <xdr:oneCellAnchor>
    <xdr:from>
      <xdr:col>8</xdr:col>
      <xdr:colOff>0</xdr:colOff>
      <xdr:row>23</xdr:row>
      <xdr:rowOff>0</xdr:rowOff>
    </xdr:from>
    <xdr:ext cx="104775" cy="477078"/>
    <xdr:sp macro="" textlink="">
      <xdr:nvSpPr>
        <xdr:cNvPr id="57" name="Text Box 9"/>
        <xdr:cNvSpPr txBox="1">
          <a:spLocks noChangeArrowheads="1"/>
        </xdr:cNvSpPr>
      </xdr:nvSpPr>
      <xdr:spPr bwMode="auto">
        <a:xfrm>
          <a:off x="9848850" y="5486400"/>
          <a:ext cx="104775" cy="477078"/>
        </a:xfrm>
        <a:prstGeom prst="rect">
          <a:avLst/>
        </a:prstGeom>
        <a:noFill/>
        <a:ln w="9525">
          <a:noFill/>
          <a:miter lim="800000"/>
          <a:headEnd/>
          <a:tailEnd/>
        </a:ln>
      </xdr:spPr>
    </xdr:sp>
    <xdr:clientData/>
  </xdr:oneCellAnchor>
  <xdr:oneCellAnchor>
    <xdr:from>
      <xdr:col>8</xdr:col>
      <xdr:colOff>0</xdr:colOff>
      <xdr:row>23</xdr:row>
      <xdr:rowOff>0</xdr:rowOff>
    </xdr:from>
    <xdr:ext cx="104775" cy="477078"/>
    <xdr:sp macro="" textlink="">
      <xdr:nvSpPr>
        <xdr:cNvPr id="58" name="Text Box 10"/>
        <xdr:cNvSpPr txBox="1">
          <a:spLocks noChangeArrowheads="1"/>
        </xdr:cNvSpPr>
      </xdr:nvSpPr>
      <xdr:spPr bwMode="auto">
        <a:xfrm>
          <a:off x="9848850" y="5486400"/>
          <a:ext cx="104775" cy="477078"/>
        </a:xfrm>
        <a:prstGeom prst="rect">
          <a:avLst/>
        </a:prstGeom>
        <a:noFill/>
        <a:ln w="9525">
          <a:noFill/>
          <a:miter lim="800000"/>
          <a:headEnd/>
          <a:tailEnd/>
        </a:ln>
      </xdr:spPr>
    </xdr:sp>
    <xdr:clientData/>
  </xdr:oneCellAnchor>
  <xdr:oneCellAnchor>
    <xdr:from>
      <xdr:col>8</xdr:col>
      <xdr:colOff>0</xdr:colOff>
      <xdr:row>23</xdr:row>
      <xdr:rowOff>0</xdr:rowOff>
    </xdr:from>
    <xdr:ext cx="104775" cy="477078"/>
    <xdr:sp macro="" textlink="">
      <xdr:nvSpPr>
        <xdr:cNvPr id="59" name="Text Box 13"/>
        <xdr:cNvSpPr txBox="1">
          <a:spLocks noChangeArrowheads="1"/>
        </xdr:cNvSpPr>
      </xdr:nvSpPr>
      <xdr:spPr bwMode="auto">
        <a:xfrm>
          <a:off x="9848850" y="5486400"/>
          <a:ext cx="104775" cy="477078"/>
        </a:xfrm>
        <a:prstGeom prst="rect">
          <a:avLst/>
        </a:prstGeom>
        <a:noFill/>
        <a:ln w="9525">
          <a:noFill/>
          <a:miter lim="800000"/>
          <a:headEnd/>
          <a:tailEnd/>
        </a:ln>
      </xdr:spPr>
    </xdr:sp>
    <xdr:clientData/>
  </xdr:oneCellAnchor>
  <xdr:oneCellAnchor>
    <xdr:from>
      <xdr:col>8</xdr:col>
      <xdr:colOff>0</xdr:colOff>
      <xdr:row>23</xdr:row>
      <xdr:rowOff>0</xdr:rowOff>
    </xdr:from>
    <xdr:ext cx="104775" cy="477078"/>
    <xdr:sp macro="" textlink="">
      <xdr:nvSpPr>
        <xdr:cNvPr id="60" name="Text Box 14"/>
        <xdr:cNvSpPr txBox="1">
          <a:spLocks noChangeArrowheads="1"/>
        </xdr:cNvSpPr>
      </xdr:nvSpPr>
      <xdr:spPr bwMode="auto">
        <a:xfrm>
          <a:off x="9848850" y="5486400"/>
          <a:ext cx="104775" cy="477078"/>
        </a:xfrm>
        <a:prstGeom prst="rect">
          <a:avLst/>
        </a:prstGeom>
        <a:noFill/>
        <a:ln w="9525">
          <a:noFill/>
          <a:miter lim="800000"/>
          <a:headEnd/>
          <a:tailEnd/>
        </a:ln>
      </xdr:spPr>
    </xdr:sp>
    <xdr:clientData/>
  </xdr:oneCellAnchor>
  <xdr:oneCellAnchor>
    <xdr:from>
      <xdr:col>8</xdr:col>
      <xdr:colOff>0</xdr:colOff>
      <xdr:row>23</xdr:row>
      <xdr:rowOff>0</xdr:rowOff>
    </xdr:from>
    <xdr:ext cx="104775" cy="477078"/>
    <xdr:sp macro="" textlink="">
      <xdr:nvSpPr>
        <xdr:cNvPr id="61" name="Text Box 15"/>
        <xdr:cNvSpPr txBox="1">
          <a:spLocks noChangeArrowheads="1"/>
        </xdr:cNvSpPr>
      </xdr:nvSpPr>
      <xdr:spPr bwMode="auto">
        <a:xfrm>
          <a:off x="9848850" y="5486400"/>
          <a:ext cx="104775" cy="477078"/>
        </a:xfrm>
        <a:prstGeom prst="rect">
          <a:avLst/>
        </a:prstGeom>
        <a:noFill/>
        <a:ln w="9525">
          <a:noFill/>
          <a:miter lim="800000"/>
          <a:headEnd/>
          <a:tailEnd/>
        </a:ln>
      </xdr:spPr>
    </xdr:sp>
    <xdr:clientData/>
  </xdr:oneCellAnchor>
  <xdr:oneCellAnchor>
    <xdr:from>
      <xdr:col>8</xdr:col>
      <xdr:colOff>0</xdr:colOff>
      <xdr:row>23</xdr:row>
      <xdr:rowOff>0</xdr:rowOff>
    </xdr:from>
    <xdr:ext cx="104775" cy="477078"/>
    <xdr:sp macro="" textlink="">
      <xdr:nvSpPr>
        <xdr:cNvPr id="62" name="Text Box 3"/>
        <xdr:cNvSpPr txBox="1">
          <a:spLocks noChangeArrowheads="1"/>
        </xdr:cNvSpPr>
      </xdr:nvSpPr>
      <xdr:spPr bwMode="auto">
        <a:xfrm>
          <a:off x="9848850" y="5486400"/>
          <a:ext cx="104775" cy="477078"/>
        </a:xfrm>
        <a:prstGeom prst="rect">
          <a:avLst/>
        </a:prstGeom>
        <a:noFill/>
        <a:ln w="9525">
          <a:noFill/>
          <a:miter lim="800000"/>
          <a:headEnd/>
          <a:tailEnd/>
        </a:ln>
      </xdr:spPr>
    </xdr:sp>
    <xdr:clientData/>
  </xdr:oneCellAnchor>
  <xdr:oneCellAnchor>
    <xdr:from>
      <xdr:col>8</xdr:col>
      <xdr:colOff>0</xdr:colOff>
      <xdr:row>23</xdr:row>
      <xdr:rowOff>0</xdr:rowOff>
    </xdr:from>
    <xdr:ext cx="104775" cy="477078"/>
    <xdr:sp macro="" textlink="">
      <xdr:nvSpPr>
        <xdr:cNvPr id="63" name="Text Box 4"/>
        <xdr:cNvSpPr txBox="1">
          <a:spLocks noChangeArrowheads="1"/>
        </xdr:cNvSpPr>
      </xdr:nvSpPr>
      <xdr:spPr bwMode="auto">
        <a:xfrm>
          <a:off x="9848850" y="5486400"/>
          <a:ext cx="104775" cy="477078"/>
        </a:xfrm>
        <a:prstGeom prst="rect">
          <a:avLst/>
        </a:prstGeom>
        <a:noFill/>
        <a:ln w="9525">
          <a:noFill/>
          <a:miter lim="800000"/>
          <a:headEnd/>
          <a:tailEnd/>
        </a:ln>
      </xdr:spPr>
    </xdr:sp>
    <xdr:clientData/>
  </xdr:oneCellAnchor>
  <xdr:oneCellAnchor>
    <xdr:from>
      <xdr:col>8</xdr:col>
      <xdr:colOff>0</xdr:colOff>
      <xdr:row>23</xdr:row>
      <xdr:rowOff>0</xdr:rowOff>
    </xdr:from>
    <xdr:ext cx="104775" cy="477078"/>
    <xdr:sp macro="" textlink="">
      <xdr:nvSpPr>
        <xdr:cNvPr id="64" name="Text Box 5"/>
        <xdr:cNvSpPr txBox="1">
          <a:spLocks noChangeArrowheads="1"/>
        </xdr:cNvSpPr>
      </xdr:nvSpPr>
      <xdr:spPr bwMode="auto">
        <a:xfrm>
          <a:off x="9848850" y="5486400"/>
          <a:ext cx="104775" cy="477078"/>
        </a:xfrm>
        <a:prstGeom prst="rect">
          <a:avLst/>
        </a:prstGeom>
        <a:noFill/>
        <a:ln w="9525">
          <a:noFill/>
          <a:miter lim="800000"/>
          <a:headEnd/>
          <a:tailEnd/>
        </a:ln>
      </xdr:spPr>
    </xdr:sp>
    <xdr:clientData/>
  </xdr:oneCellAnchor>
  <xdr:oneCellAnchor>
    <xdr:from>
      <xdr:col>8</xdr:col>
      <xdr:colOff>0</xdr:colOff>
      <xdr:row>23</xdr:row>
      <xdr:rowOff>0</xdr:rowOff>
    </xdr:from>
    <xdr:ext cx="104775" cy="477078"/>
    <xdr:sp macro="" textlink="">
      <xdr:nvSpPr>
        <xdr:cNvPr id="65" name="Text Box 8"/>
        <xdr:cNvSpPr txBox="1">
          <a:spLocks noChangeArrowheads="1"/>
        </xdr:cNvSpPr>
      </xdr:nvSpPr>
      <xdr:spPr bwMode="auto">
        <a:xfrm>
          <a:off x="9848850" y="5486400"/>
          <a:ext cx="104775" cy="477078"/>
        </a:xfrm>
        <a:prstGeom prst="rect">
          <a:avLst/>
        </a:prstGeom>
        <a:noFill/>
        <a:ln w="9525">
          <a:noFill/>
          <a:miter lim="800000"/>
          <a:headEnd/>
          <a:tailEnd/>
        </a:ln>
      </xdr:spPr>
    </xdr:sp>
    <xdr:clientData/>
  </xdr:oneCellAnchor>
  <xdr:oneCellAnchor>
    <xdr:from>
      <xdr:col>8</xdr:col>
      <xdr:colOff>0</xdr:colOff>
      <xdr:row>23</xdr:row>
      <xdr:rowOff>0</xdr:rowOff>
    </xdr:from>
    <xdr:ext cx="104775" cy="477078"/>
    <xdr:sp macro="" textlink="">
      <xdr:nvSpPr>
        <xdr:cNvPr id="66" name="Text Box 9"/>
        <xdr:cNvSpPr txBox="1">
          <a:spLocks noChangeArrowheads="1"/>
        </xdr:cNvSpPr>
      </xdr:nvSpPr>
      <xdr:spPr bwMode="auto">
        <a:xfrm>
          <a:off x="9848850" y="5486400"/>
          <a:ext cx="104775" cy="477078"/>
        </a:xfrm>
        <a:prstGeom prst="rect">
          <a:avLst/>
        </a:prstGeom>
        <a:noFill/>
        <a:ln w="9525">
          <a:noFill/>
          <a:miter lim="800000"/>
          <a:headEnd/>
          <a:tailEnd/>
        </a:ln>
      </xdr:spPr>
    </xdr:sp>
    <xdr:clientData/>
  </xdr:oneCellAnchor>
  <xdr:oneCellAnchor>
    <xdr:from>
      <xdr:col>8</xdr:col>
      <xdr:colOff>0</xdr:colOff>
      <xdr:row>23</xdr:row>
      <xdr:rowOff>0</xdr:rowOff>
    </xdr:from>
    <xdr:ext cx="104775" cy="477078"/>
    <xdr:sp macro="" textlink="">
      <xdr:nvSpPr>
        <xdr:cNvPr id="67" name="Text Box 10"/>
        <xdr:cNvSpPr txBox="1">
          <a:spLocks noChangeArrowheads="1"/>
        </xdr:cNvSpPr>
      </xdr:nvSpPr>
      <xdr:spPr bwMode="auto">
        <a:xfrm>
          <a:off x="9848850" y="5486400"/>
          <a:ext cx="104775" cy="477078"/>
        </a:xfrm>
        <a:prstGeom prst="rect">
          <a:avLst/>
        </a:prstGeom>
        <a:noFill/>
        <a:ln w="9525">
          <a:noFill/>
          <a:miter lim="800000"/>
          <a:headEnd/>
          <a:tailEnd/>
        </a:ln>
      </xdr:spPr>
    </xdr:sp>
    <xdr:clientData/>
  </xdr:oneCellAnchor>
  <xdr:oneCellAnchor>
    <xdr:from>
      <xdr:col>8</xdr:col>
      <xdr:colOff>0</xdr:colOff>
      <xdr:row>23</xdr:row>
      <xdr:rowOff>0</xdr:rowOff>
    </xdr:from>
    <xdr:ext cx="104775" cy="477078"/>
    <xdr:sp macro="" textlink="">
      <xdr:nvSpPr>
        <xdr:cNvPr id="68" name="Text Box 13"/>
        <xdr:cNvSpPr txBox="1">
          <a:spLocks noChangeArrowheads="1"/>
        </xdr:cNvSpPr>
      </xdr:nvSpPr>
      <xdr:spPr bwMode="auto">
        <a:xfrm>
          <a:off x="9848850" y="5486400"/>
          <a:ext cx="104775" cy="477078"/>
        </a:xfrm>
        <a:prstGeom prst="rect">
          <a:avLst/>
        </a:prstGeom>
        <a:noFill/>
        <a:ln w="9525">
          <a:noFill/>
          <a:miter lim="800000"/>
          <a:headEnd/>
          <a:tailEnd/>
        </a:ln>
      </xdr:spPr>
    </xdr:sp>
    <xdr:clientData/>
  </xdr:oneCellAnchor>
  <xdr:oneCellAnchor>
    <xdr:from>
      <xdr:col>8</xdr:col>
      <xdr:colOff>0</xdr:colOff>
      <xdr:row>23</xdr:row>
      <xdr:rowOff>0</xdr:rowOff>
    </xdr:from>
    <xdr:ext cx="104775" cy="477078"/>
    <xdr:sp macro="" textlink="">
      <xdr:nvSpPr>
        <xdr:cNvPr id="69" name="Text Box 14"/>
        <xdr:cNvSpPr txBox="1">
          <a:spLocks noChangeArrowheads="1"/>
        </xdr:cNvSpPr>
      </xdr:nvSpPr>
      <xdr:spPr bwMode="auto">
        <a:xfrm>
          <a:off x="9848850" y="5486400"/>
          <a:ext cx="104775" cy="477078"/>
        </a:xfrm>
        <a:prstGeom prst="rect">
          <a:avLst/>
        </a:prstGeom>
        <a:noFill/>
        <a:ln w="9525">
          <a:noFill/>
          <a:miter lim="800000"/>
          <a:headEnd/>
          <a:tailEnd/>
        </a:ln>
      </xdr:spPr>
    </xdr:sp>
    <xdr:clientData/>
  </xdr:oneCellAnchor>
  <xdr:oneCellAnchor>
    <xdr:from>
      <xdr:col>8</xdr:col>
      <xdr:colOff>0</xdr:colOff>
      <xdr:row>23</xdr:row>
      <xdr:rowOff>0</xdr:rowOff>
    </xdr:from>
    <xdr:ext cx="104775" cy="477078"/>
    <xdr:sp macro="" textlink="">
      <xdr:nvSpPr>
        <xdr:cNvPr id="70" name="Text Box 15"/>
        <xdr:cNvSpPr txBox="1">
          <a:spLocks noChangeArrowheads="1"/>
        </xdr:cNvSpPr>
      </xdr:nvSpPr>
      <xdr:spPr bwMode="auto">
        <a:xfrm>
          <a:off x="9848850" y="5486400"/>
          <a:ext cx="104775" cy="477078"/>
        </a:xfrm>
        <a:prstGeom prst="rect">
          <a:avLst/>
        </a:prstGeom>
        <a:noFill/>
        <a:ln w="9525">
          <a:noFill/>
          <a:miter lim="800000"/>
          <a:headEnd/>
          <a:tailEnd/>
        </a:ln>
      </xdr:spPr>
    </xdr:sp>
    <xdr:clientData/>
  </xdr:oneCellAnchor>
  <xdr:oneCellAnchor>
    <xdr:from>
      <xdr:col>8</xdr:col>
      <xdr:colOff>0</xdr:colOff>
      <xdr:row>23</xdr:row>
      <xdr:rowOff>0</xdr:rowOff>
    </xdr:from>
    <xdr:ext cx="104775" cy="477078"/>
    <xdr:sp macro="" textlink="">
      <xdr:nvSpPr>
        <xdr:cNvPr id="71" name="Text Box 3"/>
        <xdr:cNvSpPr txBox="1">
          <a:spLocks noChangeArrowheads="1"/>
        </xdr:cNvSpPr>
      </xdr:nvSpPr>
      <xdr:spPr bwMode="auto">
        <a:xfrm>
          <a:off x="9848850" y="5486400"/>
          <a:ext cx="104775" cy="477078"/>
        </a:xfrm>
        <a:prstGeom prst="rect">
          <a:avLst/>
        </a:prstGeom>
        <a:noFill/>
        <a:ln w="9525">
          <a:noFill/>
          <a:miter lim="800000"/>
          <a:headEnd/>
          <a:tailEnd/>
        </a:ln>
      </xdr:spPr>
    </xdr:sp>
    <xdr:clientData/>
  </xdr:oneCellAnchor>
  <xdr:oneCellAnchor>
    <xdr:from>
      <xdr:col>8</xdr:col>
      <xdr:colOff>0</xdr:colOff>
      <xdr:row>23</xdr:row>
      <xdr:rowOff>0</xdr:rowOff>
    </xdr:from>
    <xdr:ext cx="104775" cy="477078"/>
    <xdr:sp macro="" textlink="">
      <xdr:nvSpPr>
        <xdr:cNvPr id="72" name="Text Box 4"/>
        <xdr:cNvSpPr txBox="1">
          <a:spLocks noChangeArrowheads="1"/>
        </xdr:cNvSpPr>
      </xdr:nvSpPr>
      <xdr:spPr bwMode="auto">
        <a:xfrm>
          <a:off x="9848850" y="5486400"/>
          <a:ext cx="104775" cy="477078"/>
        </a:xfrm>
        <a:prstGeom prst="rect">
          <a:avLst/>
        </a:prstGeom>
        <a:noFill/>
        <a:ln w="9525">
          <a:noFill/>
          <a:miter lim="800000"/>
          <a:headEnd/>
          <a:tailEnd/>
        </a:ln>
      </xdr:spPr>
    </xdr:sp>
    <xdr:clientData/>
  </xdr:oneCellAnchor>
  <xdr:oneCellAnchor>
    <xdr:from>
      <xdr:col>8</xdr:col>
      <xdr:colOff>0</xdr:colOff>
      <xdr:row>23</xdr:row>
      <xdr:rowOff>0</xdr:rowOff>
    </xdr:from>
    <xdr:ext cx="104775" cy="477078"/>
    <xdr:sp macro="" textlink="">
      <xdr:nvSpPr>
        <xdr:cNvPr id="73" name="Text Box 5"/>
        <xdr:cNvSpPr txBox="1">
          <a:spLocks noChangeArrowheads="1"/>
        </xdr:cNvSpPr>
      </xdr:nvSpPr>
      <xdr:spPr bwMode="auto">
        <a:xfrm>
          <a:off x="9848850" y="5486400"/>
          <a:ext cx="104775" cy="477078"/>
        </a:xfrm>
        <a:prstGeom prst="rect">
          <a:avLst/>
        </a:prstGeom>
        <a:noFill/>
        <a:ln w="9525">
          <a:noFill/>
          <a:miter lim="800000"/>
          <a:headEnd/>
          <a:tailEnd/>
        </a:ln>
      </xdr:spPr>
    </xdr:sp>
    <xdr:clientData/>
  </xdr:oneCellAnchor>
  <xdr:oneCellAnchor>
    <xdr:from>
      <xdr:col>8</xdr:col>
      <xdr:colOff>0</xdr:colOff>
      <xdr:row>23</xdr:row>
      <xdr:rowOff>0</xdr:rowOff>
    </xdr:from>
    <xdr:ext cx="104775" cy="477078"/>
    <xdr:sp macro="" textlink="">
      <xdr:nvSpPr>
        <xdr:cNvPr id="74" name="Text Box 8"/>
        <xdr:cNvSpPr txBox="1">
          <a:spLocks noChangeArrowheads="1"/>
        </xdr:cNvSpPr>
      </xdr:nvSpPr>
      <xdr:spPr bwMode="auto">
        <a:xfrm>
          <a:off x="9848850" y="5486400"/>
          <a:ext cx="104775" cy="477078"/>
        </a:xfrm>
        <a:prstGeom prst="rect">
          <a:avLst/>
        </a:prstGeom>
        <a:noFill/>
        <a:ln w="9525">
          <a:noFill/>
          <a:miter lim="800000"/>
          <a:headEnd/>
          <a:tailEnd/>
        </a:ln>
      </xdr:spPr>
    </xdr:sp>
    <xdr:clientData/>
  </xdr:oneCellAnchor>
  <xdr:oneCellAnchor>
    <xdr:from>
      <xdr:col>8</xdr:col>
      <xdr:colOff>0</xdr:colOff>
      <xdr:row>23</xdr:row>
      <xdr:rowOff>0</xdr:rowOff>
    </xdr:from>
    <xdr:ext cx="104775" cy="477078"/>
    <xdr:sp macro="" textlink="">
      <xdr:nvSpPr>
        <xdr:cNvPr id="75" name="Text Box 9"/>
        <xdr:cNvSpPr txBox="1">
          <a:spLocks noChangeArrowheads="1"/>
        </xdr:cNvSpPr>
      </xdr:nvSpPr>
      <xdr:spPr bwMode="auto">
        <a:xfrm>
          <a:off x="9848850" y="5486400"/>
          <a:ext cx="104775" cy="477078"/>
        </a:xfrm>
        <a:prstGeom prst="rect">
          <a:avLst/>
        </a:prstGeom>
        <a:noFill/>
        <a:ln w="9525">
          <a:noFill/>
          <a:miter lim="800000"/>
          <a:headEnd/>
          <a:tailEnd/>
        </a:ln>
      </xdr:spPr>
    </xdr:sp>
    <xdr:clientData/>
  </xdr:oneCellAnchor>
  <xdr:oneCellAnchor>
    <xdr:from>
      <xdr:col>8</xdr:col>
      <xdr:colOff>0</xdr:colOff>
      <xdr:row>23</xdr:row>
      <xdr:rowOff>0</xdr:rowOff>
    </xdr:from>
    <xdr:ext cx="104775" cy="477078"/>
    <xdr:sp macro="" textlink="">
      <xdr:nvSpPr>
        <xdr:cNvPr id="76" name="Text Box 10"/>
        <xdr:cNvSpPr txBox="1">
          <a:spLocks noChangeArrowheads="1"/>
        </xdr:cNvSpPr>
      </xdr:nvSpPr>
      <xdr:spPr bwMode="auto">
        <a:xfrm>
          <a:off x="9848850" y="5486400"/>
          <a:ext cx="104775" cy="477078"/>
        </a:xfrm>
        <a:prstGeom prst="rect">
          <a:avLst/>
        </a:prstGeom>
        <a:noFill/>
        <a:ln w="9525">
          <a:noFill/>
          <a:miter lim="800000"/>
          <a:headEnd/>
          <a:tailEnd/>
        </a:ln>
      </xdr:spPr>
    </xdr:sp>
    <xdr:clientData/>
  </xdr:oneCellAnchor>
  <xdr:oneCellAnchor>
    <xdr:from>
      <xdr:col>8</xdr:col>
      <xdr:colOff>0</xdr:colOff>
      <xdr:row>23</xdr:row>
      <xdr:rowOff>0</xdr:rowOff>
    </xdr:from>
    <xdr:ext cx="104775" cy="477078"/>
    <xdr:sp macro="" textlink="">
      <xdr:nvSpPr>
        <xdr:cNvPr id="77" name="Text Box 13"/>
        <xdr:cNvSpPr txBox="1">
          <a:spLocks noChangeArrowheads="1"/>
        </xdr:cNvSpPr>
      </xdr:nvSpPr>
      <xdr:spPr bwMode="auto">
        <a:xfrm>
          <a:off x="9848850" y="5486400"/>
          <a:ext cx="104775" cy="477078"/>
        </a:xfrm>
        <a:prstGeom prst="rect">
          <a:avLst/>
        </a:prstGeom>
        <a:noFill/>
        <a:ln w="9525">
          <a:noFill/>
          <a:miter lim="800000"/>
          <a:headEnd/>
          <a:tailEnd/>
        </a:ln>
      </xdr:spPr>
    </xdr:sp>
    <xdr:clientData/>
  </xdr:oneCellAnchor>
  <xdr:oneCellAnchor>
    <xdr:from>
      <xdr:col>8</xdr:col>
      <xdr:colOff>0</xdr:colOff>
      <xdr:row>23</xdr:row>
      <xdr:rowOff>0</xdr:rowOff>
    </xdr:from>
    <xdr:ext cx="104775" cy="477078"/>
    <xdr:sp macro="" textlink="">
      <xdr:nvSpPr>
        <xdr:cNvPr id="78" name="Text Box 14"/>
        <xdr:cNvSpPr txBox="1">
          <a:spLocks noChangeArrowheads="1"/>
        </xdr:cNvSpPr>
      </xdr:nvSpPr>
      <xdr:spPr bwMode="auto">
        <a:xfrm>
          <a:off x="9848850" y="5486400"/>
          <a:ext cx="104775" cy="477078"/>
        </a:xfrm>
        <a:prstGeom prst="rect">
          <a:avLst/>
        </a:prstGeom>
        <a:noFill/>
        <a:ln w="9525">
          <a:noFill/>
          <a:miter lim="800000"/>
          <a:headEnd/>
          <a:tailEnd/>
        </a:ln>
      </xdr:spPr>
    </xdr:sp>
    <xdr:clientData/>
  </xdr:oneCellAnchor>
  <xdr:oneCellAnchor>
    <xdr:from>
      <xdr:col>8</xdr:col>
      <xdr:colOff>0</xdr:colOff>
      <xdr:row>23</xdr:row>
      <xdr:rowOff>0</xdr:rowOff>
    </xdr:from>
    <xdr:ext cx="104775" cy="477078"/>
    <xdr:sp macro="" textlink="">
      <xdr:nvSpPr>
        <xdr:cNvPr id="79" name="Text Box 15"/>
        <xdr:cNvSpPr txBox="1">
          <a:spLocks noChangeArrowheads="1"/>
        </xdr:cNvSpPr>
      </xdr:nvSpPr>
      <xdr:spPr bwMode="auto">
        <a:xfrm>
          <a:off x="9848850" y="5486400"/>
          <a:ext cx="104775" cy="477078"/>
        </a:xfrm>
        <a:prstGeom prst="rect">
          <a:avLst/>
        </a:prstGeom>
        <a:noFill/>
        <a:ln w="9525">
          <a:noFill/>
          <a:miter lim="800000"/>
          <a:headEnd/>
          <a:tailEnd/>
        </a:ln>
      </xdr:spPr>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10</xdr:col>
      <xdr:colOff>0</xdr:colOff>
      <xdr:row>0</xdr:row>
      <xdr:rowOff>0</xdr:rowOff>
    </xdr:from>
    <xdr:to>
      <xdr:col>10</xdr:col>
      <xdr:colOff>104775</xdr:colOff>
      <xdr:row>0</xdr:row>
      <xdr:rowOff>200025</xdr:rowOff>
    </xdr:to>
    <xdr:sp macro="" textlink="">
      <xdr:nvSpPr>
        <xdr:cNvPr id="2" name="Text Box 1"/>
        <xdr:cNvSpPr txBox="1">
          <a:spLocks noChangeArrowheads="1"/>
        </xdr:cNvSpPr>
      </xdr:nvSpPr>
      <xdr:spPr bwMode="auto">
        <a:xfrm>
          <a:off x="663892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3" name="Text Box 2"/>
        <xdr:cNvSpPr txBox="1">
          <a:spLocks noChangeArrowheads="1"/>
        </xdr:cNvSpPr>
      </xdr:nvSpPr>
      <xdr:spPr bwMode="auto">
        <a:xfrm>
          <a:off x="6638925"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4" name="Text Box 3"/>
        <xdr:cNvSpPr txBox="1">
          <a:spLocks noChangeArrowheads="1"/>
        </xdr:cNvSpPr>
      </xdr:nvSpPr>
      <xdr:spPr bwMode="auto">
        <a:xfrm>
          <a:off x="1211580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5" name="Text Box 4"/>
        <xdr:cNvSpPr txBox="1">
          <a:spLocks noChangeArrowheads="1"/>
        </xdr:cNvSpPr>
      </xdr:nvSpPr>
      <xdr:spPr bwMode="auto">
        <a:xfrm>
          <a:off x="1211580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6" name="Text Box 5"/>
        <xdr:cNvSpPr txBox="1">
          <a:spLocks noChangeArrowheads="1"/>
        </xdr:cNvSpPr>
      </xdr:nvSpPr>
      <xdr:spPr bwMode="auto">
        <a:xfrm>
          <a:off x="12115800"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7" name="Text Box 6"/>
        <xdr:cNvSpPr txBox="1">
          <a:spLocks noChangeArrowheads="1"/>
        </xdr:cNvSpPr>
      </xdr:nvSpPr>
      <xdr:spPr bwMode="auto">
        <a:xfrm>
          <a:off x="663892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8" name="Text Box 7"/>
        <xdr:cNvSpPr txBox="1">
          <a:spLocks noChangeArrowheads="1"/>
        </xdr:cNvSpPr>
      </xdr:nvSpPr>
      <xdr:spPr bwMode="auto">
        <a:xfrm>
          <a:off x="6638925"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9" name="Text Box 8"/>
        <xdr:cNvSpPr txBox="1">
          <a:spLocks noChangeArrowheads="1"/>
        </xdr:cNvSpPr>
      </xdr:nvSpPr>
      <xdr:spPr bwMode="auto">
        <a:xfrm>
          <a:off x="1211580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10" name="Text Box 9"/>
        <xdr:cNvSpPr txBox="1">
          <a:spLocks noChangeArrowheads="1"/>
        </xdr:cNvSpPr>
      </xdr:nvSpPr>
      <xdr:spPr bwMode="auto">
        <a:xfrm>
          <a:off x="1211580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11" name="Text Box 10"/>
        <xdr:cNvSpPr txBox="1">
          <a:spLocks noChangeArrowheads="1"/>
        </xdr:cNvSpPr>
      </xdr:nvSpPr>
      <xdr:spPr bwMode="auto">
        <a:xfrm>
          <a:off x="12115800"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12" name="Text Box 11"/>
        <xdr:cNvSpPr txBox="1">
          <a:spLocks noChangeArrowheads="1"/>
        </xdr:cNvSpPr>
      </xdr:nvSpPr>
      <xdr:spPr bwMode="auto">
        <a:xfrm>
          <a:off x="663892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13" name="Text Box 12"/>
        <xdr:cNvSpPr txBox="1">
          <a:spLocks noChangeArrowheads="1"/>
        </xdr:cNvSpPr>
      </xdr:nvSpPr>
      <xdr:spPr bwMode="auto">
        <a:xfrm>
          <a:off x="6638925"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14" name="Text Box 13"/>
        <xdr:cNvSpPr txBox="1">
          <a:spLocks noChangeArrowheads="1"/>
        </xdr:cNvSpPr>
      </xdr:nvSpPr>
      <xdr:spPr bwMode="auto">
        <a:xfrm>
          <a:off x="1211580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15" name="Text Box 14"/>
        <xdr:cNvSpPr txBox="1">
          <a:spLocks noChangeArrowheads="1"/>
        </xdr:cNvSpPr>
      </xdr:nvSpPr>
      <xdr:spPr bwMode="auto">
        <a:xfrm>
          <a:off x="1211580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16" name="Text Box 15"/>
        <xdr:cNvSpPr txBox="1">
          <a:spLocks noChangeArrowheads="1"/>
        </xdr:cNvSpPr>
      </xdr:nvSpPr>
      <xdr:spPr bwMode="auto">
        <a:xfrm>
          <a:off x="12115800" y="0"/>
          <a:ext cx="104775" cy="200025"/>
        </a:xfrm>
        <a:prstGeom prst="rect">
          <a:avLst/>
        </a:prstGeom>
        <a:noFill/>
        <a:ln w="9525">
          <a:noFill/>
          <a:miter lim="800000"/>
          <a:headEnd/>
          <a:tailEnd/>
        </a:ln>
      </xdr:spPr>
    </xdr:sp>
    <xdr:clientData/>
  </xdr:twoCellAnchor>
  <xdr:twoCellAnchor editAs="oneCell">
    <xdr:from>
      <xdr:col>4</xdr:col>
      <xdr:colOff>0</xdr:colOff>
      <xdr:row>0</xdr:row>
      <xdr:rowOff>0</xdr:rowOff>
    </xdr:from>
    <xdr:to>
      <xdr:col>4</xdr:col>
      <xdr:colOff>104775</xdr:colOff>
      <xdr:row>0</xdr:row>
      <xdr:rowOff>200025</xdr:rowOff>
    </xdr:to>
    <xdr:sp macro="" textlink="">
      <xdr:nvSpPr>
        <xdr:cNvPr id="17" name="Text Box 16"/>
        <xdr:cNvSpPr txBox="1">
          <a:spLocks noChangeArrowheads="1"/>
        </xdr:cNvSpPr>
      </xdr:nvSpPr>
      <xdr:spPr bwMode="auto">
        <a:xfrm>
          <a:off x="2838450" y="0"/>
          <a:ext cx="104775" cy="200025"/>
        </a:xfrm>
        <a:prstGeom prst="rect">
          <a:avLst/>
        </a:prstGeom>
        <a:noFill/>
        <a:ln w="9525">
          <a:noFill/>
          <a:miter lim="800000"/>
          <a:headEnd/>
          <a:tailEnd/>
        </a:ln>
      </xdr:spPr>
    </xdr:sp>
    <xdr:clientData/>
  </xdr:twoCellAnchor>
  <xdr:twoCellAnchor editAs="oneCell">
    <xdr:from>
      <xdr:col>4</xdr:col>
      <xdr:colOff>0</xdr:colOff>
      <xdr:row>0</xdr:row>
      <xdr:rowOff>0</xdr:rowOff>
    </xdr:from>
    <xdr:to>
      <xdr:col>4</xdr:col>
      <xdr:colOff>104775</xdr:colOff>
      <xdr:row>0</xdr:row>
      <xdr:rowOff>200025</xdr:rowOff>
    </xdr:to>
    <xdr:sp macro="" textlink="">
      <xdr:nvSpPr>
        <xdr:cNvPr id="18" name="Text Box 17"/>
        <xdr:cNvSpPr txBox="1">
          <a:spLocks noChangeArrowheads="1"/>
        </xdr:cNvSpPr>
      </xdr:nvSpPr>
      <xdr:spPr bwMode="auto">
        <a:xfrm>
          <a:off x="2838450" y="0"/>
          <a:ext cx="104775" cy="200025"/>
        </a:xfrm>
        <a:prstGeom prst="rect">
          <a:avLst/>
        </a:prstGeom>
        <a:noFill/>
        <a:ln w="9525">
          <a:noFill/>
          <a:miter lim="800000"/>
          <a:headEnd/>
          <a:tailEnd/>
        </a:ln>
      </xdr:spPr>
    </xdr:sp>
    <xdr:clientData/>
  </xdr:twoCellAnchor>
  <xdr:twoCellAnchor editAs="oneCell">
    <xdr:from>
      <xdr:col>4</xdr:col>
      <xdr:colOff>0</xdr:colOff>
      <xdr:row>0</xdr:row>
      <xdr:rowOff>0</xdr:rowOff>
    </xdr:from>
    <xdr:to>
      <xdr:col>4</xdr:col>
      <xdr:colOff>104775</xdr:colOff>
      <xdr:row>0</xdr:row>
      <xdr:rowOff>200025</xdr:rowOff>
    </xdr:to>
    <xdr:sp macro="" textlink="">
      <xdr:nvSpPr>
        <xdr:cNvPr id="19" name="Text Box 18"/>
        <xdr:cNvSpPr txBox="1">
          <a:spLocks noChangeArrowheads="1"/>
        </xdr:cNvSpPr>
      </xdr:nvSpPr>
      <xdr:spPr bwMode="auto">
        <a:xfrm>
          <a:off x="2838450" y="0"/>
          <a:ext cx="104775" cy="200025"/>
        </a:xfrm>
        <a:prstGeom prst="rect">
          <a:avLst/>
        </a:prstGeom>
        <a:noFill/>
        <a:ln w="9525">
          <a:noFill/>
          <a:miter lim="800000"/>
          <a:headEnd/>
          <a:tailEnd/>
        </a:ln>
      </xdr:spPr>
    </xdr:sp>
    <xdr:clientData/>
  </xdr:twoCellAnchor>
  <xdr:twoCellAnchor editAs="oneCell">
    <xdr:from>
      <xdr:col>4</xdr:col>
      <xdr:colOff>0</xdr:colOff>
      <xdr:row>0</xdr:row>
      <xdr:rowOff>0</xdr:rowOff>
    </xdr:from>
    <xdr:to>
      <xdr:col>4</xdr:col>
      <xdr:colOff>104775</xdr:colOff>
      <xdr:row>0</xdr:row>
      <xdr:rowOff>200025</xdr:rowOff>
    </xdr:to>
    <xdr:sp macro="" textlink="">
      <xdr:nvSpPr>
        <xdr:cNvPr id="20" name="Text Box 19"/>
        <xdr:cNvSpPr txBox="1">
          <a:spLocks noChangeArrowheads="1"/>
        </xdr:cNvSpPr>
      </xdr:nvSpPr>
      <xdr:spPr bwMode="auto">
        <a:xfrm>
          <a:off x="2838450" y="0"/>
          <a:ext cx="104775" cy="200025"/>
        </a:xfrm>
        <a:prstGeom prst="rect">
          <a:avLst/>
        </a:prstGeom>
        <a:noFill/>
        <a:ln w="9525">
          <a:noFill/>
          <a:miter lim="800000"/>
          <a:headEnd/>
          <a:tailEnd/>
        </a:ln>
      </xdr:spPr>
    </xdr:sp>
    <xdr:clientData/>
  </xdr:twoCellAnchor>
  <xdr:twoCellAnchor editAs="oneCell">
    <xdr:from>
      <xdr:col>4</xdr:col>
      <xdr:colOff>0</xdr:colOff>
      <xdr:row>0</xdr:row>
      <xdr:rowOff>0</xdr:rowOff>
    </xdr:from>
    <xdr:to>
      <xdr:col>4</xdr:col>
      <xdr:colOff>104775</xdr:colOff>
      <xdr:row>0</xdr:row>
      <xdr:rowOff>200025</xdr:rowOff>
    </xdr:to>
    <xdr:sp macro="" textlink="">
      <xdr:nvSpPr>
        <xdr:cNvPr id="21" name="Text Box 20"/>
        <xdr:cNvSpPr txBox="1">
          <a:spLocks noChangeArrowheads="1"/>
        </xdr:cNvSpPr>
      </xdr:nvSpPr>
      <xdr:spPr bwMode="auto">
        <a:xfrm>
          <a:off x="2838450"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22" name="Text Box 21"/>
        <xdr:cNvSpPr txBox="1">
          <a:spLocks noChangeArrowheads="1"/>
        </xdr:cNvSpPr>
      </xdr:nvSpPr>
      <xdr:spPr bwMode="auto">
        <a:xfrm>
          <a:off x="663892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23" name="Text Box 22"/>
        <xdr:cNvSpPr txBox="1">
          <a:spLocks noChangeArrowheads="1"/>
        </xdr:cNvSpPr>
      </xdr:nvSpPr>
      <xdr:spPr bwMode="auto">
        <a:xfrm>
          <a:off x="663892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24" name="Text Box 23"/>
        <xdr:cNvSpPr txBox="1">
          <a:spLocks noChangeArrowheads="1"/>
        </xdr:cNvSpPr>
      </xdr:nvSpPr>
      <xdr:spPr bwMode="auto">
        <a:xfrm>
          <a:off x="663892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25" name="Text Box 24"/>
        <xdr:cNvSpPr txBox="1">
          <a:spLocks noChangeArrowheads="1"/>
        </xdr:cNvSpPr>
      </xdr:nvSpPr>
      <xdr:spPr bwMode="auto">
        <a:xfrm>
          <a:off x="663892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26" name="Text Box 25"/>
        <xdr:cNvSpPr txBox="1">
          <a:spLocks noChangeArrowheads="1"/>
        </xdr:cNvSpPr>
      </xdr:nvSpPr>
      <xdr:spPr bwMode="auto">
        <a:xfrm>
          <a:off x="663892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27" name="Text Box 1"/>
        <xdr:cNvSpPr txBox="1">
          <a:spLocks noChangeArrowheads="1"/>
        </xdr:cNvSpPr>
      </xdr:nvSpPr>
      <xdr:spPr bwMode="auto">
        <a:xfrm>
          <a:off x="66389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28" name="Text Box 2"/>
        <xdr:cNvSpPr txBox="1">
          <a:spLocks noChangeArrowheads="1"/>
        </xdr:cNvSpPr>
      </xdr:nvSpPr>
      <xdr:spPr bwMode="auto">
        <a:xfrm>
          <a:off x="66389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29" name="Text Box 3"/>
        <xdr:cNvSpPr txBox="1">
          <a:spLocks noChangeArrowheads="1"/>
        </xdr:cNvSpPr>
      </xdr:nvSpPr>
      <xdr:spPr bwMode="auto">
        <a:xfrm>
          <a:off x="66389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30" name="Text Box 4"/>
        <xdr:cNvSpPr txBox="1">
          <a:spLocks noChangeArrowheads="1"/>
        </xdr:cNvSpPr>
      </xdr:nvSpPr>
      <xdr:spPr bwMode="auto">
        <a:xfrm>
          <a:off x="66389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31" name="Text Box 5"/>
        <xdr:cNvSpPr txBox="1">
          <a:spLocks noChangeArrowheads="1"/>
        </xdr:cNvSpPr>
      </xdr:nvSpPr>
      <xdr:spPr bwMode="auto">
        <a:xfrm>
          <a:off x="66389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32" name="Text Box 6"/>
        <xdr:cNvSpPr txBox="1">
          <a:spLocks noChangeArrowheads="1"/>
        </xdr:cNvSpPr>
      </xdr:nvSpPr>
      <xdr:spPr bwMode="auto">
        <a:xfrm>
          <a:off x="66389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33" name="Text Box 7"/>
        <xdr:cNvSpPr txBox="1">
          <a:spLocks noChangeArrowheads="1"/>
        </xdr:cNvSpPr>
      </xdr:nvSpPr>
      <xdr:spPr bwMode="auto">
        <a:xfrm>
          <a:off x="66389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34" name="Text Box 8"/>
        <xdr:cNvSpPr txBox="1">
          <a:spLocks noChangeArrowheads="1"/>
        </xdr:cNvSpPr>
      </xdr:nvSpPr>
      <xdr:spPr bwMode="auto">
        <a:xfrm>
          <a:off x="66389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35" name="Text Box 9"/>
        <xdr:cNvSpPr txBox="1">
          <a:spLocks noChangeArrowheads="1"/>
        </xdr:cNvSpPr>
      </xdr:nvSpPr>
      <xdr:spPr bwMode="auto">
        <a:xfrm>
          <a:off x="66389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36" name="Text Box 10"/>
        <xdr:cNvSpPr txBox="1">
          <a:spLocks noChangeArrowheads="1"/>
        </xdr:cNvSpPr>
      </xdr:nvSpPr>
      <xdr:spPr bwMode="auto">
        <a:xfrm>
          <a:off x="6638925" y="0"/>
          <a:ext cx="76200" cy="209550"/>
        </a:xfrm>
        <a:prstGeom prst="rect">
          <a:avLst/>
        </a:prstGeom>
        <a:noFill/>
        <a:ln w="9525">
          <a:noFill/>
          <a:miter lim="800000"/>
          <a:headEnd/>
          <a:tailEnd/>
        </a:ln>
      </xdr:spPr>
    </xdr:sp>
    <xdr:clientData/>
  </xdr:twoCellAnchor>
  <xdr:twoCellAnchor editAs="oneCell">
    <xdr:from>
      <xdr:col>12</xdr:col>
      <xdr:colOff>0</xdr:colOff>
      <xdr:row>0</xdr:row>
      <xdr:rowOff>0</xdr:rowOff>
    </xdr:from>
    <xdr:to>
      <xdr:col>12</xdr:col>
      <xdr:colOff>104775</xdr:colOff>
      <xdr:row>1</xdr:row>
      <xdr:rowOff>9111</xdr:rowOff>
    </xdr:to>
    <xdr:sp macro="" textlink="">
      <xdr:nvSpPr>
        <xdr:cNvPr id="37" name="Text Box 1"/>
        <xdr:cNvSpPr txBox="1">
          <a:spLocks noChangeArrowheads="1"/>
        </xdr:cNvSpPr>
      </xdr:nvSpPr>
      <xdr:spPr bwMode="auto">
        <a:xfrm>
          <a:off x="7800975" y="0"/>
          <a:ext cx="104775" cy="323436"/>
        </a:xfrm>
        <a:prstGeom prst="rect">
          <a:avLst/>
        </a:prstGeom>
        <a:noFill/>
        <a:ln w="9525">
          <a:noFill/>
          <a:miter lim="800000"/>
          <a:headEnd/>
          <a:tailEnd/>
        </a:ln>
      </xdr:spPr>
    </xdr:sp>
    <xdr:clientData/>
  </xdr:twoCellAnchor>
  <xdr:twoCellAnchor editAs="oneCell">
    <xdr:from>
      <xdr:col>12</xdr:col>
      <xdr:colOff>0</xdr:colOff>
      <xdr:row>0</xdr:row>
      <xdr:rowOff>0</xdr:rowOff>
    </xdr:from>
    <xdr:to>
      <xdr:col>12</xdr:col>
      <xdr:colOff>104775</xdr:colOff>
      <xdr:row>1</xdr:row>
      <xdr:rowOff>9111</xdr:rowOff>
    </xdr:to>
    <xdr:sp macro="" textlink="">
      <xdr:nvSpPr>
        <xdr:cNvPr id="38" name="Text Box 2"/>
        <xdr:cNvSpPr txBox="1">
          <a:spLocks noChangeArrowheads="1"/>
        </xdr:cNvSpPr>
      </xdr:nvSpPr>
      <xdr:spPr bwMode="auto">
        <a:xfrm>
          <a:off x="7800975" y="0"/>
          <a:ext cx="104775" cy="323436"/>
        </a:xfrm>
        <a:prstGeom prst="rect">
          <a:avLst/>
        </a:prstGeom>
        <a:noFill/>
        <a:ln w="9525">
          <a:noFill/>
          <a:miter lim="800000"/>
          <a:headEnd/>
          <a:tailEnd/>
        </a:ln>
      </xdr:spPr>
    </xdr:sp>
    <xdr:clientData/>
  </xdr:twoCellAnchor>
  <xdr:twoCellAnchor editAs="oneCell">
    <xdr:from>
      <xdr:col>16</xdr:col>
      <xdr:colOff>0</xdr:colOff>
      <xdr:row>0</xdr:row>
      <xdr:rowOff>0</xdr:rowOff>
    </xdr:from>
    <xdr:to>
      <xdr:col>16</xdr:col>
      <xdr:colOff>104775</xdr:colOff>
      <xdr:row>1</xdr:row>
      <xdr:rowOff>9111</xdr:rowOff>
    </xdr:to>
    <xdr:sp macro="" textlink="">
      <xdr:nvSpPr>
        <xdr:cNvPr id="39" name="Text Box 3"/>
        <xdr:cNvSpPr txBox="1">
          <a:spLocks noChangeArrowheads="1"/>
        </xdr:cNvSpPr>
      </xdr:nvSpPr>
      <xdr:spPr bwMode="auto">
        <a:xfrm>
          <a:off x="10125075" y="0"/>
          <a:ext cx="104775" cy="323436"/>
        </a:xfrm>
        <a:prstGeom prst="rect">
          <a:avLst/>
        </a:prstGeom>
        <a:noFill/>
        <a:ln w="9525">
          <a:noFill/>
          <a:miter lim="800000"/>
          <a:headEnd/>
          <a:tailEnd/>
        </a:ln>
      </xdr:spPr>
    </xdr:sp>
    <xdr:clientData/>
  </xdr:twoCellAnchor>
  <xdr:twoCellAnchor editAs="oneCell">
    <xdr:from>
      <xdr:col>16</xdr:col>
      <xdr:colOff>0</xdr:colOff>
      <xdr:row>0</xdr:row>
      <xdr:rowOff>0</xdr:rowOff>
    </xdr:from>
    <xdr:to>
      <xdr:col>16</xdr:col>
      <xdr:colOff>104775</xdr:colOff>
      <xdr:row>1</xdr:row>
      <xdr:rowOff>9111</xdr:rowOff>
    </xdr:to>
    <xdr:sp macro="" textlink="">
      <xdr:nvSpPr>
        <xdr:cNvPr id="40" name="Text Box 4"/>
        <xdr:cNvSpPr txBox="1">
          <a:spLocks noChangeArrowheads="1"/>
        </xdr:cNvSpPr>
      </xdr:nvSpPr>
      <xdr:spPr bwMode="auto">
        <a:xfrm>
          <a:off x="10125075" y="0"/>
          <a:ext cx="104775" cy="323436"/>
        </a:xfrm>
        <a:prstGeom prst="rect">
          <a:avLst/>
        </a:prstGeom>
        <a:noFill/>
        <a:ln w="9525">
          <a:noFill/>
          <a:miter lim="800000"/>
          <a:headEnd/>
          <a:tailEnd/>
        </a:ln>
      </xdr:spPr>
    </xdr:sp>
    <xdr:clientData/>
  </xdr:twoCellAnchor>
  <xdr:twoCellAnchor editAs="oneCell">
    <xdr:from>
      <xdr:col>16</xdr:col>
      <xdr:colOff>0</xdr:colOff>
      <xdr:row>0</xdr:row>
      <xdr:rowOff>0</xdr:rowOff>
    </xdr:from>
    <xdr:to>
      <xdr:col>16</xdr:col>
      <xdr:colOff>104775</xdr:colOff>
      <xdr:row>1</xdr:row>
      <xdr:rowOff>9111</xdr:rowOff>
    </xdr:to>
    <xdr:sp macro="" textlink="">
      <xdr:nvSpPr>
        <xdr:cNvPr id="41" name="Text Box 5"/>
        <xdr:cNvSpPr txBox="1">
          <a:spLocks noChangeArrowheads="1"/>
        </xdr:cNvSpPr>
      </xdr:nvSpPr>
      <xdr:spPr bwMode="auto">
        <a:xfrm>
          <a:off x="10125075" y="0"/>
          <a:ext cx="104775" cy="323436"/>
        </a:xfrm>
        <a:prstGeom prst="rect">
          <a:avLst/>
        </a:prstGeom>
        <a:noFill/>
        <a:ln w="9525">
          <a:noFill/>
          <a:miter lim="800000"/>
          <a:headEnd/>
          <a:tailEnd/>
        </a:ln>
      </xdr:spPr>
    </xdr:sp>
    <xdr:clientData/>
  </xdr:twoCellAnchor>
  <xdr:twoCellAnchor editAs="oneCell">
    <xdr:from>
      <xdr:col>12</xdr:col>
      <xdr:colOff>0</xdr:colOff>
      <xdr:row>0</xdr:row>
      <xdr:rowOff>0</xdr:rowOff>
    </xdr:from>
    <xdr:to>
      <xdr:col>12</xdr:col>
      <xdr:colOff>104775</xdr:colOff>
      <xdr:row>1</xdr:row>
      <xdr:rowOff>9111</xdr:rowOff>
    </xdr:to>
    <xdr:sp macro="" textlink="">
      <xdr:nvSpPr>
        <xdr:cNvPr id="42" name="Text Box 6"/>
        <xdr:cNvSpPr txBox="1">
          <a:spLocks noChangeArrowheads="1"/>
        </xdr:cNvSpPr>
      </xdr:nvSpPr>
      <xdr:spPr bwMode="auto">
        <a:xfrm>
          <a:off x="7800975" y="0"/>
          <a:ext cx="104775" cy="323436"/>
        </a:xfrm>
        <a:prstGeom prst="rect">
          <a:avLst/>
        </a:prstGeom>
        <a:noFill/>
        <a:ln w="9525">
          <a:noFill/>
          <a:miter lim="800000"/>
          <a:headEnd/>
          <a:tailEnd/>
        </a:ln>
      </xdr:spPr>
    </xdr:sp>
    <xdr:clientData/>
  </xdr:twoCellAnchor>
  <xdr:twoCellAnchor editAs="oneCell">
    <xdr:from>
      <xdr:col>12</xdr:col>
      <xdr:colOff>0</xdr:colOff>
      <xdr:row>0</xdr:row>
      <xdr:rowOff>0</xdr:rowOff>
    </xdr:from>
    <xdr:to>
      <xdr:col>12</xdr:col>
      <xdr:colOff>104775</xdr:colOff>
      <xdr:row>1</xdr:row>
      <xdr:rowOff>9111</xdr:rowOff>
    </xdr:to>
    <xdr:sp macro="" textlink="">
      <xdr:nvSpPr>
        <xdr:cNvPr id="43" name="Text Box 7"/>
        <xdr:cNvSpPr txBox="1">
          <a:spLocks noChangeArrowheads="1"/>
        </xdr:cNvSpPr>
      </xdr:nvSpPr>
      <xdr:spPr bwMode="auto">
        <a:xfrm>
          <a:off x="7800975" y="0"/>
          <a:ext cx="104775" cy="323436"/>
        </a:xfrm>
        <a:prstGeom prst="rect">
          <a:avLst/>
        </a:prstGeom>
        <a:noFill/>
        <a:ln w="9525">
          <a:noFill/>
          <a:miter lim="800000"/>
          <a:headEnd/>
          <a:tailEnd/>
        </a:ln>
      </xdr:spPr>
    </xdr:sp>
    <xdr:clientData/>
  </xdr:twoCellAnchor>
  <xdr:twoCellAnchor editAs="oneCell">
    <xdr:from>
      <xdr:col>16</xdr:col>
      <xdr:colOff>0</xdr:colOff>
      <xdr:row>0</xdr:row>
      <xdr:rowOff>0</xdr:rowOff>
    </xdr:from>
    <xdr:to>
      <xdr:col>16</xdr:col>
      <xdr:colOff>104775</xdr:colOff>
      <xdr:row>1</xdr:row>
      <xdr:rowOff>9111</xdr:rowOff>
    </xdr:to>
    <xdr:sp macro="" textlink="">
      <xdr:nvSpPr>
        <xdr:cNvPr id="44" name="Text Box 8"/>
        <xdr:cNvSpPr txBox="1">
          <a:spLocks noChangeArrowheads="1"/>
        </xdr:cNvSpPr>
      </xdr:nvSpPr>
      <xdr:spPr bwMode="auto">
        <a:xfrm>
          <a:off x="10125075" y="0"/>
          <a:ext cx="104775" cy="323436"/>
        </a:xfrm>
        <a:prstGeom prst="rect">
          <a:avLst/>
        </a:prstGeom>
        <a:noFill/>
        <a:ln w="9525">
          <a:noFill/>
          <a:miter lim="800000"/>
          <a:headEnd/>
          <a:tailEnd/>
        </a:ln>
      </xdr:spPr>
    </xdr:sp>
    <xdr:clientData/>
  </xdr:twoCellAnchor>
  <xdr:twoCellAnchor editAs="oneCell">
    <xdr:from>
      <xdr:col>16</xdr:col>
      <xdr:colOff>0</xdr:colOff>
      <xdr:row>0</xdr:row>
      <xdr:rowOff>0</xdr:rowOff>
    </xdr:from>
    <xdr:to>
      <xdr:col>16</xdr:col>
      <xdr:colOff>104775</xdr:colOff>
      <xdr:row>1</xdr:row>
      <xdr:rowOff>9111</xdr:rowOff>
    </xdr:to>
    <xdr:sp macro="" textlink="">
      <xdr:nvSpPr>
        <xdr:cNvPr id="45" name="Text Box 9"/>
        <xdr:cNvSpPr txBox="1">
          <a:spLocks noChangeArrowheads="1"/>
        </xdr:cNvSpPr>
      </xdr:nvSpPr>
      <xdr:spPr bwMode="auto">
        <a:xfrm>
          <a:off x="10125075" y="0"/>
          <a:ext cx="104775" cy="323436"/>
        </a:xfrm>
        <a:prstGeom prst="rect">
          <a:avLst/>
        </a:prstGeom>
        <a:noFill/>
        <a:ln w="9525">
          <a:noFill/>
          <a:miter lim="800000"/>
          <a:headEnd/>
          <a:tailEnd/>
        </a:ln>
      </xdr:spPr>
    </xdr:sp>
    <xdr:clientData/>
  </xdr:twoCellAnchor>
  <xdr:twoCellAnchor editAs="oneCell">
    <xdr:from>
      <xdr:col>16</xdr:col>
      <xdr:colOff>0</xdr:colOff>
      <xdr:row>0</xdr:row>
      <xdr:rowOff>0</xdr:rowOff>
    </xdr:from>
    <xdr:to>
      <xdr:col>16</xdr:col>
      <xdr:colOff>104775</xdr:colOff>
      <xdr:row>1</xdr:row>
      <xdr:rowOff>9111</xdr:rowOff>
    </xdr:to>
    <xdr:sp macro="" textlink="">
      <xdr:nvSpPr>
        <xdr:cNvPr id="46" name="Text Box 10"/>
        <xdr:cNvSpPr txBox="1">
          <a:spLocks noChangeArrowheads="1"/>
        </xdr:cNvSpPr>
      </xdr:nvSpPr>
      <xdr:spPr bwMode="auto">
        <a:xfrm>
          <a:off x="10125075" y="0"/>
          <a:ext cx="104775" cy="323436"/>
        </a:xfrm>
        <a:prstGeom prst="rect">
          <a:avLst/>
        </a:prstGeom>
        <a:noFill/>
        <a:ln w="9525">
          <a:noFill/>
          <a:miter lim="800000"/>
          <a:headEnd/>
          <a:tailEnd/>
        </a:ln>
      </xdr:spPr>
    </xdr:sp>
    <xdr:clientData/>
  </xdr:twoCellAnchor>
  <xdr:twoCellAnchor editAs="oneCell">
    <xdr:from>
      <xdr:col>12</xdr:col>
      <xdr:colOff>0</xdr:colOff>
      <xdr:row>0</xdr:row>
      <xdr:rowOff>0</xdr:rowOff>
    </xdr:from>
    <xdr:to>
      <xdr:col>12</xdr:col>
      <xdr:colOff>104775</xdr:colOff>
      <xdr:row>1</xdr:row>
      <xdr:rowOff>9111</xdr:rowOff>
    </xdr:to>
    <xdr:sp macro="" textlink="">
      <xdr:nvSpPr>
        <xdr:cNvPr id="47" name="Text Box 11"/>
        <xdr:cNvSpPr txBox="1">
          <a:spLocks noChangeArrowheads="1"/>
        </xdr:cNvSpPr>
      </xdr:nvSpPr>
      <xdr:spPr bwMode="auto">
        <a:xfrm>
          <a:off x="7800975" y="0"/>
          <a:ext cx="104775" cy="323436"/>
        </a:xfrm>
        <a:prstGeom prst="rect">
          <a:avLst/>
        </a:prstGeom>
        <a:noFill/>
        <a:ln w="9525">
          <a:noFill/>
          <a:miter lim="800000"/>
          <a:headEnd/>
          <a:tailEnd/>
        </a:ln>
      </xdr:spPr>
    </xdr:sp>
    <xdr:clientData/>
  </xdr:twoCellAnchor>
  <xdr:twoCellAnchor editAs="oneCell">
    <xdr:from>
      <xdr:col>12</xdr:col>
      <xdr:colOff>0</xdr:colOff>
      <xdr:row>0</xdr:row>
      <xdr:rowOff>0</xdr:rowOff>
    </xdr:from>
    <xdr:to>
      <xdr:col>12</xdr:col>
      <xdr:colOff>104775</xdr:colOff>
      <xdr:row>1</xdr:row>
      <xdr:rowOff>9111</xdr:rowOff>
    </xdr:to>
    <xdr:sp macro="" textlink="">
      <xdr:nvSpPr>
        <xdr:cNvPr id="48" name="Text Box 12"/>
        <xdr:cNvSpPr txBox="1">
          <a:spLocks noChangeArrowheads="1"/>
        </xdr:cNvSpPr>
      </xdr:nvSpPr>
      <xdr:spPr bwMode="auto">
        <a:xfrm>
          <a:off x="7800975" y="0"/>
          <a:ext cx="104775" cy="323436"/>
        </a:xfrm>
        <a:prstGeom prst="rect">
          <a:avLst/>
        </a:prstGeom>
        <a:noFill/>
        <a:ln w="9525">
          <a:noFill/>
          <a:miter lim="800000"/>
          <a:headEnd/>
          <a:tailEnd/>
        </a:ln>
      </xdr:spPr>
    </xdr:sp>
    <xdr:clientData/>
  </xdr:twoCellAnchor>
  <xdr:twoCellAnchor editAs="oneCell">
    <xdr:from>
      <xdr:col>16</xdr:col>
      <xdr:colOff>0</xdr:colOff>
      <xdr:row>0</xdr:row>
      <xdr:rowOff>0</xdr:rowOff>
    </xdr:from>
    <xdr:to>
      <xdr:col>16</xdr:col>
      <xdr:colOff>104775</xdr:colOff>
      <xdr:row>1</xdr:row>
      <xdr:rowOff>9111</xdr:rowOff>
    </xdr:to>
    <xdr:sp macro="" textlink="">
      <xdr:nvSpPr>
        <xdr:cNvPr id="49" name="Text Box 13"/>
        <xdr:cNvSpPr txBox="1">
          <a:spLocks noChangeArrowheads="1"/>
        </xdr:cNvSpPr>
      </xdr:nvSpPr>
      <xdr:spPr bwMode="auto">
        <a:xfrm>
          <a:off x="10125075" y="0"/>
          <a:ext cx="104775" cy="323436"/>
        </a:xfrm>
        <a:prstGeom prst="rect">
          <a:avLst/>
        </a:prstGeom>
        <a:noFill/>
        <a:ln w="9525">
          <a:noFill/>
          <a:miter lim="800000"/>
          <a:headEnd/>
          <a:tailEnd/>
        </a:ln>
      </xdr:spPr>
    </xdr:sp>
    <xdr:clientData/>
  </xdr:twoCellAnchor>
  <xdr:twoCellAnchor editAs="oneCell">
    <xdr:from>
      <xdr:col>16</xdr:col>
      <xdr:colOff>0</xdr:colOff>
      <xdr:row>0</xdr:row>
      <xdr:rowOff>0</xdr:rowOff>
    </xdr:from>
    <xdr:to>
      <xdr:col>16</xdr:col>
      <xdr:colOff>104775</xdr:colOff>
      <xdr:row>1</xdr:row>
      <xdr:rowOff>9111</xdr:rowOff>
    </xdr:to>
    <xdr:sp macro="" textlink="">
      <xdr:nvSpPr>
        <xdr:cNvPr id="50" name="Text Box 14"/>
        <xdr:cNvSpPr txBox="1">
          <a:spLocks noChangeArrowheads="1"/>
        </xdr:cNvSpPr>
      </xdr:nvSpPr>
      <xdr:spPr bwMode="auto">
        <a:xfrm>
          <a:off x="10125075" y="0"/>
          <a:ext cx="104775" cy="323436"/>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104775</xdr:colOff>
      <xdr:row>1</xdr:row>
      <xdr:rowOff>0</xdr:rowOff>
    </xdr:to>
    <xdr:sp macro="" textlink="">
      <xdr:nvSpPr>
        <xdr:cNvPr id="51" name="Text Box 1"/>
        <xdr:cNvSpPr txBox="1">
          <a:spLocks noChangeArrowheads="1"/>
        </xdr:cNvSpPr>
      </xdr:nvSpPr>
      <xdr:spPr bwMode="auto">
        <a:xfrm>
          <a:off x="4210050" y="0"/>
          <a:ext cx="104775" cy="314325"/>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104775</xdr:colOff>
      <xdr:row>1</xdr:row>
      <xdr:rowOff>0</xdr:rowOff>
    </xdr:to>
    <xdr:sp macro="" textlink="">
      <xdr:nvSpPr>
        <xdr:cNvPr id="52" name="Text Box 2"/>
        <xdr:cNvSpPr txBox="1">
          <a:spLocks noChangeArrowheads="1"/>
        </xdr:cNvSpPr>
      </xdr:nvSpPr>
      <xdr:spPr bwMode="auto">
        <a:xfrm>
          <a:off x="4210050"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53" name="Text Box 3"/>
        <xdr:cNvSpPr txBox="1">
          <a:spLocks noChangeArrowheads="1"/>
        </xdr:cNvSpPr>
      </xdr:nvSpPr>
      <xdr:spPr bwMode="auto">
        <a:xfrm>
          <a:off x="5476875"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54" name="Text Box 4"/>
        <xdr:cNvSpPr txBox="1">
          <a:spLocks noChangeArrowheads="1"/>
        </xdr:cNvSpPr>
      </xdr:nvSpPr>
      <xdr:spPr bwMode="auto">
        <a:xfrm>
          <a:off x="5476875"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55" name="Text Box 5"/>
        <xdr:cNvSpPr txBox="1">
          <a:spLocks noChangeArrowheads="1"/>
        </xdr:cNvSpPr>
      </xdr:nvSpPr>
      <xdr:spPr bwMode="auto">
        <a:xfrm>
          <a:off x="5476875" y="0"/>
          <a:ext cx="104775" cy="314325"/>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104775</xdr:colOff>
      <xdr:row>1</xdr:row>
      <xdr:rowOff>0</xdr:rowOff>
    </xdr:to>
    <xdr:sp macro="" textlink="">
      <xdr:nvSpPr>
        <xdr:cNvPr id="56" name="Text Box 6"/>
        <xdr:cNvSpPr txBox="1">
          <a:spLocks noChangeArrowheads="1"/>
        </xdr:cNvSpPr>
      </xdr:nvSpPr>
      <xdr:spPr bwMode="auto">
        <a:xfrm>
          <a:off x="4210050" y="0"/>
          <a:ext cx="104775" cy="314325"/>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104775</xdr:colOff>
      <xdr:row>1</xdr:row>
      <xdr:rowOff>0</xdr:rowOff>
    </xdr:to>
    <xdr:sp macro="" textlink="">
      <xdr:nvSpPr>
        <xdr:cNvPr id="57" name="Text Box 7"/>
        <xdr:cNvSpPr txBox="1">
          <a:spLocks noChangeArrowheads="1"/>
        </xdr:cNvSpPr>
      </xdr:nvSpPr>
      <xdr:spPr bwMode="auto">
        <a:xfrm>
          <a:off x="4210050"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58" name="Text Box 8"/>
        <xdr:cNvSpPr txBox="1">
          <a:spLocks noChangeArrowheads="1"/>
        </xdr:cNvSpPr>
      </xdr:nvSpPr>
      <xdr:spPr bwMode="auto">
        <a:xfrm>
          <a:off x="5476875"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59" name="Text Box 9"/>
        <xdr:cNvSpPr txBox="1">
          <a:spLocks noChangeArrowheads="1"/>
        </xdr:cNvSpPr>
      </xdr:nvSpPr>
      <xdr:spPr bwMode="auto">
        <a:xfrm>
          <a:off x="5476875"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60" name="Text Box 10"/>
        <xdr:cNvSpPr txBox="1">
          <a:spLocks noChangeArrowheads="1"/>
        </xdr:cNvSpPr>
      </xdr:nvSpPr>
      <xdr:spPr bwMode="auto">
        <a:xfrm>
          <a:off x="5476875" y="0"/>
          <a:ext cx="104775" cy="314325"/>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104775</xdr:colOff>
      <xdr:row>1</xdr:row>
      <xdr:rowOff>0</xdr:rowOff>
    </xdr:to>
    <xdr:sp macro="" textlink="">
      <xdr:nvSpPr>
        <xdr:cNvPr id="61" name="Text Box 11"/>
        <xdr:cNvSpPr txBox="1">
          <a:spLocks noChangeArrowheads="1"/>
        </xdr:cNvSpPr>
      </xdr:nvSpPr>
      <xdr:spPr bwMode="auto">
        <a:xfrm>
          <a:off x="4210050" y="0"/>
          <a:ext cx="104775" cy="314325"/>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104775</xdr:colOff>
      <xdr:row>1</xdr:row>
      <xdr:rowOff>0</xdr:rowOff>
    </xdr:to>
    <xdr:sp macro="" textlink="">
      <xdr:nvSpPr>
        <xdr:cNvPr id="62" name="Text Box 12"/>
        <xdr:cNvSpPr txBox="1">
          <a:spLocks noChangeArrowheads="1"/>
        </xdr:cNvSpPr>
      </xdr:nvSpPr>
      <xdr:spPr bwMode="auto">
        <a:xfrm>
          <a:off x="4210050"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63" name="Text Box 13"/>
        <xdr:cNvSpPr txBox="1">
          <a:spLocks noChangeArrowheads="1"/>
        </xdr:cNvSpPr>
      </xdr:nvSpPr>
      <xdr:spPr bwMode="auto">
        <a:xfrm>
          <a:off x="5476875"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64" name="Text Box 14"/>
        <xdr:cNvSpPr txBox="1">
          <a:spLocks noChangeArrowheads="1"/>
        </xdr:cNvSpPr>
      </xdr:nvSpPr>
      <xdr:spPr bwMode="auto">
        <a:xfrm>
          <a:off x="5476875"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65" name="Text Box 15"/>
        <xdr:cNvSpPr txBox="1">
          <a:spLocks noChangeArrowheads="1"/>
        </xdr:cNvSpPr>
      </xdr:nvSpPr>
      <xdr:spPr bwMode="auto">
        <a:xfrm>
          <a:off x="5476875"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66" name="Text Box 3"/>
        <xdr:cNvSpPr txBox="1">
          <a:spLocks noChangeArrowheads="1"/>
        </xdr:cNvSpPr>
      </xdr:nvSpPr>
      <xdr:spPr bwMode="auto">
        <a:xfrm>
          <a:off x="5476875"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67" name="Text Box 4"/>
        <xdr:cNvSpPr txBox="1">
          <a:spLocks noChangeArrowheads="1"/>
        </xdr:cNvSpPr>
      </xdr:nvSpPr>
      <xdr:spPr bwMode="auto">
        <a:xfrm>
          <a:off x="5476875"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68" name="Text Box 5"/>
        <xdr:cNvSpPr txBox="1">
          <a:spLocks noChangeArrowheads="1"/>
        </xdr:cNvSpPr>
      </xdr:nvSpPr>
      <xdr:spPr bwMode="auto">
        <a:xfrm>
          <a:off x="5476875"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69" name="Text Box 8"/>
        <xdr:cNvSpPr txBox="1">
          <a:spLocks noChangeArrowheads="1"/>
        </xdr:cNvSpPr>
      </xdr:nvSpPr>
      <xdr:spPr bwMode="auto">
        <a:xfrm>
          <a:off x="5476875"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70" name="Text Box 9"/>
        <xdr:cNvSpPr txBox="1">
          <a:spLocks noChangeArrowheads="1"/>
        </xdr:cNvSpPr>
      </xdr:nvSpPr>
      <xdr:spPr bwMode="auto">
        <a:xfrm>
          <a:off x="5476875"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71" name="Text Box 10"/>
        <xdr:cNvSpPr txBox="1">
          <a:spLocks noChangeArrowheads="1"/>
        </xdr:cNvSpPr>
      </xdr:nvSpPr>
      <xdr:spPr bwMode="auto">
        <a:xfrm>
          <a:off x="5476875"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72" name="Text Box 13"/>
        <xdr:cNvSpPr txBox="1">
          <a:spLocks noChangeArrowheads="1"/>
        </xdr:cNvSpPr>
      </xdr:nvSpPr>
      <xdr:spPr bwMode="auto">
        <a:xfrm>
          <a:off x="5476875"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73" name="Text Box 14"/>
        <xdr:cNvSpPr txBox="1">
          <a:spLocks noChangeArrowheads="1"/>
        </xdr:cNvSpPr>
      </xdr:nvSpPr>
      <xdr:spPr bwMode="auto">
        <a:xfrm>
          <a:off x="5476875"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74" name="Text Box 15"/>
        <xdr:cNvSpPr txBox="1">
          <a:spLocks noChangeArrowheads="1"/>
        </xdr:cNvSpPr>
      </xdr:nvSpPr>
      <xdr:spPr bwMode="auto">
        <a:xfrm>
          <a:off x="5476875" y="0"/>
          <a:ext cx="104775" cy="3143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75" name="Text Box 1"/>
        <xdr:cNvSpPr txBox="1">
          <a:spLocks noChangeArrowheads="1"/>
        </xdr:cNvSpPr>
      </xdr:nvSpPr>
      <xdr:spPr bwMode="auto">
        <a:xfrm>
          <a:off x="663892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76" name="Text Box 2"/>
        <xdr:cNvSpPr txBox="1">
          <a:spLocks noChangeArrowheads="1"/>
        </xdr:cNvSpPr>
      </xdr:nvSpPr>
      <xdr:spPr bwMode="auto">
        <a:xfrm>
          <a:off x="6638925"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77" name="Text Box 3"/>
        <xdr:cNvSpPr txBox="1">
          <a:spLocks noChangeArrowheads="1"/>
        </xdr:cNvSpPr>
      </xdr:nvSpPr>
      <xdr:spPr bwMode="auto">
        <a:xfrm>
          <a:off x="1211580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78" name="Text Box 4"/>
        <xdr:cNvSpPr txBox="1">
          <a:spLocks noChangeArrowheads="1"/>
        </xdr:cNvSpPr>
      </xdr:nvSpPr>
      <xdr:spPr bwMode="auto">
        <a:xfrm>
          <a:off x="1211580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79" name="Text Box 5"/>
        <xdr:cNvSpPr txBox="1">
          <a:spLocks noChangeArrowheads="1"/>
        </xdr:cNvSpPr>
      </xdr:nvSpPr>
      <xdr:spPr bwMode="auto">
        <a:xfrm>
          <a:off x="12115800"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80" name="Text Box 6"/>
        <xdr:cNvSpPr txBox="1">
          <a:spLocks noChangeArrowheads="1"/>
        </xdr:cNvSpPr>
      </xdr:nvSpPr>
      <xdr:spPr bwMode="auto">
        <a:xfrm>
          <a:off x="663892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81" name="Text Box 7"/>
        <xdr:cNvSpPr txBox="1">
          <a:spLocks noChangeArrowheads="1"/>
        </xdr:cNvSpPr>
      </xdr:nvSpPr>
      <xdr:spPr bwMode="auto">
        <a:xfrm>
          <a:off x="6638925"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82" name="Text Box 8"/>
        <xdr:cNvSpPr txBox="1">
          <a:spLocks noChangeArrowheads="1"/>
        </xdr:cNvSpPr>
      </xdr:nvSpPr>
      <xdr:spPr bwMode="auto">
        <a:xfrm>
          <a:off x="1211580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83" name="Text Box 9"/>
        <xdr:cNvSpPr txBox="1">
          <a:spLocks noChangeArrowheads="1"/>
        </xdr:cNvSpPr>
      </xdr:nvSpPr>
      <xdr:spPr bwMode="auto">
        <a:xfrm>
          <a:off x="1211580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84" name="Text Box 10"/>
        <xdr:cNvSpPr txBox="1">
          <a:spLocks noChangeArrowheads="1"/>
        </xdr:cNvSpPr>
      </xdr:nvSpPr>
      <xdr:spPr bwMode="auto">
        <a:xfrm>
          <a:off x="12115800"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85" name="Text Box 11"/>
        <xdr:cNvSpPr txBox="1">
          <a:spLocks noChangeArrowheads="1"/>
        </xdr:cNvSpPr>
      </xdr:nvSpPr>
      <xdr:spPr bwMode="auto">
        <a:xfrm>
          <a:off x="663892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86" name="Text Box 12"/>
        <xdr:cNvSpPr txBox="1">
          <a:spLocks noChangeArrowheads="1"/>
        </xdr:cNvSpPr>
      </xdr:nvSpPr>
      <xdr:spPr bwMode="auto">
        <a:xfrm>
          <a:off x="6638925"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87" name="Text Box 13"/>
        <xdr:cNvSpPr txBox="1">
          <a:spLocks noChangeArrowheads="1"/>
        </xdr:cNvSpPr>
      </xdr:nvSpPr>
      <xdr:spPr bwMode="auto">
        <a:xfrm>
          <a:off x="1211580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88" name="Text Box 14"/>
        <xdr:cNvSpPr txBox="1">
          <a:spLocks noChangeArrowheads="1"/>
        </xdr:cNvSpPr>
      </xdr:nvSpPr>
      <xdr:spPr bwMode="auto">
        <a:xfrm>
          <a:off x="1211580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89" name="Text Box 15"/>
        <xdr:cNvSpPr txBox="1">
          <a:spLocks noChangeArrowheads="1"/>
        </xdr:cNvSpPr>
      </xdr:nvSpPr>
      <xdr:spPr bwMode="auto">
        <a:xfrm>
          <a:off x="12115800" y="0"/>
          <a:ext cx="104775" cy="200025"/>
        </a:xfrm>
        <a:prstGeom prst="rect">
          <a:avLst/>
        </a:prstGeom>
        <a:noFill/>
        <a:ln w="9525">
          <a:noFill/>
          <a:miter lim="800000"/>
          <a:headEnd/>
          <a:tailEnd/>
        </a:ln>
      </xdr:spPr>
    </xdr:sp>
    <xdr:clientData/>
  </xdr:twoCellAnchor>
  <xdr:twoCellAnchor editAs="oneCell">
    <xdr:from>
      <xdr:col>4</xdr:col>
      <xdr:colOff>0</xdr:colOff>
      <xdr:row>0</xdr:row>
      <xdr:rowOff>0</xdr:rowOff>
    </xdr:from>
    <xdr:to>
      <xdr:col>4</xdr:col>
      <xdr:colOff>104775</xdr:colOff>
      <xdr:row>0</xdr:row>
      <xdr:rowOff>200025</xdr:rowOff>
    </xdr:to>
    <xdr:sp macro="" textlink="">
      <xdr:nvSpPr>
        <xdr:cNvPr id="90" name="Text Box 16"/>
        <xdr:cNvSpPr txBox="1">
          <a:spLocks noChangeArrowheads="1"/>
        </xdr:cNvSpPr>
      </xdr:nvSpPr>
      <xdr:spPr bwMode="auto">
        <a:xfrm>
          <a:off x="2838450" y="0"/>
          <a:ext cx="104775" cy="200025"/>
        </a:xfrm>
        <a:prstGeom prst="rect">
          <a:avLst/>
        </a:prstGeom>
        <a:noFill/>
        <a:ln w="9525">
          <a:noFill/>
          <a:miter lim="800000"/>
          <a:headEnd/>
          <a:tailEnd/>
        </a:ln>
      </xdr:spPr>
    </xdr:sp>
    <xdr:clientData/>
  </xdr:twoCellAnchor>
  <xdr:twoCellAnchor editAs="oneCell">
    <xdr:from>
      <xdr:col>4</xdr:col>
      <xdr:colOff>0</xdr:colOff>
      <xdr:row>0</xdr:row>
      <xdr:rowOff>0</xdr:rowOff>
    </xdr:from>
    <xdr:to>
      <xdr:col>4</xdr:col>
      <xdr:colOff>104775</xdr:colOff>
      <xdr:row>0</xdr:row>
      <xdr:rowOff>200025</xdr:rowOff>
    </xdr:to>
    <xdr:sp macro="" textlink="">
      <xdr:nvSpPr>
        <xdr:cNvPr id="91" name="Text Box 17"/>
        <xdr:cNvSpPr txBox="1">
          <a:spLocks noChangeArrowheads="1"/>
        </xdr:cNvSpPr>
      </xdr:nvSpPr>
      <xdr:spPr bwMode="auto">
        <a:xfrm>
          <a:off x="2838450" y="0"/>
          <a:ext cx="104775" cy="200025"/>
        </a:xfrm>
        <a:prstGeom prst="rect">
          <a:avLst/>
        </a:prstGeom>
        <a:noFill/>
        <a:ln w="9525">
          <a:noFill/>
          <a:miter lim="800000"/>
          <a:headEnd/>
          <a:tailEnd/>
        </a:ln>
      </xdr:spPr>
    </xdr:sp>
    <xdr:clientData/>
  </xdr:twoCellAnchor>
  <xdr:twoCellAnchor editAs="oneCell">
    <xdr:from>
      <xdr:col>4</xdr:col>
      <xdr:colOff>0</xdr:colOff>
      <xdr:row>0</xdr:row>
      <xdr:rowOff>0</xdr:rowOff>
    </xdr:from>
    <xdr:to>
      <xdr:col>4</xdr:col>
      <xdr:colOff>104775</xdr:colOff>
      <xdr:row>0</xdr:row>
      <xdr:rowOff>200025</xdr:rowOff>
    </xdr:to>
    <xdr:sp macro="" textlink="">
      <xdr:nvSpPr>
        <xdr:cNvPr id="92" name="Text Box 18"/>
        <xdr:cNvSpPr txBox="1">
          <a:spLocks noChangeArrowheads="1"/>
        </xdr:cNvSpPr>
      </xdr:nvSpPr>
      <xdr:spPr bwMode="auto">
        <a:xfrm>
          <a:off x="2838450" y="0"/>
          <a:ext cx="104775" cy="200025"/>
        </a:xfrm>
        <a:prstGeom prst="rect">
          <a:avLst/>
        </a:prstGeom>
        <a:noFill/>
        <a:ln w="9525">
          <a:noFill/>
          <a:miter lim="800000"/>
          <a:headEnd/>
          <a:tailEnd/>
        </a:ln>
      </xdr:spPr>
    </xdr:sp>
    <xdr:clientData/>
  </xdr:twoCellAnchor>
  <xdr:twoCellAnchor editAs="oneCell">
    <xdr:from>
      <xdr:col>4</xdr:col>
      <xdr:colOff>0</xdr:colOff>
      <xdr:row>0</xdr:row>
      <xdr:rowOff>0</xdr:rowOff>
    </xdr:from>
    <xdr:to>
      <xdr:col>4</xdr:col>
      <xdr:colOff>104775</xdr:colOff>
      <xdr:row>0</xdr:row>
      <xdr:rowOff>200025</xdr:rowOff>
    </xdr:to>
    <xdr:sp macro="" textlink="">
      <xdr:nvSpPr>
        <xdr:cNvPr id="93" name="Text Box 19"/>
        <xdr:cNvSpPr txBox="1">
          <a:spLocks noChangeArrowheads="1"/>
        </xdr:cNvSpPr>
      </xdr:nvSpPr>
      <xdr:spPr bwMode="auto">
        <a:xfrm>
          <a:off x="2838450" y="0"/>
          <a:ext cx="104775" cy="200025"/>
        </a:xfrm>
        <a:prstGeom prst="rect">
          <a:avLst/>
        </a:prstGeom>
        <a:noFill/>
        <a:ln w="9525">
          <a:noFill/>
          <a:miter lim="800000"/>
          <a:headEnd/>
          <a:tailEnd/>
        </a:ln>
      </xdr:spPr>
    </xdr:sp>
    <xdr:clientData/>
  </xdr:twoCellAnchor>
  <xdr:twoCellAnchor editAs="oneCell">
    <xdr:from>
      <xdr:col>4</xdr:col>
      <xdr:colOff>0</xdr:colOff>
      <xdr:row>0</xdr:row>
      <xdr:rowOff>0</xdr:rowOff>
    </xdr:from>
    <xdr:to>
      <xdr:col>4</xdr:col>
      <xdr:colOff>104775</xdr:colOff>
      <xdr:row>0</xdr:row>
      <xdr:rowOff>200025</xdr:rowOff>
    </xdr:to>
    <xdr:sp macro="" textlink="">
      <xdr:nvSpPr>
        <xdr:cNvPr id="94" name="Text Box 20"/>
        <xdr:cNvSpPr txBox="1">
          <a:spLocks noChangeArrowheads="1"/>
        </xdr:cNvSpPr>
      </xdr:nvSpPr>
      <xdr:spPr bwMode="auto">
        <a:xfrm>
          <a:off x="2838450"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95" name="Text Box 21"/>
        <xdr:cNvSpPr txBox="1">
          <a:spLocks noChangeArrowheads="1"/>
        </xdr:cNvSpPr>
      </xdr:nvSpPr>
      <xdr:spPr bwMode="auto">
        <a:xfrm>
          <a:off x="663892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96" name="Text Box 22"/>
        <xdr:cNvSpPr txBox="1">
          <a:spLocks noChangeArrowheads="1"/>
        </xdr:cNvSpPr>
      </xdr:nvSpPr>
      <xdr:spPr bwMode="auto">
        <a:xfrm>
          <a:off x="663892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97" name="Text Box 23"/>
        <xdr:cNvSpPr txBox="1">
          <a:spLocks noChangeArrowheads="1"/>
        </xdr:cNvSpPr>
      </xdr:nvSpPr>
      <xdr:spPr bwMode="auto">
        <a:xfrm>
          <a:off x="663892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98" name="Text Box 24"/>
        <xdr:cNvSpPr txBox="1">
          <a:spLocks noChangeArrowheads="1"/>
        </xdr:cNvSpPr>
      </xdr:nvSpPr>
      <xdr:spPr bwMode="auto">
        <a:xfrm>
          <a:off x="663892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99" name="Text Box 25"/>
        <xdr:cNvSpPr txBox="1">
          <a:spLocks noChangeArrowheads="1"/>
        </xdr:cNvSpPr>
      </xdr:nvSpPr>
      <xdr:spPr bwMode="auto">
        <a:xfrm>
          <a:off x="6638925"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100" name="Text Box 1"/>
        <xdr:cNvSpPr txBox="1">
          <a:spLocks noChangeArrowheads="1"/>
        </xdr:cNvSpPr>
      </xdr:nvSpPr>
      <xdr:spPr bwMode="auto">
        <a:xfrm>
          <a:off x="66389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101" name="Text Box 2"/>
        <xdr:cNvSpPr txBox="1">
          <a:spLocks noChangeArrowheads="1"/>
        </xdr:cNvSpPr>
      </xdr:nvSpPr>
      <xdr:spPr bwMode="auto">
        <a:xfrm>
          <a:off x="66389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102" name="Text Box 3"/>
        <xdr:cNvSpPr txBox="1">
          <a:spLocks noChangeArrowheads="1"/>
        </xdr:cNvSpPr>
      </xdr:nvSpPr>
      <xdr:spPr bwMode="auto">
        <a:xfrm>
          <a:off x="66389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103" name="Text Box 4"/>
        <xdr:cNvSpPr txBox="1">
          <a:spLocks noChangeArrowheads="1"/>
        </xdr:cNvSpPr>
      </xdr:nvSpPr>
      <xdr:spPr bwMode="auto">
        <a:xfrm>
          <a:off x="66389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104" name="Text Box 5"/>
        <xdr:cNvSpPr txBox="1">
          <a:spLocks noChangeArrowheads="1"/>
        </xdr:cNvSpPr>
      </xdr:nvSpPr>
      <xdr:spPr bwMode="auto">
        <a:xfrm>
          <a:off x="66389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105" name="Text Box 6"/>
        <xdr:cNvSpPr txBox="1">
          <a:spLocks noChangeArrowheads="1"/>
        </xdr:cNvSpPr>
      </xdr:nvSpPr>
      <xdr:spPr bwMode="auto">
        <a:xfrm>
          <a:off x="66389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106" name="Text Box 7"/>
        <xdr:cNvSpPr txBox="1">
          <a:spLocks noChangeArrowheads="1"/>
        </xdr:cNvSpPr>
      </xdr:nvSpPr>
      <xdr:spPr bwMode="auto">
        <a:xfrm>
          <a:off x="66389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107" name="Text Box 8"/>
        <xdr:cNvSpPr txBox="1">
          <a:spLocks noChangeArrowheads="1"/>
        </xdr:cNvSpPr>
      </xdr:nvSpPr>
      <xdr:spPr bwMode="auto">
        <a:xfrm>
          <a:off x="66389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108" name="Text Box 9"/>
        <xdr:cNvSpPr txBox="1">
          <a:spLocks noChangeArrowheads="1"/>
        </xdr:cNvSpPr>
      </xdr:nvSpPr>
      <xdr:spPr bwMode="auto">
        <a:xfrm>
          <a:off x="6638925"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109" name="Text Box 10"/>
        <xdr:cNvSpPr txBox="1">
          <a:spLocks noChangeArrowheads="1"/>
        </xdr:cNvSpPr>
      </xdr:nvSpPr>
      <xdr:spPr bwMode="auto">
        <a:xfrm>
          <a:off x="6638925" y="0"/>
          <a:ext cx="76200" cy="209550"/>
        </a:xfrm>
        <a:prstGeom prst="rect">
          <a:avLst/>
        </a:prstGeom>
        <a:noFill/>
        <a:ln w="9525">
          <a:noFill/>
          <a:miter lim="800000"/>
          <a:headEnd/>
          <a:tailEnd/>
        </a:ln>
      </xdr:spPr>
    </xdr:sp>
    <xdr:clientData/>
  </xdr:twoCellAnchor>
  <xdr:twoCellAnchor editAs="oneCell">
    <xdr:from>
      <xdr:col>12</xdr:col>
      <xdr:colOff>16566</xdr:colOff>
      <xdr:row>20</xdr:row>
      <xdr:rowOff>49696</xdr:rowOff>
    </xdr:from>
    <xdr:to>
      <xdr:col>12</xdr:col>
      <xdr:colOff>121341</xdr:colOff>
      <xdr:row>21</xdr:row>
      <xdr:rowOff>223630</xdr:rowOff>
    </xdr:to>
    <xdr:sp macro="" textlink="">
      <xdr:nvSpPr>
        <xdr:cNvPr id="110" name="Text Box 1"/>
        <xdr:cNvSpPr txBox="1">
          <a:spLocks noChangeArrowheads="1"/>
        </xdr:cNvSpPr>
      </xdr:nvSpPr>
      <xdr:spPr bwMode="auto">
        <a:xfrm>
          <a:off x="7817541" y="5088421"/>
          <a:ext cx="104775" cy="373959"/>
        </a:xfrm>
        <a:prstGeom prst="rect">
          <a:avLst/>
        </a:prstGeom>
        <a:noFill/>
        <a:ln w="9525">
          <a:noFill/>
          <a:miter lim="800000"/>
          <a:headEnd/>
          <a:tailEnd/>
        </a:ln>
      </xdr:spPr>
    </xdr:sp>
    <xdr:clientData/>
  </xdr:twoCellAnchor>
  <xdr:twoCellAnchor editAs="oneCell">
    <xdr:from>
      <xdr:col>12</xdr:col>
      <xdr:colOff>0</xdr:colOff>
      <xdr:row>20</xdr:row>
      <xdr:rowOff>0</xdr:rowOff>
    </xdr:from>
    <xdr:to>
      <xdr:col>12</xdr:col>
      <xdr:colOff>104775</xdr:colOff>
      <xdr:row>21</xdr:row>
      <xdr:rowOff>172692</xdr:rowOff>
    </xdr:to>
    <xdr:sp macro="" textlink="">
      <xdr:nvSpPr>
        <xdr:cNvPr id="111" name="Text Box 2"/>
        <xdr:cNvSpPr txBox="1">
          <a:spLocks noChangeArrowheads="1"/>
        </xdr:cNvSpPr>
      </xdr:nvSpPr>
      <xdr:spPr bwMode="auto">
        <a:xfrm>
          <a:off x="7800975" y="5038725"/>
          <a:ext cx="104775" cy="372717"/>
        </a:xfrm>
        <a:prstGeom prst="rect">
          <a:avLst/>
        </a:prstGeom>
        <a:noFill/>
        <a:ln w="9525">
          <a:noFill/>
          <a:miter lim="800000"/>
          <a:headEnd/>
          <a:tailEnd/>
        </a:ln>
      </xdr:spPr>
    </xdr:sp>
    <xdr:clientData/>
  </xdr:twoCellAnchor>
  <xdr:twoCellAnchor editAs="oneCell">
    <xdr:from>
      <xdr:col>16</xdr:col>
      <xdr:colOff>0</xdr:colOff>
      <xdr:row>20</xdr:row>
      <xdr:rowOff>0</xdr:rowOff>
    </xdr:from>
    <xdr:to>
      <xdr:col>16</xdr:col>
      <xdr:colOff>104775</xdr:colOff>
      <xdr:row>21</xdr:row>
      <xdr:rowOff>172692</xdr:rowOff>
    </xdr:to>
    <xdr:sp macro="" textlink="">
      <xdr:nvSpPr>
        <xdr:cNvPr id="112" name="Text Box 3"/>
        <xdr:cNvSpPr txBox="1">
          <a:spLocks noChangeArrowheads="1"/>
        </xdr:cNvSpPr>
      </xdr:nvSpPr>
      <xdr:spPr bwMode="auto">
        <a:xfrm>
          <a:off x="10125075" y="5038725"/>
          <a:ext cx="104775" cy="372717"/>
        </a:xfrm>
        <a:prstGeom prst="rect">
          <a:avLst/>
        </a:prstGeom>
        <a:noFill/>
        <a:ln w="9525">
          <a:noFill/>
          <a:miter lim="800000"/>
          <a:headEnd/>
          <a:tailEnd/>
        </a:ln>
      </xdr:spPr>
    </xdr:sp>
    <xdr:clientData/>
  </xdr:twoCellAnchor>
  <xdr:twoCellAnchor editAs="oneCell">
    <xdr:from>
      <xdr:col>16</xdr:col>
      <xdr:colOff>0</xdr:colOff>
      <xdr:row>20</xdr:row>
      <xdr:rowOff>0</xdr:rowOff>
    </xdr:from>
    <xdr:to>
      <xdr:col>16</xdr:col>
      <xdr:colOff>104775</xdr:colOff>
      <xdr:row>21</xdr:row>
      <xdr:rowOff>172692</xdr:rowOff>
    </xdr:to>
    <xdr:sp macro="" textlink="">
      <xdr:nvSpPr>
        <xdr:cNvPr id="113" name="Text Box 4"/>
        <xdr:cNvSpPr txBox="1">
          <a:spLocks noChangeArrowheads="1"/>
        </xdr:cNvSpPr>
      </xdr:nvSpPr>
      <xdr:spPr bwMode="auto">
        <a:xfrm>
          <a:off x="10125075" y="5038725"/>
          <a:ext cx="104775" cy="372717"/>
        </a:xfrm>
        <a:prstGeom prst="rect">
          <a:avLst/>
        </a:prstGeom>
        <a:noFill/>
        <a:ln w="9525">
          <a:noFill/>
          <a:miter lim="800000"/>
          <a:headEnd/>
          <a:tailEnd/>
        </a:ln>
      </xdr:spPr>
    </xdr:sp>
    <xdr:clientData/>
  </xdr:twoCellAnchor>
  <xdr:twoCellAnchor editAs="oneCell">
    <xdr:from>
      <xdr:col>16</xdr:col>
      <xdr:colOff>0</xdr:colOff>
      <xdr:row>20</xdr:row>
      <xdr:rowOff>0</xdr:rowOff>
    </xdr:from>
    <xdr:to>
      <xdr:col>16</xdr:col>
      <xdr:colOff>104775</xdr:colOff>
      <xdr:row>21</xdr:row>
      <xdr:rowOff>172692</xdr:rowOff>
    </xdr:to>
    <xdr:sp macro="" textlink="">
      <xdr:nvSpPr>
        <xdr:cNvPr id="114" name="Text Box 5"/>
        <xdr:cNvSpPr txBox="1">
          <a:spLocks noChangeArrowheads="1"/>
        </xdr:cNvSpPr>
      </xdr:nvSpPr>
      <xdr:spPr bwMode="auto">
        <a:xfrm>
          <a:off x="10125075" y="5038725"/>
          <a:ext cx="104775" cy="372717"/>
        </a:xfrm>
        <a:prstGeom prst="rect">
          <a:avLst/>
        </a:prstGeom>
        <a:noFill/>
        <a:ln w="9525">
          <a:noFill/>
          <a:miter lim="800000"/>
          <a:headEnd/>
          <a:tailEnd/>
        </a:ln>
      </xdr:spPr>
    </xdr:sp>
    <xdr:clientData/>
  </xdr:twoCellAnchor>
  <xdr:twoCellAnchor editAs="oneCell">
    <xdr:from>
      <xdr:col>12</xdr:col>
      <xdr:colOff>0</xdr:colOff>
      <xdr:row>20</xdr:row>
      <xdr:rowOff>0</xdr:rowOff>
    </xdr:from>
    <xdr:to>
      <xdr:col>12</xdr:col>
      <xdr:colOff>104775</xdr:colOff>
      <xdr:row>21</xdr:row>
      <xdr:rowOff>172692</xdr:rowOff>
    </xdr:to>
    <xdr:sp macro="" textlink="">
      <xdr:nvSpPr>
        <xdr:cNvPr id="115" name="Text Box 6"/>
        <xdr:cNvSpPr txBox="1">
          <a:spLocks noChangeArrowheads="1"/>
        </xdr:cNvSpPr>
      </xdr:nvSpPr>
      <xdr:spPr bwMode="auto">
        <a:xfrm>
          <a:off x="7800975" y="5038725"/>
          <a:ext cx="104775" cy="372717"/>
        </a:xfrm>
        <a:prstGeom prst="rect">
          <a:avLst/>
        </a:prstGeom>
        <a:noFill/>
        <a:ln w="9525">
          <a:noFill/>
          <a:miter lim="800000"/>
          <a:headEnd/>
          <a:tailEnd/>
        </a:ln>
      </xdr:spPr>
    </xdr:sp>
    <xdr:clientData/>
  </xdr:twoCellAnchor>
  <xdr:twoCellAnchor editAs="oneCell">
    <xdr:from>
      <xdr:col>12</xdr:col>
      <xdr:colOff>0</xdr:colOff>
      <xdr:row>20</xdr:row>
      <xdr:rowOff>0</xdr:rowOff>
    </xdr:from>
    <xdr:to>
      <xdr:col>12</xdr:col>
      <xdr:colOff>104775</xdr:colOff>
      <xdr:row>21</xdr:row>
      <xdr:rowOff>172692</xdr:rowOff>
    </xdr:to>
    <xdr:sp macro="" textlink="">
      <xdr:nvSpPr>
        <xdr:cNvPr id="116" name="Text Box 7"/>
        <xdr:cNvSpPr txBox="1">
          <a:spLocks noChangeArrowheads="1"/>
        </xdr:cNvSpPr>
      </xdr:nvSpPr>
      <xdr:spPr bwMode="auto">
        <a:xfrm>
          <a:off x="7800975" y="5038725"/>
          <a:ext cx="104775" cy="372717"/>
        </a:xfrm>
        <a:prstGeom prst="rect">
          <a:avLst/>
        </a:prstGeom>
        <a:noFill/>
        <a:ln w="9525">
          <a:noFill/>
          <a:miter lim="800000"/>
          <a:headEnd/>
          <a:tailEnd/>
        </a:ln>
      </xdr:spPr>
    </xdr:sp>
    <xdr:clientData/>
  </xdr:twoCellAnchor>
  <xdr:twoCellAnchor editAs="oneCell">
    <xdr:from>
      <xdr:col>16</xdr:col>
      <xdr:colOff>0</xdr:colOff>
      <xdr:row>20</xdr:row>
      <xdr:rowOff>0</xdr:rowOff>
    </xdr:from>
    <xdr:to>
      <xdr:col>16</xdr:col>
      <xdr:colOff>104775</xdr:colOff>
      <xdr:row>21</xdr:row>
      <xdr:rowOff>172692</xdr:rowOff>
    </xdr:to>
    <xdr:sp macro="" textlink="">
      <xdr:nvSpPr>
        <xdr:cNvPr id="117" name="Text Box 8"/>
        <xdr:cNvSpPr txBox="1">
          <a:spLocks noChangeArrowheads="1"/>
        </xdr:cNvSpPr>
      </xdr:nvSpPr>
      <xdr:spPr bwMode="auto">
        <a:xfrm>
          <a:off x="10125075" y="5038725"/>
          <a:ext cx="104775" cy="372717"/>
        </a:xfrm>
        <a:prstGeom prst="rect">
          <a:avLst/>
        </a:prstGeom>
        <a:noFill/>
        <a:ln w="9525">
          <a:noFill/>
          <a:miter lim="800000"/>
          <a:headEnd/>
          <a:tailEnd/>
        </a:ln>
      </xdr:spPr>
    </xdr:sp>
    <xdr:clientData/>
  </xdr:twoCellAnchor>
  <xdr:twoCellAnchor editAs="oneCell">
    <xdr:from>
      <xdr:col>16</xdr:col>
      <xdr:colOff>0</xdr:colOff>
      <xdr:row>20</xdr:row>
      <xdr:rowOff>0</xdr:rowOff>
    </xdr:from>
    <xdr:to>
      <xdr:col>16</xdr:col>
      <xdr:colOff>104775</xdr:colOff>
      <xdr:row>21</xdr:row>
      <xdr:rowOff>172692</xdr:rowOff>
    </xdr:to>
    <xdr:sp macro="" textlink="">
      <xdr:nvSpPr>
        <xdr:cNvPr id="118" name="Text Box 9"/>
        <xdr:cNvSpPr txBox="1">
          <a:spLocks noChangeArrowheads="1"/>
        </xdr:cNvSpPr>
      </xdr:nvSpPr>
      <xdr:spPr bwMode="auto">
        <a:xfrm>
          <a:off x="10125075" y="5038725"/>
          <a:ext cx="104775" cy="372717"/>
        </a:xfrm>
        <a:prstGeom prst="rect">
          <a:avLst/>
        </a:prstGeom>
        <a:noFill/>
        <a:ln w="9525">
          <a:noFill/>
          <a:miter lim="800000"/>
          <a:headEnd/>
          <a:tailEnd/>
        </a:ln>
      </xdr:spPr>
    </xdr:sp>
    <xdr:clientData/>
  </xdr:twoCellAnchor>
  <xdr:twoCellAnchor editAs="oneCell">
    <xdr:from>
      <xdr:col>16</xdr:col>
      <xdr:colOff>0</xdr:colOff>
      <xdr:row>20</xdr:row>
      <xdr:rowOff>0</xdr:rowOff>
    </xdr:from>
    <xdr:to>
      <xdr:col>16</xdr:col>
      <xdr:colOff>104775</xdr:colOff>
      <xdr:row>21</xdr:row>
      <xdr:rowOff>172692</xdr:rowOff>
    </xdr:to>
    <xdr:sp macro="" textlink="">
      <xdr:nvSpPr>
        <xdr:cNvPr id="119" name="Text Box 10"/>
        <xdr:cNvSpPr txBox="1">
          <a:spLocks noChangeArrowheads="1"/>
        </xdr:cNvSpPr>
      </xdr:nvSpPr>
      <xdr:spPr bwMode="auto">
        <a:xfrm>
          <a:off x="10125075" y="5038725"/>
          <a:ext cx="104775" cy="372717"/>
        </a:xfrm>
        <a:prstGeom prst="rect">
          <a:avLst/>
        </a:prstGeom>
        <a:noFill/>
        <a:ln w="9525">
          <a:noFill/>
          <a:miter lim="800000"/>
          <a:headEnd/>
          <a:tailEnd/>
        </a:ln>
      </xdr:spPr>
    </xdr:sp>
    <xdr:clientData/>
  </xdr:twoCellAnchor>
  <xdr:twoCellAnchor editAs="oneCell">
    <xdr:from>
      <xdr:col>12</xdr:col>
      <xdr:colOff>0</xdr:colOff>
      <xdr:row>20</xdr:row>
      <xdr:rowOff>0</xdr:rowOff>
    </xdr:from>
    <xdr:to>
      <xdr:col>12</xdr:col>
      <xdr:colOff>104775</xdr:colOff>
      <xdr:row>21</xdr:row>
      <xdr:rowOff>172692</xdr:rowOff>
    </xdr:to>
    <xdr:sp macro="" textlink="">
      <xdr:nvSpPr>
        <xdr:cNvPr id="120" name="Text Box 11"/>
        <xdr:cNvSpPr txBox="1">
          <a:spLocks noChangeArrowheads="1"/>
        </xdr:cNvSpPr>
      </xdr:nvSpPr>
      <xdr:spPr bwMode="auto">
        <a:xfrm>
          <a:off x="7800975" y="5038725"/>
          <a:ext cx="104775" cy="372717"/>
        </a:xfrm>
        <a:prstGeom prst="rect">
          <a:avLst/>
        </a:prstGeom>
        <a:noFill/>
        <a:ln w="9525">
          <a:noFill/>
          <a:miter lim="800000"/>
          <a:headEnd/>
          <a:tailEnd/>
        </a:ln>
      </xdr:spPr>
    </xdr:sp>
    <xdr:clientData/>
  </xdr:twoCellAnchor>
  <xdr:twoCellAnchor editAs="oneCell">
    <xdr:from>
      <xdr:col>12</xdr:col>
      <xdr:colOff>0</xdr:colOff>
      <xdr:row>20</xdr:row>
      <xdr:rowOff>0</xdr:rowOff>
    </xdr:from>
    <xdr:to>
      <xdr:col>12</xdr:col>
      <xdr:colOff>104775</xdr:colOff>
      <xdr:row>21</xdr:row>
      <xdr:rowOff>172692</xdr:rowOff>
    </xdr:to>
    <xdr:sp macro="" textlink="">
      <xdr:nvSpPr>
        <xdr:cNvPr id="121" name="Text Box 12"/>
        <xdr:cNvSpPr txBox="1">
          <a:spLocks noChangeArrowheads="1"/>
        </xdr:cNvSpPr>
      </xdr:nvSpPr>
      <xdr:spPr bwMode="auto">
        <a:xfrm>
          <a:off x="7800975" y="5038725"/>
          <a:ext cx="104775" cy="372717"/>
        </a:xfrm>
        <a:prstGeom prst="rect">
          <a:avLst/>
        </a:prstGeom>
        <a:noFill/>
        <a:ln w="9525">
          <a:noFill/>
          <a:miter lim="800000"/>
          <a:headEnd/>
          <a:tailEnd/>
        </a:ln>
      </xdr:spPr>
    </xdr:sp>
    <xdr:clientData/>
  </xdr:twoCellAnchor>
  <xdr:twoCellAnchor editAs="oneCell">
    <xdr:from>
      <xdr:col>16</xdr:col>
      <xdr:colOff>0</xdr:colOff>
      <xdr:row>20</xdr:row>
      <xdr:rowOff>0</xdr:rowOff>
    </xdr:from>
    <xdr:to>
      <xdr:col>16</xdr:col>
      <xdr:colOff>104775</xdr:colOff>
      <xdr:row>21</xdr:row>
      <xdr:rowOff>172692</xdr:rowOff>
    </xdr:to>
    <xdr:sp macro="" textlink="">
      <xdr:nvSpPr>
        <xdr:cNvPr id="122" name="Text Box 13"/>
        <xdr:cNvSpPr txBox="1">
          <a:spLocks noChangeArrowheads="1"/>
        </xdr:cNvSpPr>
      </xdr:nvSpPr>
      <xdr:spPr bwMode="auto">
        <a:xfrm>
          <a:off x="10125075" y="5038725"/>
          <a:ext cx="104775" cy="372717"/>
        </a:xfrm>
        <a:prstGeom prst="rect">
          <a:avLst/>
        </a:prstGeom>
        <a:noFill/>
        <a:ln w="9525">
          <a:noFill/>
          <a:miter lim="800000"/>
          <a:headEnd/>
          <a:tailEnd/>
        </a:ln>
      </xdr:spPr>
    </xdr:sp>
    <xdr:clientData/>
  </xdr:twoCellAnchor>
  <xdr:twoCellAnchor editAs="oneCell">
    <xdr:from>
      <xdr:col>16</xdr:col>
      <xdr:colOff>0</xdr:colOff>
      <xdr:row>20</xdr:row>
      <xdr:rowOff>0</xdr:rowOff>
    </xdr:from>
    <xdr:to>
      <xdr:col>16</xdr:col>
      <xdr:colOff>104775</xdr:colOff>
      <xdr:row>21</xdr:row>
      <xdr:rowOff>172692</xdr:rowOff>
    </xdr:to>
    <xdr:sp macro="" textlink="">
      <xdr:nvSpPr>
        <xdr:cNvPr id="123" name="Text Box 14"/>
        <xdr:cNvSpPr txBox="1">
          <a:spLocks noChangeArrowheads="1"/>
        </xdr:cNvSpPr>
      </xdr:nvSpPr>
      <xdr:spPr bwMode="auto">
        <a:xfrm>
          <a:off x="10125075" y="5038725"/>
          <a:ext cx="104775" cy="372717"/>
        </a:xfrm>
        <a:prstGeom prst="rect">
          <a:avLst/>
        </a:prstGeom>
        <a:noFill/>
        <a:ln w="9525">
          <a:noFill/>
          <a:miter lim="800000"/>
          <a:headEnd/>
          <a:tailEnd/>
        </a:ln>
      </xdr:spPr>
    </xdr:sp>
    <xdr:clientData/>
  </xdr:twoCellAnchor>
  <xdr:twoCellAnchor editAs="oneCell">
    <xdr:from>
      <xdr:col>16</xdr:col>
      <xdr:colOff>0</xdr:colOff>
      <xdr:row>20</xdr:row>
      <xdr:rowOff>0</xdr:rowOff>
    </xdr:from>
    <xdr:to>
      <xdr:col>16</xdr:col>
      <xdr:colOff>104775</xdr:colOff>
      <xdr:row>21</xdr:row>
      <xdr:rowOff>172692</xdr:rowOff>
    </xdr:to>
    <xdr:sp macro="" textlink="">
      <xdr:nvSpPr>
        <xdr:cNvPr id="124" name="Text Box 15"/>
        <xdr:cNvSpPr txBox="1">
          <a:spLocks noChangeArrowheads="1"/>
        </xdr:cNvSpPr>
      </xdr:nvSpPr>
      <xdr:spPr bwMode="auto">
        <a:xfrm>
          <a:off x="10125075" y="5038725"/>
          <a:ext cx="104775" cy="372717"/>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29403</xdr:rowOff>
    </xdr:to>
    <xdr:sp macro="" textlink="">
      <xdr:nvSpPr>
        <xdr:cNvPr id="125" name="Text Box 3"/>
        <xdr:cNvSpPr txBox="1">
          <a:spLocks noChangeArrowheads="1"/>
        </xdr:cNvSpPr>
      </xdr:nvSpPr>
      <xdr:spPr bwMode="auto">
        <a:xfrm>
          <a:off x="5476875" y="5238750"/>
          <a:ext cx="104775" cy="353253"/>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29403</xdr:rowOff>
    </xdr:to>
    <xdr:sp macro="" textlink="">
      <xdr:nvSpPr>
        <xdr:cNvPr id="126" name="Text Box 4"/>
        <xdr:cNvSpPr txBox="1">
          <a:spLocks noChangeArrowheads="1"/>
        </xdr:cNvSpPr>
      </xdr:nvSpPr>
      <xdr:spPr bwMode="auto">
        <a:xfrm>
          <a:off x="5476875" y="5238750"/>
          <a:ext cx="104775" cy="353253"/>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29403</xdr:rowOff>
    </xdr:to>
    <xdr:sp macro="" textlink="">
      <xdr:nvSpPr>
        <xdr:cNvPr id="127" name="Text Box 5"/>
        <xdr:cNvSpPr txBox="1">
          <a:spLocks noChangeArrowheads="1"/>
        </xdr:cNvSpPr>
      </xdr:nvSpPr>
      <xdr:spPr bwMode="auto">
        <a:xfrm>
          <a:off x="5476875" y="5238750"/>
          <a:ext cx="104775" cy="353253"/>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29403</xdr:rowOff>
    </xdr:to>
    <xdr:sp macro="" textlink="">
      <xdr:nvSpPr>
        <xdr:cNvPr id="128" name="Text Box 8"/>
        <xdr:cNvSpPr txBox="1">
          <a:spLocks noChangeArrowheads="1"/>
        </xdr:cNvSpPr>
      </xdr:nvSpPr>
      <xdr:spPr bwMode="auto">
        <a:xfrm>
          <a:off x="5476875" y="5238750"/>
          <a:ext cx="104775" cy="353253"/>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29403</xdr:rowOff>
    </xdr:to>
    <xdr:sp macro="" textlink="">
      <xdr:nvSpPr>
        <xdr:cNvPr id="129" name="Text Box 9"/>
        <xdr:cNvSpPr txBox="1">
          <a:spLocks noChangeArrowheads="1"/>
        </xdr:cNvSpPr>
      </xdr:nvSpPr>
      <xdr:spPr bwMode="auto">
        <a:xfrm>
          <a:off x="5476875" y="5238750"/>
          <a:ext cx="104775" cy="353253"/>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29403</xdr:rowOff>
    </xdr:to>
    <xdr:sp macro="" textlink="">
      <xdr:nvSpPr>
        <xdr:cNvPr id="130" name="Text Box 10"/>
        <xdr:cNvSpPr txBox="1">
          <a:spLocks noChangeArrowheads="1"/>
        </xdr:cNvSpPr>
      </xdr:nvSpPr>
      <xdr:spPr bwMode="auto">
        <a:xfrm>
          <a:off x="5476875" y="5238750"/>
          <a:ext cx="104775" cy="353253"/>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29403</xdr:rowOff>
    </xdr:to>
    <xdr:sp macro="" textlink="">
      <xdr:nvSpPr>
        <xdr:cNvPr id="131" name="Text Box 13"/>
        <xdr:cNvSpPr txBox="1">
          <a:spLocks noChangeArrowheads="1"/>
        </xdr:cNvSpPr>
      </xdr:nvSpPr>
      <xdr:spPr bwMode="auto">
        <a:xfrm>
          <a:off x="5476875" y="5238750"/>
          <a:ext cx="104775" cy="353253"/>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29403</xdr:rowOff>
    </xdr:to>
    <xdr:sp macro="" textlink="">
      <xdr:nvSpPr>
        <xdr:cNvPr id="132" name="Text Box 14"/>
        <xdr:cNvSpPr txBox="1">
          <a:spLocks noChangeArrowheads="1"/>
        </xdr:cNvSpPr>
      </xdr:nvSpPr>
      <xdr:spPr bwMode="auto">
        <a:xfrm>
          <a:off x="5476875" y="5238750"/>
          <a:ext cx="104775" cy="353253"/>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29403</xdr:rowOff>
    </xdr:to>
    <xdr:sp macro="" textlink="">
      <xdr:nvSpPr>
        <xdr:cNvPr id="133" name="Text Box 15"/>
        <xdr:cNvSpPr txBox="1">
          <a:spLocks noChangeArrowheads="1"/>
        </xdr:cNvSpPr>
      </xdr:nvSpPr>
      <xdr:spPr bwMode="auto">
        <a:xfrm>
          <a:off x="5476875" y="5238750"/>
          <a:ext cx="104775" cy="353253"/>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29403</xdr:rowOff>
    </xdr:to>
    <xdr:sp macro="" textlink="">
      <xdr:nvSpPr>
        <xdr:cNvPr id="134" name="Text Box 3"/>
        <xdr:cNvSpPr txBox="1">
          <a:spLocks noChangeArrowheads="1"/>
        </xdr:cNvSpPr>
      </xdr:nvSpPr>
      <xdr:spPr bwMode="auto">
        <a:xfrm>
          <a:off x="5476875" y="5238750"/>
          <a:ext cx="104775" cy="353253"/>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29403</xdr:rowOff>
    </xdr:to>
    <xdr:sp macro="" textlink="">
      <xdr:nvSpPr>
        <xdr:cNvPr id="135" name="Text Box 4"/>
        <xdr:cNvSpPr txBox="1">
          <a:spLocks noChangeArrowheads="1"/>
        </xdr:cNvSpPr>
      </xdr:nvSpPr>
      <xdr:spPr bwMode="auto">
        <a:xfrm>
          <a:off x="5476875" y="5238750"/>
          <a:ext cx="104775" cy="353253"/>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29403</xdr:rowOff>
    </xdr:to>
    <xdr:sp macro="" textlink="">
      <xdr:nvSpPr>
        <xdr:cNvPr id="136" name="Text Box 5"/>
        <xdr:cNvSpPr txBox="1">
          <a:spLocks noChangeArrowheads="1"/>
        </xdr:cNvSpPr>
      </xdr:nvSpPr>
      <xdr:spPr bwMode="auto">
        <a:xfrm>
          <a:off x="5476875" y="5238750"/>
          <a:ext cx="104775" cy="353253"/>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29403</xdr:rowOff>
    </xdr:to>
    <xdr:sp macro="" textlink="">
      <xdr:nvSpPr>
        <xdr:cNvPr id="137" name="Text Box 8"/>
        <xdr:cNvSpPr txBox="1">
          <a:spLocks noChangeArrowheads="1"/>
        </xdr:cNvSpPr>
      </xdr:nvSpPr>
      <xdr:spPr bwMode="auto">
        <a:xfrm>
          <a:off x="5476875" y="5238750"/>
          <a:ext cx="104775" cy="353253"/>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29403</xdr:rowOff>
    </xdr:to>
    <xdr:sp macro="" textlink="">
      <xdr:nvSpPr>
        <xdr:cNvPr id="138" name="Text Box 9"/>
        <xdr:cNvSpPr txBox="1">
          <a:spLocks noChangeArrowheads="1"/>
        </xdr:cNvSpPr>
      </xdr:nvSpPr>
      <xdr:spPr bwMode="auto">
        <a:xfrm>
          <a:off x="5476875" y="5238750"/>
          <a:ext cx="104775" cy="353253"/>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29403</xdr:rowOff>
    </xdr:to>
    <xdr:sp macro="" textlink="">
      <xdr:nvSpPr>
        <xdr:cNvPr id="139" name="Text Box 10"/>
        <xdr:cNvSpPr txBox="1">
          <a:spLocks noChangeArrowheads="1"/>
        </xdr:cNvSpPr>
      </xdr:nvSpPr>
      <xdr:spPr bwMode="auto">
        <a:xfrm>
          <a:off x="5476875" y="5238750"/>
          <a:ext cx="104775" cy="353253"/>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29403</xdr:rowOff>
    </xdr:to>
    <xdr:sp macro="" textlink="">
      <xdr:nvSpPr>
        <xdr:cNvPr id="140" name="Text Box 13"/>
        <xdr:cNvSpPr txBox="1">
          <a:spLocks noChangeArrowheads="1"/>
        </xdr:cNvSpPr>
      </xdr:nvSpPr>
      <xdr:spPr bwMode="auto">
        <a:xfrm>
          <a:off x="5476875" y="5238750"/>
          <a:ext cx="104775" cy="353253"/>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29403</xdr:rowOff>
    </xdr:to>
    <xdr:sp macro="" textlink="">
      <xdr:nvSpPr>
        <xdr:cNvPr id="141" name="Text Box 14"/>
        <xdr:cNvSpPr txBox="1">
          <a:spLocks noChangeArrowheads="1"/>
        </xdr:cNvSpPr>
      </xdr:nvSpPr>
      <xdr:spPr bwMode="auto">
        <a:xfrm>
          <a:off x="5476875" y="5238750"/>
          <a:ext cx="104775" cy="353253"/>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29403</xdr:rowOff>
    </xdr:to>
    <xdr:sp macro="" textlink="">
      <xdr:nvSpPr>
        <xdr:cNvPr id="142" name="Text Box 15"/>
        <xdr:cNvSpPr txBox="1">
          <a:spLocks noChangeArrowheads="1"/>
        </xdr:cNvSpPr>
      </xdr:nvSpPr>
      <xdr:spPr bwMode="auto">
        <a:xfrm>
          <a:off x="5476875" y="5238750"/>
          <a:ext cx="104775" cy="353253"/>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153228</xdr:rowOff>
    </xdr:to>
    <xdr:sp macro="" textlink="">
      <xdr:nvSpPr>
        <xdr:cNvPr id="143" name="Text Box 3"/>
        <xdr:cNvSpPr txBox="1">
          <a:spLocks noChangeArrowheads="1"/>
        </xdr:cNvSpPr>
      </xdr:nvSpPr>
      <xdr:spPr bwMode="auto">
        <a:xfrm>
          <a:off x="9848850" y="5486400"/>
          <a:ext cx="104775" cy="477078"/>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153228</xdr:rowOff>
    </xdr:to>
    <xdr:sp macro="" textlink="">
      <xdr:nvSpPr>
        <xdr:cNvPr id="144" name="Text Box 4"/>
        <xdr:cNvSpPr txBox="1">
          <a:spLocks noChangeArrowheads="1"/>
        </xdr:cNvSpPr>
      </xdr:nvSpPr>
      <xdr:spPr bwMode="auto">
        <a:xfrm>
          <a:off x="9848850" y="5486400"/>
          <a:ext cx="104775" cy="477078"/>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153228</xdr:rowOff>
    </xdr:to>
    <xdr:sp macro="" textlink="">
      <xdr:nvSpPr>
        <xdr:cNvPr id="145" name="Text Box 5"/>
        <xdr:cNvSpPr txBox="1">
          <a:spLocks noChangeArrowheads="1"/>
        </xdr:cNvSpPr>
      </xdr:nvSpPr>
      <xdr:spPr bwMode="auto">
        <a:xfrm>
          <a:off x="9848850" y="5486400"/>
          <a:ext cx="104775" cy="477078"/>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153228</xdr:rowOff>
    </xdr:to>
    <xdr:sp macro="" textlink="">
      <xdr:nvSpPr>
        <xdr:cNvPr id="146" name="Text Box 8"/>
        <xdr:cNvSpPr txBox="1">
          <a:spLocks noChangeArrowheads="1"/>
        </xdr:cNvSpPr>
      </xdr:nvSpPr>
      <xdr:spPr bwMode="auto">
        <a:xfrm>
          <a:off x="9848850" y="5486400"/>
          <a:ext cx="104775" cy="477078"/>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153228</xdr:rowOff>
    </xdr:to>
    <xdr:sp macro="" textlink="">
      <xdr:nvSpPr>
        <xdr:cNvPr id="147" name="Text Box 9"/>
        <xdr:cNvSpPr txBox="1">
          <a:spLocks noChangeArrowheads="1"/>
        </xdr:cNvSpPr>
      </xdr:nvSpPr>
      <xdr:spPr bwMode="auto">
        <a:xfrm>
          <a:off x="9848850" y="5486400"/>
          <a:ext cx="104775" cy="477078"/>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153228</xdr:rowOff>
    </xdr:to>
    <xdr:sp macro="" textlink="">
      <xdr:nvSpPr>
        <xdr:cNvPr id="148" name="Text Box 10"/>
        <xdr:cNvSpPr txBox="1">
          <a:spLocks noChangeArrowheads="1"/>
        </xdr:cNvSpPr>
      </xdr:nvSpPr>
      <xdr:spPr bwMode="auto">
        <a:xfrm>
          <a:off x="9848850" y="5486400"/>
          <a:ext cx="104775" cy="477078"/>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153228</xdr:rowOff>
    </xdr:to>
    <xdr:sp macro="" textlink="">
      <xdr:nvSpPr>
        <xdr:cNvPr id="149" name="Text Box 13"/>
        <xdr:cNvSpPr txBox="1">
          <a:spLocks noChangeArrowheads="1"/>
        </xdr:cNvSpPr>
      </xdr:nvSpPr>
      <xdr:spPr bwMode="auto">
        <a:xfrm>
          <a:off x="9848850" y="5486400"/>
          <a:ext cx="104775" cy="477078"/>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153228</xdr:rowOff>
    </xdr:to>
    <xdr:sp macro="" textlink="">
      <xdr:nvSpPr>
        <xdr:cNvPr id="150" name="Text Box 14"/>
        <xdr:cNvSpPr txBox="1">
          <a:spLocks noChangeArrowheads="1"/>
        </xdr:cNvSpPr>
      </xdr:nvSpPr>
      <xdr:spPr bwMode="auto">
        <a:xfrm>
          <a:off x="9848850" y="5486400"/>
          <a:ext cx="104775" cy="477078"/>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153228</xdr:rowOff>
    </xdr:to>
    <xdr:sp macro="" textlink="">
      <xdr:nvSpPr>
        <xdr:cNvPr id="151" name="Text Box 15"/>
        <xdr:cNvSpPr txBox="1">
          <a:spLocks noChangeArrowheads="1"/>
        </xdr:cNvSpPr>
      </xdr:nvSpPr>
      <xdr:spPr bwMode="auto">
        <a:xfrm>
          <a:off x="9848850" y="5486400"/>
          <a:ext cx="104775" cy="477078"/>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153228</xdr:rowOff>
    </xdr:to>
    <xdr:sp macro="" textlink="">
      <xdr:nvSpPr>
        <xdr:cNvPr id="152" name="Text Box 3"/>
        <xdr:cNvSpPr txBox="1">
          <a:spLocks noChangeArrowheads="1"/>
        </xdr:cNvSpPr>
      </xdr:nvSpPr>
      <xdr:spPr bwMode="auto">
        <a:xfrm>
          <a:off x="9848850" y="5486400"/>
          <a:ext cx="104775" cy="477078"/>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153228</xdr:rowOff>
    </xdr:to>
    <xdr:sp macro="" textlink="">
      <xdr:nvSpPr>
        <xdr:cNvPr id="153" name="Text Box 4"/>
        <xdr:cNvSpPr txBox="1">
          <a:spLocks noChangeArrowheads="1"/>
        </xdr:cNvSpPr>
      </xdr:nvSpPr>
      <xdr:spPr bwMode="auto">
        <a:xfrm>
          <a:off x="9848850" y="5486400"/>
          <a:ext cx="104775" cy="477078"/>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153228</xdr:rowOff>
    </xdr:to>
    <xdr:sp macro="" textlink="">
      <xdr:nvSpPr>
        <xdr:cNvPr id="154" name="Text Box 5"/>
        <xdr:cNvSpPr txBox="1">
          <a:spLocks noChangeArrowheads="1"/>
        </xdr:cNvSpPr>
      </xdr:nvSpPr>
      <xdr:spPr bwMode="auto">
        <a:xfrm>
          <a:off x="9848850" y="5486400"/>
          <a:ext cx="104775" cy="477078"/>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153228</xdr:rowOff>
    </xdr:to>
    <xdr:sp macro="" textlink="">
      <xdr:nvSpPr>
        <xdr:cNvPr id="155" name="Text Box 8"/>
        <xdr:cNvSpPr txBox="1">
          <a:spLocks noChangeArrowheads="1"/>
        </xdr:cNvSpPr>
      </xdr:nvSpPr>
      <xdr:spPr bwMode="auto">
        <a:xfrm>
          <a:off x="9848850" y="5486400"/>
          <a:ext cx="104775" cy="477078"/>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153228</xdr:rowOff>
    </xdr:to>
    <xdr:sp macro="" textlink="">
      <xdr:nvSpPr>
        <xdr:cNvPr id="156" name="Text Box 9"/>
        <xdr:cNvSpPr txBox="1">
          <a:spLocks noChangeArrowheads="1"/>
        </xdr:cNvSpPr>
      </xdr:nvSpPr>
      <xdr:spPr bwMode="auto">
        <a:xfrm>
          <a:off x="9848850" y="5486400"/>
          <a:ext cx="104775" cy="477078"/>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153228</xdr:rowOff>
    </xdr:to>
    <xdr:sp macro="" textlink="">
      <xdr:nvSpPr>
        <xdr:cNvPr id="157" name="Text Box 10"/>
        <xdr:cNvSpPr txBox="1">
          <a:spLocks noChangeArrowheads="1"/>
        </xdr:cNvSpPr>
      </xdr:nvSpPr>
      <xdr:spPr bwMode="auto">
        <a:xfrm>
          <a:off x="9848850" y="5486400"/>
          <a:ext cx="104775" cy="477078"/>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153228</xdr:rowOff>
    </xdr:to>
    <xdr:sp macro="" textlink="">
      <xdr:nvSpPr>
        <xdr:cNvPr id="158" name="Text Box 13"/>
        <xdr:cNvSpPr txBox="1">
          <a:spLocks noChangeArrowheads="1"/>
        </xdr:cNvSpPr>
      </xdr:nvSpPr>
      <xdr:spPr bwMode="auto">
        <a:xfrm>
          <a:off x="9848850" y="5486400"/>
          <a:ext cx="104775" cy="477078"/>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153228</xdr:rowOff>
    </xdr:to>
    <xdr:sp macro="" textlink="">
      <xdr:nvSpPr>
        <xdr:cNvPr id="159" name="Text Box 14"/>
        <xdr:cNvSpPr txBox="1">
          <a:spLocks noChangeArrowheads="1"/>
        </xdr:cNvSpPr>
      </xdr:nvSpPr>
      <xdr:spPr bwMode="auto">
        <a:xfrm>
          <a:off x="9848850" y="5486400"/>
          <a:ext cx="104775" cy="477078"/>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153228</xdr:rowOff>
    </xdr:to>
    <xdr:sp macro="" textlink="">
      <xdr:nvSpPr>
        <xdr:cNvPr id="160" name="Text Box 15"/>
        <xdr:cNvSpPr txBox="1">
          <a:spLocks noChangeArrowheads="1"/>
        </xdr:cNvSpPr>
      </xdr:nvSpPr>
      <xdr:spPr bwMode="auto">
        <a:xfrm>
          <a:off x="9848850" y="5486400"/>
          <a:ext cx="104775" cy="477078"/>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153228</xdr:rowOff>
    </xdr:to>
    <xdr:sp macro="" textlink="">
      <xdr:nvSpPr>
        <xdr:cNvPr id="161" name="Text Box 3"/>
        <xdr:cNvSpPr txBox="1">
          <a:spLocks noChangeArrowheads="1"/>
        </xdr:cNvSpPr>
      </xdr:nvSpPr>
      <xdr:spPr bwMode="auto">
        <a:xfrm>
          <a:off x="9848850" y="5486400"/>
          <a:ext cx="104775" cy="477078"/>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153228</xdr:rowOff>
    </xdr:to>
    <xdr:sp macro="" textlink="">
      <xdr:nvSpPr>
        <xdr:cNvPr id="162" name="Text Box 4"/>
        <xdr:cNvSpPr txBox="1">
          <a:spLocks noChangeArrowheads="1"/>
        </xdr:cNvSpPr>
      </xdr:nvSpPr>
      <xdr:spPr bwMode="auto">
        <a:xfrm>
          <a:off x="9848850" y="5486400"/>
          <a:ext cx="104775" cy="477078"/>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153228</xdr:rowOff>
    </xdr:to>
    <xdr:sp macro="" textlink="">
      <xdr:nvSpPr>
        <xdr:cNvPr id="163" name="Text Box 5"/>
        <xdr:cNvSpPr txBox="1">
          <a:spLocks noChangeArrowheads="1"/>
        </xdr:cNvSpPr>
      </xdr:nvSpPr>
      <xdr:spPr bwMode="auto">
        <a:xfrm>
          <a:off x="9848850" y="5486400"/>
          <a:ext cx="104775" cy="477078"/>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153228</xdr:rowOff>
    </xdr:to>
    <xdr:sp macro="" textlink="">
      <xdr:nvSpPr>
        <xdr:cNvPr id="164" name="Text Box 8"/>
        <xdr:cNvSpPr txBox="1">
          <a:spLocks noChangeArrowheads="1"/>
        </xdr:cNvSpPr>
      </xdr:nvSpPr>
      <xdr:spPr bwMode="auto">
        <a:xfrm>
          <a:off x="9848850" y="5486400"/>
          <a:ext cx="104775" cy="477078"/>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153228</xdr:rowOff>
    </xdr:to>
    <xdr:sp macro="" textlink="">
      <xdr:nvSpPr>
        <xdr:cNvPr id="165" name="Text Box 9"/>
        <xdr:cNvSpPr txBox="1">
          <a:spLocks noChangeArrowheads="1"/>
        </xdr:cNvSpPr>
      </xdr:nvSpPr>
      <xdr:spPr bwMode="auto">
        <a:xfrm>
          <a:off x="9848850" y="5486400"/>
          <a:ext cx="104775" cy="477078"/>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153228</xdr:rowOff>
    </xdr:to>
    <xdr:sp macro="" textlink="">
      <xdr:nvSpPr>
        <xdr:cNvPr id="166" name="Text Box 10"/>
        <xdr:cNvSpPr txBox="1">
          <a:spLocks noChangeArrowheads="1"/>
        </xdr:cNvSpPr>
      </xdr:nvSpPr>
      <xdr:spPr bwMode="auto">
        <a:xfrm>
          <a:off x="9848850" y="5486400"/>
          <a:ext cx="104775" cy="477078"/>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153228</xdr:rowOff>
    </xdr:to>
    <xdr:sp macro="" textlink="">
      <xdr:nvSpPr>
        <xdr:cNvPr id="167" name="Text Box 13"/>
        <xdr:cNvSpPr txBox="1">
          <a:spLocks noChangeArrowheads="1"/>
        </xdr:cNvSpPr>
      </xdr:nvSpPr>
      <xdr:spPr bwMode="auto">
        <a:xfrm>
          <a:off x="9848850" y="5486400"/>
          <a:ext cx="104775" cy="477078"/>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153228</xdr:rowOff>
    </xdr:to>
    <xdr:sp macro="" textlink="">
      <xdr:nvSpPr>
        <xdr:cNvPr id="168" name="Text Box 14"/>
        <xdr:cNvSpPr txBox="1">
          <a:spLocks noChangeArrowheads="1"/>
        </xdr:cNvSpPr>
      </xdr:nvSpPr>
      <xdr:spPr bwMode="auto">
        <a:xfrm>
          <a:off x="9848850" y="5486400"/>
          <a:ext cx="104775" cy="477078"/>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153228</xdr:rowOff>
    </xdr:to>
    <xdr:sp macro="" textlink="">
      <xdr:nvSpPr>
        <xdr:cNvPr id="169" name="Text Box 15"/>
        <xdr:cNvSpPr txBox="1">
          <a:spLocks noChangeArrowheads="1"/>
        </xdr:cNvSpPr>
      </xdr:nvSpPr>
      <xdr:spPr bwMode="auto">
        <a:xfrm>
          <a:off x="9848850" y="5486400"/>
          <a:ext cx="104775" cy="477078"/>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153228</xdr:rowOff>
    </xdr:to>
    <xdr:sp macro="" textlink="">
      <xdr:nvSpPr>
        <xdr:cNvPr id="170" name="Text Box 3"/>
        <xdr:cNvSpPr txBox="1">
          <a:spLocks noChangeArrowheads="1"/>
        </xdr:cNvSpPr>
      </xdr:nvSpPr>
      <xdr:spPr bwMode="auto">
        <a:xfrm>
          <a:off x="9848850" y="5486400"/>
          <a:ext cx="104775" cy="477078"/>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153228</xdr:rowOff>
    </xdr:to>
    <xdr:sp macro="" textlink="">
      <xdr:nvSpPr>
        <xdr:cNvPr id="171" name="Text Box 4"/>
        <xdr:cNvSpPr txBox="1">
          <a:spLocks noChangeArrowheads="1"/>
        </xdr:cNvSpPr>
      </xdr:nvSpPr>
      <xdr:spPr bwMode="auto">
        <a:xfrm>
          <a:off x="9848850" y="5486400"/>
          <a:ext cx="104775" cy="477078"/>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153228</xdr:rowOff>
    </xdr:to>
    <xdr:sp macro="" textlink="">
      <xdr:nvSpPr>
        <xdr:cNvPr id="172" name="Text Box 5"/>
        <xdr:cNvSpPr txBox="1">
          <a:spLocks noChangeArrowheads="1"/>
        </xdr:cNvSpPr>
      </xdr:nvSpPr>
      <xdr:spPr bwMode="auto">
        <a:xfrm>
          <a:off x="9848850" y="5486400"/>
          <a:ext cx="104775" cy="477078"/>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153228</xdr:rowOff>
    </xdr:to>
    <xdr:sp macro="" textlink="">
      <xdr:nvSpPr>
        <xdr:cNvPr id="173" name="Text Box 8"/>
        <xdr:cNvSpPr txBox="1">
          <a:spLocks noChangeArrowheads="1"/>
        </xdr:cNvSpPr>
      </xdr:nvSpPr>
      <xdr:spPr bwMode="auto">
        <a:xfrm>
          <a:off x="9848850" y="5486400"/>
          <a:ext cx="104775" cy="477078"/>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153228</xdr:rowOff>
    </xdr:to>
    <xdr:sp macro="" textlink="">
      <xdr:nvSpPr>
        <xdr:cNvPr id="174" name="Text Box 9"/>
        <xdr:cNvSpPr txBox="1">
          <a:spLocks noChangeArrowheads="1"/>
        </xdr:cNvSpPr>
      </xdr:nvSpPr>
      <xdr:spPr bwMode="auto">
        <a:xfrm>
          <a:off x="9848850" y="5486400"/>
          <a:ext cx="104775" cy="477078"/>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153228</xdr:rowOff>
    </xdr:to>
    <xdr:sp macro="" textlink="">
      <xdr:nvSpPr>
        <xdr:cNvPr id="175" name="Text Box 10"/>
        <xdr:cNvSpPr txBox="1">
          <a:spLocks noChangeArrowheads="1"/>
        </xdr:cNvSpPr>
      </xdr:nvSpPr>
      <xdr:spPr bwMode="auto">
        <a:xfrm>
          <a:off x="9848850" y="5486400"/>
          <a:ext cx="104775" cy="477078"/>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153228</xdr:rowOff>
    </xdr:to>
    <xdr:sp macro="" textlink="">
      <xdr:nvSpPr>
        <xdr:cNvPr id="176" name="Text Box 13"/>
        <xdr:cNvSpPr txBox="1">
          <a:spLocks noChangeArrowheads="1"/>
        </xdr:cNvSpPr>
      </xdr:nvSpPr>
      <xdr:spPr bwMode="auto">
        <a:xfrm>
          <a:off x="9848850" y="5486400"/>
          <a:ext cx="104775" cy="477078"/>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153228</xdr:rowOff>
    </xdr:to>
    <xdr:sp macro="" textlink="">
      <xdr:nvSpPr>
        <xdr:cNvPr id="177" name="Text Box 14"/>
        <xdr:cNvSpPr txBox="1">
          <a:spLocks noChangeArrowheads="1"/>
        </xdr:cNvSpPr>
      </xdr:nvSpPr>
      <xdr:spPr bwMode="auto">
        <a:xfrm>
          <a:off x="9848850" y="5486400"/>
          <a:ext cx="104775" cy="477078"/>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153228</xdr:rowOff>
    </xdr:to>
    <xdr:sp macro="" textlink="">
      <xdr:nvSpPr>
        <xdr:cNvPr id="178" name="Text Box 15"/>
        <xdr:cNvSpPr txBox="1">
          <a:spLocks noChangeArrowheads="1"/>
        </xdr:cNvSpPr>
      </xdr:nvSpPr>
      <xdr:spPr bwMode="auto">
        <a:xfrm>
          <a:off x="9848850" y="5486400"/>
          <a:ext cx="104775" cy="477078"/>
        </a:xfrm>
        <a:prstGeom prst="rect">
          <a:avLst/>
        </a:prstGeom>
        <a:noFill/>
        <a:ln w="9525">
          <a:no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absoluteAnchor>
    <xdr:pos x="0" y="0"/>
    <xdr:ext cx="6012656" cy="8780859"/>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c:userShapes xmlns:c="http://schemas.openxmlformats.org/drawingml/2006/chart">
  <cdr:relSizeAnchor xmlns:cdr="http://schemas.openxmlformats.org/drawingml/2006/chartDrawing">
    <cdr:from>
      <cdr:x>0.00317</cdr:x>
      <cdr:y>0.00644</cdr:y>
    </cdr:from>
    <cdr:to>
      <cdr:x>1</cdr:x>
      <cdr:y>0.14308</cdr:y>
    </cdr:to>
    <cdr:sp macro="" textlink="">
      <cdr:nvSpPr>
        <cdr:cNvPr id="2" name="CaixaDeTexto 1"/>
        <cdr:cNvSpPr txBox="1"/>
      </cdr:nvSpPr>
      <cdr:spPr>
        <a:xfrm xmlns:a="http://schemas.openxmlformats.org/drawingml/2006/main">
          <a:off x="18871" y="36290"/>
          <a:ext cx="5934254" cy="7705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rtl="0"/>
          <a:r>
            <a:rPr lang="pt-BR" sz="1400" b="1" i="0" baseline="0">
              <a:latin typeface="Calibri" pitchFamily="34" charset="0"/>
              <a:ea typeface="+mn-ea"/>
              <a:cs typeface="Calibri" pitchFamily="34" charset="0"/>
            </a:rPr>
            <a:t>Chegadas internacionais de turistas e receita cambial </a:t>
          </a:r>
        </a:p>
        <a:p xmlns:a="http://schemas.openxmlformats.org/drawingml/2006/main">
          <a:pPr algn="ctr" rtl="0"/>
          <a:r>
            <a:rPr lang="pt-BR" sz="1400" b="1" i="0" baseline="0">
              <a:latin typeface="Calibri" pitchFamily="34" charset="0"/>
              <a:ea typeface="+mn-ea"/>
              <a:cs typeface="Calibri" pitchFamily="34" charset="0"/>
            </a:rPr>
            <a:t>do turismo no mundo - 2010-2016 </a:t>
          </a:r>
          <a:r>
            <a:rPr lang="pt-BR" sz="1400" b="1" i="0" baseline="30000">
              <a:latin typeface="Calibri" pitchFamily="34" charset="0"/>
              <a:ea typeface="+mn-ea"/>
              <a:cs typeface="Calibri" pitchFamily="34" charset="0"/>
            </a:rPr>
            <a:t>(1) (2)</a:t>
          </a:r>
          <a:endParaRPr lang="pt-BR" sz="1400" b="1" baseline="30000">
            <a:latin typeface="Calibri" pitchFamily="34" charset="0"/>
            <a:cs typeface="Calibri" pitchFamily="34" charset="0"/>
          </a:endParaRPr>
        </a:p>
      </cdr:txBody>
    </cdr:sp>
  </cdr:relSizeAnchor>
  <cdr:relSizeAnchor xmlns:cdr="http://schemas.openxmlformats.org/drawingml/2006/chartDrawing">
    <cdr:from>
      <cdr:x>0.94728</cdr:x>
      <cdr:y>0.23069</cdr:y>
    </cdr:from>
    <cdr:to>
      <cdr:x>0.98175</cdr:x>
      <cdr:y>0.62623</cdr:y>
    </cdr:to>
    <cdr:sp macro="" textlink="">
      <cdr:nvSpPr>
        <cdr:cNvPr id="3" name="CaixaDeTexto 2"/>
        <cdr:cNvSpPr txBox="1"/>
      </cdr:nvSpPr>
      <cdr:spPr>
        <a:xfrm xmlns:a="http://schemas.openxmlformats.org/drawingml/2006/main" rot="16200000">
          <a:off x="4060175" y="3659168"/>
          <a:ext cx="3473652" cy="20717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rtl="0"/>
          <a:r>
            <a:rPr lang="pt-BR" sz="800" b="0" i="0" baseline="0">
              <a:solidFill>
                <a:srgbClr val="0070C0"/>
              </a:solidFill>
              <a:latin typeface="Calibri" pitchFamily="34" charset="0"/>
              <a:ea typeface="+mn-ea"/>
              <a:cs typeface="Calibri" pitchFamily="34" charset="0"/>
            </a:rPr>
            <a:t>Milhões de chegadas</a:t>
          </a:r>
          <a:endParaRPr lang="pt-BR" sz="800" b="0">
            <a:solidFill>
              <a:srgbClr val="0070C0"/>
            </a:solidFill>
            <a:latin typeface="Calibri" pitchFamily="34" charset="0"/>
            <a:cs typeface="Calibri" pitchFamily="34" charset="0"/>
          </a:endParaRPr>
        </a:p>
      </cdr:txBody>
    </cdr:sp>
  </cdr:relSizeAnchor>
  <cdr:relSizeAnchor xmlns:cdr="http://schemas.openxmlformats.org/drawingml/2006/chartDrawing">
    <cdr:from>
      <cdr:x>0.02138</cdr:x>
      <cdr:y>0.23503</cdr:y>
    </cdr:from>
    <cdr:to>
      <cdr:x>0.06239</cdr:x>
      <cdr:y>0.63057</cdr:y>
    </cdr:to>
    <cdr:sp macro="" textlink="">
      <cdr:nvSpPr>
        <cdr:cNvPr id="4" name="CaixaDeTexto 3"/>
        <cdr:cNvSpPr txBox="1"/>
      </cdr:nvSpPr>
      <cdr:spPr>
        <a:xfrm xmlns:a="http://schemas.openxmlformats.org/drawingml/2006/main" rot="16200000">
          <a:off x="-1485085" y="3677615"/>
          <a:ext cx="3473652" cy="24648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rtl="0"/>
          <a:r>
            <a:rPr lang="pt-BR" sz="800" b="0" i="0" baseline="0">
              <a:solidFill>
                <a:schemeClr val="accent2"/>
              </a:solidFill>
              <a:latin typeface="Calibri" pitchFamily="34" charset="0"/>
              <a:ea typeface="+mn-ea"/>
              <a:cs typeface="Calibri" pitchFamily="34" charset="0"/>
            </a:rPr>
            <a:t>US$ bilhões</a:t>
          </a:r>
          <a:endParaRPr lang="pt-BR" sz="800" b="0">
            <a:solidFill>
              <a:schemeClr val="accent2"/>
            </a:solidFill>
            <a:latin typeface="Calibri" pitchFamily="34" charset="0"/>
            <a:cs typeface="Calibri" pitchFamily="34" charset="0"/>
          </a:endParaRPr>
        </a:p>
      </cdr:txBody>
    </cdr:sp>
  </cdr:relSizeAnchor>
</c:userShapes>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7.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8.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
    <tabColor rgb="FF002060"/>
  </sheetPr>
  <dimension ref="A1:L30"/>
  <sheetViews>
    <sheetView showGridLines="0" tabSelected="1" zoomScaleNormal="100" zoomScaleSheetLayoutView="85" workbookViewId="0">
      <selection sqref="A1:C2"/>
    </sheetView>
  </sheetViews>
  <sheetFormatPr defaultColWidth="8.85546875" defaultRowHeight="30" customHeight="1" x14ac:dyDescent="0.2"/>
  <cols>
    <col min="1" max="10" width="9.7109375" style="2" customWidth="1"/>
    <col min="11" max="16384" width="8.85546875" style="2"/>
  </cols>
  <sheetData>
    <row r="1" spans="1:12" ht="38.25" customHeight="1" x14ac:dyDescent="0.3">
      <c r="A1" s="1004" t="s">
        <v>469</v>
      </c>
      <c r="B1" s="1004"/>
      <c r="C1" s="1004"/>
      <c r="D1" s="1004" t="s">
        <v>467</v>
      </c>
      <c r="E1" s="1004"/>
      <c r="F1" s="1004" t="s">
        <v>468</v>
      </c>
      <c r="G1" s="1004"/>
      <c r="H1" s="1"/>
      <c r="I1" s="1"/>
    </row>
    <row r="2" spans="1:12" ht="38.25" customHeight="1" x14ac:dyDescent="0.2">
      <c r="A2" s="1004"/>
      <c r="B2" s="1004"/>
      <c r="C2" s="1004"/>
      <c r="D2" s="1004"/>
      <c r="E2" s="1004"/>
      <c r="F2" s="1004"/>
      <c r="G2" s="1004"/>
      <c r="H2" s="306"/>
      <c r="I2" s="305"/>
    </row>
    <row r="3" spans="1:12" ht="30" customHeight="1" x14ac:dyDescent="0.2">
      <c r="A3" s="2" t="s">
        <v>1</v>
      </c>
    </row>
    <row r="4" spans="1:12" ht="30" customHeight="1" x14ac:dyDescent="0.4">
      <c r="A4" s="3"/>
      <c r="B4" s="4"/>
      <c r="C4" s="4"/>
    </row>
    <row r="5" spans="1:12" ht="30" customHeight="1" x14ac:dyDescent="0.4">
      <c r="A5" s="3"/>
      <c r="B5" s="4"/>
      <c r="C5" s="4"/>
    </row>
    <row r="6" spans="1:12" ht="30" customHeight="1" x14ac:dyDescent="0.4">
      <c r="A6" s="3"/>
      <c r="B6" s="4"/>
      <c r="C6" s="4"/>
      <c r="J6" s="1003"/>
      <c r="K6" s="1003"/>
      <c r="L6" s="1003"/>
    </row>
    <row r="7" spans="1:12" ht="30" customHeight="1" x14ac:dyDescent="0.4">
      <c r="A7" s="3"/>
      <c r="J7" s="1003"/>
      <c r="K7" s="1003"/>
      <c r="L7" s="1003"/>
    </row>
    <row r="8" spans="1:12" ht="30" customHeight="1" x14ac:dyDescent="0.4">
      <c r="A8" s="3"/>
    </row>
    <row r="9" spans="1:12" ht="30" customHeight="1" x14ac:dyDescent="0.4">
      <c r="A9" s="3"/>
    </row>
    <row r="10" spans="1:12" ht="30" customHeight="1" x14ac:dyDescent="0.4">
      <c r="A10" s="3"/>
    </row>
    <row r="11" spans="1:12" ht="30" customHeight="1" x14ac:dyDescent="0.4">
      <c r="A11" s="3"/>
    </row>
    <row r="12" spans="1:12" ht="30" customHeight="1" x14ac:dyDescent="0.4">
      <c r="A12" s="3"/>
    </row>
    <row r="13" spans="1:12" ht="30" customHeight="1" x14ac:dyDescent="0.2">
      <c r="B13" s="5"/>
      <c r="C13" s="1006" t="s">
        <v>464</v>
      </c>
      <c r="D13" s="1006"/>
      <c r="E13" s="1006"/>
      <c r="F13" s="1006"/>
      <c r="G13" s="1006"/>
      <c r="H13" s="1006"/>
    </row>
    <row r="14" spans="1:12" ht="30" customHeight="1" x14ac:dyDescent="0.2">
      <c r="C14" s="1006"/>
      <c r="D14" s="1006"/>
      <c r="E14" s="1006"/>
      <c r="F14" s="1006"/>
      <c r="G14" s="1006"/>
      <c r="H14" s="1006"/>
    </row>
    <row r="15" spans="1:12" ht="30" customHeight="1" x14ac:dyDescent="0.2">
      <c r="C15" s="1006"/>
      <c r="D15" s="1006"/>
      <c r="E15" s="1006"/>
      <c r="F15" s="1006"/>
      <c r="G15" s="1006"/>
      <c r="H15" s="1006"/>
    </row>
    <row r="16" spans="1:12" ht="30" customHeight="1" x14ac:dyDescent="0.35">
      <c r="D16" s="1005" t="s">
        <v>465</v>
      </c>
      <c r="E16" s="1005"/>
      <c r="F16" s="1005"/>
      <c r="G16" s="1005"/>
    </row>
    <row r="17" spans="1:8" ht="30" customHeight="1" x14ac:dyDescent="0.35">
      <c r="D17" s="1005" t="s">
        <v>466</v>
      </c>
      <c r="E17" s="1005"/>
      <c r="F17" s="1005"/>
      <c r="G17" s="1005"/>
    </row>
    <row r="19" spans="1:8" ht="30" customHeight="1" x14ac:dyDescent="0.2">
      <c r="A19" s="6"/>
      <c r="B19" s="4"/>
      <c r="C19" s="4"/>
      <c r="D19" s="1009"/>
      <c r="E19" s="1009"/>
      <c r="F19" s="1009"/>
      <c r="G19" s="1009"/>
    </row>
    <row r="20" spans="1:8" ht="30" customHeight="1" x14ac:dyDescent="0.2">
      <c r="A20" s="6"/>
      <c r="B20" s="4"/>
      <c r="C20" s="4"/>
      <c r="D20" s="1009"/>
      <c r="E20" s="1009"/>
      <c r="F20" s="1009"/>
      <c r="G20" s="1009"/>
    </row>
    <row r="21" spans="1:8" ht="30" customHeight="1" x14ac:dyDescent="0.2">
      <c r="A21" s="7"/>
      <c r="B21" s="4"/>
      <c r="C21" s="4"/>
      <c r="D21" s="1009"/>
      <c r="E21" s="1009"/>
      <c r="F21" s="1009"/>
      <c r="G21" s="1009"/>
    </row>
    <row r="22" spans="1:8" ht="30" customHeight="1" x14ac:dyDescent="0.2">
      <c r="A22" s="7"/>
      <c r="B22" s="4"/>
      <c r="C22" s="4"/>
      <c r="D22" s="1009"/>
      <c r="E22" s="1009"/>
      <c r="F22" s="1009"/>
      <c r="G22" s="1009"/>
    </row>
    <row r="23" spans="1:8" ht="30" customHeight="1" x14ac:dyDescent="0.2">
      <c r="A23" s="7"/>
      <c r="B23" s="4"/>
      <c r="C23" s="4"/>
      <c r="D23" s="1009"/>
      <c r="E23" s="1009"/>
      <c r="F23" s="1009"/>
      <c r="G23" s="1009"/>
    </row>
    <row r="24" spans="1:8" ht="30" customHeight="1" x14ac:dyDescent="0.2">
      <c r="A24" s="7"/>
      <c r="B24" s="4"/>
      <c r="C24" s="4"/>
      <c r="D24" s="1009"/>
      <c r="E24" s="1009"/>
      <c r="F24" s="1009"/>
      <c r="G24" s="1009"/>
    </row>
    <row r="25" spans="1:8" ht="30" customHeight="1" x14ac:dyDescent="0.2">
      <c r="A25" s="319"/>
      <c r="B25" s="319"/>
      <c r="C25" s="319"/>
      <c r="D25" s="1009"/>
      <c r="E25" s="1009"/>
      <c r="F25" s="1009"/>
      <c r="G25" s="1009"/>
      <c r="H25" s="319"/>
    </row>
    <row r="26" spans="1:8" ht="30" customHeight="1" x14ac:dyDescent="0.2">
      <c r="D26" s="1009"/>
      <c r="E26" s="1009"/>
      <c r="F26" s="1009"/>
      <c r="G26" s="1009"/>
    </row>
    <row r="27" spans="1:8" ht="30" customHeight="1" x14ac:dyDescent="0.2">
      <c r="D27" s="1009"/>
      <c r="E27" s="1009"/>
      <c r="F27" s="1009"/>
      <c r="G27" s="1009"/>
    </row>
    <row r="28" spans="1:8" ht="30" customHeight="1" x14ac:dyDescent="0.2">
      <c r="D28" s="1009"/>
      <c r="E28" s="1009"/>
      <c r="F28" s="1009"/>
      <c r="G28" s="1009"/>
    </row>
    <row r="29" spans="1:8" ht="30" customHeight="1" x14ac:dyDescent="0.2">
      <c r="D29" s="1007" t="s">
        <v>150</v>
      </c>
      <c r="E29" s="1007"/>
      <c r="F29" s="1007"/>
      <c r="G29" s="1007"/>
    </row>
    <row r="30" spans="1:8" ht="30" customHeight="1" x14ac:dyDescent="0.2">
      <c r="D30" s="1008" t="s">
        <v>1193</v>
      </c>
      <c r="E30" s="1007"/>
      <c r="F30" s="1007"/>
      <c r="G30" s="1007"/>
    </row>
  </sheetData>
  <mergeCells count="19">
    <mergeCell ref="D21:G21"/>
    <mergeCell ref="D22:G22"/>
    <mergeCell ref="D23:G23"/>
    <mergeCell ref="D19:G19"/>
    <mergeCell ref="D20:G20"/>
    <mergeCell ref="D29:G29"/>
    <mergeCell ref="D30:G30"/>
    <mergeCell ref="D24:G24"/>
    <mergeCell ref="D25:G25"/>
    <mergeCell ref="D26:G26"/>
    <mergeCell ref="D27:G27"/>
    <mergeCell ref="D28:G28"/>
    <mergeCell ref="J6:L7"/>
    <mergeCell ref="D1:E2"/>
    <mergeCell ref="F1:G2"/>
    <mergeCell ref="D16:G16"/>
    <mergeCell ref="D17:G17"/>
    <mergeCell ref="C13:H15"/>
    <mergeCell ref="A1:C2"/>
  </mergeCells>
  <printOptions horizontalCentered="1"/>
  <pageMargins left="0.78740157480314965" right="0.78740157480314965" top="0.78740157480314965" bottom="0.59055118110236227" header="0.51181102362204722" footer="0.51181102362204722"/>
  <pageSetup paperSize="9" scale="83" orientation="portrait"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28"/>
  <sheetViews>
    <sheetView showGridLines="0" zoomScaleNormal="100" zoomScaleSheetLayoutView="90" workbookViewId="0"/>
  </sheetViews>
  <sheetFormatPr defaultColWidth="11.42578125" defaultRowHeight="20.100000000000001" customHeight="1" x14ac:dyDescent="0.25"/>
  <cols>
    <col min="1" max="1" width="36.7109375" style="41" customWidth="1"/>
    <col min="2" max="3" width="10.28515625" style="41" customWidth="1"/>
    <col min="4" max="4" width="9.28515625" style="41" customWidth="1"/>
    <col min="5" max="5" width="10.28515625" style="41" customWidth="1"/>
    <col min="6" max="15" width="9.28515625" style="41" customWidth="1"/>
    <col min="16" max="16" width="11.7109375" style="41" customWidth="1"/>
    <col min="17" max="16384" width="11.42578125" style="41"/>
  </cols>
  <sheetData>
    <row r="1" spans="1:16" s="27" customFormat="1" ht="24.95" customHeight="1" x14ac:dyDescent="0.25">
      <c r="A1" s="347" t="s">
        <v>463</v>
      </c>
      <c r="B1" s="347"/>
      <c r="C1" s="347"/>
      <c r="D1" s="347"/>
      <c r="E1" s="347"/>
      <c r="F1" s="347"/>
      <c r="G1" s="347"/>
    </row>
    <row r="2" spans="1:16" s="55" customFormat="1" ht="24.95" customHeight="1" thickBot="1" x14ac:dyDescent="0.25">
      <c r="A2" s="28" t="s">
        <v>473</v>
      </c>
      <c r="B2" s="53"/>
      <c r="C2" s="53"/>
      <c r="D2" s="53"/>
      <c r="E2" s="53"/>
      <c r="F2" s="53"/>
      <c r="G2" s="53"/>
      <c r="H2" s="53"/>
      <c r="I2" s="53"/>
      <c r="J2" s="53"/>
      <c r="K2" s="53"/>
      <c r="L2" s="53"/>
      <c r="M2" s="53"/>
      <c r="N2" s="53"/>
      <c r="O2" s="336" t="s">
        <v>75</v>
      </c>
      <c r="P2" s="54"/>
    </row>
    <row r="3" spans="1:16" s="39" customFormat="1" ht="20.100000000000001" customHeight="1" x14ac:dyDescent="0.25">
      <c r="A3" s="1023" t="s">
        <v>8</v>
      </c>
      <c r="B3" s="1019" t="s">
        <v>85</v>
      </c>
      <c r="C3" s="1020"/>
      <c r="D3" s="1020"/>
      <c r="E3" s="1020"/>
      <c r="F3" s="1020"/>
      <c r="G3" s="1020"/>
      <c r="H3" s="1020"/>
      <c r="I3" s="1020"/>
      <c r="J3" s="1020"/>
      <c r="K3" s="1020"/>
      <c r="L3" s="1020"/>
      <c r="M3" s="1020"/>
      <c r="N3" s="1020"/>
      <c r="O3" s="1020"/>
      <c r="P3" s="56"/>
    </row>
    <row r="4" spans="1:16" ht="20.100000000000001" customHeight="1" x14ac:dyDescent="0.25">
      <c r="A4" s="1024"/>
      <c r="B4" s="1021" t="s">
        <v>10</v>
      </c>
      <c r="C4" s="1021"/>
      <c r="D4" s="32" t="s">
        <v>69</v>
      </c>
      <c r="E4" s="32"/>
      <c r="F4" s="32" t="s">
        <v>70</v>
      </c>
      <c r="G4" s="32"/>
      <c r="H4" s="32" t="s">
        <v>71</v>
      </c>
      <c r="I4" s="32"/>
      <c r="J4" s="32" t="s">
        <v>72</v>
      </c>
      <c r="K4" s="32"/>
      <c r="L4" s="32" t="s">
        <v>73</v>
      </c>
      <c r="M4" s="32"/>
      <c r="N4" s="32" t="s">
        <v>74</v>
      </c>
      <c r="O4" s="57"/>
      <c r="P4" s="58"/>
    </row>
    <row r="5" spans="1:16" ht="20.100000000000001" customHeight="1" x14ac:dyDescent="0.25">
      <c r="A5" s="1025"/>
      <c r="B5" s="59">
        <v>2015</v>
      </c>
      <c r="C5" s="59">
        <v>2016</v>
      </c>
      <c r="D5" s="59">
        <v>2015</v>
      </c>
      <c r="E5" s="59">
        <v>2016</v>
      </c>
      <c r="F5" s="334">
        <v>2015</v>
      </c>
      <c r="G5" s="334">
        <v>2016</v>
      </c>
      <c r="H5" s="334">
        <v>2015</v>
      </c>
      <c r="I5" s="334">
        <v>2016</v>
      </c>
      <c r="J5" s="334">
        <v>2015</v>
      </c>
      <c r="K5" s="334">
        <v>2016</v>
      </c>
      <c r="L5" s="334">
        <v>2015</v>
      </c>
      <c r="M5" s="334">
        <v>2016</v>
      </c>
      <c r="N5" s="334">
        <v>2015</v>
      </c>
      <c r="O5" s="335">
        <v>2016</v>
      </c>
      <c r="P5" s="58"/>
    </row>
    <row r="6" spans="1:16" ht="20.100000000000001" customHeight="1" x14ac:dyDescent="0.25">
      <c r="A6" s="36" t="s">
        <v>10</v>
      </c>
      <c r="B6" s="37">
        <v>1870626</v>
      </c>
      <c r="C6" s="37">
        <v>2072846</v>
      </c>
      <c r="D6" s="37">
        <v>578123</v>
      </c>
      <c r="E6" s="37">
        <v>621178</v>
      </c>
      <c r="F6" s="37">
        <v>299962</v>
      </c>
      <c r="G6" s="37">
        <v>329076</v>
      </c>
      <c r="H6" s="37">
        <v>167706</v>
      </c>
      <c r="I6" s="37">
        <v>193754</v>
      </c>
      <c r="J6" s="37">
        <v>80521</v>
      </c>
      <c r="K6" s="37">
        <v>76922</v>
      </c>
      <c r="L6" s="37">
        <v>57778</v>
      </c>
      <c r="M6" s="37">
        <v>63736</v>
      </c>
      <c r="N6" s="37">
        <v>48551</v>
      </c>
      <c r="O6" s="37">
        <v>68760</v>
      </c>
    </row>
    <row r="7" spans="1:16" s="39" customFormat="1" ht="20.100000000000001" customHeight="1" x14ac:dyDescent="0.25">
      <c r="A7" s="352" t="s">
        <v>260</v>
      </c>
      <c r="B7" s="40">
        <v>1531</v>
      </c>
      <c r="C7" s="40">
        <v>1366</v>
      </c>
      <c r="D7" s="40">
        <v>181</v>
      </c>
      <c r="E7" s="40">
        <v>217</v>
      </c>
      <c r="F7" s="40">
        <v>113</v>
      </c>
      <c r="G7" s="40">
        <v>81</v>
      </c>
      <c r="H7" s="40">
        <v>100</v>
      </c>
      <c r="I7" s="40">
        <v>99</v>
      </c>
      <c r="J7" s="40">
        <v>106</v>
      </c>
      <c r="K7" s="40">
        <v>119</v>
      </c>
      <c r="L7" s="40">
        <v>81</v>
      </c>
      <c r="M7" s="40">
        <v>85</v>
      </c>
      <c r="N7" s="40">
        <v>169</v>
      </c>
      <c r="O7" s="40">
        <v>73</v>
      </c>
    </row>
    <row r="8" spans="1:16" ht="20.100000000000001" customHeight="1" x14ac:dyDescent="0.25">
      <c r="A8" s="41" t="s">
        <v>17</v>
      </c>
      <c r="B8" s="42">
        <v>1106</v>
      </c>
      <c r="C8" s="42">
        <v>1017</v>
      </c>
      <c r="D8" s="42">
        <v>130</v>
      </c>
      <c r="E8" s="42">
        <v>154</v>
      </c>
      <c r="F8" s="42">
        <v>69</v>
      </c>
      <c r="G8" s="42">
        <v>52</v>
      </c>
      <c r="H8" s="42">
        <v>61</v>
      </c>
      <c r="I8" s="42">
        <v>55</v>
      </c>
      <c r="J8" s="42">
        <v>89</v>
      </c>
      <c r="K8" s="42">
        <v>89</v>
      </c>
      <c r="L8" s="42">
        <v>68</v>
      </c>
      <c r="M8" s="42">
        <v>60</v>
      </c>
      <c r="N8" s="42">
        <v>108</v>
      </c>
      <c r="O8" s="42">
        <v>63</v>
      </c>
    </row>
    <row r="9" spans="1:16" ht="20.100000000000001" customHeight="1" x14ac:dyDescent="0.25">
      <c r="A9" s="41" t="s">
        <v>18</v>
      </c>
      <c r="B9" s="42">
        <v>108</v>
      </c>
      <c r="C9" s="42">
        <v>57</v>
      </c>
      <c r="D9" s="42">
        <v>12</v>
      </c>
      <c r="E9" s="42">
        <v>14</v>
      </c>
      <c r="F9" s="42">
        <v>19</v>
      </c>
      <c r="G9" s="42">
        <v>7</v>
      </c>
      <c r="H9" s="42">
        <v>1</v>
      </c>
      <c r="I9" s="42">
        <v>8</v>
      </c>
      <c r="J9" s="42">
        <v>2</v>
      </c>
      <c r="K9" s="42">
        <v>0</v>
      </c>
      <c r="L9" s="42">
        <v>5</v>
      </c>
      <c r="M9" s="42">
        <v>1</v>
      </c>
      <c r="N9" s="42">
        <v>8</v>
      </c>
      <c r="O9" s="42">
        <v>0</v>
      </c>
    </row>
    <row r="10" spans="1:16" ht="20.100000000000001" customHeight="1" x14ac:dyDescent="0.25">
      <c r="A10" s="41" t="s">
        <v>19</v>
      </c>
      <c r="B10" s="42">
        <v>22</v>
      </c>
      <c r="C10" s="42">
        <v>8</v>
      </c>
      <c r="D10" s="42">
        <v>6</v>
      </c>
      <c r="E10" s="42">
        <v>0</v>
      </c>
      <c r="F10" s="42">
        <v>4</v>
      </c>
      <c r="G10" s="42">
        <v>1</v>
      </c>
      <c r="H10" s="42">
        <v>2</v>
      </c>
      <c r="I10" s="42">
        <v>1</v>
      </c>
      <c r="J10" s="42">
        <v>1</v>
      </c>
      <c r="K10" s="42">
        <v>6</v>
      </c>
      <c r="L10" s="42">
        <v>0</v>
      </c>
      <c r="M10" s="42">
        <v>0</v>
      </c>
      <c r="N10" s="42">
        <v>0</v>
      </c>
      <c r="O10" s="42">
        <v>0</v>
      </c>
    </row>
    <row r="11" spans="1:16" ht="20.100000000000001" customHeight="1" x14ac:dyDescent="0.25">
      <c r="A11" s="41" t="s">
        <v>559</v>
      </c>
      <c r="B11" s="42">
        <v>26</v>
      </c>
      <c r="C11" s="42">
        <v>35</v>
      </c>
      <c r="D11" s="42">
        <v>10</v>
      </c>
      <c r="E11" s="42">
        <v>9</v>
      </c>
      <c r="F11" s="42">
        <v>0</v>
      </c>
      <c r="G11" s="42">
        <v>1</v>
      </c>
      <c r="H11" s="42">
        <v>2</v>
      </c>
      <c r="I11" s="42">
        <v>4</v>
      </c>
      <c r="J11" s="42">
        <v>0</v>
      </c>
      <c r="K11" s="42">
        <v>1</v>
      </c>
      <c r="L11" s="42">
        <v>2</v>
      </c>
      <c r="M11" s="42">
        <v>0</v>
      </c>
      <c r="N11" s="42">
        <v>2</v>
      </c>
      <c r="O11" s="42">
        <v>2</v>
      </c>
    </row>
    <row r="12" spans="1:16" ht="20.100000000000001" customHeight="1" x14ac:dyDescent="0.25">
      <c r="A12" s="41" t="s">
        <v>560</v>
      </c>
      <c r="B12" s="42">
        <v>7</v>
      </c>
      <c r="C12" s="42">
        <v>7</v>
      </c>
      <c r="D12" s="42">
        <v>0</v>
      </c>
      <c r="E12" s="42">
        <v>0</v>
      </c>
      <c r="F12" s="42">
        <v>1</v>
      </c>
      <c r="G12" s="42">
        <v>0</v>
      </c>
      <c r="H12" s="42">
        <v>3</v>
      </c>
      <c r="I12" s="42">
        <v>3</v>
      </c>
      <c r="J12" s="42">
        <v>0</v>
      </c>
      <c r="K12" s="42">
        <v>0</v>
      </c>
      <c r="L12" s="42">
        <v>0</v>
      </c>
      <c r="M12" s="42">
        <v>1</v>
      </c>
      <c r="N12" s="42">
        <v>1</v>
      </c>
      <c r="O12" s="42">
        <v>0</v>
      </c>
    </row>
    <row r="13" spans="1:16" ht="20.100000000000001" customHeight="1" x14ac:dyDescent="0.25">
      <c r="A13" s="41" t="s">
        <v>561</v>
      </c>
      <c r="B13" s="42">
        <v>80</v>
      </c>
      <c r="C13" s="42">
        <v>90</v>
      </c>
      <c r="D13" s="42">
        <v>5</v>
      </c>
      <c r="E13" s="42">
        <v>15</v>
      </c>
      <c r="F13" s="42">
        <v>10</v>
      </c>
      <c r="G13" s="42">
        <v>8</v>
      </c>
      <c r="H13" s="42">
        <v>10</v>
      </c>
      <c r="I13" s="42">
        <v>8</v>
      </c>
      <c r="J13" s="42">
        <v>4</v>
      </c>
      <c r="K13" s="42">
        <v>7</v>
      </c>
      <c r="L13" s="42">
        <v>2</v>
      </c>
      <c r="M13" s="42">
        <v>3</v>
      </c>
      <c r="N13" s="42">
        <v>2</v>
      </c>
      <c r="O13" s="42">
        <v>2</v>
      </c>
    </row>
    <row r="14" spans="1:16" ht="20.100000000000001" customHeight="1" x14ac:dyDescent="0.25">
      <c r="A14" s="41" t="s">
        <v>562</v>
      </c>
      <c r="B14" s="42">
        <v>1</v>
      </c>
      <c r="C14" s="42">
        <v>8</v>
      </c>
      <c r="D14" s="42">
        <v>0</v>
      </c>
      <c r="E14" s="42">
        <v>4</v>
      </c>
      <c r="F14" s="42">
        <v>0</v>
      </c>
      <c r="G14" s="42">
        <v>0</v>
      </c>
      <c r="H14" s="42">
        <v>0</v>
      </c>
      <c r="I14" s="42">
        <v>1</v>
      </c>
      <c r="J14" s="42">
        <v>1</v>
      </c>
      <c r="K14" s="42">
        <v>0</v>
      </c>
      <c r="L14" s="42">
        <v>0</v>
      </c>
      <c r="M14" s="42">
        <v>1</v>
      </c>
      <c r="N14" s="42">
        <v>0</v>
      </c>
      <c r="O14" s="42">
        <v>1</v>
      </c>
    </row>
    <row r="15" spans="1:16" ht="20.100000000000001" customHeight="1" x14ac:dyDescent="0.25">
      <c r="A15" s="41" t="s">
        <v>20</v>
      </c>
      <c r="B15" s="42">
        <v>16</v>
      </c>
      <c r="C15" s="42">
        <v>9</v>
      </c>
      <c r="D15" s="42">
        <v>1</v>
      </c>
      <c r="E15" s="42">
        <v>1</v>
      </c>
      <c r="F15" s="42">
        <v>1</v>
      </c>
      <c r="G15" s="42">
        <v>2</v>
      </c>
      <c r="H15" s="42">
        <v>1</v>
      </c>
      <c r="I15" s="42">
        <v>1</v>
      </c>
      <c r="J15" s="42">
        <v>2</v>
      </c>
      <c r="K15" s="42">
        <v>1</v>
      </c>
      <c r="L15" s="42">
        <v>2</v>
      </c>
      <c r="M15" s="42">
        <v>1</v>
      </c>
      <c r="N15" s="42">
        <v>2</v>
      </c>
      <c r="O15" s="42">
        <v>1</v>
      </c>
    </row>
    <row r="16" spans="1:16" ht="20.100000000000001" customHeight="1" x14ac:dyDescent="0.25">
      <c r="A16" s="41" t="s">
        <v>563</v>
      </c>
      <c r="B16" s="42">
        <v>9</v>
      </c>
      <c r="C16" s="42">
        <v>5</v>
      </c>
      <c r="D16" s="42">
        <v>1</v>
      </c>
      <c r="E16" s="42">
        <v>0</v>
      </c>
      <c r="F16" s="42">
        <v>1</v>
      </c>
      <c r="G16" s="42">
        <v>0</v>
      </c>
      <c r="H16" s="42">
        <v>0</v>
      </c>
      <c r="I16" s="42">
        <v>0</v>
      </c>
      <c r="J16" s="42">
        <v>0</v>
      </c>
      <c r="K16" s="42">
        <v>0</v>
      </c>
      <c r="L16" s="42">
        <v>0</v>
      </c>
      <c r="M16" s="42">
        <v>0</v>
      </c>
      <c r="N16" s="42">
        <v>0</v>
      </c>
      <c r="O16" s="42">
        <v>0</v>
      </c>
    </row>
    <row r="17" spans="1:15" ht="20.100000000000001" customHeight="1" x14ac:dyDescent="0.25">
      <c r="A17" s="41" t="s">
        <v>564</v>
      </c>
      <c r="B17" s="42">
        <v>24</v>
      </c>
      <c r="C17" s="42">
        <v>39</v>
      </c>
      <c r="D17" s="42">
        <v>2</v>
      </c>
      <c r="E17" s="42">
        <v>6</v>
      </c>
      <c r="F17" s="42">
        <v>1</v>
      </c>
      <c r="G17" s="42">
        <v>1</v>
      </c>
      <c r="H17" s="42">
        <v>6</v>
      </c>
      <c r="I17" s="42">
        <v>6</v>
      </c>
      <c r="J17" s="42">
        <v>1</v>
      </c>
      <c r="K17" s="42">
        <v>10</v>
      </c>
      <c r="L17" s="42">
        <v>0</v>
      </c>
      <c r="M17" s="42">
        <v>4</v>
      </c>
      <c r="N17" s="42">
        <v>1</v>
      </c>
      <c r="O17" s="42">
        <v>0</v>
      </c>
    </row>
    <row r="18" spans="1:15" ht="20.100000000000001" customHeight="1" x14ac:dyDescent="0.25">
      <c r="A18" s="41" t="s">
        <v>21</v>
      </c>
      <c r="B18" s="42">
        <v>132</v>
      </c>
      <c r="C18" s="42">
        <v>91</v>
      </c>
      <c r="D18" s="42">
        <v>14</v>
      </c>
      <c r="E18" s="42">
        <v>14</v>
      </c>
      <c r="F18" s="42">
        <v>7</v>
      </c>
      <c r="G18" s="42">
        <v>9</v>
      </c>
      <c r="H18" s="42">
        <v>14</v>
      </c>
      <c r="I18" s="42">
        <v>12</v>
      </c>
      <c r="J18" s="42">
        <v>6</v>
      </c>
      <c r="K18" s="42">
        <v>5</v>
      </c>
      <c r="L18" s="42">
        <v>2</v>
      </c>
      <c r="M18" s="42">
        <v>14</v>
      </c>
      <c r="N18" s="42">
        <v>45</v>
      </c>
      <c r="O18" s="42">
        <v>4</v>
      </c>
    </row>
    <row r="19" spans="1:15" s="39" customFormat="1" ht="20.100000000000001" customHeight="1" x14ac:dyDescent="0.25">
      <c r="A19" s="352" t="s">
        <v>589</v>
      </c>
      <c r="B19" s="40">
        <v>3188</v>
      </c>
      <c r="C19" s="40">
        <v>4296</v>
      </c>
      <c r="D19" s="40">
        <v>373</v>
      </c>
      <c r="E19" s="40">
        <v>496</v>
      </c>
      <c r="F19" s="40">
        <v>105</v>
      </c>
      <c r="G19" s="40">
        <v>186</v>
      </c>
      <c r="H19" s="40">
        <v>184</v>
      </c>
      <c r="I19" s="40">
        <v>409</v>
      </c>
      <c r="J19" s="40">
        <v>265</v>
      </c>
      <c r="K19" s="40">
        <v>353</v>
      </c>
      <c r="L19" s="40">
        <v>280</v>
      </c>
      <c r="M19" s="40">
        <v>367</v>
      </c>
      <c r="N19" s="40">
        <v>215</v>
      </c>
      <c r="O19" s="40">
        <v>287</v>
      </c>
    </row>
    <row r="20" spans="1:15" ht="20.100000000000001" customHeight="1" x14ac:dyDescent="0.25">
      <c r="A20" s="41" t="s">
        <v>22</v>
      </c>
      <c r="B20" s="42">
        <v>1130</v>
      </c>
      <c r="C20" s="42">
        <v>1748</v>
      </c>
      <c r="D20" s="42">
        <v>221</v>
      </c>
      <c r="E20" s="42">
        <v>267</v>
      </c>
      <c r="F20" s="42">
        <v>27</v>
      </c>
      <c r="G20" s="42">
        <v>73</v>
      </c>
      <c r="H20" s="42">
        <v>54</v>
      </c>
      <c r="I20" s="42">
        <v>179</v>
      </c>
      <c r="J20" s="42">
        <v>130</v>
      </c>
      <c r="K20" s="42">
        <v>137</v>
      </c>
      <c r="L20" s="42">
        <v>101</v>
      </c>
      <c r="M20" s="42">
        <v>112</v>
      </c>
      <c r="N20" s="42">
        <v>47</v>
      </c>
      <c r="O20" s="42">
        <v>67</v>
      </c>
    </row>
    <row r="21" spans="1:15" ht="20.100000000000001" customHeight="1" x14ac:dyDescent="0.25">
      <c r="A21" s="41" t="s">
        <v>23</v>
      </c>
      <c r="B21" s="42">
        <v>164</v>
      </c>
      <c r="C21" s="42">
        <v>202</v>
      </c>
      <c r="D21" s="42">
        <v>20</v>
      </c>
      <c r="E21" s="42">
        <v>36</v>
      </c>
      <c r="F21" s="42">
        <v>13</v>
      </c>
      <c r="G21" s="42">
        <v>17</v>
      </c>
      <c r="H21" s="42">
        <v>5</v>
      </c>
      <c r="I21" s="42">
        <v>9</v>
      </c>
      <c r="J21" s="42">
        <v>9</v>
      </c>
      <c r="K21" s="42">
        <v>19</v>
      </c>
      <c r="L21" s="42">
        <v>21</v>
      </c>
      <c r="M21" s="42">
        <v>24</v>
      </c>
      <c r="N21" s="42">
        <v>9</v>
      </c>
      <c r="O21" s="42">
        <v>14</v>
      </c>
    </row>
    <row r="22" spans="1:15" ht="20.100000000000001" customHeight="1" x14ac:dyDescent="0.25">
      <c r="A22" s="41" t="s">
        <v>565</v>
      </c>
      <c r="B22" s="42">
        <v>192</v>
      </c>
      <c r="C22" s="42">
        <v>276</v>
      </c>
      <c r="D22" s="42">
        <v>17</v>
      </c>
      <c r="E22" s="42">
        <v>18</v>
      </c>
      <c r="F22" s="42">
        <v>4</v>
      </c>
      <c r="G22" s="42">
        <v>12</v>
      </c>
      <c r="H22" s="42">
        <v>16</v>
      </c>
      <c r="I22" s="42">
        <v>29</v>
      </c>
      <c r="J22" s="42">
        <v>11</v>
      </c>
      <c r="K22" s="42">
        <v>19</v>
      </c>
      <c r="L22" s="42">
        <v>11</v>
      </c>
      <c r="M22" s="42">
        <v>24</v>
      </c>
      <c r="N22" s="42">
        <v>13</v>
      </c>
      <c r="O22" s="42">
        <v>19</v>
      </c>
    </row>
    <row r="23" spans="1:15" ht="20.100000000000001" customHeight="1" x14ac:dyDescent="0.25">
      <c r="A23" s="41" t="s">
        <v>24</v>
      </c>
      <c r="B23" s="42">
        <v>378</v>
      </c>
      <c r="C23" s="42">
        <v>597</v>
      </c>
      <c r="D23" s="42">
        <v>23</v>
      </c>
      <c r="E23" s="42">
        <v>38</v>
      </c>
      <c r="F23" s="42">
        <v>6</v>
      </c>
      <c r="G23" s="42">
        <v>9</v>
      </c>
      <c r="H23" s="42">
        <v>28</v>
      </c>
      <c r="I23" s="42">
        <v>60</v>
      </c>
      <c r="J23" s="42">
        <v>31</v>
      </c>
      <c r="K23" s="42">
        <v>38</v>
      </c>
      <c r="L23" s="42">
        <v>22</v>
      </c>
      <c r="M23" s="42">
        <v>40</v>
      </c>
      <c r="N23" s="42">
        <v>58</v>
      </c>
      <c r="O23" s="42">
        <v>48</v>
      </c>
    </row>
    <row r="24" spans="1:15" ht="20.100000000000001" customHeight="1" x14ac:dyDescent="0.25">
      <c r="A24" s="41" t="s">
        <v>566</v>
      </c>
      <c r="B24" s="42">
        <v>258</v>
      </c>
      <c r="C24" s="42">
        <v>163</v>
      </c>
      <c r="D24" s="42">
        <v>12</v>
      </c>
      <c r="E24" s="42">
        <v>21</v>
      </c>
      <c r="F24" s="42">
        <v>14</v>
      </c>
      <c r="G24" s="42">
        <v>18</v>
      </c>
      <c r="H24" s="42">
        <v>24</v>
      </c>
      <c r="I24" s="42">
        <v>29</v>
      </c>
      <c r="J24" s="42">
        <v>19</v>
      </c>
      <c r="K24" s="42">
        <v>9</v>
      </c>
      <c r="L24" s="42">
        <v>27</v>
      </c>
      <c r="M24" s="42">
        <v>17</v>
      </c>
      <c r="N24" s="42">
        <v>32</v>
      </c>
      <c r="O24" s="42">
        <v>15</v>
      </c>
    </row>
    <row r="25" spans="1:15" ht="20.100000000000001" customHeight="1" x14ac:dyDescent="0.25">
      <c r="A25" s="41" t="s">
        <v>567</v>
      </c>
      <c r="B25" s="42">
        <v>115</v>
      </c>
      <c r="C25" s="42">
        <v>197</v>
      </c>
      <c r="D25" s="42">
        <v>14</v>
      </c>
      <c r="E25" s="42">
        <v>12</v>
      </c>
      <c r="F25" s="42">
        <v>8</v>
      </c>
      <c r="G25" s="42">
        <v>11</v>
      </c>
      <c r="H25" s="42">
        <v>6</v>
      </c>
      <c r="I25" s="42">
        <v>14</v>
      </c>
      <c r="J25" s="42">
        <v>4</v>
      </c>
      <c r="K25" s="42">
        <v>9</v>
      </c>
      <c r="L25" s="42">
        <v>9</v>
      </c>
      <c r="M25" s="42">
        <v>20</v>
      </c>
      <c r="N25" s="42">
        <v>8</v>
      </c>
      <c r="O25" s="42">
        <v>22</v>
      </c>
    </row>
    <row r="26" spans="1:15" ht="20.100000000000001" customHeight="1" x14ac:dyDescent="0.25">
      <c r="A26" s="41" t="s">
        <v>568</v>
      </c>
      <c r="B26" s="42">
        <v>56</v>
      </c>
      <c r="C26" s="42">
        <v>62</v>
      </c>
      <c r="D26" s="42">
        <v>9</v>
      </c>
      <c r="E26" s="42">
        <v>4</v>
      </c>
      <c r="F26" s="42">
        <v>1</v>
      </c>
      <c r="G26" s="42">
        <v>6</v>
      </c>
      <c r="H26" s="42">
        <v>0</v>
      </c>
      <c r="I26" s="42">
        <v>0</v>
      </c>
      <c r="J26" s="42">
        <v>9</v>
      </c>
      <c r="K26" s="42">
        <v>7</v>
      </c>
      <c r="L26" s="42">
        <v>9</v>
      </c>
      <c r="M26" s="42">
        <v>4</v>
      </c>
      <c r="N26" s="42">
        <v>4</v>
      </c>
      <c r="O26" s="42">
        <v>4</v>
      </c>
    </row>
    <row r="27" spans="1:15" ht="20.100000000000001" customHeight="1" x14ac:dyDescent="0.25">
      <c r="A27" s="41" t="s">
        <v>25</v>
      </c>
      <c r="B27" s="42">
        <v>412</v>
      </c>
      <c r="C27" s="42">
        <v>391</v>
      </c>
      <c r="D27" s="42">
        <v>30</v>
      </c>
      <c r="E27" s="42">
        <v>52</v>
      </c>
      <c r="F27" s="42">
        <v>12</v>
      </c>
      <c r="G27" s="42">
        <v>13</v>
      </c>
      <c r="H27" s="42">
        <v>15</v>
      </c>
      <c r="I27" s="42">
        <v>40</v>
      </c>
      <c r="J27" s="42">
        <v>22</v>
      </c>
      <c r="K27" s="42">
        <v>29</v>
      </c>
      <c r="L27" s="42">
        <v>38</v>
      </c>
      <c r="M27" s="42">
        <v>18</v>
      </c>
      <c r="N27" s="42">
        <v>26</v>
      </c>
      <c r="O27" s="42">
        <v>23</v>
      </c>
    </row>
    <row r="28" spans="1:15" ht="20.100000000000001" customHeight="1" x14ac:dyDescent="0.25">
      <c r="A28" s="41" t="s">
        <v>569</v>
      </c>
      <c r="B28" s="42">
        <v>174</v>
      </c>
      <c r="C28" s="42">
        <v>191</v>
      </c>
      <c r="D28" s="42">
        <v>7</v>
      </c>
      <c r="E28" s="42">
        <v>17</v>
      </c>
      <c r="F28" s="42">
        <v>3</v>
      </c>
      <c r="G28" s="42">
        <v>10</v>
      </c>
      <c r="H28" s="42">
        <v>19</v>
      </c>
      <c r="I28" s="42">
        <v>16</v>
      </c>
      <c r="J28" s="42">
        <v>14</v>
      </c>
      <c r="K28" s="42">
        <v>15</v>
      </c>
      <c r="L28" s="42">
        <v>9</v>
      </c>
      <c r="M28" s="42">
        <v>18</v>
      </c>
      <c r="N28" s="42">
        <v>5</v>
      </c>
      <c r="O28" s="42">
        <v>57</v>
      </c>
    </row>
    <row r="29" spans="1:15" ht="20.100000000000001" customHeight="1" x14ac:dyDescent="0.25">
      <c r="A29" s="41" t="s">
        <v>570</v>
      </c>
      <c r="B29" s="42">
        <v>189</v>
      </c>
      <c r="C29" s="42">
        <v>256</v>
      </c>
      <c r="D29" s="42">
        <v>9</v>
      </c>
      <c r="E29" s="42">
        <v>3</v>
      </c>
      <c r="F29" s="42">
        <v>10</v>
      </c>
      <c r="G29" s="42">
        <v>7</v>
      </c>
      <c r="H29" s="42">
        <v>14</v>
      </c>
      <c r="I29" s="42">
        <v>18</v>
      </c>
      <c r="J29" s="42">
        <v>10</v>
      </c>
      <c r="K29" s="42">
        <v>67</v>
      </c>
      <c r="L29" s="42">
        <v>21</v>
      </c>
      <c r="M29" s="42">
        <v>75</v>
      </c>
      <c r="N29" s="42">
        <v>7</v>
      </c>
      <c r="O29" s="42">
        <v>3</v>
      </c>
    </row>
    <row r="30" spans="1:15" ht="20.100000000000001" customHeight="1" x14ac:dyDescent="0.25">
      <c r="A30" s="41" t="s">
        <v>26</v>
      </c>
      <c r="B30" s="42">
        <v>120</v>
      </c>
      <c r="C30" s="42">
        <v>213</v>
      </c>
      <c r="D30" s="42">
        <v>11</v>
      </c>
      <c r="E30" s="42">
        <v>28</v>
      </c>
      <c r="F30" s="42">
        <v>7</v>
      </c>
      <c r="G30" s="42">
        <v>10</v>
      </c>
      <c r="H30" s="42">
        <v>3</v>
      </c>
      <c r="I30" s="42">
        <v>15</v>
      </c>
      <c r="J30" s="42">
        <v>6</v>
      </c>
      <c r="K30" s="42">
        <v>4</v>
      </c>
      <c r="L30" s="42">
        <v>12</v>
      </c>
      <c r="M30" s="42">
        <v>15</v>
      </c>
      <c r="N30" s="42">
        <v>6</v>
      </c>
      <c r="O30" s="42">
        <v>15</v>
      </c>
    </row>
    <row r="31" spans="1:15" s="39" customFormat="1" ht="20.100000000000001" customHeight="1" x14ac:dyDescent="0.25">
      <c r="A31" s="352" t="s">
        <v>258</v>
      </c>
      <c r="B31" s="40">
        <v>26011</v>
      </c>
      <c r="C31" s="40">
        <v>38445</v>
      </c>
      <c r="D31" s="40">
        <v>2487</v>
      </c>
      <c r="E31" s="40">
        <v>3717</v>
      </c>
      <c r="F31" s="40">
        <v>2813</v>
      </c>
      <c r="G31" s="40">
        <v>3637</v>
      </c>
      <c r="H31" s="40">
        <v>3024</v>
      </c>
      <c r="I31" s="40">
        <v>3772</v>
      </c>
      <c r="J31" s="40">
        <v>1867</v>
      </c>
      <c r="K31" s="40">
        <v>2590</v>
      </c>
      <c r="L31" s="40">
        <v>1722</v>
      </c>
      <c r="M31" s="40">
        <v>1899</v>
      </c>
      <c r="N31" s="40">
        <v>1588</v>
      </c>
      <c r="O31" s="40">
        <v>3377</v>
      </c>
    </row>
    <row r="32" spans="1:15" ht="20.100000000000001" customHeight="1" x14ac:dyDescent="0.25">
      <c r="A32" s="41" t="s">
        <v>27</v>
      </c>
      <c r="B32" s="42">
        <v>3863</v>
      </c>
      <c r="C32" s="42">
        <v>3918</v>
      </c>
      <c r="D32" s="42">
        <v>319</v>
      </c>
      <c r="E32" s="42">
        <v>438</v>
      </c>
      <c r="F32" s="42">
        <v>558</v>
      </c>
      <c r="G32" s="42">
        <v>760</v>
      </c>
      <c r="H32" s="42">
        <v>537</v>
      </c>
      <c r="I32" s="42">
        <v>491</v>
      </c>
      <c r="J32" s="42">
        <v>303</v>
      </c>
      <c r="K32" s="42">
        <v>204</v>
      </c>
      <c r="L32" s="42">
        <v>235</v>
      </c>
      <c r="M32" s="42">
        <v>192</v>
      </c>
      <c r="N32" s="42">
        <v>162</v>
      </c>
      <c r="O32" s="42">
        <v>241</v>
      </c>
    </row>
    <row r="33" spans="1:15" ht="20.100000000000001" customHeight="1" x14ac:dyDescent="0.25">
      <c r="A33" s="41" t="s">
        <v>28</v>
      </c>
      <c r="B33" s="42">
        <v>17543</v>
      </c>
      <c r="C33" s="42">
        <v>23301</v>
      </c>
      <c r="D33" s="42">
        <v>1875</v>
      </c>
      <c r="E33" s="42">
        <v>2303</v>
      </c>
      <c r="F33" s="42">
        <v>2014</v>
      </c>
      <c r="G33" s="42">
        <v>2396</v>
      </c>
      <c r="H33" s="42">
        <v>2177</v>
      </c>
      <c r="I33" s="42">
        <v>2237</v>
      </c>
      <c r="J33" s="42">
        <v>1131</v>
      </c>
      <c r="K33" s="42">
        <v>1681</v>
      </c>
      <c r="L33" s="42">
        <v>1182</v>
      </c>
      <c r="M33" s="42">
        <v>993</v>
      </c>
      <c r="N33" s="42">
        <v>1122</v>
      </c>
      <c r="O33" s="42">
        <v>2378</v>
      </c>
    </row>
    <row r="34" spans="1:15" ht="20.100000000000001" customHeight="1" x14ac:dyDescent="0.25">
      <c r="A34" s="41" t="s">
        <v>29</v>
      </c>
      <c r="B34" s="42">
        <v>4605</v>
      </c>
      <c r="C34" s="42">
        <v>11226</v>
      </c>
      <c r="D34" s="42">
        <v>293</v>
      </c>
      <c r="E34" s="42">
        <v>976</v>
      </c>
      <c r="F34" s="42">
        <v>241</v>
      </c>
      <c r="G34" s="42">
        <v>481</v>
      </c>
      <c r="H34" s="42">
        <v>310</v>
      </c>
      <c r="I34" s="42">
        <v>1044</v>
      </c>
      <c r="J34" s="42">
        <v>433</v>
      </c>
      <c r="K34" s="42">
        <v>705</v>
      </c>
      <c r="L34" s="42">
        <v>305</v>
      </c>
      <c r="M34" s="42">
        <v>714</v>
      </c>
      <c r="N34" s="42">
        <v>304</v>
      </c>
      <c r="O34" s="42">
        <v>758</v>
      </c>
    </row>
    <row r="35" spans="1:15" s="39" customFormat="1" ht="20.100000000000001" customHeight="1" x14ac:dyDescent="0.25">
      <c r="A35" s="352" t="s">
        <v>259</v>
      </c>
      <c r="B35" s="40">
        <v>1667358</v>
      </c>
      <c r="C35" s="40">
        <v>1792964</v>
      </c>
      <c r="D35" s="40">
        <v>558158</v>
      </c>
      <c r="E35" s="40">
        <v>591202</v>
      </c>
      <c r="F35" s="40">
        <v>277175</v>
      </c>
      <c r="G35" s="40">
        <v>301305</v>
      </c>
      <c r="H35" s="40">
        <v>146991</v>
      </c>
      <c r="I35" s="40">
        <v>165369</v>
      </c>
      <c r="J35" s="40">
        <v>65142</v>
      </c>
      <c r="K35" s="40">
        <v>56245</v>
      </c>
      <c r="L35" s="40">
        <v>45952</v>
      </c>
      <c r="M35" s="40">
        <v>47248</v>
      </c>
      <c r="N35" s="40">
        <v>39064</v>
      </c>
      <c r="O35" s="40">
        <v>54686</v>
      </c>
    </row>
    <row r="36" spans="1:15" ht="20.100000000000001" customHeight="1" x14ac:dyDescent="0.25">
      <c r="A36" s="41" t="s">
        <v>30</v>
      </c>
      <c r="B36" s="42">
        <v>1104746</v>
      </c>
      <c r="C36" s="42">
        <v>1173431</v>
      </c>
      <c r="D36" s="42">
        <v>441052</v>
      </c>
      <c r="E36" s="42">
        <v>473925</v>
      </c>
      <c r="F36" s="42">
        <v>214773</v>
      </c>
      <c r="G36" s="42">
        <v>242244</v>
      </c>
      <c r="H36" s="42">
        <v>87498</v>
      </c>
      <c r="I36" s="42">
        <v>92126</v>
      </c>
      <c r="J36" s="42">
        <v>31151</v>
      </c>
      <c r="K36" s="42">
        <v>26388</v>
      </c>
      <c r="L36" s="42">
        <v>17492</v>
      </c>
      <c r="M36" s="42">
        <v>18955</v>
      </c>
      <c r="N36" s="42">
        <v>12599</v>
      </c>
      <c r="O36" s="42">
        <v>22001</v>
      </c>
    </row>
    <row r="37" spans="1:15" ht="20.100000000000001" customHeight="1" x14ac:dyDescent="0.25">
      <c r="A37" s="41" t="s">
        <v>31</v>
      </c>
      <c r="B37" s="42">
        <v>43883</v>
      </c>
      <c r="C37" s="42">
        <v>61617</v>
      </c>
      <c r="D37" s="42">
        <v>5890</v>
      </c>
      <c r="E37" s="42">
        <v>9396</v>
      </c>
      <c r="F37" s="42">
        <v>3655</v>
      </c>
      <c r="G37" s="42">
        <v>5068</v>
      </c>
      <c r="H37" s="42">
        <v>3089</v>
      </c>
      <c r="I37" s="42">
        <v>4559</v>
      </c>
      <c r="J37" s="42">
        <v>3021</v>
      </c>
      <c r="K37" s="42">
        <v>3993</v>
      </c>
      <c r="L37" s="42">
        <v>2651</v>
      </c>
      <c r="M37" s="42">
        <v>3428</v>
      </c>
      <c r="N37" s="42">
        <v>2380</v>
      </c>
      <c r="O37" s="42">
        <v>3393</v>
      </c>
    </row>
    <row r="38" spans="1:15" ht="20.100000000000001" customHeight="1" x14ac:dyDescent="0.25">
      <c r="A38" s="41" t="s">
        <v>32</v>
      </c>
      <c r="B38" s="42">
        <v>37479</v>
      </c>
      <c r="C38" s="42">
        <v>15437</v>
      </c>
      <c r="D38" s="42">
        <v>8752</v>
      </c>
      <c r="E38" s="42">
        <v>2733</v>
      </c>
      <c r="F38" s="42">
        <v>9961</v>
      </c>
      <c r="G38" s="42">
        <v>2731</v>
      </c>
      <c r="H38" s="42">
        <v>2168</v>
      </c>
      <c r="I38" s="42">
        <v>805</v>
      </c>
      <c r="J38" s="42">
        <v>1563</v>
      </c>
      <c r="K38" s="42">
        <v>675</v>
      </c>
      <c r="L38" s="42">
        <v>1788</v>
      </c>
      <c r="M38" s="42">
        <v>518</v>
      </c>
      <c r="N38" s="42">
        <v>895</v>
      </c>
      <c r="O38" s="42">
        <v>563</v>
      </c>
    </row>
    <row r="39" spans="1:15" ht="20.100000000000001" customHeight="1" x14ac:dyDescent="0.25">
      <c r="A39" s="41" t="s">
        <v>33</v>
      </c>
      <c r="B39" s="42">
        <v>12950</v>
      </c>
      <c r="C39" s="42">
        <v>18488</v>
      </c>
      <c r="D39" s="42">
        <v>1746</v>
      </c>
      <c r="E39" s="42">
        <v>1859</v>
      </c>
      <c r="F39" s="42">
        <v>743</v>
      </c>
      <c r="G39" s="42">
        <v>958</v>
      </c>
      <c r="H39" s="42">
        <v>1025</v>
      </c>
      <c r="I39" s="42">
        <v>1371</v>
      </c>
      <c r="J39" s="42">
        <v>1110</v>
      </c>
      <c r="K39" s="42">
        <v>1075</v>
      </c>
      <c r="L39" s="42">
        <v>936</v>
      </c>
      <c r="M39" s="42">
        <v>1188</v>
      </c>
      <c r="N39" s="42">
        <v>1183</v>
      </c>
      <c r="O39" s="42">
        <v>1566</v>
      </c>
    </row>
    <row r="40" spans="1:15" ht="20.100000000000001" customHeight="1" x14ac:dyDescent="0.25">
      <c r="A40" s="41" t="s">
        <v>34</v>
      </c>
      <c r="B40" s="42">
        <v>2733</v>
      </c>
      <c r="C40" s="42">
        <v>5425</v>
      </c>
      <c r="D40" s="42">
        <v>92</v>
      </c>
      <c r="E40" s="42">
        <v>185</v>
      </c>
      <c r="F40" s="42">
        <v>150</v>
      </c>
      <c r="G40" s="42">
        <v>169</v>
      </c>
      <c r="H40" s="42">
        <v>242</v>
      </c>
      <c r="I40" s="42">
        <v>394</v>
      </c>
      <c r="J40" s="42">
        <v>318</v>
      </c>
      <c r="K40" s="42">
        <v>650</v>
      </c>
      <c r="L40" s="42">
        <v>181</v>
      </c>
      <c r="M40" s="42">
        <v>315</v>
      </c>
      <c r="N40" s="42">
        <v>187</v>
      </c>
      <c r="O40" s="42">
        <v>261</v>
      </c>
    </row>
    <row r="41" spans="1:15" ht="20.100000000000001" customHeight="1" x14ac:dyDescent="0.25">
      <c r="A41" s="41" t="s">
        <v>571</v>
      </c>
      <c r="B41" s="42">
        <v>3977</v>
      </c>
      <c r="C41" s="42">
        <v>4788</v>
      </c>
      <c r="D41" s="42">
        <v>288</v>
      </c>
      <c r="E41" s="42">
        <v>309</v>
      </c>
      <c r="F41" s="42">
        <v>319</v>
      </c>
      <c r="G41" s="42">
        <v>289</v>
      </c>
      <c r="H41" s="42">
        <v>344</v>
      </c>
      <c r="I41" s="42">
        <v>727</v>
      </c>
      <c r="J41" s="42">
        <v>618</v>
      </c>
      <c r="K41" s="42">
        <v>275</v>
      </c>
      <c r="L41" s="42">
        <v>238</v>
      </c>
      <c r="M41" s="42">
        <v>341</v>
      </c>
      <c r="N41" s="42">
        <v>210</v>
      </c>
      <c r="O41" s="42">
        <v>313</v>
      </c>
    </row>
    <row r="42" spans="1:15" ht="20.100000000000001" customHeight="1" x14ac:dyDescent="0.25">
      <c r="A42" s="41" t="s">
        <v>35</v>
      </c>
      <c r="B42" s="42">
        <v>1</v>
      </c>
      <c r="C42" s="42">
        <v>0</v>
      </c>
      <c r="D42" s="42">
        <v>0</v>
      </c>
      <c r="E42" s="42">
        <v>0</v>
      </c>
      <c r="F42" s="42">
        <v>1</v>
      </c>
      <c r="G42" s="42">
        <v>0</v>
      </c>
      <c r="H42" s="42">
        <v>0</v>
      </c>
      <c r="I42" s="42">
        <v>0</v>
      </c>
      <c r="J42" s="42">
        <v>0</v>
      </c>
      <c r="K42" s="42">
        <v>0</v>
      </c>
      <c r="L42" s="42">
        <v>0</v>
      </c>
      <c r="M42" s="42">
        <v>0</v>
      </c>
      <c r="N42" s="42">
        <v>0</v>
      </c>
      <c r="O42" s="42">
        <v>0</v>
      </c>
    </row>
    <row r="43" spans="1:15" ht="20.100000000000001" customHeight="1" x14ac:dyDescent="0.25">
      <c r="A43" s="41" t="s">
        <v>36</v>
      </c>
      <c r="B43" s="42">
        <v>252158</v>
      </c>
      <c r="C43" s="42">
        <v>261592</v>
      </c>
      <c r="D43" s="42">
        <v>66436</v>
      </c>
      <c r="E43" s="42">
        <v>66109</v>
      </c>
      <c r="F43" s="42">
        <v>24674</v>
      </c>
      <c r="G43" s="42">
        <v>25745</v>
      </c>
      <c r="H43" s="42">
        <v>18914</v>
      </c>
      <c r="I43" s="42">
        <v>25367</v>
      </c>
      <c r="J43" s="42">
        <v>14816</v>
      </c>
      <c r="K43" s="42">
        <v>11311</v>
      </c>
      <c r="L43" s="42">
        <v>12557</v>
      </c>
      <c r="M43" s="42">
        <v>10486</v>
      </c>
      <c r="N43" s="42">
        <v>10133</v>
      </c>
      <c r="O43" s="42">
        <v>9719</v>
      </c>
    </row>
    <row r="44" spans="1:15" ht="20.100000000000001" customHeight="1" x14ac:dyDescent="0.25">
      <c r="A44" s="41" t="s">
        <v>37</v>
      </c>
      <c r="B44" s="42">
        <v>25969</v>
      </c>
      <c r="C44" s="42">
        <v>28330</v>
      </c>
      <c r="D44" s="42">
        <v>3069</v>
      </c>
      <c r="E44" s="42">
        <v>3084</v>
      </c>
      <c r="F44" s="42">
        <v>2285</v>
      </c>
      <c r="G44" s="42">
        <v>2555</v>
      </c>
      <c r="H44" s="42">
        <v>2123</v>
      </c>
      <c r="I44" s="42">
        <v>2181</v>
      </c>
      <c r="J44" s="42">
        <v>1920</v>
      </c>
      <c r="K44" s="42">
        <v>1614</v>
      </c>
      <c r="L44" s="42">
        <v>1775</v>
      </c>
      <c r="M44" s="42">
        <v>1880</v>
      </c>
      <c r="N44" s="42">
        <v>1712</v>
      </c>
      <c r="O44" s="42">
        <v>1576</v>
      </c>
    </row>
    <row r="45" spans="1:15" ht="20.100000000000001" customHeight="1" x14ac:dyDescent="0.25">
      <c r="A45" s="41" t="s">
        <v>38</v>
      </c>
      <c r="B45" s="42">
        <v>156</v>
      </c>
      <c r="C45" s="42">
        <v>113</v>
      </c>
      <c r="D45" s="42">
        <v>2</v>
      </c>
      <c r="E45" s="42">
        <v>4</v>
      </c>
      <c r="F45" s="42">
        <v>34</v>
      </c>
      <c r="G45" s="42">
        <v>13</v>
      </c>
      <c r="H45" s="42">
        <v>9</v>
      </c>
      <c r="I45" s="42">
        <v>42</v>
      </c>
      <c r="J45" s="42">
        <v>48</v>
      </c>
      <c r="K45" s="42">
        <v>0</v>
      </c>
      <c r="L45" s="42">
        <v>4</v>
      </c>
      <c r="M45" s="42">
        <v>4</v>
      </c>
      <c r="N45" s="42">
        <v>6</v>
      </c>
      <c r="O45" s="42">
        <v>0</v>
      </c>
    </row>
    <row r="46" spans="1:15" ht="20.100000000000001" customHeight="1" x14ac:dyDescent="0.25">
      <c r="A46" s="41" t="s">
        <v>39</v>
      </c>
      <c r="B46" s="42">
        <v>153032</v>
      </c>
      <c r="C46" s="42">
        <v>165731</v>
      </c>
      <c r="D46" s="42">
        <v>28806</v>
      </c>
      <c r="E46" s="42">
        <v>29250</v>
      </c>
      <c r="F46" s="42">
        <v>18721</v>
      </c>
      <c r="G46" s="42">
        <v>17437</v>
      </c>
      <c r="H46" s="42">
        <v>29425</v>
      </c>
      <c r="I46" s="42">
        <v>33319</v>
      </c>
      <c r="J46" s="42">
        <v>8473</v>
      </c>
      <c r="K46" s="42">
        <v>6601</v>
      </c>
      <c r="L46" s="42">
        <v>6397</v>
      </c>
      <c r="M46" s="42">
        <v>6188</v>
      </c>
      <c r="N46" s="42">
        <v>7833</v>
      </c>
      <c r="O46" s="42">
        <v>9766</v>
      </c>
    </row>
    <row r="47" spans="1:15" ht="20.100000000000001" customHeight="1" x14ac:dyDescent="0.25">
      <c r="A47" s="41" t="s">
        <v>40</v>
      </c>
      <c r="B47" s="42">
        <v>30274</v>
      </c>
      <c r="C47" s="42">
        <v>58012</v>
      </c>
      <c r="D47" s="42">
        <v>2025</v>
      </c>
      <c r="E47" s="42">
        <v>4348</v>
      </c>
      <c r="F47" s="42">
        <v>1859</v>
      </c>
      <c r="G47" s="42">
        <v>4096</v>
      </c>
      <c r="H47" s="42">
        <v>2154</v>
      </c>
      <c r="I47" s="42">
        <v>4478</v>
      </c>
      <c r="J47" s="42">
        <v>2104</v>
      </c>
      <c r="K47" s="42">
        <v>3663</v>
      </c>
      <c r="L47" s="42">
        <v>1933</v>
      </c>
      <c r="M47" s="42">
        <v>3945</v>
      </c>
      <c r="N47" s="42">
        <v>1926</v>
      </c>
      <c r="O47" s="42">
        <v>5528</v>
      </c>
    </row>
    <row r="48" spans="1:15" s="39" customFormat="1" ht="20.100000000000001" customHeight="1" x14ac:dyDescent="0.25">
      <c r="A48" s="352" t="s">
        <v>590</v>
      </c>
      <c r="B48" s="40">
        <v>32705</v>
      </c>
      <c r="C48" s="40">
        <v>37962</v>
      </c>
      <c r="D48" s="40">
        <v>4508</v>
      </c>
      <c r="E48" s="40">
        <v>6162</v>
      </c>
      <c r="F48" s="40">
        <v>6108</v>
      </c>
      <c r="G48" s="40">
        <v>6916</v>
      </c>
      <c r="H48" s="40">
        <v>3410</v>
      </c>
      <c r="I48" s="40">
        <v>3963</v>
      </c>
      <c r="J48" s="40">
        <v>2374</v>
      </c>
      <c r="K48" s="40">
        <v>2546</v>
      </c>
      <c r="L48" s="40">
        <v>1685</v>
      </c>
      <c r="M48" s="40">
        <v>1988</v>
      </c>
      <c r="N48" s="40">
        <v>2039</v>
      </c>
      <c r="O48" s="40">
        <v>1510</v>
      </c>
    </row>
    <row r="49" spans="1:15" ht="20.100000000000001" customHeight="1" x14ac:dyDescent="0.25">
      <c r="A49" s="41" t="s">
        <v>265</v>
      </c>
      <c r="B49" s="42">
        <v>29</v>
      </c>
      <c r="C49" s="42">
        <v>26</v>
      </c>
      <c r="D49" s="42">
        <v>0</v>
      </c>
      <c r="E49" s="42">
        <v>7</v>
      </c>
      <c r="F49" s="42">
        <v>3</v>
      </c>
      <c r="G49" s="42">
        <v>0</v>
      </c>
      <c r="H49" s="42">
        <v>3</v>
      </c>
      <c r="I49" s="42">
        <v>0</v>
      </c>
      <c r="J49" s="42">
        <v>10</v>
      </c>
      <c r="K49" s="42">
        <v>0</v>
      </c>
      <c r="L49" s="42">
        <v>0</v>
      </c>
      <c r="M49" s="42">
        <v>2</v>
      </c>
      <c r="N49" s="42">
        <v>2</v>
      </c>
      <c r="O49" s="42">
        <v>0</v>
      </c>
    </row>
    <row r="50" spans="1:15" ht="20.100000000000001" customHeight="1" x14ac:dyDescent="0.25">
      <c r="A50" s="41" t="s">
        <v>572</v>
      </c>
      <c r="B50" s="42">
        <v>31</v>
      </c>
      <c r="C50" s="42">
        <v>15</v>
      </c>
      <c r="D50" s="42">
        <v>2</v>
      </c>
      <c r="E50" s="42">
        <v>0</v>
      </c>
      <c r="F50" s="42">
        <v>3</v>
      </c>
      <c r="G50" s="42">
        <v>1</v>
      </c>
      <c r="H50" s="42">
        <v>0</v>
      </c>
      <c r="I50" s="42">
        <v>2</v>
      </c>
      <c r="J50" s="42">
        <v>3</v>
      </c>
      <c r="K50" s="42">
        <v>1</v>
      </c>
      <c r="L50" s="42">
        <v>5</v>
      </c>
      <c r="M50" s="42">
        <v>0</v>
      </c>
      <c r="N50" s="42">
        <v>6</v>
      </c>
      <c r="O50" s="42">
        <v>1</v>
      </c>
    </row>
    <row r="51" spans="1:15" ht="20.100000000000001" customHeight="1" x14ac:dyDescent="0.25">
      <c r="A51" s="41" t="s">
        <v>41</v>
      </c>
      <c r="B51" s="42">
        <v>1929</v>
      </c>
      <c r="C51" s="42">
        <v>3102</v>
      </c>
      <c r="D51" s="42">
        <v>189</v>
      </c>
      <c r="E51" s="42">
        <v>427</v>
      </c>
      <c r="F51" s="42">
        <v>229</v>
      </c>
      <c r="G51" s="42">
        <v>560</v>
      </c>
      <c r="H51" s="42">
        <v>357</v>
      </c>
      <c r="I51" s="42">
        <v>322</v>
      </c>
      <c r="J51" s="42">
        <v>94</v>
      </c>
      <c r="K51" s="42">
        <v>146</v>
      </c>
      <c r="L51" s="42">
        <v>95</v>
      </c>
      <c r="M51" s="42">
        <v>245</v>
      </c>
      <c r="N51" s="42">
        <v>58</v>
      </c>
      <c r="O51" s="42">
        <v>106</v>
      </c>
    </row>
    <row r="52" spans="1:15" ht="20.100000000000001" customHeight="1" x14ac:dyDescent="0.25">
      <c r="A52" s="41" t="s">
        <v>573</v>
      </c>
      <c r="B52" s="42">
        <v>689</v>
      </c>
      <c r="C52" s="42">
        <v>1161</v>
      </c>
      <c r="D52" s="42">
        <v>37</v>
      </c>
      <c r="E52" s="42">
        <v>120</v>
      </c>
      <c r="F52" s="42">
        <v>151</v>
      </c>
      <c r="G52" s="42">
        <v>206</v>
      </c>
      <c r="H52" s="42">
        <v>80</v>
      </c>
      <c r="I52" s="42">
        <v>317</v>
      </c>
      <c r="J52" s="42">
        <v>50</v>
      </c>
      <c r="K52" s="42">
        <v>56</v>
      </c>
      <c r="L52" s="42">
        <v>28</v>
      </c>
      <c r="M52" s="42">
        <v>33</v>
      </c>
      <c r="N52" s="42">
        <v>37</v>
      </c>
      <c r="O52" s="42">
        <v>51</v>
      </c>
    </row>
    <row r="53" spans="1:15" ht="20.100000000000001" customHeight="1" x14ac:dyDescent="0.25">
      <c r="A53" s="41" t="s">
        <v>269</v>
      </c>
      <c r="B53" s="42">
        <v>566</v>
      </c>
      <c r="C53" s="42">
        <v>654</v>
      </c>
      <c r="D53" s="42">
        <v>36</v>
      </c>
      <c r="E53" s="42">
        <v>60</v>
      </c>
      <c r="F53" s="42">
        <v>26</v>
      </c>
      <c r="G53" s="42">
        <v>53</v>
      </c>
      <c r="H53" s="42">
        <v>28</v>
      </c>
      <c r="I53" s="42">
        <v>57</v>
      </c>
      <c r="J53" s="42">
        <v>63</v>
      </c>
      <c r="K53" s="42">
        <v>92</v>
      </c>
      <c r="L53" s="42">
        <v>37</v>
      </c>
      <c r="M53" s="42">
        <v>70</v>
      </c>
      <c r="N53" s="42">
        <v>47</v>
      </c>
      <c r="O53" s="42">
        <v>32</v>
      </c>
    </row>
    <row r="54" spans="1:15" ht="20.100000000000001" customHeight="1" x14ac:dyDescent="0.25">
      <c r="A54" s="41" t="s">
        <v>277</v>
      </c>
      <c r="B54" s="42">
        <v>213</v>
      </c>
      <c r="C54" s="42">
        <v>317</v>
      </c>
      <c r="D54" s="42">
        <v>18</v>
      </c>
      <c r="E54" s="42">
        <v>20</v>
      </c>
      <c r="F54" s="42">
        <v>9</v>
      </c>
      <c r="G54" s="42">
        <v>12</v>
      </c>
      <c r="H54" s="42">
        <v>19</v>
      </c>
      <c r="I54" s="42">
        <v>21</v>
      </c>
      <c r="J54" s="42">
        <v>14</v>
      </c>
      <c r="K54" s="42">
        <v>14</v>
      </c>
      <c r="L54" s="42">
        <v>23</v>
      </c>
      <c r="M54" s="42">
        <v>31</v>
      </c>
      <c r="N54" s="42">
        <v>28</v>
      </c>
      <c r="O54" s="42">
        <v>5</v>
      </c>
    </row>
    <row r="55" spans="1:15" ht="20.100000000000001" customHeight="1" x14ac:dyDescent="0.25">
      <c r="A55" s="41" t="s">
        <v>42</v>
      </c>
      <c r="B55" s="42">
        <v>696</v>
      </c>
      <c r="C55" s="42">
        <v>687</v>
      </c>
      <c r="D55" s="42">
        <v>40</v>
      </c>
      <c r="E55" s="42">
        <v>50</v>
      </c>
      <c r="F55" s="42">
        <v>43</v>
      </c>
      <c r="G55" s="42">
        <v>45</v>
      </c>
      <c r="H55" s="42">
        <v>74</v>
      </c>
      <c r="I55" s="42">
        <v>26</v>
      </c>
      <c r="J55" s="42">
        <v>71</v>
      </c>
      <c r="K55" s="42">
        <v>73</v>
      </c>
      <c r="L55" s="42">
        <v>69</v>
      </c>
      <c r="M55" s="42">
        <v>92</v>
      </c>
      <c r="N55" s="42">
        <v>85</v>
      </c>
      <c r="O55" s="42">
        <v>48</v>
      </c>
    </row>
    <row r="56" spans="1:15" ht="20.100000000000001" customHeight="1" x14ac:dyDescent="0.25">
      <c r="A56" s="41" t="s">
        <v>271</v>
      </c>
      <c r="B56" s="42">
        <v>80</v>
      </c>
      <c r="C56" s="42">
        <v>126</v>
      </c>
      <c r="D56" s="42">
        <v>1</v>
      </c>
      <c r="E56" s="42">
        <v>6</v>
      </c>
      <c r="F56" s="42">
        <v>41</v>
      </c>
      <c r="G56" s="42">
        <v>8</v>
      </c>
      <c r="H56" s="42">
        <v>2</v>
      </c>
      <c r="I56" s="42">
        <v>1</v>
      </c>
      <c r="J56" s="42">
        <v>1</v>
      </c>
      <c r="K56" s="42">
        <v>1</v>
      </c>
      <c r="L56" s="42">
        <v>3</v>
      </c>
      <c r="M56" s="42">
        <v>0</v>
      </c>
      <c r="N56" s="42">
        <v>5</v>
      </c>
      <c r="O56" s="42">
        <v>2</v>
      </c>
    </row>
    <row r="57" spans="1:15" ht="20.100000000000001" customHeight="1" x14ac:dyDescent="0.25">
      <c r="A57" s="41" t="s">
        <v>574</v>
      </c>
      <c r="B57" s="42">
        <v>23</v>
      </c>
      <c r="C57" s="42">
        <v>77</v>
      </c>
      <c r="D57" s="42">
        <v>2</v>
      </c>
      <c r="E57" s="42">
        <v>1</v>
      </c>
      <c r="F57" s="42">
        <v>3</v>
      </c>
      <c r="G57" s="42">
        <v>3</v>
      </c>
      <c r="H57" s="42">
        <v>12</v>
      </c>
      <c r="I57" s="42">
        <v>30</v>
      </c>
      <c r="J57" s="42">
        <v>0</v>
      </c>
      <c r="K57" s="42">
        <v>2</v>
      </c>
      <c r="L57" s="42">
        <v>0</v>
      </c>
      <c r="M57" s="42">
        <v>0</v>
      </c>
      <c r="N57" s="42">
        <v>1</v>
      </c>
      <c r="O57" s="42">
        <v>0</v>
      </c>
    </row>
    <row r="58" spans="1:15" ht="20.100000000000001" customHeight="1" x14ac:dyDescent="0.25">
      <c r="A58" s="41" t="s">
        <v>43</v>
      </c>
      <c r="B58" s="42">
        <v>9846</v>
      </c>
      <c r="C58" s="42">
        <v>11661</v>
      </c>
      <c r="D58" s="42">
        <v>2070</v>
      </c>
      <c r="E58" s="42">
        <v>2571</v>
      </c>
      <c r="F58" s="42">
        <v>3256</v>
      </c>
      <c r="G58" s="42">
        <v>3376</v>
      </c>
      <c r="H58" s="42">
        <v>1043</v>
      </c>
      <c r="I58" s="42">
        <v>1229</v>
      </c>
      <c r="J58" s="42">
        <v>866</v>
      </c>
      <c r="K58" s="42">
        <v>802</v>
      </c>
      <c r="L58" s="42">
        <v>219</v>
      </c>
      <c r="M58" s="42">
        <v>352</v>
      </c>
      <c r="N58" s="42">
        <v>111</v>
      </c>
      <c r="O58" s="42">
        <v>124</v>
      </c>
    </row>
    <row r="59" spans="1:15" ht="20.100000000000001" customHeight="1" x14ac:dyDescent="0.25">
      <c r="A59" s="41" t="s">
        <v>44</v>
      </c>
      <c r="B59" s="42">
        <v>7201</v>
      </c>
      <c r="C59" s="42">
        <v>6320</v>
      </c>
      <c r="D59" s="42">
        <v>487</v>
      </c>
      <c r="E59" s="42">
        <v>445</v>
      </c>
      <c r="F59" s="42">
        <v>1037</v>
      </c>
      <c r="G59" s="42">
        <v>889</v>
      </c>
      <c r="H59" s="42">
        <v>679</v>
      </c>
      <c r="I59" s="42">
        <v>559</v>
      </c>
      <c r="J59" s="42">
        <v>501</v>
      </c>
      <c r="K59" s="42">
        <v>398</v>
      </c>
      <c r="L59" s="42">
        <v>397</v>
      </c>
      <c r="M59" s="42">
        <v>444</v>
      </c>
      <c r="N59" s="42">
        <v>679</v>
      </c>
      <c r="O59" s="42">
        <v>420</v>
      </c>
    </row>
    <row r="60" spans="1:15" ht="20.100000000000001" customHeight="1" x14ac:dyDescent="0.25">
      <c r="A60" s="41" t="s">
        <v>575</v>
      </c>
      <c r="B60" s="42">
        <v>90</v>
      </c>
      <c r="C60" s="42">
        <v>104</v>
      </c>
      <c r="D60" s="42">
        <v>19</v>
      </c>
      <c r="E60" s="42">
        <v>9</v>
      </c>
      <c r="F60" s="42">
        <v>13</v>
      </c>
      <c r="G60" s="42">
        <v>4</v>
      </c>
      <c r="H60" s="42">
        <v>5</v>
      </c>
      <c r="I60" s="42">
        <v>5</v>
      </c>
      <c r="J60" s="42">
        <v>2</v>
      </c>
      <c r="K60" s="42">
        <v>5</v>
      </c>
      <c r="L60" s="42">
        <v>11</v>
      </c>
      <c r="M60" s="42">
        <v>2</v>
      </c>
      <c r="N60" s="42">
        <v>6</v>
      </c>
      <c r="O60" s="42">
        <v>13</v>
      </c>
    </row>
    <row r="61" spans="1:15" ht="20.100000000000001" customHeight="1" x14ac:dyDescent="0.25">
      <c r="A61" s="41" t="s">
        <v>263</v>
      </c>
      <c r="B61" s="42">
        <v>640</v>
      </c>
      <c r="C61" s="42">
        <v>548</v>
      </c>
      <c r="D61" s="42">
        <v>11</v>
      </c>
      <c r="E61" s="42">
        <v>27</v>
      </c>
      <c r="F61" s="42">
        <v>24</v>
      </c>
      <c r="G61" s="42">
        <v>41</v>
      </c>
      <c r="H61" s="42">
        <v>44</v>
      </c>
      <c r="I61" s="42">
        <v>44</v>
      </c>
      <c r="J61" s="42">
        <v>50</v>
      </c>
      <c r="K61" s="42">
        <v>41</v>
      </c>
      <c r="L61" s="42">
        <v>79</v>
      </c>
      <c r="M61" s="42">
        <v>40</v>
      </c>
      <c r="N61" s="42">
        <v>51</v>
      </c>
      <c r="O61" s="42">
        <v>44</v>
      </c>
    </row>
    <row r="62" spans="1:15" ht="20.100000000000001" customHeight="1" x14ac:dyDescent="0.25">
      <c r="A62" s="41" t="s">
        <v>576</v>
      </c>
      <c r="B62" s="42">
        <v>47</v>
      </c>
      <c r="C62" s="42">
        <v>49</v>
      </c>
      <c r="D62" s="42">
        <v>10</v>
      </c>
      <c r="E62" s="42">
        <v>4</v>
      </c>
      <c r="F62" s="42">
        <v>5</v>
      </c>
      <c r="G62" s="42">
        <v>1</v>
      </c>
      <c r="H62" s="42">
        <v>3</v>
      </c>
      <c r="I62" s="42">
        <v>2</v>
      </c>
      <c r="J62" s="42">
        <v>13</v>
      </c>
      <c r="K62" s="42">
        <v>6</v>
      </c>
      <c r="L62" s="42">
        <v>1</v>
      </c>
      <c r="M62" s="42">
        <v>0</v>
      </c>
      <c r="N62" s="42">
        <v>0</v>
      </c>
      <c r="O62" s="42">
        <v>9</v>
      </c>
    </row>
    <row r="63" spans="1:15" ht="20.100000000000001" customHeight="1" x14ac:dyDescent="0.25">
      <c r="A63" s="41" t="s">
        <v>577</v>
      </c>
      <c r="B63" s="42">
        <v>8718</v>
      </c>
      <c r="C63" s="42">
        <v>11310</v>
      </c>
      <c r="D63" s="42">
        <v>1409</v>
      </c>
      <c r="E63" s="42">
        <v>2246</v>
      </c>
      <c r="F63" s="42">
        <v>989</v>
      </c>
      <c r="G63" s="42">
        <v>1377</v>
      </c>
      <c r="H63" s="42">
        <v>823</v>
      </c>
      <c r="I63" s="42">
        <v>1196</v>
      </c>
      <c r="J63" s="42">
        <v>548</v>
      </c>
      <c r="K63" s="42">
        <v>768</v>
      </c>
      <c r="L63" s="42">
        <v>610</v>
      </c>
      <c r="M63" s="42">
        <v>580</v>
      </c>
      <c r="N63" s="42">
        <v>599</v>
      </c>
      <c r="O63" s="42">
        <v>539</v>
      </c>
    </row>
    <row r="64" spans="1:15" ht="20.100000000000001" customHeight="1" x14ac:dyDescent="0.25">
      <c r="A64" s="41" t="s">
        <v>578</v>
      </c>
      <c r="B64" s="42">
        <v>22</v>
      </c>
      <c r="C64" s="42">
        <v>35</v>
      </c>
      <c r="D64" s="42">
        <v>0</v>
      </c>
      <c r="E64" s="42">
        <v>3</v>
      </c>
      <c r="F64" s="42">
        <v>1</v>
      </c>
      <c r="G64" s="42">
        <v>14</v>
      </c>
      <c r="H64" s="42">
        <v>2</v>
      </c>
      <c r="I64" s="42">
        <v>6</v>
      </c>
      <c r="J64" s="42">
        <v>4</v>
      </c>
      <c r="K64" s="42">
        <v>2</v>
      </c>
      <c r="L64" s="42">
        <v>3</v>
      </c>
      <c r="M64" s="42">
        <v>2</v>
      </c>
      <c r="N64" s="42">
        <v>0</v>
      </c>
      <c r="O64" s="42">
        <v>2</v>
      </c>
    </row>
    <row r="65" spans="1:28" ht="20.100000000000001" customHeight="1" x14ac:dyDescent="0.25">
      <c r="A65" s="41" t="s">
        <v>264</v>
      </c>
      <c r="B65" s="42">
        <v>397</v>
      </c>
      <c r="C65" s="42">
        <v>506</v>
      </c>
      <c r="D65" s="42">
        <v>35</v>
      </c>
      <c r="E65" s="42">
        <v>23</v>
      </c>
      <c r="F65" s="42">
        <v>61</v>
      </c>
      <c r="G65" s="42">
        <v>49</v>
      </c>
      <c r="H65" s="42">
        <v>45</v>
      </c>
      <c r="I65" s="42">
        <v>23</v>
      </c>
      <c r="J65" s="42">
        <v>39</v>
      </c>
      <c r="K65" s="42">
        <v>61</v>
      </c>
      <c r="L65" s="42">
        <v>47</v>
      </c>
      <c r="M65" s="42">
        <v>27</v>
      </c>
      <c r="N65" s="42">
        <v>39</v>
      </c>
      <c r="O65" s="42">
        <v>96</v>
      </c>
    </row>
    <row r="66" spans="1:28" ht="20.100000000000001" customHeight="1" x14ac:dyDescent="0.25">
      <c r="A66" s="41" t="s">
        <v>268</v>
      </c>
      <c r="B66" s="42">
        <v>1113</v>
      </c>
      <c r="C66" s="42">
        <v>772</v>
      </c>
      <c r="D66" s="42">
        <v>30</v>
      </c>
      <c r="E66" s="42">
        <v>60</v>
      </c>
      <c r="F66" s="42">
        <v>173</v>
      </c>
      <c r="G66" s="42">
        <v>209</v>
      </c>
      <c r="H66" s="42">
        <v>148</v>
      </c>
      <c r="I66" s="42">
        <v>95</v>
      </c>
      <c r="J66" s="42">
        <v>35</v>
      </c>
      <c r="K66" s="42">
        <v>44</v>
      </c>
      <c r="L66" s="42">
        <v>53</v>
      </c>
      <c r="M66" s="42">
        <v>42</v>
      </c>
      <c r="N66" s="42">
        <v>248</v>
      </c>
      <c r="O66" s="42">
        <v>8</v>
      </c>
    </row>
    <row r="67" spans="1:28" ht="20.100000000000001" customHeight="1" thickBot="1" x14ac:dyDescent="0.3">
      <c r="A67" s="41" t="s">
        <v>45</v>
      </c>
      <c r="B67" s="42">
        <v>375</v>
      </c>
      <c r="C67" s="42">
        <v>492</v>
      </c>
      <c r="D67" s="42">
        <v>112</v>
      </c>
      <c r="E67" s="42">
        <v>83</v>
      </c>
      <c r="F67" s="42">
        <v>41</v>
      </c>
      <c r="G67" s="42">
        <v>68</v>
      </c>
      <c r="H67" s="42">
        <v>43</v>
      </c>
      <c r="I67" s="42">
        <v>28</v>
      </c>
      <c r="J67" s="42">
        <v>10</v>
      </c>
      <c r="K67" s="42">
        <v>34</v>
      </c>
      <c r="L67" s="42">
        <v>5</v>
      </c>
      <c r="M67" s="42">
        <v>26</v>
      </c>
      <c r="N67" s="42">
        <v>37</v>
      </c>
      <c r="O67" s="42">
        <v>10</v>
      </c>
    </row>
    <row r="68" spans="1:28" s="350" customFormat="1" ht="15.95" customHeight="1" x14ac:dyDescent="0.25">
      <c r="A68" s="331" t="s">
        <v>588</v>
      </c>
      <c r="B68" s="331"/>
      <c r="C68" s="331"/>
      <c r="D68" s="332"/>
      <c r="E68" s="332"/>
      <c r="F68" s="332"/>
      <c r="G68" s="332"/>
      <c r="H68" s="332"/>
      <c r="I68" s="332"/>
      <c r="J68" s="332"/>
      <c r="K68" s="332"/>
      <c r="L68" s="332"/>
      <c r="M68" s="332"/>
      <c r="N68" s="332"/>
      <c r="O68" s="333"/>
    </row>
    <row r="69" spans="1:28" s="27" customFormat="1" ht="24.95" customHeight="1" x14ac:dyDescent="0.25">
      <c r="A69" s="347" t="s">
        <v>463</v>
      </c>
      <c r="B69" s="347"/>
      <c r="C69" s="347"/>
      <c r="D69" s="347"/>
      <c r="E69" s="347"/>
      <c r="F69" s="347"/>
      <c r="G69" s="347"/>
    </row>
    <row r="70" spans="1:28" ht="24.95" customHeight="1" thickBot="1" x14ac:dyDescent="0.25">
      <c r="A70" s="28" t="s">
        <v>473</v>
      </c>
      <c r="B70" s="45"/>
      <c r="C70" s="45"/>
      <c r="D70" s="62"/>
      <c r="E70" s="62"/>
      <c r="F70" s="62"/>
      <c r="G70" s="62"/>
      <c r="H70" s="62"/>
      <c r="I70" s="62"/>
      <c r="J70" s="62"/>
      <c r="K70" s="62"/>
      <c r="L70" s="62"/>
      <c r="M70" s="336" t="s">
        <v>76</v>
      </c>
      <c r="N70" s="63"/>
      <c r="O70" s="63"/>
    </row>
    <row r="71" spans="1:28" ht="20.100000000000001" customHeight="1" x14ac:dyDescent="0.25">
      <c r="A71" s="1023" t="s">
        <v>8</v>
      </c>
      <c r="B71" s="1019" t="s">
        <v>85</v>
      </c>
      <c r="C71" s="1020"/>
      <c r="D71" s="1020"/>
      <c r="E71" s="1020"/>
      <c r="F71" s="1020"/>
      <c r="G71" s="1020"/>
      <c r="H71" s="1020"/>
      <c r="I71" s="1020"/>
      <c r="J71" s="1020"/>
      <c r="K71" s="1020"/>
      <c r="L71" s="1020"/>
      <c r="M71" s="1020"/>
      <c r="N71" s="63"/>
      <c r="O71" s="63"/>
    </row>
    <row r="72" spans="1:28" ht="20.100000000000001" customHeight="1" x14ac:dyDescent="0.25">
      <c r="A72" s="1024"/>
      <c r="B72" s="1021" t="s">
        <v>77</v>
      </c>
      <c r="C72" s="1021"/>
      <c r="D72" s="32" t="s">
        <v>78</v>
      </c>
      <c r="E72" s="32"/>
      <c r="F72" s="1021" t="s">
        <v>79</v>
      </c>
      <c r="G72" s="1021"/>
      <c r="H72" s="32" t="s">
        <v>80</v>
      </c>
      <c r="I72" s="32"/>
      <c r="J72" s="1021" t="s">
        <v>81</v>
      </c>
      <c r="K72" s="1021"/>
      <c r="L72" s="32" t="s">
        <v>82</v>
      </c>
      <c r="M72" s="57"/>
      <c r="N72" s="58"/>
      <c r="P72" s="63"/>
    </row>
    <row r="73" spans="1:28" s="39" customFormat="1" ht="20.100000000000001" customHeight="1" x14ac:dyDescent="0.25">
      <c r="A73" s="1025"/>
      <c r="B73" s="334">
        <v>2015</v>
      </c>
      <c r="C73" s="334">
        <v>2016</v>
      </c>
      <c r="D73" s="334">
        <v>2015</v>
      </c>
      <c r="E73" s="334">
        <v>2016</v>
      </c>
      <c r="F73" s="334">
        <v>2015</v>
      </c>
      <c r="G73" s="334">
        <v>2016</v>
      </c>
      <c r="H73" s="334">
        <v>2015</v>
      </c>
      <c r="I73" s="334">
        <v>2016</v>
      </c>
      <c r="J73" s="334">
        <v>2015</v>
      </c>
      <c r="K73" s="334">
        <v>2016</v>
      </c>
      <c r="L73" s="334">
        <v>2015</v>
      </c>
      <c r="M73" s="335">
        <v>2016</v>
      </c>
      <c r="N73" s="56"/>
      <c r="P73" s="61"/>
    </row>
    <row r="74" spans="1:28" s="39" customFormat="1" ht="20.100000000000001" customHeight="1" x14ac:dyDescent="0.25">
      <c r="A74" s="36" t="s">
        <v>10</v>
      </c>
      <c r="B74" s="37">
        <v>92662</v>
      </c>
      <c r="C74" s="37">
        <v>105843</v>
      </c>
      <c r="D74" s="37">
        <v>56323</v>
      </c>
      <c r="E74" s="37">
        <v>91902</v>
      </c>
      <c r="F74" s="37">
        <v>39756</v>
      </c>
      <c r="G74" s="37">
        <v>99023</v>
      </c>
      <c r="H74" s="37">
        <v>92961</v>
      </c>
      <c r="I74" s="37">
        <v>105689</v>
      </c>
      <c r="J74" s="37">
        <v>113034</v>
      </c>
      <c r="K74" s="37">
        <v>112902</v>
      </c>
      <c r="L74" s="37">
        <v>243249</v>
      </c>
      <c r="M74" s="37">
        <v>204061</v>
      </c>
      <c r="P74" s="61"/>
      <c r="Q74" s="41"/>
    </row>
    <row r="75" spans="1:28" ht="20.100000000000001" customHeight="1" x14ac:dyDescent="0.25">
      <c r="A75" s="352" t="s">
        <v>260</v>
      </c>
      <c r="B75" s="40">
        <v>158</v>
      </c>
      <c r="C75" s="40">
        <v>85</v>
      </c>
      <c r="D75" s="40">
        <v>129</v>
      </c>
      <c r="E75" s="40">
        <v>138</v>
      </c>
      <c r="F75" s="40">
        <v>42</v>
      </c>
      <c r="G75" s="40">
        <v>93</v>
      </c>
      <c r="H75" s="40">
        <v>84</v>
      </c>
      <c r="I75" s="40">
        <v>107</v>
      </c>
      <c r="J75" s="40">
        <v>125</v>
      </c>
      <c r="K75" s="40">
        <v>93</v>
      </c>
      <c r="L75" s="40">
        <v>243</v>
      </c>
      <c r="M75" s="40">
        <v>176</v>
      </c>
      <c r="P75" s="63"/>
      <c r="Q75" s="39"/>
      <c r="S75" s="63"/>
      <c r="T75" s="39"/>
      <c r="U75" s="39"/>
      <c r="V75" s="39"/>
      <c r="W75" s="39"/>
      <c r="X75" s="39"/>
      <c r="Y75" s="39"/>
      <c r="Z75" s="39"/>
      <c r="AA75" s="39"/>
      <c r="AB75" s="39"/>
    </row>
    <row r="76" spans="1:28" ht="20.100000000000001" customHeight="1" x14ac:dyDescent="0.25">
      <c r="A76" s="41" t="s">
        <v>17</v>
      </c>
      <c r="B76" s="42">
        <v>109</v>
      </c>
      <c r="C76" s="42">
        <v>55</v>
      </c>
      <c r="D76" s="42">
        <v>85</v>
      </c>
      <c r="E76" s="42">
        <v>112</v>
      </c>
      <c r="F76" s="42">
        <v>33</v>
      </c>
      <c r="G76" s="42">
        <v>74</v>
      </c>
      <c r="H76" s="42">
        <v>63</v>
      </c>
      <c r="I76" s="42">
        <v>81</v>
      </c>
      <c r="J76" s="42">
        <v>98</v>
      </c>
      <c r="K76" s="42">
        <v>74</v>
      </c>
      <c r="L76" s="42">
        <v>193</v>
      </c>
      <c r="M76" s="42">
        <v>148</v>
      </c>
      <c r="P76" s="63"/>
      <c r="S76" s="63"/>
    </row>
    <row r="77" spans="1:28" ht="20.100000000000001" customHeight="1" x14ac:dyDescent="0.25">
      <c r="A77" s="41" t="s">
        <v>18</v>
      </c>
      <c r="B77" s="42">
        <v>31</v>
      </c>
      <c r="C77" s="42">
        <v>12</v>
      </c>
      <c r="D77" s="42">
        <v>12</v>
      </c>
      <c r="E77" s="42">
        <v>3</v>
      </c>
      <c r="F77" s="42">
        <v>0</v>
      </c>
      <c r="G77" s="42">
        <v>0</v>
      </c>
      <c r="H77" s="42">
        <v>8</v>
      </c>
      <c r="I77" s="42">
        <v>6</v>
      </c>
      <c r="J77" s="42">
        <v>6</v>
      </c>
      <c r="K77" s="42">
        <v>1</v>
      </c>
      <c r="L77" s="42">
        <v>4</v>
      </c>
      <c r="M77" s="42">
        <v>5</v>
      </c>
      <c r="P77" s="63"/>
      <c r="S77" s="63"/>
    </row>
    <row r="78" spans="1:28" ht="20.100000000000001" customHeight="1" x14ac:dyDescent="0.25">
      <c r="A78" s="41" t="s">
        <v>19</v>
      </c>
      <c r="B78" s="42">
        <v>4</v>
      </c>
      <c r="C78" s="42">
        <v>0</v>
      </c>
      <c r="D78" s="42">
        <v>2</v>
      </c>
      <c r="E78" s="42">
        <v>0</v>
      </c>
      <c r="F78" s="42">
        <v>1</v>
      </c>
      <c r="G78" s="42">
        <v>0</v>
      </c>
      <c r="H78" s="42">
        <v>0</v>
      </c>
      <c r="I78" s="42">
        <v>0</v>
      </c>
      <c r="J78" s="42">
        <v>0</v>
      </c>
      <c r="K78" s="42">
        <v>0</v>
      </c>
      <c r="L78" s="42">
        <v>2</v>
      </c>
      <c r="M78" s="42">
        <v>0</v>
      </c>
      <c r="P78" s="63"/>
      <c r="S78" s="63"/>
    </row>
    <row r="79" spans="1:28" ht="20.100000000000001" customHeight="1" x14ac:dyDescent="0.25">
      <c r="A79" s="41" t="s">
        <v>559</v>
      </c>
      <c r="B79" s="42">
        <v>0</v>
      </c>
      <c r="C79" s="42">
        <v>0</v>
      </c>
      <c r="D79" s="42">
        <v>5</v>
      </c>
      <c r="E79" s="42">
        <v>7</v>
      </c>
      <c r="F79" s="42">
        <v>0</v>
      </c>
      <c r="G79" s="42">
        <v>3</v>
      </c>
      <c r="H79" s="42">
        <v>2</v>
      </c>
      <c r="I79" s="42">
        <v>7</v>
      </c>
      <c r="J79" s="42">
        <v>1</v>
      </c>
      <c r="K79" s="42">
        <v>0</v>
      </c>
      <c r="L79" s="42">
        <v>2</v>
      </c>
      <c r="M79" s="42">
        <v>1</v>
      </c>
      <c r="P79" s="63"/>
      <c r="S79" s="63"/>
    </row>
    <row r="80" spans="1:28" ht="20.100000000000001" customHeight="1" x14ac:dyDescent="0.25">
      <c r="A80" s="41" t="s">
        <v>560</v>
      </c>
      <c r="B80" s="42">
        <v>0</v>
      </c>
      <c r="C80" s="42">
        <v>3</v>
      </c>
      <c r="D80" s="42">
        <v>0</v>
      </c>
      <c r="E80" s="42">
        <v>0</v>
      </c>
      <c r="F80" s="42">
        <v>0</v>
      </c>
      <c r="G80" s="42">
        <v>0</v>
      </c>
      <c r="H80" s="42">
        <v>2</v>
      </c>
      <c r="I80" s="42">
        <v>0</v>
      </c>
      <c r="J80" s="42">
        <v>0</v>
      </c>
      <c r="K80" s="42">
        <v>0</v>
      </c>
      <c r="L80" s="42">
        <v>0</v>
      </c>
      <c r="M80" s="42">
        <v>0</v>
      </c>
      <c r="P80" s="63"/>
      <c r="S80" s="63"/>
    </row>
    <row r="81" spans="1:28" ht="20.100000000000001" customHeight="1" x14ac:dyDescent="0.25">
      <c r="A81" s="41" t="s">
        <v>561</v>
      </c>
      <c r="B81" s="42">
        <v>2</v>
      </c>
      <c r="C81" s="42">
        <v>4</v>
      </c>
      <c r="D81" s="42">
        <v>8</v>
      </c>
      <c r="E81" s="42">
        <v>8</v>
      </c>
      <c r="F81" s="42">
        <v>4</v>
      </c>
      <c r="G81" s="42">
        <v>9</v>
      </c>
      <c r="H81" s="42">
        <v>1</v>
      </c>
      <c r="I81" s="42">
        <v>8</v>
      </c>
      <c r="J81" s="42">
        <v>9</v>
      </c>
      <c r="K81" s="42">
        <v>11</v>
      </c>
      <c r="L81" s="42">
        <v>23</v>
      </c>
      <c r="M81" s="42">
        <v>7</v>
      </c>
      <c r="P81" s="63"/>
      <c r="S81" s="63"/>
    </row>
    <row r="82" spans="1:28" ht="20.100000000000001" customHeight="1" x14ac:dyDescent="0.25">
      <c r="A82" s="41" t="s">
        <v>562</v>
      </c>
      <c r="B82" s="42">
        <v>0</v>
      </c>
      <c r="C82" s="42">
        <v>0</v>
      </c>
      <c r="D82" s="42">
        <v>0</v>
      </c>
      <c r="E82" s="42">
        <v>0</v>
      </c>
      <c r="F82" s="42">
        <v>0</v>
      </c>
      <c r="G82" s="42">
        <v>0</v>
      </c>
      <c r="H82" s="42">
        <v>0</v>
      </c>
      <c r="I82" s="42">
        <v>1</v>
      </c>
      <c r="J82" s="42">
        <v>0</v>
      </c>
      <c r="K82" s="42">
        <v>0</v>
      </c>
      <c r="L82" s="42">
        <v>0</v>
      </c>
      <c r="M82" s="42">
        <v>0</v>
      </c>
      <c r="P82" s="63"/>
      <c r="S82" s="63"/>
    </row>
    <row r="83" spans="1:28" ht="20.100000000000001" customHeight="1" x14ac:dyDescent="0.25">
      <c r="A83" s="41" t="s">
        <v>20</v>
      </c>
      <c r="B83" s="42">
        <v>1</v>
      </c>
      <c r="C83" s="42">
        <v>0</v>
      </c>
      <c r="D83" s="42">
        <v>1</v>
      </c>
      <c r="E83" s="42">
        <v>2</v>
      </c>
      <c r="F83" s="42">
        <v>2</v>
      </c>
      <c r="G83" s="42">
        <v>0</v>
      </c>
      <c r="H83" s="42">
        <v>2</v>
      </c>
      <c r="I83" s="42">
        <v>0</v>
      </c>
      <c r="J83" s="42">
        <v>0</v>
      </c>
      <c r="K83" s="42">
        <v>0</v>
      </c>
      <c r="L83" s="42">
        <v>1</v>
      </c>
      <c r="M83" s="42">
        <v>0</v>
      </c>
      <c r="P83" s="63"/>
      <c r="S83" s="63"/>
    </row>
    <row r="84" spans="1:28" ht="20.100000000000001" customHeight="1" x14ac:dyDescent="0.25">
      <c r="A84" s="41" t="s">
        <v>563</v>
      </c>
      <c r="B84" s="42">
        <v>2</v>
      </c>
      <c r="C84" s="42">
        <v>0</v>
      </c>
      <c r="D84" s="42">
        <v>2</v>
      </c>
      <c r="E84" s="42">
        <v>3</v>
      </c>
      <c r="F84" s="42">
        <v>0</v>
      </c>
      <c r="G84" s="42">
        <v>1</v>
      </c>
      <c r="H84" s="42">
        <v>1</v>
      </c>
      <c r="I84" s="42">
        <v>0</v>
      </c>
      <c r="J84" s="42">
        <v>0</v>
      </c>
      <c r="K84" s="42">
        <v>0</v>
      </c>
      <c r="L84" s="42">
        <v>2</v>
      </c>
      <c r="M84" s="42">
        <v>1</v>
      </c>
      <c r="P84" s="63"/>
      <c r="S84" s="63"/>
    </row>
    <row r="85" spans="1:28" ht="20.100000000000001" customHeight="1" x14ac:dyDescent="0.25">
      <c r="A85" s="41" t="s">
        <v>564</v>
      </c>
      <c r="B85" s="42">
        <v>2</v>
      </c>
      <c r="C85" s="42">
        <v>0</v>
      </c>
      <c r="D85" s="42">
        <v>3</v>
      </c>
      <c r="E85" s="42">
        <v>0</v>
      </c>
      <c r="F85" s="42">
        <v>0</v>
      </c>
      <c r="G85" s="42">
        <v>0</v>
      </c>
      <c r="H85" s="42">
        <v>1</v>
      </c>
      <c r="I85" s="42">
        <v>0</v>
      </c>
      <c r="J85" s="42">
        <v>1</v>
      </c>
      <c r="K85" s="42">
        <v>4</v>
      </c>
      <c r="L85" s="42">
        <v>6</v>
      </c>
      <c r="M85" s="42">
        <v>8</v>
      </c>
      <c r="P85" s="63"/>
      <c r="S85" s="63"/>
    </row>
    <row r="86" spans="1:28" s="39" customFormat="1" ht="20.100000000000001" customHeight="1" x14ac:dyDescent="0.25">
      <c r="A86" s="41" t="s">
        <v>21</v>
      </c>
      <c r="B86" s="42">
        <v>7</v>
      </c>
      <c r="C86" s="42">
        <v>11</v>
      </c>
      <c r="D86" s="42">
        <v>11</v>
      </c>
      <c r="E86" s="42">
        <v>3</v>
      </c>
      <c r="F86" s="42">
        <v>2</v>
      </c>
      <c r="G86" s="42">
        <v>6</v>
      </c>
      <c r="H86" s="42">
        <v>4</v>
      </c>
      <c r="I86" s="42">
        <v>4</v>
      </c>
      <c r="J86" s="42">
        <v>10</v>
      </c>
      <c r="K86" s="42">
        <v>3</v>
      </c>
      <c r="L86" s="42">
        <v>10</v>
      </c>
      <c r="M86" s="42">
        <v>6</v>
      </c>
      <c r="P86" s="61"/>
      <c r="Q86" s="41"/>
      <c r="S86" s="61"/>
      <c r="T86" s="41"/>
      <c r="U86" s="41"/>
      <c r="V86" s="41"/>
      <c r="W86" s="41"/>
      <c r="X86" s="41"/>
      <c r="Y86" s="41"/>
      <c r="Z86" s="41"/>
      <c r="AA86" s="41"/>
      <c r="AB86" s="41"/>
    </row>
    <row r="87" spans="1:28" ht="20.100000000000001" customHeight="1" x14ac:dyDescent="0.25">
      <c r="A87" s="352" t="s">
        <v>589</v>
      </c>
      <c r="B87" s="40">
        <v>197</v>
      </c>
      <c r="C87" s="40">
        <v>302</v>
      </c>
      <c r="D87" s="40">
        <v>181</v>
      </c>
      <c r="E87" s="40">
        <v>303</v>
      </c>
      <c r="F87" s="40">
        <v>278</v>
      </c>
      <c r="G87" s="40">
        <v>373</v>
      </c>
      <c r="H87" s="40">
        <v>350</v>
      </c>
      <c r="I87" s="40">
        <v>397</v>
      </c>
      <c r="J87" s="40">
        <v>334</v>
      </c>
      <c r="K87" s="40">
        <v>353</v>
      </c>
      <c r="L87" s="40">
        <v>426</v>
      </c>
      <c r="M87" s="40">
        <v>470</v>
      </c>
      <c r="P87" s="63"/>
      <c r="Q87" s="39"/>
      <c r="S87" s="63"/>
      <c r="T87" s="39"/>
      <c r="U87" s="39"/>
      <c r="V87" s="39"/>
      <c r="W87" s="39"/>
      <c r="X87" s="39"/>
      <c r="Y87" s="39"/>
      <c r="Z87" s="39"/>
      <c r="AA87" s="39"/>
      <c r="AB87" s="39"/>
    </row>
    <row r="88" spans="1:28" ht="20.100000000000001" customHeight="1" x14ac:dyDescent="0.25">
      <c r="A88" s="41" t="s">
        <v>22</v>
      </c>
      <c r="B88" s="42">
        <v>50</v>
      </c>
      <c r="C88" s="42">
        <v>128</v>
      </c>
      <c r="D88" s="42">
        <v>21</v>
      </c>
      <c r="E88" s="42">
        <v>104</v>
      </c>
      <c r="F88" s="42">
        <v>84</v>
      </c>
      <c r="G88" s="42">
        <v>153</v>
      </c>
      <c r="H88" s="42">
        <v>108</v>
      </c>
      <c r="I88" s="42">
        <v>187</v>
      </c>
      <c r="J88" s="42">
        <v>85</v>
      </c>
      <c r="K88" s="42">
        <v>126</v>
      </c>
      <c r="L88" s="42">
        <v>202</v>
      </c>
      <c r="M88" s="42">
        <v>215</v>
      </c>
      <c r="P88" s="63"/>
      <c r="S88" s="63"/>
    </row>
    <row r="89" spans="1:28" ht="20.100000000000001" customHeight="1" x14ac:dyDescent="0.25">
      <c r="A89" s="41" t="s">
        <v>23</v>
      </c>
      <c r="B89" s="42">
        <v>17</v>
      </c>
      <c r="C89" s="42">
        <v>16</v>
      </c>
      <c r="D89" s="42">
        <v>11</v>
      </c>
      <c r="E89" s="42">
        <v>12</v>
      </c>
      <c r="F89" s="42">
        <v>7</v>
      </c>
      <c r="G89" s="42">
        <v>9</v>
      </c>
      <c r="H89" s="42">
        <v>15</v>
      </c>
      <c r="I89" s="42">
        <v>11</v>
      </c>
      <c r="J89" s="42">
        <v>13</v>
      </c>
      <c r="K89" s="42">
        <v>14</v>
      </c>
      <c r="L89" s="42">
        <v>24</v>
      </c>
      <c r="M89" s="42">
        <v>21</v>
      </c>
      <c r="P89" s="63"/>
      <c r="S89" s="63"/>
    </row>
    <row r="90" spans="1:28" ht="20.100000000000001" customHeight="1" x14ac:dyDescent="0.25">
      <c r="A90" s="41" t="s">
        <v>565</v>
      </c>
      <c r="B90" s="42">
        <v>12</v>
      </c>
      <c r="C90" s="42">
        <v>15</v>
      </c>
      <c r="D90" s="42">
        <v>12</v>
      </c>
      <c r="E90" s="42">
        <v>22</v>
      </c>
      <c r="F90" s="42">
        <v>29</v>
      </c>
      <c r="G90" s="42">
        <v>23</v>
      </c>
      <c r="H90" s="42">
        <v>17</v>
      </c>
      <c r="I90" s="42">
        <v>30</v>
      </c>
      <c r="J90" s="42">
        <v>19</v>
      </c>
      <c r="K90" s="42">
        <v>53</v>
      </c>
      <c r="L90" s="42">
        <v>31</v>
      </c>
      <c r="M90" s="42">
        <v>12</v>
      </c>
      <c r="P90" s="63"/>
      <c r="S90" s="63"/>
    </row>
    <row r="91" spans="1:28" ht="20.100000000000001" customHeight="1" x14ac:dyDescent="0.25">
      <c r="A91" s="41" t="s">
        <v>24</v>
      </c>
      <c r="B91" s="42">
        <v>29</v>
      </c>
      <c r="C91" s="42">
        <v>48</v>
      </c>
      <c r="D91" s="42">
        <v>19</v>
      </c>
      <c r="E91" s="42">
        <v>49</v>
      </c>
      <c r="F91" s="42">
        <v>30</v>
      </c>
      <c r="G91" s="42">
        <v>59</v>
      </c>
      <c r="H91" s="42">
        <v>36</v>
      </c>
      <c r="I91" s="42">
        <v>60</v>
      </c>
      <c r="J91" s="42">
        <v>39</v>
      </c>
      <c r="K91" s="42">
        <v>69</v>
      </c>
      <c r="L91" s="42">
        <v>57</v>
      </c>
      <c r="M91" s="42">
        <v>79</v>
      </c>
      <c r="P91" s="63"/>
      <c r="S91" s="63"/>
    </row>
    <row r="92" spans="1:28" ht="20.100000000000001" customHeight="1" x14ac:dyDescent="0.25">
      <c r="A92" s="41" t="s">
        <v>566</v>
      </c>
      <c r="B92" s="42">
        <v>33</v>
      </c>
      <c r="C92" s="42">
        <v>9</v>
      </c>
      <c r="D92" s="42">
        <v>16</v>
      </c>
      <c r="E92" s="42">
        <v>14</v>
      </c>
      <c r="F92" s="42">
        <v>17</v>
      </c>
      <c r="G92" s="42">
        <v>7</v>
      </c>
      <c r="H92" s="42">
        <v>22</v>
      </c>
      <c r="I92" s="42">
        <v>6</v>
      </c>
      <c r="J92" s="42">
        <v>27</v>
      </c>
      <c r="K92" s="42">
        <v>0</v>
      </c>
      <c r="L92" s="42">
        <v>15</v>
      </c>
      <c r="M92" s="42">
        <v>18</v>
      </c>
      <c r="P92" s="63"/>
      <c r="S92" s="63"/>
    </row>
    <row r="93" spans="1:28" ht="20.100000000000001" customHeight="1" x14ac:dyDescent="0.25">
      <c r="A93" s="41" t="s">
        <v>567</v>
      </c>
      <c r="B93" s="42">
        <v>5</v>
      </c>
      <c r="C93" s="42">
        <v>29</v>
      </c>
      <c r="D93" s="42">
        <v>5</v>
      </c>
      <c r="E93" s="42">
        <v>9</v>
      </c>
      <c r="F93" s="42">
        <v>27</v>
      </c>
      <c r="G93" s="42">
        <v>14</v>
      </c>
      <c r="H93" s="42">
        <v>11</v>
      </c>
      <c r="I93" s="42">
        <v>23</v>
      </c>
      <c r="J93" s="42">
        <v>5</v>
      </c>
      <c r="K93" s="42">
        <v>7</v>
      </c>
      <c r="L93" s="42">
        <v>13</v>
      </c>
      <c r="M93" s="42">
        <v>27</v>
      </c>
      <c r="N93" s="42"/>
      <c r="O93" s="42"/>
    </row>
    <row r="94" spans="1:28" ht="20.100000000000001" customHeight="1" x14ac:dyDescent="0.25">
      <c r="A94" s="41" t="s">
        <v>568</v>
      </c>
      <c r="B94" s="42">
        <v>8</v>
      </c>
      <c r="C94" s="42">
        <v>14</v>
      </c>
      <c r="D94" s="42">
        <v>4</v>
      </c>
      <c r="E94" s="42">
        <v>3</v>
      </c>
      <c r="F94" s="42">
        <v>3</v>
      </c>
      <c r="G94" s="42">
        <v>0</v>
      </c>
      <c r="H94" s="42">
        <v>5</v>
      </c>
      <c r="I94" s="42">
        <v>1</v>
      </c>
      <c r="J94" s="42">
        <v>1</v>
      </c>
      <c r="K94" s="42">
        <v>4</v>
      </c>
      <c r="L94" s="42">
        <v>3</v>
      </c>
      <c r="M94" s="42">
        <v>15</v>
      </c>
      <c r="N94" s="42"/>
      <c r="O94" s="42"/>
    </row>
    <row r="95" spans="1:28" ht="20.100000000000001" customHeight="1" x14ac:dyDescent="0.25">
      <c r="A95" s="41" t="s">
        <v>25</v>
      </c>
      <c r="B95" s="42">
        <v>18</v>
      </c>
      <c r="C95" s="42">
        <v>12</v>
      </c>
      <c r="D95" s="42">
        <v>30</v>
      </c>
      <c r="E95" s="42">
        <v>23</v>
      </c>
      <c r="F95" s="42">
        <v>41</v>
      </c>
      <c r="G95" s="42">
        <v>65</v>
      </c>
      <c r="H95" s="42">
        <v>63</v>
      </c>
      <c r="I95" s="42">
        <v>45</v>
      </c>
      <c r="J95" s="42">
        <v>92</v>
      </c>
      <c r="K95" s="42">
        <v>54</v>
      </c>
      <c r="L95" s="42">
        <v>25</v>
      </c>
      <c r="M95" s="42">
        <v>17</v>
      </c>
      <c r="N95" s="42"/>
      <c r="O95" s="42"/>
    </row>
    <row r="96" spans="1:28" ht="20.100000000000001" customHeight="1" x14ac:dyDescent="0.25">
      <c r="A96" s="41" t="s">
        <v>569</v>
      </c>
      <c r="B96" s="42">
        <v>6</v>
      </c>
      <c r="C96" s="42">
        <v>3</v>
      </c>
      <c r="D96" s="42">
        <v>5</v>
      </c>
      <c r="E96" s="42">
        <v>6</v>
      </c>
      <c r="F96" s="42">
        <v>8</v>
      </c>
      <c r="G96" s="42">
        <v>8</v>
      </c>
      <c r="H96" s="42">
        <v>43</v>
      </c>
      <c r="I96" s="42">
        <v>7</v>
      </c>
      <c r="J96" s="42">
        <v>37</v>
      </c>
      <c r="K96" s="42">
        <v>4</v>
      </c>
      <c r="L96" s="42">
        <v>18</v>
      </c>
      <c r="M96" s="42">
        <v>30</v>
      </c>
      <c r="N96" s="42"/>
      <c r="O96" s="42"/>
    </row>
    <row r="97" spans="1:28" ht="20.100000000000001" customHeight="1" x14ac:dyDescent="0.25">
      <c r="A97" s="41" t="s">
        <v>570</v>
      </c>
      <c r="B97" s="42">
        <v>1</v>
      </c>
      <c r="C97" s="42">
        <v>6</v>
      </c>
      <c r="D97" s="42">
        <v>51</v>
      </c>
      <c r="E97" s="42">
        <v>34</v>
      </c>
      <c r="F97" s="42">
        <v>23</v>
      </c>
      <c r="G97" s="42">
        <v>17</v>
      </c>
      <c r="H97" s="42">
        <v>17</v>
      </c>
      <c r="I97" s="42">
        <v>10</v>
      </c>
      <c r="J97" s="42">
        <v>5</v>
      </c>
      <c r="K97" s="42">
        <v>5</v>
      </c>
      <c r="L97" s="42">
        <v>21</v>
      </c>
      <c r="M97" s="42">
        <v>11</v>
      </c>
      <c r="N97" s="42"/>
      <c r="O97" s="42"/>
    </row>
    <row r="98" spans="1:28" ht="20.100000000000001" customHeight="1" x14ac:dyDescent="0.25">
      <c r="A98" s="41" t="s">
        <v>26</v>
      </c>
      <c r="B98" s="42">
        <v>18</v>
      </c>
      <c r="C98" s="42">
        <v>22</v>
      </c>
      <c r="D98" s="42">
        <v>7</v>
      </c>
      <c r="E98" s="42">
        <v>27</v>
      </c>
      <c r="F98" s="42">
        <v>9</v>
      </c>
      <c r="G98" s="42">
        <v>18</v>
      </c>
      <c r="H98" s="42">
        <v>13</v>
      </c>
      <c r="I98" s="42">
        <v>17</v>
      </c>
      <c r="J98" s="42">
        <v>11</v>
      </c>
      <c r="K98" s="42">
        <v>17</v>
      </c>
      <c r="L98" s="42">
        <v>17</v>
      </c>
      <c r="M98" s="42">
        <v>25</v>
      </c>
      <c r="N98" s="42"/>
      <c r="O98" s="42"/>
    </row>
    <row r="99" spans="1:28" ht="20.100000000000001" customHeight="1" x14ac:dyDescent="0.25">
      <c r="A99" s="352" t="s">
        <v>258</v>
      </c>
      <c r="B99" s="40">
        <v>1699</v>
      </c>
      <c r="C99" s="40">
        <v>3575</v>
      </c>
      <c r="D99" s="40">
        <v>1195</v>
      </c>
      <c r="E99" s="40">
        <v>4041</v>
      </c>
      <c r="F99" s="40">
        <v>1047</v>
      </c>
      <c r="G99" s="40">
        <v>3033</v>
      </c>
      <c r="H99" s="40">
        <v>2238</v>
      </c>
      <c r="I99" s="40">
        <v>2594</v>
      </c>
      <c r="J99" s="40">
        <v>3207</v>
      </c>
      <c r="K99" s="40">
        <v>2842</v>
      </c>
      <c r="L99" s="40">
        <v>3124</v>
      </c>
      <c r="M99" s="40">
        <v>3368</v>
      </c>
      <c r="P99" s="63"/>
      <c r="Q99" s="39"/>
      <c r="S99" s="63"/>
      <c r="T99" s="39"/>
      <c r="U99" s="39"/>
      <c r="V99" s="39"/>
      <c r="W99" s="39"/>
      <c r="X99" s="39"/>
      <c r="Y99" s="39"/>
      <c r="Z99" s="39"/>
      <c r="AA99" s="39"/>
      <c r="AB99" s="39"/>
    </row>
    <row r="100" spans="1:28" ht="20.100000000000001" customHeight="1" x14ac:dyDescent="0.25">
      <c r="A100" s="41" t="s">
        <v>27</v>
      </c>
      <c r="B100" s="42">
        <v>178</v>
      </c>
      <c r="C100" s="42">
        <v>214</v>
      </c>
      <c r="D100" s="42">
        <v>146</v>
      </c>
      <c r="E100" s="42">
        <v>382</v>
      </c>
      <c r="F100" s="42">
        <v>106</v>
      </c>
      <c r="G100" s="42">
        <v>195</v>
      </c>
      <c r="H100" s="42">
        <v>273</v>
      </c>
      <c r="I100" s="42">
        <v>182</v>
      </c>
      <c r="J100" s="42">
        <v>554</v>
      </c>
      <c r="K100" s="42">
        <v>296</v>
      </c>
      <c r="L100" s="42">
        <v>492</v>
      </c>
      <c r="M100" s="42">
        <v>323</v>
      </c>
      <c r="P100" s="63"/>
      <c r="S100" s="63"/>
    </row>
    <row r="101" spans="1:28" ht="20.100000000000001" customHeight="1" x14ac:dyDescent="0.25">
      <c r="A101" s="41" t="s">
        <v>28</v>
      </c>
      <c r="B101" s="42">
        <v>993</v>
      </c>
      <c r="C101" s="42">
        <v>2301</v>
      </c>
      <c r="D101" s="42">
        <v>772</v>
      </c>
      <c r="E101" s="42">
        <v>2747</v>
      </c>
      <c r="F101" s="42">
        <v>689</v>
      </c>
      <c r="G101" s="42">
        <v>1791</v>
      </c>
      <c r="H101" s="42">
        <v>1480</v>
      </c>
      <c r="I101" s="42">
        <v>1340</v>
      </c>
      <c r="J101" s="42">
        <v>2146</v>
      </c>
      <c r="K101" s="42">
        <v>1450</v>
      </c>
      <c r="L101" s="42">
        <v>1962</v>
      </c>
      <c r="M101" s="42">
        <v>1684</v>
      </c>
      <c r="P101" s="63"/>
      <c r="S101" s="63"/>
    </row>
    <row r="102" spans="1:28" ht="20.100000000000001" customHeight="1" x14ac:dyDescent="0.25">
      <c r="A102" s="41" t="s">
        <v>29</v>
      </c>
      <c r="B102" s="42">
        <v>528</v>
      </c>
      <c r="C102" s="42">
        <v>1060</v>
      </c>
      <c r="D102" s="42">
        <v>277</v>
      </c>
      <c r="E102" s="42">
        <v>912</v>
      </c>
      <c r="F102" s="42">
        <v>252</v>
      </c>
      <c r="G102" s="42">
        <v>1047</v>
      </c>
      <c r="H102" s="42">
        <v>485</v>
      </c>
      <c r="I102" s="42">
        <v>1072</v>
      </c>
      <c r="J102" s="42">
        <v>507</v>
      </c>
      <c r="K102" s="42">
        <v>1096</v>
      </c>
      <c r="L102" s="42">
        <v>670</v>
      </c>
      <c r="M102" s="42">
        <v>1361</v>
      </c>
      <c r="P102" s="63"/>
      <c r="S102" s="63"/>
    </row>
    <row r="103" spans="1:28" ht="20.100000000000001" customHeight="1" x14ac:dyDescent="0.25">
      <c r="A103" s="352" t="s">
        <v>259</v>
      </c>
      <c r="B103" s="40">
        <v>80307</v>
      </c>
      <c r="C103" s="40">
        <v>88617</v>
      </c>
      <c r="D103" s="40">
        <v>44982</v>
      </c>
      <c r="E103" s="40">
        <v>66722</v>
      </c>
      <c r="F103" s="40">
        <v>30333</v>
      </c>
      <c r="G103" s="40">
        <v>79773</v>
      </c>
      <c r="H103" s="40">
        <v>74954</v>
      </c>
      <c r="I103" s="40">
        <v>81691</v>
      </c>
      <c r="J103" s="40">
        <v>84542</v>
      </c>
      <c r="K103" s="40">
        <v>82930</v>
      </c>
      <c r="L103" s="40">
        <v>219758</v>
      </c>
      <c r="M103" s="40">
        <v>177176</v>
      </c>
      <c r="P103" s="63"/>
      <c r="Q103" s="39"/>
      <c r="S103" s="63"/>
      <c r="T103" s="39"/>
      <c r="U103" s="39"/>
      <c r="V103" s="39"/>
      <c r="W103" s="39"/>
      <c r="X103" s="39"/>
      <c r="Y103" s="39"/>
      <c r="Z103" s="39"/>
      <c r="AA103" s="39"/>
      <c r="AB103" s="39"/>
    </row>
    <row r="104" spans="1:28" ht="20.100000000000001" customHeight="1" x14ac:dyDescent="0.25">
      <c r="A104" s="41" t="s">
        <v>30</v>
      </c>
      <c r="B104" s="42">
        <v>43823</v>
      </c>
      <c r="C104" s="42">
        <v>45262</v>
      </c>
      <c r="D104" s="42">
        <v>18635</v>
      </c>
      <c r="E104" s="42">
        <v>26487</v>
      </c>
      <c r="F104" s="42">
        <v>13065</v>
      </c>
      <c r="G104" s="42">
        <v>36922</v>
      </c>
      <c r="H104" s="42">
        <v>36715</v>
      </c>
      <c r="I104" s="42">
        <v>42056</v>
      </c>
      <c r="J104" s="42">
        <v>47666</v>
      </c>
      <c r="K104" s="42">
        <v>42039</v>
      </c>
      <c r="L104" s="42">
        <v>140277</v>
      </c>
      <c r="M104" s="42">
        <v>105026</v>
      </c>
      <c r="P104" s="64"/>
      <c r="S104" s="64"/>
    </row>
    <row r="105" spans="1:28" ht="20.100000000000001" customHeight="1" x14ac:dyDescent="0.25">
      <c r="A105" s="41" t="s">
        <v>31</v>
      </c>
      <c r="B105" s="42">
        <v>4092</v>
      </c>
      <c r="C105" s="42">
        <v>5666</v>
      </c>
      <c r="D105" s="42">
        <v>2523</v>
      </c>
      <c r="E105" s="42">
        <v>4342</v>
      </c>
      <c r="F105" s="42">
        <v>1427</v>
      </c>
      <c r="G105" s="42">
        <v>4000</v>
      </c>
      <c r="H105" s="42">
        <v>3334</v>
      </c>
      <c r="I105" s="42">
        <v>3857</v>
      </c>
      <c r="J105" s="42">
        <v>3388</v>
      </c>
      <c r="K105" s="42">
        <v>4266</v>
      </c>
      <c r="L105" s="42">
        <v>8433</v>
      </c>
      <c r="M105" s="42">
        <v>9649</v>
      </c>
      <c r="P105" s="63"/>
      <c r="S105" s="63"/>
    </row>
    <row r="106" spans="1:28" ht="20.100000000000001" customHeight="1" x14ac:dyDescent="0.25">
      <c r="A106" s="41" t="s">
        <v>32</v>
      </c>
      <c r="B106" s="42">
        <v>2573</v>
      </c>
      <c r="C106" s="42">
        <v>1127</v>
      </c>
      <c r="D106" s="42">
        <v>917</v>
      </c>
      <c r="E106" s="42">
        <v>701</v>
      </c>
      <c r="F106" s="42">
        <v>710</v>
      </c>
      <c r="G106" s="42">
        <v>1592</v>
      </c>
      <c r="H106" s="42">
        <v>1514</v>
      </c>
      <c r="I106" s="42">
        <v>1072</v>
      </c>
      <c r="J106" s="42">
        <v>2382</v>
      </c>
      <c r="K106" s="42">
        <v>1067</v>
      </c>
      <c r="L106" s="42">
        <v>4256</v>
      </c>
      <c r="M106" s="42">
        <v>1853</v>
      </c>
      <c r="P106" s="63"/>
      <c r="S106" s="63"/>
    </row>
    <row r="107" spans="1:28" ht="20.100000000000001" customHeight="1" x14ac:dyDescent="0.25">
      <c r="A107" s="41" t="s">
        <v>33</v>
      </c>
      <c r="B107" s="42">
        <v>916</v>
      </c>
      <c r="C107" s="42">
        <v>1440</v>
      </c>
      <c r="D107" s="42">
        <v>586</v>
      </c>
      <c r="E107" s="42">
        <v>1328</v>
      </c>
      <c r="F107" s="42">
        <v>559</v>
      </c>
      <c r="G107" s="42">
        <v>1519</v>
      </c>
      <c r="H107" s="42">
        <v>1294</v>
      </c>
      <c r="I107" s="42">
        <v>1850</v>
      </c>
      <c r="J107" s="42">
        <v>1274</v>
      </c>
      <c r="K107" s="42">
        <v>1960</v>
      </c>
      <c r="L107" s="42">
        <v>1578</v>
      </c>
      <c r="M107" s="42">
        <v>2374</v>
      </c>
      <c r="P107" s="63"/>
      <c r="S107" s="63"/>
    </row>
    <row r="108" spans="1:28" ht="20.100000000000001" customHeight="1" x14ac:dyDescent="0.25">
      <c r="A108" s="41" t="s">
        <v>34</v>
      </c>
      <c r="B108" s="42">
        <v>174</v>
      </c>
      <c r="C108" s="42">
        <v>343</v>
      </c>
      <c r="D108" s="42">
        <v>213</v>
      </c>
      <c r="E108" s="42">
        <v>772</v>
      </c>
      <c r="F108" s="42">
        <v>272</v>
      </c>
      <c r="G108" s="42">
        <v>600</v>
      </c>
      <c r="H108" s="42">
        <v>382</v>
      </c>
      <c r="I108" s="42">
        <v>686</v>
      </c>
      <c r="J108" s="42">
        <v>333</v>
      </c>
      <c r="K108" s="42">
        <v>721</v>
      </c>
      <c r="L108" s="42">
        <v>189</v>
      </c>
      <c r="M108" s="42">
        <v>329</v>
      </c>
      <c r="P108" s="63"/>
      <c r="S108" s="63"/>
    </row>
    <row r="109" spans="1:28" ht="20.100000000000001" customHeight="1" x14ac:dyDescent="0.25">
      <c r="A109" s="41" t="s">
        <v>571</v>
      </c>
      <c r="B109" s="42">
        <v>400</v>
      </c>
      <c r="C109" s="42">
        <v>468</v>
      </c>
      <c r="D109" s="42">
        <v>383</v>
      </c>
      <c r="E109" s="42">
        <v>614</v>
      </c>
      <c r="F109" s="42">
        <v>97</v>
      </c>
      <c r="G109" s="42">
        <v>284</v>
      </c>
      <c r="H109" s="42">
        <v>325</v>
      </c>
      <c r="I109" s="42">
        <v>300</v>
      </c>
      <c r="J109" s="42">
        <v>327</v>
      </c>
      <c r="K109" s="42">
        <v>396</v>
      </c>
      <c r="L109" s="42">
        <v>428</v>
      </c>
      <c r="M109" s="42">
        <v>472</v>
      </c>
      <c r="P109" s="63"/>
      <c r="S109" s="63"/>
    </row>
    <row r="110" spans="1:28" ht="20.100000000000001" customHeight="1" x14ac:dyDescent="0.25">
      <c r="A110" s="41" t="s">
        <v>35</v>
      </c>
      <c r="B110" s="42">
        <v>0</v>
      </c>
      <c r="C110" s="42">
        <v>0</v>
      </c>
      <c r="D110" s="42">
        <v>0</v>
      </c>
      <c r="E110" s="42">
        <v>0</v>
      </c>
      <c r="F110" s="42">
        <v>0</v>
      </c>
      <c r="G110" s="42">
        <v>0</v>
      </c>
      <c r="H110" s="42">
        <v>0</v>
      </c>
      <c r="I110" s="42">
        <v>0</v>
      </c>
      <c r="J110" s="42">
        <v>0</v>
      </c>
      <c r="K110" s="42">
        <v>0</v>
      </c>
      <c r="L110" s="42">
        <v>0</v>
      </c>
      <c r="M110" s="42">
        <v>0</v>
      </c>
      <c r="P110" s="63"/>
      <c r="S110" s="63"/>
    </row>
    <row r="111" spans="1:28" ht="20.100000000000001" customHeight="1" x14ac:dyDescent="0.25">
      <c r="A111" s="41" t="s">
        <v>36</v>
      </c>
      <c r="B111" s="42">
        <v>14321</v>
      </c>
      <c r="C111" s="42">
        <v>16136</v>
      </c>
      <c r="D111" s="42">
        <v>10056</v>
      </c>
      <c r="E111" s="42">
        <v>12318</v>
      </c>
      <c r="F111" s="42">
        <v>6676</v>
      </c>
      <c r="G111" s="42">
        <v>12826</v>
      </c>
      <c r="H111" s="42">
        <v>15191</v>
      </c>
      <c r="I111" s="42">
        <v>14276</v>
      </c>
      <c r="J111" s="42">
        <v>14059</v>
      </c>
      <c r="K111" s="42">
        <v>16588</v>
      </c>
      <c r="L111" s="42">
        <v>44325</v>
      </c>
      <c r="M111" s="42">
        <v>40711</v>
      </c>
      <c r="P111" s="63"/>
      <c r="S111" s="63"/>
    </row>
    <row r="112" spans="1:28" s="39" customFormat="1" ht="20.100000000000001" customHeight="1" x14ac:dyDescent="0.25">
      <c r="A112" s="41" t="s">
        <v>37</v>
      </c>
      <c r="B112" s="42">
        <v>3078</v>
      </c>
      <c r="C112" s="42">
        <v>2703</v>
      </c>
      <c r="D112" s="42">
        <v>2236</v>
      </c>
      <c r="E112" s="42">
        <v>2918</v>
      </c>
      <c r="F112" s="42">
        <v>927</v>
      </c>
      <c r="G112" s="42">
        <v>2438</v>
      </c>
      <c r="H112" s="42">
        <v>2633</v>
      </c>
      <c r="I112" s="42">
        <v>2585</v>
      </c>
      <c r="J112" s="42">
        <v>2050</v>
      </c>
      <c r="K112" s="42">
        <v>2501</v>
      </c>
      <c r="L112" s="42">
        <v>2161</v>
      </c>
      <c r="M112" s="42">
        <v>2295</v>
      </c>
      <c r="P112" s="61"/>
      <c r="Q112" s="41"/>
      <c r="S112" s="61"/>
      <c r="T112" s="41"/>
      <c r="U112" s="41"/>
      <c r="V112" s="41"/>
      <c r="W112" s="41"/>
      <c r="X112" s="41"/>
      <c r="Y112" s="41"/>
      <c r="Z112" s="41"/>
      <c r="AA112" s="41"/>
      <c r="AB112" s="41"/>
    </row>
    <row r="113" spans="1:28" ht="20.100000000000001" customHeight="1" x14ac:dyDescent="0.25">
      <c r="A113" s="41" t="s">
        <v>38</v>
      </c>
      <c r="B113" s="42">
        <v>2</v>
      </c>
      <c r="C113" s="42">
        <v>8</v>
      </c>
      <c r="D113" s="42">
        <v>7</v>
      </c>
      <c r="E113" s="42">
        <v>10</v>
      </c>
      <c r="F113" s="42">
        <v>34</v>
      </c>
      <c r="G113" s="42">
        <v>13</v>
      </c>
      <c r="H113" s="42">
        <v>6</v>
      </c>
      <c r="I113" s="42">
        <v>10</v>
      </c>
      <c r="J113" s="42">
        <v>3</v>
      </c>
      <c r="K113" s="42">
        <v>4</v>
      </c>
      <c r="L113" s="42">
        <v>1</v>
      </c>
      <c r="M113" s="42">
        <v>5</v>
      </c>
      <c r="P113" s="63"/>
      <c r="S113" s="63"/>
    </row>
    <row r="114" spans="1:28" ht="20.100000000000001" customHeight="1" x14ac:dyDescent="0.25">
      <c r="A114" s="41" t="s">
        <v>39</v>
      </c>
      <c r="B114" s="42">
        <v>8637</v>
      </c>
      <c r="C114" s="42">
        <v>8006</v>
      </c>
      <c r="D114" s="42">
        <v>6738</v>
      </c>
      <c r="E114" s="42">
        <v>9688</v>
      </c>
      <c r="F114" s="42">
        <v>5391</v>
      </c>
      <c r="G114" s="42">
        <v>14071</v>
      </c>
      <c r="H114" s="42">
        <v>10658</v>
      </c>
      <c r="I114" s="42">
        <v>10319</v>
      </c>
      <c r="J114" s="42">
        <v>9088</v>
      </c>
      <c r="K114" s="42">
        <v>9191</v>
      </c>
      <c r="L114" s="42">
        <v>12865</v>
      </c>
      <c r="M114" s="42">
        <v>11895</v>
      </c>
      <c r="P114" s="63"/>
      <c r="S114" s="63"/>
    </row>
    <row r="115" spans="1:28" s="39" customFormat="1" ht="20.100000000000001" customHeight="1" x14ac:dyDescent="0.25">
      <c r="A115" s="41" t="s">
        <v>40</v>
      </c>
      <c r="B115" s="42">
        <v>2291</v>
      </c>
      <c r="C115" s="42">
        <v>7458</v>
      </c>
      <c r="D115" s="42">
        <v>2688</v>
      </c>
      <c r="E115" s="42">
        <v>7544</v>
      </c>
      <c r="F115" s="42">
        <v>1175</v>
      </c>
      <c r="G115" s="42">
        <v>5508</v>
      </c>
      <c r="H115" s="42">
        <v>2902</v>
      </c>
      <c r="I115" s="42">
        <v>4680</v>
      </c>
      <c r="J115" s="42">
        <v>3972</v>
      </c>
      <c r="K115" s="42">
        <v>4197</v>
      </c>
      <c r="L115" s="42">
        <v>5245</v>
      </c>
      <c r="M115" s="42">
        <v>2567</v>
      </c>
      <c r="P115" s="61"/>
      <c r="Q115" s="41"/>
      <c r="S115" s="61"/>
      <c r="T115" s="41"/>
      <c r="U115" s="41"/>
      <c r="V115" s="41"/>
      <c r="W115" s="41"/>
      <c r="X115" s="41"/>
      <c r="Y115" s="41"/>
      <c r="Z115" s="41"/>
      <c r="AA115" s="41"/>
      <c r="AB115" s="41"/>
    </row>
    <row r="116" spans="1:28" ht="20.100000000000001" customHeight="1" x14ac:dyDescent="0.25">
      <c r="A116" s="352" t="s">
        <v>590</v>
      </c>
      <c r="B116" s="40">
        <v>1496</v>
      </c>
      <c r="C116" s="40">
        <v>1746</v>
      </c>
      <c r="D116" s="40">
        <v>1534</v>
      </c>
      <c r="E116" s="40">
        <v>2301</v>
      </c>
      <c r="F116" s="40">
        <v>1541</v>
      </c>
      <c r="G116" s="40">
        <v>2214</v>
      </c>
      <c r="H116" s="40">
        <v>1976</v>
      </c>
      <c r="I116" s="40">
        <v>2673</v>
      </c>
      <c r="J116" s="40">
        <v>2581</v>
      </c>
      <c r="K116" s="40">
        <v>2224</v>
      </c>
      <c r="L116" s="40">
        <v>3453</v>
      </c>
      <c r="M116" s="40">
        <v>3719</v>
      </c>
      <c r="P116" s="63"/>
      <c r="Q116" s="39"/>
      <c r="S116" s="63"/>
      <c r="T116" s="39"/>
      <c r="U116" s="39"/>
      <c r="V116" s="39"/>
      <c r="W116" s="39"/>
      <c r="X116" s="39"/>
      <c r="Y116" s="39"/>
      <c r="Z116" s="39"/>
      <c r="AA116" s="39"/>
      <c r="AB116" s="39"/>
    </row>
    <row r="117" spans="1:28" ht="20.100000000000001" customHeight="1" x14ac:dyDescent="0.25">
      <c r="A117" s="41" t="s">
        <v>265</v>
      </c>
      <c r="B117" s="42">
        <v>7</v>
      </c>
      <c r="C117" s="42">
        <v>6</v>
      </c>
      <c r="D117" s="42">
        <v>4</v>
      </c>
      <c r="E117" s="42">
        <v>0</v>
      </c>
      <c r="F117" s="42">
        <v>0</v>
      </c>
      <c r="G117" s="42">
        <v>11</v>
      </c>
      <c r="H117" s="42">
        <v>0</v>
      </c>
      <c r="I117" s="42">
        <v>0</v>
      </c>
      <c r="J117" s="42">
        <v>0</v>
      </c>
      <c r="K117" s="42">
        <v>0</v>
      </c>
      <c r="L117" s="42">
        <v>0</v>
      </c>
      <c r="M117" s="42">
        <v>0</v>
      </c>
      <c r="P117" s="63"/>
      <c r="S117" s="63"/>
    </row>
    <row r="118" spans="1:28" ht="20.100000000000001" customHeight="1" x14ac:dyDescent="0.25">
      <c r="A118" s="41" t="s">
        <v>572</v>
      </c>
      <c r="B118" s="42">
        <v>1</v>
      </c>
      <c r="C118" s="42">
        <v>4</v>
      </c>
      <c r="D118" s="42">
        <v>2</v>
      </c>
      <c r="E118" s="42">
        <v>0</v>
      </c>
      <c r="F118" s="42">
        <v>3</v>
      </c>
      <c r="G118" s="42">
        <v>3</v>
      </c>
      <c r="H118" s="42">
        <v>1</v>
      </c>
      <c r="I118" s="42">
        <v>0</v>
      </c>
      <c r="J118" s="42">
        <v>4</v>
      </c>
      <c r="K118" s="42">
        <v>0</v>
      </c>
      <c r="L118" s="42">
        <v>1</v>
      </c>
      <c r="M118" s="42">
        <v>3</v>
      </c>
      <c r="P118" s="63"/>
      <c r="S118" s="63"/>
    </row>
    <row r="119" spans="1:28" ht="20.100000000000001" customHeight="1" x14ac:dyDescent="0.25">
      <c r="A119" s="41" t="s">
        <v>41</v>
      </c>
      <c r="B119" s="42">
        <v>81</v>
      </c>
      <c r="C119" s="42">
        <v>137</v>
      </c>
      <c r="D119" s="42">
        <v>95</v>
      </c>
      <c r="E119" s="42">
        <v>135</v>
      </c>
      <c r="F119" s="42">
        <v>62</v>
      </c>
      <c r="G119" s="42">
        <v>122</v>
      </c>
      <c r="H119" s="42">
        <v>117</v>
      </c>
      <c r="I119" s="42">
        <v>120</v>
      </c>
      <c r="J119" s="42">
        <v>280</v>
      </c>
      <c r="K119" s="42">
        <v>423</v>
      </c>
      <c r="L119" s="42">
        <v>272</v>
      </c>
      <c r="M119" s="42">
        <v>359</v>
      </c>
      <c r="P119" s="63"/>
      <c r="S119" s="63"/>
    </row>
    <row r="120" spans="1:28" ht="20.100000000000001" customHeight="1" x14ac:dyDescent="0.25">
      <c r="A120" s="41" t="s">
        <v>573</v>
      </c>
      <c r="B120" s="42">
        <v>33</v>
      </c>
      <c r="C120" s="42">
        <v>38</v>
      </c>
      <c r="D120" s="42">
        <v>28</v>
      </c>
      <c r="E120" s="42">
        <v>85</v>
      </c>
      <c r="F120" s="42">
        <v>27</v>
      </c>
      <c r="G120" s="42">
        <v>36</v>
      </c>
      <c r="H120" s="42">
        <v>44</v>
      </c>
      <c r="I120" s="42">
        <v>52</v>
      </c>
      <c r="J120" s="42">
        <v>57</v>
      </c>
      <c r="K120" s="42">
        <v>67</v>
      </c>
      <c r="L120" s="42">
        <v>117</v>
      </c>
      <c r="M120" s="42">
        <v>100</v>
      </c>
      <c r="P120" s="63"/>
      <c r="S120" s="63"/>
    </row>
    <row r="121" spans="1:28" ht="20.100000000000001" customHeight="1" x14ac:dyDescent="0.25">
      <c r="A121" s="41" t="s">
        <v>269</v>
      </c>
      <c r="B121" s="42">
        <v>27</v>
      </c>
      <c r="C121" s="42">
        <v>15</v>
      </c>
      <c r="D121" s="42">
        <v>19</v>
      </c>
      <c r="E121" s="42">
        <v>32</v>
      </c>
      <c r="F121" s="42">
        <v>26</v>
      </c>
      <c r="G121" s="42">
        <v>67</v>
      </c>
      <c r="H121" s="42">
        <v>37</v>
      </c>
      <c r="I121" s="42">
        <v>46</v>
      </c>
      <c r="J121" s="42">
        <v>52</v>
      </c>
      <c r="K121" s="42">
        <v>56</v>
      </c>
      <c r="L121" s="42">
        <v>168</v>
      </c>
      <c r="M121" s="42">
        <v>74</v>
      </c>
      <c r="P121" s="63"/>
      <c r="S121" s="63"/>
    </row>
    <row r="122" spans="1:28" ht="20.100000000000001" customHeight="1" x14ac:dyDescent="0.25">
      <c r="A122" s="41" t="s">
        <v>277</v>
      </c>
      <c r="B122" s="42">
        <v>19</v>
      </c>
      <c r="C122" s="42">
        <v>20</v>
      </c>
      <c r="D122" s="42">
        <v>5</v>
      </c>
      <c r="E122" s="42">
        <v>27</v>
      </c>
      <c r="F122" s="42">
        <v>17</v>
      </c>
      <c r="G122" s="42">
        <v>11</v>
      </c>
      <c r="H122" s="42">
        <v>29</v>
      </c>
      <c r="I122" s="42">
        <v>81</v>
      </c>
      <c r="J122" s="42">
        <v>18</v>
      </c>
      <c r="K122" s="42">
        <v>19</v>
      </c>
      <c r="L122" s="42">
        <v>14</v>
      </c>
      <c r="M122" s="42">
        <v>56</v>
      </c>
      <c r="P122" s="63"/>
      <c r="S122" s="63"/>
    </row>
    <row r="123" spans="1:28" ht="20.100000000000001" customHeight="1" x14ac:dyDescent="0.25">
      <c r="A123" s="41" t="s">
        <v>42</v>
      </c>
      <c r="B123" s="42">
        <v>33</v>
      </c>
      <c r="C123" s="42">
        <v>44</v>
      </c>
      <c r="D123" s="42">
        <v>24</v>
      </c>
      <c r="E123" s="42">
        <v>73</v>
      </c>
      <c r="F123" s="42">
        <v>44</v>
      </c>
      <c r="G123" s="42">
        <v>46</v>
      </c>
      <c r="H123" s="42">
        <v>48</v>
      </c>
      <c r="I123" s="42">
        <v>54</v>
      </c>
      <c r="J123" s="42">
        <v>71</v>
      </c>
      <c r="K123" s="42">
        <v>45</v>
      </c>
      <c r="L123" s="42">
        <v>94</v>
      </c>
      <c r="M123" s="42">
        <v>91</v>
      </c>
      <c r="N123" s="42"/>
      <c r="O123" s="42"/>
    </row>
    <row r="124" spans="1:28" ht="20.100000000000001" customHeight="1" x14ac:dyDescent="0.25">
      <c r="A124" s="41" t="s">
        <v>271</v>
      </c>
      <c r="B124" s="42">
        <v>11</v>
      </c>
      <c r="C124" s="42">
        <v>71</v>
      </c>
      <c r="D124" s="42">
        <v>5</v>
      </c>
      <c r="E124" s="42">
        <v>1</v>
      </c>
      <c r="F124" s="42">
        <v>1</v>
      </c>
      <c r="G124" s="42">
        <v>18</v>
      </c>
      <c r="H124" s="42">
        <v>1</v>
      </c>
      <c r="I124" s="42">
        <v>1</v>
      </c>
      <c r="J124" s="42">
        <v>0</v>
      </c>
      <c r="K124" s="42">
        <v>0</v>
      </c>
      <c r="L124" s="42">
        <v>9</v>
      </c>
      <c r="M124" s="42">
        <v>17</v>
      </c>
      <c r="N124" s="42"/>
      <c r="O124" s="42"/>
    </row>
    <row r="125" spans="1:28" ht="20.100000000000001" customHeight="1" x14ac:dyDescent="0.25">
      <c r="A125" s="41" t="s">
        <v>574</v>
      </c>
      <c r="B125" s="42">
        <v>1</v>
      </c>
      <c r="C125" s="42">
        <v>7</v>
      </c>
      <c r="D125" s="42">
        <v>0</v>
      </c>
      <c r="E125" s="42">
        <v>8</v>
      </c>
      <c r="F125" s="42">
        <v>0</v>
      </c>
      <c r="G125" s="42">
        <v>0</v>
      </c>
      <c r="H125" s="42">
        <v>0</v>
      </c>
      <c r="I125" s="42">
        <v>10</v>
      </c>
      <c r="J125" s="42">
        <v>1</v>
      </c>
      <c r="K125" s="42">
        <v>4</v>
      </c>
      <c r="L125" s="42">
        <v>3</v>
      </c>
      <c r="M125" s="42">
        <v>12</v>
      </c>
      <c r="N125" s="42"/>
      <c r="O125" s="42"/>
    </row>
    <row r="126" spans="1:28" ht="20.100000000000001" customHeight="1" x14ac:dyDescent="0.25">
      <c r="A126" s="41" t="s">
        <v>43</v>
      </c>
      <c r="B126" s="42">
        <v>161</v>
      </c>
      <c r="C126" s="42">
        <v>163</v>
      </c>
      <c r="D126" s="42">
        <v>183</v>
      </c>
      <c r="E126" s="42">
        <v>328</v>
      </c>
      <c r="F126" s="42">
        <v>366</v>
      </c>
      <c r="G126" s="42">
        <v>247</v>
      </c>
      <c r="H126" s="42">
        <v>316</v>
      </c>
      <c r="I126" s="42">
        <v>1068</v>
      </c>
      <c r="J126" s="42">
        <v>346</v>
      </c>
      <c r="K126" s="42">
        <v>340</v>
      </c>
      <c r="L126" s="42">
        <v>909</v>
      </c>
      <c r="M126" s="42">
        <v>1061</v>
      </c>
      <c r="N126" s="42"/>
      <c r="O126" s="42"/>
    </row>
    <row r="127" spans="1:28" ht="20.100000000000001" customHeight="1" x14ac:dyDescent="0.25">
      <c r="A127" s="41" t="s">
        <v>44</v>
      </c>
      <c r="B127" s="42">
        <v>412</v>
      </c>
      <c r="C127" s="42">
        <v>477</v>
      </c>
      <c r="D127" s="42">
        <v>550</v>
      </c>
      <c r="E127" s="42">
        <v>665</v>
      </c>
      <c r="F127" s="42">
        <v>620</v>
      </c>
      <c r="G127" s="42">
        <v>939</v>
      </c>
      <c r="H127" s="42">
        <v>559</v>
      </c>
      <c r="I127" s="42">
        <v>324</v>
      </c>
      <c r="J127" s="42">
        <v>522</v>
      </c>
      <c r="K127" s="42">
        <v>256</v>
      </c>
      <c r="L127" s="42">
        <v>758</v>
      </c>
      <c r="M127" s="42">
        <v>504</v>
      </c>
      <c r="N127" s="42"/>
      <c r="O127" s="42"/>
    </row>
    <row r="128" spans="1:28" ht="20.100000000000001" customHeight="1" x14ac:dyDescent="0.25">
      <c r="A128" s="41" t="s">
        <v>575</v>
      </c>
      <c r="B128" s="42">
        <v>10</v>
      </c>
      <c r="C128" s="42">
        <v>10</v>
      </c>
      <c r="D128" s="42">
        <v>5</v>
      </c>
      <c r="E128" s="42">
        <v>17</v>
      </c>
      <c r="F128" s="42">
        <v>6</v>
      </c>
      <c r="G128" s="42">
        <v>8</v>
      </c>
      <c r="H128" s="42">
        <v>1</v>
      </c>
      <c r="I128" s="42">
        <v>13</v>
      </c>
      <c r="J128" s="42">
        <v>1</v>
      </c>
      <c r="K128" s="42">
        <v>6</v>
      </c>
      <c r="L128" s="42">
        <v>11</v>
      </c>
      <c r="M128" s="42">
        <v>12</v>
      </c>
      <c r="N128" s="42"/>
      <c r="O128" s="42"/>
    </row>
    <row r="129" spans="1:16" ht="20.100000000000001" customHeight="1" x14ac:dyDescent="0.25">
      <c r="A129" s="41" t="s">
        <v>263</v>
      </c>
      <c r="B129" s="42">
        <v>27</v>
      </c>
      <c r="C129" s="42">
        <v>27</v>
      </c>
      <c r="D129" s="42">
        <v>17</v>
      </c>
      <c r="E129" s="42">
        <v>28</v>
      </c>
      <c r="F129" s="42">
        <v>77</v>
      </c>
      <c r="G129" s="42">
        <v>61</v>
      </c>
      <c r="H129" s="42">
        <v>105</v>
      </c>
      <c r="I129" s="42">
        <v>44</v>
      </c>
      <c r="J129" s="42">
        <v>64</v>
      </c>
      <c r="K129" s="42">
        <v>20</v>
      </c>
      <c r="L129" s="42">
        <v>91</v>
      </c>
      <c r="M129" s="42">
        <v>131</v>
      </c>
      <c r="N129" s="42"/>
      <c r="O129" s="42"/>
    </row>
    <row r="130" spans="1:16" ht="20.100000000000001" customHeight="1" x14ac:dyDescent="0.25">
      <c r="A130" s="41" t="s">
        <v>576</v>
      </c>
      <c r="B130" s="42">
        <v>1</v>
      </c>
      <c r="C130" s="42">
        <v>7</v>
      </c>
      <c r="D130" s="42">
        <v>0</v>
      </c>
      <c r="E130" s="42">
        <v>1</v>
      </c>
      <c r="F130" s="42">
        <v>5</v>
      </c>
      <c r="G130" s="42">
        <v>4</v>
      </c>
      <c r="H130" s="42">
        <v>5</v>
      </c>
      <c r="I130" s="42">
        <v>1</v>
      </c>
      <c r="J130" s="42">
        <v>1</v>
      </c>
      <c r="K130" s="42">
        <v>4</v>
      </c>
      <c r="L130" s="42">
        <v>3</v>
      </c>
      <c r="M130" s="42">
        <v>10</v>
      </c>
      <c r="N130" s="42"/>
      <c r="O130" s="42"/>
    </row>
    <row r="131" spans="1:16" ht="20.100000000000001" customHeight="1" x14ac:dyDescent="0.25">
      <c r="A131" s="41" t="s">
        <v>577</v>
      </c>
      <c r="B131" s="42">
        <v>614</v>
      </c>
      <c r="C131" s="42">
        <v>627</v>
      </c>
      <c r="D131" s="42">
        <v>527</v>
      </c>
      <c r="E131" s="42">
        <v>753</v>
      </c>
      <c r="F131" s="42">
        <v>245</v>
      </c>
      <c r="G131" s="42">
        <v>546</v>
      </c>
      <c r="H131" s="42">
        <v>576</v>
      </c>
      <c r="I131" s="42">
        <v>738</v>
      </c>
      <c r="J131" s="42">
        <v>897</v>
      </c>
      <c r="K131" s="42">
        <v>866</v>
      </c>
      <c r="L131" s="42">
        <v>881</v>
      </c>
      <c r="M131" s="42">
        <v>1074</v>
      </c>
      <c r="N131" s="42"/>
      <c r="O131" s="42"/>
    </row>
    <row r="132" spans="1:16" ht="20.100000000000001" customHeight="1" x14ac:dyDescent="0.25">
      <c r="A132" s="41" t="s">
        <v>578</v>
      </c>
      <c r="B132" s="42">
        <v>1</v>
      </c>
      <c r="C132" s="42">
        <v>0</v>
      </c>
      <c r="D132" s="42">
        <v>0</v>
      </c>
      <c r="E132" s="42">
        <v>3</v>
      </c>
      <c r="F132" s="42">
        <v>0</v>
      </c>
      <c r="G132" s="42">
        <v>1</v>
      </c>
      <c r="H132" s="42">
        <v>0</v>
      </c>
      <c r="I132" s="42">
        <v>1</v>
      </c>
      <c r="J132" s="42">
        <v>8</v>
      </c>
      <c r="K132" s="42">
        <v>0</v>
      </c>
      <c r="L132" s="42">
        <v>3</v>
      </c>
      <c r="M132" s="42">
        <v>1</v>
      </c>
      <c r="N132" s="42"/>
      <c r="O132" s="42"/>
    </row>
    <row r="133" spans="1:16" ht="20.100000000000001" customHeight="1" x14ac:dyDescent="0.25">
      <c r="A133" s="41" t="s">
        <v>264</v>
      </c>
      <c r="B133" s="42">
        <v>14</v>
      </c>
      <c r="C133" s="42">
        <v>33</v>
      </c>
      <c r="D133" s="42">
        <v>13</v>
      </c>
      <c r="E133" s="42">
        <v>58</v>
      </c>
      <c r="F133" s="42">
        <v>22</v>
      </c>
      <c r="G133" s="42">
        <v>32</v>
      </c>
      <c r="H133" s="42">
        <v>18</v>
      </c>
      <c r="I133" s="42">
        <v>22</v>
      </c>
      <c r="J133" s="42">
        <v>33</v>
      </c>
      <c r="K133" s="42">
        <v>46</v>
      </c>
      <c r="L133" s="42">
        <v>31</v>
      </c>
      <c r="M133" s="42">
        <v>36</v>
      </c>
      <c r="N133" s="42"/>
      <c r="O133" s="42"/>
    </row>
    <row r="134" spans="1:16" ht="20.100000000000001" customHeight="1" x14ac:dyDescent="0.25">
      <c r="A134" s="41" t="s">
        <v>268</v>
      </c>
      <c r="B134" s="42">
        <v>29</v>
      </c>
      <c r="C134" s="42">
        <v>38</v>
      </c>
      <c r="D134" s="42">
        <v>31</v>
      </c>
      <c r="E134" s="42">
        <v>33</v>
      </c>
      <c r="F134" s="42">
        <v>12</v>
      </c>
      <c r="G134" s="42">
        <v>20</v>
      </c>
      <c r="H134" s="42">
        <v>89</v>
      </c>
      <c r="I134" s="42">
        <v>55</v>
      </c>
      <c r="J134" s="42">
        <v>206</v>
      </c>
      <c r="K134" s="42">
        <v>35</v>
      </c>
      <c r="L134" s="42">
        <v>59</v>
      </c>
      <c r="M134" s="42">
        <v>133</v>
      </c>
      <c r="N134" s="42"/>
      <c r="O134" s="42"/>
    </row>
    <row r="135" spans="1:16" ht="20.100000000000001" customHeight="1" thickBot="1" x14ac:dyDescent="0.3">
      <c r="A135" s="41" t="s">
        <v>45</v>
      </c>
      <c r="B135" s="42">
        <v>14</v>
      </c>
      <c r="C135" s="42">
        <v>22</v>
      </c>
      <c r="D135" s="42">
        <v>26</v>
      </c>
      <c r="E135" s="42">
        <v>54</v>
      </c>
      <c r="F135" s="42">
        <v>8</v>
      </c>
      <c r="G135" s="42">
        <v>42</v>
      </c>
      <c r="H135" s="42">
        <v>30</v>
      </c>
      <c r="I135" s="42">
        <v>43</v>
      </c>
      <c r="J135" s="42">
        <v>20</v>
      </c>
      <c r="K135" s="42">
        <v>37</v>
      </c>
      <c r="L135" s="42">
        <v>29</v>
      </c>
      <c r="M135" s="42">
        <v>45</v>
      </c>
      <c r="N135" s="42"/>
      <c r="O135" s="42"/>
    </row>
    <row r="136" spans="1:16" s="350" customFormat="1" ht="15.95" customHeight="1" x14ac:dyDescent="0.25">
      <c r="A136" s="331" t="s">
        <v>588</v>
      </c>
      <c r="B136" s="331"/>
      <c r="C136" s="331"/>
      <c r="D136" s="332"/>
      <c r="E136" s="332"/>
      <c r="F136" s="332"/>
      <c r="G136" s="332"/>
      <c r="H136" s="332"/>
      <c r="I136" s="332"/>
      <c r="J136" s="332"/>
      <c r="K136" s="332"/>
      <c r="L136" s="332"/>
      <c r="M136" s="333"/>
      <c r="N136" s="48"/>
    </row>
    <row r="137" spans="1:16" s="27" customFormat="1" ht="24.95" customHeight="1" x14ac:dyDescent="0.25">
      <c r="A137" s="347" t="s">
        <v>463</v>
      </c>
      <c r="B137" s="347"/>
      <c r="C137" s="347"/>
      <c r="D137" s="347"/>
      <c r="E137" s="347"/>
      <c r="F137" s="347"/>
      <c r="G137" s="347"/>
    </row>
    <row r="138" spans="1:16" s="55" customFormat="1" ht="24.95" customHeight="1" thickBot="1" x14ac:dyDescent="0.25">
      <c r="A138" s="28" t="s">
        <v>473</v>
      </c>
      <c r="B138" s="53"/>
      <c r="C138" s="53"/>
      <c r="D138" s="53"/>
      <c r="E138" s="53"/>
      <c r="F138" s="53"/>
      <c r="G138" s="53"/>
      <c r="H138" s="53"/>
      <c r="I138" s="53"/>
      <c r="J138" s="53"/>
      <c r="K138" s="53"/>
      <c r="L138" s="53"/>
      <c r="M138" s="53"/>
      <c r="N138" s="53"/>
      <c r="O138" s="336" t="s">
        <v>75</v>
      </c>
      <c r="P138" s="54"/>
    </row>
    <row r="139" spans="1:16" s="39" customFormat="1" ht="20.100000000000001" customHeight="1" x14ac:dyDescent="0.25">
      <c r="A139" s="1023" t="s">
        <v>8</v>
      </c>
      <c r="B139" s="1019" t="s">
        <v>85</v>
      </c>
      <c r="C139" s="1020"/>
      <c r="D139" s="1020"/>
      <c r="E139" s="1020"/>
      <c r="F139" s="1020"/>
      <c r="G139" s="1020"/>
      <c r="H139" s="1020"/>
      <c r="I139" s="1020"/>
      <c r="J139" s="1020"/>
      <c r="K139" s="1020"/>
      <c r="L139" s="1020"/>
      <c r="M139" s="1020"/>
      <c r="N139" s="1020"/>
      <c r="O139" s="1020"/>
      <c r="P139" s="56"/>
    </row>
    <row r="140" spans="1:16" ht="20.100000000000001" customHeight="1" x14ac:dyDescent="0.25">
      <c r="A140" s="1024"/>
      <c r="B140" s="1021" t="s">
        <v>10</v>
      </c>
      <c r="C140" s="1021"/>
      <c r="D140" s="32" t="s">
        <v>69</v>
      </c>
      <c r="E140" s="32"/>
      <c r="F140" s="32" t="s">
        <v>70</v>
      </c>
      <c r="G140" s="32"/>
      <c r="H140" s="32" t="s">
        <v>71</v>
      </c>
      <c r="I140" s="32"/>
      <c r="J140" s="32" t="s">
        <v>72</v>
      </c>
      <c r="K140" s="32"/>
      <c r="L140" s="32" t="s">
        <v>73</v>
      </c>
      <c r="M140" s="32"/>
      <c r="N140" s="32" t="s">
        <v>74</v>
      </c>
      <c r="O140" s="57"/>
      <c r="P140" s="58"/>
    </row>
    <row r="141" spans="1:16" ht="20.100000000000001" customHeight="1" x14ac:dyDescent="0.25">
      <c r="A141" s="1025"/>
      <c r="B141" s="59">
        <v>2015</v>
      </c>
      <c r="C141" s="59">
        <v>2016</v>
      </c>
      <c r="D141" s="59">
        <v>2015</v>
      </c>
      <c r="E141" s="59">
        <v>2016</v>
      </c>
      <c r="F141" s="334">
        <v>2015</v>
      </c>
      <c r="G141" s="334">
        <v>2016</v>
      </c>
      <c r="H141" s="334">
        <v>2015</v>
      </c>
      <c r="I141" s="334">
        <v>2016</v>
      </c>
      <c r="J141" s="334">
        <v>2015</v>
      </c>
      <c r="K141" s="334">
        <v>2016</v>
      </c>
      <c r="L141" s="334">
        <v>2015</v>
      </c>
      <c r="M141" s="334">
        <v>2016</v>
      </c>
      <c r="N141" s="334">
        <v>2015</v>
      </c>
      <c r="O141" s="335">
        <v>2016</v>
      </c>
      <c r="P141" s="58"/>
    </row>
    <row r="142" spans="1:16" ht="20.100000000000001" customHeight="1" x14ac:dyDescent="0.25">
      <c r="A142" s="352" t="s">
        <v>256</v>
      </c>
      <c r="B142" s="40">
        <v>128770</v>
      </c>
      <c r="C142" s="40">
        <v>180659</v>
      </c>
      <c r="D142" s="40">
        <v>11138</v>
      </c>
      <c r="E142" s="40">
        <v>17547</v>
      </c>
      <c r="F142" s="40">
        <v>12402</v>
      </c>
      <c r="G142" s="40">
        <v>15449</v>
      </c>
      <c r="H142" s="40">
        <v>13129</v>
      </c>
      <c r="I142" s="40">
        <v>18767</v>
      </c>
      <c r="J142" s="40">
        <v>9843</v>
      </c>
      <c r="K142" s="40">
        <v>13647</v>
      </c>
      <c r="L142" s="40">
        <v>7138</v>
      </c>
      <c r="M142" s="40">
        <v>10773</v>
      </c>
      <c r="N142" s="40">
        <v>4769</v>
      </c>
      <c r="O142" s="40">
        <v>7445</v>
      </c>
    </row>
    <row r="143" spans="1:16" ht="20.100000000000001" customHeight="1" x14ac:dyDescent="0.25">
      <c r="A143" s="41" t="s">
        <v>46</v>
      </c>
      <c r="B143" s="42">
        <v>24044</v>
      </c>
      <c r="C143" s="42">
        <v>30923</v>
      </c>
      <c r="D143" s="42">
        <v>2504</v>
      </c>
      <c r="E143" s="42">
        <v>2926</v>
      </c>
      <c r="F143" s="42">
        <v>2321</v>
      </c>
      <c r="G143" s="42">
        <v>2584</v>
      </c>
      <c r="H143" s="42">
        <v>2992</v>
      </c>
      <c r="I143" s="42">
        <v>3673</v>
      </c>
      <c r="J143" s="42">
        <v>2110</v>
      </c>
      <c r="K143" s="42">
        <v>2582</v>
      </c>
      <c r="L143" s="42">
        <v>1489</v>
      </c>
      <c r="M143" s="42">
        <v>2097</v>
      </c>
      <c r="N143" s="42">
        <v>826</v>
      </c>
      <c r="O143" s="42">
        <v>1137</v>
      </c>
    </row>
    <row r="144" spans="1:16" ht="20.100000000000001" customHeight="1" x14ac:dyDescent="0.25">
      <c r="A144" s="41" t="s">
        <v>47</v>
      </c>
      <c r="B144" s="42">
        <v>2511</v>
      </c>
      <c r="C144" s="42">
        <v>2871</v>
      </c>
      <c r="D144" s="42">
        <v>285</v>
      </c>
      <c r="E144" s="42">
        <v>263</v>
      </c>
      <c r="F144" s="42">
        <v>286</v>
      </c>
      <c r="G144" s="42">
        <v>254</v>
      </c>
      <c r="H144" s="42">
        <v>266</v>
      </c>
      <c r="I144" s="42">
        <v>262</v>
      </c>
      <c r="J144" s="42">
        <v>191</v>
      </c>
      <c r="K144" s="42">
        <v>198</v>
      </c>
      <c r="L144" s="42">
        <v>107</v>
      </c>
      <c r="M144" s="42">
        <v>261</v>
      </c>
      <c r="N144" s="42">
        <v>80</v>
      </c>
      <c r="O144" s="42">
        <v>96</v>
      </c>
    </row>
    <row r="145" spans="1:15" ht="20.100000000000001" customHeight="1" x14ac:dyDescent="0.25">
      <c r="A145" s="41" t="s">
        <v>48</v>
      </c>
      <c r="B145" s="42">
        <v>2675</v>
      </c>
      <c r="C145" s="42">
        <v>4146</v>
      </c>
      <c r="D145" s="42">
        <v>165</v>
      </c>
      <c r="E145" s="42">
        <v>301</v>
      </c>
      <c r="F145" s="42">
        <v>163</v>
      </c>
      <c r="G145" s="42">
        <v>394</v>
      </c>
      <c r="H145" s="42">
        <v>293</v>
      </c>
      <c r="I145" s="42">
        <v>351</v>
      </c>
      <c r="J145" s="42">
        <v>191</v>
      </c>
      <c r="K145" s="42">
        <v>316</v>
      </c>
      <c r="L145" s="42">
        <v>124</v>
      </c>
      <c r="M145" s="42">
        <v>222</v>
      </c>
      <c r="N145" s="42">
        <v>90</v>
      </c>
      <c r="O145" s="42">
        <v>163</v>
      </c>
    </row>
    <row r="146" spans="1:15" ht="20.100000000000001" customHeight="1" x14ac:dyDescent="0.25">
      <c r="A146" s="41" t="s">
        <v>579</v>
      </c>
      <c r="B146" s="42">
        <v>652</v>
      </c>
      <c r="C146" s="42">
        <v>881</v>
      </c>
      <c r="D146" s="42">
        <v>98</v>
      </c>
      <c r="E146" s="42">
        <v>107</v>
      </c>
      <c r="F146" s="42">
        <v>45</v>
      </c>
      <c r="G146" s="42">
        <v>116</v>
      </c>
      <c r="H146" s="42">
        <v>126</v>
      </c>
      <c r="I146" s="42">
        <v>73</v>
      </c>
      <c r="J146" s="42">
        <v>31</v>
      </c>
      <c r="K146" s="42">
        <v>61</v>
      </c>
      <c r="L146" s="42">
        <v>79</v>
      </c>
      <c r="M146" s="42">
        <v>86</v>
      </c>
      <c r="N146" s="42">
        <v>7</v>
      </c>
      <c r="O146" s="42">
        <v>12</v>
      </c>
    </row>
    <row r="147" spans="1:15" ht="20.100000000000001" customHeight="1" x14ac:dyDescent="0.25">
      <c r="A147" s="41" t="s">
        <v>270</v>
      </c>
      <c r="B147" s="42">
        <v>180</v>
      </c>
      <c r="C147" s="42">
        <v>373</v>
      </c>
      <c r="D147" s="42">
        <v>18</v>
      </c>
      <c r="E147" s="42">
        <v>31</v>
      </c>
      <c r="F147" s="42">
        <v>5</v>
      </c>
      <c r="G147" s="42">
        <v>32</v>
      </c>
      <c r="H147" s="42">
        <v>13</v>
      </c>
      <c r="I147" s="42">
        <v>40</v>
      </c>
      <c r="J147" s="42">
        <v>14</v>
      </c>
      <c r="K147" s="42">
        <v>30</v>
      </c>
      <c r="L147" s="42">
        <v>20</v>
      </c>
      <c r="M147" s="42">
        <v>4</v>
      </c>
      <c r="N147" s="42">
        <v>12</v>
      </c>
      <c r="O147" s="42">
        <v>10</v>
      </c>
    </row>
    <row r="148" spans="1:15" ht="20.100000000000001" customHeight="1" x14ac:dyDescent="0.25">
      <c r="A148" s="41" t="s">
        <v>49</v>
      </c>
      <c r="B148" s="42">
        <v>2476</v>
      </c>
      <c r="C148" s="42">
        <v>3169</v>
      </c>
      <c r="D148" s="42">
        <v>353</v>
      </c>
      <c r="E148" s="42">
        <v>433</v>
      </c>
      <c r="F148" s="42">
        <v>330</v>
      </c>
      <c r="G148" s="42">
        <v>451</v>
      </c>
      <c r="H148" s="42">
        <v>226</v>
      </c>
      <c r="I148" s="42">
        <v>361</v>
      </c>
      <c r="J148" s="42">
        <v>202</v>
      </c>
      <c r="K148" s="42">
        <v>141</v>
      </c>
      <c r="L148" s="42">
        <v>130</v>
      </c>
      <c r="M148" s="42">
        <v>171</v>
      </c>
      <c r="N148" s="42">
        <v>83</v>
      </c>
      <c r="O148" s="42">
        <v>123</v>
      </c>
    </row>
    <row r="149" spans="1:15" ht="20.100000000000001" customHeight="1" x14ac:dyDescent="0.25">
      <c r="A149" s="41" t="s">
        <v>580</v>
      </c>
      <c r="B149" s="42">
        <v>456</v>
      </c>
      <c r="C149" s="42">
        <v>598</v>
      </c>
      <c r="D149" s="42">
        <v>19</v>
      </c>
      <c r="E149" s="42">
        <v>53</v>
      </c>
      <c r="F149" s="42">
        <v>81</v>
      </c>
      <c r="G149" s="42">
        <v>77</v>
      </c>
      <c r="H149" s="42">
        <v>78</v>
      </c>
      <c r="I149" s="42">
        <v>84</v>
      </c>
      <c r="J149" s="42">
        <v>75</v>
      </c>
      <c r="K149" s="42">
        <v>65</v>
      </c>
      <c r="L149" s="42">
        <v>25</v>
      </c>
      <c r="M149" s="42">
        <v>21</v>
      </c>
      <c r="N149" s="42">
        <v>19</v>
      </c>
      <c r="O149" s="42">
        <v>17</v>
      </c>
    </row>
    <row r="150" spans="1:15" ht="20.100000000000001" customHeight="1" x14ac:dyDescent="0.25">
      <c r="A150" s="41" t="s">
        <v>276</v>
      </c>
      <c r="B150" s="42">
        <v>303</v>
      </c>
      <c r="C150" s="42">
        <v>330</v>
      </c>
      <c r="D150" s="42">
        <v>16</v>
      </c>
      <c r="E150" s="42">
        <v>14</v>
      </c>
      <c r="F150" s="42">
        <v>29</v>
      </c>
      <c r="G150" s="42">
        <v>39</v>
      </c>
      <c r="H150" s="42">
        <v>32</v>
      </c>
      <c r="I150" s="42">
        <v>55</v>
      </c>
      <c r="J150" s="42">
        <v>21</v>
      </c>
      <c r="K150" s="42">
        <v>7</v>
      </c>
      <c r="L150" s="42">
        <v>30</v>
      </c>
      <c r="M150" s="42">
        <v>29</v>
      </c>
      <c r="N150" s="42">
        <v>3</v>
      </c>
      <c r="O150" s="42">
        <v>13</v>
      </c>
    </row>
    <row r="151" spans="1:15" ht="20.100000000000001" customHeight="1" x14ac:dyDescent="0.25">
      <c r="A151" s="41" t="s">
        <v>50</v>
      </c>
      <c r="B151" s="42">
        <v>16850</v>
      </c>
      <c r="C151" s="42">
        <v>25402</v>
      </c>
      <c r="D151" s="42">
        <v>840</v>
      </c>
      <c r="E151" s="42">
        <v>2039</v>
      </c>
      <c r="F151" s="42">
        <v>963</v>
      </c>
      <c r="G151" s="42">
        <v>1466</v>
      </c>
      <c r="H151" s="42">
        <v>1353</v>
      </c>
      <c r="I151" s="42">
        <v>2708</v>
      </c>
      <c r="J151" s="42">
        <v>1084</v>
      </c>
      <c r="K151" s="42">
        <v>1333</v>
      </c>
      <c r="L151" s="42">
        <v>648</v>
      </c>
      <c r="M151" s="42">
        <v>1059</v>
      </c>
      <c r="N151" s="42">
        <v>482</v>
      </c>
      <c r="O151" s="42">
        <v>926</v>
      </c>
    </row>
    <row r="152" spans="1:15" ht="20.100000000000001" customHeight="1" x14ac:dyDescent="0.25">
      <c r="A152" s="41" t="s">
        <v>272</v>
      </c>
      <c r="B152" s="42">
        <v>172</v>
      </c>
      <c r="C152" s="42">
        <v>210</v>
      </c>
      <c r="D152" s="42">
        <v>13</v>
      </c>
      <c r="E152" s="42">
        <v>19</v>
      </c>
      <c r="F152" s="42">
        <v>30</v>
      </c>
      <c r="G152" s="42">
        <v>21</v>
      </c>
      <c r="H152" s="42">
        <v>13</v>
      </c>
      <c r="I152" s="42">
        <v>21</v>
      </c>
      <c r="J152" s="42">
        <v>10</v>
      </c>
      <c r="K152" s="42">
        <v>26</v>
      </c>
      <c r="L152" s="42">
        <v>4</v>
      </c>
      <c r="M152" s="42">
        <v>14</v>
      </c>
      <c r="N152" s="42">
        <v>7</v>
      </c>
      <c r="O152" s="42">
        <v>13</v>
      </c>
    </row>
    <row r="153" spans="1:15" ht="20.100000000000001" customHeight="1" x14ac:dyDescent="0.25">
      <c r="A153" s="41" t="s">
        <v>51</v>
      </c>
      <c r="B153" s="42">
        <v>812</v>
      </c>
      <c r="C153" s="42">
        <v>986</v>
      </c>
      <c r="D153" s="42">
        <v>139</v>
      </c>
      <c r="E153" s="42">
        <v>132</v>
      </c>
      <c r="F153" s="42">
        <v>98</v>
      </c>
      <c r="G153" s="42">
        <v>108</v>
      </c>
      <c r="H153" s="42">
        <v>98</v>
      </c>
      <c r="I153" s="42">
        <v>127</v>
      </c>
      <c r="J153" s="42">
        <v>41</v>
      </c>
      <c r="K153" s="42">
        <v>63</v>
      </c>
      <c r="L153" s="42">
        <v>37</v>
      </c>
      <c r="M153" s="42">
        <v>60</v>
      </c>
      <c r="N153" s="42">
        <v>54</v>
      </c>
      <c r="O153" s="42">
        <v>22</v>
      </c>
    </row>
    <row r="154" spans="1:15" ht="20.100000000000001" customHeight="1" x14ac:dyDescent="0.25">
      <c r="A154" s="41" t="s">
        <v>52</v>
      </c>
      <c r="B154" s="42">
        <v>17555</v>
      </c>
      <c r="C154" s="42">
        <v>30426</v>
      </c>
      <c r="D154" s="42">
        <v>944</v>
      </c>
      <c r="E154" s="42">
        <v>2053</v>
      </c>
      <c r="F154" s="42">
        <v>1788</v>
      </c>
      <c r="G154" s="42">
        <v>2387</v>
      </c>
      <c r="H154" s="42">
        <v>1792</v>
      </c>
      <c r="I154" s="42">
        <v>2901</v>
      </c>
      <c r="J154" s="42">
        <v>1366</v>
      </c>
      <c r="K154" s="42">
        <v>2978</v>
      </c>
      <c r="L154" s="42">
        <v>1100</v>
      </c>
      <c r="M154" s="42">
        <v>2021</v>
      </c>
      <c r="N154" s="42">
        <v>683</v>
      </c>
      <c r="O154" s="42">
        <v>1272</v>
      </c>
    </row>
    <row r="155" spans="1:15" ht="20.100000000000001" customHeight="1" x14ac:dyDescent="0.25">
      <c r="A155" s="41" t="s">
        <v>53</v>
      </c>
      <c r="B155" s="42">
        <v>457</v>
      </c>
      <c r="C155" s="42">
        <v>454</v>
      </c>
      <c r="D155" s="42">
        <v>30</v>
      </c>
      <c r="E155" s="42">
        <v>47</v>
      </c>
      <c r="F155" s="42">
        <v>31</v>
      </c>
      <c r="G155" s="42">
        <v>38</v>
      </c>
      <c r="H155" s="42">
        <v>58</v>
      </c>
      <c r="I155" s="42">
        <v>42</v>
      </c>
      <c r="J155" s="42">
        <v>41</v>
      </c>
      <c r="K155" s="42">
        <v>59</v>
      </c>
      <c r="L155" s="42">
        <v>22</v>
      </c>
      <c r="M155" s="42">
        <v>22</v>
      </c>
      <c r="N155" s="42">
        <v>16</v>
      </c>
      <c r="O155" s="42">
        <v>38</v>
      </c>
    </row>
    <row r="156" spans="1:15" ht="20.100000000000001" customHeight="1" x14ac:dyDescent="0.25">
      <c r="A156" s="41" t="s">
        <v>54</v>
      </c>
      <c r="B156" s="42">
        <v>5640</v>
      </c>
      <c r="C156" s="42">
        <v>7942</v>
      </c>
      <c r="D156" s="42">
        <v>380</v>
      </c>
      <c r="E156" s="42">
        <v>631</v>
      </c>
      <c r="F156" s="42">
        <v>400</v>
      </c>
      <c r="G156" s="42">
        <v>530</v>
      </c>
      <c r="H156" s="42">
        <v>436</v>
      </c>
      <c r="I156" s="42">
        <v>651</v>
      </c>
      <c r="J156" s="42">
        <v>400</v>
      </c>
      <c r="K156" s="42">
        <v>482</v>
      </c>
      <c r="L156" s="42">
        <v>356</v>
      </c>
      <c r="M156" s="42">
        <v>509</v>
      </c>
      <c r="N156" s="42">
        <v>234</v>
      </c>
      <c r="O156" s="42">
        <v>373</v>
      </c>
    </row>
    <row r="157" spans="1:15" ht="20.100000000000001" customHeight="1" x14ac:dyDescent="0.25">
      <c r="A157" s="41" t="s">
        <v>55</v>
      </c>
      <c r="B157" s="42">
        <v>648</v>
      </c>
      <c r="C157" s="42">
        <v>929</v>
      </c>
      <c r="D157" s="42">
        <v>77</v>
      </c>
      <c r="E157" s="42">
        <v>85</v>
      </c>
      <c r="F157" s="42">
        <v>96</v>
      </c>
      <c r="G157" s="42">
        <v>143</v>
      </c>
      <c r="H157" s="42">
        <v>65</v>
      </c>
      <c r="I157" s="42">
        <v>143</v>
      </c>
      <c r="J157" s="42">
        <v>32</v>
      </c>
      <c r="K157" s="42">
        <v>43</v>
      </c>
      <c r="L157" s="42">
        <v>34</v>
      </c>
      <c r="M157" s="42">
        <v>24</v>
      </c>
      <c r="N157" s="42">
        <v>46</v>
      </c>
      <c r="O157" s="42">
        <v>25</v>
      </c>
    </row>
    <row r="158" spans="1:15" s="39" customFormat="1" ht="20.100000000000001" customHeight="1" x14ac:dyDescent="0.25">
      <c r="A158" s="41" t="s">
        <v>56</v>
      </c>
      <c r="B158" s="42">
        <v>2397</v>
      </c>
      <c r="C158" s="42">
        <v>2903</v>
      </c>
      <c r="D158" s="42">
        <v>224</v>
      </c>
      <c r="E158" s="42">
        <v>304</v>
      </c>
      <c r="F158" s="42">
        <v>216</v>
      </c>
      <c r="G158" s="42">
        <v>279</v>
      </c>
      <c r="H158" s="42">
        <v>173</v>
      </c>
      <c r="I158" s="42">
        <v>254</v>
      </c>
      <c r="J158" s="42">
        <v>201</v>
      </c>
      <c r="K158" s="42">
        <v>206</v>
      </c>
      <c r="L158" s="42">
        <v>171</v>
      </c>
      <c r="M158" s="42">
        <v>175</v>
      </c>
      <c r="N158" s="42">
        <v>161</v>
      </c>
      <c r="O158" s="42">
        <v>160</v>
      </c>
    </row>
    <row r="159" spans="1:15" s="39" customFormat="1" ht="20.100000000000001" customHeight="1" x14ac:dyDescent="0.25">
      <c r="A159" s="41" t="s">
        <v>57</v>
      </c>
      <c r="B159" s="42">
        <v>10133</v>
      </c>
      <c r="C159" s="42">
        <v>16065</v>
      </c>
      <c r="D159" s="42">
        <v>912</v>
      </c>
      <c r="E159" s="42">
        <v>2134</v>
      </c>
      <c r="F159" s="42">
        <v>1042</v>
      </c>
      <c r="G159" s="42">
        <v>1195</v>
      </c>
      <c r="H159" s="42">
        <v>839</v>
      </c>
      <c r="I159" s="42">
        <v>1496</v>
      </c>
      <c r="J159" s="42">
        <v>540</v>
      </c>
      <c r="K159" s="42">
        <v>853</v>
      </c>
      <c r="L159" s="42">
        <v>341</v>
      </c>
      <c r="M159" s="42">
        <v>663</v>
      </c>
      <c r="N159" s="42">
        <v>325</v>
      </c>
      <c r="O159" s="42">
        <v>694</v>
      </c>
    </row>
    <row r="160" spans="1:15" s="39" customFormat="1" ht="20.100000000000001" customHeight="1" x14ac:dyDescent="0.25">
      <c r="A160" s="41" t="s">
        <v>581</v>
      </c>
      <c r="B160" s="42">
        <v>148</v>
      </c>
      <c r="C160" s="42">
        <v>280</v>
      </c>
      <c r="D160" s="42">
        <v>26</v>
      </c>
      <c r="E160" s="42">
        <v>15</v>
      </c>
      <c r="F160" s="42">
        <v>14</v>
      </c>
      <c r="G160" s="42">
        <v>19</v>
      </c>
      <c r="H160" s="42">
        <v>13</v>
      </c>
      <c r="I160" s="42">
        <v>25</v>
      </c>
      <c r="J160" s="42">
        <v>9</v>
      </c>
      <c r="K160" s="42">
        <v>20</v>
      </c>
      <c r="L160" s="42">
        <v>8</v>
      </c>
      <c r="M160" s="42">
        <v>14</v>
      </c>
      <c r="N160" s="42">
        <v>6</v>
      </c>
      <c r="O160" s="42">
        <v>2</v>
      </c>
    </row>
    <row r="161" spans="1:15" ht="20.100000000000001" customHeight="1" x14ac:dyDescent="0.25">
      <c r="A161" s="41" t="s">
        <v>275</v>
      </c>
      <c r="B161" s="42">
        <v>229</v>
      </c>
      <c r="C161" s="42">
        <v>501</v>
      </c>
      <c r="D161" s="42">
        <v>13</v>
      </c>
      <c r="E161" s="42">
        <v>26</v>
      </c>
      <c r="F161" s="42">
        <v>49</v>
      </c>
      <c r="G161" s="42">
        <v>37</v>
      </c>
      <c r="H161" s="42">
        <v>32</v>
      </c>
      <c r="I161" s="42">
        <v>133</v>
      </c>
      <c r="J161" s="42">
        <v>16</v>
      </c>
      <c r="K161" s="42">
        <v>44</v>
      </c>
      <c r="L161" s="42">
        <v>12</v>
      </c>
      <c r="M161" s="42">
        <v>33</v>
      </c>
      <c r="N161" s="42">
        <v>5</v>
      </c>
      <c r="O161" s="42">
        <v>27</v>
      </c>
    </row>
    <row r="162" spans="1:15" ht="20.100000000000001" customHeight="1" x14ac:dyDescent="0.25">
      <c r="A162" s="41" t="s">
        <v>582</v>
      </c>
      <c r="B162" s="42">
        <v>132</v>
      </c>
      <c r="C162" s="42">
        <v>177</v>
      </c>
      <c r="D162" s="42">
        <v>8</v>
      </c>
      <c r="E162" s="42">
        <v>15</v>
      </c>
      <c r="F162" s="42">
        <v>8</v>
      </c>
      <c r="G162" s="42">
        <v>9</v>
      </c>
      <c r="H162" s="42">
        <v>16</v>
      </c>
      <c r="I162" s="42">
        <v>3</v>
      </c>
      <c r="J162" s="42">
        <v>20</v>
      </c>
      <c r="K162" s="42">
        <v>11</v>
      </c>
      <c r="L162" s="42">
        <v>12</v>
      </c>
      <c r="M162" s="42">
        <v>7</v>
      </c>
      <c r="N162" s="42">
        <v>8</v>
      </c>
      <c r="O162" s="42">
        <v>2</v>
      </c>
    </row>
    <row r="163" spans="1:15" s="39" customFormat="1" ht="20.100000000000001" customHeight="1" x14ac:dyDescent="0.25">
      <c r="A163" s="41" t="s">
        <v>58</v>
      </c>
      <c r="B163" s="42">
        <v>1043</v>
      </c>
      <c r="C163" s="42">
        <v>1289</v>
      </c>
      <c r="D163" s="42">
        <v>131</v>
      </c>
      <c r="E163" s="42">
        <v>169</v>
      </c>
      <c r="F163" s="42">
        <v>162</v>
      </c>
      <c r="G163" s="42">
        <v>192</v>
      </c>
      <c r="H163" s="42">
        <v>105</v>
      </c>
      <c r="I163" s="42">
        <v>213</v>
      </c>
      <c r="J163" s="42">
        <v>79</v>
      </c>
      <c r="K163" s="42">
        <v>77</v>
      </c>
      <c r="L163" s="42">
        <v>36</v>
      </c>
      <c r="M163" s="42">
        <v>74</v>
      </c>
      <c r="N163" s="42">
        <v>24</v>
      </c>
      <c r="O163" s="42">
        <v>60</v>
      </c>
    </row>
    <row r="164" spans="1:15" s="39" customFormat="1" ht="20.100000000000001" customHeight="1" x14ac:dyDescent="0.25">
      <c r="A164" s="41" t="s">
        <v>59</v>
      </c>
      <c r="B164" s="42">
        <v>3148</v>
      </c>
      <c r="C164" s="42">
        <v>3303</v>
      </c>
      <c r="D164" s="42">
        <v>276</v>
      </c>
      <c r="E164" s="42">
        <v>318</v>
      </c>
      <c r="F164" s="42">
        <v>451</v>
      </c>
      <c r="G164" s="42">
        <v>398</v>
      </c>
      <c r="H164" s="42">
        <v>401</v>
      </c>
      <c r="I164" s="42">
        <v>427</v>
      </c>
      <c r="J164" s="42">
        <v>206</v>
      </c>
      <c r="K164" s="42">
        <v>311</v>
      </c>
      <c r="L164" s="42">
        <v>249</v>
      </c>
      <c r="M164" s="42">
        <v>177</v>
      </c>
      <c r="N164" s="42">
        <v>102</v>
      </c>
      <c r="O164" s="42">
        <v>145</v>
      </c>
    </row>
    <row r="165" spans="1:15" s="39" customFormat="1" ht="20.100000000000001" customHeight="1" x14ac:dyDescent="0.25">
      <c r="A165" s="41" t="s">
        <v>60</v>
      </c>
      <c r="B165" s="42">
        <v>2011</v>
      </c>
      <c r="C165" s="42">
        <v>2104</v>
      </c>
      <c r="D165" s="42">
        <v>222</v>
      </c>
      <c r="E165" s="42">
        <v>172</v>
      </c>
      <c r="F165" s="42">
        <v>179</v>
      </c>
      <c r="G165" s="42">
        <v>162</v>
      </c>
      <c r="H165" s="42">
        <v>208</v>
      </c>
      <c r="I165" s="42">
        <v>190</v>
      </c>
      <c r="J165" s="42">
        <v>170</v>
      </c>
      <c r="K165" s="42">
        <v>167</v>
      </c>
      <c r="L165" s="42">
        <v>130</v>
      </c>
      <c r="M165" s="42">
        <v>82</v>
      </c>
      <c r="N165" s="42">
        <v>89</v>
      </c>
      <c r="O165" s="42">
        <v>84</v>
      </c>
    </row>
    <row r="166" spans="1:15" s="39" customFormat="1" ht="20.100000000000001" customHeight="1" x14ac:dyDescent="0.25">
      <c r="A166" s="41" t="s">
        <v>262</v>
      </c>
      <c r="B166" s="42">
        <v>18129</v>
      </c>
      <c r="C166" s="42">
        <v>24624</v>
      </c>
      <c r="D166" s="42">
        <v>1311</v>
      </c>
      <c r="E166" s="42">
        <v>2516</v>
      </c>
      <c r="F166" s="42">
        <v>1843</v>
      </c>
      <c r="G166" s="42">
        <v>2497</v>
      </c>
      <c r="H166" s="42">
        <v>1823</v>
      </c>
      <c r="I166" s="42">
        <v>2420</v>
      </c>
      <c r="J166" s="42">
        <v>1442</v>
      </c>
      <c r="K166" s="42">
        <v>2003</v>
      </c>
      <c r="L166" s="42">
        <v>1115</v>
      </c>
      <c r="M166" s="42">
        <v>1719</v>
      </c>
      <c r="N166" s="42">
        <v>838</v>
      </c>
      <c r="O166" s="42">
        <v>1293</v>
      </c>
    </row>
    <row r="167" spans="1:15" s="39" customFormat="1" ht="20.100000000000001" customHeight="1" x14ac:dyDescent="0.25">
      <c r="A167" s="41" t="s">
        <v>61</v>
      </c>
      <c r="B167" s="42">
        <v>1194</v>
      </c>
      <c r="C167" s="42">
        <v>1231</v>
      </c>
      <c r="D167" s="42">
        <v>60</v>
      </c>
      <c r="E167" s="42">
        <v>119</v>
      </c>
      <c r="F167" s="42">
        <v>155</v>
      </c>
      <c r="G167" s="42">
        <v>173</v>
      </c>
      <c r="H167" s="42">
        <v>149</v>
      </c>
      <c r="I167" s="42">
        <v>83</v>
      </c>
      <c r="J167" s="42">
        <v>108</v>
      </c>
      <c r="K167" s="42">
        <v>120</v>
      </c>
      <c r="L167" s="42">
        <v>114</v>
      </c>
      <c r="M167" s="42">
        <v>93</v>
      </c>
      <c r="N167" s="42">
        <v>45</v>
      </c>
      <c r="O167" s="42">
        <v>52</v>
      </c>
    </row>
    <row r="168" spans="1:15" s="39" customFormat="1" ht="20.100000000000001" customHeight="1" x14ac:dyDescent="0.25">
      <c r="A168" s="41" t="s">
        <v>273</v>
      </c>
      <c r="B168" s="42">
        <v>631</v>
      </c>
      <c r="C168" s="42">
        <v>903</v>
      </c>
      <c r="D168" s="42">
        <v>50</v>
      </c>
      <c r="E168" s="42">
        <v>84</v>
      </c>
      <c r="F168" s="42">
        <v>58</v>
      </c>
      <c r="G168" s="42">
        <v>83</v>
      </c>
      <c r="H168" s="42">
        <v>82</v>
      </c>
      <c r="I168" s="42">
        <v>233</v>
      </c>
      <c r="J168" s="42">
        <v>57</v>
      </c>
      <c r="K168" s="42">
        <v>48</v>
      </c>
      <c r="L168" s="42">
        <v>38</v>
      </c>
      <c r="M168" s="42">
        <v>42</v>
      </c>
      <c r="N168" s="42">
        <v>26</v>
      </c>
      <c r="O168" s="42">
        <v>27</v>
      </c>
    </row>
    <row r="169" spans="1:15" s="39" customFormat="1" ht="20.100000000000001" customHeight="1" x14ac:dyDescent="0.25">
      <c r="A169" s="41" t="s">
        <v>62</v>
      </c>
      <c r="B169" s="42">
        <v>2701</v>
      </c>
      <c r="C169" s="42">
        <v>3138</v>
      </c>
      <c r="D169" s="42">
        <v>452</v>
      </c>
      <c r="E169" s="42">
        <v>588</v>
      </c>
      <c r="F169" s="42">
        <v>320</v>
      </c>
      <c r="G169" s="42">
        <v>331</v>
      </c>
      <c r="H169" s="42">
        <v>244</v>
      </c>
      <c r="I169" s="42">
        <v>369</v>
      </c>
      <c r="J169" s="42">
        <v>191</v>
      </c>
      <c r="K169" s="42">
        <v>214</v>
      </c>
      <c r="L169" s="42">
        <v>237</v>
      </c>
      <c r="M169" s="42">
        <v>218</v>
      </c>
      <c r="N169" s="42">
        <v>156</v>
      </c>
      <c r="O169" s="42">
        <v>130</v>
      </c>
    </row>
    <row r="170" spans="1:15" s="39" customFormat="1" ht="20.100000000000001" customHeight="1" x14ac:dyDescent="0.25">
      <c r="A170" s="41" t="s">
        <v>274</v>
      </c>
      <c r="B170" s="42">
        <v>107</v>
      </c>
      <c r="C170" s="42">
        <v>329</v>
      </c>
      <c r="D170" s="42">
        <v>9</v>
      </c>
      <c r="E170" s="42">
        <v>17</v>
      </c>
      <c r="F170" s="42">
        <v>8</v>
      </c>
      <c r="G170" s="42">
        <v>15</v>
      </c>
      <c r="H170" s="42">
        <v>18</v>
      </c>
      <c r="I170" s="42">
        <v>45</v>
      </c>
      <c r="J170" s="42">
        <v>5</v>
      </c>
      <c r="K170" s="42">
        <v>8</v>
      </c>
      <c r="L170" s="42">
        <v>7</v>
      </c>
      <c r="M170" s="42">
        <v>12</v>
      </c>
      <c r="N170" s="42">
        <v>8</v>
      </c>
      <c r="O170" s="42">
        <v>11</v>
      </c>
    </row>
    <row r="171" spans="1:15" s="39" customFormat="1" ht="20.100000000000001" customHeight="1" x14ac:dyDescent="0.25">
      <c r="A171" s="41" t="s">
        <v>63</v>
      </c>
      <c r="B171" s="42">
        <v>2368</v>
      </c>
      <c r="C171" s="42">
        <v>2379</v>
      </c>
      <c r="D171" s="42">
        <v>503</v>
      </c>
      <c r="E171" s="42">
        <v>473</v>
      </c>
      <c r="F171" s="42">
        <v>265</v>
      </c>
      <c r="G171" s="42">
        <v>286</v>
      </c>
      <c r="H171" s="42">
        <v>305</v>
      </c>
      <c r="I171" s="42">
        <v>276</v>
      </c>
      <c r="J171" s="42">
        <v>218</v>
      </c>
      <c r="K171" s="42">
        <v>172</v>
      </c>
      <c r="L171" s="42">
        <v>73</v>
      </c>
      <c r="M171" s="42">
        <v>109</v>
      </c>
      <c r="N171" s="42">
        <v>53</v>
      </c>
      <c r="O171" s="42">
        <v>98</v>
      </c>
    </row>
    <row r="172" spans="1:15" s="39" customFormat="1" ht="20.100000000000001" customHeight="1" x14ac:dyDescent="0.25">
      <c r="A172" s="41" t="s">
        <v>64</v>
      </c>
      <c r="B172" s="42">
        <v>6843</v>
      </c>
      <c r="C172" s="42">
        <v>8863</v>
      </c>
      <c r="D172" s="42">
        <v>675</v>
      </c>
      <c r="E172" s="42">
        <v>1099</v>
      </c>
      <c r="F172" s="42">
        <v>711</v>
      </c>
      <c r="G172" s="42">
        <v>696</v>
      </c>
      <c r="H172" s="42">
        <v>653</v>
      </c>
      <c r="I172" s="42">
        <v>806</v>
      </c>
      <c r="J172" s="42">
        <v>659</v>
      </c>
      <c r="K172" s="42">
        <v>756</v>
      </c>
      <c r="L172" s="42">
        <v>320</v>
      </c>
      <c r="M172" s="42">
        <v>599</v>
      </c>
      <c r="N172" s="42">
        <v>206</v>
      </c>
      <c r="O172" s="42">
        <v>316</v>
      </c>
    </row>
    <row r="173" spans="1:15" s="39" customFormat="1" ht="20.100000000000001" customHeight="1" x14ac:dyDescent="0.25">
      <c r="A173" s="41" t="s">
        <v>261</v>
      </c>
      <c r="B173" s="42">
        <v>1250</v>
      </c>
      <c r="C173" s="42">
        <v>1675</v>
      </c>
      <c r="D173" s="42">
        <v>268</v>
      </c>
      <c r="E173" s="42">
        <v>196</v>
      </c>
      <c r="F173" s="42">
        <v>175</v>
      </c>
      <c r="G173" s="42">
        <v>294</v>
      </c>
      <c r="H173" s="42">
        <v>125</v>
      </c>
      <c r="I173" s="42">
        <v>138</v>
      </c>
      <c r="J173" s="42">
        <v>66</v>
      </c>
      <c r="K173" s="42">
        <v>188</v>
      </c>
      <c r="L173" s="42">
        <v>28</v>
      </c>
      <c r="M173" s="42">
        <v>44</v>
      </c>
      <c r="N173" s="42">
        <v>45</v>
      </c>
      <c r="O173" s="42">
        <v>52</v>
      </c>
    </row>
    <row r="174" spans="1:15" s="39" customFormat="1" ht="20.100000000000001" customHeight="1" x14ac:dyDescent="0.25">
      <c r="A174" s="41" t="s">
        <v>583</v>
      </c>
      <c r="B174" s="42">
        <v>568</v>
      </c>
      <c r="C174" s="42">
        <v>833</v>
      </c>
      <c r="D174" s="42">
        <v>83</v>
      </c>
      <c r="E174" s="42">
        <v>125</v>
      </c>
      <c r="F174" s="42">
        <v>51</v>
      </c>
      <c r="G174" s="42">
        <v>108</v>
      </c>
      <c r="H174" s="42">
        <v>51</v>
      </c>
      <c r="I174" s="42">
        <v>109</v>
      </c>
      <c r="J174" s="42">
        <v>34</v>
      </c>
      <c r="K174" s="42">
        <v>37</v>
      </c>
      <c r="L174" s="42">
        <v>25</v>
      </c>
      <c r="M174" s="42">
        <v>82</v>
      </c>
      <c r="N174" s="42">
        <v>15</v>
      </c>
      <c r="O174" s="42">
        <v>40</v>
      </c>
    </row>
    <row r="175" spans="1:15" s="39" customFormat="1" ht="20.100000000000001" customHeight="1" x14ac:dyDescent="0.25">
      <c r="A175" s="41" t="s">
        <v>65</v>
      </c>
      <c r="B175" s="42">
        <v>307</v>
      </c>
      <c r="C175" s="42">
        <v>422</v>
      </c>
      <c r="D175" s="42">
        <v>34</v>
      </c>
      <c r="E175" s="42">
        <v>43</v>
      </c>
      <c r="F175" s="42">
        <v>29</v>
      </c>
      <c r="G175" s="42">
        <v>35</v>
      </c>
      <c r="H175" s="42">
        <v>51</v>
      </c>
      <c r="I175" s="42">
        <v>55</v>
      </c>
      <c r="J175" s="42">
        <v>13</v>
      </c>
      <c r="K175" s="42">
        <v>28</v>
      </c>
      <c r="L175" s="42">
        <v>17</v>
      </c>
      <c r="M175" s="42">
        <v>30</v>
      </c>
      <c r="N175" s="42">
        <v>15</v>
      </c>
      <c r="O175" s="42">
        <v>12</v>
      </c>
    </row>
    <row r="176" spans="1:15" ht="20.100000000000001" customHeight="1" x14ac:dyDescent="0.25">
      <c r="A176" s="352" t="s">
        <v>257</v>
      </c>
      <c r="B176" s="40">
        <v>11047</v>
      </c>
      <c r="C176" s="40">
        <v>17134</v>
      </c>
      <c r="D176" s="40">
        <v>1265</v>
      </c>
      <c r="E176" s="40">
        <v>1831</v>
      </c>
      <c r="F176" s="40">
        <v>1245</v>
      </c>
      <c r="G176" s="40">
        <v>1496</v>
      </c>
      <c r="H176" s="40">
        <v>868</v>
      </c>
      <c r="I176" s="40">
        <v>1372</v>
      </c>
      <c r="J176" s="40">
        <v>923</v>
      </c>
      <c r="K176" s="40">
        <v>1422</v>
      </c>
      <c r="L176" s="40">
        <v>920</v>
      </c>
      <c r="M176" s="40">
        <v>1376</v>
      </c>
      <c r="N176" s="40">
        <v>707</v>
      </c>
      <c r="O176" s="40">
        <v>1382</v>
      </c>
    </row>
    <row r="177" spans="1:19" ht="20.100000000000001" customHeight="1" x14ac:dyDescent="0.25">
      <c r="A177" s="41" t="s">
        <v>66</v>
      </c>
      <c r="B177" s="42">
        <v>9046</v>
      </c>
      <c r="C177" s="42">
        <v>12533</v>
      </c>
      <c r="D177" s="44">
        <v>1081</v>
      </c>
      <c r="E177" s="44">
        <v>1466</v>
      </c>
      <c r="F177" s="44">
        <v>1134</v>
      </c>
      <c r="G177" s="44">
        <v>1257</v>
      </c>
      <c r="H177" s="44">
        <v>736</v>
      </c>
      <c r="I177" s="44">
        <v>1024</v>
      </c>
      <c r="J177" s="44">
        <v>742</v>
      </c>
      <c r="K177" s="44">
        <v>1014</v>
      </c>
      <c r="L177" s="44">
        <v>759</v>
      </c>
      <c r="M177" s="44">
        <v>899</v>
      </c>
      <c r="N177" s="44">
        <v>588</v>
      </c>
      <c r="O177" s="44">
        <v>943</v>
      </c>
    </row>
    <row r="178" spans="1:19" ht="20.100000000000001" customHeight="1" x14ac:dyDescent="0.25">
      <c r="A178" s="41" t="s">
        <v>67</v>
      </c>
      <c r="B178" s="42">
        <v>1956</v>
      </c>
      <c r="C178" s="42">
        <v>4580</v>
      </c>
      <c r="D178" s="44">
        <v>167</v>
      </c>
      <c r="E178" s="44">
        <v>353</v>
      </c>
      <c r="F178" s="44">
        <v>108</v>
      </c>
      <c r="G178" s="44">
        <v>236</v>
      </c>
      <c r="H178" s="44">
        <v>130</v>
      </c>
      <c r="I178" s="44">
        <v>348</v>
      </c>
      <c r="J178" s="44">
        <v>179</v>
      </c>
      <c r="K178" s="44">
        <v>408</v>
      </c>
      <c r="L178" s="44">
        <v>159</v>
      </c>
      <c r="M178" s="44">
        <v>475</v>
      </c>
      <c r="N178" s="44">
        <v>118</v>
      </c>
      <c r="O178" s="44">
        <v>439</v>
      </c>
    </row>
    <row r="179" spans="1:19" ht="20.100000000000001" customHeight="1" x14ac:dyDescent="0.25">
      <c r="A179" s="41" t="s">
        <v>68</v>
      </c>
      <c r="B179" s="42">
        <v>45</v>
      </c>
      <c r="C179" s="42">
        <v>21</v>
      </c>
      <c r="D179" s="44">
        <v>17</v>
      </c>
      <c r="E179" s="44">
        <v>12</v>
      </c>
      <c r="F179" s="44">
        <v>3</v>
      </c>
      <c r="G179" s="44">
        <v>3</v>
      </c>
      <c r="H179" s="44">
        <v>2</v>
      </c>
      <c r="I179" s="44">
        <v>0</v>
      </c>
      <c r="J179" s="44">
        <v>2</v>
      </c>
      <c r="K179" s="44">
        <v>0</v>
      </c>
      <c r="L179" s="44">
        <v>2</v>
      </c>
      <c r="M179" s="44">
        <v>2</v>
      </c>
      <c r="N179" s="44">
        <v>1</v>
      </c>
      <c r="O179" s="44">
        <v>0</v>
      </c>
    </row>
    <row r="180" spans="1:19" s="39" customFormat="1" ht="20.100000000000001" customHeight="1" thickBot="1" x14ac:dyDescent="0.3">
      <c r="A180" s="353" t="s">
        <v>591</v>
      </c>
      <c r="B180" s="46">
        <v>16</v>
      </c>
      <c r="C180" s="46">
        <v>20</v>
      </c>
      <c r="D180" s="46">
        <v>13</v>
      </c>
      <c r="E180" s="46">
        <v>6</v>
      </c>
      <c r="F180" s="46">
        <v>1</v>
      </c>
      <c r="G180" s="46">
        <v>6</v>
      </c>
      <c r="H180" s="46">
        <v>0</v>
      </c>
      <c r="I180" s="46">
        <v>3</v>
      </c>
      <c r="J180" s="46">
        <v>1</v>
      </c>
      <c r="K180" s="46">
        <v>0</v>
      </c>
      <c r="L180" s="46">
        <v>0</v>
      </c>
      <c r="M180" s="46">
        <v>0</v>
      </c>
      <c r="N180" s="46">
        <v>0</v>
      </c>
      <c r="O180" s="46">
        <v>0</v>
      </c>
    </row>
    <row r="181" spans="1:19" s="48" customFormat="1" ht="15.95" customHeight="1" x14ac:dyDescent="0.25">
      <c r="A181" s="47" t="s">
        <v>588</v>
      </c>
      <c r="B181" s="47"/>
      <c r="C181" s="47"/>
      <c r="O181" s="60"/>
    </row>
    <row r="182" spans="1:19" s="27" customFormat="1" ht="24.95" customHeight="1" x14ac:dyDescent="0.25">
      <c r="A182" s="347" t="s">
        <v>463</v>
      </c>
      <c r="B182" s="347"/>
      <c r="C182" s="347"/>
      <c r="D182" s="347"/>
      <c r="E182" s="347"/>
      <c r="F182" s="347"/>
      <c r="G182" s="347"/>
    </row>
    <row r="183" spans="1:19" ht="24.95" customHeight="1" thickBot="1" x14ac:dyDescent="0.25">
      <c r="A183" s="28" t="s">
        <v>473</v>
      </c>
      <c r="B183" s="45"/>
      <c r="C183" s="45"/>
      <c r="D183" s="62"/>
      <c r="E183" s="62"/>
      <c r="F183" s="62"/>
      <c r="G183" s="62"/>
      <c r="H183" s="62"/>
      <c r="I183" s="62"/>
      <c r="J183" s="62"/>
      <c r="K183" s="62"/>
      <c r="L183" s="62"/>
      <c r="M183" s="336" t="s">
        <v>76</v>
      </c>
      <c r="N183" s="63"/>
      <c r="O183" s="63"/>
    </row>
    <row r="184" spans="1:19" ht="20.100000000000001" customHeight="1" x14ac:dyDescent="0.25">
      <c r="A184" s="1023" t="s">
        <v>8</v>
      </c>
      <c r="B184" s="1019" t="s">
        <v>85</v>
      </c>
      <c r="C184" s="1020"/>
      <c r="D184" s="1020"/>
      <c r="E184" s="1020"/>
      <c r="F184" s="1020"/>
      <c r="G184" s="1020"/>
      <c r="H184" s="1020"/>
      <c r="I184" s="1020"/>
      <c r="J184" s="1020"/>
      <c r="K184" s="1020"/>
      <c r="L184" s="1020"/>
      <c r="M184" s="1020"/>
      <c r="N184" s="63"/>
      <c r="O184" s="63"/>
    </row>
    <row r="185" spans="1:19" ht="20.100000000000001" customHeight="1" x14ac:dyDescent="0.25">
      <c r="A185" s="1024"/>
      <c r="B185" s="1021" t="s">
        <v>77</v>
      </c>
      <c r="C185" s="1021"/>
      <c r="D185" s="32" t="s">
        <v>78</v>
      </c>
      <c r="E185" s="32"/>
      <c r="F185" s="1021" t="s">
        <v>79</v>
      </c>
      <c r="G185" s="1021"/>
      <c r="H185" s="32" t="s">
        <v>80</v>
      </c>
      <c r="I185" s="32"/>
      <c r="J185" s="1021" t="s">
        <v>81</v>
      </c>
      <c r="K185" s="1021"/>
      <c r="L185" s="32" t="s">
        <v>82</v>
      </c>
      <c r="M185" s="57"/>
      <c r="N185" s="58"/>
      <c r="P185" s="63"/>
    </row>
    <row r="186" spans="1:19" s="39" customFormat="1" ht="20.100000000000001" customHeight="1" x14ac:dyDescent="0.25">
      <c r="A186" s="1025"/>
      <c r="B186" s="334">
        <v>2015</v>
      </c>
      <c r="C186" s="334">
        <v>2016</v>
      </c>
      <c r="D186" s="334">
        <v>2015</v>
      </c>
      <c r="E186" s="334">
        <v>2016</v>
      </c>
      <c r="F186" s="334">
        <v>2015</v>
      </c>
      <c r="G186" s="334">
        <v>2016</v>
      </c>
      <c r="H186" s="334">
        <v>2015</v>
      </c>
      <c r="I186" s="334">
        <v>2016</v>
      </c>
      <c r="J186" s="334">
        <v>2015</v>
      </c>
      <c r="K186" s="334">
        <v>2016</v>
      </c>
      <c r="L186" s="334">
        <v>2015</v>
      </c>
      <c r="M186" s="335">
        <v>2016</v>
      </c>
      <c r="N186" s="56"/>
      <c r="P186" s="61"/>
    </row>
    <row r="187" spans="1:19" ht="20.100000000000001" customHeight="1" x14ac:dyDescent="0.25">
      <c r="A187" s="352" t="s">
        <v>256</v>
      </c>
      <c r="B187" s="40">
        <v>8130</v>
      </c>
      <c r="C187" s="40">
        <v>10368</v>
      </c>
      <c r="D187" s="40">
        <v>7849</v>
      </c>
      <c r="E187" s="40">
        <v>16618</v>
      </c>
      <c r="F187" s="40">
        <v>5680</v>
      </c>
      <c r="G187" s="40">
        <v>11833</v>
      </c>
      <c r="H187" s="40">
        <v>12368</v>
      </c>
      <c r="I187" s="40">
        <v>16799</v>
      </c>
      <c r="J187" s="40">
        <v>21265</v>
      </c>
      <c r="K187" s="40">
        <v>23341</v>
      </c>
      <c r="L187" s="40">
        <v>15059</v>
      </c>
      <c r="M187" s="40">
        <v>18072</v>
      </c>
      <c r="P187" s="63"/>
      <c r="S187" s="63"/>
    </row>
    <row r="188" spans="1:19" ht="20.100000000000001" customHeight="1" x14ac:dyDescent="0.25">
      <c r="A188" s="41" t="s">
        <v>46</v>
      </c>
      <c r="B188" s="42">
        <v>1057</v>
      </c>
      <c r="C188" s="42">
        <v>1784</v>
      </c>
      <c r="D188" s="42">
        <v>1290</v>
      </c>
      <c r="E188" s="42">
        <v>2407</v>
      </c>
      <c r="F188" s="42">
        <v>1177</v>
      </c>
      <c r="G188" s="42">
        <v>2242</v>
      </c>
      <c r="H188" s="42">
        <v>2452</v>
      </c>
      <c r="I188" s="42">
        <v>3224</v>
      </c>
      <c r="J188" s="42">
        <v>3420</v>
      </c>
      <c r="K188" s="42">
        <v>3671</v>
      </c>
      <c r="L188" s="42">
        <v>2406</v>
      </c>
      <c r="M188" s="42">
        <v>2596</v>
      </c>
      <c r="P188" s="63"/>
      <c r="S188" s="63"/>
    </row>
    <row r="189" spans="1:19" ht="20.100000000000001" customHeight="1" x14ac:dyDescent="0.25">
      <c r="A189" s="41" t="s">
        <v>47</v>
      </c>
      <c r="B189" s="42">
        <v>176</v>
      </c>
      <c r="C189" s="42">
        <v>176</v>
      </c>
      <c r="D189" s="42">
        <v>173</v>
      </c>
      <c r="E189" s="42">
        <v>236</v>
      </c>
      <c r="F189" s="42">
        <v>122</v>
      </c>
      <c r="G189" s="42">
        <v>187</v>
      </c>
      <c r="H189" s="42">
        <v>158</v>
      </c>
      <c r="I189" s="42">
        <v>259</v>
      </c>
      <c r="J189" s="42">
        <v>338</v>
      </c>
      <c r="K189" s="42">
        <v>339</v>
      </c>
      <c r="L189" s="42">
        <v>329</v>
      </c>
      <c r="M189" s="42">
        <v>340</v>
      </c>
      <c r="P189" s="63"/>
      <c r="S189" s="63"/>
    </row>
    <row r="190" spans="1:19" ht="20.100000000000001" customHeight="1" x14ac:dyDescent="0.25">
      <c r="A190" s="41" t="s">
        <v>48</v>
      </c>
      <c r="B190" s="42">
        <v>340</v>
      </c>
      <c r="C190" s="42">
        <v>335</v>
      </c>
      <c r="D190" s="42">
        <v>160</v>
      </c>
      <c r="E190" s="42">
        <v>307</v>
      </c>
      <c r="F190" s="42">
        <v>130</v>
      </c>
      <c r="G190" s="42">
        <v>317</v>
      </c>
      <c r="H190" s="42">
        <v>208</v>
      </c>
      <c r="I190" s="42">
        <v>471</v>
      </c>
      <c r="J190" s="42">
        <v>507</v>
      </c>
      <c r="K190" s="42">
        <v>567</v>
      </c>
      <c r="L190" s="42">
        <v>304</v>
      </c>
      <c r="M190" s="42">
        <v>402</v>
      </c>
      <c r="P190" s="63"/>
      <c r="S190" s="63"/>
    </row>
    <row r="191" spans="1:19" ht="20.100000000000001" customHeight="1" x14ac:dyDescent="0.25">
      <c r="A191" s="41" t="s">
        <v>579</v>
      </c>
      <c r="B191" s="42">
        <v>15</v>
      </c>
      <c r="C191" s="42">
        <v>6</v>
      </c>
      <c r="D191" s="42">
        <v>7</v>
      </c>
      <c r="E191" s="42">
        <v>18</v>
      </c>
      <c r="F191" s="42">
        <v>8</v>
      </c>
      <c r="G191" s="42">
        <v>29</v>
      </c>
      <c r="H191" s="42">
        <v>71</v>
      </c>
      <c r="I191" s="42">
        <v>60</v>
      </c>
      <c r="J191" s="42">
        <v>127</v>
      </c>
      <c r="K191" s="42">
        <v>213</v>
      </c>
      <c r="L191" s="42">
        <v>38</v>
      </c>
      <c r="M191" s="42">
        <v>100</v>
      </c>
      <c r="P191" s="63"/>
      <c r="S191" s="63"/>
    </row>
    <row r="192" spans="1:19" ht="20.100000000000001" customHeight="1" x14ac:dyDescent="0.25">
      <c r="A192" s="41" t="s">
        <v>270</v>
      </c>
      <c r="B192" s="42">
        <v>17</v>
      </c>
      <c r="C192" s="42">
        <v>6</v>
      </c>
      <c r="D192" s="42">
        <v>7</v>
      </c>
      <c r="E192" s="42">
        <v>91</v>
      </c>
      <c r="F192" s="42">
        <v>9</v>
      </c>
      <c r="G192" s="42">
        <v>55</v>
      </c>
      <c r="H192" s="42">
        <v>9</v>
      </c>
      <c r="I192" s="42">
        <v>12</v>
      </c>
      <c r="J192" s="42">
        <v>43</v>
      </c>
      <c r="K192" s="42">
        <v>35</v>
      </c>
      <c r="L192" s="42">
        <v>13</v>
      </c>
      <c r="M192" s="42">
        <v>27</v>
      </c>
      <c r="P192" s="63"/>
      <c r="S192" s="63"/>
    </row>
    <row r="193" spans="1:28" ht="20.100000000000001" customHeight="1" x14ac:dyDescent="0.25">
      <c r="A193" s="41" t="s">
        <v>49</v>
      </c>
      <c r="B193" s="42">
        <v>205</v>
      </c>
      <c r="C193" s="42">
        <v>284</v>
      </c>
      <c r="D193" s="42">
        <v>74</v>
      </c>
      <c r="E193" s="42">
        <v>254</v>
      </c>
      <c r="F193" s="42">
        <v>38</v>
      </c>
      <c r="G193" s="42">
        <v>133</v>
      </c>
      <c r="H193" s="42">
        <v>200</v>
      </c>
      <c r="I193" s="42">
        <v>262</v>
      </c>
      <c r="J193" s="42">
        <v>419</v>
      </c>
      <c r="K193" s="42">
        <v>292</v>
      </c>
      <c r="L193" s="42">
        <v>216</v>
      </c>
      <c r="M193" s="42">
        <v>264</v>
      </c>
      <c r="P193" s="63"/>
      <c r="S193" s="63"/>
    </row>
    <row r="194" spans="1:28" ht="20.100000000000001" customHeight="1" x14ac:dyDescent="0.25">
      <c r="A194" s="41" t="s">
        <v>580</v>
      </c>
      <c r="B194" s="42">
        <v>6</v>
      </c>
      <c r="C194" s="42">
        <v>7</v>
      </c>
      <c r="D194" s="42">
        <v>7</v>
      </c>
      <c r="E194" s="42">
        <v>57</v>
      </c>
      <c r="F194" s="42">
        <v>26</v>
      </c>
      <c r="G194" s="42">
        <v>33</v>
      </c>
      <c r="H194" s="42">
        <v>40</v>
      </c>
      <c r="I194" s="42">
        <v>52</v>
      </c>
      <c r="J194" s="42">
        <v>52</v>
      </c>
      <c r="K194" s="42">
        <v>88</v>
      </c>
      <c r="L194" s="42">
        <v>28</v>
      </c>
      <c r="M194" s="42">
        <v>44</v>
      </c>
      <c r="P194" s="63"/>
      <c r="S194" s="63"/>
    </row>
    <row r="195" spans="1:28" ht="20.100000000000001" customHeight="1" x14ac:dyDescent="0.25">
      <c r="A195" s="41" t="s">
        <v>276</v>
      </c>
      <c r="B195" s="42">
        <v>26</v>
      </c>
      <c r="C195" s="42">
        <v>10</v>
      </c>
      <c r="D195" s="42">
        <v>11</v>
      </c>
      <c r="E195" s="42">
        <v>18</v>
      </c>
      <c r="F195" s="42">
        <v>6</v>
      </c>
      <c r="G195" s="42">
        <v>21</v>
      </c>
      <c r="H195" s="42">
        <v>8</v>
      </c>
      <c r="I195" s="42">
        <v>35</v>
      </c>
      <c r="J195" s="42">
        <v>101</v>
      </c>
      <c r="K195" s="42">
        <v>68</v>
      </c>
      <c r="L195" s="42">
        <v>20</v>
      </c>
      <c r="M195" s="42">
        <v>21</v>
      </c>
      <c r="P195" s="63"/>
      <c r="S195" s="63"/>
    </row>
    <row r="196" spans="1:28" s="39" customFormat="1" ht="20.100000000000001" customHeight="1" x14ac:dyDescent="0.25">
      <c r="A196" s="41" t="s">
        <v>50</v>
      </c>
      <c r="B196" s="42">
        <v>796</v>
      </c>
      <c r="C196" s="42">
        <v>1274</v>
      </c>
      <c r="D196" s="42">
        <v>1061</v>
      </c>
      <c r="E196" s="42">
        <v>2512</v>
      </c>
      <c r="F196" s="42">
        <v>883</v>
      </c>
      <c r="G196" s="42">
        <v>1985</v>
      </c>
      <c r="H196" s="42">
        <v>2248</v>
      </c>
      <c r="I196" s="42">
        <v>2706</v>
      </c>
      <c r="J196" s="42">
        <v>3930</v>
      </c>
      <c r="K196" s="42">
        <v>3938</v>
      </c>
      <c r="L196" s="42">
        <v>2562</v>
      </c>
      <c r="M196" s="42">
        <v>3456</v>
      </c>
      <c r="P196" s="61"/>
      <c r="Q196" s="41"/>
      <c r="S196" s="61"/>
      <c r="T196" s="41"/>
      <c r="U196" s="41"/>
      <c r="V196" s="41"/>
      <c r="W196" s="41"/>
      <c r="X196" s="41"/>
      <c r="Y196" s="41"/>
      <c r="Z196" s="41"/>
      <c r="AA196" s="41"/>
      <c r="AB196" s="41"/>
    </row>
    <row r="197" spans="1:28" ht="20.100000000000001" customHeight="1" x14ac:dyDescent="0.25">
      <c r="A197" s="41" t="s">
        <v>272</v>
      </c>
      <c r="B197" s="42">
        <v>5</v>
      </c>
      <c r="C197" s="42">
        <v>6</v>
      </c>
      <c r="D197" s="42">
        <v>5</v>
      </c>
      <c r="E197" s="42">
        <v>12</v>
      </c>
      <c r="F197" s="42">
        <v>7</v>
      </c>
      <c r="G197" s="42">
        <v>1</v>
      </c>
      <c r="H197" s="42">
        <v>15</v>
      </c>
      <c r="I197" s="42">
        <v>22</v>
      </c>
      <c r="J197" s="42">
        <v>42</v>
      </c>
      <c r="K197" s="42">
        <v>42</v>
      </c>
      <c r="L197" s="42">
        <v>21</v>
      </c>
      <c r="M197" s="42">
        <v>13</v>
      </c>
      <c r="P197" s="63"/>
      <c r="S197" s="63"/>
    </row>
    <row r="198" spans="1:28" ht="20.100000000000001" customHeight="1" x14ac:dyDescent="0.25">
      <c r="A198" s="41" t="s">
        <v>51</v>
      </c>
      <c r="B198" s="42">
        <v>41</v>
      </c>
      <c r="C198" s="42">
        <v>25</v>
      </c>
      <c r="D198" s="42">
        <v>14</v>
      </c>
      <c r="E198" s="42">
        <v>32</v>
      </c>
      <c r="F198" s="42">
        <v>16</v>
      </c>
      <c r="G198" s="42">
        <v>70</v>
      </c>
      <c r="H198" s="42">
        <v>59</v>
      </c>
      <c r="I198" s="42">
        <v>56</v>
      </c>
      <c r="J198" s="42">
        <v>111</v>
      </c>
      <c r="K198" s="42">
        <v>176</v>
      </c>
      <c r="L198" s="42">
        <v>104</v>
      </c>
      <c r="M198" s="42">
        <v>115</v>
      </c>
      <c r="P198" s="63"/>
      <c r="S198" s="63"/>
    </row>
    <row r="199" spans="1:28" ht="20.100000000000001" customHeight="1" x14ac:dyDescent="0.25">
      <c r="A199" s="41" t="s">
        <v>52</v>
      </c>
      <c r="B199" s="42">
        <v>1381</v>
      </c>
      <c r="C199" s="42">
        <v>1968</v>
      </c>
      <c r="D199" s="42">
        <v>1573</v>
      </c>
      <c r="E199" s="42">
        <v>3296</v>
      </c>
      <c r="F199" s="42">
        <v>609</v>
      </c>
      <c r="G199" s="42">
        <v>1661</v>
      </c>
      <c r="H199" s="42">
        <v>1622</v>
      </c>
      <c r="I199" s="42">
        <v>2816</v>
      </c>
      <c r="J199" s="42">
        <v>2610</v>
      </c>
      <c r="K199" s="42">
        <v>3981</v>
      </c>
      <c r="L199" s="42">
        <v>2087</v>
      </c>
      <c r="M199" s="42">
        <v>3092</v>
      </c>
      <c r="P199" s="63"/>
      <c r="S199" s="63"/>
    </row>
    <row r="200" spans="1:28" s="39" customFormat="1" ht="20.100000000000001" customHeight="1" x14ac:dyDescent="0.25">
      <c r="A200" s="41" t="s">
        <v>53</v>
      </c>
      <c r="B200" s="42">
        <v>38</v>
      </c>
      <c r="C200" s="42">
        <v>31</v>
      </c>
      <c r="D200" s="42">
        <v>42</v>
      </c>
      <c r="E200" s="42">
        <v>37</v>
      </c>
      <c r="F200" s="42">
        <v>30</v>
      </c>
      <c r="G200" s="42">
        <v>32</v>
      </c>
      <c r="H200" s="42">
        <v>49</v>
      </c>
      <c r="I200" s="42">
        <v>27</v>
      </c>
      <c r="J200" s="42">
        <v>58</v>
      </c>
      <c r="K200" s="42">
        <v>33</v>
      </c>
      <c r="L200" s="42">
        <v>42</v>
      </c>
      <c r="M200" s="42">
        <v>48</v>
      </c>
      <c r="P200" s="61"/>
      <c r="Q200" s="41"/>
      <c r="S200" s="61"/>
      <c r="T200" s="41"/>
      <c r="U200" s="41"/>
      <c r="V200" s="41"/>
      <c r="W200" s="41"/>
      <c r="X200" s="41"/>
      <c r="Y200" s="41"/>
      <c r="Z200" s="41"/>
      <c r="AA200" s="41"/>
      <c r="AB200" s="41"/>
    </row>
    <row r="201" spans="1:28" ht="20.100000000000001" customHeight="1" x14ac:dyDescent="0.25">
      <c r="A201" s="41" t="s">
        <v>54</v>
      </c>
      <c r="B201" s="42">
        <v>672</v>
      </c>
      <c r="C201" s="42">
        <v>790</v>
      </c>
      <c r="D201" s="42">
        <v>291</v>
      </c>
      <c r="E201" s="42">
        <v>927</v>
      </c>
      <c r="F201" s="42">
        <v>239</v>
      </c>
      <c r="G201" s="42">
        <v>522</v>
      </c>
      <c r="H201" s="42">
        <v>539</v>
      </c>
      <c r="I201" s="42">
        <v>756</v>
      </c>
      <c r="J201" s="42">
        <v>975</v>
      </c>
      <c r="K201" s="42">
        <v>1037</v>
      </c>
      <c r="L201" s="42">
        <v>718</v>
      </c>
      <c r="M201" s="42">
        <v>734</v>
      </c>
      <c r="P201" s="63"/>
      <c r="S201" s="63"/>
    </row>
    <row r="202" spans="1:28" ht="20.100000000000001" customHeight="1" x14ac:dyDescent="0.25">
      <c r="A202" s="41" t="s">
        <v>55</v>
      </c>
      <c r="B202" s="42">
        <v>15</v>
      </c>
      <c r="C202" s="42">
        <v>24</v>
      </c>
      <c r="D202" s="42">
        <v>11</v>
      </c>
      <c r="E202" s="42">
        <v>90</v>
      </c>
      <c r="F202" s="42">
        <v>9</v>
      </c>
      <c r="G202" s="42">
        <v>20</v>
      </c>
      <c r="H202" s="42">
        <v>18</v>
      </c>
      <c r="I202" s="42">
        <v>103</v>
      </c>
      <c r="J202" s="42">
        <v>178</v>
      </c>
      <c r="K202" s="42">
        <v>145</v>
      </c>
      <c r="L202" s="42">
        <v>67</v>
      </c>
      <c r="M202" s="42">
        <v>84</v>
      </c>
      <c r="P202" s="63"/>
      <c r="S202" s="63"/>
    </row>
    <row r="203" spans="1:28" ht="20.100000000000001" customHeight="1" x14ac:dyDescent="0.25">
      <c r="A203" s="41" t="s">
        <v>56</v>
      </c>
      <c r="B203" s="42">
        <v>258</v>
      </c>
      <c r="C203" s="42">
        <v>236</v>
      </c>
      <c r="D203" s="42">
        <v>158</v>
      </c>
      <c r="E203" s="42">
        <v>303</v>
      </c>
      <c r="F203" s="42">
        <v>156</v>
      </c>
      <c r="G203" s="42">
        <v>190</v>
      </c>
      <c r="H203" s="42">
        <v>216</v>
      </c>
      <c r="I203" s="42">
        <v>265</v>
      </c>
      <c r="J203" s="42">
        <v>229</v>
      </c>
      <c r="K203" s="42">
        <v>289</v>
      </c>
      <c r="L203" s="42">
        <v>234</v>
      </c>
      <c r="M203" s="42">
        <v>242</v>
      </c>
      <c r="P203" s="63"/>
      <c r="Q203" s="39"/>
      <c r="S203" s="63"/>
      <c r="T203" s="39"/>
      <c r="U203" s="39"/>
      <c r="V203" s="39"/>
      <c r="W203" s="39"/>
      <c r="X203" s="39"/>
      <c r="Y203" s="39"/>
      <c r="Z203" s="39"/>
      <c r="AA203" s="39"/>
      <c r="AB203" s="39"/>
    </row>
    <row r="204" spans="1:28" ht="20.100000000000001" customHeight="1" x14ac:dyDescent="0.25">
      <c r="A204" s="41" t="s">
        <v>57</v>
      </c>
      <c r="B204" s="42">
        <v>446</v>
      </c>
      <c r="C204" s="42">
        <v>551</v>
      </c>
      <c r="D204" s="42">
        <v>889</v>
      </c>
      <c r="E204" s="42">
        <v>1932</v>
      </c>
      <c r="F204" s="42">
        <v>371</v>
      </c>
      <c r="G204" s="42">
        <v>926</v>
      </c>
      <c r="H204" s="42">
        <v>840</v>
      </c>
      <c r="I204" s="42">
        <v>1337</v>
      </c>
      <c r="J204" s="42">
        <v>1957</v>
      </c>
      <c r="K204" s="42">
        <v>2223</v>
      </c>
      <c r="L204" s="42">
        <v>1631</v>
      </c>
      <c r="M204" s="42">
        <v>2061</v>
      </c>
      <c r="P204" s="63"/>
      <c r="Q204" s="39"/>
      <c r="S204" s="63"/>
      <c r="T204" s="39"/>
      <c r="U204" s="39"/>
      <c r="V204" s="39"/>
      <c r="W204" s="39"/>
      <c r="X204" s="39"/>
      <c r="Y204" s="39"/>
      <c r="Z204" s="39"/>
      <c r="AA204" s="39"/>
      <c r="AB204" s="39"/>
    </row>
    <row r="205" spans="1:28" ht="20.100000000000001" customHeight="1" x14ac:dyDescent="0.25">
      <c r="A205" s="41" t="s">
        <v>581</v>
      </c>
      <c r="B205" s="42">
        <v>2</v>
      </c>
      <c r="C205" s="42">
        <v>3</v>
      </c>
      <c r="D205" s="42">
        <v>4</v>
      </c>
      <c r="E205" s="42">
        <v>17</v>
      </c>
      <c r="F205" s="42">
        <v>1</v>
      </c>
      <c r="G205" s="42">
        <v>3</v>
      </c>
      <c r="H205" s="42">
        <v>29</v>
      </c>
      <c r="I205" s="42">
        <v>19</v>
      </c>
      <c r="J205" s="42">
        <v>25</v>
      </c>
      <c r="K205" s="42">
        <v>126</v>
      </c>
      <c r="L205" s="42">
        <v>11</v>
      </c>
      <c r="M205" s="42">
        <v>17</v>
      </c>
      <c r="P205" s="63"/>
      <c r="Q205" s="39"/>
      <c r="S205" s="63"/>
      <c r="T205" s="39"/>
      <c r="U205" s="39"/>
      <c r="V205" s="39"/>
      <c r="W205" s="39"/>
      <c r="X205" s="39"/>
      <c r="Y205" s="39"/>
      <c r="Z205" s="39"/>
      <c r="AA205" s="39"/>
      <c r="AB205" s="39"/>
    </row>
    <row r="206" spans="1:28" ht="20.100000000000001" customHeight="1" x14ac:dyDescent="0.25">
      <c r="A206" s="41" t="s">
        <v>275</v>
      </c>
      <c r="B206" s="42">
        <v>6</v>
      </c>
      <c r="C206" s="42">
        <v>9</v>
      </c>
      <c r="D206" s="42">
        <v>9</v>
      </c>
      <c r="E206" s="42">
        <v>25</v>
      </c>
      <c r="F206" s="42">
        <v>2</v>
      </c>
      <c r="G206" s="42">
        <v>17</v>
      </c>
      <c r="H206" s="42">
        <v>3</v>
      </c>
      <c r="I206" s="42">
        <v>60</v>
      </c>
      <c r="J206" s="42">
        <v>29</v>
      </c>
      <c r="K206" s="42">
        <v>74</v>
      </c>
      <c r="L206" s="42">
        <v>53</v>
      </c>
      <c r="M206" s="42">
        <v>16</v>
      </c>
      <c r="P206" s="63"/>
      <c r="S206" s="63"/>
      <c r="T206" s="63"/>
      <c r="U206" s="63"/>
      <c r="V206" s="63"/>
      <c r="W206" s="63"/>
      <c r="X206" s="63"/>
      <c r="Y206" s="63"/>
      <c r="Z206" s="63"/>
      <c r="AA206" s="63"/>
    </row>
    <row r="207" spans="1:28" s="39" customFormat="1" ht="20.100000000000001" customHeight="1" x14ac:dyDescent="0.25">
      <c r="A207" s="41" t="s">
        <v>582</v>
      </c>
      <c r="B207" s="42">
        <v>0</v>
      </c>
      <c r="C207" s="42">
        <v>9</v>
      </c>
      <c r="D207" s="42">
        <v>28</v>
      </c>
      <c r="E207" s="42">
        <v>45</v>
      </c>
      <c r="F207" s="42">
        <v>6</v>
      </c>
      <c r="G207" s="42">
        <v>12</v>
      </c>
      <c r="H207" s="42">
        <v>10</v>
      </c>
      <c r="I207" s="42">
        <v>14</v>
      </c>
      <c r="J207" s="42">
        <v>15</v>
      </c>
      <c r="K207" s="42">
        <v>35</v>
      </c>
      <c r="L207" s="42">
        <v>1</v>
      </c>
      <c r="M207" s="42">
        <v>15</v>
      </c>
      <c r="P207" s="61"/>
    </row>
    <row r="208" spans="1:28" s="39" customFormat="1" ht="20.100000000000001" customHeight="1" x14ac:dyDescent="0.25">
      <c r="A208" s="41" t="s">
        <v>58</v>
      </c>
      <c r="B208" s="42">
        <v>75</v>
      </c>
      <c r="C208" s="42">
        <v>79</v>
      </c>
      <c r="D208" s="42">
        <v>25</v>
      </c>
      <c r="E208" s="42">
        <v>38</v>
      </c>
      <c r="F208" s="42">
        <v>34</v>
      </c>
      <c r="G208" s="42">
        <v>82</v>
      </c>
      <c r="H208" s="42">
        <v>62</v>
      </c>
      <c r="I208" s="42">
        <v>117</v>
      </c>
      <c r="J208" s="42">
        <v>199</v>
      </c>
      <c r="K208" s="42">
        <v>118</v>
      </c>
      <c r="L208" s="42">
        <v>111</v>
      </c>
      <c r="M208" s="42">
        <v>70</v>
      </c>
      <c r="P208" s="61"/>
    </row>
    <row r="209" spans="1:16" s="39" customFormat="1" ht="20.100000000000001" customHeight="1" x14ac:dyDescent="0.25">
      <c r="A209" s="41" t="s">
        <v>59</v>
      </c>
      <c r="B209" s="42">
        <v>142</v>
      </c>
      <c r="C209" s="42">
        <v>149</v>
      </c>
      <c r="D209" s="42">
        <v>113</v>
      </c>
      <c r="E209" s="42">
        <v>129</v>
      </c>
      <c r="F209" s="42">
        <v>99</v>
      </c>
      <c r="G209" s="42">
        <v>197</v>
      </c>
      <c r="H209" s="42">
        <v>204</v>
      </c>
      <c r="I209" s="42">
        <v>363</v>
      </c>
      <c r="J209" s="42">
        <v>646</v>
      </c>
      <c r="K209" s="42">
        <v>419</v>
      </c>
      <c r="L209" s="42">
        <v>259</v>
      </c>
      <c r="M209" s="42">
        <v>270</v>
      </c>
      <c r="N209" s="42"/>
      <c r="O209" s="42"/>
    </row>
    <row r="210" spans="1:16" s="39" customFormat="1" ht="20.100000000000001" customHeight="1" x14ac:dyDescent="0.25">
      <c r="A210" s="41" t="s">
        <v>60</v>
      </c>
      <c r="B210" s="42">
        <v>105</v>
      </c>
      <c r="C210" s="42">
        <v>129</v>
      </c>
      <c r="D210" s="42">
        <v>129</v>
      </c>
      <c r="E210" s="42">
        <v>172</v>
      </c>
      <c r="F210" s="42">
        <v>91</v>
      </c>
      <c r="G210" s="42">
        <v>150</v>
      </c>
      <c r="H210" s="42">
        <v>176</v>
      </c>
      <c r="I210" s="42">
        <v>184</v>
      </c>
      <c r="J210" s="42">
        <v>287</v>
      </c>
      <c r="K210" s="42">
        <v>356</v>
      </c>
      <c r="L210" s="42">
        <v>225</v>
      </c>
      <c r="M210" s="42">
        <v>256</v>
      </c>
      <c r="N210" s="42"/>
      <c r="O210" s="42"/>
    </row>
    <row r="211" spans="1:16" s="39" customFormat="1" ht="20.100000000000001" customHeight="1" x14ac:dyDescent="0.25">
      <c r="A211" s="41" t="s">
        <v>262</v>
      </c>
      <c r="B211" s="42">
        <v>1395</v>
      </c>
      <c r="C211" s="42">
        <v>1517</v>
      </c>
      <c r="D211" s="42">
        <v>1229</v>
      </c>
      <c r="E211" s="42">
        <v>2436</v>
      </c>
      <c r="F211" s="42">
        <v>947</v>
      </c>
      <c r="G211" s="42">
        <v>1663</v>
      </c>
      <c r="H211" s="42">
        <v>1818</v>
      </c>
      <c r="I211" s="42">
        <v>2021</v>
      </c>
      <c r="J211" s="42">
        <v>2718</v>
      </c>
      <c r="K211" s="42">
        <v>2667</v>
      </c>
      <c r="L211" s="42">
        <v>1650</v>
      </c>
      <c r="M211" s="42">
        <v>1872</v>
      </c>
      <c r="N211" s="42"/>
      <c r="O211" s="42"/>
    </row>
    <row r="212" spans="1:16" s="39" customFormat="1" ht="20.100000000000001" customHeight="1" x14ac:dyDescent="0.25">
      <c r="A212" s="41" t="s">
        <v>61</v>
      </c>
      <c r="B212" s="42">
        <v>81</v>
      </c>
      <c r="C212" s="42">
        <v>60</v>
      </c>
      <c r="D212" s="42">
        <v>31</v>
      </c>
      <c r="E212" s="42">
        <v>98</v>
      </c>
      <c r="F212" s="42">
        <v>46</v>
      </c>
      <c r="G212" s="42">
        <v>73</v>
      </c>
      <c r="H212" s="42">
        <v>153</v>
      </c>
      <c r="I212" s="42">
        <v>93</v>
      </c>
      <c r="J212" s="42">
        <v>188</v>
      </c>
      <c r="K212" s="42">
        <v>222</v>
      </c>
      <c r="L212" s="42">
        <v>64</v>
      </c>
      <c r="M212" s="42">
        <v>45</v>
      </c>
      <c r="N212" s="42"/>
      <c r="O212" s="42"/>
    </row>
    <row r="213" spans="1:16" s="39" customFormat="1" ht="20.100000000000001" customHeight="1" x14ac:dyDescent="0.25">
      <c r="A213" s="41" t="s">
        <v>273</v>
      </c>
      <c r="B213" s="42">
        <v>20</v>
      </c>
      <c r="C213" s="42">
        <v>26</v>
      </c>
      <c r="D213" s="42">
        <v>10</v>
      </c>
      <c r="E213" s="42">
        <v>45</v>
      </c>
      <c r="F213" s="42">
        <v>33</v>
      </c>
      <c r="G213" s="42">
        <v>44</v>
      </c>
      <c r="H213" s="42">
        <v>47</v>
      </c>
      <c r="I213" s="42">
        <v>40</v>
      </c>
      <c r="J213" s="42">
        <v>107</v>
      </c>
      <c r="K213" s="42">
        <v>182</v>
      </c>
      <c r="L213" s="42">
        <v>103</v>
      </c>
      <c r="M213" s="42">
        <v>49</v>
      </c>
      <c r="N213" s="42"/>
      <c r="O213" s="42"/>
    </row>
    <row r="214" spans="1:16" s="39" customFormat="1" ht="20.100000000000001" customHeight="1" x14ac:dyDescent="0.25">
      <c r="A214" s="41" t="s">
        <v>62</v>
      </c>
      <c r="B214" s="42">
        <v>109</v>
      </c>
      <c r="C214" s="42">
        <v>137</v>
      </c>
      <c r="D214" s="42">
        <v>56</v>
      </c>
      <c r="E214" s="42">
        <v>190</v>
      </c>
      <c r="F214" s="42">
        <v>71</v>
      </c>
      <c r="G214" s="42">
        <v>105</v>
      </c>
      <c r="H214" s="42">
        <v>178</v>
      </c>
      <c r="I214" s="42">
        <v>214</v>
      </c>
      <c r="J214" s="42">
        <v>376</v>
      </c>
      <c r="K214" s="42">
        <v>286</v>
      </c>
      <c r="L214" s="42">
        <v>311</v>
      </c>
      <c r="M214" s="42">
        <v>356</v>
      </c>
      <c r="N214" s="42"/>
      <c r="O214" s="42"/>
    </row>
    <row r="215" spans="1:16" s="39" customFormat="1" ht="20.100000000000001" customHeight="1" x14ac:dyDescent="0.25">
      <c r="A215" s="41" t="s">
        <v>274</v>
      </c>
      <c r="B215" s="42">
        <v>7</v>
      </c>
      <c r="C215" s="42">
        <v>8</v>
      </c>
      <c r="D215" s="42">
        <v>7</v>
      </c>
      <c r="E215" s="42">
        <v>75</v>
      </c>
      <c r="F215" s="42">
        <v>0</v>
      </c>
      <c r="G215" s="42">
        <v>108</v>
      </c>
      <c r="H215" s="42">
        <v>2</v>
      </c>
      <c r="I215" s="42">
        <v>8</v>
      </c>
      <c r="J215" s="42">
        <v>23</v>
      </c>
      <c r="K215" s="42">
        <v>11</v>
      </c>
      <c r="L215" s="42">
        <v>13</v>
      </c>
      <c r="M215" s="42">
        <v>11</v>
      </c>
      <c r="N215" s="42"/>
      <c r="O215" s="42"/>
    </row>
    <row r="216" spans="1:16" s="39" customFormat="1" ht="20.100000000000001" customHeight="1" x14ac:dyDescent="0.25">
      <c r="A216" s="41" t="s">
        <v>63</v>
      </c>
      <c r="B216" s="42">
        <v>105</v>
      </c>
      <c r="C216" s="42">
        <v>106</v>
      </c>
      <c r="D216" s="42">
        <v>39</v>
      </c>
      <c r="E216" s="42">
        <v>62</v>
      </c>
      <c r="F216" s="42">
        <v>24</v>
      </c>
      <c r="G216" s="42">
        <v>107</v>
      </c>
      <c r="H216" s="42">
        <v>125</v>
      </c>
      <c r="I216" s="42">
        <v>140</v>
      </c>
      <c r="J216" s="42">
        <v>336</v>
      </c>
      <c r="K216" s="42">
        <v>310</v>
      </c>
      <c r="L216" s="42">
        <v>322</v>
      </c>
      <c r="M216" s="42">
        <v>240</v>
      </c>
      <c r="N216" s="42"/>
      <c r="O216" s="42"/>
    </row>
    <row r="217" spans="1:16" s="39" customFormat="1" ht="20.100000000000001" customHeight="1" x14ac:dyDescent="0.25">
      <c r="A217" s="41" t="s">
        <v>64</v>
      </c>
      <c r="B217" s="42">
        <v>508</v>
      </c>
      <c r="C217" s="42">
        <v>512</v>
      </c>
      <c r="D217" s="42">
        <v>352</v>
      </c>
      <c r="E217" s="42">
        <v>631</v>
      </c>
      <c r="F217" s="42">
        <v>242</v>
      </c>
      <c r="G217" s="42">
        <v>504</v>
      </c>
      <c r="H217" s="42">
        <v>645</v>
      </c>
      <c r="I217" s="42">
        <v>872</v>
      </c>
      <c r="J217" s="42">
        <v>1020</v>
      </c>
      <c r="K217" s="42">
        <v>1113</v>
      </c>
      <c r="L217" s="42">
        <v>852</v>
      </c>
      <c r="M217" s="42">
        <v>959</v>
      </c>
      <c r="N217" s="42"/>
      <c r="O217" s="42"/>
    </row>
    <row r="218" spans="1:16" s="39" customFormat="1" ht="20.100000000000001" customHeight="1" x14ac:dyDescent="0.25">
      <c r="A218" s="41" t="s">
        <v>261</v>
      </c>
      <c r="B218" s="42">
        <v>31</v>
      </c>
      <c r="C218" s="42">
        <v>69</v>
      </c>
      <c r="D218" s="42">
        <v>20</v>
      </c>
      <c r="E218" s="42">
        <v>48</v>
      </c>
      <c r="F218" s="42">
        <v>193</v>
      </c>
      <c r="G218" s="42">
        <v>258</v>
      </c>
      <c r="H218" s="42">
        <v>84</v>
      </c>
      <c r="I218" s="42">
        <v>130</v>
      </c>
      <c r="J218" s="42">
        <v>80</v>
      </c>
      <c r="K218" s="42">
        <v>161</v>
      </c>
      <c r="L218" s="42">
        <v>135</v>
      </c>
      <c r="M218" s="42">
        <v>97</v>
      </c>
      <c r="N218" s="42"/>
      <c r="O218" s="42"/>
    </row>
    <row r="219" spans="1:16" s="39" customFormat="1" ht="20.100000000000001" customHeight="1" x14ac:dyDescent="0.25">
      <c r="A219" s="41" t="s">
        <v>583</v>
      </c>
      <c r="B219" s="42">
        <v>34</v>
      </c>
      <c r="C219" s="42">
        <v>16</v>
      </c>
      <c r="D219" s="42">
        <v>12</v>
      </c>
      <c r="E219" s="42">
        <v>37</v>
      </c>
      <c r="F219" s="42">
        <v>41</v>
      </c>
      <c r="G219" s="42">
        <v>26</v>
      </c>
      <c r="H219" s="42">
        <v>35</v>
      </c>
      <c r="I219" s="42">
        <v>24</v>
      </c>
      <c r="J219" s="42">
        <v>85</v>
      </c>
      <c r="K219" s="42">
        <v>94</v>
      </c>
      <c r="L219" s="42">
        <v>102</v>
      </c>
      <c r="M219" s="42">
        <v>135</v>
      </c>
      <c r="N219" s="42"/>
      <c r="O219" s="42"/>
    </row>
    <row r="220" spans="1:16" s="39" customFormat="1" ht="20.100000000000001" customHeight="1" x14ac:dyDescent="0.25">
      <c r="A220" s="41" t="s">
        <v>65</v>
      </c>
      <c r="B220" s="42">
        <v>16</v>
      </c>
      <c r="C220" s="42">
        <v>26</v>
      </c>
      <c r="D220" s="42">
        <v>12</v>
      </c>
      <c r="E220" s="42">
        <v>41</v>
      </c>
      <c r="F220" s="42">
        <v>14</v>
      </c>
      <c r="G220" s="42">
        <v>60</v>
      </c>
      <c r="H220" s="42">
        <v>45</v>
      </c>
      <c r="I220" s="42">
        <v>37</v>
      </c>
      <c r="J220" s="42">
        <v>34</v>
      </c>
      <c r="K220" s="42">
        <v>30</v>
      </c>
      <c r="L220" s="42">
        <v>27</v>
      </c>
      <c r="M220" s="42">
        <v>25</v>
      </c>
      <c r="N220" s="42"/>
      <c r="O220" s="42"/>
    </row>
    <row r="221" spans="1:16" ht="20.100000000000001" customHeight="1" x14ac:dyDescent="0.25">
      <c r="A221" s="352" t="s">
        <v>257</v>
      </c>
      <c r="B221" s="40">
        <v>675</v>
      </c>
      <c r="C221" s="40">
        <v>1150</v>
      </c>
      <c r="D221" s="40">
        <v>453</v>
      </c>
      <c r="E221" s="40">
        <v>1774</v>
      </c>
      <c r="F221" s="40">
        <v>834</v>
      </c>
      <c r="G221" s="40">
        <v>1704</v>
      </c>
      <c r="H221" s="40">
        <v>991</v>
      </c>
      <c r="I221" s="40">
        <v>1428</v>
      </c>
      <c r="J221" s="40">
        <v>980</v>
      </c>
      <c r="K221" s="40">
        <v>1119</v>
      </c>
      <c r="L221" s="40">
        <v>1186</v>
      </c>
      <c r="M221" s="40">
        <v>1080</v>
      </c>
      <c r="P221" s="63"/>
    </row>
    <row r="222" spans="1:16" ht="20.100000000000001" customHeight="1" x14ac:dyDescent="0.25">
      <c r="A222" s="41" t="s">
        <v>66</v>
      </c>
      <c r="B222" s="44">
        <v>507</v>
      </c>
      <c r="C222" s="44">
        <v>797</v>
      </c>
      <c r="D222" s="44">
        <v>338</v>
      </c>
      <c r="E222" s="44">
        <v>1220</v>
      </c>
      <c r="F222" s="44">
        <v>670</v>
      </c>
      <c r="G222" s="44">
        <v>1229</v>
      </c>
      <c r="H222" s="44">
        <v>849</v>
      </c>
      <c r="I222" s="44">
        <v>992</v>
      </c>
      <c r="J222" s="44">
        <v>754</v>
      </c>
      <c r="K222" s="44">
        <v>873</v>
      </c>
      <c r="L222" s="44">
        <v>888</v>
      </c>
      <c r="M222" s="44">
        <v>819</v>
      </c>
    </row>
    <row r="223" spans="1:16" ht="20.100000000000001" customHeight="1" x14ac:dyDescent="0.25">
      <c r="A223" s="41" t="s">
        <v>67</v>
      </c>
      <c r="B223" s="44">
        <v>155</v>
      </c>
      <c r="C223" s="44">
        <v>351</v>
      </c>
      <c r="D223" s="44">
        <v>113</v>
      </c>
      <c r="E223" s="44">
        <v>553</v>
      </c>
      <c r="F223" s="44">
        <v>164</v>
      </c>
      <c r="G223" s="44">
        <v>475</v>
      </c>
      <c r="H223" s="44">
        <v>142</v>
      </c>
      <c r="I223" s="44">
        <v>436</v>
      </c>
      <c r="J223" s="44">
        <v>226</v>
      </c>
      <c r="K223" s="44">
        <v>245</v>
      </c>
      <c r="L223" s="44">
        <v>295</v>
      </c>
      <c r="M223" s="44">
        <v>261</v>
      </c>
    </row>
    <row r="224" spans="1:16" ht="20.100000000000001" customHeight="1" x14ac:dyDescent="0.25">
      <c r="A224" s="41" t="s">
        <v>68</v>
      </c>
      <c r="B224" s="44">
        <v>13</v>
      </c>
      <c r="C224" s="44">
        <v>2</v>
      </c>
      <c r="D224" s="44">
        <v>2</v>
      </c>
      <c r="E224" s="44">
        <v>1</v>
      </c>
      <c r="F224" s="44">
        <v>0</v>
      </c>
      <c r="G224" s="44">
        <v>0</v>
      </c>
      <c r="H224" s="44">
        <v>0</v>
      </c>
      <c r="I224" s="44">
        <v>0</v>
      </c>
      <c r="J224" s="44">
        <v>0</v>
      </c>
      <c r="K224" s="44">
        <v>1</v>
      </c>
      <c r="L224" s="44">
        <v>3</v>
      </c>
      <c r="M224" s="44">
        <v>0</v>
      </c>
    </row>
    <row r="225" spans="1:15" s="39" customFormat="1" ht="20.100000000000001" customHeight="1" thickBot="1" x14ac:dyDescent="0.3">
      <c r="A225" s="353" t="s">
        <v>591</v>
      </c>
      <c r="B225" s="46">
        <v>0</v>
      </c>
      <c r="C225" s="46">
        <v>0</v>
      </c>
      <c r="D225" s="46">
        <v>0</v>
      </c>
      <c r="E225" s="46">
        <v>5</v>
      </c>
      <c r="F225" s="46">
        <v>1</v>
      </c>
      <c r="G225" s="46">
        <v>0</v>
      </c>
      <c r="H225" s="46">
        <v>0</v>
      </c>
      <c r="I225" s="46">
        <v>0</v>
      </c>
      <c r="J225" s="46">
        <v>0</v>
      </c>
      <c r="K225" s="46">
        <v>0</v>
      </c>
      <c r="L225" s="46">
        <v>0</v>
      </c>
      <c r="M225" s="46">
        <v>0</v>
      </c>
    </row>
    <row r="226" spans="1:15" s="48" customFormat="1" ht="15.95" customHeight="1" x14ac:dyDescent="0.25">
      <c r="A226" s="47" t="s">
        <v>588</v>
      </c>
      <c r="B226" s="47"/>
      <c r="C226" s="47"/>
      <c r="N226" s="65"/>
      <c r="O226" s="65"/>
    </row>
    <row r="227" spans="1:15" ht="20.100000000000001" customHeight="1" x14ac:dyDescent="0.25">
      <c r="N227" s="40"/>
      <c r="O227" s="40"/>
    </row>
    <row r="228" spans="1:15" ht="20.100000000000001" customHeight="1" x14ac:dyDescent="0.25">
      <c r="O228" s="66"/>
    </row>
  </sheetData>
  <mergeCells count="16">
    <mergeCell ref="B139:O139"/>
    <mergeCell ref="B140:C140"/>
    <mergeCell ref="A184:A186"/>
    <mergeCell ref="B184:M184"/>
    <mergeCell ref="B185:C185"/>
    <mergeCell ref="F185:G185"/>
    <mergeCell ref="J185:K185"/>
    <mergeCell ref="A139:A141"/>
    <mergeCell ref="A3:A5"/>
    <mergeCell ref="B3:O3"/>
    <mergeCell ref="B4:C4"/>
    <mergeCell ref="A71:A73"/>
    <mergeCell ref="B71:M71"/>
    <mergeCell ref="B72:C72"/>
    <mergeCell ref="F72:G72"/>
    <mergeCell ref="J72:K72"/>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68" max="16383" man="1"/>
    <brk id="136" max="16383" man="1"/>
    <brk id="181" max="16383"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71"/>
  <sheetViews>
    <sheetView showGridLines="0" zoomScaleNormal="100" zoomScaleSheetLayoutView="75" workbookViewId="0"/>
  </sheetViews>
  <sheetFormatPr defaultRowHeight="20.100000000000001" customHeight="1" x14ac:dyDescent="0.25"/>
  <cols>
    <col min="1" max="1" width="45.7109375" style="858" customWidth="1"/>
    <col min="2" max="3" width="16.7109375" style="859" customWidth="1"/>
    <col min="4" max="4" width="1.5703125" style="858" customWidth="1"/>
    <col min="5" max="5" width="45.7109375" style="858" customWidth="1"/>
    <col min="6" max="7" width="16.7109375" style="855" customWidth="1"/>
    <col min="8" max="254" width="9.140625" style="855"/>
    <col min="255" max="255" width="38.7109375" style="855" customWidth="1"/>
    <col min="256" max="257" width="10.7109375" style="855" customWidth="1"/>
    <col min="258" max="258" width="1.5703125" style="855" customWidth="1"/>
    <col min="259" max="259" width="38.7109375" style="855" customWidth="1"/>
    <col min="260" max="263" width="8.7109375" style="855" customWidth="1"/>
    <col min="264" max="510" width="9.140625" style="855"/>
    <col min="511" max="511" width="38.7109375" style="855" customWidth="1"/>
    <col min="512" max="513" width="10.7109375" style="855" customWidth="1"/>
    <col min="514" max="514" width="1.5703125" style="855" customWidth="1"/>
    <col min="515" max="515" width="38.7109375" style="855" customWidth="1"/>
    <col min="516" max="519" width="8.7109375" style="855" customWidth="1"/>
    <col min="520" max="766" width="9.140625" style="855"/>
    <col min="767" max="767" width="38.7109375" style="855" customWidth="1"/>
    <col min="768" max="769" width="10.7109375" style="855" customWidth="1"/>
    <col min="770" max="770" width="1.5703125" style="855" customWidth="1"/>
    <col min="771" max="771" width="38.7109375" style="855" customWidth="1"/>
    <col min="772" max="775" width="8.7109375" style="855" customWidth="1"/>
    <col min="776" max="1022" width="9.140625" style="855"/>
    <col min="1023" max="1023" width="38.7109375" style="855" customWidth="1"/>
    <col min="1024" max="1025" width="10.7109375" style="855" customWidth="1"/>
    <col min="1026" max="1026" width="1.5703125" style="855" customWidth="1"/>
    <col min="1027" max="1027" width="38.7109375" style="855" customWidth="1"/>
    <col min="1028" max="1031" width="8.7109375" style="855" customWidth="1"/>
    <col min="1032" max="1278" width="9.140625" style="855"/>
    <col min="1279" max="1279" width="38.7109375" style="855" customWidth="1"/>
    <col min="1280" max="1281" width="10.7109375" style="855" customWidth="1"/>
    <col min="1282" max="1282" width="1.5703125" style="855" customWidth="1"/>
    <col min="1283" max="1283" width="38.7109375" style="855" customWidth="1"/>
    <col min="1284" max="1287" width="8.7109375" style="855" customWidth="1"/>
    <col min="1288" max="1534" width="9.140625" style="855"/>
    <col min="1535" max="1535" width="38.7109375" style="855" customWidth="1"/>
    <col min="1536" max="1537" width="10.7109375" style="855" customWidth="1"/>
    <col min="1538" max="1538" width="1.5703125" style="855" customWidth="1"/>
    <col min="1539" max="1539" width="38.7109375" style="855" customWidth="1"/>
    <col min="1540" max="1543" width="8.7109375" style="855" customWidth="1"/>
    <col min="1544" max="1790" width="9.140625" style="855"/>
    <col min="1791" max="1791" width="38.7109375" style="855" customWidth="1"/>
    <col min="1792" max="1793" width="10.7109375" style="855" customWidth="1"/>
    <col min="1794" max="1794" width="1.5703125" style="855" customWidth="1"/>
    <col min="1795" max="1795" width="38.7109375" style="855" customWidth="1"/>
    <col min="1796" max="1799" width="8.7109375" style="855" customWidth="1"/>
    <col min="1800" max="2046" width="9.140625" style="855"/>
    <col min="2047" max="2047" width="38.7109375" style="855" customWidth="1"/>
    <col min="2048" max="2049" width="10.7109375" style="855" customWidth="1"/>
    <col min="2050" max="2050" width="1.5703125" style="855" customWidth="1"/>
    <col min="2051" max="2051" width="38.7109375" style="855" customWidth="1"/>
    <col min="2052" max="2055" width="8.7109375" style="855" customWidth="1"/>
    <col min="2056" max="2302" width="9.140625" style="855"/>
    <col min="2303" max="2303" width="38.7109375" style="855" customWidth="1"/>
    <col min="2304" max="2305" width="10.7109375" style="855" customWidth="1"/>
    <col min="2306" max="2306" width="1.5703125" style="855" customWidth="1"/>
    <col min="2307" max="2307" width="38.7109375" style="855" customWidth="1"/>
    <col min="2308" max="2311" width="8.7109375" style="855" customWidth="1"/>
    <col min="2312" max="2558" width="9.140625" style="855"/>
    <col min="2559" max="2559" width="38.7109375" style="855" customWidth="1"/>
    <col min="2560" max="2561" width="10.7109375" style="855" customWidth="1"/>
    <col min="2562" max="2562" width="1.5703125" style="855" customWidth="1"/>
    <col min="2563" max="2563" width="38.7109375" style="855" customWidth="1"/>
    <col min="2564" max="2567" width="8.7109375" style="855" customWidth="1"/>
    <col min="2568" max="2814" width="9.140625" style="855"/>
    <col min="2815" max="2815" width="38.7109375" style="855" customWidth="1"/>
    <col min="2816" max="2817" width="10.7109375" style="855" customWidth="1"/>
    <col min="2818" max="2818" width="1.5703125" style="855" customWidth="1"/>
    <col min="2819" max="2819" width="38.7109375" style="855" customWidth="1"/>
    <col min="2820" max="2823" width="8.7109375" style="855" customWidth="1"/>
    <col min="2824" max="3070" width="9.140625" style="855"/>
    <col min="3071" max="3071" width="38.7109375" style="855" customWidth="1"/>
    <col min="3072" max="3073" width="10.7109375" style="855" customWidth="1"/>
    <col min="3074" max="3074" width="1.5703125" style="855" customWidth="1"/>
    <col min="3075" max="3075" width="38.7109375" style="855" customWidth="1"/>
    <col min="3076" max="3079" width="8.7109375" style="855" customWidth="1"/>
    <col min="3080" max="3326" width="9.140625" style="855"/>
    <col min="3327" max="3327" width="38.7109375" style="855" customWidth="1"/>
    <col min="3328" max="3329" width="10.7109375" style="855" customWidth="1"/>
    <col min="3330" max="3330" width="1.5703125" style="855" customWidth="1"/>
    <col min="3331" max="3331" width="38.7109375" style="855" customWidth="1"/>
    <col min="3332" max="3335" width="8.7109375" style="855" customWidth="1"/>
    <col min="3336" max="3582" width="9.140625" style="855"/>
    <col min="3583" max="3583" width="38.7109375" style="855" customWidth="1"/>
    <col min="3584" max="3585" width="10.7109375" style="855" customWidth="1"/>
    <col min="3586" max="3586" width="1.5703125" style="855" customWidth="1"/>
    <col min="3587" max="3587" width="38.7109375" style="855" customWidth="1"/>
    <col min="3588" max="3591" width="8.7109375" style="855" customWidth="1"/>
    <col min="3592" max="3838" width="9.140625" style="855"/>
    <col min="3839" max="3839" width="38.7109375" style="855" customWidth="1"/>
    <col min="3840" max="3841" width="10.7109375" style="855" customWidth="1"/>
    <col min="3842" max="3842" width="1.5703125" style="855" customWidth="1"/>
    <col min="3843" max="3843" width="38.7109375" style="855" customWidth="1"/>
    <col min="3844" max="3847" width="8.7109375" style="855" customWidth="1"/>
    <col min="3848" max="4094" width="9.140625" style="855"/>
    <col min="4095" max="4095" width="38.7109375" style="855" customWidth="1"/>
    <col min="4096" max="4097" width="10.7109375" style="855" customWidth="1"/>
    <col min="4098" max="4098" width="1.5703125" style="855" customWidth="1"/>
    <col min="4099" max="4099" width="38.7109375" style="855" customWidth="1"/>
    <col min="4100" max="4103" width="8.7109375" style="855" customWidth="1"/>
    <col min="4104" max="4350" width="9.140625" style="855"/>
    <col min="4351" max="4351" width="38.7109375" style="855" customWidth="1"/>
    <col min="4352" max="4353" width="10.7109375" style="855" customWidth="1"/>
    <col min="4354" max="4354" width="1.5703125" style="855" customWidth="1"/>
    <col min="4355" max="4355" width="38.7109375" style="855" customWidth="1"/>
    <col min="4356" max="4359" width="8.7109375" style="855" customWidth="1"/>
    <col min="4360" max="4606" width="9.140625" style="855"/>
    <col min="4607" max="4607" width="38.7109375" style="855" customWidth="1"/>
    <col min="4608" max="4609" width="10.7109375" style="855" customWidth="1"/>
    <col min="4610" max="4610" width="1.5703125" style="855" customWidth="1"/>
    <col min="4611" max="4611" width="38.7109375" style="855" customWidth="1"/>
    <col min="4612" max="4615" width="8.7109375" style="855" customWidth="1"/>
    <col min="4616" max="4862" width="9.140625" style="855"/>
    <col min="4863" max="4863" width="38.7109375" style="855" customWidth="1"/>
    <col min="4864" max="4865" width="10.7109375" style="855" customWidth="1"/>
    <col min="4866" max="4866" width="1.5703125" style="855" customWidth="1"/>
    <col min="4867" max="4867" width="38.7109375" style="855" customWidth="1"/>
    <col min="4868" max="4871" width="8.7109375" style="855" customWidth="1"/>
    <col min="4872" max="5118" width="9.140625" style="855"/>
    <col min="5119" max="5119" width="38.7109375" style="855" customWidth="1"/>
    <col min="5120" max="5121" width="10.7109375" style="855" customWidth="1"/>
    <col min="5122" max="5122" width="1.5703125" style="855" customWidth="1"/>
    <col min="5123" max="5123" width="38.7109375" style="855" customWidth="1"/>
    <col min="5124" max="5127" width="8.7109375" style="855" customWidth="1"/>
    <col min="5128" max="5374" width="9.140625" style="855"/>
    <col min="5375" max="5375" width="38.7109375" style="855" customWidth="1"/>
    <col min="5376" max="5377" width="10.7109375" style="855" customWidth="1"/>
    <col min="5378" max="5378" width="1.5703125" style="855" customWidth="1"/>
    <col min="5379" max="5379" width="38.7109375" style="855" customWidth="1"/>
    <col min="5380" max="5383" width="8.7109375" style="855" customWidth="1"/>
    <col min="5384" max="5630" width="9.140625" style="855"/>
    <col min="5631" max="5631" width="38.7109375" style="855" customWidth="1"/>
    <col min="5632" max="5633" width="10.7109375" style="855" customWidth="1"/>
    <col min="5634" max="5634" width="1.5703125" style="855" customWidth="1"/>
    <col min="5635" max="5635" width="38.7109375" style="855" customWidth="1"/>
    <col min="5636" max="5639" width="8.7109375" style="855" customWidth="1"/>
    <col min="5640" max="5886" width="9.140625" style="855"/>
    <col min="5887" max="5887" width="38.7109375" style="855" customWidth="1"/>
    <col min="5888" max="5889" width="10.7109375" style="855" customWidth="1"/>
    <col min="5890" max="5890" width="1.5703125" style="855" customWidth="1"/>
    <col min="5891" max="5891" width="38.7109375" style="855" customWidth="1"/>
    <col min="5892" max="5895" width="8.7109375" style="855" customWidth="1"/>
    <col min="5896" max="6142" width="9.140625" style="855"/>
    <col min="6143" max="6143" width="38.7109375" style="855" customWidth="1"/>
    <col min="6144" max="6145" width="10.7109375" style="855" customWidth="1"/>
    <col min="6146" max="6146" width="1.5703125" style="855" customWidth="1"/>
    <col min="6147" max="6147" width="38.7109375" style="855" customWidth="1"/>
    <col min="6148" max="6151" width="8.7109375" style="855" customWidth="1"/>
    <col min="6152" max="6398" width="9.140625" style="855"/>
    <col min="6399" max="6399" width="38.7109375" style="855" customWidth="1"/>
    <col min="6400" max="6401" width="10.7109375" style="855" customWidth="1"/>
    <col min="6402" max="6402" width="1.5703125" style="855" customWidth="1"/>
    <col min="6403" max="6403" width="38.7109375" style="855" customWidth="1"/>
    <col min="6404" max="6407" width="8.7109375" style="855" customWidth="1"/>
    <col min="6408" max="6654" width="9.140625" style="855"/>
    <col min="6655" max="6655" width="38.7109375" style="855" customWidth="1"/>
    <col min="6656" max="6657" width="10.7109375" style="855" customWidth="1"/>
    <col min="6658" max="6658" width="1.5703125" style="855" customWidth="1"/>
    <col min="6659" max="6659" width="38.7109375" style="855" customWidth="1"/>
    <col min="6660" max="6663" width="8.7109375" style="855" customWidth="1"/>
    <col min="6664" max="6910" width="9.140625" style="855"/>
    <col min="6911" max="6911" width="38.7109375" style="855" customWidth="1"/>
    <col min="6912" max="6913" width="10.7109375" style="855" customWidth="1"/>
    <col min="6914" max="6914" width="1.5703125" style="855" customWidth="1"/>
    <col min="6915" max="6915" width="38.7109375" style="855" customWidth="1"/>
    <col min="6916" max="6919" width="8.7109375" style="855" customWidth="1"/>
    <col min="6920" max="7166" width="9.140625" style="855"/>
    <col min="7167" max="7167" width="38.7109375" style="855" customWidth="1"/>
    <col min="7168" max="7169" width="10.7109375" style="855" customWidth="1"/>
    <col min="7170" max="7170" width="1.5703125" style="855" customWidth="1"/>
    <col min="7171" max="7171" width="38.7109375" style="855" customWidth="1"/>
    <col min="7172" max="7175" width="8.7109375" style="855" customWidth="1"/>
    <col min="7176" max="7422" width="9.140625" style="855"/>
    <col min="7423" max="7423" width="38.7109375" style="855" customWidth="1"/>
    <col min="7424" max="7425" width="10.7109375" style="855" customWidth="1"/>
    <col min="7426" max="7426" width="1.5703125" style="855" customWidth="1"/>
    <col min="7427" max="7427" width="38.7109375" style="855" customWidth="1"/>
    <col min="7428" max="7431" width="8.7109375" style="855" customWidth="1"/>
    <col min="7432" max="7678" width="9.140625" style="855"/>
    <col min="7679" max="7679" width="38.7109375" style="855" customWidth="1"/>
    <col min="7680" max="7681" width="10.7109375" style="855" customWidth="1"/>
    <col min="7682" max="7682" width="1.5703125" style="855" customWidth="1"/>
    <col min="7683" max="7683" width="38.7109375" style="855" customWidth="1"/>
    <col min="7684" max="7687" width="8.7109375" style="855" customWidth="1"/>
    <col min="7688" max="7934" width="9.140625" style="855"/>
    <col min="7935" max="7935" width="38.7109375" style="855" customWidth="1"/>
    <col min="7936" max="7937" width="10.7109375" style="855" customWidth="1"/>
    <col min="7938" max="7938" width="1.5703125" style="855" customWidth="1"/>
    <col min="7939" max="7939" width="38.7109375" style="855" customWidth="1"/>
    <col min="7940" max="7943" width="8.7109375" style="855" customWidth="1"/>
    <col min="7944" max="8190" width="9.140625" style="855"/>
    <col min="8191" max="8191" width="38.7109375" style="855" customWidth="1"/>
    <col min="8192" max="8193" width="10.7109375" style="855" customWidth="1"/>
    <col min="8194" max="8194" width="1.5703125" style="855" customWidth="1"/>
    <col min="8195" max="8195" width="38.7109375" style="855" customWidth="1"/>
    <col min="8196" max="8199" width="8.7109375" style="855" customWidth="1"/>
    <col min="8200" max="8446" width="9.140625" style="855"/>
    <col min="8447" max="8447" width="38.7109375" style="855" customWidth="1"/>
    <col min="8448" max="8449" width="10.7109375" style="855" customWidth="1"/>
    <col min="8450" max="8450" width="1.5703125" style="855" customWidth="1"/>
    <col min="8451" max="8451" width="38.7109375" style="855" customWidth="1"/>
    <col min="8452" max="8455" width="8.7109375" style="855" customWidth="1"/>
    <col min="8456" max="8702" width="9.140625" style="855"/>
    <col min="8703" max="8703" width="38.7109375" style="855" customWidth="1"/>
    <col min="8704" max="8705" width="10.7109375" style="855" customWidth="1"/>
    <col min="8706" max="8706" width="1.5703125" style="855" customWidth="1"/>
    <col min="8707" max="8707" width="38.7109375" style="855" customWidth="1"/>
    <col min="8708" max="8711" width="8.7109375" style="855" customWidth="1"/>
    <col min="8712" max="8958" width="9.140625" style="855"/>
    <col min="8959" max="8959" width="38.7109375" style="855" customWidth="1"/>
    <col min="8960" max="8961" width="10.7109375" style="855" customWidth="1"/>
    <col min="8962" max="8962" width="1.5703125" style="855" customWidth="1"/>
    <col min="8963" max="8963" width="38.7109375" style="855" customWidth="1"/>
    <col min="8964" max="8967" width="8.7109375" style="855" customWidth="1"/>
    <col min="8968" max="9214" width="9.140625" style="855"/>
    <col min="9215" max="9215" width="38.7109375" style="855" customWidth="1"/>
    <col min="9216" max="9217" width="10.7109375" style="855" customWidth="1"/>
    <col min="9218" max="9218" width="1.5703125" style="855" customWidth="1"/>
    <col min="9219" max="9219" width="38.7109375" style="855" customWidth="1"/>
    <col min="9220" max="9223" width="8.7109375" style="855" customWidth="1"/>
    <col min="9224" max="9470" width="9.140625" style="855"/>
    <col min="9471" max="9471" width="38.7109375" style="855" customWidth="1"/>
    <col min="9472" max="9473" width="10.7109375" style="855" customWidth="1"/>
    <col min="9474" max="9474" width="1.5703125" style="855" customWidth="1"/>
    <col min="9475" max="9475" width="38.7109375" style="855" customWidth="1"/>
    <col min="9476" max="9479" width="8.7109375" style="855" customWidth="1"/>
    <col min="9480" max="9726" width="9.140625" style="855"/>
    <col min="9727" max="9727" width="38.7109375" style="855" customWidth="1"/>
    <col min="9728" max="9729" width="10.7109375" style="855" customWidth="1"/>
    <col min="9730" max="9730" width="1.5703125" style="855" customWidth="1"/>
    <col min="9731" max="9731" width="38.7109375" style="855" customWidth="1"/>
    <col min="9732" max="9735" width="8.7109375" style="855" customWidth="1"/>
    <col min="9736" max="9982" width="9.140625" style="855"/>
    <col min="9983" max="9983" width="38.7109375" style="855" customWidth="1"/>
    <col min="9984" max="9985" width="10.7109375" style="855" customWidth="1"/>
    <col min="9986" max="9986" width="1.5703125" style="855" customWidth="1"/>
    <col min="9987" max="9987" width="38.7109375" style="855" customWidth="1"/>
    <col min="9988" max="9991" width="8.7109375" style="855" customWidth="1"/>
    <col min="9992" max="10238" width="9.140625" style="855"/>
    <col min="10239" max="10239" width="38.7109375" style="855" customWidth="1"/>
    <col min="10240" max="10241" width="10.7109375" style="855" customWidth="1"/>
    <col min="10242" max="10242" width="1.5703125" style="855" customWidth="1"/>
    <col min="10243" max="10243" width="38.7109375" style="855" customWidth="1"/>
    <col min="10244" max="10247" width="8.7109375" style="855" customWidth="1"/>
    <col min="10248" max="10494" width="9.140625" style="855"/>
    <col min="10495" max="10495" width="38.7109375" style="855" customWidth="1"/>
    <col min="10496" max="10497" width="10.7109375" style="855" customWidth="1"/>
    <col min="10498" max="10498" width="1.5703125" style="855" customWidth="1"/>
    <col min="10499" max="10499" width="38.7109375" style="855" customWidth="1"/>
    <col min="10500" max="10503" width="8.7109375" style="855" customWidth="1"/>
    <col min="10504" max="10750" width="9.140625" style="855"/>
    <col min="10751" max="10751" width="38.7109375" style="855" customWidth="1"/>
    <col min="10752" max="10753" width="10.7109375" style="855" customWidth="1"/>
    <col min="10754" max="10754" width="1.5703125" style="855" customWidth="1"/>
    <col min="10755" max="10755" width="38.7109375" style="855" customWidth="1"/>
    <col min="10756" max="10759" width="8.7109375" style="855" customWidth="1"/>
    <col min="10760" max="11006" width="9.140625" style="855"/>
    <col min="11007" max="11007" width="38.7109375" style="855" customWidth="1"/>
    <col min="11008" max="11009" width="10.7109375" style="855" customWidth="1"/>
    <col min="11010" max="11010" width="1.5703125" style="855" customWidth="1"/>
    <col min="11011" max="11011" width="38.7109375" style="855" customWidth="1"/>
    <col min="11012" max="11015" width="8.7109375" style="855" customWidth="1"/>
    <col min="11016" max="11262" width="9.140625" style="855"/>
    <col min="11263" max="11263" width="38.7109375" style="855" customWidth="1"/>
    <col min="11264" max="11265" width="10.7109375" style="855" customWidth="1"/>
    <col min="11266" max="11266" width="1.5703125" style="855" customWidth="1"/>
    <col min="11267" max="11267" width="38.7109375" style="855" customWidth="1"/>
    <col min="11268" max="11271" width="8.7109375" style="855" customWidth="1"/>
    <col min="11272" max="11518" width="9.140625" style="855"/>
    <col min="11519" max="11519" width="38.7109375" style="855" customWidth="1"/>
    <col min="11520" max="11521" width="10.7109375" style="855" customWidth="1"/>
    <col min="11522" max="11522" width="1.5703125" style="855" customWidth="1"/>
    <col min="11523" max="11523" width="38.7109375" style="855" customWidth="1"/>
    <col min="11524" max="11527" width="8.7109375" style="855" customWidth="1"/>
    <col min="11528" max="11774" width="9.140625" style="855"/>
    <col min="11775" max="11775" width="38.7109375" style="855" customWidth="1"/>
    <col min="11776" max="11777" width="10.7109375" style="855" customWidth="1"/>
    <col min="11778" max="11778" width="1.5703125" style="855" customWidth="1"/>
    <col min="11779" max="11779" width="38.7109375" style="855" customWidth="1"/>
    <col min="11780" max="11783" width="8.7109375" style="855" customWidth="1"/>
    <col min="11784" max="12030" width="9.140625" style="855"/>
    <col min="12031" max="12031" width="38.7109375" style="855" customWidth="1"/>
    <col min="12032" max="12033" width="10.7109375" style="855" customWidth="1"/>
    <col min="12034" max="12034" width="1.5703125" style="855" customWidth="1"/>
    <col min="12035" max="12035" width="38.7109375" style="855" customWidth="1"/>
    <col min="12036" max="12039" width="8.7109375" style="855" customWidth="1"/>
    <col min="12040" max="12286" width="9.140625" style="855"/>
    <col min="12287" max="12287" width="38.7109375" style="855" customWidth="1"/>
    <col min="12288" max="12289" width="10.7109375" style="855" customWidth="1"/>
    <col min="12290" max="12290" width="1.5703125" style="855" customWidth="1"/>
    <col min="12291" max="12291" width="38.7109375" style="855" customWidth="1"/>
    <col min="12292" max="12295" width="8.7109375" style="855" customWidth="1"/>
    <col min="12296" max="12542" width="9.140625" style="855"/>
    <col min="12543" max="12543" width="38.7109375" style="855" customWidth="1"/>
    <col min="12544" max="12545" width="10.7109375" style="855" customWidth="1"/>
    <col min="12546" max="12546" width="1.5703125" style="855" customWidth="1"/>
    <col min="12547" max="12547" width="38.7109375" style="855" customWidth="1"/>
    <col min="12548" max="12551" width="8.7109375" style="855" customWidth="1"/>
    <col min="12552" max="12798" width="9.140625" style="855"/>
    <col min="12799" max="12799" width="38.7109375" style="855" customWidth="1"/>
    <col min="12800" max="12801" width="10.7109375" style="855" customWidth="1"/>
    <col min="12802" max="12802" width="1.5703125" style="855" customWidth="1"/>
    <col min="12803" max="12803" width="38.7109375" style="855" customWidth="1"/>
    <col min="12804" max="12807" width="8.7109375" style="855" customWidth="1"/>
    <col min="12808" max="13054" width="9.140625" style="855"/>
    <col min="13055" max="13055" width="38.7109375" style="855" customWidth="1"/>
    <col min="13056" max="13057" width="10.7109375" style="855" customWidth="1"/>
    <col min="13058" max="13058" width="1.5703125" style="855" customWidth="1"/>
    <col min="13059" max="13059" width="38.7109375" style="855" customWidth="1"/>
    <col min="13060" max="13063" width="8.7109375" style="855" customWidth="1"/>
    <col min="13064" max="13310" width="9.140625" style="855"/>
    <col min="13311" max="13311" width="38.7109375" style="855" customWidth="1"/>
    <col min="13312" max="13313" width="10.7109375" style="855" customWidth="1"/>
    <col min="13314" max="13314" width="1.5703125" style="855" customWidth="1"/>
    <col min="13315" max="13315" width="38.7109375" style="855" customWidth="1"/>
    <col min="13316" max="13319" width="8.7109375" style="855" customWidth="1"/>
    <col min="13320" max="13566" width="9.140625" style="855"/>
    <col min="13567" max="13567" width="38.7109375" style="855" customWidth="1"/>
    <col min="13568" max="13569" width="10.7109375" style="855" customWidth="1"/>
    <col min="13570" max="13570" width="1.5703125" style="855" customWidth="1"/>
    <col min="13571" max="13571" width="38.7109375" style="855" customWidth="1"/>
    <col min="13572" max="13575" width="8.7109375" style="855" customWidth="1"/>
    <col min="13576" max="13822" width="9.140625" style="855"/>
    <col min="13823" max="13823" width="38.7109375" style="855" customWidth="1"/>
    <col min="13824" max="13825" width="10.7109375" style="855" customWidth="1"/>
    <col min="13826" max="13826" width="1.5703125" style="855" customWidth="1"/>
    <col min="13827" max="13827" width="38.7109375" style="855" customWidth="1"/>
    <col min="13828" max="13831" width="8.7109375" style="855" customWidth="1"/>
    <col min="13832" max="14078" width="9.140625" style="855"/>
    <col min="14079" max="14079" width="38.7109375" style="855" customWidth="1"/>
    <col min="14080" max="14081" width="10.7109375" style="855" customWidth="1"/>
    <col min="14082" max="14082" width="1.5703125" style="855" customWidth="1"/>
    <col min="14083" max="14083" width="38.7109375" style="855" customWidth="1"/>
    <col min="14084" max="14087" width="8.7109375" style="855" customWidth="1"/>
    <col min="14088" max="14334" width="9.140625" style="855"/>
    <col min="14335" max="14335" width="38.7109375" style="855" customWidth="1"/>
    <col min="14336" max="14337" width="10.7109375" style="855" customWidth="1"/>
    <col min="14338" max="14338" width="1.5703125" style="855" customWidth="1"/>
    <col min="14339" max="14339" width="38.7109375" style="855" customWidth="1"/>
    <col min="14340" max="14343" width="8.7109375" style="855" customWidth="1"/>
    <col min="14344" max="14590" width="9.140625" style="855"/>
    <col min="14591" max="14591" width="38.7109375" style="855" customWidth="1"/>
    <col min="14592" max="14593" width="10.7109375" style="855" customWidth="1"/>
    <col min="14594" max="14594" width="1.5703125" style="855" customWidth="1"/>
    <col min="14595" max="14595" width="38.7109375" style="855" customWidth="1"/>
    <col min="14596" max="14599" width="8.7109375" style="855" customWidth="1"/>
    <col min="14600" max="14846" width="9.140625" style="855"/>
    <col min="14847" max="14847" width="38.7109375" style="855" customWidth="1"/>
    <col min="14848" max="14849" width="10.7109375" style="855" customWidth="1"/>
    <col min="14850" max="14850" width="1.5703125" style="855" customWidth="1"/>
    <col min="14851" max="14851" width="38.7109375" style="855" customWidth="1"/>
    <col min="14852" max="14855" width="8.7109375" style="855" customWidth="1"/>
    <col min="14856" max="15102" width="9.140625" style="855"/>
    <col min="15103" max="15103" width="38.7109375" style="855" customWidth="1"/>
    <col min="15104" max="15105" width="10.7109375" style="855" customWidth="1"/>
    <col min="15106" max="15106" width="1.5703125" style="855" customWidth="1"/>
    <col min="15107" max="15107" width="38.7109375" style="855" customWidth="1"/>
    <col min="15108" max="15111" width="8.7109375" style="855" customWidth="1"/>
    <col min="15112" max="15358" width="9.140625" style="855"/>
    <col min="15359" max="15359" width="38.7109375" style="855" customWidth="1"/>
    <col min="15360" max="15361" width="10.7109375" style="855" customWidth="1"/>
    <col min="15362" max="15362" width="1.5703125" style="855" customWidth="1"/>
    <col min="15363" max="15363" width="38.7109375" style="855" customWidth="1"/>
    <col min="15364" max="15367" width="8.7109375" style="855" customWidth="1"/>
    <col min="15368" max="15614" width="9.140625" style="855"/>
    <col min="15615" max="15615" width="38.7109375" style="855" customWidth="1"/>
    <col min="15616" max="15617" width="10.7109375" style="855" customWidth="1"/>
    <col min="15618" max="15618" width="1.5703125" style="855" customWidth="1"/>
    <col min="15619" max="15619" width="38.7109375" style="855" customWidth="1"/>
    <col min="15620" max="15623" width="8.7109375" style="855" customWidth="1"/>
    <col min="15624" max="15870" width="9.140625" style="855"/>
    <col min="15871" max="15871" width="38.7109375" style="855" customWidth="1"/>
    <col min="15872" max="15873" width="10.7109375" style="855" customWidth="1"/>
    <col min="15874" max="15874" width="1.5703125" style="855" customWidth="1"/>
    <col min="15875" max="15875" width="38.7109375" style="855" customWidth="1"/>
    <col min="15876" max="15879" width="8.7109375" style="855" customWidth="1"/>
    <col min="15880" max="16126" width="9.140625" style="855"/>
    <col min="16127" max="16127" width="38.7109375" style="855" customWidth="1"/>
    <col min="16128" max="16129" width="10.7109375" style="855" customWidth="1"/>
    <col min="16130" max="16130" width="1.5703125" style="855" customWidth="1"/>
    <col min="16131" max="16131" width="38.7109375" style="855" customWidth="1"/>
    <col min="16132" max="16135" width="8.7109375" style="855" customWidth="1"/>
    <col min="16136" max="16384" width="9.140625" style="855"/>
  </cols>
  <sheetData>
    <row r="1" spans="1:7" ht="24.95" customHeight="1" x14ac:dyDescent="0.25">
      <c r="A1" s="881" t="s">
        <v>1138</v>
      </c>
      <c r="B1" s="881"/>
      <c r="C1" s="881"/>
      <c r="D1" s="881"/>
      <c r="E1" s="881"/>
      <c r="F1" s="881"/>
      <c r="G1" s="881"/>
    </row>
    <row r="2" spans="1:7" ht="24.95" customHeight="1" thickBot="1" x14ac:dyDescent="0.25">
      <c r="A2" s="880" t="s">
        <v>1146</v>
      </c>
      <c r="B2" s="889"/>
      <c r="C2" s="889"/>
      <c r="D2" s="889"/>
      <c r="E2" s="889"/>
      <c r="F2" s="889"/>
      <c r="G2" s="889"/>
    </row>
    <row r="3" spans="1:7" ht="20.100000000000001" customHeight="1" x14ac:dyDescent="0.25">
      <c r="A3" s="1061" t="s">
        <v>1122</v>
      </c>
      <c r="B3" s="1062"/>
      <c r="C3" s="1062"/>
      <c r="D3" s="1063"/>
      <c r="E3" s="877"/>
      <c r="F3" s="877">
        <v>2015</v>
      </c>
      <c r="G3" s="876">
        <v>2016</v>
      </c>
    </row>
    <row r="4" spans="1:7" ht="20.100000000000001" customHeight="1" x14ac:dyDescent="0.25">
      <c r="A4" s="868"/>
      <c r="B4" s="870">
        <v>2015</v>
      </c>
      <c r="C4" s="870">
        <v>2016</v>
      </c>
      <c r="D4" s="1064"/>
      <c r="E4" s="870" t="s">
        <v>1095</v>
      </c>
      <c r="F4" s="1082" t="s">
        <v>1023</v>
      </c>
      <c r="G4" s="1083"/>
    </row>
    <row r="5" spans="1:7" ht="20.100000000000001" customHeight="1" x14ac:dyDescent="0.25">
      <c r="A5" s="868" t="s">
        <v>1094</v>
      </c>
      <c r="B5" s="1066" t="s">
        <v>1023</v>
      </c>
      <c r="C5" s="1066"/>
      <c r="D5" s="1064"/>
      <c r="E5" s="869" t="s">
        <v>1093</v>
      </c>
      <c r="F5" s="892">
        <v>14.3</v>
      </c>
      <c r="G5" s="893">
        <v>13.3</v>
      </c>
    </row>
    <row r="6" spans="1:7" ht="20.100000000000001" customHeight="1" x14ac:dyDescent="0.25">
      <c r="A6" s="867" t="s">
        <v>1092</v>
      </c>
      <c r="B6" s="900">
        <v>14.2</v>
      </c>
      <c r="C6" s="900">
        <v>16.100000000000001</v>
      </c>
      <c r="D6" s="1064"/>
      <c r="E6" s="869" t="s">
        <v>1091</v>
      </c>
      <c r="F6" s="892">
        <v>19.5</v>
      </c>
      <c r="G6" s="893">
        <v>20</v>
      </c>
    </row>
    <row r="7" spans="1:7" ht="20.100000000000001" customHeight="1" x14ac:dyDescent="0.25">
      <c r="A7" s="867" t="s">
        <v>1090</v>
      </c>
      <c r="B7" s="900">
        <v>73.400000000000006</v>
      </c>
      <c r="C7" s="900">
        <v>70.2</v>
      </c>
      <c r="D7" s="1064"/>
      <c r="E7" s="869" t="s">
        <v>1089</v>
      </c>
      <c r="F7" s="892">
        <v>22.2</v>
      </c>
      <c r="G7" s="893">
        <v>22</v>
      </c>
    </row>
    <row r="8" spans="1:7" ht="20.100000000000001" customHeight="1" x14ac:dyDescent="0.25">
      <c r="A8" s="867" t="s">
        <v>1088</v>
      </c>
      <c r="B8" s="900">
        <v>3.5</v>
      </c>
      <c r="C8" s="900">
        <v>4.5</v>
      </c>
      <c r="D8" s="1064"/>
      <c r="E8" s="869" t="s">
        <v>1087</v>
      </c>
      <c r="F8" s="892">
        <v>19.3</v>
      </c>
      <c r="G8" s="893">
        <v>19.2</v>
      </c>
    </row>
    <row r="9" spans="1:7" ht="20.100000000000001" customHeight="1" x14ac:dyDescent="0.25">
      <c r="A9" s="867" t="s">
        <v>1086</v>
      </c>
      <c r="B9" s="900">
        <v>1.5</v>
      </c>
      <c r="C9" s="900">
        <v>1.6</v>
      </c>
      <c r="D9" s="1064"/>
      <c r="E9" s="869" t="s">
        <v>1085</v>
      </c>
      <c r="F9" s="892">
        <v>13.4</v>
      </c>
      <c r="G9" s="893">
        <v>13.7</v>
      </c>
    </row>
    <row r="10" spans="1:7" ht="20.100000000000001" customHeight="1" x14ac:dyDescent="0.25">
      <c r="A10" s="867" t="s">
        <v>1084</v>
      </c>
      <c r="B10" s="900">
        <v>5.7</v>
      </c>
      <c r="C10" s="900">
        <v>5.8</v>
      </c>
      <c r="D10" s="1064"/>
      <c r="E10" s="869" t="s">
        <v>1083</v>
      </c>
      <c r="F10" s="892">
        <v>11.3</v>
      </c>
      <c r="G10" s="893">
        <v>11.8</v>
      </c>
    </row>
    <row r="11" spans="1:7" ht="20.100000000000001" customHeight="1" x14ac:dyDescent="0.25">
      <c r="A11" s="867" t="s">
        <v>1082</v>
      </c>
      <c r="B11" s="900">
        <v>0.1</v>
      </c>
      <c r="C11" s="900">
        <v>0.2</v>
      </c>
      <c r="D11" s="1064"/>
      <c r="E11" s="870" t="s">
        <v>1081</v>
      </c>
      <c r="F11" s="1082" t="s">
        <v>1023</v>
      </c>
      <c r="G11" s="1083" t="s">
        <v>1023</v>
      </c>
    </row>
    <row r="12" spans="1:7" ht="20.100000000000001" customHeight="1" x14ac:dyDescent="0.25">
      <c r="A12" s="867" t="s">
        <v>736</v>
      </c>
      <c r="B12" s="900">
        <v>1.6</v>
      </c>
      <c r="C12" s="900">
        <v>1.6</v>
      </c>
      <c r="D12" s="1064"/>
      <c r="E12" s="869" t="s">
        <v>1080</v>
      </c>
      <c r="F12" s="892">
        <v>0.4</v>
      </c>
      <c r="G12" s="893">
        <v>0.3</v>
      </c>
    </row>
    <row r="13" spans="1:7" ht="20.100000000000001" customHeight="1" x14ac:dyDescent="0.25">
      <c r="A13" s="868" t="s">
        <v>1068</v>
      </c>
      <c r="B13" s="1066" t="s">
        <v>1067</v>
      </c>
      <c r="C13" s="1066" t="s">
        <v>1067</v>
      </c>
      <c r="D13" s="1064"/>
      <c r="E13" s="869" t="s">
        <v>1078</v>
      </c>
      <c r="F13" s="892">
        <v>6</v>
      </c>
      <c r="G13" s="893">
        <v>4.9000000000000004</v>
      </c>
    </row>
    <row r="14" spans="1:7" ht="20.100000000000001" customHeight="1" x14ac:dyDescent="0.25">
      <c r="A14" s="867" t="s">
        <v>1136</v>
      </c>
      <c r="B14" s="898">
        <v>38.090000000000003</v>
      </c>
      <c r="C14" s="898">
        <v>39.92</v>
      </c>
      <c r="D14" s="1064"/>
      <c r="E14" s="869" t="s">
        <v>1076</v>
      </c>
      <c r="F14" s="892">
        <v>30.2</v>
      </c>
      <c r="G14" s="893">
        <v>28.9</v>
      </c>
    </row>
    <row r="15" spans="1:7" ht="20.100000000000001" customHeight="1" x14ac:dyDescent="0.25">
      <c r="A15" s="868" t="s">
        <v>1061</v>
      </c>
      <c r="B15" s="1066" t="s">
        <v>1060</v>
      </c>
      <c r="C15" s="1066" t="s">
        <v>1060</v>
      </c>
      <c r="D15" s="1064"/>
      <c r="E15" s="869" t="s">
        <v>1074</v>
      </c>
      <c r="F15" s="892">
        <v>39.799999999999997</v>
      </c>
      <c r="G15" s="893">
        <v>41.9</v>
      </c>
    </row>
    <row r="16" spans="1:7" ht="20.100000000000001" customHeight="1" x14ac:dyDescent="0.25">
      <c r="A16" s="867" t="s">
        <v>1135</v>
      </c>
      <c r="B16" s="894">
        <v>25.4</v>
      </c>
      <c r="C16" s="894">
        <v>26.1</v>
      </c>
      <c r="D16" s="1064"/>
      <c r="E16" s="869" t="s">
        <v>1072</v>
      </c>
      <c r="F16" s="892">
        <v>23.6</v>
      </c>
      <c r="G16" s="893">
        <v>24</v>
      </c>
    </row>
    <row r="17" spans="1:7" ht="20.100000000000001" customHeight="1" x14ac:dyDescent="0.25">
      <c r="A17" s="868" t="s">
        <v>1054</v>
      </c>
      <c r="B17" s="1066" t="s">
        <v>1023</v>
      </c>
      <c r="C17" s="1066"/>
      <c r="D17" s="1064"/>
      <c r="E17" s="870" t="s">
        <v>1070</v>
      </c>
      <c r="F17" s="1082" t="s">
        <v>1067</v>
      </c>
      <c r="G17" s="1083" t="s">
        <v>1067</v>
      </c>
    </row>
    <row r="18" spans="1:7" ht="20.100000000000001" customHeight="1" x14ac:dyDescent="0.25">
      <c r="A18" s="867" t="s">
        <v>1033</v>
      </c>
      <c r="B18" s="894">
        <v>26.5</v>
      </c>
      <c r="C18" s="894">
        <v>28.9</v>
      </c>
      <c r="D18" s="1064"/>
      <c r="E18" s="869" t="s">
        <v>1069</v>
      </c>
      <c r="F18" s="898">
        <v>4124.1400000000003</v>
      </c>
      <c r="G18" s="901">
        <v>3978.27</v>
      </c>
    </row>
    <row r="19" spans="1:7" ht="20.100000000000001" customHeight="1" x14ac:dyDescent="0.25">
      <c r="A19" s="867" t="s">
        <v>1031</v>
      </c>
      <c r="B19" s="894">
        <v>21.5</v>
      </c>
      <c r="C19" s="894">
        <v>23.4</v>
      </c>
      <c r="D19" s="1064"/>
      <c r="E19" s="869" t="s">
        <v>1066</v>
      </c>
      <c r="F19" s="898">
        <v>2948.76</v>
      </c>
      <c r="G19" s="901">
        <v>2425.5500000000002</v>
      </c>
    </row>
    <row r="20" spans="1:7" ht="20.100000000000001" customHeight="1" x14ac:dyDescent="0.25">
      <c r="A20" s="867" t="s">
        <v>1029</v>
      </c>
      <c r="B20" s="894">
        <v>6.3</v>
      </c>
      <c r="C20" s="894">
        <v>5.2</v>
      </c>
      <c r="D20" s="1064"/>
      <c r="E20" s="1069" t="s">
        <v>1065</v>
      </c>
      <c r="F20" s="1069"/>
      <c r="G20" s="1070"/>
    </row>
    <row r="21" spans="1:7" ht="20.100000000000001" customHeight="1" x14ac:dyDescent="0.25">
      <c r="A21" s="867" t="s">
        <v>1027</v>
      </c>
      <c r="B21" s="894">
        <v>5.4</v>
      </c>
      <c r="C21" s="894">
        <v>4.9000000000000004</v>
      </c>
      <c r="D21" s="1064"/>
      <c r="E21" s="870" t="s">
        <v>1064</v>
      </c>
      <c r="F21" s="1082" t="s">
        <v>1023</v>
      </c>
      <c r="G21" s="1083" t="s">
        <v>1023</v>
      </c>
    </row>
    <row r="22" spans="1:7" ht="20.100000000000001" customHeight="1" x14ac:dyDescent="0.25">
      <c r="A22" s="867" t="s">
        <v>1026</v>
      </c>
      <c r="B22" s="894">
        <v>4.8</v>
      </c>
      <c r="C22" s="894">
        <v>4.9000000000000004</v>
      </c>
      <c r="D22" s="1064"/>
      <c r="E22" s="869" t="s">
        <v>1063</v>
      </c>
      <c r="F22" s="892">
        <v>27.9</v>
      </c>
      <c r="G22" s="893">
        <v>27.1</v>
      </c>
    </row>
    <row r="23" spans="1:7" ht="20.100000000000001" customHeight="1" x14ac:dyDescent="0.25">
      <c r="A23" s="867" t="s">
        <v>1133</v>
      </c>
      <c r="B23" s="894">
        <v>4.5</v>
      </c>
      <c r="C23" s="894">
        <v>4.3</v>
      </c>
      <c r="D23" s="1064"/>
      <c r="E23" s="869" t="s">
        <v>1062</v>
      </c>
      <c r="F23" s="892">
        <v>51.9</v>
      </c>
      <c r="G23" s="893">
        <v>53.5</v>
      </c>
    </row>
    <row r="24" spans="1:7" ht="20.100000000000001" customHeight="1" x14ac:dyDescent="0.25">
      <c r="A24" s="867" t="s">
        <v>1049</v>
      </c>
      <c r="B24" s="894">
        <v>4.0999999999999996</v>
      </c>
      <c r="C24" s="894">
        <v>4.0999999999999996</v>
      </c>
      <c r="D24" s="1064"/>
      <c r="E24" s="869" t="s">
        <v>1059</v>
      </c>
      <c r="F24" s="892">
        <v>16.600000000000001</v>
      </c>
      <c r="G24" s="893">
        <v>15.6</v>
      </c>
    </row>
    <row r="25" spans="1:7" ht="20.100000000000001" customHeight="1" x14ac:dyDescent="0.25">
      <c r="A25" s="867" t="s">
        <v>150</v>
      </c>
      <c r="B25" s="894">
        <v>4.3</v>
      </c>
      <c r="C25" s="894">
        <v>3.4</v>
      </c>
      <c r="D25" s="1064"/>
      <c r="E25" s="869" t="s">
        <v>1058</v>
      </c>
      <c r="F25" s="892">
        <v>3.6</v>
      </c>
      <c r="G25" s="893">
        <v>3.8</v>
      </c>
    </row>
    <row r="26" spans="1:7" ht="20.100000000000001" customHeight="1" x14ac:dyDescent="0.25">
      <c r="A26" s="867" t="s">
        <v>1038</v>
      </c>
      <c r="B26" s="894">
        <v>3.5</v>
      </c>
      <c r="C26" s="894">
        <v>3.3</v>
      </c>
      <c r="D26" s="1064"/>
      <c r="E26" s="1069" t="s">
        <v>1057</v>
      </c>
      <c r="F26" s="1069"/>
      <c r="G26" s="1070"/>
    </row>
    <row r="27" spans="1:7" ht="20.100000000000001" customHeight="1" x14ac:dyDescent="0.25">
      <c r="A27" s="867" t="s">
        <v>1126</v>
      </c>
      <c r="B27" s="894">
        <v>2.6</v>
      </c>
      <c r="C27" s="894">
        <v>2.8</v>
      </c>
      <c r="D27" s="1064"/>
      <c r="E27" s="870" t="s">
        <v>1056</v>
      </c>
      <c r="F27" s="1082" t="s">
        <v>1023</v>
      </c>
      <c r="G27" s="1083" t="s">
        <v>1023</v>
      </c>
    </row>
    <row r="28" spans="1:7" ht="20.100000000000001" customHeight="1" x14ac:dyDescent="0.25">
      <c r="A28" s="867" t="s">
        <v>1145</v>
      </c>
      <c r="B28" s="894">
        <v>2.7</v>
      </c>
      <c r="C28" s="894">
        <v>2.7</v>
      </c>
      <c r="D28" s="1064"/>
      <c r="E28" s="869" t="s">
        <v>1055</v>
      </c>
      <c r="F28" s="892">
        <v>68.099999999999994</v>
      </c>
      <c r="G28" s="893">
        <v>66.900000000000006</v>
      </c>
    </row>
    <row r="29" spans="1:7" ht="20.100000000000001" customHeight="1" x14ac:dyDescent="0.25">
      <c r="A29" s="867" t="s">
        <v>1141</v>
      </c>
      <c r="B29" s="894">
        <v>2.7</v>
      </c>
      <c r="C29" s="894">
        <v>2.6</v>
      </c>
      <c r="D29" s="1064"/>
      <c r="E29" s="869" t="s">
        <v>1053</v>
      </c>
      <c r="F29" s="892">
        <v>67.099999999999994</v>
      </c>
      <c r="G29" s="893">
        <v>64.599999999999994</v>
      </c>
    </row>
    <row r="30" spans="1:7" ht="20.100000000000001" customHeight="1" x14ac:dyDescent="0.25">
      <c r="A30" s="867" t="s">
        <v>1143</v>
      </c>
      <c r="B30" s="894">
        <v>2.2000000000000002</v>
      </c>
      <c r="C30" s="894">
        <v>2.6</v>
      </c>
      <c r="D30" s="1064"/>
      <c r="E30" s="869" t="s">
        <v>1051</v>
      </c>
      <c r="F30" s="892">
        <v>87</v>
      </c>
      <c r="G30" s="893">
        <v>86.2</v>
      </c>
    </row>
    <row r="31" spans="1:7" ht="20.100000000000001" customHeight="1" x14ac:dyDescent="0.25">
      <c r="A31" s="867" t="s">
        <v>1140</v>
      </c>
      <c r="B31" s="894">
        <v>2.1</v>
      </c>
      <c r="C31" s="894">
        <v>1.9</v>
      </c>
      <c r="D31" s="1064"/>
      <c r="E31" s="869" t="s">
        <v>1050</v>
      </c>
      <c r="F31" s="892">
        <v>67.2</v>
      </c>
      <c r="G31" s="893">
        <v>68.3</v>
      </c>
    </row>
    <row r="32" spans="1:7" ht="20.100000000000001" customHeight="1" x14ac:dyDescent="0.25">
      <c r="A32" s="867" t="s">
        <v>1130</v>
      </c>
      <c r="B32" s="894">
        <v>1.7</v>
      </c>
      <c r="C32" s="894">
        <v>1.8</v>
      </c>
      <c r="D32" s="1064"/>
      <c r="E32" s="869" t="s">
        <v>1048</v>
      </c>
      <c r="F32" s="892">
        <v>60.8</v>
      </c>
      <c r="G32" s="893">
        <v>64.900000000000006</v>
      </c>
    </row>
    <row r="33" spans="1:7" ht="20.100000000000001" customHeight="1" x14ac:dyDescent="0.25">
      <c r="A33" s="1073" t="s">
        <v>1125</v>
      </c>
      <c r="B33" s="1069"/>
      <c r="C33" s="1069"/>
      <c r="D33" s="1064"/>
      <c r="E33" s="869" t="s">
        <v>1047</v>
      </c>
      <c r="F33" s="892">
        <v>68.2</v>
      </c>
      <c r="G33" s="893">
        <v>70</v>
      </c>
    </row>
    <row r="34" spans="1:7" ht="20.100000000000001" customHeight="1" x14ac:dyDescent="0.25">
      <c r="A34" s="868" t="s">
        <v>1124</v>
      </c>
      <c r="B34" s="1066" t="s">
        <v>1023</v>
      </c>
      <c r="C34" s="1066"/>
      <c r="D34" s="1064"/>
      <c r="E34" s="870" t="s">
        <v>1046</v>
      </c>
      <c r="F34" s="1082" t="s">
        <v>1023</v>
      </c>
      <c r="G34" s="1083" t="s">
        <v>1023</v>
      </c>
    </row>
    <row r="35" spans="1:7" ht="20.100000000000001" customHeight="1" x14ac:dyDescent="0.25">
      <c r="A35" s="867" t="s">
        <v>1119</v>
      </c>
      <c r="B35" s="894">
        <v>0.7</v>
      </c>
      <c r="C35" s="894">
        <v>1</v>
      </c>
      <c r="D35" s="1064"/>
      <c r="E35" s="869" t="s">
        <v>1044</v>
      </c>
      <c r="F35" s="892">
        <v>88.7</v>
      </c>
      <c r="G35" s="893">
        <v>90.6</v>
      </c>
    </row>
    <row r="36" spans="1:7" ht="20.100000000000001" customHeight="1" x14ac:dyDescent="0.25">
      <c r="A36" s="867" t="s">
        <v>1118</v>
      </c>
      <c r="B36" s="894">
        <v>14</v>
      </c>
      <c r="C36" s="894">
        <v>12.4</v>
      </c>
      <c r="D36" s="1064"/>
      <c r="E36" s="869" t="s">
        <v>1042</v>
      </c>
      <c r="F36" s="892">
        <v>59.8</v>
      </c>
      <c r="G36" s="893">
        <v>61.2</v>
      </c>
    </row>
    <row r="37" spans="1:7" ht="20.100000000000001" customHeight="1" x14ac:dyDescent="0.25">
      <c r="A37" s="867" t="s">
        <v>1117</v>
      </c>
      <c r="B37" s="894">
        <v>85.3</v>
      </c>
      <c r="C37" s="894">
        <v>86.6</v>
      </c>
      <c r="D37" s="1064"/>
      <c r="E37" s="869" t="s">
        <v>1041</v>
      </c>
      <c r="F37" s="892">
        <v>94.2</v>
      </c>
      <c r="G37" s="893">
        <v>94</v>
      </c>
    </row>
    <row r="38" spans="1:7" ht="20.100000000000001" customHeight="1" x14ac:dyDescent="0.25">
      <c r="A38" s="1073" t="s">
        <v>1115</v>
      </c>
      <c r="B38" s="1069"/>
      <c r="C38" s="1069"/>
      <c r="D38" s="1064"/>
      <c r="E38" s="869" t="s">
        <v>1040</v>
      </c>
      <c r="F38" s="892">
        <v>93.5</v>
      </c>
      <c r="G38" s="893">
        <v>94.3</v>
      </c>
    </row>
    <row r="39" spans="1:7" ht="20.100000000000001" customHeight="1" x14ac:dyDescent="0.25">
      <c r="A39" s="868" t="s">
        <v>1114</v>
      </c>
      <c r="B39" s="1066" t="s">
        <v>1023</v>
      </c>
      <c r="C39" s="1066" t="s">
        <v>1023</v>
      </c>
      <c r="D39" s="1064"/>
      <c r="E39" s="869" t="s">
        <v>1039</v>
      </c>
      <c r="F39" s="892">
        <v>88</v>
      </c>
      <c r="G39" s="893">
        <v>88.4</v>
      </c>
    </row>
    <row r="40" spans="1:7" ht="20.100000000000001" customHeight="1" x14ac:dyDescent="0.25">
      <c r="A40" s="867" t="s">
        <v>1112</v>
      </c>
      <c r="B40" s="894">
        <v>21</v>
      </c>
      <c r="C40" s="894">
        <v>19.899999999999999</v>
      </c>
      <c r="D40" s="1064"/>
      <c r="E40" s="870" t="s">
        <v>1037</v>
      </c>
      <c r="F40" s="1082" t="s">
        <v>1023</v>
      </c>
      <c r="G40" s="1083" t="s">
        <v>1023</v>
      </c>
    </row>
    <row r="41" spans="1:7" ht="20.100000000000001" customHeight="1" x14ac:dyDescent="0.25">
      <c r="A41" s="867" t="s">
        <v>1110</v>
      </c>
      <c r="B41" s="894">
        <v>79</v>
      </c>
      <c r="C41" s="894">
        <v>80.099999999999994</v>
      </c>
      <c r="D41" s="1064"/>
      <c r="E41" s="869" t="s">
        <v>1036</v>
      </c>
      <c r="F41" s="892">
        <v>80.099999999999994</v>
      </c>
      <c r="G41" s="893">
        <v>83.7</v>
      </c>
    </row>
    <row r="42" spans="1:7" ht="20.100000000000001" customHeight="1" x14ac:dyDescent="0.25">
      <c r="A42" s="868" t="s">
        <v>1108</v>
      </c>
      <c r="B42" s="1066" t="s">
        <v>1023</v>
      </c>
      <c r="C42" s="1066" t="s">
        <v>1023</v>
      </c>
      <c r="D42" s="1064"/>
      <c r="E42" s="869" t="s">
        <v>1034</v>
      </c>
      <c r="F42" s="892">
        <v>80.099999999999994</v>
      </c>
      <c r="G42" s="893">
        <v>80.5</v>
      </c>
    </row>
    <row r="43" spans="1:7" ht="20.100000000000001" customHeight="1" x14ac:dyDescent="0.25">
      <c r="A43" s="867" t="s">
        <v>1106</v>
      </c>
      <c r="B43" s="894">
        <v>95.9</v>
      </c>
      <c r="C43" s="894">
        <v>96.1</v>
      </c>
      <c r="D43" s="1064"/>
      <c r="E43" s="869" t="s">
        <v>1032</v>
      </c>
      <c r="F43" s="892">
        <v>96.8</v>
      </c>
      <c r="G43" s="893">
        <v>96.7</v>
      </c>
    </row>
    <row r="44" spans="1:7" ht="20.100000000000001" customHeight="1" x14ac:dyDescent="0.25">
      <c r="A44" s="867" t="s">
        <v>1104</v>
      </c>
      <c r="B44" s="894">
        <v>4.0999999999999996</v>
      </c>
      <c r="C44" s="894">
        <v>3.9</v>
      </c>
      <c r="D44" s="1064"/>
      <c r="E44" s="869" t="s">
        <v>1030</v>
      </c>
      <c r="F44" s="892">
        <v>96.5</v>
      </c>
      <c r="G44" s="893">
        <v>96.3</v>
      </c>
    </row>
    <row r="45" spans="1:7" ht="20.100000000000001" customHeight="1" x14ac:dyDescent="0.25">
      <c r="A45" s="1073" t="s">
        <v>1103</v>
      </c>
      <c r="B45" s="1069"/>
      <c r="C45" s="1069"/>
      <c r="D45" s="1064"/>
      <c r="E45" s="869" t="s">
        <v>1028</v>
      </c>
      <c r="F45" s="892">
        <v>60.2</v>
      </c>
      <c r="G45" s="893">
        <v>62.2</v>
      </c>
    </row>
    <row r="46" spans="1:7" ht="20.100000000000001" customHeight="1" x14ac:dyDescent="0.25">
      <c r="A46" s="868" t="s">
        <v>1101</v>
      </c>
      <c r="B46" s="1066" t="s">
        <v>1023</v>
      </c>
      <c r="C46" s="1066" t="s">
        <v>1023</v>
      </c>
      <c r="D46" s="1064"/>
      <c r="E46" s="1078"/>
      <c r="F46" s="1078"/>
      <c r="G46" s="1079"/>
    </row>
    <row r="47" spans="1:7" ht="20.100000000000001" customHeight="1" x14ac:dyDescent="0.25">
      <c r="A47" s="867" t="s">
        <v>1100</v>
      </c>
      <c r="B47" s="894">
        <v>49.5</v>
      </c>
      <c r="C47" s="894">
        <v>50</v>
      </c>
      <c r="D47" s="1064"/>
      <c r="E47" s="1078"/>
      <c r="F47" s="1078"/>
      <c r="G47" s="1079"/>
    </row>
    <row r="48" spans="1:7" ht="20.100000000000001" customHeight="1" thickBot="1" x14ac:dyDescent="0.3">
      <c r="A48" s="866" t="s">
        <v>1097</v>
      </c>
      <c r="B48" s="902">
        <v>50.5</v>
      </c>
      <c r="C48" s="902">
        <v>50</v>
      </c>
      <c r="D48" s="1065"/>
      <c r="E48" s="1080"/>
      <c r="F48" s="1080"/>
      <c r="G48" s="1081"/>
    </row>
    <row r="49" spans="1:7" ht="15.95" customHeight="1" x14ac:dyDescent="0.25">
      <c r="A49" s="887" t="s">
        <v>1123</v>
      </c>
      <c r="D49" s="891"/>
      <c r="E49" s="856"/>
      <c r="F49" s="884"/>
      <c r="G49" s="884"/>
    </row>
    <row r="50" spans="1:7" ht="20.100000000000001" customHeight="1" x14ac:dyDescent="0.25">
      <c r="E50" s="856"/>
      <c r="F50" s="856"/>
      <c r="G50" s="856"/>
    </row>
    <row r="51" spans="1:7" ht="20.100000000000001" customHeight="1" x14ac:dyDescent="0.25">
      <c r="E51" s="885"/>
      <c r="F51" s="884"/>
      <c r="G51" s="884"/>
    </row>
    <row r="52" spans="1:7" ht="20.100000000000001" customHeight="1" x14ac:dyDescent="0.25">
      <c r="E52" s="882"/>
      <c r="F52" s="884"/>
      <c r="G52" s="884"/>
    </row>
    <row r="69" spans="2:7" ht="20.100000000000001" customHeight="1" x14ac:dyDescent="0.25">
      <c r="F69" s="858"/>
      <c r="G69" s="858"/>
    </row>
    <row r="71" spans="2:7" s="858" customFormat="1" ht="15.95" customHeight="1" x14ac:dyDescent="0.25">
      <c r="B71" s="859"/>
      <c r="C71" s="859"/>
      <c r="F71" s="855"/>
      <c r="G71" s="855"/>
    </row>
  </sheetData>
  <mergeCells count="23">
    <mergeCell ref="B46:C46"/>
    <mergeCell ref="E46:G48"/>
    <mergeCell ref="F21:G21"/>
    <mergeCell ref="E26:G26"/>
    <mergeCell ref="F27:G27"/>
    <mergeCell ref="A33:C33"/>
    <mergeCell ref="F40:G40"/>
    <mergeCell ref="A3:C3"/>
    <mergeCell ref="D3:D48"/>
    <mergeCell ref="F4:G4"/>
    <mergeCell ref="B5:C5"/>
    <mergeCell ref="F11:G11"/>
    <mergeCell ref="B13:C13"/>
    <mergeCell ref="B15:C15"/>
    <mergeCell ref="B17:C17"/>
    <mergeCell ref="F17:G17"/>
    <mergeCell ref="E20:G20"/>
    <mergeCell ref="B42:C42"/>
    <mergeCell ref="A45:C45"/>
    <mergeCell ref="B34:C34"/>
    <mergeCell ref="F34:G34"/>
    <mergeCell ref="A38:C38"/>
    <mergeCell ref="B39:C39"/>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9:J20"/>
  <sheetViews>
    <sheetView showGridLines="0" zoomScaleNormal="100" zoomScaleSheetLayoutView="100" workbookViewId="0"/>
  </sheetViews>
  <sheetFormatPr defaultColWidth="9.7109375" defaultRowHeight="39.950000000000003" customHeight="1" x14ac:dyDescent="0.2"/>
  <cols>
    <col min="1" max="16384" width="9.7109375" style="18"/>
  </cols>
  <sheetData>
    <row r="9" spans="1:10" ht="39.950000000000003" customHeight="1" x14ac:dyDescent="0.2">
      <c r="A9" s="1010" t="s">
        <v>767</v>
      </c>
      <c r="B9" s="1010"/>
      <c r="C9" s="1010"/>
      <c r="D9" s="1010"/>
      <c r="E9" s="1010"/>
      <c r="F9" s="1010"/>
      <c r="G9" s="1010"/>
      <c r="H9" s="1010"/>
      <c r="I9" s="1010"/>
      <c r="J9" s="1010"/>
    </row>
    <row r="10" spans="1:10" ht="39.950000000000003" customHeight="1" x14ac:dyDescent="0.2">
      <c r="A10" s="1010"/>
      <c r="B10" s="1010"/>
      <c r="C10" s="1010"/>
      <c r="D10" s="1010"/>
      <c r="E10" s="1010"/>
      <c r="F10" s="1010"/>
      <c r="G10" s="1010"/>
      <c r="H10" s="1010"/>
      <c r="I10" s="1010"/>
      <c r="J10" s="1010"/>
    </row>
    <row r="11" spans="1:10" ht="39.950000000000003" customHeight="1" x14ac:dyDescent="0.2">
      <c r="A11" s="1010"/>
      <c r="B11" s="1010"/>
      <c r="C11" s="1010"/>
      <c r="D11" s="1010"/>
      <c r="E11" s="1010"/>
      <c r="F11" s="1010"/>
      <c r="G11" s="1010"/>
      <c r="H11" s="1010"/>
      <c r="I11" s="1010"/>
      <c r="J11" s="1010"/>
    </row>
    <row r="20" spans="2:9" s="20" customFormat="1" ht="39.950000000000003" customHeight="1" x14ac:dyDescent="0.25">
      <c r="B20" s="19"/>
      <c r="C20" s="19"/>
      <c r="D20" s="19"/>
      <c r="E20" s="19"/>
      <c r="F20" s="19"/>
      <c r="G20" s="19"/>
      <c r="H20" s="19"/>
      <c r="I20" s="19"/>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41"/>
  <sheetViews>
    <sheetView showGridLines="0" zoomScaleNormal="100" zoomScaleSheetLayoutView="85" workbookViewId="0"/>
  </sheetViews>
  <sheetFormatPr defaultColWidth="11.42578125" defaultRowHeight="17.100000000000001" customHeight="1" x14ac:dyDescent="0.25"/>
  <cols>
    <col min="1" max="1" width="41" style="667" customWidth="1"/>
    <col min="2" max="14" width="9.28515625" style="639" customWidth="1"/>
    <col min="15" max="260" width="11.42578125" style="639"/>
    <col min="261" max="261" width="50.5703125" style="639" customWidth="1"/>
    <col min="262" max="267" width="19.28515625" style="639" customWidth="1"/>
    <col min="268" max="270" width="18.7109375" style="639" customWidth="1"/>
    <col min="271" max="516" width="11.42578125" style="639"/>
    <col min="517" max="517" width="50.5703125" style="639" customWidth="1"/>
    <col min="518" max="523" width="19.28515625" style="639" customWidth="1"/>
    <col min="524" max="526" width="18.7109375" style="639" customWidth="1"/>
    <col min="527" max="772" width="11.42578125" style="639"/>
    <col min="773" max="773" width="50.5703125" style="639" customWidth="1"/>
    <col min="774" max="779" width="19.28515625" style="639" customWidth="1"/>
    <col min="780" max="782" width="18.7109375" style="639" customWidth="1"/>
    <col min="783" max="1028" width="11.42578125" style="639"/>
    <col min="1029" max="1029" width="50.5703125" style="639" customWidth="1"/>
    <col min="1030" max="1035" width="19.28515625" style="639" customWidth="1"/>
    <col min="1036" max="1038" width="18.7109375" style="639" customWidth="1"/>
    <col min="1039" max="1284" width="11.42578125" style="639"/>
    <col min="1285" max="1285" width="50.5703125" style="639" customWidth="1"/>
    <col min="1286" max="1291" width="19.28515625" style="639" customWidth="1"/>
    <col min="1292" max="1294" width="18.7109375" style="639" customWidth="1"/>
    <col min="1295" max="1540" width="11.42578125" style="639"/>
    <col min="1541" max="1541" width="50.5703125" style="639" customWidth="1"/>
    <col min="1542" max="1547" width="19.28515625" style="639" customWidth="1"/>
    <col min="1548" max="1550" width="18.7109375" style="639" customWidth="1"/>
    <col min="1551" max="1796" width="11.42578125" style="639"/>
    <col min="1797" max="1797" width="50.5703125" style="639" customWidth="1"/>
    <col min="1798" max="1803" width="19.28515625" style="639" customWidth="1"/>
    <col min="1804" max="1806" width="18.7109375" style="639" customWidth="1"/>
    <col min="1807" max="2052" width="11.42578125" style="639"/>
    <col min="2053" max="2053" width="50.5703125" style="639" customWidth="1"/>
    <col min="2054" max="2059" width="19.28515625" style="639" customWidth="1"/>
    <col min="2060" max="2062" width="18.7109375" style="639" customWidth="1"/>
    <col min="2063" max="2308" width="11.42578125" style="639"/>
    <col min="2309" max="2309" width="50.5703125" style="639" customWidth="1"/>
    <col min="2310" max="2315" width="19.28515625" style="639" customWidth="1"/>
    <col min="2316" max="2318" width="18.7109375" style="639" customWidth="1"/>
    <col min="2319" max="2564" width="11.42578125" style="639"/>
    <col min="2565" max="2565" width="50.5703125" style="639" customWidth="1"/>
    <col min="2566" max="2571" width="19.28515625" style="639" customWidth="1"/>
    <col min="2572" max="2574" width="18.7109375" style="639" customWidth="1"/>
    <col min="2575" max="2820" width="11.42578125" style="639"/>
    <col min="2821" max="2821" width="50.5703125" style="639" customWidth="1"/>
    <col min="2822" max="2827" width="19.28515625" style="639" customWidth="1"/>
    <col min="2828" max="2830" width="18.7109375" style="639" customWidth="1"/>
    <col min="2831" max="3076" width="11.42578125" style="639"/>
    <col min="3077" max="3077" width="50.5703125" style="639" customWidth="1"/>
    <col min="3078" max="3083" width="19.28515625" style="639" customWidth="1"/>
    <col min="3084" max="3086" width="18.7109375" style="639" customWidth="1"/>
    <col min="3087" max="3332" width="11.42578125" style="639"/>
    <col min="3333" max="3333" width="50.5703125" style="639" customWidth="1"/>
    <col min="3334" max="3339" width="19.28515625" style="639" customWidth="1"/>
    <col min="3340" max="3342" width="18.7109375" style="639" customWidth="1"/>
    <col min="3343" max="3588" width="11.42578125" style="639"/>
    <col min="3589" max="3589" width="50.5703125" style="639" customWidth="1"/>
    <col min="3590" max="3595" width="19.28515625" style="639" customWidth="1"/>
    <col min="3596" max="3598" width="18.7109375" style="639" customWidth="1"/>
    <col min="3599" max="3844" width="11.42578125" style="639"/>
    <col min="3845" max="3845" width="50.5703125" style="639" customWidth="1"/>
    <col min="3846" max="3851" width="19.28515625" style="639" customWidth="1"/>
    <col min="3852" max="3854" width="18.7109375" style="639" customWidth="1"/>
    <col min="3855" max="4100" width="11.42578125" style="639"/>
    <col min="4101" max="4101" width="50.5703125" style="639" customWidth="1"/>
    <col min="4102" max="4107" width="19.28515625" style="639" customWidth="1"/>
    <col min="4108" max="4110" width="18.7109375" style="639" customWidth="1"/>
    <col min="4111" max="4356" width="11.42578125" style="639"/>
    <col min="4357" max="4357" width="50.5703125" style="639" customWidth="1"/>
    <col min="4358" max="4363" width="19.28515625" style="639" customWidth="1"/>
    <col min="4364" max="4366" width="18.7109375" style="639" customWidth="1"/>
    <col min="4367" max="4612" width="11.42578125" style="639"/>
    <col min="4613" max="4613" width="50.5703125" style="639" customWidth="1"/>
    <col min="4614" max="4619" width="19.28515625" style="639" customWidth="1"/>
    <col min="4620" max="4622" width="18.7109375" style="639" customWidth="1"/>
    <col min="4623" max="4868" width="11.42578125" style="639"/>
    <col min="4869" max="4869" width="50.5703125" style="639" customWidth="1"/>
    <col min="4870" max="4875" width="19.28515625" style="639" customWidth="1"/>
    <col min="4876" max="4878" width="18.7109375" style="639" customWidth="1"/>
    <col min="4879" max="5124" width="11.42578125" style="639"/>
    <col min="5125" max="5125" width="50.5703125" style="639" customWidth="1"/>
    <col min="5126" max="5131" width="19.28515625" style="639" customWidth="1"/>
    <col min="5132" max="5134" width="18.7109375" style="639" customWidth="1"/>
    <col min="5135" max="5380" width="11.42578125" style="639"/>
    <col min="5381" max="5381" width="50.5703125" style="639" customWidth="1"/>
    <col min="5382" max="5387" width="19.28515625" style="639" customWidth="1"/>
    <col min="5388" max="5390" width="18.7109375" style="639" customWidth="1"/>
    <col min="5391" max="5636" width="11.42578125" style="639"/>
    <col min="5637" max="5637" width="50.5703125" style="639" customWidth="1"/>
    <col min="5638" max="5643" width="19.28515625" style="639" customWidth="1"/>
    <col min="5644" max="5646" width="18.7109375" style="639" customWidth="1"/>
    <col min="5647" max="5892" width="11.42578125" style="639"/>
    <col min="5893" max="5893" width="50.5703125" style="639" customWidth="1"/>
    <col min="5894" max="5899" width="19.28515625" style="639" customWidth="1"/>
    <col min="5900" max="5902" width="18.7109375" style="639" customWidth="1"/>
    <col min="5903" max="6148" width="11.42578125" style="639"/>
    <col min="6149" max="6149" width="50.5703125" style="639" customWidth="1"/>
    <col min="6150" max="6155" width="19.28515625" style="639" customWidth="1"/>
    <col min="6156" max="6158" width="18.7109375" style="639" customWidth="1"/>
    <col min="6159" max="6404" width="11.42578125" style="639"/>
    <col min="6405" max="6405" width="50.5703125" style="639" customWidth="1"/>
    <col min="6406" max="6411" width="19.28515625" style="639" customWidth="1"/>
    <col min="6412" max="6414" width="18.7109375" style="639" customWidth="1"/>
    <col min="6415" max="6660" width="11.42578125" style="639"/>
    <col min="6661" max="6661" width="50.5703125" style="639" customWidth="1"/>
    <col min="6662" max="6667" width="19.28515625" style="639" customWidth="1"/>
    <col min="6668" max="6670" width="18.7109375" style="639" customWidth="1"/>
    <col min="6671" max="6916" width="11.42578125" style="639"/>
    <col min="6917" max="6917" width="50.5703125" style="639" customWidth="1"/>
    <col min="6918" max="6923" width="19.28515625" style="639" customWidth="1"/>
    <col min="6924" max="6926" width="18.7109375" style="639" customWidth="1"/>
    <col min="6927" max="7172" width="11.42578125" style="639"/>
    <col min="7173" max="7173" width="50.5703125" style="639" customWidth="1"/>
    <col min="7174" max="7179" width="19.28515625" style="639" customWidth="1"/>
    <col min="7180" max="7182" width="18.7109375" style="639" customWidth="1"/>
    <col min="7183" max="7428" width="11.42578125" style="639"/>
    <col min="7429" max="7429" width="50.5703125" style="639" customWidth="1"/>
    <col min="7430" max="7435" width="19.28515625" style="639" customWidth="1"/>
    <col min="7436" max="7438" width="18.7109375" style="639" customWidth="1"/>
    <col min="7439" max="7684" width="11.42578125" style="639"/>
    <col min="7685" max="7685" width="50.5703125" style="639" customWidth="1"/>
    <col min="7686" max="7691" width="19.28515625" style="639" customWidth="1"/>
    <col min="7692" max="7694" width="18.7109375" style="639" customWidth="1"/>
    <col min="7695" max="7940" width="11.42578125" style="639"/>
    <col min="7941" max="7941" width="50.5703125" style="639" customWidth="1"/>
    <col min="7942" max="7947" width="19.28515625" style="639" customWidth="1"/>
    <col min="7948" max="7950" width="18.7109375" style="639" customWidth="1"/>
    <col min="7951" max="8196" width="11.42578125" style="639"/>
    <col min="8197" max="8197" width="50.5703125" style="639" customWidth="1"/>
    <col min="8198" max="8203" width="19.28515625" style="639" customWidth="1"/>
    <col min="8204" max="8206" width="18.7109375" style="639" customWidth="1"/>
    <col min="8207" max="8452" width="11.42578125" style="639"/>
    <col min="8453" max="8453" width="50.5703125" style="639" customWidth="1"/>
    <col min="8454" max="8459" width="19.28515625" style="639" customWidth="1"/>
    <col min="8460" max="8462" width="18.7109375" style="639" customWidth="1"/>
    <col min="8463" max="8708" width="11.42578125" style="639"/>
    <col min="8709" max="8709" width="50.5703125" style="639" customWidth="1"/>
    <col min="8710" max="8715" width="19.28515625" style="639" customWidth="1"/>
    <col min="8716" max="8718" width="18.7109375" style="639" customWidth="1"/>
    <col min="8719" max="8964" width="11.42578125" style="639"/>
    <col min="8965" max="8965" width="50.5703125" style="639" customWidth="1"/>
    <col min="8966" max="8971" width="19.28515625" style="639" customWidth="1"/>
    <col min="8972" max="8974" width="18.7109375" style="639" customWidth="1"/>
    <col min="8975" max="9220" width="11.42578125" style="639"/>
    <col min="9221" max="9221" width="50.5703125" style="639" customWidth="1"/>
    <col min="9222" max="9227" width="19.28515625" style="639" customWidth="1"/>
    <col min="9228" max="9230" width="18.7109375" style="639" customWidth="1"/>
    <col min="9231" max="9476" width="11.42578125" style="639"/>
    <col min="9477" max="9477" width="50.5703125" style="639" customWidth="1"/>
    <col min="9478" max="9483" width="19.28515625" style="639" customWidth="1"/>
    <col min="9484" max="9486" width="18.7109375" style="639" customWidth="1"/>
    <col min="9487" max="9732" width="11.42578125" style="639"/>
    <col min="9733" max="9733" width="50.5703125" style="639" customWidth="1"/>
    <col min="9734" max="9739" width="19.28515625" style="639" customWidth="1"/>
    <col min="9740" max="9742" width="18.7109375" style="639" customWidth="1"/>
    <col min="9743" max="9988" width="11.42578125" style="639"/>
    <col min="9989" max="9989" width="50.5703125" style="639" customWidth="1"/>
    <col min="9990" max="9995" width="19.28515625" style="639" customWidth="1"/>
    <col min="9996" max="9998" width="18.7109375" style="639" customWidth="1"/>
    <col min="9999" max="10244" width="11.42578125" style="639"/>
    <col min="10245" max="10245" width="50.5703125" style="639" customWidth="1"/>
    <col min="10246" max="10251" width="19.28515625" style="639" customWidth="1"/>
    <col min="10252" max="10254" width="18.7109375" style="639" customWidth="1"/>
    <col min="10255" max="10500" width="11.42578125" style="639"/>
    <col min="10501" max="10501" width="50.5703125" style="639" customWidth="1"/>
    <col min="10502" max="10507" width="19.28515625" style="639" customWidth="1"/>
    <col min="10508" max="10510" width="18.7109375" style="639" customWidth="1"/>
    <col min="10511" max="10756" width="11.42578125" style="639"/>
    <col min="10757" max="10757" width="50.5703125" style="639" customWidth="1"/>
    <col min="10758" max="10763" width="19.28515625" style="639" customWidth="1"/>
    <col min="10764" max="10766" width="18.7109375" style="639" customWidth="1"/>
    <col min="10767" max="11012" width="11.42578125" style="639"/>
    <col min="11013" max="11013" width="50.5703125" style="639" customWidth="1"/>
    <col min="11014" max="11019" width="19.28515625" style="639" customWidth="1"/>
    <col min="11020" max="11022" width="18.7109375" style="639" customWidth="1"/>
    <col min="11023" max="11268" width="11.42578125" style="639"/>
    <col min="11269" max="11269" width="50.5703125" style="639" customWidth="1"/>
    <col min="11270" max="11275" width="19.28515625" style="639" customWidth="1"/>
    <col min="11276" max="11278" width="18.7109375" style="639" customWidth="1"/>
    <col min="11279" max="11524" width="11.42578125" style="639"/>
    <col min="11525" max="11525" width="50.5703125" style="639" customWidth="1"/>
    <col min="11526" max="11531" width="19.28515625" style="639" customWidth="1"/>
    <col min="11532" max="11534" width="18.7109375" style="639" customWidth="1"/>
    <col min="11535" max="11780" width="11.42578125" style="639"/>
    <col min="11781" max="11781" width="50.5703125" style="639" customWidth="1"/>
    <col min="11782" max="11787" width="19.28515625" style="639" customWidth="1"/>
    <col min="11788" max="11790" width="18.7109375" style="639" customWidth="1"/>
    <col min="11791" max="12036" width="11.42578125" style="639"/>
    <col min="12037" max="12037" width="50.5703125" style="639" customWidth="1"/>
    <col min="12038" max="12043" width="19.28515625" style="639" customWidth="1"/>
    <col min="12044" max="12046" width="18.7109375" style="639" customWidth="1"/>
    <col min="12047" max="12292" width="11.42578125" style="639"/>
    <col min="12293" max="12293" width="50.5703125" style="639" customWidth="1"/>
    <col min="12294" max="12299" width="19.28515625" style="639" customWidth="1"/>
    <col min="12300" max="12302" width="18.7109375" style="639" customWidth="1"/>
    <col min="12303" max="12548" width="11.42578125" style="639"/>
    <col min="12549" max="12549" width="50.5703125" style="639" customWidth="1"/>
    <col min="12550" max="12555" width="19.28515625" style="639" customWidth="1"/>
    <col min="12556" max="12558" width="18.7109375" style="639" customWidth="1"/>
    <col min="12559" max="12804" width="11.42578125" style="639"/>
    <col min="12805" max="12805" width="50.5703125" style="639" customWidth="1"/>
    <col min="12806" max="12811" width="19.28515625" style="639" customWidth="1"/>
    <col min="12812" max="12814" width="18.7109375" style="639" customWidth="1"/>
    <col min="12815" max="13060" width="11.42578125" style="639"/>
    <col min="13061" max="13061" width="50.5703125" style="639" customWidth="1"/>
    <col min="13062" max="13067" width="19.28515625" style="639" customWidth="1"/>
    <col min="13068" max="13070" width="18.7109375" style="639" customWidth="1"/>
    <col min="13071" max="13316" width="11.42578125" style="639"/>
    <col min="13317" max="13317" width="50.5703125" style="639" customWidth="1"/>
    <col min="13318" max="13323" width="19.28515625" style="639" customWidth="1"/>
    <col min="13324" max="13326" width="18.7109375" style="639" customWidth="1"/>
    <col min="13327" max="13572" width="11.42578125" style="639"/>
    <col min="13573" max="13573" width="50.5703125" style="639" customWidth="1"/>
    <col min="13574" max="13579" width="19.28515625" style="639" customWidth="1"/>
    <col min="13580" max="13582" width="18.7109375" style="639" customWidth="1"/>
    <col min="13583" max="13828" width="11.42578125" style="639"/>
    <col min="13829" max="13829" width="50.5703125" style="639" customWidth="1"/>
    <col min="13830" max="13835" width="19.28515625" style="639" customWidth="1"/>
    <col min="13836" max="13838" width="18.7109375" style="639" customWidth="1"/>
    <col min="13839" max="14084" width="11.42578125" style="639"/>
    <col min="14085" max="14085" width="50.5703125" style="639" customWidth="1"/>
    <col min="14086" max="14091" width="19.28515625" style="639" customWidth="1"/>
    <col min="14092" max="14094" width="18.7109375" style="639" customWidth="1"/>
    <col min="14095" max="14340" width="11.42578125" style="639"/>
    <col min="14341" max="14341" width="50.5703125" style="639" customWidth="1"/>
    <col min="14342" max="14347" width="19.28515625" style="639" customWidth="1"/>
    <col min="14348" max="14350" width="18.7109375" style="639" customWidth="1"/>
    <col min="14351" max="14596" width="11.42578125" style="639"/>
    <col min="14597" max="14597" width="50.5703125" style="639" customWidth="1"/>
    <col min="14598" max="14603" width="19.28515625" style="639" customWidth="1"/>
    <col min="14604" max="14606" width="18.7109375" style="639" customWidth="1"/>
    <col min="14607" max="14852" width="11.42578125" style="639"/>
    <col min="14853" max="14853" width="50.5703125" style="639" customWidth="1"/>
    <col min="14854" max="14859" width="19.28515625" style="639" customWidth="1"/>
    <col min="14860" max="14862" width="18.7109375" style="639" customWidth="1"/>
    <col min="14863" max="15108" width="11.42578125" style="639"/>
    <col min="15109" max="15109" width="50.5703125" style="639" customWidth="1"/>
    <col min="15110" max="15115" width="19.28515625" style="639" customWidth="1"/>
    <col min="15116" max="15118" width="18.7109375" style="639" customWidth="1"/>
    <col min="15119" max="15364" width="11.42578125" style="639"/>
    <col min="15365" max="15365" width="50.5703125" style="639" customWidth="1"/>
    <col min="15366" max="15371" width="19.28515625" style="639" customWidth="1"/>
    <col min="15372" max="15374" width="18.7109375" style="639" customWidth="1"/>
    <col min="15375" max="15620" width="11.42578125" style="639"/>
    <col min="15621" max="15621" width="50.5703125" style="639" customWidth="1"/>
    <col min="15622" max="15627" width="19.28515625" style="639" customWidth="1"/>
    <col min="15628" max="15630" width="18.7109375" style="639" customWidth="1"/>
    <col min="15631" max="15876" width="11.42578125" style="639"/>
    <col min="15877" max="15877" width="50.5703125" style="639" customWidth="1"/>
    <col min="15878" max="15883" width="19.28515625" style="639" customWidth="1"/>
    <col min="15884" max="15886" width="18.7109375" style="639" customWidth="1"/>
    <col min="15887" max="16132" width="11.42578125" style="639"/>
    <col min="16133" max="16133" width="50.5703125" style="639" customWidth="1"/>
    <col min="16134" max="16139" width="19.28515625" style="639" customWidth="1"/>
    <col min="16140" max="16142" width="18.7109375" style="639" customWidth="1"/>
    <col min="16143" max="16384" width="11.42578125" style="639"/>
  </cols>
  <sheetData>
    <row r="1" spans="1:14" s="635" customFormat="1" ht="24.95" customHeight="1" x14ac:dyDescent="0.25">
      <c r="A1" s="634" t="s">
        <v>148</v>
      </c>
      <c r="N1" s="635" t="s">
        <v>1</v>
      </c>
    </row>
    <row r="2" spans="1:14" s="638" customFormat="1" ht="24.95" customHeight="1" thickBot="1" x14ac:dyDescent="0.3">
      <c r="A2" s="636" t="s">
        <v>768</v>
      </c>
      <c r="B2" s="637"/>
      <c r="C2" s="637"/>
      <c r="D2" s="637"/>
      <c r="E2" s="637"/>
      <c r="F2" s="637"/>
      <c r="G2" s="637"/>
      <c r="H2" s="637"/>
      <c r="I2" s="637"/>
      <c r="J2" s="637"/>
      <c r="K2" s="637"/>
      <c r="L2" s="637"/>
      <c r="M2" s="637"/>
      <c r="N2" s="637"/>
    </row>
    <row r="3" spans="1:14" ht="20.100000000000001" customHeight="1" x14ac:dyDescent="0.25">
      <c r="A3" s="1084" t="s">
        <v>769</v>
      </c>
      <c r="B3" s="1086" t="s">
        <v>770</v>
      </c>
      <c r="C3" s="1087"/>
      <c r="D3" s="1087"/>
      <c r="E3" s="1087"/>
      <c r="F3" s="1087"/>
      <c r="G3" s="1087"/>
      <c r="H3" s="1087"/>
      <c r="I3" s="1087"/>
      <c r="J3" s="1087"/>
      <c r="K3" s="1087"/>
      <c r="L3" s="1087"/>
      <c r="M3" s="1087"/>
      <c r="N3" s="1087"/>
    </row>
    <row r="4" spans="1:14" s="643" customFormat="1" ht="20.100000000000001" customHeight="1" x14ac:dyDescent="0.25">
      <c r="A4" s="1085"/>
      <c r="B4" s="640">
        <v>2004</v>
      </c>
      <c r="C4" s="641">
        <v>2005</v>
      </c>
      <c r="D4" s="641">
        <v>2006</v>
      </c>
      <c r="E4" s="641">
        <v>2007</v>
      </c>
      <c r="F4" s="641">
        <v>2008</v>
      </c>
      <c r="G4" s="641">
        <v>2009</v>
      </c>
      <c r="H4" s="641">
        <v>2010</v>
      </c>
      <c r="I4" s="641">
        <v>2011</v>
      </c>
      <c r="J4" s="641">
        <v>2012</v>
      </c>
      <c r="K4" s="642">
        <v>2013</v>
      </c>
      <c r="L4" s="642">
        <v>2014</v>
      </c>
      <c r="M4" s="642">
        <v>2015</v>
      </c>
      <c r="N4" s="642">
        <v>2016</v>
      </c>
    </row>
    <row r="5" spans="1:14" s="643" customFormat="1" ht="20.100000000000001" customHeight="1" x14ac:dyDescent="0.25">
      <c r="A5" s="644" t="s">
        <v>771</v>
      </c>
      <c r="B5" s="645">
        <f t="shared" ref="B5:N5" si="0">SUM(B6:B36)</f>
        <v>114</v>
      </c>
      <c r="C5" s="645">
        <f t="shared" si="0"/>
        <v>145</v>
      </c>
      <c r="D5" s="645">
        <f t="shared" si="0"/>
        <v>207</v>
      </c>
      <c r="E5" s="645">
        <f t="shared" si="0"/>
        <v>209</v>
      </c>
      <c r="F5" s="645">
        <f t="shared" si="0"/>
        <v>254</v>
      </c>
      <c r="G5" s="645">
        <f t="shared" si="0"/>
        <v>293</v>
      </c>
      <c r="H5" s="645">
        <f t="shared" si="0"/>
        <v>276</v>
      </c>
      <c r="I5" s="645">
        <f t="shared" si="0"/>
        <v>309</v>
      </c>
      <c r="J5" s="645">
        <f t="shared" si="0"/>
        <v>368</v>
      </c>
      <c r="K5" s="645">
        <f t="shared" si="0"/>
        <v>317</v>
      </c>
      <c r="L5" s="645">
        <f t="shared" si="0"/>
        <v>292</v>
      </c>
      <c r="M5" s="645">
        <f t="shared" si="0"/>
        <v>293</v>
      </c>
      <c r="N5" s="645">
        <f t="shared" si="0"/>
        <v>244</v>
      </c>
    </row>
    <row r="6" spans="1:14" s="643" customFormat="1" ht="20.100000000000001" customHeight="1" x14ac:dyDescent="0.25">
      <c r="A6" s="646" t="s">
        <v>772</v>
      </c>
      <c r="B6" s="647">
        <v>21</v>
      </c>
      <c r="C6" s="647">
        <v>29</v>
      </c>
      <c r="D6" s="647">
        <v>54</v>
      </c>
      <c r="E6" s="647">
        <v>61</v>
      </c>
      <c r="F6" s="647">
        <v>75</v>
      </c>
      <c r="G6" s="647">
        <v>79</v>
      </c>
      <c r="H6" s="647">
        <v>75</v>
      </c>
      <c r="I6" s="647">
        <v>60</v>
      </c>
      <c r="J6" s="647">
        <v>76</v>
      </c>
      <c r="K6" s="647">
        <v>70</v>
      </c>
      <c r="L6" s="647">
        <v>66</v>
      </c>
      <c r="M6" s="647">
        <v>78</v>
      </c>
      <c r="N6" s="647">
        <v>63</v>
      </c>
    </row>
    <row r="7" spans="1:14" s="643" customFormat="1" ht="20.100000000000001" customHeight="1" x14ac:dyDescent="0.25">
      <c r="A7" s="646" t="s">
        <v>773</v>
      </c>
      <c r="B7" s="647">
        <v>36</v>
      </c>
      <c r="C7" s="647">
        <v>39</v>
      </c>
      <c r="D7" s="647">
        <v>48</v>
      </c>
      <c r="E7" s="647">
        <v>37</v>
      </c>
      <c r="F7" s="647">
        <v>41</v>
      </c>
      <c r="G7" s="647">
        <v>62</v>
      </c>
      <c r="H7" s="647">
        <v>62</v>
      </c>
      <c r="I7" s="647">
        <v>69</v>
      </c>
      <c r="J7" s="647">
        <v>83</v>
      </c>
      <c r="K7" s="647">
        <v>79</v>
      </c>
      <c r="L7" s="647">
        <v>64</v>
      </c>
      <c r="M7" s="647">
        <v>65</v>
      </c>
      <c r="N7" s="647">
        <v>46</v>
      </c>
    </row>
    <row r="8" spans="1:14" s="643" customFormat="1" ht="20.100000000000001" customHeight="1" x14ac:dyDescent="0.25">
      <c r="A8" s="646" t="s">
        <v>774</v>
      </c>
      <c r="B8" s="647">
        <v>4</v>
      </c>
      <c r="C8" s="647">
        <v>6</v>
      </c>
      <c r="D8" s="647">
        <v>11</v>
      </c>
      <c r="E8" s="647">
        <v>1</v>
      </c>
      <c r="F8" s="647">
        <v>11</v>
      </c>
      <c r="G8" s="647">
        <v>8</v>
      </c>
      <c r="H8" s="647">
        <v>12</v>
      </c>
      <c r="I8" s="647">
        <v>13</v>
      </c>
      <c r="J8" s="647">
        <v>22</v>
      </c>
      <c r="K8" s="647">
        <v>9</v>
      </c>
      <c r="L8" s="647">
        <v>16</v>
      </c>
      <c r="M8" s="647">
        <v>11</v>
      </c>
      <c r="N8" s="647">
        <v>19</v>
      </c>
    </row>
    <row r="9" spans="1:14" s="643" customFormat="1" ht="20.100000000000001" customHeight="1" x14ac:dyDescent="0.25">
      <c r="A9" s="646" t="s">
        <v>775</v>
      </c>
      <c r="B9" s="647">
        <v>6</v>
      </c>
      <c r="C9" s="647">
        <v>3</v>
      </c>
      <c r="D9" s="647">
        <v>8</v>
      </c>
      <c r="E9" s="647">
        <v>9</v>
      </c>
      <c r="F9" s="647">
        <v>7</v>
      </c>
      <c r="G9" s="647">
        <v>13</v>
      </c>
      <c r="H9" s="647">
        <v>12</v>
      </c>
      <c r="I9" s="647">
        <v>13</v>
      </c>
      <c r="J9" s="647">
        <v>12</v>
      </c>
      <c r="K9" s="647">
        <v>14</v>
      </c>
      <c r="L9" s="647">
        <v>9</v>
      </c>
      <c r="M9" s="647">
        <v>10</v>
      </c>
      <c r="N9" s="647">
        <v>15</v>
      </c>
    </row>
    <row r="10" spans="1:14" s="643" customFormat="1" ht="20.100000000000001" customHeight="1" x14ac:dyDescent="0.25">
      <c r="A10" s="646" t="s">
        <v>776</v>
      </c>
      <c r="B10" s="647">
        <v>6</v>
      </c>
      <c r="C10" s="647">
        <v>8</v>
      </c>
      <c r="D10" s="647">
        <v>4</v>
      </c>
      <c r="E10" s="647">
        <v>6</v>
      </c>
      <c r="F10" s="647">
        <v>13</v>
      </c>
      <c r="G10" s="647">
        <v>10</v>
      </c>
      <c r="H10" s="647">
        <v>10</v>
      </c>
      <c r="I10" s="647">
        <v>8</v>
      </c>
      <c r="J10" s="647">
        <v>16</v>
      </c>
      <c r="K10" s="647">
        <v>15</v>
      </c>
      <c r="L10" s="647">
        <v>16</v>
      </c>
      <c r="M10" s="647">
        <v>4</v>
      </c>
      <c r="N10" s="647">
        <v>15</v>
      </c>
    </row>
    <row r="11" spans="1:14" s="643" customFormat="1" ht="20.100000000000001" customHeight="1" x14ac:dyDescent="0.25">
      <c r="A11" s="646" t="s">
        <v>777</v>
      </c>
      <c r="B11" s="647">
        <v>7</v>
      </c>
      <c r="C11" s="647">
        <v>4</v>
      </c>
      <c r="D11" s="647">
        <v>4</v>
      </c>
      <c r="E11" s="647">
        <v>10</v>
      </c>
      <c r="F11" s="647">
        <v>13</v>
      </c>
      <c r="G11" s="647">
        <v>5</v>
      </c>
      <c r="H11" s="647">
        <v>11</v>
      </c>
      <c r="I11" s="647">
        <v>12</v>
      </c>
      <c r="J11" s="647">
        <v>12</v>
      </c>
      <c r="K11" s="647">
        <v>14</v>
      </c>
      <c r="L11" s="647">
        <v>9</v>
      </c>
      <c r="M11" s="647">
        <v>14</v>
      </c>
      <c r="N11" s="647">
        <v>11</v>
      </c>
    </row>
    <row r="12" spans="1:14" s="643" customFormat="1" ht="20.100000000000001" customHeight="1" x14ac:dyDescent="0.25">
      <c r="A12" s="646" t="s">
        <v>778</v>
      </c>
      <c r="B12" s="647">
        <v>2</v>
      </c>
      <c r="C12" s="647">
        <v>2</v>
      </c>
      <c r="D12" s="647">
        <v>2</v>
      </c>
      <c r="E12" s="647">
        <v>2</v>
      </c>
      <c r="F12" s="647">
        <v>10</v>
      </c>
      <c r="G12" s="647">
        <v>6</v>
      </c>
      <c r="H12" s="647">
        <v>9</v>
      </c>
      <c r="I12" s="647">
        <v>6</v>
      </c>
      <c r="J12" s="647">
        <v>13</v>
      </c>
      <c r="K12" s="647">
        <v>11</v>
      </c>
      <c r="L12" s="647">
        <v>3</v>
      </c>
      <c r="M12" s="647">
        <v>10</v>
      </c>
      <c r="N12" s="647">
        <v>6</v>
      </c>
    </row>
    <row r="13" spans="1:14" s="643" customFormat="1" ht="20.100000000000001" customHeight="1" x14ac:dyDescent="0.25">
      <c r="A13" s="646" t="s">
        <v>779</v>
      </c>
      <c r="B13" s="648">
        <v>3</v>
      </c>
      <c r="C13" s="648">
        <v>4</v>
      </c>
      <c r="D13" s="648">
        <v>2</v>
      </c>
      <c r="E13" s="648">
        <v>3</v>
      </c>
      <c r="F13" s="647">
        <v>7</v>
      </c>
      <c r="G13" s="647">
        <v>9</v>
      </c>
      <c r="H13" s="647">
        <v>7</v>
      </c>
      <c r="I13" s="647">
        <v>10</v>
      </c>
      <c r="J13" s="647">
        <v>5</v>
      </c>
      <c r="K13" s="647">
        <v>5</v>
      </c>
      <c r="L13" s="647">
        <v>6</v>
      </c>
      <c r="M13" s="647">
        <v>5</v>
      </c>
      <c r="N13" s="647">
        <v>6</v>
      </c>
    </row>
    <row r="14" spans="1:14" s="643" customFormat="1" ht="20.100000000000001" customHeight="1" x14ac:dyDescent="0.25">
      <c r="A14" s="646" t="s">
        <v>780</v>
      </c>
      <c r="B14" s="647">
        <v>9</v>
      </c>
      <c r="C14" s="647">
        <v>18</v>
      </c>
      <c r="D14" s="647">
        <v>17</v>
      </c>
      <c r="E14" s="647">
        <v>27</v>
      </c>
      <c r="F14" s="647">
        <v>13</v>
      </c>
      <c r="G14" s="647">
        <v>15</v>
      </c>
      <c r="H14" s="647">
        <v>9</v>
      </c>
      <c r="I14" s="647">
        <v>17</v>
      </c>
      <c r="J14" s="647">
        <v>16</v>
      </c>
      <c r="K14" s="647">
        <v>7</v>
      </c>
      <c r="L14" s="647">
        <v>14</v>
      </c>
      <c r="M14" s="647">
        <v>9</v>
      </c>
      <c r="N14" s="647">
        <v>5</v>
      </c>
    </row>
    <row r="15" spans="1:14" s="643" customFormat="1" ht="20.100000000000001" customHeight="1" x14ac:dyDescent="0.25">
      <c r="A15" s="646" t="s">
        <v>781</v>
      </c>
      <c r="B15" s="648">
        <v>0</v>
      </c>
      <c r="C15" s="647">
        <v>1</v>
      </c>
      <c r="D15" s="647">
        <v>6</v>
      </c>
      <c r="E15" s="647">
        <v>5</v>
      </c>
      <c r="F15" s="647">
        <v>5</v>
      </c>
      <c r="G15" s="647">
        <v>7</v>
      </c>
      <c r="H15" s="647">
        <v>3</v>
      </c>
      <c r="I15" s="647">
        <v>7</v>
      </c>
      <c r="J15" s="647">
        <v>3</v>
      </c>
      <c r="K15" s="647">
        <v>3</v>
      </c>
      <c r="L15" s="647">
        <v>3</v>
      </c>
      <c r="M15" s="647">
        <v>5</v>
      </c>
      <c r="N15" s="647">
        <v>5</v>
      </c>
    </row>
    <row r="16" spans="1:14" s="643" customFormat="1" ht="20.100000000000001" customHeight="1" x14ac:dyDescent="0.25">
      <c r="A16" s="646" t="s">
        <v>782</v>
      </c>
      <c r="B16" s="647">
        <v>3</v>
      </c>
      <c r="C16" s="647">
        <v>4</v>
      </c>
      <c r="D16" s="647">
        <v>6</v>
      </c>
      <c r="E16" s="647">
        <v>3</v>
      </c>
      <c r="F16" s="647">
        <v>4</v>
      </c>
      <c r="G16" s="647">
        <v>7</v>
      </c>
      <c r="H16" s="647">
        <v>4</v>
      </c>
      <c r="I16" s="647">
        <v>9</v>
      </c>
      <c r="J16" s="647">
        <v>6</v>
      </c>
      <c r="K16" s="647">
        <v>2</v>
      </c>
      <c r="L16" s="647">
        <v>4</v>
      </c>
      <c r="M16" s="647">
        <v>7</v>
      </c>
      <c r="N16" s="647">
        <v>4</v>
      </c>
    </row>
    <row r="17" spans="1:14" s="643" customFormat="1" ht="20.100000000000001" customHeight="1" x14ac:dyDescent="0.25">
      <c r="A17" s="649" t="s">
        <v>783</v>
      </c>
      <c r="B17" s="648">
        <v>4</v>
      </c>
      <c r="C17" s="648">
        <v>0</v>
      </c>
      <c r="D17" s="648">
        <v>11</v>
      </c>
      <c r="E17" s="648">
        <v>1</v>
      </c>
      <c r="F17" s="647">
        <v>5</v>
      </c>
      <c r="G17" s="647">
        <v>6</v>
      </c>
      <c r="H17" s="647">
        <v>4</v>
      </c>
      <c r="I17" s="647">
        <v>5</v>
      </c>
      <c r="J17" s="647">
        <v>8</v>
      </c>
      <c r="K17" s="647">
        <v>8</v>
      </c>
      <c r="L17" s="647">
        <v>11</v>
      </c>
      <c r="M17" s="647">
        <v>4</v>
      </c>
      <c r="N17" s="647">
        <v>4</v>
      </c>
    </row>
    <row r="18" spans="1:14" s="643" customFormat="1" ht="20.100000000000001" customHeight="1" x14ac:dyDescent="0.25">
      <c r="A18" s="649" t="s">
        <v>784</v>
      </c>
      <c r="B18" s="650">
        <v>0</v>
      </c>
      <c r="C18" s="650">
        <v>0</v>
      </c>
      <c r="D18" s="650">
        <v>3</v>
      </c>
      <c r="E18" s="650">
        <v>3</v>
      </c>
      <c r="F18" s="651">
        <v>2</v>
      </c>
      <c r="G18" s="651">
        <v>1</v>
      </c>
      <c r="H18" s="651">
        <v>1</v>
      </c>
      <c r="I18" s="651">
        <v>1</v>
      </c>
      <c r="J18" s="651">
        <v>2</v>
      </c>
      <c r="K18" s="651">
        <v>0</v>
      </c>
      <c r="L18" s="651">
        <v>2</v>
      </c>
      <c r="M18" s="651">
        <v>3</v>
      </c>
      <c r="N18" s="651">
        <v>3</v>
      </c>
    </row>
    <row r="19" spans="1:14" s="643" customFormat="1" ht="20.100000000000001" customHeight="1" x14ac:dyDescent="0.25">
      <c r="A19" s="649" t="s">
        <v>785</v>
      </c>
      <c r="B19" s="650">
        <v>0</v>
      </c>
      <c r="C19" s="650">
        <v>1</v>
      </c>
      <c r="D19" s="650">
        <v>1</v>
      </c>
      <c r="E19" s="650">
        <v>2</v>
      </c>
      <c r="F19" s="651">
        <v>1</v>
      </c>
      <c r="G19" s="651">
        <v>4</v>
      </c>
      <c r="H19" s="651">
        <v>2</v>
      </c>
      <c r="I19" s="651">
        <v>3</v>
      </c>
      <c r="J19" s="651">
        <v>2</v>
      </c>
      <c r="K19" s="651">
        <v>1</v>
      </c>
      <c r="L19" s="651">
        <v>2</v>
      </c>
      <c r="M19" s="651">
        <v>2</v>
      </c>
      <c r="N19" s="651">
        <v>3</v>
      </c>
    </row>
    <row r="20" spans="1:14" s="643" customFormat="1" ht="20.100000000000001" customHeight="1" x14ac:dyDescent="0.25">
      <c r="A20" s="646" t="s">
        <v>786</v>
      </c>
      <c r="B20" s="648">
        <v>1</v>
      </c>
      <c r="C20" s="648">
        <v>1</v>
      </c>
      <c r="D20" s="648">
        <v>3</v>
      </c>
      <c r="E20" s="648">
        <v>3</v>
      </c>
      <c r="F20" s="647">
        <v>1</v>
      </c>
      <c r="G20" s="647">
        <v>6</v>
      </c>
      <c r="H20" s="647">
        <v>4</v>
      </c>
      <c r="I20" s="647">
        <v>2</v>
      </c>
      <c r="J20" s="647">
        <v>2</v>
      </c>
      <c r="K20" s="647">
        <v>4</v>
      </c>
      <c r="L20" s="647">
        <v>3</v>
      </c>
      <c r="M20" s="647">
        <v>1</v>
      </c>
      <c r="N20" s="647">
        <v>3</v>
      </c>
    </row>
    <row r="21" spans="1:14" s="643" customFormat="1" ht="20.100000000000001" customHeight="1" x14ac:dyDescent="0.25">
      <c r="A21" s="649" t="s">
        <v>787</v>
      </c>
      <c r="B21" s="648">
        <v>1</v>
      </c>
      <c r="C21" s="648">
        <v>1</v>
      </c>
      <c r="D21" s="648">
        <v>0</v>
      </c>
      <c r="E21" s="647">
        <v>0</v>
      </c>
      <c r="F21" s="647">
        <v>1</v>
      </c>
      <c r="G21" s="647">
        <v>0</v>
      </c>
      <c r="H21" s="647">
        <v>0</v>
      </c>
      <c r="I21" s="647">
        <v>3</v>
      </c>
      <c r="J21" s="647">
        <v>3</v>
      </c>
      <c r="K21" s="647">
        <v>2</v>
      </c>
      <c r="L21" s="647">
        <v>1</v>
      </c>
      <c r="M21" s="647">
        <v>1</v>
      </c>
      <c r="N21" s="647">
        <v>3</v>
      </c>
    </row>
    <row r="22" spans="1:14" s="643" customFormat="1" ht="20.100000000000001" customHeight="1" x14ac:dyDescent="0.25">
      <c r="A22" s="649" t="s">
        <v>788</v>
      </c>
      <c r="B22" s="650">
        <v>1</v>
      </c>
      <c r="C22" s="650">
        <v>1</v>
      </c>
      <c r="D22" s="650">
        <v>1</v>
      </c>
      <c r="E22" s="650">
        <v>1</v>
      </c>
      <c r="F22" s="651">
        <v>4</v>
      </c>
      <c r="G22" s="651">
        <v>2</v>
      </c>
      <c r="H22" s="651">
        <v>1</v>
      </c>
      <c r="I22" s="651">
        <v>3</v>
      </c>
      <c r="J22" s="651">
        <v>4</v>
      </c>
      <c r="K22" s="651">
        <v>4</v>
      </c>
      <c r="L22" s="651">
        <v>2</v>
      </c>
      <c r="M22" s="651">
        <v>3</v>
      </c>
      <c r="N22" s="651">
        <v>2</v>
      </c>
    </row>
    <row r="23" spans="1:14" s="643" customFormat="1" ht="20.100000000000001" customHeight="1" x14ac:dyDescent="0.25">
      <c r="A23" s="646" t="s">
        <v>789</v>
      </c>
      <c r="B23" s="648">
        <v>0</v>
      </c>
      <c r="C23" s="648">
        <v>1</v>
      </c>
      <c r="D23" s="648">
        <v>1</v>
      </c>
      <c r="E23" s="648">
        <v>2</v>
      </c>
      <c r="F23" s="647">
        <v>3</v>
      </c>
      <c r="G23" s="647">
        <v>8</v>
      </c>
      <c r="H23" s="647">
        <v>3</v>
      </c>
      <c r="I23" s="647">
        <v>5</v>
      </c>
      <c r="J23" s="647">
        <v>9</v>
      </c>
      <c r="K23" s="647">
        <v>3</v>
      </c>
      <c r="L23" s="647">
        <v>2</v>
      </c>
      <c r="M23" s="647">
        <v>2</v>
      </c>
      <c r="N23" s="647">
        <v>2</v>
      </c>
    </row>
    <row r="24" spans="1:14" s="643" customFormat="1" ht="20.100000000000001" customHeight="1" x14ac:dyDescent="0.25">
      <c r="A24" s="649" t="s">
        <v>790</v>
      </c>
      <c r="B24" s="650">
        <v>0</v>
      </c>
      <c r="C24" s="650">
        <v>0</v>
      </c>
      <c r="D24" s="650">
        <v>0</v>
      </c>
      <c r="E24" s="650">
        <v>0</v>
      </c>
      <c r="F24" s="651">
        <v>2</v>
      </c>
      <c r="G24" s="651">
        <v>2</v>
      </c>
      <c r="H24" s="651">
        <v>2</v>
      </c>
      <c r="I24" s="651">
        <v>2</v>
      </c>
      <c r="J24" s="651">
        <v>5</v>
      </c>
      <c r="K24" s="651">
        <v>1</v>
      </c>
      <c r="L24" s="651">
        <v>1</v>
      </c>
      <c r="M24" s="651">
        <v>2</v>
      </c>
      <c r="N24" s="651">
        <v>2</v>
      </c>
    </row>
    <row r="25" spans="1:14" s="643" customFormat="1" ht="20.100000000000001" customHeight="1" x14ac:dyDescent="0.25">
      <c r="A25" s="649" t="s">
        <v>791</v>
      </c>
      <c r="B25" s="650">
        <v>0</v>
      </c>
      <c r="C25" s="650">
        <v>0</v>
      </c>
      <c r="D25" s="650">
        <v>0</v>
      </c>
      <c r="E25" s="650">
        <v>0</v>
      </c>
      <c r="F25" s="651">
        <v>1</v>
      </c>
      <c r="G25" s="651">
        <v>1</v>
      </c>
      <c r="H25" s="651">
        <v>3</v>
      </c>
      <c r="I25" s="651">
        <v>0</v>
      </c>
      <c r="J25" s="651">
        <v>1</v>
      </c>
      <c r="K25" s="651">
        <v>2</v>
      </c>
      <c r="L25" s="651">
        <v>1</v>
      </c>
      <c r="M25" s="651">
        <v>1</v>
      </c>
      <c r="N25" s="651">
        <v>2</v>
      </c>
    </row>
    <row r="26" spans="1:14" s="643" customFormat="1" ht="20.100000000000001" customHeight="1" x14ac:dyDescent="0.25">
      <c r="A26" s="652" t="s">
        <v>792</v>
      </c>
      <c r="B26" s="653">
        <v>0</v>
      </c>
      <c r="C26" s="653">
        <v>0</v>
      </c>
      <c r="D26" s="653">
        <v>2</v>
      </c>
      <c r="E26" s="653">
        <v>1</v>
      </c>
      <c r="F26" s="653">
        <v>1</v>
      </c>
      <c r="G26" s="653">
        <v>0</v>
      </c>
      <c r="H26" s="653">
        <v>0</v>
      </c>
      <c r="I26" s="653">
        <v>0</v>
      </c>
      <c r="J26" s="124">
        <v>4</v>
      </c>
      <c r="K26" s="124">
        <v>4</v>
      </c>
      <c r="L26" s="124">
        <v>2</v>
      </c>
      <c r="M26" s="124" t="s">
        <v>151</v>
      </c>
      <c r="N26" s="124">
        <v>2</v>
      </c>
    </row>
    <row r="27" spans="1:14" s="643" customFormat="1" ht="20.100000000000001" customHeight="1" x14ac:dyDescent="0.25">
      <c r="A27" s="654" t="s">
        <v>793</v>
      </c>
      <c r="B27" s="655">
        <v>2</v>
      </c>
      <c r="C27" s="655">
        <v>0</v>
      </c>
      <c r="D27" s="655">
        <v>2</v>
      </c>
      <c r="E27" s="655">
        <v>2</v>
      </c>
      <c r="F27" s="655">
        <v>1</v>
      </c>
      <c r="G27" s="655">
        <v>3</v>
      </c>
      <c r="H27" s="655">
        <v>4</v>
      </c>
      <c r="I27" s="655">
        <v>6</v>
      </c>
      <c r="J27" s="655">
        <v>4</v>
      </c>
      <c r="K27" s="655">
        <v>7</v>
      </c>
      <c r="L27" s="655">
        <v>11</v>
      </c>
      <c r="M27" s="655">
        <v>2</v>
      </c>
      <c r="N27" s="655">
        <v>2</v>
      </c>
    </row>
    <row r="28" spans="1:14" s="643" customFormat="1" ht="20.100000000000001" customHeight="1" x14ac:dyDescent="0.25">
      <c r="A28" s="654" t="s">
        <v>794</v>
      </c>
      <c r="B28" s="655">
        <v>0</v>
      </c>
      <c r="C28" s="655">
        <v>2</v>
      </c>
      <c r="D28" s="655">
        <v>3</v>
      </c>
      <c r="E28" s="655">
        <v>0</v>
      </c>
      <c r="F28" s="655">
        <v>1</v>
      </c>
      <c r="G28" s="655">
        <v>0</v>
      </c>
      <c r="H28" s="655">
        <v>2</v>
      </c>
      <c r="I28" s="655">
        <v>2</v>
      </c>
      <c r="J28" s="655">
        <v>1</v>
      </c>
      <c r="K28" s="655">
        <v>0</v>
      </c>
      <c r="L28" s="655">
        <v>1</v>
      </c>
      <c r="M28" s="655">
        <v>4</v>
      </c>
      <c r="N28" s="655">
        <v>1</v>
      </c>
    </row>
    <row r="29" spans="1:14" s="643" customFormat="1" ht="20.100000000000001" customHeight="1" x14ac:dyDescent="0.25">
      <c r="A29" s="654" t="s">
        <v>795</v>
      </c>
      <c r="B29" s="656">
        <v>0</v>
      </c>
      <c r="C29" s="656">
        <v>0</v>
      </c>
      <c r="D29" s="656">
        <v>0</v>
      </c>
      <c r="E29" s="656">
        <v>0</v>
      </c>
      <c r="F29" s="655">
        <v>0</v>
      </c>
      <c r="G29" s="655">
        <v>0</v>
      </c>
      <c r="H29" s="655">
        <v>1</v>
      </c>
      <c r="I29" s="655">
        <v>0</v>
      </c>
      <c r="J29" s="655">
        <v>0</v>
      </c>
      <c r="K29" s="655">
        <v>0</v>
      </c>
      <c r="L29" s="655">
        <v>0</v>
      </c>
      <c r="M29" s="655">
        <v>2</v>
      </c>
      <c r="N29" s="655">
        <v>1</v>
      </c>
    </row>
    <row r="30" spans="1:14" s="643" customFormat="1" ht="20.100000000000001" customHeight="1" x14ac:dyDescent="0.25">
      <c r="A30" s="652" t="s">
        <v>796</v>
      </c>
      <c r="B30" s="656">
        <v>2</v>
      </c>
      <c r="C30" s="656">
        <v>1</v>
      </c>
      <c r="D30" s="656">
        <v>1</v>
      </c>
      <c r="E30" s="655">
        <v>0</v>
      </c>
      <c r="F30" s="655">
        <v>3</v>
      </c>
      <c r="G30" s="655">
        <v>0</v>
      </c>
      <c r="H30" s="655">
        <v>0</v>
      </c>
      <c r="I30" s="655">
        <v>2</v>
      </c>
      <c r="J30" s="655">
        <v>1</v>
      </c>
      <c r="K30" s="655">
        <v>2</v>
      </c>
      <c r="L30" s="655">
        <v>1</v>
      </c>
      <c r="M30" s="655">
        <v>1</v>
      </c>
      <c r="N30" s="655">
        <v>1</v>
      </c>
    </row>
    <row r="31" spans="1:14" s="643" customFormat="1" ht="20.100000000000001" customHeight="1" x14ac:dyDescent="0.25">
      <c r="A31" s="652" t="s">
        <v>797</v>
      </c>
      <c r="B31" s="656">
        <v>0</v>
      </c>
      <c r="C31" s="656">
        <v>0</v>
      </c>
      <c r="D31" s="656">
        <v>0</v>
      </c>
      <c r="E31" s="655">
        <v>0</v>
      </c>
      <c r="F31" s="655">
        <v>1</v>
      </c>
      <c r="G31" s="655">
        <v>1</v>
      </c>
      <c r="H31" s="655">
        <v>1</v>
      </c>
      <c r="I31" s="655">
        <v>0</v>
      </c>
      <c r="J31" s="655">
        <v>0</v>
      </c>
      <c r="K31" s="655">
        <v>2</v>
      </c>
      <c r="L31" s="655">
        <v>1</v>
      </c>
      <c r="M31" s="655">
        <v>1</v>
      </c>
      <c r="N31" s="655">
        <v>1</v>
      </c>
    </row>
    <row r="32" spans="1:14" s="643" customFormat="1" ht="20.100000000000001" customHeight="1" x14ac:dyDescent="0.25">
      <c r="A32" s="654" t="s">
        <v>798</v>
      </c>
      <c r="B32" s="656">
        <v>0</v>
      </c>
      <c r="C32" s="656">
        <v>1</v>
      </c>
      <c r="D32" s="656">
        <v>0</v>
      </c>
      <c r="E32" s="656">
        <v>1</v>
      </c>
      <c r="F32" s="655">
        <v>0</v>
      </c>
      <c r="G32" s="655">
        <v>0</v>
      </c>
      <c r="H32" s="655">
        <v>0</v>
      </c>
      <c r="I32" s="655">
        <v>0</v>
      </c>
      <c r="J32" s="655">
        <v>0</v>
      </c>
      <c r="K32" s="655">
        <v>1</v>
      </c>
      <c r="L32" s="655">
        <v>1</v>
      </c>
      <c r="M32" s="655">
        <v>1</v>
      </c>
      <c r="N32" s="655">
        <v>1</v>
      </c>
    </row>
    <row r="33" spans="1:14" s="643" customFormat="1" ht="20.100000000000001" customHeight="1" x14ac:dyDescent="0.25">
      <c r="A33" s="654" t="s">
        <v>799</v>
      </c>
      <c r="B33" s="656">
        <v>0</v>
      </c>
      <c r="C33" s="656">
        <v>1</v>
      </c>
      <c r="D33" s="656">
        <v>1</v>
      </c>
      <c r="E33" s="656">
        <v>2</v>
      </c>
      <c r="F33" s="655">
        <v>1</v>
      </c>
      <c r="G33" s="655">
        <v>3</v>
      </c>
      <c r="H33" s="655">
        <v>3</v>
      </c>
      <c r="I33" s="655">
        <v>1</v>
      </c>
      <c r="J33" s="655">
        <v>3</v>
      </c>
      <c r="K33" s="655">
        <v>0</v>
      </c>
      <c r="L33" s="655">
        <v>1</v>
      </c>
      <c r="M33" s="655">
        <v>1</v>
      </c>
      <c r="N33" s="655">
        <v>1</v>
      </c>
    </row>
    <row r="34" spans="1:14" s="643" customFormat="1" ht="20.100000000000001" customHeight="1" x14ac:dyDescent="0.25">
      <c r="A34" s="652" t="s">
        <v>800</v>
      </c>
      <c r="B34" s="653">
        <v>1</v>
      </c>
      <c r="C34" s="653">
        <v>0</v>
      </c>
      <c r="D34" s="653">
        <v>2</v>
      </c>
      <c r="E34" s="653">
        <v>6</v>
      </c>
      <c r="F34" s="653">
        <v>2</v>
      </c>
      <c r="G34" s="653">
        <v>1</v>
      </c>
      <c r="H34" s="653">
        <v>3</v>
      </c>
      <c r="I34" s="653">
        <v>8</v>
      </c>
      <c r="J34" s="124">
        <v>2</v>
      </c>
      <c r="K34" s="124">
        <v>2</v>
      </c>
      <c r="L34" s="124">
        <v>2</v>
      </c>
      <c r="M34" s="124" t="s">
        <v>151</v>
      </c>
      <c r="N34" s="124">
        <v>1</v>
      </c>
    </row>
    <row r="35" spans="1:14" s="643" customFormat="1" ht="20.100000000000001" customHeight="1" x14ac:dyDescent="0.25">
      <c r="A35" s="652" t="s">
        <v>801</v>
      </c>
      <c r="B35" s="653">
        <v>0</v>
      </c>
      <c r="C35" s="653">
        <v>1</v>
      </c>
      <c r="D35" s="653">
        <v>0</v>
      </c>
      <c r="E35" s="653">
        <v>2</v>
      </c>
      <c r="F35" s="653">
        <v>0</v>
      </c>
      <c r="G35" s="653">
        <v>0</v>
      </c>
      <c r="H35" s="653">
        <v>0</v>
      </c>
      <c r="I35" s="653">
        <v>0</v>
      </c>
      <c r="J35" s="124">
        <v>4</v>
      </c>
      <c r="K35" s="124" t="s">
        <v>151</v>
      </c>
      <c r="L35" s="124" t="s">
        <v>151</v>
      </c>
      <c r="M35" s="124" t="s">
        <v>151</v>
      </c>
      <c r="N35" s="124">
        <v>1</v>
      </c>
    </row>
    <row r="36" spans="1:14" s="643" customFormat="1" ht="20.100000000000001" customHeight="1" thickBot="1" x14ac:dyDescent="0.3">
      <c r="A36" s="657" t="s">
        <v>736</v>
      </c>
      <c r="B36" s="658">
        <v>5</v>
      </c>
      <c r="C36" s="658">
        <v>16</v>
      </c>
      <c r="D36" s="658">
        <v>14</v>
      </c>
      <c r="E36" s="658">
        <v>19</v>
      </c>
      <c r="F36" s="658">
        <v>25</v>
      </c>
      <c r="G36" s="659">
        <v>34</v>
      </c>
      <c r="H36" s="659">
        <v>28</v>
      </c>
      <c r="I36" s="659">
        <v>42</v>
      </c>
      <c r="J36" s="659">
        <v>49</v>
      </c>
      <c r="K36" s="659">
        <v>45</v>
      </c>
      <c r="L36" s="659">
        <v>37</v>
      </c>
      <c r="M36" s="659">
        <v>44</v>
      </c>
      <c r="N36" s="659">
        <v>13</v>
      </c>
    </row>
    <row r="37" spans="1:14" s="662" customFormat="1" ht="15.95" customHeight="1" x14ac:dyDescent="0.25">
      <c r="A37" s="660" t="s">
        <v>802</v>
      </c>
      <c r="B37" s="660"/>
      <c r="C37" s="660"/>
      <c r="D37" s="660"/>
      <c r="E37" s="660"/>
      <c r="F37" s="660"/>
      <c r="G37" s="660"/>
      <c r="H37" s="660"/>
      <c r="I37" s="660"/>
      <c r="J37" s="660"/>
      <c r="K37" s="660"/>
      <c r="L37" s="661"/>
      <c r="M37" s="661"/>
      <c r="N37" s="661"/>
    </row>
    <row r="38" spans="1:14" s="665" customFormat="1" ht="17.100000000000001" customHeight="1" x14ac:dyDescent="0.25">
      <c r="A38" s="663" t="s">
        <v>803</v>
      </c>
      <c r="B38" s="663"/>
      <c r="C38" s="663"/>
      <c r="D38" s="663"/>
      <c r="E38" s="663"/>
      <c r="F38" s="663"/>
      <c r="G38" s="663"/>
      <c r="H38" s="663"/>
      <c r="I38" s="663"/>
      <c r="J38" s="663"/>
      <c r="K38" s="663"/>
      <c r="L38" s="664"/>
      <c r="M38" s="664"/>
      <c r="N38" s="664"/>
    </row>
    <row r="39" spans="1:14" s="666" customFormat="1" ht="48" customHeight="1" x14ac:dyDescent="0.25">
      <c r="A39" s="1088" t="s">
        <v>804</v>
      </c>
      <c r="B39" s="1088"/>
      <c r="C39" s="1088"/>
      <c r="D39" s="1088"/>
      <c r="E39" s="1088"/>
      <c r="F39" s="1088"/>
      <c r="G39" s="1088"/>
      <c r="H39" s="1088"/>
      <c r="I39" s="1088"/>
      <c r="J39" s="1088"/>
      <c r="K39" s="1088"/>
      <c r="L39" s="1088"/>
      <c r="M39" s="1088"/>
      <c r="N39" s="1088"/>
    </row>
    <row r="41" spans="1:14" ht="17.100000000000001" customHeight="1" x14ac:dyDescent="0.25">
      <c r="B41" s="650"/>
      <c r="C41" s="650"/>
      <c r="D41" s="650"/>
      <c r="E41" s="650"/>
      <c r="F41" s="650"/>
      <c r="G41" s="651"/>
      <c r="H41" s="651"/>
      <c r="I41" s="651"/>
    </row>
  </sheetData>
  <mergeCells count="3">
    <mergeCell ref="A3:A4"/>
    <mergeCell ref="B3:N3"/>
    <mergeCell ref="A39:N39"/>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5">
    <tabColor rgb="FF00B0F0"/>
  </sheetPr>
  <dimension ref="A2:J20"/>
  <sheetViews>
    <sheetView showGridLines="0" zoomScaleNormal="100" zoomScaleSheetLayoutView="75" workbookViewId="0"/>
  </sheetViews>
  <sheetFormatPr defaultColWidth="9.7109375" defaultRowHeight="39.950000000000003" customHeight="1" x14ac:dyDescent="0.2"/>
  <cols>
    <col min="1" max="16384" width="9.7109375" style="93"/>
  </cols>
  <sheetData>
    <row r="2" spans="1:10" ht="39.950000000000003" customHeight="1" x14ac:dyDescent="0.35">
      <c r="B2" s="94"/>
    </row>
    <row r="6" spans="1:10" ht="39.950000000000003" customHeight="1" x14ac:dyDescent="0.25">
      <c r="B6" s="95"/>
      <c r="C6" s="95"/>
    </row>
    <row r="9" spans="1:10" ht="39.950000000000003" customHeight="1" x14ac:dyDescent="0.2">
      <c r="A9" s="1089" t="s">
        <v>152</v>
      </c>
      <c r="B9" s="1089"/>
      <c r="C9" s="1089"/>
      <c r="D9" s="1089"/>
      <c r="E9" s="1089"/>
      <c r="F9" s="1089"/>
      <c r="G9" s="1089"/>
      <c r="H9" s="1089"/>
      <c r="I9" s="1089"/>
      <c r="J9" s="1089"/>
    </row>
    <row r="10" spans="1:10" ht="39.950000000000003" customHeight="1" x14ac:dyDescent="0.2">
      <c r="A10" s="1089"/>
      <c r="B10" s="1089"/>
      <c r="C10" s="1089"/>
      <c r="D10" s="1089"/>
      <c r="E10" s="1089"/>
      <c r="F10" s="1089"/>
      <c r="G10" s="1089"/>
      <c r="H10" s="1089"/>
      <c r="I10" s="1089"/>
      <c r="J10" s="1089"/>
    </row>
    <row r="11" spans="1:10" ht="39.950000000000003" customHeight="1" x14ac:dyDescent="0.2">
      <c r="A11" s="1089"/>
      <c r="B11" s="1089"/>
      <c r="C11" s="1089"/>
      <c r="D11" s="1089"/>
      <c r="E11" s="1089"/>
      <c r="F11" s="1089"/>
      <c r="G11" s="1089"/>
      <c r="H11" s="1089"/>
      <c r="I11" s="1089"/>
      <c r="J11" s="1089"/>
    </row>
    <row r="20" spans="2:8" ht="39.950000000000003" customHeight="1" x14ac:dyDescent="0.2">
      <c r="B20" s="96"/>
      <c r="C20" s="96"/>
      <c r="D20" s="96"/>
      <c r="E20" s="96"/>
      <c r="F20" s="96"/>
      <c r="G20" s="96"/>
      <c r="H20" s="96"/>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25"/>
  <sheetViews>
    <sheetView showGridLines="0" zoomScaleNormal="100" zoomScaleSheetLayoutView="40" workbookViewId="0"/>
  </sheetViews>
  <sheetFormatPr defaultColWidth="11.42578125" defaultRowHeight="20.100000000000001" customHeight="1" x14ac:dyDescent="0.2"/>
  <cols>
    <col min="1" max="1" width="30.7109375" style="98" customWidth="1"/>
    <col min="2" max="7" width="21.7109375" style="98" customWidth="1"/>
    <col min="8" max="8" width="11.5703125" style="98" bestFit="1" customWidth="1"/>
    <col min="9" max="256" width="11.42578125" style="98"/>
    <col min="257" max="263" width="23.7109375" style="98" customWidth="1"/>
    <col min="264" max="512" width="11.42578125" style="98"/>
    <col min="513" max="519" width="23.7109375" style="98" customWidth="1"/>
    <col min="520" max="768" width="11.42578125" style="98"/>
    <col min="769" max="775" width="23.7109375" style="98" customWidth="1"/>
    <col min="776" max="1024" width="11.42578125" style="98"/>
    <col min="1025" max="1031" width="23.7109375" style="98" customWidth="1"/>
    <col min="1032" max="1280" width="11.42578125" style="98"/>
    <col min="1281" max="1287" width="23.7109375" style="98" customWidth="1"/>
    <col min="1288" max="1536" width="11.42578125" style="98"/>
    <col min="1537" max="1543" width="23.7109375" style="98" customWidth="1"/>
    <col min="1544" max="1792" width="11.42578125" style="98"/>
    <col min="1793" max="1799" width="23.7109375" style="98" customWidth="1"/>
    <col min="1800" max="2048" width="11.42578125" style="98"/>
    <col min="2049" max="2055" width="23.7109375" style="98" customWidth="1"/>
    <col min="2056" max="2304" width="11.42578125" style="98"/>
    <col min="2305" max="2311" width="23.7109375" style="98" customWidth="1"/>
    <col min="2312" max="2560" width="11.42578125" style="98"/>
    <col min="2561" max="2567" width="23.7109375" style="98" customWidth="1"/>
    <col min="2568" max="2816" width="11.42578125" style="98"/>
    <col min="2817" max="2823" width="23.7109375" style="98" customWidth="1"/>
    <col min="2824" max="3072" width="11.42578125" style="98"/>
    <col min="3073" max="3079" width="23.7109375" style="98" customWidth="1"/>
    <col min="3080" max="3328" width="11.42578125" style="98"/>
    <col min="3329" max="3335" width="23.7109375" style="98" customWidth="1"/>
    <col min="3336" max="3584" width="11.42578125" style="98"/>
    <col min="3585" max="3591" width="23.7109375" style="98" customWidth="1"/>
    <col min="3592" max="3840" width="11.42578125" style="98"/>
    <col min="3841" max="3847" width="23.7109375" style="98" customWidth="1"/>
    <col min="3848" max="4096" width="11.42578125" style="98"/>
    <col min="4097" max="4103" width="23.7109375" style="98" customWidth="1"/>
    <col min="4104" max="4352" width="11.42578125" style="98"/>
    <col min="4353" max="4359" width="23.7109375" style="98" customWidth="1"/>
    <col min="4360" max="4608" width="11.42578125" style="98"/>
    <col min="4609" max="4615" width="23.7109375" style="98" customWidth="1"/>
    <col min="4616" max="4864" width="11.42578125" style="98"/>
    <col min="4865" max="4871" width="23.7109375" style="98" customWidth="1"/>
    <col min="4872" max="5120" width="11.42578125" style="98"/>
    <col min="5121" max="5127" width="23.7109375" style="98" customWidth="1"/>
    <col min="5128" max="5376" width="11.42578125" style="98"/>
    <col min="5377" max="5383" width="23.7109375" style="98" customWidth="1"/>
    <col min="5384" max="5632" width="11.42578125" style="98"/>
    <col min="5633" max="5639" width="23.7109375" style="98" customWidth="1"/>
    <col min="5640" max="5888" width="11.42578125" style="98"/>
    <col min="5889" max="5895" width="23.7109375" style="98" customWidth="1"/>
    <col min="5896" max="6144" width="11.42578125" style="98"/>
    <col min="6145" max="6151" width="23.7109375" style="98" customWidth="1"/>
    <col min="6152" max="6400" width="11.42578125" style="98"/>
    <col min="6401" max="6407" width="23.7109375" style="98" customWidth="1"/>
    <col min="6408" max="6656" width="11.42578125" style="98"/>
    <col min="6657" max="6663" width="23.7109375" style="98" customWidth="1"/>
    <col min="6664" max="6912" width="11.42578125" style="98"/>
    <col min="6913" max="6919" width="23.7109375" style="98" customWidth="1"/>
    <col min="6920" max="7168" width="11.42578125" style="98"/>
    <col min="7169" max="7175" width="23.7109375" style="98" customWidth="1"/>
    <col min="7176" max="7424" width="11.42578125" style="98"/>
    <col min="7425" max="7431" width="23.7109375" style="98" customWidth="1"/>
    <col min="7432" max="7680" width="11.42578125" style="98"/>
    <col min="7681" max="7687" width="23.7109375" style="98" customWidth="1"/>
    <col min="7688" max="7936" width="11.42578125" style="98"/>
    <col min="7937" max="7943" width="23.7109375" style="98" customWidth="1"/>
    <col min="7944" max="8192" width="11.42578125" style="98"/>
    <col min="8193" max="8199" width="23.7109375" style="98" customWidth="1"/>
    <col min="8200" max="8448" width="11.42578125" style="98"/>
    <col min="8449" max="8455" width="23.7109375" style="98" customWidth="1"/>
    <col min="8456" max="8704" width="11.42578125" style="98"/>
    <col min="8705" max="8711" width="23.7109375" style="98" customWidth="1"/>
    <col min="8712" max="8960" width="11.42578125" style="98"/>
    <col min="8961" max="8967" width="23.7109375" style="98" customWidth="1"/>
    <col min="8968" max="9216" width="11.42578125" style="98"/>
    <col min="9217" max="9223" width="23.7109375" style="98" customWidth="1"/>
    <col min="9224" max="9472" width="11.42578125" style="98"/>
    <col min="9473" max="9479" width="23.7109375" style="98" customWidth="1"/>
    <col min="9480" max="9728" width="11.42578125" style="98"/>
    <col min="9729" max="9735" width="23.7109375" style="98" customWidth="1"/>
    <col min="9736" max="9984" width="11.42578125" style="98"/>
    <col min="9985" max="9991" width="23.7109375" style="98" customWidth="1"/>
    <col min="9992" max="10240" width="11.42578125" style="98"/>
    <col min="10241" max="10247" width="23.7109375" style="98" customWidth="1"/>
    <col min="10248" max="10496" width="11.42578125" style="98"/>
    <col min="10497" max="10503" width="23.7109375" style="98" customWidth="1"/>
    <col min="10504" max="10752" width="11.42578125" style="98"/>
    <col min="10753" max="10759" width="23.7109375" style="98" customWidth="1"/>
    <col min="10760" max="11008" width="11.42578125" style="98"/>
    <col min="11009" max="11015" width="23.7109375" style="98" customWidth="1"/>
    <col min="11016" max="11264" width="11.42578125" style="98"/>
    <col min="11265" max="11271" width="23.7109375" style="98" customWidth="1"/>
    <col min="11272" max="11520" width="11.42578125" style="98"/>
    <col min="11521" max="11527" width="23.7109375" style="98" customWidth="1"/>
    <col min="11528" max="11776" width="11.42578125" style="98"/>
    <col min="11777" max="11783" width="23.7109375" style="98" customWidth="1"/>
    <col min="11784" max="12032" width="11.42578125" style="98"/>
    <col min="12033" max="12039" width="23.7109375" style="98" customWidth="1"/>
    <col min="12040" max="12288" width="11.42578125" style="98"/>
    <col min="12289" max="12295" width="23.7109375" style="98" customWidth="1"/>
    <col min="12296" max="12544" width="11.42578125" style="98"/>
    <col min="12545" max="12551" width="23.7109375" style="98" customWidth="1"/>
    <col min="12552" max="12800" width="11.42578125" style="98"/>
    <col min="12801" max="12807" width="23.7109375" style="98" customWidth="1"/>
    <col min="12808" max="13056" width="11.42578125" style="98"/>
    <col min="13057" max="13063" width="23.7109375" style="98" customWidth="1"/>
    <col min="13064" max="13312" width="11.42578125" style="98"/>
    <col min="13313" max="13319" width="23.7109375" style="98" customWidth="1"/>
    <col min="13320" max="13568" width="11.42578125" style="98"/>
    <col min="13569" max="13575" width="23.7109375" style="98" customWidth="1"/>
    <col min="13576" max="13824" width="11.42578125" style="98"/>
    <col min="13825" max="13831" width="23.7109375" style="98" customWidth="1"/>
    <col min="13832" max="14080" width="11.42578125" style="98"/>
    <col min="14081" max="14087" width="23.7109375" style="98" customWidth="1"/>
    <col min="14088" max="14336" width="11.42578125" style="98"/>
    <col min="14337" max="14343" width="23.7109375" style="98" customWidth="1"/>
    <col min="14344" max="14592" width="11.42578125" style="98"/>
    <col min="14593" max="14599" width="23.7109375" style="98" customWidth="1"/>
    <col min="14600" max="14848" width="11.42578125" style="98"/>
    <col min="14849" max="14855" width="23.7109375" style="98" customWidth="1"/>
    <col min="14856" max="15104" width="11.42578125" style="98"/>
    <col min="15105" max="15111" width="23.7109375" style="98" customWidth="1"/>
    <col min="15112" max="15360" width="11.42578125" style="98"/>
    <col min="15361" max="15367" width="23.7109375" style="98" customWidth="1"/>
    <col min="15368" max="15616" width="11.42578125" style="98"/>
    <col min="15617" max="15623" width="23.7109375" style="98" customWidth="1"/>
    <col min="15624" max="15872" width="11.42578125" style="98"/>
    <col min="15873" max="15879" width="23.7109375" style="98" customWidth="1"/>
    <col min="15880" max="16128" width="11.42578125" style="98"/>
    <col min="16129" max="16135" width="23.7109375" style="98" customWidth="1"/>
    <col min="16136" max="16384" width="11.42578125" style="98"/>
  </cols>
  <sheetData>
    <row r="1" spans="1:13" ht="24.95" customHeight="1" x14ac:dyDescent="0.2">
      <c r="A1" s="97" t="s">
        <v>153</v>
      </c>
      <c r="B1" s="97"/>
    </row>
    <row r="2" spans="1:13" s="103" customFormat="1" ht="24.95" customHeight="1" thickBot="1" x14ac:dyDescent="0.3">
      <c r="A2" s="99" t="s">
        <v>602</v>
      </c>
      <c r="B2" s="100"/>
      <c r="C2" s="101"/>
      <c r="D2" s="101"/>
      <c r="E2" s="102"/>
      <c r="F2" s="101"/>
      <c r="G2" s="101"/>
    </row>
    <row r="3" spans="1:13" s="105" customFormat="1" ht="20.100000000000001" customHeight="1" x14ac:dyDescent="0.2">
      <c r="A3" s="1091" t="s">
        <v>103</v>
      </c>
      <c r="B3" s="1094" t="s">
        <v>154</v>
      </c>
      <c r="C3" s="1095"/>
      <c r="D3" s="1096"/>
      <c r="E3" s="1094" t="s">
        <v>155</v>
      </c>
      <c r="F3" s="1095"/>
      <c r="G3" s="1095"/>
      <c r="H3" s="104"/>
    </row>
    <row r="4" spans="1:13" s="105" customFormat="1" ht="20.100000000000001" customHeight="1" x14ac:dyDescent="0.2">
      <c r="A4" s="1092"/>
      <c r="B4" s="1097" t="s">
        <v>10</v>
      </c>
      <c r="C4" s="1099" t="s">
        <v>156</v>
      </c>
      <c r="D4" s="1100"/>
      <c r="E4" s="1097" t="s">
        <v>10</v>
      </c>
      <c r="F4" s="1099" t="s">
        <v>156</v>
      </c>
      <c r="G4" s="1101"/>
      <c r="H4" s="104"/>
    </row>
    <row r="5" spans="1:13" s="105" customFormat="1" ht="20.100000000000001" customHeight="1" x14ac:dyDescent="0.2">
      <c r="A5" s="1093"/>
      <c r="B5" s="1098"/>
      <c r="C5" s="357" t="s">
        <v>157</v>
      </c>
      <c r="D5" s="357" t="s">
        <v>158</v>
      </c>
      <c r="E5" s="1098"/>
      <c r="F5" s="357" t="s">
        <v>157</v>
      </c>
      <c r="G5" s="356" t="s">
        <v>158</v>
      </c>
      <c r="H5" s="104"/>
    </row>
    <row r="6" spans="1:13" s="105" customFormat="1" ht="20.100000000000001" customHeight="1" x14ac:dyDescent="0.2">
      <c r="A6" s="106">
        <v>2000</v>
      </c>
      <c r="B6" s="107">
        <v>4620303</v>
      </c>
      <c r="C6" s="108">
        <v>4396671.9999999991</v>
      </c>
      <c r="D6" s="108">
        <v>223631.00000000035</v>
      </c>
      <c r="E6" s="107">
        <v>5417652.9999999953</v>
      </c>
      <c r="F6" s="108">
        <v>5195010.0000000019</v>
      </c>
      <c r="G6" s="108">
        <v>222642.9999999998</v>
      </c>
      <c r="H6" s="109"/>
      <c r="I6" s="109"/>
      <c r="J6" s="109"/>
      <c r="K6" s="109"/>
      <c r="L6" s="109"/>
      <c r="M6" s="109"/>
    </row>
    <row r="7" spans="1:13" s="105" customFormat="1" ht="20.100000000000001" customHeight="1" x14ac:dyDescent="0.2">
      <c r="A7" s="106">
        <v>2001</v>
      </c>
      <c r="B7" s="108">
        <v>4373911.9999999981</v>
      </c>
      <c r="C7" s="108">
        <v>4173337.0000000019</v>
      </c>
      <c r="D7" s="108">
        <v>200575</v>
      </c>
      <c r="E7" s="108">
        <v>4990415.9999999935</v>
      </c>
      <c r="F7" s="108">
        <v>4800901.0000000028</v>
      </c>
      <c r="G7" s="108">
        <v>189514.99999999983</v>
      </c>
      <c r="H7" s="109"/>
      <c r="I7" s="109"/>
      <c r="J7" s="109"/>
      <c r="K7" s="109"/>
      <c r="L7" s="109"/>
      <c r="M7" s="109"/>
    </row>
    <row r="8" spans="1:13" s="105" customFormat="1" ht="20.100000000000001" customHeight="1" x14ac:dyDescent="0.2">
      <c r="A8" s="106">
        <v>2002</v>
      </c>
      <c r="B8" s="108">
        <v>4010760.0000000023</v>
      </c>
      <c r="C8" s="108">
        <v>3910695.9999999981</v>
      </c>
      <c r="D8" s="108">
        <v>100063.9999999999</v>
      </c>
      <c r="E8" s="108">
        <v>4630114.0000000028</v>
      </c>
      <c r="F8" s="108">
        <v>4528445.0000000009</v>
      </c>
      <c r="G8" s="108">
        <v>101668.99999999987</v>
      </c>
      <c r="H8" s="109"/>
      <c r="I8" s="109"/>
      <c r="J8" s="109"/>
      <c r="K8" s="109"/>
      <c r="L8" s="109"/>
      <c r="M8" s="109"/>
    </row>
    <row r="9" spans="1:13" s="105" customFormat="1" ht="20.100000000000001" customHeight="1" x14ac:dyDescent="0.2">
      <c r="A9" s="106">
        <v>2003</v>
      </c>
      <c r="B9" s="108">
        <v>4571610</v>
      </c>
      <c r="C9" s="108">
        <v>4398537.0000000065</v>
      </c>
      <c r="D9" s="108">
        <v>173072.99999999997</v>
      </c>
      <c r="E9" s="108">
        <v>5375349.9999999972</v>
      </c>
      <c r="F9" s="108">
        <v>5203193</v>
      </c>
      <c r="G9" s="108">
        <v>172157.00000000012</v>
      </c>
      <c r="H9" s="109"/>
      <c r="I9" s="109"/>
      <c r="J9" s="109"/>
      <c r="K9" s="109"/>
      <c r="L9" s="109"/>
      <c r="M9" s="109"/>
    </row>
    <row r="10" spans="1:13" s="105" customFormat="1" ht="20.100000000000001" customHeight="1" x14ac:dyDescent="0.2">
      <c r="A10" s="106">
        <v>2004</v>
      </c>
      <c r="B10" s="108">
        <v>5031948.9999999972</v>
      </c>
      <c r="C10" s="108">
        <v>4701671.9999999972</v>
      </c>
      <c r="D10" s="108">
        <v>330277.00000000012</v>
      </c>
      <c r="E10" s="108">
        <v>6185210.0000000037</v>
      </c>
      <c r="F10" s="108">
        <v>5851905.9999999907</v>
      </c>
      <c r="G10" s="108">
        <v>333304.00000000023</v>
      </c>
      <c r="H10" s="109"/>
      <c r="I10" s="109"/>
      <c r="J10" s="109"/>
      <c r="K10" s="109"/>
      <c r="L10" s="109"/>
      <c r="M10" s="109"/>
    </row>
    <row r="11" spans="1:13" s="105" customFormat="1" ht="20.100000000000001" customHeight="1" x14ac:dyDescent="0.2">
      <c r="A11" s="106">
        <v>2005</v>
      </c>
      <c r="B11" s="108">
        <v>5807064.9999999972</v>
      </c>
      <c r="C11" s="108">
        <v>5460294.0000000065</v>
      </c>
      <c r="D11" s="108">
        <v>346771.00000000029</v>
      </c>
      <c r="E11" s="108">
        <v>6788233.0000000102</v>
      </c>
      <c r="F11" s="108">
        <v>6438578.9999999972</v>
      </c>
      <c r="G11" s="108">
        <v>349654.00000000006</v>
      </c>
      <c r="H11" s="109"/>
      <c r="I11" s="109"/>
      <c r="J11" s="109"/>
      <c r="K11" s="109"/>
      <c r="L11" s="109"/>
      <c r="M11" s="109"/>
    </row>
    <row r="12" spans="1:13" s="105" customFormat="1" ht="20.100000000000001" customHeight="1" x14ac:dyDescent="0.2">
      <c r="A12" s="106">
        <v>2006</v>
      </c>
      <c r="B12" s="108">
        <v>5813045.9999999935</v>
      </c>
      <c r="C12" s="108">
        <v>5403938.9999999935</v>
      </c>
      <c r="D12" s="108">
        <v>409106.99999999994</v>
      </c>
      <c r="E12" s="108">
        <v>6367178.9999999898</v>
      </c>
      <c r="F12" s="108">
        <v>5943665</v>
      </c>
      <c r="G12" s="108">
        <v>423513.99999999988</v>
      </c>
      <c r="H12" s="109"/>
      <c r="I12" s="109"/>
      <c r="J12" s="109"/>
      <c r="K12" s="109"/>
      <c r="L12" s="109"/>
      <c r="M12" s="109"/>
    </row>
    <row r="13" spans="1:13" s="105" customFormat="1" ht="20.100000000000001" customHeight="1" x14ac:dyDescent="0.2">
      <c r="A13" s="106">
        <v>2007</v>
      </c>
      <c r="B13" s="108">
        <v>6172882.9999999925</v>
      </c>
      <c r="C13" s="108">
        <v>5755264.9999999907</v>
      </c>
      <c r="D13" s="108">
        <v>417617.99999999994</v>
      </c>
      <c r="E13" s="108">
        <v>6445153.0000000084</v>
      </c>
      <c r="F13" s="108">
        <v>6056218.9999999991</v>
      </c>
      <c r="G13" s="108">
        <v>388934.00000000006</v>
      </c>
      <c r="H13" s="109"/>
      <c r="I13" s="109"/>
      <c r="J13" s="109"/>
      <c r="K13" s="109"/>
      <c r="L13" s="109"/>
      <c r="M13" s="109"/>
    </row>
    <row r="14" spans="1:13" s="105" customFormat="1" ht="20.100000000000001" customHeight="1" x14ac:dyDescent="0.2">
      <c r="A14" s="106">
        <v>2008</v>
      </c>
      <c r="B14" s="108">
        <v>6747023.0000000056</v>
      </c>
      <c r="C14" s="108">
        <v>6451436.9999999925</v>
      </c>
      <c r="D14" s="108">
        <v>295585.99999999994</v>
      </c>
      <c r="E14" s="108">
        <v>6534263.0000000075</v>
      </c>
      <c r="F14" s="108">
        <v>6270575.9999999953</v>
      </c>
      <c r="G14" s="108">
        <v>263687.00000000017</v>
      </c>
      <c r="H14" s="109"/>
      <c r="I14" s="109"/>
      <c r="J14" s="109"/>
      <c r="K14" s="109"/>
      <c r="L14" s="109"/>
      <c r="M14" s="109"/>
    </row>
    <row r="15" spans="1:13" s="105" customFormat="1" ht="20.100000000000001" customHeight="1" x14ac:dyDescent="0.2">
      <c r="A15" s="106">
        <v>2009</v>
      </c>
      <c r="B15" s="108">
        <v>6622263</v>
      </c>
      <c r="C15" s="108">
        <v>6408595.0000000075</v>
      </c>
      <c r="D15" s="108">
        <v>213667.99999999983</v>
      </c>
      <c r="E15" s="108">
        <v>6510953.0000000112</v>
      </c>
      <c r="F15" s="108">
        <v>6306466</v>
      </c>
      <c r="G15" s="108">
        <v>204486.99999999991</v>
      </c>
      <c r="H15" s="109"/>
      <c r="I15" s="109"/>
      <c r="J15" s="109"/>
      <c r="K15" s="109"/>
      <c r="L15" s="109"/>
      <c r="M15" s="109"/>
    </row>
    <row r="16" spans="1:13" s="105" customFormat="1" ht="20.100000000000001" customHeight="1" x14ac:dyDescent="0.2">
      <c r="A16" s="106">
        <v>2010</v>
      </c>
      <c r="B16" s="108">
        <v>8068249.0000000037</v>
      </c>
      <c r="C16" s="108">
        <v>7770451.0000000019</v>
      </c>
      <c r="D16" s="108">
        <v>297798.00000000029</v>
      </c>
      <c r="E16" s="108">
        <v>7902530.9999999972</v>
      </c>
      <c r="F16" s="108">
        <v>7633263.0000000047</v>
      </c>
      <c r="G16" s="108">
        <v>269268.00000000029</v>
      </c>
      <c r="H16" s="109"/>
      <c r="I16" s="109"/>
      <c r="J16" s="109"/>
      <c r="K16" s="109"/>
      <c r="L16" s="109"/>
      <c r="M16" s="109"/>
    </row>
    <row r="17" spans="1:13" s="105" customFormat="1" ht="20.100000000000001" customHeight="1" x14ac:dyDescent="0.2">
      <c r="A17" s="106">
        <v>2011</v>
      </c>
      <c r="B17" s="108">
        <v>9171272.0000000075</v>
      </c>
      <c r="C17" s="108">
        <v>8890396</v>
      </c>
      <c r="D17" s="108">
        <v>280875.99999999953</v>
      </c>
      <c r="E17" s="108">
        <v>9018506.9999999981</v>
      </c>
      <c r="F17" s="108">
        <v>8749153</v>
      </c>
      <c r="G17" s="108">
        <v>269353.99999999994</v>
      </c>
      <c r="H17" s="109"/>
      <c r="I17" s="109"/>
      <c r="J17" s="109"/>
      <c r="K17" s="109"/>
      <c r="L17" s="109"/>
      <c r="M17" s="109"/>
    </row>
    <row r="18" spans="1:13" s="105" customFormat="1" ht="20.100000000000001" customHeight="1" x14ac:dyDescent="0.2">
      <c r="A18" s="106">
        <v>2012</v>
      </c>
      <c r="B18" s="108">
        <v>9547114.9999999981</v>
      </c>
      <c r="C18" s="108">
        <v>9306193.9999999925</v>
      </c>
      <c r="D18" s="108">
        <v>240920.99999999991</v>
      </c>
      <c r="E18" s="108">
        <v>9368195.0000000019</v>
      </c>
      <c r="F18" s="108">
        <v>9123707.0000000224</v>
      </c>
      <c r="G18" s="108">
        <v>244488.00000000029</v>
      </c>
      <c r="H18" s="109"/>
      <c r="I18" s="109"/>
      <c r="J18" s="109"/>
      <c r="K18" s="109"/>
      <c r="L18" s="109"/>
      <c r="M18" s="109"/>
    </row>
    <row r="19" spans="1:13" s="105" customFormat="1" ht="20.100000000000001" customHeight="1" x14ac:dyDescent="0.2">
      <c r="A19" s="106">
        <v>2013</v>
      </c>
      <c r="B19" s="108">
        <v>9555441</v>
      </c>
      <c r="C19" s="108">
        <v>9286835</v>
      </c>
      <c r="D19" s="108">
        <v>268606</v>
      </c>
      <c r="E19" s="108">
        <v>9467994</v>
      </c>
      <c r="F19" s="108">
        <v>9201735</v>
      </c>
      <c r="G19" s="108">
        <v>266259</v>
      </c>
      <c r="H19" s="109"/>
      <c r="I19" s="109"/>
      <c r="J19" s="109"/>
      <c r="K19" s="109"/>
      <c r="L19" s="109"/>
      <c r="M19" s="109"/>
    </row>
    <row r="20" spans="1:13" s="105" customFormat="1" ht="20.100000000000001" customHeight="1" x14ac:dyDescent="0.2">
      <c r="A20" s="106">
        <v>2014</v>
      </c>
      <c r="B20" s="108">
        <v>10614731.000000002</v>
      </c>
      <c r="C20" s="108">
        <v>10288015.000000017</v>
      </c>
      <c r="D20" s="108">
        <v>326715.99999999971</v>
      </c>
      <c r="E20" s="108">
        <v>10464720</v>
      </c>
      <c r="F20" s="108">
        <v>10125583</v>
      </c>
      <c r="G20" s="108">
        <v>339137</v>
      </c>
      <c r="H20" s="109"/>
      <c r="I20" s="109"/>
      <c r="J20" s="109"/>
      <c r="K20" s="109"/>
      <c r="L20" s="109"/>
      <c r="M20" s="109"/>
    </row>
    <row r="21" spans="1:13" s="105" customFormat="1" ht="20.100000000000001" customHeight="1" x14ac:dyDescent="0.2">
      <c r="A21" s="106">
        <v>2015</v>
      </c>
      <c r="B21" s="108">
        <v>10433898.999999981</v>
      </c>
      <c r="C21" s="108">
        <v>10167967.000000006</v>
      </c>
      <c r="D21" s="108">
        <v>265932.00000000029</v>
      </c>
      <c r="E21" s="108">
        <v>10571527.999999989</v>
      </c>
      <c r="F21" s="108">
        <v>10280307.999999989</v>
      </c>
      <c r="G21" s="108">
        <v>291219.99999999983</v>
      </c>
      <c r="H21" s="109"/>
      <c r="I21" s="109"/>
      <c r="J21" s="109"/>
      <c r="K21" s="109"/>
      <c r="L21" s="109"/>
      <c r="M21" s="109"/>
    </row>
    <row r="22" spans="1:13" s="105" customFormat="1" ht="20.100000000000001" customHeight="1" thickBot="1" x14ac:dyDescent="0.25">
      <c r="A22" s="110">
        <v>2016</v>
      </c>
      <c r="B22" s="111">
        <v>10462085.000000006</v>
      </c>
      <c r="C22" s="111">
        <v>10114721.000000006</v>
      </c>
      <c r="D22" s="111">
        <v>347363.99999999971</v>
      </c>
      <c r="E22" s="111">
        <v>10172971.999999993</v>
      </c>
      <c r="F22" s="111">
        <v>9841099.0000000093</v>
      </c>
      <c r="G22" s="111">
        <v>331873.00000000058</v>
      </c>
      <c r="H22" s="109"/>
      <c r="I22" s="109"/>
      <c r="J22" s="109"/>
      <c r="K22" s="109"/>
      <c r="L22" s="109"/>
      <c r="M22" s="109"/>
    </row>
    <row r="23" spans="1:13" s="113" customFormat="1" ht="15" customHeight="1" x14ac:dyDescent="0.25">
      <c r="A23" s="92" t="s">
        <v>603</v>
      </c>
      <c r="B23" s="112"/>
      <c r="C23" s="112"/>
      <c r="D23" s="112"/>
      <c r="E23" s="112"/>
      <c r="F23" s="112"/>
      <c r="G23" s="112"/>
    </row>
    <row r="24" spans="1:13" s="113" customFormat="1" ht="15" customHeight="1" x14ac:dyDescent="0.25">
      <c r="A24" s="114" t="s">
        <v>160</v>
      </c>
      <c r="B24" s="115"/>
      <c r="C24" s="115"/>
      <c r="D24" s="115"/>
      <c r="E24" s="115"/>
      <c r="F24" s="115"/>
      <c r="G24" s="115"/>
    </row>
    <row r="25" spans="1:13" ht="35.1" customHeight="1" x14ac:dyDescent="0.2">
      <c r="A25" s="1090" t="s">
        <v>161</v>
      </c>
      <c r="B25" s="1090"/>
      <c r="C25" s="1090"/>
      <c r="D25" s="1090"/>
      <c r="E25" s="1090"/>
      <c r="F25" s="1090"/>
      <c r="G25" s="1090"/>
    </row>
  </sheetData>
  <mergeCells count="8">
    <mergeCell ref="A25:G25"/>
    <mergeCell ref="A3:A5"/>
    <mergeCell ref="B3:D3"/>
    <mergeCell ref="E3:G3"/>
    <mergeCell ref="B4:B5"/>
    <mergeCell ref="C4:D4"/>
    <mergeCell ref="E4:E5"/>
    <mergeCell ref="F4:G4"/>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4" manualBreakCount="4">
    <brk id="80" max="16383" man="1"/>
    <brk id="120" max="16383" man="1"/>
    <brk id="121" max="16383" man="1"/>
    <brk id="131" max="16383"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K83"/>
  <sheetViews>
    <sheetView showGridLines="0" showZeros="0" zoomScaleNormal="100" zoomScaleSheetLayoutView="115" workbookViewId="0"/>
  </sheetViews>
  <sheetFormatPr defaultColWidth="11.42578125" defaultRowHeight="20.100000000000001" customHeight="1" x14ac:dyDescent="0.2"/>
  <cols>
    <col min="1" max="1" width="25.7109375" style="2" customWidth="1"/>
    <col min="2" max="7" width="22.7109375" style="2" customWidth="1"/>
    <col min="8" max="8" width="11.42578125" style="116" customWidth="1"/>
    <col min="9" max="245" width="11.42578125" style="2"/>
    <col min="246" max="252" width="23.7109375" style="2" customWidth="1"/>
    <col min="253" max="253" width="11.42578125" style="2" customWidth="1"/>
    <col min="254" max="501" width="11.42578125" style="2"/>
    <col min="502" max="508" width="23.7109375" style="2" customWidth="1"/>
    <col min="509" max="509" width="11.42578125" style="2" customWidth="1"/>
    <col min="510" max="757" width="11.42578125" style="2"/>
    <col min="758" max="764" width="23.7109375" style="2" customWidth="1"/>
    <col min="765" max="765" width="11.42578125" style="2" customWidth="1"/>
    <col min="766" max="1013" width="11.42578125" style="2"/>
    <col min="1014" max="1020" width="23.7109375" style="2" customWidth="1"/>
    <col min="1021" max="1021" width="11.42578125" style="2" customWidth="1"/>
    <col min="1022" max="1269" width="11.42578125" style="2"/>
    <col min="1270" max="1276" width="23.7109375" style="2" customWidth="1"/>
    <col min="1277" max="1277" width="11.42578125" style="2" customWidth="1"/>
    <col min="1278" max="1525" width="11.42578125" style="2"/>
    <col min="1526" max="1532" width="23.7109375" style="2" customWidth="1"/>
    <col min="1533" max="1533" width="11.42578125" style="2" customWidth="1"/>
    <col min="1534" max="1781" width="11.42578125" style="2"/>
    <col min="1782" max="1788" width="23.7109375" style="2" customWidth="1"/>
    <col min="1789" max="1789" width="11.42578125" style="2" customWidth="1"/>
    <col min="1790" max="2037" width="11.42578125" style="2"/>
    <col min="2038" max="2044" width="23.7109375" style="2" customWidth="1"/>
    <col min="2045" max="2045" width="11.42578125" style="2" customWidth="1"/>
    <col min="2046" max="2293" width="11.42578125" style="2"/>
    <col min="2294" max="2300" width="23.7109375" style="2" customWidth="1"/>
    <col min="2301" max="2301" width="11.42578125" style="2" customWidth="1"/>
    <col min="2302" max="2549" width="11.42578125" style="2"/>
    <col min="2550" max="2556" width="23.7109375" style="2" customWidth="1"/>
    <col min="2557" max="2557" width="11.42578125" style="2" customWidth="1"/>
    <col min="2558" max="2805" width="11.42578125" style="2"/>
    <col min="2806" max="2812" width="23.7109375" style="2" customWidth="1"/>
    <col min="2813" max="2813" width="11.42578125" style="2" customWidth="1"/>
    <col min="2814" max="3061" width="11.42578125" style="2"/>
    <col min="3062" max="3068" width="23.7109375" style="2" customWidth="1"/>
    <col min="3069" max="3069" width="11.42578125" style="2" customWidth="1"/>
    <col min="3070" max="3317" width="11.42578125" style="2"/>
    <col min="3318" max="3324" width="23.7109375" style="2" customWidth="1"/>
    <col min="3325" max="3325" width="11.42578125" style="2" customWidth="1"/>
    <col min="3326" max="3573" width="11.42578125" style="2"/>
    <col min="3574" max="3580" width="23.7109375" style="2" customWidth="1"/>
    <col min="3581" max="3581" width="11.42578125" style="2" customWidth="1"/>
    <col min="3582" max="3829" width="11.42578125" style="2"/>
    <col min="3830" max="3836" width="23.7109375" style="2" customWidth="1"/>
    <col min="3837" max="3837" width="11.42578125" style="2" customWidth="1"/>
    <col min="3838" max="4085" width="11.42578125" style="2"/>
    <col min="4086" max="4092" width="23.7109375" style="2" customWidth="1"/>
    <col min="4093" max="4093" width="11.42578125" style="2" customWidth="1"/>
    <col min="4094" max="4341" width="11.42578125" style="2"/>
    <col min="4342" max="4348" width="23.7109375" style="2" customWidth="1"/>
    <col min="4349" max="4349" width="11.42578125" style="2" customWidth="1"/>
    <col min="4350" max="4597" width="11.42578125" style="2"/>
    <col min="4598" max="4604" width="23.7109375" style="2" customWidth="1"/>
    <col min="4605" max="4605" width="11.42578125" style="2" customWidth="1"/>
    <col min="4606" max="4853" width="11.42578125" style="2"/>
    <col min="4854" max="4860" width="23.7109375" style="2" customWidth="1"/>
    <col min="4861" max="4861" width="11.42578125" style="2" customWidth="1"/>
    <col min="4862" max="5109" width="11.42578125" style="2"/>
    <col min="5110" max="5116" width="23.7109375" style="2" customWidth="1"/>
    <col min="5117" max="5117" width="11.42578125" style="2" customWidth="1"/>
    <col min="5118" max="5365" width="11.42578125" style="2"/>
    <col min="5366" max="5372" width="23.7109375" style="2" customWidth="1"/>
    <col min="5373" max="5373" width="11.42578125" style="2" customWidth="1"/>
    <col min="5374" max="5621" width="11.42578125" style="2"/>
    <col min="5622" max="5628" width="23.7109375" style="2" customWidth="1"/>
    <col min="5629" max="5629" width="11.42578125" style="2" customWidth="1"/>
    <col min="5630" max="5877" width="11.42578125" style="2"/>
    <col min="5878" max="5884" width="23.7109375" style="2" customWidth="1"/>
    <col min="5885" max="5885" width="11.42578125" style="2" customWidth="1"/>
    <col min="5886" max="6133" width="11.42578125" style="2"/>
    <col min="6134" max="6140" width="23.7109375" style="2" customWidth="1"/>
    <col min="6141" max="6141" width="11.42578125" style="2" customWidth="1"/>
    <col min="6142" max="6389" width="11.42578125" style="2"/>
    <col min="6390" max="6396" width="23.7109375" style="2" customWidth="1"/>
    <col min="6397" max="6397" width="11.42578125" style="2" customWidth="1"/>
    <col min="6398" max="6645" width="11.42578125" style="2"/>
    <col min="6646" max="6652" width="23.7109375" style="2" customWidth="1"/>
    <col min="6653" max="6653" width="11.42578125" style="2" customWidth="1"/>
    <col min="6654" max="6901" width="11.42578125" style="2"/>
    <col min="6902" max="6908" width="23.7109375" style="2" customWidth="1"/>
    <col min="6909" max="6909" width="11.42578125" style="2" customWidth="1"/>
    <col min="6910" max="7157" width="11.42578125" style="2"/>
    <col min="7158" max="7164" width="23.7109375" style="2" customWidth="1"/>
    <col min="7165" max="7165" width="11.42578125" style="2" customWidth="1"/>
    <col min="7166" max="7413" width="11.42578125" style="2"/>
    <col min="7414" max="7420" width="23.7109375" style="2" customWidth="1"/>
    <col min="7421" max="7421" width="11.42578125" style="2" customWidth="1"/>
    <col min="7422" max="7669" width="11.42578125" style="2"/>
    <col min="7670" max="7676" width="23.7109375" style="2" customWidth="1"/>
    <col min="7677" max="7677" width="11.42578125" style="2" customWidth="1"/>
    <col min="7678" max="7925" width="11.42578125" style="2"/>
    <col min="7926" max="7932" width="23.7109375" style="2" customWidth="1"/>
    <col min="7933" max="7933" width="11.42578125" style="2" customWidth="1"/>
    <col min="7934" max="8181" width="11.42578125" style="2"/>
    <col min="8182" max="8188" width="23.7109375" style="2" customWidth="1"/>
    <col min="8189" max="8189" width="11.42578125" style="2" customWidth="1"/>
    <col min="8190" max="8437" width="11.42578125" style="2"/>
    <col min="8438" max="8444" width="23.7109375" style="2" customWidth="1"/>
    <col min="8445" max="8445" width="11.42578125" style="2" customWidth="1"/>
    <col min="8446" max="8693" width="11.42578125" style="2"/>
    <col min="8694" max="8700" width="23.7109375" style="2" customWidth="1"/>
    <col min="8701" max="8701" width="11.42578125" style="2" customWidth="1"/>
    <col min="8702" max="8949" width="11.42578125" style="2"/>
    <col min="8950" max="8956" width="23.7109375" style="2" customWidth="1"/>
    <col min="8957" max="8957" width="11.42578125" style="2" customWidth="1"/>
    <col min="8958" max="9205" width="11.42578125" style="2"/>
    <col min="9206" max="9212" width="23.7109375" style="2" customWidth="1"/>
    <col min="9213" max="9213" width="11.42578125" style="2" customWidth="1"/>
    <col min="9214" max="9461" width="11.42578125" style="2"/>
    <col min="9462" max="9468" width="23.7109375" style="2" customWidth="1"/>
    <col min="9469" max="9469" width="11.42578125" style="2" customWidth="1"/>
    <col min="9470" max="9717" width="11.42578125" style="2"/>
    <col min="9718" max="9724" width="23.7109375" style="2" customWidth="1"/>
    <col min="9725" max="9725" width="11.42578125" style="2" customWidth="1"/>
    <col min="9726" max="9973" width="11.42578125" style="2"/>
    <col min="9974" max="9980" width="23.7109375" style="2" customWidth="1"/>
    <col min="9981" max="9981" width="11.42578125" style="2" customWidth="1"/>
    <col min="9982" max="10229" width="11.42578125" style="2"/>
    <col min="10230" max="10236" width="23.7109375" style="2" customWidth="1"/>
    <col min="10237" max="10237" width="11.42578125" style="2" customWidth="1"/>
    <col min="10238" max="10485" width="11.42578125" style="2"/>
    <col min="10486" max="10492" width="23.7109375" style="2" customWidth="1"/>
    <col min="10493" max="10493" width="11.42578125" style="2" customWidth="1"/>
    <col min="10494" max="10741" width="11.42578125" style="2"/>
    <col min="10742" max="10748" width="23.7109375" style="2" customWidth="1"/>
    <col min="10749" max="10749" width="11.42578125" style="2" customWidth="1"/>
    <col min="10750" max="10997" width="11.42578125" style="2"/>
    <col min="10998" max="11004" width="23.7109375" style="2" customWidth="1"/>
    <col min="11005" max="11005" width="11.42578125" style="2" customWidth="1"/>
    <col min="11006" max="11253" width="11.42578125" style="2"/>
    <col min="11254" max="11260" width="23.7109375" style="2" customWidth="1"/>
    <col min="11261" max="11261" width="11.42578125" style="2" customWidth="1"/>
    <col min="11262" max="11509" width="11.42578125" style="2"/>
    <col min="11510" max="11516" width="23.7109375" style="2" customWidth="1"/>
    <col min="11517" max="11517" width="11.42578125" style="2" customWidth="1"/>
    <col min="11518" max="11765" width="11.42578125" style="2"/>
    <col min="11766" max="11772" width="23.7109375" style="2" customWidth="1"/>
    <col min="11773" max="11773" width="11.42578125" style="2" customWidth="1"/>
    <col min="11774" max="12021" width="11.42578125" style="2"/>
    <col min="12022" max="12028" width="23.7109375" style="2" customWidth="1"/>
    <col min="12029" max="12029" width="11.42578125" style="2" customWidth="1"/>
    <col min="12030" max="12277" width="11.42578125" style="2"/>
    <col min="12278" max="12284" width="23.7109375" style="2" customWidth="1"/>
    <col min="12285" max="12285" width="11.42578125" style="2" customWidth="1"/>
    <col min="12286" max="12533" width="11.42578125" style="2"/>
    <col min="12534" max="12540" width="23.7109375" style="2" customWidth="1"/>
    <col min="12541" max="12541" width="11.42578125" style="2" customWidth="1"/>
    <col min="12542" max="12789" width="11.42578125" style="2"/>
    <col min="12790" max="12796" width="23.7109375" style="2" customWidth="1"/>
    <col min="12797" max="12797" width="11.42578125" style="2" customWidth="1"/>
    <col min="12798" max="13045" width="11.42578125" style="2"/>
    <col min="13046" max="13052" width="23.7109375" style="2" customWidth="1"/>
    <col min="13053" max="13053" width="11.42578125" style="2" customWidth="1"/>
    <col min="13054" max="13301" width="11.42578125" style="2"/>
    <col min="13302" max="13308" width="23.7109375" style="2" customWidth="1"/>
    <col min="13309" max="13309" width="11.42578125" style="2" customWidth="1"/>
    <col min="13310" max="13557" width="11.42578125" style="2"/>
    <col min="13558" max="13564" width="23.7109375" style="2" customWidth="1"/>
    <col min="13565" max="13565" width="11.42578125" style="2" customWidth="1"/>
    <col min="13566" max="13813" width="11.42578125" style="2"/>
    <col min="13814" max="13820" width="23.7109375" style="2" customWidth="1"/>
    <col min="13821" max="13821" width="11.42578125" style="2" customWidth="1"/>
    <col min="13822" max="14069" width="11.42578125" style="2"/>
    <col min="14070" max="14076" width="23.7109375" style="2" customWidth="1"/>
    <col min="14077" max="14077" width="11.42578125" style="2" customWidth="1"/>
    <col min="14078" max="14325" width="11.42578125" style="2"/>
    <col min="14326" max="14332" width="23.7109375" style="2" customWidth="1"/>
    <col min="14333" max="14333" width="11.42578125" style="2" customWidth="1"/>
    <col min="14334" max="14581" width="11.42578125" style="2"/>
    <col min="14582" max="14588" width="23.7109375" style="2" customWidth="1"/>
    <col min="14589" max="14589" width="11.42578125" style="2" customWidth="1"/>
    <col min="14590" max="14837" width="11.42578125" style="2"/>
    <col min="14838" max="14844" width="23.7109375" style="2" customWidth="1"/>
    <col min="14845" max="14845" width="11.42578125" style="2" customWidth="1"/>
    <col min="14846" max="15093" width="11.42578125" style="2"/>
    <col min="15094" max="15100" width="23.7109375" style="2" customWidth="1"/>
    <col min="15101" max="15101" width="11.42578125" style="2" customWidth="1"/>
    <col min="15102" max="15349" width="11.42578125" style="2"/>
    <col min="15350" max="15356" width="23.7109375" style="2" customWidth="1"/>
    <col min="15357" max="15357" width="11.42578125" style="2" customWidth="1"/>
    <col min="15358" max="15605" width="11.42578125" style="2"/>
    <col min="15606" max="15612" width="23.7109375" style="2" customWidth="1"/>
    <col min="15613" max="15613" width="11.42578125" style="2" customWidth="1"/>
    <col min="15614" max="15861" width="11.42578125" style="2"/>
    <col min="15862" max="15868" width="23.7109375" style="2" customWidth="1"/>
    <col min="15869" max="15869" width="11.42578125" style="2" customWidth="1"/>
    <col min="15870" max="16117" width="11.42578125" style="2"/>
    <col min="16118" max="16124" width="23.7109375" style="2" customWidth="1"/>
    <col min="16125" max="16125" width="11.42578125" style="2" customWidth="1"/>
    <col min="16126" max="16384" width="11.42578125" style="2"/>
  </cols>
  <sheetData>
    <row r="1" spans="1:8" ht="24.95" customHeight="1" x14ac:dyDescent="0.2">
      <c r="A1" s="97" t="s">
        <v>153</v>
      </c>
      <c r="B1" s="97"/>
    </row>
    <row r="2" spans="1:8" s="73" customFormat="1" ht="24.95" customHeight="1" thickBot="1" x14ac:dyDescent="0.3">
      <c r="A2" s="1102" t="s">
        <v>604</v>
      </c>
      <c r="B2" s="1102"/>
      <c r="C2" s="1102"/>
      <c r="D2" s="1102"/>
      <c r="E2" s="1102"/>
      <c r="F2" s="1102"/>
      <c r="G2" s="1102"/>
      <c r="H2" s="74"/>
    </row>
    <row r="3" spans="1:8" s="73" customFormat="1" ht="20.100000000000001" customHeight="1" x14ac:dyDescent="0.25">
      <c r="A3" s="1103" t="s">
        <v>162</v>
      </c>
      <c r="B3" s="1098" t="s">
        <v>154</v>
      </c>
      <c r="C3" s="1098"/>
      <c r="D3" s="1098"/>
      <c r="E3" s="1098" t="s">
        <v>155</v>
      </c>
      <c r="F3" s="1098"/>
      <c r="G3" s="1105"/>
      <c r="H3" s="74"/>
    </row>
    <row r="4" spans="1:8" ht="20.100000000000001" customHeight="1" x14ac:dyDescent="0.2">
      <c r="A4" s="1103"/>
      <c r="B4" s="1106" t="s">
        <v>10</v>
      </c>
      <c r="C4" s="1106" t="s">
        <v>156</v>
      </c>
      <c r="D4" s="1106"/>
      <c r="E4" s="1106" t="s">
        <v>10</v>
      </c>
      <c r="F4" s="1106" t="s">
        <v>156</v>
      </c>
      <c r="G4" s="1099"/>
    </row>
    <row r="5" spans="1:8" ht="20.100000000000001" customHeight="1" x14ac:dyDescent="0.2">
      <c r="A5" s="1104"/>
      <c r="B5" s="1106"/>
      <c r="C5" s="357" t="s">
        <v>157</v>
      </c>
      <c r="D5" s="357" t="s">
        <v>158</v>
      </c>
      <c r="E5" s="1106"/>
      <c r="F5" s="357" t="s">
        <v>157</v>
      </c>
      <c r="G5" s="356" t="s">
        <v>158</v>
      </c>
    </row>
    <row r="6" spans="1:8" ht="20.100000000000001" customHeight="1" x14ac:dyDescent="0.2">
      <c r="A6" s="117" t="s">
        <v>16</v>
      </c>
      <c r="B6" s="118">
        <f>SUM(B7+B15+B25+B30+B34)</f>
        <v>10433898.999999996</v>
      </c>
      <c r="C6" s="118">
        <f t="shared" ref="C6:G6" si="0">SUM(C7+C15+C25+C30+C34)</f>
        <v>10167966.999999993</v>
      </c>
      <c r="D6" s="118">
        <f t="shared" si="0"/>
        <v>265932.00000000006</v>
      </c>
      <c r="E6" s="118">
        <f t="shared" si="0"/>
        <v>10571528.000000002</v>
      </c>
      <c r="F6" s="118">
        <f t="shared" si="0"/>
        <v>10280308</v>
      </c>
      <c r="G6" s="118">
        <f t="shared" si="0"/>
        <v>291220.00000000006</v>
      </c>
      <c r="H6" s="119"/>
    </row>
    <row r="7" spans="1:8" s="123" customFormat="1" ht="20.100000000000001" customHeight="1" x14ac:dyDescent="0.2">
      <c r="A7" s="120" t="s">
        <v>163</v>
      </c>
      <c r="B7" s="121">
        <v>180092.99999999994</v>
      </c>
      <c r="C7" s="121">
        <v>162569.00000000003</v>
      </c>
      <c r="D7" s="121">
        <v>17524.000000000011</v>
      </c>
      <c r="E7" s="121">
        <v>175224.00000000003</v>
      </c>
      <c r="F7" s="121">
        <v>158172.00000000006</v>
      </c>
      <c r="G7" s="121">
        <v>17052.000000000007</v>
      </c>
      <c r="H7" s="122"/>
    </row>
    <row r="8" spans="1:8" s="116" customFormat="1" ht="20.100000000000001" customHeight="1" x14ac:dyDescent="0.2">
      <c r="A8" s="73" t="s">
        <v>117</v>
      </c>
      <c r="B8" s="124">
        <v>0</v>
      </c>
      <c r="C8" s="124">
        <v>0</v>
      </c>
      <c r="D8" s="124">
        <v>0</v>
      </c>
      <c r="E8" s="124">
        <v>0</v>
      </c>
      <c r="F8" s="124">
        <v>0</v>
      </c>
      <c r="G8" s="125">
        <v>0</v>
      </c>
    </row>
    <row r="9" spans="1:8" s="116" customFormat="1" ht="20.100000000000001" customHeight="1" x14ac:dyDescent="0.2">
      <c r="A9" s="73" t="s">
        <v>118</v>
      </c>
      <c r="B9" s="124">
        <v>6804</v>
      </c>
      <c r="C9" s="124">
        <v>5993.0000000000009</v>
      </c>
      <c r="D9" s="124">
        <v>811</v>
      </c>
      <c r="E9" s="124">
        <v>53</v>
      </c>
      <c r="F9" s="125">
        <v>0</v>
      </c>
      <c r="G9" s="125">
        <v>53</v>
      </c>
    </row>
    <row r="10" spans="1:8" s="116" customFormat="1" ht="20.100000000000001" customHeight="1" x14ac:dyDescent="0.2">
      <c r="A10" s="73" t="s">
        <v>88</v>
      </c>
      <c r="B10" s="124">
        <v>101105.00000000001</v>
      </c>
      <c r="C10" s="124">
        <v>88241.999999999985</v>
      </c>
      <c r="D10" s="124">
        <v>12862.999999999991</v>
      </c>
      <c r="E10" s="124">
        <v>125462.99999999994</v>
      </c>
      <c r="F10" s="125">
        <v>111672.00000000004</v>
      </c>
      <c r="G10" s="125">
        <v>13791</v>
      </c>
    </row>
    <row r="11" spans="1:8" s="116" customFormat="1" ht="20.100000000000001" customHeight="1" x14ac:dyDescent="0.2">
      <c r="A11" s="73" t="s">
        <v>94</v>
      </c>
      <c r="B11" s="124">
        <v>65437.000000000007</v>
      </c>
      <c r="C11" s="124">
        <v>62341</v>
      </c>
      <c r="D11" s="124">
        <v>3096.0000000000005</v>
      </c>
      <c r="E11" s="124">
        <v>49707.999999999993</v>
      </c>
      <c r="F11" s="125">
        <v>46499.999999999993</v>
      </c>
      <c r="G11" s="125">
        <v>3207.9999999999995</v>
      </c>
    </row>
    <row r="12" spans="1:8" s="116" customFormat="1" ht="20.100000000000001" customHeight="1" x14ac:dyDescent="0.2">
      <c r="A12" s="73" t="s">
        <v>164</v>
      </c>
      <c r="B12" s="124">
        <v>6747.0000000000018</v>
      </c>
      <c r="C12" s="124">
        <v>5993</v>
      </c>
      <c r="D12" s="124">
        <v>753.99999999999977</v>
      </c>
      <c r="E12" s="124">
        <v>0</v>
      </c>
      <c r="F12" s="124">
        <v>0</v>
      </c>
      <c r="G12" s="124">
        <v>0</v>
      </c>
    </row>
    <row r="13" spans="1:8" s="116" customFormat="1" ht="20.100000000000001" customHeight="1" x14ac:dyDescent="0.2">
      <c r="A13" s="73" t="s">
        <v>119</v>
      </c>
      <c r="B13" s="124">
        <v>0</v>
      </c>
      <c r="C13" s="124">
        <v>0</v>
      </c>
      <c r="D13" s="124">
        <v>0</v>
      </c>
      <c r="E13" s="124">
        <v>0</v>
      </c>
      <c r="F13" s="125">
        <v>0</v>
      </c>
      <c r="G13" s="125">
        <v>0</v>
      </c>
    </row>
    <row r="14" spans="1:8" s="116" customFormat="1" ht="20.100000000000001" customHeight="1" x14ac:dyDescent="0.2">
      <c r="A14" s="73" t="s">
        <v>165</v>
      </c>
      <c r="B14" s="124">
        <v>0</v>
      </c>
      <c r="C14" s="124">
        <v>0</v>
      </c>
      <c r="D14" s="124">
        <v>0</v>
      </c>
      <c r="E14" s="124">
        <v>0</v>
      </c>
      <c r="F14" s="124">
        <v>0</v>
      </c>
      <c r="G14" s="125">
        <v>0</v>
      </c>
    </row>
    <row r="15" spans="1:8" s="123" customFormat="1" ht="20.100000000000001" customHeight="1" x14ac:dyDescent="0.2">
      <c r="A15" s="120" t="s">
        <v>166</v>
      </c>
      <c r="B15" s="121">
        <v>534240.00000000012</v>
      </c>
      <c r="C15" s="121">
        <v>495229.00000000029</v>
      </c>
      <c r="D15" s="121">
        <v>39011</v>
      </c>
      <c r="E15" s="121">
        <v>498697.00000000006</v>
      </c>
      <c r="F15" s="121">
        <v>471174.00000000012</v>
      </c>
      <c r="G15" s="121">
        <v>27523.000000000004</v>
      </c>
    </row>
    <row r="16" spans="1:8" s="116" customFormat="1" ht="20.100000000000001" customHeight="1" x14ac:dyDescent="0.2">
      <c r="A16" s="73" t="s">
        <v>167</v>
      </c>
      <c r="B16" s="124">
        <v>32797</v>
      </c>
      <c r="C16" s="124">
        <v>32225</v>
      </c>
      <c r="D16" s="124">
        <v>572</v>
      </c>
      <c r="E16" s="124">
        <v>411</v>
      </c>
      <c r="F16" s="124">
        <v>0</v>
      </c>
      <c r="G16" s="125">
        <v>411</v>
      </c>
    </row>
    <row r="17" spans="1:7" ht="20.100000000000001" customHeight="1" x14ac:dyDescent="0.2">
      <c r="A17" s="73" t="s">
        <v>89</v>
      </c>
      <c r="B17" s="124">
        <v>197385.99999999994</v>
      </c>
      <c r="C17" s="124">
        <v>178938.99999999997</v>
      </c>
      <c r="D17" s="124">
        <v>18447.000000000004</v>
      </c>
      <c r="E17" s="124">
        <v>192360</v>
      </c>
      <c r="F17" s="125">
        <v>183476</v>
      </c>
      <c r="G17" s="125">
        <v>8884.0000000000018</v>
      </c>
    </row>
    <row r="18" spans="1:7" ht="20.100000000000001" customHeight="1" x14ac:dyDescent="0.2">
      <c r="A18" s="73" t="s">
        <v>90</v>
      </c>
      <c r="B18" s="124">
        <v>146244</v>
      </c>
      <c r="C18" s="124">
        <v>134807</v>
      </c>
      <c r="D18" s="124">
        <v>11437.000000000002</v>
      </c>
      <c r="E18" s="124">
        <v>115131</v>
      </c>
      <c r="F18" s="125">
        <v>104434</v>
      </c>
      <c r="G18" s="125">
        <v>10696.999999999998</v>
      </c>
    </row>
    <row r="19" spans="1:7" ht="20.100000000000001" customHeight="1" x14ac:dyDescent="0.2">
      <c r="A19" s="73" t="s">
        <v>168</v>
      </c>
      <c r="B19" s="124">
        <v>0</v>
      </c>
      <c r="C19" s="124">
        <v>0</v>
      </c>
      <c r="D19" s="124">
        <v>0</v>
      </c>
      <c r="E19" s="124">
        <v>0</v>
      </c>
      <c r="F19" s="124">
        <v>0</v>
      </c>
      <c r="G19" s="125">
        <v>0</v>
      </c>
    </row>
    <row r="20" spans="1:7" ht="20.100000000000001" customHeight="1" x14ac:dyDescent="0.2">
      <c r="A20" s="73" t="s">
        <v>169</v>
      </c>
      <c r="B20" s="124">
        <v>0</v>
      </c>
      <c r="C20" s="124">
        <v>0</v>
      </c>
      <c r="D20" s="124">
        <v>0</v>
      </c>
      <c r="E20" s="124">
        <v>0</v>
      </c>
      <c r="F20" s="124">
        <v>0</v>
      </c>
      <c r="G20" s="125">
        <v>0</v>
      </c>
    </row>
    <row r="21" spans="1:7" ht="20.100000000000001" customHeight="1" x14ac:dyDescent="0.2">
      <c r="A21" s="73" t="s">
        <v>96</v>
      </c>
      <c r="B21" s="124">
        <v>135058</v>
      </c>
      <c r="C21" s="124">
        <v>128315.99999999999</v>
      </c>
      <c r="D21" s="124">
        <v>6742</v>
      </c>
      <c r="E21" s="124">
        <v>150285.00000000003</v>
      </c>
      <c r="F21" s="125">
        <v>144741.00000000003</v>
      </c>
      <c r="G21" s="125">
        <v>5544.0000000000009</v>
      </c>
    </row>
    <row r="22" spans="1:7" ht="20.100000000000001" customHeight="1" x14ac:dyDescent="0.2">
      <c r="A22" s="73" t="s">
        <v>170</v>
      </c>
      <c r="B22" s="124">
        <v>0</v>
      </c>
      <c r="C22" s="124">
        <v>0</v>
      </c>
      <c r="D22" s="124">
        <v>0</v>
      </c>
      <c r="E22" s="124">
        <v>0</v>
      </c>
      <c r="F22" s="125">
        <v>0</v>
      </c>
      <c r="G22" s="125">
        <v>0</v>
      </c>
    </row>
    <row r="23" spans="1:7" ht="20.100000000000001" customHeight="1" x14ac:dyDescent="0.2">
      <c r="A23" s="73" t="s">
        <v>98</v>
      </c>
      <c r="B23" s="124">
        <v>22755</v>
      </c>
      <c r="C23" s="124">
        <v>20942</v>
      </c>
      <c r="D23" s="124">
        <v>1813</v>
      </c>
      <c r="E23" s="124">
        <v>40510</v>
      </c>
      <c r="F23" s="125">
        <v>38523</v>
      </c>
      <c r="G23" s="125">
        <v>1987</v>
      </c>
    </row>
    <row r="24" spans="1:7" ht="20.100000000000001" customHeight="1" x14ac:dyDescent="0.2">
      <c r="A24" s="73" t="s">
        <v>171</v>
      </c>
      <c r="B24" s="124">
        <v>0</v>
      </c>
      <c r="C24" s="124">
        <v>0</v>
      </c>
      <c r="D24" s="124">
        <v>0</v>
      </c>
      <c r="E24" s="124">
        <v>0</v>
      </c>
      <c r="F24" s="124">
        <v>0</v>
      </c>
      <c r="G24" s="125">
        <v>0</v>
      </c>
    </row>
    <row r="25" spans="1:7" s="123" customFormat="1" ht="20.100000000000001" customHeight="1" x14ac:dyDescent="0.2">
      <c r="A25" s="120" t="s">
        <v>172</v>
      </c>
      <c r="B25" s="121">
        <v>9096129.9999999963</v>
      </c>
      <c r="C25" s="121">
        <v>8919560.9999999925</v>
      </c>
      <c r="D25" s="121">
        <v>176569.00000000003</v>
      </c>
      <c r="E25" s="121">
        <v>9107593.0000000019</v>
      </c>
      <c r="F25" s="121">
        <v>8899231</v>
      </c>
      <c r="G25" s="121">
        <v>208361.99999999997</v>
      </c>
    </row>
    <row r="26" spans="1:7" ht="20.100000000000001" customHeight="1" x14ac:dyDescent="0.2">
      <c r="A26" s="73" t="s">
        <v>173</v>
      </c>
      <c r="B26" s="124">
        <v>0</v>
      </c>
      <c r="C26" s="124">
        <v>0</v>
      </c>
      <c r="D26" s="124">
        <v>0</v>
      </c>
      <c r="E26" s="124">
        <v>0</v>
      </c>
      <c r="F26" s="124">
        <v>0</v>
      </c>
      <c r="G26" s="126">
        <v>0</v>
      </c>
    </row>
    <row r="27" spans="1:7" ht="20.100000000000001" customHeight="1" x14ac:dyDescent="0.2">
      <c r="A27" s="73" t="s">
        <v>93</v>
      </c>
      <c r="B27" s="124">
        <v>201446.00000000006</v>
      </c>
      <c r="C27" s="124">
        <v>191131</v>
      </c>
      <c r="D27" s="124">
        <v>10315.000000000002</v>
      </c>
      <c r="E27" s="124">
        <v>187984.99999999997</v>
      </c>
      <c r="F27" s="124">
        <v>180568.99999999994</v>
      </c>
      <c r="G27" s="124">
        <v>7415.9999999999964</v>
      </c>
    </row>
    <row r="28" spans="1:7" ht="20.100000000000001" customHeight="1" x14ac:dyDescent="0.2">
      <c r="A28" s="73" t="s">
        <v>97</v>
      </c>
      <c r="B28" s="124">
        <v>1894802.0000000005</v>
      </c>
      <c r="C28" s="124">
        <v>1869285.0000000002</v>
      </c>
      <c r="D28" s="124">
        <v>25516.999999999996</v>
      </c>
      <c r="E28" s="124">
        <v>2018522.0000000002</v>
      </c>
      <c r="F28" s="124">
        <v>1984671.0000000005</v>
      </c>
      <c r="G28" s="124">
        <v>33851</v>
      </c>
    </row>
    <row r="29" spans="1:7" ht="20.100000000000001" customHeight="1" x14ac:dyDescent="0.2">
      <c r="A29" s="73" t="s">
        <v>100</v>
      </c>
      <c r="B29" s="124">
        <v>6999881.9999999991</v>
      </c>
      <c r="C29" s="124">
        <v>6859145</v>
      </c>
      <c r="D29" s="124">
        <v>140737.00000000003</v>
      </c>
      <c r="E29" s="124">
        <v>6901086.0000000009</v>
      </c>
      <c r="F29" s="125">
        <v>6733991.0000000019</v>
      </c>
      <c r="G29" s="125">
        <v>167095.00000000003</v>
      </c>
    </row>
    <row r="30" spans="1:7" s="123" customFormat="1" ht="20.100000000000001" customHeight="1" x14ac:dyDescent="0.2">
      <c r="A30" s="120" t="s">
        <v>174</v>
      </c>
      <c r="B30" s="121">
        <v>343763.99999999994</v>
      </c>
      <c r="C30" s="121">
        <v>321045.00000000012</v>
      </c>
      <c r="D30" s="121">
        <v>22719</v>
      </c>
      <c r="E30" s="121">
        <v>430443.99999999988</v>
      </c>
      <c r="F30" s="121">
        <v>405031.00000000023</v>
      </c>
      <c r="G30" s="121">
        <v>25413.000000000033</v>
      </c>
    </row>
    <row r="31" spans="1:7" ht="20.100000000000001" customHeight="1" x14ac:dyDescent="0.2">
      <c r="A31" s="73" t="s">
        <v>95</v>
      </c>
      <c r="B31" s="124">
        <v>22498.000000000004</v>
      </c>
      <c r="C31" s="124">
        <v>21973</v>
      </c>
      <c r="D31" s="124">
        <v>524.99999999999989</v>
      </c>
      <c r="E31" s="124">
        <v>106190.00000000003</v>
      </c>
      <c r="F31" s="125">
        <v>105580.00000000001</v>
      </c>
      <c r="G31" s="125">
        <v>610</v>
      </c>
    </row>
    <row r="32" spans="1:7" ht="20.100000000000001" customHeight="1" x14ac:dyDescent="0.2">
      <c r="A32" s="73" t="s">
        <v>102</v>
      </c>
      <c r="B32" s="124">
        <v>196423</v>
      </c>
      <c r="C32" s="124">
        <v>186222.00000000003</v>
      </c>
      <c r="D32" s="124">
        <v>10201</v>
      </c>
      <c r="E32" s="124">
        <v>247477.00000000009</v>
      </c>
      <c r="F32" s="125">
        <v>238111.00000000009</v>
      </c>
      <c r="G32" s="125">
        <v>9366.0000000000018</v>
      </c>
    </row>
    <row r="33" spans="1:8" s="116" customFormat="1" ht="20.100000000000001" customHeight="1" x14ac:dyDescent="0.2">
      <c r="A33" s="73" t="s">
        <v>99</v>
      </c>
      <c r="B33" s="124">
        <v>124842.99999999996</v>
      </c>
      <c r="C33" s="124">
        <v>112850.00000000001</v>
      </c>
      <c r="D33" s="124">
        <v>11992.999999999993</v>
      </c>
      <c r="E33" s="124">
        <v>76777</v>
      </c>
      <c r="F33" s="125">
        <v>61339.999999999993</v>
      </c>
      <c r="G33" s="125">
        <v>15437</v>
      </c>
    </row>
    <row r="34" spans="1:8" s="123" customFormat="1" ht="20.100000000000001" customHeight="1" x14ac:dyDescent="0.2">
      <c r="A34" s="120" t="s">
        <v>175</v>
      </c>
      <c r="B34" s="121">
        <v>279672</v>
      </c>
      <c r="C34" s="121">
        <v>269563</v>
      </c>
      <c r="D34" s="121">
        <v>10109.000000000002</v>
      </c>
      <c r="E34" s="121">
        <v>359569.99999999988</v>
      </c>
      <c r="F34" s="121">
        <v>346700.00000000012</v>
      </c>
      <c r="G34" s="121">
        <v>12870.000000000002</v>
      </c>
    </row>
    <row r="35" spans="1:8" s="116" customFormat="1" ht="20.100000000000001" customHeight="1" x14ac:dyDescent="0.2">
      <c r="A35" s="73" t="s">
        <v>91</v>
      </c>
      <c r="B35" s="124">
        <v>279672</v>
      </c>
      <c r="C35" s="124">
        <v>269563</v>
      </c>
      <c r="D35" s="124">
        <v>10109</v>
      </c>
      <c r="E35" s="124">
        <v>359570.00000000006</v>
      </c>
      <c r="F35" s="125">
        <v>346700</v>
      </c>
      <c r="G35" s="125">
        <v>12870</v>
      </c>
    </row>
    <row r="36" spans="1:8" s="116" customFormat="1" ht="20.100000000000001" customHeight="1" x14ac:dyDescent="0.2">
      <c r="A36" s="73" t="s">
        <v>176</v>
      </c>
      <c r="B36" s="124">
        <v>0</v>
      </c>
      <c r="C36" s="124">
        <v>0</v>
      </c>
      <c r="D36" s="124">
        <v>0</v>
      </c>
      <c r="E36" s="124">
        <v>0</v>
      </c>
      <c r="F36" s="124">
        <v>0</v>
      </c>
      <c r="G36" s="125">
        <v>0</v>
      </c>
    </row>
    <row r="37" spans="1:8" s="116" customFormat="1" ht="20.100000000000001" customHeight="1" x14ac:dyDescent="0.2">
      <c r="A37" s="73" t="s">
        <v>177</v>
      </c>
      <c r="B37" s="124">
        <v>0</v>
      </c>
      <c r="C37" s="124">
        <v>0</v>
      </c>
      <c r="D37" s="124">
        <v>0</v>
      </c>
      <c r="E37" s="124">
        <v>0</v>
      </c>
      <c r="F37" s="124">
        <v>0</v>
      </c>
      <c r="G37" s="125">
        <v>0</v>
      </c>
    </row>
    <row r="38" spans="1:8" s="116" customFormat="1" ht="20.100000000000001" customHeight="1" thickBot="1" x14ac:dyDescent="0.25">
      <c r="A38" s="127" t="s">
        <v>92</v>
      </c>
      <c r="B38" s="128">
        <v>0</v>
      </c>
      <c r="C38" s="128">
        <v>0</v>
      </c>
      <c r="D38" s="128">
        <v>0</v>
      </c>
      <c r="E38" s="128">
        <v>0</v>
      </c>
      <c r="F38" s="129">
        <v>0</v>
      </c>
      <c r="G38" s="129">
        <v>0</v>
      </c>
    </row>
    <row r="39" spans="1:8" s="84" customFormat="1" ht="15" customHeight="1" x14ac:dyDescent="0.25">
      <c r="A39" s="92" t="s">
        <v>605</v>
      </c>
      <c r="B39" s="112"/>
      <c r="C39" s="112"/>
      <c r="D39" s="112"/>
      <c r="E39" s="112"/>
      <c r="F39" s="112"/>
      <c r="G39" s="112"/>
    </row>
    <row r="40" spans="1:8" s="84" customFormat="1" ht="15" customHeight="1" x14ac:dyDescent="0.25">
      <c r="A40" s="114" t="s">
        <v>160</v>
      </c>
      <c r="B40" s="115"/>
      <c r="C40" s="115"/>
      <c r="D40" s="115"/>
      <c r="E40" s="115"/>
      <c r="F40" s="115"/>
      <c r="G40" s="115"/>
    </row>
    <row r="41" spans="1:8" s="84" customFormat="1" ht="35.1" customHeight="1" x14ac:dyDescent="0.25">
      <c r="A41" s="1090" t="s">
        <v>178</v>
      </c>
      <c r="B41" s="1090"/>
      <c r="C41" s="1090"/>
      <c r="D41" s="1090"/>
      <c r="E41" s="1090"/>
      <c r="F41" s="1090"/>
      <c r="G41" s="1090"/>
    </row>
    <row r="42" spans="1:8" s="116" customFormat="1" ht="24.95" customHeight="1" x14ac:dyDescent="0.2">
      <c r="A42" s="97" t="s">
        <v>153</v>
      </c>
      <c r="B42" s="97"/>
      <c r="C42" s="125"/>
      <c r="D42" s="125"/>
      <c r="E42" s="125"/>
      <c r="F42" s="125"/>
      <c r="G42" s="125"/>
    </row>
    <row r="43" spans="1:8" s="73" customFormat="1" ht="24.95" customHeight="1" thickBot="1" x14ac:dyDescent="0.3">
      <c r="A43" s="1102" t="s">
        <v>606</v>
      </c>
      <c r="B43" s="1102"/>
      <c r="C43" s="1102"/>
      <c r="D43" s="1102"/>
      <c r="E43" s="1102"/>
      <c r="F43" s="1102"/>
      <c r="G43" s="1102"/>
      <c r="H43" s="74"/>
    </row>
    <row r="44" spans="1:8" s="73" customFormat="1" ht="20.100000000000001" customHeight="1" x14ac:dyDescent="0.25">
      <c r="A44" s="1103" t="s">
        <v>162</v>
      </c>
      <c r="B44" s="1098" t="s">
        <v>154</v>
      </c>
      <c r="C44" s="1098"/>
      <c r="D44" s="1098"/>
      <c r="E44" s="1098" t="s">
        <v>155</v>
      </c>
      <c r="F44" s="1098"/>
      <c r="G44" s="1105"/>
      <c r="H44" s="74"/>
    </row>
    <row r="45" spans="1:8" ht="20.100000000000001" customHeight="1" x14ac:dyDescent="0.2">
      <c r="A45" s="1103"/>
      <c r="B45" s="1106" t="s">
        <v>10</v>
      </c>
      <c r="C45" s="1106" t="s">
        <v>156</v>
      </c>
      <c r="D45" s="1106"/>
      <c r="E45" s="1106" t="s">
        <v>10</v>
      </c>
      <c r="F45" s="1106" t="s">
        <v>156</v>
      </c>
      <c r="G45" s="1099"/>
    </row>
    <row r="46" spans="1:8" ht="20.100000000000001" customHeight="1" x14ac:dyDescent="0.2">
      <c r="A46" s="1104"/>
      <c r="B46" s="1106"/>
      <c r="C46" s="357" t="s">
        <v>157</v>
      </c>
      <c r="D46" s="357" t="s">
        <v>158</v>
      </c>
      <c r="E46" s="1106"/>
      <c r="F46" s="357" t="s">
        <v>157</v>
      </c>
      <c r="G46" s="356" t="s">
        <v>158</v>
      </c>
    </row>
    <row r="47" spans="1:8" ht="20.100000000000001" customHeight="1" x14ac:dyDescent="0.2">
      <c r="A47" s="117" t="s">
        <v>16</v>
      </c>
      <c r="B47" s="118">
        <f>SUM(B48+B56+B66+B71+B75)</f>
        <v>10462084.999999994</v>
      </c>
      <c r="C47" s="118">
        <f t="shared" ref="C47:G47" si="1">SUM(C48+C56+C66+C71+C75)</f>
        <v>10114720.999999987</v>
      </c>
      <c r="D47" s="118">
        <f t="shared" si="1"/>
        <v>347364</v>
      </c>
      <c r="E47" s="118">
        <f t="shared" si="1"/>
        <v>10172971.999999998</v>
      </c>
      <c r="F47" s="118">
        <f t="shared" si="1"/>
        <v>9841098.9999999944</v>
      </c>
      <c r="G47" s="118">
        <f t="shared" si="1"/>
        <v>331872.99999999988</v>
      </c>
    </row>
    <row r="48" spans="1:8" s="123" customFormat="1" ht="20.100000000000001" customHeight="1" x14ac:dyDescent="0.2">
      <c r="A48" s="120" t="s">
        <v>163</v>
      </c>
      <c r="B48" s="121">
        <v>138162.99999999988</v>
      </c>
      <c r="C48" s="121">
        <v>122103.00000000003</v>
      </c>
      <c r="D48" s="121">
        <v>16059.999999999995</v>
      </c>
      <c r="E48" s="121">
        <v>144757.00000000026</v>
      </c>
      <c r="F48" s="121">
        <v>130723</v>
      </c>
      <c r="G48" s="121">
        <v>14034.000000000005</v>
      </c>
      <c r="H48" s="130"/>
    </row>
    <row r="49" spans="1:7" ht="20.100000000000001" customHeight="1" x14ac:dyDescent="0.2">
      <c r="A49" s="73" t="s">
        <v>117</v>
      </c>
      <c r="B49" s="124">
        <v>0</v>
      </c>
      <c r="C49" s="124">
        <v>0</v>
      </c>
      <c r="D49" s="124">
        <v>0</v>
      </c>
      <c r="E49" s="124">
        <v>0</v>
      </c>
      <c r="F49" s="124">
        <v>0</v>
      </c>
      <c r="G49" s="125">
        <v>0</v>
      </c>
    </row>
    <row r="50" spans="1:7" ht="20.100000000000001" customHeight="1" x14ac:dyDescent="0.2">
      <c r="A50" s="73" t="s">
        <v>118</v>
      </c>
      <c r="B50" s="124">
        <v>0</v>
      </c>
      <c r="C50" s="124">
        <v>0</v>
      </c>
      <c r="D50" s="124">
        <v>0</v>
      </c>
      <c r="E50" s="124">
        <v>0</v>
      </c>
      <c r="F50" s="125">
        <v>0</v>
      </c>
      <c r="G50" s="125">
        <v>0</v>
      </c>
    </row>
    <row r="51" spans="1:7" ht="20.100000000000001" customHeight="1" x14ac:dyDescent="0.2">
      <c r="A51" s="73" t="s">
        <v>88</v>
      </c>
      <c r="B51" s="124">
        <v>63300.999999999985</v>
      </c>
      <c r="C51" s="124">
        <v>53637.999999999971</v>
      </c>
      <c r="D51" s="124">
        <v>9663</v>
      </c>
      <c r="E51" s="124">
        <v>74702.000000000015</v>
      </c>
      <c r="F51" s="125">
        <v>66464.999999999956</v>
      </c>
      <c r="G51" s="125">
        <v>8237</v>
      </c>
    </row>
    <row r="52" spans="1:7" ht="20.100000000000001" customHeight="1" x14ac:dyDescent="0.2">
      <c r="A52" s="73" t="s">
        <v>94</v>
      </c>
      <c r="B52" s="124">
        <v>74232</v>
      </c>
      <c r="C52" s="124">
        <v>67835.000000000029</v>
      </c>
      <c r="D52" s="124">
        <v>6396.9999999999991</v>
      </c>
      <c r="E52" s="124">
        <v>69239</v>
      </c>
      <c r="F52" s="125">
        <v>63441.999999999978</v>
      </c>
      <c r="G52" s="125">
        <v>5797</v>
      </c>
    </row>
    <row r="53" spans="1:7" ht="20.100000000000001" customHeight="1" x14ac:dyDescent="0.2">
      <c r="A53" s="73" t="s">
        <v>164</v>
      </c>
      <c r="B53" s="124">
        <v>0</v>
      </c>
      <c r="C53" s="124">
        <v>0</v>
      </c>
      <c r="D53" s="124">
        <v>0</v>
      </c>
      <c r="E53" s="124">
        <v>0</v>
      </c>
      <c r="F53" s="124">
        <v>0</v>
      </c>
      <c r="G53" s="124">
        <v>0</v>
      </c>
    </row>
    <row r="54" spans="1:7" ht="20.100000000000001" customHeight="1" x14ac:dyDescent="0.2">
      <c r="A54" s="73" t="s">
        <v>119</v>
      </c>
      <c r="B54" s="124">
        <v>630.00000000000011</v>
      </c>
      <c r="C54" s="124">
        <v>630.00000000000011</v>
      </c>
      <c r="D54" s="124">
        <v>0</v>
      </c>
      <c r="E54" s="124">
        <v>816</v>
      </c>
      <c r="F54" s="125">
        <v>816</v>
      </c>
      <c r="G54" s="125">
        <v>0</v>
      </c>
    </row>
    <row r="55" spans="1:7" ht="20.100000000000001" customHeight="1" x14ac:dyDescent="0.2">
      <c r="A55" s="73" t="s">
        <v>165</v>
      </c>
      <c r="B55" s="124">
        <v>0</v>
      </c>
      <c r="C55" s="124">
        <v>0</v>
      </c>
      <c r="D55" s="124">
        <v>0</v>
      </c>
      <c r="E55" s="124">
        <v>0</v>
      </c>
      <c r="F55" s="124">
        <v>0</v>
      </c>
      <c r="G55" s="125">
        <v>0</v>
      </c>
    </row>
    <row r="56" spans="1:7" s="123" customFormat="1" ht="20.100000000000001" customHeight="1" x14ac:dyDescent="0.2">
      <c r="A56" s="120" t="s">
        <v>166</v>
      </c>
      <c r="B56" s="121">
        <v>473840.99999999977</v>
      </c>
      <c r="C56" s="121">
        <v>439814.99999999988</v>
      </c>
      <c r="D56" s="121">
        <v>34025.999999999993</v>
      </c>
      <c r="E56" s="121">
        <v>454585</v>
      </c>
      <c r="F56" s="121">
        <v>430315</v>
      </c>
      <c r="G56" s="121">
        <v>24269.999999999989</v>
      </c>
    </row>
    <row r="57" spans="1:7" ht="20.100000000000001" customHeight="1" x14ac:dyDescent="0.2">
      <c r="A57" s="73" t="s">
        <v>167</v>
      </c>
      <c r="B57" s="124">
        <v>1186</v>
      </c>
      <c r="C57" s="124">
        <v>1084</v>
      </c>
      <c r="D57" s="124">
        <v>102</v>
      </c>
      <c r="E57" s="124">
        <v>1326</v>
      </c>
      <c r="F57" s="124">
        <v>1109</v>
      </c>
      <c r="G57" s="125">
        <v>217</v>
      </c>
    </row>
    <row r="58" spans="1:7" ht="20.100000000000001" customHeight="1" x14ac:dyDescent="0.2">
      <c r="A58" s="73" t="s">
        <v>89</v>
      </c>
      <c r="B58" s="124">
        <v>181009</v>
      </c>
      <c r="C58" s="124">
        <v>163225.00000000003</v>
      </c>
      <c r="D58" s="124">
        <v>17784</v>
      </c>
      <c r="E58" s="124">
        <v>177828</v>
      </c>
      <c r="F58" s="125">
        <v>165493</v>
      </c>
      <c r="G58" s="125">
        <v>12335.000000000004</v>
      </c>
    </row>
    <row r="59" spans="1:7" ht="20.100000000000001" customHeight="1" x14ac:dyDescent="0.2">
      <c r="A59" s="73" t="s">
        <v>90</v>
      </c>
      <c r="B59" s="124">
        <v>114699.99999999999</v>
      </c>
      <c r="C59" s="124">
        <v>108745.99999999994</v>
      </c>
      <c r="D59" s="124">
        <v>5953.9999999999991</v>
      </c>
      <c r="E59" s="124">
        <v>110274.99999999999</v>
      </c>
      <c r="F59" s="125">
        <v>105890</v>
      </c>
      <c r="G59" s="125">
        <v>4385</v>
      </c>
    </row>
    <row r="60" spans="1:7" ht="20.100000000000001" customHeight="1" x14ac:dyDescent="0.2">
      <c r="A60" s="73" t="s">
        <v>168</v>
      </c>
      <c r="B60" s="124">
        <v>0</v>
      </c>
      <c r="C60" s="124">
        <v>0</v>
      </c>
      <c r="D60" s="124">
        <v>0</v>
      </c>
      <c r="E60" s="124">
        <v>0</v>
      </c>
      <c r="F60" s="124">
        <v>0</v>
      </c>
      <c r="G60" s="125">
        <v>0</v>
      </c>
    </row>
    <row r="61" spans="1:7" ht="20.100000000000001" customHeight="1" x14ac:dyDescent="0.2">
      <c r="A61" s="73" t="s">
        <v>169</v>
      </c>
      <c r="B61" s="124">
        <v>0</v>
      </c>
      <c r="C61" s="124">
        <v>0</v>
      </c>
      <c r="D61" s="124">
        <v>0</v>
      </c>
      <c r="E61" s="124">
        <v>0</v>
      </c>
      <c r="F61" s="124">
        <v>0</v>
      </c>
      <c r="G61" s="125">
        <v>0</v>
      </c>
    </row>
    <row r="62" spans="1:7" ht="20.100000000000001" customHeight="1" x14ac:dyDescent="0.2">
      <c r="A62" s="73" t="s">
        <v>96</v>
      </c>
      <c r="B62" s="124">
        <v>128055</v>
      </c>
      <c r="C62" s="124">
        <v>119015</v>
      </c>
      <c r="D62" s="124">
        <v>9040</v>
      </c>
      <c r="E62" s="124">
        <v>121074.00000000001</v>
      </c>
      <c r="F62" s="125">
        <v>114621.00000000001</v>
      </c>
      <c r="G62" s="125">
        <v>6453</v>
      </c>
    </row>
    <row r="63" spans="1:7" ht="20.100000000000001" customHeight="1" x14ac:dyDescent="0.2">
      <c r="A63" s="73" t="s">
        <v>170</v>
      </c>
      <c r="B63" s="124">
        <v>0</v>
      </c>
      <c r="C63" s="124">
        <v>0</v>
      </c>
      <c r="D63" s="124">
        <v>0</v>
      </c>
      <c r="E63" s="124">
        <v>0</v>
      </c>
      <c r="F63" s="125">
        <v>0</v>
      </c>
      <c r="G63" s="125">
        <v>0</v>
      </c>
    </row>
    <row r="64" spans="1:7" ht="20.100000000000001" customHeight="1" x14ac:dyDescent="0.2">
      <c r="A64" s="73" t="s">
        <v>98</v>
      </c>
      <c r="B64" s="124">
        <v>48891</v>
      </c>
      <c r="C64" s="124">
        <v>47745</v>
      </c>
      <c r="D64" s="124">
        <v>1146</v>
      </c>
      <c r="E64" s="124">
        <v>44082</v>
      </c>
      <c r="F64" s="125">
        <v>43202</v>
      </c>
      <c r="G64" s="125">
        <v>880</v>
      </c>
    </row>
    <row r="65" spans="1:245" ht="20.100000000000001" customHeight="1" x14ac:dyDescent="0.2">
      <c r="A65" s="73" t="s">
        <v>171</v>
      </c>
      <c r="B65" s="124">
        <v>0</v>
      </c>
      <c r="C65" s="124">
        <v>0</v>
      </c>
      <c r="D65" s="124">
        <v>0</v>
      </c>
      <c r="E65" s="124">
        <v>0</v>
      </c>
      <c r="F65" s="124">
        <v>0</v>
      </c>
      <c r="G65" s="125">
        <v>0</v>
      </c>
    </row>
    <row r="66" spans="1:245" s="123" customFormat="1" ht="20.100000000000001" customHeight="1" x14ac:dyDescent="0.2">
      <c r="A66" s="120" t="s">
        <v>172</v>
      </c>
      <c r="B66" s="121">
        <v>9225201.9999999944</v>
      </c>
      <c r="C66" s="121">
        <v>8961367.999999987</v>
      </c>
      <c r="D66" s="121">
        <v>263834</v>
      </c>
      <c r="E66" s="121">
        <v>8959149.9999999981</v>
      </c>
      <c r="F66" s="121">
        <v>8697079.9999999944</v>
      </c>
      <c r="G66" s="121">
        <v>262069.99999999988</v>
      </c>
    </row>
    <row r="67" spans="1:245" s="116" customFormat="1" ht="20.100000000000001" customHeight="1" x14ac:dyDescent="0.2">
      <c r="A67" s="73" t="s">
        <v>173</v>
      </c>
      <c r="B67" s="124">
        <v>115</v>
      </c>
      <c r="C67" s="124">
        <v>0</v>
      </c>
      <c r="D67" s="124">
        <v>115</v>
      </c>
      <c r="E67" s="124">
        <v>115</v>
      </c>
      <c r="F67" s="124">
        <v>0</v>
      </c>
      <c r="G67" s="126">
        <v>115</v>
      </c>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row>
    <row r="68" spans="1:245" s="116" customFormat="1" ht="20.100000000000001" customHeight="1" x14ac:dyDescent="0.2">
      <c r="A68" s="73" t="s">
        <v>93</v>
      </c>
      <c r="B68" s="124">
        <v>156446.99999999988</v>
      </c>
      <c r="C68" s="124">
        <v>145557.00000000003</v>
      </c>
      <c r="D68" s="124">
        <v>10890.000000000004</v>
      </c>
      <c r="E68" s="124">
        <v>150858.99999999991</v>
      </c>
      <c r="F68" s="124">
        <v>140902.00000000015</v>
      </c>
      <c r="G68" s="124">
        <v>9956.9999999999964</v>
      </c>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row>
    <row r="69" spans="1:245" s="116" customFormat="1" ht="20.100000000000001" customHeight="1" x14ac:dyDescent="0.2">
      <c r="A69" s="73" t="s">
        <v>97</v>
      </c>
      <c r="B69" s="124">
        <v>2167145</v>
      </c>
      <c r="C69" s="124">
        <v>2086855</v>
      </c>
      <c r="D69" s="124">
        <v>80289.999999999985</v>
      </c>
      <c r="E69" s="124">
        <v>2100099.0000000005</v>
      </c>
      <c r="F69" s="124">
        <v>2022933.9999999998</v>
      </c>
      <c r="G69" s="124">
        <v>77164.999999999985</v>
      </c>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row>
    <row r="70" spans="1:245" s="116" customFormat="1" ht="20.100000000000001" customHeight="1" x14ac:dyDescent="0.2">
      <c r="A70" s="73" t="s">
        <v>100</v>
      </c>
      <c r="B70" s="124">
        <v>6901495</v>
      </c>
      <c r="C70" s="124">
        <v>6728956</v>
      </c>
      <c r="D70" s="124">
        <v>172539.00000000006</v>
      </c>
      <c r="E70" s="124">
        <v>6708076.9999999991</v>
      </c>
      <c r="F70" s="125">
        <v>6533243.9999999972</v>
      </c>
      <c r="G70" s="125">
        <v>174832.99999999997</v>
      </c>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row>
    <row r="71" spans="1:245" s="123" customFormat="1" ht="20.100000000000001" customHeight="1" x14ac:dyDescent="0.2">
      <c r="A71" s="120" t="s">
        <v>174</v>
      </c>
      <c r="B71" s="121">
        <v>311538.00000000012</v>
      </c>
      <c r="C71" s="121">
        <v>287520.00000000012</v>
      </c>
      <c r="D71" s="121">
        <v>24018.000000000004</v>
      </c>
      <c r="E71" s="121">
        <v>311891</v>
      </c>
      <c r="F71" s="121">
        <v>290071</v>
      </c>
      <c r="G71" s="121">
        <v>21819.999999999982</v>
      </c>
    </row>
    <row r="72" spans="1:245" s="116" customFormat="1" ht="20.100000000000001" customHeight="1" x14ac:dyDescent="0.2">
      <c r="A72" s="73" t="s">
        <v>95</v>
      </c>
      <c r="B72" s="124">
        <v>55141.999999999993</v>
      </c>
      <c r="C72" s="124">
        <v>54373.999999999971</v>
      </c>
      <c r="D72" s="124">
        <v>768.00000000000011</v>
      </c>
      <c r="E72" s="124">
        <v>52760.999999999971</v>
      </c>
      <c r="F72" s="125">
        <v>52357.000000000015</v>
      </c>
      <c r="G72" s="125">
        <v>404</v>
      </c>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row>
    <row r="73" spans="1:245" s="116" customFormat="1" ht="20.100000000000001" customHeight="1" x14ac:dyDescent="0.2">
      <c r="A73" s="73" t="s">
        <v>102</v>
      </c>
      <c r="B73" s="124">
        <v>174983.00000000006</v>
      </c>
      <c r="C73" s="124">
        <v>168625.00000000003</v>
      </c>
      <c r="D73" s="124">
        <v>6357.9999999999973</v>
      </c>
      <c r="E73" s="124">
        <v>171569.99999999997</v>
      </c>
      <c r="F73" s="125">
        <v>166253.00000000003</v>
      </c>
      <c r="G73" s="125">
        <v>5317</v>
      </c>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row>
    <row r="74" spans="1:245" s="116" customFormat="1" ht="20.100000000000001" customHeight="1" x14ac:dyDescent="0.2">
      <c r="A74" s="73" t="s">
        <v>99</v>
      </c>
      <c r="B74" s="124">
        <v>81413</v>
      </c>
      <c r="C74" s="124">
        <v>64521</v>
      </c>
      <c r="D74" s="124">
        <v>16891.999999999996</v>
      </c>
      <c r="E74" s="124">
        <v>87560</v>
      </c>
      <c r="F74" s="125">
        <v>71461</v>
      </c>
      <c r="G74" s="125">
        <v>16099.000000000002</v>
      </c>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row>
    <row r="75" spans="1:245" s="123" customFormat="1" ht="20.100000000000001" customHeight="1" x14ac:dyDescent="0.2">
      <c r="A75" s="120" t="s">
        <v>175</v>
      </c>
      <c r="B75" s="121">
        <v>313340.99999999977</v>
      </c>
      <c r="C75" s="121">
        <v>303915.00000000012</v>
      </c>
      <c r="D75" s="121">
        <v>9426.0000000000018</v>
      </c>
      <c r="E75" s="121">
        <v>302588.99999999994</v>
      </c>
      <c r="F75" s="121">
        <v>292910.00000000017</v>
      </c>
      <c r="G75" s="121">
        <v>9678.9999999999982</v>
      </c>
    </row>
    <row r="76" spans="1:245" s="116" customFormat="1" ht="20.100000000000001" customHeight="1" x14ac:dyDescent="0.2">
      <c r="A76" s="73" t="s">
        <v>91</v>
      </c>
      <c r="B76" s="124">
        <v>313340.99999999994</v>
      </c>
      <c r="C76" s="124">
        <v>303915</v>
      </c>
      <c r="D76" s="124">
        <v>9425.9999999999982</v>
      </c>
      <c r="E76" s="124">
        <v>302489</v>
      </c>
      <c r="F76" s="125">
        <v>292810</v>
      </c>
      <c r="G76" s="125">
        <v>9679</v>
      </c>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row>
    <row r="77" spans="1:245" s="116" customFormat="1" ht="20.100000000000001" customHeight="1" x14ac:dyDescent="0.2">
      <c r="A77" s="73" t="s">
        <v>176</v>
      </c>
      <c r="B77" s="124">
        <v>0</v>
      </c>
      <c r="C77" s="124">
        <v>0</v>
      </c>
      <c r="D77" s="124">
        <v>0</v>
      </c>
      <c r="E77" s="124">
        <v>0</v>
      </c>
      <c r="F77" s="124">
        <v>0</v>
      </c>
      <c r="G77" s="125">
        <v>0</v>
      </c>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row>
    <row r="78" spans="1:245" s="116" customFormat="1" ht="20.100000000000001" customHeight="1" x14ac:dyDescent="0.2">
      <c r="A78" s="73" t="s">
        <v>177</v>
      </c>
      <c r="B78" s="124">
        <v>0</v>
      </c>
      <c r="C78" s="124">
        <v>0</v>
      </c>
      <c r="D78" s="124">
        <v>0</v>
      </c>
      <c r="E78" s="124">
        <v>100</v>
      </c>
      <c r="F78" s="124">
        <v>100</v>
      </c>
      <c r="G78" s="125">
        <v>0</v>
      </c>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row>
    <row r="79" spans="1:245" s="116" customFormat="1" ht="20.100000000000001" customHeight="1" thickBot="1" x14ac:dyDescent="0.25">
      <c r="A79" s="127" t="s">
        <v>92</v>
      </c>
      <c r="B79" s="128">
        <v>0</v>
      </c>
      <c r="C79" s="128">
        <v>0</v>
      </c>
      <c r="D79" s="128">
        <v>0</v>
      </c>
      <c r="E79" s="128">
        <v>0</v>
      </c>
      <c r="F79" s="129">
        <v>0</v>
      </c>
      <c r="G79" s="129">
        <v>0</v>
      </c>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row>
    <row r="80" spans="1:245" s="131" customFormat="1" ht="15" customHeight="1" x14ac:dyDescent="0.2">
      <c r="A80" s="92" t="s">
        <v>607</v>
      </c>
      <c r="B80" s="112"/>
      <c r="C80" s="112"/>
      <c r="D80" s="112"/>
      <c r="E80" s="112"/>
      <c r="F80" s="112"/>
      <c r="G80" s="112"/>
    </row>
    <row r="81" spans="1:8" s="132" customFormat="1" ht="15" customHeight="1" x14ac:dyDescent="0.2">
      <c r="A81" s="114" t="s">
        <v>160</v>
      </c>
      <c r="B81" s="115"/>
      <c r="C81" s="115"/>
      <c r="D81" s="115"/>
      <c r="E81" s="115"/>
      <c r="F81" s="115"/>
      <c r="G81" s="115"/>
      <c r="H81" s="131"/>
    </row>
    <row r="82" spans="1:8" ht="35.1" customHeight="1" x14ac:dyDescent="0.2">
      <c r="A82" s="1090" t="s">
        <v>161</v>
      </c>
      <c r="B82" s="1090"/>
      <c r="C82" s="1090"/>
      <c r="D82" s="1090"/>
      <c r="E82" s="1090"/>
      <c r="F82" s="1090"/>
      <c r="G82" s="1090"/>
    </row>
    <row r="83" spans="1:8" ht="15" customHeight="1" x14ac:dyDescent="0.2">
      <c r="A83" s="132"/>
    </row>
  </sheetData>
  <mergeCells count="18">
    <mergeCell ref="A2:G2"/>
    <mergeCell ref="A3:A5"/>
    <mergeCell ref="B3:D3"/>
    <mergeCell ref="E3:G3"/>
    <mergeCell ref="B4:B5"/>
    <mergeCell ref="C4:D4"/>
    <mergeCell ref="E4:E5"/>
    <mergeCell ref="F4:G4"/>
    <mergeCell ref="A82:G82"/>
    <mergeCell ref="A41:G41"/>
    <mergeCell ref="A43:G43"/>
    <mergeCell ref="A44:A46"/>
    <mergeCell ref="B44:D44"/>
    <mergeCell ref="E44:G44"/>
    <mergeCell ref="B45:B46"/>
    <mergeCell ref="C45:D45"/>
    <mergeCell ref="E45:E46"/>
    <mergeCell ref="F45:G45"/>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1" manualBreakCount="1">
    <brk id="41" max="1638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E531"/>
  <sheetViews>
    <sheetView showGridLines="0" showZeros="0" zoomScaleNormal="100" zoomScaleSheetLayoutView="115" workbookViewId="0"/>
  </sheetViews>
  <sheetFormatPr defaultColWidth="11.42578125" defaultRowHeight="20.100000000000001" customHeight="1" x14ac:dyDescent="0.25"/>
  <cols>
    <col min="1" max="1" width="60" style="73" customWidth="1"/>
    <col min="2" max="7" width="17.7109375" style="73" customWidth="1"/>
    <col min="8" max="240" width="11.42578125" style="73"/>
    <col min="241" max="241" width="52.7109375" style="73" customWidth="1"/>
    <col min="242" max="247" width="22.42578125" style="73" customWidth="1"/>
    <col min="248" max="248" width="11.42578125" style="73" customWidth="1"/>
    <col min="249" max="496" width="11.42578125" style="73"/>
    <col min="497" max="497" width="52.7109375" style="73" customWidth="1"/>
    <col min="498" max="503" width="22.42578125" style="73" customWidth="1"/>
    <col min="504" max="504" width="11.42578125" style="73" customWidth="1"/>
    <col min="505" max="752" width="11.42578125" style="73"/>
    <col min="753" max="753" width="52.7109375" style="73" customWidth="1"/>
    <col min="754" max="759" width="22.42578125" style="73" customWidth="1"/>
    <col min="760" max="760" width="11.42578125" style="73" customWidth="1"/>
    <col min="761" max="1008" width="11.42578125" style="73"/>
    <col min="1009" max="1009" width="52.7109375" style="73" customWidth="1"/>
    <col min="1010" max="1015" width="22.42578125" style="73" customWidth="1"/>
    <col min="1016" max="1016" width="11.42578125" style="73" customWidth="1"/>
    <col min="1017" max="1264" width="11.42578125" style="73"/>
    <col min="1265" max="1265" width="52.7109375" style="73" customWidth="1"/>
    <col min="1266" max="1271" width="22.42578125" style="73" customWidth="1"/>
    <col min="1272" max="1272" width="11.42578125" style="73" customWidth="1"/>
    <col min="1273" max="1520" width="11.42578125" style="73"/>
    <col min="1521" max="1521" width="52.7109375" style="73" customWidth="1"/>
    <col min="1522" max="1527" width="22.42578125" style="73" customWidth="1"/>
    <col min="1528" max="1528" width="11.42578125" style="73" customWidth="1"/>
    <col min="1529" max="1776" width="11.42578125" style="73"/>
    <col min="1777" max="1777" width="52.7109375" style="73" customWidth="1"/>
    <col min="1778" max="1783" width="22.42578125" style="73" customWidth="1"/>
    <col min="1784" max="1784" width="11.42578125" style="73" customWidth="1"/>
    <col min="1785" max="2032" width="11.42578125" style="73"/>
    <col min="2033" max="2033" width="52.7109375" style="73" customWidth="1"/>
    <col min="2034" max="2039" width="22.42578125" style="73" customWidth="1"/>
    <col min="2040" max="2040" width="11.42578125" style="73" customWidth="1"/>
    <col min="2041" max="2288" width="11.42578125" style="73"/>
    <col min="2289" max="2289" width="52.7109375" style="73" customWidth="1"/>
    <col min="2290" max="2295" width="22.42578125" style="73" customWidth="1"/>
    <col min="2296" max="2296" width="11.42578125" style="73" customWidth="1"/>
    <col min="2297" max="2544" width="11.42578125" style="73"/>
    <col min="2545" max="2545" width="52.7109375" style="73" customWidth="1"/>
    <col min="2546" max="2551" width="22.42578125" style="73" customWidth="1"/>
    <col min="2552" max="2552" width="11.42578125" style="73" customWidth="1"/>
    <col min="2553" max="2800" width="11.42578125" style="73"/>
    <col min="2801" max="2801" width="52.7109375" style="73" customWidth="1"/>
    <col min="2802" max="2807" width="22.42578125" style="73" customWidth="1"/>
    <col min="2808" max="2808" width="11.42578125" style="73" customWidth="1"/>
    <col min="2809" max="3056" width="11.42578125" style="73"/>
    <col min="3057" max="3057" width="52.7109375" style="73" customWidth="1"/>
    <col min="3058" max="3063" width="22.42578125" style="73" customWidth="1"/>
    <col min="3064" max="3064" width="11.42578125" style="73" customWidth="1"/>
    <col min="3065" max="3312" width="11.42578125" style="73"/>
    <col min="3313" max="3313" width="52.7109375" style="73" customWidth="1"/>
    <col min="3314" max="3319" width="22.42578125" style="73" customWidth="1"/>
    <col min="3320" max="3320" width="11.42578125" style="73" customWidth="1"/>
    <col min="3321" max="3568" width="11.42578125" style="73"/>
    <col min="3569" max="3569" width="52.7109375" style="73" customWidth="1"/>
    <col min="3570" max="3575" width="22.42578125" style="73" customWidth="1"/>
    <col min="3576" max="3576" width="11.42578125" style="73" customWidth="1"/>
    <col min="3577" max="3824" width="11.42578125" style="73"/>
    <col min="3825" max="3825" width="52.7109375" style="73" customWidth="1"/>
    <col min="3826" max="3831" width="22.42578125" style="73" customWidth="1"/>
    <col min="3832" max="3832" width="11.42578125" style="73" customWidth="1"/>
    <col min="3833" max="4080" width="11.42578125" style="73"/>
    <col min="4081" max="4081" width="52.7109375" style="73" customWidth="1"/>
    <col min="4082" max="4087" width="22.42578125" style="73" customWidth="1"/>
    <col min="4088" max="4088" width="11.42578125" style="73" customWidth="1"/>
    <col min="4089" max="4336" width="11.42578125" style="73"/>
    <col min="4337" max="4337" width="52.7109375" style="73" customWidth="1"/>
    <col min="4338" max="4343" width="22.42578125" style="73" customWidth="1"/>
    <col min="4344" max="4344" width="11.42578125" style="73" customWidth="1"/>
    <col min="4345" max="4592" width="11.42578125" style="73"/>
    <col min="4593" max="4593" width="52.7109375" style="73" customWidth="1"/>
    <col min="4594" max="4599" width="22.42578125" style="73" customWidth="1"/>
    <col min="4600" max="4600" width="11.42578125" style="73" customWidth="1"/>
    <col min="4601" max="4848" width="11.42578125" style="73"/>
    <col min="4849" max="4849" width="52.7109375" style="73" customWidth="1"/>
    <col min="4850" max="4855" width="22.42578125" style="73" customWidth="1"/>
    <col min="4856" max="4856" width="11.42578125" style="73" customWidth="1"/>
    <col min="4857" max="5104" width="11.42578125" style="73"/>
    <col min="5105" max="5105" width="52.7109375" style="73" customWidth="1"/>
    <col min="5106" max="5111" width="22.42578125" style="73" customWidth="1"/>
    <col min="5112" max="5112" width="11.42578125" style="73" customWidth="1"/>
    <col min="5113" max="5360" width="11.42578125" style="73"/>
    <col min="5361" max="5361" width="52.7109375" style="73" customWidth="1"/>
    <col min="5362" max="5367" width="22.42578125" style="73" customWidth="1"/>
    <col min="5368" max="5368" width="11.42578125" style="73" customWidth="1"/>
    <col min="5369" max="5616" width="11.42578125" style="73"/>
    <col min="5617" max="5617" width="52.7109375" style="73" customWidth="1"/>
    <col min="5618" max="5623" width="22.42578125" style="73" customWidth="1"/>
    <col min="5624" max="5624" width="11.42578125" style="73" customWidth="1"/>
    <col min="5625" max="5872" width="11.42578125" style="73"/>
    <col min="5873" max="5873" width="52.7109375" style="73" customWidth="1"/>
    <col min="5874" max="5879" width="22.42578125" style="73" customWidth="1"/>
    <col min="5880" max="5880" width="11.42578125" style="73" customWidth="1"/>
    <col min="5881" max="6128" width="11.42578125" style="73"/>
    <col min="6129" max="6129" width="52.7109375" style="73" customWidth="1"/>
    <col min="6130" max="6135" width="22.42578125" style="73" customWidth="1"/>
    <col min="6136" max="6136" width="11.42578125" style="73" customWidth="1"/>
    <col min="6137" max="6384" width="11.42578125" style="73"/>
    <col min="6385" max="6385" width="52.7109375" style="73" customWidth="1"/>
    <col min="6386" max="6391" width="22.42578125" style="73" customWidth="1"/>
    <col min="6392" max="6392" width="11.42578125" style="73" customWidth="1"/>
    <col min="6393" max="6640" width="11.42578125" style="73"/>
    <col min="6641" max="6641" width="52.7109375" style="73" customWidth="1"/>
    <col min="6642" max="6647" width="22.42578125" style="73" customWidth="1"/>
    <col min="6648" max="6648" width="11.42578125" style="73" customWidth="1"/>
    <col min="6649" max="6896" width="11.42578125" style="73"/>
    <col min="6897" max="6897" width="52.7109375" style="73" customWidth="1"/>
    <col min="6898" max="6903" width="22.42578125" style="73" customWidth="1"/>
    <col min="6904" max="6904" width="11.42578125" style="73" customWidth="1"/>
    <col min="6905" max="7152" width="11.42578125" style="73"/>
    <col min="7153" max="7153" width="52.7109375" style="73" customWidth="1"/>
    <col min="7154" max="7159" width="22.42578125" style="73" customWidth="1"/>
    <col min="7160" max="7160" width="11.42578125" style="73" customWidth="1"/>
    <col min="7161" max="7408" width="11.42578125" style="73"/>
    <col min="7409" max="7409" width="52.7109375" style="73" customWidth="1"/>
    <col min="7410" max="7415" width="22.42578125" style="73" customWidth="1"/>
    <col min="7416" max="7416" width="11.42578125" style="73" customWidth="1"/>
    <col min="7417" max="7664" width="11.42578125" style="73"/>
    <col min="7665" max="7665" width="52.7109375" style="73" customWidth="1"/>
    <col min="7666" max="7671" width="22.42578125" style="73" customWidth="1"/>
    <col min="7672" max="7672" width="11.42578125" style="73" customWidth="1"/>
    <col min="7673" max="7920" width="11.42578125" style="73"/>
    <col min="7921" max="7921" width="52.7109375" style="73" customWidth="1"/>
    <col min="7922" max="7927" width="22.42578125" style="73" customWidth="1"/>
    <col min="7928" max="7928" width="11.42578125" style="73" customWidth="1"/>
    <col min="7929" max="8176" width="11.42578125" style="73"/>
    <col min="8177" max="8177" width="52.7109375" style="73" customWidth="1"/>
    <col min="8178" max="8183" width="22.42578125" style="73" customWidth="1"/>
    <col min="8184" max="8184" width="11.42578125" style="73" customWidth="1"/>
    <col min="8185" max="8432" width="11.42578125" style="73"/>
    <col min="8433" max="8433" width="52.7109375" style="73" customWidth="1"/>
    <col min="8434" max="8439" width="22.42578125" style="73" customWidth="1"/>
    <col min="8440" max="8440" width="11.42578125" style="73" customWidth="1"/>
    <col min="8441" max="8688" width="11.42578125" style="73"/>
    <col min="8689" max="8689" width="52.7109375" style="73" customWidth="1"/>
    <col min="8690" max="8695" width="22.42578125" style="73" customWidth="1"/>
    <col min="8696" max="8696" width="11.42578125" style="73" customWidth="1"/>
    <col min="8697" max="8944" width="11.42578125" style="73"/>
    <col min="8945" max="8945" width="52.7109375" style="73" customWidth="1"/>
    <col min="8946" max="8951" width="22.42578125" style="73" customWidth="1"/>
    <col min="8952" max="8952" width="11.42578125" style="73" customWidth="1"/>
    <col min="8953" max="9200" width="11.42578125" style="73"/>
    <col min="9201" max="9201" width="52.7109375" style="73" customWidth="1"/>
    <col min="9202" max="9207" width="22.42578125" style="73" customWidth="1"/>
    <col min="9208" max="9208" width="11.42578125" style="73" customWidth="1"/>
    <col min="9209" max="9456" width="11.42578125" style="73"/>
    <col min="9457" max="9457" width="52.7109375" style="73" customWidth="1"/>
    <col min="9458" max="9463" width="22.42578125" style="73" customWidth="1"/>
    <col min="9464" max="9464" width="11.42578125" style="73" customWidth="1"/>
    <col min="9465" max="9712" width="11.42578125" style="73"/>
    <col min="9713" max="9713" width="52.7109375" style="73" customWidth="1"/>
    <col min="9714" max="9719" width="22.42578125" style="73" customWidth="1"/>
    <col min="9720" max="9720" width="11.42578125" style="73" customWidth="1"/>
    <col min="9721" max="9968" width="11.42578125" style="73"/>
    <col min="9969" max="9969" width="52.7109375" style="73" customWidth="1"/>
    <col min="9970" max="9975" width="22.42578125" style="73" customWidth="1"/>
    <col min="9976" max="9976" width="11.42578125" style="73" customWidth="1"/>
    <col min="9977" max="10224" width="11.42578125" style="73"/>
    <col min="10225" max="10225" width="52.7109375" style="73" customWidth="1"/>
    <col min="10226" max="10231" width="22.42578125" style="73" customWidth="1"/>
    <col min="10232" max="10232" width="11.42578125" style="73" customWidth="1"/>
    <col min="10233" max="10480" width="11.42578125" style="73"/>
    <col min="10481" max="10481" width="52.7109375" style="73" customWidth="1"/>
    <col min="10482" max="10487" width="22.42578125" style="73" customWidth="1"/>
    <col min="10488" max="10488" width="11.42578125" style="73" customWidth="1"/>
    <col min="10489" max="10736" width="11.42578125" style="73"/>
    <col min="10737" max="10737" width="52.7109375" style="73" customWidth="1"/>
    <col min="10738" max="10743" width="22.42578125" style="73" customWidth="1"/>
    <col min="10744" max="10744" width="11.42578125" style="73" customWidth="1"/>
    <col min="10745" max="10992" width="11.42578125" style="73"/>
    <col min="10993" max="10993" width="52.7109375" style="73" customWidth="1"/>
    <col min="10994" max="10999" width="22.42578125" style="73" customWidth="1"/>
    <col min="11000" max="11000" width="11.42578125" style="73" customWidth="1"/>
    <col min="11001" max="11248" width="11.42578125" style="73"/>
    <col min="11249" max="11249" width="52.7109375" style="73" customWidth="1"/>
    <col min="11250" max="11255" width="22.42578125" style="73" customWidth="1"/>
    <col min="11256" max="11256" width="11.42578125" style="73" customWidth="1"/>
    <col min="11257" max="11504" width="11.42578125" style="73"/>
    <col min="11505" max="11505" width="52.7109375" style="73" customWidth="1"/>
    <col min="11506" max="11511" width="22.42578125" style="73" customWidth="1"/>
    <col min="11512" max="11512" width="11.42578125" style="73" customWidth="1"/>
    <col min="11513" max="11760" width="11.42578125" style="73"/>
    <col min="11761" max="11761" width="52.7109375" style="73" customWidth="1"/>
    <col min="11762" max="11767" width="22.42578125" style="73" customWidth="1"/>
    <col min="11768" max="11768" width="11.42578125" style="73" customWidth="1"/>
    <col min="11769" max="12016" width="11.42578125" style="73"/>
    <col min="12017" max="12017" width="52.7109375" style="73" customWidth="1"/>
    <col min="12018" max="12023" width="22.42578125" style="73" customWidth="1"/>
    <col min="12024" max="12024" width="11.42578125" style="73" customWidth="1"/>
    <col min="12025" max="12272" width="11.42578125" style="73"/>
    <col min="12273" max="12273" width="52.7109375" style="73" customWidth="1"/>
    <col min="12274" max="12279" width="22.42578125" style="73" customWidth="1"/>
    <col min="12280" max="12280" width="11.42578125" style="73" customWidth="1"/>
    <col min="12281" max="12528" width="11.42578125" style="73"/>
    <col min="12529" max="12529" width="52.7109375" style="73" customWidth="1"/>
    <col min="12530" max="12535" width="22.42578125" style="73" customWidth="1"/>
    <col min="12536" max="12536" width="11.42578125" style="73" customWidth="1"/>
    <col min="12537" max="12784" width="11.42578125" style="73"/>
    <col min="12785" max="12785" width="52.7109375" style="73" customWidth="1"/>
    <col min="12786" max="12791" width="22.42578125" style="73" customWidth="1"/>
    <col min="12792" max="12792" width="11.42578125" style="73" customWidth="1"/>
    <col min="12793" max="13040" width="11.42578125" style="73"/>
    <col min="13041" max="13041" width="52.7109375" style="73" customWidth="1"/>
    <col min="13042" max="13047" width="22.42578125" style="73" customWidth="1"/>
    <col min="13048" max="13048" width="11.42578125" style="73" customWidth="1"/>
    <col min="13049" max="13296" width="11.42578125" style="73"/>
    <col min="13297" max="13297" width="52.7109375" style="73" customWidth="1"/>
    <col min="13298" max="13303" width="22.42578125" style="73" customWidth="1"/>
    <col min="13304" max="13304" width="11.42578125" style="73" customWidth="1"/>
    <col min="13305" max="13552" width="11.42578125" style="73"/>
    <col min="13553" max="13553" width="52.7109375" style="73" customWidth="1"/>
    <col min="13554" max="13559" width="22.42578125" style="73" customWidth="1"/>
    <col min="13560" max="13560" width="11.42578125" style="73" customWidth="1"/>
    <col min="13561" max="13808" width="11.42578125" style="73"/>
    <col min="13809" max="13809" width="52.7109375" style="73" customWidth="1"/>
    <col min="13810" max="13815" width="22.42578125" style="73" customWidth="1"/>
    <col min="13816" max="13816" width="11.42578125" style="73" customWidth="1"/>
    <col min="13817" max="14064" width="11.42578125" style="73"/>
    <col min="14065" max="14065" width="52.7109375" style="73" customWidth="1"/>
    <col min="14066" max="14071" width="22.42578125" style="73" customWidth="1"/>
    <col min="14072" max="14072" width="11.42578125" style="73" customWidth="1"/>
    <col min="14073" max="14320" width="11.42578125" style="73"/>
    <col min="14321" max="14321" width="52.7109375" style="73" customWidth="1"/>
    <col min="14322" max="14327" width="22.42578125" style="73" customWidth="1"/>
    <col min="14328" max="14328" width="11.42578125" style="73" customWidth="1"/>
    <col min="14329" max="14576" width="11.42578125" style="73"/>
    <col min="14577" max="14577" width="52.7109375" style="73" customWidth="1"/>
    <col min="14578" max="14583" width="22.42578125" style="73" customWidth="1"/>
    <col min="14584" max="14584" width="11.42578125" style="73" customWidth="1"/>
    <col min="14585" max="14832" width="11.42578125" style="73"/>
    <col min="14833" max="14833" width="52.7109375" style="73" customWidth="1"/>
    <col min="14834" max="14839" width="22.42578125" style="73" customWidth="1"/>
    <col min="14840" max="14840" width="11.42578125" style="73" customWidth="1"/>
    <col min="14841" max="15088" width="11.42578125" style="73"/>
    <col min="15089" max="15089" width="52.7109375" style="73" customWidth="1"/>
    <col min="15090" max="15095" width="22.42578125" style="73" customWidth="1"/>
    <col min="15096" max="15096" width="11.42578125" style="73" customWidth="1"/>
    <col min="15097" max="15344" width="11.42578125" style="73"/>
    <col min="15345" max="15345" width="52.7109375" style="73" customWidth="1"/>
    <col min="15346" max="15351" width="22.42578125" style="73" customWidth="1"/>
    <col min="15352" max="15352" width="11.42578125" style="73" customWidth="1"/>
    <col min="15353" max="15600" width="11.42578125" style="73"/>
    <col min="15601" max="15601" width="52.7109375" style="73" customWidth="1"/>
    <col min="15602" max="15607" width="22.42578125" style="73" customWidth="1"/>
    <col min="15608" max="15608" width="11.42578125" style="73" customWidth="1"/>
    <col min="15609" max="15856" width="11.42578125" style="73"/>
    <col min="15857" max="15857" width="52.7109375" style="73" customWidth="1"/>
    <col min="15858" max="15863" width="22.42578125" style="73" customWidth="1"/>
    <col min="15864" max="15864" width="11.42578125" style="73" customWidth="1"/>
    <col min="15865" max="16112" width="11.42578125" style="73"/>
    <col min="16113" max="16113" width="52.7109375" style="73" customWidth="1"/>
    <col min="16114" max="16119" width="22.42578125" style="73" customWidth="1"/>
    <col min="16120" max="16120" width="11.42578125" style="73" customWidth="1"/>
    <col min="16121" max="16384" width="11.42578125" style="73"/>
  </cols>
  <sheetData>
    <row r="1" spans="1:7" s="134" customFormat="1" ht="24.95" customHeight="1" x14ac:dyDescent="0.25">
      <c r="A1" s="133" t="s">
        <v>153</v>
      </c>
    </row>
    <row r="2" spans="1:7" s="135" customFormat="1" ht="24.95" customHeight="1" thickBot="1" x14ac:dyDescent="0.25">
      <c r="A2" s="99" t="s">
        <v>608</v>
      </c>
      <c r="B2" s="99"/>
      <c r="C2" s="99"/>
      <c r="D2" s="99"/>
      <c r="E2" s="99"/>
      <c r="F2" s="99"/>
      <c r="G2" s="148" t="s">
        <v>75</v>
      </c>
    </row>
    <row r="3" spans="1:7" ht="15.95" customHeight="1" x14ac:dyDescent="0.25">
      <c r="A3" s="1109" t="s">
        <v>179</v>
      </c>
      <c r="B3" s="1094" t="s">
        <v>154</v>
      </c>
      <c r="C3" s="1095"/>
      <c r="D3" s="1096"/>
      <c r="E3" s="1094" t="s">
        <v>155</v>
      </c>
      <c r="F3" s="1095"/>
      <c r="G3" s="1095"/>
    </row>
    <row r="4" spans="1:7" ht="15.95" customHeight="1" x14ac:dyDescent="0.25">
      <c r="A4" s="1110"/>
      <c r="B4" s="1097" t="s">
        <v>10</v>
      </c>
      <c r="C4" s="1099" t="s">
        <v>156</v>
      </c>
      <c r="D4" s="1100"/>
      <c r="E4" s="1097" t="s">
        <v>10</v>
      </c>
      <c r="F4" s="1099" t="s">
        <v>156</v>
      </c>
      <c r="G4" s="1101"/>
    </row>
    <row r="5" spans="1:7" ht="15.95" customHeight="1" x14ac:dyDescent="0.25">
      <c r="A5" s="1111"/>
      <c r="B5" s="1098"/>
      <c r="C5" s="357" t="s">
        <v>157</v>
      </c>
      <c r="D5" s="357" t="s">
        <v>158</v>
      </c>
      <c r="E5" s="1098"/>
      <c r="F5" s="357" t="s">
        <v>157</v>
      </c>
      <c r="G5" s="356" t="s">
        <v>158</v>
      </c>
    </row>
    <row r="6" spans="1:7" ht="15.95" customHeight="1" x14ac:dyDescent="0.25">
      <c r="A6" s="117" t="s">
        <v>16</v>
      </c>
      <c r="B6" s="136">
        <f t="shared" ref="B6:G6" si="0">SUM(B7,B53,B97,B130,B151)</f>
        <v>10433899</v>
      </c>
      <c r="C6" s="136">
        <f t="shared" si="0"/>
        <v>10167967</v>
      </c>
      <c r="D6" s="136">
        <f t="shared" si="0"/>
        <v>265932</v>
      </c>
      <c r="E6" s="136">
        <f t="shared" si="0"/>
        <v>10571528</v>
      </c>
      <c r="F6" s="136">
        <f t="shared" si="0"/>
        <v>10280308.000000002</v>
      </c>
      <c r="G6" s="136">
        <f t="shared" si="0"/>
        <v>291220</v>
      </c>
    </row>
    <row r="7" spans="1:7" s="137" customFormat="1" ht="15.95" customHeight="1" x14ac:dyDescent="0.25">
      <c r="A7" s="137" t="s">
        <v>163</v>
      </c>
      <c r="B7" s="138">
        <f t="shared" ref="B7:G7" si="1">SUM(B8,B11,B13,B30,B43,B48,B50)</f>
        <v>180093.00000000003</v>
      </c>
      <c r="C7" s="138">
        <f t="shared" si="1"/>
        <v>162569</v>
      </c>
      <c r="D7" s="138">
        <f t="shared" si="1"/>
        <v>17523.999999999993</v>
      </c>
      <c r="E7" s="138">
        <f t="shared" si="1"/>
        <v>175223.99999999994</v>
      </c>
      <c r="F7" s="138">
        <f t="shared" si="1"/>
        <v>158172.00000000003</v>
      </c>
      <c r="G7" s="138">
        <f t="shared" si="1"/>
        <v>17052</v>
      </c>
    </row>
    <row r="8" spans="1:7" ht="15.95" customHeight="1" x14ac:dyDescent="0.25">
      <c r="A8" s="120" t="s">
        <v>117</v>
      </c>
      <c r="B8" s="139">
        <v>0</v>
      </c>
      <c r="C8" s="140">
        <v>0</v>
      </c>
      <c r="D8" s="140">
        <v>0</v>
      </c>
      <c r="E8" s="140">
        <v>0</v>
      </c>
      <c r="F8" s="140">
        <v>0</v>
      </c>
      <c r="G8" s="140">
        <v>0</v>
      </c>
    </row>
    <row r="9" spans="1:7" ht="15.95" customHeight="1" x14ac:dyDescent="0.25">
      <c r="A9" s="73" t="s">
        <v>180</v>
      </c>
      <c r="B9" s="141">
        <v>0</v>
      </c>
      <c r="C9" s="142">
        <v>0</v>
      </c>
      <c r="D9" s="124">
        <v>0</v>
      </c>
      <c r="E9" s="142">
        <v>0</v>
      </c>
      <c r="F9" s="142">
        <v>0</v>
      </c>
      <c r="G9" s="124">
        <v>0</v>
      </c>
    </row>
    <row r="10" spans="1:7" ht="15.95" customHeight="1" x14ac:dyDescent="0.25">
      <c r="A10" s="73" t="s">
        <v>181</v>
      </c>
      <c r="B10" s="141">
        <v>0</v>
      </c>
      <c r="C10" s="142">
        <v>0</v>
      </c>
      <c r="D10" s="124">
        <v>0</v>
      </c>
      <c r="E10" s="124">
        <v>0</v>
      </c>
      <c r="F10" s="142">
        <v>0</v>
      </c>
      <c r="G10" s="124">
        <v>0</v>
      </c>
    </row>
    <row r="11" spans="1:7" ht="15.95" customHeight="1" x14ac:dyDescent="0.25">
      <c r="A11" s="120" t="s">
        <v>118</v>
      </c>
      <c r="B11" s="139">
        <v>6804</v>
      </c>
      <c r="C11" s="140">
        <v>5993.0000000000009</v>
      </c>
      <c r="D11" s="118">
        <v>811</v>
      </c>
      <c r="E11" s="118">
        <v>53</v>
      </c>
      <c r="F11" s="140">
        <v>0</v>
      </c>
      <c r="G11" s="118">
        <v>53</v>
      </c>
    </row>
    <row r="12" spans="1:7" ht="15.95" customHeight="1" x14ac:dyDescent="0.25">
      <c r="A12" s="73" t="s">
        <v>182</v>
      </c>
      <c r="B12" s="141">
        <v>6804</v>
      </c>
      <c r="C12" s="142">
        <v>5993.0000000000009</v>
      </c>
      <c r="D12" s="142">
        <v>811</v>
      </c>
      <c r="E12" s="142">
        <v>53</v>
      </c>
      <c r="F12" s="142">
        <v>0</v>
      </c>
      <c r="G12" s="142">
        <v>53</v>
      </c>
    </row>
    <row r="13" spans="1:7" s="120" customFormat="1" ht="15.95" customHeight="1" x14ac:dyDescent="0.25">
      <c r="A13" s="120" t="s">
        <v>88</v>
      </c>
      <c r="B13" s="139">
        <v>101105.00000000001</v>
      </c>
      <c r="C13" s="140">
        <v>88241.999999999985</v>
      </c>
      <c r="D13" s="118">
        <v>12862.999999999991</v>
      </c>
      <c r="E13" s="118">
        <v>125462.99999999994</v>
      </c>
      <c r="F13" s="140">
        <v>111672.00000000004</v>
      </c>
      <c r="G13" s="118">
        <v>13791</v>
      </c>
    </row>
    <row r="14" spans="1:7" ht="15.95" customHeight="1" x14ac:dyDescent="0.25">
      <c r="A14" s="73" t="s">
        <v>609</v>
      </c>
      <c r="B14" s="141">
        <v>0</v>
      </c>
      <c r="C14" s="142">
        <v>0</v>
      </c>
      <c r="D14" s="142">
        <v>0</v>
      </c>
      <c r="E14" s="142">
        <v>0</v>
      </c>
      <c r="F14" s="142">
        <v>0</v>
      </c>
      <c r="G14" s="142">
        <v>0</v>
      </c>
    </row>
    <row r="15" spans="1:7" ht="15.95" customHeight="1" x14ac:dyDescent="0.25">
      <c r="A15" s="73" t="s">
        <v>610</v>
      </c>
      <c r="B15" s="141">
        <v>0</v>
      </c>
      <c r="C15" s="142">
        <v>0</v>
      </c>
      <c r="D15" s="142">
        <v>0</v>
      </c>
      <c r="E15" s="142">
        <v>0</v>
      </c>
      <c r="F15" s="142">
        <v>0</v>
      </c>
      <c r="G15" s="142">
        <v>0</v>
      </c>
    </row>
    <row r="16" spans="1:7" ht="15.95" customHeight="1" x14ac:dyDescent="0.25">
      <c r="A16" s="73" t="s">
        <v>611</v>
      </c>
      <c r="B16" s="141">
        <v>0</v>
      </c>
      <c r="C16" s="142">
        <v>0</v>
      </c>
      <c r="D16" s="142">
        <v>0</v>
      </c>
      <c r="E16" s="142">
        <v>0</v>
      </c>
      <c r="F16" s="142">
        <v>0</v>
      </c>
      <c r="G16" s="142">
        <v>0</v>
      </c>
    </row>
    <row r="17" spans="1:7" ht="15.95" customHeight="1" x14ac:dyDescent="0.25">
      <c r="A17" s="73" t="s">
        <v>612</v>
      </c>
      <c r="B17" s="141">
        <v>0</v>
      </c>
      <c r="C17" s="142">
        <v>0</v>
      </c>
      <c r="D17" s="142">
        <v>0</v>
      </c>
      <c r="E17" s="142">
        <v>0</v>
      </c>
      <c r="F17" s="142">
        <v>0</v>
      </c>
      <c r="G17" s="142">
        <v>0</v>
      </c>
    </row>
    <row r="18" spans="1:7" ht="15.95" customHeight="1" x14ac:dyDescent="0.25">
      <c r="A18" s="73" t="s">
        <v>613</v>
      </c>
      <c r="B18" s="141">
        <v>101105</v>
      </c>
      <c r="C18" s="142">
        <v>88242.000000000015</v>
      </c>
      <c r="D18" s="142">
        <v>12862.999999999998</v>
      </c>
      <c r="E18" s="142">
        <v>125463</v>
      </c>
      <c r="F18" s="142">
        <v>111672</v>
      </c>
      <c r="G18" s="142">
        <v>13791</v>
      </c>
    </row>
    <row r="19" spans="1:7" ht="15.95" customHeight="1" x14ac:dyDescent="0.25">
      <c r="A19" s="73" t="s">
        <v>614</v>
      </c>
      <c r="B19" s="141">
        <v>0</v>
      </c>
      <c r="C19" s="142">
        <v>0</v>
      </c>
      <c r="D19" s="142">
        <v>0</v>
      </c>
      <c r="E19" s="142">
        <v>0</v>
      </c>
      <c r="F19" s="142">
        <v>0</v>
      </c>
      <c r="G19" s="142">
        <v>0</v>
      </c>
    </row>
    <row r="20" spans="1:7" ht="15.95" customHeight="1" x14ac:dyDescent="0.25">
      <c r="A20" s="73" t="s">
        <v>615</v>
      </c>
      <c r="B20" s="141">
        <v>0</v>
      </c>
      <c r="C20" s="142">
        <v>0</v>
      </c>
      <c r="D20" s="142">
        <v>0</v>
      </c>
      <c r="E20" s="142">
        <v>0</v>
      </c>
      <c r="F20" s="142">
        <v>0</v>
      </c>
      <c r="G20" s="142">
        <v>0</v>
      </c>
    </row>
    <row r="21" spans="1:7" ht="15.95" customHeight="1" x14ac:dyDescent="0.25">
      <c r="A21" s="73" t="s">
        <v>616</v>
      </c>
      <c r="B21" s="141">
        <v>0</v>
      </c>
      <c r="C21" s="142">
        <v>0</v>
      </c>
      <c r="D21" s="142">
        <v>0</v>
      </c>
      <c r="E21" s="142">
        <v>0</v>
      </c>
      <c r="F21" s="142">
        <v>0</v>
      </c>
      <c r="G21" s="142">
        <v>0</v>
      </c>
    </row>
    <row r="22" spans="1:7" ht="15.95" customHeight="1" x14ac:dyDescent="0.25">
      <c r="A22" s="73" t="s">
        <v>617</v>
      </c>
      <c r="B22" s="141">
        <v>0</v>
      </c>
      <c r="C22" s="142">
        <v>0</v>
      </c>
      <c r="D22" s="142">
        <v>0</v>
      </c>
      <c r="E22" s="142">
        <v>0</v>
      </c>
      <c r="F22" s="142">
        <v>0</v>
      </c>
      <c r="G22" s="142">
        <v>0</v>
      </c>
    </row>
    <row r="23" spans="1:7" ht="15.95" customHeight="1" x14ac:dyDescent="0.25">
      <c r="A23" s="73" t="s">
        <v>618</v>
      </c>
      <c r="B23" s="141">
        <v>0</v>
      </c>
      <c r="C23" s="142">
        <v>0</v>
      </c>
      <c r="D23" s="142">
        <v>0</v>
      </c>
      <c r="E23" s="142">
        <v>0</v>
      </c>
      <c r="F23" s="142">
        <v>0</v>
      </c>
      <c r="G23" s="142">
        <v>0</v>
      </c>
    </row>
    <row r="24" spans="1:7" ht="15.95" customHeight="1" x14ac:dyDescent="0.25">
      <c r="A24" s="73" t="s">
        <v>619</v>
      </c>
      <c r="B24" s="141">
        <v>0</v>
      </c>
      <c r="C24" s="142">
        <v>0</v>
      </c>
      <c r="D24" s="142">
        <v>0</v>
      </c>
      <c r="E24" s="142">
        <v>0</v>
      </c>
      <c r="F24" s="142">
        <v>0</v>
      </c>
      <c r="G24" s="142">
        <v>0</v>
      </c>
    </row>
    <row r="25" spans="1:7" ht="15.95" customHeight="1" x14ac:dyDescent="0.25">
      <c r="A25" s="73" t="s">
        <v>620</v>
      </c>
      <c r="B25" s="141">
        <v>0</v>
      </c>
      <c r="C25" s="142">
        <v>0</v>
      </c>
      <c r="D25" s="142">
        <v>0</v>
      </c>
      <c r="E25" s="142">
        <v>0</v>
      </c>
      <c r="F25" s="142">
        <v>0</v>
      </c>
      <c r="G25" s="142">
        <v>0</v>
      </c>
    </row>
    <row r="26" spans="1:7" ht="15.95" customHeight="1" x14ac:dyDescent="0.25">
      <c r="A26" s="73" t="s">
        <v>621</v>
      </c>
      <c r="B26" s="141">
        <v>0</v>
      </c>
      <c r="C26" s="142">
        <v>0</v>
      </c>
      <c r="D26" s="142">
        <v>0</v>
      </c>
      <c r="E26" s="142">
        <v>0</v>
      </c>
      <c r="F26" s="142">
        <v>0</v>
      </c>
      <c r="G26" s="142">
        <v>0</v>
      </c>
    </row>
    <row r="27" spans="1:7" ht="15.95" customHeight="1" x14ac:dyDescent="0.25">
      <c r="A27" s="73" t="s">
        <v>622</v>
      </c>
      <c r="B27" s="141">
        <v>0</v>
      </c>
      <c r="C27" s="142">
        <v>0</v>
      </c>
      <c r="D27" s="142">
        <v>0</v>
      </c>
      <c r="E27" s="142">
        <v>0</v>
      </c>
      <c r="F27" s="142">
        <v>0</v>
      </c>
      <c r="G27" s="142">
        <v>0</v>
      </c>
    </row>
    <row r="28" spans="1:7" ht="15.95" customHeight="1" x14ac:dyDescent="0.25">
      <c r="A28" s="73" t="s">
        <v>183</v>
      </c>
      <c r="B28" s="141">
        <v>0</v>
      </c>
      <c r="C28" s="142">
        <v>0</v>
      </c>
      <c r="D28" s="142">
        <v>0</v>
      </c>
      <c r="E28" s="142">
        <v>0</v>
      </c>
      <c r="F28" s="142">
        <v>0</v>
      </c>
      <c r="G28" s="142">
        <v>0</v>
      </c>
    </row>
    <row r="29" spans="1:7" ht="15.95" customHeight="1" x14ac:dyDescent="0.25">
      <c r="A29" s="73" t="s">
        <v>184</v>
      </c>
      <c r="B29" s="141">
        <v>0</v>
      </c>
      <c r="C29" s="142">
        <v>0</v>
      </c>
      <c r="D29" s="142">
        <v>0</v>
      </c>
      <c r="E29" s="142">
        <v>0</v>
      </c>
      <c r="F29" s="142">
        <v>0</v>
      </c>
      <c r="G29" s="142">
        <v>0</v>
      </c>
    </row>
    <row r="30" spans="1:7" ht="15.95" customHeight="1" x14ac:dyDescent="0.25">
      <c r="A30" s="120" t="s">
        <v>94</v>
      </c>
      <c r="B30" s="139">
        <v>65437.000000000007</v>
      </c>
      <c r="C30" s="140">
        <v>62341</v>
      </c>
      <c r="D30" s="118">
        <v>3096.0000000000005</v>
      </c>
      <c r="E30" s="118">
        <v>49707.999999999993</v>
      </c>
      <c r="F30" s="140">
        <v>46499.999999999993</v>
      </c>
      <c r="G30" s="118">
        <v>3207.9999999999995</v>
      </c>
    </row>
    <row r="31" spans="1:7" ht="15.95" customHeight="1" x14ac:dyDescent="0.25">
      <c r="A31" s="73" t="s">
        <v>185</v>
      </c>
      <c r="B31" s="141">
        <v>0</v>
      </c>
      <c r="C31" s="142">
        <v>0</v>
      </c>
      <c r="D31" s="142">
        <v>0</v>
      </c>
      <c r="E31" s="142">
        <v>0</v>
      </c>
      <c r="F31" s="142">
        <v>0</v>
      </c>
      <c r="G31" s="142">
        <v>0</v>
      </c>
    </row>
    <row r="32" spans="1:7" s="120" customFormat="1" ht="15.95" customHeight="1" x14ac:dyDescent="0.25">
      <c r="A32" s="73" t="s">
        <v>186</v>
      </c>
      <c r="B32" s="141">
        <v>0</v>
      </c>
      <c r="C32" s="142">
        <v>0</v>
      </c>
      <c r="D32" s="142">
        <v>0</v>
      </c>
      <c r="E32" s="142">
        <v>0</v>
      </c>
      <c r="F32" s="142">
        <v>0</v>
      </c>
      <c r="G32" s="142">
        <v>0</v>
      </c>
    </row>
    <row r="33" spans="1:239" s="120" customFormat="1" ht="15.95" customHeight="1" x14ac:dyDescent="0.25">
      <c r="A33" s="73" t="s">
        <v>623</v>
      </c>
      <c r="B33" s="141">
        <v>0</v>
      </c>
      <c r="C33" s="142">
        <v>0</v>
      </c>
      <c r="D33" s="142">
        <v>0</v>
      </c>
      <c r="E33" s="142">
        <v>0</v>
      </c>
      <c r="F33" s="142">
        <v>0</v>
      </c>
      <c r="G33" s="142">
        <v>0</v>
      </c>
    </row>
    <row r="34" spans="1:239" s="120" customFormat="1" ht="15.95" customHeight="1" x14ac:dyDescent="0.25">
      <c r="A34" s="73" t="s">
        <v>187</v>
      </c>
      <c r="B34" s="141">
        <v>65437.000000000007</v>
      </c>
      <c r="C34" s="142">
        <v>62341</v>
      </c>
      <c r="D34" s="142">
        <v>3096</v>
      </c>
      <c r="E34" s="142">
        <v>49708.000000000007</v>
      </c>
      <c r="F34" s="142">
        <v>46500</v>
      </c>
      <c r="G34" s="142">
        <v>3208.0000000000005</v>
      </c>
    </row>
    <row r="35" spans="1:239" s="120" customFormat="1" ht="15.95" customHeight="1" x14ac:dyDescent="0.25">
      <c r="A35" s="73" t="s">
        <v>624</v>
      </c>
      <c r="B35" s="141">
        <v>0</v>
      </c>
      <c r="C35" s="142">
        <v>0</v>
      </c>
      <c r="D35" s="142">
        <v>0</v>
      </c>
      <c r="E35" s="142">
        <v>0</v>
      </c>
      <c r="F35" s="142">
        <v>0</v>
      </c>
      <c r="G35" s="142">
        <v>0</v>
      </c>
    </row>
    <row r="36" spans="1:239" s="120" customFormat="1" ht="15.95" customHeight="1" x14ac:dyDescent="0.25">
      <c r="A36" s="73" t="s">
        <v>625</v>
      </c>
      <c r="B36" s="141">
        <v>0</v>
      </c>
      <c r="C36" s="142">
        <v>0</v>
      </c>
      <c r="D36" s="142">
        <v>0</v>
      </c>
      <c r="E36" s="142">
        <v>0</v>
      </c>
      <c r="F36" s="142">
        <v>0</v>
      </c>
      <c r="G36" s="142">
        <v>0</v>
      </c>
    </row>
    <row r="37" spans="1:239" s="120" customFormat="1" ht="15.95" customHeight="1" x14ac:dyDescent="0.25">
      <c r="A37" s="73" t="s">
        <v>626</v>
      </c>
      <c r="B37" s="141">
        <v>0</v>
      </c>
      <c r="C37" s="142">
        <v>0</v>
      </c>
      <c r="D37" s="142">
        <v>0</v>
      </c>
      <c r="E37" s="142">
        <v>0</v>
      </c>
      <c r="F37" s="142">
        <v>0</v>
      </c>
      <c r="G37" s="142">
        <v>0</v>
      </c>
    </row>
    <row r="38" spans="1:239" s="120" customFormat="1" ht="15.95" customHeight="1" x14ac:dyDescent="0.25">
      <c r="A38" s="73" t="s">
        <v>627</v>
      </c>
      <c r="B38" s="141">
        <v>0</v>
      </c>
      <c r="C38" s="142">
        <v>0</v>
      </c>
      <c r="D38" s="142">
        <v>0</v>
      </c>
      <c r="E38" s="142">
        <v>0</v>
      </c>
      <c r="F38" s="142">
        <v>0</v>
      </c>
      <c r="G38" s="142">
        <v>0</v>
      </c>
    </row>
    <row r="39" spans="1:239" ht="15.95" customHeight="1" x14ac:dyDescent="0.25">
      <c r="A39" s="73" t="s">
        <v>628</v>
      </c>
      <c r="B39" s="141">
        <v>0</v>
      </c>
      <c r="C39" s="142">
        <v>0</v>
      </c>
      <c r="D39" s="142">
        <v>0</v>
      </c>
      <c r="E39" s="142">
        <v>0</v>
      </c>
      <c r="F39" s="142">
        <v>0</v>
      </c>
      <c r="G39" s="142">
        <v>0</v>
      </c>
    </row>
    <row r="40" spans="1:239" ht="15.95" customHeight="1" x14ac:dyDescent="0.25">
      <c r="A40" s="73" t="s">
        <v>629</v>
      </c>
      <c r="B40" s="141">
        <v>0</v>
      </c>
      <c r="C40" s="142">
        <v>0</v>
      </c>
      <c r="D40" s="124">
        <v>0</v>
      </c>
      <c r="E40" s="124">
        <v>0</v>
      </c>
      <c r="F40" s="142">
        <v>0</v>
      </c>
      <c r="G40" s="124">
        <v>0</v>
      </c>
    </row>
    <row r="41" spans="1:239" ht="15.95" customHeight="1" x14ac:dyDescent="0.25">
      <c r="A41" s="73" t="s">
        <v>630</v>
      </c>
      <c r="B41" s="141">
        <v>0</v>
      </c>
      <c r="C41" s="142">
        <v>0</v>
      </c>
      <c r="D41" s="142">
        <v>0</v>
      </c>
      <c r="E41" s="142">
        <v>0</v>
      </c>
      <c r="F41" s="142">
        <v>0</v>
      </c>
      <c r="G41" s="142">
        <v>0</v>
      </c>
    </row>
    <row r="42" spans="1:239" s="120" customFormat="1" ht="15.95" customHeight="1" x14ac:dyDescent="0.25">
      <c r="A42" s="73" t="s">
        <v>631</v>
      </c>
      <c r="B42" s="141">
        <v>0</v>
      </c>
      <c r="C42" s="142">
        <v>0</v>
      </c>
      <c r="D42" s="124">
        <v>0</v>
      </c>
      <c r="E42" s="124">
        <v>0</v>
      </c>
      <c r="F42" s="142">
        <v>0</v>
      </c>
      <c r="G42" s="124">
        <v>0</v>
      </c>
    </row>
    <row r="43" spans="1:239" s="120" customFormat="1" ht="15.95" customHeight="1" x14ac:dyDescent="0.25">
      <c r="A43" s="120" t="s">
        <v>164</v>
      </c>
      <c r="B43" s="139">
        <v>6747.0000000000018</v>
      </c>
      <c r="C43" s="121">
        <v>5993</v>
      </c>
      <c r="D43" s="118">
        <v>753.99999999999977</v>
      </c>
      <c r="E43" s="118">
        <v>0</v>
      </c>
      <c r="F43" s="121">
        <v>0</v>
      </c>
      <c r="G43" s="118">
        <v>0</v>
      </c>
      <c r="H43" s="137"/>
      <c r="I43" s="137"/>
      <c r="J43" s="137"/>
      <c r="K43" s="137"/>
      <c r="L43" s="137"/>
      <c r="M43" s="137"/>
      <c r="N43" s="137"/>
      <c r="O43" s="137"/>
      <c r="P43" s="137"/>
      <c r="Q43" s="137"/>
      <c r="R43" s="137"/>
      <c r="S43" s="137"/>
      <c r="T43" s="137"/>
      <c r="U43" s="137"/>
      <c r="V43" s="137"/>
      <c r="W43" s="137"/>
      <c r="X43" s="137"/>
      <c r="Y43" s="137"/>
      <c r="Z43" s="137"/>
      <c r="AA43" s="137"/>
      <c r="AB43" s="137"/>
      <c r="AC43" s="137"/>
      <c r="AD43" s="137"/>
      <c r="AE43" s="137"/>
      <c r="AF43" s="137"/>
      <c r="AG43" s="137"/>
      <c r="AH43" s="137"/>
      <c r="AI43" s="137"/>
      <c r="AJ43" s="137"/>
      <c r="AK43" s="137"/>
      <c r="AL43" s="137"/>
      <c r="AM43" s="137"/>
      <c r="AN43" s="137"/>
      <c r="AO43" s="137"/>
      <c r="AP43" s="137"/>
      <c r="AQ43" s="137"/>
      <c r="AR43" s="137"/>
      <c r="AS43" s="137"/>
      <c r="AT43" s="137"/>
      <c r="AU43" s="137"/>
      <c r="AV43" s="137"/>
      <c r="AW43" s="137"/>
      <c r="AX43" s="137"/>
      <c r="AY43" s="137"/>
      <c r="AZ43" s="137"/>
      <c r="BA43" s="137"/>
      <c r="BB43" s="137"/>
      <c r="BC43" s="137"/>
      <c r="BD43" s="137"/>
      <c r="BE43" s="137"/>
      <c r="BF43" s="137"/>
      <c r="BG43" s="137"/>
      <c r="BH43" s="137"/>
      <c r="BI43" s="137"/>
      <c r="BJ43" s="137"/>
      <c r="BK43" s="137"/>
      <c r="BL43" s="137"/>
      <c r="BM43" s="137"/>
      <c r="BN43" s="137"/>
      <c r="BO43" s="137"/>
      <c r="BP43" s="137"/>
      <c r="BQ43" s="137"/>
      <c r="BR43" s="137"/>
      <c r="BS43" s="137"/>
      <c r="BT43" s="137"/>
      <c r="BU43" s="137"/>
      <c r="BV43" s="137"/>
      <c r="BW43" s="137"/>
      <c r="BX43" s="137"/>
      <c r="BY43" s="137"/>
      <c r="BZ43" s="137"/>
      <c r="CA43" s="137"/>
      <c r="CB43" s="137"/>
      <c r="CC43" s="137"/>
      <c r="CD43" s="137"/>
      <c r="CE43" s="137"/>
      <c r="CF43" s="137"/>
      <c r="CG43" s="137"/>
      <c r="CH43" s="137"/>
      <c r="CI43" s="137"/>
      <c r="CJ43" s="137"/>
      <c r="CK43" s="137"/>
      <c r="CL43" s="137"/>
      <c r="CM43" s="137"/>
      <c r="CN43" s="137"/>
      <c r="CO43" s="137"/>
      <c r="CP43" s="137"/>
      <c r="CQ43" s="137"/>
      <c r="CR43" s="137"/>
      <c r="CS43" s="137"/>
      <c r="CT43" s="137"/>
      <c r="CU43" s="137"/>
      <c r="CV43" s="137"/>
      <c r="CW43" s="137"/>
      <c r="CX43" s="137"/>
      <c r="CY43" s="137"/>
      <c r="CZ43" s="137"/>
      <c r="DA43" s="137"/>
      <c r="DB43" s="137"/>
      <c r="DC43" s="137"/>
      <c r="DD43" s="137"/>
      <c r="DE43" s="137"/>
      <c r="DF43" s="137"/>
      <c r="DG43" s="137"/>
      <c r="DH43" s="137"/>
      <c r="DI43" s="137"/>
      <c r="DJ43" s="137"/>
      <c r="DK43" s="137"/>
      <c r="DL43" s="137"/>
      <c r="DM43" s="137"/>
      <c r="DN43" s="137"/>
      <c r="DO43" s="137"/>
      <c r="DP43" s="137"/>
      <c r="DQ43" s="137"/>
      <c r="DR43" s="137"/>
      <c r="DS43" s="137"/>
      <c r="DT43" s="137"/>
      <c r="DU43" s="137"/>
      <c r="DV43" s="137"/>
      <c r="DW43" s="137"/>
      <c r="DX43" s="137"/>
      <c r="DY43" s="137"/>
      <c r="DZ43" s="137"/>
      <c r="EA43" s="137"/>
      <c r="EB43" s="137"/>
      <c r="EC43" s="137"/>
      <c r="ED43" s="137"/>
      <c r="EE43" s="137"/>
      <c r="EF43" s="137"/>
      <c r="EG43" s="137"/>
      <c r="EH43" s="137"/>
      <c r="EI43" s="137"/>
      <c r="EJ43" s="137"/>
      <c r="EK43" s="137"/>
      <c r="EL43" s="137"/>
      <c r="EM43" s="137"/>
      <c r="EN43" s="137"/>
      <c r="EO43" s="137"/>
      <c r="EP43" s="137"/>
      <c r="EQ43" s="137"/>
      <c r="ER43" s="137"/>
      <c r="ES43" s="137"/>
      <c r="ET43" s="137"/>
      <c r="EU43" s="137"/>
      <c r="EV43" s="137"/>
      <c r="EW43" s="137"/>
      <c r="EX43" s="137"/>
      <c r="EY43" s="137"/>
      <c r="EZ43" s="137"/>
      <c r="FA43" s="137"/>
      <c r="FB43" s="137"/>
      <c r="FC43" s="137"/>
      <c r="FD43" s="137"/>
      <c r="FE43" s="137"/>
      <c r="FF43" s="137"/>
      <c r="FG43" s="137"/>
      <c r="FH43" s="137"/>
      <c r="FI43" s="137"/>
      <c r="FJ43" s="137"/>
      <c r="FK43" s="137"/>
      <c r="FL43" s="137"/>
      <c r="FM43" s="137"/>
      <c r="FN43" s="137"/>
      <c r="FO43" s="137"/>
      <c r="FP43" s="137"/>
      <c r="FQ43" s="137"/>
      <c r="FR43" s="137"/>
      <c r="FS43" s="137"/>
      <c r="FT43" s="137"/>
      <c r="FU43" s="137"/>
      <c r="FV43" s="137"/>
      <c r="FW43" s="137"/>
      <c r="FX43" s="137"/>
      <c r="FY43" s="137"/>
      <c r="FZ43" s="137"/>
      <c r="GA43" s="137"/>
      <c r="GB43" s="137"/>
      <c r="GC43" s="137"/>
      <c r="GD43" s="137"/>
      <c r="GE43" s="137"/>
      <c r="GF43" s="137"/>
      <c r="GG43" s="137"/>
      <c r="GH43" s="137"/>
      <c r="GI43" s="137"/>
      <c r="GJ43" s="137"/>
      <c r="GK43" s="137"/>
      <c r="GL43" s="137"/>
      <c r="GM43" s="137"/>
      <c r="GN43" s="137"/>
      <c r="GO43" s="137"/>
      <c r="GP43" s="137"/>
      <c r="GQ43" s="137"/>
      <c r="GR43" s="137"/>
      <c r="GS43" s="137"/>
      <c r="GT43" s="137"/>
      <c r="GU43" s="137"/>
      <c r="GV43" s="137"/>
      <c r="GW43" s="137"/>
      <c r="GX43" s="137"/>
      <c r="GY43" s="137"/>
      <c r="GZ43" s="137"/>
      <c r="HA43" s="137"/>
      <c r="HB43" s="137"/>
      <c r="HC43" s="137"/>
      <c r="HD43" s="137"/>
      <c r="HE43" s="137"/>
      <c r="HF43" s="137"/>
      <c r="HG43" s="137"/>
      <c r="HH43" s="137"/>
      <c r="HI43" s="137"/>
      <c r="HJ43" s="137"/>
      <c r="HK43" s="137"/>
      <c r="HL43" s="137"/>
      <c r="HM43" s="137"/>
      <c r="HN43" s="137"/>
      <c r="HO43" s="137"/>
      <c r="HP43" s="137"/>
      <c r="HQ43" s="137"/>
      <c r="HR43" s="137"/>
      <c r="HS43" s="137"/>
      <c r="HT43" s="137"/>
      <c r="HU43" s="137"/>
      <c r="HV43" s="137"/>
      <c r="HW43" s="137"/>
      <c r="HX43" s="137"/>
      <c r="HY43" s="137"/>
      <c r="HZ43" s="137"/>
      <c r="IA43" s="137"/>
      <c r="IB43" s="137"/>
      <c r="IC43" s="137"/>
      <c r="ID43" s="137"/>
      <c r="IE43" s="137"/>
    </row>
    <row r="44" spans="1:239" s="120" customFormat="1" ht="15.95" customHeight="1" x14ac:dyDescent="0.25">
      <c r="A44" s="73" t="s">
        <v>632</v>
      </c>
      <c r="B44" s="139">
        <v>0</v>
      </c>
      <c r="C44" s="121">
        <v>0</v>
      </c>
      <c r="D44" s="118">
        <v>0</v>
      </c>
      <c r="E44" s="118">
        <v>0</v>
      </c>
      <c r="F44" s="121">
        <v>0</v>
      </c>
      <c r="G44" s="118">
        <v>0</v>
      </c>
      <c r="H44" s="137"/>
      <c r="I44" s="137"/>
      <c r="J44" s="137"/>
      <c r="K44" s="137"/>
      <c r="L44" s="137"/>
      <c r="M44" s="137"/>
      <c r="N44" s="137"/>
      <c r="O44" s="137"/>
      <c r="P44" s="137"/>
      <c r="Q44" s="137"/>
      <c r="R44" s="137"/>
      <c r="S44" s="137"/>
      <c r="T44" s="137"/>
      <c r="U44" s="137"/>
      <c r="V44" s="137"/>
      <c r="W44" s="137"/>
      <c r="X44" s="137"/>
      <c r="Y44" s="137"/>
      <c r="Z44" s="137"/>
      <c r="AA44" s="137"/>
      <c r="AB44" s="137"/>
      <c r="AC44" s="137"/>
      <c r="AD44" s="137"/>
      <c r="AE44" s="137"/>
      <c r="AF44" s="137"/>
      <c r="AG44" s="137"/>
      <c r="AH44" s="137"/>
      <c r="AI44" s="137"/>
      <c r="AJ44" s="137"/>
      <c r="AK44" s="137"/>
      <c r="AL44" s="137"/>
      <c r="AM44" s="137"/>
      <c r="AN44" s="137"/>
      <c r="AO44" s="137"/>
      <c r="AP44" s="137"/>
      <c r="AQ44" s="137"/>
      <c r="AR44" s="137"/>
      <c r="AS44" s="137"/>
      <c r="AT44" s="137"/>
      <c r="AU44" s="137"/>
      <c r="AV44" s="137"/>
      <c r="AW44" s="137"/>
      <c r="AX44" s="137"/>
      <c r="AY44" s="137"/>
      <c r="AZ44" s="137"/>
      <c r="BA44" s="137"/>
      <c r="BB44" s="137"/>
      <c r="BC44" s="137"/>
      <c r="BD44" s="137"/>
      <c r="BE44" s="137"/>
      <c r="BF44" s="137"/>
      <c r="BG44" s="137"/>
      <c r="BH44" s="137"/>
      <c r="BI44" s="137"/>
      <c r="BJ44" s="137"/>
      <c r="BK44" s="137"/>
      <c r="BL44" s="137"/>
      <c r="BM44" s="137"/>
      <c r="BN44" s="137"/>
      <c r="BO44" s="137"/>
      <c r="BP44" s="137"/>
      <c r="BQ44" s="137"/>
      <c r="BR44" s="137"/>
      <c r="BS44" s="137"/>
      <c r="BT44" s="137"/>
      <c r="BU44" s="137"/>
      <c r="BV44" s="137"/>
      <c r="BW44" s="137"/>
      <c r="BX44" s="137"/>
      <c r="BY44" s="137"/>
      <c r="BZ44" s="137"/>
      <c r="CA44" s="137"/>
      <c r="CB44" s="137"/>
      <c r="CC44" s="137"/>
      <c r="CD44" s="137"/>
      <c r="CE44" s="137"/>
      <c r="CF44" s="137"/>
      <c r="CG44" s="137"/>
      <c r="CH44" s="137"/>
      <c r="CI44" s="137"/>
      <c r="CJ44" s="137"/>
      <c r="CK44" s="137"/>
      <c r="CL44" s="137"/>
      <c r="CM44" s="137"/>
      <c r="CN44" s="137"/>
      <c r="CO44" s="137"/>
      <c r="CP44" s="137"/>
      <c r="CQ44" s="137"/>
      <c r="CR44" s="137"/>
      <c r="CS44" s="137"/>
      <c r="CT44" s="137"/>
      <c r="CU44" s="137"/>
      <c r="CV44" s="137"/>
      <c r="CW44" s="137"/>
      <c r="CX44" s="137"/>
      <c r="CY44" s="137"/>
      <c r="CZ44" s="137"/>
      <c r="DA44" s="137"/>
      <c r="DB44" s="137"/>
      <c r="DC44" s="137"/>
      <c r="DD44" s="137"/>
      <c r="DE44" s="137"/>
      <c r="DF44" s="137"/>
      <c r="DG44" s="137"/>
      <c r="DH44" s="137"/>
      <c r="DI44" s="137"/>
      <c r="DJ44" s="137"/>
      <c r="DK44" s="137"/>
      <c r="DL44" s="137"/>
      <c r="DM44" s="137"/>
      <c r="DN44" s="137"/>
      <c r="DO44" s="137"/>
      <c r="DP44" s="137"/>
      <c r="DQ44" s="137"/>
      <c r="DR44" s="137"/>
      <c r="DS44" s="137"/>
      <c r="DT44" s="137"/>
      <c r="DU44" s="137"/>
      <c r="DV44" s="137"/>
      <c r="DW44" s="137"/>
      <c r="DX44" s="137"/>
      <c r="DY44" s="137"/>
      <c r="DZ44" s="137"/>
      <c r="EA44" s="137"/>
      <c r="EB44" s="137"/>
      <c r="EC44" s="137"/>
      <c r="ED44" s="137"/>
      <c r="EE44" s="137"/>
      <c r="EF44" s="137"/>
      <c r="EG44" s="137"/>
      <c r="EH44" s="137"/>
      <c r="EI44" s="137"/>
      <c r="EJ44" s="137"/>
      <c r="EK44" s="137"/>
      <c r="EL44" s="137"/>
      <c r="EM44" s="137"/>
      <c r="EN44" s="137"/>
      <c r="EO44" s="137"/>
      <c r="EP44" s="137"/>
      <c r="EQ44" s="137"/>
      <c r="ER44" s="137"/>
      <c r="ES44" s="137"/>
      <c r="ET44" s="137"/>
      <c r="EU44" s="137"/>
      <c r="EV44" s="137"/>
      <c r="EW44" s="137"/>
      <c r="EX44" s="137"/>
      <c r="EY44" s="137"/>
      <c r="EZ44" s="137"/>
      <c r="FA44" s="137"/>
      <c r="FB44" s="137"/>
      <c r="FC44" s="137"/>
      <c r="FD44" s="137"/>
      <c r="FE44" s="137"/>
      <c r="FF44" s="137"/>
      <c r="FG44" s="137"/>
      <c r="FH44" s="137"/>
      <c r="FI44" s="137"/>
      <c r="FJ44" s="137"/>
      <c r="FK44" s="137"/>
      <c r="FL44" s="137"/>
      <c r="FM44" s="137"/>
      <c r="FN44" s="137"/>
      <c r="FO44" s="137"/>
      <c r="FP44" s="137"/>
      <c r="FQ44" s="137"/>
      <c r="FR44" s="137"/>
      <c r="FS44" s="137"/>
      <c r="FT44" s="137"/>
      <c r="FU44" s="137"/>
      <c r="FV44" s="137"/>
      <c r="FW44" s="137"/>
      <c r="FX44" s="137"/>
      <c r="FY44" s="137"/>
      <c r="FZ44" s="137"/>
      <c r="GA44" s="137"/>
      <c r="GB44" s="137"/>
      <c r="GC44" s="137"/>
      <c r="GD44" s="137"/>
      <c r="GE44" s="137"/>
      <c r="GF44" s="137"/>
      <c r="GG44" s="137"/>
      <c r="GH44" s="137"/>
      <c r="GI44" s="137"/>
      <c r="GJ44" s="137"/>
      <c r="GK44" s="137"/>
      <c r="GL44" s="137"/>
      <c r="GM44" s="137"/>
      <c r="GN44" s="137"/>
      <c r="GO44" s="137"/>
      <c r="GP44" s="137"/>
      <c r="GQ44" s="137"/>
      <c r="GR44" s="137"/>
      <c r="GS44" s="137"/>
      <c r="GT44" s="137"/>
      <c r="GU44" s="137"/>
      <c r="GV44" s="137"/>
      <c r="GW44" s="137"/>
      <c r="GX44" s="137"/>
      <c r="GY44" s="137"/>
      <c r="GZ44" s="137"/>
      <c r="HA44" s="137"/>
      <c r="HB44" s="137"/>
      <c r="HC44" s="137"/>
      <c r="HD44" s="137"/>
      <c r="HE44" s="137"/>
      <c r="HF44" s="137"/>
      <c r="HG44" s="137"/>
      <c r="HH44" s="137"/>
      <c r="HI44" s="137"/>
      <c r="HJ44" s="137"/>
      <c r="HK44" s="137"/>
      <c r="HL44" s="137"/>
      <c r="HM44" s="137"/>
      <c r="HN44" s="137"/>
      <c r="HO44" s="137"/>
      <c r="HP44" s="137"/>
      <c r="HQ44" s="137"/>
      <c r="HR44" s="137"/>
      <c r="HS44" s="137"/>
      <c r="HT44" s="137"/>
      <c r="HU44" s="137"/>
      <c r="HV44" s="137"/>
      <c r="HW44" s="137"/>
      <c r="HX44" s="137"/>
      <c r="HY44" s="137"/>
      <c r="HZ44" s="137"/>
      <c r="IA44" s="137"/>
      <c r="IB44" s="137"/>
      <c r="IC44" s="137"/>
      <c r="ID44" s="137"/>
      <c r="IE44" s="137"/>
    </row>
    <row r="45" spans="1:239" s="120" customFormat="1" ht="15.95" customHeight="1" x14ac:dyDescent="0.25">
      <c r="A45" s="73" t="s">
        <v>188</v>
      </c>
      <c r="B45" s="139">
        <v>0</v>
      </c>
      <c r="C45" s="121">
        <v>0</v>
      </c>
      <c r="D45" s="118">
        <v>0</v>
      </c>
      <c r="E45" s="118">
        <v>0</v>
      </c>
      <c r="F45" s="121">
        <v>0</v>
      </c>
      <c r="G45" s="118">
        <v>0</v>
      </c>
      <c r="H45" s="137"/>
      <c r="I45" s="137"/>
      <c r="J45" s="137"/>
      <c r="K45" s="137"/>
      <c r="L45" s="137"/>
      <c r="M45" s="137"/>
      <c r="N45" s="137"/>
      <c r="O45" s="137"/>
      <c r="P45" s="137"/>
      <c r="Q45" s="137"/>
      <c r="R45" s="137"/>
      <c r="S45" s="137"/>
      <c r="T45" s="137"/>
      <c r="U45" s="137"/>
      <c r="V45" s="137"/>
      <c r="W45" s="137"/>
      <c r="X45" s="137"/>
      <c r="Y45" s="137"/>
      <c r="Z45" s="137"/>
      <c r="AA45" s="137"/>
      <c r="AB45" s="137"/>
      <c r="AC45" s="137"/>
      <c r="AD45" s="137"/>
      <c r="AE45" s="137"/>
      <c r="AF45" s="137"/>
      <c r="AG45" s="137"/>
      <c r="AH45" s="137"/>
      <c r="AI45" s="137"/>
      <c r="AJ45" s="137"/>
      <c r="AK45" s="137"/>
      <c r="AL45" s="137"/>
      <c r="AM45" s="137"/>
      <c r="AN45" s="137"/>
      <c r="AO45" s="137"/>
      <c r="AP45" s="137"/>
      <c r="AQ45" s="137"/>
      <c r="AR45" s="137"/>
      <c r="AS45" s="137"/>
      <c r="AT45" s="137"/>
      <c r="AU45" s="137"/>
      <c r="AV45" s="137"/>
      <c r="AW45" s="137"/>
      <c r="AX45" s="137"/>
      <c r="AY45" s="137"/>
      <c r="AZ45" s="137"/>
      <c r="BA45" s="137"/>
      <c r="BB45" s="137"/>
      <c r="BC45" s="137"/>
      <c r="BD45" s="137"/>
      <c r="BE45" s="137"/>
      <c r="BF45" s="137"/>
      <c r="BG45" s="137"/>
      <c r="BH45" s="137"/>
      <c r="BI45" s="137"/>
      <c r="BJ45" s="137"/>
      <c r="BK45" s="137"/>
      <c r="BL45" s="137"/>
      <c r="BM45" s="137"/>
      <c r="BN45" s="137"/>
      <c r="BO45" s="137"/>
      <c r="BP45" s="137"/>
      <c r="BQ45" s="137"/>
      <c r="BR45" s="137"/>
      <c r="BS45" s="137"/>
      <c r="BT45" s="137"/>
      <c r="BU45" s="137"/>
      <c r="BV45" s="137"/>
      <c r="BW45" s="137"/>
      <c r="BX45" s="137"/>
      <c r="BY45" s="137"/>
      <c r="BZ45" s="137"/>
      <c r="CA45" s="137"/>
      <c r="CB45" s="137"/>
      <c r="CC45" s="137"/>
      <c r="CD45" s="137"/>
      <c r="CE45" s="137"/>
      <c r="CF45" s="137"/>
      <c r="CG45" s="137"/>
      <c r="CH45" s="137"/>
      <c r="CI45" s="137"/>
      <c r="CJ45" s="137"/>
      <c r="CK45" s="137"/>
      <c r="CL45" s="137"/>
      <c r="CM45" s="137"/>
      <c r="CN45" s="137"/>
      <c r="CO45" s="137"/>
      <c r="CP45" s="137"/>
      <c r="CQ45" s="137"/>
      <c r="CR45" s="137"/>
      <c r="CS45" s="137"/>
      <c r="CT45" s="137"/>
      <c r="CU45" s="137"/>
      <c r="CV45" s="137"/>
      <c r="CW45" s="137"/>
      <c r="CX45" s="137"/>
      <c r="CY45" s="137"/>
      <c r="CZ45" s="137"/>
      <c r="DA45" s="137"/>
      <c r="DB45" s="137"/>
      <c r="DC45" s="137"/>
      <c r="DD45" s="137"/>
      <c r="DE45" s="137"/>
      <c r="DF45" s="137"/>
      <c r="DG45" s="137"/>
      <c r="DH45" s="137"/>
      <c r="DI45" s="137"/>
      <c r="DJ45" s="137"/>
      <c r="DK45" s="137"/>
      <c r="DL45" s="137"/>
      <c r="DM45" s="137"/>
      <c r="DN45" s="137"/>
      <c r="DO45" s="137"/>
      <c r="DP45" s="137"/>
      <c r="DQ45" s="137"/>
      <c r="DR45" s="137"/>
      <c r="DS45" s="137"/>
      <c r="DT45" s="137"/>
      <c r="DU45" s="137"/>
      <c r="DV45" s="137"/>
      <c r="DW45" s="137"/>
      <c r="DX45" s="137"/>
      <c r="DY45" s="137"/>
      <c r="DZ45" s="137"/>
      <c r="EA45" s="137"/>
      <c r="EB45" s="137"/>
      <c r="EC45" s="137"/>
      <c r="ED45" s="137"/>
      <c r="EE45" s="137"/>
      <c r="EF45" s="137"/>
      <c r="EG45" s="137"/>
      <c r="EH45" s="137"/>
      <c r="EI45" s="137"/>
      <c r="EJ45" s="137"/>
      <c r="EK45" s="137"/>
      <c r="EL45" s="137"/>
      <c r="EM45" s="137"/>
      <c r="EN45" s="137"/>
      <c r="EO45" s="137"/>
      <c r="EP45" s="137"/>
      <c r="EQ45" s="137"/>
      <c r="ER45" s="137"/>
      <c r="ES45" s="137"/>
      <c r="ET45" s="137"/>
      <c r="EU45" s="137"/>
      <c r="EV45" s="137"/>
      <c r="EW45" s="137"/>
      <c r="EX45" s="137"/>
      <c r="EY45" s="137"/>
      <c r="EZ45" s="137"/>
      <c r="FA45" s="137"/>
      <c r="FB45" s="137"/>
      <c r="FC45" s="137"/>
      <c r="FD45" s="137"/>
      <c r="FE45" s="137"/>
      <c r="FF45" s="137"/>
      <c r="FG45" s="137"/>
      <c r="FH45" s="137"/>
      <c r="FI45" s="137"/>
      <c r="FJ45" s="137"/>
      <c r="FK45" s="137"/>
      <c r="FL45" s="137"/>
      <c r="FM45" s="137"/>
      <c r="FN45" s="137"/>
      <c r="FO45" s="137"/>
      <c r="FP45" s="137"/>
      <c r="FQ45" s="137"/>
      <c r="FR45" s="137"/>
      <c r="FS45" s="137"/>
      <c r="FT45" s="137"/>
      <c r="FU45" s="137"/>
      <c r="FV45" s="137"/>
      <c r="FW45" s="137"/>
      <c r="FX45" s="137"/>
      <c r="FY45" s="137"/>
      <c r="FZ45" s="137"/>
      <c r="GA45" s="137"/>
      <c r="GB45" s="137"/>
      <c r="GC45" s="137"/>
      <c r="GD45" s="137"/>
      <c r="GE45" s="137"/>
      <c r="GF45" s="137"/>
      <c r="GG45" s="137"/>
      <c r="GH45" s="137"/>
      <c r="GI45" s="137"/>
      <c r="GJ45" s="137"/>
      <c r="GK45" s="137"/>
      <c r="GL45" s="137"/>
      <c r="GM45" s="137"/>
      <c r="GN45" s="137"/>
      <c r="GO45" s="137"/>
      <c r="GP45" s="137"/>
      <c r="GQ45" s="137"/>
      <c r="GR45" s="137"/>
      <c r="GS45" s="137"/>
      <c r="GT45" s="137"/>
      <c r="GU45" s="137"/>
      <c r="GV45" s="137"/>
      <c r="GW45" s="137"/>
      <c r="GX45" s="137"/>
      <c r="GY45" s="137"/>
      <c r="GZ45" s="137"/>
      <c r="HA45" s="137"/>
      <c r="HB45" s="137"/>
      <c r="HC45" s="137"/>
      <c r="HD45" s="137"/>
      <c r="HE45" s="137"/>
      <c r="HF45" s="137"/>
      <c r="HG45" s="137"/>
      <c r="HH45" s="137"/>
      <c r="HI45" s="137"/>
      <c r="HJ45" s="137"/>
      <c r="HK45" s="137"/>
      <c r="HL45" s="137"/>
      <c r="HM45" s="137"/>
      <c r="HN45" s="137"/>
      <c r="HO45" s="137"/>
      <c r="HP45" s="137"/>
      <c r="HQ45" s="137"/>
      <c r="HR45" s="137"/>
      <c r="HS45" s="137"/>
      <c r="HT45" s="137"/>
      <c r="HU45" s="137"/>
      <c r="HV45" s="137"/>
      <c r="HW45" s="137"/>
      <c r="HX45" s="137"/>
      <c r="HY45" s="137"/>
      <c r="HZ45" s="137"/>
      <c r="IA45" s="137"/>
      <c r="IB45" s="137"/>
      <c r="IC45" s="137"/>
      <c r="ID45" s="137"/>
      <c r="IE45" s="137"/>
    </row>
    <row r="46" spans="1:239" s="120" customFormat="1" ht="15.95" customHeight="1" x14ac:dyDescent="0.25">
      <c r="A46" s="73" t="s">
        <v>633</v>
      </c>
      <c r="B46" s="139">
        <v>6746.9999999999982</v>
      </c>
      <c r="C46" s="121">
        <v>5993.0000000000009</v>
      </c>
      <c r="D46" s="118">
        <v>753.99999999999989</v>
      </c>
      <c r="E46" s="118">
        <v>0</v>
      </c>
      <c r="F46" s="121">
        <v>0</v>
      </c>
      <c r="G46" s="118">
        <v>0</v>
      </c>
      <c r="H46" s="137"/>
      <c r="I46" s="137"/>
      <c r="J46" s="137"/>
      <c r="K46" s="137"/>
      <c r="L46" s="137"/>
      <c r="M46" s="137"/>
      <c r="N46" s="137"/>
      <c r="O46" s="137"/>
      <c r="P46" s="137"/>
      <c r="Q46" s="137"/>
      <c r="R46" s="137"/>
      <c r="S46" s="137"/>
      <c r="T46" s="137"/>
      <c r="U46" s="137"/>
      <c r="V46" s="137"/>
      <c r="W46" s="137"/>
      <c r="X46" s="137"/>
      <c r="Y46" s="137"/>
      <c r="Z46" s="137"/>
      <c r="AA46" s="137"/>
      <c r="AB46" s="137"/>
      <c r="AC46" s="137"/>
      <c r="AD46" s="137"/>
      <c r="AE46" s="137"/>
      <c r="AF46" s="137"/>
      <c r="AG46" s="137"/>
      <c r="AH46" s="137"/>
      <c r="AI46" s="137"/>
      <c r="AJ46" s="137"/>
      <c r="AK46" s="137"/>
      <c r="AL46" s="137"/>
      <c r="AM46" s="137"/>
      <c r="AN46" s="137"/>
      <c r="AO46" s="137"/>
      <c r="AP46" s="137"/>
      <c r="AQ46" s="137"/>
      <c r="AR46" s="137"/>
      <c r="AS46" s="137"/>
      <c r="AT46" s="137"/>
      <c r="AU46" s="137"/>
      <c r="AV46" s="137"/>
      <c r="AW46" s="137"/>
      <c r="AX46" s="137"/>
      <c r="AY46" s="137"/>
      <c r="AZ46" s="137"/>
      <c r="BA46" s="137"/>
      <c r="BB46" s="137"/>
      <c r="BC46" s="137"/>
      <c r="BD46" s="137"/>
      <c r="BE46" s="137"/>
      <c r="BF46" s="137"/>
      <c r="BG46" s="137"/>
      <c r="BH46" s="137"/>
      <c r="BI46" s="137"/>
      <c r="BJ46" s="137"/>
      <c r="BK46" s="137"/>
      <c r="BL46" s="137"/>
      <c r="BM46" s="137"/>
      <c r="BN46" s="137"/>
      <c r="BO46" s="137"/>
      <c r="BP46" s="137"/>
      <c r="BQ46" s="137"/>
      <c r="BR46" s="137"/>
      <c r="BS46" s="137"/>
      <c r="BT46" s="137"/>
      <c r="BU46" s="137"/>
      <c r="BV46" s="137"/>
      <c r="BW46" s="137"/>
      <c r="BX46" s="137"/>
      <c r="BY46" s="137"/>
      <c r="BZ46" s="137"/>
      <c r="CA46" s="137"/>
      <c r="CB46" s="137"/>
      <c r="CC46" s="137"/>
      <c r="CD46" s="137"/>
      <c r="CE46" s="137"/>
      <c r="CF46" s="137"/>
      <c r="CG46" s="137"/>
      <c r="CH46" s="137"/>
      <c r="CI46" s="137"/>
      <c r="CJ46" s="137"/>
      <c r="CK46" s="137"/>
      <c r="CL46" s="137"/>
      <c r="CM46" s="137"/>
      <c r="CN46" s="137"/>
      <c r="CO46" s="137"/>
      <c r="CP46" s="137"/>
      <c r="CQ46" s="137"/>
      <c r="CR46" s="137"/>
      <c r="CS46" s="137"/>
      <c r="CT46" s="137"/>
      <c r="CU46" s="137"/>
      <c r="CV46" s="137"/>
      <c r="CW46" s="137"/>
      <c r="CX46" s="137"/>
      <c r="CY46" s="137"/>
      <c r="CZ46" s="137"/>
      <c r="DA46" s="137"/>
      <c r="DB46" s="137"/>
      <c r="DC46" s="137"/>
      <c r="DD46" s="137"/>
      <c r="DE46" s="137"/>
      <c r="DF46" s="137"/>
      <c r="DG46" s="137"/>
      <c r="DH46" s="137"/>
      <c r="DI46" s="137"/>
      <c r="DJ46" s="137"/>
      <c r="DK46" s="137"/>
      <c r="DL46" s="137"/>
      <c r="DM46" s="137"/>
      <c r="DN46" s="137"/>
      <c r="DO46" s="137"/>
      <c r="DP46" s="137"/>
      <c r="DQ46" s="137"/>
      <c r="DR46" s="137"/>
      <c r="DS46" s="137"/>
      <c r="DT46" s="137"/>
      <c r="DU46" s="137"/>
      <c r="DV46" s="137"/>
      <c r="DW46" s="137"/>
      <c r="DX46" s="137"/>
      <c r="DY46" s="137"/>
      <c r="DZ46" s="137"/>
      <c r="EA46" s="137"/>
      <c r="EB46" s="137"/>
      <c r="EC46" s="137"/>
      <c r="ED46" s="137"/>
      <c r="EE46" s="137"/>
      <c r="EF46" s="137"/>
      <c r="EG46" s="137"/>
      <c r="EH46" s="137"/>
      <c r="EI46" s="137"/>
      <c r="EJ46" s="137"/>
      <c r="EK46" s="137"/>
      <c r="EL46" s="137"/>
      <c r="EM46" s="137"/>
      <c r="EN46" s="137"/>
      <c r="EO46" s="137"/>
      <c r="EP46" s="137"/>
      <c r="EQ46" s="137"/>
      <c r="ER46" s="137"/>
      <c r="ES46" s="137"/>
      <c r="ET46" s="137"/>
      <c r="EU46" s="137"/>
      <c r="EV46" s="137"/>
      <c r="EW46" s="137"/>
      <c r="EX46" s="137"/>
      <c r="EY46" s="137"/>
      <c r="EZ46" s="137"/>
      <c r="FA46" s="137"/>
      <c r="FB46" s="137"/>
      <c r="FC46" s="137"/>
      <c r="FD46" s="137"/>
      <c r="FE46" s="137"/>
      <c r="FF46" s="137"/>
      <c r="FG46" s="137"/>
      <c r="FH46" s="137"/>
      <c r="FI46" s="137"/>
      <c r="FJ46" s="137"/>
      <c r="FK46" s="137"/>
      <c r="FL46" s="137"/>
      <c r="FM46" s="137"/>
      <c r="FN46" s="137"/>
      <c r="FO46" s="137"/>
      <c r="FP46" s="137"/>
      <c r="FQ46" s="137"/>
      <c r="FR46" s="137"/>
      <c r="FS46" s="137"/>
      <c r="FT46" s="137"/>
      <c r="FU46" s="137"/>
      <c r="FV46" s="137"/>
      <c r="FW46" s="137"/>
      <c r="FX46" s="137"/>
      <c r="FY46" s="137"/>
      <c r="FZ46" s="137"/>
      <c r="GA46" s="137"/>
      <c r="GB46" s="137"/>
      <c r="GC46" s="137"/>
      <c r="GD46" s="137"/>
      <c r="GE46" s="137"/>
      <c r="GF46" s="137"/>
      <c r="GG46" s="137"/>
      <c r="GH46" s="137"/>
      <c r="GI46" s="137"/>
      <c r="GJ46" s="137"/>
      <c r="GK46" s="137"/>
      <c r="GL46" s="137"/>
      <c r="GM46" s="137"/>
      <c r="GN46" s="137"/>
      <c r="GO46" s="137"/>
      <c r="GP46" s="137"/>
      <c r="GQ46" s="137"/>
      <c r="GR46" s="137"/>
      <c r="GS46" s="137"/>
      <c r="GT46" s="137"/>
      <c r="GU46" s="137"/>
      <c r="GV46" s="137"/>
      <c r="GW46" s="137"/>
      <c r="GX46" s="137"/>
      <c r="GY46" s="137"/>
      <c r="GZ46" s="137"/>
      <c r="HA46" s="137"/>
      <c r="HB46" s="137"/>
      <c r="HC46" s="137"/>
      <c r="HD46" s="137"/>
      <c r="HE46" s="137"/>
      <c r="HF46" s="137"/>
      <c r="HG46" s="137"/>
      <c r="HH46" s="137"/>
      <c r="HI46" s="137"/>
      <c r="HJ46" s="137"/>
      <c r="HK46" s="137"/>
      <c r="HL46" s="137"/>
      <c r="HM46" s="137"/>
      <c r="HN46" s="137"/>
      <c r="HO46" s="137"/>
      <c r="HP46" s="137"/>
      <c r="HQ46" s="137"/>
      <c r="HR46" s="137"/>
      <c r="HS46" s="137"/>
      <c r="HT46" s="137"/>
      <c r="HU46" s="137"/>
      <c r="HV46" s="137"/>
      <c r="HW46" s="137"/>
      <c r="HX46" s="137"/>
      <c r="HY46" s="137"/>
      <c r="HZ46" s="137"/>
      <c r="IA46" s="137"/>
      <c r="IB46" s="137"/>
      <c r="IC46" s="137"/>
      <c r="ID46" s="137"/>
      <c r="IE46" s="137"/>
    </row>
    <row r="47" spans="1:239" s="137" customFormat="1" ht="15.95" customHeight="1" x14ac:dyDescent="0.25">
      <c r="A47" s="73" t="s">
        <v>634</v>
      </c>
      <c r="B47" s="141">
        <v>0</v>
      </c>
      <c r="C47" s="142">
        <v>0</v>
      </c>
      <c r="D47" s="124">
        <v>0</v>
      </c>
      <c r="E47" s="142">
        <v>0</v>
      </c>
      <c r="F47" s="142">
        <v>0</v>
      </c>
      <c r="G47" s="124">
        <v>0</v>
      </c>
    </row>
    <row r="48" spans="1:239" s="74" customFormat="1" ht="15.95" customHeight="1" x14ac:dyDescent="0.25">
      <c r="A48" s="120" t="s">
        <v>119</v>
      </c>
      <c r="B48" s="139">
        <v>0</v>
      </c>
      <c r="C48" s="121">
        <v>0</v>
      </c>
      <c r="D48" s="118">
        <v>0</v>
      </c>
      <c r="E48" s="118">
        <v>0</v>
      </c>
      <c r="F48" s="121">
        <v>0</v>
      </c>
      <c r="G48" s="118">
        <v>0</v>
      </c>
    </row>
    <row r="49" spans="1:7" s="137" customFormat="1" ht="15.95" customHeight="1" x14ac:dyDescent="0.25">
      <c r="A49" s="73" t="s">
        <v>635</v>
      </c>
      <c r="B49" s="141">
        <v>0</v>
      </c>
      <c r="C49" s="142">
        <v>0</v>
      </c>
      <c r="D49" s="142">
        <v>0</v>
      </c>
      <c r="E49" s="142">
        <v>0</v>
      </c>
      <c r="F49" s="142">
        <v>0</v>
      </c>
      <c r="G49" s="142">
        <v>0</v>
      </c>
    </row>
    <row r="50" spans="1:7" ht="15.95" customHeight="1" x14ac:dyDescent="0.25">
      <c r="A50" s="120" t="s">
        <v>165</v>
      </c>
      <c r="B50" s="139">
        <v>0</v>
      </c>
      <c r="C50" s="140">
        <v>0</v>
      </c>
      <c r="D50" s="118">
        <v>0</v>
      </c>
      <c r="E50" s="118">
        <v>0</v>
      </c>
      <c r="F50" s="140">
        <v>0</v>
      </c>
      <c r="G50" s="118">
        <v>0</v>
      </c>
    </row>
    <row r="51" spans="1:7" ht="15.95" customHeight="1" x14ac:dyDescent="0.25">
      <c r="A51" s="73" t="s">
        <v>636</v>
      </c>
      <c r="B51" s="139">
        <v>0</v>
      </c>
      <c r="C51" s="140">
        <v>0</v>
      </c>
      <c r="D51" s="118">
        <v>0</v>
      </c>
      <c r="E51" s="118">
        <v>0</v>
      </c>
      <c r="F51" s="140">
        <v>0</v>
      </c>
      <c r="G51" s="118">
        <v>0</v>
      </c>
    </row>
    <row r="52" spans="1:7" ht="15.95" customHeight="1" x14ac:dyDescent="0.25">
      <c r="A52" s="73" t="s">
        <v>189</v>
      </c>
      <c r="B52" s="141">
        <v>0</v>
      </c>
      <c r="C52" s="142">
        <v>0</v>
      </c>
      <c r="D52" s="124">
        <v>0</v>
      </c>
      <c r="E52" s="142">
        <v>0</v>
      </c>
      <c r="F52" s="142">
        <v>0</v>
      </c>
      <c r="G52" s="124">
        <v>0</v>
      </c>
    </row>
    <row r="53" spans="1:7" s="74" customFormat="1" ht="15.95" customHeight="1" x14ac:dyDescent="0.25">
      <c r="A53" s="137" t="s">
        <v>190</v>
      </c>
      <c r="B53" s="138">
        <f t="shared" ref="B53:G53" si="2">SUM(B54,B56,B66,B69,B73,B76,B80,B83,B85)</f>
        <v>534240</v>
      </c>
      <c r="C53" s="138">
        <f t="shared" si="2"/>
        <v>495229</v>
      </c>
      <c r="D53" s="138">
        <f t="shared" si="2"/>
        <v>39011.000000000007</v>
      </c>
      <c r="E53" s="138">
        <f t="shared" si="2"/>
        <v>498697</v>
      </c>
      <c r="F53" s="138">
        <f t="shared" si="2"/>
        <v>471174</v>
      </c>
      <c r="G53" s="138">
        <f t="shared" si="2"/>
        <v>27523</v>
      </c>
    </row>
    <row r="54" spans="1:7" s="120" customFormat="1" ht="15.95" customHeight="1" x14ac:dyDescent="0.25">
      <c r="A54" s="120" t="s">
        <v>167</v>
      </c>
      <c r="B54" s="139">
        <v>32797</v>
      </c>
      <c r="C54" s="140">
        <v>32225</v>
      </c>
      <c r="D54" s="118">
        <v>572</v>
      </c>
      <c r="E54" s="118">
        <v>411</v>
      </c>
      <c r="F54" s="140">
        <v>0</v>
      </c>
      <c r="G54" s="118">
        <v>411</v>
      </c>
    </row>
    <row r="55" spans="1:7" ht="15.95" customHeight="1" x14ac:dyDescent="0.25">
      <c r="A55" s="73" t="s">
        <v>191</v>
      </c>
      <c r="B55" s="141">
        <v>32797</v>
      </c>
      <c r="C55" s="142">
        <v>32225</v>
      </c>
      <c r="D55" s="124">
        <v>572</v>
      </c>
      <c r="E55" s="124">
        <v>411</v>
      </c>
      <c r="F55" s="142">
        <v>0</v>
      </c>
      <c r="G55" s="124">
        <v>411</v>
      </c>
    </row>
    <row r="56" spans="1:7" ht="15.95" customHeight="1" x14ac:dyDescent="0.25">
      <c r="A56" s="120" t="s">
        <v>89</v>
      </c>
      <c r="B56" s="139">
        <v>197385.99999999994</v>
      </c>
      <c r="C56" s="140">
        <v>178938.99999999997</v>
      </c>
      <c r="D56" s="118">
        <v>18447.000000000004</v>
      </c>
      <c r="E56" s="118">
        <v>192360</v>
      </c>
      <c r="F56" s="140">
        <v>183476</v>
      </c>
      <c r="G56" s="118">
        <v>8884.0000000000018</v>
      </c>
    </row>
    <row r="57" spans="1:7" s="120" customFormat="1" ht="15.95" customHeight="1" x14ac:dyDescent="0.25">
      <c r="A57" s="73" t="s">
        <v>192</v>
      </c>
      <c r="B57" s="141">
        <v>0</v>
      </c>
      <c r="C57" s="142">
        <v>0</v>
      </c>
      <c r="D57" s="124">
        <v>0</v>
      </c>
      <c r="E57" s="124">
        <v>0</v>
      </c>
      <c r="F57" s="142">
        <v>0</v>
      </c>
      <c r="G57" s="124">
        <v>0</v>
      </c>
    </row>
    <row r="58" spans="1:7" s="120" customFormat="1" ht="15.95" customHeight="1" x14ac:dyDescent="0.25">
      <c r="A58" s="73" t="s">
        <v>637</v>
      </c>
      <c r="B58" s="141">
        <v>0</v>
      </c>
      <c r="C58" s="142">
        <v>0</v>
      </c>
      <c r="D58" s="124">
        <v>0</v>
      </c>
      <c r="E58" s="124">
        <v>0</v>
      </c>
      <c r="F58" s="142">
        <v>0</v>
      </c>
      <c r="G58" s="124">
        <v>0</v>
      </c>
    </row>
    <row r="59" spans="1:7" s="120" customFormat="1" ht="15.95" customHeight="1" x14ac:dyDescent="0.25">
      <c r="A59" s="73" t="s">
        <v>193</v>
      </c>
      <c r="B59" s="141">
        <v>188016</v>
      </c>
      <c r="C59" s="142">
        <v>172946</v>
      </c>
      <c r="D59" s="124">
        <v>15070</v>
      </c>
      <c r="E59" s="124">
        <v>188018</v>
      </c>
      <c r="F59" s="142">
        <v>183476</v>
      </c>
      <c r="G59" s="124">
        <v>4542</v>
      </c>
    </row>
    <row r="60" spans="1:7" s="120" customFormat="1" ht="15.95" customHeight="1" x14ac:dyDescent="0.25">
      <c r="A60" s="73" t="s">
        <v>638</v>
      </c>
      <c r="B60" s="141">
        <v>6746.9999999999982</v>
      </c>
      <c r="C60" s="142">
        <v>5993.0000000000009</v>
      </c>
      <c r="D60" s="124">
        <v>753.99999999999989</v>
      </c>
      <c r="E60" s="124">
        <v>0</v>
      </c>
      <c r="F60" s="142">
        <v>0</v>
      </c>
      <c r="G60" s="124">
        <v>0</v>
      </c>
    </row>
    <row r="61" spans="1:7" s="120" customFormat="1" ht="15.95" customHeight="1" x14ac:dyDescent="0.25">
      <c r="A61" s="73" t="s">
        <v>194</v>
      </c>
      <c r="B61" s="141">
        <v>0</v>
      </c>
      <c r="C61" s="142">
        <v>0</v>
      </c>
      <c r="D61" s="124">
        <v>0</v>
      </c>
      <c r="E61" s="124">
        <v>0</v>
      </c>
      <c r="F61" s="142">
        <v>0</v>
      </c>
      <c r="G61" s="124">
        <v>0</v>
      </c>
    </row>
    <row r="62" spans="1:7" s="120" customFormat="1" ht="15.95" customHeight="1" x14ac:dyDescent="0.25">
      <c r="A62" s="73" t="s">
        <v>639</v>
      </c>
      <c r="B62" s="141">
        <v>0</v>
      </c>
      <c r="C62" s="142">
        <v>0</v>
      </c>
      <c r="D62" s="124">
        <v>0</v>
      </c>
      <c r="E62" s="124">
        <v>0</v>
      </c>
      <c r="F62" s="142">
        <v>0</v>
      </c>
      <c r="G62" s="124">
        <v>0</v>
      </c>
    </row>
    <row r="63" spans="1:7" s="120" customFormat="1" ht="15.95" customHeight="1" x14ac:dyDescent="0.25">
      <c r="A63" s="73" t="s">
        <v>640</v>
      </c>
      <c r="B63" s="141">
        <v>2623</v>
      </c>
      <c r="C63" s="142">
        <v>0</v>
      </c>
      <c r="D63" s="124">
        <v>2623</v>
      </c>
      <c r="E63" s="124">
        <v>4342</v>
      </c>
      <c r="F63" s="142">
        <v>0</v>
      </c>
      <c r="G63" s="124">
        <v>4342</v>
      </c>
    </row>
    <row r="64" spans="1:7" ht="15.95" customHeight="1" x14ac:dyDescent="0.25">
      <c r="A64" s="73" t="s">
        <v>641</v>
      </c>
      <c r="B64" s="141">
        <v>0</v>
      </c>
      <c r="C64" s="142">
        <v>0</v>
      </c>
      <c r="D64" s="124">
        <v>0</v>
      </c>
      <c r="E64" s="142">
        <v>0</v>
      </c>
      <c r="F64" s="142">
        <v>0</v>
      </c>
      <c r="G64" s="124">
        <v>0</v>
      </c>
    </row>
    <row r="65" spans="1:7" s="120" customFormat="1" ht="15.95" customHeight="1" x14ac:dyDescent="0.25">
      <c r="A65" s="73" t="s">
        <v>642</v>
      </c>
      <c r="B65" s="141">
        <v>0</v>
      </c>
      <c r="C65" s="142">
        <v>0</v>
      </c>
      <c r="D65" s="124">
        <v>0</v>
      </c>
      <c r="E65" s="142">
        <v>0</v>
      </c>
      <c r="F65" s="142">
        <v>0</v>
      </c>
      <c r="G65" s="124">
        <v>0</v>
      </c>
    </row>
    <row r="66" spans="1:7" s="120" customFormat="1" ht="15.95" customHeight="1" x14ac:dyDescent="0.25">
      <c r="A66" s="137" t="s">
        <v>90</v>
      </c>
      <c r="B66" s="138">
        <v>146244</v>
      </c>
      <c r="C66" s="121">
        <v>134807</v>
      </c>
      <c r="D66" s="118">
        <v>11437.000000000002</v>
      </c>
      <c r="E66" s="118">
        <v>115131</v>
      </c>
      <c r="F66" s="121">
        <v>104434</v>
      </c>
      <c r="G66" s="118">
        <v>10696.999999999998</v>
      </c>
    </row>
    <row r="67" spans="1:7" ht="15.95" customHeight="1" x14ac:dyDescent="0.25">
      <c r="A67" s="73" t="s">
        <v>196</v>
      </c>
      <c r="B67" s="141">
        <v>0</v>
      </c>
      <c r="C67" s="142">
        <v>0</v>
      </c>
      <c r="D67" s="124">
        <v>0</v>
      </c>
      <c r="E67" s="142">
        <v>0</v>
      </c>
      <c r="F67" s="142">
        <v>0</v>
      </c>
      <c r="G67" s="124">
        <v>0</v>
      </c>
    </row>
    <row r="68" spans="1:7" s="120" customFormat="1" ht="15.95" customHeight="1" x14ac:dyDescent="0.25">
      <c r="A68" s="73" t="s">
        <v>195</v>
      </c>
      <c r="B68" s="141">
        <v>146244</v>
      </c>
      <c r="C68" s="142">
        <v>134807</v>
      </c>
      <c r="D68" s="124">
        <v>11437</v>
      </c>
      <c r="E68" s="142">
        <v>115130.99999999997</v>
      </c>
      <c r="F68" s="142">
        <v>104433.99999999999</v>
      </c>
      <c r="G68" s="124">
        <v>10697</v>
      </c>
    </row>
    <row r="69" spans="1:7" ht="15.95" customHeight="1" x14ac:dyDescent="0.25">
      <c r="A69" s="120" t="s">
        <v>168</v>
      </c>
      <c r="B69" s="139">
        <v>0</v>
      </c>
      <c r="C69" s="140">
        <v>0</v>
      </c>
      <c r="D69" s="118">
        <v>0</v>
      </c>
      <c r="E69" s="118">
        <v>0</v>
      </c>
      <c r="F69" s="140">
        <v>0</v>
      </c>
      <c r="G69" s="118">
        <v>0</v>
      </c>
    </row>
    <row r="70" spans="1:7" s="120" customFormat="1" ht="15.95" customHeight="1" x14ac:dyDescent="0.25">
      <c r="A70" s="73" t="s">
        <v>643</v>
      </c>
      <c r="B70" s="141">
        <v>0</v>
      </c>
      <c r="C70" s="142">
        <v>0</v>
      </c>
      <c r="D70" s="124">
        <v>0</v>
      </c>
      <c r="E70" s="142">
        <v>0</v>
      </c>
      <c r="F70" s="142">
        <v>0</v>
      </c>
      <c r="G70" s="124">
        <v>0</v>
      </c>
    </row>
    <row r="71" spans="1:7" s="120" customFormat="1" ht="15.95" customHeight="1" x14ac:dyDescent="0.25">
      <c r="A71" s="73" t="s">
        <v>644</v>
      </c>
      <c r="B71" s="141">
        <v>0</v>
      </c>
      <c r="C71" s="142">
        <v>0</v>
      </c>
      <c r="D71" s="124">
        <v>0</v>
      </c>
      <c r="E71" s="142">
        <v>0</v>
      </c>
      <c r="F71" s="142">
        <v>0</v>
      </c>
      <c r="G71" s="124">
        <v>0</v>
      </c>
    </row>
    <row r="72" spans="1:7" ht="15.95" customHeight="1" x14ac:dyDescent="0.25">
      <c r="A72" s="73" t="s">
        <v>197</v>
      </c>
      <c r="B72" s="141">
        <v>0</v>
      </c>
      <c r="C72" s="142">
        <v>0</v>
      </c>
      <c r="D72" s="142">
        <v>0</v>
      </c>
      <c r="E72" s="142">
        <v>0</v>
      </c>
      <c r="F72" s="142">
        <v>0</v>
      </c>
      <c r="G72" s="142">
        <v>0</v>
      </c>
    </row>
    <row r="73" spans="1:7" ht="15.95" customHeight="1" x14ac:dyDescent="0.25">
      <c r="A73" s="120" t="s">
        <v>169</v>
      </c>
      <c r="B73" s="139">
        <v>0</v>
      </c>
      <c r="C73" s="140">
        <v>0</v>
      </c>
      <c r="D73" s="118">
        <v>0</v>
      </c>
      <c r="E73" s="118">
        <v>0</v>
      </c>
      <c r="F73" s="140">
        <v>0</v>
      </c>
      <c r="G73" s="118">
        <v>0</v>
      </c>
    </row>
    <row r="74" spans="1:7" ht="15.95" customHeight="1" x14ac:dyDescent="0.25">
      <c r="A74" s="73" t="s">
        <v>198</v>
      </c>
      <c r="B74" s="141">
        <v>0</v>
      </c>
      <c r="C74" s="142">
        <v>0</v>
      </c>
      <c r="D74" s="124">
        <v>0</v>
      </c>
      <c r="E74" s="124">
        <v>0</v>
      </c>
      <c r="F74" s="142">
        <v>0</v>
      </c>
      <c r="G74" s="124">
        <v>0</v>
      </c>
    </row>
    <row r="75" spans="1:7" s="120" customFormat="1" ht="15.95" customHeight="1" x14ac:dyDescent="0.25">
      <c r="A75" s="73" t="s">
        <v>199</v>
      </c>
      <c r="B75" s="141">
        <v>0</v>
      </c>
      <c r="C75" s="142">
        <v>0</v>
      </c>
      <c r="D75" s="142">
        <v>0</v>
      </c>
      <c r="E75" s="142">
        <v>0</v>
      </c>
      <c r="F75" s="142">
        <v>0</v>
      </c>
      <c r="G75" s="142">
        <v>0</v>
      </c>
    </row>
    <row r="76" spans="1:7" ht="15.95" customHeight="1" x14ac:dyDescent="0.25">
      <c r="A76" s="120" t="s">
        <v>96</v>
      </c>
      <c r="B76" s="139">
        <v>135058</v>
      </c>
      <c r="C76" s="140">
        <v>128315.99999999999</v>
      </c>
      <c r="D76" s="118">
        <v>6742</v>
      </c>
      <c r="E76" s="118">
        <v>150285.00000000003</v>
      </c>
      <c r="F76" s="140">
        <v>144741.00000000003</v>
      </c>
      <c r="G76" s="118">
        <v>5544.0000000000009</v>
      </c>
    </row>
    <row r="77" spans="1:7" ht="15.95" customHeight="1" x14ac:dyDescent="0.25">
      <c r="A77" s="73" t="s">
        <v>645</v>
      </c>
      <c r="B77" s="141">
        <v>5974</v>
      </c>
      <c r="C77" s="142">
        <v>5834</v>
      </c>
      <c r="D77" s="124">
        <v>140</v>
      </c>
      <c r="E77" s="142">
        <v>0</v>
      </c>
      <c r="F77" s="142">
        <v>0</v>
      </c>
      <c r="G77" s="124">
        <v>0</v>
      </c>
    </row>
    <row r="78" spans="1:7" ht="15.95" customHeight="1" x14ac:dyDescent="0.25">
      <c r="A78" s="73" t="s">
        <v>200</v>
      </c>
      <c r="B78" s="141">
        <v>129084</v>
      </c>
      <c r="C78" s="142">
        <v>122482</v>
      </c>
      <c r="D78" s="124">
        <v>6602</v>
      </c>
      <c r="E78" s="142">
        <v>150285.00000000003</v>
      </c>
      <c r="F78" s="142">
        <v>144741</v>
      </c>
      <c r="G78" s="124">
        <v>5544.0000000000009</v>
      </c>
    </row>
    <row r="79" spans="1:7" ht="15.95" customHeight="1" x14ac:dyDescent="0.25">
      <c r="A79" s="73" t="s">
        <v>201</v>
      </c>
      <c r="B79" s="141">
        <v>0</v>
      </c>
      <c r="C79" s="142">
        <v>0</v>
      </c>
      <c r="D79" s="124">
        <v>0</v>
      </c>
      <c r="E79" s="124">
        <v>0</v>
      </c>
      <c r="F79" s="142">
        <v>0</v>
      </c>
      <c r="G79" s="124">
        <v>0</v>
      </c>
    </row>
    <row r="80" spans="1:7" s="120" customFormat="1" ht="15.95" customHeight="1" x14ac:dyDescent="0.25">
      <c r="A80" s="120" t="s">
        <v>170</v>
      </c>
      <c r="B80" s="139">
        <v>0</v>
      </c>
      <c r="C80" s="140">
        <v>0</v>
      </c>
      <c r="D80" s="118">
        <v>0</v>
      </c>
      <c r="E80" s="118">
        <v>0</v>
      </c>
      <c r="F80" s="140">
        <v>0</v>
      </c>
      <c r="G80" s="118">
        <v>0</v>
      </c>
    </row>
    <row r="81" spans="1:239" ht="15.95" customHeight="1" x14ac:dyDescent="0.25">
      <c r="A81" s="73" t="s">
        <v>202</v>
      </c>
      <c r="B81" s="141">
        <v>0</v>
      </c>
      <c r="C81" s="142">
        <v>0</v>
      </c>
      <c r="D81" s="124">
        <v>0</v>
      </c>
      <c r="E81" s="142">
        <v>0</v>
      </c>
      <c r="F81" s="142">
        <v>0</v>
      </c>
      <c r="G81" s="124">
        <v>0</v>
      </c>
    </row>
    <row r="82" spans="1:239" ht="15.95" customHeight="1" x14ac:dyDescent="0.25">
      <c r="A82" s="73" t="s">
        <v>203</v>
      </c>
      <c r="B82" s="141">
        <v>0</v>
      </c>
      <c r="C82" s="142">
        <v>0</v>
      </c>
      <c r="D82" s="124">
        <v>0</v>
      </c>
      <c r="E82" s="142">
        <v>0</v>
      </c>
      <c r="F82" s="142">
        <v>0</v>
      </c>
      <c r="G82" s="124">
        <v>0</v>
      </c>
    </row>
    <row r="83" spans="1:239" s="120" customFormat="1" ht="15.95" customHeight="1" x14ac:dyDescent="0.25">
      <c r="A83" s="120" t="s">
        <v>98</v>
      </c>
      <c r="B83" s="139">
        <v>22755</v>
      </c>
      <c r="C83" s="140">
        <v>20942</v>
      </c>
      <c r="D83" s="118">
        <v>1813</v>
      </c>
      <c r="E83" s="118">
        <v>40510</v>
      </c>
      <c r="F83" s="140">
        <v>38523</v>
      </c>
      <c r="G83" s="118">
        <v>1987</v>
      </c>
    </row>
    <row r="84" spans="1:239" ht="15.95" customHeight="1" x14ac:dyDescent="0.25">
      <c r="A84" s="74" t="s">
        <v>448</v>
      </c>
      <c r="B84" s="141">
        <v>22755</v>
      </c>
      <c r="C84" s="142">
        <v>20942</v>
      </c>
      <c r="D84" s="124">
        <v>1813</v>
      </c>
      <c r="E84" s="517">
        <v>40510</v>
      </c>
      <c r="F84" s="517">
        <v>38523</v>
      </c>
      <c r="G84" s="517">
        <v>1987</v>
      </c>
    </row>
    <row r="85" spans="1:239" s="120" customFormat="1" ht="15.95" customHeight="1" x14ac:dyDescent="0.25">
      <c r="A85" s="137" t="s">
        <v>171</v>
      </c>
      <c r="B85" s="141">
        <v>0</v>
      </c>
      <c r="C85" s="142">
        <v>0</v>
      </c>
      <c r="D85" s="124">
        <v>0</v>
      </c>
      <c r="E85" s="118">
        <v>0</v>
      </c>
      <c r="F85" s="140">
        <v>0</v>
      </c>
      <c r="G85" s="118">
        <v>0</v>
      </c>
    </row>
    <row r="86" spans="1:239" ht="15.95" customHeight="1" thickBot="1" x14ac:dyDescent="0.3">
      <c r="A86" s="127" t="s">
        <v>646</v>
      </c>
      <c r="B86" s="129">
        <v>0</v>
      </c>
      <c r="C86" s="143">
        <v>0</v>
      </c>
      <c r="D86" s="128">
        <v>0</v>
      </c>
      <c r="E86" s="143">
        <v>0</v>
      </c>
      <c r="F86" s="143">
        <v>0</v>
      </c>
      <c r="G86" s="128">
        <v>0</v>
      </c>
    </row>
    <row r="87" spans="1:239" s="514" customFormat="1" ht="15.95" customHeight="1" x14ac:dyDescent="0.25">
      <c r="A87" s="511" t="s">
        <v>159</v>
      </c>
      <c r="B87" s="512"/>
      <c r="C87" s="512"/>
      <c r="D87" s="512"/>
      <c r="E87" s="512"/>
      <c r="F87" s="512"/>
      <c r="G87" s="144"/>
      <c r="H87" s="513"/>
      <c r="I87" s="513"/>
      <c r="J87" s="513"/>
      <c r="K87" s="513"/>
      <c r="L87" s="513"/>
      <c r="M87" s="513"/>
      <c r="N87" s="513"/>
      <c r="O87" s="513"/>
      <c r="P87" s="513"/>
      <c r="Q87" s="513"/>
      <c r="R87" s="513"/>
      <c r="S87" s="513"/>
      <c r="T87" s="513"/>
      <c r="U87" s="513"/>
      <c r="V87" s="513"/>
      <c r="W87" s="513"/>
      <c r="X87" s="513"/>
      <c r="Y87" s="513"/>
      <c r="Z87" s="513"/>
      <c r="AA87" s="513"/>
      <c r="AB87" s="513"/>
      <c r="AC87" s="513"/>
      <c r="AD87" s="513"/>
      <c r="AE87" s="513"/>
      <c r="AF87" s="513"/>
      <c r="AG87" s="513"/>
      <c r="AH87" s="513"/>
      <c r="AI87" s="513"/>
      <c r="AJ87" s="513"/>
      <c r="AK87" s="513"/>
      <c r="AL87" s="513"/>
      <c r="AM87" s="513"/>
      <c r="AN87" s="513"/>
      <c r="AO87" s="513"/>
      <c r="AP87" s="513"/>
      <c r="AQ87" s="513"/>
      <c r="AR87" s="513"/>
      <c r="AS87" s="513"/>
      <c r="AT87" s="513"/>
      <c r="AU87" s="513"/>
      <c r="AV87" s="513"/>
      <c r="AW87" s="513"/>
      <c r="AX87" s="513"/>
      <c r="AY87" s="513"/>
      <c r="AZ87" s="513"/>
      <c r="BA87" s="513"/>
      <c r="BB87" s="513"/>
      <c r="BC87" s="513"/>
      <c r="BD87" s="513"/>
      <c r="BE87" s="513"/>
      <c r="BF87" s="513"/>
      <c r="BG87" s="513"/>
      <c r="BH87" s="513"/>
      <c r="BI87" s="513"/>
      <c r="BJ87" s="513"/>
      <c r="BK87" s="513"/>
      <c r="BL87" s="513"/>
      <c r="BM87" s="513"/>
      <c r="BN87" s="513"/>
      <c r="BO87" s="513"/>
      <c r="BP87" s="513"/>
      <c r="BQ87" s="513"/>
      <c r="BR87" s="513"/>
      <c r="BS87" s="513"/>
      <c r="BT87" s="513"/>
      <c r="BU87" s="513"/>
      <c r="BV87" s="513"/>
      <c r="BW87" s="513"/>
      <c r="BX87" s="513"/>
      <c r="BY87" s="513"/>
      <c r="BZ87" s="513"/>
      <c r="CA87" s="513"/>
      <c r="CB87" s="513"/>
      <c r="CC87" s="513"/>
      <c r="CD87" s="513"/>
      <c r="CE87" s="513"/>
      <c r="CF87" s="513"/>
      <c r="CG87" s="513"/>
      <c r="CH87" s="513"/>
      <c r="CI87" s="513"/>
      <c r="CJ87" s="513"/>
      <c r="CK87" s="513"/>
      <c r="CL87" s="513"/>
      <c r="CM87" s="513"/>
      <c r="CN87" s="513"/>
      <c r="CO87" s="513"/>
      <c r="CP87" s="513"/>
      <c r="CQ87" s="513"/>
      <c r="CR87" s="513"/>
      <c r="CS87" s="513"/>
      <c r="CT87" s="513"/>
      <c r="CU87" s="513"/>
      <c r="CV87" s="513"/>
      <c r="CW87" s="513"/>
      <c r="CX87" s="513"/>
      <c r="CY87" s="513"/>
      <c r="CZ87" s="513"/>
      <c r="DA87" s="513"/>
      <c r="DB87" s="513"/>
      <c r="DC87" s="513"/>
      <c r="DD87" s="513"/>
      <c r="DE87" s="513"/>
      <c r="DF87" s="513"/>
      <c r="DG87" s="513"/>
      <c r="DH87" s="513"/>
      <c r="DI87" s="513"/>
      <c r="DJ87" s="513"/>
      <c r="DK87" s="513"/>
      <c r="DL87" s="513"/>
      <c r="DM87" s="513"/>
      <c r="DN87" s="513"/>
      <c r="DO87" s="513"/>
      <c r="DP87" s="513"/>
      <c r="DQ87" s="513"/>
      <c r="DR87" s="513"/>
      <c r="DS87" s="513"/>
      <c r="DT87" s="513"/>
      <c r="DU87" s="513"/>
      <c r="DV87" s="513"/>
      <c r="DW87" s="513"/>
      <c r="DX87" s="513"/>
      <c r="DY87" s="513"/>
      <c r="DZ87" s="513"/>
      <c r="EA87" s="513"/>
      <c r="EB87" s="513"/>
      <c r="EC87" s="513"/>
      <c r="ED87" s="513"/>
      <c r="EE87" s="513"/>
      <c r="EF87" s="513"/>
      <c r="EG87" s="513"/>
      <c r="EH87" s="513"/>
      <c r="EI87" s="513"/>
      <c r="EJ87" s="513"/>
      <c r="EK87" s="513"/>
      <c r="EL87" s="513"/>
      <c r="EM87" s="513"/>
      <c r="EN87" s="513"/>
      <c r="EO87" s="513"/>
      <c r="EP87" s="513"/>
      <c r="EQ87" s="513"/>
      <c r="ER87" s="513"/>
      <c r="ES87" s="513"/>
      <c r="ET87" s="513"/>
      <c r="EU87" s="513"/>
      <c r="EV87" s="513"/>
      <c r="EW87" s="513"/>
      <c r="EX87" s="513"/>
      <c r="EY87" s="513"/>
      <c r="EZ87" s="513"/>
      <c r="FA87" s="513"/>
      <c r="FB87" s="513"/>
      <c r="FC87" s="513"/>
      <c r="FD87" s="513"/>
      <c r="FE87" s="513"/>
      <c r="FF87" s="513"/>
      <c r="FG87" s="513"/>
      <c r="FH87" s="513"/>
      <c r="FI87" s="513"/>
      <c r="FJ87" s="513"/>
      <c r="FK87" s="513"/>
      <c r="FL87" s="513"/>
      <c r="FM87" s="513"/>
      <c r="FN87" s="513"/>
      <c r="FO87" s="513"/>
      <c r="FP87" s="513"/>
      <c r="FQ87" s="513"/>
      <c r="FR87" s="513"/>
      <c r="FS87" s="513"/>
      <c r="FT87" s="513"/>
      <c r="FU87" s="513"/>
      <c r="FV87" s="513"/>
      <c r="FW87" s="513"/>
      <c r="FX87" s="513"/>
      <c r="FY87" s="513"/>
      <c r="FZ87" s="513"/>
      <c r="GA87" s="513"/>
      <c r="GB87" s="513"/>
      <c r="GC87" s="513"/>
      <c r="GD87" s="513"/>
      <c r="GE87" s="513"/>
      <c r="GF87" s="513"/>
      <c r="GG87" s="513"/>
      <c r="GH87" s="513"/>
      <c r="GI87" s="513"/>
      <c r="GJ87" s="513"/>
      <c r="GK87" s="513"/>
      <c r="GL87" s="513"/>
      <c r="GM87" s="513"/>
      <c r="GN87" s="513"/>
      <c r="GO87" s="513"/>
      <c r="GP87" s="513"/>
      <c r="GQ87" s="513"/>
      <c r="GR87" s="513"/>
      <c r="GS87" s="513"/>
      <c r="GT87" s="513"/>
      <c r="GU87" s="513"/>
      <c r="GV87" s="513"/>
      <c r="GW87" s="513"/>
      <c r="GX87" s="513"/>
      <c r="GY87" s="513"/>
      <c r="GZ87" s="513"/>
      <c r="HA87" s="513"/>
      <c r="HB87" s="513"/>
      <c r="HC87" s="513"/>
      <c r="HD87" s="513"/>
      <c r="HE87" s="513"/>
      <c r="HF87" s="513"/>
      <c r="HG87" s="513"/>
      <c r="HH87" s="513"/>
      <c r="HI87" s="513"/>
      <c r="HJ87" s="513"/>
      <c r="HK87" s="513"/>
      <c r="HL87" s="513"/>
      <c r="HM87" s="513"/>
      <c r="HN87" s="513"/>
      <c r="HO87" s="513"/>
      <c r="HP87" s="513"/>
      <c r="HQ87" s="513"/>
      <c r="HR87" s="513"/>
      <c r="HS87" s="513"/>
      <c r="HT87" s="513"/>
      <c r="HU87" s="513"/>
      <c r="HV87" s="513"/>
      <c r="HW87" s="513"/>
      <c r="HX87" s="513"/>
      <c r="HY87" s="513"/>
      <c r="HZ87" s="513"/>
      <c r="IA87" s="513"/>
      <c r="IB87" s="513"/>
      <c r="IC87" s="513"/>
      <c r="ID87" s="513"/>
      <c r="IE87" s="513"/>
    </row>
    <row r="88" spans="1:239" s="514" customFormat="1" ht="15.95" customHeight="1" x14ac:dyDescent="0.25">
      <c r="A88" s="515" t="s">
        <v>160</v>
      </c>
      <c r="B88" s="516"/>
      <c r="C88" s="516"/>
      <c r="D88" s="516"/>
      <c r="E88" s="516"/>
      <c r="F88" s="516"/>
      <c r="G88" s="516"/>
      <c r="H88" s="513"/>
      <c r="I88" s="513"/>
      <c r="J88" s="513"/>
      <c r="K88" s="513"/>
      <c r="L88" s="513"/>
      <c r="M88" s="513"/>
      <c r="N88" s="513"/>
      <c r="O88" s="513"/>
      <c r="P88" s="513"/>
      <c r="Q88" s="513"/>
      <c r="R88" s="513"/>
      <c r="S88" s="513"/>
      <c r="T88" s="513"/>
      <c r="U88" s="513"/>
      <c r="V88" s="513"/>
      <c r="W88" s="513"/>
      <c r="X88" s="513"/>
      <c r="Y88" s="513"/>
      <c r="Z88" s="513"/>
      <c r="AA88" s="513"/>
      <c r="AB88" s="513"/>
      <c r="AC88" s="513"/>
      <c r="AD88" s="513"/>
      <c r="AE88" s="513"/>
      <c r="AF88" s="513"/>
      <c r="AG88" s="513"/>
      <c r="AH88" s="513"/>
      <c r="AI88" s="513"/>
      <c r="AJ88" s="513"/>
      <c r="AK88" s="513"/>
      <c r="AL88" s="513"/>
      <c r="AM88" s="513"/>
      <c r="AN88" s="513"/>
      <c r="AO88" s="513"/>
      <c r="AP88" s="513"/>
      <c r="AQ88" s="513"/>
      <c r="AR88" s="513"/>
      <c r="AS88" s="513"/>
      <c r="AT88" s="513"/>
      <c r="AU88" s="513"/>
      <c r="AV88" s="513"/>
      <c r="AW88" s="513"/>
      <c r="AX88" s="513"/>
      <c r="AY88" s="513"/>
      <c r="AZ88" s="513"/>
      <c r="BA88" s="513"/>
      <c r="BB88" s="513"/>
      <c r="BC88" s="513"/>
      <c r="BD88" s="513"/>
      <c r="BE88" s="513"/>
      <c r="BF88" s="513"/>
      <c r="BG88" s="513"/>
      <c r="BH88" s="513"/>
      <c r="BI88" s="513"/>
      <c r="BJ88" s="513"/>
      <c r="BK88" s="513"/>
      <c r="BL88" s="513"/>
      <c r="BM88" s="513"/>
      <c r="BN88" s="513"/>
      <c r="BO88" s="513"/>
      <c r="BP88" s="513"/>
      <c r="BQ88" s="513"/>
      <c r="BR88" s="513"/>
      <c r="BS88" s="513"/>
      <c r="BT88" s="513"/>
      <c r="BU88" s="513"/>
      <c r="BV88" s="513"/>
      <c r="BW88" s="513"/>
      <c r="BX88" s="513"/>
      <c r="BY88" s="513"/>
      <c r="BZ88" s="513"/>
      <c r="CA88" s="513"/>
      <c r="CB88" s="513"/>
      <c r="CC88" s="513"/>
      <c r="CD88" s="513"/>
      <c r="CE88" s="513"/>
      <c r="CF88" s="513"/>
      <c r="CG88" s="513"/>
      <c r="CH88" s="513"/>
      <c r="CI88" s="513"/>
      <c r="CJ88" s="513"/>
      <c r="CK88" s="513"/>
      <c r="CL88" s="513"/>
      <c r="CM88" s="513"/>
      <c r="CN88" s="513"/>
      <c r="CO88" s="513"/>
      <c r="CP88" s="513"/>
      <c r="CQ88" s="513"/>
      <c r="CR88" s="513"/>
      <c r="CS88" s="513"/>
      <c r="CT88" s="513"/>
      <c r="CU88" s="513"/>
      <c r="CV88" s="513"/>
      <c r="CW88" s="513"/>
      <c r="CX88" s="513"/>
      <c r="CY88" s="513"/>
      <c r="CZ88" s="513"/>
      <c r="DA88" s="513"/>
      <c r="DB88" s="513"/>
      <c r="DC88" s="513"/>
      <c r="DD88" s="513"/>
      <c r="DE88" s="513"/>
      <c r="DF88" s="513"/>
      <c r="DG88" s="513"/>
      <c r="DH88" s="513"/>
      <c r="DI88" s="513"/>
      <c r="DJ88" s="513"/>
      <c r="DK88" s="513"/>
      <c r="DL88" s="513"/>
      <c r="DM88" s="513"/>
      <c r="DN88" s="513"/>
      <c r="DO88" s="513"/>
      <c r="DP88" s="513"/>
      <c r="DQ88" s="513"/>
      <c r="DR88" s="513"/>
      <c r="DS88" s="513"/>
      <c r="DT88" s="513"/>
      <c r="DU88" s="513"/>
      <c r="DV88" s="513"/>
      <c r="DW88" s="513"/>
      <c r="DX88" s="513"/>
      <c r="DY88" s="513"/>
      <c r="DZ88" s="513"/>
      <c r="EA88" s="513"/>
      <c r="EB88" s="513"/>
      <c r="EC88" s="513"/>
      <c r="ED88" s="513"/>
      <c r="EE88" s="513"/>
      <c r="EF88" s="513"/>
      <c r="EG88" s="513"/>
      <c r="EH88" s="513"/>
      <c r="EI88" s="513"/>
      <c r="EJ88" s="513"/>
      <c r="EK88" s="513"/>
      <c r="EL88" s="513"/>
      <c r="EM88" s="513"/>
      <c r="EN88" s="513"/>
      <c r="EO88" s="513"/>
      <c r="EP88" s="513"/>
      <c r="EQ88" s="513"/>
      <c r="ER88" s="513"/>
      <c r="ES88" s="513"/>
      <c r="ET88" s="513"/>
      <c r="EU88" s="513"/>
      <c r="EV88" s="513"/>
      <c r="EW88" s="513"/>
      <c r="EX88" s="513"/>
      <c r="EY88" s="513"/>
      <c r="EZ88" s="513"/>
      <c r="FA88" s="513"/>
      <c r="FB88" s="513"/>
      <c r="FC88" s="513"/>
      <c r="FD88" s="513"/>
      <c r="FE88" s="513"/>
      <c r="FF88" s="513"/>
      <c r="FG88" s="513"/>
      <c r="FH88" s="513"/>
      <c r="FI88" s="513"/>
      <c r="FJ88" s="513"/>
      <c r="FK88" s="513"/>
      <c r="FL88" s="513"/>
      <c r="FM88" s="513"/>
      <c r="FN88" s="513"/>
      <c r="FO88" s="513"/>
      <c r="FP88" s="513"/>
      <c r="FQ88" s="513"/>
      <c r="FR88" s="513"/>
      <c r="FS88" s="513"/>
      <c r="FT88" s="513"/>
      <c r="FU88" s="513"/>
      <c r="FV88" s="513"/>
      <c r="FW88" s="513"/>
      <c r="FX88" s="513"/>
      <c r="FY88" s="513"/>
      <c r="FZ88" s="513"/>
      <c r="GA88" s="513"/>
      <c r="GB88" s="513"/>
      <c r="GC88" s="513"/>
      <c r="GD88" s="513"/>
      <c r="GE88" s="513"/>
      <c r="GF88" s="513"/>
      <c r="GG88" s="513"/>
      <c r="GH88" s="513"/>
      <c r="GI88" s="513"/>
      <c r="GJ88" s="513"/>
      <c r="GK88" s="513"/>
      <c r="GL88" s="513"/>
      <c r="GM88" s="513"/>
      <c r="GN88" s="513"/>
      <c r="GO88" s="513"/>
      <c r="GP88" s="513"/>
      <c r="GQ88" s="513"/>
      <c r="GR88" s="513"/>
      <c r="GS88" s="513"/>
      <c r="GT88" s="513"/>
      <c r="GU88" s="513"/>
      <c r="GV88" s="513"/>
      <c r="GW88" s="513"/>
      <c r="GX88" s="513"/>
      <c r="GY88" s="513"/>
      <c r="GZ88" s="513"/>
      <c r="HA88" s="513"/>
      <c r="HB88" s="513"/>
      <c r="HC88" s="513"/>
      <c r="HD88" s="513"/>
      <c r="HE88" s="513"/>
      <c r="HF88" s="513"/>
      <c r="HG88" s="513"/>
      <c r="HH88" s="513"/>
      <c r="HI88" s="513"/>
      <c r="HJ88" s="513"/>
      <c r="HK88" s="513"/>
      <c r="HL88" s="513"/>
      <c r="HM88" s="513"/>
      <c r="HN88" s="513"/>
      <c r="HO88" s="513"/>
      <c r="HP88" s="513"/>
      <c r="HQ88" s="513"/>
      <c r="HR88" s="513"/>
      <c r="HS88" s="513"/>
      <c r="HT88" s="513"/>
      <c r="HU88" s="513"/>
      <c r="HV88" s="513"/>
      <c r="HW88" s="513"/>
      <c r="HX88" s="513"/>
      <c r="HY88" s="513"/>
      <c r="HZ88" s="513"/>
      <c r="IA88" s="513"/>
      <c r="IB88" s="513"/>
      <c r="IC88" s="513"/>
      <c r="ID88" s="513"/>
      <c r="IE88" s="513"/>
    </row>
    <row r="89" spans="1:239" s="514" customFormat="1" ht="32.1" customHeight="1" x14ac:dyDescent="0.25">
      <c r="A89" s="1107" t="s">
        <v>161</v>
      </c>
      <c r="B89" s="1107"/>
      <c r="C89" s="1107"/>
      <c r="D89" s="1107"/>
      <c r="E89" s="1107"/>
      <c r="F89" s="1107"/>
      <c r="G89" s="1107"/>
      <c r="H89" s="513"/>
      <c r="I89" s="513"/>
      <c r="J89" s="513"/>
      <c r="K89" s="513"/>
      <c r="L89" s="513"/>
      <c r="M89" s="513"/>
      <c r="N89" s="513"/>
      <c r="O89" s="513"/>
      <c r="P89" s="513"/>
      <c r="Q89" s="513"/>
      <c r="R89" s="513"/>
      <c r="S89" s="513"/>
      <c r="T89" s="513"/>
      <c r="U89" s="513"/>
      <c r="V89" s="513"/>
      <c r="W89" s="513"/>
      <c r="X89" s="513"/>
      <c r="Y89" s="513"/>
      <c r="Z89" s="513"/>
      <c r="AA89" s="513"/>
      <c r="AB89" s="513"/>
      <c r="AC89" s="513"/>
      <c r="AD89" s="513"/>
      <c r="AE89" s="513"/>
      <c r="AF89" s="513"/>
      <c r="AG89" s="513"/>
      <c r="AH89" s="513"/>
      <c r="AI89" s="513"/>
      <c r="AJ89" s="513"/>
      <c r="AK89" s="513"/>
      <c r="AL89" s="513"/>
      <c r="AM89" s="513"/>
      <c r="AN89" s="513"/>
      <c r="AO89" s="513"/>
      <c r="AP89" s="513"/>
      <c r="AQ89" s="513"/>
      <c r="AR89" s="513"/>
      <c r="AS89" s="513"/>
      <c r="AT89" s="513"/>
      <c r="AU89" s="513"/>
      <c r="AV89" s="513"/>
      <c r="AW89" s="513"/>
      <c r="AX89" s="513"/>
      <c r="AY89" s="513"/>
      <c r="AZ89" s="513"/>
      <c r="BA89" s="513"/>
      <c r="BB89" s="513"/>
      <c r="BC89" s="513"/>
      <c r="BD89" s="513"/>
      <c r="BE89" s="513"/>
      <c r="BF89" s="513"/>
      <c r="BG89" s="513"/>
      <c r="BH89" s="513"/>
      <c r="BI89" s="513"/>
      <c r="BJ89" s="513"/>
      <c r="BK89" s="513"/>
      <c r="BL89" s="513"/>
      <c r="BM89" s="513"/>
      <c r="BN89" s="513"/>
      <c r="BO89" s="513"/>
      <c r="BP89" s="513"/>
      <c r="BQ89" s="513"/>
      <c r="BR89" s="513"/>
      <c r="BS89" s="513"/>
      <c r="BT89" s="513"/>
      <c r="BU89" s="513"/>
      <c r="BV89" s="513"/>
      <c r="BW89" s="513"/>
      <c r="BX89" s="513"/>
      <c r="BY89" s="513"/>
      <c r="BZ89" s="513"/>
      <c r="CA89" s="513"/>
      <c r="CB89" s="513"/>
      <c r="CC89" s="513"/>
      <c r="CD89" s="513"/>
      <c r="CE89" s="513"/>
      <c r="CF89" s="513"/>
      <c r="CG89" s="513"/>
      <c r="CH89" s="513"/>
      <c r="CI89" s="513"/>
      <c r="CJ89" s="513"/>
      <c r="CK89" s="513"/>
      <c r="CL89" s="513"/>
      <c r="CM89" s="513"/>
      <c r="CN89" s="513"/>
      <c r="CO89" s="513"/>
      <c r="CP89" s="513"/>
      <c r="CQ89" s="513"/>
      <c r="CR89" s="513"/>
      <c r="CS89" s="513"/>
      <c r="CT89" s="513"/>
      <c r="CU89" s="513"/>
      <c r="CV89" s="513"/>
      <c r="CW89" s="513"/>
      <c r="CX89" s="513"/>
      <c r="CY89" s="513"/>
      <c r="CZ89" s="513"/>
      <c r="DA89" s="513"/>
      <c r="DB89" s="513"/>
      <c r="DC89" s="513"/>
      <c r="DD89" s="513"/>
      <c r="DE89" s="513"/>
      <c r="DF89" s="513"/>
      <c r="DG89" s="513"/>
      <c r="DH89" s="513"/>
      <c r="DI89" s="513"/>
      <c r="DJ89" s="513"/>
      <c r="DK89" s="513"/>
      <c r="DL89" s="513"/>
      <c r="DM89" s="513"/>
      <c r="DN89" s="513"/>
      <c r="DO89" s="513"/>
      <c r="DP89" s="513"/>
      <c r="DQ89" s="513"/>
      <c r="DR89" s="513"/>
      <c r="DS89" s="513"/>
      <c r="DT89" s="513"/>
      <c r="DU89" s="513"/>
      <c r="DV89" s="513"/>
      <c r="DW89" s="513"/>
      <c r="DX89" s="513"/>
      <c r="DY89" s="513"/>
      <c r="DZ89" s="513"/>
      <c r="EA89" s="513"/>
      <c r="EB89" s="513"/>
      <c r="EC89" s="513"/>
      <c r="ED89" s="513"/>
      <c r="EE89" s="513"/>
      <c r="EF89" s="513"/>
      <c r="EG89" s="513"/>
      <c r="EH89" s="513"/>
      <c r="EI89" s="513"/>
      <c r="EJ89" s="513"/>
      <c r="EK89" s="513"/>
      <c r="EL89" s="513"/>
      <c r="EM89" s="513"/>
      <c r="EN89" s="513"/>
      <c r="EO89" s="513"/>
      <c r="EP89" s="513"/>
      <c r="EQ89" s="513"/>
      <c r="ER89" s="513"/>
      <c r="ES89" s="513"/>
      <c r="ET89" s="513"/>
      <c r="EU89" s="513"/>
      <c r="EV89" s="513"/>
      <c r="EW89" s="513"/>
      <c r="EX89" s="513"/>
      <c r="EY89" s="513"/>
      <c r="EZ89" s="513"/>
      <c r="FA89" s="513"/>
      <c r="FB89" s="513"/>
      <c r="FC89" s="513"/>
      <c r="FD89" s="513"/>
      <c r="FE89" s="513"/>
      <c r="FF89" s="513"/>
      <c r="FG89" s="513"/>
      <c r="FH89" s="513"/>
      <c r="FI89" s="513"/>
      <c r="FJ89" s="513"/>
      <c r="FK89" s="513"/>
      <c r="FL89" s="513"/>
      <c r="FM89" s="513"/>
      <c r="FN89" s="513"/>
      <c r="FO89" s="513"/>
      <c r="FP89" s="513"/>
      <c r="FQ89" s="513"/>
      <c r="FR89" s="513"/>
      <c r="FS89" s="513"/>
      <c r="FT89" s="513"/>
      <c r="FU89" s="513"/>
      <c r="FV89" s="513"/>
      <c r="FW89" s="513"/>
      <c r="FX89" s="513"/>
      <c r="FY89" s="513"/>
      <c r="FZ89" s="513"/>
      <c r="GA89" s="513"/>
      <c r="GB89" s="513"/>
      <c r="GC89" s="513"/>
      <c r="GD89" s="513"/>
      <c r="GE89" s="513"/>
      <c r="GF89" s="513"/>
      <c r="GG89" s="513"/>
      <c r="GH89" s="513"/>
      <c r="GI89" s="513"/>
      <c r="GJ89" s="513"/>
      <c r="GK89" s="513"/>
      <c r="GL89" s="513"/>
      <c r="GM89" s="513"/>
      <c r="GN89" s="513"/>
      <c r="GO89" s="513"/>
      <c r="GP89" s="513"/>
      <c r="GQ89" s="513"/>
      <c r="GR89" s="513"/>
      <c r="GS89" s="513"/>
      <c r="GT89" s="513"/>
      <c r="GU89" s="513"/>
      <c r="GV89" s="513"/>
      <c r="GW89" s="513"/>
      <c r="GX89" s="513"/>
      <c r="GY89" s="513"/>
      <c r="GZ89" s="513"/>
      <c r="HA89" s="513"/>
      <c r="HB89" s="513"/>
      <c r="HC89" s="513"/>
      <c r="HD89" s="513"/>
      <c r="HE89" s="513"/>
      <c r="HF89" s="513"/>
      <c r="HG89" s="513"/>
      <c r="HH89" s="513"/>
      <c r="HI89" s="513"/>
      <c r="HJ89" s="513"/>
      <c r="HK89" s="513"/>
      <c r="HL89" s="513"/>
      <c r="HM89" s="513"/>
      <c r="HN89" s="513"/>
      <c r="HO89" s="513"/>
      <c r="HP89" s="513"/>
      <c r="HQ89" s="513"/>
      <c r="HR89" s="513"/>
      <c r="HS89" s="513"/>
      <c r="HT89" s="513"/>
      <c r="HU89" s="513"/>
      <c r="HV89" s="513"/>
      <c r="HW89" s="513"/>
      <c r="HX89" s="513"/>
      <c r="HY89" s="513"/>
      <c r="HZ89" s="513"/>
      <c r="IA89" s="513"/>
      <c r="IB89" s="513"/>
      <c r="IC89" s="513"/>
      <c r="ID89" s="513"/>
      <c r="IE89" s="513"/>
    </row>
    <row r="90" spans="1:239" s="514" customFormat="1" ht="15.95" customHeight="1" x14ac:dyDescent="0.25">
      <c r="A90" s="1108" t="s">
        <v>204</v>
      </c>
      <c r="B90" s="1108"/>
      <c r="C90" s="1108"/>
      <c r="D90" s="1108"/>
      <c r="E90" s="1108"/>
      <c r="F90" s="1108"/>
      <c r="G90" s="1108"/>
      <c r="H90" s="513"/>
      <c r="I90" s="513"/>
      <c r="J90" s="513"/>
      <c r="K90" s="513"/>
      <c r="L90" s="513"/>
      <c r="M90" s="513"/>
      <c r="N90" s="513"/>
      <c r="O90" s="513"/>
      <c r="P90" s="513"/>
      <c r="Q90" s="513"/>
      <c r="R90" s="513"/>
      <c r="S90" s="513"/>
      <c r="T90" s="513"/>
      <c r="U90" s="513"/>
      <c r="V90" s="513"/>
      <c r="W90" s="513"/>
      <c r="X90" s="513"/>
      <c r="Y90" s="513"/>
      <c r="Z90" s="513"/>
      <c r="AA90" s="513"/>
      <c r="AB90" s="513"/>
      <c r="AC90" s="513"/>
      <c r="AD90" s="513"/>
      <c r="AE90" s="513"/>
      <c r="AF90" s="513"/>
      <c r="AG90" s="513"/>
      <c r="AH90" s="513"/>
      <c r="AI90" s="513"/>
      <c r="AJ90" s="513"/>
      <c r="AK90" s="513"/>
      <c r="AL90" s="513"/>
      <c r="AM90" s="513"/>
      <c r="AN90" s="513"/>
      <c r="AO90" s="513"/>
      <c r="AP90" s="513"/>
      <c r="AQ90" s="513"/>
      <c r="AR90" s="513"/>
      <c r="AS90" s="513"/>
      <c r="AT90" s="513"/>
      <c r="AU90" s="513"/>
      <c r="AV90" s="513"/>
      <c r="AW90" s="513"/>
      <c r="AX90" s="513"/>
      <c r="AY90" s="513"/>
      <c r="AZ90" s="513"/>
      <c r="BA90" s="513"/>
      <c r="BB90" s="513"/>
      <c r="BC90" s="513"/>
      <c r="BD90" s="513"/>
      <c r="BE90" s="513"/>
      <c r="BF90" s="513"/>
      <c r="BG90" s="513"/>
      <c r="BH90" s="513"/>
      <c r="BI90" s="513"/>
      <c r="BJ90" s="513"/>
      <c r="BK90" s="513"/>
      <c r="BL90" s="513"/>
      <c r="BM90" s="513"/>
      <c r="BN90" s="513"/>
      <c r="BO90" s="513"/>
      <c r="BP90" s="513"/>
      <c r="BQ90" s="513"/>
      <c r="BR90" s="513"/>
      <c r="BS90" s="513"/>
      <c r="BT90" s="513"/>
      <c r="BU90" s="513"/>
      <c r="BV90" s="513"/>
      <c r="BW90" s="513"/>
      <c r="BX90" s="513"/>
      <c r="BY90" s="513"/>
      <c r="BZ90" s="513"/>
      <c r="CA90" s="513"/>
      <c r="CB90" s="513"/>
      <c r="CC90" s="513"/>
      <c r="CD90" s="513"/>
      <c r="CE90" s="513"/>
      <c r="CF90" s="513"/>
      <c r="CG90" s="513"/>
      <c r="CH90" s="513"/>
      <c r="CI90" s="513"/>
      <c r="CJ90" s="513"/>
      <c r="CK90" s="513"/>
      <c r="CL90" s="513"/>
      <c r="CM90" s="513"/>
      <c r="CN90" s="513"/>
      <c r="CO90" s="513"/>
      <c r="CP90" s="513"/>
      <c r="CQ90" s="513"/>
      <c r="CR90" s="513"/>
      <c r="CS90" s="513"/>
      <c r="CT90" s="513"/>
      <c r="CU90" s="513"/>
      <c r="CV90" s="513"/>
      <c r="CW90" s="513"/>
      <c r="CX90" s="513"/>
      <c r="CY90" s="513"/>
      <c r="CZ90" s="513"/>
      <c r="DA90" s="513"/>
      <c r="DB90" s="513"/>
      <c r="DC90" s="513"/>
      <c r="DD90" s="513"/>
      <c r="DE90" s="513"/>
      <c r="DF90" s="513"/>
      <c r="DG90" s="513"/>
      <c r="DH90" s="513"/>
      <c r="DI90" s="513"/>
      <c r="DJ90" s="513"/>
      <c r="DK90" s="513"/>
      <c r="DL90" s="513"/>
      <c r="DM90" s="513"/>
      <c r="DN90" s="513"/>
      <c r="DO90" s="513"/>
      <c r="DP90" s="513"/>
      <c r="DQ90" s="513"/>
      <c r="DR90" s="513"/>
      <c r="DS90" s="513"/>
      <c r="DT90" s="513"/>
      <c r="DU90" s="513"/>
      <c r="DV90" s="513"/>
      <c r="DW90" s="513"/>
      <c r="DX90" s="513"/>
      <c r="DY90" s="513"/>
      <c r="DZ90" s="513"/>
      <c r="EA90" s="513"/>
      <c r="EB90" s="513"/>
      <c r="EC90" s="513"/>
      <c r="ED90" s="513"/>
      <c r="EE90" s="513"/>
      <c r="EF90" s="513"/>
      <c r="EG90" s="513"/>
      <c r="EH90" s="513"/>
      <c r="EI90" s="513"/>
      <c r="EJ90" s="513"/>
      <c r="EK90" s="513"/>
      <c r="EL90" s="513"/>
      <c r="EM90" s="513"/>
      <c r="EN90" s="513"/>
      <c r="EO90" s="513"/>
      <c r="EP90" s="513"/>
      <c r="EQ90" s="513"/>
      <c r="ER90" s="513"/>
      <c r="ES90" s="513"/>
      <c r="ET90" s="513"/>
      <c r="EU90" s="513"/>
      <c r="EV90" s="513"/>
      <c r="EW90" s="513"/>
      <c r="EX90" s="513"/>
      <c r="EY90" s="513"/>
      <c r="EZ90" s="513"/>
      <c r="FA90" s="513"/>
      <c r="FB90" s="513"/>
      <c r="FC90" s="513"/>
      <c r="FD90" s="513"/>
      <c r="FE90" s="513"/>
      <c r="FF90" s="513"/>
      <c r="FG90" s="513"/>
      <c r="FH90" s="513"/>
      <c r="FI90" s="513"/>
      <c r="FJ90" s="513"/>
      <c r="FK90" s="513"/>
      <c r="FL90" s="513"/>
      <c r="FM90" s="513"/>
      <c r="FN90" s="513"/>
      <c r="FO90" s="513"/>
      <c r="FP90" s="513"/>
      <c r="FQ90" s="513"/>
      <c r="FR90" s="513"/>
      <c r="FS90" s="513"/>
      <c r="FT90" s="513"/>
      <c r="FU90" s="513"/>
      <c r="FV90" s="513"/>
      <c r="FW90" s="513"/>
      <c r="FX90" s="513"/>
      <c r="FY90" s="513"/>
      <c r="FZ90" s="513"/>
      <c r="GA90" s="513"/>
      <c r="GB90" s="513"/>
      <c r="GC90" s="513"/>
      <c r="GD90" s="513"/>
      <c r="GE90" s="513"/>
      <c r="GF90" s="513"/>
      <c r="GG90" s="513"/>
      <c r="GH90" s="513"/>
      <c r="GI90" s="513"/>
      <c r="GJ90" s="513"/>
      <c r="GK90" s="513"/>
      <c r="GL90" s="513"/>
      <c r="GM90" s="513"/>
      <c r="GN90" s="513"/>
      <c r="GO90" s="513"/>
      <c r="GP90" s="513"/>
      <c r="GQ90" s="513"/>
      <c r="GR90" s="513"/>
      <c r="GS90" s="513"/>
      <c r="GT90" s="513"/>
      <c r="GU90" s="513"/>
      <c r="GV90" s="513"/>
      <c r="GW90" s="513"/>
      <c r="GX90" s="513"/>
      <c r="GY90" s="513"/>
      <c r="GZ90" s="513"/>
      <c r="HA90" s="513"/>
      <c r="HB90" s="513"/>
      <c r="HC90" s="513"/>
      <c r="HD90" s="513"/>
      <c r="HE90" s="513"/>
      <c r="HF90" s="513"/>
      <c r="HG90" s="513"/>
      <c r="HH90" s="513"/>
      <c r="HI90" s="513"/>
      <c r="HJ90" s="513"/>
      <c r="HK90" s="513"/>
      <c r="HL90" s="513"/>
      <c r="HM90" s="513"/>
      <c r="HN90" s="513"/>
      <c r="HO90" s="513"/>
      <c r="HP90" s="513"/>
      <c r="HQ90" s="513"/>
      <c r="HR90" s="513"/>
      <c r="HS90" s="513"/>
      <c r="HT90" s="513"/>
      <c r="HU90" s="513"/>
      <c r="HV90" s="513"/>
      <c r="HW90" s="513"/>
      <c r="HX90" s="513"/>
      <c r="HY90" s="513"/>
      <c r="HZ90" s="513"/>
      <c r="IA90" s="513"/>
      <c r="IB90" s="513"/>
      <c r="IC90" s="513"/>
      <c r="ID90" s="513"/>
      <c r="IE90" s="513"/>
    </row>
    <row r="91" spans="1:239" s="514" customFormat="1" ht="15.95" customHeight="1" x14ac:dyDescent="0.25">
      <c r="A91" s="1108" t="s">
        <v>205</v>
      </c>
      <c r="B91" s="1108"/>
      <c r="C91" s="1108"/>
      <c r="D91" s="1108"/>
      <c r="E91" s="1108"/>
      <c r="F91" s="1108"/>
      <c r="G91" s="1108"/>
      <c r="H91" s="513"/>
      <c r="I91" s="513"/>
      <c r="J91" s="513"/>
      <c r="K91" s="513"/>
      <c r="L91" s="513"/>
      <c r="M91" s="513"/>
      <c r="N91" s="513"/>
      <c r="O91" s="513"/>
      <c r="P91" s="513"/>
      <c r="Q91" s="513"/>
      <c r="R91" s="513"/>
      <c r="S91" s="513"/>
      <c r="T91" s="513"/>
      <c r="U91" s="513"/>
      <c r="V91" s="513"/>
      <c r="W91" s="513"/>
      <c r="X91" s="513"/>
      <c r="Y91" s="513"/>
      <c r="Z91" s="513"/>
      <c r="AA91" s="513"/>
      <c r="AB91" s="513"/>
      <c r="AC91" s="513"/>
      <c r="AD91" s="513"/>
      <c r="AE91" s="513"/>
      <c r="AF91" s="513"/>
      <c r="AG91" s="513"/>
      <c r="AH91" s="513"/>
      <c r="AI91" s="513"/>
      <c r="AJ91" s="513"/>
      <c r="AK91" s="513"/>
      <c r="AL91" s="513"/>
      <c r="AM91" s="513"/>
      <c r="AN91" s="513"/>
      <c r="AO91" s="513"/>
      <c r="AP91" s="513"/>
      <c r="AQ91" s="513"/>
      <c r="AR91" s="513"/>
      <c r="AS91" s="513"/>
      <c r="AT91" s="513"/>
      <c r="AU91" s="513"/>
      <c r="AV91" s="513"/>
      <c r="AW91" s="513"/>
      <c r="AX91" s="513"/>
      <c r="AY91" s="513"/>
      <c r="AZ91" s="513"/>
      <c r="BA91" s="513"/>
      <c r="BB91" s="513"/>
      <c r="BC91" s="513"/>
      <c r="BD91" s="513"/>
      <c r="BE91" s="513"/>
      <c r="BF91" s="513"/>
      <c r="BG91" s="513"/>
      <c r="BH91" s="513"/>
      <c r="BI91" s="513"/>
      <c r="BJ91" s="513"/>
      <c r="BK91" s="513"/>
      <c r="BL91" s="513"/>
      <c r="BM91" s="513"/>
      <c r="BN91" s="513"/>
      <c r="BO91" s="513"/>
      <c r="BP91" s="513"/>
      <c r="BQ91" s="513"/>
      <c r="BR91" s="513"/>
      <c r="BS91" s="513"/>
      <c r="BT91" s="513"/>
      <c r="BU91" s="513"/>
      <c r="BV91" s="513"/>
      <c r="BW91" s="513"/>
      <c r="BX91" s="513"/>
      <c r="BY91" s="513"/>
      <c r="BZ91" s="513"/>
      <c r="CA91" s="513"/>
      <c r="CB91" s="513"/>
      <c r="CC91" s="513"/>
      <c r="CD91" s="513"/>
      <c r="CE91" s="513"/>
      <c r="CF91" s="513"/>
      <c r="CG91" s="513"/>
      <c r="CH91" s="513"/>
      <c r="CI91" s="513"/>
      <c r="CJ91" s="513"/>
      <c r="CK91" s="513"/>
      <c r="CL91" s="513"/>
      <c r="CM91" s="513"/>
      <c r="CN91" s="513"/>
      <c r="CO91" s="513"/>
      <c r="CP91" s="513"/>
      <c r="CQ91" s="513"/>
      <c r="CR91" s="513"/>
      <c r="CS91" s="513"/>
      <c r="CT91" s="513"/>
      <c r="CU91" s="513"/>
      <c r="CV91" s="513"/>
      <c r="CW91" s="513"/>
      <c r="CX91" s="513"/>
      <c r="CY91" s="513"/>
      <c r="CZ91" s="513"/>
      <c r="DA91" s="513"/>
      <c r="DB91" s="513"/>
      <c r="DC91" s="513"/>
      <c r="DD91" s="513"/>
      <c r="DE91" s="513"/>
      <c r="DF91" s="513"/>
      <c r="DG91" s="513"/>
      <c r="DH91" s="513"/>
      <c r="DI91" s="513"/>
      <c r="DJ91" s="513"/>
      <c r="DK91" s="513"/>
      <c r="DL91" s="513"/>
      <c r="DM91" s="513"/>
      <c r="DN91" s="513"/>
      <c r="DO91" s="513"/>
      <c r="DP91" s="513"/>
      <c r="DQ91" s="513"/>
      <c r="DR91" s="513"/>
      <c r="DS91" s="513"/>
      <c r="DT91" s="513"/>
      <c r="DU91" s="513"/>
      <c r="DV91" s="513"/>
      <c r="DW91" s="513"/>
      <c r="DX91" s="513"/>
      <c r="DY91" s="513"/>
      <c r="DZ91" s="513"/>
      <c r="EA91" s="513"/>
      <c r="EB91" s="513"/>
      <c r="EC91" s="513"/>
      <c r="ED91" s="513"/>
      <c r="EE91" s="513"/>
      <c r="EF91" s="513"/>
      <c r="EG91" s="513"/>
      <c r="EH91" s="513"/>
      <c r="EI91" s="513"/>
      <c r="EJ91" s="513"/>
      <c r="EK91" s="513"/>
      <c r="EL91" s="513"/>
      <c r="EM91" s="513"/>
      <c r="EN91" s="513"/>
      <c r="EO91" s="513"/>
      <c r="EP91" s="513"/>
      <c r="EQ91" s="513"/>
      <c r="ER91" s="513"/>
      <c r="ES91" s="513"/>
      <c r="ET91" s="513"/>
      <c r="EU91" s="513"/>
      <c r="EV91" s="513"/>
      <c r="EW91" s="513"/>
      <c r="EX91" s="513"/>
      <c r="EY91" s="513"/>
      <c r="EZ91" s="513"/>
      <c r="FA91" s="513"/>
      <c r="FB91" s="513"/>
      <c r="FC91" s="513"/>
      <c r="FD91" s="513"/>
      <c r="FE91" s="513"/>
      <c r="FF91" s="513"/>
      <c r="FG91" s="513"/>
      <c r="FH91" s="513"/>
      <c r="FI91" s="513"/>
      <c r="FJ91" s="513"/>
      <c r="FK91" s="513"/>
      <c r="FL91" s="513"/>
      <c r="FM91" s="513"/>
      <c r="FN91" s="513"/>
      <c r="FO91" s="513"/>
      <c r="FP91" s="513"/>
      <c r="FQ91" s="513"/>
      <c r="FR91" s="513"/>
      <c r="FS91" s="513"/>
      <c r="FT91" s="513"/>
      <c r="FU91" s="513"/>
      <c r="FV91" s="513"/>
      <c r="FW91" s="513"/>
      <c r="FX91" s="513"/>
      <c r="FY91" s="513"/>
      <c r="FZ91" s="513"/>
      <c r="GA91" s="513"/>
      <c r="GB91" s="513"/>
      <c r="GC91" s="513"/>
      <c r="GD91" s="513"/>
      <c r="GE91" s="513"/>
      <c r="GF91" s="513"/>
      <c r="GG91" s="513"/>
      <c r="GH91" s="513"/>
      <c r="GI91" s="513"/>
      <c r="GJ91" s="513"/>
      <c r="GK91" s="513"/>
      <c r="GL91" s="513"/>
      <c r="GM91" s="513"/>
      <c r="GN91" s="513"/>
      <c r="GO91" s="513"/>
      <c r="GP91" s="513"/>
      <c r="GQ91" s="513"/>
      <c r="GR91" s="513"/>
      <c r="GS91" s="513"/>
      <c r="GT91" s="513"/>
      <c r="GU91" s="513"/>
      <c r="GV91" s="513"/>
      <c r="GW91" s="513"/>
      <c r="GX91" s="513"/>
      <c r="GY91" s="513"/>
      <c r="GZ91" s="513"/>
      <c r="HA91" s="513"/>
      <c r="HB91" s="513"/>
      <c r="HC91" s="513"/>
      <c r="HD91" s="513"/>
      <c r="HE91" s="513"/>
      <c r="HF91" s="513"/>
      <c r="HG91" s="513"/>
      <c r="HH91" s="513"/>
      <c r="HI91" s="513"/>
      <c r="HJ91" s="513"/>
      <c r="HK91" s="513"/>
      <c r="HL91" s="513"/>
      <c r="HM91" s="513"/>
      <c r="HN91" s="513"/>
      <c r="HO91" s="513"/>
      <c r="HP91" s="513"/>
      <c r="HQ91" s="513"/>
      <c r="HR91" s="513"/>
      <c r="HS91" s="513"/>
      <c r="HT91" s="513"/>
      <c r="HU91" s="513"/>
      <c r="HV91" s="513"/>
      <c r="HW91" s="513"/>
      <c r="HX91" s="513"/>
      <c r="HY91" s="513"/>
      <c r="HZ91" s="513"/>
      <c r="IA91" s="513"/>
      <c r="IB91" s="513"/>
      <c r="IC91" s="513"/>
      <c r="ID91" s="513"/>
      <c r="IE91" s="513"/>
    </row>
    <row r="92" spans="1:239" s="146" customFormat="1" ht="24.95" customHeight="1" x14ac:dyDescent="0.25">
      <c r="A92" s="133" t="s">
        <v>153</v>
      </c>
      <c r="B92" s="145"/>
      <c r="C92" s="145"/>
      <c r="D92" s="145"/>
      <c r="E92" s="145"/>
      <c r="F92" s="145"/>
      <c r="G92" s="145"/>
    </row>
    <row r="93" spans="1:239" ht="24.95" customHeight="1" thickBot="1" x14ac:dyDescent="0.25">
      <c r="A93" s="147" t="s">
        <v>608</v>
      </c>
      <c r="B93" s="99"/>
      <c r="C93" s="99"/>
      <c r="D93" s="99"/>
      <c r="E93" s="99"/>
      <c r="F93" s="99"/>
      <c r="G93" s="148" t="s">
        <v>76</v>
      </c>
    </row>
    <row r="94" spans="1:239" ht="15.95" customHeight="1" x14ac:dyDescent="0.25">
      <c r="A94" s="1109" t="s">
        <v>179</v>
      </c>
      <c r="B94" s="1094" t="s">
        <v>154</v>
      </c>
      <c r="C94" s="1095"/>
      <c r="D94" s="1096"/>
      <c r="E94" s="1094" t="s">
        <v>155</v>
      </c>
      <c r="F94" s="1095"/>
      <c r="G94" s="1095"/>
    </row>
    <row r="95" spans="1:239" ht="15.95" customHeight="1" x14ac:dyDescent="0.25">
      <c r="A95" s="1110"/>
      <c r="B95" s="1097" t="s">
        <v>10</v>
      </c>
      <c r="C95" s="1099" t="s">
        <v>156</v>
      </c>
      <c r="D95" s="1101"/>
      <c r="E95" s="1097" t="s">
        <v>10</v>
      </c>
      <c r="F95" s="1099" t="s">
        <v>156</v>
      </c>
      <c r="G95" s="1101"/>
    </row>
    <row r="96" spans="1:239" s="113" customFormat="1" ht="15.95" customHeight="1" x14ac:dyDescent="0.25">
      <c r="A96" s="1111"/>
      <c r="B96" s="1098"/>
      <c r="C96" s="357" t="s">
        <v>157</v>
      </c>
      <c r="D96" s="357" t="s">
        <v>158</v>
      </c>
      <c r="E96" s="1098"/>
      <c r="F96" s="357" t="s">
        <v>157</v>
      </c>
      <c r="G96" s="356" t="s">
        <v>158</v>
      </c>
    </row>
    <row r="97" spans="1:7" s="518" customFormat="1" ht="15.95" customHeight="1" x14ac:dyDescent="0.25">
      <c r="A97" s="83" t="s">
        <v>206</v>
      </c>
      <c r="B97" s="121">
        <f t="shared" ref="B97:G97" si="3">SUM(B98,B100,B113,B119)</f>
        <v>9096130</v>
      </c>
      <c r="C97" s="121">
        <f t="shared" si="3"/>
        <v>8919561</v>
      </c>
      <c r="D97" s="121">
        <f t="shared" si="3"/>
        <v>176569.00000000003</v>
      </c>
      <c r="E97" s="121">
        <f t="shared" si="3"/>
        <v>9107593</v>
      </c>
      <c r="F97" s="121">
        <f t="shared" si="3"/>
        <v>8899231.0000000019</v>
      </c>
      <c r="G97" s="121">
        <f t="shared" si="3"/>
        <v>208362.00000000003</v>
      </c>
    </row>
    <row r="98" spans="1:7" s="518" customFormat="1" ht="15.95" customHeight="1" x14ac:dyDescent="0.25">
      <c r="A98" s="83" t="s">
        <v>173</v>
      </c>
      <c r="B98" s="121">
        <v>0</v>
      </c>
      <c r="C98" s="121">
        <v>0</v>
      </c>
      <c r="D98" s="121">
        <v>0</v>
      </c>
      <c r="E98" s="121">
        <v>0</v>
      </c>
      <c r="F98" s="121">
        <v>0</v>
      </c>
      <c r="G98" s="121">
        <v>0</v>
      </c>
    </row>
    <row r="99" spans="1:7" s="113" customFormat="1" ht="15.95" customHeight="1" x14ac:dyDescent="0.25">
      <c r="A99" s="15" t="s">
        <v>207</v>
      </c>
      <c r="B99" s="124">
        <v>0</v>
      </c>
      <c r="C99" s="124">
        <v>0</v>
      </c>
      <c r="D99" s="124">
        <v>0</v>
      </c>
      <c r="E99" s="124">
        <v>0</v>
      </c>
      <c r="F99" s="124">
        <v>0</v>
      </c>
      <c r="G99" s="124">
        <v>0</v>
      </c>
    </row>
    <row r="100" spans="1:7" s="518" customFormat="1" ht="15.95" customHeight="1" x14ac:dyDescent="0.25">
      <c r="A100" s="83" t="s">
        <v>93</v>
      </c>
      <c r="B100" s="121">
        <v>201446.00000000006</v>
      </c>
      <c r="C100" s="121">
        <v>191131</v>
      </c>
      <c r="D100" s="121">
        <v>10315.000000000002</v>
      </c>
      <c r="E100" s="121">
        <v>187984.99999999997</v>
      </c>
      <c r="F100" s="121">
        <v>180568.99999999994</v>
      </c>
      <c r="G100" s="121">
        <v>7415.9999999999964</v>
      </c>
    </row>
    <row r="101" spans="1:7" s="113" customFormat="1" ht="15.95" customHeight="1" x14ac:dyDescent="0.25">
      <c r="A101" s="15" t="s">
        <v>647</v>
      </c>
      <c r="B101" s="124">
        <v>0</v>
      </c>
      <c r="C101" s="124">
        <v>0</v>
      </c>
      <c r="D101" s="124">
        <v>0</v>
      </c>
      <c r="E101" s="124">
        <v>0</v>
      </c>
      <c r="F101" s="124">
        <v>0</v>
      </c>
      <c r="G101" s="124">
        <v>0</v>
      </c>
    </row>
    <row r="102" spans="1:7" s="113" customFormat="1" ht="15.95" customHeight="1" x14ac:dyDescent="0.25">
      <c r="A102" s="15" t="s">
        <v>648</v>
      </c>
      <c r="B102" s="124">
        <v>0</v>
      </c>
      <c r="C102" s="124">
        <v>0</v>
      </c>
      <c r="D102" s="124">
        <v>0</v>
      </c>
      <c r="E102" s="124">
        <v>0</v>
      </c>
      <c r="F102" s="124">
        <v>0</v>
      </c>
      <c r="G102" s="124">
        <v>0</v>
      </c>
    </row>
    <row r="103" spans="1:7" s="113" customFormat="1" ht="15.95" customHeight="1" x14ac:dyDescent="0.25">
      <c r="A103" s="15" t="s">
        <v>649</v>
      </c>
      <c r="B103" s="124"/>
      <c r="C103" s="124"/>
      <c r="D103" s="124"/>
      <c r="E103" s="124">
        <v>0</v>
      </c>
      <c r="F103" s="124">
        <v>0</v>
      </c>
      <c r="G103" s="124">
        <v>0</v>
      </c>
    </row>
    <row r="104" spans="1:7" s="113" customFormat="1" ht="15.95" customHeight="1" x14ac:dyDescent="0.25">
      <c r="A104" s="15" t="s">
        <v>650</v>
      </c>
      <c r="B104" s="124">
        <v>0</v>
      </c>
      <c r="C104" s="124">
        <v>0</v>
      </c>
      <c r="D104" s="124">
        <v>0</v>
      </c>
      <c r="E104" s="124">
        <v>0</v>
      </c>
      <c r="F104" s="124">
        <v>0</v>
      </c>
      <c r="G104" s="124">
        <v>0</v>
      </c>
    </row>
    <row r="105" spans="1:7" s="113" customFormat="1" ht="15.95" customHeight="1" x14ac:dyDescent="0.25">
      <c r="A105" s="15" t="s">
        <v>651</v>
      </c>
      <c r="B105" s="124">
        <v>0</v>
      </c>
      <c r="C105" s="124">
        <v>0</v>
      </c>
      <c r="D105" s="124">
        <v>0</v>
      </c>
      <c r="E105" s="124">
        <v>0</v>
      </c>
      <c r="F105" s="124">
        <v>0</v>
      </c>
      <c r="G105" s="124">
        <v>0</v>
      </c>
    </row>
    <row r="106" spans="1:7" s="113" customFormat="1" ht="15.95" customHeight="1" x14ac:dyDescent="0.25">
      <c r="A106" s="15" t="s">
        <v>652</v>
      </c>
      <c r="B106" s="124">
        <v>0</v>
      </c>
      <c r="C106" s="124">
        <v>0</v>
      </c>
      <c r="D106" s="124">
        <v>0</v>
      </c>
      <c r="E106" s="124">
        <v>0</v>
      </c>
      <c r="F106" s="124">
        <v>0</v>
      </c>
      <c r="G106" s="124">
        <v>0</v>
      </c>
    </row>
    <row r="107" spans="1:7" s="113" customFormat="1" ht="15.95" customHeight="1" x14ac:dyDescent="0.25">
      <c r="A107" s="15" t="s">
        <v>653</v>
      </c>
      <c r="B107" s="124">
        <v>0</v>
      </c>
      <c r="C107" s="124">
        <v>0</v>
      </c>
      <c r="D107" s="124">
        <v>0</v>
      </c>
      <c r="E107" s="124">
        <v>0</v>
      </c>
      <c r="F107" s="124">
        <v>0</v>
      </c>
      <c r="G107" s="124">
        <v>0</v>
      </c>
    </row>
    <row r="108" spans="1:7" s="113" customFormat="1" ht="15.95" customHeight="1" x14ac:dyDescent="0.25">
      <c r="A108" s="15" t="s">
        <v>654</v>
      </c>
      <c r="B108" s="124">
        <v>0</v>
      </c>
      <c r="C108" s="124">
        <v>0</v>
      </c>
      <c r="D108" s="124">
        <v>0</v>
      </c>
      <c r="E108" s="124">
        <v>0</v>
      </c>
      <c r="F108" s="124">
        <v>0</v>
      </c>
      <c r="G108" s="124">
        <v>0</v>
      </c>
    </row>
    <row r="109" spans="1:7" s="113" customFormat="1" ht="15.95" customHeight="1" x14ac:dyDescent="0.25">
      <c r="A109" s="15" t="s">
        <v>655</v>
      </c>
      <c r="B109" s="124">
        <v>0</v>
      </c>
      <c r="C109" s="124">
        <v>0</v>
      </c>
      <c r="D109" s="124">
        <v>0</v>
      </c>
      <c r="E109" s="124">
        <v>0</v>
      </c>
      <c r="F109" s="124">
        <v>0</v>
      </c>
      <c r="G109" s="124">
        <v>0</v>
      </c>
    </row>
    <row r="110" spans="1:7" ht="15.95" customHeight="1" x14ac:dyDescent="0.25">
      <c r="A110" s="73" t="s">
        <v>208</v>
      </c>
      <c r="B110" s="124">
        <v>201445.99999999997</v>
      </c>
      <c r="C110" s="124">
        <v>191131</v>
      </c>
      <c r="D110" s="124">
        <v>10315</v>
      </c>
      <c r="E110" s="124">
        <v>187985</v>
      </c>
      <c r="F110" s="124">
        <v>180569</v>
      </c>
      <c r="G110" s="124">
        <v>7416</v>
      </c>
    </row>
    <row r="111" spans="1:7" ht="15.95" customHeight="1" x14ac:dyDescent="0.25">
      <c r="A111" s="73" t="s">
        <v>656</v>
      </c>
      <c r="B111" s="124">
        <v>0</v>
      </c>
      <c r="C111" s="124">
        <v>0</v>
      </c>
      <c r="D111" s="124">
        <v>0</v>
      </c>
      <c r="E111" s="124">
        <v>0</v>
      </c>
      <c r="F111" s="124">
        <v>0</v>
      </c>
      <c r="G111" s="124">
        <v>0</v>
      </c>
    </row>
    <row r="112" spans="1:7" s="113" customFormat="1" ht="15.95" customHeight="1" x14ac:dyDescent="0.25">
      <c r="A112" s="73" t="s">
        <v>657</v>
      </c>
      <c r="B112" s="124">
        <v>0</v>
      </c>
      <c r="C112" s="124">
        <v>0</v>
      </c>
      <c r="D112" s="124">
        <v>0</v>
      </c>
      <c r="E112" s="124">
        <v>0</v>
      </c>
      <c r="F112" s="124">
        <v>0</v>
      </c>
      <c r="G112" s="124">
        <v>0</v>
      </c>
    </row>
    <row r="113" spans="1:7" s="120" customFormat="1" ht="15.95" customHeight="1" x14ac:dyDescent="0.25">
      <c r="A113" s="120" t="s">
        <v>97</v>
      </c>
      <c r="B113" s="121">
        <v>1894802.0000000005</v>
      </c>
      <c r="C113" s="121">
        <v>1869285.0000000002</v>
      </c>
      <c r="D113" s="121">
        <v>25516.999999999996</v>
      </c>
      <c r="E113" s="121">
        <v>2018522.0000000002</v>
      </c>
      <c r="F113" s="121">
        <v>1984671.0000000005</v>
      </c>
      <c r="G113" s="121">
        <v>33851</v>
      </c>
    </row>
    <row r="114" spans="1:7" ht="15.95" customHeight="1" x14ac:dyDescent="0.25">
      <c r="A114" s="73" t="s">
        <v>658</v>
      </c>
      <c r="B114" s="149">
        <v>1894802.0000000002</v>
      </c>
      <c r="C114" s="124">
        <v>1869285</v>
      </c>
      <c r="D114" s="124">
        <v>25517</v>
      </c>
      <c r="E114" s="124">
        <v>2018521.9999999995</v>
      </c>
      <c r="F114" s="124">
        <v>1984671</v>
      </c>
      <c r="G114" s="124">
        <v>33851</v>
      </c>
    </row>
    <row r="115" spans="1:7" ht="15.95" customHeight="1" x14ac:dyDescent="0.25">
      <c r="A115" s="73" t="s">
        <v>659</v>
      </c>
      <c r="B115" s="124">
        <v>0</v>
      </c>
      <c r="C115" s="124">
        <v>0</v>
      </c>
      <c r="D115" s="124">
        <v>0</v>
      </c>
      <c r="E115" s="124">
        <v>0</v>
      </c>
      <c r="F115" s="124">
        <v>0</v>
      </c>
      <c r="G115" s="124">
        <v>0</v>
      </c>
    </row>
    <row r="116" spans="1:7" ht="15.95" customHeight="1" x14ac:dyDescent="0.25">
      <c r="A116" s="73" t="s">
        <v>660</v>
      </c>
      <c r="B116" s="124">
        <v>0</v>
      </c>
      <c r="C116" s="124">
        <v>0</v>
      </c>
      <c r="D116" s="124">
        <v>0</v>
      </c>
      <c r="E116" s="124">
        <v>0</v>
      </c>
      <c r="F116" s="124">
        <v>0</v>
      </c>
      <c r="G116" s="124">
        <v>0</v>
      </c>
    </row>
    <row r="117" spans="1:7" ht="15.95" customHeight="1" x14ac:dyDescent="0.25">
      <c r="A117" s="73" t="s">
        <v>209</v>
      </c>
      <c r="B117" s="149">
        <v>0</v>
      </c>
      <c r="C117" s="124">
        <v>0</v>
      </c>
      <c r="D117" s="124">
        <v>0</v>
      </c>
      <c r="E117" s="124">
        <v>0</v>
      </c>
      <c r="F117" s="124">
        <v>0</v>
      </c>
      <c r="G117" s="124">
        <v>0</v>
      </c>
    </row>
    <row r="118" spans="1:7" s="519" customFormat="1" ht="15.95" customHeight="1" x14ac:dyDescent="0.25">
      <c r="A118" s="73" t="s">
        <v>661</v>
      </c>
      <c r="B118" s="149">
        <v>0</v>
      </c>
      <c r="C118" s="124">
        <v>0</v>
      </c>
      <c r="D118" s="124">
        <v>0</v>
      </c>
      <c r="E118" s="124">
        <v>0</v>
      </c>
      <c r="F118" s="124">
        <v>0</v>
      </c>
      <c r="G118" s="124">
        <v>0</v>
      </c>
    </row>
    <row r="119" spans="1:7" s="120" customFormat="1" ht="15.95" customHeight="1" x14ac:dyDescent="0.25">
      <c r="A119" s="120" t="s">
        <v>100</v>
      </c>
      <c r="B119" s="121">
        <v>6999881.9999999991</v>
      </c>
      <c r="C119" s="121">
        <v>6859145</v>
      </c>
      <c r="D119" s="121">
        <v>140737.00000000003</v>
      </c>
      <c r="E119" s="121">
        <v>6901086.0000000009</v>
      </c>
      <c r="F119" s="121">
        <v>6733991.0000000019</v>
      </c>
      <c r="G119" s="121">
        <v>167095.00000000003</v>
      </c>
    </row>
    <row r="120" spans="1:7" ht="15.95" customHeight="1" x14ac:dyDescent="0.25">
      <c r="A120" s="73" t="s">
        <v>662</v>
      </c>
      <c r="B120" s="124">
        <v>0</v>
      </c>
      <c r="C120" s="124">
        <v>0</v>
      </c>
      <c r="D120" s="124">
        <v>0</v>
      </c>
      <c r="E120" s="124">
        <v>0</v>
      </c>
      <c r="F120" s="124">
        <v>0</v>
      </c>
      <c r="G120" s="124">
        <v>0</v>
      </c>
    </row>
    <row r="121" spans="1:7" ht="15.95" customHeight="1" x14ac:dyDescent="0.25">
      <c r="A121" s="73" t="s">
        <v>210</v>
      </c>
      <c r="B121" s="124">
        <v>0</v>
      </c>
      <c r="C121" s="124">
        <v>0</v>
      </c>
      <c r="D121" s="124">
        <v>0</v>
      </c>
      <c r="E121" s="124">
        <v>0</v>
      </c>
      <c r="F121" s="124">
        <v>0</v>
      </c>
      <c r="G121" s="124">
        <v>0</v>
      </c>
    </row>
    <row r="122" spans="1:7" ht="15.95" customHeight="1" x14ac:dyDescent="0.25">
      <c r="A122" s="73" t="s">
        <v>663</v>
      </c>
      <c r="B122" s="124">
        <v>0</v>
      </c>
      <c r="C122" s="124">
        <v>0</v>
      </c>
      <c r="D122" s="124">
        <v>0</v>
      </c>
      <c r="E122" s="124">
        <v>0</v>
      </c>
      <c r="F122" s="124">
        <v>0</v>
      </c>
      <c r="G122" s="124">
        <v>0</v>
      </c>
    </row>
    <row r="123" spans="1:7" ht="15.95" customHeight="1" x14ac:dyDescent="0.25">
      <c r="A123" s="73" t="s">
        <v>664</v>
      </c>
      <c r="B123" s="124">
        <v>0</v>
      </c>
      <c r="C123" s="124">
        <v>0</v>
      </c>
      <c r="D123" s="124">
        <v>0</v>
      </c>
      <c r="E123" s="124">
        <v>0</v>
      </c>
      <c r="F123" s="124">
        <v>0</v>
      </c>
      <c r="G123" s="124">
        <v>0</v>
      </c>
    </row>
    <row r="124" spans="1:7" ht="15.95" customHeight="1" x14ac:dyDescent="0.25">
      <c r="A124" s="73" t="s">
        <v>665</v>
      </c>
      <c r="B124" s="124">
        <v>6722666</v>
      </c>
      <c r="C124" s="124">
        <v>6593000</v>
      </c>
      <c r="D124" s="124">
        <v>129666</v>
      </c>
      <c r="E124" s="124">
        <v>6580209</v>
      </c>
      <c r="F124" s="124">
        <v>6439902.0000000019</v>
      </c>
      <c r="G124" s="124">
        <v>140307</v>
      </c>
    </row>
    <row r="125" spans="1:7" ht="15.95" customHeight="1" x14ac:dyDescent="0.25">
      <c r="A125" s="73" t="s">
        <v>666</v>
      </c>
      <c r="B125" s="124">
        <v>0</v>
      </c>
      <c r="C125" s="124">
        <v>0</v>
      </c>
      <c r="D125" s="124">
        <v>0</v>
      </c>
      <c r="E125" s="124">
        <v>0</v>
      </c>
      <c r="F125" s="124">
        <v>0</v>
      </c>
      <c r="G125" s="124">
        <v>0</v>
      </c>
    </row>
    <row r="126" spans="1:7" ht="15.95" customHeight="1" x14ac:dyDescent="0.25">
      <c r="A126" s="73" t="s">
        <v>667</v>
      </c>
      <c r="B126" s="124">
        <v>0</v>
      </c>
      <c r="C126" s="124">
        <v>0</v>
      </c>
      <c r="D126" s="124">
        <v>0</v>
      </c>
      <c r="E126" s="124">
        <v>0</v>
      </c>
      <c r="F126" s="124">
        <v>0</v>
      </c>
      <c r="G126" s="124">
        <v>0</v>
      </c>
    </row>
    <row r="127" spans="1:7" ht="15.95" customHeight="1" x14ac:dyDescent="0.25">
      <c r="A127" s="73" t="s">
        <v>668</v>
      </c>
      <c r="B127" s="124">
        <v>0</v>
      </c>
      <c r="C127" s="124">
        <v>0</v>
      </c>
      <c r="D127" s="124">
        <v>0</v>
      </c>
      <c r="E127" s="124">
        <v>0</v>
      </c>
      <c r="F127" s="124">
        <v>0</v>
      </c>
      <c r="G127" s="124">
        <v>0</v>
      </c>
    </row>
    <row r="128" spans="1:7" ht="15.95" customHeight="1" x14ac:dyDescent="0.25">
      <c r="A128" s="73" t="s">
        <v>222</v>
      </c>
      <c r="B128" s="124">
        <v>0</v>
      </c>
      <c r="C128" s="124">
        <v>0</v>
      </c>
      <c r="D128" s="124">
        <v>0</v>
      </c>
      <c r="E128" s="124">
        <v>0</v>
      </c>
      <c r="F128" s="124">
        <v>0</v>
      </c>
      <c r="G128" s="124">
        <v>0</v>
      </c>
    </row>
    <row r="129" spans="1:7" ht="15.95" customHeight="1" x14ac:dyDescent="0.25">
      <c r="A129" s="73" t="s">
        <v>669</v>
      </c>
      <c r="B129" s="124">
        <v>277215.99999999994</v>
      </c>
      <c r="C129" s="124">
        <v>266145.00000000006</v>
      </c>
      <c r="D129" s="124">
        <v>11071</v>
      </c>
      <c r="E129" s="124">
        <v>320876.99999999994</v>
      </c>
      <c r="F129" s="124">
        <v>294089</v>
      </c>
      <c r="G129" s="124">
        <v>26787.999999999996</v>
      </c>
    </row>
    <row r="130" spans="1:7" s="120" customFormat="1" ht="15.95" customHeight="1" x14ac:dyDescent="0.25">
      <c r="A130" s="120" t="s">
        <v>211</v>
      </c>
      <c r="B130" s="121">
        <f>SUM(B131,B137,B144)</f>
        <v>343763.99999999994</v>
      </c>
      <c r="C130" s="121">
        <f t="shared" ref="C130:G130" si="4">SUM(C131,C137,C144)</f>
        <v>321045.00000000006</v>
      </c>
      <c r="D130" s="121">
        <f t="shared" si="4"/>
        <v>22718.999999999993</v>
      </c>
      <c r="E130" s="121">
        <f t="shared" si="4"/>
        <v>430444.00000000012</v>
      </c>
      <c r="F130" s="121">
        <f t="shared" si="4"/>
        <v>405031.00000000012</v>
      </c>
      <c r="G130" s="121">
        <f t="shared" si="4"/>
        <v>25413</v>
      </c>
    </row>
    <row r="131" spans="1:7" ht="15.95" customHeight="1" x14ac:dyDescent="0.25">
      <c r="A131" s="120" t="s">
        <v>95</v>
      </c>
      <c r="B131" s="121">
        <v>22498.000000000004</v>
      </c>
      <c r="C131" s="121">
        <v>21973</v>
      </c>
      <c r="D131" s="121">
        <v>524.99999999999989</v>
      </c>
      <c r="E131" s="121">
        <v>106190.00000000003</v>
      </c>
      <c r="F131" s="121">
        <v>105580.00000000001</v>
      </c>
      <c r="G131" s="121">
        <v>610</v>
      </c>
    </row>
    <row r="132" spans="1:7" ht="15.95" customHeight="1" x14ac:dyDescent="0.25">
      <c r="A132" s="73" t="s">
        <v>670</v>
      </c>
      <c r="B132" s="124">
        <v>13061.999999999996</v>
      </c>
      <c r="C132" s="124">
        <v>12906</v>
      </c>
      <c r="D132" s="124">
        <v>156</v>
      </c>
      <c r="E132" s="124">
        <v>69614</v>
      </c>
      <c r="F132" s="124">
        <v>69377</v>
      </c>
      <c r="G132" s="124">
        <v>236.99999999999991</v>
      </c>
    </row>
    <row r="133" spans="1:7" ht="15.95" customHeight="1" x14ac:dyDescent="0.25">
      <c r="A133" s="73" t="s">
        <v>212</v>
      </c>
      <c r="B133" s="124">
        <v>3462</v>
      </c>
      <c r="C133" s="124">
        <v>3233</v>
      </c>
      <c r="D133" s="124">
        <v>229</v>
      </c>
      <c r="E133" s="124">
        <v>36576</v>
      </c>
      <c r="F133" s="124">
        <v>36203</v>
      </c>
      <c r="G133" s="124">
        <v>373</v>
      </c>
    </row>
    <row r="134" spans="1:7" ht="15.95" customHeight="1" x14ac:dyDescent="0.25">
      <c r="A134" s="73" t="s">
        <v>671</v>
      </c>
      <c r="B134" s="124">
        <v>0</v>
      </c>
      <c r="C134" s="124">
        <v>0</v>
      </c>
      <c r="D134" s="124">
        <v>0</v>
      </c>
      <c r="E134" s="124">
        <v>0</v>
      </c>
      <c r="F134" s="124">
        <v>0</v>
      </c>
      <c r="G134" s="124">
        <v>0</v>
      </c>
    </row>
    <row r="135" spans="1:7" ht="15.95" customHeight="1" x14ac:dyDescent="0.25">
      <c r="A135" s="73" t="s">
        <v>672</v>
      </c>
      <c r="B135" s="124">
        <v>5974</v>
      </c>
      <c r="C135" s="124">
        <v>5834</v>
      </c>
      <c r="D135" s="124">
        <v>140</v>
      </c>
      <c r="E135" s="124">
        <v>0</v>
      </c>
      <c r="F135" s="124">
        <v>0</v>
      </c>
      <c r="G135" s="124">
        <v>0</v>
      </c>
    </row>
    <row r="136" spans="1:7" ht="15.95" customHeight="1" x14ac:dyDescent="0.25">
      <c r="A136" s="73" t="s">
        <v>673</v>
      </c>
      <c r="B136" s="124">
        <v>0</v>
      </c>
      <c r="C136" s="124">
        <v>0</v>
      </c>
      <c r="D136" s="124">
        <v>0</v>
      </c>
      <c r="E136" s="124">
        <v>0</v>
      </c>
      <c r="F136" s="124">
        <v>0</v>
      </c>
      <c r="G136" s="124">
        <v>0</v>
      </c>
    </row>
    <row r="137" spans="1:7" s="120" customFormat="1" ht="15.95" customHeight="1" x14ac:dyDescent="0.25">
      <c r="A137" s="120" t="s">
        <v>102</v>
      </c>
      <c r="B137" s="121">
        <v>196423</v>
      </c>
      <c r="C137" s="121">
        <v>186222.00000000003</v>
      </c>
      <c r="D137" s="121">
        <v>10201</v>
      </c>
      <c r="E137" s="121">
        <v>247477.00000000009</v>
      </c>
      <c r="F137" s="121">
        <v>238111.00000000009</v>
      </c>
      <c r="G137" s="121">
        <v>9366.0000000000018</v>
      </c>
    </row>
    <row r="138" spans="1:7" ht="15.95" customHeight="1" x14ac:dyDescent="0.25">
      <c r="A138" s="74" t="s">
        <v>674</v>
      </c>
      <c r="B138" s="124">
        <v>6746.9999999999982</v>
      </c>
      <c r="C138" s="124">
        <v>5993.0000000000009</v>
      </c>
      <c r="D138" s="124">
        <v>753.99999999999989</v>
      </c>
      <c r="E138" s="124">
        <v>0</v>
      </c>
      <c r="F138" s="124">
        <v>0</v>
      </c>
      <c r="G138" s="124">
        <v>0</v>
      </c>
    </row>
    <row r="139" spans="1:7" ht="15.95" customHeight="1" x14ac:dyDescent="0.25">
      <c r="A139" s="74" t="s">
        <v>213</v>
      </c>
      <c r="B139" s="124">
        <v>0</v>
      </c>
      <c r="C139" s="124">
        <v>0</v>
      </c>
      <c r="D139" s="124">
        <v>0</v>
      </c>
      <c r="E139" s="124">
        <v>0</v>
      </c>
      <c r="F139" s="124">
        <v>0</v>
      </c>
      <c r="G139" s="124">
        <v>0</v>
      </c>
    </row>
    <row r="140" spans="1:7" ht="15.95" customHeight="1" x14ac:dyDescent="0.25">
      <c r="A140" s="74" t="s">
        <v>675</v>
      </c>
      <c r="B140" s="124">
        <v>0</v>
      </c>
      <c r="C140" s="124">
        <v>0</v>
      </c>
      <c r="D140" s="124">
        <v>0</v>
      </c>
      <c r="E140" s="124">
        <v>0</v>
      </c>
      <c r="F140" s="124">
        <v>0</v>
      </c>
      <c r="G140" s="124">
        <v>0</v>
      </c>
    </row>
    <row r="141" spans="1:7" ht="15.95" customHeight="1" x14ac:dyDescent="0.25">
      <c r="A141" s="73" t="s">
        <v>214</v>
      </c>
      <c r="B141" s="124">
        <v>0</v>
      </c>
      <c r="C141" s="124">
        <v>0</v>
      </c>
      <c r="D141" s="124">
        <v>0</v>
      </c>
      <c r="E141" s="124">
        <v>0</v>
      </c>
      <c r="F141" s="124">
        <v>0</v>
      </c>
      <c r="G141" s="124">
        <v>0</v>
      </c>
    </row>
    <row r="142" spans="1:7" ht="15.95" customHeight="1" x14ac:dyDescent="0.25">
      <c r="A142" s="73" t="s">
        <v>215</v>
      </c>
      <c r="B142" s="124">
        <v>189676</v>
      </c>
      <c r="C142" s="124">
        <v>180229</v>
      </c>
      <c r="D142" s="124">
        <v>9447</v>
      </c>
      <c r="E142" s="124">
        <v>247477</v>
      </c>
      <c r="F142" s="124">
        <v>238111</v>
      </c>
      <c r="G142" s="124">
        <v>9366</v>
      </c>
    </row>
    <row r="143" spans="1:7" ht="15.95" customHeight="1" x14ac:dyDescent="0.25">
      <c r="A143" s="73" t="s">
        <v>676</v>
      </c>
      <c r="B143" s="124">
        <v>0</v>
      </c>
      <c r="C143" s="124">
        <v>0</v>
      </c>
      <c r="D143" s="124">
        <v>0</v>
      </c>
      <c r="E143" s="124">
        <v>0</v>
      </c>
      <c r="F143" s="124">
        <v>0</v>
      </c>
      <c r="G143" s="124">
        <v>0</v>
      </c>
    </row>
    <row r="144" spans="1:7" s="120" customFormat="1" ht="15.95" customHeight="1" x14ac:dyDescent="0.25">
      <c r="A144" s="120" t="s">
        <v>99</v>
      </c>
      <c r="B144" s="121">
        <v>124842.99999999996</v>
      </c>
      <c r="C144" s="121">
        <v>112850.00000000001</v>
      </c>
      <c r="D144" s="121">
        <v>11992.999999999993</v>
      </c>
      <c r="E144" s="121">
        <v>76777</v>
      </c>
      <c r="F144" s="121">
        <v>61339.999999999993</v>
      </c>
      <c r="G144" s="121">
        <v>15437</v>
      </c>
    </row>
    <row r="145" spans="1:7" s="120" customFormat="1" ht="15.95" customHeight="1" x14ac:dyDescent="0.25">
      <c r="A145" s="73" t="s">
        <v>677</v>
      </c>
      <c r="B145" s="121">
        <v>0</v>
      </c>
      <c r="C145" s="121">
        <v>0</v>
      </c>
      <c r="D145" s="121">
        <v>0</v>
      </c>
      <c r="E145" s="121">
        <v>0</v>
      </c>
      <c r="F145" s="121">
        <v>0</v>
      </c>
      <c r="G145" s="121">
        <v>0</v>
      </c>
    </row>
    <row r="146" spans="1:7" ht="15.95" customHeight="1" x14ac:dyDescent="0.25">
      <c r="A146" s="73" t="s">
        <v>678</v>
      </c>
      <c r="B146" s="124">
        <v>124843</v>
      </c>
      <c r="C146" s="124">
        <v>112850.00000000001</v>
      </c>
      <c r="D146" s="124">
        <v>11992.999999999998</v>
      </c>
      <c r="E146" s="124">
        <v>76777</v>
      </c>
      <c r="F146" s="124">
        <v>61339.999999999985</v>
      </c>
      <c r="G146" s="124">
        <v>15437</v>
      </c>
    </row>
    <row r="147" spans="1:7" ht="15.95" customHeight="1" x14ac:dyDescent="0.25">
      <c r="A147" s="73" t="s">
        <v>217</v>
      </c>
      <c r="B147" s="124">
        <v>0</v>
      </c>
      <c r="C147" s="124">
        <v>0</v>
      </c>
      <c r="D147" s="124">
        <v>0</v>
      </c>
      <c r="E147" s="124">
        <v>0</v>
      </c>
      <c r="F147" s="124">
        <v>0</v>
      </c>
      <c r="G147" s="124">
        <v>0</v>
      </c>
    </row>
    <row r="148" spans="1:7" ht="15.95" customHeight="1" x14ac:dyDescent="0.25">
      <c r="A148" s="73" t="s">
        <v>216</v>
      </c>
      <c r="B148" s="124">
        <v>0</v>
      </c>
      <c r="C148" s="124">
        <v>0</v>
      </c>
      <c r="D148" s="124">
        <v>0</v>
      </c>
      <c r="E148" s="124">
        <v>0</v>
      </c>
      <c r="F148" s="124">
        <v>0</v>
      </c>
      <c r="G148" s="124">
        <v>0</v>
      </c>
    </row>
    <row r="149" spans="1:7" ht="15.95" customHeight="1" x14ac:dyDescent="0.25">
      <c r="A149" s="73" t="s">
        <v>679</v>
      </c>
      <c r="B149" s="124">
        <v>0</v>
      </c>
      <c r="C149" s="124">
        <v>0</v>
      </c>
      <c r="D149" s="124">
        <v>0</v>
      </c>
      <c r="E149" s="124">
        <v>0</v>
      </c>
      <c r="F149" s="124">
        <v>0</v>
      </c>
      <c r="G149" s="124">
        <v>0</v>
      </c>
    </row>
    <row r="150" spans="1:7" ht="15.95" customHeight="1" x14ac:dyDescent="0.25">
      <c r="A150" s="73" t="s">
        <v>680</v>
      </c>
      <c r="B150" s="124">
        <v>0</v>
      </c>
      <c r="C150" s="124">
        <v>0</v>
      </c>
      <c r="D150" s="124">
        <v>0</v>
      </c>
      <c r="E150" s="124">
        <v>0</v>
      </c>
      <c r="F150" s="124">
        <v>0</v>
      </c>
      <c r="G150" s="124">
        <v>0</v>
      </c>
    </row>
    <row r="151" spans="1:7" s="120" customFormat="1" ht="15.95" customHeight="1" x14ac:dyDescent="0.25">
      <c r="A151" s="120" t="s">
        <v>218</v>
      </c>
      <c r="B151" s="121">
        <v>279672</v>
      </c>
      <c r="C151" s="121">
        <v>269563</v>
      </c>
      <c r="D151" s="121">
        <v>10109</v>
      </c>
      <c r="E151" s="121">
        <v>359570.00000000006</v>
      </c>
      <c r="F151" s="121">
        <v>346700</v>
      </c>
      <c r="G151" s="121">
        <v>12870</v>
      </c>
    </row>
    <row r="152" spans="1:7" s="120" customFormat="1" ht="15.95" customHeight="1" x14ac:dyDescent="0.25">
      <c r="A152" s="120" t="s">
        <v>91</v>
      </c>
      <c r="B152" s="121">
        <v>279672</v>
      </c>
      <c r="C152" s="121">
        <v>269563</v>
      </c>
      <c r="D152" s="121">
        <v>10109</v>
      </c>
      <c r="E152" s="121">
        <v>359570.00000000006</v>
      </c>
      <c r="F152" s="121">
        <v>346700</v>
      </c>
      <c r="G152" s="121">
        <v>12870</v>
      </c>
    </row>
    <row r="153" spans="1:7" ht="15.95" customHeight="1" x14ac:dyDescent="0.25">
      <c r="A153" s="73" t="s">
        <v>219</v>
      </c>
      <c r="B153" s="124">
        <v>279672</v>
      </c>
      <c r="C153" s="124">
        <v>269563</v>
      </c>
      <c r="D153" s="124">
        <v>10109</v>
      </c>
      <c r="E153" s="124">
        <v>359570.00000000006</v>
      </c>
      <c r="F153" s="124">
        <v>346700</v>
      </c>
      <c r="G153" s="124">
        <v>12870</v>
      </c>
    </row>
    <row r="154" spans="1:7" ht="15.95" customHeight="1" x14ac:dyDescent="0.25">
      <c r="A154" s="120" t="s">
        <v>176</v>
      </c>
      <c r="B154" s="121">
        <v>0</v>
      </c>
      <c r="C154" s="121">
        <v>0</v>
      </c>
      <c r="D154" s="121">
        <v>0</v>
      </c>
      <c r="E154" s="121">
        <v>0</v>
      </c>
      <c r="F154" s="121">
        <v>0</v>
      </c>
      <c r="G154" s="121">
        <v>0</v>
      </c>
    </row>
    <row r="155" spans="1:7" ht="15.95" customHeight="1" x14ac:dyDescent="0.25">
      <c r="A155" s="73" t="s">
        <v>681</v>
      </c>
      <c r="B155" s="121">
        <v>0</v>
      </c>
      <c r="C155" s="121">
        <v>0</v>
      </c>
      <c r="D155" s="121">
        <v>0</v>
      </c>
      <c r="E155" s="121">
        <v>0</v>
      </c>
      <c r="F155" s="121">
        <v>0</v>
      </c>
      <c r="G155" s="121">
        <v>0</v>
      </c>
    </row>
    <row r="156" spans="1:7" ht="15.95" customHeight="1" x14ac:dyDescent="0.25">
      <c r="A156" s="73" t="s">
        <v>682</v>
      </c>
      <c r="B156" s="121">
        <v>0</v>
      </c>
      <c r="C156" s="121">
        <v>0</v>
      </c>
      <c r="D156" s="121">
        <v>0</v>
      </c>
      <c r="E156" s="121">
        <v>0</v>
      </c>
      <c r="F156" s="121">
        <v>0</v>
      </c>
      <c r="G156" s="121">
        <v>0</v>
      </c>
    </row>
    <row r="157" spans="1:7" ht="15.95" customHeight="1" x14ac:dyDescent="0.25">
      <c r="A157" s="73" t="s">
        <v>683</v>
      </c>
      <c r="B157" s="124">
        <v>0</v>
      </c>
      <c r="C157" s="124">
        <v>0</v>
      </c>
      <c r="D157" s="124">
        <v>0</v>
      </c>
      <c r="E157" s="124">
        <v>0</v>
      </c>
      <c r="F157" s="124">
        <v>0</v>
      </c>
      <c r="G157" s="124">
        <v>0</v>
      </c>
    </row>
    <row r="158" spans="1:7" s="120" customFormat="1" ht="15.95" customHeight="1" x14ac:dyDescent="0.25">
      <c r="A158" s="120" t="s">
        <v>177</v>
      </c>
      <c r="B158" s="121">
        <v>0</v>
      </c>
      <c r="C158" s="121">
        <v>0</v>
      </c>
      <c r="D158" s="121">
        <v>0</v>
      </c>
      <c r="E158" s="121">
        <v>0</v>
      </c>
      <c r="F158" s="121">
        <v>0</v>
      </c>
      <c r="G158" s="121">
        <v>0</v>
      </c>
    </row>
    <row r="159" spans="1:7" s="120" customFormat="1" ht="15.95" customHeight="1" x14ac:dyDescent="0.25">
      <c r="A159" s="73" t="s">
        <v>684</v>
      </c>
      <c r="B159" s="121">
        <v>0</v>
      </c>
      <c r="C159" s="121">
        <v>0</v>
      </c>
      <c r="D159" s="121">
        <v>0</v>
      </c>
      <c r="E159" s="121">
        <v>0</v>
      </c>
      <c r="F159" s="121">
        <v>0</v>
      </c>
      <c r="G159" s="121">
        <v>0</v>
      </c>
    </row>
    <row r="160" spans="1:7" s="120" customFormat="1" ht="15.95" customHeight="1" x14ac:dyDescent="0.25">
      <c r="A160" s="73" t="s">
        <v>685</v>
      </c>
      <c r="B160" s="121">
        <v>0</v>
      </c>
      <c r="C160" s="121">
        <v>0</v>
      </c>
      <c r="D160" s="121">
        <v>0</v>
      </c>
      <c r="E160" s="121">
        <v>0</v>
      </c>
      <c r="F160" s="121">
        <v>0</v>
      </c>
      <c r="G160" s="121">
        <v>0</v>
      </c>
    </row>
    <row r="161" spans="1:7" s="120" customFormat="1" ht="15.95" customHeight="1" x14ac:dyDescent="0.25">
      <c r="A161" s="73" t="s">
        <v>686</v>
      </c>
      <c r="B161" s="121">
        <v>0</v>
      </c>
      <c r="C161" s="121">
        <v>0</v>
      </c>
      <c r="D161" s="121">
        <v>0</v>
      </c>
      <c r="E161" s="121">
        <v>0</v>
      </c>
      <c r="F161" s="121">
        <v>0</v>
      </c>
      <c r="G161" s="121">
        <v>0</v>
      </c>
    </row>
    <row r="162" spans="1:7" ht="15.95" customHeight="1" x14ac:dyDescent="0.25">
      <c r="A162" s="73" t="s">
        <v>687</v>
      </c>
      <c r="B162" s="124">
        <v>0</v>
      </c>
      <c r="C162" s="124">
        <v>0</v>
      </c>
      <c r="D162" s="124">
        <v>0</v>
      </c>
      <c r="E162" s="124">
        <v>0</v>
      </c>
      <c r="F162" s="124">
        <v>0</v>
      </c>
      <c r="G162" s="124">
        <v>0</v>
      </c>
    </row>
    <row r="163" spans="1:7" ht="15.95" customHeight="1" x14ac:dyDescent="0.25">
      <c r="A163" s="137" t="s">
        <v>92</v>
      </c>
      <c r="B163" s="121">
        <v>0</v>
      </c>
      <c r="C163" s="121">
        <v>0</v>
      </c>
      <c r="D163" s="121">
        <v>0</v>
      </c>
      <c r="E163" s="121">
        <v>0</v>
      </c>
      <c r="F163" s="121">
        <v>0</v>
      </c>
      <c r="G163" s="121">
        <v>0</v>
      </c>
    </row>
    <row r="164" spans="1:7" ht="15.95" customHeight="1" x14ac:dyDescent="0.25">
      <c r="A164" s="73" t="s">
        <v>688</v>
      </c>
      <c r="B164" s="124">
        <v>0</v>
      </c>
      <c r="C164" s="124">
        <v>0</v>
      </c>
      <c r="D164" s="124">
        <v>0</v>
      </c>
      <c r="E164" s="124">
        <v>0</v>
      </c>
      <c r="F164" s="124">
        <v>0</v>
      </c>
      <c r="G164" s="124">
        <v>0</v>
      </c>
    </row>
    <row r="165" spans="1:7" ht="15.95" customHeight="1" x14ac:dyDescent="0.25">
      <c r="A165" s="73" t="s">
        <v>220</v>
      </c>
      <c r="B165" s="124">
        <v>0</v>
      </c>
      <c r="C165" s="124">
        <v>0</v>
      </c>
      <c r="D165" s="124">
        <v>0</v>
      </c>
      <c r="E165" s="124">
        <v>0</v>
      </c>
      <c r="F165" s="124">
        <v>0</v>
      </c>
      <c r="G165" s="124">
        <v>0</v>
      </c>
    </row>
    <row r="166" spans="1:7" ht="15.95" customHeight="1" x14ac:dyDescent="0.25">
      <c r="A166" s="73" t="s">
        <v>221</v>
      </c>
      <c r="B166" s="124">
        <v>0</v>
      </c>
      <c r="C166" s="124">
        <v>0</v>
      </c>
      <c r="D166" s="124">
        <v>0</v>
      </c>
      <c r="E166" s="124">
        <v>0</v>
      </c>
      <c r="F166" s="124">
        <v>0</v>
      </c>
      <c r="G166" s="124">
        <v>0</v>
      </c>
    </row>
    <row r="167" spans="1:7" ht="15.95" customHeight="1" x14ac:dyDescent="0.25">
      <c r="A167" s="74" t="s">
        <v>689</v>
      </c>
      <c r="B167" s="124">
        <v>0</v>
      </c>
      <c r="C167" s="124">
        <v>0</v>
      </c>
      <c r="D167" s="124">
        <v>0</v>
      </c>
      <c r="E167" s="124">
        <v>0</v>
      </c>
      <c r="F167" s="124">
        <v>0</v>
      </c>
      <c r="G167" s="124">
        <v>0</v>
      </c>
    </row>
    <row r="168" spans="1:7" ht="15.95" customHeight="1" thickBot="1" x14ac:dyDescent="0.3">
      <c r="A168" s="127" t="s">
        <v>690</v>
      </c>
      <c r="B168" s="128">
        <v>0</v>
      </c>
      <c r="C168" s="128">
        <v>0</v>
      </c>
      <c r="D168" s="128">
        <v>0</v>
      </c>
      <c r="E168" s="128">
        <v>0</v>
      </c>
      <c r="F168" s="128">
        <v>0</v>
      </c>
      <c r="G168" s="128">
        <v>0</v>
      </c>
    </row>
    <row r="169" spans="1:7" s="510" customFormat="1" ht="15.95" customHeight="1" x14ac:dyDescent="0.25">
      <c r="A169" s="511" t="s">
        <v>159</v>
      </c>
      <c r="B169" s="512"/>
      <c r="C169" s="512"/>
      <c r="D169" s="512"/>
      <c r="E169" s="512"/>
      <c r="F169" s="512"/>
      <c r="G169" s="144"/>
    </row>
    <row r="170" spans="1:7" s="510" customFormat="1" ht="15.95" customHeight="1" x14ac:dyDescent="0.25">
      <c r="A170" s="515" t="s">
        <v>160</v>
      </c>
      <c r="B170" s="516"/>
      <c r="C170" s="516"/>
      <c r="D170" s="516"/>
      <c r="E170" s="516"/>
      <c r="F170" s="516"/>
      <c r="G170" s="516"/>
    </row>
    <row r="171" spans="1:7" s="510" customFormat="1" ht="32.1" customHeight="1" x14ac:dyDescent="0.25">
      <c r="A171" s="1107" t="s">
        <v>161</v>
      </c>
      <c r="B171" s="1107"/>
      <c r="C171" s="1107"/>
      <c r="D171" s="1107"/>
      <c r="E171" s="1107"/>
      <c r="F171" s="1107"/>
      <c r="G171" s="1107"/>
    </row>
    <row r="172" spans="1:7" s="510" customFormat="1" ht="15.95" customHeight="1" x14ac:dyDescent="0.25">
      <c r="A172" s="1108" t="s">
        <v>204</v>
      </c>
      <c r="B172" s="1108"/>
      <c r="C172" s="1108"/>
      <c r="D172" s="1108"/>
      <c r="E172" s="1108"/>
      <c r="F172" s="1108"/>
      <c r="G172" s="1108"/>
    </row>
    <row r="173" spans="1:7" s="510" customFormat="1" ht="15.95" customHeight="1" x14ac:dyDescent="0.25">
      <c r="A173" s="1108" t="s">
        <v>205</v>
      </c>
      <c r="B173" s="1108"/>
      <c r="C173" s="1108"/>
      <c r="D173" s="1108"/>
      <c r="E173" s="1108"/>
      <c r="F173" s="1108"/>
      <c r="G173" s="1108"/>
    </row>
    <row r="174" spans="1:7" s="135" customFormat="1" ht="24.95" customHeight="1" x14ac:dyDescent="0.25">
      <c r="A174" s="133" t="s">
        <v>153</v>
      </c>
    </row>
    <row r="175" spans="1:7" s="135" customFormat="1" ht="24.95" customHeight="1" thickBot="1" x14ac:dyDescent="0.25">
      <c r="A175" s="99" t="s">
        <v>691</v>
      </c>
      <c r="B175" s="99"/>
      <c r="C175" s="99"/>
      <c r="D175" s="99"/>
      <c r="E175" s="99"/>
      <c r="F175" s="99"/>
      <c r="G175" s="148" t="s">
        <v>75</v>
      </c>
    </row>
    <row r="176" spans="1:7" ht="15.95" customHeight="1" x14ac:dyDescent="0.25">
      <c r="A176" s="1109" t="s">
        <v>179</v>
      </c>
      <c r="B176" s="1094" t="s">
        <v>154</v>
      </c>
      <c r="C176" s="1095"/>
      <c r="D176" s="1096"/>
      <c r="E176" s="1094" t="s">
        <v>155</v>
      </c>
      <c r="F176" s="1095"/>
      <c r="G176" s="1095"/>
    </row>
    <row r="177" spans="1:7" ht="15.95" customHeight="1" x14ac:dyDescent="0.25">
      <c r="A177" s="1110"/>
      <c r="B177" s="1097" t="s">
        <v>10</v>
      </c>
      <c r="C177" s="1099" t="s">
        <v>156</v>
      </c>
      <c r="D177" s="1100"/>
      <c r="E177" s="1097" t="s">
        <v>10</v>
      </c>
      <c r="F177" s="1099" t="s">
        <v>156</v>
      </c>
      <c r="G177" s="1101"/>
    </row>
    <row r="178" spans="1:7" ht="15.95" customHeight="1" x14ac:dyDescent="0.25">
      <c r="A178" s="1111"/>
      <c r="B178" s="1098"/>
      <c r="C178" s="357" t="s">
        <v>157</v>
      </c>
      <c r="D178" s="357" t="s">
        <v>158</v>
      </c>
      <c r="E178" s="1098"/>
      <c r="F178" s="357" t="s">
        <v>157</v>
      </c>
      <c r="G178" s="356" t="s">
        <v>158</v>
      </c>
    </row>
    <row r="179" spans="1:7" ht="15.95" customHeight="1" x14ac:dyDescent="0.25">
      <c r="A179" s="117" t="s">
        <v>16</v>
      </c>
      <c r="B179" s="136">
        <f t="shared" ref="B179:G179" si="5">SUM(B180,B226,B270,B303,B324)</f>
        <v>10462084.999999996</v>
      </c>
      <c r="C179" s="136">
        <f t="shared" si="5"/>
        <v>10114721</v>
      </c>
      <c r="D179" s="136">
        <f t="shared" si="5"/>
        <v>347364.00000000006</v>
      </c>
      <c r="E179" s="136">
        <f t="shared" si="5"/>
        <v>10172971.999999996</v>
      </c>
      <c r="F179" s="136">
        <f t="shared" si="5"/>
        <v>9841098.9999999963</v>
      </c>
      <c r="G179" s="136">
        <f t="shared" si="5"/>
        <v>331872.99999999994</v>
      </c>
    </row>
    <row r="180" spans="1:7" s="137" customFormat="1" ht="15.95" customHeight="1" x14ac:dyDescent="0.25">
      <c r="A180" s="137" t="s">
        <v>163</v>
      </c>
      <c r="B180" s="138">
        <f t="shared" ref="B180:G180" si="6">SUM(B181,B184,B186,B203,B216,B221,B223)</f>
        <v>138162.99999999994</v>
      </c>
      <c r="C180" s="138">
        <f t="shared" si="6"/>
        <v>122102.99999999997</v>
      </c>
      <c r="D180" s="138">
        <f t="shared" si="6"/>
        <v>16060</v>
      </c>
      <c r="E180" s="138">
        <f t="shared" si="6"/>
        <v>144757.00000000003</v>
      </c>
      <c r="F180" s="138">
        <f t="shared" si="6"/>
        <v>130722.9999999999</v>
      </c>
      <c r="G180" s="138">
        <f t="shared" si="6"/>
        <v>14034.000000000004</v>
      </c>
    </row>
    <row r="181" spans="1:7" ht="15.95" customHeight="1" x14ac:dyDescent="0.25">
      <c r="A181" s="120" t="s">
        <v>117</v>
      </c>
      <c r="B181" s="139">
        <v>0</v>
      </c>
      <c r="C181" s="140">
        <v>0</v>
      </c>
      <c r="D181" s="140">
        <v>0</v>
      </c>
      <c r="E181" s="140">
        <v>0</v>
      </c>
      <c r="F181" s="140">
        <v>0</v>
      </c>
      <c r="G181" s="140">
        <v>0</v>
      </c>
    </row>
    <row r="182" spans="1:7" ht="15.95" customHeight="1" x14ac:dyDescent="0.25">
      <c r="A182" s="73" t="s">
        <v>180</v>
      </c>
      <c r="B182" s="141">
        <v>0</v>
      </c>
      <c r="C182" s="142">
        <v>0</v>
      </c>
      <c r="D182" s="124">
        <v>0</v>
      </c>
      <c r="E182" s="142">
        <v>0</v>
      </c>
      <c r="F182" s="142">
        <v>0</v>
      </c>
      <c r="G182" s="124">
        <v>0</v>
      </c>
    </row>
    <row r="183" spans="1:7" ht="15.95" customHeight="1" x14ac:dyDescent="0.25">
      <c r="A183" s="73" t="s">
        <v>181</v>
      </c>
      <c r="B183" s="141">
        <v>0</v>
      </c>
      <c r="C183" s="142">
        <v>0</v>
      </c>
      <c r="D183" s="124">
        <v>0</v>
      </c>
      <c r="E183" s="124">
        <v>0</v>
      </c>
      <c r="F183" s="142">
        <v>0</v>
      </c>
      <c r="G183" s="124">
        <v>0</v>
      </c>
    </row>
    <row r="184" spans="1:7" ht="15.95" customHeight="1" x14ac:dyDescent="0.25">
      <c r="A184" s="120" t="s">
        <v>118</v>
      </c>
      <c r="B184" s="139">
        <v>0</v>
      </c>
      <c r="C184" s="140">
        <v>0</v>
      </c>
      <c r="D184" s="118">
        <v>0</v>
      </c>
      <c r="E184" s="118">
        <v>0</v>
      </c>
      <c r="F184" s="140">
        <v>0</v>
      </c>
      <c r="G184" s="118">
        <v>0</v>
      </c>
    </row>
    <row r="185" spans="1:7" ht="15.95" customHeight="1" x14ac:dyDescent="0.25">
      <c r="A185" s="73" t="s">
        <v>182</v>
      </c>
      <c r="B185" s="141">
        <v>0</v>
      </c>
      <c r="C185" s="142">
        <v>0</v>
      </c>
      <c r="D185" s="142">
        <v>0</v>
      </c>
      <c r="E185" s="142">
        <v>0</v>
      </c>
      <c r="F185" s="142">
        <v>0</v>
      </c>
      <c r="G185" s="142">
        <v>0</v>
      </c>
    </row>
    <row r="186" spans="1:7" s="120" customFormat="1" ht="15.95" customHeight="1" x14ac:dyDescent="0.25">
      <c r="A186" s="120" t="s">
        <v>88</v>
      </c>
      <c r="B186" s="139">
        <v>63300.999999999971</v>
      </c>
      <c r="C186" s="140">
        <v>53637.999999999971</v>
      </c>
      <c r="D186" s="118">
        <v>9663.0000000000036</v>
      </c>
      <c r="E186" s="118">
        <v>74702.000000000015</v>
      </c>
      <c r="F186" s="140">
        <v>66464.999999999942</v>
      </c>
      <c r="G186" s="118">
        <v>8237.0000000000036</v>
      </c>
    </row>
    <row r="187" spans="1:7" ht="15.95" customHeight="1" x14ac:dyDescent="0.25">
      <c r="A187" s="73" t="s">
        <v>609</v>
      </c>
      <c r="B187" s="141">
        <v>0</v>
      </c>
      <c r="C187" s="142">
        <v>0</v>
      </c>
      <c r="D187" s="142">
        <v>0</v>
      </c>
      <c r="E187" s="142">
        <v>0</v>
      </c>
      <c r="F187" s="142">
        <v>0</v>
      </c>
      <c r="G187" s="142">
        <v>0</v>
      </c>
    </row>
    <row r="188" spans="1:7" ht="15.95" customHeight="1" x14ac:dyDescent="0.25">
      <c r="A188" s="73" t="s">
        <v>610</v>
      </c>
      <c r="B188" s="141">
        <v>0</v>
      </c>
      <c r="C188" s="142">
        <v>0</v>
      </c>
      <c r="D188" s="142">
        <v>0</v>
      </c>
      <c r="E188" s="142">
        <v>0</v>
      </c>
      <c r="F188" s="142">
        <v>0</v>
      </c>
      <c r="G188" s="142">
        <v>0</v>
      </c>
    </row>
    <row r="189" spans="1:7" ht="15.95" customHeight="1" x14ac:dyDescent="0.25">
      <c r="A189" s="73" t="s">
        <v>611</v>
      </c>
      <c r="B189" s="141">
        <v>0</v>
      </c>
      <c r="C189" s="142">
        <v>0</v>
      </c>
      <c r="D189" s="142">
        <v>0</v>
      </c>
      <c r="E189" s="142">
        <v>0</v>
      </c>
      <c r="F189" s="142">
        <v>0</v>
      </c>
      <c r="G189" s="142">
        <v>0</v>
      </c>
    </row>
    <row r="190" spans="1:7" ht="15.95" customHeight="1" x14ac:dyDescent="0.25">
      <c r="A190" s="73" t="s">
        <v>612</v>
      </c>
      <c r="B190" s="141">
        <v>0</v>
      </c>
      <c r="C190" s="142">
        <v>0</v>
      </c>
      <c r="D190" s="142">
        <v>0</v>
      </c>
      <c r="E190" s="142">
        <v>0</v>
      </c>
      <c r="F190" s="142">
        <v>0</v>
      </c>
      <c r="G190" s="142">
        <v>0</v>
      </c>
    </row>
    <row r="191" spans="1:7" ht="15.95" customHeight="1" x14ac:dyDescent="0.25">
      <c r="A191" s="73" t="s">
        <v>613</v>
      </c>
      <c r="B191" s="141">
        <v>63301</v>
      </c>
      <c r="C191" s="142">
        <v>53638.000000000007</v>
      </c>
      <c r="D191" s="142">
        <v>9663</v>
      </c>
      <c r="E191" s="142">
        <v>74702</v>
      </c>
      <c r="F191" s="142">
        <v>66465</v>
      </c>
      <c r="G191" s="142">
        <v>8237</v>
      </c>
    </row>
    <row r="192" spans="1:7" ht="15.95" customHeight="1" x14ac:dyDescent="0.25">
      <c r="A192" s="73" t="s">
        <v>614</v>
      </c>
      <c r="B192" s="141">
        <v>0</v>
      </c>
      <c r="C192" s="142">
        <v>0</v>
      </c>
      <c r="D192" s="142">
        <v>0</v>
      </c>
      <c r="E192" s="142">
        <v>0</v>
      </c>
      <c r="F192" s="142">
        <v>0</v>
      </c>
      <c r="G192" s="142">
        <v>0</v>
      </c>
    </row>
    <row r="193" spans="1:7" ht="15.95" customHeight="1" x14ac:dyDescent="0.25">
      <c r="A193" s="73" t="s">
        <v>615</v>
      </c>
      <c r="B193" s="141">
        <v>0</v>
      </c>
      <c r="C193" s="142">
        <v>0</v>
      </c>
      <c r="D193" s="142">
        <v>0</v>
      </c>
      <c r="E193" s="142">
        <v>0</v>
      </c>
      <c r="F193" s="142">
        <v>0</v>
      </c>
      <c r="G193" s="142">
        <v>0</v>
      </c>
    </row>
    <row r="194" spans="1:7" ht="15.95" customHeight="1" x14ac:dyDescent="0.25">
      <c r="A194" s="73" t="s">
        <v>616</v>
      </c>
      <c r="B194" s="141">
        <v>0</v>
      </c>
      <c r="C194" s="142">
        <v>0</v>
      </c>
      <c r="D194" s="142">
        <v>0</v>
      </c>
      <c r="E194" s="142">
        <v>0</v>
      </c>
      <c r="F194" s="142">
        <v>0</v>
      </c>
      <c r="G194" s="142">
        <v>0</v>
      </c>
    </row>
    <row r="195" spans="1:7" ht="15.95" customHeight="1" x14ac:dyDescent="0.25">
      <c r="A195" s="73" t="s">
        <v>617</v>
      </c>
      <c r="B195" s="141">
        <v>0</v>
      </c>
      <c r="C195" s="142">
        <v>0</v>
      </c>
      <c r="D195" s="142">
        <v>0</v>
      </c>
      <c r="E195" s="142">
        <v>0</v>
      </c>
      <c r="F195" s="142">
        <v>0</v>
      </c>
      <c r="G195" s="142">
        <v>0</v>
      </c>
    </row>
    <row r="196" spans="1:7" ht="15.95" customHeight="1" x14ac:dyDescent="0.25">
      <c r="A196" s="73" t="s">
        <v>618</v>
      </c>
      <c r="B196" s="141">
        <v>0</v>
      </c>
      <c r="C196" s="142">
        <v>0</v>
      </c>
      <c r="D196" s="142">
        <v>0</v>
      </c>
      <c r="E196" s="142">
        <v>0</v>
      </c>
      <c r="F196" s="142">
        <v>0</v>
      </c>
      <c r="G196" s="142">
        <v>0</v>
      </c>
    </row>
    <row r="197" spans="1:7" ht="15.95" customHeight="1" x14ac:dyDescent="0.25">
      <c r="A197" s="73" t="s">
        <v>619</v>
      </c>
      <c r="B197" s="141">
        <v>0</v>
      </c>
      <c r="C197" s="142">
        <v>0</v>
      </c>
      <c r="D197" s="142">
        <v>0</v>
      </c>
      <c r="E197" s="142">
        <v>0</v>
      </c>
      <c r="F197" s="142">
        <v>0</v>
      </c>
      <c r="G197" s="142">
        <v>0</v>
      </c>
    </row>
    <row r="198" spans="1:7" ht="15.95" customHeight="1" x14ac:dyDescent="0.25">
      <c r="A198" s="73" t="s">
        <v>620</v>
      </c>
      <c r="B198" s="141">
        <v>0</v>
      </c>
      <c r="C198" s="142">
        <v>0</v>
      </c>
      <c r="D198" s="142">
        <v>0</v>
      </c>
      <c r="E198" s="142">
        <v>0</v>
      </c>
      <c r="F198" s="142">
        <v>0</v>
      </c>
      <c r="G198" s="142">
        <v>0</v>
      </c>
    </row>
    <row r="199" spans="1:7" ht="15.95" customHeight="1" x14ac:dyDescent="0.25">
      <c r="A199" s="73" t="s">
        <v>621</v>
      </c>
      <c r="B199" s="141">
        <v>0</v>
      </c>
      <c r="C199" s="142">
        <v>0</v>
      </c>
      <c r="D199" s="142">
        <v>0</v>
      </c>
      <c r="E199" s="142">
        <v>0</v>
      </c>
      <c r="F199" s="142">
        <v>0</v>
      </c>
      <c r="G199" s="142">
        <v>0</v>
      </c>
    </row>
    <row r="200" spans="1:7" ht="15.95" customHeight="1" x14ac:dyDescent="0.25">
      <c r="A200" s="73" t="s">
        <v>622</v>
      </c>
      <c r="B200" s="141">
        <v>0</v>
      </c>
      <c r="C200" s="142">
        <v>0</v>
      </c>
      <c r="D200" s="142">
        <v>0</v>
      </c>
      <c r="E200" s="142">
        <v>0</v>
      </c>
      <c r="F200" s="142">
        <v>0</v>
      </c>
      <c r="G200" s="142">
        <v>0</v>
      </c>
    </row>
    <row r="201" spans="1:7" ht="15.95" customHeight="1" x14ac:dyDescent="0.25">
      <c r="A201" s="73" t="s">
        <v>183</v>
      </c>
      <c r="B201" s="141">
        <v>0</v>
      </c>
      <c r="C201" s="142">
        <v>0</v>
      </c>
      <c r="D201" s="142">
        <v>0</v>
      </c>
      <c r="E201" s="142">
        <v>0</v>
      </c>
      <c r="F201" s="142">
        <v>0</v>
      </c>
      <c r="G201" s="142">
        <v>0</v>
      </c>
    </row>
    <row r="202" spans="1:7" ht="15.95" customHeight="1" x14ac:dyDescent="0.25">
      <c r="A202" s="73" t="s">
        <v>184</v>
      </c>
      <c r="B202" s="141">
        <v>0</v>
      </c>
      <c r="C202" s="142">
        <v>0</v>
      </c>
      <c r="D202" s="142">
        <v>0</v>
      </c>
      <c r="E202" s="142">
        <v>0</v>
      </c>
      <c r="F202" s="142">
        <v>0</v>
      </c>
      <c r="G202" s="142">
        <v>0</v>
      </c>
    </row>
    <row r="203" spans="1:7" ht="15.95" customHeight="1" x14ac:dyDescent="0.25">
      <c r="A203" s="120" t="s">
        <v>94</v>
      </c>
      <c r="B203" s="139">
        <v>74231.999999999956</v>
      </c>
      <c r="C203" s="140">
        <v>67835</v>
      </c>
      <c r="D203" s="118">
        <v>6396.9999999999973</v>
      </c>
      <c r="E203" s="118">
        <v>69239.000000000015</v>
      </c>
      <c r="F203" s="140">
        <v>63441.999999999956</v>
      </c>
      <c r="G203" s="118">
        <v>5797</v>
      </c>
    </row>
    <row r="204" spans="1:7" ht="15.95" customHeight="1" x14ac:dyDescent="0.25">
      <c r="A204" s="73" t="s">
        <v>185</v>
      </c>
      <c r="B204" s="141">
        <v>0</v>
      </c>
      <c r="C204" s="142">
        <v>0</v>
      </c>
      <c r="D204" s="142">
        <v>0</v>
      </c>
      <c r="E204" s="142">
        <v>0</v>
      </c>
      <c r="F204" s="142">
        <v>0</v>
      </c>
      <c r="G204" s="142">
        <v>0</v>
      </c>
    </row>
    <row r="205" spans="1:7" s="120" customFormat="1" ht="15.95" customHeight="1" x14ac:dyDescent="0.25">
      <c r="A205" s="73" t="s">
        <v>186</v>
      </c>
      <c r="B205" s="141">
        <v>0</v>
      </c>
      <c r="C205" s="142">
        <v>0</v>
      </c>
      <c r="D205" s="142">
        <v>0</v>
      </c>
      <c r="E205" s="142">
        <v>0</v>
      </c>
      <c r="F205" s="142">
        <v>0</v>
      </c>
      <c r="G205" s="142">
        <v>0</v>
      </c>
    </row>
    <row r="206" spans="1:7" s="120" customFormat="1" ht="15.95" customHeight="1" x14ac:dyDescent="0.25">
      <c r="A206" s="73" t="s">
        <v>623</v>
      </c>
      <c r="B206" s="141">
        <v>0</v>
      </c>
      <c r="C206" s="142">
        <v>0</v>
      </c>
      <c r="D206" s="142">
        <v>0</v>
      </c>
      <c r="E206" s="142">
        <v>0</v>
      </c>
      <c r="F206" s="142">
        <v>0</v>
      </c>
      <c r="G206" s="142">
        <v>0</v>
      </c>
    </row>
    <row r="207" spans="1:7" s="120" customFormat="1" ht="15.95" customHeight="1" x14ac:dyDescent="0.25">
      <c r="A207" s="73" t="s">
        <v>187</v>
      </c>
      <c r="B207" s="141">
        <v>74232</v>
      </c>
      <c r="C207" s="142">
        <v>67835</v>
      </c>
      <c r="D207" s="142">
        <v>6397.0000000000018</v>
      </c>
      <c r="E207" s="142">
        <v>69239</v>
      </c>
      <c r="F207" s="142">
        <v>63442.000000000007</v>
      </c>
      <c r="G207" s="142">
        <v>5796.9999999999991</v>
      </c>
    </row>
    <row r="208" spans="1:7" s="120" customFormat="1" ht="15.95" customHeight="1" x14ac:dyDescent="0.25">
      <c r="A208" s="73" t="s">
        <v>624</v>
      </c>
      <c r="B208" s="141">
        <v>0</v>
      </c>
      <c r="C208" s="142">
        <v>0</v>
      </c>
      <c r="D208" s="142">
        <v>0</v>
      </c>
      <c r="E208" s="142">
        <v>0</v>
      </c>
      <c r="F208" s="142">
        <v>0</v>
      </c>
      <c r="G208" s="142">
        <v>0</v>
      </c>
    </row>
    <row r="209" spans="1:239" s="120" customFormat="1" ht="15.95" customHeight="1" x14ac:dyDescent="0.25">
      <c r="A209" s="73" t="s">
        <v>625</v>
      </c>
      <c r="B209" s="141">
        <v>0</v>
      </c>
      <c r="C209" s="142">
        <v>0</v>
      </c>
      <c r="D209" s="142">
        <v>0</v>
      </c>
      <c r="E209" s="142">
        <v>0</v>
      </c>
      <c r="F209" s="142">
        <v>0</v>
      </c>
      <c r="G209" s="142">
        <v>0</v>
      </c>
    </row>
    <row r="210" spans="1:239" s="120" customFormat="1" ht="15.95" customHeight="1" x14ac:dyDescent="0.25">
      <c r="A210" s="73" t="s">
        <v>626</v>
      </c>
      <c r="B210" s="141">
        <v>0</v>
      </c>
      <c r="C210" s="142">
        <v>0</v>
      </c>
      <c r="D210" s="142">
        <v>0</v>
      </c>
      <c r="E210" s="142">
        <v>0</v>
      </c>
      <c r="F210" s="142">
        <v>0</v>
      </c>
      <c r="G210" s="142">
        <v>0</v>
      </c>
    </row>
    <row r="211" spans="1:239" s="120" customFormat="1" ht="15.95" customHeight="1" x14ac:dyDescent="0.25">
      <c r="A211" s="73" t="s">
        <v>627</v>
      </c>
      <c r="B211" s="141">
        <v>0</v>
      </c>
      <c r="C211" s="142">
        <v>0</v>
      </c>
      <c r="D211" s="142">
        <v>0</v>
      </c>
      <c r="E211" s="142">
        <v>0</v>
      </c>
      <c r="F211" s="142">
        <v>0</v>
      </c>
      <c r="G211" s="142">
        <v>0</v>
      </c>
    </row>
    <row r="212" spans="1:239" ht="15.95" customHeight="1" x14ac:dyDescent="0.25">
      <c r="A212" s="73" t="s">
        <v>628</v>
      </c>
      <c r="B212" s="141">
        <v>0</v>
      </c>
      <c r="C212" s="142">
        <v>0</v>
      </c>
      <c r="D212" s="142">
        <v>0</v>
      </c>
      <c r="E212" s="142">
        <v>0</v>
      </c>
      <c r="F212" s="142">
        <v>0</v>
      </c>
      <c r="G212" s="142">
        <v>0</v>
      </c>
    </row>
    <row r="213" spans="1:239" ht="15.95" customHeight="1" x14ac:dyDescent="0.25">
      <c r="A213" s="73" t="s">
        <v>629</v>
      </c>
      <c r="B213" s="141">
        <v>0</v>
      </c>
      <c r="C213" s="142">
        <v>0</v>
      </c>
      <c r="D213" s="124">
        <v>0</v>
      </c>
      <c r="E213" s="124">
        <v>0</v>
      </c>
      <c r="F213" s="142">
        <v>0</v>
      </c>
      <c r="G213" s="124">
        <v>0</v>
      </c>
    </row>
    <row r="214" spans="1:239" ht="15.95" customHeight="1" x14ac:dyDescent="0.25">
      <c r="A214" s="73" t="s">
        <v>630</v>
      </c>
      <c r="B214" s="141">
        <v>0</v>
      </c>
      <c r="C214" s="142">
        <v>0</v>
      </c>
      <c r="D214" s="142">
        <v>0</v>
      </c>
      <c r="E214" s="142">
        <v>0</v>
      </c>
      <c r="F214" s="142">
        <v>0</v>
      </c>
      <c r="G214" s="142">
        <v>0</v>
      </c>
    </row>
    <row r="215" spans="1:239" s="120" customFormat="1" ht="15.95" customHeight="1" x14ac:dyDescent="0.25">
      <c r="A215" s="73" t="s">
        <v>631</v>
      </c>
      <c r="B215" s="141">
        <v>0</v>
      </c>
      <c r="C215" s="142">
        <v>0</v>
      </c>
      <c r="D215" s="124">
        <v>0</v>
      </c>
      <c r="E215" s="124">
        <v>0</v>
      </c>
      <c r="F215" s="142">
        <v>0</v>
      </c>
      <c r="G215" s="124">
        <v>0</v>
      </c>
    </row>
    <row r="216" spans="1:239" s="120" customFormat="1" ht="15.95" customHeight="1" x14ac:dyDescent="0.25">
      <c r="A216" s="120" t="s">
        <v>164</v>
      </c>
      <c r="B216" s="139">
        <v>0</v>
      </c>
      <c r="C216" s="121">
        <v>0</v>
      </c>
      <c r="D216" s="118">
        <v>0</v>
      </c>
      <c r="E216" s="118">
        <v>0</v>
      </c>
      <c r="F216" s="121">
        <v>0</v>
      </c>
      <c r="G216" s="118">
        <v>0</v>
      </c>
      <c r="H216" s="137"/>
      <c r="I216" s="137"/>
      <c r="J216" s="137"/>
      <c r="K216" s="137"/>
      <c r="L216" s="137"/>
      <c r="M216" s="137"/>
      <c r="N216" s="137"/>
      <c r="O216" s="137"/>
      <c r="P216" s="137"/>
      <c r="Q216" s="137"/>
      <c r="R216" s="137"/>
      <c r="S216" s="137"/>
      <c r="T216" s="137"/>
      <c r="U216" s="137"/>
      <c r="V216" s="137"/>
      <c r="W216" s="137"/>
      <c r="X216" s="137"/>
      <c r="Y216" s="137"/>
      <c r="Z216" s="137"/>
      <c r="AA216" s="137"/>
      <c r="AB216" s="137"/>
      <c r="AC216" s="137"/>
      <c r="AD216" s="137"/>
      <c r="AE216" s="137"/>
      <c r="AF216" s="137"/>
      <c r="AG216" s="137"/>
      <c r="AH216" s="137"/>
      <c r="AI216" s="137"/>
      <c r="AJ216" s="137"/>
      <c r="AK216" s="137"/>
      <c r="AL216" s="137"/>
      <c r="AM216" s="137"/>
      <c r="AN216" s="137"/>
      <c r="AO216" s="137"/>
      <c r="AP216" s="137"/>
      <c r="AQ216" s="137"/>
      <c r="AR216" s="137"/>
      <c r="AS216" s="137"/>
      <c r="AT216" s="137"/>
      <c r="AU216" s="137"/>
      <c r="AV216" s="137"/>
      <c r="AW216" s="137"/>
      <c r="AX216" s="137"/>
      <c r="AY216" s="137"/>
      <c r="AZ216" s="137"/>
      <c r="BA216" s="137"/>
      <c r="BB216" s="137"/>
      <c r="BC216" s="137"/>
      <c r="BD216" s="137"/>
      <c r="BE216" s="137"/>
      <c r="BF216" s="137"/>
      <c r="BG216" s="137"/>
      <c r="BH216" s="137"/>
      <c r="BI216" s="137"/>
      <c r="BJ216" s="137"/>
      <c r="BK216" s="137"/>
      <c r="BL216" s="137"/>
      <c r="BM216" s="137"/>
      <c r="BN216" s="137"/>
      <c r="BO216" s="137"/>
      <c r="BP216" s="137"/>
      <c r="BQ216" s="137"/>
      <c r="BR216" s="137"/>
      <c r="BS216" s="137"/>
      <c r="BT216" s="137"/>
      <c r="BU216" s="137"/>
      <c r="BV216" s="137"/>
      <c r="BW216" s="137"/>
      <c r="BX216" s="137"/>
      <c r="BY216" s="137"/>
      <c r="BZ216" s="137"/>
      <c r="CA216" s="137"/>
      <c r="CB216" s="137"/>
      <c r="CC216" s="137"/>
      <c r="CD216" s="137"/>
      <c r="CE216" s="137"/>
      <c r="CF216" s="137"/>
      <c r="CG216" s="137"/>
      <c r="CH216" s="137"/>
      <c r="CI216" s="137"/>
      <c r="CJ216" s="137"/>
      <c r="CK216" s="137"/>
      <c r="CL216" s="137"/>
      <c r="CM216" s="137"/>
      <c r="CN216" s="137"/>
      <c r="CO216" s="137"/>
      <c r="CP216" s="137"/>
      <c r="CQ216" s="137"/>
      <c r="CR216" s="137"/>
      <c r="CS216" s="137"/>
      <c r="CT216" s="137"/>
      <c r="CU216" s="137"/>
      <c r="CV216" s="137"/>
      <c r="CW216" s="137"/>
      <c r="CX216" s="137"/>
      <c r="CY216" s="137"/>
      <c r="CZ216" s="137"/>
      <c r="DA216" s="137"/>
      <c r="DB216" s="137"/>
      <c r="DC216" s="137"/>
      <c r="DD216" s="137"/>
      <c r="DE216" s="137"/>
      <c r="DF216" s="137"/>
      <c r="DG216" s="137"/>
      <c r="DH216" s="137"/>
      <c r="DI216" s="137"/>
      <c r="DJ216" s="137"/>
      <c r="DK216" s="137"/>
      <c r="DL216" s="137"/>
      <c r="DM216" s="137"/>
      <c r="DN216" s="137"/>
      <c r="DO216" s="137"/>
      <c r="DP216" s="137"/>
      <c r="DQ216" s="137"/>
      <c r="DR216" s="137"/>
      <c r="DS216" s="137"/>
      <c r="DT216" s="137"/>
      <c r="DU216" s="137"/>
      <c r="DV216" s="137"/>
      <c r="DW216" s="137"/>
      <c r="DX216" s="137"/>
      <c r="DY216" s="137"/>
      <c r="DZ216" s="137"/>
      <c r="EA216" s="137"/>
      <c r="EB216" s="137"/>
      <c r="EC216" s="137"/>
      <c r="ED216" s="137"/>
      <c r="EE216" s="137"/>
      <c r="EF216" s="137"/>
      <c r="EG216" s="137"/>
      <c r="EH216" s="137"/>
      <c r="EI216" s="137"/>
      <c r="EJ216" s="137"/>
      <c r="EK216" s="137"/>
      <c r="EL216" s="137"/>
      <c r="EM216" s="137"/>
      <c r="EN216" s="137"/>
      <c r="EO216" s="137"/>
      <c r="EP216" s="137"/>
      <c r="EQ216" s="137"/>
      <c r="ER216" s="137"/>
      <c r="ES216" s="137"/>
      <c r="ET216" s="137"/>
      <c r="EU216" s="137"/>
      <c r="EV216" s="137"/>
      <c r="EW216" s="137"/>
      <c r="EX216" s="137"/>
      <c r="EY216" s="137"/>
      <c r="EZ216" s="137"/>
      <c r="FA216" s="137"/>
      <c r="FB216" s="137"/>
      <c r="FC216" s="137"/>
      <c r="FD216" s="137"/>
      <c r="FE216" s="137"/>
      <c r="FF216" s="137"/>
      <c r="FG216" s="137"/>
      <c r="FH216" s="137"/>
      <c r="FI216" s="137"/>
      <c r="FJ216" s="137"/>
      <c r="FK216" s="137"/>
      <c r="FL216" s="137"/>
      <c r="FM216" s="137"/>
      <c r="FN216" s="137"/>
      <c r="FO216" s="137"/>
      <c r="FP216" s="137"/>
      <c r="FQ216" s="137"/>
      <c r="FR216" s="137"/>
      <c r="FS216" s="137"/>
      <c r="FT216" s="137"/>
      <c r="FU216" s="137"/>
      <c r="FV216" s="137"/>
      <c r="FW216" s="137"/>
      <c r="FX216" s="137"/>
      <c r="FY216" s="137"/>
      <c r="FZ216" s="137"/>
      <c r="GA216" s="137"/>
      <c r="GB216" s="137"/>
      <c r="GC216" s="137"/>
      <c r="GD216" s="137"/>
      <c r="GE216" s="137"/>
      <c r="GF216" s="137"/>
      <c r="GG216" s="137"/>
      <c r="GH216" s="137"/>
      <c r="GI216" s="137"/>
      <c r="GJ216" s="137"/>
      <c r="GK216" s="137"/>
      <c r="GL216" s="137"/>
      <c r="GM216" s="137"/>
      <c r="GN216" s="137"/>
      <c r="GO216" s="137"/>
      <c r="GP216" s="137"/>
      <c r="GQ216" s="137"/>
      <c r="GR216" s="137"/>
      <c r="GS216" s="137"/>
      <c r="GT216" s="137"/>
      <c r="GU216" s="137"/>
      <c r="GV216" s="137"/>
      <c r="GW216" s="137"/>
      <c r="GX216" s="137"/>
      <c r="GY216" s="137"/>
      <c r="GZ216" s="137"/>
      <c r="HA216" s="137"/>
      <c r="HB216" s="137"/>
      <c r="HC216" s="137"/>
      <c r="HD216" s="137"/>
      <c r="HE216" s="137"/>
      <c r="HF216" s="137"/>
      <c r="HG216" s="137"/>
      <c r="HH216" s="137"/>
      <c r="HI216" s="137"/>
      <c r="HJ216" s="137"/>
      <c r="HK216" s="137"/>
      <c r="HL216" s="137"/>
      <c r="HM216" s="137"/>
      <c r="HN216" s="137"/>
      <c r="HO216" s="137"/>
      <c r="HP216" s="137"/>
      <c r="HQ216" s="137"/>
      <c r="HR216" s="137"/>
      <c r="HS216" s="137"/>
      <c r="HT216" s="137"/>
      <c r="HU216" s="137"/>
      <c r="HV216" s="137"/>
      <c r="HW216" s="137"/>
      <c r="HX216" s="137"/>
      <c r="HY216" s="137"/>
      <c r="HZ216" s="137"/>
      <c r="IA216" s="137"/>
      <c r="IB216" s="137"/>
      <c r="IC216" s="137"/>
      <c r="ID216" s="137"/>
      <c r="IE216" s="137"/>
    </row>
    <row r="217" spans="1:239" s="120" customFormat="1" ht="15.95" customHeight="1" x14ac:dyDescent="0.25">
      <c r="A217" s="73" t="s">
        <v>632</v>
      </c>
      <c r="B217" s="139">
        <v>0</v>
      </c>
      <c r="C217" s="121">
        <v>0</v>
      </c>
      <c r="D217" s="118">
        <v>0</v>
      </c>
      <c r="E217" s="118">
        <v>0</v>
      </c>
      <c r="F217" s="121">
        <v>0</v>
      </c>
      <c r="G217" s="118">
        <v>0</v>
      </c>
      <c r="H217" s="137"/>
      <c r="I217" s="137"/>
      <c r="J217" s="137"/>
      <c r="K217" s="137"/>
      <c r="L217" s="137"/>
      <c r="M217" s="137"/>
      <c r="N217" s="137"/>
      <c r="O217" s="137"/>
      <c r="P217" s="137"/>
      <c r="Q217" s="137"/>
      <c r="R217" s="137"/>
      <c r="S217" s="137"/>
      <c r="T217" s="137"/>
      <c r="U217" s="137"/>
      <c r="V217" s="137"/>
      <c r="W217" s="137"/>
      <c r="X217" s="137"/>
      <c r="Y217" s="137"/>
      <c r="Z217" s="137"/>
      <c r="AA217" s="137"/>
      <c r="AB217" s="137"/>
      <c r="AC217" s="137"/>
      <c r="AD217" s="137"/>
      <c r="AE217" s="137"/>
      <c r="AF217" s="137"/>
      <c r="AG217" s="137"/>
      <c r="AH217" s="137"/>
      <c r="AI217" s="137"/>
      <c r="AJ217" s="137"/>
      <c r="AK217" s="137"/>
      <c r="AL217" s="137"/>
      <c r="AM217" s="137"/>
      <c r="AN217" s="137"/>
      <c r="AO217" s="137"/>
      <c r="AP217" s="137"/>
      <c r="AQ217" s="137"/>
      <c r="AR217" s="137"/>
      <c r="AS217" s="137"/>
      <c r="AT217" s="137"/>
      <c r="AU217" s="137"/>
      <c r="AV217" s="137"/>
      <c r="AW217" s="137"/>
      <c r="AX217" s="137"/>
      <c r="AY217" s="137"/>
      <c r="AZ217" s="137"/>
      <c r="BA217" s="137"/>
      <c r="BB217" s="137"/>
      <c r="BC217" s="137"/>
      <c r="BD217" s="137"/>
      <c r="BE217" s="137"/>
      <c r="BF217" s="137"/>
      <c r="BG217" s="137"/>
      <c r="BH217" s="137"/>
      <c r="BI217" s="137"/>
      <c r="BJ217" s="137"/>
      <c r="BK217" s="137"/>
      <c r="BL217" s="137"/>
      <c r="BM217" s="137"/>
      <c r="BN217" s="137"/>
      <c r="BO217" s="137"/>
      <c r="BP217" s="137"/>
      <c r="BQ217" s="137"/>
      <c r="BR217" s="137"/>
      <c r="BS217" s="137"/>
      <c r="BT217" s="137"/>
      <c r="BU217" s="137"/>
      <c r="BV217" s="137"/>
      <c r="BW217" s="137"/>
      <c r="BX217" s="137"/>
      <c r="BY217" s="137"/>
      <c r="BZ217" s="137"/>
      <c r="CA217" s="137"/>
      <c r="CB217" s="137"/>
      <c r="CC217" s="137"/>
      <c r="CD217" s="137"/>
      <c r="CE217" s="137"/>
      <c r="CF217" s="137"/>
      <c r="CG217" s="137"/>
      <c r="CH217" s="137"/>
      <c r="CI217" s="137"/>
      <c r="CJ217" s="137"/>
      <c r="CK217" s="137"/>
      <c r="CL217" s="137"/>
      <c r="CM217" s="137"/>
      <c r="CN217" s="137"/>
      <c r="CO217" s="137"/>
      <c r="CP217" s="137"/>
      <c r="CQ217" s="137"/>
      <c r="CR217" s="137"/>
      <c r="CS217" s="137"/>
      <c r="CT217" s="137"/>
      <c r="CU217" s="137"/>
      <c r="CV217" s="137"/>
      <c r="CW217" s="137"/>
      <c r="CX217" s="137"/>
      <c r="CY217" s="137"/>
      <c r="CZ217" s="137"/>
      <c r="DA217" s="137"/>
      <c r="DB217" s="137"/>
      <c r="DC217" s="137"/>
      <c r="DD217" s="137"/>
      <c r="DE217" s="137"/>
      <c r="DF217" s="137"/>
      <c r="DG217" s="137"/>
      <c r="DH217" s="137"/>
      <c r="DI217" s="137"/>
      <c r="DJ217" s="137"/>
      <c r="DK217" s="137"/>
      <c r="DL217" s="137"/>
      <c r="DM217" s="137"/>
      <c r="DN217" s="137"/>
      <c r="DO217" s="137"/>
      <c r="DP217" s="137"/>
      <c r="DQ217" s="137"/>
      <c r="DR217" s="137"/>
      <c r="DS217" s="137"/>
      <c r="DT217" s="137"/>
      <c r="DU217" s="137"/>
      <c r="DV217" s="137"/>
      <c r="DW217" s="137"/>
      <c r="DX217" s="137"/>
      <c r="DY217" s="137"/>
      <c r="DZ217" s="137"/>
      <c r="EA217" s="137"/>
      <c r="EB217" s="137"/>
      <c r="EC217" s="137"/>
      <c r="ED217" s="137"/>
      <c r="EE217" s="137"/>
      <c r="EF217" s="137"/>
      <c r="EG217" s="137"/>
      <c r="EH217" s="137"/>
      <c r="EI217" s="137"/>
      <c r="EJ217" s="137"/>
      <c r="EK217" s="137"/>
      <c r="EL217" s="137"/>
      <c r="EM217" s="137"/>
      <c r="EN217" s="137"/>
      <c r="EO217" s="137"/>
      <c r="EP217" s="137"/>
      <c r="EQ217" s="137"/>
      <c r="ER217" s="137"/>
      <c r="ES217" s="137"/>
      <c r="ET217" s="137"/>
      <c r="EU217" s="137"/>
      <c r="EV217" s="137"/>
      <c r="EW217" s="137"/>
      <c r="EX217" s="137"/>
      <c r="EY217" s="137"/>
      <c r="EZ217" s="137"/>
      <c r="FA217" s="137"/>
      <c r="FB217" s="137"/>
      <c r="FC217" s="137"/>
      <c r="FD217" s="137"/>
      <c r="FE217" s="137"/>
      <c r="FF217" s="137"/>
      <c r="FG217" s="137"/>
      <c r="FH217" s="137"/>
      <c r="FI217" s="137"/>
      <c r="FJ217" s="137"/>
      <c r="FK217" s="137"/>
      <c r="FL217" s="137"/>
      <c r="FM217" s="137"/>
      <c r="FN217" s="137"/>
      <c r="FO217" s="137"/>
      <c r="FP217" s="137"/>
      <c r="FQ217" s="137"/>
      <c r="FR217" s="137"/>
      <c r="FS217" s="137"/>
      <c r="FT217" s="137"/>
      <c r="FU217" s="137"/>
      <c r="FV217" s="137"/>
      <c r="FW217" s="137"/>
      <c r="FX217" s="137"/>
      <c r="FY217" s="137"/>
      <c r="FZ217" s="137"/>
      <c r="GA217" s="137"/>
      <c r="GB217" s="137"/>
      <c r="GC217" s="137"/>
      <c r="GD217" s="137"/>
      <c r="GE217" s="137"/>
      <c r="GF217" s="137"/>
      <c r="GG217" s="137"/>
      <c r="GH217" s="137"/>
      <c r="GI217" s="137"/>
      <c r="GJ217" s="137"/>
      <c r="GK217" s="137"/>
      <c r="GL217" s="137"/>
      <c r="GM217" s="137"/>
      <c r="GN217" s="137"/>
      <c r="GO217" s="137"/>
      <c r="GP217" s="137"/>
      <c r="GQ217" s="137"/>
      <c r="GR217" s="137"/>
      <c r="GS217" s="137"/>
      <c r="GT217" s="137"/>
      <c r="GU217" s="137"/>
      <c r="GV217" s="137"/>
      <c r="GW217" s="137"/>
      <c r="GX217" s="137"/>
      <c r="GY217" s="137"/>
      <c r="GZ217" s="137"/>
      <c r="HA217" s="137"/>
      <c r="HB217" s="137"/>
      <c r="HC217" s="137"/>
      <c r="HD217" s="137"/>
      <c r="HE217" s="137"/>
      <c r="HF217" s="137"/>
      <c r="HG217" s="137"/>
      <c r="HH217" s="137"/>
      <c r="HI217" s="137"/>
      <c r="HJ217" s="137"/>
      <c r="HK217" s="137"/>
      <c r="HL217" s="137"/>
      <c r="HM217" s="137"/>
      <c r="HN217" s="137"/>
      <c r="HO217" s="137"/>
      <c r="HP217" s="137"/>
      <c r="HQ217" s="137"/>
      <c r="HR217" s="137"/>
      <c r="HS217" s="137"/>
      <c r="HT217" s="137"/>
      <c r="HU217" s="137"/>
      <c r="HV217" s="137"/>
      <c r="HW217" s="137"/>
      <c r="HX217" s="137"/>
      <c r="HY217" s="137"/>
      <c r="HZ217" s="137"/>
      <c r="IA217" s="137"/>
      <c r="IB217" s="137"/>
      <c r="IC217" s="137"/>
      <c r="ID217" s="137"/>
      <c r="IE217" s="137"/>
    </row>
    <row r="218" spans="1:239" s="120" customFormat="1" ht="15.95" customHeight="1" x14ac:dyDescent="0.25">
      <c r="A218" s="73" t="s">
        <v>188</v>
      </c>
      <c r="B218" s="139">
        <v>0</v>
      </c>
      <c r="C218" s="121">
        <v>0</v>
      </c>
      <c r="D218" s="118">
        <v>0</v>
      </c>
      <c r="E218" s="118">
        <v>0</v>
      </c>
      <c r="F218" s="121">
        <v>0</v>
      </c>
      <c r="G218" s="118">
        <v>0</v>
      </c>
      <c r="H218" s="137"/>
      <c r="I218" s="137"/>
      <c r="J218" s="137"/>
      <c r="K218" s="137"/>
      <c r="L218" s="137"/>
      <c r="M218" s="137"/>
      <c r="N218" s="137"/>
      <c r="O218" s="137"/>
      <c r="P218" s="137"/>
      <c r="Q218" s="137"/>
      <c r="R218" s="137"/>
      <c r="S218" s="137"/>
      <c r="T218" s="137"/>
      <c r="U218" s="137"/>
      <c r="V218" s="137"/>
      <c r="W218" s="137"/>
      <c r="X218" s="137"/>
      <c r="Y218" s="137"/>
      <c r="Z218" s="137"/>
      <c r="AA218" s="137"/>
      <c r="AB218" s="137"/>
      <c r="AC218" s="137"/>
      <c r="AD218" s="137"/>
      <c r="AE218" s="137"/>
      <c r="AF218" s="137"/>
      <c r="AG218" s="137"/>
      <c r="AH218" s="137"/>
      <c r="AI218" s="137"/>
      <c r="AJ218" s="137"/>
      <c r="AK218" s="137"/>
      <c r="AL218" s="137"/>
      <c r="AM218" s="137"/>
      <c r="AN218" s="137"/>
      <c r="AO218" s="137"/>
      <c r="AP218" s="137"/>
      <c r="AQ218" s="137"/>
      <c r="AR218" s="137"/>
      <c r="AS218" s="137"/>
      <c r="AT218" s="137"/>
      <c r="AU218" s="137"/>
      <c r="AV218" s="137"/>
      <c r="AW218" s="137"/>
      <c r="AX218" s="137"/>
      <c r="AY218" s="137"/>
      <c r="AZ218" s="137"/>
      <c r="BA218" s="137"/>
      <c r="BB218" s="137"/>
      <c r="BC218" s="137"/>
      <c r="BD218" s="137"/>
      <c r="BE218" s="137"/>
      <c r="BF218" s="137"/>
      <c r="BG218" s="137"/>
      <c r="BH218" s="137"/>
      <c r="BI218" s="137"/>
      <c r="BJ218" s="137"/>
      <c r="BK218" s="137"/>
      <c r="BL218" s="137"/>
      <c r="BM218" s="137"/>
      <c r="BN218" s="137"/>
      <c r="BO218" s="137"/>
      <c r="BP218" s="137"/>
      <c r="BQ218" s="137"/>
      <c r="BR218" s="137"/>
      <c r="BS218" s="137"/>
      <c r="BT218" s="137"/>
      <c r="BU218" s="137"/>
      <c r="BV218" s="137"/>
      <c r="BW218" s="137"/>
      <c r="BX218" s="137"/>
      <c r="BY218" s="137"/>
      <c r="BZ218" s="137"/>
      <c r="CA218" s="137"/>
      <c r="CB218" s="137"/>
      <c r="CC218" s="137"/>
      <c r="CD218" s="137"/>
      <c r="CE218" s="137"/>
      <c r="CF218" s="137"/>
      <c r="CG218" s="137"/>
      <c r="CH218" s="137"/>
      <c r="CI218" s="137"/>
      <c r="CJ218" s="137"/>
      <c r="CK218" s="137"/>
      <c r="CL218" s="137"/>
      <c r="CM218" s="137"/>
      <c r="CN218" s="137"/>
      <c r="CO218" s="137"/>
      <c r="CP218" s="137"/>
      <c r="CQ218" s="137"/>
      <c r="CR218" s="137"/>
      <c r="CS218" s="137"/>
      <c r="CT218" s="137"/>
      <c r="CU218" s="137"/>
      <c r="CV218" s="137"/>
      <c r="CW218" s="137"/>
      <c r="CX218" s="137"/>
      <c r="CY218" s="137"/>
      <c r="CZ218" s="137"/>
      <c r="DA218" s="137"/>
      <c r="DB218" s="137"/>
      <c r="DC218" s="137"/>
      <c r="DD218" s="137"/>
      <c r="DE218" s="137"/>
      <c r="DF218" s="137"/>
      <c r="DG218" s="137"/>
      <c r="DH218" s="137"/>
      <c r="DI218" s="137"/>
      <c r="DJ218" s="137"/>
      <c r="DK218" s="137"/>
      <c r="DL218" s="137"/>
      <c r="DM218" s="137"/>
      <c r="DN218" s="137"/>
      <c r="DO218" s="137"/>
      <c r="DP218" s="137"/>
      <c r="DQ218" s="137"/>
      <c r="DR218" s="137"/>
      <c r="DS218" s="137"/>
      <c r="DT218" s="137"/>
      <c r="DU218" s="137"/>
      <c r="DV218" s="137"/>
      <c r="DW218" s="137"/>
      <c r="DX218" s="137"/>
      <c r="DY218" s="137"/>
      <c r="DZ218" s="137"/>
      <c r="EA218" s="137"/>
      <c r="EB218" s="137"/>
      <c r="EC218" s="137"/>
      <c r="ED218" s="137"/>
      <c r="EE218" s="137"/>
      <c r="EF218" s="137"/>
      <c r="EG218" s="137"/>
      <c r="EH218" s="137"/>
      <c r="EI218" s="137"/>
      <c r="EJ218" s="137"/>
      <c r="EK218" s="137"/>
      <c r="EL218" s="137"/>
      <c r="EM218" s="137"/>
      <c r="EN218" s="137"/>
      <c r="EO218" s="137"/>
      <c r="EP218" s="137"/>
      <c r="EQ218" s="137"/>
      <c r="ER218" s="137"/>
      <c r="ES218" s="137"/>
      <c r="ET218" s="137"/>
      <c r="EU218" s="137"/>
      <c r="EV218" s="137"/>
      <c r="EW218" s="137"/>
      <c r="EX218" s="137"/>
      <c r="EY218" s="137"/>
      <c r="EZ218" s="137"/>
      <c r="FA218" s="137"/>
      <c r="FB218" s="137"/>
      <c r="FC218" s="137"/>
      <c r="FD218" s="137"/>
      <c r="FE218" s="137"/>
      <c r="FF218" s="137"/>
      <c r="FG218" s="137"/>
      <c r="FH218" s="137"/>
      <c r="FI218" s="137"/>
      <c r="FJ218" s="137"/>
      <c r="FK218" s="137"/>
      <c r="FL218" s="137"/>
      <c r="FM218" s="137"/>
      <c r="FN218" s="137"/>
      <c r="FO218" s="137"/>
      <c r="FP218" s="137"/>
      <c r="FQ218" s="137"/>
      <c r="FR218" s="137"/>
      <c r="FS218" s="137"/>
      <c r="FT218" s="137"/>
      <c r="FU218" s="137"/>
      <c r="FV218" s="137"/>
      <c r="FW218" s="137"/>
      <c r="FX218" s="137"/>
      <c r="FY218" s="137"/>
      <c r="FZ218" s="137"/>
      <c r="GA218" s="137"/>
      <c r="GB218" s="137"/>
      <c r="GC218" s="137"/>
      <c r="GD218" s="137"/>
      <c r="GE218" s="137"/>
      <c r="GF218" s="137"/>
      <c r="GG218" s="137"/>
      <c r="GH218" s="137"/>
      <c r="GI218" s="137"/>
      <c r="GJ218" s="137"/>
      <c r="GK218" s="137"/>
      <c r="GL218" s="137"/>
      <c r="GM218" s="137"/>
      <c r="GN218" s="137"/>
      <c r="GO218" s="137"/>
      <c r="GP218" s="137"/>
      <c r="GQ218" s="137"/>
      <c r="GR218" s="137"/>
      <c r="GS218" s="137"/>
      <c r="GT218" s="137"/>
      <c r="GU218" s="137"/>
      <c r="GV218" s="137"/>
      <c r="GW218" s="137"/>
      <c r="GX218" s="137"/>
      <c r="GY218" s="137"/>
      <c r="GZ218" s="137"/>
      <c r="HA218" s="137"/>
      <c r="HB218" s="137"/>
      <c r="HC218" s="137"/>
      <c r="HD218" s="137"/>
      <c r="HE218" s="137"/>
      <c r="HF218" s="137"/>
      <c r="HG218" s="137"/>
      <c r="HH218" s="137"/>
      <c r="HI218" s="137"/>
      <c r="HJ218" s="137"/>
      <c r="HK218" s="137"/>
      <c r="HL218" s="137"/>
      <c r="HM218" s="137"/>
      <c r="HN218" s="137"/>
      <c r="HO218" s="137"/>
      <c r="HP218" s="137"/>
      <c r="HQ218" s="137"/>
      <c r="HR218" s="137"/>
      <c r="HS218" s="137"/>
      <c r="HT218" s="137"/>
      <c r="HU218" s="137"/>
      <c r="HV218" s="137"/>
      <c r="HW218" s="137"/>
      <c r="HX218" s="137"/>
      <c r="HY218" s="137"/>
      <c r="HZ218" s="137"/>
      <c r="IA218" s="137"/>
      <c r="IB218" s="137"/>
      <c r="IC218" s="137"/>
      <c r="ID218" s="137"/>
      <c r="IE218" s="137"/>
    </row>
    <row r="219" spans="1:239" s="120" customFormat="1" ht="15.95" customHeight="1" x14ac:dyDescent="0.25">
      <c r="A219" s="73" t="s">
        <v>633</v>
      </c>
      <c r="B219" s="139">
        <v>0</v>
      </c>
      <c r="C219" s="121">
        <v>0</v>
      </c>
      <c r="D219" s="118">
        <v>0</v>
      </c>
      <c r="E219" s="118">
        <v>0</v>
      </c>
      <c r="F219" s="121">
        <v>0</v>
      </c>
      <c r="G219" s="118">
        <v>0</v>
      </c>
      <c r="H219" s="137"/>
      <c r="I219" s="137"/>
      <c r="J219" s="137"/>
      <c r="K219" s="137"/>
      <c r="L219" s="137"/>
      <c r="M219" s="137"/>
      <c r="N219" s="137"/>
      <c r="O219" s="137"/>
      <c r="P219" s="137"/>
      <c r="Q219" s="137"/>
      <c r="R219" s="137"/>
      <c r="S219" s="137"/>
      <c r="T219" s="137"/>
      <c r="U219" s="137"/>
      <c r="V219" s="137"/>
      <c r="W219" s="137"/>
      <c r="X219" s="137"/>
      <c r="Y219" s="137"/>
      <c r="Z219" s="137"/>
      <c r="AA219" s="137"/>
      <c r="AB219" s="137"/>
      <c r="AC219" s="137"/>
      <c r="AD219" s="137"/>
      <c r="AE219" s="137"/>
      <c r="AF219" s="137"/>
      <c r="AG219" s="137"/>
      <c r="AH219" s="137"/>
      <c r="AI219" s="137"/>
      <c r="AJ219" s="137"/>
      <c r="AK219" s="137"/>
      <c r="AL219" s="137"/>
      <c r="AM219" s="137"/>
      <c r="AN219" s="137"/>
      <c r="AO219" s="137"/>
      <c r="AP219" s="137"/>
      <c r="AQ219" s="137"/>
      <c r="AR219" s="137"/>
      <c r="AS219" s="137"/>
      <c r="AT219" s="137"/>
      <c r="AU219" s="137"/>
      <c r="AV219" s="137"/>
      <c r="AW219" s="137"/>
      <c r="AX219" s="137"/>
      <c r="AY219" s="137"/>
      <c r="AZ219" s="137"/>
      <c r="BA219" s="137"/>
      <c r="BB219" s="137"/>
      <c r="BC219" s="137"/>
      <c r="BD219" s="137"/>
      <c r="BE219" s="137"/>
      <c r="BF219" s="137"/>
      <c r="BG219" s="137"/>
      <c r="BH219" s="137"/>
      <c r="BI219" s="137"/>
      <c r="BJ219" s="137"/>
      <c r="BK219" s="137"/>
      <c r="BL219" s="137"/>
      <c r="BM219" s="137"/>
      <c r="BN219" s="137"/>
      <c r="BO219" s="137"/>
      <c r="BP219" s="137"/>
      <c r="BQ219" s="137"/>
      <c r="BR219" s="137"/>
      <c r="BS219" s="137"/>
      <c r="BT219" s="137"/>
      <c r="BU219" s="137"/>
      <c r="BV219" s="137"/>
      <c r="BW219" s="137"/>
      <c r="BX219" s="137"/>
      <c r="BY219" s="137"/>
      <c r="BZ219" s="137"/>
      <c r="CA219" s="137"/>
      <c r="CB219" s="137"/>
      <c r="CC219" s="137"/>
      <c r="CD219" s="137"/>
      <c r="CE219" s="137"/>
      <c r="CF219" s="137"/>
      <c r="CG219" s="137"/>
      <c r="CH219" s="137"/>
      <c r="CI219" s="137"/>
      <c r="CJ219" s="137"/>
      <c r="CK219" s="137"/>
      <c r="CL219" s="137"/>
      <c r="CM219" s="137"/>
      <c r="CN219" s="137"/>
      <c r="CO219" s="137"/>
      <c r="CP219" s="137"/>
      <c r="CQ219" s="137"/>
      <c r="CR219" s="137"/>
      <c r="CS219" s="137"/>
      <c r="CT219" s="137"/>
      <c r="CU219" s="137"/>
      <c r="CV219" s="137"/>
      <c r="CW219" s="137"/>
      <c r="CX219" s="137"/>
      <c r="CY219" s="137"/>
      <c r="CZ219" s="137"/>
      <c r="DA219" s="137"/>
      <c r="DB219" s="137"/>
      <c r="DC219" s="137"/>
      <c r="DD219" s="137"/>
      <c r="DE219" s="137"/>
      <c r="DF219" s="137"/>
      <c r="DG219" s="137"/>
      <c r="DH219" s="137"/>
      <c r="DI219" s="137"/>
      <c r="DJ219" s="137"/>
      <c r="DK219" s="137"/>
      <c r="DL219" s="137"/>
      <c r="DM219" s="137"/>
      <c r="DN219" s="137"/>
      <c r="DO219" s="137"/>
      <c r="DP219" s="137"/>
      <c r="DQ219" s="137"/>
      <c r="DR219" s="137"/>
      <c r="DS219" s="137"/>
      <c r="DT219" s="137"/>
      <c r="DU219" s="137"/>
      <c r="DV219" s="137"/>
      <c r="DW219" s="137"/>
      <c r="DX219" s="137"/>
      <c r="DY219" s="137"/>
      <c r="DZ219" s="137"/>
      <c r="EA219" s="137"/>
      <c r="EB219" s="137"/>
      <c r="EC219" s="137"/>
      <c r="ED219" s="137"/>
      <c r="EE219" s="137"/>
      <c r="EF219" s="137"/>
      <c r="EG219" s="137"/>
      <c r="EH219" s="137"/>
      <c r="EI219" s="137"/>
      <c r="EJ219" s="137"/>
      <c r="EK219" s="137"/>
      <c r="EL219" s="137"/>
      <c r="EM219" s="137"/>
      <c r="EN219" s="137"/>
      <c r="EO219" s="137"/>
      <c r="EP219" s="137"/>
      <c r="EQ219" s="137"/>
      <c r="ER219" s="137"/>
      <c r="ES219" s="137"/>
      <c r="ET219" s="137"/>
      <c r="EU219" s="137"/>
      <c r="EV219" s="137"/>
      <c r="EW219" s="137"/>
      <c r="EX219" s="137"/>
      <c r="EY219" s="137"/>
      <c r="EZ219" s="137"/>
      <c r="FA219" s="137"/>
      <c r="FB219" s="137"/>
      <c r="FC219" s="137"/>
      <c r="FD219" s="137"/>
      <c r="FE219" s="137"/>
      <c r="FF219" s="137"/>
      <c r="FG219" s="137"/>
      <c r="FH219" s="137"/>
      <c r="FI219" s="137"/>
      <c r="FJ219" s="137"/>
      <c r="FK219" s="137"/>
      <c r="FL219" s="137"/>
      <c r="FM219" s="137"/>
      <c r="FN219" s="137"/>
      <c r="FO219" s="137"/>
      <c r="FP219" s="137"/>
      <c r="FQ219" s="137"/>
      <c r="FR219" s="137"/>
      <c r="FS219" s="137"/>
      <c r="FT219" s="137"/>
      <c r="FU219" s="137"/>
      <c r="FV219" s="137"/>
      <c r="FW219" s="137"/>
      <c r="FX219" s="137"/>
      <c r="FY219" s="137"/>
      <c r="FZ219" s="137"/>
      <c r="GA219" s="137"/>
      <c r="GB219" s="137"/>
      <c r="GC219" s="137"/>
      <c r="GD219" s="137"/>
      <c r="GE219" s="137"/>
      <c r="GF219" s="137"/>
      <c r="GG219" s="137"/>
      <c r="GH219" s="137"/>
      <c r="GI219" s="137"/>
      <c r="GJ219" s="137"/>
      <c r="GK219" s="137"/>
      <c r="GL219" s="137"/>
      <c r="GM219" s="137"/>
      <c r="GN219" s="137"/>
      <c r="GO219" s="137"/>
      <c r="GP219" s="137"/>
      <c r="GQ219" s="137"/>
      <c r="GR219" s="137"/>
      <c r="GS219" s="137"/>
      <c r="GT219" s="137"/>
      <c r="GU219" s="137"/>
      <c r="GV219" s="137"/>
      <c r="GW219" s="137"/>
      <c r="GX219" s="137"/>
      <c r="GY219" s="137"/>
      <c r="GZ219" s="137"/>
      <c r="HA219" s="137"/>
      <c r="HB219" s="137"/>
      <c r="HC219" s="137"/>
      <c r="HD219" s="137"/>
      <c r="HE219" s="137"/>
      <c r="HF219" s="137"/>
      <c r="HG219" s="137"/>
      <c r="HH219" s="137"/>
      <c r="HI219" s="137"/>
      <c r="HJ219" s="137"/>
      <c r="HK219" s="137"/>
      <c r="HL219" s="137"/>
      <c r="HM219" s="137"/>
      <c r="HN219" s="137"/>
      <c r="HO219" s="137"/>
      <c r="HP219" s="137"/>
      <c r="HQ219" s="137"/>
      <c r="HR219" s="137"/>
      <c r="HS219" s="137"/>
      <c r="HT219" s="137"/>
      <c r="HU219" s="137"/>
      <c r="HV219" s="137"/>
      <c r="HW219" s="137"/>
      <c r="HX219" s="137"/>
      <c r="HY219" s="137"/>
      <c r="HZ219" s="137"/>
      <c r="IA219" s="137"/>
      <c r="IB219" s="137"/>
      <c r="IC219" s="137"/>
      <c r="ID219" s="137"/>
      <c r="IE219" s="137"/>
    </row>
    <row r="220" spans="1:239" s="137" customFormat="1" ht="15.95" customHeight="1" x14ac:dyDescent="0.25">
      <c r="A220" s="73" t="s">
        <v>634</v>
      </c>
      <c r="B220" s="141">
        <v>0</v>
      </c>
      <c r="C220" s="142">
        <v>0</v>
      </c>
      <c r="D220" s="124">
        <v>0</v>
      </c>
      <c r="E220" s="142">
        <v>0</v>
      </c>
      <c r="F220" s="142">
        <v>0</v>
      </c>
      <c r="G220" s="124">
        <v>0</v>
      </c>
    </row>
    <row r="221" spans="1:239" s="74" customFormat="1" ht="15.95" customHeight="1" x14ac:dyDescent="0.25">
      <c r="A221" s="120" t="s">
        <v>119</v>
      </c>
      <c r="B221" s="139">
        <v>630.00000000000011</v>
      </c>
      <c r="C221" s="121">
        <v>630.00000000000011</v>
      </c>
      <c r="D221" s="118">
        <v>0</v>
      </c>
      <c r="E221" s="118">
        <v>816</v>
      </c>
      <c r="F221" s="121">
        <v>816</v>
      </c>
      <c r="G221" s="118">
        <v>0</v>
      </c>
    </row>
    <row r="222" spans="1:239" s="137" customFormat="1" ht="15.95" customHeight="1" x14ac:dyDescent="0.25">
      <c r="A222" s="73" t="s">
        <v>635</v>
      </c>
      <c r="B222" s="141">
        <v>630.00000000000011</v>
      </c>
      <c r="C222" s="142">
        <v>630.00000000000011</v>
      </c>
      <c r="D222" s="142">
        <v>0</v>
      </c>
      <c r="E222" s="142">
        <v>816</v>
      </c>
      <c r="F222" s="142">
        <v>816</v>
      </c>
      <c r="G222" s="142">
        <v>0</v>
      </c>
    </row>
    <row r="223" spans="1:239" ht="15.95" customHeight="1" x14ac:dyDescent="0.25">
      <c r="A223" s="120" t="s">
        <v>165</v>
      </c>
      <c r="B223" s="139">
        <v>0</v>
      </c>
      <c r="C223" s="140">
        <v>0</v>
      </c>
      <c r="D223" s="118">
        <v>0</v>
      </c>
      <c r="E223" s="118">
        <v>0</v>
      </c>
      <c r="F223" s="140">
        <v>0</v>
      </c>
      <c r="G223" s="118">
        <v>0</v>
      </c>
    </row>
    <row r="224" spans="1:239" ht="15.95" customHeight="1" x14ac:dyDescent="0.25">
      <c r="A224" s="73" t="s">
        <v>636</v>
      </c>
      <c r="B224" s="139">
        <v>0</v>
      </c>
      <c r="C224" s="140">
        <v>0</v>
      </c>
      <c r="D224" s="118">
        <v>0</v>
      </c>
      <c r="E224" s="118">
        <v>0</v>
      </c>
      <c r="F224" s="140">
        <v>0</v>
      </c>
      <c r="G224" s="118">
        <v>0</v>
      </c>
    </row>
    <row r="225" spans="1:7" ht="15.95" customHeight="1" x14ac:dyDescent="0.25">
      <c r="A225" s="73" t="s">
        <v>189</v>
      </c>
      <c r="B225" s="141">
        <v>0</v>
      </c>
      <c r="C225" s="142">
        <v>0</v>
      </c>
      <c r="D225" s="124">
        <v>0</v>
      </c>
      <c r="E225" s="142">
        <v>0</v>
      </c>
      <c r="F225" s="142">
        <v>0</v>
      </c>
      <c r="G225" s="124">
        <v>0</v>
      </c>
    </row>
    <row r="226" spans="1:7" s="74" customFormat="1" ht="15.95" customHeight="1" x14ac:dyDescent="0.25">
      <c r="A226" s="137" t="s">
        <v>190</v>
      </c>
      <c r="B226" s="138">
        <f t="shared" ref="B226:G226" si="7">SUM(B227,B229,B239,B242,B246,B249,B253,B256,B258)</f>
        <v>473841.00000000006</v>
      </c>
      <c r="C226" s="138">
        <f t="shared" si="7"/>
        <v>439814.99999999994</v>
      </c>
      <c r="D226" s="138">
        <f t="shared" si="7"/>
        <v>34026</v>
      </c>
      <c r="E226" s="138">
        <f t="shared" si="7"/>
        <v>454585</v>
      </c>
      <c r="F226" s="138">
        <f t="shared" si="7"/>
        <v>430315.00000000012</v>
      </c>
      <c r="G226" s="138">
        <f t="shared" si="7"/>
        <v>24270.000000000004</v>
      </c>
    </row>
    <row r="227" spans="1:7" s="120" customFormat="1" ht="15.95" customHeight="1" x14ac:dyDescent="0.25">
      <c r="A227" s="120" t="s">
        <v>167</v>
      </c>
      <c r="B227" s="139">
        <v>1186</v>
      </c>
      <c r="C227" s="140">
        <v>1084</v>
      </c>
      <c r="D227" s="118">
        <v>102</v>
      </c>
      <c r="E227" s="118">
        <v>1326</v>
      </c>
      <c r="F227" s="140">
        <v>1109</v>
      </c>
      <c r="G227" s="118">
        <v>217</v>
      </c>
    </row>
    <row r="228" spans="1:7" ht="15.95" customHeight="1" x14ac:dyDescent="0.25">
      <c r="A228" s="73" t="s">
        <v>191</v>
      </c>
      <c r="B228" s="141">
        <v>1186</v>
      </c>
      <c r="C228" s="142">
        <v>1084</v>
      </c>
      <c r="D228" s="124">
        <v>102</v>
      </c>
      <c r="E228" s="124">
        <v>1326</v>
      </c>
      <c r="F228" s="142">
        <v>1109</v>
      </c>
      <c r="G228" s="124">
        <v>217</v>
      </c>
    </row>
    <row r="229" spans="1:7" ht="15.95" customHeight="1" x14ac:dyDescent="0.25">
      <c r="A229" s="120" t="s">
        <v>89</v>
      </c>
      <c r="B229" s="139">
        <v>181009.00000000006</v>
      </c>
      <c r="C229" s="140">
        <v>163225</v>
      </c>
      <c r="D229" s="118">
        <v>17784.000000000004</v>
      </c>
      <c r="E229" s="118">
        <v>177827.99999999997</v>
      </c>
      <c r="F229" s="140">
        <v>165493.00000000015</v>
      </c>
      <c r="G229" s="118">
        <v>12335.000000000004</v>
      </c>
    </row>
    <row r="230" spans="1:7" s="120" customFormat="1" ht="15.95" customHeight="1" x14ac:dyDescent="0.25">
      <c r="A230" s="73" t="s">
        <v>192</v>
      </c>
      <c r="B230" s="141">
        <v>0</v>
      </c>
      <c r="C230" s="142">
        <v>0</v>
      </c>
      <c r="D230" s="124">
        <v>0</v>
      </c>
      <c r="E230" s="124">
        <v>0</v>
      </c>
      <c r="F230" s="142">
        <v>0</v>
      </c>
      <c r="G230" s="124">
        <v>0</v>
      </c>
    </row>
    <row r="231" spans="1:7" s="120" customFormat="1" ht="15.95" customHeight="1" x14ac:dyDescent="0.25">
      <c r="A231" s="73" t="s">
        <v>637</v>
      </c>
      <c r="B231" s="141">
        <v>0</v>
      </c>
      <c r="C231" s="142">
        <v>0</v>
      </c>
      <c r="D231" s="124">
        <v>0</v>
      </c>
      <c r="E231" s="124">
        <v>0</v>
      </c>
      <c r="F231" s="142">
        <v>0</v>
      </c>
      <c r="G231" s="124">
        <v>0</v>
      </c>
    </row>
    <row r="232" spans="1:7" s="120" customFormat="1" ht="15.95" customHeight="1" x14ac:dyDescent="0.25">
      <c r="A232" s="73" t="s">
        <v>193</v>
      </c>
      <c r="B232" s="141">
        <v>162974</v>
      </c>
      <c r="C232" s="142">
        <v>150649</v>
      </c>
      <c r="D232" s="124">
        <v>12325.000000000002</v>
      </c>
      <c r="E232" s="124">
        <v>157686</v>
      </c>
      <c r="F232" s="142">
        <v>152998</v>
      </c>
      <c r="G232" s="124">
        <v>4688</v>
      </c>
    </row>
    <row r="233" spans="1:7" s="120" customFormat="1" ht="15.95" customHeight="1" x14ac:dyDescent="0.25">
      <c r="A233" s="73" t="s">
        <v>638</v>
      </c>
      <c r="B233" s="141">
        <v>0</v>
      </c>
      <c r="C233" s="142">
        <v>0</v>
      </c>
      <c r="D233" s="124">
        <v>0</v>
      </c>
      <c r="E233" s="124">
        <v>0</v>
      </c>
      <c r="F233" s="142">
        <v>0</v>
      </c>
      <c r="G233" s="124">
        <v>0</v>
      </c>
    </row>
    <row r="234" spans="1:7" s="120" customFormat="1" ht="15.95" customHeight="1" x14ac:dyDescent="0.25">
      <c r="A234" s="73" t="s">
        <v>194</v>
      </c>
      <c r="B234" s="141">
        <v>0</v>
      </c>
      <c r="C234" s="142">
        <v>0</v>
      </c>
      <c r="D234" s="124">
        <v>0</v>
      </c>
      <c r="E234" s="124">
        <v>0</v>
      </c>
      <c r="F234" s="142">
        <v>0</v>
      </c>
      <c r="G234" s="124">
        <v>0</v>
      </c>
    </row>
    <row r="235" spans="1:7" s="120" customFormat="1" ht="15.95" customHeight="1" x14ac:dyDescent="0.25">
      <c r="A235" s="73" t="s">
        <v>639</v>
      </c>
      <c r="B235" s="141">
        <v>0</v>
      </c>
      <c r="C235" s="142">
        <v>0</v>
      </c>
      <c r="D235" s="124">
        <v>0</v>
      </c>
      <c r="E235" s="124">
        <v>0</v>
      </c>
      <c r="F235" s="142">
        <v>0</v>
      </c>
      <c r="G235" s="124">
        <v>0</v>
      </c>
    </row>
    <row r="236" spans="1:7" s="120" customFormat="1" ht="15.95" customHeight="1" x14ac:dyDescent="0.25">
      <c r="A236" s="73" t="s">
        <v>640</v>
      </c>
      <c r="B236" s="141">
        <v>18035</v>
      </c>
      <c r="C236" s="142">
        <v>12576</v>
      </c>
      <c r="D236" s="124">
        <v>5458.9999999999982</v>
      </c>
      <c r="E236" s="124">
        <v>20142.000000000004</v>
      </c>
      <c r="F236" s="142">
        <v>12495</v>
      </c>
      <c r="G236" s="124">
        <v>7646.9999999999982</v>
      </c>
    </row>
    <row r="237" spans="1:7" ht="15.95" customHeight="1" x14ac:dyDescent="0.25">
      <c r="A237" s="73" t="s">
        <v>641</v>
      </c>
      <c r="B237" s="141">
        <v>0</v>
      </c>
      <c r="C237" s="142">
        <v>0</v>
      </c>
      <c r="D237" s="124">
        <v>0</v>
      </c>
      <c r="E237" s="142">
        <v>0</v>
      </c>
      <c r="F237" s="142">
        <v>0</v>
      </c>
      <c r="G237" s="124">
        <v>0</v>
      </c>
    </row>
    <row r="238" spans="1:7" s="120" customFormat="1" ht="15.95" customHeight="1" x14ac:dyDescent="0.25">
      <c r="A238" s="73" t="s">
        <v>642</v>
      </c>
      <c r="B238" s="141">
        <v>0</v>
      </c>
      <c r="C238" s="142">
        <v>0</v>
      </c>
      <c r="D238" s="124">
        <v>0</v>
      </c>
      <c r="E238" s="142">
        <v>0</v>
      </c>
      <c r="F238" s="142">
        <v>0</v>
      </c>
      <c r="G238" s="124">
        <v>0</v>
      </c>
    </row>
    <row r="239" spans="1:7" s="120" customFormat="1" ht="15.95" customHeight="1" x14ac:dyDescent="0.25">
      <c r="A239" s="137" t="s">
        <v>90</v>
      </c>
      <c r="B239" s="138">
        <v>114699.99999999999</v>
      </c>
      <c r="C239" s="121">
        <v>108746</v>
      </c>
      <c r="D239" s="118">
        <v>5954</v>
      </c>
      <c r="E239" s="118">
        <v>110275</v>
      </c>
      <c r="F239" s="121">
        <v>105890</v>
      </c>
      <c r="G239" s="118">
        <v>4385.0000000000009</v>
      </c>
    </row>
    <row r="240" spans="1:7" ht="15.95" customHeight="1" x14ac:dyDescent="0.25">
      <c r="A240" s="73" t="s">
        <v>196</v>
      </c>
      <c r="B240" s="141">
        <v>0</v>
      </c>
      <c r="C240" s="142">
        <v>0</v>
      </c>
      <c r="D240" s="124">
        <v>0</v>
      </c>
      <c r="E240" s="142">
        <v>0</v>
      </c>
      <c r="F240" s="142">
        <v>0</v>
      </c>
      <c r="G240" s="124">
        <v>0</v>
      </c>
    </row>
    <row r="241" spans="1:7" s="120" customFormat="1" ht="15.95" customHeight="1" x14ac:dyDescent="0.25">
      <c r="A241" s="73" t="s">
        <v>195</v>
      </c>
      <c r="B241" s="141">
        <v>114700</v>
      </c>
      <c r="C241" s="142">
        <v>108746</v>
      </c>
      <c r="D241" s="124">
        <v>5954</v>
      </c>
      <c r="E241" s="142">
        <v>110275</v>
      </c>
      <c r="F241" s="142">
        <v>105890</v>
      </c>
      <c r="G241" s="124">
        <v>4385</v>
      </c>
    </row>
    <row r="242" spans="1:7" ht="15.95" customHeight="1" x14ac:dyDescent="0.25">
      <c r="A242" s="120" t="s">
        <v>168</v>
      </c>
      <c r="B242" s="139">
        <v>0</v>
      </c>
      <c r="C242" s="140">
        <v>0</v>
      </c>
      <c r="D242" s="118">
        <v>0</v>
      </c>
      <c r="E242" s="118">
        <v>0</v>
      </c>
      <c r="F242" s="140">
        <v>0</v>
      </c>
      <c r="G242" s="118">
        <v>0</v>
      </c>
    </row>
    <row r="243" spans="1:7" s="120" customFormat="1" ht="15.95" customHeight="1" x14ac:dyDescent="0.25">
      <c r="A243" s="73" t="s">
        <v>643</v>
      </c>
      <c r="B243" s="141">
        <v>0</v>
      </c>
      <c r="C243" s="142">
        <v>0</v>
      </c>
      <c r="D243" s="124">
        <v>0</v>
      </c>
      <c r="E243" s="142">
        <v>0</v>
      </c>
      <c r="F243" s="142">
        <v>0</v>
      </c>
      <c r="G243" s="124">
        <v>0</v>
      </c>
    </row>
    <row r="244" spans="1:7" s="120" customFormat="1" ht="15.95" customHeight="1" x14ac:dyDescent="0.25">
      <c r="A244" s="73" t="s">
        <v>644</v>
      </c>
      <c r="B244" s="141">
        <v>0</v>
      </c>
      <c r="C244" s="142">
        <v>0</v>
      </c>
      <c r="D244" s="124">
        <v>0</v>
      </c>
      <c r="E244" s="142">
        <v>0</v>
      </c>
      <c r="F244" s="142">
        <v>0</v>
      </c>
      <c r="G244" s="124">
        <v>0</v>
      </c>
    </row>
    <row r="245" spans="1:7" ht="15.95" customHeight="1" x14ac:dyDescent="0.25">
      <c r="A245" s="73" t="s">
        <v>197</v>
      </c>
      <c r="B245" s="141">
        <v>0</v>
      </c>
      <c r="C245" s="142">
        <v>0</v>
      </c>
      <c r="D245" s="142">
        <v>0</v>
      </c>
      <c r="E245" s="142">
        <v>0</v>
      </c>
      <c r="F245" s="142">
        <v>0</v>
      </c>
      <c r="G245" s="142">
        <v>0</v>
      </c>
    </row>
    <row r="246" spans="1:7" ht="15.95" customHeight="1" x14ac:dyDescent="0.25">
      <c r="A246" s="120" t="s">
        <v>169</v>
      </c>
      <c r="B246" s="139">
        <v>0</v>
      </c>
      <c r="C246" s="140">
        <v>0</v>
      </c>
      <c r="D246" s="118">
        <v>0</v>
      </c>
      <c r="E246" s="118">
        <v>0</v>
      </c>
      <c r="F246" s="140">
        <v>0</v>
      </c>
      <c r="G246" s="118">
        <v>0</v>
      </c>
    </row>
    <row r="247" spans="1:7" ht="15.95" customHeight="1" x14ac:dyDescent="0.25">
      <c r="A247" s="73" t="s">
        <v>198</v>
      </c>
      <c r="B247" s="141">
        <v>0</v>
      </c>
      <c r="C247" s="142">
        <v>0</v>
      </c>
      <c r="D247" s="124">
        <v>0</v>
      </c>
      <c r="E247" s="124">
        <v>0</v>
      </c>
      <c r="F247" s="142">
        <v>0</v>
      </c>
      <c r="G247" s="124">
        <v>0</v>
      </c>
    </row>
    <row r="248" spans="1:7" s="120" customFormat="1" ht="15.95" customHeight="1" x14ac:dyDescent="0.25">
      <c r="A248" s="73" t="s">
        <v>199</v>
      </c>
      <c r="B248" s="141">
        <v>0</v>
      </c>
      <c r="C248" s="142">
        <v>0</v>
      </c>
      <c r="D248" s="142">
        <v>0</v>
      </c>
      <c r="E248" s="142">
        <v>0</v>
      </c>
      <c r="F248" s="142">
        <v>0</v>
      </c>
      <c r="G248" s="142">
        <v>0</v>
      </c>
    </row>
    <row r="249" spans="1:7" ht="15.95" customHeight="1" x14ac:dyDescent="0.25">
      <c r="A249" s="120" t="s">
        <v>96</v>
      </c>
      <c r="B249" s="139">
        <v>128055</v>
      </c>
      <c r="C249" s="140">
        <v>119014.99999999994</v>
      </c>
      <c r="D249" s="118">
        <v>9040</v>
      </c>
      <c r="E249" s="118">
        <v>121074.00000000001</v>
      </c>
      <c r="F249" s="140">
        <v>114621.00000000001</v>
      </c>
      <c r="G249" s="118">
        <v>6453</v>
      </c>
    </row>
    <row r="250" spans="1:7" ht="15.95" customHeight="1" x14ac:dyDescent="0.25">
      <c r="A250" s="73" t="s">
        <v>645</v>
      </c>
      <c r="B250" s="141">
        <v>0</v>
      </c>
      <c r="C250" s="142">
        <v>0</v>
      </c>
      <c r="D250" s="124">
        <v>0</v>
      </c>
      <c r="E250" s="142">
        <v>0</v>
      </c>
      <c r="F250" s="142">
        <v>0</v>
      </c>
      <c r="G250" s="124">
        <v>0</v>
      </c>
    </row>
    <row r="251" spans="1:7" ht="15.95" customHeight="1" x14ac:dyDescent="0.25">
      <c r="A251" s="73" t="s">
        <v>200</v>
      </c>
      <c r="B251" s="141">
        <v>128055</v>
      </c>
      <c r="C251" s="142">
        <v>119015</v>
      </c>
      <c r="D251" s="124">
        <v>9040</v>
      </c>
      <c r="E251" s="142">
        <v>121073.99999999997</v>
      </c>
      <c r="F251" s="142">
        <v>114621</v>
      </c>
      <c r="G251" s="124">
        <v>6453</v>
      </c>
    </row>
    <row r="252" spans="1:7" ht="15.95" customHeight="1" x14ac:dyDescent="0.25">
      <c r="A252" s="73" t="s">
        <v>201</v>
      </c>
      <c r="B252" s="141">
        <v>0</v>
      </c>
      <c r="C252" s="142">
        <v>0</v>
      </c>
      <c r="D252" s="124">
        <v>0</v>
      </c>
      <c r="E252" s="124">
        <v>0</v>
      </c>
      <c r="F252" s="142">
        <v>0</v>
      </c>
      <c r="G252" s="124">
        <v>0</v>
      </c>
    </row>
    <row r="253" spans="1:7" s="120" customFormat="1" ht="15.95" customHeight="1" x14ac:dyDescent="0.25">
      <c r="A253" s="120" t="s">
        <v>170</v>
      </c>
      <c r="B253" s="139">
        <v>0</v>
      </c>
      <c r="C253" s="140">
        <v>0</v>
      </c>
      <c r="D253" s="118">
        <v>0</v>
      </c>
      <c r="E253" s="118">
        <v>0</v>
      </c>
      <c r="F253" s="140">
        <v>0</v>
      </c>
      <c r="G253" s="118">
        <v>0</v>
      </c>
    </row>
    <row r="254" spans="1:7" ht="15.95" customHeight="1" x14ac:dyDescent="0.25">
      <c r="A254" s="73" t="s">
        <v>202</v>
      </c>
      <c r="B254" s="141">
        <v>0</v>
      </c>
      <c r="C254" s="142">
        <v>0</v>
      </c>
      <c r="D254" s="124">
        <v>0</v>
      </c>
      <c r="E254" s="142">
        <v>0</v>
      </c>
      <c r="F254" s="142">
        <v>0</v>
      </c>
      <c r="G254" s="124">
        <v>0</v>
      </c>
    </row>
    <row r="255" spans="1:7" ht="15.95" customHeight="1" x14ac:dyDescent="0.25">
      <c r="A255" s="73" t="s">
        <v>203</v>
      </c>
      <c r="B255" s="141">
        <v>0</v>
      </c>
      <c r="C255" s="142">
        <v>0</v>
      </c>
      <c r="D255" s="124">
        <v>0</v>
      </c>
      <c r="E255" s="142">
        <v>0</v>
      </c>
      <c r="F255" s="142">
        <v>0</v>
      </c>
      <c r="G255" s="124">
        <v>0</v>
      </c>
    </row>
    <row r="256" spans="1:7" s="120" customFormat="1" ht="15.95" customHeight="1" x14ac:dyDescent="0.25">
      <c r="A256" s="120" t="s">
        <v>98</v>
      </c>
      <c r="B256" s="139">
        <v>48891</v>
      </c>
      <c r="C256" s="140">
        <v>47745</v>
      </c>
      <c r="D256" s="118">
        <v>1146</v>
      </c>
      <c r="E256" s="118">
        <v>44082</v>
      </c>
      <c r="F256" s="140">
        <v>43202</v>
      </c>
      <c r="G256" s="118">
        <v>880</v>
      </c>
    </row>
    <row r="257" spans="1:239" ht="15.95" customHeight="1" x14ac:dyDescent="0.25">
      <c r="A257" s="74" t="s">
        <v>448</v>
      </c>
      <c r="B257" s="141">
        <v>48891</v>
      </c>
      <c r="C257" s="142">
        <v>47745</v>
      </c>
      <c r="D257" s="124">
        <v>1146</v>
      </c>
      <c r="E257" s="517">
        <v>44082</v>
      </c>
      <c r="F257" s="517">
        <v>43202</v>
      </c>
      <c r="G257" s="517">
        <v>880</v>
      </c>
    </row>
    <row r="258" spans="1:239" s="120" customFormat="1" ht="15.95" customHeight="1" x14ac:dyDescent="0.25">
      <c r="A258" s="137" t="s">
        <v>171</v>
      </c>
      <c r="B258" s="141">
        <v>0</v>
      </c>
      <c r="C258" s="142">
        <v>0</v>
      </c>
      <c r="D258" s="124">
        <v>0</v>
      </c>
      <c r="E258" s="118">
        <v>0</v>
      </c>
      <c r="F258" s="140">
        <v>0</v>
      </c>
      <c r="G258" s="118">
        <v>0</v>
      </c>
    </row>
    <row r="259" spans="1:239" ht="15.95" customHeight="1" thickBot="1" x14ac:dyDescent="0.3">
      <c r="A259" s="127" t="s">
        <v>646</v>
      </c>
      <c r="B259" s="129">
        <v>0</v>
      </c>
      <c r="C259" s="143">
        <v>0</v>
      </c>
      <c r="D259" s="128">
        <v>0</v>
      </c>
      <c r="E259" s="143">
        <v>0</v>
      </c>
      <c r="F259" s="143">
        <v>0</v>
      </c>
      <c r="G259" s="128">
        <v>0</v>
      </c>
    </row>
    <row r="260" spans="1:239" s="514" customFormat="1" ht="15.95" customHeight="1" x14ac:dyDescent="0.25">
      <c r="A260" s="511" t="s">
        <v>159</v>
      </c>
      <c r="B260" s="512">
        <v>0</v>
      </c>
      <c r="C260" s="512">
        <v>0</v>
      </c>
      <c r="D260" s="512">
        <v>0</v>
      </c>
      <c r="E260" s="512">
        <v>0</v>
      </c>
      <c r="F260" s="512">
        <v>0</v>
      </c>
      <c r="G260" s="144"/>
      <c r="H260" s="513"/>
      <c r="I260" s="513"/>
      <c r="J260" s="513"/>
      <c r="K260" s="513"/>
      <c r="L260" s="513"/>
      <c r="M260" s="513"/>
      <c r="N260" s="513"/>
      <c r="O260" s="513"/>
      <c r="P260" s="513"/>
      <c r="Q260" s="513"/>
      <c r="R260" s="513"/>
      <c r="S260" s="513"/>
      <c r="T260" s="513"/>
      <c r="U260" s="513"/>
      <c r="V260" s="513"/>
      <c r="W260" s="513"/>
      <c r="X260" s="513"/>
      <c r="Y260" s="513"/>
      <c r="Z260" s="513"/>
      <c r="AA260" s="513"/>
      <c r="AB260" s="513"/>
      <c r="AC260" s="513"/>
      <c r="AD260" s="513"/>
      <c r="AE260" s="513"/>
      <c r="AF260" s="513"/>
      <c r="AG260" s="513"/>
      <c r="AH260" s="513"/>
      <c r="AI260" s="513"/>
      <c r="AJ260" s="513"/>
      <c r="AK260" s="513"/>
      <c r="AL260" s="513"/>
      <c r="AM260" s="513"/>
      <c r="AN260" s="513"/>
      <c r="AO260" s="513"/>
      <c r="AP260" s="513"/>
      <c r="AQ260" s="513"/>
      <c r="AR260" s="513"/>
      <c r="AS260" s="513"/>
      <c r="AT260" s="513"/>
      <c r="AU260" s="513"/>
      <c r="AV260" s="513"/>
      <c r="AW260" s="513"/>
      <c r="AX260" s="513"/>
      <c r="AY260" s="513"/>
      <c r="AZ260" s="513"/>
      <c r="BA260" s="513"/>
      <c r="BB260" s="513"/>
      <c r="BC260" s="513"/>
      <c r="BD260" s="513"/>
      <c r="BE260" s="513"/>
      <c r="BF260" s="513"/>
      <c r="BG260" s="513"/>
      <c r="BH260" s="513"/>
      <c r="BI260" s="513"/>
      <c r="BJ260" s="513"/>
      <c r="BK260" s="513"/>
      <c r="BL260" s="513"/>
      <c r="BM260" s="513"/>
      <c r="BN260" s="513"/>
      <c r="BO260" s="513"/>
      <c r="BP260" s="513"/>
      <c r="BQ260" s="513"/>
      <c r="BR260" s="513"/>
      <c r="BS260" s="513"/>
      <c r="BT260" s="513"/>
      <c r="BU260" s="513"/>
      <c r="BV260" s="513"/>
      <c r="BW260" s="513"/>
      <c r="BX260" s="513"/>
      <c r="BY260" s="513"/>
      <c r="BZ260" s="513"/>
      <c r="CA260" s="513"/>
      <c r="CB260" s="513"/>
      <c r="CC260" s="513"/>
      <c r="CD260" s="513"/>
      <c r="CE260" s="513"/>
      <c r="CF260" s="513"/>
      <c r="CG260" s="513"/>
      <c r="CH260" s="513"/>
      <c r="CI260" s="513"/>
      <c r="CJ260" s="513"/>
      <c r="CK260" s="513"/>
      <c r="CL260" s="513"/>
      <c r="CM260" s="513"/>
      <c r="CN260" s="513"/>
      <c r="CO260" s="513"/>
      <c r="CP260" s="513"/>
      <c r="CQ260" s="513"/>
      <c r="CR260" s="513"/>
      <c r="CS260" s="513"/>
      <c r="CT260" s="513"/>
      <c r="CU260" s="513"/>
      <c r="CV260" s="513"/>
      <c r="CW260" s="513"/>
      <c r="CX260" s="513"/>
      <c r="CY260" s="513"/>
      <c r="CZ260" s="513"/>
      <c r="DA260" s="513"/>
      <c r="DB260" s="513"/>
      <c r="DC260" s="513"/>
      <c r="DD260" s="513"/>
      <c r="DE260" s="513"/>
      <c r="DF260" s="513"/>
      <c r="DG260" s="513"/>
      <c r="DH260" s="513"/>
      <c r="DI260" s="513"/>
      <c r="DJ260" s="513"/>
      <c r="DK260" s="513"/>
      <c r="DL260" s="513"/>
      <c r="DM260" s="513"/>
      <c r="DN260" s="513"/>
      <c r="DO260" s="513"/>
      <c r="DP260" s="513"/>
      <c r="DQ260" s="513"/>
      <c r="DR260" s="513"/>
      <c r="DS260" s="513"/>
      <c r="DT260" s="513"/>
      <c r="DU260" s="513"/>
      <c r="DV260" s="513"/>
      <c r="DW260" s="513"/>
      <c r="DX260" s="513"/>
      <c r="DY260" s="513"/>
      <c r="DZ260" s="513"/>
      <c r="EA260" s="513"/>
      <c r="EB260" s="513"/>
      <c r="EC260" s="513"/>
      <c r="ED260" s="513"/>
      <c r="EE260" s="513"/>
      <c r="EF260" s="513"/>
      <c r="EG260" s="513"/>
      <c r="EH260" s="513"/>
      <c r="EI260" s="513"/>
      <c r="EJ260" s="513"/>
      <c r="EK260" s="513"/>
      <c r="EL260" s="513"/>
      <c r="EM260" s="513"/>
      <c r="EN260" s="513"/>
      <c r="EO260" s="513"/>
      <c r="EP260" s="513"/>
      <c r="EQ260" s="513"/>
      <c r="ER260" s="513"/>
      <c r="ES260" s="513"/>
      <c r="ET260" s="513"/>
      <c r="EU260" s="513"/>
      <c r="EV260" s="513"/>
      <c r="EW260" s="513"/>
      <c r="EX260" s="513"/>
      <c r="EY260" s="513"/>
      <c r="EZ260" s="513"/>
      <c r="FA260" s="513"/>
      <c r="FB260" s="513"/>
      <c r="FC260" s="513"/>
      <c r="FD260" s="513"/>
      <c r="FE260" s="513"/>
      <c r="FF260" s="513"/>
      <c r="FG260" s="513"/>
      <c r="FH260" s="513"/>
      <c r="FI260" s="513"/>
      <c r="FJ260" s="513"/>
      <c r="FK260" s="513"/>
      <c r="FL260" s="513"/>
      <c r="FM260" s="513"/>
      <c r="FN260" s="513"/>
      <c r="FO260" s="513"/>
      <c r="FP260" s="513"/>
      <c r="FQ260" s="513"/>
      <c r="FR260" s="513"/>
      <c r="FS260" s="513"/>
      <c r="FT260" s="513"/>
      <c r="FU260" s="513"/>
      <c r="FV260" s="513"/>
      <c r="FW260" s="513"/>
      <c r="FX260" s="513"/>
      <c r="FY260" s="513"/>
      <c r="FZ260" s="513"/>
      <c r="GA260" s="513"/>
      <c r="GB260" s="513"/>
      <c r="GC260" s="513"/>
      <c r="GD260" s="513"/>
      <c r="GE260" s="513"/>
      <c r="GF260" s="513"/>
      <c r="GG260" s="513"/>
      <c r="GH260" s="513"/>
      <c r="GI260" s="513"/>
      <c r="GJ260" s="513"/>
      <c r="GK260" s="513"/>
      <c r="GL260" s="513"/>
      <c r="GM260" s="513"/>
      <c r="GN260" s="513"/>
      <c r="GO260" s="513"/>
      <c r="GP260" s="513"/>
      <c r="GQ260" s="513"/>
      <c r="GR260" s="513"/>
      <c r="GS260" s="513"/>
      <c r="GT260" s="513"/>
      <c r="GU260" s="513"/>
      <c r="GV260" s="513"/>
      <c r="GW260" s="513"/>
      <c r="GX260" s="513"/>
      <c r="GY260" s="513"/>
      <c r="GZ260" s="513"/>
      <c r="HA260" s="513"/>
      <c r="HB260" s="513"/>
      <c r="HC260" s="513"/>
      <c r="HD260" s="513"/>
      <c r="HE260" s="513"/>
      <c r="HF260" s="513"/>
      <c r="HG260" s="513"/>
      <c r="HH260" s="513"/>
      <c r="HI260" s="513"/>
      <c r="HJ260" s="513"/>
      <c r="HK260" s="513"/>
      <c r="HL260" s="513"/>
      <c r="HM260" s="513"/>
      <c r="HN260" s="513"/>
      <c r="HO260" s="513"/>
      <c r="HP260" s="513"/>
      <c r="HQ260" s="513"/>
      <c r="HR260" s="513"/>
      <c r="HS260" s="513"/>
      <c r="HT260" s="513"/>
      <c r="HU260" s="513"/>
      <c r="HV260" s="513"/>
      <c r="HW260" s="513"/>
      <c r="HX260" s="513"/>
      <c r="HY260" s="513"/>
      <c r="HZ260" s="513"/>
      <c r="IA260" s="513"/>
      <c r="IB260" s="513"/>
      <c r="IC260" s="513"/>
      <c r="ID260" s="513"/>
      <c r="IE260" s="513"/>
    </row>
    <row r="261" spans="1:239" s="514" customFormat="1" ht="15.95" customHeight="1" x14ac:dyDescent="0.25">
      <c r="A261" s="515" t="s">
        <v>160</v>
      </c>
      <c r="B261" s="516"/>
      <c r="C261" s="516"/>
      <c r="D261" s="516"/>
      <c r="E261" s="516"/>
      <c r="F261" s="516"/>
      <c r="G261" s="516"/>
      <c r="H261" s="513"/>
      <c r="I261" s="513"/>
      <c r="J261" s="513"/>
      <c r="K261" s="513"/>
      <c r="L261" s="513"/>
      <c r="M261" s="513"/>
      <c r="N261" s="513"/>
      <c r="O261" s="513"/>
      <c r="P261" s="513"/>
      <c r="Q261" s="513"/>
      <c r="R261" s="513"/>
      <c r="S261" s="513"/>
      <c r="T261" s="513"/>
      <c r="U261" s="513"/>
      <c r="V261" s="513"/>
      <c r="W261" s="513"/>
      <c r="X261" s="513"/>
      <c r="Y261" s="513"/>
      <c r="Z261" s="513"/>
      <c r="AA261" s="513"/>
      <c r="AB261" s="513"/>
      <c r="AC261" s="513"/>
      <c r="AD261" s="513"/>
      <c r="AE261" s="513"/>
      <c r="AF261" s="513"/>
      <c r="AG261" s="513"/>
      <c r="AH261" s="513"/>
      <c r="AI261" s="513"/>
      <c r="AJ261" s="513"/>
      <c r="AK261" s="513"/>
      <c r="AL261" s="513"/>
      <c r="AM261" s="513"/>
      <c r="AN261" s="513"/>
      <c r="AO261" s="513"/>
      <c r="AP261" s="513"/>
      <c r="AQ261" s="513"/>
      <c r="AR261" s="513"/>
      <c r="AS261" s="513"/>
      <c r="AT261" s="513"/>
      <c r="AU261" s="513"/>
      <c r="AV261" s="513"/>
      <c r="AW261" s="513"/>
      <c r="AX261" s="513"/>
      <c r="AY261" s="513"/>
      <c r="AZ261" s="513"/>
      <c r="BA261" s="513"/>
      <c r="BB261" s="513"/>
      <c r="BC261" s="513"/>
      <c r="BD261" s="513"/>
      <c r="BE261" s="513"/>
      <c r="BF261" s="513"/>
      <c r="BG261" s="513"/>
      <c r="BH261" s="513"/>
      <c r="BI261" s="513"/>
      <c r="BJ261" s="513"/>
      <c r="BK261" s="513"/>
      <c r="BL261" s="513"/>
      <c r="BM261" s="513"/>
      <c r="BN261" s="513"/>
      <c r="BO261" s="513"/>
      <c r="BP261" s="513"/>
      <c r="BQ261" s="513"/>
      <c r="BR261" s="513"/>
      <c r="BS261" s="513"/>
      <c r="BT261" s="513"/>
      <c r="BU261" s="513"/>
      <c r="BV261" s="513"/>
      <c r="BW261" s="513"/>
      <c r="BX261" s="513"/>
      <c r="BY261" s="513"/>
      <c r="BZ261" s="513"/>
      <c r="CA261" s="513"/>
      <c r="CB261" s="513"/>
      <c r="CC261" s="513"/>
      <c r="CD261" s="513"/>
      <c r="CE261" s="513"/>
      <c r="CF261" s="513"/>
      <c r="CG261" s="513"/>
      <c r="CH261" s="513"/>
      <c r="CI261" s="513"/>
      <c r="CJ261" s="513"/>
      <c r="CK261" s="513"/>
      <c r="CL261" s="513"/>
      <c r="CM261" s="513"/>
      <c r="CN261" s="513"/>
      <c r="CO261" s="513"/>
      <c r="CP261" s="513"/>
      <c r="CQ261" s="513"/>
      <c r="CR261" s="513"/>
      <c r="CS261" s="513"/>
      <c r="CT261" s="513"/>
      <c r="CU261" s="513"/>
      <c r="CV261" s="513"/>
      <c r="CW261" s="513"/>
      <c r="CX261" s="513"/>
      <c r="CY261" s="513"/>
      <c r="CZ261" s="513"/>
      <c r="DA261" s="513"/>
      <c r="DB261" s="513"/>
      <c r="DC261" s="513"/>
      <c r="DD261" s="513"/>
      <c r="DE261" s="513"/>
      <c r="DF261" s="513"/>
      <c r="DG261" s="513"/>
      <c r="DH261" s="513"/>
      <c r="DI261" s="513"/>
      <c r="DJ261" s="513"/>
      <c r="DK261" s="513"/>
      <c r="DL261" s="513"/>
      <c r="DM261" s="513"/>
      <c r="DN261" s="513"/>
      <c r="DO261" s="513"/>
      <c r="DP261" s="513"/>
      <c r="DQ261" s="513"/>
      <c r="DR261" s="513"/>
      <c r="DS261" s="513"/>
      <c r="DT261" s="513"/>
      <c r="DU261" s="513"/>
      <c r="DV261" s="513"/>
      <c r="DW261" s="513"/>
      <c r="DX261" s="513"/>
      <c r="DY261" s="513"/>
      <c r="DZ261" s="513"/>
      <c r="EA261" s="513"/>
      <c r="EB261" s="513"/>
      <c r="EC261" s="513"/>
      <c r="ED261" s="513"/>
      <c r="EE261" s="513"/>
      <c r="EF261" s="513"/>
      <c r="EG261" s="513"/>
      <c r="EH261" s="513"/>
      <c r="EI261" s="513"/>
      <c r="EJ261" s="513"/>
      <c r="EK261" s="513"/>
      <c r="EL261" s="513"/>
      <c r="EM261" s="513"/>
      <c r="EN261" s="513"/>
      <c r="EO261" s="513"/>
      <c r="EP261" s="513"/>
      <c r="EQ261" s="513"/>
      <c r="ER261" s="513"/>
      <c r="ES261" s="513"/>
      <c r="ET261" s="513"/>
      <c r="EU261" s="513"/>
      <c r="EV261" s="513"/>
      <c r="EW261" s="513"/>
      <c r="EX261" s="513"/>
      <c r="EY261" s="513"/>
      <c r="EZ261" s="513"/>
      <c r="FA261" s="513"/>
      <c r="FB261" s="513"/>
      <c r="FC261" s="513"/>
      <c r="FD261" s="513"/>
      <c r="FE261" s="513"/>
      <c r="FF261" s="513"/>
      <c r="FG261" s="513"/>
      <c r="FH261" s="513"/>
      <c r="FI261" s="513"/>
      <c r="FJ261" s="513"/>
      <c r="FK261" s="513"/>
      <c r="FL261" s="513"/>
      <c r="FM261" s="513"/>
      <c r="FN261" s="513"/>
      <c r="FO261" s="513"/>
      <c r="FP261" s="513"/>
      <c r="FQ261" s="513"/>
      <c r="FR261" s="513"/>
      <c r="FS261" s="513"/>
      <c r="FT261" s="513"/>
      <c r="FU261" s="513"/>
      <c r="FV261" s="513"/>
      <c r="FW261" s="513"/>
      <c r="FX261" s="513"/>
      <c r="FY261" s="513"/>
      <c r="FZ261" s="513"/>
      <c r="GA261" s="513"/>
      <c r="GB261" s="513"/>
      <c r="GC261" s="513"/>
      <c r="GD261" s="513"/>
      <c r="GE261" s="513"/>
      <c r="GF261" s="513"/>
      <c r="GG261" s="513"/>
      <c r="GH261" s="513"/>
      <c r="GI261" s="513"/>
      <c r="GJ261" s="513"/>
      <c r="GK261" s="513"/>
      <c r="GL261" s="513"/>
      <c r="GM261" s="513"/>
      <c r="GN261" s="513"/>
      <c r="GO261" s="513"/>
      <c r="GP261" s="513"/>
      <c r="GQ261" s="513"/>
      <c r="GR261" s="513"/>
      <c r="GS261" s="513"/>
      <c r="GT261" s="513"/>
      <c r="GU261" s="513"/>
      <c r="GV261" s="513"/>
      <c r="GW261" s="513"/>
      <c r="GX261" s="513"/>
      <c r="GY261" s="513"/>
      <c r="GZ261" s="513"/>
      <c r="HA261" s="513"/>
      <c r="HB261" s="513"/>
      <c r="HC261" s="513"/>
      <c r="HD261" s="513"/>
      <c r="HE261" s="513"/>
      <c r="HF261" s="513"/>
      <c r="HG261" s="513"/>
      <c r="HH261" s="513"/>
      <c r="HI261" s="513"/>
      <c r="HJ261" s="513"/>
      <c r="HK261" s="513"/>
      <c r="HL261" s="513"/>
      <c r="HM261" s="513"/>
      <c r="HN261" s="513"/>
      <c r="HO261" s="513"/>
      <c r="HP261" s="513"/>
      <c r="HQ261" s="513"/>
      <c r="HR261" s="513"/>
      <c r="HS261" s="513"/>
      <c r="HT261" s="513"/>
      <c r="HU261" s="513"/>
      <c r="HV261" s="513"/>
      <c r="HW261" s="513"/>
      <c r="HX261" s="513"/>
      <c r="HY261" s="513"/>
      <c r="HZ261" s="513"/>
      <c r="IA261" s="513"/>
      <c r="IB261" s="513"/>
      <c r="IC261" s="513"/>
      <c r="ID261" s="513"/>
      <c r="IE261" s="513"/>
    </row>
    <row r="262" spans="1:239" s="514" customFormat="1" ht="32.1" customHeight="1" x14ac:dyDescent="0.25">
      <c r="A262" s="1107" t="s">
        <v>161</v>
      </c>
      <c r="B262" s="1107"/>
      <c r="C262" s="1107"/>
      <c r="D262" s="1107"/>
      <c r="E262" s="1107"/>
      <c r="F262" s="1107"/>
      <c r="G262" s="1107"/>
      <c r="H262" s="513"/>
      <c r="I262" s="513"/>
      <c r="J262" s="513"/>
      <c r="K262" s="513"/>
      <c r="L262" s="513"/>
      <c r="M262" s="513"/>
      <c r="N262" s="513"/>
      <c r="O262" s="513"/>
      <c r="P262" s="513"/>
      <c r="Q262" s="513"/>
      <c r="R262" s="513"/>
      <c r="S262" s="513"/>
      <c r="T262" s="513"/>
      <c r="U262" s="513"/>
      <c r="V262" s="513"/>
      <c r="W262" s="513"/>
      <c r="X262" s="513"/>
      <c r="Y262" s="513"/>
      <c r="Z262" s="513"/>
      <c r="AA262" s="513"/>
      <c r="AB262" s="513"/>
      <c r="AC262" s="513"/>
      <c r="AD262" s="513"/>
      <c r="AE262" s="513"/>
      <c r="AF262" s="513"/>
      <c r="AG262" s="513"/>
      <c r="AH262" s="513"/>
      <c r="AI262" s="513"/>
      <c r="AJ262" s="513"/>
      <c r="AK262" s="513"/>
      <c r="AL262" s="513"/>
      <c r="AM262" s="513"/>
      <c r="AN262" s="513"/>
      <c r="AO262" s="513"/>
      <c r="AP262" s="513"/>
      <c r="AQ262" s="513"/>
      <c r="AR262" s="513"/>
      <c r="AS262" s="513"/>
      <c r="AT262" s="513"/>
      <c r="AU262" s="513"/>
      <c r="AV262" s="513"/>
      <c r="AW262" s="513"/>
      <c r="AX262" s="513"/>
      <c r="AY262" s="513"/>
      <c r="AZ262" s="513"/>
      <c r="BA262" s="513"/>
      <c r="BB262" s="513"/>
      <c r="BC262" s="513"/>
      <c r="BD262" s="513"/>
      <c r="BE262" s="513"/>
      <c r="BF262" s="513"/>
      <c r="BG262" s="513"/>
      <c r="BH262" s="513"/>
      <c r="BI262" s="513"/>
      <c r="BJ262" s="513"/>
      <c r="BK262" s="513"/>
      <c r="BL262" s="513"/>
      <c r="BM262" s="513"/>
      <c r="BN262" s="513"/>
      <c r="BO262" s="513"/>
      <c r="BP262" s="513"/>
      <c r="BQ262" s="513"/>
      <c r="BR262" s="513"/>
      <c r="BS262" s="513"/>
      <c r="BT262" s="513"/>
      <c r="BU262" s="513"/>
      <c r="BV262" s="513"/>
      <c r="BW262" s="513"/>
      <c r="BX262" s="513"/>
      <c r="BY262" s="513"/>
      <c r="BZ262" s="513"/>
      <c r="CA262" s="513"/>
      <c r="CB262" s="513"/>
      <c r="CC262" s="513"/>
      <c r="CD262" s="513"/>
      <c r="CE262" s="513"/>
      <c r="CF262" s="513"/>
      <c r="CG262" s="513"/>
      <c r="CH262" s="513"/>
      <c r="CI262" s="513"/>
      <c r="CJ262" s="513"/>
      <c r="CK262" s="513"/>
      <c r="CL262" s="513"/>
      <c r="CM262" s="513"/>
      <c r="CN262" s="513"/>
      <c r="CO262" s="513"/>
      <c r="CP262" s="513"/>
      <c r="CQ262" s="513"/>
      <c r="CR262" s="513"/>
      <c r="CS262" s="513"/>
      <c r="CT262" s="513"/>
      <c r="CU262" s="513"/>
      <c r="CV262" s="513"/>
      <c r="CW262" s="513"/>
      <c r="CX262" s="513"/>
      <c r="CY262" s="513"/>
      <c r="CZ262" s="513"/>
      <c r="DA262" s="513"/>
      <c r="DB262" s="513"/>
      <c r="DC262" s="513"/>
      <c r="DD262" s="513"/>
      <c r="DE262" s="513"/>
      <c r="DF262" s="513"/>
      <c r="DG262" s="513"/>
      <c r="DH262" s="513"/>
      <c r="DI262" s="513"/>
      <c r="DJ262" s="513"/>
      <c r="DK262" s="513"/>
      <c r="DL262" s="513"/>
      <c r="DM262" s="513"/>
      <c r="DN262" s="513"/>
      <c r="DO262" s="513"/>
      <c r="DP262" s="513"/>
      <c r="DQ262" s="513"/>
      <c r="DR262" s="513"/>
      <c r="DS262" s="513"/>
      <c r="DT262" s="513"/>
      <c r="DU262" s="513"/>
      <c r="DV262" s="513"/>
      <c r="DW262" s="513"/>
      <c r="DX262" s="513"/>
      <c r="DY262" s="513"/>
      <c r="DZ262" s="513"/>
      <c r="EA262" s="513"/>
      <c r="EB262" s="513"/>
      <c r="EC262" s="513"/>
      <c r="ED262" s="513"/>
      <c r="EE262" s="513"/>
      <c r="EF262" s="513"/>
      <c r="EG262" s="513"/>
      <c r="EH262" s="513"/>
      <c r="EI262" s="513"/>
      <c r="EJ262" s="513"/>
      <c r="EK262" s="513"/>
      <c r="EL262" s="513"/>
      <c r="EM262" s="513"/>
      <c r="EN262" s="513"/>
      <c r="EO262" s="513"/>
      <c r="EP262" s="513"/>
      <c r="EQ262" s="513"/>
      <c r="ER262" s="513"/>
      <c r="ES262" s="513"/>
      <c r="ET262" s="513"/>
      <c r="EU262" s="513"/>
      <c r="EV262" s="513"/>
      <c r="EW262" s="513"/>
      <c r="EX262" s="513"/>
      <c r="EY262" s="513"/>
      <c r="EZ262" s="513"/>
      <c r="FA262" s="513"/>
      <c r="FB262" s="513"/>
      <c r="FC262" s="513"/>
      <c r="FD262" s="513"/>
      <c r="FE262" s="513"/>
      <c r="FF262" s="513"/>
      <c r="FG262" s="513"/>
      <c r="FH262" s="513"/>
      <c r="FI262" s="513"/>
      <c r="FJ262" s="513"/>
      <c r="FK262" s="513"/>
      <c r="FL262" s="513"/>
      <c r="FM262" s="513"/>
      <c r="FN262" s="513"/>
      <c r="FO262" s="513"/>
      <c r="FP262" s="513"/>
      <c r="FQ262" s="513"/>
      <c r="FR262" s="513"/>
      <c r="FS262" s="513"/>
      <c r="FT262" s="513"/>
      <c r="FU262" s="513"/>
      <c r="FV262" s="513"/>
      <c r="FW262" s="513"/>
      <c r="FX262" s="513"/>
      <c r="FY262" s="513"/>
      <c r="FZ262" s="513"/>
      <c r="GA262" s="513"/>
      <c r="GB262" s="513"/>
      <c r="GC262" s="513"/>
      <c r="GD262" s="513"/>
      <c r="GE262" s="513"/>
      <c r="GF262" s="513"/>
      <c r="GG262" s="513"/>
      <c r="GH262" s="513"/>
      <c r="GI262" s="513"/>
      <c r="GJ262" s="513"/>
      <c r="GK262" s="513"/>
      <c r="GL262" s="513"/>
      <c r="GM262" s="513"/>
      <c r="GN262" s="513"/>
      <c r="GO262" s="513"/>
      <c r="GP262" s="513"/>
      <c r="GQ262" s="513"/>
      <c r="GR262" s="513"/>
      <c r="GS262" s="513"/>
      <c r="GT262" s="513"/>
      <c r="GU262" s="513"/>
      <c r="GV262" s="513"/>
      <c r="GW262" s="513"/>
      <c r="GX262" s="513"/>
      <c r="GY262" s="513"/>
      <c r="GZ262" s="513"/>
      <c r="HA262" s="513"/>
      <c r="HB262" s="513"/>
      <c r="HC262" s="513"/>
      <c r="HD262" s="513"/>
      <c r="HE262" s="513"/>
      <c r="HF262" s="513"/>
      <c r="HG262" s="513"/>
      <c r="HH262" s="513"/>
      <c r="HI262" s="513"/>
      <c r="HJ262" s="513"/>
      <c r="HK262" s="513"/>
      <c r="HL262" s="513"/>
      <c r="HM262" s="513"/>
      <c r="HN262" s="513"/>
      <c r="HO262" s="513"/>
      <c r="HP262" s="513"/>
      <c r="HQ262" s="513"/>
      <c r="HR262" s="513"/>
      <c r="HS262" s="513"/>
      <c r="HT262" s="513"/>
      <c r="HU262" s="513"/>
      <c r="HV262" s="513"/>
      <c r="HW262" s="513"/>
      <c r="HX262" s="513"/>
      <c r="HY262" s="513"/>
      <c r="HZ262" s="513"/>
      <c r="IA262" s="513"/>
      <c r="IB262" s="513"/>
      <c r="IC262" s="513"/>
      <c r="ID262" s="513"/>
      <c r="IE262" s="513"/>
    </row>
    <row r="263" spans="1:239" s="514" customFormat="1" ht="15.95" customHeight="1" x14ac:dyDescent="0.25">
      <c r="A263" s="1108" t="s">
        <v>204</v>
      </c>
      <c r="B263" s="1108"/>
      <c r="C263" s="1108"/>
      <c r="D263" s="1108"/>
      <c r="E263" s="1108"/>
      <c r="F263" s="1108"/>
      <c r="G263" s="1108"/>
      <c r="H263" s="513"/>
      <c r="I263" s="513"/>
      <c r="J263" s="513"/>
      <c r="K263" s="513"/>
      <c r="L263" s="513"/>
      <c r="M263" s="513"/>
      <c r="N263" s="513"/>
      <c r="O263" s="513"/>
      <c r="P263" s="513"/>
      <c r="Q263" s="513"/>
      <c r="R263" s="513"/>
      <c r="S263" s="513"/>
      <c r="T263" s="513"/>
      <c r="U263" s="513"/>
      <c r="V263" s="513"/>
      <c r="W263" s="513"/>
      <c r="X263" s="513"/>
      <c r="Y263" s="513"/>
      <c r="Z263" s="513"/>
      <c r="AA263" s="513"/>
      <c r="AB263" s="513"/>
      <c r="AC263" s="513"/>
      <c r="AD263" s="513"/>
      <c r="AE263" s="513"/>
      <c r="AF263" s="513"/>
      <c r="AG263" s="513"/>
      <c r="AH263" s="513"/>
      <c r="AI263" s="513"/>
      <c r="AJ263" s="513"/>
      <c r="AK263" s="513"/>
      <c r="AL263" s="513"/>
      <c r="AM263" s="513"/>
      <c r="AN263" s="513"/>
      <c r="AO263" s="513"/>
      <c r="AP263" s="513"/>
      <c r="AQ263" s="513"/>
      <c r="AR263" s="513"/>
      <c r="AS263" s="513"/>
      <c r="AT263" s="513"/>
      <c r="AU263" s="513"/>
      <c r="AV263" s="513"/>
      <c r="AW263" s="513"/>
      <c r="AX263" s="513"/>
      <c r="AY263" s="513"/>
      <c r="AZ263" s="513"/>
      <c r="BA263" s="513"/>
      <c r="BB263" s="513"/>
      <c r="BC263" s="513"/>
      <c r="BD263" s="513"/>
      <c r="BE263" s="513"/>
      <c r="BF263" s="513"/>
      <c r="BG263" s="513"/>
      <c r="BH263" s="513"/>
      <c r="BI263" s="513"/>
      <c r="BJ263" s="513"/>
      <c r="BK263" s="513"/>
      <c r="BL263" s="513"/>
      <c r="BM263" s="513"/>
      <c r="BN263" s="513"/>
      <c r="BO263" s="513"/>
      <c r="BP263" s="513"/>
      <c r="BQ263" s="513"/>
      <c r="BR263" s="513"/>
      <c r="BS263" s="513"/>
      <c r="BT263" s="513"/>
      <c r="BU263" s="513"/>
      <c r="BV263" s="513"/>
      <c r="BW263" s="513"/>
      <c r="BX263" s="513"/>
      <c r="BY263" s="513"/>
      <c r="BZ263" s="513"/>
      <c r="CA263" s="513"/>
      <c r="CB263" s="513"/>
      <c r="CC263" s="513"/>
      <c r="CD263" s="513"/>
      <c r="CE263" s="513"/>
      <c r="CF263" s="513"/>
      <c r="CG263" s="513"/>
      <c r="CH263" s="513"/>
      <c r="CI263" s="513"/>
      <c r="CJ263" s="513"/>
      <c r="CK263" s="513"/>
      <c r="CL263" s="513"/>
      <c r="CM263" s="513"/>
      <c r="CN263" s="513"/>
      <c r="CO263" s="513"/>
      <c r="CP263" s="513"/>
      <c r="CQ263" s="513"/>
      <c r="CR263" s="513"/>
      <c r="CS263" s="513"/>
      <c r="CT263" s="513"/>
      <c r="CU263" s="513"/>
      <c r="CV263" s="513"/>
      <c r="CW263" s="513"/>
      <c r="CX263" s="513"/>
      <c r="CY263" s="513"/>
      <c r="CZ263" s="513"/>
      <c r="DA263" s="513"/>
      <c r="DB263" s="513"/>
      <c r="DC263" s="513"/>
      <c r="DD263" s="513"/>
      <c r="DE263" s="513"/>
      <c r="DF263" s="513"/>
      <c r="DG263" s="513"/>
      <c r="DH263" s="513"/>
      <c r="DI263" s="513"/>
      <c r="DJ263" s="513"/>
      <c r="DK263" s="513"/>
      <c r="DL263" s="513"/>
      <c r="DM263" s="513"/>
      <c r="DN263" s="513"/>
      <c r="DO263" s="513"/>
      <c r="DP263" s="513"/>
      <c r="DQ263" s="513"/>
      <c r="DR263" s="513"/>
      <c r="DS263" s="513"/>
      <c r="DT263" s="513"/>
      <c r="DU263" s="513"/>
      <c r="DV263" s="513"/>
      <c r="DW263" s="513"/>
      <c r="DX263" s="513"/>
      <c r="DY263" s="513"/>
      <c r="DZ263" s="513"/>
      <c r="EA263" s="513"/>
      <c r="EB263" s="513"/>
      <c r="EC263" s="513"/>
      <c r="ED263" s="513"/>
      <c r="EE263" s="513"/>
      <c r="EF263" s="513"/>
      <c r="EG263" s="513"/>
      <c r="EH263" s="513"/>
      <c r="EI263" s="513"/>
      <c r="EJ263" s="513"/>
      <c r="EK263" s="513"/>
      <c r="EL263" s="513"/>
      <c r="EM263" s="513"/>
      <c r="EN263" s="513"/>
      <c r="EO263" s="513"/>
      <c r="EP263" s="513"/>
      <c r="EQ263" s="513"/>
      <c r="ER263" s="513"/>
      <c r="ES263" s="513"/>
      <c r="ET263" s="513"/>
      <c r="EU263" s="513"/>
      <c r="EV263" s="513"/>
      <c r="EW263" s="513"/>
      <c r="EX263" s="513"/>
      <c r="EY263" s="513"/>
      <c r="EZ263" s="513"/>
      <c r="FA263" s="513"/>
      <c r="FB263" s="513"/>
      <c r="FC263" s="513"/>
      <c r="FD263" s="513"/>
      <c r="FE263" s="513"/>
      <c r="FF263" s="513"/>
      <c r="FG263" s="513"/>
      <c r="FH263" s="513"/>
      <c r="FI263" s="513"/>
      <c r="FJ263" s="513"/>
      <c r="FK263" s="513"/>
      <c r="FL263" s="513"/>
      <c r="FM263" s="513"/>
      <c r="FN263" s="513"/>
      <c r="FO263" s="513"/>
      <c r="FP263" s="513"/>
      <c r="FQ263" s="513"/>
      <c r="FR263" s="513"/>
      <c r="FS263" s="513"/>
      <c r="FT263" s="513"/>
      <c r="FU263" s="513"/>
      <c r="FV263" s="513"/>
      <c r="FW263" s="513"/>
      <c r="FX263" s="513"/>
      <c r="FY263" s="513"/>
      <c r="FZ263" s="513"/>
      <c r="GA263" s="513"/>
      <c r="GB263" s="513"/>
      <c r="GC263" s="513"/>
      <c r="GD263" s="513"/>
      <c r="GE263" s="513"/>
      <c r="GF263" s="513"/>
      <c r="GG263" s="513"/>
      <c r="GH263" s="513"/>
      <c r="GI263" s="513"/>
      <c r="GJ263" s="513"/>
      <c r="GK263" s="513"/>
      <c r="GL263" s="513"/>
      <c r="GM263" s="513"/>
      <c r="GN263" s="513"/>
      <c r="GO263" s="513"/>
      <c r="GP263" s="513"/>
      <c r="GQ263" s="513"/>
      <c r="GR263" s="513"/>
      <c r="GS263" s="513"/>
      <c r="GT263" s="513"/>
      <c r="GU263" s="513"/>
      <c r="GV263" s="513"/>
      <c r="GW263" s="513"/>
      <c r="GX263" s="513"/>
      <c r="GY263" s="513"/>
      <c r="GZ263" s="513"/>
      <c r="HA263" s="513"/>
      <c r="HB263" s="513"/>
      <c r="HC263" s="513"/>
      <c r="HD263" s="513"/>
      <c r="HE263" s="513"/>
      <c r="HF263" s="513"/>
      <c r="HG263" s="513"/>
      <c r="HH263" s="513"/>
      <c r="HI263" s="513"/>
      <c r="HJ263" s="513"/>
      <c r="HK263" s="513"/>
      <c r="HL263" s="513"/>
      <c r="HM263" s="513"/>
      <c r="HN263" s="513"/>
      <c r="HO263" s="513"/>
      <c r="HP263" s="513"/>
      <c r="HQ263" s="513"/>
      <c r="HR263" s="513"/>
      <c r="HS263" s="513"/>
      <c r="HT263" s="513"/>
      <c r="HU263" s="513"/>
      <c r="HV263" s="513"/>
      <c r="HW263" s="513"/>
      <c r="HX263" s="513"/>
      <c r="HY263" s="513"/>
      <c r="HZ263" s="513"/>
      <c r="IA263" s="513"/>
      <c r="IB263" s="513"/>
      <c r="IC263" s="513"/>
      <c r="ID263" s="513"/>
      <c r="IE263" s="513"/>
    </row>
    <row r="264" spans="1:239" s="514" customFormat="1" ht="15.95" customHeight="1" x14ac:dyDescent="0.25">
      <c r="A264" s="1108" t="s">
        <v>205</v>
      </c>
      <c r="B264" s="1108"/>
      <c r="C264" s="1108"/>
      <c r="D264" s="1108"/>
      <c r="E264" s="1108"/>
      <c r="F264" s="1108"/>
      <c r="G264" s="1108"/>
      <c r="H264" s="513"/>
      <c r="I264" s="513"/>
      <c r="J264" s="513"/>
      <c r="K264" s="513"/>
      <c r="L264" s="513"/>
      <c r="M264" s="513"/>
      <c r="N264" s="513"/>
      <c r="O264" s="513"/>
      <c r="P264" s="513"/>
      <c r="Q264" s="513"/>
      <c r="R264" s="513"/>
      <c r="S264" s="513"/>
      <c r="T264" s="513"/>
      <c r="U264" s="513"/>
      <c r="V264" s="513"/>
      <c r="W264" s="513"/>
      <c r="X264" s="513"/>
      <c r="Y264" s="513"/>
      <c r="Z264" s="513"/>
      <c r="AA264" s="513"/>
      <c r="AB264" s="513"/>
      <c r="AC264" s="513"/>
      <c r="AD264" s="513"/>
      <c r="AE264" s="513"/>
      <c r="AF264" s="513"/>
      <c r="AG264" s="513"/>
      <c r="AH264" s="513"/>
      <c r="AI264" s="513"/>
      <c r="AJ264" s="513"/>
      <c r="AK264" s="513"/>
      <c r="AL264" s="513"/>
      <c r="AM264" s="513"/>
      <c r="AN264" s="513"/>
      <c r="AO264" s="513"/>
      <c r="AP264" s="513"/>
      <c r="AQ264" s="513"/>
      <c r="AR264" s="513"/>
      <c r="AS264" s="513"/>
      <c r="AT264" s="513"/>
      <c r="AU264" s="513"/>
      <c r="AV264" s="513"/>
      <c r="AW264" s="513"/>
      <c r="AX264" s="513"/>
      <c r="AY264" s="513"/>
      <c r="AZ264" s="513"/>
      <c r="BA264" s="513"/>
      <c r="BB264" s="513"/>
      <c r="BC264" s="513"/>
      <c r="BD264" s="513"/>
      <c r="BE264" s="513"/>
      <c r="BF264" s="513"/>
      <c r="BG264" s="513"/>
      <c r="BH264" s="513"/>
      <c r="BI264" s="513"/>
      <c r="BJ264" s="513"/>
      <c r="BK264" s="513"/>
      <c r="BL264" s="513"/>
      <c r="BM264" s="513"/>
      <c r="BN264" s="513"/>
      <c r="BO264" s="513"/>
      <c r="BP264" s="513"/>
      <c r="BQ264" s="513"/>
      <c r="BR264" s="513"/>
      <c r="BS264" s="513"/>
      <c r="BT264" s="513"/>
      <c r="BU264" s="513"/>
      <c r="BV264" s="513"/>
      <c r="BW264" s="513"/>
      <c r="BX264" s="513"/>
      <c r="BY264" s="513"/>
      <c r="BZ264" s="513"/>
      <c r="CA264" s="513"/>
      <c r="CB264" s="513"/>
      <c r="CC264" s="513"/>
      <c r="CD264" s="513"/>
      <c r="CE264" s="513"/>
      <c r="CF264" s="513"/>
      <c r="CG264" s="513"/>
      <c r="CH264" s="513"/>
      <c r="CI264" s="513"/>
      <c r="CJ264" s="513"/>
      <c r="CK264" s="513"/>
      <c r="CL264" s="513"/>
      <c r="CM264" s="513"/>
      <c r="CN264" s="513"/>
      <c r="CO264" s="513"/>
      <c r="CP264" s="513"/>
      <c r="CQ264" s="513"/>
      <c r="CR264" s="513"/>
      <c r="CS264" s="513"/>
      <c r="CT264" s="513"/>
      <c r="CU264" s="513"/>
      <c r="CV264" s="513"/>
      <c r="CW264" s="513"/>
      <c r="CX264" s="513"/>
      <c r="CY264" s="513"/>
      <c r="CZ264" s="513"/>
      <c r="DA264" s="513"/>
      <c r="DB264" s="513"/>
      <c r="DC264" s="513"/>
      <c r="DD264" s="513"/>
      <c r="DE264" s="513"/>
      <c r="DF264" s="513"/>
      <c r="DG264" s="513"/>
      <c r="DH264" s="513"/>
      <c r="DI264" s="513"/>
      <c r="DJ264" s="513"/>
      <c r="DK264" s="513"/>
      <c r="DL264" s="513"/>
      <c r="DM264" s="513"/>
      <c r="DN264" s="513"/>
      <c r="DO264" s="513"/>
      <c r="DP264" s="513"/>
      <c r="DQ264" s="513"/>
      <c r="DR264" s="513"/>
      <c r="DS264" s="513"/>
      <c r="DT264" s="513"/>
      <c r="DU264" s="513"/>
      <c r="DV264" s="513"/>
      <c r="DW264" s="513"/>
      <c r="DX264" s="513"/>
      <c r="DY264" s="513"/>
      <c r="DZ264" s="513"/>
      <c r="EA264" s="513"/>
      <c r="EB264" s="513"/>
      <c r="EC264" s="513"/>
      <c r="ED264" s="513"/>
      <c r="EE264" s="513"/>
      <c r="EF264" s="513"/>
      <c r="EG264" s="513"/>
      <c r="EH264" s="513"/>
      <c r="EI264" s="513"/>
      <c r="EJ264" s="513"/>
      <c r="EK264" s="513"/>
      <c r="EL264" s="513"/>
      <c r="EM264" s="513"/>
      <c r="EN264" s="513"/>
      <c r="EO264" s="513"/>
      <c r="EP264" s="513"/>
      <c r="EQ264" s="513"/>
      <c r="ER264" s="513"/>
      <c r="ES264" s="513"/>
      <c r="ET264" s="513"/>
      <c r="EU264" s="513"/>
      <c r="EV264" s="513"/>
      <c r="EW264" s="513"/>
      <c r="EX264" s="513"/>
      <c r="EY264" s="513"/>
      <c r="EZ264" s="513"/>
      <c r="FA264" s="513"/>
      <c r="FB264" s="513"/>
      <c r="FC264" s="513"/>
      <c r="FD264" s="513"/>
      <c r="FE264" s="513"/>
      <c r="FF264" s="513"/>
      <c r="FG264" s="513"/>
      <c r="FH264" s="513"/>
      <c r="FI264" s="513"/>
      <c r="FJ264" s="513"/>
      <c r="FK264" s="513"/>
      <c r="FL264" s="513"/>
      <c r="FM264" s="513"/>
      <c r="FN264" s="513"/>
      <c r="FO264" s="513"/>
      <c r="FP264" s="513"/>
      <c r="FQ264" s="513"/>
      <c r="FR264" s="513"/>
      <c r="FS264" s="513"/>
      <c r="FT264" s="513"/>
      <c r="FU264" s="513"/>
      <c r="FV264" s="513"/>
      <c r="FW264" s="513"/>
      <c r="FX264" s="513"/>
      <c r="FY264" s="513"/>
      <c r="FZ264" s="513"/>
      <c r="GA264" s="513"/>
      <c r="GB264" s="513"/>
      <c r="GC264" s="513"/>
      <c r="GD264" s="513"/>
      <c r="GE264" s="513"/>
      <c r="GF264" s="513"/>
      <c r="GG264" s="513"/>
      <c r="GH264" s="513"/>
      <c r="GI264" s="513"/>
      <c r="GJ264" s="513"/>
      <c r="GK264" s="513"/>
      <c r="GL264" s="513"/>
      <c r="GM264" s="513"/>
      <c r="GN264" s="513"/>
      <c r="GO264" s="513"/>
      <c r="GP264" s="513"/>
      <c r="GQ264" s="513"/>
      <c r="GR264" s="513"/>
      <c r="GS264" s="513"/>
      <c r="GT264" s="513"/>
      <c r="GU264" s="513"/>
      <c r="GV264" s="513"/>
      <c r="GW264" s="513"/>
      <c r="GX264" s="513"/>
      <c r="GY264" s="513"/>
      <c r="GZ264" s="513"/>
      <c r="HA264" s="513"/>
      <c r="HB264" s="513"/>
      <c r="HC264" s="513"/>
      <c r="HD264" s="513"/>
      <c r="HE264" s="513"/>
      <c r="HF264" s="513"/>
      <c r="HG264" s="513"/>
      <c r="HH264" s="513"/>
      <c r="HI264" s="513"/>
      <c r="HJ264" s="513"/>
      <c r="HK264" s="513"/>
      <c r="HL264" s="513"/>
      <c r="HM264" s="513"/>
      <c r="HN264" s="513"/>
      <c r="HO264" s="513"/>
      <c r="HP264" s="513"/>
      <c r="HQ264" s="513"/>
      <c r="HR264" s="513"/>
      <c r="HS264" s="513"/>
      <c r="HT264" s="513"/>
      <c r="HU264" s="513"/>
      <c r="HV264" s="513"/>
      <c r="HW264" s="513"/>
      <c r="HX264" s="513"/>
      <c r="HY264" s="513"/>
      <c r="HZ264" s="513"/>
      <c r="IA264" s="513"/>
      <c r="IB264" s="513"/>
      <c r="IC264" s="513"/>
      <c r="ID264" s="513"/>
      <c r="IE264" s="513"/>
    </row>
    <row r="265" spans="1:239" s="146" customFormat="1" ht="24.95" customHeight="1" x14ac:dyDescent="0.25">
      <c r="A265" s="133" t="s">
        <v>153</v>
      </c>
      <c r="B265" s="145"/>
      <c r="C265" s="145"/>
      <c r="D265" s="145"/>
      <c r="E265" s="145"/>
      <c r="F265" s="145"/>
      <c r="G265" s="145"/>
    </row>
    <row r="266" spans="1:239" ht="24.95" customHeight="1" thickBot="1" x14ac:dyDescent="0.25">
      <c r="A266" s="147" t="s">
        <v>691</v>
      </c>
      <c r="B266" s="99"/>
      <c r="C266" s="99"/>
      <c r="D266" s="99"/>
      <c r="E266" s="99"/>
      <c r="F266" s="99"/>
      <c r="G266" s="148" t="s">
        <v>76</v>
      </c>
    </row>
    <row r="267" spans="1:239" ht="15.95" customHeight="1" x14ac:dyDescent="0.25">
      <c r="A267" s="1109" t="s">
        <v>179</v>
      </c>
      <c r="B267" s="1094" t="s">
        <v>154</v>
      </c>
      <c r="C267" s="1095"/>
      <c r="D267" s="1096"/>
      <c r="E267" s="1094" t="s">
        <v>155</v>
      </c>
      <c r="F267" s="1095"/>
      <c r="G267" s="1095"/>
    </row>
    <row r="268" spans="1:239" ht="15.95" customHeight="1" x14ac:dyDescent="0.25">
      <c r="A268" s="1110"/>
      <c r="B268" s="1097" t="s">
        <v>10</v>
      </c>
      <c r="C268" s="1099" t="s">
        <v>156</v>
      </c>
      <c r="D268" s="1101"/>
      <c r="E268" s="1097" t="s">
        <v>10</v>
      </c>
      <c r="F268" s="1099" t="s">
        <v>156</v>
      </c>
      <c r="G268" s="1101"/>
    </row>
    <row r="269" spans="1:239" s="113" customFormat="1" ht="15.95" customHeight="1" x14ac:dyDescent="0.25">
      <c r="A269" s="1111"/>
      <c r="B269" s="1098"/>
      <c r="C269" s="357" t="s">
        <v>157</v>
      </c>
      <c r="D269" s="357" t="s">
        <v>158</v>
      </c>
      <c r="E269" s="1098"/>
      <c r="F269" s="357" t="s">
        <v>157</v>
      </c>
      <c r="G269" s="356" t="s">
        <v>158</v>
      </c>
    </row>
    <row r="270" spans="1:239" s="518" customFormat="1" ht="15.95" customHeight="1" x14ac:dyDescent="0.25">
      <c r="A270" s="83" t="s">
        <v>206</v>
      </c>
      <c r="B270" s="121">
        <f t="shared" ref="B270:G270" si="8">SUM(B271,B273,B286,B292)</f>
        <v>9225201.9999999963</v>
      </c>
      <c r="C270" s="121">
        <f t="shared" si="8"/>
        <v>8961368</v>
      </c>
      <c r="D270" s="121">
        <f t="shared" si="8"/>
        <v>263834.00000000006</v>
      </c>
      <c r="E270" s="121">
        <f t="shared" si="8"/>
        <v>8959149.9999999963</v>
      </c>
      <c r="F270" s="121">
        <f t="shared" si="8"/>
        <v>8697079.9999999963</v>
      </c>
      <c r="G270" s="121">
        <f t="shared" si="8"/>
        <v>262069.99999999994</v>
      </c>
    </row>
    <row r="271" spans="1:239" s="518" customFormat="1" ht="15.95" customHeight="1" x14ac:dyDescent="0.25">
      <c r="A271" s="83" t="s">
        <v>173</v>
      </c>
      <c r="B271" s="121">
        <v>115</v>
      </c>
      <c r="C271" s="121">
        <v>0</v>
      </c>
      <c r="D271" s="121">
        <v>115</v>
      </c>
      <c r="E271" s="121">
        <v>115</v>
      </c>
      <c r="F271" s="121">
        <v>0</v>
      </c>
      <c r="G271" s="121">
        <v>115</v>
      </c>
    </row>
    <row r="272" spans="1:239" s="113" customFormat="1" ht="15.95" customHeight="1" x14ac:dyDescent="0.25">
      <c r="A272" s="15" t="s">
        <v>207</v>
      </c>
      <c r="B272" s="124">
        <v>115</v>
      </c>
      <c r="C272" s="124">
        <v>0</v>
      </c>
      <c r="D272" s="124">
        <v>115</v>
      </c>
      <c r="E272" s="124">
        <v>115</v>
      </c>
      <c r="F272" s="124">
        <v>0</v>
      </c>
      <c r="G272" s="124">
        <v>115</v>
      </c>
    </row>
    <row r="273" spans="1:7" s="518" customFormat="1" ht="15.95" customHeight="1" x14ac:dyDescent="0.25">
      <c r="A273" s="83" t="s">
        <v>93</v>
      </c>
      <c r="B273" s="121">
        <v>156446.99999999997</v>
      </c>
      <c r="C273" s="121">
        <v>145557.00000000009</v>
      </c>
      <c r="D273" s="121">
        <v>10890.000000000002</v>
      </c>
      <c r="E273" s="121">
        <v>150859.00000000006</v>
      </c>
      <c r="F273" s="121">
        <v>140902.00000000009</v>
      </c>
      <c r="G273" s="121">
        <v>9956.9999999999982</v>
      </c>
    </row>
    <row r="274" spans="1:7" s="113" customFormat="1" ht="15.95" customHeight="1" x14ac:dyDescent="0.25">
      <c r="A274" s="15" t="s">
        <v>647</v>
      </c>
      <c r="B274" s="124">
        <v>0</v>
      </c>
      <c r="C274" s="124">
        <v>0</v>
      </c>
      <c r="D274" s="124">
        <v>0</v>
      </c>
      <c r="E274" s="124">
        <v>0</v>
      </c>
      <c r="F274" s="124">
        <v>0</v>
      </c>
      <c r="G274" s="124">
        <v>0</v>
      </c>
    </row>
    <row r="275" spans="1:7" s="113" customFormat="1" ht="15.95" customHeight="1" x14ac:dyDescent="0.25">
      <c r="A275" s="15" t="s">
        <v>648</v>
      </c>
      <c r="B275" s="124">
        <v>0</v>
      </c>
      <c r="C275" s="124">
        <v>0</v>
      </c>
      <c r="D275" s="124">
        <v>0</v>
      </c>
      <c r="E275" s="124">
        <v>0</v>
      </c>
      <c r="F275" s="124">
        <v>0</v>
      </c>
      <c r="G275" s="124">
        <v>0</v>
      </c>
    </row>
    <row r="276" spans="1:7" s="113" customFormat="1" ht="15.95" customHeight="1" x14ac:dyDescent="0.25">
      <c r="A276" s="15" t="s">
        <v>649</v>
      </c>
      <c r="B276" s="124">
        <v>0</v>
      </c>
      <c r="C276" s="124">
        <v>0</v>
      </c>
      <c r="D276" s="124">
        <v>0</v>
      </c>
      <c r="E276" s="124">
        <v>0</v>
      </c>
      <c r="F276" s="124">
        <v>0</v>
      </c>
      <c r="G276" s="124">
        <v>0</v>
      </c>
    </row>
    <row r="277" spans="1:7" s="113" customFormat="1" ht="15.95" customHeight="1" x14ac:dyDescent="0.25">
      <c r="A277" s="15" t="s">
        <v>650</v>
      </c>
      <c r="B277" s="124">
        <v>0</v>
      </c>
      <c r="C277" s="124">
        <v>0</v>
      </c>
      <c r="D277" s="124">
        <v>0</v>
      </c>
      <c r="E277" s="124">
        <v>0</v>
      </c>
      <c r="F277" s="124">
        <v>0</v>
      </c>
      <c r="G277" s="124">
        <v>0</v>
      </c>
    </row>
    <row r="278" spans="1:7" s="113" customFormat="1" ht="15.95" customHeight="1" x14ac:dyDescent="0.25">
      <c r="A278" s="15" t="s">
        <v>651</v>
      </c>
      <c r="B278" s="124">
        <v>0</v>
      </c>
      <c r="C278" s="124">
        <v>0</v>
      </c>
      <c r="D278" s="124">
        <v>0</v>
      </c>
      <c r="E278" s="124">
        <v>0</v>
      </c>
      <c r="F278" s="124">
        <v>0</v>
      </c>
      <c r="G278" s="124">
        <v>0</v>
      </c>
    </row>
    <row r="279" spans="1:7" s="113" customFormat="1" ht="15.95" customHeight="1" x14ac:dyDescent="0.25">
      <c r="A279" s="15" t="s">
        <v>652</v>
      </c>
      <c r="B279" s="124">
        <v>0</v>
      </c>
      <c r="C279" s="124">
        <v>0</v>
      </c>
      <c r="D279" s="124">
        <v>0</v>
      </c>
      <c r="E279" s="124">
        <v>0</v>
      </c>
      <c r="F279" s="124">
        <v>0</v>
      </c>
      <c r="G279" s="124">
        <v>0</v>
      </c>
    </row>
    <row r="280" spans="1:7" s="113" customFormat="1" ht="15.95" customHeight="1" x14ac:dyDescent="0.25">
      <c r="A280" s="15" t="s">
        <v>653</v>
      </c>
      <c r="B280" s="124">
        <v>0</v>
      </c>
      <c r="C280" s="124">
        <v>0</v>
      </c>
      <c r="D280" s="124">
        <v>0</v>
      </c>
      <c r="E280" s="124">
        <v>0</v>
      </c>
      <c r="F280" s="124">
        <v>0</v>
      </c>
      <c r="G280" s="124">
        <v>0</v>
      </c>
    </row>
    <row r="281" spans="1:7" s="113" customFormat="1" ht="15.95" customHeight="1" x14ac:dyDescent="0.25">
      <c r="A281" s="15" t="s">
        <v>654</v>
      </c>
      <c r="B281" s="124">
        <v>0</v>
      </c>
      <c r="C281" s="124">
        <v>0</v>
      </c>
      <c r="D281" s="124">
        <v>0</v>
      </c>
      <c r="E281" s="124">
        <v>0</v>
      </c>
      <c r="F281" s="124">
        <v>0</v>
      </c>
      <c r="G281" s="124">
        <v>0</v>
      </c>
    </row>
    <row r="282" spans="1:7" s="113" customFormat="1" ht="15.95" customHeight="1" x14ac:dyDescent="0.25">
      <c r="A282" s="15" t="s">
        <v>655</v>
      </c>
      <c r="B282" s="124">
        <v>0</v>
      </c>
      <c r="C282" s="124">
        <v>0</v>
      </c>
      <c r="D282" s="124">
        <v>0</v>
      </c>
      <c r="E282" s="124">
        <v>0</v>
      </c>
      <c r="F282" s="124">
        <v>0</v>
      </c>
      <c r="G282" s="124">
        <v>0</v>
      </c>
    </row>
    <row r="283" spans="1:7" ht="15.95" customHeight="1" x14ac:dyDescent="0.25">
      <c r="A283" s="73" t="s">
        <v>208</v>
      </c>
      <c r="B283" s="124">
        <v>156446.99999999997</v>
      </c>
      <c r="C283" s="124">
        <v>145557.00000000003</v>
      </c>
      <c r="D283" s="124">
        <v>10890</v>
      </c>
      <c r="E283" s="124">
        <v>150859</v>
      </c>
      <c r="F283" s="124">
        <v>140902</v>
      </c>
      <c r="G283" s="124">
        <v>9957</v>
      </c>
    </row>
    <row r="284" spans="1:7" ht="15.95" customHeight="1" x14ac:dyDescent="0.25">
      <c r="A284" s="73" t="s">
        <v>656</v>
      </c>
      <c r="B284" s="124">
        <v>0</v>
      </c>
      <c r="C284" s="124">
        <v>0</v>
      </c>
      <c r="D284" s="124">
        <v>0</v>
      </c>
      <c r="E284" s="124">
        <v>0</v>
      </c>
      <c r="F284" s="124">
        <v>0</v>
      </c>
      <c r="G284" s="124">
        <v>0</v>
      </c>
    </row>
    <row r="285" spans="1:7" s="113" customFormat="1" ht="15.95" customHeight="1" x14ac:dyDescent="0.25">
      <c r="A285" s="73" t="s">
        <v>657</v>
      </c>
      <c r="B285" s="124">
        <v>0</v>
      </c>
      <c r="C285" s="124">
        <v>0</v>
      </c>
      <c r="D285" s="124">
        <v>0</v>
      </c>
      <c r="E285" s="124">
        <v>0</v>
      </c>
      <c r="F285" s="124">
        <v>0</v>
      </c>
      <c r="G285" s="124">
        <v>0</v>
      </c>
    </row>
    <row r="286" spans="1:7" s="120" customFormat="1" ht="15.95" customHeight="1" x14ac:dyDescent="0.25">
      <c r="A286" s="120" t="s">
        <v>97</v>
      </c>
      <c r="B286" s="121">
        <v>2167144.9999999995</v>
      </c>
      <c r="C286" s="121">
        <v>2086855</v>
      </c>
      <c r="D286" s="121">
        <v>80289.999999999985</v>
      </c>
      <c r="E286" s="121">
        <v>2100099</v>
      </c>
      <c r="F286" s="121">
        <v>2022933.9999999995</v>
      </c>
      <c r="G286" s="121">
        <v>77164.999999999985</v>
      </c>
    </row>
    <row r="287" spans="1:7" ht="15.95" customHeight="1" x14ac:dyDescent="0.25">
      <c r="A287" s="73" t="s">
        <v>658</v>
      </c>
      <c r="B287" s="124">
        <v>2163602</v>
      </c>
      <c r="C287" s="124">
        <v>2086854.9999999998</v>
      </c>
      <c r="D287" s="124">
        <v>76747</v>
      </c>
      <c r="E287" s="124">
        <v>2096553</v>
      </c>
      <c r="F287" s="124">
        <v>2022933.9999999998</v>
      </c>
      <c r="G287" s="124">
        <v>73619</v>
      </c>
    </row>
    <row r="288" spans="1:7" ht="15.95" customHeight="1" x14ac:dyDescent="0.25">
      <c r="A288" s="73" t="s">
        <v>659</v>
      </c>
      <c r="B288" s="124">
        <v>0</v>
      </c>
      <c r="C288" s="124">
        <v>0</v>
      </c>
      <c r="D288" s="124">
        <v>0</v>
      </c>
      <c r="E288" s="124">
        <v>0</v>
      </c>
      <c r="F288" s="124">
        <v>0</v>
      </c>
      <c r="G288" s="124">
        <v>0</v>
      </c>
    </row>
    <row r="289" spans="1:7" ht="15.95" customHeight="1" x14ac:dyDescent="0.25">
      <c r="A289" s="73" t="s">
        <v>660</v>
      </c>
      <c r="B289" s="124">
        <v>3543</v>
      </c>
      <c r="C289" s="124">
        <v>0</v>
      </c>
      <c r="D289" s="124">
        <v>3543</v>
      </c>
      <c r="E289" s="124">
        <v>3546</v>
      </c>
      <c r="F289" s="124">
        <v>0</v>
      </c>
      <c r="G289" s="124">
        <v>3546</v>
      </c>
    </row>
    <row r="290" spans="1:7" ht="15.95" customHeight="1" x14ac:dyDescent="0.25">
      <c r="A290" s="73" t="s">
        <v>209</v>
      </c>
      <c r="B290" s="149">
        <v>0</v>
      </c>
      <c r="C290" s="124">
        <v>0</v>
      </c>
      <c r="D290" s="124">
        <v>0</v>
      </c>
      <c r="E290" s="124">
        <v>0</v>
      </c>
      <c r="F290" s="124">
        <v>0</v>
      </c>
      <c r="G290" s="124">
        <v>0</v>
      </c>
    </row>
    <row r="291" spans="1:7" s="519" customFormat="1" ht="15.95" customHeight="1" x14ac:dyDescent="0.25">
      <c r="A291" s="73" t="s">
        <v>661</v>
      </c>
      <c r="B291" s="149">
        <v>0</v>
      </c>
      <c r="C291" s="124">
        <v>0</v>
      </c>
      <c r="D291" s="124">
        <v>0</v>
      </c>
      <c r="E291" s="124">
        <v>0</v>
      </c>
      <c r="F291" s="124">
        <v>0</v>
      </c>
      <c r="G291" s="124">
        <v>0</v>
      </c>
    </row>
    <row r="292" spans="1:7" s="120" customFormat="1" ht="15.95" customHeight="1" x14ac:dyDescent="0.25">
      <c r="A292" s="120" t="s">
        <v>100</v>
      </c>
      <c r="B292" s="121">
        <v>6901494.9999999972</v>
      </c>
      <c r="C292" s="121">
        <v>6728955.9999999991</v>
      </c>
      <c r="D292" s="121">
        <v>172539.00000000009</v>
      </c>
      <c r="E292" s="121">
        <v>6708076.9999999972</v>
      </c>
      <c r="F292" s="121">
        <v>6533243.9999999972</v>
      </c>
      <c r="G292" s="121">
        <v>174832.99999999994</v>
      </c>
    </row>
    <row r="293" spans="1:7" ht="15.95" customHeight="1" x14ac:dyDescent="0.25">
      <c r="A293" s="73" t="s">
        <v>662</v>
      </c>
      <c r="B293" s="124">
        <v>0</v>
      </c>
      <c r="C293" s="124">
        <v>0</v>
      </c>
      <c r="D293" s="124">
        <v>0</v>
      </c>
      <c r="E293" s="124">
        <v>0</v>
      </c>
      <c r="F293" s="124">
        <v>0</v>
      </c>
      <c r="G293" s="124">
        <v>0</v>
      </c>
    </row>
    <row r="294" spans="1:7" ht="15.95" customHeight="1" x14ac:dyDescent="0.25">
      <c r="A294" s="73" t="s">
        <v>210</v>
      </c>
      <c r="B294" s="124">
        <v>0</v>
      </c>
      <c r="C294" s="124">
        <v>0</v>
      </c>
      <c r="D294" s="124">
        <v>0</v>
      </c>
      <c r="E294" s="124">
        <v>0</v>
      </c>
      <c r="F294" s="124">
        <v>0</v>
      </c>
      <c r="G294" s="124">
        <v>0</v>
      </c>
    </row>
    <row r="295" spans="1:7" ht="15.95" customHeight="1" x14ac:dyDescent="0.25">
      <c r="A295" s="73" t="s">
        <v>663</v>
      </c>
      <c r="B295" s="124">
        <v>0</v>
      </c>
      <c r="C295" s="124">
        <v>0</v>
      </c>
      <c r="D295" s="124">
        <v>0</v>
      </c>
      <c r="E295" s="124">
        <v>0</v>
      </c>
      <c r="F295" s="124">
        <v>0</v>
      </c>
      <c r="G295" s="124">
        <v>0</v>
      </c>
    </row>
    <row r="296" spans="1:7" ht="15.95" customHeight="1" x14ac:dyDescent="0.25">
      <c r="A296" s="73" t="s">
        <v>664</v>
      </c>
      <c r="B296" s="124">
        <v>0</v>
      </c>
      <c r="C296" s="124">
        <v>0</v>
      </c>
      <c r="D296" s="124">
        <v>0</v>
      </c>
      <c r="E296" s="124">
        <v>0</v>
      </c>
      <c r="F296" s="124">
        <v>0</v>
      </c>
      <c r="G296" s="124">
        <v>0</v>
      </c>
    </row>
    <row r="297" spans="1:7" ht="15.95" customHeight="1" x14ac:dyDescent="0.25">
      <c r="A297" s="73" t="s">
        <v>665</v>
      </c>
      <c r="B297" s="124">
        <v>6674952</v>
      </c>
      <c r="C297" s="124">
        <v>6517442.0000000009</v>
      </c>
      <c r="D297" s="124">
        <v>157510</v>
      </c>
      <c r="E297" s="124">
        <v>6476497</v>
      </c>
      <c r="F297" s="124">
        <v>6316376.0000000009</v>
      </c>
      <c r="G297" s="124">
        <v>160121</v>
      </c>
    </row>
    <row r="298" spans="1:7" ht="15.95" customHeight="1" x14ac:dyDescent="0.25">
      <c r="A298" s="73" t="s">
        <v>666</v>
      </c>
      <c r="B298" s="124">
        <v>0</v>
      </c>
      <c r="C298" s="124">
        <v>0</v>
      </c>
      <c r="D298" s="124">
        <v>0</v>
      </c>
      <c r="E298" s="124">
        <v>0</v>
      </c>
      <c r="F298" s="124">
        <v>0</v>
      </c>
      <c r="G298" s="124">
        <v>0</v>
      </c>
    </row>
    <row r="299" spans="1:7" ht="15.95" customHeight="1" x14ac:dyDescent="0.25">
      <c r="A299" s="73" t="s">
        <v>667</v>
      </c>
      <c r="B299" s="124">
        <v>0</v>
      </c>
      <c r="C299" s="124">
        <v>0</v>
      </c>
      <c r="D299" s="124">
        <v>0</v>
      </c>
      <c r="E299" s="124">
        <v>0</v>
      </c>
      <c r="F299" s="124">
        <v>0</v>
      </c>
      <c r="G299" s="124">
        <v>0</v>
      </c>
    </row>
    <row r="300" spans="1:7" ht="15.95" customHeight="1" x14ac:dyDescent="0.25">
      <c r="A300" s="73" t="s">
        <v>668</v>
      </c>
      <c r="B300" s="124">
        <v>0</v>
      </c>
      <c r="C300" s="124">
        <v>0</v>
      </c>
      <c r="D300" s="124">
        <v>0</v>
      </c>
      <c r="E300" s="124">
        <v>0</v>
      </c>
      <c r="F300" s="124">
        <v>0</v>
      </c>
      <c r="G300" s="124">
        <v>0</v>
      </c>
    </row>
    <row r="301" spans="1:7" ht="15.95" customHeight="1" x14ac:dyDescent="0.25">
      <c r="A301" s="73" t="s">
        <v>222</v>
      </c>
      <c r="B301" s="124">
        <v>0</v>
      </c>
      <c r="C301" s="124">
        <v>0</v>
      </c>
      <c r="D301" s="124">
        <v>0</v>
      </c>
      <c r="E301" s="124">
        <v>0</v>
      </c>
      <c r="F301" s="124">
        <v>0</v>
      </c>
      <c r="G301" s="124">
        <v>0</v>
      </c>
    </row>
    <row r="302" spans="1:7" ht="15.95" customHeight="1" x14ac:dyDescent="0.25">
      <c r="A302" s="73" t="s">
        <v>669</v>
      </c>
      <c r="B302" s="124">
        <v>226543.00000000003</v>
      </c>
      <c r="C302" s="124">
        <v>211514</v>
      </c>
      <c r="D302" s="124">
        <v>15029</v>
      </c>
      <c r="E302" s="124">
        <v>231580.00000000003</v>
      </c>
      <c r="F302" s="124">
        <v>216868.00000000003</v>
      </c>
      <c r="G302" s="124">
        <v>14712.000000000004</v>
      </c>
    </row>
    <row r="303" spans="1:7" s="120" customFormat="1" ht="15.95" customHeight="1" x14ac:dyDescent="0.25">
      <c r="A303" s="120" t="s">
        <v>211</v>
      </c>
      <c r="B303" s="121">
        <f>SUM(B304,B310,B317)</f>
        <v>311538</v>
      </c>
      <c r="C303" s="121">
        <f t="shared" ref="C303:G303" si="9">SUM(C304,C310,C317)</f>
        <v>287520.00000000006</v>
      </c>
      <c r="D303" s="121">
        <f t="shared" si="9"/>
        <v>24017.999999999996</v>
      </c>
      <c r="E303" s="121">
        <f t="shared" si="9"/>
        <v>311891</v>
      </c>
      <c r="F303" s="121">
        <f t="shared" si="9"/>
        <v>290071</v>
      </c>
      <c r="G303" s="121">
        <f t="shared" si="9"/>
        <v>21820.000000000007</v>
      </c>
    </row>
    <row r="304" spans="1:7" ht="15.95" customHeight="1" x14ac:dyDescent="0.25">
      <c r="A304" s="120" t="s">
        <v>95</v>
      </c>
      <c r="B304" s="121">
        <v>55141.999999999993</v>
      </c>
      <c r="C304" s="121">
        <v>54373.999999999993</v>
      </c>
      <c r="D304" s="121">
        <v>768.00000000000011</v>
      </c>
      <c r="E304" s="121">
        <v>52760.999999999971</v>
      </c>
      <c r="F304" s="121">
        <v>52357.000000000015</v>
      </c>
      <c r="G304" s="121">
        <v>404</v>
      </c>
    </row>
    <row r="305" spans="1:7" ht="15.95" customHeight="1" x14ac:dyDescent="0.25">
      <c r="A305" s="73" t="s">
        <v>670</v>
      </c>
      <c r="B305" s="124">
        <v>20356</v>
      </c>
      <c r="C305" s="124">
        <v>20011</v>
      </c>
      <c r="D305" s="124">
        <v>345</v>
      </c>
      <c r="E305" s="124">
        <v>23145</v>
      </c>
      <c r="F305" s="124">
        <v>22864</v>
      </c>
      <c r="G305" s="124">
        <v>281</v>
      </c>
    </row>
    <row r="306" spans="1:7" ht="15.95" customHeight="1" x14ac:dyDescent="0.25">
      <c r="A306" s="73" t="s">
        <v>212</v>
      </c>
      <c r="B306" s="124">
        <v>34786</v>
      </c>
      <c r="C306" s="124">
        <v>34363</v>
      </c>
      <c r="D306" s="124">
        <v>423.00000000000011</v>
      </c>
      <c r="E306" s="124">
        <v>29616</v>
      </c>
      <c r="F306" s="124">
        <v>29493</v>
      </c>
      <c r="G306" s="124">
        <v>123</v>
      </c>
    </row>
    <row r="307" spans="1:7" ht="15.95" customHeight="1" x14ac:dyDescent="0.25">
      <c r="A307" s="73" t="s">
        <v>671</v>
      </c>
      <c r="B307" s="124">
        <v>0</v>
      </c>
      <c r="C307" s="124">
        <v>0</v>
      </c>
      <c r="D307" s="124">
        <v>0</v>
      </c>
      <c r="E307" s="124">
        <v>0</v>
      </c>
      <c r="F307" s="124">
        <v>0</v>
      </c>
      <c r="G307" s="124">
        <v>0</v>
      </c>
    </row>
    <row r="308" spans="1:7" ht="15.95" customHeight="1" x14ac:dyDescent="0.25">
      <c r="A308" s="73" t="s">
        <v>672</v>
      </c>
      <c r="B308" s="124">
        <v>0</v>
      </c>
      <c r="C308" s="124">
        <v>0</v>
      </c>
      <c r="D308" s="124">
        <v>0</v>
      </c>
      <c r="E308" s="124">
        <v>0</v>
      </c>
      <c r="F308" s="124">
        <v>0</v>
      </c>
      <c r="G308" s="124">
        <v>0</v>
      </c>
    </row>
    <row r="309" spans="1:7" ht="15.95" customHeight="1" x14ac:dyDescent="0.25">
      <c r="A309" s="73" t="s">
        <v>673</v>
      </c>
      <c r="B309" s="124">
        <v>0</v>
      </c>
      <c r="C309" s="124">
        <v>0</v>
      </c>
      <c r="D309" s="124">
        <v>0</v>
      </c>
      <c r="E309" s="124">
        <v>0</v>
      </c>
      <c r="F309" s="124">
        <v>0</v>
      </c>
      <c r="G309" s="124">
        <v>0</v>
      </c>
    </row>
    <row r="310" spans="1:7" s="120" customFormat="1" ht="15.95" customHeight="1" x14ac:dyDescent="0.25">
      <c r="A310" s="120" t="s">
        <v>102</v>
      </c>
      <c r="B310" s="121">
        <v>174983.00000000006</v>
      </c>
      <c r="C310" s="121">
        <v>168625.00000000003</v>
      </c>
      <c r="D310" s="121">
        <v>6358.0000000000009</v>
      </c>
      <c r="E310" s="121">
        <v>171570</v>
      </c>
      <c r="F310" s="121">
        <v>166253</v>
      </c>
      <c r="G310" s="121">
        <v>5317.0000000000027</v>
      </c>
    </row>
    <row r="311" spans="1:7" ht="15.95" customHeight="1" x14ac:dyDescent="0.25">
      <c r="A311" s="74" t="s">
        <v>674</v>
      </c>
      <c r="B311" s="124">
        <v>0</v>
      </c>
      <c r="C311" s="124">
        <v>0</v>
      </c>
      <c r="D311" s="124">
        <v>0</v>
      </c>
      <c r="E311" s="124">
        <v>0</v>
      </c>
      <c r="F311" s="124">
        <v>0</v>
      </c>
      <c r="G311" s="124">
        <v>0</v>
      </c>
    </row>
    <row r="312" spans="1:7" ht="15.95" customHeight="1" x14ac:dyDescent="0.25">
      <c r="A312" s="74" t="s">
        <v>213</v>
      </c>
      <c r="B312" s="124">
        <v>0</v>
      </c>
      <c r="C312" s="124">
        <v>0</v>
      </c>
      <c r="D312" s="124">
        <v>0</v>
      </c>
      <c r="E312" s="124">
        <v>0</v>
      </c>
      <c r="F312" s="124">
        <v>0</v>
      </c>
      <c r="G312" s="124">
        <v>0</v>
      </c>
    </row>
    <row r="313" spans="1:7" ht="15.95" customHeight="1" x14ac:dyDescent="0.25">
      <c r="A313" s="74" t="s">
        <v>675</v>
      </c>
      <c r="B313" s="124">
        <v>0</v>
      </c>
      <c r="C313" s="124">
        <v>0</v>
      </c>
      <c r="D313" s="124">
        <v>0</v>
      </c>
      <c r="E313" s="124">
        <v>0</v>
      </c>
      <c r="F313" s="124">
        <v>0</v>
      </c>
      <c r="G313" s="124">
        <v>0</v>
      </c>
    </row>
    <row r="314" spans="1:7" ht="15.95" customHeight="1" x14ac:dyDescent="0.25">
      <c r="A314" s="73" t="s">
        <v>214</v>
      </c>
      <c r="B314" s="124">
        <v>0</v>
      </c>
      <c r="C314" s="124">
        <v>0</v>
      </c>
      <c r="D314" s="124">
        <v>0</v>
      </c>
      <c r="E314" s="124">
        <v>0</v>
      </c>
      <c r="F314" s="124">
        <v>0</v>
      </c>
      <c r="G314" s="124">
        <v>0</v>
      </c>
    </row>
    <row r="315" spans="1:7" ht="15.95" customHeight="1" x14ac:dyDescent="0.25">
      <c r="A315" s="73" t="s">
        <v>215</v>
      </c>
      <c r="B315" s="124">
        <v>174983</v>
      </c>
      <c r="C315" s="124">
        <v>168625</v>
      </c>
      <c r="D315" s="124">
        <v>6358</v>
      </c>
      <c r="E315" s="124">
        <v>171570</v>
      </c>
      <c r="F315" s="124">
        <v>166253</v>
      </c>
      <c r="G315" s="124">
        <v>5317</v>
      </c>
    </row>
    <row r="316" spans="1:7" ht="15.95" customHeight="1" x14ac:dyDescent="0.25">
      <c r="A316" s="73" t="s">
        <v>676</v>
      </c>
      <c r="B316" s="124">
        <v>0</v>
      </c>
      <c r="C316" s="124">
        <v>0</v>
      </c>
      <c r="D316" s="124">
        <v>0</v>
      </c>
      <c r="E316" s="124">
        <v>0</v>
      </c>
      <c r="F316" s="124">
        <v>0</v>
      </c>
      <c r="G316" s="124">
        <v>0</v>
      </c>
    </row>
    <row r="317" spans="1:7" s="120" customFormat="1" ht="15.95" customHeight="1" x14ac:dyDescent="0.25">
      <c r="A317" s="120" t="s">
        <v>99</v>
      </c>
      <c r="B317" s="121">
        <v>81412.999999999971</v>
      </c>
      <c r="C317" s="121">
        <v>64521.000000000015</v>
      </c>
      <c r="D317" s="121">
        <v>16891.999999999996</v>
      </c>
      <c r="E317" s="121">
        <v>87560.000000000029</v>
      </c>
      <c r="F317" s="121">
        <v>71461.000000000029</v>
      </c>
      <c r="G317" s="121">
        <v>16099.000000000005</v>
      </c>
    </row>
    <row r="318" spans="1:7" s="120" customFormat="1" ht="15.95" customHeight="1" x14ac:dyDescent="0.25">
      <c r="A318" s="73" t="s">
        <v>677</v>
      </c>
      <c r="B318" s="121">
        <v>0</v>
      </c>
      <c r="C318" s="121">
        <v>0</v>
      </c>
      <c r="D318" s="121">
        <v>0</v>
      </c>
      <c r="E318" s="121">
        <v>0</v>
      </c>
      <c r="F318" s="121">
        <v>0</v>
      </c>
      <c r="G318" s="121">
        <v>0</v>
      </c>
    </row>
    <row r="319" spans="1:7" ht="15.95" customHeight="1" x14ac:dyDescent="0.25">
      <c r="A319" s="73" t="s">
        <v>678</v>
      </c>
      <c r="B319" s="124">
        <v>81265</v>
      </c>
      <c r="C319" s="124">
        <v>64521</v>
      </c>
      <c r="D319" s="124">
        <v>16744</v>
      </c>
      <c r="E319" s="124">
        <v>87411.999999999985</v>
      </c>
      <c r="F319" s="124">
        <v>71461</v>
      </c>
      <c r="G319" s="124">
        <v>15951</v>
      </c>
    </row>
    <row r="320" spans="1:7" ht="15.95" customHeight="1" x14ac:dyDescent="0.25">
      <c r="A320" s="73" t="s">
        <v>217</v>
      </c>
      <c r="B320" s="124">
        <v>0</v>
      </c>
      <c r="C320" s="124">
        <v>0</v>
      </c>
      <c r="D320" s="124">
        <v>0</v>
      </c>
      <c r="E320" s="124">
        <v>0</v>
      </c>
      <c r="F320" s="124">
        <v>0</v>
      </c>
      <c r="G320" s="124">
        <v>0</v>
      </c>
    </row>
    <row r="321" spans="1:7" ht="15.95" customHeight="1" x14ac:dyDescent="0.25">
      <c r="A321" s="73" t="s">
        <v>216</v>
      </c>
      <c r="B321" s="124">
        <v>0</v>
      </c>
      <c r="C321" s="124">
        <v>0</v>
      </c>
      <c r="D321" s="124">
        <v>0</v>
      </c>
      <c r="E321" s="124">
        <v>0</v>
      </c>
      <c r="F321" s="124">
        <v>0</v>
      </c>
      <c r="G321" s="124">
        <v>0</v>
      </c>
    </row>
    <row r="322" spans="1:7" ht="15.95" customHeight="1" x14ac:dyDescent="0.25">
      <c r="A322" s="73" t="s">
        <v>679</v>
      </c>
      <c r="B322" s="124">
        <v>0</v>
      </c>
      <c r="C322" s="124">
        <v>0</v>
      </c>
      <c r="D322" s="124">
        <v>0</v>
      </c>
      <c r="E322" s="124">
        <v>0</v>
      </c>
      <c r="F322" s="124">
        <v>0</v>
      </c>
      <c r="G322" s="124">
        <v>0</v>
      </c>
    </row>
    <row r="323" spans="1:7" ht="15.95" customHeight="1" x14ac:dyDescent="0.25">
      <c r="A323" s="73" t="s">
        <v>680</v>
      </c>
      <c r="B323" s="124">
        <v>148</v>
      </c>
      <c r="C323" s="124">
        <v>0</v>
      </c>
      <c r="D323" s="124">
        <v>148</v>
      </c>
      <c r="E323" s="124">
        <v>148</v>
      </c>
      <c r="F323" s="124">
        <v>0</v>
      </c>
      <c r="G323" s="124">
        <v>148</v>
      </c>
    </row>
    <row r="324" spans="1:7" s="120" customFormat="1" ht="15.95" customHeight="1" x14ac:dyDescent="0.25">
      <c r="A324" s="120" t="s">
        <v>218</v>
      </c>
      <c r="B324" s="121">
        <f>SUM(B325,B327,B331,B336)</f>
        <v>313340.99999999994</v>
      </c>
      <c r="C324" s="121">
        <f t="shared" ref="C324:G324" si="10">SUM(C325,C327,C331,C336)</f>
        <v>303915</v>
      </c>
      <c r="D324" s="121">
        <f t="shared" si="10"/>
        <v>9425.9999999999982</v>
      </c>
      <c r="E324" s="121">
        <f t="shared" si="10"/>
        <v>302589</v>
      </c>
      <c r="F324" s="121">
        <f t="shared" si="10"/>
        <v>292910</v>
      </c>
      <c r="G324" s="121">
        <f t="shared" si="10"/>
        <v>9679</v>
      </c>
    </row>
    <row r="325" spans="1:7" s="120" customFormat="1" ht="15.95" customHeight="1" x14ac:dyDescent="0.25">
      <c r="A325" s="120" t="s">
        <v>91</v>
      </c>
      <c r="B325" s="121">
        <v>313340.99999999994</v>
      </c>
      <c r="C325" s="121">
        <v>303915</v>
      </c>
      <c r="D325" s="121">
        <v>9425.9999999999982</v>
      </c>
      <c r="E325" s="121">
        <v>302489</v>
      </c>
      <c r="F325" s="121">
        <v>292810</v>
      </c>
      <c r="G325" s="121">
        <v>9679</v>
      </c>
    </row>
    <row r="326" spans="1:7" ht="15.95" customHeight="1" x14ac:dyDescent="0.25">
      <c r="A326" s="73" t="s">
        <v>219</v>
      </c>
      <c r="B326" s="124">
        <v>313340.99999999994</v>
      </c>
      <c r="C326" s="124">
        <v>303915</v>
      </c>
      <c r="D326" s="124">
        <v>9425.9999999999982</v>
      </c>
      <c r="E326" s="124">
        <v>302489</v>
      </c>
      <c r="F326" s="124">
        <v>292810</v>
      </c>
      <c r="G326" s="124">
        <v>9679</v>
      </c>
    </row>
    <row r="327" spans="1:7" ht="15.95" customHeight="1" x14ac:dyDescent="0.25">
      <c r="A327" s="120" t="s">
        <v>176</v>
      </c>
      <c r="B327" s="121">
        <v>0</v>
      </c>
      <c r="C327" s="121">
        <v>0</v>
      </c>
      <c r="D327" s="121">
        <v>0</v>
      </c>
      <c r="E327" s="121">
        <v>0</v>
      </c>
      <c r="F327" s="121">
        <v>0</v>
      </c>
      <c r="G327" s="121">
        <v>0</v>
      </c>
    </row>
    <row r="328" spans="1:7" ht="15.95" customHeight="1" x14ac:dyDescent="0.25">
      <c r="A328" s="73" t="s">
        <v>681</v>
      </c>
      <c r="B328" s="121">
        <v>0</v>
      </c>
      <c r="C328" s="121">
        <v>0</v>
      </c>
      <c r="D328" s="121">
        <v>0</v>
      </c>
      <c r="E328" s="121">
        <v>0</v>
      </c>
      <c r="F328" s="121">
        <v>0</v>
      </c>
      <c r="G328" s="121">
        <v>0</v>
      </c>
    </row>
    <row r="329" spans="1:7" ht="15.95" customHeight="1" x14ac:dyDescent="0.25">
      <c r="A329" s="73" t="s">
        <v>682</v>
      </c>
      <c r="B329" s="121">
        <v>0</v>
      </c>
      <c r="C329" s="121">
        <v>0</v>
      </c>
      <c r="D329" s="121">
        <v>0</v>
      </c>
      <c r="E329" s="121">
        <v>0</v>
      </c>
      <c r="F329" s="121">
        <v>0</v>
      </c>
      <c r="G329" s="121">
        <v>0</v>
      </c>
    </row>
    <row r="330" spans="1:7" ht="15.95" customHeight="1" x14ac:dyDescent="0.25">
      <c r="A330" s="73" t="s">
        <v>683</v>
      </c>
      <c r="B330" s="124">
        <v>0</v>
      </c>
      <c r="C330" s="124">
        <v>0</v>
      </c>
      <c r="D330" s="124">
        <v>0</v>
      </c>
      <c r="E330" s="124">
        <v>0</v>
      </c>
      <c r="F330" s="124">
        <v>0</v>
      </c>
      <c r="G330" s="124">
        <v>0</v>
      </c>
    </row>
    <row r="331" spans="1:7" s="120" customFormat="1" ht="15.95" customHeight="1" x14ac:dyDescent="0.25">
      <c r="A331" s="120" t="s">
        <v>177</v>
      </c>
      <c r="B331" s="121">
        <v>0</v>
      </c>
      <c r="C331" s="121">
        <v>0</v>
      </c>
      <c r="D331" s="121">
        <v>0</v>
      </c>
      <c r="E331" s="121">
        <v>100</v>
      </c>
      <c r="F331" s="121">
        <v>100</v>
      </c>
      <c r="G331" s="121">
        <v>0</v>
      </c>
    </row>
    <row r="332" spans="1:7" s="120" customFormat="1" ht="15.95" customHeight="1" x14ac:dyDescent="0.25">
      <c r="A332" s="73" t="s">
        <v>684</v>
      </c>
      <c r="B332" s="121">
        <v>0</v>
      </c>
      <c r="C332" s="121">
        <v>0</v>
      </c>
      <c r="D332" s="121">
        <v>0</v>
      </c>
      <c r="E332" s="121">
        <v>100</v>
      </c>
      <c r="F332" s="121">
        <v>100</v>
      </c>
      <c r="G332" s="121">
        <v>0</v>
      </c>
    </row>
    <row r="333" spans="1:7" s="120" customFormat="1" ht="15.95" customHeight="1" x14ac:dyDescent="0.25">
      <c r="A333" s="73" t="s">
        <v>685</v>
      </c>
      <c r="B333" s="121">
        <v>0</v>
      </c>
      <c r="C333" s="121">
        <v>0</v>
      </c>
      <c r="D333" s="121">
        <v>0</v>
      </c>
      <c r="E333" s="121">
        <v>0</v>
      </c>
      <c r="F333" s="121">
        <v>0</v>
      </c>
      <c r="G333" s="121">
        <v>0</v>
      </c>
    </row>
    <row r="334" spans="1:7" s="120" customFormat="1" ht="15.95" customHeight="1" x14ac:dyDescent="0.25">
      <c r="A334" s="73" t="s">
        <v>686</v>
      </c>
      <c r="B334" s="121">
        <v>0</v>
      </c>
      <c r="C334" s="121">
        <v>0</v>
      </c>
      <c r="D334" s="121">
        <v>0</v>
      </c>
      <c r="E334" s="121">
        <v>0</v>
      </c>
      <c r="F334" s="121">
        <v>0</v>
      </c>
      <c r="G334" s="121">
        <v>0</v>
      </c>
    </row>
    <row r="335" spans="1:7" ht="15.95" customHeight="1" x14ac:dyDescent="0.25">
      <c r="A335" s="73" t="s">
        <v>687</v>
      </c>
      <c r="B335" s="124">
        <v>0</v>
      </c>
      <c r="C335" s="124">
        <v>0</v>
      </c>
      <c r="D335" s="124">
        <v>0</v>
      </c>
      <c r="E335" s="124">
        <v>0</v>
      </c>
      <c r="F335" s="124">
        <v>0</v>
      </c>
      <c r="G335" s="124">
        <v>0</v>
      </c>
    </row>
    <row r="336" spans="1:7" ht="15.95" customHeight="1" x14ac:dyDescent="0.25">
      <c r="A336" s="137" t="s">
        <v>92</v>
      </c>
      <c r="B336" s="121">
        <v>0</v>
      </c>
      <c r="C336" s="121">
        <v>0</v>
      </c>
      <c r="D336" s="121">
        <v>0</v>
      </c>
      <c r="E336" s="121">
        <v>0</v>
      </c>
      <c r="F336" s="121">
        <v>0</v>
      </c>
      <c r="G336" s="121">
        <v>0</v>
      </c>
    </row>
    <row r="337" spans="1:7" ht="15.95" customHeight="1" x14ac:dyDescent="0.25">
      <c r="A337" s="73" t="s">
        <v>688</v>
      </c>
      <c r="B337" s="124">
        <v>0</v>
      </c>
      <c r="C337" s="124">
        <v>0</v>
      </c>
      <c r="D337" s="124">
        <v>0</v>
      </c>
      <c r="E337" s="124">
        <v>0</v>
      </c>
      <c r="F337" s="124">
        <v>0</v>
      </c>
      <c r="G337" s="124">
        <v>0</v>
      </c>
    </row>
    <row r="338" spans="1:7" ht="15.95" customHeight="1" x14ac:dyDescent="0.25">
      <c r="A338" s="73" t="s">
        <v>220</v>
      </c>
      <c r="B338" s="124">
        <v>0</v>
      </c>
      <c r="C338" s="124">
        <v>0</v>
      </c>
      <c r="D338" s="124">
        <v>0</v>
      </c>
      <c r="E338" s="124">
        <v>0</v>
      </c>
      <c r="F338" s="124">
        <v>0</v>
      </c>
      <c r="G338" s="124">
        <v>0</v>
      </c>
    </row>
    <row r="339" spans="1:7" ht="15.95" customHeight="1" x14ac:dyDescent="0.25">
      <c r="A339" s="73" t="s">
        <v>221</v>
      </c>
      <c r="B339" s="124">
        <v>0</v>
      </c>
      <c r="C339" s="124">
        <v>0</v>
      </c>
      <c r="D339" s="124">
        <v>0</v>
      </c>
      <c r="E339" s="124">
        <v>0</v>
      </c>
      <c r="F339" s="124">
        <v>0</v>
      </c>
      <c r="G339" s="124">
        <v>0</v>
      </c>
    </row>
    <row r="340" spans="1:7" ht="15.95" customHeight="1" x14ac:dyDescent="0.25">
      <c r="A340" s="74" t="s">
        <v>689</v>
      </c>
      <c r="B340" s="124">
        <v>0</v>
      </c>
      <c r="C340" s="124">
        <v>0</v>
      </c>
      <c r="D340" s="124">
        <v>0</v>
      </c>
      <c r="E340" s="124">
        <v>0</v>
      </c>
      <c r="F340" s="124">
        <v>0</v>
      </c>
      <c r="G340" s="124">
        <v>0</v>
      </c>
    </row>
    <row r="341" spans="1:7" ht="15.95" customHeight="1" thickBot="1" x14ac:dyDescent="0.3">
      <c r="A341" s="127" t="s">
        <v>690</v>
      </c>
      <c r="B341" s="128">
        <v>0</v>
      </c>
      <c r="C341" s="128">
        <v>0</v>
      </c>
      <c r="D341" s="128">
        <v>0</v>
      </c>
      <c r="E341" s="128">
        <v>0</v>
      </c>
      <c r="F341" s="128">
        <v>0</v>
      </c>
      <c r="G341" s="128">
        <v>0</v>
      </c>
    </row>
    <row r="342" spans="1:7" s="510" customFormat="1" ht="15.95" customHeight="1" x14ac:dyDescent="0.25">
      <c r="A342" s="511" t="s">
        <v>159</v>
      </c>
      <c r="B342" s="512"/>
      <c r="C342" s="512"/>
      <c r="D342" s="512"/>
      <c r="E342" s="512"/>
      <c r="F342" s="512"/>
      <c r="G342" s="144"/>
    </row>
    <row r="343" spans="1:7" s="510" customFormat="1" ht="15.95" customHeight="1" x14ac:dyDescent="0.25">
      <c r="A343" s="515" t="s">
        <v>160</v>
      </c>
      <c r="B343" s="516"/>
      <c r="C343" s="516"/>
      <c r="D343" s="516"/>
      <c r="E343" s="516"/>
      <c r="F343" s="516"/>
      <c r="G343" s="516"/>
    </row>
    <row r="344" spans="1:7" s="510" customFormat="1" ht="32.1" customHeight="1" x14ac:dyDescent="0.25">
      <c r="A344" s="1107" t="s">
        <v>161</v>
      </c>
      <c r="B344" s="1107"/>
      <c r="C344" s="1107"/>
      <c r="D344" s="1107"/>
      <c r="E344" s="1107"/>
      <c r="F344" s="1107"/>
      <c r="G344" s="1107"/>
    </row>
    <row r="345" spans="1:7" s="510" customFormat="1" ht="15.95" customHeight="1" x14ac:dyDescent="0.25">
      <c r="A345" s="1108" t="s">
        <v>204</v>
      </c>
      <c r="B345" s="1108"/>
      <c r="C345" s="1108"/>
      <c r="D345" s="1108"/>
      <c r="E345" s="1108"/>
      <c r="F345" s="1108"/>
      <c r="G345" s="1108"/>
    </row>
    <row r="346" spans="1:7" s="510" customFormat="1" ht="15.95" customHeight="1" x14ac:dyDescent="0.25">
      <c r="A346" s="1108" t="s">
        <v>205</v>
      </c>
      <c r="B346" s="1108"/>
      <c r="C346" s="1108"/>
      <c r="D346" s="1108"/>
      <c r="E346" s="1108"/>
      <c r="F346" s="1108"/>
      <c r="G346" s="1108"/>
    </row>
    <row r="347" spans="1:7" ht="20.100000000000001" customHeight="1" x14ac:dyDescent="0.25">
      <c r="E347" s="520"/>
      <c r="F347" s="520"/>
      <c r="G347" s="520"/>
    </row>
    <row r="348" spans="1:7" ht="20.100000000000001" customHeight="1" x14ac:dyDescent="0.25">
      <c r="E348" s="520"/>
      <c r="F348" s="520"/>
      <c r="G348" s="520"/>
    </row>
    <row r="349" spans="1:7" ht="20.100000000000001" customHeight="1" x14ac:dyDescent="0.25">
      <c r="E349" s="520"/>
      <c r="F349" s="520"/>
      <c r="G349" s="520"/>
    </row>
    <row r="350" spans="1:7" ht="20.100000000000001" customHeight="1" x14ac:dyDescent="0.25">
      <c r="E350" s="520"/>
      <c r="F350" s="520"/>
      <c r="G350" s="520"/>
    </row>
    <row r="351" spans="1:7" ht="20.100000000000001" customHeight="1" x14ac:dyDescent="0.25">
      <c r="E351" s="520"/>
      <c r="F351" s="520"/>
      <c r="G351" s="520"/>
    </row>
    <row r="352" spans="1:7" ht="20.100000000000001" customHeight="1" x14ac:dyDescent="0.25">
      <c r="E352" s="520"/>
      <c r="F352" s="520"/>
      <c r="G352" s="520"/>
    </row>
    <row r="353" spans="5:7" ht="20.100000000000001" customHeight="1" x14ac:dyDescent="0.25">
      <c r="E353" s="520"/>
      <c r="F353" s="520"/>
      <c r="G353" s="520"/>
    </row>
    <row r="354" spans="5:7" ht="20.100000000000001" customHeight="1" x14ac:dyDescent="0.25">
      <c r="E354" s="520"/>
      <c r="F354" s="520"/>
      <c r="G354" s="520"/>
    </row>
    <row r="355" spans="5:7" ht="20.100000000000001" customHeight="1" x14ac:dyDescent="0.25">
      <c r="E355" s="520"/>
      <c r="F355" s="520"/>
      <c r="G355" s="520"/>
    </row>
    <row r="356" spans="5:7" ht="20.100000000000001" customHeight="1" x14ac:dyDescent="0.25">
      <c r="E356" s="520"/>
      <c r="F356" s="520"/>
      <c r="G356" s="520"/>
    </row>
    <row r="357" spans="5:7" ht="20.100000000000001" customHeight="1" x14ac:dyDescent="0.25">
      <c r="E357" s="520"/>
      <c r="F357" s="520"/>
      <c r="G357" s="520"/>
    </row>
    <row r="358" spans="5:7" ht="20.100000000000001" customHeight="1" x14ac:dyDescent="0.25">
      <c r="E358" s="520"/>
      <c r="F358" s="520"/>
      <c r="G358" s="520"/>
    </row>
    <row r="359" spans="5:7" ht="20.100000000000001" customHeight="1" x14ac:dyDescent="0.25">
      <c r="E359" s="520"/>
      <c r="F359" s="520"/>
      <c r="G359" s="520"/>
    </row>
    <row r="360" spans="5:7" ht="20.100000000000001" customHeight="1" x14ac:dyDescent="0.25">
      <c r="E360" s="520"/>
      <c r="F360" s="520"/>
      <c r="G360" s="520"/>
    </row>
    <row r="361" spans="5:7" ht="20.100000000000001" customHeight="1" x14ac:dyDescent="0.25">
      <c r="E361" s="520"/>
      <c r="F361" s="520"/>
      <c r="G361" s="520"/>
    </row>
    <row r="362" spans="5:7" ht="20.100000000000001" customHeight="1" x14ac:dyDescent="0.25">
      <c r="E362" s="520"/>
      <c r="F362" s="520"/>
      <c r="G362" s="520"/>
    </row>
    <row r="363" spans="5:7" ht="20.100000000000001" customHeight="1" x14ac:dyDescent="0.25">
      <c r="E363" s="520"/>
      <c r="F363" s="520"/>
      <c r="G363" s="520"/>
    </row>
    <row r="364" spans="5:7" ht="20.100000000000001" customHeight="1" x14ac:dyDescent="0.25">
      <c r="E364" s="520"/>
      <c r="F364" s="520"/>
      <c r="G364" s="520"/>
    </row>
    <row r="365" spans="5:7" ht="20.100000000000001" customHeight="1" x14ac:dyDescent="0.25">
      <c r="E365" s="520"/>
      <c r="F365" s="520"/>
      <c r="G365" s="520"/>
    </row>
    <row r="366" spans="5:7" ht="20.100000000000001" customHeight="1" x14ac:dyDescent="0.25">
      <c r="E366" s="520"/>
      <c r="F366" s="520"/>
      <c r="G366" s="520"/>
    </row>
    <row r="367" spans="5:7" ht="20.100000000000001" customHeight="1" x14ac:dyDescent="0.25">
      <c r="E367" s="520"/>
      <c r="F367" s="520"/>
      <c r="G367" s="520"/>
    </row>
    <row r="368" spans="5:7" ht="20.100000000000001" customHeight="1" x14ac:dyDescent="0.25">
      <c r="E368" s="520"/>
      <c r="F368" s="520"/>
      <c r="G368" s="520"/>
    </row>
    <row r="369" spans="5:7" ht="20.100000000000001" customHeight="1" x14ac:dyDescent="0.25">
      <c r="E369" s="520"/>
      <c r="F369" s="520"/>
      <c r="G369" s="520"/>
    </row>
    <row r="370" spans="5:7" ht="20.100000000000001" customHeight="1" x14ac:dyDescent="0.25">
      <c r="E370" s="520"/>
      <c r="F370" s="520"/>
      <c r="G370" s="520"/>
    </row>
    <row r="371" spans="5:7" ht="20.100000000000001" customHeight="1" x14ac:dyDescent="0.25">
      <c r="E371" s="520"/>
      <c r="F371" s="520"/>
      <c r="G371" s="520"/>
    </row>
    <row r="372" spans="5:7" ht="20.100000000000001" customHeight="1" x14ac:dyDescent="0.25">
      <c r="E372" s="520"/>
      <c r="F372" s="520"/>
      <c r="G372" s="520"/>
    </row>
    <row r="373" spans="5:7" ht="20.100000000000001" customHeight="1" x14ac:dyDescent="0.25">
      <c r="E373" s="520"/>
      <c r="F373" s="520"/>
      <c r="G373" s="520"/>
    </row>
    <row r="374" spans="5:7" ht="20.100000000000001" customHeight="1" x14ac:dyDescent="0.25">
      <c r="E374" s="520"/>
      <c r="F374" s="520"/>
      <c r="G374" s="520"/>
    </row>
    <row r="375" spans="5:7" ht="20.100000000000001" customHeight="1" x14ac:dyDescent="0.25">
      <c r="E375" s="520"/>
      <c r="F375" s="520"/>
      <c r="G375" s="520"/>
    </row>
    <row r="376" spans="5:7" ht="20.100000000000001" customHeight="1" x14ac:dyDescent="0.25">
      <c r="E376" s="520"/>
      <c r="F376" s="520"/>
      <c r="G376" s="520"/>
    </row>
    <row r="377" spans="5:7" ht="20.100000000000001" customHeight="1" x14ac:dyDescent="0.25">
      <c r="E377" s="520"/>
      <c r="F377" s="520"/>
      <c r="G377" s="520"/>
    </row>
    <row r="378" spans="5:7" ht="20.100000000000001" customHeight="1" x14ac:dyDescent="0.25">
      <c r="E378" s="520"/>
      <c r="F378" s="520"/>
      <c r="G378" s="520"/>
    </row>
    <row r="379" spans="5:7" ht="20.100000000000001" customHeight="1" x14ac:dyDescent="0.25">
      <c r="E379" s="520"/>
      <c r="F379" s="520"/>
      <c r="G379" s="520"/>
    </row>
    <row r="380" spans="5:7" ht="20.100000000000001" customHeight="1" x14ac:dyDescent="0.25">
      <c r="E380" s="520"/>
      <c r="F380" s="520"/>
      <c r="G380" s="520"/>
    </row>
    <row r="381" spans="5:7" ht="20.100000000000001" customHeight="1" x14ac:dyDescent="0.25">
      <c r="E381" s="520"/>
      <c r="F381" s="520"/>
      <c r="G381" s="520"/>
    </row>
    <row r="382" spans="5:7" ht="20.100000000000001" customHeight="1" x14ac:dyDescent="0.25">
      <c r="E382" s="520"/>
      <c r="F382" s="520"/>
      <c r="G382" s="520"/>
    </row>
    <row r="383" spans="5:7" ht="20.100000000000001" customHeight="1" x14ac:dyDescent="0.25">
      <c r="E383" s="520"/>
      <c r="F383" s="520"/>
      <c r="G383" s="520"/>
    </row>
    <row r="384" spans="5:7" ht="20.100000000000001" customHeight="1" x14ac:dyDescent="0.25">
      <c r="E384" s="520"/>
      <c r="F384" s="520"/>
      <c r="G384" s="520"/>
    </row>
    <row r="385" spans="5:7" ht="20.100000000000001" customHeight="1" x14ac:dyDescent="0.25">
      <c r="E385" s="520"/>
      <c r="F385" s="520"/>
      <c r="G385" s="520"/>
    </row>
    <row r="386" spans="5:7" ht="20.100000000000001" customHeight="1" x14ac:dyDescent="0.25">
      <c r="E386" s="520"/>
      <c r="F386" s="520"/>
      <c r="G386" s="520"/>
    </row>
    <row r="387" spans="5:7" ht="20.100000000000001" customHeight="1" x14ac:dyDescent="0.25">
      <c r="E387" s="520"/>
      <c r="F387" s="520"/>
      <c r="G387" s="520"/>
    </row>
    <row r="388" spans="5:7" ht="20.100000000000001" customHeight="1" x14ac:dyDescent="0.25">
      <c r="E388" s="520"/>
      <c r="F388" s="520"/>
      <c r="G388" s="520"/>
    </row>
    <row r="389" spans="5:7" ht="20.100000000000001" customHeight="1" x14ac:dyDescent="0.25">
      <c r="E389" s="520"/>
      <c r="F389" s="520"/>
      <c r="G389" s="520"/>
    </row>
    <row r="390" spans="5:7" ht="20.100000000000001" customHeight="1" x14ac:dyDescent="0.25">
      <c r="E390" s="520"/>
      <c r="F390" s="520"/>
      <c r="G390" s="520"/>
    </row>
    <row r="391" spans="5:7" ht="20.100000000000001" customHeight="1" x14ac:dyDescent="0.25">
      <c r="E391" s="520"/>
      <c r="F391" s="520"/>
      <c r="G391" s="520"/>
    </row>
    <row r="392" spans="5:7" ht="20.100000000000001" customHeight="1" x14ac:dyDescent="0.25">
      <c r="E392" s="520"/>
      <c r="F392" s="520"/>
      <c r="G392" s="520"/>
    </row>
    <row r="393" spans="5:7" ht="20.100000000000001" customHeight="1" x14ac:dyDescent="0.25">
      <c r="E393" s="520"/>
      <c r="F393" s="520"/>
      <c r="G393" s="520"/>
    </row>
    <row r="394" spans="5:7" ht="20.100000000000001" customHeight="1" x14ac:dyDescent="0.25">
      <c r="E394" s="520"/>
      <c r="F394" s="520"/>
      <c r="G394" s="520"/>
    </row>
    <row r="395" spans="5:7" ht="20.100000000000001" customHeight="1" x14ac:dyDescent="0.25">
      <c r="E395" s="520"/>
      <c r="F395" s="520"/>
      <c r="G395" s="520"/>
    </row>
    <row r="396" spans="5:7" ht="20.100000000000001" customHeight="1" x14ac:dyDescent="0.25">
      <c r="E396" s="520"/>
      <c r="F396" s="520"/>
      <c r="G396" s="520"/>
    </row>
    <row r="397" spans="5:7" ht="20.100000000000001" customHeight="1" x14ac:dyDescent="0.25">
      <c r="E397" s="520"/>
      <c r="F397" s="520"/>
      <c r="G397" s="520"/>
    </row>
    <row r="398" spans="5:7" ht="20.100000000000001" customHeight="1" x14ac:dyDescent="0.25">
      <c r="E398" s="520"/>
      <c r="F398" s="520"/>
      <c r="G398" s="520"/>
    </row>
    <row r="399" spans="5:7" ht="20.100000000000001" customHeight="1" x14ac:dyDescent="0.25">
      <c r="E399" s="520"/>
      <c r="F399" s="520"/>
      <c r="G399" s="520"/>
    </row>
    <row r="400" spans="5:7" ht="20.100000000000001" customHeight="1" x14ac:dyDescent="0.25">
      <c r="E400" s="520"/>
      <c r="F400" s="520"/>
      <c r="G400" s="520"/>
    </row>
    <row r="401" spans="5:7" ht="20.100000000000001" customHeight="1" x14ac:dyDescent="0.25">
      <c r="E401" s="520"/>
      <c r="F401" s="520"/>
      <c r="G401" s="520"/>
    </row>
    <row r="402" spans="5:7" ht="20.100000000000001" customHeight="1" x14ac:dyDescent="0.25">
      <c r="E402" s="520"/>
      <c r="F402" s="520"/>
      <c r="G402" s="520"/>
    </row>
    <row r="403" spans="5:7" ht="20.100000000000001" customHeight="1" x14ac:dyDescent="0.25">
      <c r="E403" s="520"/>
      <c r="F403" s="520"/>
      <c r="G403" s="520"/>
    </row>
    <row r="404" spans="5:7" ht="20.100000000000001" customHeight="1" x14ac:dyDescent="0.25">
      <c r="E404" s="520"/>
      <c r="F404" s="520"/>
      <c r="G404" s="520"/>
    </row>
    <row r="405" spans="5:7" ht="20.100000000000001" customHeight="1" x14ac:dyDescent="0.25">
      <c r="E405" s="520"/>
      <c r="F405" s="520"/>
      <c r="G405" s="520"/>
    </row>
    <row r="406" spans="5:7" ht="20.100000000000001" customHeight="1" x14ac:dyDescent="0.25">
      <c r="E406" s="520"/>
      <c r="F406" s="520"/>
      <c r="G406" s="520"/>
    </row>
    <row r="407" spans="5:7" ht="20.100000000000001" customHeight="1" x14ac:dyDescent="0.25">
      <c r="E407" s="520"/>
      <c r="F407" s="520"/>
      <c r="G407" s="520"/>
    </row>
    <row r="408" spans="5:7" ht="20.100000000000001" customHeight="1" x14ac:dyDescent="0.25">
      <c r="E408" s="520"/>
      <c r="F408" s="520"/>
      <c r="G408" s="520"/>
    </row>
    <row r="409" spans="5:7" ht="20.100000000000001" customHeight="1" x14ac:dyDescent="0.25">
      <c r="E409" s="520"/>
      <c r="F409" s="520"/>
      <c r="G409" s="520"/>
    </row>
    <row r="410" spans="5:7" ht="20.100000000000001" customHeight="1" x14ac:dyDescent="0.25">
      <c r="E410" s="520"/>
      <c r="F410" s="520"/>
      <c r="G410" s="520"/>
    </row>
    <row r="411" spans="5:7" ht="20.100000000000001" customHeight="1" x14ac:dyDescent="0.25">
      <c r="E411" s="520"/>
      <c r="F411" s="520"/>
      <c r="G411" s="520"/>
    </row>
    <row r="412" spans="5:7" ht="20.100000000000001" customHeight="1" x14ac:dyDescent="0.25">
      <c r="E412" s="520"/>
      <c r="F412" s="520"/>
      <c r="G412" s="520"/>
    </row>
    <row r="413" spans="5:7" ht="20.100000000000001" customHeight="1" x14ac:dyDescent="0.25">
      <c r="E413" s="520"/>
      <c r="F413" s="520"/>
      <c r="G413" s="520"/>
    </row>
    <row r="414" spans="5:7" ht="20.100000000000001" customHeight="1" x14ac:dyDescent="0.25">
      <c r="E414" s="520"/>
      <c r="F414" s="520"/>
      <c r="G414" s="520"/>
    </row>
    <row r="415" spans="5:7" ht="20.100000000000001" customHeight="1" x14ac:dyDescent="0.25">
      <c r="E415" s="520"/>
      <c r="F415" s="520"/>
      <c r="G415" s="520"/>
    </row>
    <row r="416" spans="5:7" ht="20.100000000000001" customHeight="1" x14ac:dyDescent="0.25">
      <c r="E416" s="520"/>
      <c r="F416" s="520"/>
      <c r="G416" s="520"/>
    </row>
    <row r="417" spans="5:7" ht="20.100000000000001" customHeight="1" x14ac:dyDescent="0.25">
      <c r="E417" s="520"/>
      <c r="F417" s="520"/>
      <c r="G417" s="520"/>
    </row>
    <row r="418" spans="5:7" ht="20.100000000000001" customHeight="1" x14ac:dyDescent="0.25">
      <c r="E418" s="520"/>
      <c r="F418" s="520"/>
      <c r="G418" s="520"/>
    </row>
    <row r="419" spans="5:7" ht="20.100000000000001" customHeight="1" x14ac:dyDescent="0.25">
      <c r="E419" s="520"/>
      <c r="F419" s="520"/>
      <c r="G419" s="520"/>
    </row>
    <row r="420" spans="5:7" ht="20.100000000000001" customHeight="1" x14ac:dyDescent="0.25">
      <c r="E420" s="520"/>
      <c r="F420" s="520"/>
      <c r="G420" s="520"/>
    </row>
    <row r="421" spans="5:7" ht="20.100000000000001" customHeight="1" x14ac:dyDescent="0.25">
      <c r="E421" s="520"/>
      <c r="F421" s="520"/>
      <c r="G421" s="520"/>
    </row>
    <row r="422" spans="5:7" ht="20.100000000000001" customHeight="1" x14ac:dyDescent="0.25">
      <c r="E422" s="520"/>
      <c r="F422" s="520"/>
      <c r="G422" s="520"/>
    </row>
    <row r="423" spans="5:7" ht="20.100000000000001" customHeight="1" x14ac:dyDescent="0.25">
      <c r="E423" s="520"/>
      <c r="F423" s="520"/>
      <c r="G423" s="520"/>
    </row>
    <row r="424" spans="5:7" ht="20.100000000000001" customHeight="1" x14ac:dyDescent="0.25">
      <c r="E424" s="520"/>
      <c r="F424" s="520"/>
      <c r="G424" s="520"/>
    </row>
    <row r="425" spans="5:7" ht="20.100000000000001" customHeight="1" x14ac:dyDescent="0.25">
      <c r="E425" s="520"/>
      <c r="F425" s="520"/>
      <c r="G425" s="520"/>
    </row>
    <row r="426" spans="5:7" ht="20.100000000000001" customHeight="1" x14ac:dyDescent="0.25">
      <c r="E426" s="520"/>
      <c r="F426" s="520"/>
      <c r="G426" s="520"/>
    </row>
    <row r="427" spans="5:7" ht="20.100000000000001" customHeight="1" x14ac:dyDescent="0.25">
      <c r="E427" s="520"/>
      <c r="F427" s="520"/>
      <c r="G427" s="520"/>
    </row>
    <row r="428" spans="5:7" ht="20.100000000000001" customHeight="1" x14ac:dyDescent="0.25">
      <c r="E428" s="520"/>
      <c r="F428" s="520"/>
      <c r="G428" s="520"/>
    </row>
    <row r="429" spans="5:7" ht="20.100000000000001" customHeight="1" x14ac:dyDescent="0.25">
      <c r="E429" s="520"/>
      <c r="F429" s="520"/>
      <c r="G429" s="520"/>
    </row>
    <row r="430" spans="5:7" ht="20.100000000000001" customHeight="1" x14ac:dyDescent="0.25">
      <c r="E430" s="520"/>
      <c r="F430" s="520"/>
      <c r="G430" s="520"/>
    </row>
    <row r="431" spans="5:7" ht="20.100000000000001" customHeight="1" x14ac:dyDescent="0.25">
      <c r="E431" s="520"/>
      <c r="F431" s="520"/>
      <c r="G431" s="520"/>
    </row>
    <row r="432" spans="5:7" ht="20.100000000000001" customHeight="1" x14ac:dyDescent="0.25">
      <c r="E432" s="520"/>
      <c r="F432" s="520"/>
      <c r="G432" s="520"/>
    </row>
    <row r="433" spans="5:7" ht="20.100000000000001" customHeight="1" x14ac:dyDescent="0.25">
      <c r="E433" s="520"/>
      <c r="F433" s="520"/>
      <c r="G433" s="520"/>
    </row>
    <row r="434" spans="5:7" ht="20.100000000000001" customHeight="1" x14ac:dyDescent="0.25">
      <c r="E434" s="520"/>
      <c r="F434" s="520"/>
      <c r="G434" s="520"/>
    </row>
    <row r="435" spans="5:7" ht="20.100000000000001" customHeight="1" x14ac:dyDescent="0.25">
      <c r="E435" s="520"/>
      <c r="F435" s="520"/>
      <c r="G435" s="520"/>
    </row>
    <row r="436" spans="5:7" ht="20.100000000000001" customHeight="1" x14ac:dyDescent="0.25">
      <c r="E436" s="520"/>
      <c r="F436" s="520"/>
      <c r="G436" s="520"/>
    </row>
    <row r="437" spans="5:7" ht="20.100000000000001" customHeight="1" x14ac:dyDescent="0.25">
      <c r="E437" s="520"/>
      <c r="F437" s="520"/>
      <c r="G437" s="520"/>
    </row>
    <row r="438" spans="5:7" ht="20.100000000000001" customHeight="1" x14ac:dyDescent="0.25">
      <c r="E438" s="520"/>
      <c r="F438" s="520"/>
      <c r="G438" s="520"/>
    </row>
    <row r="439" spans="5:7" ht="20.100000000000001" customHeight="1" x14ac:dyDescent="0.25">
      <c r="E439" s="520"/>
      <c r="F439" s="520"/>
      <c r="G439" s="520"/>
    </row>
    <row r="440" spans="5:7" ht="20.100000000000001" customHeight="1" x14ac:dyDescent="0.25">
      <c r="E440" s="520"/>
      <c r="F440" s="520"/>
      <c r="G440" s="520"/>
    </row>
    <row r="441" spans="5:7" ht="20.100000000000001" customHeight="1" x14ac:dyDescent="0.25">
      <c r="E441" s="520"/>
      <c r="F441" s="520"/>
      <c r="G441" s="520"/>
    </row>
    <row r="442" spans="5:7" ht="20.100000000000001" customHeight="1" x14ac:dyDescent="0.25">
      <c r="E442" s="520"/>
      <c r="F442" s="520"/>
      <c r="G442" s="520"/>
    </row>
    <row r="443" spans="5:7" ht="20.100000000000001" customHeight="1" x14ac:dyDescent="0.25">
      <c r="E443" s="520"/>
      <c r="F443" s="520"/>
      <c r="G443" s="520"/>
    </row>
    <row r="444" spans="5:7" ht="20.100000000000001" customHeight="1" x14ac:dyDescent="0.25">
      <c r="E444" s="520"/>
      <c r="F444" s="520"/>
      <c r="G444" s="520"/>
    </row>
    <row r="445" spans="5:7" ht="20.100000000000001" customHeight="1" x14ac:dyDescent="0.25">
      <c r="E445" s="520"/>
      <c r="F445" s="520"/>
      <c r="G445" s="520"/>
    </row>
    <row r="446" spans="5:7" ht="20.100000000000001" customHeight="1" x14ac:dyDescent="0.25">
      <c r="E446" s="520"/>
      <c r="F446" s="520"/>
      <c r="G446" s="520"/>
    </row>
    <row r="447" spans="5:7" ht="20.100000000000001" customHeight="1" x14ac:dyDescent="0.25">
      <c r="E447" s="520"/>
      <c r="F447" s="520"/>
      <c r="G447" s="520"/>
    </row>
    <row r="448" spans="5:7" ht="20.100000000000001" customHeight="1" x14ac:dyDescent="0.25">
      <c r="E448" s="520"/>
      <c r="F448" s="520"/>
      <c r="G448" s="520"/>
    </row>
    <row r="449" spans="5:7" ht="20.100000000000001" customHeight="1" x14ac:dyDescent="0.25">
      <c r="E449" s="520"/>
      <c r="F449" s="520"/>
      <c r="G449" s="520"/>
    </row>
    <row r="450" spans="5:7" ht="20.100000000000001" customHeight="1" x14ac:dyDescent="0.25">
      <c r="E450" s="520"/>
      <c r="F450" s="520"/>
      <c r="G450" s="520"/>
    </row>
    <row r="451" spans="5:7" ht="20.100000000000001" customHeight="1" x14ac:dyDescent="0.25">
      <c r="E451" s="520"/>
      <c r="F451" s="520"/>
      <c r="G451" s="520"/>
    </row>
    <row r="452" spans="5:7" ht="20.100000000000001" customHeight="1" x14ac:dyDescent="0.25">
      <c r="E452" s="520"/>
      <c r="F452" s="520"/>
      <c r="G452" s="520"/>
    </row>
    <row r="453" spans="5:7" ht="20.100000000000001" customHeight="1" x14ac:dyDescent="0.25">
      <c r="E453" s="520"/>
      <c r="F453" s="520"/>
      <c r="G453" s="520"/>
    </row>
    <row r="454" spans="5:7" ht="20.100000000000001" customHeight="1" x14ac:dyDescent="0.25">
      <c r="E454" s="520"/>
      <c r="F454" s="520"/>
      <c r="G454" s="520"/>
    </row>
    <row r="455" spans="5:7" ht="20.100000000000001" customHeight="1" x14ac:dyDescent="0.25">
      <c r="E455" s="520"/>
      <c r="F455" s="520"/>
      <c r="G455" s="520"/>
    </row>
    <row r="456" spans="5:7" ht="20.100000000000001" customHeight="1" x14ac:dyDescent="0.25">
      <c r="E456" s="520"/>
      <c r="F456" s="520"/>
      <c r="G456" s="520"/>
    </row>
    <row r="457" spans="5:7" ht="20.100000000000001" customHeight="1" x14ac:dyDescent="0.25">
      <c r="E457" s="520"/>
      <c r="F457" s="520"/>
      <c r="G457" s="520"/>
    </row>
    <row r="458" spans="5:7" ht="20.100000000000001" customHeight="1" x14ac:dyDescent="0.25">
      <c r="E458" s="520"/>
      <c r="F458" s="520"/>
      <c r="G458" s="520"/>
    </row>
    <row r="459" spans="5:7" ht="20.100000000000001" customHeight="1" x14ac:dyDescent="0.25">
      <c r="E459" s="520"/>
      <c r="F459" s="520"/>
      <c r="G459" s="520"/>
    </row>
    <row r="460" spans="5:7" ht="20.100000000000001" customHeight="1" x14ac:dyDescent="0.25">
      <c r="E460" s="520"/>
      <c r="F460" s="520"/>
      <c r="G460" s="520"/>
    </row>
    <row r="461" spans="5:7" ht="20.100000000000001" customHeight="1" x14ac:dyDescent="0.25">
      <c r="E461" s="520"/>
      <c r="F461" s="520"/>
      <c r="G461" s="520"/>
    </row>
    <row r="462" spans="5:7" ht="20.100000000000001" customHeight="1" x14ac:dyDescent="0.25">
      <c r="E462" s="520"/>
      <c r="F462" s="520"/>
      <c r="G462" s="520"/>
    </row>
    <row r="463" spans="5:7" ht="20.100000000000001" customHeight="1" x14ac:dyDescent="0.25">
      <c r="E463" s="520"/>
      <c r="F463" s="520"/>
      <c r="G463" s="520"/>
    </row>
    <row r="464" spans="5:7" ht="20.100000000000001" customHeight="1" x14ac:dyDescent="0.25">
      <c r="E464" s="520"/>
      <c r="F464" s="520"/>
      <c r="G464" s="520"/>
    </row>
    <row r="465" spans="5:7" ht="20.100000000000001" customHeight="1" x14ac:dyDescent="0.25">
      <c r="E465" s="520"/>
      <c r="F465" s="520"/>
      <c r="G465" s="520"/>
    </row>
    <row r="466" spans="5:7" ht="20.100000000000001" customHeight="1" x14ac:dyDescent="0.25">
      <c r="E466" s="520"/>
      <c r="F466" s="520"/>
      <c r="G466" s="520"/>
    </row>
    <row r="467" spans="5:7" ht="20.100000000000001" customHeight="1" x14ac:dyDescent="0.25">
      <c r="E467" s="520"/>
      <c r="F467" s="520"/>
      <c r="G467" s="520"/>
    </row>
    <row r="468" spans="5:7" ht="20.100000000000001" customHeight="1" x14ac:dyDescent="0.25">
      <c r="E468" s="520"/>
      <c r="F468" s="520"/>
      <c r="G468" s="520"/>
    </row>
    <row r="469" spans="5:7" ht="20.100000000000001" customHeight="1" x14ac:dyDescent="0.25">
      <c r="E469" s="520"/>
      <c r="F469" s="520"/>
      <c r="G469" s="520"/>
    </row>
    <row r="470" spans="5:7" ht="20.100000000000001" customHeight="1" x14ac:dyDescent="0.25">
      <c r="E470" s="520"/>
      <c r="F470" s="520"/>
      <c r="G470" s="520"/>
    </row>
    <row r="471" spans="5:7" ht="20.100000000000001" customHeight="1" x14ac:dyDescent="0.25">
      <c r="E471" s="520"/>
      <c r="F471" s="520"/>
      <c r="G471" s="520"/>
    </row>
    <row r="472" spans="5:7" ht="20.100000000000001" customHeight="1" x14ac:dyDescent="0.25">
      <c r="E472" s="520"/>
      <c r="F472" s="520"/>
      <c r="G472" s="520"/>
    </row>
    <row r="473" spans="5:7" ht="20.100000000000001" customHeight="1" x14ac:dyDescent="0.25">
      <c r="E473" s="520"/>
      <c r="F473" s="520"/>
      <c r="G473" s="520"/>
    </row>
    <row r="474" spans="5:7" ht="20.100000000000001" customHeight="1" x14ac:dyDescent="0.25">
      <c r="E474" s="520"/>
      <c r="F474" s="520"/>
      <c r="G474" s="520"/>
    </row>
    <row r="475" spans="5:7" ht="20.100000000000001" customHeight="1" x14ac:dyDescent="0.25">
      <c r="E475" s="520"/>
      <c r="F475" s="520"/>
      <c r="G475" s="520"/>
    </row>
    <row r="476" spans="5:7" ht="20.100000000000001" customHeight="1" x14ac:dyDescent="0.25">
      <c r="E476" s="520"/>
      <c r="F476" s="520"/>
      <c r="G476" s="520"/>
    </row>
    <row r="477" spans="5:7" ht="20.100000000000001" customHeight="1" x14ac:dyDescent="0.25">
      <c r="E477" s="520"/>
      <c r="F477" s="520"/>
      <c r="G477" s="520"/>
    </row>
    <row r="478" spans="5:7" ht="20.100000000000001" customHeight="1" x14ac:dyDescent="0.25">
      <c r="E478" s="520"/>
      <c r="F478" s="520"/>
      <c r="G478" s="520"/>
    </row>
    <row r="479" spans="5:7" ht="20.100000000000001" customHeight="1" x14ac:dyDescent="0.25">
      <c r="E479" s="520"/>
      <c r="F479" s="520"/>
      <c r="G479" s="520"/>
    </row>
    <row r="480" spans="5:7" ht="20.100000000000001" customHeight="1" x14ac:dyDescent="0.25">
      <c r="E480" s="520"/>
      <c r="F480" s="520"/>
      <c r="G480" s="520"/>
    </row>
    <row r="481" spans="5:7" ht="20.100000000000001" customHeight="1" x14ac:dyDescent="0.25">
      <c r="E481" s="520"/>
      <c r="F481" s="520"/>
      <c r="G481" s="520"/>
    </row>
    <row r="482" spans="5:7" ht="20.100000000000001" customHeight="1" x14ac:dyDescent="0.25">
      <c r="E482" s="520"/>
      <c r="F482" s="520"/>
      <c r="G482" s="520"/>
    </row>
    <row r="483" spans="5:7" ht="20.100000000000001" customHeight="1" x14ac:dyDescent="0.25">
      <c r="E483" s="520"/>
      <c r="F483" s="520"/>
      <c r="G483" s="520"/>
    </row>
    <row r="484" spans="5:7" ht="20.100000000000001" customHeight="1" x14ac:dyDescent="0.25">
      <c r="E484" s="520"/>
      <c r="F484" s="520"/>
      <c r="G484" s="520"/>
    </row>
    <row r="485" spans="5:7" ht="20.100000000000001" customHeight="1" x14ac:dyDescent="0.25">
      <c r="E485" s="520"/>
      <c r="F485" s="520"/>
      <c r="G485" s="520"/>
    </row>
    <row r="486" spans="5:7" ht="20.100000000000001" customHeight="1" x14ac:dyDescent="0.25">
      <c r="E486" s="520"/>
      <c r="F486" s="520"/>
      <c r="G486" s="520"/>
    </row>
    <row r="487" spans="5:7" ht="20.100000000000001" customHeight="1" x14ac:dyDescent="0.25">
      <c r="E487" s="520"/>
      <c r="F487" s="520"/>
      <c r="G487" s="520"/>
    </row>
    <row r="488" spans="5:7" ht="20.100000000000001" customHeight="1" x14ac:dyDescent="0.25">
      <c r="E488" s="520"/>
      <c r="F488" s="520"/>
      <c r="G488" s="520"/>
    </row>
    <row r="489" spans="5:7" ht="20.100000000000001" customHeight="1" x14ac:dyDescent="0.25">
      <c r="E489" s="520"/>
      <c r="F489" s="520"/>
      <c r="G489" s="520"/>
    </row>
    <row r="490" spans="5:7" ht="20.100000000000001" customHeight="1" x14ac:dyDescent="0.25">
      <c r="E490" s="520"/>
      <c r="F490" s="520"/>
      <c r="G490" s="520"/>
    </row>
    <row r="491" spans="5:7" ht="20.100000000000001" customHeight="1" x14ac:dyDescent="0.25">
      <c r="E491" s="520"/>
      <c r="F491" s="520"/>
      <c r="G491" s="520"/>
    </row>
    <row r="492" spans="5:7" ht="20.100000000000001" customHeight="1" x14ac:dyDescent="0.25">
      <c r="E492" s="520"/>
      <c r="F492" s="520"/>
      <c r="G492" s="520"/>
    </row>
    <row r="493" spans="5:7" ht="20.100000000000001" customHeight="1" x14ac:dyDescent="0.25">
      <c r="E493" s="520"/>
      <c r="F493" s="520"/>
      <c r="G493" s="520"/>
    </row>
    <row r="494" spans="5:7" ht="20.100000000000001" customHeight="1" x14ac:dyDescent="0.25">
      <c r="E494" s="520"/>
      <c r="F494" s="520"/>
      <c r="G494" s="520"/>
    </row>
    <row r="495" spans="5:7" ht="20.100000000000001" customHeight="1" x14ac:dyDescent="0.25">
      <c r="E495" s="520"/>
      <c r="F495" s="520"/>
      <c r="G495" s="520"/>
    </row>
    <row r="496" spans="5:7" ht="20.100000000000001" customHeight="1" x14ac:dyDescent="0.25">
      <c r="E496" s="520"/>
      <c r="F496" s="520"/>
      <c r="G496" s="520"/>
    </row>
    <row r="497" spans="5:7" ht="20.100000000000001" customHeight="1" x14ac:dyDescent="0.25">
      <c r="E497" s="520"/>
      <c r="F497" s="520"/>
      <c r="G497" s="520"/>
    </row>
    <row r="498" spans="5:7" ht="20.100000000000001" customHeight="1" x14ac:dyDescent="0.25">
      <c r="E498" s="520"/>
      <c r="F498" s="520"/>
      <c r="G498" s="520"/>
    </row>
    <row r="499" spans="5:7" ht="20.100000000000001" customHeight="1" x14ac:dyDescent="0.25">
      <c r="E499" s="520"/>
      <c r="F499" s="520"/>
      <c r="G499" s="520"/>
    </row>
    <row r="500" spans="5:7" ht="20.100000000000001" customHeight="1" x14ac:dyDescent="0.25">
      <c r="E500" s="520"/>
      <c r="F500" s="520"/>
      <c r="G500" s="520"/>
    </row>
    <row r="501" spans="5:7" ht="20.100000000000001" customHeight="1" x14ac:dyDescent="0.25">
      <c r="E501" s="520"/>
      <c r="F501" s="520"/>
      <c r="G501" s="520"/>
    </row>
    <row r="502" spans="5:7" ht="20.100000000000001" customHeight="1" x14ac:dyDescent="0.25">
      <c r="E502" s="520"/>
      <c r="F502" s="520"/>
      <c r="G502" s="520"/>
    </row>
    <row r="503" spans="5:7" ht="20.100000000000001" customHeight="1" x14ac:dyDescent="0.25">
      <c r="E503" s="520"/>
      <c r="F503" s="520"/>
      <c r="G503" s="520"/>
    </row>
    <row r="504" spans="5:7" ht="20.100000000000001" customHeight="1" x14ac:dyDescent="0.25">
      <c r="E504" s="520"/>
      <c r="F504" s="520"/>
      <c r="G504" s="520"/>
    </row>
    <row r="505" spans="5:7" ht="20.100000000000001" customHeight="1" x14ac:dyDescent="0.25">
      <c r="E505" s="520"/>
      <c r="F505" s="520"/>
      <c r="G505" s="520"/>
    </row>
    <row r="506" spans="5:7" ht="20.100000000000001" customHeight="1" x14ac:dyDescent="0.25">
      <c r="E506" s="520"/>
      <c r="F506" s="520"/>
      <c r="G506" s="520"/>
    </row>
    <row r="507" spans="5:7" ht="20.100000000000001" customHeight="1" x14ac:dyDescent="0.25">
      <c r="E507" s="520"/>
      <c r="F507" s="520"/>
      <c r="G507" s="520"/>
    </row>
    <row r="508" spans="5:7" ht="20.100000000000001" customHeight="1" x14ac:dyDescent="0.25">
      <c r="E508" s="520"/>
      <c r="F508" s="520"/>
      <c r="G508" s="520"/>
    </row>
    <row r="509" spans="5:7" ht="20.100000000000001" customHeight="1" x14ac:dyDescent="0.25">
      <c r="E509" s="520"/>
      <c r="F509" s="520"/>
      <c r="G509" s="520"/>
    </row>
    <row r="510" spans="5:7" ht="20.100000000000001" customHeight="1" x14ac:dyDescent="0.25">
      <c r="E510" s="520"/>
      <c r="F510" s="520"/>
      <c r="G510" s="520"/>
    </row>
    <row r="511" spans="5:7" ht="20.100000000000001" customHeight="1" x14ac:dyDescent="0.25">
      <c r="E511" s="520"/>
      <c r="F511" s="520"/>
      <c r="G511" s="520"/>
    </row>
    <row r="512" spans="5:7" ht="20.100000000000001" customHeight="1" x14ac:dyDescent="0.25">
      <c r="E512" s="520"/>
      <c r="F512" s="520"/>
      <c r="G512" s="520"/>
    </row>
    <row r="513" spans="5:7" ht="20.100000000000001" customHeight="1" x14ac:dyDescent="0.25">
      <c r="E513" s="520"/>
      <c r="F513" s="520"/>
      <c r="G513" s="520"/>
    </row>
    <row r="514" spans="5:7" ht="20.100000000000001" customHeight="1" x14ac:dyDescent="0.25">
      <c r="E514" s="520"/>
      <c r="F514" s="520"/>
      <c r="G514" s="520"/>
    </row>
    <row r="515" spans="5:7" ht="20.100000000000001" customHeight="1" x14ac:dyDescent="0.25">
      <c r="E515" s="520"/>
      <c r="F515" s="520"/>
      <c r="G515" s="520"/>
    </row>
    <row r="516" spans="5:7" ht="20.100000000000001" customHeight="1" x14ac:dyDescent="0.25">
      <c r="E516" s="520"/>
      <c r="F516" s="520"/>
      <c r="G516" s="520"/>
    </row>
    <row r="517" spans="5:7" ht="20.100000000000001" customHeight="1" x14ac:dyDescent="0.25">
      <c r="E517" s="520"/>
      <c r="F517" s="520"/>
      <c r="G517" s="520"/>
    </row>
    <row r="518" spans="5:7" ht="20.100000000000001" customHeight="1" x14ac:dyDescent="0.25">
      <c r="E518" s="520"/>
      <c r="F518" s="520"/>
      <c r="G518" s="520"/>
    </row>
    <row r="519" spans="5:7" ht="20.100000000000001" customHeight="1" x14ac:dyDescent="0.25">
      <c r="E519" s="520"/>
      <c r="F519" s="520"/>
      <c r="G519" s="520"/>
    </row>
    <row r="520" spans="5:7" ht="20.100000000000001" customHeight="1" x14ac:dyDescent="0.25">
      <c r="E520" s="520"/>
      <c r="F520" s="520"/>
      <c r="G520" s="520"/>
    </row>
    <row r="521" spans="5:7" ht="20.100000000000001" customHeight="1" x14ac:dyDescent="0.25">
      <c r="E521" s="520"/>
      <c r="F521" s="520"/>
      <c r="G521" s="520"/>
    </row>
    <row r="522" spans="5:7" ht="20.100000000000001" customHeight="1" x14ac:dyDescent="0.25">
      <c r="E522" s="520"/>
      <c r="F522" s="520"/>
      <c r="G522" s="520"/>
    </row>
    <row r="523" spans="5:7" ht="20.100000000000001" customHeight="1" x14ac:dyDescent="0.25">
      <c r="E523" s="520"/>
      <c r="F523" s="520"/>
      <c r="G523" s="520"/>
    </row>
    <row r="524" spans="5:7" ht="20.100000000000001" customHeight="1" x14ac:dyDescent="0.25">
      <c r="E524" s="520"/>
      <c r="F524" s="520"/>
      <c r="G524" s="520"/>
    </row>
    <row r="525" spans="5:7" ht="20.100000000000001" customHeight="1" x14ac:dyDescent="0.25">
      <c r="E525" s="520"/>
      <c r="F525" s="520"/>
      <c r="G525" s="520"/>
    </row>
    <row r="526" spans="5:7" ht="20.100000000000001" customHeight="1" x14ac:dyDescent="0.25">
      <c r="E526" s="520"/>
      <c r="F526" s="520"/>
      <c r="G526" s="520"/>
    </row>
    <row r="527" spans="5:7" ht="20.100000000000001" customHeight="1" x14ac:dyDescent="0.25">
      <c r="E527" s="520"/>
      <c r="F527" s="520"/>
      <c r="G527" s="520"/>
    </row>
    <row r="528" spans="5:7" ht="20.100000000000001" customHeight="1" x14ac:dyDescent="0.25">
      <c r="E528" s="520"/>
      <c r="F528" s="520"/>
      <c r="G528" s="520"/>
    </row>
    <row r="529" spans="5:7" ht="20.100000000000001" customHeight="1" x14ac:dyDescent="0.25">
      <c r="E529" s="520"/>
      <c r="F529" s="520"/>
      <c r="G529" s="520"/>
    </row>
    <row r="530" spans="5:7" ht="20.100000000000001" customHeight="1" x14ac:dyDescent="0.25">
      <c r="E530" s="520"/>
      <c r="F530" s="520"/>
      <c r="G530" s="520"/>
    </row>
    <row r="531" spans="5:7" ht="20.100000000000001" customHeight="1" x14ac:dyDescent="0.25">
      <c r="E531" s="520"/>
      <c r="F531" s="520"/>
      <c r="G531" s="520"/>
    </row>
  </sheetData>
  <mergeCells count="40">
    <mergeCell ref="A3:A5"/>
    <mergeCell ref="B3:D3"/>
    <mergeCell ref="E3:G3"/>
    <mergeCell ref="B4:B5"/>
    <mergeCell ref="C4:D4"/>
    <mergeCell ref="E4:E5"/>
    <mergeCell ref="F4:G4"/>
    <mergeCell ref="A89:G89"/>
    <mergeCell ref="A90:G90"/>
    <mergeCell ref="A91:G91"/>
    <mergeCell ref="A94:A96"/>
    <mergeCell ref="B94:D94"/>
    <mergeCell ref="E94:G94"/>
    <mergeCell ref="B95:B96"/>
    <mergeCell ref="C95:D95"/>
    <mergeCell ref="E95:E96"/>
    <mergeCell ref="F95:G95"/>
    <mergeCell ref="A171:G171"/>
    <mergeCell ref="A172:G172"/>
    <mergeCell ref="A173:G173"/>
    <mergeCell ref="A176:A178"/>
    <mergeCell ref="B176:D176"/>
    <mergeCell ref="E176:G176"/>
    <mergeCell ref="B177:B178"/>
    <mergeCell ref="C177:D177"/>
    <mergeCell ref="E177:E178"/>
    <mergeCell ref="F268:G268"/>
    <mergeCell ref="A344:G344"/>
    <mergeCell ref="A345:G345"/>
    <mergeCell ref="A346:G346"/>
    <mergeCell ref="F177:G177"/>
    <mergeCell ref="A262:G262"/>
    <mergeCell ref="A263:G263"/>
    <mergeCell ref="A264:G264"/>
    <mergeCell ref="A267:A269"/>
    <mergeCell ref="B267:D267"/>
    <mergeCell ref="E267:G267"/>
    <mergeCell ref="B268:B269"/>
    <mergeCell ref="C268:D268"/>
    <mergeCell ref="E268:E269"/>
  </mergeCells>
  <pageMargins left="0.78740157480314965" right="0.39370078740157483"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91" max="16383" man="1"/>
    <brk id="173" max="16383" man="1"/>
    <brk id="264" max="6"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9">
    <tabColor rgb="FF00B0F0"/>
  </sheetPr>
  <dimension ref="A9:J20"/>
  <sheetViews>
    <sheetView showGridLines="0" zoomScaleNormal="100" zoomScaleSheetLayoutView="75" workbookViewId="0"/>
  </sheetViews>
  <sheetFormatPr defaultColWidth="9.7109375" defaultRowHeight="39.950000000000003" customHeight="1" x14ac:dyDescent="0.2"/>
  <cols>
    <col min="1" max="16384" width="9.7109375" style="93"/>
  </cols>
  <sheetData>
    <row r="9" spans="1:10" ht="39.950000000000003" customHeight="1" x14ac:dyDescent="0.2">
      <c r="A9" s="1089" t="s">
        <v>223</v>
      </c>
      <c r="B9" s="1089"/>
      <c r="C9" s="1089"/>
      <c r="D9" s="1089"/>
      <c r="E9" s="1089"/>
      <c r="F9" s="1089"/>
      <c r="G9" s="1089"/>
      <c r="H9" s="1089"/>
      <c r="I9" s="1089"/>
      <c r="J9" s="1089"/>
    </row>
    <row r="10" spans="1:10" ht="39.950000000000003" customHeight="1" x14ac:dyDescent="0.2">
      <c r="A10" s="1089"/>
      <c r="B10" s="1089"/>
      <c r="C10" s="1089"/>
      <c r="D10" s="1089"/>
      <c r="E10" s="1089"/>
      <c r="F10" s="1089"/>
      <c r="G10" s="1089"/>
      <c r="H10" s="1089"/>
      <c r="I10" s="1089"/>
      <c r="J10" s="1089"/>
    </row>
    <row r="11" spans="1:10" ht="39.950000000000003" customHeight="1" x14ac:dyDescent="0.2">
      <c r="A11" s="1089"/>
      <c r="B11" s="1089"/>
      <c r="C11" s="1089"/>
      <c r="D11" s="1089"/>
      <c r="E11" s="1089"/>
      <c r="F11" s="1089"/>
      <c r="G11" s="1089"/>
      <c r="H11" s="1089"/>
      <c r="I11" s="1089"/>
      <c r="J11" s="1089"/>
    </row>
    <row r="20" spans="4:7" ht="39.950000000000003" customHeight="1" x14ac:dyDescent="0.2">
      <c r="D20" s="96"/>
      <c r="E20" s="96"/>
      <c r="F20" s="96"/>
      <c r="G20" s="96"/>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M60"/>
  <sheetViews>
    <sheetView showGridLines="0" zoomScaleNormal="100" zoomScaleSheetLayoutView="70" workbookViewId="0"/>
  </sheetViews>
  <sheetFormatPr defaultRowHeight="20.100000000000001" customHeight="1" x14ac:dyDescent="0.2"/>
  <cols>
    <col min="1" max="7" width="23.7109375" style="68" customWidth="1"/>
    <col min="8" max="8" width="17.7109375" style="68" customWidth="1"/>
    <col min="9" max="247" width="9.140625" style="68"/>
    <col min="248" max="248" width="9.140625" style="69"/>
    <col min="249" max="255" width="23.7109375" style="69" customWidth="1"/>
    <col min="256" max="257" width="17.7109375" style="69" customWidth="1"/>
    <col min="258" max="258" width="5.7109375" style="69" customWidth="1"/>
    <col min="259" max="504" width="9.140625" style="69"/>
    <col min="505" max="511" width="23.7109375" style="69" customWidth="1"/>
    <col min="512" max="513" width="17.7109375" style="69" customWidth="1"/>
    <col min="514" max="514" width="5.7109375" style="69" customWidth="1"/>
    <col min="515" max="760" width="9.140625" style="69"/>
    <col min="761" max="767" width="23.7109375" style="69" customWidth="1"/>
    <col min="768" max="769" width="17.7109375" style="69" customWidth="1"/>
    <col min="770" max="770" width="5.7109375" style="69" customWidth="1"/>
    <col min="771" max="1016" width="9.140625" style="69"/>
    <col min="1017" max="1023" width="23.7109375" style="69" customWidth="1"/>
    <col min="1024" max="1025" width="17.7109375" style="69" customWidth="1"/>
    <col min="1026" max="1026" width="5.7109375" style="69" customWidth="1"/>
    <col min="1027" max="1272" width="9.140625" style="69"/>
    <col min="1273" max="1279" width="23.7109375" style="69" customWidth="1"/>
    <col min="1280" max="1281" width="17.7109375" style="69" customWidth="1"/>
    <col min="1282" max="1282" width="5.7109375" style="69" customWidth="1"/>
    <col min="1283" max="1528" width="9.140625" style="69"/>
    <col min="1529" max="1535" width="23.7109375" style="69" customWidth="1"/>
    <col min="1536" max="1537" width="17.7109375" style="69" customWidth="1"/>
    <col min="1538" max="1538" width="5.7109375" style="69" customWidth="1"/>
    <col min="1539" max="1784" width="9.140625" style="69"/>
    <col min="1785" max="1791" width="23.7109375" style="69" customWidth="1"/>
    <col min="1792" max="1793" width="17.7109375" style="69" customWidth="1"/>
    <col min="1794" max="1794" width="5.7109375" style="69" customWidth="1"/>
    <col min="1795" max="2040" width="9.140625" style="69"/>
    <col min="2041" max="2047" width="23.7109375" style="69" customWidth="1"/>
    <col min="2048" max="2049" width="17.7109375" style="69" customWidth="1"/>
    <col min="2050" max="2050" width="5.7109375" style="69" customWidth="1"/>
    <col min="2051" max="2296" width="9.140625" style="69"/>
    <col min="2297" max="2303" width="23.7109375" style="69" customWidth="1"/>
    <col min="2304" max="2305" width="17.7109375" style="69" customWidth="1"/>
    <col min="2306" max="2306" width="5.7109375" style="69" customWidth="1"/>
    <col min="2307" max="2552" width="9.140625" style="69"/>
    <col min="2553" max="2559" width="23.7109375" style="69" customWidth="1"/>
    <col min="2560" max="2561" width="17.7109375" style="69" customWidth="1"/>
    <col min="2562" max="2562" width="5.7109375" style="69" customWidth="1"/>
    <col min="2563" max="2808" width="9.140625" style="69"/>
    <col min="2809" max="2815" width="23.7109375" style="69" customWidth="1"/>
    <col min="2816" max="2817" width="17.7109375" style="69" customWidth="1"/>
    <col min="2818" max="2818" width="5.7109375" style="69" customWidth="1"/>
    <col min="2819" max="3064" width="9.140625" style="69"/>
    <col min="3065" max="3071" width="23.7109375" style="69" customWidth="1"/>
    <col min="3072" max="3073" width="17.7109375" style="69" customWidth="1"/>
    <col min="3074" max="3074" width="5.7109375" style="69" customWidth="1"/>
    <col min="3075" max="3320" width="9.140625" style="69"/>
    <col min="3321" max="3327" width="23.7109375" style="69" customWidth="1"/>
    <col min="3328" max="3329" width="17.7109375" style="69" customWidth="1"/>
    <col min="3330" max="3330" width="5.7109375" style="69" customWidth="1"/>
    <col min="3331" max="3576" width="9.140625" style="69"/>
    <col min="3577" max="3583" width="23.7109375" style="69" customWidth="1"/>
    <col min="3584" max="3585" width="17.7109375" style="69" customWidth="1"/>
    <col min="3586" max="3586" width="5.7109375" style="69" customWidth="1"/>
    <col min="3587" max="3832" width="9.140625" style="69"/>
    <col min="3833" max="3839" width="23.7109375" style="69" customWidth="1"/>
    <col min="3840" max="3841" width="17.7109375" style="69" customWidth="1"/>
    <col min="3842" max="3842" width="5.7109375" style="69" customWidth="1"/>
    <col min="3843" max="4088" width="9.140625" style="69"/>
    <col min="4089" max="4095" width="23.7109375" style="69" customWidth="1"/>
    <col min="4096" max="4097" width="17.7109375" style="69" customWidth="1"/>
    <col min="4098" max="4098" width="5.7109375" style="69" customWidth="1"/>
    <col min="4099" max="4344" width="9.140625" style="69"/>
    <col min="4345" max="4351" width="23.7109375" style="69" customWidth="1"/>
    <col min="4352" max="4353" width="17.7109375" style="69" customWidth="1"/>
    <col min="4354" max="4354" width="5.7109375" style="69" customWidth="1"/>
    <col min="4355" max="4600" width="9.140625" style="69"/>
    <col min="4601" max="4607" width="23.7109375" style="69" customWidth="1"/>
    <col min="4608" max="4609" width="17.7109375" style="69" customWidth="1"/>
    <col min="4610" max="4610" width="5.7109375" style="69" customWidth="1"/>
    <col min="4611" max="4856" width="9.140625" style="69"/>
    <col min="4857" max="4863" width="23.7109375" style="69" customWidth="1"/>
    <col min="4864" max="4865" width="17.7109375" style="69" customWidth="1"/>
    <col min="4866" max="4866" width="5.7109375" style="69" customWidth="1"/>
    <col min="4867" max="5112" width="9.140625" style="69"/>
    <col min="5113" max="5119" width="23.7109375" style="69" customWidth="1"/>
    <col min="5120" max="5121" width="17.7109375" style="69" customWidth="1"/>
    <col min="5122" max="5122" width="5.7109375" style="69" customWidth="1"/>
    <col min="5123" max="5368" width="9.140625" style="69"/>
    <col min="5369" max="5375" width="23.7109375" style="69" customWidth="1"/>
    <col min="5376" max="5377" width="17.7109375" style="69" customWidth="1"/>
    <col min="5378" max="5378" width="5.7109375" style="69" customWidth="1"/>
    <col min="5379" max="5624" width="9.140625" style="69"/>
    <col min="5625" max="5631" width="23.7109375" style="69" customWidth="1"/>
    <col min="5632" max="5633" width="17.7109375" style="69" customWidth="1"/>
    <col min="5634" max="5634" width="5.7109375" style="69" customWidth="1"/>
    <col min="5635" max="5880" width="9.140625" style="69"/>
    <col min="5881" max="5887" width="23.7109375" style="69" customWidth="1"/>
    <col min="5888" max="5889" width="17.7109375" style="69" customWidth="1"/>
    <col min="5890" max="5890" width="5.7109375" style="69" customWidth="1"/>
    <col min="5891" max="6136" width="9.140625" style="69"/>
    <col min="6137" max="6143" width="23.7109375" style="69" customWidth="1"/>
    <col min="6144" max="6145" width="17.7109375" style="69" customWidth="1"/>
    <col min="6146" max="6146" width="5.7109375" style="69" customWidth="1"/>
    <col min="6147" max="6392" width="9.140625" style="69"/>
    <col min="6393" max="6399" width="23.7109375" style="69" customWidth="1"/>
    <col min="6400" max="6401" width="17.7109375" style="69" customWidth="1"/>
    <col min="6402" max="6402" width="5.7109375" style="69" customWidth="1"/>
    <col min="6403" max="6648" width="9.140625" style="69"/>
    <col min="6649" max="6655" width="23.7109375" style="69" customWidth="1"/>
    <col min="6656" max="6657" width="17.7109375" style="69" customWidth="1"/>
    <col min="6658" max="6658" width="5.7109375" style="69" customWidth="1"/>
    <col min="6659" max="6904" width="9.140625" style="69"/>
    <col min="6905" max="6911" width="23.7109375" style="69" customWidth="1"/>
    <col min="6912" max="6913" width="17.7109375" style="69" customWidth="1"/>
    <col min="6914" max="6914" width="5.7109375" style="69" customWidth="1"/>
    <col min="6915" max="7160" width="9.140625" style="69"/>
    <col min="7161" max="7167" width="23.7109375" style="69" customWidth="1"/>
    <col min="7168" max="7169" width="17.7109375" style="69" customWidth="1"/>
    <col min="7170" max="7170" width="5.7109375" style="69" customWidth="1"/>
    <col min="7171" max="7416" width="9.140625" style="69"/>
    <col min="7417" max="7423" width="23.7109375" style="69" customWidth="1"/>
    <col min="7424" max="7425" width="17.7109375" style="69" customWidth="1"/>
    <col min="7426" max="7426" width="5.7109375" style="69" customWidth="1"/>
    <col min="7427" max="7672" width="9.140625" style="69"/>
    <col min="7673" max="7679" width="23.7109375" style="69" customWidth="1"/>
    <col min="7680" max="7681" width="17.7109375" style="69" customWidth="1"/>
    <col min="7682" max="7682" width="5.7109375" style="69" customWidth="1"/>
    <col min="7683" max="7928" width="9.140625" style="69"/>
    <col min="7929" max="7935" width="23.7109375" style="69" customWidth="1"/>
    <col min="7936" max="7937" width="17.7109375" style="69" customWidth="1"/>
    <col min="7938" max="7938" width="5.7109375" style="69" customWidth="1"/>
    <col min="7939" max="8184" width="9.140625" style="69"/>
    <col min="8185" max="8191" width="23.7109375" style="69" customWidth="1"/>
    <col min="8192" max="8193" width="17.7109375" style="69" customWidth="1"/>
    <col min="8194" max="8194" width="5.7109375" style="69" customWidth="1"/>
    <col min="8195" max="8440" width="9.140625" style="69"/>
    <col min="8441" max="8447" width="23.7109375" style="69" customWidth="1"/>
    <col min="8448" max="8449" width="17.7109375" style="69" customWidth="1"/>
    <col min="8450" max="8450" width="5.7109375" style="69" customWidth="1"/>
    <col min="8451" max="8696" width="9.140625" style="69"/>
    <col min="8697" max="8703" width="23.7109375" style="69" customWidth="1"/>
    <col min="8704" max="8705" width="17.7109375" style="69" customWidth="1"/>
    <col min="8706" max="8706" width="5.7109375" style="69" customWidth="1"/>
    <col min="8707" max="8952" width="9.140625" style="69"/>
    <col min="8953" max="8959" width="23.7109375" style="69" customWidth="1"/>
    <col min="8960" max="8961" width="17.7109375" style="69" customWidth="1"/>
    <col min="8962" max="8962" width="5.7109375" style="69" customWidth="1"/>
    <col min="8963" max="9208" width="9.140625" style="69"/>
    <col min="9209" max="9215" width="23.7109375" style="69" customWidth="1"/>
    <col min="9216" max="9217" width="17.7109375" style="69" customWidth="1"/>
    <col min="9218" max="9218" width="5.7109375" style="69" customWidth="1"/>
    <col min="9219" max="9464" width="9.140625" style="69"/>
    <col min="9465" max="9471" width="23.7109375" style="69" customWidth="1"/>
    <col min="9472" max="9473" width="17.7109375" style="69" customWidth="1"/>
    <col min="9474" max="9474" width="5.7109375" style="69" customWidth="1"/>
    <col min="9475" max="9720" width="9.140625" style="69"/>
    <col min="9721" max="9727" width="23.7109375" style="69" customWidth="1"/>
    <col min="9728" max="9729" width="17.7109375" style="69" customWidth="1"/>
    <col min="9730" max="9730" width="5.7109375" style="69" customWidth="1"/>
    <col min="9731" max="9976" width="9.140625" style="69"/>
    <col min="9977" max="9983" width="23.7109375" style="69" customWidth="1"/>
    <col min="9984" max="9985" width="17.7109375" style="69" customWidth="1"/>
    <col min="9986" max="9986" width="5.7109375" style="69" customWidth="1"/>
    <col min="9987" max="10232" width="9.140625" style="69"/>
    <col min="10233" max="10239" width="23.7109375" style="69" customWidth="1"/>
    <col min="10240" max="10241" width="17.7109375" style="69" customWidth="1"/>
    <col min="10242" max="10242" width="5.7109375" style="69" customWidth="1"/>
    <col min="10243" max="10488" width="9.140625" style="69"/>
    <col min="10489" max="10495" width="23.7109375" style="69" customWidth="1"/>
    <col min="10496" max="10497" width="17.7109375" style="69" customWidth="1"/>
    <col min="10498" max="10498" width="5.7109375" style="69" customWidth="1"/>
    <col min="10499" max="10744" width="9.140625" style="69"/>
    <col min="10745" max="10751" width="23.7109375" style="69" customWidth="1"/>
    <col min="10752" max="10753" width="17.7109375" style="69" customWidth="1"/>
    <col min="10754" max="10754" width="5.7109375" style="69" customWidth="1"/>
    <col min="10755" max="11000" width="9.140625" style="69"/>
    <col min="11001" max="11007" width="23.7109375" style="69" customWidth="1"/>
    <col min="11008" max="11009" width="17.7109375" style="69" customWidth="1"/>
    <col min="11010" max="11010" width="5.7109375" style="69" customWidth="1"/>
    <col min="11011" max="11256" width="9.140625" style="69"/>
    <col min="11257" max="11263" width="23.7109375" style="69" customWidth="1"/>
    <col min="11264" max="11265" width="17.7109375" style="69" customWidth="1"/>
    <col min="11266" max="11266" width="5.7109375" style="69" customWidth="1"/>
    <col min="11267" max="11512" width="9.140625" style="69"/>
    <col min="11513" max="11519" width="23.7109375" style="69" customWidth="1"/>
    <col min="11520" max="11521" width="17.7109375" style="69" customWidth="1"/>
    <col min="11522" max="11522" width="5.7109375" style="69" customWidth="1"/>
    <col min="11523" max="11768" width="9.140625" style="69"/>
    <col min="11769" max="11775" width="23.7109375" style="69" customWidth="1"/>
    <col min="11776" max="11777" width="17.7109375" style="69" customWidth="1"/>
    <col min="11778" max="11778" width="5.7109375" style="69" customWidth="1"/>
    <col min="11779" max="12024" width="9.140625" style="69"/>
    <col min="12025" max="12031" width="23.7109375" style="69" customWidth="1"/>
    <col min="12032" max="12033" width="17.7109375" style="69" customWidth="1"/>
    <col min="12034" max="12034" width="5.7109375" style="69" customWidth="1"/>
    <col min="12035" max="12280" width="9.140625" style="69"/>
    <col min="12281" max="12287" width="23.7109375" style="69" customWidth="1"/>
    <col min="12288" max="12289" width="17.7109375" style="69" customWidth="1"/>
    <col min="12290" max="12290" width="5.7109375" style="69" customWidth="1"/>
    <col min="12291" max="12536" width="9.140625" style="69"/>
    <col min="12537" max="12543" width="23.7109375" style="69" customWidth="1"/>
    <col min="12544" max="12545" width="17.7109375" style="69" customWidth="1"/>
    <col min="12546" max="12546" width="5.7109375" style="69" customWidth="1"/>
    <col min="12547" max="12792" width="9.140625" style="69"/>
    <col min="12793" max="12799" width="23.7109375" style="69" customWidth="1"/>
    <col min="12800" max="12801" width="17.7109375" style="69" customWidth="1"/>
    <col min="12802" max="12802" width="5.7109375" style="69" customWidth="1"/>
    <col min="12803" max="13048" width="9.140625" style="69"/>
    <col min="13049" max="13055" width="23.7109375" style="69" customWidth="1"/>
    <col min="13056" max="13057" width="17.7109375" style="69" customWidth="1"/>
    <col min="13058" max="13058" width="5.7109375" style="69" customWidth="1"/>
    <col min="13059" max="13304" width="9.140625" style="69"/>
    <col min="13305" max="13311" width="23.7109375" style="69" customWidth="1"/>
    <col min="13312" max="13313" width="17.7109375" style="69" customWidth="1"/>
    <col min="13314" max="13314" width="5.7109375" style="69" customWidth="1"/>
    <col min="13315" max="13560" width="9.140625" style="69"/>
    <col min="13561" max="13567" width="23.7109375" style="69" customWidth="1"/>
    <col min="13568" max="13569" width="17.7109375" style="69" customWidth="1"/>
    <col min="13570" max="13570" width="5.7109375" style="69" customWidth="1"/>
    <col min="13571" max="13816" width="9.140625" style="69"/>
    <col min="13817" max="13823" width="23.7109375" style="69" customWidth="1"/>
    <col min="13824" max="13825" width="17.7109375" style="69" customWidth="1"/>
    <col min="13826" max="13826" width="5.7109375" style="69" customWidth="1"/>
    <col min="13827" max="14072" width="9.140625" style="69"/>
    <col min="14073" max="14079" width="23.7109375" style="69" customWidth="1"/>
    <col min="14080" max="14081" width="17.7109375" style="69" customWidth="1"/>
    <col min="14082" max="14082" width="5.7109375" style="69" customWidth="1"/>
    <col min="14083" max="14328" width="9.140625" style="69"/>
    <col min="14329" max="14335" width="23.7109375" style="69" customWidth="1"/>
    <col min="14336" max="14337" width="17.7109375" style="69" customWidth="1"/>
    <col min="14338" max="14338" width="5.7109375" style="69" customWidth="1"/>
    <col min="14339" max="14584" width="9.140625" style="69"/>
    <col min="14585" max="14591" width="23.7109375" style="69" customWidth="1"/>
    <col min="14592" max="14593" width="17.7109375" style="69" customWidth="1"/>
    <col min="14594" max="14594" width="5.7109375" style="69" customWidth="1"/>
    <col min="14595" max="14840" width="9.140625" style="69"/>
    <col min="14841" max="14847" width="23.7109375" style="69" customWidth="1"/>
    <col min="14848" max="14849" width="17.7109375" style="69" customWidth="1"/>
    <col min="14850" max="14850" width="5.7109375" style="69" customWidth="1"/>
    <col min="14851" max="15096" width="9.140625" style="69"/>
    <col min="15097" max="15103" width="23.7109375" style="69" customWidth="1"/>
    <col min="15104" max="15105" width="17.7109375" style="69" customWidth="1"/>
    <col min="15106" max="15106" width="5.7109375" style="69" customWidth="1"/>
    <col min="15107" max="15352" width="9.140625" style="69"/>
    <col min="15353" max="15359" width="23.7109375" style="69" customWidth="1"/>
    <col min="15360" max="15361" width="17.7109375" style="69" customWidth="1"/>
    <col min="15362" max="15362" width="5.7109375" style="69" customWidth="1"/>
    <col min="15363" max="15608" width="9.140625" style="69"/>
    <col min="15609" max="15615" width="23.7109375" style="69" customWidth="1"/>
    <col min="15616" max="15617" width="17.7109375" style="69" customWidth="1"/>
    <col min="15618" max="15618" width="5.7109375" style="69" customWidth="1"/>
    <col min="15619" max="15864" width="9.140625" style="69"/>
    <col min="15865" max="15871" width="23.7109375" style="69" customWidth="1"/>
    <col min="15872" max="15873" width="17.7109375" style="69" customWidth="1"/>
    <col min="15874" max="15874" width="5.7109375" style="69" customWidth="1"/>
    <col min="15875" max="16120" width="9.140625" style="69"/>
    <col min="16121" max="16127" width="23.7109375" style="69" customWidth="1"/>
    <col min="16128" max="16129" width="17.7109375" style="69" customWidth="1"/>
    <col min="16130" max="16130" width="5.7109375" style="69" customWidth="1"/>
    <col min="16131" max="16384" width="9.140625" style="69"/>
  </cols>
  <sheetData>
    <row r="1" spans="1:247" s="151" customFormat="1" ht="24.95" customHeight="1" x14ac:dyDescent="0.2">
      <c r="A1" s="27" t="s">
        <v>224</v>
      </c>
      <c r="B1" s="31"/>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c r="AM1" s="150"/>
      <c r="AN1" s="150"/>
      <c r="AO1" s="150"/>
      <c r="AP1" s="150"/>
      <c r="AQ1" s="150"/>
      <c r="AR1" s="150"/>
      <c r="AS1" s="150"/>
      <c r="AT1" s="150"/>
      <c r="AU1" s="150"/>
      <c r="AV1" s="150"/>
      <c r="AW1" s="150"/>
      <c r="AX1" s="150"/>
      <c r="AY1" s="150"/>
      <c r="AZ1" s="150"/>
      <c r="BA1" s="150"/>
      <c r="BB1" s="150"/>
      <c r="BC1" s="150"/>
      <c r="BD1" s="150"/>
      <c r="BE1" s="150"/>
      <c r="BF1" s="150"/>
      <c r="BG1" s="150"/>
      <c r="BH1" s="150"/>
      <c r="BI1" s="150"/>
      <c r="BJ1" s="150"/>
      <c r="BK1" s="150"/>
      <c r="BL1" s="150"/>
      <c r="BM1" s="150"/>
      <c r="BN1" s="150"/>
      <c r="BO1" s="150"/>
      <c r="BP1" s="150"/>
      <c r="BQ1" s="150"/>
      <c r="BR1" s="150"/>
      <c r="BS1" s="150"/>
      <c r="BT1" s="150"/>
      <c r="BU1" s="150"/>
      <c r="BV1" s="150"/>
      <c r="BW1" s="150"/>
      <c r="BX1" s="150"/>
      <c r="BY1" s="150"/>
      <c r="BZ1" s="150"/>
      <c r="CA1" s="150"/>
      <c r="CB1" s="150"/>
      <c r="CC1" s="150"/>
      <c r="CD1" s="150"/>
      <c r="CE1" s="150"/>
      <c r="CF1" s="150"/>
      <c r="CG1" s="150"/>
      <c r="CH1" s="150"/>
      <c r="CI1" s="150"/>
      <c r="CJ1" s="150"/>
      <c r="CK1" s="150"/>
      <c r="CL1" s="150"/>
      <c r="CM1" s="150"/>
      <c r="CN1" s="150"/>
      <c r="CO1" s="150"/>
      <c r="CP1" s="150"/>
      <c r="CQ1" s="150"/>
      <c r="CR1" s="150"/>
      <c r="CS1" s="150"/>
      <c r="CT1" s="150"/>
      <c r="CU1" s="150"/>
      <c r="CV1" s="150"/>
      <c r="CW1" s="150"/>
      <c r="CX1" s="150"/>
      <c r="CY1" s="150"/>
      <c r="CZ1" s="150"/>
      <c r="DA1" s="150"/>
      <c r="DB1" s="150"/>
      <c r="DC1" s="150"/>
      <c r="DD1" s="150"/>
      <c r="DE1" s="150"/>
      <c r="DF1" s="150"/>
      <c r="DG1" s="150"/>
      <c r="DH1" s="150"/>
      <c r="DI1" s="150"/>
      <c r="DJ1" s="150"/>
      <c r="DK1" s="150"/>
      <c r="DL1" s="150"/>
      <c r="DM1" s="150"/>
      <c r="DN1" s="150"/>
      <c r="DO1" s="150"/>
      <c r="DP1" s="150"/>
      <c r="DQ1" s="150"/>
      <c r="DR1" s="150"/>
      <c r="DS1" s="150"/>
      <c r="DT1" s="150"/>
      <c r="DU1" s="150"/>
      <c r="DV1" s="150"/>
      <c r="DW1" s="150"/>
      <c r="DX1" s="150"/>
      <c r="DY1" s="150"/>
      <c r="DZ1" s="150"/>
      <c r="EA1" s="150"/>
      <c r="EB1" s="150"/>
      <c r="EC1" s="150"/>
      <c r="ED1" s="150"/>
      <c r="EE1" s="150"/>
      <c r="EF1" s="150"/>
      <c r="EG1" s="150"/>
      <c r="EH1" s="150"/>
      <c r="EI1" s="150"/>
      <c r="EJ1" s="150"/>
      <c r="EK1" s="150"/>
      <c r="EL1" s="150"/>
      <c r="EM1" s="150"/>
      <c r="EN1" s="150"/>
      <c r="EO1" s="150"/>
      <c r="EP1" s="150"/>
      <c r="EQ1" s="150"/>
      <c r="ER1" s="150"/>
      <c r="ES1" s="150"/>
      <c r="ET1" s="150"/>
      <c r="EU1" s="150"/>
      <c r="EV1" s="150"/>
      <c r="EW1" s="150"/>
      <c r="EX1" s="150"/>
      <c r="EY1" s="150"/>
      <c r="EZ1" s="150"/>
      <c r="FA1" s="150"/>
      <c r="FB1" s="150"/>
      <c r="FC1" s="150"/>
      <c r="FD1" s="150"/>
      <c r="FE1" s="150"/>
      <c r="FF1" s="150"/>
      <c r="FG1" s="150"/>
      <c r="FH1" s="150"/>
      <c r="FI1" s="150"/>
      <c r="FJ1" s="150"/>
      <c r="FK1" s="150"/>
      <c r="FL1" s="150"/>
      <c r="FM1" s="150"/>
      <c r="FN1" s="150"/>
      <c r="FO1" s="150"/>
      <c r="FP1" s="150"/>
      <c r="FQ1" s="150"/>
      <c r="FR1" s="150"/>
      <c r="FS1" s="150"/>
      <c r="FT1" s="150"/>
      <c r="FU1" s="150"/>
      <c r="FV1" s="150"/>
      <c r="FW1" s="150"/>
      <c r="FX1" s="150"/>
      <c r="FY1" s="150"/>
      <c r="FZ1" s="150"/>
      <c r="GA1" s="150"/>
      <c r="GB1" s="150"/>
      <c r="GC1" s="150"/>
      <c r="GD1" s="150"/>
      <c r="GE1" s="150"/>
      <c r="GF1" s="150"/>
      <c r="GG1" s="150"/>
      <c r="GH1" s="150"/>
      <c r="GI1" s="150"/>
      <c r="GJ1" s="150"/>
      <c r="GK1" s="150"/>
      <c r="GL1" s="150"/>
      <c r="GM1" s="150"/>
      <c r="GN1" s="150"/>
      <c r="GO1" s="150"/>
      <c r="GP1" s="150"/>
      <c r="GQ1" s="150"/>
      <c r="GR1" s="150"/>
      <c r="GS1" s="150"/>
      <c r="GT1" s="150"/>
      <c r="GU1" s="150"/>
      <c r="GV1" s="150"/>
      <c r="GW1" s="150"/>
      <c r="GX1" s="150"/>
      <c r="GY1" s="150"/>
      <c r="GZ1" s="150"/>
      <c r="HA1" s="150"/>
      <c r="HB1" s="150"/>
      <c r="HC1" s="150"/>
      <c r="HD1" s="150"/>
      <c r="HE1" s="150"/>
      <c r="HF1" s="150"/>
      <c r="HG1" s="150"/>
      <c r="HH1" s="150"/>
      <c r="HI1" s="150"/>
      <c r="HJ1" s="150"/>
      <c r="HK1" s="150"/>
      <c r="HL1" s="150"/>
      <c r="HM1" s="150"/>
      <c r="HN1" s="150"/>
      <c r="HO1" s="150"/>
      <c r="HP1" s="150"/>
      <c r="HQ1" s="150"/>
      <c r="HR1" s="150"/>
      <c r="HS1" s="150"/>
      <c r="HT1" s="150"/>
      <c r="HU1" s="150"/>
      <c r="HV1" s="150"/>
      <c r="HW1" s="150"/>
      <c r="HX1" s="150"/>
      <c r="HY1" s="150"/>
      <c r="HZ1" s="150"/>
      <c r="IA1" s="150"/>
      <c r="IB1" s="150"/>
      <c r="IC1" s="150"/>
      <c r="ID1" s="150"/>
      <c r="IE1" s="150"/>
      <c r="IF1" s="150"/>
      <c r="IG1" s="150"/>
      <c r="IH1" s="150"/>
      <c r="II1" s="150"/>
      <c r="IJ1" s="150"/>
      <c r="IK1" s="150"/>
      <c r="IL1" s="150"/>
      <c r="IM1" s="150"/>
    </row>
    <row r="2" spans="1:247" s="155" customFormat="1" ht="24.95" customHeight="1" thickBot="1" x14ac:dyDescent="0.25">
      <c r="A2" s="28" t="s">
        <v>692</v>
      </c>
      <c r="B2" s="152"/>
      <c r="C2" s="153"/>
      <c r="D2" s="153"/>
      <c r="E2" s="153"/>
      <c r="F2" s="154"/>
      <c r="G2" s="154"/>
      <c r="H2" s="78"/>
      <c r="I2" s="78"/>
      <c r="J2" s="78"/>
      <c r="K2" s="78"/>
      <c r="L2" s="78"/>
      <c r="M2" s="78"/>
      <c r="N2" s="78"/>
      <c r="O2" s="78"/>
      <c r="P2" s="78"/>
      <c r="Q2" s="78"/>
      <c r="R2" s="78"/>
      <c r="S2" s="78"/>
      <c r="T2" s="78"/>
      <c r="U2" s="78"/>
      <c r="V2" s="78"/>
      <c r="W2" s="78"/>
      <c r="X2" s="78"/>
      <c r="Y2" s="78"/>
      <c r="Z2" s="78"/>
      <c r="AA2" s="78"/>
      <c r="AB2" s="78"/>
      <c r="AC2" s="78"/>
      <c r="AD2" s="78"/>
      <c r="AE2" s="78"/>
      <c r="AF2" s="78"/>
      <c r="AG2" s="78"/>
      <c r="AH2" s="78"/>
      <c r="AI2" s="78"/>
      <c r="AJ2" s="78"/>
      <c r="AK2" s="78"/>
      <c r="AL2" s="78"/>
      <c r="AM2" s="78"/>
      <c r="AN2" s="78"/>
      <c r="AO2" s="78"/>
      <c r="AP2" s="78"/>
      <c r="AQ2" s="78"/>
      <c r="AR2" s="78"/>
      <c r="AS2" s="78"/>
      <c r="AT2" s="78"/>
      <c r="AU2" s="78"/>
      <c r="AV2" s="78"/>
      <c r="AW2" s="78"/>
      <c r="AX2" s="78"/>
      <c r="AY2" s="78"/>
      <c r="AZ2" s="78"/>
      <c r="BA2" s="78"/>
      <c r="BB2" s="78"/>
      <c r="BC2" s="78"/>
      <c r="BD2" s="78"/>
      <c r="BE2" s="78"/>
      <c r="BF2" s="78"/>
      <c r="BG2" s="78"/>
      <c r="BH2" s="78"/>
      <c r="BI2" s="78"/>
      <c r="BJ2" s="78"/>
      <c r="BK2" s="78"/>
      <c r="BL2" s="78"/>
      <c r="BM2" s="78"/>
      <c r="BN2" s="78"/>
      <c r="BO2" s="78"/>
      <c r="BP2" s="78"/>
      <c r="BQ2" s="78"/>
      <c r="BR2" s="78"/>
      <c r="BS2" s="78"/>
      <c r="BT2" s="78"/>
      <c r="BU2" s="78"/>
      <c r="BV2" s="78"/>
      <c r="BW2" s="78"/>
      <c r="BX2" s="78"/>
      <c r="BY2" s="78"/>
      <c r="BZ2" s="78"/>
      <c r="CA2" s="78"/>
      <c r="CB2" s="78"/>
      <c r="CC2" s="78"/>
      <c r="CD2" s="78"/>
      <c r="CE2" s="78"/>
      <c r="CF2" s="78"/>
      <c r="CG2" s="78"/>
      <c r="CH2" s="78"/>
      <c r="CI2" s="78"/>
      <c r="CJ2" s="78"/>
      <c r="CK2" s="78"/>
      <c r="CL2" s="78"/>
      <c r="CM2" s="78"/>
      <c r="CN2" s="78"/>
      <c r="CO2" s="78"/>
      <c r="CP2" s="78"/>
      <c r="CQ2" s="78"/>
      <c r="CR2" s="78"/>
      <c r="CS2" s="78"/>
      <c r="CT2" s="78"/>
      <c r="CU2" s="78"/>
      <c r="CV2" s="78"/>
      <c r="CW2" s="78"/>
      <c r="CX2" s="78"/>
      <c r="CY2" s="78"/>
      <c r="CZ2" s="78"/>
      <c r="DA2" s="78"/>
      <c r="DB2" s="78"/>
      <c r="DC2" s="78"/>
      <c r="DD2" s="78"/>
      <c r="DE2" s="78"/>
      <c r="DF2" s="78"/>
      <c r="DG2" s="78"/>
      <c r="DH2" s="78"/>
      <c r="DI2" s="78"/>
      <c r="DJ2" s="78"/>
      <c r="DK2" s="78"/>
      <c r="DL2" s="78"/>
      <c r="DM2" s="78"/>
      <c r="DN2" s="78"/>
      <c r="DO2" s="78"/>
      <c r="DP2" s="78"/>
      <c r="DQ2" s="78"/>
      <c r="DR2" s="78"/>
      <c r="DS2" s="78"/>
      <c r="DT2" s="78"/>
      <c r="DU2" s="78"/>
      <c r="DV2" s="78"/>
      <c r="DW2" s="78"/>
      <c r="DX2" s="78"/>
      <c r="DY2" s="78"/>
      <c r="DZ2" s="78"/>
      <c r="EA2" s="78"/>
      <c r="EB2" s="78"/>
      <c r="EC2" s="78"/>
      <c r="ED2" s="78"/>
      <c r="EE2" s="78"/>
      <c r="EF2" s="78"/>
      <c r="EG2" s="78"/>
      <c r="EH2" s="78"/>
      <c r="EI2" s="78"/>
      <c r="EJ2" s="78"/>
      <c r="EK2" s="78"/>
      <c r="EL2" s="78"/>
      <c r="EM2" s="78"/>
      <c r="EN2" s="78"/>
      <c r="EO2" s="78"/>
      <c r="EP2" s="78"/>
      <c r="EQ2" s="78"/>
      <c r="ER2" s="78"/>
      <c r="ES2" s="78"/>
      <c r="ET2" s="78"/>
      <c r="EU2" s="78"/>
      <c r="EV2" s="78"/>
      <c r="EW2" s="78"/>
      <c r="EX2" s="78"/>
      <c r="EY2" s="78"/>
      <c r="EZ2" s="78"/>
      <c r="FA2" s="78"/>
      <c r="FB2" s="78"/>
      <c r="FC2" s="78"/>
      <c r="FD2" s="78"/>
      <c r="FE2" s="78"/>
      <c r="FF2" s="78"/>
      <c r="FG2" s="78"/>
      <c r="FH2" s="78"/>
      <c r="FI2" s="78"/>
      <c r="FJ2" s="78"/>
      <c r="FK2" s="78"/>
      <c r="FL2" s="78"/>
      <c r="FM2" s="78"/>
      <c r="FN2" s="78"/>
      <c r="FO2" s="78"/>
      <c r="FP2" s="78"/>
      <c r="FQ2" s="78"/>
      <c r="FR2" s="78"/>
      <c r="FS2" s="78"/>
      <c r="FT2" s="78"/>
      <c r="FU2" s="78"/>
      <c r="FV2" s="78"/>
      <c r="FW2" s="78"/>
      <c r="FX2" s="78"/>
      <c r="FY2" s="78"/>
      <c r="FZ2" s="78"/>
      <c r="GA2" s="78"/>
      <c r="GB2" s="78"/>
      <c r="GC2" s="78"/>
      <c r="GD2" s="78"/>
      <c r="GE2" s="78"/>
      <c r="GF2" s="78"/>
      <c r="GG2" s="78"/>
      <c r="GH2" s="78"/>
      <c r="GI2" s="78"/>
      <c r="GJ2" s="78"/>
      <c r="GK2" s="78"/>
      <c r="GL2" s="78"/>
      <c r="GM2" s="78"/>
      <c r="GN2" s="78"/>
      <c r="GO2" s="78"/>
      <c r="GP2" s="78"/>
      <c r="GQ2" s="78"/>
      <c r="GR2" s="78"/>
      <c r="GS2" s="78"/>
      <c r="GT2" s="78"/>
      <c r="GU2" s="78"/>
      <c r="GV2" s="78"/>
      <c r="GW2" s="78"/>
      <c r="GX2" s="78"/>
      <c r="GY2" s="78"/>
      <c r="GZ2" s="78"/>
      <c r="HA2" s="78"/>
      <c r="HB2" s="78"/>
      <c r="HC2" s="78"/>
      <c r="HD2" s="78"/>
      <c r="HE2" s="78"/>
      <c r="HF2" s="78"/>
      <c r="HG2" s="78"/>
      <c r="HH2" s="78"/>
      <c r="HI2" s="78"/>
      <c r="HJ2" s="78"/>
      <c r="HK2" s="78"/>
      <c r="HL2" s="78"/>
      <c r="HM2" s="78"/>
      <c r="HN2" s="78"/>
      <c r="HO2" s="78"/>
      <c r="HP2" s="78"/>
      <c r="HQ2" s="78"/>
      <c r="HR2" s="78"/>
      <c r="HS2" s="78"/>
      <c r="HT2" s="78"/>
      <c r="HU2" s="78"/>
      <c r="HV2" s="78"/>
      <c r="HW2" s="78"/>
      <c r="HX2" s="78"/>
      <c r="HY2" s="78"/>
      <c r="HZ2" s="78"/>
      <c r="IA2" s="78"/>
      <c r="IB2" s="78"/>
      <c r="IC2" s="78"/>
      <c r="ID2" s="78"/>
      <c r="IE2" s="78"/>
      <c r="IF2" s="78"/>
      <c r="IG2" s="78"/>
      <c r="IH2" s="78"/>
      <c r="II2" s="78"/>
      <c r="IJ2" s="78"/>
      <c r="IK2" s="78"/>
      <c r="IL2" s="78"/>
      <c r="IM2" s="78"/>
    </row>
    <row r="3" spans="1:247" ht="20.100000000000001" customHeight="1" x14ac:dyDescent="0.2">
      <c r="A3" s="1112" t="s">
        <v>101</v>
      </c>
      <c r="B3" s="1115" t="s">
        <v>155</v>
      </c>
      <c r="C3" s="1115"/>
      <c r="D3" s="1115"/>
      <c r="E3" s="1115"/>
      <c r="F3" s="1115"/>
      <c r="G3" s="1116"/>
    </row>
    <row r="4" spans="1:247" ht="20.100000000000001" customHeight="1" x14ac:dyDescent="0.2">
      <c r="A4" s="1042"/>
      <c r="B4" s="1021">
        <v>2011</v>
      </c>
      <c r="C4" s="1021"/>
      <c r="D4" s="1022"/>
      <c r="E4" s="1021">
        <v>2012</v>
      </c>
      <c r="F4" s="1021"/>
      <c r="G4" s="1022"/>
    </row>
    <row r="5" spans="1:247" ht="20.100000000000001" customHeight="1" x14ac:dyDescent="0.2">
      <c r="A5" s="1042"/>
      <c r="B5" s="1021" t="s">
        <v>10</v>
      </c>
      <c r="C5" s="1021" t="s">
        <v>156</v>
      </c>
      <c r="D5" s="1022"/>
      <c r="E5" s="1021" t="s">
        <v>10</v>
      </c>
      <c r="F5" s="1021" t="s">
        <v>156</v>
      </c>
      <c r="G5" s="1022"/>
    </row>
    <row r="6" spans="1:247" ht="20.100000000000001" customHeight="1" x14ac:dyDescent="0.2">
      <c r="A6" s="1042"/>
      <c r="B6" s="1021"/>
      <c r="C6" s="354" t="s">
        <v>157</v>
      </c>
      <c r="D6" s="355" t="s">
        <v>158</v>
      </c>
      <c r="E6" s="1021"/>
      <c r="F6" s="354" t="s">
        <v>157</v>
      </c>
      <c r="G6" s="355" t="s">
        <v>158</v>
      </c>
    </row>
    <row r="7" spans="1:247" ht="20.100000000000001" customHeight="1" x14ac:dyDescent="0.2">
      <c r="A7" s="303" t="s">
        <v>16</v>
      </c>
      <c r="B7" s="72">
        <v>9018506.9999999981</v>
      </c>
      <c r="C7" s="72">
        <v>8749153</v>
      </c>
      <c r="D7" s="72">
        <v>269353.99999999994</v>
      </c>
      <c r="E7" s="72">
        <v>9368195.0000000019</v>
      </c>
      <c r="F7" s="72">
        <v>9123707.0000000224</v>
      </c>
      <c r="G7" s="72">
        <v>244488.00000000029</v>
      </c>
    </row>
    <row r="8" spans="1:247" ht="20.100000000000001" customHeight="1" x14ac:dyDescent="0.2">
      <c r="A8" s="156" t="s">
        <v>69</v>
      </c>
      <c r="B8" s="71">
        <v>872713.99999999965</v>
      </c>
      <c r="C8" s="157">
        <v>818018.00000000058</v>
      </c>
      <c r="D8" s="157">
        <v>54696.000000000007</v>
      </c>
      <c r="E8" s="71">
        <v>956052.99999999977</v>
      </c>
      <c r="F8" s="157">
        <v>918807.00000000012</v>
      </c>
      <c r="G8" s="157">
        <v>37246</v>
      </c>
    </row>
    <row r="9" spans="1:247" ht="20.100000000000001" customHeight="1" x14ac:dyDescent="0.2">
      <c r="A9" s="156" t="s">
        <v>70</v>
      </c>
      <c r="B9" s="71">
        <v>692534.00000000012</v>
      </c>
      <c r="C9" s="157">
        <v>643678</v>
      </c>
      <c r="D9" s="157">
        <v>48855.999999999964</v>
      </c>
      <c r="E9" s="71">
        <v>801705.99999999965</v>
      </c>
      <c r="F9" s="157">
        <v>770952.99999999988</v>
      </c>
      <c r="G9" s="157">
        <v>30753.000000000007</v>
      </c>
    </row>
    <row r="10" spans="1:247" ht="20.100000000000001" customHeight="1" x14ac:dyDescent="0.2">
      <c r="A10" s="156" t="s">
        <v>71</v>
      </c>
      <c r="B10" s="71">
        <v>731213.00000000035</v>
      </c>
      <c r="C10" s="157">
        <v>707491.99999999977</v>
      </c>
      <c r="D10" s="157">
        <v>23721</v>
      </c>
      <c r="E10" s="71">
        <v>751653.00000000023</v>
      </c>
      <c r="F10" s="157">
        <v>732990</v>
      </c>
      <c r="G10" s="157">
        <v>18663.000000000004</v>
      </c>
    </row>
    <row r="11" spans="1:247" ht="20.100000000000001" customHeight="1" x14ac:dyDescent="0.2">
      <c r="A11" s="156" t="s">
        <v>72</v>
      </c>
      <c r="B11" s="71">
        <v>703391.00000000023</v>
      </c>
      <c r="C11" s="157">
        <v>689110.00000000023</v>
      </c>
      <c r="D11" s="157">
        <v>14281.000000000002</v>
      </c>
      <c r="E11" s="71">
        <v>699550.00000000012</v>
      </c>
      <c r="F11" s="157">
        <v>686337.99999999977</v>
      </c>
      <c r="G11" s="157">
        <v>13212</v>
      </c>
    </row>
    <row r="12" spans="1:247" ht="20.100000000000001" customHeight="1" x14ac:dyDescent="0.2">
      <c r="A12" s="156" t="s">
        <v>73</v>
      </c>
      <c r="B12" s="71">
        <v>707122</v>
      </c>
      <c r="C12" s="157">
        <v>698012.99999999988</v>
      </c>
      <c r="D12" s="157">
        <v>9109.0000000000018</v>
      </c>
      <c r="E12" s="71">
        <v>715009.00000000035</v>
      </c>
      <c r="F12" s="157">
        <v>703083.00000000035</v>
      </c>
      <c r="G12" s="157">
        <v>11926.000000000004</v>
      </c>
    </row>
    <row r="13" spans="1:247" ht="20.100000000000001" customHeight="1" x14ac:dyDescent="0.2">
      <c r="A13" s="156" t="s">
        <v>74</v>
      </c>
      <c r="B13" s="71">
        <v>650995</v>
      </c>
      <c r="C13" s="157">
        <v>633408.99999999988</v>
      </c>
      <c r="D13" s="157">
        <v>17586</v>
      </c>
      <c r="E13" s="71">
        <v>735121.99999999977</v>
      </c>
      <c r="F13" s="157">
        <v>724978.00000000012</v>
      </c>
      <c r="G13" s="157">
        <v>10144.000000000002</v>
      </c>
    </row>
    <row r="14" spans="1:247" ht="20.100000000000001" customHeight="1" x14ac:dyDescent="0.2">
      <c r="A14" s="156" t="s">
        <v>77</v>
      </c>
      <c r="B14" s="71">
        <v>856842.99999999965</v>
      </c>
      <c r="C14" s="157">
        <v>829308.00000000012</v>
      </c>
      <c r="D14" s="157">
        <v>27534.999999999996</v>
      </c>
      <c r="E14" s="71">
        <v>839689</v>
      </c>
      <c r="F14" s="157">
        <v>810453.99999999988</v>
      </c>
      <c r="G14" s="157">
        <v>29235.000000000007</v>
      </c>
    </row>
    <row r="15" spans="1:247" ht="20.100000000000001" customHeight="1" x14ac:dyDescent="0.2">
      <c r="A15" s="156" t="s">
        <v>78</v>
      </c>
      <c r="B15" s="71">
        <v>780010.99999999977</v>
      </c>
      <c r="C15" s="157">
        <v>763501.99999999988</v>
      </c>
      <c r="D15" s="157">
        <v>16508.999999999996</v>
      </c>
      <c r="E15" s="71">
        <v>768986.00000000023</v>
      </c>
      <c r="F15" s="157">
        <v>747581.00000000035</v>
      </c>
      <c r="G15" s="157">
        <v>21405</v>
      </c>
    </row>
    <row r="16" spans="1:247" ht="20.100000000000001" customHeight="1" x14ac:dyDescent="0.2">
      <c r="A16" s="156" t="s">
        <v>79</v>
      </c>
      <c r="B16" s="71">
        <v>754029.99999999988</v>
      </c>
      <c r="C16" s="157">
        <v>741714</v>
      </c>
      <c r="D16" s="157">
        <v>12315.999999999996</v>
      </c>
      <c r="E16" s="71">
        <v>760216.00000000023</v>
      </c>
      <c r="F16" s="157">
        <v>746211.99999999977</v>
      </c>
      <c r="G16" s="157">
        <v>14004.000000000005</v>
      </c>
    </row>
    <row r="17" spans="1:247" ht="20.100000000000001" customHeight="1" x14ac:dyDescent="0.2">
      <c r="A17" s="156" t="s">
        <v>80</v>
      </c>
      <c r="B17" s="71">
        <v>801732.00000000012</v>
      </c>
      <c r="C17" s="157">
        <v>786458.99999999988</v>
      </c>
      <c r="D17" s="157">
        <v>15273.000000000002</v>
      </c>
      <c r="E17" s="71">
        <v>814977.00000000012</v>
      </c>
      <c r="F17" s="157">
        <v>802467.00000000012</v>
      </c>
      <c r="G17" s="157">
        <v>12509.999999999995</v>
      </c>
    </row>
    <row r="18" spans="1:247" ht="20.100000000000001" customHeight="1" x14ac:dyDescent="0.2">
      <c r="A18" s="156" t="s">
        <v>81</v>
      </c>
      <c r="B18" s="71">
        <v>729304.99999999977</v>
      </c>
      <c r="C18" s="157">
        <v>717751.00000000012</v>
      </c>
      <c r="D18" s="157">
        <v>11553.999999999998</v>
      </c>
      <c r="E18" s="71">
        <v>752906.00000000023</v>
      </c>
      <c r="F18" s="157">
        <v>732711.99999999977</v>
      </c>
      <c r="G18" s="157">
        <v>20193.999999999989</v>
      </c>
    </row>
    <row r="19" spans="1:247" ht="20.100000000000001" customHeight="1" thickBot="1" x14ac:dyDescent="0.25">
      <c r="A19" s="158" t="s">
        <v>82</v>
      </c>
      <c r="B19" s="159">
        <v>738617.00000000012</v>
      </c>
      <c r="C19" s="160">
        <v>720698.99999999988</v>
      </c>
      <c r="D19" s="160">
        <v>17917.999999999996</v>
      </c>
      <c r="E19" s="159">
        <v>772328.00000000047</v>
      </c>
      <c r="F19" s="160">
        <v>747132.00000000012</v>
      </c>
      <c r="G19" s="160">
        <v>25195.999999999985</v>
      </c>
    </row>
    <row r="20" spans="1:247" s="77" customFormat="1" ht="12" customHeight="1" thickBot="1" x14ac:dyDescent="0.25">
      <c r="A20" s="161"/>
      <c r="B20" s="161"/>
      <c r="C20" s="162"/>
      <c r="D20" s="162"/>
      <c r="E20" s="162"/>
      <c r="F20" s="162"/>
      <c r="G20" s="163"/>
      <c r="H20" s="79"/>
      <c r="I20" s="79"/>
      <c r="J20" s="79"/>
      <c r="K20" s="79"/>
      <c r="L20" s="79"/>
      <c r="M20" s="79"/>
      <c r="N20" s="79"/>
      <c r="O20" s="79"/>
      <c r="P20" s="79"/>
      <c r="Q20" s="79"/>
      <c r="R20" s="79"/>
      <c r="S20" s="79"/>
      <c r="T20" s="79"/>
      <c r="U20" s="79"/>
      <c r="V20" s="79"/>
      <c r="W20" s="79"/>
      <c r="X20" s="79"/>
      <c r="Y20" s="79"/>
      <c r="Z20" s="79"/>
      <c r="AA20" s="79"/>
      <c r="AB20" s="79"/>
      <c r="AC20" s="79"/>
      <c r="AD20" s="79"/>
      <c r="AE20" s="79"/>
      <c r="AF20" s="79"/>
      <c r="AG20" s="79"/>
      <c r="AH20" s="79"/>
      <c r="AI20" s="79"/>
      <c r="AJ20" s="79"/>
      <c r="AK20" s="79"/>
      <c r="AL20" s="79"/>
      <c r="AM20" s="79"/>
      <c r="AN20" s="79"/>
      <c r="AO20" s="79"/>
      <c r="AP20" s="79"/>
      <c r="AQ20" s="79"/>
      <c r="AR20" s="79"/>
      <c r="AS20" s="79"/>
      <c r="AT20" s="79"/>
      <c r="AU20" s="79"/>
      <c r="AV20" s="79"/>
      <c r="AW20" s="79"/>
      <c r="AX20" s="79"/>
      <c r="AY20" s="79"/>
      <c r="AZ20" s="79"/>
      <c r="BA20" s="79"/>
      <c r="BB20" s="79"/>
      <c r="BC20" s="79"/>
      <c r="BD20" s="79"/>
      <c r="BE20" s="79"/>
      <c r="BF20" s="79"/>
      <c r="BG20" s="79"/>
      <c r="BH20" s="79"/>
      <c r="BI20" s="79"/>
      <c r="BJ20" s="79"/>
      <c r="BK20" s="79"/>
      <c r="BL20" s="79"/>
      <c r="BM20" s="79"/>
      <c r="BN20" s="79"/>
      <c r="BO20" s="79"/>
      <c r="BP20" s="79"/>
      <c r="BQ20" s="79"/>
      <c r="BR20" s="79"/>
      <c r="BS20" s="79"/>
      <c r="BT20" s="79"/>
      <c r="BU20" s="79"/>
      <c r="BV20" s="79"/>
      <c r="BW20" s="79"/>
      <c r="BX20" s="79"/>
      <c r="BY20" s="79"/>
      <c r="BZ20" s="79"/>
      <c r="CA20" s="79"/>
      <c r="CB20" s="79"/>
      <c r="CC20" s="79"/>
      <c r="CD20" s="79"/>
      <c r="CE20" s="79"/>
      <c r="CF20" s="79"/>
      <c r="CG20" s="79"/>
      <c r="CH20" s="79"/>
      <c r="CI20" s="79"/>
      <c r="CJ20" s="79"/>
      <c r="CK20" s="79"/>
      <c r="CL20" s="79"/>
      <c r="CM20" s="79"/>
      <c r="CN20" s="79"/>
      <c r="CO20" s="79"/>
      <c r="CP20" s="79"/>
      <c r="CQ20" s="79"/>
      <c r="CR20" s="79"/>
      <c r="CS20" s="79"/>
      <c r="CT20" s="79"/>
      <c r="CU20" s="79"/>
      <c r="CV20" s="79"/>
      <c r="CW20" s="79"/>
      <c r="CX20" s="79"/>
      <c r="CY20" s="79"/>
      <c r="CZ20" s="79"/>
      <c r="DA20" s="79"/>
      <c r="DB20" s="79"/>
      <c r="DC20" s="79"/>
      <c r="DD20" s="79"/>
      <c r="DE20" s="79"/>
      <c r="DF20" s="79"/>
      <c r="DG20" s="79"/>
      <c r="DH20" s="79"/>
      <c r="DI20" s="79"/>
      <c r="DJ20" s="79"/>
      <c r="DK20" s="79"/>
      <c r="DL20" s="79"/>
      <c r="DM20" s="79"/>
      <c r="DN20" s="79"/>
      <c r="DO20" s="79"/>
      <c r="DP20" s="79"/>
      <c r="DQ20" s="79"/>
      <c r="DR20" s="79"/>
      <c r="DS20" s="79"/>
      <c r="DT20" s="79"/>
      <c r="DU20" s="79"/>
      <c r="DV20" s="79"/>
      <c r="DW20" s="79"/>
      <c r="DX20" s="79"/>
      <c r="DY20" s="79"/>
      <c r="DZ20" s="79"/>
      <c r="EA20" s="79"/>
      <c r="EB20" s="79"/>
      <c r="EC20" s="79"/>
      <c r="ED20" s="79"/>
      <c r="EE20" s="79"/>
      <c r="EF20" s="79"/>
      <c r="EG20" s="79"/>
      <c r="EH20" s="79"/>
      <c r="EI20" s="79"/>
      <c r="EJ20" s="79"/>
      <c r="EK20" s="79"/>
      <c r="EL20" s="79"/>
      <c r="EM20" s="79"/>
      <c r="EN20" s="79"/>
      <c r="EO20" s="79"/>
      <c r="EP20" s="79"/>
      <c r="EQ20" s="79"/>
      <c r="ER20" s="79"/>
      <c r="ES20" s="79"/>
      <c r="ET20" s="79"/>
      <c r="EU20" s="79"/>
      <c r="EV20" s="79"/>
      <c r="EW20" s="79"/>
      <c r="EX20" s="79"/>
      <c r="EY20" s="79"/>
      <c r="EZ20" s="79"/>
      <c r="FA20" s="79"/>
      <c r="FB20" s="79"/>
      <c r="FC20" s="79"/>
      <c r="FD20" s="79"/>
      <c r="FE20" s="79"/>
      <c r="FF20" s="79"/>
      <c r="FG20" s="79"/>
      <c r="FH20" s="79"/>
      <c r="FI20" s="79"/>
      <c r="FJ20" s="79"/>
      <c r="FK20" s="79"/>
      <c r="FL20" s="79"/>
      <c r="FM20" s="79"/>
      <c r="FN20" s="79"/>
      <c r="FO20" s="79"/>
      <c r="FP20" s="79"/>
      <c r="FQ20" s="79"/>
      <c r="FR20" s="79"/>
      <c r="FS20" s="79"/>
      <c r="FT20" s="79"/>
      <c r="FU20" s="79"/>
      <c r="FV20" s="79"/>
      <c r="FW20" s="79"/>
      <c r="FX20" s="79"/>
      <c r="FY20" s="79"/>
      <c r="FZ20" s="79"/>
      <c r="GA20" s="79"/>
      <c r="GB20" s="79"/>
      <c r="GC20" s="79"/>
      <c r="GD20" s="79"/>
      <c r="GE20" s="79"/>
      <c r="GF20" s="79"/>
      <c r="GG20" s="79"/>
      <c r="GH20" s="79"/>
      <c r="GI20" s="79"/>
      <c r="GJ20" s="79"/>
      <c r="GK20" s="79"/>
      <c r="GL20" s="79"/>
      <c r="GM20" s="79"/>
      <c r="GN20" s="79"/>
      <c r="GO20" s="79"/>
      <c r="GP20" s="79"/>
      <c r="GQ20" s="79"/>
      <c r="GR20" s="79"/>
      <c r="GS20" s="79"/>
      <c r="GT20" s="79"/>
      <c r="GU20" s="79"/>
      <c r="GV20" s="79"/>
      <c r="GW20" s="79"/>
      <c r="GX20" s="79"/>
      <c r="GY20" s="79"/>
      <c r="GZ20" s="79"/>
      <c r="HA20" s="79"/>
      <c r="HB20" s="79"/>
      <c r="HC20" s="79"/>
      <c r="HD20" s="79"/>
      <c r="HE20" s="79"/>
      <c r="HF20" s="79"/>
      <c r="HG20" s="79"/>
      <c r="HH20" s="79"/>
      <c r="HI20" s="79"/>
      <c r="HJ20" s="79"/>
      <c r="HK20" s="79"/>
      <c r="HL20" s="79"/>
      <c r="HM20" s="79"/>
      <c r="HN20" s="79"/>
      <c r="HO20" s="79"/>
      <c r="HP20" s="79"/>
      <c r="HQ20" s="79"/>
      <c r="HR20" s="79"/>
      <c r="HS20" s="79"/>
      <c r="HT20" s="79"/>
      <c r="HU20" s="79"/>
      <c r="HV20" s="79"/>
      <c r="HW20" s="79"/>
      <c r="HX20" s="79"/>
      <c r="HY20" s="79"/>
      <c r="HZ20" s="79"/>
      <c r="IA20" s="79"/>
      <c r="IB20" s="79"/>
      <c r="IC20" s="79"/>
      <c r="ID20" s="79"/>
      <c r="IE20" s="79"/>
      <c r="IF20" s="79"/>
      <c r="IG20" s="79"/>
      <c r="IH20" s="79"/>
      <c r="II20" s="79"/>
      <c r="IJ20" s="79"/>
      <c r="IK20" s="79"/>
      <c r="IL20" s="79"/>
      <c r="IM20" s="79"/>
    </row>
    <row r="21" spans="1:247" s="165" customFormat="1" ht="20.100000000000001" customHeight="1" x14ac:dyDescent="0.25">
      <c r="A21" s="1112" t="s">
        <v>101</v>
      </c>
      <c r="B21" s="1113" t="s">
        <v>155</v>
      </c>
      <c r="C21" s="1113"/>
      <c r="D21" s="1113"/>
      <c r="E21" s="1113"/>
      <c r="F21" s="1113"/>
      <c r="G21" s="1114"/>
      <c r="H21" s="164"/>
    </row>
    <row r="22" spans="1:247" s="68" customFormat="1" ht="20.100000000000001" customHeight="1" x14ac:dyDescent="0.2">
      <c r="A22" s="1042"/>
      <c r="B22" s="1021">
        <v>2013</v>
      </c>
      <c r="C22" s="1021"/>
      <c r="D22" s="1022"/>
      <c r="E22" s="1021">
        <v>2014</v>
      </c>
      <c r="F22" s="1021"/>
      <c r="G22" s="1022"/>
      <c r="H22" s="166"/>
    </row>
    <row r="23" spans="1:247" s="68" customFormat="1" ht="20.100000000000001" customHeight="1" x14ac:dyDescent="0.2">
      <c r="A23" s="1042"/>
      <c r="B23" s="1021" t="s">
        <v>10</v>
      </c>
      <c r="C23" s="1021" t="s">
        <v>156</v>
      </c>
      <c r="D23" s="1022"/>
      <c r="E23" s="1021" t="s">
        <v>10</v>
      </c>
      <c r="F23" s="1021" t="s">
        <v>156</v>
      </c>
      <c r="G23" s="1022"/>
      <c r="H23" s="166"/>
    </row>
    <row r="24" spans="1:247" ht="20.100000000000001" customHeight="1" x14ac:dyDescent="0.2">
      <c r="A24" s="1042"/>
      <c r="B24" s="1021"/>
      <c r="C24" s="354" t="s">
        <v>157</v>
      </c>
      <c r="D24" s="355" t="s">
        <v>158</v>
      </c>
      <c r="E24" s="1021"/>
      <c r="F24" s="354" t="s">
        <v>157</v>
      </c>
      <c r="G24" s="355" t="s">
        <v>158</v>
      </c>
      <c r="H24" s="166"/>
    </row>
    <row r="25" spans="1:247" ht="20.100000000000001" customHeight="1" x14ac:dyDescent="0.2">
      <c r="A25" s="303" t="s">
        <v>16</v>
      </c>
      <c r="B25" s="72">
        <v>9467994</v>
      </c>
      <c r="C25" s="72">
        <v>9201735</v>
      </c>
      <c r="D25" s="72">
        <v>266259</v>
      </c>
      <c r="E25" s="72">
        <v>10464720</v>
      </c>
      <c r="F25" s="72">
        <v>10125583</v>
      </c>
      <c r="G25" s="72">
        <v>339137</v>
      </c>
      <c r="H25" s="166"/>
    </row>
    <row r="26" spans="1:247" ht="20.100000000000001" customHeight="1" x14ac:dyDescent="0.2">
      <c r="A26" s="156" t="s">
        <v>69</v>
      </c>
      <c r="B26" s="71">
        <v>920128</v>
      </c>
      <c r="C26" s="157">
        <v>873126</v>
      </c>
      <c r="D26" s="157">
        <v>47002.000000000015</v>
      </c>
      <c r="E26" s="71">
        <v>973054.00000000023</v>
      </c>
      <c r="F26" s="157">
        <v>933511.00000000023</v>
      </c>
      <c r="G26" s="157">
        <v>39543</v>
      </c>
      <c r="H26" s="166"/>
    </row>
    <row r="27" spans="1:247" ht="20.100000000000001" customHeight="1" x14ac:dyDescent="0.2">
      <c r="A27" s="156" t="s">
        <v>70</v>
      </c>
      <c r="B27" s="71">
        <v>784179</v>
      </c>
      <c r="C27" s="157">
        <v>747260.00000000012</v>
      </c>
      <c r="D27" s="157">
        <v>36919</v>
      </c>
      <c r="E27" s="71">
        <v>766127.99999999988</v>
      </c>
      <c r="F27" s="157">
        <v>743307.99999999988</v>
      </c>
      <c r="G27" s="157">
        <v>22820</v>
      </c>
      <c r="H27" s="166"/>
    </row>
    <row r="28" spans="1:247" ht="20.100000000000001" customHeight="1" x14ac:dyDescent="0.2">
      <c r="A28" s="156" t="s">
        <v>71</v>
      </c>
      <c r="B28" s="71">
        <v>776438.00000000012</v>
      </c>
      <c r="C28" s="157">
        <v>753162.99999999977</v>
      </c>
      <c r="D28" s="157">
        <v>23274.999999999996</v>
      </c>
      <c r="E28" s="71">
        <v>824866</v>
      </c>
      <c r="F28" s="157">
        <v>803312</v>
      </c>
      <c r="G28" s="157">
        <v>21553.999999999993</v>
      </c>
      <c r="H28" s="166"/>
    </row>
    <row r="29" spans="1:247" ht="20.100000000000001" customHeight="1" x14ac:dyDescent="0.2">
      <c r="A29" s="156" t="s">
        <v>72</v>
      </c>
      <c r="B29" s="71">
        <v>671478</v>
      </c>
      <c r="C29" s="157">
        <v>661300.99999999988</v>
      </c>
      <c r="D29" s="157">
        <v>10177.000000000002</v>
      </c>
      <c r="E29" s="71">
        <v>773373.99999999988</v>
      </c>
      <c r="F29" s="157">
        <v>755008.99999999988</v>
      </c>
      <c r="G29" s="157">
        <v>18365.000000000007</v>
      </c>
      <c r="H29" s="166"/>
    </row>
    <row r="30" spans="1:247" ht="20.100000000000001" customHeight="1" x14ac:dyDescent="0.2">
      <c r="A30" s="156" t="s">
        <v>73</v>
      </c>
      <c r="B30" s="71">
        <v>749045.00000000023</v>
      </c>
      <c r="C30" s="157">
        <v>736749.00000000012</v>
      </c>
      <c r="D30" s="157">
        <v>12296</v>
      </c>
      <c r="E30" s="71">
        <v>859355.00000000012</v>
      </c>
      <c r="F30" s="157">
        <v>835422.00000000012</v>
      </c>
      <c r="G30" s="157">
        <v>23932.999999999996</v>
      </c>
      <c r="H30" s="166"/>
    </row>
    <row r="31" spans="1:247" ht="20.100000000000001" customHeight="1" x14ac:dyDescent="0.2">
      <c r="A31" s="156" t="s">
        <v>74</v>
      </c>
      <c r="B31" s="71">
        <v>738665.99999999988</v>
      </c>
      <c r="C31" s="157">
        <v>724151</v>
      </c>
      <c r="D31" s="157">
        <v>14515.000000000002</v>
      </c>
      <c r="E31" s="71">
        <v>950434.99999999988</v>
      </c>
      <c r="F31" s="157">
        <v>892879.99999999988</v>
      </c>
      <c r="G31" s="157">
        <v>57555.000000000015</v>
      </c>
      <c r="H31" s="166"/>
    </row>
    <row r="32" spans="1:247" ht="20.100000000000001" customHeight="1" x14ac:dyDescent="0.2">
      <c r="A32" s="156" t="s">
        <v>77</v>
      </c>
      <c r="B32" s="71">
        <v>870159</v>
      </c>
      <c r="C32" s="157">
        <v>831854.99999999988</v>
      </c>
      <c r="D32" s="157">
        <v>38304</v>
      </c>
      <c r="E32" s="71">
        <v>922161.99999999988</v>
      </c>
      <c r="F32" s="157">
        <v>879259.99999999988</v>
      </c>
      <c r="G32" s="157">
        <v>42902</v>
      </c>
      <c r="H32" s="166"/>
    </row>
    <row r="33" spans="1:247" ht="20.100000000000001" customHeight="1" x14ac:dyDescent="0.2">
      <c r="A33" s="156" t="s">
        <v>78</v>
      </c>
      <c r="B33" s="71">
        <v>799682</v>
      </c>
      <c r="C33" s="157">
        <v>779337</v>
      </c>
      <c r="D33" s="157">
        <v>20345</v>
      </c>
      <c r="E33" s="71">
        <v>905026.99999999988</v>
      </c>
      <c r="F33" s="157">
        <v>884113.99999999988</v>
      </c>
      <c r="G33" s="157">
        <v>20913</v>
      </c>
      <c r="H33" s="166"/>
    </row>
    <row r="34" spans="1:247" ht="20.100000000000001" customHeight="1" x14ac:dyDescent="0.2">
      <c r="A34" s="156" t="s">
        <v>79</v>
      </c>
      <c r="B34" s="71">
        <v>775499</v>
      </c>
      <c r="C34" s="157">
        <v>763347</v>
      </c>
      <c r="D34" s="157">
        <v>12152</v>
      </c>
      <c r="E34" s="71">
        <v>873807.00000000023</v>
      </c>
      <c r="F34" s="157">
        <v>853448.00000000023</v>
      </c>
      <c r="G34" s="157">
        <v>20358.999999999996</v>
      </c>
      <c r="H34" s="166"/>
    </row>
    <row r="35" spans="1:247" ht="20.100000000000001" customHeight="1" x14ac:dyDescent="0.2">
      <c r="A35" s="156" t="s">
        <v>80</v>
      </c>
      <c r="B35" s="71">
        <v>828293</v>
      </c>
      <c r="C35" s="157">
        <v>817764</v>
      </c>
      <c r="D35" s="157">
        <v>10528.999999999998</v>
      </c>
      <c r="E35" s="71">
        <v>914915.00000000012</v>
      </c>
      <c r="F35" s="157">
        <v>892660.00000000012</v>
      </c>
      <c r="G35" s="157">
        <v>22254.999999999996</v>
      </c>
      <c r="H35" s="166"/>
    </row>
    <row r="36" spans="1:247" ht="20.100000000000001" customHeight="1" x14ac:dyDescent="0.2">
      <c r="A36" s="156" t="s">
        <v>81</v>
      </c>
      <c r="B36" s="71">
        <v>774631.00000000012</v>
      </c>
      <c r="C36" s="157">
        <v>757817.99999999988</v>
      </c>
      <c r="D36" s="157">
        <v>16813</v>
      </c>
      <c r="E36" s="71">
        <v>837499.00000000023</v>
      </c>
      <c r="F36" s="157">
        <v>822020.00000000023</v>
      </c>
      <c r="G36" s="157">
        <v>15478.999999999996</v>
      </c>
      <c r="H36" s="166"/>
    </row>
    <row r="37" spans="1:247" ht="20.100000000000001" customHeight="1" thickBot="1" x14ac:dyDescent="0.25">
      <c r="A37" s="158" t="s">
        <v>82</v>
      </c>
      <c r="B37" s="159">
        <v>779796</v>
      </c>
      <c r="C37" s="160">
        <v>755864</v>
      </c>
      <c r="D37" s="160">
        <v>23932</v>
      </c>
      <c r="E37" s="159">
        <v>864098</v>
      </c>
      <c r="F37" s="160">
        <v>830639</v>
      </c>
      <c r="G37" s="160">
        <v>33458.999999999993</v>
      </c>
      <c r="H37" s="166"/>
    </row>
    <row r="38" spans="1:247" s="168" customFormat="1" ht="15.95" customHeight="1" x14ac:dyDescent="0.25">
      <c r="A38" s="521" t="s">
        <v>693</v>
      </c>
      <c r="B38" s="522"/>
      <c r="C38" s="522"/>
      <c r="D38" s="522"/>
      <c r="E38" s="522"/>
      <c r="F38" s="522"/>
      <c r="G38" s="522"/>
      <c r="H38" s="167"/>
      <c r="I38" s="167"/>
      <c r="J38" s="167"/>
      <c r="K38" s="167"/>
      <c r="L38" s="167"/>
      <c r="M38" s="167"/>
      <c r="N38" s="167"/>
      <c r="O38" s="167"/>
      <c r="P38" s="167"/>
      <c r="Q38" s="167"/>
      <c r="R38" s="167"/>
      <c r="S38" s="167"/>
      <c r="T38" s="167"/>
      <c r="U38" s="167"/>
      <c r="V38" s="167"/>
      <c r="W38" s="167"/>
      <c r="X38" s="167"/>
      <c r="Y38" s="167"/>
      <c r="Z38" s="167"/>
      <c r="AA38" s="167"/>
      <c r="AB38" s="167"/>
      <c r="AC38" s="167"/>
      <c r="AD38" s="167"/>
      <c r="AE38" s="167"/>
      <c r="AF38" s="167"/>
      <c r="AG38" s="167"/>
      <c r="AH38" s="167"/>
      <c r="AI38" s="167"/>
      <c r="AJ38" s="167"/>
      <c r="AK38" s="167"/>
      <c r="AL38" s="167"/>
      <c r="AM38" s="167"/>
      <c r="AN38" s="167"/>
      <c r="AO38" s="167"/>
      <c r="AP38" s="167"/>
      <c r="AQ38" s="167"/>
      <c r="AR38" s="167"/>
      <c r="AS38" s="167"/>
      <c r="AT38" s="167"/>
      <c r="AU38" s="167"/>
      <c r="AV38" s="167"/>
      <c r="AW38" s="167"/>
      <c r="AX38" s="167"/>
      <c r="AY38" s="167"/>
      <c r="AZ38" s="167"/>
      <c r="BA38" s="167"/>
      <c r="BB38" s="167"/>
      <c r="BC38" s="167"/>
      <c r="BD38" s="167"/>
      <c r="BE38" s="167"/>
      <c r="BF38" s="167"/>
      <c r="BG38" s="167"/>
      <c r="BH38" s="167"/>
      <c r="BI38" s="167"/>
      <c r="BJ38" s="167"/>
      <c r="BK38" s="167"/>
      <c r="BL38" s="167"/>
      <c r="BM38" s="167"/>
      <c r="BN38" s="167"/>
      <c r="BO38" s="167"/>
      <c r="BP38" s="167"/>
      <c r="BQ38" s="167"/>
      <c r="BR38" s="167"/>
      <c r="BS38" s="167"/>
      <c r="BT38" s="167"/>
      <c r="BU38" s="167"/>
      <c r="BV38" s="167"/>
      <c r="BW38" s="167"/>
      <c r="BX38" s="167"/>
      <c r="BY38" s="167"/>
      <c r="BZ38" s="167"/>
      <c r="CA38" s="167"/>
      <c r="CB38" s="167"/>
      <c r="CC38" s="167"/>
      <c r="CD38" s="167"/>
      <c r="CE38" s="167"/>
      <c r="CF38" s="167"/>
      <c r="CG38" s="167"/>
      <c r="CH38" s="167"/>
      <c r="CI38" s="167"/>
      <c r="CJ38" s="167"/>
      <c r="CK38" s="167"/>
      <c r="CL38" s="167"/>
      <c r="CM38" s="167"/>
      <c r="CN38" s="167"/>
      <c r="CO38" s="167"/>
      <c r="CP38" s="167"/>
      <c r="CQ38" s="167"/>
      <c r="CR38" s="167"/>
      <c r="CS38" s="167"/>
      <c r="CT38" s="167"/>
      <c r="CU38" s="167"/>
      <c r="CV38" s="167"/>
      <c r="CW38" s="167"/>
      <c r="CX38" s="167"/>
      <c r="CY38" s="167"/>
      <c r="CZ38" s="167"/>
      <c r="DA38" s="167"/>
      <c r="DB38" s="167"/>
      <c r="DC38" s="167"/>
      <c r="DD38" s="167"/>
      <c r="DE38" s="167"/>
      <c r="DF38" s="167"/>
      <c r="DG38" s="167"/>
      <c r="DH38" s="167"/>
      <c r="DI38" s="167"/>
      <c r="DJ38" s="167"/>
      <c r="DK38" s="167"/>
      <c r="DL38" s="167"/>
      <c r="DM38" s="167"/>
      <c r="DN38" s="167"/>
      <c r="DO38" s="167"/>
      <c r="DP38" s="167"/>
      <c r="DQ38" s="167"/>
      <c r="DR38" s="167"/>
      <c r="DS38" s="167"/>
      <c r="DT38" s="167"/>
      <c r="DU38" s="167"/>
      <c r="DV38" s="167"/>
      <c r="DW38" s="167"/>
      <c r="DX38" s="167"/>
      <c r="DY38" s="167"/>
      <c r="DZ38" s="167"/>
      <c r="EA38" s="167"/>
      <c r="EB38" s="167"/>
      <c r="EC38" s="167"/>
      <c r="ED38" s="167"/>
      <c r="EE38" s="167"/>
      <c r="EF38" s="167"/>
      <c r="EG38" s="167"/>
      <c r="EH38" s="167"/>
      <c r="EI38" s="167"/>
      <c r="EJ38" s="167"/>
      <c r="EK38" s="167"/>
      <c r="EL38" s="167"/>
      <c r="EM38" s="167"/>
      <c r="EN38" s="167"/>
      <c r="EO38" s="167"/>
      <c r="EP38" s="167"/>
      <c r="EQ38" s="167"/>
      <c r="ER38" s="167"/>
      <c r="ES38" s="167"/>
      <c r="ET38" s="167"/>
      <c r="EU38" s="167"/>
      <c r="EV38" s="167"/>
      <c r="EW38" s="167"/>
      <c r="EX38" s="167"/>
      <c r="EY38" s="167"/>
      <c r="EZ38" s="167"/>
      <c r="FA38" s="167"/>
      <c r="FB38" s="167"/>
      <c r="FC38" s="167"/>
      <c r="FD38" s="167"/>
      <c r="FE38" s="167"/>
      <c r="FF38" s="167"/>
      <c r="FG38" s="167"/>
      <c r="FH38" s="167"/>
      <c r="FI38" s="167"/>
      <c r="FJ38" s="167"/>
      <c r="FK38" s="167"/>
      <c r="FL38" s="167"/>
      <c r="FM38" s="167"/>
      <c r="FN38" s="167"/>
      <c r="FO38" s="167"/>
      <c r="FP38" s="167"/>
      <c r="FQ38" s="167"/>
      <c r="FR38" s="167"/>
      <c r="FS38" s="167"/>
      <c r="FT38" s="167"/>
      <c r="FU38" s="167"/>
      <c r="FV38" s="167"/>
      <c r="FW38" s="167"/>
      <c r="FX38" s="167"/>
      <c r="FY38" s="167"/>
      <c r="FZ38" s="167"/>
      <c r="GA38" s="167"/>
      <c r="GB38" s="167"/>
      <c r="GC38" s="167"/>
      <c r="GD38" s="167"/>
      <c r="GE38" s="167"/>
      <c r="GF38" s="167"/>
      <c r="GG38" s="167"/>
      <c r="GH38" s="167"/>
      <c r="GI38" s="167"/>
      <c r="GJ38" s="167"/>
      <c r="GK38" s="167"/>
      <c r="GL38" s="167"/>
      <c r="GM38" s="167"/>
      <c r="GN38" s="167"/>
      <c r="GO38" s="167"/>
      <c r="GP38" s="167"/>
      <c r="GQ38" s="167"/>
      <c r="GR38" s="167"/>
      <c r="GS38" s="167"/>
      <c r="GT38" s="167"/>
      <c r="GU38" s="167"/>
      <c r="GV38" s="167"/>
      <c r="GW38" s="167"/>
      <c r="GX38" s="167"/>
      <c r="GY38" s="167"/>
      <c r="GZ38" s="167"/>
      <c r="HA38" s="167"/>
      <c r="HB38" s="167"/>
      <c r="HC38" s="167"/>
      <c r="HD38" s="167"/>
      <c r="HE38" s="167"/>
      <c r="HF38" s="167"/>
      <c r="HG38" s="167"/>
      <c r="HH38" s="167"/>
      <c r="HI38" s="167"/>
      <c r="HJ38" s="167"/>
      <c r="HK38" s="167"/>
      <c r="HL38" s="167"/>
      <c r="HM38" s="167"/>
      <c r="HN38" s="167"/>
      <c r="HO38" s="167"/>
      <c r="HP38" s="167"/>
      <c r="HQ38" s="167"/>
      <c r="HR38" s="167"/>
      <c r="HS38" s="167"/>
      <c r="HT38" s="167"/>
      <c r="HU38" s="167"/>
      <c r="HV38" s="167"/>
      <c r="HW38" s="167"/>
      <c r="HX38" s="167"/>
      <c r="HY38" s="167"/>
      <c r="HZ38" s="167"/>
      <c r="IA38" s="167"/>
      <c r="IB38" s="167"/>
      <c r="IC38" s="167"/>
      <c r="ID38" s="167"/>
      <c r="IE38" s="167"/>
      <c r="IF38" s="167"/>
      <c r="IG38" s="167"/>
      <c r="IH38" s="167"/>
      <c r="II38" s="167"/>
      <c r="IJ38" s="167"/>
      <c r="IK38" s="167"/>
      <c r="IL38" s="167"/>
      <c r="IM38" s="167"/>
    </row>
    <row r="39" spans="1:247" s="168" customFormat="1" ht="15.95" customHeight="1" thickBot="1" x14ac:dyDescent="0.3">
      <c r="A39" s="169" t="s">
        <v>694</v>
      </c>
      <c r="B39" s="169"/>
      <c r="C39" s="169"/>
      <c r="D39" s="169"/>
      <c r="E39" s="169"/>
      <c r="F39" s="169"/>
      <c r="G39" s="169"/>
      <c r="H39" s="167"/>
      <c r="I39" s="167"/>
      <c r="J39" s="167"/>
      <c r="K39" s="167"/>
      <c r="L39" s="167"/>
      <c r="M39" s="167"/>
      <c r="N39" s="167"/>
      <c r="O39" s="167"/>
      <c r="P39" s="167"/>
      <c r="Q39" s="167"/>
      <c r="R39" s="167"/>
      <c r="S39" s="167"/>
      <c r="T39" s="167"/>
      <c r="U39" s="167"/>
      <c r="V39" s="167"/>
      <c r="W39" s="167"/>
      <c r="X39" s="167"/>
      <c r="Y39" s="167"/>
      <c r="Z39" s="167"/>
      <c r="AA39" s="167"/>
      <c r="AB39" s="167"/>
      <c r="AC39" s="167"/>
      <c r="AD39" s="167"/>
      <c r="AE39" s="167"/>
      <c r="AF39" s="167"/>
      <c r="AG39" s="167"/>
      <c r="AH39" s="167"/>
      <c r="AI39" s="167"/>
      <c r="AJ39" s="167"/>
      <c r="AK39" s="167"/>
      <c r="AL39" s="167"/>
      <c r="AM39" s="167"/>
      <c r="AN39" s="167"/>
      <c r="AO39" s="167"/>
      <c r="AP39" s="167"/>
      <c r="AQ39" s="167"/>
      <c r="AR39" s="167"/>
      <c r="AS39" s="167"/>
      <c r="AT39" s="167"/>
      <c r="AU39" s="167"/>
      <c r="AV39" s="167"/>
      <c r="AW39" s="167"/>
      <c r="AX39" s="167"/>
      <c r="AY39" s="167"/>
      <c r="AZ39" s="167"/>
      <c r="BA39" s="167"/>
      <c r="BB39" s="167"/>
      <c r="BC39" s="167"/>
      <c r="BD39" s="167"/>
      <c r="BE39" s="167"/>
      <c r="BF39" s="167"/>
      <c r="BG39" s="167"/>
      <c r="BH39" s="167"/>
      <c r="BI39" s="167"/>
      <c r="BJ39" s="167"/>
      <c r="BK39" s="167"/>
      <c r="BL39" s="167"/>
      <c r="BM39" s="167"/>
      <c r="BN39" s="167"/>
      <c r="BO39" s="167"/>
      <c r="BP39" s="167"/>
      <c r="BQ39" s="167"/>
      <c r="BR39" s="167"/>
      <c r="BS39" s="167"/>
      <c r="BT39" s="167"/>
      <c r="BU39" s="167"/>
      <c r="BV39" s="167"/>
      <c r="BW39" s="167"/>
      <c r="BX39" s="167"/>
      <c r="BY39" s="167"/>
      <c r="BZ39" s="167"/>
      <c r="CA39" s="167"/>
      <c r="CB39" s="167"/>
      <c r="CC39" s="167"/>
      <c r="CD39" s="167"/>
      <c r="CE39" s="167"/>
      <c r="CF39" s="167"/>
      <c r="CG39" s="167"/>
      <c r="CH39" s="167"/>
      <c r="CI39" s="167"/>
      <c r="CJ39" s="167"/>
      <c r="CK39" s="167"/>
      <c r="CL39" s="167"/>
      <c r="CM39" s="167"/>
      <c r="CN39" s="167"/>
      <c r="CO39" s="167"/>
      <c r="CP39" s="167"/>
      <c r="CQ39" s="167"/>
      <c r="CR39" s="167"/>
      <c r="CS39" s="167"/>
      <c r="CT39" s="167"/>
      <c r="CU39" s="167"/>
      <c r="CV39" s="167"/>
      <c r="CW39" s="167"/>
      <c r="CX39" s="167"/>
      <c r="CY39" s="167"/>
      <c r="CZ39" s="167"/>
      <c r="DA39" s="167"/>
      <c r="DB39" s="167"/>
      <c r="DC39" s="167"/>
      <c r="DD39" s="167"/>
      <c r="DE39" s="167"/>
      <c r="DF39" s="167"/>
      <c r="DG39" s="167"/>
      <c r="DH39" s="167"/>
      <c r="DI39" s="167"/>
      <c r="DJ39" s="167"/>
      <c r="DK39" s="167"/>
      <c r="DL39" s="167"/>
      <c r="DM39" s="167"/>
      <c r="DN39" s="167"/>
      <c r="DO39" s="167"/>
      <c r="DP39" s="167"/>
      <c r="DQ39" s="167"/>
      <c r="DR39" s="167"/>
      <c r="DS39" s="167"/>
      <c r="DT39" s="167"/>
      <c r="DU39" s="167"/>
      <c r="DV39" s="167"/>
      <c r="DW39" s="167"/>
      <c r="DX39" s="167"/>
      <c r="DY39" s="167"/>
      <c r="DZ39" s="167"/>
      <c r="EA39" s="167"/>
      <c r="EB39" s="167"/>
      <c r="EC39" s="167"/>
      <c r="ED39" s="167"/>
      <c r="EE39" s="167"/>
      <c r="EF39" s="167"/>
      <c r="EG39" s="167"/>
      <c r="EH39" s="167"/>
      <c r="EI39" s="167"/>
      <c r="EJ39" s="167"/>
      <c r="EK39" s="167"/>
      <c r="EL39" s="167"/>
      <c r="EM39" s="167"/>
      <c r="EN39" s="167"/>
      <c r="EO39" s="167"/>
      <c r="EP39" s="167"/>
      <c r="EQ39" s="167"/>
      <c r="ER39" s="167"/>
      <c r="ES39" s="167"/>
      <c r="ET39" s="167"/>
      <c r="EU39" s="167"/>
      <c r="EV39" s="167"/>
      <c r="EW39" s="167"/>
      <c r="EX39" s="167"/>
      <c r="EY39" s="167"/>
      <c r="EZ39" s="167"/>
      <c r="FA39" s="167"/>
      <c r="FB39" s="167"/>
      <c r="FC39" s="167"/>
      <c r="FD39" s="167"/>
      <c r="FE39" s="167"/>
      <c r="FF39" s="167"/>
      <c r="FG39" s="167"/>
      <c r="FH39" s="167"/>
      <c r="FI39" s="167"/>
      <c r="FJ39" s="167"/>
      <c r="FK39" s="167"/>
      <c r="FL39" s="167"/>
      <c r="FM39" s="167"/>
      <c r="FN39" s="167"/>
      <c r="FO39" s="167"/>
      <c r="FP39" s="167"/>
      <c r="FQ39" s="167"/>
      <c r="FR39" s="167"/>
      <c r="FS39" s="167"/>
      <c r="FT39" s="167"/>
      <c r="FU39" s="167"/>
      <c r="FV39" s="167"/>
      <c r="FW39" s="167"/>
      <c r="FX39" s="167"/>
      <c r="FY39" s="167"/>
      <c r="FZ39" s="167"/>
      <c r="GA39" s="167"/>
      <c r="GB39" s="167"/>
      <c r="GC39" s="167"/>
      <c r="GD39" s="167"/>
      <c r="GE39" s="167"/>
      <c r="GF39" s="167"/>
      <c r="GG39" s="167"/>
      <c r="GH39" s="167"/>
      <c r="GI39" s="167"/>
      <c r="GJ39" s="167"/>
      <c r="GK39" s="167"/>
      <c r="GL39" s="167"/>
      <c r="GM39" s="167"/>
      <c r="GN39" s="167"/>
      <c r="GO39" s="167"/>
      <c r="GP39" s="167"/>
      <c r="GQ39" s="167"/>
      <c r="GR39" s="167"/>
      <c r="GS39" s="167"/>
      <c r="GT39" s="167"/>
      <c r="GU39" s="167"/>
      <c r="GV39" s="167"/>
      <c r="GW39" s="167"/>
      <c r="GX39" s="167"/>
      <c r="GY39" s="167"/>
      <c r="GZ39" s="167"/>
      <c r="HA39" s="167"/>
      <c r="HB39" s="167"/>
      <c r="HC39" s="167"/>
      <c r="HD39" s="167"/>
      <c r="HE39" s="167"/>
      <c r="HF39" s="167"/>
      <c r="HG39" s="167"/>
      <c r="HH39" s="167"/>
      <c r="HI39" s="167"/>
      <c r="HJ39" s="167"/>
      <c r="HK39" s="167"/>
      <c r="HL39" s="167"/>
      <c r="HM39" s="167"/>
      <c r="HN39" s="167"/>
      <c r="HO39" s="167"/>
      <c r="HP39" s="167"/>
      <c r="HQ39" s="167"/>
      <c r="HR39" s="167"/>
      <c r="HS39" s="167"/>
      <c r="HT39" s="167"/>
      <c r="HU39" s="167"/>
      <c r="HV39" s="167"/>
      <c r="HW39" s="167"/>
      <c r="HX39" s="167"/>
      <c r="HY39" s="167"/>
      <c r="HZ39" s="167"/>
      <c r="IA39" s="167"/>
      <c r="IB39" s="167"/>
      <c r="IC39" s="167"/>
      <c r="ID39" s="167"/>
      <c r="IE39" s="167"/>
      <c r="IF39" s="167"/>
      <c r="IG39" s="167"/>
      <c r="IH39" s="167"/>
      <c r="II39" s="167"/>
      <c r="IJ39" s="167"/>
      <c r="IK39" s="167"/>
      <c r="IL39" s="167"/>
      <c r="IM39" s="167"/>
    </row>
    <row r="40" spans="1:247" ht="20.100000000000001" customHeight="1" x14ac:dyDescent="0.2">
      <c r="A40" s="1112" t="s">
        <v>101</v>
      </c>
      <c r="B40" s="1113" t="s">
        <v>155</v>
      </c>
      <c r="C40" s="1113"/>
      <c r="D40" s="1113"/>
      <c r="E40" s="1113"/>
      <c r="F40" s="1113"/>
      <c r="G40" s="1114"/>
    </row>
    <row r="41" spans="1:247" ht="20.100000000000001" customHeight="1" x14ac:dyDescent="0.2">
      <c r="A41" s="1042"/>
      <c r="B41" s="1021">
        <v>2015</v>
      </c>
      <c r="C41" s="1021"/>
      <c r="D41" s="1022"/>
      <c r="E41" s="1021">
        <v>2016</v>
      </c>
      <c r="F41" s="1021"/>
      <c r="G41" s="1022"/>
    </row>
    <row r="42" spans="1:247" ht="20.100000000000001" customHeight="1" x14ac:dyDescent="0.2">
      <c r="A42" s="1042"/>
      <c r="B42" s="1021" t="s">
        <v>10</v>
      </c>
      <c r="C42" s="1021" t="s">
        <v>156</v>
      </c>
      <c r="D42" s="1022"/>
      <c r="E42" s="1021" t="s">
        <v>10</v>
      </c>
      <c r="F42" s="1021" t="s">
        <v>156</v>
      </c>
      <c r="G42" s="1022"/>
    </row>
    <row r="43" spans="1:247" ht="20.100000000000001" customHeight="1" x14ac:dyDescent="0.2">
      <c r="A43" s="1042"/>
      <c r="B43" s="1021"/>
      <c r="C43" s="354" t="s">
        <v>157</v>
      </c>
      <c r="D43" s="355" t="s">
        <v>158</v>
      </c>
      <c r="E43" s="1021"/>
      <c r="F43" s="354" t="s">
        <v>157</v>
      </c>
      <c r="G43" s="355" t="s">
        <v>158</v>
      </c>
    </row>
    <row r="44" spans="1:247" ht="20.100000000000001" customHeight="1" x14ac:dyDescent="0.2">
      <c r="A44" s="303" t="s">
        <v>16</v>
      </c>
      <c r="B44" s="72">
        <f>SUM(B45:B56)</f>
        <v>10571528</v>
      </c>
      <c r="C44" s="72">
        <f t="shared" ref="C44:D44" si="0">SUM(C45:C56)</f>
        <v>10280307.999999998</v>
      </c>
      <c r="D44" s="72">
        <f t="shared" si="0"/>
        <v>291220</v>
      </c>
      <c r="E44" s="72">
        <v>10094438</v>
      </c>
      <c r="F44" s="72">
        <v>9760755</v>
      </c>
      <c r="G44" s="72">
        <v>333683</v>
      </c>
      <c r="I44" s="523"/>
    </row>
    <row r="45" spans="1:247" ht="20.100000000000001" customHeight="1" x14ac:dyDescent="0.2">
      <c r="A45" s="156" t="s">
        <v>69</v>
      </c>
      <c r="B45" s="71">
        <v>1063612.9999999998</v>
      </c>
      <c r="C45" s="157">
        <v>1020386.0000000002</v>
      </c>
      <c r="D45" s="157">
        <v>43227</v>
      </c>
      <c r="E45" s="71">
        <v>1019208.0000000006</v>
      </c>
      <c r="F45" s="157">
        <v>962402.00000000012</v>
      </c>
      <c r="G45" s="157">
        <v>56806</v>
      </c>
      <c r="I45" s="523"/>
    </row>
    <row r="46" spans="1:247" ht="20.100000000000001" customHeight="1" x14ac:dyDescent="0.2">
      <c r="A46" s="156" t="s">
        <v>70</v>
      </c>
      <c r="B46" s="71">
        <v>871993.00000000012</v>
      </c>
      <c r="C46" s="157">
        <v>847206.99999999988</v>
      </c>
      <c r="D46" s="157">
        <v>24786.000000000004</v>
      </c>
      <c r="E46" s="71">
        <v>876688.00000000023</v>
      </c>
      <c r="F46" s="157">
        <v>841228.99999999953</v>
      </c>
      <c r="G46" s="157">
        <v>35459.000000000015</v>
      </c>
      <c r="I46" s="523"/>
    </row>
    <row r="47" spans="1:247" ht="20.100000000000001" customHeight="1" x14ac:dyDescent="0.2">
      <c r="A47" s="156" t="s">
        <v>71</v>
      </c>
      <c r="B47" s="71">
        <v>816426.99999999977</v>
      </c>
      <c r="C47" s="157">
        <v>793424.99999999953</v>
      </c>
      <c r="D47" s="157">
        <v>23001.999999999996</v>
      </c>
      <c r="E47" s="71">
        <v>767649</v>
      </c>
      <c r="F47" s="157">
        <v>743641.99999999977</v>
      </c>
      <c r="G47" s="157">
        <v>24007.000000000015</v>
      </c>
      <c r="I47" s="523"/>
    </row>
    <row r="48" spans="1:247" ht="20.100000000000001" customHeight="1" x14ac:dyDescent="0.2">
      <c r="A48" s="156" t="s">
        <v>72</v>
      </c>
      <c r="B48" s="71">
        <v>768717.99999999977</v>
      </c>
      <c r="C48" s="157">
        <v>751175.99999999953</v>
      </c>
      <c r="D48" s="157">
        <v>17542.000000000004</v>
      </c>
      <c r="E48" s="71">
        <v>739751.99999999965</v>
      </c>
      <c r="F48" s="157">
        <v>712132.00000000035</v>
      </c>
      <c r="G48" s="157">
        <v>27620.000000000011</v>
      </c>
      <c r="I48" s="523"/>
    </row>
    <row r="49" spans="1:9" ht="20.100000000000001" customHeight="1" x14ac:dyDescent="0.2">
      <c r="A49" s="156" t="s">
        <v>73</v>
      </c>
      <c r="B49" s="71">
        <v>831616.99999999988</v>
      </c>
      <c r="C49" s="157">
        <v>818584.00000000012</v>
      </c>
      <c r="D49" s="157">
        <v>13033.000000000002</v>
      </c>
      <c r="E49" s="71">
        <v>784895.99999999942</v>
      </c>
      <c r="F49" s="157">
        <v>771043.99999999965</v>
      </c>
      <c r="G49" s="157">
        <v>13851.999999999996</v>
      </c>
      <c r="I49" s="523"/>
    </row>
    <row r="50" spans="1:9" ht="20.100000000000001" customHeight="1" x14ac:dyDescent="0.2">
      <c r="A50" s="156" t="s">
        <v>74</v>
      </c>
      <c r="B50" s="71">
        <v>822751.00000000047</v>
      </c>
      <c r="C50" s="157">
        <v>809588.00000000023</v>
      </c>
      <c r="D50" s="157">
        <v>13162.999999999998</v>
      </c>
      <c r="E50" s="71">
        <v>785556.00000000047</v>
      </c>
      <c r="F50" s="157">
        <v>767670.00000000047</v>
      </c>
      <c r="G50" s="157">
        <v>17886</v>
      </c>
      <c r="I50" s="523"/>
    </row>
    <row r="51" spans="1:9" ht="20.100000000000001" customHeight="1" x14ac:dyDescent="0.2">
      <c r="A51" s="156" t="s">
        <v>77</v>
      </c>
      <c r="B51" s="71">
        <v>987639.99999999965</v>
      </c>
      <c r="C51" s="157">
        <v>950698</v>
      </c>
      <c r="D51" s="157">
        <v>36942.000000000015</v>
      </c>
      <c r="E51" s="71">
        <v>959804.00000000023</v>
      </c>
      <c r="F51" s="157">
        <v>916233</v>
      </c>
      <c r="G51" s="157">
        <v>43571</v>
      </c>
      <c r="I51" s="523"/>
    </row>
    <row r="52" spans="1:9" ht="20.100000000000001" customHeight="1" x14ac:dyDescent="0.2">
      <c r="A52" s="156" t="s">
        <v>78</v>
      </c>
      <c r="B52" s="71">
        <v>939899.00000000035</v>
      </c>
      <c r="C52" s="157">
        <v>913412.99999999965</v>
      </c>
      <c r="D52" s="157">
        <v>26486.000000000007</v>
      </c>
      <c r="E52" s="71">
        <v>886032.99999999953</v>
      </c>
      <c r="F52" s="157">
        <v>852228.00000000012</v>
      </c>
      <c r="G52" s="157">
        <v>33805</v>
      </c>
      <c r="I52" s="523"/>
    </row>
    <row r="53" spans="1:9" ht="20.100000000000001" customHeight="1" x14ac:dyDescent="0.2">
      <c r="A53" s="156" t="s">
        <v>79</v>
      </c>
      <c r="B53" s="71">
        <v>865139.99999999977</v>
      </c>
      <c r="C53" s="157">
        <v>844757.00000000023</v>
      </c>
      <c r="D53" s="157">
        <v>20382.999999999996</v>
      </c>
      <c r="E53" s="71">
        <v>829509.99999999988</v>
      </c>
      <c r="F53" s="157">
        <v>812419</v>
      </c>
      <c r="G53" s="157">
        <v>17091.000000000004</v>
      </c>
      <c r="I53" s="523"/>
    </row>
    <row r="54" spans="1:9" ht="20.100000000000001" customHeight="1" x14ac:dyDescent="0.2">
      <c r="A54" s="156" t="s">
        <v>80</v>
      </c>
      <c r="B54" s="71">
        <v>900530.0000000007</v>
      </c>
      <c r="C54" s="157">
        <v>876238.99999999988</v>
      </c>
      <c r="D54" s="157">
        <v>24291</v>
      </c>
      <c r="E54" s="71">
        <v>867948.00000000047</v>
      </c>
      <c r="F54" s="157">
        <v>849032.00000000047</v>
      </c>
      <c r="G54" s="157">
        <v>18916.000000000011</v>
      </c>
      <c r="I54" s="523"/>
    </row>
    <row r="55" spans="1:9" ht="20.100000000000001" customHeight="1" x14ac:dyDescent="0.2">
      <c r="A55" s="156" t="s">
        <v>81</v>
      </c>
      <c r="B55" s="71">
        <v>818887.99999999942</v>
      </c>
      <c r="C55" s="157">
        <v>803737.00000000047</v>
      </c>
      <c r="D55" s="157">
        <v>15151.000000000004</v>
      </c>
      <c r="E55" s="71">
        <v>808290.00000000023</v>
      </c>
      <c r="F55" s="157">
        <v>795246.99999999988</v>
      </c>
      <c r="G55" s="157">
        <v>13043.000000000005</v>
      </c>
      <c r="I55" s="523"/>
    </row>
    <row r="56" spans="1:9" ht="20.100000000000001" customHeight="1" thickBot="1" x14ac:dyDescent="0.25">
      <c r="A56" s="158" t="s">
        <v>82</v>
      </c>
      <c r="B56" s="159">
        <v>884311.99999999977</v>
      </c>
      <c r="C56" s="160">
        <v>851098.00000000035</v>
      </c>
      <c r="D56" s="160">
        <v>33214.000000000007</v>
      </c>
      <c r="E56" s="159">
        <v>847637.9999999993</v>
      </c>
      <c r="F56" s="160">
        <v>817820.99999999965</v>
      </c>
      <c r="G56" s="160">
        <v>29817.000000000011</v>
      </c>
      <c r="I56" s="523"/>
    </row>
    <row r="57" spans="1:9" ht="20.100000000000001" customHeight="1" x14ac:dyDescent="0.2">
      <c r="A57" s="92" t="s">
        <v>695</v>
      </c>
      <c r="B57" s="112"/>
      <c r="C57" s="112"/>
      <c r="D57" s="112"/>
      <c r="E57" s="112"/>
      <c r="F57" s="112"/>
      <c r="G57" s="112"/>
      <c r="I57" s="523"/>
    </row>
    <row r="58" spans="1:9" ht="20.100000000000001" customHeight="1" x14ac:dyDescent="0.2">
      <c r="A58" s="114" t="s">
        <v>160</v>
      </c>
      <c r="B58" s="115"/>
      <c r="C58" s="115"/>
      <c r="D58" s="115"/>
      <c r="E58" s="115"/>
      <c r="F58" s="115"/>
      <c r="G58" s="115"/>
    </row>
    <row r="59" spans="1:9" ht="35.1" customHeight="1" x14ac:dyDescent="0.2">
      <c r="A59" s="1090" t="s">
        <v>161</v>
      </c>
      <c r="B59" s="1090"/>
      <c r="C59" s="1090"/>
      <c r="D59" s="1090"/>
      <c r="E59" s="1090"/>
      <c r="F59" s="1090"/>
      <c r="G59" s="1090"/>
    </row>
    <row r="60" spans="1:9" ht="20.100000000000001" customHeight="1" x14ac:dyDescent="0.2">
      <c r="A60" s="170"/>
    </row>
  </sheetData>
  <mergeCells count="25">
    <mergeCell ref="A3:A6"/>
    <mergeCell ref="B3:G3"/>
    <mergeCell ref="B4:D4"/>
    <mergeCell ref="E4:G4"/>
    <mergeCell ref="B5:B6"/>
    <mergeCell ref="C5:D5"/>
    <mergeCell ref="E5:E6"/>
    <mergeCell ref="F5:G5"/>
    <mergeCell ref="A21:A24"/>
    <mergeCell ref="B21:G21"/>
    <mergeCell ref="B22:D22"/>
    <mergeCell ref="E22:G22"/>
    <mergeCell ref="B23:B24"/>
    <mergeCell ref="C23:D23"/>
    <mergeCell ref="E23:E24"/>
    <mergeCell ref="F23:G23"/>
    <mergeCell ref="A59:G59"/>
    <mergeCell ref="A40:A43"/>
    <mergeCell ref="B40:G40"/>
    <mergeCell ref="B41:D41"/>
    <mergeCell ref="E41:G41"/>
    <mergeCell ref="B42:B43"/>
    <mergeCell ref="C42:D42"/>
    <mergeCell ref="E42:E43"/>
    <mergeCell ref="F42:G42"/>
  </mergeCells>
  <pageMargins left="0.78740157480314965" right="0.59055118110236227" top="0.78740157480314965" bottom="0.59055118110236227" header="0.51181102362204722" footer="0.51181102362204722"/>
  <pageSetup paperSize="9" scale="51" fitToHeight="0" orientation="portrait" horizontalDpi="300" verticalDpi="300" r:id="rId1"/>
  <headerFooter alignWithMargins="0">
    <oddHeader>&amp;C&amp;"Arial,Negrito"&amp;14Turismo receptivo</oddHeader>
  </headerFooter>
  <rowBreaks count="2" manualBreakCount="2">
    <brk id="126" max="16383" man="1"/>
    <brk id="127" max="16383"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125"/>
  <sheetViews>
    <sheetView showGridLines="0" zoomScaleNormal="100" zoomScaleSheetLayoutView="55" workbookViewId="0"/>
  </sheetViews>
  <sheetFormatPr defaultColWidth="9" defaultRowHeight="20.100000000000001" customHeight="1" x14ac:dyDescent="0.2"/>
  <cols>
    <col min="1" max="1" width="19.7109375" style="68" customWidth="1"/>
    <col min="2" max="2" width="11.28515625" style="68" bestFit="1" customWidth="1"/>
    <col min="3" max="14" width="10.7109375" style="68" customWidth="1"/>
    <col min="15" max="223" width="9" style="68"/>
    <col min="224" max="224" width="19.7109375" style="68" customWidth="1"/>
    <col min="225" max="237" width="10.7109375" style="68" customWidth="1"/>
    <col min="238" max="479" width="9" style="68"/>
    <col min="480" max="480" width="19.7109375" style="68" customWidth="1"/>
    <col min="481" max="493" width="10.7109375" style="68" customWidth="1"/>
    <col min="494" max="735" width="9" style="68"/>
    <col min="736" max="736" width="19.7109375" style="68" customWidth="1"/>
    <col min="737" max="749" width="10.7109375" style="68" customWidth="1"/>
    <col min="750" max="991" width="9" style="68"/>
    <col min="992" max="992" width="19.7109375" style="68" customWidth="1"/>
    <col min="993" max="1005" width="10.7109375" style="68" customWidth="1"/>
    <col min="1006" max="1247" width="9" style="68"/>
    <col min="1248" max="1248" width="19.7109375" style="68" customWidth="1"/>
    <col min="1249" max="1261" width="10.7109375" style="68" customWidth="1"/>
    <col min="1262" max="1503" width="9" style="68"/>
    <col min="1504" max="1504" width="19.7109375" style="68" customWidth="1"/>
    <col min="1505" max="1517" width="10.7109375" style="68" customWidth="1"/>
    <col min="1518" max="1759" width="9" style="68"/>
    <col min="1760" max="1760" width="19.7109375" style="68" customWidth="1"/>
    <col min="1761" max="1773" width="10.7109375" style="68" customWidth="1"/>
    <col min="1774" max="2015" width="9" style="68"/>
    <col min="2016" max="2016" width="19.7109375" style="68" customWidth="1"/>
    <col min="2017" max="2029" width="10.7109375" style="68" customWidth="1"/>
    <col min="2030" max="2271" width="9" style="68"/>
    <col min="2272" max="2272" width="19.7109375" style="68" customWidth="1"/>
    <col min="2273" max="2285" width="10.7109375" style="68" customWidth="1"/>
    <col min="2286" max="2527" width="9" style="68"/>
    <col min="2528" max="2528" width="19.7109375" style="68" customWidth="1"/>
    <col min="2529" max="2541" width="10.7109375" style="68" customWidth="1"/>
    <col min="2542" max="2783" width="9" style="68"/>
    <col min="2784" max="2784" width="19.7109375" style="68" customWidth="1"/>
    <col min="2785" max="2797" width="10.7109375" style="68" customWidth="1"/>
    <col min="2798" max="3039" width="9" style="68"/>
    <col min="3040" max="3040" width="19.7109375" style="68" customWidth="1"/>
    <col min="3041" max="3053" width="10.7109375" style="68" customWidth="1"/>
    <col min="3054" max="3295" width="9" style="68"/>
    <col min="3296" max="3296" width="19.7109375" style="68" customWidth="1"/>
    <col min="3297" max="3309" width="10.7109375" style="68" customWidth="1"/>
    <col min="3310" max="3551" width="9" style="68"/>
    <col min="3552" max="3552" width="19.7109375" style="68" customWidth="1"/>
    <col min="3553" max="3565" width="10.7109375" style="68" customWidth="1"/>
    <col min="3566" max="3807" width="9" style="68"/>
    <col min="3808" max="3808" width="19.7109375" style="68" customWidth="1"/>
    <col min="3809" max="3821" width="10.7109375" style="68" customWidth="1"/>
    <col min="3822" max="4063" width="9" style="68"/>
    <col min="4064" max="4064" width="19.7109375" style="68" customWidth="1"/>
    <col min="4065" max="4077" width="10.7109375" style="68" customWidth="1"/>
    <col min="4078" max="4319" width="9" style="68"/>
    <col min="4320" max="4320" width="19.7109375" style="68" customWidth="1"/>
    <col min="4321" max="4333" width="10.7109375" style="68" customWidth="1"/>
    <col min="4334" max="4575" width="9" style="68"/>
    <col min="4576" max="4576" width="19.7109375" style="68" customWidth="1"/>
    <col min="4577" max="4589" width="10.7109375" style="68" customWidth="1"/>
    <col min="4590" max="4831" width="9" style="68"/>
    <col min="4832" max="4832" width="19.7109375" style="68" customWidth="1"/>
    <col min="4833" max="4845" width="10.7109375" style="68" customWidth="1"/>
    <col min="4846" max="5087" width="9" style="68"/>
    <col min="5088" max="5088" width="19.7109375" style="68" customWidth="1"/>
    <col min="5089" max="5101" width="10.7109375" style="68" customWidth="1"/>
    <col min="5102" max="5343" width="9" style="68"/>
    <col min="5344" max="5344" width="19.7109375" style="68" customWidth="1"/>
    <col min="5345" max="5357" width="10.7109375" style="68" customWidth="1"/>
    <col min="5358" max="5599" width="9" style="68"/>
    <col min="5600" max="5600" width="19.7109375" style="68" customWidth="1"/>
    <col min="5601" max="5613" width="10.7109375" style="68" customWidth="1"/>
    <col min="5614" max="5855" width="9" style="68"/>
    <col min="5856" max="5856" width="19.7109375" style="68" customWidth="1"/>
    <col min="5857" max="5869" width="10.7109375" style="68" customWidth="1"/>
    <col min="5870" max="6111" width="9" style="68"/>
    <col min="6112" max="6112" width="19.7109375" style="68" customWidth="1"/>
    <col min="6113" max="6125" width="10.7109375" style="68" customWidth="1"/>
    <col min="6126" max="6367" width="9" style="68"/>
    <col min="6368" max="6368" width="19.7109375" style="68" customWidth="1"/>
    <col min="6369" max="6381" width="10.7109375" style="68" customWidth="1"/>
    <col min="6382" max="6623" width="9" style="68"/>
    <col min="6624" max="6624" width="19.7109375" style="68" customWidth="1"/>
    <col min="6625" max="6637" width="10.7109375" style="68" customWidth="1"/>
    <col min="6638" max="6879" width="9" style="68"/>
    <col min="6880" max="6880" width="19.7109375" style="68" customWidth="1"/>
    <col min="6881" max="6893" width="10.7109375" style="68" customWidth="1"/>
    <col min="6894" max="7135" width="9" style="68"/>
    <col min="7136" max="7136" width="19.7109375" style="68" customWidth="1"/>
    <col min="7137" max="7149" width="10.7109375" style="68" customWidth="1"/>
    <col min="7150" max="7391" width="9" style="68"/>
    <col min="7392" max="7392" width="19.7109375" style="68" customWidth="1"/>
    <col min="7393" max="7405" width="10.7109375" style="68" customWidth="1"/>
    <col min="7406" max="7647" width="9" style="68"/>
    <col min="7648" max="7648" width="19.7109375" style="68" customWidth="1"/>
    <col min="7649" max="7661" width="10.7109375" style="68" customWidth="1"/>
    <col min="7662" max="7903" width="9" style="68"/>
    <col min="7904" max="7904" width="19.7109375" style="68" customWidth="1"/>
    <col min="7905" max="7917" width="10.7109375" style="68" customWidth="1"/>
    <col min="7918" max="8159" width="9" style="68"/>
    <col min="8160" max="8160" width="19.7109375" style="68" customWidth="1"/>
    <col min="8161" max="8173" width="10.7109375" style="68" customWidth="1"/>
    <col min="8174" max="8415" width="9" style="68"/>
    <col min="8416" max="8416" width="19.7109375" style="68" customWidth="1"/>
    <col min="8417" max="8429" width="10.7109375" style="68" customWidth="1"/>
    <col min="8430" max="8671" width="9" style="68"/>
    <col min="8672" max="8672" width="19.7109375" style="68" customWidth="1"/>
    <col min="8673" max="8685" width="10.7109375" style="68" customWidth="1"/>
    <col min="8686" max="8927" width="9" style="68"/>
    <col min="8928" max="8928" width="19.7109375" style="68" customWidth="1"/>
    <col min="8929" max="8941" width="10.7109375" style="68" customWidth="1"/>
    <col min="8942" max="9183" width="9" style="68"/>
    <col min="9184" max="9184" width="19.7109375" style="68" customWidth="1"/>
    <col min="9185" max="9197" width="10.7109375" style="68" customWidth="1"/>
    <col min="9198" max="9439" width="9" style="68"/>
    <col min="9440" max="9440" width="19.7109375" style="68" customWidth="1"/>
    <col min="9441" max="9453" width="10.7109375" style="68" customWidth="1"/>
    <col min="9454" max="9695" width="9" style="68"/>
    <col min="9696" max="9696" width="19.7109375" style="68" customWidth="1"/>
    <col min="9697" max="9709" width="10.7109375" style="68" customWidth="1"/>
    <col min="9710" max="9951" width="9" style="68"/>
    <col min="9952" max="9952" width="19.7109375" style="68" customWidth="1"/>
    <col min="9953" max="9965" width="10.7109375" style="68" customWidth="1"/>
    <col min="9966" max="10207" width="9" style="68"/>
    <col min="10208" max="10208" width="19.7109375" style="68" customWidth="1"/>
    <col min="10209" max="10221" width="10.7109375" style="68" customWidth="1"/>
    <col min="10222" max="10463" width="9" style="68"/>
    <col min="10464" max="10464" width="19.7109375" style="68" customWidth="1"/>
    <col min="10465" max="10477" width="10.7109375" style="68" customWidth="1"/>
    <col min="10478" max="10719" width="9" style="68"/>
    <col min="10720" max="10720" width="19.7109375" style="68" customWidth="1"/>
    <col min="10721" max="10733" width="10.7109375" style="68" customWidth="1"/>
    <col min="10734" max="10975" width="9" style="68"/>
    <col min="10976" max="10976" width="19.7109375" style="68" customWidth="1"/>
    <col min="10977" max="10989" width="10.7109375" style="68" customWidth="1"/>
    <col min="10990" max="11231" width="9" style="68"/>
    <col min="11232" max="11232" width="19.7109375" style="68" customWidth="1"/>
    <col min="11233" max="11245" width="10.7109375" style="68" customWidth="1"/>
    <col min="11246" max="11487" width="9" style="68"/>
    <col min="11488" max="11488" width="19.7109375" style="68" customWidth="1"/>
    <col min="11489" max="11501" width="10.7109375" style="68" customWidth="1"/>
    <col min="11502" max="11743" width="9" style="68"/>
    <col min="11744" max="11744" width="19.7109375" style="68" customWidth="1"/>
    <col min="11745" max="11757" width="10.7109375" style="68" customWidth="1"/>
    <col min="11758" max="11999" width="9" style="68"/>
    <col min="12000" max="12000" width="19.7109375" style="68" customWidth="1"/>
    <col min="12001" max="12013" width="10.7109375" style="68" customWidth="1"/>
    <col min="12014" max="12255" width="9" style="68"/>
    <col min="12256" max="12256" width="19.7109375" style="68" customWidth="1"/>
    <col min="12257" max="12269" width="10.7109375" style="68" customWidth="1"/>
    <col min="12270" max="12511" width="9" style="68"/>
    <col min="12512" max="12512" width="19.7109375" style="68" customWidth="1"/>
    <col min="12513" max="12525" width="10.7109375" style="68" customWidth="1"/>
    <col min="12526" max="12767" width="9" style="68"/>
    <col min="12768" max="12768" width="19.7109375" style="68" customWidth="1"/>
    <col min="12769" max="12781" width="10.7109375" style="68" customWidth="1"/>
    <col min="12782" max="13023" width="9" style="68"/>
    <col min="13024" max="13024" width="19.7109375" style="68" customWidth="1"/>
    <col min="13025" max="13037" width="10.7109375" style="68" customWidth="1"/>
    <col min="13038" max="13279" width="9" style="68"/>
    <col min="13280" max="13280" width="19.7109375" style="68" customWidth="1"/>
    <col min="13281" max="13293" width="10.7109375" style="68" customWidth="1"/>
    <col min="13294" max="13535" width="9" style="68"/>
    <col min="13536" max="13536" width="19.7109375" style="68" customWidth="1"/>
    <col min="13537" max="13549" width="10.7109375" style="68" customWidth="1"/>
    <col min="13550" max="13791" width="9" style="68"/>
    <col min="13792" max="13792" width="19.7109375" style="68" customWidth="1"/>
    <col min="13793" max="13805" width="10.7109375" style="68" customWidth="1"/>
    <col min="13806" max="14047" width="9" style="68"/>
    <col min="14048" max="14048" width="19.7109375" style="68" customWidth="1"/>
    <col min="14049" max="14061" width="10.7109375" style="68" customWidth="1"/>
    <col min="14062" max="14303" width="9" style="68"/>
    <col min="14304" max="14304" width="19.7109375" style="68" customWidth="1"/>
    <col min="14305" max="14317" width="10.7109375" style="68" customWidth="1"/>
    <col min="14318" max="14559" width="9" style="68"/>
    <col min="14560" max="14560" width="19.7109375" style="68" customWidth="1"/>
    <col min="14561" max="14573" width="10.7109375" style="68" customWidth="1"/>
    <col min="14574" max="14815" width="9" style="68"/>
    <col min="14816" max="14816" width="19.7109375" style="68" customWidth="1"/>
    <col min="14817" max="14829" width="10.7109375" style="68" customWidth="1"/>
    <col min="14830" max="15071" width="9" style="68"/>
    <col min="15072" max="15072" width="19.7109375" style="68" customWidth="1"/>
    <col min="15073" max="15085" width="10.7109375" style="68" customWidth="1"/>
    <col min="15086" max="15327" width="9" style="68"/>
    <col min="15328" max="15328" width="19.7109375" style="68" customWidth="1"/>
    <col min="15329" max="15341" width="10.7109375" style="68" customWidth="1"/>
    <col min="15342" max="15583" width="9" style="68"/>
    <col min="15584" max="15584" width="19.7109375" style="68" customWidth="1"/>
    <col min="15585" max="15597" width="10.7109375" style="68" customWidth="1"/>
    <col min="15598" max="15839" width="9" style="68"/>
    <col min="15840" max="15840" width="19.7109375" style="68" customWidth="1"/>
    <col min="15841" max="15853" width="10.7109375" style="68" customWidth="1"/>
    <col min="15854" max="16095" width="9" style="68"/>
    <col min="16096" max="16096" width="19.7109375" style="68" customWidth="1"/>
    <col min="16097" max="16109" width="10.7109375" style="68" customWidth="1"/>
    <col min="16110" max="16384" width="9" style="68"/>
  </cols>
  <sheetData>
    <row r="1" spans="1:14" ht="24.95" customHeight="1" x14ac:dyDescent="0.2">
      <c r="A1" s="27" t="s">
        <v>224</v>
      </c>
      <c r="B1" s="31"/>
    </row>
    <row r="2" spans="1:14" ht="24.95" customHeight="1" thickBot="1" x14ac:dyDescent="0.25">
      <c r="A2" s="1117" t="s">
        <v>907</v>
      </c>
      <c r="B2" s="1117"/>
      <c r="C2" s="1117"/>
      <c r="D2" s="1117"/>
      <c r="E2" s="1117"/>
      <c r="F2" s="1117"/>
      <c r="G2" s="1117"/>
      <c r="H2" s="1117"/>
      <c r="I2" s="1117"/>
      <c r="J2" s="1117"/>
      <c r="K2" s="1117"/>
      <c r="L2" s="1117"/>
      <c r="M2" s="1117"/>
      <c r="N2" s="1117"/>
    </row>
    <row r="3" spans="1:14" ht="20.100000000000001" customHeight="1" x14ac:dyDescent="0.2">
      <c r="A3" s="1016" t="s">
        <v>162</v>
      </c>
      <c r="B3" s="1116" t="s">
        <v>225</v>
      </c>
      <c r="C3" s="1118"/>
      <c r="D3" s="1118"/>
      <c r="E3" s="1118"/>
      <c r="F3" s="1118"/>
      <c r="G3" s="1118"/>
      <c r="H3" s="1118"/>
      <c r="I3" s="1118"/>
      <c r="J3" s="1118"/>
      <c r="K3" s="1118"/>
      <c r="L3" s="1118"/>
      <c r="M3" s="1118"/>
      <c r="N3" s="1118"/>
    </row>
    <row r="4" spans="1:14" ht="20.100000000000001" customHeight="1" x14ac:dyDescent="0.2">
      <c r="A4" s="1018"/>
      <c r="B4" s="354" t="s">
        <v>10</v>
      </c>
      <c r="C4" s="354" t="s">
        <v>69</v>
      </c>
      <c r="D4" s="354" t="s">
        <v>70</v>
      </c>
      <c r="E4" s="354" t="s">
        <v>71</v>
      </c>
      <c r="F4" s="354" t="s">
        <v>72</v>
      </c>
      <c r="G4" s="354" t="s">
        <v>73</v>
      </c>
      <c r="H4" s="354" t="s">
        <v>74</v>
      </c>
      <c r="I4" s="354" t="s">
        <v>77</v>
      </c>
      <c r="J4" s="354" t="s">
        <v>78</v>
      </c>
      <c r="K4" s="354" t="s">
        <v>79</v>
      </c>
      <c r="L4" s="354" t="s">
        <v>80</v>
      </c>
      <c r="M4" s="354" t="s">
        <v>81</v>
      </c>
      <c r="N4" s="355" t="s">
        <v>82</v>
      </c>
    </row>
    <row r="5" spans="1:14" ht="20.100000000000001" customHeight="1" x14ac:dyDescent="0.2">
      <c r="A5" s="302" t="s">
        <v>16</v>
      </c>
      <c r="B5" s="70">
        <f>SUM(B6,B14,B24,B29,B33)</f>
        <v>10571528</v>
      </c>
      <c r="C5" s="70">
        <f t="shared" ref="C5:N5" si="0">SUM(C6,C14,C24,C29,C33)</f>
        <v>1063613.0000000002</v>
      </c>
      <c r="D5" s="70">
        <f t="shared" si="0"/>
        <v>871992.99999999977</v>
      </c>
      <c r="E5" s="70">
        <f t="shared" si="0"/>
        <v>816427</v>
      </c>
      <c r="F5" s="70">
        <f t="shared" si="0"/>
        <v>768718.00000000012</v>
      </c>
      <c r="G5" s="70">
        <f t="shared" si="0"/>
        <v>831616.99999999977</v>
      </c>
      <c r="H5" s="70">
        <f t="shared" si="0"/>
        <v>822750.99999999988</v>
      </c>
      <c r="I5" s="70">
        <f t="shared" si="0"/>
        <v>987640</v>
      </c>
      <c r="J5" s="70">
        <f t="shared" si="0"/>
        <v>939899.00000000023</v>
      </c>
      <c r="K5" s="70">
        <f t="shared" si="0"/>
        <v>865140</v>
      </c>
      <c r="L5" s="70">
        <f t="shared" si="0"/>
        <v>900529.99999999977</v>
      </c>
      <c r="M5" s="70">
        <f t="shared" si="0"/>
        <v>818888.00000000012</v>
      </c>
      <c r="N5" s="70">
        <f t="shared" si="0"/>
        <v>884311.99999999988</v>
      </c>
    </row>
    <row r="6" spans="1:14" ht="20.100000000000001" customHeight="1" x14ac:dyDescent="0.2">
      <c r="A6" s="56" t="s">
        <v>163</v>
      </c>
      <c r="B6" s="171">
        <f>SUM(B7:B13)</f>
        <v>175224</v>
      </c>
      <c r="C6" s="171">
        <f t="shared" ref="C6:N6" si="1">SUM(C7:C13)</f>
        <v>17704</v>
      </c>
      <c r="D6" s="171">
        <f t="shared" si="1"/>
        <v>15446.000000000002</v>
      </c>
      <c r="E6" s="171">
        <f t="shared" si="1"/>
        <v>13271</v>
      </c>
      <c r="F6" s="171">
        <f t="shared" si="1"/>
        <v>12806</v>
      </c>
      <c r="G6" s="171">
        <f t="shared" si="1"/>
        <v>12775</v>
      </c>
      <c r="H6" s="171">
        <f t="shared" si="1"/>
        <v>12279</v>
      </c>
      <c r="I6" s="171">
        <f t="shared" si="1"/>
        <v>16009</v>
      </c>
      <c r="J6" s="171">
        <f t="shared" si="1"/>
        <v>15219</v>
      </c>
      <c r="K6" s="171">
        <f t="shared" si="1"/>
        <v>15549</v>
      </c>
      <c r="L6" s="171">
        <f t="shared" si="1"/>
        <v>15470</v>
      </c>
      <c r="M6" s="171">
        <f t="shared" si="1"/>
        <v>13797</v>
      </c>
      <c r="N6" s="171">
        <f t="shared" si="1"/>
        <v>14899</v>
      </c>
    </row>
    <row r="7" spans="1:14" ht="20.100000000000001" customHeight="1" x14ac:dyDescent="0.2">
      <c r="A7" s="58" t="s">
        <v>117</v>
      </c>
      <c r="B7" s="172">
        <f t="shared" ref="B7:N22" si="2">B48+B89</f>
        <v>0</v>
      </c>
      <c r="C7" s="172">
        <f t="shared" si="2"/>
        <v>0</v>
      </c>
      <c r="D7" s="172">
        <f t="shared" si="2"/>
        <v>0</v>
      </c>
      <c r="E7" s="172">
        <f t="shared" si="2"/>
        <v>0</v>
      </c>
      <c r="F7" s="172">
        <f t="shared" si="2"/>
        <v>0</v>
      </c>
      <c r="G7" s="172">
        <f t="shared" si="2"/>
        <v>0</v>
      </c>
      <c r="H7" s="172">
        <f t="shared" si="2"/>
        <v>0</v>
      </c>
      <c r="I7" s="172">
        <f t="shared" si="2"/>
        <v>0</v>
      </c>
      <c r="J7" s="172">
        <f t="shared" si="2"/>
        <v>0</v>
      </c>
      <c r="K7" s="172">
        <f t="shared" si="2"/>
        <v>0</v>
      </c>
      <c r="L7" s="172">
        <f t="shared" si="2"/>
        <v>0</v>
      </c>
      <c r="M7" s="172">
        <f t="shared" si="2"/>
        <v>0</v>
      </c>
      <c r="N7" s="172">
        <f t="shared" si="2"/>
        <v>0</v>
      </c>
    </row>
    <row r="8" spans="1:14" ht="20.100000000000001" customHeight="1" x14ac:dyDescent="0.2">
      <c r="A8" s="58" t="s">
        <v>118</v>
      </c>
      <c r="B8" s="172">
        <f t="shared" si="2"/>
        <v>53</v>
      </c>
      <c r="C8" s="172">
        <f t="shared" si="2"/>
        <v>0</v>
      </c>
      <c r="D8" s="172">
        <f t="shared" si="2"/>
        <v>0</v>
      </c>
      <c r="E8" s="172">
        <f t="shared" si="2"/>
        <v>0</v>
      </c>
      <c r="F8" s="172">
        <f t="shared" si="2"/>
        <v>0</v>
      </c>
      <c r="G8" s="172">
        <f t="shared" si="2"/>
        <v>0</v>
      </c>
      <c r="H8" s="172">
        <f t="shared" si="2"/>
        <v>0</v>
      </c>
      <c r="I8" s="172">
        <f t="shared" si="2"/>
        <v>0</v>
      </c>
      <c r="J8" s="172">
        <f t="shared" si="2"/>
        <v>0</v>
      </c>
      <c r="K8" s="172">
        <f t="shared" si="2"/>
        <v>0</v>
      </c>
      <c r="L8" s="172">
        <f t="shared" si="2"/>
        <v>53</v>
      </c>
      <c r="M8" s="172">
        <f t="shared" si="2"/>
        <v>0</v>
      </c>
      <c r="N8" s="172">
        <f t="shared" si="2"/>
        <v>0</v>
      </c>
    </row>
    <row r="9" spans="1:14" ht="20.100000000000001" customHeight="1" x14ac:dyDescent="0.2">
      <c r="A9" s="58" t="s">
        <v>88</v>
      </c>
      <c r="B9" s="172">
        <f t="shared" si="2"/>
        <v>125463</v>
      </c>
      <c r="C9" s="172">
        <f t="shared" si="2"/>
        <v>14313</v>
      </c>
      <c r="D9" s="172">
        <f t="shared" si="2"/>
        <v>11946.000000000002</v>
      </c>
      <c r="E9" s="172">
        <f t="shared" si="2"/>
        <v>9968</v>
      </c>
      <c r="F9" s="172">
        <f t="shared" si="2"/>
        <v>8944</v>
      </c>
      <c r="G9" s="172">
        <f t="shared" si="2"/>
        <v>9252</v>
      </c>
      <c r="H9" s="172">
        <f t="shared" si="2"/>
        <v>8439</v>
      </c>
      <c r="I9" s="172">
        <f t="shared" si="2"/>
        <v>10789</v>
      </c>
      <c r="J9" s="172">
        <f t="shared" si="2"/>
        <v>10344</v>
      </c>
      <c r="K9" s="172">
        <f t="shared" si="2"/>
        <v>10648</v>
      </c>
      <c r="L9" s="172">
        <f t="shared" si="2"/>
        <v>11316.999999999998</v>
      </c>
      <c r="M9" s="172">
        <f t="shared" si="2"/>
        <v>9742</v>
      </c>
      <c r="N9" s="172">
        <f t="shared" si="2"/>
        <v>9761</v>
      </c>
    </row>
    <row r="10" spans="1:14" ht="20.100000000000001" customHeight="1" x14ac:dyDescent="0.2">
      <c r="A10" s="58" t="s">
        <v>94</v>
      </c>
      <c r="B10" s="172">
        <f t="shared" si="2"/>
        <v>49708</v>
      </c>
      <c r="C10" s="172">
        <f t="shared" si="2"/>
        <v>3391.0000000000005</v>
      </c>
      <c r="D10" s="172">
        <f t="shared" si="2"/>
        <v>3500</v>
      </c>
      <c r="E10" s="172">
        <f t="shared" si="2"/>
        <v>3303.0000000000005</v>
      </c>
      <c r="F10" s="172">
        <f t="shared" si="2"/>
        <v>3861.9999999999995</v>
      </c>
      <c r="G10" s="172">
        <f t="shared" si="2"/>
        <v>3523.0000000000009</v>
      </c>
      <c r="H10" s="172">
        <f t="shared" si="2"/>
        <v>3840</v>
      </c>
      <c r="I10" s="172">
        <f t="shared" si="2"/>
        <v>5220</v>
      </c>
      <c r="J10" s="172">
        <f t="shared" si="2"/>
        <v>4875</v>
      </c>
      <c r="K10" s="172">
        <f t="shared" si="2"/>
        <v>4901</v>
      </c>
      <c r="L10" s="172">
        <f t="shared" si="2"/>
        <v>4100.0000000000009</v>
      </c>
      <c r="M10" s="172">
        <f t="shared" si="2"/>
        <v>4055</v>
      </c>
      <c r="N10" s="172">
        <f t="shared" si="2"/>
        <v>5138</v>
      </c>
    </row>
    <row r="11" spans="1:14" ht="20.100000000000001" customHeight="1" x14ac:dyDescent="0.2">
      <c r="A11" s="58" t="s">
        <v>164</v>
      </c>
      <c r="B11" s="172">
        <f t="shared" si="2"/>
        <v>0</v>
      </c>
      <c r="C11" s="172">
        <f t="shared" si="2"/>
        <v>0</v>
      </c>
      <c r="D11" s="172">
        <f t="shared" si="2"/>
        <v>0</v>
      </c>
      <c r="E11" s="172">
        <f t="shared" si="2"/>
        <v>0</v>
      </c>
      <c r="F11" s="172">
        <f t="shared" si="2"/>
        <v>0</v>
      </c>
      <c r="G11" s="172">
        <f t="shared" si="2"/>
        <v>0</v>
      </c>
      <c r="H11" s="172">
        <f t="shared" si="2"/>
        <v>0</v>
      </c>
      <c r="I11" s="172">
        <f t="shared" si="2"/>
        <v>0</v>
      </c>
      <c r="J11" s="172">
        <f t="shared" si="2"/>
        <v>0</v>
      </c>
      <c r="K11" s="172">
        <f t="shared" si="2"/>
        <v>0</v>
      </c>
      <c r="L11" s="172">
        <f t="shared" si="2"/>
        <v>0</v>
      </c>
      <c r="M11" s="172">
        <f t="shared" si="2"/>
        <v>0</v>
      </c>
      <c r="N11" s="172">
        <f t="shared" si="2"/>
        <v>0</v>
      </c>
    </row>
    <row r="12" spans="1:14" ht="20.100000000000001" customHeight="1" x14ac:dyDescent="0.2">
      <c r="A12" s="58" t="s">
        <v>119</v>
      </c>
      <c r="B12" s="172">
        <f t="shared" si="2"/>
        <v>0</v>
      </c>
      <c r="C12" s="172">
        <f t="shared" si="2"/>
        <v>0</v>
      </c>
      <c r="D12" s="172">
        <f t="shared" si="2"/>
        <v>0</v>
      </c>
      <c r="E12" s="172">
        <f t="shared" si="2"/>
        <v>0</v>
      </c>
      <c r="F12" s="172">
        <f t="shared" si="2"/>
        <v>0</v>
      </c>
      <c r="G12" s="172">
        <f t="shared" si="2"/>
        <v>0</v>
      </c>
      <c r="H12" s="172">
        <f t="shared" si="2"/>
        <v>0</v>
      </c>
      <c r="I12" s="172">
        <f t="shared" si="2"/>
        <v>0</v>
      </c>
      <c r="J12" s="172">
        <f t="shared" si="2"/>
        <v>0</v>
      </c>
      <c r="K12" s="172">
        <f t="shared" si="2"/>
        <v>0</v>
      </c>
      <c r="L12" s="172">
        <f t="shared" si="2"/>
        <v>0</v>
      </c>
      <c r="M12" s="172">
        <f t="shared" si="2"/>
        <v>0</v>
      </c>
      <c r="N12" s="172">
        <f t="shared" si="2"/>
        <v>0</v>
      </c>
    </row>
    <row r="13" spans="1:14" ht="20.100000000000001" customHeight="1" x14ac:dyDescent="0.2">
      <c r="A13" s="58" t="s">
        <v>165</v>
      </c>
      <c r="B13" s="172">
        <f t="shared" si="2"/>
        <v>0</v>
      </c>
      <c r="C13" s="172">
        <f t="shared" si="2"/>
        <v>0</v>
      </c>
      <c r="D13" s="172">
        <f t="shared" si="2"/>
        <v>0</v>
      </c>
      <c r="E13" s="172">
        <f t="shared" si="2"/>
        <v>0</v>
      </c>
      <c r="F13" s="172">
        <f t="shared" si="2"/>
        <v>0</v>
      </c>
      <c r="G13" s="172">
        <f t="shared" si="2"/>
        <v>0</v>
      </c>
      <c r="H13" s="172">
        <f t="shared" si="2"/>
        <v>0</v>
      </c>
      <c r="I13" s="172">
        <f t="shared" si="2"/>
        <v>0</v>
      </c>
      <c r="J13" s="172">
        <f t="shared" si="2"/>
        <v>0</v>
      </c>
      <c r="K13" s="172">
        <f t="shared" si="2"/>
        <v>0</v>
      </c>
      <c r="L13" s="172">
        <f t="shared" si="2"/>
        <v>0</v>
      </c>
      <c r="M13" s="172">
        <f t="shared" si="2"/>
        <v>0</v>
      </c>
      <c r="N13" s="172">
        <f t="shared" si="2"/>
        <v>0</v>
      </c>
    </row>
    <row r="14" spans="1:14" ht="20.100000000000001" customHeight="1" x14ac:dyDescent="0.2">
      <c r="A14" s="56" t="s">
        <v>190</v>
      </c>
      <c r="B14" s="171">
        <f t="shared" si="2"/>
        <v>498697</v>
      </c>
      <c r="C14" s="171">
        <f t="shared" si="2"/>
        <v>52716.000000000015</v>
      </c>
      <c r="D14" s="171">
        <f t="shared" si="2"/>
        <v>43870.999999999993</v>
      </c>
      <c r="E14" s="171">
        <f t="shared" si="2"/>
        <v>39125</v>
      </c>
      <c r="F14" s="171">
        <f t="shared" si="2"/>
        <v>30470.999999999985</v>
      </c>
      <c r="G14" s="171">
        <f t="shared" si="2"/>
        <v>31635</v>
      </c>
      <c r="H14" s="171">
        <f t="shared" si="2"/>
        <v>38639</v>
      </c>
      <c r="I14" s="171">
        <f t="shared" si="2"/>
        <v>49559.999999999978</v>
      </c>
      <c r="J14" s="171">
        <f t="shared" si="2"/>
        <v>44998.000000000007</v>
      </c>
      <c r="K14" s="171">
        <f t="shared" si="2"/>
        <v>36666.999999999993</v>
      </c>
      <c r="L14" s="171">
        <f t="shared" si="2"/>
        <v>46267.000000000015</v>
      </c>
      <c r="M14" s="171">
        <f t="shared" si="2"/>
        <v>39258</v>
      </c>
      <c r="N14" s="171">
        <f t="shared" si="2"/>
        <v>45489.999999999993</v>
      </c>
    </row>
    <row r="15" spans="1:14" ht="20.100000000000001" customHeight="1" x14ac:dyDescent="0.2">
      <c r="A15" s="58" t="s">
        <v>167</v>
      </c>
      <c r="B15" s="172">
        <f t="shared" si="2"/>
        <v>411</v>
      </c>
      <c r="C15" s="172">
        <f t="shared" si="2"/>
        <v>168</v>
      </c>
      <c r="D15" s="172">
        <f t="shared" si="2"/>
        <v>0</v>
      </c>
      <c r="E15" s="172">
        <f t="shared" si="2"/>
        <v>0</v>
      </c>
      <c r="F15" s="172">
        <f t="shared" si="2"/>
        <v>243</v>
      </c>
      <c r="G15" s="172">
        <f t="shared" si="2"/>
        <v>0</v>
      </c>
      <c r="H15" s="172">
        <f t="shared" si="2"/>
        <v>0</v>
      </c>
      <c r="I15" s="172">
        <f t="shared" si="2"/>
        <v>0</v>
      </c>
      <c r="J15" s="172">
        <f t="shared" si="2"/>
        <v>0</v>
      </c>
      <c r="K15" s="172">
        <f t="shared" si="2"/>
        <v>0</v>
      </c>
      <c r="L15" s="172">
        <f t="shared" si="2"/>
        <v>0</v>
      </c>
      <c r="M15" s="172">
        <f t="shared" si="2"/>
        <v>0</v>
      </c>
      <c r="N15" s="172">
        <f t="shared" si="2"/>
        <v>0</v>
      </c>
    </row>
    <row r="16" spans="1:14" ht="20.100000000000001" customHeight="1" x14ac:dyDescent="0.2">
      <c r="A16" s="58" t="s">
        <v>89</v>
      </c>
      <c r="B16" s="172">
        <f t="shared" si="2"/>
        <v>192360</v>
      </c>
      <c r="C16" s="172">
        <f t="shared" si="2"/>
        <v>22261.000000000007</v>
      </c>
      <c r="D16" s="172">
        <f t="shared" si="2"/>
        <v>18965</v>
      </c>
      <c r="E16" s="172">
        <f t="shared" si="2"/>
        <v>17042</v>
      </c>
      <c r="F16" s="172">
        <f t="shared" si="2"/>
        <v>11610.999999999998</v>
      </c>
      <c r="G16" s="172">
        <f t="shared" si="2"/>
        <v>10300</v>
      </c>
      <c r="H16" s="172">
        <f t="shared" si="2"/>
        <v>13468</v>
      </c>
      <c r="I16" s="172">
        <f t="shared" si="2"/>
        <v>18767</v>
      </c>
      <c r="J16" s="172">
        <f t="shared" si="2"/>
        <v>17190</v>
      </c>
      <c r="K16" s="172">
        <f t="shared" si="2"/>
        <v>14991</v>
      </c>
      <c r="L16" s="172">
        <f t="shared" si="2"/>
        <v>17153</v>
      </c>
      <c r="M16" s="172">
        <f t="shared" si="2"/>
        <v>13610.999999999998</v>
      </c>
      <c r="N16" s="172">
        <f t="shared" si="2"/>
        <v>17001.000000000004</v>
      </c>
    </row>
    <row r="17" spans="1:14" ht="20.100000000000001" customHeight="1" x14ac:dyDescent="0.2">
      <c r="A17" s="58" t="s">
        <v>90</v>
      </c>
      <c r="B17" s="172">
        <f t="shared" si="2"/>
        <v>115131</v>
      </c>
      <c r="C17" s="172">
        <f t="shared" si="2"/>
        <v>11497</v>
      </c>
      <c r="D17" s="172">
        <f t="shared" si="2"/>
        <v>8441</v>
      </c>
      <c r="E17" s="172">
        <f t="shared" si="2"/>
        <v>7405</v>
      </c>
      <c r="F17" s="172">
        <f t="shared" si="2"/>
        <v>6815</v>
      </c>
      <c r="G17" s="172">
        <f t="shared" si="2"/>
        <v>7516</v>
      </c>
      <c r="H17" s="172">
        <f t="shared" si="2"/>
        <v>9678</v>
      </c>
      <c r="I17" s="172">
        <f t="shared" si="2"/>
        <v>11996</v>
      </c>
      <c r="J17" s="172">
        <f t="shared" si="2"/>
        <v>10785</v>
      </c>
      <c r="K17" s="172">
        <f t="shared" si="2"/>
        <v>8400</v>
      </c>
      <c r="L17" s="172">
        <f t="shared" si="2"/>
        <v>11757</v>
      </c>
      <c r="M17" s="172">
        <f t="shared" si="2"/>
        <v>10258</v>
      </c>
      <c r="N17" s="172">
        <f t="shared" si="2"/>
        <v>10583</v>
      </c>
    </row>
    <row r="18" spans="1:14" ht="20.100000000000001" customHeight="1" x14ac:dyDescent="0.2">
      <c r="A18" s="58" t="s">
        <v>168</v>
      </c>
      <c r="B18" s="172">
        <f t="shared" si="2"/>
        <v>0</v>
      </c>
      <c r="C18" s="172">
        <f t="shared" si="2"/>
        <v>0</v>
      </c>
      <c r="D18" s="172">
        <f t="shared" si="2"/>
        <v>0</v>
      </c>
      <c r="E18" s="172">
        <f t="shared" si="2"/>
        <v>0</v>
      </c>
      <c r="F18" s="172">
        <f t="shared" si="2"/>
        <v>0</v>
      </c>
      <c r="G18" s="172">
        <f t="shared" si="2"/>
        <v>0</v>
      </c>
      <c r="H18" s="172">
        <f t="shared" si="2"/>
        <v>0</v>
      </c>
      <c r="I18" s="172">
        <f t="shared" si="2"/>
        <v>0</v>
      </c>
      <c r="J18" s="172">
        <f t="shared" si="2"/>
        <v>0</v>
      </c>
      <c r="K18" s="172">
        <f t="shared" si="2"/>
        <v>0</v>
      </c>
      <c r="L18" s="172">
        <f t="shared" si="2"/>
        <v>0</v>
      </c>
      <c r="M18" s="172">
        <f t="shared" si="2"/>
        <v>0</v>
      </c>
      <c r="N18" s="172">
        <f t="shared" si="2"/>
        <v>0</v>
      </c>
    </row>
    <row r="19" spans="1:14" ht="20.100000000000001" customHeight="1" x14ac:dyDescent="0.2">
      <c r="A19" s="58" t="s">
        <v>169</v>
      </c>
      <c r="B19" s="172">
        <f t="shared" si="2"/>
        <v>0</v>
      </c>
      <c r="C19" s="172">
        <f t="shared" si="2"/>
        <v>0</v>
      </c>
      <c r="D19" s="172">
        <f t="shared" si="2"/>
        <v>0</v>
      </c>
      <c r="E19" s="172">
        <f t="shared" si="2"/>
        <v>0</v>
      </c>
      <c r="F19" s="172">
        <f t="shared" si="2"/>
        <v>0</v>
      </c>
      <c r="G19" s="172">
        <f t="shared" si="2"/>
        <v>0</v>
      </c>
      <c r="H19" s="172">
        <f t="shared" si="2"/>
        <v>0</v>
      </c>
      <c r="I19" s="172">
        <f t="shared" si="2"/>
        <v>0</v>
      </c>
      <c r="J19" s="172">
        <f t="shared" si="2"/>
        <v>0</v>
      </c>
      <c r="K19" s="172">
        <f t="shared" si="2"/>
        <v>0</v>
      </c>
      <c r="L19" s="172">
        <f t="shared" si="2"/>
        <v>0</v>
      </c>
      <c r="M19" s="172">
        <f t="shared" si="2"/>
        <v>0</v>
      </c>
      <c r="N19" s="172">
        <f t="shared" si="2"/>
        <v>0</v>
      </c>
    </row>
    <row r="20" spans="1:14" ht="20.100000000000001" customHeight="1" x14ac:dyDescent="0.2">
      <c r="A20" s="58" t="s">
        <v>96</v>
      </c>
      <c r="B20" s="172">
        <f t="shared" si="2"/>
        <v>150285</v>
      </c>
      <c r="C20" s="172">
        <f t="shared" si="2"/>
        <v>14191</v>
      </c>
      <c r="D20" s="172">
        <f t="shared" si="2"/>
        <v>12443</v>
      </c>
      <c r="E20" s="172">
        <f t="shared" si="2"/>
        <v>11700</v>
      </c>
      <c r="F20" s="172">
        <f t="shared" si="2"/>
        <v>9945</v>
      </c>
      <c r="G20" s="172">
        <f t="shared" si="2"/>
        <v>11353</v>
      </c>
      <c r="H20" s="172">
        <f t="shared" si="2"/>
        <v>12617.999999999998</v>
      </c>
      <c r="I20" s="172">
        <f t="shared" si="2"/>
        <v>15399</v>
      </c>
      <c r="J20" s="172">
        <f t="shared" si="2"/>
        <v>13756</v>
      </c>
      <c r="K20" s="172">
        <f t="shared" si="2"/>
        <v>10832</v>
      </c>
      <c r="L20" s="172">
        <f t="shared" si="2"/>
        <v>13229.000000000002</v>
      </c>
      <c r="M20" s="172">
        <f t="shared" si="2"/>
        <v>11514</v>
      </c>
      <c r="N20" s="172">
        <f t="shared" si="2"/>
        <v>13305</v>
      </c>
    </row>
    <row r="21" spans="1:14" ht="20.100000000000001" customHeight="1" x14ac:dyDescent="0.2">
      <c r="A21" s="58" t="s">
        <v>170</v>
      </c>
      <c r="B21" s="172">
        <f t="shared" si="2"/>
        <v>0</v>
      </c>
      <c r="C21" s="172">
        <f t="shared" si="2"/>
        <v>0</v>
      </c>
      <c r="D21" s="172">
        <f t="shared" si="2"/>
        <v>0</v>
      </c>
      <c r="E21" s="172">
        <f t="shared" si="2"/>
        <v>0</v>
      </c>
      <c r="F21" s="172">
        <f t="shared" si="2"/>
        <v>0</v>
      </c>
      <c r="G21" s="172">
        <f t="shared" si="2"/>
        <v>0</v>
      </c>
      <c r="H21" s="172">
        <f t="shared" si="2"/>
        <v>0</v>
      </c>
      <c r="I21" s="172">
        <f t="shared" si="2"/>
        <v>0</v>
      </c>
      <c r="J21" s="172">
        <f t="shared" si="2"/>
        <v>0</v>
      </c>
      <c r="K21" s="172">
        <f t="shared" si="2"/>
        <v>0</v>
      </c>
      <c r="L21" s="172">
        <f t="shared" si="2"/>
        <v>0</v>
      </c>
      <c r="M21" s="172">
        <f t="shared" si="2"/>
        <v>0</v>
      </c>
      <c r="N21" s="172">
        <f t="shared" si="2"/>
        <v>0</v>
      </c>
    </row>
    <row r="22" spans="1:14" ht="20.100000000000001" customHeight="1" x14ac:dyDescent="0.2">
      <c r="A22" s="58" t="s">
        <v>98</v>
      </c>
      <c r="B22" s="172">
        <f t="shared" si="2"/>
        <v>40510</v>
      </c>
      <c r="C22" s="172">
        <f t="shared" si="2"/>
        <v>4599</v>
      </c>
      <c r="D22" s="172">
        <f t="shared" si="2"/>
        <v>4022</v>
      </c>
      <c r="E22" s="172">
        <f t="shared" si="2"/>
        <v>2978</v>
      </c>
      <c r="F22" s="172">
        <f t="shared" si="2"/>
        <v>1857</v>
      </c>
      <c r="G22" s="172">
        <f t="shared" si="2"/>
        <v>2466</v>
      </c>
      <c r="H22" s="172">
        <f t="shared" si="2"/>
        <v>2875</v>
      </c>
      <c r="I22" s="172">
        <f t="shared" si="2"/>
        <v>3398</v>
      </c>
      <c r="J22" s="172">
        <f t="shared" si="2"/>
        <v>3267</v>
      </c>
      <c r="K22" s="172">
        <f t="shared" si="2"/>
        <v>2444</v>
      </c>
      <c r="L22" s="172">
        <f t="shared" si="2"/>
        <v>4128</v>
      </c>
      <c r="M22" s="172">
        <f t="shared" si="2"/>
        <v>3875</v>
      </c>
      <c r="N22" s="172">
        <f t="shared" si="2"/>
        <v>4601</v>
      </c>
    </row>
    <row r="23" spans="1:14" ht="20.100000000000001" customHeight="1" x14ac:dyDescent="0.2">
      <c r="A23" s="58" t="s">
        <v>171</v>
      </c>
      <c r="B23" s="172">
        <f t="shared" ref="B23:N37" si="3">B64+B105</f>
        <v>0</v>
      </c>
      <c r="C23" s="172">
        <f t="shared" si="3"/>
        <v>0</v>
      </c>
      <c r="D23" s="172">
        <f t="shared" si="3"/>
        <v>0</v>
      </c>
      <c r="E23" s="172">
        <f t="shared" si="3"/>
        <v>0</v>
      </c>
      <c r="F23" s="172">
        <f t="shared" si="3"/>
        <v>0</v>
      </c>
      <c r="G23" s="172">
        <f t="shared" si="3"/>
        <v>0</v>
      </c>
      <c r="H23" s="172">
        <f t="shared" si="3"/>
        <v>0</v>
      </c>
      <c r="I23" s="172">
        <f t="shared" si="3"/>
        <v>0</v>
      </c>
      <c r="J23" s="172">
        <f t="shared" si="3"/>
        <v>0</v>
      </c>
      <c r="K23" s="172">
        <f t="shared" si="3"/>
        <v>0</v>
      </c>
      <c r="L23" s="172">
        <f t="shared" si="3"/>
        <v>0</v>
      </c>
      <c r="M23" s="172">
        <f t="shared" si="3"/>
        <v>0</v>
      </c>
      <c r="N23" s="172">
        <f t="shared" si="3"/>
        <v>0</v>
      </c>
    </row>
    <row r="24" spans="1:14" ht="20.100000000000001" customHeight="1" x14ac:dyDescent="0.2">
      <c r="A24" s="56" t="s">
        <v>206</v>
      </c>
      <c r="B24" s="171">
        <f t="shared" si="3"/>
        <v>9107593</v>
      </c>
      <c r="C24" s="171">
        <f t="shared" si="3"/>
        <v>903725.00000000023</v>
      </c>
      <c r="D24" s="171">
        <f t="shared" si="3"/>
        <v>740681.99999999977</v>
      </c>
      <c r="E24" s="171">
        <f t="shared" si="3"/>
        <v>705193</v>
      </c>
      <c r="F24" s="171">
        <f t="shared" si="3"/>
        <v>672409.00000000012</v>
      </c>
      <c r="G24" s="171">
        <f t="shared" si="3"/>
        <v>729772.99999999977</v>
      </c>
      <c r="H24" s="171">
        <f t="shared" si="3"/>
        <v>714839.99999999988</v>
      </c>
      <c r="I24" s="171">
        <f t="shared" si="3"/>
        <v>847317</v>
      </c>
      <c r="J24" s="171">
        <f t="shared" si="3"/>
        <v>808531.00000000023</v>
      </c>
      <c r="K24" s="171">
        <f t="shared" si="3"/>
        <v>749207</v>
      </c>
      <c r="L24" s="171">
        <f t="shared" si="3"/>
        <v>772073.99999999977</v>
      </c>
      <c r="M24" s="171">
        <f t="shared" si="3"/>
        <v>706179.00000000012</v>
      </c>
      <c r="N24" s="171">
        <f t="shared" si="3"/>
        <v>757662.99999999988</v>
      </c>
    </row>
    <row r="25" spans="1:14" ht="20.100000000000001" customHeight="1" x14ac:dyDescent="0.2">
      <c r="A25" s="58" t="s">
        <v>173</v>
      </c>
      <c r="B25" s="172">
        <f t="shared" si="3"/>
        <v>0</v>
      </c>
      <c r="C25" s="172">
        <f t="shared" si="3"/>
        <v>0</v>
      </c>
      <c r="D25" s="172">
        <f t="shared" si="3"/>
        <v>0</v>
      </c>
      <c r="E25" s="172">
        <f t="shared" si="3"/>
        <v>0</v>
      </c>
      <c r="F25" s="172">
        <f t="shared" si="3"/>
        <v>0</v>
      </c>
      <c r="G25" s="172">
        <f t="shared" si="3"/>
        <v>0</v>
      </c>
      <c r="H25" s="172">
        <f t="shared" si="3"/>
        <v>0</v>
      </c>
      <c r="I25" s="172">
        <f t="shared" si="3"/>
        <v>0</v>
      </c>
      <c r="J25" s="172">
        <f t="shared" si="3"/>
        <v>0</v>
      </c>
      <c r="K25" s="172">
        <f t="shared" si="3"/>
        <v>0</v>
      </c>
      <c r="L25" s="172">
        <f t="shared" si="3"/>
        <v>0</v>
      </c>
      <c r="M25" s="172">
        <f t="shared" si="3"/>
        <v>0</v>
      </c>
      <c r="N25" s="172">
        <f t="shared" si="3"/>
        <v>0</v>
      </c>
    </row>
    <row r="26" spans="1:14" ht="20.100000000000001" customHeight="1" x14ac:dyDescent="0.2">
      <c r="A26" s="58" t="s">
        <v>93</v>
      </c>
      <c r="B26" s="172">
        <f t="shared" si="3"/>
        <v>187985</v>
      </c>
      <c r="C26" s="172">
        <f t="shared" si="3"/>
        <v>19222.999999999996</v>
      </c>
      <c r="D26" s="172">
        <f t="shared" si="3"/>
        <v>14954</v>
      </c>
      <c r="E26" s="172">
        <f t="shared" si="3"/>
        <v>12433</v>
      </c>
      <c r="F26" s="172">
        <f t="shared" si="3"/>
        <v>13047.999999999998</v>
      </c>
      <c r="G26" s="172">
        <f t="shared" si="3"/>
        <v>14988</v>
      </c>
      <c r="H26" s="172">
        <f t="shared" si="3"/>
        <v>16777</v>
      </c>
      <c r="I26" s="172">
        <f t="shared" si="3"/>
        <v>19094</v>
      </c>
      <c r="J26" s="172">
        <f t="shared" si="3"/>
        <v>17640</v>
      </c>
      <c r="K26" s="172">
        <f t="shared" si="3"/>
        <v>13431</v>
      </c>
      <c r="L26" s="172">
        <f t="shared" si="3"/>
        <v>14391.000000000002</v>
      </c>
      <c r="M26" s="172">
        <f t="shared" si="3"/>
        <v>11917.999999999998</v>
      </c>
      <c r="N26" s="172">
        <f t="shared" si="3"/>
        <v>20088</v>
      </c>
    </row>
    <row r="27" spans="1:14" ht="20.100000000000001" customHeight="1" x14ac:dyDescent="0.2">
      <c r="A27" s="58" t="s">
        <v>97</v>
      </c>
      <c r="B27" s="172">
        <f t="shared" si="3"/>
        <v>2018522</v>
      </c>
      <c r="C27" s="172">
        <f t="shared" si="3"/>
        <v>201436</v>
      </c>
      <c r="D27" s="172">
        <f t="shared" si="3"/>
        <v>178572</v>
      </c>
      <c r="E27" s="172">
        <f t="shared" si="3"/>
        <v>156143</v>
      </c>
      <c r="F27" s="172">
        <f t="shared" si="3"/>
        <v>146842</v>
      </c>
      <c r="G27" s="172">
        <f t="shared" si="3"/>
        <v>155819</v>
      </c>
      <c r="H27" s="172">
        <f t="shared" si="3"/>
        <v>153500</v>
      </c>
      <c r="I27" s="172">
        <f t="shared" si="3"/>
        <v>180430</v>
      </c>
      <c r="J27" s="172">
        <f t="shared" si="3"/>
        <v>178025</v>
      </c>
      <c r="K27" s="172">
        <f t="shared" si="3"/>
        <v>164792</v>
      </c>
      <c r="L27" s="172">
        <f t="shared" si="3"/>
        <v>176508</v>
      </c>
      <c r="M27" s="172">
        <f t="shared" si="3"/>
        <v>159805</v>
      </c>
      <c r="N27" s="172">
        <f t="shared" si="3"/>
        <v>166650</v>
      </c>
    </row>
    <row r="28" spans="1:14" ht="20.100000000000001" customHeight="1" x14ac:dyDescent="0.2">
      <c r="A28" s="58" t="s">
        <v>100</v>
      </c>
      <c r="B28" s="172">
        <f t="shared" si="3"/>
        <v>6901086</v>
      </c>
      <c r="C28" s="172">
        <f t="shared" si="3"/>
        <v>683066</v>
      </c>
      <c r="D28" s="172">
        <f t="shared" si="3"/>
        <v>547155.99999999988</v>
      </c>
      <c r="E28" s="172">
        <f t="shared" si="3"/>
        <v>536617.00000000012</v>
      </c>
      <c r="F28" s="172">
        <f t="shared" si="3"/>
        <v>512519.00000000006</v>
      </c>
      <c r="G28" s="172">
        <f t="shared" si="3"/>
        <v>558966.00000000012</v>
      </c>
      <c r="H28" s="172">
        <f t="shared" si="3"/>
        <v>544563</v>
      </c>
      <c r="I28" s="172">
        <f t="shared" si="3"/>
        <v>647793.00000000012</v>
      </c>
      <c r="J28" s="172">
        <f t="shared" si="3"/>
        <v>612866</v>
      </c>
      <c r="K28" s="172">
        <f t="shared" si="3"/>
        <v>570984</v>
      </c>
      <c r="L28" s="172">
        <f t="shared" si="3"/>
        <v>581175</v>
      </c>
      <c r="M28" s="172">
        <f t="shared" si="3"/>
        <v>534456</v>
      </c>
      <c r="N28" s="172">
        <f t="shared" si="3"/>
        <v>570924.99999999988</v>
      </c>
    </row>
    <row r="29" spans="1:14" ht="20.100000000000001" customHeight="1" x14ac:dyDescent="0.2">
      <c r="A29" s="56" t="s">
        <v>211</v>
      </c>
      <c r="B29" s="172">
        <f t="shared" si="3"/>
        <v>430444</v>
      </c>
      <c r="C29" s="172">
        <f t="shared" si="3"/>
        <v>55997</v>
      </c>
      <c r="D29" s="172">
        <f t="shared" si="3"/>
        <v>45960.999999999993</v>
      </c>
      <c r="E29" s="172">
        <f t="shared" si="3"/>
        <v>36664</v>
      </c>
      <c r="F29" s="172">
        <f t="shared" si="3"/>
        <v>30105</v>
      </c>
      <c r="G29" s="172">
        <f t="shared" si="3"/>
        <v>32197</v>
      </c>
      <c r="H29" s="172">
        <f t="shared" si="3"/>
        <v>30104</v>
      </c>
      <c r="I29" s="172">
        <f t="shared" si="3"/>
        <v>35118.999999999993</v>
      </c>
      <c r="J29" s="172">
        <f t="shared" si="3"/>
        <v>34676</v>
      </c>
      <c r="K29" s="172">
        <f t="shared" si="3"/>
        <v>33090</v>
      </c>
      <c r="L29" s="172">
        <f t="shared" si="3"/>
        <v>32942.999999999993</v>
      </c>
      <c r="M29" s="172">
        <f t="shared" si="3"/>
        <v>29364</v>
      </c>
      <c r="N29" s="172">
        <f t="shared" si="3"/>
        <v>34224.000000000007</v>
      </c>
    </row>
    <row r="30" spans="1:14" ht="20.100000000000001" customHeight="1" x14ac:dyDescent="0.2">
      <c r="A30" s="58" t="s">
        <v>95</v>
      </c>
      <c r="B30" s="172">
        <f t="shared" si="3"/>
        <v>106190</v>
      </c>
      <c r="C30" s="172">
        <f t="shared" si="3"/>
        <v>11937</v>
      </c>
      <c r="D30" s="172">
        <f t="shared" si="3"/>
        <v>9115</v>
      </c>
      <c r="E30" s="172">
        <f t="shared" si="3"/>
        <v>10075</v>
      </c>
      <c r="F30" s="172">
        <f t="shared" si="3"/>
        <v>8382</v>
      </c>
      <c r="G30" s="172">
        <f t="shared" si="3"/>
        <v>8933</v>
      </c>
      <c r="H30" s="172">
        <f t="shared" si="3"/>
        <v>8106.9999999999991</v>
      </c>
      <c r="I30" s="172">
        <f t="shared" si="3"/>
        <v>9518</v>
      </c>
      <c r="J30" s="172">
        <f t="shared" si="3"/>
        <v>8925</v>
      </c>
      <c r="K30" s="172">
        <f t="shared" si="3"/>
        <v>8536</v>
      </c>
      <c r="L30" s="172">
        <f t="shared" si="3"/>
        <v>8300</v>
      </c>
      <c r="M30" s="172">
        <f t="shared" si="3"/>
        <v>7250.0000000000018</v>
      </c>
      <c r="N30" s="172">
        <f t="shared" si="3"/>
        <v>7112</v>
      </c>
    </row>
    <row r="31" spans="1:14" ht="20.100000000000001" customHeight="1" x14ac:dyDescent="0.2">
      <c r="A31" s="58" t="s">
        <v>102</v>
      </c>
      <c r="B31" s="172">
        <f t="shared" si="3"/>
        <v>247477</v>
      </c>
      <c r="C31" s="172">
        <f t="shared" si="3"/>
        <v>27558</v>
      </c>
      <c r="D31" s="172">
        <f t="shared" si="3"/>
        <v>24011</v>
      </c>
      <c r="E31" s="172">
        <f t="shared" si="3"/>
        <v>21373</v>
      </c>
      <c r="F31" s="172">
        <f t="shared" si="3"/>
        <v>17759</v>
      </c>
      <c r="G31" s="172">
        <f t="shared" si="3"/>
        <v>19521</v>
      </c>
      <c r="H31" s="172">
        <f t="shared" si="3"/>
        <v>18791</v>
      </c>
      <c r="I31" s="172">
        <f t="shared" si="3"/>
        <v>21195</v>
      </c>
      <c r="J31" s="172">
        <f t="shared" si="3"/>
        <v>21898</v>
      </c>
      <c r="K31" s="172">
        <f t="shared" si="3"/>
        <v>19928</v>
      </c>
      <c r="L31" s="172">
        <f t="shared" si="3"/>
        <v>20809</v>
      </c>
      <c r="M31" s="172">
        <f t="shared" si="3"/>
        <v>17266</v>
      </c>
      <c r="N31" s="172">
        <f t="shared" si="3"/>
        <v>17368</v>
      </c>
    </row>
    <row r="32" spans="1:14" ht="20.100000000000001" customHeight="1" x14ac:dyDescent="0.2">
      <c r="A32" s="58" t="s">
        <v>99</v>
      </c>
      <c r="B32" s="172">
        <f t="shared" si="3"/>
        <v>76777</v>
      </c>
      <c r="C32" s="172">
        <f t="shared" si="3"/>
        <v>16502</v>
      </c>
      <c r="D32" s="172">
        <f t="shared" si="3"/>
        <v>12835</v>
      </c>
      <c r="E32" s="172">
        <f t="shared" si="3"/>
        <v>5216</v>
      </c>
      <c r="F32" s="172">
        <f t="shared" si="3"/>
        <v>3964</v>
      </c>
      <c r="G32" s="172">
        <f t="shared" si="3"/>
        <v>3742.9999999999995</v>
      </c>
      <c r="H32" s="172">
        <f t="shared" si="3"/>
        <v>3205.9999999999995</v>
      </c>
      <c r="I32" s="172">
        <f t="shared" si="3"/>
        <v>4406</v>
      </c>
      <c r="J32" s="172">
        <f t="shared" si="3"/>
        <v>3853.0000000000005</v>
      </c>
      <c r="K32" s="172">
        <f t="shared" si="3"/>
        <v>4626</v>
      </c>
      <c r="L32" s="172">
        <f t="shared" si="3"/>
        <v>3834</v>
      </c>
      <c r="M32" s="172">
        <f t="shared" si="3"/>
        <v>4848</v>
      </c>
      <c r="N32" s="172">
        <f t="shared" si="3"/>
        <v>9744</v>
      </c>
    </row>
    <row r="33" spans="1:14" ht="20.100000000000001" customHeight="1" x14ac:dyDescent="0.2">
      <c r="A33" s="56" t="s">
        <v>218</v>
      </c>
      <c r="B33" s="171">
        <f t="shared" si="3"/>
        <v>359570</v>
      </c>
      <c r="C33" s="171">
        <f t="shared" si="3"/>
        <v>33471</v>
      </c>
      <c r="D33" s="171">
        <f t="shared" si="3"/>
        <v>26033</v>
      </c>
      <c r="E33" s="171">
        <f t="shared" si="3"/>
        <v>22174</v>
      </c>
      <c r="F33" s="171">
        <f t="shared" si="3"/>
        <v>22927</v>
      </c>
      <c r="G33" s="171">
        <f t="shared" si="3"/>
        <v>25237</v>
      </c>
      <c r="H33" s="171">
        <f t="shared" si="3"/>
        <v>26889</v>
      </c>
      <c r="I33" s="171">
        <f t="shared" si="3"/>
        <v>39635</v>
      </c>
      <c r="J33" s="171">
        <f t="shared" si="3"/>
        <v>36475</v>
      </c>
      <c r="K33" s="171">
        <f t="shared" si="3"/>
        <v>30627.000000000007</v>
      </c>
      <c r="L33" s="171">
        <f t="shared" si="3"/>
        <v>33776</v>
      </c>
      <c r="M33" s="171">
        <f t="shared" si="3"/>
        <v>30289.999999999996</v>
      </c>
      <c r="N33" s="171">
        <f t="shared" si="3"/>
        <v>32036</v>
      </c>
    </row>
    <row r="34" spans="1:14" ht="20.100000000000001" customHeight="1" x14ac:dyDescent="0.2">
      <c r="A34" s="58" t="s">
        <v>91</v>
      </c>
      <c r="B34" s="172">
        <f t="shared" si="3"/>
        <v>359570</v>
      </c>
      <c r="C34" s="172">
        <f t="shared" si="3"/>
        <v>33471</v>
      </c>
      <c r="D34" s="172">
        <f t="shared" si="3"/>
        <v>26033</v>
      </c>
      <c r="E34" s="172">
        <f t="shared" si="3"/>
        <v>22174</v>
      </c>
      <c r="F34" s="172">
        <f t="shared" si="3"/>
        <v>22927</v>
      </c>
      <c r="G34" s="172">
        <f t="shared" si="3"/>
        <v>25237</v>
      </c>
      <c r="H34" s="172">
        <f t="shared" si="3"/>
        <v>26889</v>
      </c>
      <c r="I34" s="172">
        <f t="shared" si="3"/>
        <v>39635</v>
      </c>
      <c r="J34" s="172">
        <f t="shared" si="3"/>
        <v>36475</v>
      </c>
      <c r="K34" s="172">
        <f t="shared" si="3"/>
        <v>30627</v>
      </c>
      <c r="L34" s="172">
        <f t="shared" si="3"/>
        <v>33776</v>
      </c>
      <c r="M34" s="172">
        <f t="shared" si="3"/>
        <v>30290</v>
      </c>
      <c r="N34" s="172">
        <f t="shared" si="3"/>
        <v>32036</v>
      </c>
    </row>
    <row r="35" spans="1:14" ht="20.100000000000001" customHeight="1" x14ac:dyDescent="0.2">
      <c r="A35" s="58" t="s">
        <v>176</v>
      </c>
      <c r="B35" s="172">
        <f t="shared" si="3"/>
        <v>0</v>
      </c>
      <c r="C35" s="172">
        <f t="shared" si="3"/>
        <v>0</v>
      </c>
      <c r="D35" s="172">
        <f t="shared" si="3"/>
        <v>0</v>
      </c>
      <c r="E35" s="172">
        <f t="shared" si="3"/>
        <v>0</v>
      </c>
      <c r="F35" s="172">
        <f t="shared" si="3"/>
        <v>0</v>
      </c>
      <c r="G35" s="172">
        <f t="shared" si="3"/>
        <v>0</v>
      </c>
      <c r="H35" s="172">
        <f t="shared" si="3"/>
        <v>0</v>
      </c>
      <c r="I35" s="172">
        <f t="shared" si="3"/>
        <v>0</v>
      </c>
      <c r="J35" s="172">
        <f t="shared" si="3"/>
        <v>0</v>
      </c>
      <c r="K35" s="172">
        <f t="shared" si="3"/>
        <v>0</v>
      </c>
      <c r="L35" s="172">
        <f t="shared" si="3"/>
        <v>0</v>
      </c>
      <c r="M35" s="172">
        <f t="shared" si="3"/>
        <v>0</v>
      </c>
      <c r="N35" s="172">
        <f t="shared" si="3"/>
        <v>0</v>
      </c>
    </row>
    <row r="36" spans="1:14" ht="20.100000000000001" customHeight="1" x14ac:dyDescent="0.2">
      <c r="A36" s="58" t="s">
        <v>177</v>
      </c>
      <c r="B36" s="172">
        <f t="shared" si="3"/>
        <v>0</v>
      </c>
      <c r="C36" s="172">
        <f t="shared" si="3"/>
        <v>0</v>
      </c>
      <c r="D36" s="172">
        <f t="shared" si="3"/>
        <v>0</v>
      </c>
      <c r="E36" s="172">
        <f t="shared" si="3"/>
        <v>0</v>
      </c>
      <c r="F36" s="172">
        <f t="shared" si="3"/>
        <v>0</v>
      </c>
      <c r="G36" s="172">
        <f t="shared" si="3"/>
        <v>0</v>
      </c>
      <c r="H36" s="172">
        <f t="shared" si="3"/>
        <v>0</v>
      </c>
      <c r="I36" s="172">
        <f t="shared" si="3"/>
        <v>0</v>
      </c>
      <c r="J36" s="172">
        <f t="shared" si="3"/>
        <v>0</v>
      </c>
      <c r="K36" s="172">
        <f t="shared" si="3"/>
        <v>0</v>
      </c>
      <c r="L36" s="172">
        <f t="shared" si="3"/>
        <v>0</v>
      </c>
      <c r="M36" s="172">
        <f t="shared" si="3"/>
        <v>0</v>
      </c>
      <c r="N36" s="172">
        <f t="shared" si="3"/>
        <v>0</v>
      </c>
    </row>
    <row r="37" spans="1:14" ht="20.100000000000001" customHeight="1" thickBot="1" x14ac:dyDescent="0.25">
      <c r="A37" s="62" t="s">
        <v>92</v>
      </c>
      <c r="B37" s="173">
        <f t="shared" si="3"/>
        <v>0</v>
      </c>
      <c r="C37" s="173">
        <f t="shared" si="3"/>
        <v>0</v>
      </c>
      <c r="D37" s="173">
        <f t="shared" si="3"/>
        <v>0</v>
      </c>
      <c r="E37" s="173">
        <f t="shared" si="3"/>
        <v>0</v>
      </c>
      <c r="F37" s="173">
        <f t="shared" si="3"/>
        <v>0</v>
      </c>
      <c r="G37" s="173">
        <f t="shared" si="3"/>
        <v>0</v>
      </c>
      <c r="H37" s="173">
        <f t="shared" si="3"/>
        <v>0</v>
      </c>
      <c r="I37" s="173">
        <f t="shared" si="3"/>
        <v>0</v>
      </c>
      <c r="J37" s="173">
        <f t="shared" si="3"/>
        <v>0</v>
      </c>
      <c r="K37" s="173">
        <f t="shared" si="3"/>
        <v>0</v>
      </c>
      <c r="L37" s="173">
        <f t="shared" si="3"/>
        <v>0</v>
      </c>
      <c r="M37" s="173">
        <f t="shared" si="3"/>
        <v>0</v>
      </c>
      <c r="N37" s="173">
        <f t="shared" si="3"/>
        <v>0</v>
      </c>
    </row>
    <row r="38" spans="1:14" s="174" customFormat="1" ht="15.95" customHeight="1" x14ac:dyDescent="0.2">
      <c r="A38" s="92" t="s">
        <v>605</v>
      </c>
      <c r="B38" s="112"/>
      <c r="C38" s="112"/>
      <c r="D38" s="112"/>
      <c r="E38" s="112"/>
      <c r="F38" s="112"/>
      <c r="G38" s="112"/>
      <c r="H38" s="67"/>
      <c r="I38" s="67"/>
      <c r="M38" s="175"/>
    </row>
    <row r="39" spans="1:14" s="174" customFormat="1" ht="15.95" customHeight="1" x14ac:dyDescent="0.2">
      <c r="A39" s="114" t="s">
        <v>160</v>
      </c>
      <c r="B39" s="115"/>
      <c r="C39" s="115"/>
      <c r="D39" s="115"/>
      <c r="E39" s="115"/>
      <c r="F39" s="115"/>
      <c r="G39" s="115"/>
      <c r="H39" s="167"/>
      <c r="I39" s="167"/>
      <c r="J39" s="167"/>
      <c r="K39" s="167"/>
      <c r="L39" s="167"/>
      <c r="M39" s="167"/>
      <c r="N39" s="167"/>
    </row>
    <row r="40" spans="1:14" s="174" customFormat="1" ht="35.1" customHeight="1" x14ac:dyDescent="0.2">
      <c r="A40" s="1090" t="s">
        <v>161</v>
      </c>
      <c r="B40" s="1090"/>
      <c r="C40" s="1090"/>
      <c r="D40" s="1090"/>
      <c r="E40" s="1090"/>
      <c r="F40" s="1090"/>
      <c r="G40" s="1090"/>
      <c r="H40" s="1090"/>
      <c r="I40" s="1090"/>
      <c r="J40" s="1090"/>
      <c r="K40" s="1090"/>
      <c r="L40" s="1090"/>
      <c r="M40" s="1090"/>
      <c r="N40" s="1090"/>
    </row>
    <row r="41" spans="1:14" s="167" customFormat="1" ht="15.95" customHeight="1" x14ac:dyDescent="0.25">
      <c r="A41" s="176"/>
    </row>
    <row r="42" spans="1:14" ht="24.95" customHeight="1" x14ac:dyDescent="0.2">
      <c r="A42" s="27" t="s">
        <v>224</v>
      </c>
      <c r="B42" s="31"/>
      <c r="C42" s="177"/>
      <c r="D42" s="177"/>
      <c r="E42" s="177"/>
      <c r="F42" s="177"/>
      <c r="G42" s="177"/>
      <c r="H42" s="177"/>
      <c r="I42" s="177"/>
      <c r="J42" s="58"/>
      <c r="K42" s="58"/>
      <c r="L42" s="58"/>
      <c r="M42" s="58"/>
      <c r="N42" s="58"/>
    </row>
    <row r="43" spans="1:14" ht="24.95" customHeight="1" thickBot="1" x14ac:dyDescent="0.25">
      <c r="A43" s="1117" t="s">
        <v>906</v>
      </c>
      <c r="B43" s="1117"/>
      <c r="C43" s="1117"/>
      <c r="D43" s="1117"/>
      <c r="E43" s="1117"/>
      <c r="F43" s="1117"/>
      <c r="G43" s="1117"/>
      <c r="H43" s="1117"/>
      <c r="I43" s="1117"/>
      <c r="J43" s="1117"/>
      <c r="K43" s="1117"/>
      <c r="L43" s="1117"/>
      <c r="M43" s="1117"/>
      <c r="N43" s="1117"/>
    </row>
    <row r="44" spans="1:14" ht="20.100000000000001" customHeight="1" x14ac:dyDescent="0.2">
      <c r="A44" s="1016" t="s">
        <v>162</v>
      </c>
      <c r="B44" s="1116" t="s">
        <v>226</v>
      </c>
      <c r="C44" s="1118"/>
      <c r="D44" s="1118"/>
      <c r="E44" s="1118"/>
      <c r="F44" s="1118"/>
      <c r="G44" s="1118"/>
      <c r="H44" s="1118"/>
      <c r="I44" s="1118"/>
      <c r="J44" s="1118"/>
      <c r="K44" s="1118"/>
      <c r="L44" s="1118"/>
      <c r="M44" s="1118"/>
      <c r="N44" s="1118"/>
    </row>
    <row r="45" spans="1:14" ht="20.100000000000001" customHeight="1" x14ac:dyDescent="0.2">
      <c r="A45" s="1018"/>
      <c r="B45" s="354" t="s">
        <v>10</v>
      </c>
      <c r="C45" s="354" t="s">
        <v>69</v>
      </c>
      <c r="D45" s="354" t="s">
        <v>70</v>
      </c>
      <c r="E45" s="354" t="s">
        <v>71</v>
      </c>
      <c r="F45" s="354" t="s">
        <v>72</v>
      </c>
      <c r="G45" s="354" t="s">
        <v>73</v>
      </c>
      <c r="H45" s="354" t="s">
        <v>74</v>
      </c>
      <c r="I45" s="354" t="s">
        <v>77</v>
      </c>
      <c r="J45" s="354" t="s">
        <v>78</v>
      </c>
      <c r="K45" s="354" t="s">
        <v>79</v>
      </c>
      <c r="L45" s="354" t="s">
        <v>80</v>
      </c>
      <c r="M45" s="354" t="s">
        <v>81</v>
      </c>
      <c r="N45" s="355" t="s">
        <v>82</v>
      </c>
    </row>
    <row r="46" spans="1:14" ht="20.100000000000001" customHeight="1" x14ac:dyDescent="0.2">
      <c r="A46" s="302" t="s">
        <v>16</v>
      </c>
      <c r="B46" s="70">
        <f>SUM(B47,B55,B65,B70,B74)</f>
        <v>10280308</v>
      </c>
      <c r="C46" s="70">
        <f t="shared" ref="C46:N46" si="4">SUM(C47,C55,C65,C70,C74)</f>
        <v>1020386.0000000002</v>
      </c>
      <c r="D46" s="70">
        <f t="shared" si="4"/>
        <v>847206.99999999977</v>
      </c>
      <c r="E46" s="70">
        <f t="shared" si="4"/>
        <v>793425</v>
      </c>
      <c r="F46" s="70">
        <f t="shared" si="4"/>
        <v>751176.00000000012</v>
      </c>
      <c r="G46" s="70">
        <f t="shared" si="4"/>
        <v>818583.99999999977</v>
      </c>
      <c r="H46" s="70">
        <f t="shared" si="4"/>
        <v>809587.99999999988</v>
      </c>
      <c r="I46" s="70">
        <f t="shared" si="4"/>
        <v>950698</v>
      </c>
      <c r="J46" s="70">
        <f t="shared" si="4"/>
        <v>913413.00000000023</v>
      </c>
      <c r="K46" s="70">
        <f t="shared" si="4"/>
        <v>844757</v>
      </c>
      <c r="L46" s="70">
        <f t="shared" si="4"/>
        <v>876238.99999999977</v>
      </c>
      <c r="M46" s="70">
        <f t="shared" si="4"/>
        <v>803737.00000000012</v>
      </c>
      <c r="N46" s="70">
        <f t="shared" si="4"/>
        <v>851097.99999999988</v>
      </c>
    </row>
    <row r="47" spans="1:14" ht="20.100000000000001" customHeight="1" x14ac:dyDescent="0.2">
      <c r="A47" s="56" t="s">
        <v>163</v>
      </c>
      <c r="B47" s="171">
        <f>SUM(C47:N47)</f>
        <v>158172.00000000003</v>
      </c>
      <c r="C47" s="171">
        <v>16822.000000000004</v>
      </c>
      <c r="D47" s="171">
        <v>14766.000000000005</v>
      </c>
      <c r="E47" s="171">
        <v>12480.000000000004</v>
      </c>
      <c r="F47" s="171">
        <v>12051</v>
      </c>
      <c r="G47" s="171">
        <v>12269.000000000004</v>
      </c>
      <c r="H47" s="171">
        <v>11695.999999999998</v>
      </c>
      <c r="I47" s="171">
        <v>14854.999999999998</v>
      </c>
      <c r="J47" s="171">
        <v>13434.000000000002</v>
      </c>
      <c r="K47" s="171">
        <v>13293.999999999996</v>
      </c>
      <c r="L47" s="171">
        <v>13226.000000000002</v>
      </c>
      <c r="M47" s="171">
        <v>10701</v>
      </c>
      <c r="N47" s="171">
        <v>12578.000000000002</v>
      </c>
    </row>
    <row r="48" spans="1:14" ht="20.100000000000001" customHeight="1" x14ac:dyDescent="0.2">
      <c r="A48" s="58" t="s">
        <v>117</v>
      </c>
      <c r="B48" s="172">
        <f t="shared" ref="B48:B78" si="5">SUM(C48:N48)</f>
        <v>0</v>
      </c>
      <c r="C48" s="172">
        <v>0</v>
      </c>
      <c r="D48" s="172">
        <v>0</v>
      </c>
      <c r="E48" s="172">
        <v>0</v>
      </c>
      <c r="F48" s="172">
        <v>0</v>
      </c>
      <c r="G48" s="172">
        <v>0</v>
      </c>
      <c r="H48" s="172">
        <v>0</v>
      </c>
      <c r="I48" s="172">
        <v>0</v>
      </c>
      <c r="J48" s="172">
        <v>0</v>
      </c>
      <c r="K48" s="172">
        <v>0</v>
      </c>
      <c r="L48" s="172">
        <v>0</v>
      </c>
      <c r="M48" s="172">
        <v>0</v>
      </c>
      <c r="N48" s="172">
        <v>0</v>
      </c>
    </row>
    <row r="49" spans="1:14" ht="20.100000000000001" customHeight="1" x14ac:dyDescent="0.2">
      <c r="A49" s="58" t="s">
        <v>118</v>
      </c>
      <c r="B49" s="172">
        <f t="shared" si="5"/>
        <v>0</v>
      </c>
      <c r="C49" s="172">
        <v>0</v>
      </c>
      <c r="D49" s="172">
        <v>0</v>
      </c>
      <c r="E49" s="172">
        <v>0</v>
      </c>
      <c r="F49" s="172">
        <v>0</v>
      </c>
      <c r="G49" s="172">
        <v>0</v>
      </c>
      <c r="H49" s="172">
        <v>0</v>
      </c>
      <c r="I49" s="172">
        <v>0</v>
      </c>
      <c r="J49" s="172">
        <v>0</v>
      </c>
      <c r="K49" s="172">
        <v>0</v>
      </c>
      <c r="L49" s="172">
        <v>0</v>
      </c>
      <c r="M49" s="172">
        <v>0</v>
      </c>
      <c r="N49" s="172">
        <v>0</v>
      </c>
    </row>
    <row r="50" spans="1:14" ht="20.100000000000001" customHeight="1" x14ac:dyDescent="0.2">
      <c r="A50" s="58" t="s">
        <v>88</v>
      </c>
      <c r="B50" s="172">
        <f t="shared" si="5"/>
        <v>111672</v>
      </c>
      <c r="C50" s="172">
        <v>13431</v>
      </c>
      <c r="D50" s="124">
        <v>11266.000000000002</v>
      </c>
      <c r="E50" s="124">
        <v>9177</v>
      </c>
      <c r="F50" s="178">
        <v>8189</v>
      </c>
      <c r="G50" s="124">
        <v>8746</v>
      </c>
      <c r="H50" s="124">
        <v>7856.0000000000009</v>
      </c>
      <c r="I50" s="172">
        <v>9635</v>
      </c>
      <c r="J50" s="172">
        <v>8754</v>
      </c>
      <c r="K50" s="124">
        <v>9054</v>
      </c>
      <c r="L50" s="124">
        <v>9792.9999999999982</v>
      </c>
      <c r="M50" s="124">
        <v>7344</v>
      </c>
      <c r="N50" s="172">
        <v>8427</v>
      </c>
    </row>
    <row r="51" spans="1:14" ht="20.100000000000001" customHeight="1" x14ac:dyDescent="0.2">
      <c r="A51" s="58" t="s">
        <v>94</v>
      </c>
      <c r="B51" s="172">
        <f t="shared" si="5"/>
        <v>46500</v>
      </c>
      <c r="C51" s="172">
        <v>3391.0000000000005</v>
      </c>
      <c r="D51" s="172">
        <v>3500</v>
      </c>
      <c r="E51" s="172">
        <v>3303.0000000000005</v>
      </c>
      <c r="F51" s="172">
        <v>3861.9999999999995</v>
      </c>
      <c r="G51" s="172">
        <v>3523.0000000000009</v>
      </c>
      <c r="H51" s="172">
        <v>3840</v>
      </c>
      <c r="I51" s="172">
        <v>5220</v>
      </c>
      <c r="J51" s="172">
        <v>4680</v>
      </c>
      <c r="K51" s="172">
        <v>4240</v>
      </c>
      <c r="L51" s="172">
        <v>3433.0000000000009</v>
      </c>
      <c r="M51" s="172">
        <v>3357</v>
      </c>
      <c r="N51" s="172">
        <v>4151</v>
      </c>
    </row>
    <row r="52" spans="1:14" ht="20.100000000000001" customHeight="1" x14ac:dyDescent="0.2">
      <c r="A52" s="58" t="s">
        <v>164</v>
      </c>
      <c r="B52" s="172">
        <f t="shared" si="5"/>
        <v>0</v>
      </c>
      <c r="C52" s="124">
        <v>0</v>
      </c>
      <c r="D52" s="149">
        <v>0</v>
      </c>
      <c r="E52" s="149">
        <v>0</v>
      </c>
      <c r="F52" s="149">
        <v>0</v>
      </c>
      <c r="G52" s="149">
        <v>0</v>
      </c>
      <c r="H52" s="149">
        <v>0</v>
      </c>
      <c r="I52" s="149">
        <v>0</v>
      </c>
      <c r="J52" s="149">
        <v>0</v>
      </c>
      <c r="K52" s="149">
        <v>0</v>
      </c>
      <c r="L52" s="149">
        <v>0</v>
      </c>
      <c r="M52" s="149">
        <v>0</v>
      </c>
      <c r="N52" s="149">
        <v>0</v>
      </c>
    </row>
    <row r="53" spans="1:14" ht="20.100000000000001" customHeight="1" x14ac:dyDescent="0.2">
      <c r="A53" s="58" t="s">
        <v>119</v>
      </c>
      <c r="B53" s="172">
        <f t="shared" si="5"/>
        <v>0</v>
      </c>
      <c r="C53" s="172">
        <v>0</v>
      </c>
      <c r="D53" s="172">
        <v>0</v>
      </c>
      <c r="E53" s="172">
        <v>0</v>
      </c>
      <c r="F53" s="172">
        <v>0</v>
      </c>
      <c r="G53" s="172">
        <v>0</v>
      </c>
      <c r="H53" s="172">
        <v>0</v>
      </c>
      <c r="I53" s="172">
        <v>0</v>
      </c>
      <c r="J53" s="172">
        <v>0</v>
      </c>
      <c r="K53" s="172">
        <v>0</v>
      </c>
      <c r="L53" s="172">
        <v>0</v>
      </c>
      <c r="M53" s="172">
        <v>0</v>
      </c>
      <c r="N53" s="172">
        <v>0</v>
      </c>
    </row>
    <row r="54" spans="1:14" ht="20.100000000000001" customHeight="1" x14ac:dyDescent="0.2">
      <c r="A54" s="58" t="s">
        <v>165</v>
      </c>
      <c r="B54" s="172">
        <f t="shared" si="5"/>
        <v>0</v>
      </c>
      <c r="C54" s="149">
        <v>0</v>
      </c>
      <c r="D54" s="172">
        <v>0</v>
      </c>
      <c r="E54" s="149">
        <v>0</v>
      </c>
      <c r="F54" s="149">
        <v>0</v>
      </c>
      <c r="G54" s="149">
        <v>0</v>
      </c>
      <c r="H54" s="149">
        <v>0</v>
      </c>
      <c r="I54" s="149">
        <v>0</v>
      </c>
      <c r="J54" s="124">
        <v>0</v>
      </c>
      <c r="K54" s="149">
        <v>0</v>
      </c>
      <c r="L54" s="149">
        <v>0</v>
      </c>
      <c r="M54" s="149">
        <v>0</v>
      </c>
      <c r="N54" s="124">
        <v>0</v>
      </c>
    </row>
    <row r="55" spans="1:14" ht="20.100000000000001" customHeight="1" x14ac:dyDescent="0.2">
      <c r="A55" s="56" t="s">
        <v>190</v>
      </c>
      <c r="B55" s="171">
        <f t="shared" si="5"/>
        <v>471174</v>
      </c>
      <c r="C55" s="171">
        <v>49989.000000000015</v>
      </c>
      <c r="D55" s="171">
        <v>42094.999999999993</v>
      </c>
      <c r="E55" s="171">
        <v>35644</v>
      </c>
      <c r="F55" s="171">
        <v>29579.999999999985</v>
      </c>
      <c r="G55" s="171">
        <v>29268</v>
      </c>
      <c r="H55" s="171">
        <v>36999</v>
      </c>
      <c r="I55" s="171">
        <v>45822.999999999978</v>
      </c>
      <c r="J55" s="171">
        <v>43526.000000000007</v>
      </c>
      <c r="K55" s="171">
        <v>33754.999999999993</v>
      </c>
      <c r="L55" s="171">
        <v>44103.000000000015</v>
      </c>
      <c r="M55" s="171">
        <v>37976</v>
      </c>
      <c r="N55" s="171">
        <v>42415.999999999993</v>
      </c>
    </row>
    <row r="56" spans="1:14" ht="20.100000000000001" customHeight="1" x14ac:dyDescent="0.2">
      <c r="A56" s="58" t="s">
        <v>167</v>
      </c>
      <c r="B56" s="172">
        <f t="shared" si="5"/>
        <v>0</v>
      </c>
      <c r="C56" s="172">
        <v>0</v>
      </c>
      <c r="D56" s="172">
        <v>0</v>
      </c>
      <c r="E56" s="172">
        <v>0</v>
      </c>
      <c r="F56" s="172">
        <v>0</v>
      </c>
      <c r="G56" s="172">
        <v>0</v>
      </c>
      <c r="H56" s="172">
        <v>0</v>
      </c>
      <c r="I56" s="172">
        <v>0</v>
      </c>
      <c r="J56" s="172">
        <v>0</v>
      </c>
      <c r="K56" s="172">
        <v>0</v>
      </c>
      <c r="L56" s="172">
        <v>0</v>
      </c>
      <c r="M56" s="172">
        <v>0</v>
      </c>
      <c r="N56" s="172">
        <v>0</v>
      </c>
    </row>
    <row r="57" spans="1:14" ht="20.100000000000001" customHeight="1" x14ac:dyDescent="0.2">
      <c r="A57" s="58" t="s">
        <v>89</v>
      </c>
      <c r="B57" s="172">
        <f t="shared" si="5"/>
        <v>183476</v>
      </c>
      <c r="C57" s="172">
        <v>21333.000000000007</v>
      </c>
      <c r="D57" s="172">
        <v>18249</v>
      </c>
      <c r="E57" s="172">
        <v>14791</v>
      </c>
      <c r="F57" s="172">
        <v>11610.999999999998</v>
      </c>
      <c r="G57" s="172">
        <v>10045</v>
      </c>
      <c r="H57" s="172">
        <v>13468</v>
      </c>
      <c r="I57" s="172">
        <v>17978</v>
      </c>
      <c r="J57" s="172">
        <v>17190</v>
      </c>
      <c r="K57" s="172">
        <v>13262</v>
      </c>
      <c r="L57" s="172">
        <v>16060.999999999998</v>
      </c>
      <c r="M57" s="172">
        <v>13117.999999999998</v>
      </c>
      <c r="N57" s="172">
        <v>16370.000000000002</v>
      </c>
    </row>
    <row r="58" spans="1:14" ht="20.100000000000001" customHeight="1" x14ac:dyDescent="0.2">
      <c r="A58" s="58" t="s">
        <v>90</v>
      </c>
      <c r="B58" s="172">
        <f t="shared" si="5"/>
        <v>104434</v>
      </c>
      <c r="C58" s="172">
        <v>10437</v>
      </c>
      <c r="D58" s="172">
        <v>7756</v>
      </c>
      <c r="E58" s="172">
        <v>6421</v>
      </c>
      <c r="F58" s="172">
        <v>6167</v>
      </c>
      <c r="G58" s="172">
        <v>7204</v>
      </c>
      <c r="H58" s="172">
        <v>8243</v>
      </c>
      <c r="I58" s="124">
        <v>10259</v>
      </c>
      <c r="J58" s="124">
        <v>9689</v>
      </c>
      <c r="K58" s="178">
        <v>7869</v>
      </c>
      <c r="L58" s="124">
        <v>11090</v>
      </c>
      <c r="M58" s="178">
        <v>9825</v>
      </c>
      <c r="N58" s="172">
        <v>9474</v>
      </c>
    </row>
    <row r="59" spans="1:14" ht="20.100000000000001" customHeight="1" x14ac:dyDescent="0.2">
      <c r="A59" s="58" t="s">
        <v>168</v>
      </c>
      <c r="B59" s="172">
        <f t="shared" si="5"/>
        <v>0</v>
      </c>
      <c r="C59" s="172">
        <v>0</v>
      </c>
      <c r="D59" s="172">
        <v>0</v>
      </c>
      <c r="E59" s="172">
        <v>0</v>
      </c>
      <c r="F59" s="172">
        <v>0</v>
      </c>
      <c r="G59" s="172">
        <v>0</v>
      </c>
      <c r="H59" s="172">
        <v>0</v>
      </c>
      <c r="I59" s="172">
        <v>0</v>
      </c>
      <c r="J59" s="172">
        <v>0</v>
      </c>
      <c r="K59" s="172">
        <v>0</v>
      </c>
      <c r="L59" s="172">
        <v>0</v>
      </c>
      <c r="M59" s="172">
        <v>0</v>
      </c>
      <c r="N59" s="172">
        <v>0</v>
      </c>
    </row>
    <row r="60" spans="1:14" ht="20.100000000000001" customHeight="1" x14ac:dyDescent="0.2">
      <c r="A60" s="58" t="s">
        <v>169</v>
      </c>
      <c r="B60" s="172">
        <f t="shared" si="5"/>
        <v>0</v>
      </c>
      <c r="C60" s="172">
        <v>0</v>
      </c>
      <c r="D60" s="172">
        <v>0</v>
      </c>
      <c r="E60" s="149">
        <v>0</v>
      </c>
      <c r="F60" s="149">
        <v>0</v>
      </c>
      <c r="G60" s="149">
        <v>0</v>
      </c>
      <c r="H60" s="124">
        <v>0</v>
      </c>
      <c r="I60" s="149">
        <v>0</v>
      </c>
      <c r="J60" s="149">
        <v>0</v>
      </c>
      <c r="K60" s="149">
        <v>0</v>
      </c>
      <c r="L60" s="149">
        <v>0</v>
      </c>
      <c r="M60" s="149">
        <v>0</v>
      </c>
      <c r="N60" s="149">
        <v>0</v>
      </c>
    </row>
    <row r="61" spans="1:14" ht="20.100000000000001" customHeight="1" x14ac:dyDescent="0.2">
      <c r="A61" s="58" t="s">
        <v>96</v>
      </c>
      <c r="B61" s="172">
        <f t="shared" si="5"/>
        <v>144741</v>
      </c>
      <c r="C61" s="172">
        <v>13938</v>
      </c>
      <c r="D61" s="172">
        <v>12327</v>
      </c>
      <c r="E61" s="172">
        <v>11454</v>
      </c>
      <c r="F61" s="172">
        <v>9945</v>
      </c>
      <c r="G61" s="172">
        <v>9963</v>
      </c>
      <c r="H61" s="172">
        <v>12412.999999999998</v>
      </c>
      <c r="I61" s="172">
        <v>14451</v>
      </c>
      <c r="J61" s="172">
        <v>13380</v>
      </c>
      <c r="K61" s="172">
        <v>10562</v>
      </c>
      <c r="L61" s="172">
        <v>12952.000000000002</v>
      </c>
      <c r="M61" s="172">
        <v>11247</v>
      </c>
      <c r="N61" s="172">
        <v>12109</v>
      </c>
    </row>
    <row r="62" spans="1:14" ht="20.100000000000001" customHeight="1" x14ac:dyDescent="0.2">
      <c r="A62" s="58" t="s">
        <v>170</v>
      </c>
      <c r="B62" s="172">
        <f t="shared" si="5"/>
        <v>0</v>
      </c>
      <c r="C62" s="172">
        <v>0</v>
      </c>
      <c r="D62" s="172">
        <v>0</v>
      </c>
      <c r="E62" s="172">
        <v>0</v>
      </c>
      <c r="F62" s="172">
        <v>0</v>
      </c>
      <c r="G62" s="172">
        <v>0</v>
      </c>
      <c r="H62" s="172">
        <v>0</v>
      </c>
      <c r="I62" s="172">
        <v>0</v>
      </c>
      <c r="J62" s="172">
        <v>0</v>
      </c>
      <c r="K62" s="172">
        <v>0</v>
      </c>
      <c r="L62" s="172">
        <v>0</v>
      </c>
      <c r="M62" s="172">
        <v>0</v>
      </c>
      <c r="N62" s="172">
        <v>0</v>
      </c>
    </row>
    <row r="63" spans="1:14" ht="20.100000000000001" customHeight="1" x14ac:dyDescent="0.2">
      <c r="A63" s="58" t="s">
        <v>98</v>
      </c>
      <c r="B63" s="172">
        <f t="shared" si="5"/>
        <v>38523</v>
      </c>
      <c r="C63" s="124">
        <v>4281</v>
      </c>
      <c r="D63" s="178">
        <v>3763</v>
      </c>
      <c r="E63" s="124">
        <v>2978</v>
      </c>
      <c r="F63" s="178">
        <v>1857</v>
      </c>
      <c r="G63" s="124">
        <v>2056</v>
      </c>
      <c r="H63" s="124">
        <v>2875</v>
      </c>
      <c r="I63" s="124">
        <v>3135</v>
      </c>
      <c r="J63" s="124">
        <v>3267</v>
      </c>
      <c r="K63" s="124">
        <v>2062</v>
      </c>
      <c r="L63" s="124">
        <v>4000</v>
      </c>
      <c r="M63" s="124">
        <v>3786</v>
      </c>
      <c r="N63" s="124">
        <v>4463</v>
      </c>
    </row>
    <row r="64" spans="1:14" ht="20.100000000000001" customHeight="1" x14ac:dyDescent="0.2">
      <c r="A64" s="58" t="s">
        <v>171</v>
      </c>
      <c r="B64" s="172">
        <f t="shared" si="5"/>
        <v>0</v>
      </c>
      <c r="C64" s="124">
        <v>0</v>
      </c>
      <c r="D64" s="124">
        <v>0</v>
      </c>
      <c r="E64" s="149">
        <v>0</v>
      </c>
      <c r="F64" s="149">
        <v>0</v>
      </c>
      <c r="G64" s="172">
        <v>0</v>
      </c>
      <c r="H64" s="149">
        <v>0</v>
      </c>
      <c r="I64" s="149">
        <v>0</v>
      </c>
      <c r="J64" s="149">
        <v>0</v>
      </c>
      <c r="K64" s="149">
        <v>0</v>
      </c>
      <c r="L64" s="149">
        <v>0</v>
      </c>
      <c r="M64" s="149">
        <v>0</v>
      </c>
      <c r="N64" s="149">
        <v>0</v>
      </c>
    </row>
    <row r="65" spans="1:14" ht="20.100000000000001" customHeight="1" x14ac:dyDescent="0.2">
      <c r="A65" s="56" t="s">
        <v>206</v>
      </c>
      <c r="B65" s="171">
        <f t="shared" si="5"/>
        <v>8899231</v>
      </c>
      <c r="C65" s="171">
        <v>869025.00000000023</v>
      </c>
      <c r="D65" s="171">
        <v>722860.99999999977</v>
      </c>
      <c r="E65" s="171">
        <v>688458</v>
      </c>
      <c r="F65" s="171">
        <v>657905.00000000012</v>
      </c>
      <c r="G65" s="171">
        <v>720447.99999999977</v>
      </c>
      <c r="H65" s="171">
        <v>704907.99999999988</v>
      </c>
      <c r="I65" s="171">
        <v>819481</v>
      </c>
      <c r="J65" s="171">
        <v>788293.00000000023</v>
      </c>
      <c r="K65" s="171">
        <v>736849</v>
      </c>
      <c r="L65" s="171">
        <v>755360.99999999977</v>
      </c>
      <c r="M65" s="171">
        <v>696340.00000000012</v>
      </c>
      <c r="N65" s="171">
        <v>739301.99999999988</v>
      </c>
    </row>
    <row r="66" spans="1:14" ht="20.100000000000001" customHeight="1" x14ac:dyDescent="0.2">
      <c r="A66" s="58" t="s">
        <v>173</v>
      </c>
      <c r="B66" s="172">
        <f t="shared" si="5"/>
        <v>0</v>
      </c>
      <c r="C66" s="149">
        <v>0</v>
      </c>
      <c r="D66" s="172">
        <v>0</v>
      </c>
      <c r="E66" s="172">
        <v>0</v>
      </c>
      <c r="F66" s="149">
        <v>0</v>
      </c>
      <c r="G66" s="149">
        <v>0</v>
      </c>
      <c r="H66" s="149">
        <v>0</v>
      </c>
      <c r="I66" s="149">
        <v>0</v>
      </c>
      <c r="J66" s="149">
        <v>0</v>
      </c>
      <c r="K66" s="149">
        <v>0</v>
      </c>
      <c r="L66" s="149">
        <v>0</v>
      </c>
      <c r="M66" s="149">
        <v>0</v>
      </c>
      <c r="N66" s="149">
        <v>0</v>
      </c>
    </row>
    <row r="67" spans="1:14" ht="20.100000000000001" customHeight="1" x14ac:dyDescent="0.2">
      <c r="A67" s="58" t="s">
        <v>93</v>
      </c>
      <c r="B67" s="172">
        <f t="shared" si="5"/>
        <v>180569</v>
      </c>
      <c r="C67" s="172">
        <v>19222.999999999996</v>
      </c>
      <c r="D67" s="172">
        <v>14954</v>
      </c>
      <c r="E67" s="172">
        <v>11968</v>
      </c>
      <c r="F67" s="172">
        <v>12818.999999999998</v>
      </c>
      <c r="G67" s="172">
        <v>14246</v>
      </c>
      <c r="H67" s="172">
        <v>16254.000000000002</v>
      </c>
      <c r="I67" s="172">
        <v>18713</v>
      </c>
      <c r="J67" s="172">
        <v>17120</v>
      </c>
      <c r="K67" s="172">
        <v>13431</v>
      </c>
      <c r="L67" s="172">
        <v>13094.000000000002</v>
      </c>
      <c r="M67" s="172">
        <v>9452.9999999999982</v>
      </c>
      <c r="N67" s="172">
        <v>19294</v>
      </c>
    </row>
    <row r="68" spans="1:14" ht="20.100000000000001" customHeight="1" x14ac:dyDescent="0.2">
      <c r="A68" s="58" t="s">
        <v>97</v>
      </c>
      <c r="B68" s="172">
        <f t="shared" si="5"/>
        <v>1984671</v>
      </c>
      <c r="C68" s="172">
        <v>194965</v>
      </c>
      <c r="D68" s="172">
        <v>174723</v>
      </c>
      <c r="E68" s="172">
        <v>152922</v>
      </c>
      <c r="F68" s="172">
        <v>146377</v>
      </c>
      <c r="G68" s="172">
        <v>153908</v>
      </c>
      <c r="H68" s="172">
        <v>152515</v>
      </c>
      <c r="I68" s="172">
        <v>174903</v>
      </c>
      <c r="J68" s="172">
        <v>174554</v>
      </c>
      <c r="K68" s="172">
        <v>162779</v>
      </c>
      <c r="L68" s="172">
        <v>175503</v>
      </c>
      <c r="M68" s="172">
        <v>158232</v>
      </c>
      <c r="N68" s="172">
        <v>163290</v>
      </c>
    </row>
    <row r="69" spans="1:14" ht="20.100000000000001" customHeight="1" x14ac:dyDescent="0.2">
      <c r="A69" s="58" t="s">
        <v>100</v>
      </c>
      <c r="B69" s="172">
        <f t="shared" si="5"/>
        <v>6733991</v>
      </c>
      <c r="C69" s="172">
        <v>654837</v>
      </c>
      <c r="D69" s="172">
        <v>533183.99999999988</v>
      </c>
      <c r="E69" s="172">
        <v>523568.00000000012</v>
      </c>
      <c r="F69" s="172">
        <v>498709.00000000006</v>
      </c>
      <c r="G69" s="172">
        <v>552294.00000000012</v>
      </c>
      <c r="H69" s="172">
        <v>536139</v>
      </c>
      <c r="I69" s="172">
        <v>625865.00000000012</v>
      </c>
      <c r="J69" s="172">
        <v>596619</v>
      </c>
      <c r="K69" s="172">
        <v>560639</v>
      </c>
      <c r="L69" s="172">
        <v>566764</v>
      </c>
      <c r="M69" s="172">
        <v>528655</v>
      </c>
      <c r="N69" s="172">
        <v>556717.99999999988</v>
      </c>
    </row>
    <row r="70" spans="1:14" ht="20.100000000000001" customHeight="1" x14ac:dyDescent="0.2">
      <c r="A70" s="56" t="s">
        <v>211</v>
      </c>
      <c r="B70" s="171">
        <f t="shared" si="5"/>
        <v>405031</v>
      </c>
      <c r="C70" s="171">
        <v>51079</v>
      </c>
      <c r="D70" s="171">
        <v>42252.999999999993</v>
      </c>
      <c r="E70" s="171">
        <v>35320</v>
      </c>
      <c r="F70" s="171">
        <v>29826</v>
      </c>
      <c r="G70" s="171">
        <v>32093</v>
      </c>
      <c r="H70" s="171">
        <v>29257</v>
      </c>
      <c r="I70" s="171">
        <v>32548.999999999993</v>
      </c>
      <c r="J70" s="171">
        <v>33217</v>
      </c>
      <c r="K70" s="171">
        <v>30896.000000000004</v>
      </c>
      <c r="L70" s="171">
        <v>30861.999999999993</v>
      </c>
      <c r="M70" s="171">
        <v>29159</v>
      </c>
      <c r="N70" s="171">
        <v>28520.000000000007</v>
      </c>
    </row>
    <row r="71" spans="1:14" ht="20.100000000000001" customHeight="1" x14ac:dyDescent="0.2">
      <c r="A71" s="58" t="s">
        <v>95</v>
      </c>
      <c r="B71" s="172">
        <f t="shared" si="5"/>
        <v>105580</v>
      </c>
      <c r="C71" s="172">
        <v>11838</v>
      </c>
      <c r="D71" s="172">
        <v>9115</v>
      </c>
      <c r="E71" s="172">
        <v>9835</v>
      </c>
      <c r="F71" s="172">
        <v>8382</v>
      </c>
      <c r="G71" s="172">
        <v>8933</v>
      </c>
      <c r="H71" s="172">
        <v>8106.9999999999991</v>
      </c>
      <c r="I71" s="172">
        <v>9346</v>
      </c>
      <c r="J71" s="172">
        <v>8925</v>
      </c>
      <c r="K71" s="172">
        <v>8536</v>
      </c>
      <c r="L71" s="172">
        <v>8300</v>
      </c>
      <c r="M71" s="172">
        <v>7151.0000000000018</v>
      </c>
      <c r="N71" s="172">
        <v>7112</v>
      </c>
    </row>
    <row r="72" spans="1:14" ht="20.100000000000001" customHeight="1" x14ac:dyDescent="0.2">
      <c r="A72" s="58" t="s">
        <v>102</v>
      </c>
      <c r="B72" s="172">
        <f t="shared" si="5"/>
        <v>238111</v>
      </c>
      <c r="C72" s="172">
        <v>27558</v>
      </c>
      <c r="D72" s="172">
        <v>24011</v>
      </c>
      <c r="E72" s="172">
        <v>21242</v>
      </c>
      <c r="F72" s="172">
        <v>17568</v>
      </c>
      <c r="G72" s="172">
        <v>19417</v>
      </c>
      <c r="H72" s="172">
        <v>17944</v>
      </c>
      <c r="I72" s="172">
        <v>18797</v>
      </c>
      <c r="J72" s="172">
        <v>20439</v>
      </c>
      <c r="K72" s="172">
        <v>18330</v>
      </c>
      <c r="L72" s="172">
        <v>18728</v>
      </c>
      <c r="M72" s="172">
        <v>17266</v>
      </c>
      <c r="N72" s="172">
        <v>16811</v>
      </c>
    </row>
    <row r="73" spans="1:14" ht="20.100000000000001" customHeight="1" x14ac:dyDescent="0.2">
      <c r="A73" s="58" t="s">
        <v>99</v>
      </c>
      <c r="B73" s="172">
        <f t="shared" si="5"/>
        <v>61340</v>
      </c>
      <c r="C73" s="172">
        <v>11683</v>
      </c>
      <c r="D73" s="172">
        <v>9127</v>
      </c>
      <c r="E73" s="172">
        <v>4243</v>
      </c>
      <c r="F73" s="172">
        <v>3876</v>
      </c>
      <c r="G73" s="172">
        <v>3742.9999999999995</v>
      </c>
      <c r="H73" s="172">
        <v>3205.9999999999995</v>
      </c>
      <c r="I73" s="172">
        <v>4406</v>
      </c>
      <c r="J73" s="172">
        <v>3853.0000000000005</v>
      </c>
      <c r="K73" s="172">
        <v>4030.0000000000005</v>
      </c>
      <c r="L73" s="172">
        <v>3834</v>
      </c>
      <c r="M73" s="172">
        <v>4742</v>
      </c>
      <c r="N73" s="172">
        <v>4597</v>
      </c>
    </row>
    <row r="74" spans="1:14" ht="20.100000000000001" customHeight="1" x14ac:dyDescent="0.2">
      <c r="A74" s="56" t="s">
        <v>218</v>
      </c>
      <c r="B74" s="171">
        <f t="shared" si="5"/>
        <v>346700</v>
      </c>
      <c r="C74" s="171">
        <v>33471</v>
      </c>
      <c r="D74" s="171">
        <v>25232</v>
      </c>
      <c r="E74" s="171">
        <v>21523</v>
      </c>
      <c r="F74" s="171">
        <v>21814</v>
      </c>
      <c r="G74" s="171">
        <v>24506</v>
      </c>
      <c r="H74" s="171">
        <v>26728</v>
      </c>
      <c r="I74" s="171">
        <v>37990</v>
      </c>
      <c r="J74" s="171">
        <v>34943</v>
      </c>
      <c r="K74" s="171">
        <v>29963.000000000007</v>
      </c>
      <c r="L74" s="171">
        <v>32687</v>
      </c>
      <c r="M74" s="171">
        <v>29560.999999999996</v>
      </c>
      <c r="N74" s="171">
        <v>28282</v>
      </c>
    </row>
    <row r="75" spans="1:14" ht="20.100000000000001" customHeight="1" x14ac:dyDescent="0.2">
      <c r="A75" s="58" t="s">
        <v>91</v>
      </c>
      <c r="B75" s="172">
        <f t="shared" si="5"/>
        <v>346700</v>
      </c>
      <c r="C75" s="172">
        <v>33471</v>
      </c>
      <c r="D75" s="172">
        <v>25232</v>
      </c>
      <c r="E75" s="172">
        <v>21523</v>
      </c>
      <c r="F75" s="172">
        <v>21814</v>
      </c>
      <c r="G75" s="172">
        <v>24506</v>
      </c>
      <c r="H75" s="172">
        <v>26728</v>
      </c>
      <c r="I75" s="172">
        <v>37990</v>
      </c>
      <c r="J75" s="172">
        <v>34943</v>
      </c>
      <c r="K75" s="172">
        <v>29963</v>
      </c>
      <c r="L75" s="172">
        <v>32687</v>
      </c>
      <c r="M75" s="172">
        <v>29561</v>
      </c>
      <c r="N75" s="172">
        <v>28282</v>
      </c>
    </row>
    <row r="76" spans="1:14" ht="20.100000000000001" customHeight="1" x14ac:dyDescent="0.2">
      <c r="A76" s="58" t="s">
        <v>176</v>
      </c>
      <c r="B76" s="172">
        <f t="shared" si="5"/>
        <v>0</v>
      </c>
      <c r="C76" s="172">
        <v>0</v>
      </c>
      <c r="D76" s="172">
        <v>0</v>
      </c>
      <c r="E76" s="172">
        <v>0</v>
      </c>
      <c r="F76" s="172">
        <v>0</v>
      </c>
      <c r="G76" s="172">
        <v>0</v>
      </c>
      <c r="H76" s="124">
        <v>0</v>
      </c>
      <c r="I76" s="172">
        <v>0</v>
      </c>
      <c r="J76" s="172">
        <v>0</v>
      </c>
      <c r="K76" s="172">
        <v>0</v>
      </c>
      <c r="L76" s="172">
        <v>0</v>
      </c>
      <c r="M76" s="172">
        <v>0</v>
      </c>
      <c r="N76" s="172">
        <v>0</v>
      </c>
    </row>
    <row r="77" spans="1:14" ht="20.100000000000001" customHeight="1" x14ac:dyDescent="0.2">
      <c r="A77" s="58" t="s">
        <v>177</v>
      </c>
      <c r="B77" s="172">
        <f t="shared" si="5"/>
        <v>0</v>
      </c>
      <c r="C77" s="124">
        <v>0</v>
      </c>
      <c r="D77" s="172">
        <v>0</v>
      </c>
      <c r="E77" s="172">
        <v>0</v>
      </c>
      <c r="F77" s="172">
        <v>0</v>
      </c>
      <c r="G77" s="172">
        <v>0</v>
      </c>
      <c r="H77" s="172">
        <v>0</v>
      </c>
      <c r="I77" s="172">
        <v>0</v>
      </c>
      <c r="J77" s="172">
        <v>0</v>
      </c>
      <c r="K77" s="172">
        <v>0</v>
      </c>
      <c r="L77" s="172">
        <v>0</v>
      </c>
      <c r="M77" s="172">
        <v>0</v>
      </c>
      <c r="N77" s="172">
        <v>0</v>
      </c>
    </row>
    <row r="78" spans="1:14" ht="20.100000000000001" customHeight="1" thickBot="1" x14ac:dyDescent="0.25">
      <c r="A78" s="62" t="s">
        <v>92</v>
      </c>
      <c r="B78" s="179">
        <f t="shared" si="5"/>
        <v>0</v>
      </c>
      <c r="C78" s="173">
        <v>0</v>
      </c>
      <c r="D78" s="173">
        <v>0</v>
      </c>
      <c r="E78" s="173">
        <v>0</v>
      </c>
      <c r="F78" s="173">
        <v>0</v>
      </c>
      <c r="G78" s="173">
        <v>0</v>
      </c>
      <c r="H78" s="173">
        <v>0</v>
      </c>
      <c r="I78" s="173">
        <v>0</v>
      </c>
      <c r="J78" s="173">
        <v>0</v>
      </c>
      <c r="K78" s="173">
        <v>0</v>
      </c>
      <c r="L78" s="173">
        <v>0</v>
      </c>
      <c r="M78" s="173">
        <v>0</v>
      </c>
      <c r="N78" s="173">
        <v>0</v>
      </c>
    </row>
    <row r="79" spans="1:14" s="174" customFormat="1" ht="15.95" customHeight="1" x14ac:dyDescent="0.2">
      <c r="A79" s="92" t="s">
        <v>607</v>
      </c>
      <c r="B79" s="112"/>
      <c r="C79" s="112"/>
      <c r="D79" s="112"/>
      <c r="E79" s="112"/>
      <c r="F79" s="112"/>
      <c r="G79" s="112"/>
      <c r="H79" s="67"/>
      <c r="I79" s="67"/>
      <c r="M79" s="175"/>
    </row>
    <row r="80" spans="1:14" s="174" customFormat="1" ht="15.95" customHeight="1" x14ac:dyDescent="0.2">
      <c r="A80" s="114" t="s">
        <v>160</v>
      </c>
      <c r="B80" s="115"/>
      <c r="C80" s="115"/>
      <c r="D80" s="115"/>
      <c r="E80" s="115"/>
      <c r="F80" s="115"/>
      <c r="G80" s="115"/>
      <c r="H80" s="167"/>
      <c r="I80" s="167"/>
      <c r="J80" s="167"/>
      <c r="K80" s="167"/>
      <c r="L80" s="167"/>
      <c r="M80" s="167"/>
      <c r="N80" s="167"/>
    </row>
    <row r="81" spans="1:14" s="174" customFormat="1" ht="35.1" customHeight="1" x14ac:dyDescent="0.2">
      <c r="A81" s="1090" t="s">
        <v>161</v>
      </c>
      <c r="B81" s="1090"/>
      <c r="C81" s="1090"/>
      <c r="D81" s="1090"/>
      <c r="E81" s="1090"/>
      <c r="F81" s="1090"/>
      <c r="G81" s="1090"/>
      <c r="H81" s="1090"/>
      <c r="I81" s="1090"/>
      <c r="J81" s="1090"/>
      <c r="K81" s="1090"/>
      <c r="L81" s="1090"/>
      <c r="M81" s="1090"/>
      <c r="N81" s="1090"/>
    </row>
    <row r="82" spans="1:14" s="167" customFormat="1" ht="15.95" customHeight="1" x14ac:dyDescent="0.25"/>
    <row r="83" spans="1:14" s="31" customFormat="1" ht="24.95" customHeight="1" x14ac:dyDescent="0.25">
      <c r="A83" s="27" t="s">
        <v>224</v>
      </c>
    </row>
    <row r="84" spans="1:14" ht="24.95" customHeight="1" thickBot="1" x14ac:dyDescent="0.25">
      <c r="A84" s="1117" t="s">
        <v>908</v>
      </c>
      <c r="B84" s="1117"/>
      <c r="C84" s="1117"/>
      <c r="D84" s="1117"/>
      <c r="E84" s="1117"/>
      <c r="F84" s="1117"/>
      <c r="G84" s="1117"/>
      <c r="H84" s="1117"/>
      <c r="I84" s="1117"/>
      <c r="J84" s="1117"/>
      <c r="K84" s="1117"/>
      <c r="L84" s="1117"/>
      <c r="M84" s="1117"/>
      <c r="N84" s="1117"/>
    </row>
    <row r="85" spans="1:14" ht="20.100000000000001" customHeight="1" x14ac:dyDescent="0.2">
      <c r="A85" s="1016" t="s">
        <v>162</v>
      </c>
      <c r="B85" s="1116" t="s">
        <v>227</v>
      </c>
      <c r="C85" s="1118"/>
      <c r="D85" s="1118"/>
      <c r="E85" s="1118"/>
      <c r="F85" s="1118"/>
      <c r="G85" s="1118"/>
      <c r="H85" s="1118"/>
      <c r="I85" s="1118"/>
      <c r="J85" s="1118"/>
      <c r="K85" s="1118"/>
      <c r="L85" s="1118"/>
      <c r="M85" s="1118"/>
      <c r="N85" s="1118"/>
    </row>
    <row r="86" spans="1:14" ht="20.100000000000001" customHeight="1" x14ac:dyDescent="0.2">
      <c r="A86" s="1018"/>
      <c r="B86" s="354" t="s">
        <v>10</v>
      </c>
      <c r="C86" s="354" t="s">
        <v>69</v>
      </c>
      <c r="D86" s="354" t="s">
        <v>70</v>
      </c>
      <c r="E86" s="354" t="s">
        <v>71</v>
      </c>
      <c r="F86" s="354" t="s">
        <v>72</v>
      </c>
      <c r="G86" s="354" t="s">
        <v>73</v>
      </c>
      <c r="H86" s="354" t="s">
        <v>74</v>
      </c>
      <c r="I86" s="354" t="s">
        <v>77</v>
      </c>
      <c r="J86" s="354" t="s">
        <v>78</v>
      </c>
      <c r="K86" s="354" t="s">
        <v>79</v>
      </c>
      <c r="L86" s="354" t="s">
        <v>80</v>
      </c>
      <c r="M86" s="354" t="s">
        <v>81</v>
      </c>
      <c r="N86" s="355" t="s">
        <v>82</v>
      </c>
    </row>
    <row r="87" spans="1:14" ht="20.100000000000001" customHeight="1" x14ac:dyDescent="0.2">
      <c r="A87" s="302" t="s">
        <v>16</v>
      </c>
      <c r="B87" s="70">
        <f>SUM(B88,B96,B106,B111,B115)</f>
        <v>291220</v>
      </c>
      <c r="C87" s="70">
        <f t="shared" ref="C87:N87" si="6">SUM(C88,C96,C106,C111,C115)</f>
        <v>43226.999999999993</v>
      </c>
      <c r="D87" s="70">
        <f t="shared" si="6"/>
        <v>24786.000000000004</v>
      </c>
      <c r="E87" s="70">
        <f t="shared" si="6"/>
        <v>23002.000000000004</v>
      </c>
      <c r="F87" s="70">
        <f t="shared" si="6"/>
        <v>17542</v>
      </c>
      <c r="G87" s="70">
        <f t="shared" si="6"/>
        <v>13033</v>
      </c>
      <c r="H87" s="70">
        <f t="shared" si="6"/>
        <v>13162.999999999998</v>
      </c>
      <c r="I87" s="70">
        <f t="shared" si="6"/>
        <v>36941.999999999993</v>
      </c>
      <c r="J87" s="70">
        <f t="shared" si="6"/>
        <v>26486.000000000004</v>
      </c>
      <c r="K87" s="70">
        <f t="shared" si="6"/>
        <v>20383</v>
      </c>
      <c r="L87" s="70">
        <f t="shared" si="6"/>
        <v>24290.999999999996</v>
      </c>
      <c r="M87" s="70">
        <f t="shared" si="6"/>
        <v>15150.999999999998</v>
      </c>
      <c r="N87" s="70">
        <f t="shared" si="6"/>
        <v>33214</v>
      </c>
    </row>
    <row r="88" spans="1:14" ht="20.100000000000001" customHeight="1" x14ac:dyDescent="0.2">
      <c r="A88" s="56" t="s">
        <v>163</v>
      </c>
      <c r="B88" s="171">
        <f>SUM(C88:N88)</f>
        <v>17052</v>
      </c>
      <c r="C88" s="171">
        <v>881.99999999999989</v>
      </c>
      <c r="D88" s="171">
        <v>679.99999999999966</v>
      </c>
      <c r="E88" s="171">
        <v>791</v>
      </c>
      <c r="F88" s="171">
        <v>754.99999999999977</v>
      </c>
      <c r="G88" s="171">
        <v>505.99999999999994</v>
      </c>
      <c r="H88" s="171">
        <v>583.00000000000011</v>
      </c>
      <c r="I88" s="171">
        <v>1153.9999999999998</v>
      </c>
      <c r="J88" s="171">
        <v>1785.0000000000005</v>
      </c>
      <c r="K88" s="171">
        <v>2255</v>
      </c>
      <c r="L88" s="171">
        <v>2244</v>
      </c>
      <c r="M88" s="171">
        <v>3096</v>
      </c>
      <c r="N88" s="171">
        <v>2321</v>
      </c>
    </row>
    <row r="89" spans="1:14" ht="20.100000000000001" customHeight="1" x14ac:dyDescent="0.2">
      <c r="A89" s="58" t="s">
        <v>117</v>
      </c>
      <c r="B89" s="172">
        <f t="shared" ref="B89:B119" si="7">SUM(C89:N89)</f>
        <v>0</v>
      </c>
      <c r="C89" s="172">
        <v>0</v>
      </c>
      <c r="D89" s="172">
        <v>0</v>
      </c>
      <c r="E89" s="172">
        <v>0</v>
      </c>
      <c r="F89" s="172">
        <v>0</v>
      </c>
      <c r="G89" s="172">
        <v>0</v>
      </c>
      <c r="H89" s="172">
        <v>0</v>
      </c>
      <c r="I89" s="172">
        <v>0</v>
      </c>
      <c r="J89" s="172">
        <v>0</v>
      </c>
      <c r="K89" s="172">
        <v>0</v>
      </c>
      <c r="L89" s="172">
        <v>0</v>
      </c>
      <c r="M89" s="172">
        <v>0</v>
      </c>
      <c r="N89" s="172">
        <v>0</v>
      </c>
    </row>
    <row r="90" spans="1:14" ht="20.100000000000001" customHeight="1" x14ac:dyDescent="0.2">
      <c r="A90" s="58" t="s">
        <v>118</v>
      </c>
      <c r="B90" s="172">
        <f t="shared" si="7"/>
        <v>53</v>
      </c>
      <c r="C90" s="172">
        <v>0</v>
      </c>
      <c r="D90" s="172">
        <v>0</v>
      </c>
      <c r="E90" s="172">
        <v>0</v>
      </c>
      <c r="F90" s="172">
        <v>0</v>
      </c>
      <c r="G90" s="172">
        <v>0</v>
      </c>
      <c r="H90" s="172">
        <v>0</v>
      </c>
      <c r="I90" s="172">
        <v>0</v>
      </c>
      <c r="J90" s="172">
        <v>0</v>
      </c>
      <c r="K90" s="172">
        <v>0</v>
      </c>
      <c r="L90" s="172">
        <v>53</v>
      </c>
      <c r="M90" s="172">
        <v>0</v>
      </c>
      <c r="N90" s="172">
        <v>0</v>
      </c>
    </row>
    <row r="91" spans="1:14" ht="20.100000000000001" customHeight="1" x14ac:dyDescent="0.2">
      <c r="A91" s="58" t="s">
        <v>88</v>
      </c>
      <c r="B91" s="172">
        <f t="shared" si="7"/>
        <v>13791</v>
      </c>
      <c r="C91" s="172">
        <v>882</v>
      </c>
      <c r="D91" s="124">
        <v>680</v>
      </c>
      <c r="E91" s="124">
        <v>790.99999999999989</v>
      </c>
      <c r="F91" s="178">
        <v>755</v>
      </c>
      <c r="G91" s="124">
        <v>506.00000000000006</v>
      </c>
      <c r="H91" s="124">
        <v>583</v>
      </c>
      <c r="I91" s="172">
        <v>1154</v>
      </c>
      <c r="J91" s="172">
        <v>1590</v>
      </c>
      <c r="K91" s="124">
        <v>1594</v>
      </c>
      <c r="L91" s="124">
        <v>1524.0000000000002</v>
      </c>
      <c r="M91" s="124">
        <v>2398.0000000000005</v>
      </c>
      <c r="N91" s="172">
        <v>1334</v>
      </c>
    </row>
    <row r="92" spans="1:14" ht="20.100000000000001" customHeight="1" x14ac:dyDescent="0.2">
      <c r="A92" s="58" t="s">
        <v>94</v>
      </c>
      <c r="B92" s="172">
        <f t="shared" si="7"/>
        <v>3208</v>
      </c>
      <c r="C92" s="172">
        <v>0</v>
      </c>
      <c r="D92" s="172">
        <v>0</v>
      </c>
      <c r="E92" s="172">
        <v>0</v>
      </c>
      <c r="F92" s="172">
        <v>0</v>
      </c>
      <c r="G92" s="172">
        <v>0</v>
      </c>
      <c r="H92" s="172">
        <v>0</v>
      </c>
      <c r="I92" s="172">
        <v>0</v>
      </c>
      <c r="J92" s="172">
        <v>195</v>
      </c>
      <c r="K92" s="172">
        <v>660.99999999999977</v>
      </c>
      <c r="L92" s="172">
        <v>667</v>
      </c>
      <c r="M92" s="172">
        <v>698</v>
      </c>
      <c r="N92" s="172">
        <v>987</v>
      </c>
    </row>
    <row r="93" spans="1:14" ht="20.100000000000001" customHeight="1" x14ac:dyDescent="0.2">
      <c r="A93" s="58" t="s">
        <v>164</v>
      </c>
      <c r="B93" s="172">
        <f t="shared" si="7"/>
        <v>0</v>
      </c>
      <c r="C93" s="124">
        <v>0</v>
      </c>
      <c r="D93" s="149">
        <v>0</v>
      </c>
      <c r="E93" s="149">
        <v>0</v>
      </c>
      <c r="F93" s="149">
        <v>0</v>
      </c>
      <c r="G93" s="149">
        <v>0</v>
      </c>
      <c r="H93" s="149">
        <v>0</v>
      </c>
      <c r="I93" s="149">
        <v>0</v>
      </c>
      <c r="J93" s="149">
        <v>0</v>
      </c>
      <c r="K93" s="149">
        <v>0</v>
      </c>
      <c r="L93" s="149">
        <v>0</v>
      </c>
      <c r="M93" s="149">
        <v>0</v>
      </c>
      <c r="N93" s="149">
        <v>0</v>
      </c>
    </row>
    <row r="94" spans="1:14" ht="20.100000000000001" customHeight="1" x14ac:dyDescent="0.2">
      <c r="A94" s="58" t="s">
        <v>119</v>
      </c>
      <c r="B94" s="172">
        <f t="shared" si="7"/>
        <v>0</v>
      </c>
      <c r="C94" s="172">
        <v>0</v>
      </c>
      <c r="D94" s="172">
        <v>0</v>
      </c>
      <c r="E94" s="172">
        <v>0</v>
      </c>
      <c r="F94" s="172">
        <v>0</v>
      </c>
      <c r="G94" s="172">
        <v>0</v>
      </c>
      <c r="H94" s="172">
        <v>0</v>
      </c>
      <c r="I94" s="172">
        <v>0</v>
      </c>
      <c r="J94" s="172">
        <v>0</v>
      </c>
      <c r="K94" s="172">
        <v>0</v>
      </c>
      <c r="L94" s="172">
        <v>0</v>
      </c>
      <c r="M94" s="172">
        <v>0</v>
      </c>
      <c r="N94" s="172">
        <v>0</v>
      </c>
    </row>
    <row r="95" spans="1:14" ht="20.100000000000001" customHeight="1" x14ac:dyDescent="0.2">
      <c r="A95" s="58" t="s">
        <v>165</v>
      </c>
      <c r="B95" s="172">
        <f t="shared" si="7"/>
        <v>0</v>
      </c>
      <c r="C95" s="149">
        <v>0</v>
      </c>
      <c r="D95" s="172">
        <v>0</v>
      </c>
      <c r="E95" s="149">
        <v>0</v>
      </c>
      <c r="F95" s="149">
        <v>0</v>
      </c>
      <c r="G95" s="149">
        <v>0</v>
      </c>
      <c r="H95" s="149">
        <v>0</v>
      </c>
      <c r="I95" s="149">
        <v>0</v>
      </c>
      <c r="J95" s="124">
        <v>0</v>
      </c>
      <c r="K95" s="149">
        <v>0</v>
      </c>
      <c r="L95" s="149">
        <v>0</v>
      </c>
      <c r="M95" s="149">
        <v>0</v>
      </c>
      <c r="N95" s="124">
        <v>0</v>
      </c>
    </row>
    <row r="96" spans="1:14" ht="20.100000000000001" customHeight="1" x14ac:dyDescent="0.2">
      <c r="A96" s="56" t="s">
        <v>190</v>
      </c>
      <c r="B96" s="171">
        <f t="shared" si="7"/>
        <v>27523</v>
      </c>
      <c r="C96" s="171">
        <v>2727</v>
      </c>
      <c r="D96" s="171">
        <v>1775.9999999999993</v>
      </c>
      <c r="E96" s="171">
        <v>3480.9999999999995</v>
      </c>
      <c r="F96" s="171">
        <v>891</v>
      </c>
      <c r="G96" s="171">
        <v>2367</v>
      </c>
      <c r="H96" s="171">
        <v>1640</v>
      </c>
      <c r="I96" s="171">
        <v>3737</v>
      </c>
      <c r="J96" s="171">
        <v>1472.0000000000005</v>
      </c>
      <c r="K96" s="171">
        <v>2911.9999999999991</v>
      </c>
      <c r="L96" s="171">
        <v>2164</v>
      </c>
      <c r="M96" s="171">
        <v>1281.9999999999995</v>
      </c>
      <c r="N96" s="171">
        <v>3073.9999999999991</v>
      </c>
    </row>
    <row r="97" spans="1:14" ht="20.100000000000001" customHeight="1" x14ac:dyDescent="0.2">
      <c r="A97" s="58" t="s">
        <v>167</v>
      </c>
      <c r="B97" s="172">
        <f t="shared" si="7"/>
        <v>411</v>
      </c>
      <c r="C97" s="172">
        <v>168</v>
      </c>
      <c r="D97" s="172">
        <v>0</v>
      </c>
      <c r="E97" s="172">
        <v>0</v>
      </c>
      <c r="F97" s="172">
        <v>243</v>
      </c>
      <c r="G97" s="172">
        <v>0</v>
      </c>
      <c r="H97" s="172">
        <v>0</v>
      </c>
      <c r="I97" s="172">
        <v>0</v>
      </c>
      <c r="J97" s="172">
        <v>0</v>
      </c>
      <c r="K97" s="172">
        <v>0</v>
      </c>
      <c r="L97" s="172">
        <v>0</v>
      </c>
      <c r="M97" s="172">
        <v>0</v>
      </c>
      <c r="N97" s="172">
        <v>0</v>
      </c>
    </row>
    <row r="98" spans="1:14" ht="20.100000000000001" customHeight="1" x14ac:dyDescent="0.2">
      <c r="A98" s="58" t="s">
        <v>89</v>
      </c>
      <c r="B98" s="172">
        <f t="shared" si="7"/>
        <v>8884</v>
      </c>
      <c r="C98" s="172">
        <v>927.99999999999989</v>
      </c>
      <c r="D98" s="172">
        <v>716</v>
      </c>
      <c r="E98" s="172">
        <v>2251</v>
      </c>
      <c r="F98" s="172">
        <v>0</v>
      </c>
      <c r="G98" s="172">
        <v>255</v>
      </c>
      <c r="H98" s="172">
        <v>0</v>
      </c>
      <c r="I98" s="172">
        <v>789</v>
      </c>
      <c r="J98" s="172">
        <v>0</v>
      </c>
      <c r="K98" s="172">
        <v>1729</v>
      </c>
      <c r="L98" s="172">
        <v>1092</v>
      </c>
      <c r="M98" s="172">
        <v>492.99999999999989</v>
      </c>
      <c r="N98" s="172">
        <v>631.00000000000011</v>
      </c>
    </row>
    <row r="99" spans="1:14" ht="20.100000000000001" customHeight="1" x14ac:dyDescent="0.2">
      <c r="A99" s="58" t="s">
        <v>90</v>
      </c>
      <c r="B99" s="172">
        <f t="shared" si="7"/>
        <v>10697</v>
      </c>
      <c r="C99" s="172">
        <v>1060</v>
      </c>
      <c r="D99" s="172">
        <v>685</v>
      </c>
      <c r="E99" s="172">
        <v>984</v>
      </c>
      <c r="F99" s="172">
        <v>648</v>
      </c>
      <c r="G99" s="172">
        <v>312</v>
      </c>
      <c r="H99" s="172">
        <v>1435</v>
      </c>
      <c r="I99" s="124">
        <v>1737</v>
      </c>
      <c r="J99" s="124">
        <v>1096</v>
      </c>
      <c r="K99" s="178">
        <v>531</v>
      </c>
      <c r="L99" s="124">
        <v>667</v>
      </c>
      <c r="M99" s="178">
        <v>433</v>
      </c>
      <c r="N99" s="172">
        <v>1109</v>
      </c>
    </row>
    <row r="100" spans="1:14" ht="20.100000000000001" customHeight="1" x14ac:dyDescent="0.2">
      <c r="A100" s="58" t="s">
        <v>168</v>
      </c>
      <c r="B100" s="172">
        <f t="shared" si="7"/>
        <v>0</v>
      </c>
      <c r="C100" s="172">
        <v>0</v>
      </c>
      <c r="D100" s="172">
        <v>0</v>
      </c>
      <c r="E100" s="172">
        <v>0</v>
      </c>
      <c r="F100" s="172">
        <v>0</v>
      </c>
      <c r="G100" s="172">
        <v>0</v>
      </c>
      <c r="H100" s="172">
        <v>0</v>
      </c>
      <c r="I100" s="172">
        <v>0</v>
      </c>
      <c r="J100" s="172">
        <v>0</v>
      </c>
      <c r="K100" s="172">
        <v>0</v>
      </c>
      <c r="L100" s="172">
        <v>0</v>
      </c>
      <c r="M100" s="172">
        <v>0</v>
      </c>
      <c r="N100" s="172">
        <v>0</v>
      </c>
    </row>
    <row r="101" spans="1:14" ht="20.100000000000001" customHeight="1" x14ac:dyDescent="0.2">
      <c r="A101" s="58" t="s">
        <v>169</v>
      </c>
      <c r="B101" s="172">
        <f t="shared" si="7"/>
        <v>0</v>
      </c>
      <c r="C101" s="172">
        <v>0</v>
      </c>
      <c r="D101" s="172">
        <v>0</v>
      </c>
      <c r="E101" s="149">
        <v>0</v>
      </c>
      <c r="F101" s="149">
        <v>0</v>
      </c>
      <c r="G101" s="149">
        <v>0</v>
      </c>
      <c r="H101" s="124">
        <v>0</v>
      </c>
      <c r="I101" s="149">
        <v>0</v>
      </c>
      <c r="J101" s="149">
        <v>0</v>
      </c>
      <c r="K101" s="149">
        <v>0</v>
      </c>
      <c r="L101" s="149">
        <v>0</v>
      </c>
      <c r="M101" s="149">
        <v>0</v>
      </c>
      <c r="N101" s="149">
        <v>0</v>
      </c>
    </row>
    <row r="102" spans="1:14" ht="20.100000000000001" customHeight="1" x14ac:dyDescent="0.2">
      <c r="A102" s="58" t="s">
        <v>96</v>
      </c>
      <c r="B102" s="172">
        <f t="shared" si="7"/>
        <v>5544</v>
      </c>
      <c r="C102" s="172">
        <v>253.00000000000003</v>
      </c>
      <c r="D102" s="172">
        <v>116.00000000000001</v>
      </c>
      <c r="E102" s="172">
        <v>246</v>
      </c>
      <c r="F102" s="172">
        <v>0</v>
      </c>
      <c r="G102" s="172">
        <v>1390</v>
      </c>
      <c r="H102" s="172">
        <v>205.00000000000003</v>
      </c>
      <c r="I102" s="172">
        <v>948</v>
      </c>
      <c r="J102" s="172">
        <v>376</v>
      </c>
      <c r="K102" s="172">
        <v>270</v>
      </c>
      <c r="L102" s="172">
        <v>277</v>
      </c>
      <c r="M102" s="172">
        <v>267</v>
      </c>
      <c r="N102" s="172">
        <v>1196</v>
      </c>
    </row>
    <row r="103" spans="1:14" ht="20.100000000000001" customHeight="1" x14ac:dyDescent="0.2">
      <c r="A103" s="58" t="s">
        <v>170</v>
      </c>
      <c r="B103" s="172">
        <f t="shared" si="7"/>
        <v>0</v>
      </c>
      <c r="C103" s="172">
        <v>0</v>
      </c>
      <c r="D103" s="172">
        <v>0</v>
      </c>
      <c r="E103" s="172">
        <v>0</v>
      </c>
      <c r="F103" s="172">
        <v>0</v>
      </c>
      <c r="G103" s="172">
        <v>0</v>
      </c>
      <c r="H103" s="172">
        <v>0</v>
      </c>
      <c r="I103" s="172">
        <v>0</v>
      </c>
      <c r="J103" s="172">
        <v>0</v>
      </c>
      <c r="K103" s="172">
        <v>0</v>
      </c>
      <c r="L103" s="172">
        <v>0</v>
      </c>
      <c r="M103" s="172">
        <v>0</v>
      </c>
      <c r="N103" s="172">
        <v>0</v>
      </c>
    </row>
    <row r="104" spans="1:14" ht="20.100000000000001" customHeight="1" x14ac:dyDescent="0.2">
      <c r="A104" s="58" t="s">
        <v>98</v>
      </c>
      <c r="B104" s="172">
        <f t="shared" si="7"/>
        <v>1987</v>
      </c>
      <c r="C104" s="124">
        <v>318</v>
      </c>
      <c r="D104" s="178">
        <v>259</v>
      </c>
      <c r="E104" s="124">
        <v>0</v>
      </c>
      <c r="F104" s="178">
        <v>0</v>
      </c>
      <c r="G104" s="124">
        <v>410</v>
      </c>
      <c r="H104" s="124">
        <v>0</v>
      </c>
      <c r="I104" s="124">
        <v>263</v>
      </c>
      <c r="J104" s="124">
        <v>0</v>
      </c>
      <c r="K104" s="124">
        <v>382</v>
      </c>
      <c r="L104" s="124">
        <v>128</v>
      </c>
      <c r="M104" s="124">
        <v>89</v>
      </c>
      <c r="N104" s="124">
        <v>138</v>
      </c>
    </row>
    <row r="105" spans="1:14" ht="20.100000000000001" customHeight="1" x14ac:dyDescent="0.2">
      <c r="A105" s="58" t="s">
        <v>171</v>
      </c>
      <c r="B105" s="172">
        <f t="shared" si="7"/>
        <v>0</v>
      </c>
      <c r="C105" s="124">
        <v>0</v>
      </c>
      <c r="D105" s="124">
        <v>0</v>
      </c>
      <c r="E105" s="149">
        <v>0</v>
      </c>
      <c r="F105" s="149">
        <v>0</v>
      </c>
      <c r="G105" s="172">
        <v>0</v>
      </c>
      <c r="H105" s="149">
        <v>0</v>
      </c>
      <c r="I105" s="149">
        <v>0</v>
      </c>
      <c r="J105" s="149">
        <v>0</v>
      </c>
      <c r="K105" s="149">
        <v>0</v>
      </c>
      <c r="L105" s="149">
        <v>0</v>
      </c>
      <c r="M105" s="149">
        <v>0</v>
      </c>
      <c r="N105" s="149">
        <v>0</v>
      </c>
    </row>
    <row r="106" spans="1:14" ht="20.100000000000001" customHeight="1" x14ac:dyDescent="0.2">
      <c r="A106" s="56" t="s">
        <v>206</v>
      </c>
      <c r="B106" s="171">
        <f t="shared" si="7"/>
        <v>208362</v>
      </c>
      <c r="C106" s="171">
        <v>34699.999999999993</v>
      </c>
      <c r="D106" s="171">
        <v>17821.000000000004</v>
      </c>
      <c r="E106" s="171">
        <v>16735.000000000004</v>
      </c>
      <c r="F106" s="171">
        <v>14504.000000000002</v>
      </c>
      <c r="G106" s="171">
        <v>9325</v>
      </c>
      <c r="H106" s="171">
        <v>9931.9999999999982</v>
      </c>
      <c r="I106" s="171">
        <v>27835.999999999996</v>
      </c>
      <c r="J106" s="171">
        <v>20238.000000000004</v>
      </c>
      <c r="K106" s="171">
        <v>12358.000000000002</v>
      </c>
      <c r="L106" s="171">
        <v>16712.999999999996</v>
      </c>
      <c r="M106" s="171">
        <v>9838.9999999999982</v>
      </c>
      <c r="N106" s="171">
        <v>18361</v>
      </c>
    </row>
    <row r="107" spans="1:14" ht="20.100000000000001" customHeight="1" x14ac:dyDescent="0.2">
      <c r="A107" s="58" t="s">
        <v>173</v>
      </c>
      <c r="B107" s="172">
        <f t="shared" si="7"/>
        <v>0</v>
      </c>
      <c r="C107" s="149">
        <v>0</v>
      </c>
      <c r="D107" s="172">
        <v>0</v>
      </c>
      <c r="E107" s="172">
        <v>0</v>
      </c>
      <c r="F107" s="149">
        <v>0</v>
      </c>
      <c r="G107" s="149">
        <v>0</v>
      </c>
      <c r="H107" s="149">
        <v>0</v>
      </c>
      <c r="I107" s="149">
        <v>0</v>
      </c>
      <c r="J107" s="149">
        <v>0</v>
      </c>
      <c r="K107" s="149">
        <v>0</v>
      </c>
      <c r="L107" s="149">
        <v>0</v>
      </c>
      <c r="M107" s="149">
        <v>0</v>
      </c>
      <c r="N107" s="149">
        <v>0</v>
      </c>
    </row>
    <row r="108" spans="1:14" ht="20.100000000000001" customHeight="1" x14ac:dyDescent="0.2">
      <c r="A108" s="58" t="s">
        <v>93</v>
      </c>
      <c r="B108" s="172">
        <f t="shared" si="7"/>
        <v>7416</v>
      </c>
      <c r="C108" s="172">
        <v>0</v>
      </c>
      <c r="D108" s="172">
        <v>0</v>
      </c>
      <c r="E108" s="172">
        <v>465</v>
      </c>
      <c r="F108" s="172">
        <v>228.99999999999997</v>
      </c>
      <c r="G108" s="172">
        <v>742</v>
      </c>
      <c r="H108" s="172">
        <v>523</v>
      </c>
      <c r="I108" s="172">
        <v>381</v>
      </c>
      <c r="J108" s="172">
        <v>520</v>
      </c>
      <c r="K108" s="172">
        <v>0</v>
      </c>
      <c r="L108" s="172">
        <v>1297</v>
      </c>
      <c r="M108" s="172">
        <v>2465.0000000000005</v>
      </c>
      <c r="N108" s="172">
        <v>794</v>
      </c>
    </row>
    <row r="109" spans="1:14" ht="20.100000000000001" customHeight="1" x14ac:dyDescent="0.2">
      <c r="A109" s="58" t="s">
        <v>97</v>
      </c>
      <c r="B109" s="172">
        <f t="shared" si="7"/>
        <v>33851</v>
      </c>
      <c r="C109" s="172">
        <v>6471</v>
      </c>
      <c r="D109" s="172">
        <v>3849</v>
      </c>
      <c r="E109" s="172">
        <v>3220.9999999999995</v>
      </c>
      <c r="F109" s="172">
        <v>465</v>
      </c>
      <c r="G109" s="172">
        <v>1911</v>
      </c>
      <c r="H109" s="172">
        <v>985.00000000000011</v>
      </c>
      <c r="I109" s="172">
        <v>5527</v>
      </c>
      <c r="J109" s="172">
        <v>3471</v>
      </c>
      <c r="K109" s="172">
        <v>2013</v>
      </c>
      <c r="L109" s="172">
        <v>1005</v>
      </c>
      <c r="M109" s="172">
        <v>1572.9999999999998</v>
      </c>
      <c r="N109" s="172">
        <v>3360</v>
      </c>
    </row>
    <row r="110" spans="1:14" ht="20.100000000000001" customHeight="1" x14ac:dyDescent="0.2">
      <c r="A110" s="58" t="s">
        <v>100</v>
      </c>
      <c r="B110" s="172">
        <f t="shared" si="7"/>
        <v>167095</v>
      </c>
      <c r="C110" s="172">
        <v>28228.999999999993</v>
      </c>
      <c r="D110" s="172">
        <v>13972</v>
      </c>
      <c r="E110" s="172">
        <v>13049.000000000004</v>
      </c>
      <c r="F110" s="172">
        <v>13810</v>
      </c>
      <c r="G110" s="172">
        <v>6671.9999999999991</v>
      </c>
      <c r="H110" s="172">
        <v>8424</v>
      </c>
      <c r="I110" s="172">
        <v>21928</v>
      </c>
      <c r="J110" s="172">
        <v>16247</v>
      </c>
      <c r="K110" s="172">
        <v>10345</v>
      </c>
      <c r="L110" s="172">
        <v>14411</v>
      </c>
      <c r="M110" s="172">
        <v>5801</v>
      </c>
      <c r="N110" s="172">
        <v>14206.999999999998</v>
      </c>
    </row>
    <row r="111" spans="1:14" ht="20.100000000000001" customHeight="1" x14ac:dyDescent="0.2">
      <c r="A111" s="56" t="s">
        <v>211</v>
      </c>
      <c r="B111" s="171">
        <f t="shared" si="7"/>
        <v>25413</v>
      </c>
      <c r="C111" s="171">
        <v>4918</v>
      </c>
      <c r="D111" s="171">
        <v>3708</v>
      </c>
      <c r="E111" s="171">
        <v>1344</v>
      </c>
      <c r="F111" s="171">
        <v>278.99999999999994</v>
      </c>
      <c r="G111" s="171">
        <v>104</v>
      </c>
      <c r="H111" s="171">
        <v>847.00000000000011</v>
      </c>
      <c r="I111" s="171">
        <v>2569.9999999999995</v>
      </c>
      <c r="J111" s="171">
        <v>1459</v>
      </c>
      <c r="K111" s="171">
        <v>2194</v>
      </c>
      <c r="L111" s="171">
        <v>2081</v>
      </c>
      <c r="M111" s="171">
        <v>205.00000000000009</v>
      </c>
      <c r="N111" s="171">
        <v>5704.0000000000009</v>
      </c>
    </row>
    <row r="112" spans="1:14" ht="20.100000000000001" customHeight="1" x14ac:dyDescent="0.2">
      <c r="A112" s="58" t="s">
        <v>95</v>
      </c>
      <c r="B112" s="172">
        <f t="shared" si="7"/>
        <v>610</v>
      </c>
      <c r="C112" s="172">
        <v>99</v>
      </c>
      <c r="D112" s="172">
        <v>0</v>
      </c>
      <c r="E112" s="172">
        <v>240</v>
      </c>
      <c r="F112" s="172">
        <v>0</v>
      </c>
      <c r="G112" s="172">
        <v>0</v>
      </c>
      <c r="H112" s="172">
        <v>0</v>
      </c>
      <c r="I112" s="172">
        <v>172</v>
      </c>
      <c r="J112" s="172">
        <v>0</v>
      </c>
      <c r="K112" s="172">
        <v>0</v>
      </c>
      <c r="L112" s="172">
        <v>0</v>
      </c>
      <c r="M112" s="172">
        <v>99</v>
      </c>
      <c r="N112" s="172">
        <v>0</v>
      </c>
    </row>
    <row r="113" spans="1:14" ht="20.100000000000001" customHeight="1" x14ac:dyDescent="0.2">
      <c r="A113" s="58" t="s">
        <v>102</v>
      </c>
      <c r="B113" s="172">
        <f t="shared" si="7"/>
        <v>9366</v>
      </c>
      <c r="C113" s="172">
        <v>0</v>
      </c>
      <c r="D113" s="172">
        <v>0</v>
      </c>
      <c r="E113" s="172">
        <v>131</v>
      </c>
      <c r="F113" s="172">
        <v>191</v>
      </c>
      <c r="G113" s="172">
        <v>104</v>
      </c>
      <c r="H113" s="172">
        <v>847</v>
      </c>
      <c r="I113" s="172">
        <v>2398</v>
      </c>
      <c r="J113" s="172">
        <v>1459</v>
      </c>
      <c r="K113" s="172">
        <v>1598</v>
      </c>
      <c r="L113" s="172">
        <v>2081</v>
      </c>
      <c r="M113" s="172">
        <v>0</v>
      </c>
      <c r="N113" s="172">
        <v>557</v>
      </c>
    </row>
    <row r="114" spans="1:14" ht="20.100000000000001" customHeight="1" x14ac:dyDescent="0.2">
      <c r="A114" s="58" t="s">
        <v>99</v>
      </c>
      <c r="B114" s="172">
        <f t="shared" si="7"/>
        <v>15437</v>
      </c>
      <c r="C114" s="172">
        <v>4819</v>
      </c>
      <c r="D114" s="172">
        <v>3708</v>
      </c>
      <c r="E114" s="172">
        <v>973.00000000000011</v>
      </c>
      <c r="F114" s="172">
        <v>88</v>
      </c>
      <c r="G114" s="172">
        <v>0</v>
      </c>
      <c r="H114" s="172">
        <v>0</v>
      </c>
      <c r="I114" s="172">
        <v>0</v>
      </c>
      <c r="J114" s="172">
        <v>0</v>
      </c>
      <c r="K114" s="172">
        <v>596</v>
      </c>
      <c r="L114" s="172">
        <v>0</v>
      </c>
      <c r="M114" s="172">
        <v>105.99999999999999</v>
      </c>
      <c r="N114" s="172">
        <v>5147</v>
      </c>
    </row>
    <row r="115" spans="1:14" ht="20.100000000000001" customHeight="1" x14ac:dyDescent="0.2">
      <c r="A115" s="56" t="s">
        <v>218</v>
      </c>
      <c r="B115" s="171">
        <f t="shared" si="7"/>
        <v>12870</v>
      </c>
      <c r="C115" s="171">
        <v>0</v>
      </c>
      <c r="D115" s="171">
        <v>801</v>
      </c>
      <c r="E115" s="171">
        <v>650.99999999999989</v>
      </c>
      <c r="F115" s="171">
        <v>1113</v>
      </c>
      <c r="G115" s="171">
        <v>731</v>
      </c>
      <c r="H115" s="171">
        <v>161</v>
      </c>
      <c r="I115" s="171">
        <v>1644.9999999999998</v>
      </c>
      <c r="J115" s="171">
        <v>1531.9999999999998</v>
      </c>
      <c r="K115" s="171">
        <v>664</v>
      </c>
      <c r="L115" s="171">
        <v>1089</v>
      </c>
      <c r="M115" s="171">
        <v>729</v>
      </c>
      <c r="N115" s="171">
        <v>3754</v>
      </c>
    </row>
    <row r="116" spans="1:14" ht="20.100000000000001" customHeight="1" x14ac:dyDescent="0.2">
      <c r="A116" s="58" t="s">
        <v>91</v>
      </c>
      <c r="B116" s="172">
        <f t="shared" si="7"/>
        <v>12870</v>
      </c>
      <c r="C116" s="172">
        <v>0</v>
      </c>
      <c r="D116" s="172">
        <v>801</v>
      </c>
      <c r="E116" s="172">
        <v>651</v>
      </c>
      <c r="F116" s="172">
        <v>1113</v>
      </c>
      <c r="G116" s="172">
        <v>731</v>
      </c>
      <c r="H116" s="172">
        <v>161</v>
      </c>
      <c r="I116" s="172">
        <v>1645</v>
      </c>
      <c r="J116" s="172">
        <v>1532</v>
      </c>
      <c r="K116" s="172">
        <v>664</v>
      </c>
      <c r="L116" s="172">
        <v>1089</v>
      </c>
      <c r="M116" s="172">
        <v>729</v>
      </c>
      <c r="N116" s="172">
        <v>3754</v>
      </c>
    </row>
    <row r="117" spans="1:14" ht="20.100000000000001" customHeight="1" x14ac:dyDescent="0.2">
      <c r="A117" s="58" t="s">
        <v>176</v>
      </c>
      <c r="B117" s="172">
        <f t="shared" si="7"/>
        <v>0</v>
      </c>
      <c r="C117" s="172">
        <v>0</v>
      </c>
      <c r="D117" s="172">
        <v>0</v>
      </c>
      <c r="E117" s="172">
        <v>0</v>
      </c>
      <c r="F117" s="172">
        <v>0</v>
      </c>
      <c r="G117" s="172">
        <v>0</v>
      </c>
      <c r="H117" s="124">
        <v>0</v>
      </c>
      <c r="I117" s="172">
        <v>0</v>
      </c>
      <c r="J117" s="172">
        <v>0</v>
      </c>
      <c r="K117" s="172">
        <v>0</v>
      </c>
      <c r="L117" s="172">
        <v>0</v>
      </c>
      <c r="M117" s="172">
        <v>0</v>
      </c>
      <c r="N117" s="172">
        <v>0</v>
      </c>
    </row>
    <row r="118" spans="1:14" ht="20.100000000000001" customHeight="1" x14ac:dyDescent="0.2">
      <c r="A118" s="58" t="s">
        <v>177</v>
      </c>
      <c r="B118" s="172">
        <f t="shared" si="7"/>
        <v>0</v>
      </c>
      <c r="C118" s="124">
        <v>0</v>
      </c>
      <c r="D118" s="172">
        <v>0</v>
      </c>
      <c r="E118" s="172">
        <v>0</v>
      </c>
      <c r="F118" s="172">
        <v>0</v>
      </c>
      <c r="G118" s="172">
        <v>0</v>
      </c>
      <c r="H118" s="172">
        <v>0</v>
      </c>
      <c r="I118" s="172">
        <v>0</v>
      </c>
      <c r="J118" s="172">
        <v>0</v>
      </c>
      <c r="K118" s="172">
        <v>0</v>
      </c>
      <c r="L118" s="172">
        <v>0</v>
      </c>
      <c r="M118" s="172">
        <v>0</v>
      </c>
      <c r="N118" s="172">
        <v>0</v>
      </c>
    </row>
    <row r="119" spans="1:14" ht="20.100000000000001" customHeight="1" thickBot="1" x14ac:dyDescent="0.25">
      <c r="A119" s="62" t="s">
        <v>92</v>
      </c>
      <c r="B119" s="173">
        <f t="shared" si="7"/>
        <v>0</v>
      </c>
      <c r="C119" s="173">
        <v>0</v>
      </c>
      <c r="D119" s="173">
        <v>0</v>
      </c>
      <c r="E119" s="173">
        <v>0</v>
      </c>
      <c r="F119" s="173">
        <v>0</v>
      </c>
      <c r="G119" s="173">
        <v>0</v>
      </c>
      <c r="H119" s="173">
        <v>0</v>
      </c>
      <c r="I119" s="173">
        <v>0</v>
      </c>
      <c r="J119" s="173">
        <v>0</v>
      </c>
      <c r="K119" s="173">
        <v>0</v>
      </c>
      <c r="L119" s="173">
        <v>0</v>
      </c>
      <c r="M119" s="173">
        <v>0</v>
      </c>
      <c r="N119" s="173">
        <v>0</v>
      </c>
    </row>
    <row r="120" spans="1:14" s="174" customFormat="1" ht="15.95" customHeight="1" x14ac:dyDescent="0.2">
      <c r="A120" s="92" t="s">
        <v>607</v>
      </c>
      <c r="B120" s="112"/>
      <c r="C120" s="112"/>
      <c r="D120" s="112"/>
      <c r="E120" s="112"/>
      <c r="F120" s="112"/>
      <c r="G120" s="112"/>
      <c r="H120" s="67"/>
      <c r="I120" s="67"/>
      <c r="M120" s="175"/>
    </row>
    <row r="121" spans="1:14" s="167" customFormat="1" ht="15.95" customHeight="1" x14ac:dyDescent="0.25">
      <c r="A121" s="114" t="s">
        <v>160</v>
      </c>
      <c r="B121" s="115"/>
      <c r="C121" s="115"/>
      <c r="D121" s="115"/>
      <c r="E121" s="115"/>
      <c r="F121" s="115"/>
      <c r="G121" s="115"/>
    </row>
    <row r="122" spans="1:14" s="79" customFormat="1" ht="35.1" customHeight="1" x14ac:dyDescent="0.2">
      <c r="A122" s="1090" t="s">
        <v>161</v>
      </c>
      <c r="B122" s="1090"/>
      <c r="C122" s="1090"/>
      <c r="D122" s="1090"/>
      <c r="E122" s="1090"/>
      <c r="F122" s="1090"/>
      <c r="G122" s="1090"/>
      <c r="H122" s="1090"/>
      <c r="I122" s="1090"/>
      <c r="J122" s="1090"/>
      <c r="K122" s="1090"/>
      <c r="L122" s="1090"/>
      <c r="M122" s="1090"/>
      <c r="N122" s="1090"/>
    </row>
    <row r="123" spans="1:14" ht="20.100000000000001" customHeight="1" x14ac:dyDescent="0.2">
      <c r="A123" s="176"/>
    </row>
    <row r="125" spans="1:14" ht="20.100000000000001" customHeight="1" x14ac:dyDescent="0.2">
      <c r="C125" s="180"/>
    </row>
  </sheetData>
  <mergeCells count="12">
    <mergeCell ref="A44:A45"/>
    <mergeCell ref="B44:N44"/>
    <mergeCell ref="A2:N2"/>
    <mergeCell ref="A3:A4"/>
    <mergeCell ref="B3:N3"/>
    <mergeCell ref="A40:N40"/>
    <mergeCell ref="A43:N43"/>
    <mergeCell ref="A81:N81"/>
    <mergeCell ref="A84:N84"/>
    <mergeCell ref="A85:A86"/>
    <mergeCell ref="B85:N85"/>
    <mergeCell ref="A122:N122"/>
  </mergeCells>
  <pageMargins left="0.78740157480314965" right="0.59055118110236227" top="0.78740157480314965" bottom="0.59055118110236227" header="0.51181102362204722" footer="0.51181102362204722"/>
  <pageSetup paperSize="9" scale="51" fitToHeight="0" orientation="portrait" horizontalDpi="300" verticalDpi="300" r:id="rId1"/>
  <headerFooter alignWithMargins="0">
    <oddHeader>&amp;C&amp;"Arial,Negrito"&amp;14Turismo receptivo</oddHeader>
  </headerFooter>
  <rowBreaks count="2" manualBreakCount="2">
    <brk id="41" max="16383" man="1"/>
    <brk id="82"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28"/>
  <sheetViews>
    <sheetView showGridLines="0" zoomScaleNormal="100" zoomScaleSheetLayoutView="90" workbookViewId="0"/>
  </sheetViews>
  <sheetFormatPr defaultColWidth="11.42578125" defaultRowHeight="20.100000000000001" customHeight="1" x14ac:dyDescent="0.25"/>
  <cols>
    <col min="1" max="1" width="36.7109375" style="41" customWidth="1"/>
    <col min="2" max="3" width="10.28515625" style="41" customWidth="1"/>
    <col min="4" max="4" width="9.28515625" style="41" customWidth="1"/>
    <col min="5" max="5" width="10.28515625" style="41" customWidth="1"/>
    <col min="6" max="15" width="9.28515625" style="41" customWidth="1"/>
    <col min="16" max="16" width="11.7109375" style="41" customWidth="1"/>
    <col min="17" max="16384" width="11.42578125" style="41"/>
  </cols>
  <sheetData>
    <row r="1" spans="1:16" s="27" customFormat="1" ht="24.95" customHeight="1" x14ac:dyDescent="0.25">
      <c r="A1" s="347" t="s">
        <v>463</v>
      </c>
      <c r="B1" s="347"/>
      <c r="C1" s="347"/>
      <c r="D1" s="347"/>
      <c r="E1" s="347"/>
      <c r="F1" s="347"/>
      <c r="G1" s="347"/>
    </row>
    <row r="2" spans="1:16" s="55" customFormat="1" ht="24.95" customHeight="1" thickBot="1" x14ac:dyDescent="0.25">
      <c r="A2" s="28" t="s">
        <v>474</v>
      </c>
      <c r="B2" s="53"/>
      <c r="C2" s="53"/>
      <c r="D2" s="53"/>
      <c r="E2" s="53"/>
      <c r="F2" s="53"/>
      <c r="G2" s="53"/>
      <c r="H2" s="53"/>
      <c r="I2" s="53"/>
      <c r="J2" s="53"/>
      <c r="K2" s="53"/>
      <c r="L2" s="53"/>
      <c r="M2" s="53"/>
      <c r="N2" s="53"/>
      <c r="O2" s="336" t="s">
        <v>75</v>
      </c>
      <c r="P2" s="54"/>
    </row>
    <row r="3" spans="1:16" s="39" customFormat="1" ht="20.100000000000001" customHeight="1" x14ac:dyDescent="0.25">
      <c r="A3" s="1023" t="s">
        <v>8</v>
      </c>
      <c r="B3" s="1019" t="s">
        <v>84</v>
      </c>
      <c r="C3" s="1020"/>
      <c r="D3" s="1020"/>
      <c r="E3" s="1020"/>
      <c r="F3" s="1020"/>
      <c r="G3" s="1020"/>
      <c r="H3" s="1020"/>
      <c r="I3" s="1020"/>
      <c r="J3" s="1020"/>
      <c r="K3" s="1020"/>
      <c r="L3" s="1020"/>
      <c r="M3" s="1020"/>
      <c r="N3" s="1020"/>
      <c r="O3" s="1020"/>
      <c r="P3" s="56"/>
    </row>
    <row r="4" spans="1:16" ht="20.100000000000001" customHeight="1" x14ac:dyDescent="0.25">
      <c r="A4" s="1024"/>
      <c r="B4" s="1021" t="s">
        <v>10</v>
      </c>
      <c r="C4" s="1021"/>
      <c r="D4" s="32" t="s">
        <v>69</v>
      </c>
      <c r="E4" s="32"/>
      <c r="F4" s="32" t="s">
        <v>70</v>
      </c>
      <c r="G4" s="32"/>
      <c r="H4" s="32" t="s">
        <v>71</v>
      </c>
      <c r="I4" s="32"/>
      <c r="J4" s="32" t="s">
        <v>72</v>
      </c>
      <c r="K4" s="32"/>
      <c r="L4" s="32" t="s">
        <v>73</v>
      </c>
      <c r="M4" s="32"/>
      <c r="N4" s="32" t="s">
        <v>74</v>
      </c>
      <c r="O4" s="57"/>
      <c r="P4" s="58"/>
    </row>
    <row r="5" spans="1:16" ht="20.100000000000001" customHeight="1" x14ac:dyDescent="0.25">
      <c r="A5" s="1025"/>
      <c r="B5" s="59">
        <v>2015</v>
      </c>
      <c r="C5" s="59">
        <v>2016</v>
      </c>
      <c r="D5" s="59">
        <v>2015</v>
      </c>
      <c r="E5" s="59">
        <v>2016</v>
      </c>
      <c r="F5" s="334">
        <v>2015</v>
      </c>
      <c r="G5" s="334">
        <v>2016</v>
      </c>
      <c r="H5" s="334">
        <v>2015</v>
      </c>
      <c r="I5" s="334">
        <v>2016</v>
      </c>
      <c r="J5" s="334">
        <v>2015</v>
      </c>
      <c r="K5" s="334">
        <v>2016</v>
      </c>
      <c r="L5" s="334">
        <v>2015</v>
      </c>
      <c r="M5" s="334">
        <v>2016</v>
      </c>
      <c r="N5" s="334">
        <v>2015</v>
      </c>
      <c r="O5" s="335">
        <v>2016</v>
      </c>
      <c r="P5" s="58"/>
    </row>
    <row r="6" spans="1:16" ht="20.100000000000001" customHeight="1" x14ac:dyDescent="0.25">
      <c r="A6" s="36" t="s">
        <v>10</v>
      </c>
      <c r="B6" s="37">
        <v>55879</v>
      </c>
      <c r="C6" s="37">
        <v>40415</v>
      </c>
      <c r="D6" s="37">
        <v>12756</v>
      </c>
      <c r="E6" s="37">
        <v>12278</v>
      </c>
      <c r="F6" s="37">
        <v>14110</v>
      </c>
      <c r="G6" s="37">
        <v>4209</v>
      </c>
      <c r="H6" s="37">
        <v>11486</v>
      </c>
      <c r="I6" s="37">
        <v>5274</v>
      </c>
      <c r="J6" s="37">
        <v>716</v>
      </c>
      <c r="K6" s="37">
        <v>246</v>
      </c>
      <c r="L6" s="37">
        <v>260</v>
      </c>
      <c r="M6" s="37">
        <v>190</v>
      </c>
      <c r="N6" s="37">
        <v>66</v>
      </c>
      <c r="O6" s="37">
        <v>116</v>
      </c>
    </row>
    <row r="7" spans="1:16" s="39" customFormat="1" ht="20.100000000000001" customHeight="1" x14ac:dyDescent="0.25">
      <c r="A7" s="352" t="s">
        <v>260</v>
      </c>
      <c r="B7" s="40">
        <v>198</v>
      </c>
      <c r="C7" s="40">
        <v>125</v>
      </c>
      <c r="D7" s="40">
        <v>34</v>
      </c>
      <c r="E7" s="40">
        <v>27</v>
      </c>
      <c r="F7" s="40">
        <v>22</v>
      </c>
      <c r="G7" s="40">
        <v>8</v>
      </c>
      <c r="H7" s="40">
        <v>14</v>
      </c>
      <c r="I7" s="40">
        <v>12</v>
      </c>
      <c r="J7" s="40">
        <v>30</v>
      </c>
      <c r="K7" s="40">
        <v>4</v>
      </c>
      <c r="L7" s="40">
        <v>7</v>
      </c>
      <c r="M7" s="40">
        <v>2</v>
      </c>
      <c r="N7" s="40">
        <v>0</v>
      </c>
      <c r="O7" s="40">
        <v>1</v>
      </c>
    </row>
    <row r="8" spans="1:16" ht="20.100000000000001" customHeight="1" x14ac:dyDescent="0.25">
      <c r="A8" s="41" t="s">
        <v>17</v>
      </c>
      <c r="B8" s="42">
        <v>151</v>
      </c>
      <c r="C8" s="42">
        <v>83</v>
      </c>
      <c r="D8" s="42">
        <v>17</v>
      </c>
      <c r="E8" s="42">
        <v>19</v>
      </c>
      <c r="F8" s="42">
        <v>21</v>
      </c>
      <c r="G8" s="42">
        <v>7</v>
      </c>
      <c r="H8" s="42">
        <v>13</v>
      </c>
      <c r="I8" s="42">
        <v>10</v>
      </c>
      <c r="J8" s="42">
        <v>30</v>
      </c>
      <c r="K8" s="42">
        <v>4</v>
      </c>
      <c r="L8" s="42">
        <v>7</v>
      </c>
      <c r="M8" s="42">
        <v>2</v>
      </c>
      <c r="N8" s="42">
        <v>0</v>
      </c>
      <c r="O8" s="42">
        <v>0</v>
      </c>
    </row>
    <row r="9" spans="1:16" ht="20.100000000000001" customHeight="1" x14ac:dyDescent="0.25">
      <c r="A9" s="41" t="s">
        <v>18</v>
      </c>
      <c r="B9" s="42">
        <v>0</v>
      </c>
      <c r="C9" s="42">
        <v>4</v>
      </c>
      <c r="D9" s="42">
        <v>0</v>
      </c>
      <c r="E9" s="42">
        <v>0</v>
      </c>
      <c r="F9" s="42">
        <v>0</v>
      </c>
      <c r="G9" s="42">
        <v>0</v>
      </c>
      <c r="H9" s="42">
        <v>0</v>
      </c>
      <c r="I9" s="42">
        <v>0</v>
      </c>
      <c r="J9" s="42">
        <v>0</v>
      </c>
      <c r="K9" s="42">
        <v>0</v>
      </c>
      <c r="L9" s="42">
        <v>0</v>
      </c>
      <c r="M9" s="42">
        <v>0</v>
      </c>
      <c r="N9" s="42">
        <v>0</v>
      </c>
      <c r="O9" s="42">
        <v>0</v>
      </c>
    </row>
    <row r="10" spans="1:16" ht="20.100000000000001" customHeight="1" x14ac:dyDescent="0.25">
      <c r="A10" s="41" t="s">
        <v>19</v>
      </c>
      <c r="B10" s="42">
        <v>11</v>
      </c>
      <c r="C10" s="42">
        <v>2</v>
      </c>
      <c r="D10" s="42">
        <v>11</v>
      </c>
      <c r="E10" s="42">
        <v>0</v>
      </c>
      <c r="F10" s="42">
        <v>0</v>
      </c>
      <c r="G10" s="42">
        <v>0</v>
      </c>
      <c r="H10" s="42">
        <v>0</v>
      </c>
      <c r="I10" s="42">
        <v>0</v>
      </c>
      <c r="J10" s="42">
        <v>0</v>
      </c>
      <c r="K10" s="42">
        <v>0</v>
      </c>
      <c r="L10" s="42">
        <v>0</v>
      </c>
      <c r="M10" s="42">
        <v>0</v>
      </c>
      <c r="N10" s="42">
        <v>0</v>
      </c>
      <c r="O10" s="42">
        <v>0</v>
      </c>
    </row>
    <row r="11" spans="1:16" ht="20.100000000000001" customHeight="1" x14ac:dyDescent="0.25">
      <c r="A11" s="41" t="s">
        <v>559</v>
      </c>
      <c r="B11" s="42">
        <v>8</v>
      </c>
      <c r="C11" s="42">
        <v>5</v>
      </c>
      <c r="D11" s="42">
        <v>0</v>
      </c>
      <c r="E11" s="42">
        <v>2</v>
      </c>
      <c r="F11" s="42">
        <v>0</v>
      </c>
      <c r="G11" s="42">
        <v>0</v>
      </c>
      <c r="H11" s="42">
        <v>1</v>
      </c>
      <c r="I11" s="42">
        <v>0</v>
      </c>
      <c r="J11" s="42">
        <v>0</v>
      </c>
      <c r="K11" s="42">
        <v>0</v>
      </c>
      <c r="L11" s="42">
        <v>0</v>
      </c>
      <c r="M11" s="42">
        <v>0</v>
      </c>
      <c r="N11" s="42">
        <v>0</v>
      </c>
      <c r="O11" s="42">
        <v>0</v>
      </c>
    </row>
    <row r="12" spans="1:16" ht="20.100000000000001" customHeight="1" x14ac:dyDescent="0.25">
      <c r="A12" s="41" t="s">
        <v>560</v>
      </c>
      <c r="B12" s="42">
        <v>0</v>
      </c>
      <c r="C12" s="42">
        <v>2</v>
      </c>
      <c r="D12" s="42">
        <v>0</v>
      </c>
      <c r="E12" s="42">
        <v>0</v>
      </c>
      <c r="F12" s="42">
        <v>0</v>
      </c>
      <c r="G12" s="42">
        <v>0</v>
      </c>
      <c r="H12" s="42">
        <v>0</v>
      </c>
      <c r="I12" s="42">
        <v>0</v>
      </c>
      <c r="J12" s="42">
        <v>0</v>
      </c>
      <c r="K12" s="42">
        <v>0</v>
      </c>
      <c r="L12" s="42">
        <v>0</v>
      </c>
      <c r="M12" s="42">
        <v>0</v>
      </c>
      <c r="N12" s="42">
        <v>0</v>
      </c>
      <c r="O12" s="42">
        <v>0</v>
      </c>
    </row>
    <row r="13" spans="1:16" ht="20.100000000000001" customHeight="1" x14ac:dyDescent="0.25">
      <c r="A13" s="41" t="s">
        <v>561</v>
      </c>
      <c r="B13" s="42">
        <v>5</v>
      </c>
      <c r="C13" s="42">
        <v>15</v>
      </c>
      <c r="D13" s="42">
        <v>0</v>
      </c>
      <c r="E13" s="42">
        <v>1</v>
      </c>
      <c r="F13" s="42">
        <v>0</v>
      </c>
      <c r="G13" s="42">
        <v>0</v>
      </c>
      <c r="H13" s="42">
        <v>0</v>
      </c>
      <c r="I13" s="42">
        <v>0</v>
      </c>
      <c r="J13" s="42">
        <v>0</v>
      </c>
      <c r="K13" s="42">
        <v>0</v>
      </c>
      <c r="L13" s="42">
        <v>0</v>
      </c>
      <c r="M13" s="42">
        <v>0</v>
      </c>
      <c r="N13" s="42">
        <v>0</v>
      </c>
      <c r="O13" s="42">
        <v>0</v>
      </c>
    </row>
    <row r="14" spans="1:16" ht="20.100000000000001" customHeight="1" x14ac:dyDescent="0.25">
      <c r="A14" s="41" t="s">
        <v>562</v>
      </c>
      <c r="B14" s="42">
        <v>0</v>
      </c>
      <c r="C14" s="42">
        <v>5</v>
      </c>
      <c r="D14" s="42">
        <v>0</v>
      </c>
      <c r="E14" s="42">
        <v>4</v>
      </c>
      <c r="F14" s="42">
        <v>0</v>
      </c>
      <c r="G14" s="42">
        <v>0</v>
      </c>
      <c r="H14" s="42">
        <v>0</v>
      </c>
      <c r="I14" s="42">
        <v>0</v>
      </c>
      <c r="J14" s="42">
        <v>0</v>
      </c>
      <c r="K14" s="42">
        <v>0</v>
      </c>
      <c r="L14" s="42">
        <v>0</v>
      </c>
      <c r="M14" s="42">
        <v>0</v>
      </c>
      <c r="N14" s="42">
        <v>0</v>
      </c>
      <c r="O14" s="42">
        <v>0</v>
      </c>
    </row>
    <row r="15" spans="1:16" ht="20.100000000000001" customHeight="1" x14ac:dyDescent="0.25">
      <c r="A15" s="41" t="s">
        <v>20</v>
      </c>
      <c r="B15" s="42">
        <v>2</v>
      </c>
      <c r="C15" s="42">
        <v>0</v>
      </c>
      <c r="D15" s="42">
        <v>2</v>
      </c>
      <c r="E15" s="42">
        <v>0</v>
      </c>
      <c r="F15" s="42">
        <v>0</v>
      </c>
      <c r="G15" s="42">
        <v>0</v>
      </c>
      <c r="H15" s="42">
        <v>0</v>
      </c>
      <c r="I15" s="42">
        <v>0</v>
      </c>
      <c r="J15" s="42">
        <v>0</v>
      </c>
      <c r="K15" s="42">
        <v>0</v>
      </c>
      <c r="L15" s="42">
        <v>0</v>
      </c>
      <c r="M15" s="42">
        <v>0</v>
      </c>
      <c r="N15" s="42">
        <v>0</v>
      </c>
      <c r="O15" s="42">
        <v>0</v>
      </c>
    </row>
    <row r="16" spans="1:16" ht="20.100000000000001" customHeight="1" x14ac:dyDescent="0.25">
      <c r="A16" s="41" t="s">
        <v>563</v>
      </c>
      <c r="B16" s="42">
        <v>1</v>
      </c>
      <c r="C16" s="42">
        <v>1</v>
      </c>
      <c r="D16" s="42">
        <v>0</v>
      </c>
      <c r="E16" s="42">
        <v>0</v>
      </c>
      <c r="F16" s="42">
        <v>0</v>
      </c>
      <c r="G16" s="42">
        <v>0</v>
      </c>
      <c r="H16" s="42">
        <v>0</v>
      </c>
      <c r="I16" s="42">
        <v>0</v>
      </c>
      <c r="J16" s="42">
        <v>0</v>
      </c>
      <c r="K16" s="42">
        <v>0</v>
      </c>
      <c r="L16" s="42">
        <v>0</v>
      </c>
      <c r="M16" s="42">
        <v>0</v>
      </c>
      <c r="N16" s="42">
        <v>0</v>
      </c>
      <c r="O16" s="42">
        <v>0</v>
      </c>
    </row>
    <row r="17" spans="1:15" ht="20.100000000000001" customHeight="1" x14ac:dyDescent="0.25">
      <c r="A17" s="41" t="s">
        <v>564</v>
      </c>
      <c r="B17" s="42">
        <v>2</v>
      </c>
      <c r="C17" s="42">
        <v>0</v>
      </c>
      <c r="D17" s="42">
        <v>0</v>
      </c>
      <c r="E17" s="42">
        <v>0</v>
      </c>
      <c r="F17" s="42">
        <v>0</v>
      </c>
      <c r="G17" s="42">
        <v>0</v>
      </c>
      <c r="H17" s="42">
        <v>0</v>
      </c>
      <c r="I17" s="42">
        <v>0</v>
      </c>
      <c r="J17" s="42">
        <v>0</v>
      </c>
      <c r="K17" s="42">
        <v>0</v>
      </c>
      <c r="L17" s="42">
        <v>0</v>
      </c>
      <c r="M17" s="42">
        <v>0</v>
      </c>
      <c r="N17" s="42">
        <v>0</v>
      </c>
      <c r="O17" s="42">
        <v>0</v>
      </c>
    </row>
    <row r="18" spans="1:15" ht="20.100000000000001" customHeight="1" x14ac:dyDescent="0.25">
      <c r="A18" s="41" t="s">
        <v>21</v>
      </c>
      <c r="B18" s="42">
        <v>18</v>
      </c>
      <c r="C18" s="42">
        <v>8</v>
      </c>
      <c r="D18" s="42">
        <v>4</v>
      </c>
      <c r="E18" s="42">
        <v>1</v>
      </c>
      <c r="F18" s="42">
        <v>1</v>
      </c>
      <c r="G18" s="42">
        <v>1</v>
      </c>
      <c r="H18" s="42">
        <v>0</v>
      </c>
      <c r="I18" s="42">
        <v>2</v>
      </c>
      <c r="J18" s="42">
        <v>0</v>
      </c>
      <c r="K18" s="42">
        <v>0</v>
      </c>
      <c r="L18" s="42">
        <v>0</v>
      </c>
      <c r="M18" s="42">
        <v>0</v>
      </c>
      <c r="N18" s="42">
        <v>0</v>
      </c>
      <c r="O18" s="42">
        <v>1</v>
      </c>
    </row>
    <row r="19" spans="1:15" s="39" customFormat="1" ht="20.100000000000001" customHeight="1" x14ac:dyDescent="0.25">
      <c r="A19" s="352" t="s">
        <v>589</v>
      </c>
      <c r="B19" s="40">
        <v>46</v>
      </c>
      <c r="C19" s="40">
        <v>48</v>
      </c>
      <c r="D19" s="40">
        <v>8</v>
      </c>
      <c r="E19" s="40">
        <v>17</v>
      </c>
      <c r="F19" s="40">
        <v>11</v>
      </c>
      <c r="G19" s="40">
        <v>3</v>
      </c>
      <c r="H19" s="40">
        <v>3</v>
      </c>
      <c r="I19" s="40">
        <v>1</v>
      </c>
      <c r="J19" s="40">
        <v>0</v>
      </c>
      <c r="K19" s="40">
        <v>0</v>
      </c>
      <c r="L19" s="40">
        <v>0</v>
      </c>
      <c r="M19" s="40">
        <v>0</v>
      </c>
      <c r="N19" s="40">
        <v>0</v>
      </c>
      <c r="O19" s="40">
        <v>0</v>
      </c>
    </row>
    <row r="20" spans="1:15" ht="20.100000000000001" customHeight="1" x14ac:dyDescent="0.25">
      <c r="A20" s="41" t="s">
        <v>22</v>
      </c>
      <c r="B20" s="42">
        <v>6</v>
      </c>
      <c r="C20" s="42">
        <v>13</v>
      </c>
      <c r="D20" s="42">
        <v>0</v>
      </c>
      <c r="E20" s="42">
        <v>8</v>
      </c>
      <c r="F20" s="42">
        <v>3</v>
      </c>
      <c r="G20" s="42">
        <v>0</v>
      </c>
      <c r="H20" s="42">
        <v>1</v>
      </c>
      <c r="I20" s="42">
        <v>0</v>
      </c>
      <c r="J20" s="42">
        <v>0</v>
      </c>
      <c r="K20" s="42">
        <v>0</v>
      </c>
      <c r="L20" s="42">
        <v>0</v>
      </c>
      <c r="M20" s="42">
        <v>0</v>
      </c>
      <c r="N20" s="42">
        <v>0</v>
      </c>
      <c r="O20" s="42">
        <v>0</v>
      </c>
    </row>
    <row r="21" spans="1:15" ht="20.100000000000001" customHeight="1" x14ac:dyDescent="0.25">
      <c r="A21" s="41" t="s">
        <v>23</v>
      </c>
      <c r="B21" s="42">
        <v>1</v>
      </c>
      <c r="C21" s="42">
        <v>0</v>
      </c>
      <c r="D21" s="42">
        <v>0</v>
      </c>
      <c r="E21" s="42">
        <v>0</v>
      </c>
      <c r="F21" s="42">
        <v>0</v>
      </c>
      <c r="G21" s="42">
        <v>0</v>
      </c>
      <c r="H21" s="42">
        <v>0</v>
      </c>
      <c r="I21" s="42">
        <v>0</v>
      </c>
      <c r="J21" s="42">
        <v>0</v>
      </c>
      <c r="K21" s="42">
        <v>0</v>
      </c>
      <c r="L21" s="42">
        <v>0</v>
      </c>
      <c r="M21" s="42">
        <v>0</v>
      </c>
      <c r="N21" s="42">
        <v>0</v>
      </c>
      <c r="O21" s="42">
        <v>0</v>
      </c>
    </row>
    <row r="22" spans="1:15" ht="20.100000000000001" customHeight="1" x14ac:dyDescent="0.25">
      <c r="A22" s="41" t="s">
        <v>565</v>
      </c>
      <c r="B22" s="42">
        <v>2</v>
      </c>
      <c r="C22" s="42">
        <v>1</v>
      </c>
      <c r="D22" s="42">
        <v>2</v>
      </c>
      <c r="E22" s="42">
        <v>0</v>
      </c>
      <c r="F22" s="42">
        <v>0</v>
      </c>
      <c r="G22" s="42">
        <v>0</v>
      </c>
      <c r="H22" s="42">
        <v>0</v>
      </c>
      <c r="I22" s="42">
        <v>0</v>
      </c>
      <c r="J22" s="42">
        <v>0</v>
      </c>
      <c r="K22" s="42">
        <v>0</v>
      </c>
      <c r="L22" s="42">
        <v>0</v>
      </c>
      <c r="M22" s="42">
        <v>0</v>
      </c>
      <c r="N22" s="42">
        <v>0</v>
      </c>
      <c r="O22" s="42">
        <v>0</v>
      </c>
    </row>
    <row r="23" spans="1:15" ht="20.100000000000001" customHeight="1" x14ac:dyDescent="0.25">
      <c r="A23" s="41" t="s">
        <v>24</v>
      </c>
      <c r="B23" s="42">
        <v>2</v>
      </c>
      <c r="C23" s="42">
        <v>4</v>
      </c>
      <c r="D23" s="42">
        <v>0</v>
      </c>
      <c r="E23" s="42">
        <v>3</v>
      </c>
      <c r="F23" s="42">
        <v>1</v>
      </c>
      <c r="G23" s="42">
        <v>0</v>
      </c>
      <c r="H23" s="42">
        <v>0</v>
      </c>
      <c r="I23" s="42">
        <v>0</v>
      </c>
      <c r="J23" s="42">
        <v>0</v>
      </c>
      <c r="K23" s="42">
        <v>0</v>
      </c>
      <c r="L23" s="42">
        <v>0</v>
      </c>
      <c r="M23" s="42">
        <v>0</v>
      </c>
      <c r="N23" s="42">
        <v>0</v>
      </c>
      <c r="O23" s="42">
        <v>0</v>
      </c>
    </row>
    <row r="24" spans="1:15" ht="20.100000000000001" customHeight="1" x14ac:dyDescent="0.25">
      <c r="A24" s="41" t="s">
        <v>566</v>
      </c>
      <c r="B24" s="42">
        <v>0</v>
      </c>
      <c r="C24" s="42">
        <v>1</v>
      </c>
      <c r="D24" s="42">
        <v>0</v>
      </c>
      <c r="E24" s="42">
        <v>0</v>
      </c>
      <c r="F24" s="42">
        <v>0</v>
      </c>
      <c r="G24" s="42">
        <v>0</v>
      </c>
      <c r="H24" s="42">
        <v>0</v>
      </c>
      <c r="I24" s="42">
        <v>0</v>
      </c>
      <c r="J24" s="42">
        <v>0</v>
      </c>
      <c r="K24" s="42">
        <v>0</v>
      </c>
      <c r="L24" s="42">
        <v>0</v>
      </c>
      <c r="M24" s="42">
        <v>0</v>
      </c>
      <c r="N24" s="42">
        <v>0</v>
      </c>
      <c r="O24" s="42">
        <v>0</v>
      </c>
    </row>
    <row r="25" spans="1:15" ht="20.100000000000001" customHeight="1" x14ac:dyDescent="0.25">
      <c r="A25" s="41" t="s">
        <v>567</v>
      </c>
      <c r="B25" s="42">
        <v>3</v>
      </c>
      <c r="C25" s="42">
        <v>4</v>
      </c>
      <c r="D25" s="42">
        <v>0</v>
      </c>
      <c r="E25" s="42">
        <v>0</v>
      </c>
      <c r="F25" s="42">
        <v>0</v>
      </c>
      <c r="G25" s="42">
        <v>1</v>
      </c>
      <c r="H25" s="42">
        <v>1</v>
      </c>
      <c r="I25" s="42">
        <v>0</v>
      </c>
      <c r="J25" s="42">
        <v>0</v>
      </c>
      <c r="K25" s="42">
        <v>0</v>
      </c>
      <c r="L25" s="42">
        <v>0</v>
      </c>
      <c r="M25" s="42">
        <v>0</v>
      </c>
      <c r="N25" s="42">
        <v>0</v>
      </c>
      <c r="O25" s="42">
        <v>0</v>
      </c>
    </row>
    <row r="26" spans="1:15" ht="20.100000000000001" customHeight="1" x14ac:dyDescent="0.25">
      <c r="A26" s="41" t="s">
        <v>568</v>
      </c>
      <c r="B26" s="42">
        <v>0</v>
      </c>
      <c r="C26" s="42">
        <v>5</v>
      </c>
      <c r="D26" s="42">
        <v>0</v>
      </c>
      <c r="E26" s="42">
        <v>0</v>
      </c>
      <c r="F26" s="42">
        <v>0</v>
      </c>
      <c r="G26" s="42">
        <v>0</v>
      </c>
      <c r="H26" s="42">
        <v>0</v>
      </c>
      <c r="I26" s="42">
        <v>1</v>
      </c>
      <c r="J26" s="42">
        <v>0</v>
      </c>
      <c r="K26" s="42">
        <v>0</v>
      </c>
      <c r="L26" s="42">
        <v>0</v>
      </c>
      <c r="M26" s="42">
        <v>0</v>
      </c>
      <c r="N26" s="42">
        <v>0</v>
      </c>
      <c r="O26" s="42">
        <v>0</v>
      </c>
    </row>
    <row r="27" spans="1:15" ht="20.100000000000001" customHeight="1" x14ac:dyDescent="0.25">
      <c r="A27" s="41" t="s">
        <v>25</v>
      </c>
      <c r="B27" s="42">
        <v>13</v>
      </c>
      <c r="C27" s="42">
        <v>1</v>
      </c>
      <c r="D27" s="42">
        <v>2</v>
      </c>
      <c r="E27" s="42">
        <v>0</v>
      </c>
      <c r="F27" s="42">
        <v>0</v>
      </c>
      <c r="G27" s="42">
        <v>0</v>
      </c>
      <c r="H27" s="42">
        <v>1</v>
      </c>
      <c r="I27" s="42">
        <v>0</v>
      </c>
      <c r="J27" s="42">
        <v>0</v>
      </c>
      <c r="K27" s="42">
        <v>0</v>
      </c>
      <c r="L27" s="42">
        <v>0</v>
      </c>
      <c r="M27" s="42">
        <v>0</v>
      </c>
      <c r="N27" s="42">
        <v>0</v>
      </c>
      <c r="O27" s="42">
        <v>0</v>
      </c>
    </row>
    <row r="28" spans="1:15" ht="20.100000000000001" customHeight="1" x14ac:dyDescent="0.25">
      <c r="A28" s="41" t="s">
        <v>569</v>
      </c>
      <c r="B28" s="42">
        <v>7</v>
      </c>
      <c r="C28" s="42">
        <v>9</v>
      </c>
      <c r="D28" s="42">
        <v>4</v>
      </c>
      <c r="E28" s="42">
        <v>4</v>
      </c>
      <c r="F28" s="42">
        <v>2</v>
      </c>
      <c r="G28" s="42">
        <v>0</v>
      </c>
      <c r="H28" s="42">
        <v>0</v>
      </c>
      <c r="I28" s="42">
        <v>0</v>
      </c>
      <c r="J28" s="42">
        <v>0</v>
      </c>
      <c r="K28" s="42">
        <v>0</v>
      </c>
      <c r="L28" s="42">
        <v>0</v>
      </c>
      <c r="M28" s="42">
        <v>0</v>
      </c>
      <c r="N28" s="42">
        <v>0</v>
      </c>
      <c r="O28" s="42">
        <v>0</v>
      </c>
    </row>
    <row r="29" spans="1:15" ht="20.100000000000001" customHeight="1" x14ac:dyDescent="0.25">
      <c r="A29" s="41" t="s">
        <v>570</v>
      </c>
      <c r="B29" s="42">
        <v>0</v>
      </c>
      <c r="C29" s="42">
        <v>1</v>
      </c>
      <c r="D29" s="42">
        <v>0</v>
      </c>
      <c r="E29" s="42">
        <v>0</v>
      </c>
      <c r="F29" s="42">
        <v>0</v>
      </c>
      <c r="G29" s="42">
        <v>0</v>
      </c>
      <c r="H29" s="42">
        <v>0</v>
      </c>
      <c r="I29" s="42">
        <v>0</v>
      </c>
      <c r="J29" s="42">
        <v>0</v>
      </c>
      <c r="K29" s="42">
        <v>0</v>
      </c>
      <c r="L29" s="42">
        <v>0</v>
      </c>
      <c r="M29" s="42">
        <v>0</v>
      </c>
      <c r="N29" s="42">
        <v>0</v>
      </c>
      <c r="O29" s="42">
        <v>0</v>
      </c>
    </row>
    <row r="30" spans="1:15" ht="20.100000000000001" customHeight="1" x14ac:dyDescent="0.25">
      <c r="A30" s="41" t="s">
        <v>26</v>
      </c>
      <c r="B30" s="42">
        <v>12</v>
      </c>
      <c r="C30" s="42">
        <v>9</v>
      </c>
      <c r="D30" s="42">
        <v>0</v>
      </c>
      <c r="E30" s="42">
        <v>2</v>
      </c>
      <c r="F30" s="42">
        <v>5</v>
      </c>
      <c r="G30" s="42">
        <v>2</v>
      </c>
      <c r="H30" s="42">
        <v>0</v>
      </c>
      <c r="I30" s="42">
        <v>0</v>
      </c>
      <c r="J30" s="42">
        <v>0</v>
      </c>
      <c r="K30" s="42">
        <v>0</v>
      </c>
      <c r="L30" s="42">
        <v>0</v>
      </c>
      <c r="M30" s="42">
        <v>0</v>
      </c>
      <c r="N30" s="42">
        <v>0</v>
      </c>
      <c r="O30" s="42">
        <v>0</v>
      </c>
    </row>
    <row r="31" spans="1:15" s="39" customFormat="1" ht="20.100000000000001" customHeight="1" x14ac:dyDescent="0.25">
      <c r="A31" s="352" t="s">
        <v>258</v>
      </c>
      <c r="B31" s="40">
        <v>6848</v>
      </c>
      <c r="C31" s="40">
        <v>5632</v>
      </c>
      <c r="D31" s="40">
        <v>532</v>
      </c>
      <c r="E31" s="40">
        <v>2171</v>
      </c>
      <c r="F31" s="40">
        <v>2835</v>
      </c>
      <c r="G31" s="40">
        <v>782</v>
      </c>
      <c r="H31" s="40">
        <v>465</v>
      </c>
      <c r="I31" s="40">
        <v>553</v>
      </c>
      <c r="J31" s="40">
        <v>407</v>
      </c>
      <c r="K31" s="40">
        <v>115</v>
      </c>
      <c r="L31" s="40">
        <v>3</v>
      </c>
      <c r="M31" s="40">
        <v>7</v>
      </c>
      <c r="N31" s="40">
        <v>5</v>
      </c>
      <c r="O31" s="40">
        <v>2</v>
      </c>
    </row>
    <row r="32" spans="1:15" ht="20.100000000000001" customHeight="1" x14ac:dyDescent="0.25">
      <c r="A32" s="41" t="s">
        <v>27</v>
      </c>
      <c r="B32" s="42">
        <v>1215</v>
      </c>
      <c r="C32" s="42">
        <v>964</v>
      </c>
      <c r="D32" s="42">
        <v>98</v>
      </c>
      <c r="E32" s="42">
        <v>334</v>
      </c>
      <c r="F32" s="42">
        <v>559</v>
      </c>
      <c r="G32" s="42">
        <v>77</v>
      </c>
      <c r="H32" s="42">
        <v>53</v>
      </c>
      <c r="I32" s="42">
        <v>104</v>
      </c>
      <c r="J32" s="42">
        <v>36</v>
      </c>
      <c r="K32" s="42">
        <v>7</v>
      </c>
      <c r="L32" s="42">
        <v>1</v>
      </c>
      <c r="M32" s="42">
        <v>0</v>
      </c>
      <c r="N32" s="42">
        <v>0</v>
      </c>
      <c r="O32" s="42">
        <v>0</v>
      </c>
    </row>
    <row r="33" spans="1:15" ht="20.100000000000001" customHeight="1" x14ac:dyDescent="0.25">
      <c r="A33" s="41" t="s">
        <v>28</v>
      </c>
      <c r="B33" s="42">
        <v>5422</v>
      </c>
      <c r="C33" s="42">
        <v>4406</v>
      </c>
      <c r="D33" s="42">
        <v>321</v>
      </c>
      <c r="E33" s="42">
        <v>1675</v>
      </c>
      <c r="F33" s="42">
        <v>2255</v>
      </c>
      <c r="G33" s="42">
        <v>700</v>
      </c>
      <c r="H33" s="42">
        <v>381</v>
      </c>
      <c r="I33" s="42">
        <v>446</v>
      </c>
      <c r="J33" s="42">
        <v>361</v>
      </c>
      <c r="K33" s="42">
        <v>108</v>
      </c>
      <c r="L33" s="42">
        <v>2</v>
      </c>
      <c r="M33" s="42">
        <v>7</v>
      </c>
      <c r="N33" s="42">
        <v>5</v>
      </c>
      <c r="O33" s="42">
        <v>2</v>
      </c>
    </row>
    <row r="34" spans="1:15" ht="20.100000000000001" customHeight="1" x14ac:dyDescent="0.25">
      <c r="A34" s="41" t="s">
        <v>29</v>
      </c>
      <c r="B34" s="42">
        <v>211</v>
      </c>
      <c r="C34" s="42">
        <v>262</v>
      </c>
      <c r="D34" s="42">
        <v>113</v>
      </c>
      <c r="E34" s="42">
        <v>162</v>
      </c>
      <c r="F34" s="42">
        <v>21</v>
      </c>
      <c r="G34" s="42">
        <v>5</v>
      </c>
      <c r="H34" s="42">
        <v>31</v>
      </c>
      <c r="I34" s="42">
        <v>3</v>
      </c>
      <c r="J34" s="42">
        <v>10</v>
      </c>
      <c r="K34" s="42">
        <v>0</v>
      </c>
      <c r="L34" s="42">
        <v>0</v>
      </c>
      <c r="M34" s="42">
        <v>0</v>
      </c>
      <c r="N34" s="42">
        <v>0</v>
      </c>
      <c r="O34" s="42">
        <v>0</v>
      </c>
    </row>
    <row r="35" spans="1:15" s="39" customFormat="1" ht="20.100000000000001" customHeight="1" x14ac:dyDescent="0.25">
      <c r="A35" s="352" t="s">
        <v>259</v>
      </c>
      <c r="B35" s="40">
        <v>27476</v>
      </c>
      <c r="C35" s="40">
        <v>12260</v>
      </c>
      <c r="D35" s="40">
        <v>6180</v>
      </c>
      <c r="E35" s="40">
        <v>2169</v>
      </c>
      <c r="F35" s="40">
        <v>9265</v>
      </c>
      <c r="G35" s="40">
        <v>279</v>
      </c>
      <c r="H35" s="40">
        <v>8709</v>
      </c>
      <c r="I35" s="40">
        <v>2579</v>
      </c>
      <c r="J35" s="40">
        <v>34</v>
      </c>
      <c r="K35" s="40">
        <v>2</v>
      </c>
      <c r="L35" s="40">
        <v>10</v>
      </c>
      <c r="M35" s="40">
        <v>18</v>
      </c>
      <c r="N35" s="40">
        <v>18</v>
      </c>
      <c r="O35" s="40">
        <v>11</v>
      </c>
    </row>
    <row r="36" spans="1:15" ht="20.100000000000001" customHeight="1" x14ac:dyDescent="0.25">
      <c r="A36" s="41" t="s">
        <v>30</v>
      </c>
      <c r="B36" s="42">
        <v>24325</v>
      </c>
      <c r="C36" s="42">
        <v>11401</v>
      </c>
      <c r="D36" s="42">
        <v>5013</v>
      </c>
      <c r="E36" s="42">
        <v>2067</v>
      </c>
      <c r="F36" s="42">
        <v>8007</v>
      </c>
      <c r="G36" s="42">
        <v>245</v>
      </c>
      <c r="H36" s="42">
        <v>8204</v>
      </c>
      <c r="I36" s="42">
        <v>2447</v>
      </c>
      <c r="J36" s="42">
        <v>21</v>
      </c>
      <c r="K36" s="42">
        <v>2</v>
      </c>
      <c r="L36" s="42">
        <v>8</v>
      </c>
      <c r="M36" s="42">
        <v>8</v>
      </c>
      <c r="N36" s="42">
        <v>13</v>
      </c>
      <c r="O36" s="42">
        <v>5</v>
      </c>
    </row>
    <row r="37" spans="1:15" ht="20.100000000000001" customHeight="1" x14ac:dyDescent="0.25">
      <c r="A37" s="41" t="s">
        <v>31</v>
      </c>
      <c r="B37" s="42">
        <v>21</v>
      </c>
      <c r="C37" s="42">
        <v>14</v>
      </c>
      <c r="D37" s="42">
        <v>4</v>
      </c>
      <c r="E37" s="42">
        <v>2</v>
      </c>
      <c r="F37" s="42">
        <v>2</v>
      </c>
      <c r="G37" s="42">
        <v>0</v>
      </c>
      <c r="H37" s="42">
        <v>6</v>
      </c>
      <c r="I37" s="42">
        <v>2</v>
      </c>
      <c r="J37" s="42">
        <v>0</v>
      </c>
      <c r="K37" s="42">
        <v>0</v>
      </c>
      <c r="L37" s="42">
        <v>1</v>
      </c>
      <c r="M37" s="42">
        <v>0</v>
      </c>
      <c r="N37" s="42">
        <v>0</v>
      </c>
      <c r="O37" s="42">
        <v>0</v>
      </c>
    </row>
    <row r="38" spans="1:15" ht="20.100000000000001" customHeight="1" x14ac:dyDescent="0.25">
      <c r="A38" s="41" t="s">
        <v>32</v>
      </c>
      <c r="B38" s="42">
        <v>690</v>
      </c>
      <c r="C38" s="42">
        <v>277</v>
      </c>
      <c r="D38" s="42">
        <v>131</v>
      </c>
      <c r="E38" s="42">
        <v>41</v>
      </c>
      <c r="F38" s="42">
        <v>330</v>
      </c>
      <c r="G38" s="42">
        <v>16</v>
      </c>
      <c r="H38" s="42">
        <v>154</v>
      </c>
      <c r="I38" s="42">
        <v>28</v>
      </c>
      <c r="J38" s="42">
        <v>8</v>
      </c>
      <c r="K38" s="42">
        <v>0</v>
      </c>
      <c r="L38" s="42">
        <v>0</v>
      </c>
      <c r="M38" s="42">
        <v>2</v>
      </c>
      <c r="N38" s="42">
        <v>0</v>
      </c>
      <c r="O38" s="42">
        <v>2</v>
      </c>
    </row>
    <row r="39" spans="1:15" ht="20.100000000000001" customHeight="1" x14ac:dyDescent="0.25">
      <c r="A39" s="41" t="s">
        <v>33</v>
      </c>
      <c r="B39" s="42">
        <v>136</v>
      </c>
      <c r="C39" s="42">
        <v>53</v>
      </c>
      <c r="D39" s="42">
        <v>58</v>
      </c>
      <c r="E39" s="42">
        <v>21</v>
      </c>
      <c r="F39" s="42">
        <v>8</v>
      </c>
      <c r="G39" s="42">
        <v>2</v>
      </c>
      <c r="H39" s="42">
        <v>59</v>
      </c>
      <c r="I39" s="42">
        <v>3</v>
      </c>
      <c r="J39" s="42">
        <v>0</v>
      </c>
      <c r="K39" s="42">
        <v>0</v>
      </c>
      <c r="L39" s="42">
        <v>0</v>
      </c>
      <c r="M39" s="42">
        <v>0</v>
      </c>
      <c r="N39" s="42">
        <v>0</v>
      </c>
      <c r="O39" s="42">
        <v>0</v>
      </c>
    </row>
    <row r="40" spans="1:15" ht="20.100000000000001" customHeight="1" x14ac:dyDescent="0.25">
      <c r="A40" s="41" t="s">
        <v>34</v>
      </c>
      <c r="B40" s="42">
        <v>12</v>
      </c>
      <c r="C40" s="42">
        <v>13</v>
      </c>
      <c r="D40" s="42">
        <v>2</v>
      </c>
      <c r="E40" s="42">
        <v>6</v>
      </c>
      <c r="F40" s="42">
        <v>3</v>
      </c>
      <c r="G40" s="42">
        <v>0</v>
      </c>
      <c r="H40" s="42">
        <v>5</v>
      </c>
      <c r="I40" s="42">
        <v>0</v>
      </c>
      <c r="J40" s="42">
        <v>0</v>
      </c>
      <c r="K40" s="42">
        <v>0</v>
      </c>
      <c r="L40" s="42">
        <v>0</v>
      </c>
      <c r="M40" s="42">
        <v>0</v>
      </c>
      <c r="N40" s="42">
        <v>0</v>
      </c>
      <c r="O40" s="42">
        <v>0</v>
      </c>
    </row>
    <row r="41" spans="1:15" ht="20.100000000000001" customHeight="1" x14ac:dyDescent="0.25">
      <c r="A41" s="41" t="s">
        <v>571</v>
      </c>
      <c r="B41" s="42">
        <v>0</v>
      </c>
      <c r="C41" s="42">
        <v>2</v>
      </c>
      <c r="D41" s="42">
        <v>0</v>
      </c>
      <c r="E41" s="42">
        <v>2</v>
      </c>
      <c r="F41" s="42">
        <v>0</v>
      </c>
      <c r="G41" s="42">
        <v>0</v>
      </c>
      <c r="H41" s="42">
        <v>0</v>
      </c>
      <c r="I41" s="42">
        <v>0</v>
      </c>
      <c r="J41" s="42">
        <v>0</v>
      </c>
      <c r="K41" s="42">
        <v>0</v>
      </c>
      <c r="L41" s="42">
        <v>0</v>
      </c>
      <c r="M41" s="42">
        <v>0</v>
      </c>
      <c r="N41" s="42">
        <v>0</v>
      </c>
      <c r="O41" s="42">
        <v>0</v>
      </c>
    </row>
    <row r="42" spans="1:15" ht="20.100000000000001" customHeight="1" x14ac:dyDescent="0.25">
      <c r="A42" s="41" t="s">
        <v>35</v>
      </c>
      <c r="B42" s="42">
        <v>0</v>
      </c>
      <c r="C42" s="42">
        <v>0</v>
      </c>
      <c r="D42" s="42">
        <v>0</v>
      </c>
      <c r="E42" s="42">
        <v>0</v>
      </c>
      <c r="F42" s="42">
        <v>0</v>
      </c>
      <c r="G42" s="42">
        <v>0</v>
      </c>
      <c r="H42" s="42">
        <v>0</v>
      </c>
      <c r="I42" s="42">
        <v>0</v>
      </c>
      <c r="J42" s="42">
        <v>0</v>
      </c>
      <c r="K42" s="42">
        <v>0</v>
      </c>
      <c r="L42" s="42">
        <v>0</v>
      </c>
      <c r="M42" s="42">
        <v>0</v>
      </c>
      <c r="N42" s="42">
        <v>0</v>
      </c>
      <c r="O42" s="42">
        <v>0</v>
      </c>
    </row>
    <row r="43" spans="1:15" ht="20.100000000000001" customHeight="1" x14ac:dyDescent="0.25">
      <c r="A43" s="41" t="s">
        <v>36</v>
      </c>
      <c r="B43" s="42">
        <v>42</v>
      </c>
      <c r="C43" s="42">
        <v>19</v>
      </c>
      <c r="D43" s="42">
        <v>13</v>
      </c>
      <c r="E43" s="42">
        <v>4</v>
      </c>
      <c r="F43" s="42">
        <v>6</v>
      </c>
      <c r="G43" s="42">
        <v>0</v>
      </c>
      <c r="H43" s="42">
        <v>12</v>
      </c>
      <c r="I43" s="42">
        <v>2</v>
      </c>
      <c r="J43" s="42">
        <v>0</v>
      </c>
      <c r="K43" s="42">
        <v>0</v>
      </c>
      <c r="L43" s="42">
        <v>0</v>
      </c>
      <c r="M43" s="42">
        <v>0</v>
      </c>
      <c r="N43" s="42">
        <v>0</v>
      </c>
      <c r="O43" s="42">
        <v>0</v>
      </c>
    </row>
    <row r="44" spans="1:15" ht="20.100000000000001" customHeight="1" x14ac:dyDescent="0.25">
      <c r="A44" s="41" t="s">
        <v>37</v>
      </c>
      <c r="B44" s="42">
        <v>38</v>
      </c>
      <c r="C44" s="42">
        <v>36</v>
      </c>
      <c r="D44" s="42">
        <v>9</v>
      </c>
      <c r="E44" s="42">
        <v>7</v>
      </c>
      <c r="F44" s="42">
        <v>5</v>
      </c>
      <c r="G44" s="42">
        <v>0</v>
      </c>
      <c r="H44" s="42">
        <v>17</v>
      </c>
      <c r="I44" s="42">
        <v>2</v>
      </c>
      <c r="J44" s="42">
        <v>0</v>
      </c>
      <c r="K44" s="42">
        <v>0</v>
      </c>
      <c r="L44" s="42">
        <v>0</v>
      </c>
      <c r="M44" s="42">
        <v>1</v>
      </c>
      <c r="N44" s="42">
        <v>0</v>
      </c>
      <c r="O44" s="42">
        <v>0</v>
      </c>
    </row>
    <row r="45" spans="1:15" ht="20.100000000000001" customHeight="1" x14ac:dyDescent="0.25">
      <c r="A45" s="41" t="s">
        <v>38</v>
      </c>
      <c r="B45" s="42">
        <v>0</v>
      </c>
      <c r="C45" s="42">
        <v>0</v>
      </c>
      <c r="D45" s="42">
        <v>0</v>
      </c>
      <c r="E45" s="42">
        <v>0</v>
      </c>
      <c r="F45" s="42">
        <v>0</v>
      </c>
      <c r="G45" s="42">
        <v>0</v>
      </c>
      <c r="H45" s="42">
        <v>0</v>
      </c>
      <c r="I45" s="42">
        <v>0</v>
      </c>
      <c r="J45" s="42">
        <v>0</v>
      </c>
      <c r="K45" s="42">
        <v>0</v>
      </c>
      <c r="L45" s="42">
        <v>0</v>
      </c>
      <c r="M45" s="42">
        <v>0</v>
      </c>
      <c r="N45" s="42">
        <v>0</v>
      </c>
      <c r="O45" s="42">
        <v>0</v>
      </c>
    </row>
    <row r="46" spans="1:15" ht="20.100000000000001" customHeight="1" x14ac:dyDescent="0.25">
      <c r="A46" s="41" t="s">
        <v>39</v>
      </c>
      <c r="B46" s="42">
        <v>2187</v>
      </c>
      <c r="C46" s="42">
        <v>422</v>
      </c>
      <c r="D46" s="42">
        <v>943</v>
      </c>
      <c r="E46" s="42">
        <v>12</v>
      </c>
      <c r="F46" s="42">
        <v>898</v>
      </c>
      <c r="G46" s="42">
        <v>15</v>
      </c>
      <c r="H46" s="42">
        <v>249</v>
      </c>
      <c r="I46" s="42">
        <v>94</v>
      </c>
      <c r="J46" s="42">
        <v>5</v>
      </c>
      <c r="K46" s="42">
        <v>0</v>
      </c>
      <c r="L46" s="42">
        <v>1</v>
      </c>
      <c r="M46" s="42">
        <v>7</v>
      </c>
      <c r="N46" s="42">
        <v>4</v>
      </c>
      <c r="O46" s="42">
        <v>4</v>
      </c>
    </row>
    <row r="47" spans="1:15" ht="20.100000000000001" customHeight="1" x14ac:dyDescent="0.25">
      <c r="A47" s="41" t="s">
        <v>40</v>
      </c>
      <c r="B47" s="42">
        <v>25</v>
      </c>
      <c r="C47" s="42">
        <v>23</v>
      </c>
      <c r="D47" s="42">
        <v>7</v>
      </c>
      <c r="E47" s="42">
        <v>7</v>
      </c>
      <c r="F47" s="42">
        <v>6</v>
      </c>
      <c r="G47" s="42">
        <v>1</v>
      </c>
      <c r="H47" s="42">
        <v>3</v>
      </c>
      <c r="I47" s="42">
        <v>1</v>
      </c>
      <c r="J47" s="42">
        <v>0</v>
      </c>
      <c r="K47" s="42">
        <v>0</v>
      </c>
      <c r="L47" s="42">
        <v>0</v>
      </c>
      <c r="M47" s="42">
        <v>0</v>
      </c>
      <c r="N47" s="42">
        <v>1</v>
      </c>
      <c r="O47" s="42">
        <v>0</v>
      </c>
    </row>
    <row r="48" spans="1:15" s="39" customFormat="1" ht="20.100000000000001" customHeight="1" x14ac:dyDescent="0.25">
      <c r="A48" s="352" t="s">
        <v>590</v>
      </c>
      <c r="B48" s="40">
        <v>1635</v>
      </c>
      <c r="C48" s="40">
        <v>1630</v>
      </c>
      <c r="D48" s="40">
        <v>532</v>
      </c>
      <c r="E48" s="40">
        <v>193</v>
      </c>
      <c r="F48" s="40">
        <v>456</v>
      </c>
      <c r="G48" s="40">
        <v>905</v>
      </c>
      <c r="H48" s="40">
        <v>27</v>
      </c>
      <c r="I48" s="40">
        <v>70</v>
      </c>
      <c r="J48" s="40">
        <v>55</v>
      </c>
      <c r="K48" s="40">
        <v>29</v>
      </c>
      <c r="L48" s="40">
        <v>183</v>
      </c>
      <c r="M48" s="40">
        <v>28</v>
      </c>
      <c r="N48" s="40">
        <v>13</v>
      </c>
      <c r="O48" s="40">
        <v>29</v>
      </c>
    </row>
    <row r="49" spans="1:15" ht="20.100000000000001" customHeight="1" x14ac:dyDescent="0.25">
      <c r="A49" s="41" t="s">
        <v>265</v>
      </c>
      <c r="B49" s="42">
        <v>2</v>
      </c>
      <c r="C49" s="42">
        <v>0</v>
      </c>
      <c r="D49" s="42">
        <v>0</v>
      </c>
      <c r="E49" s="42">
        <v>0</v>
      </c>
      <c r="F49" s="42">
        <v>2</v>
      </c>
      <c r="G49" s="42">
        <v>0</v>
      </c>
      <c r="H49" s="42">
        <v>0</v>
      </c>
      <c r="I49" s="42">
        <v>0</v>
      </c>
      <c r="J49" s="42">
        <v>0</v>
      </c>
      <c r="K49" s="42">
        <v>0</v>
      </c>
      <c r="L49" s="42">
        <v>0</v>
      </c>
      <c r="M49" s="42">
        <v>0</v>
      </c>
      <c r="N49" s="42">
        <v>0</v>
      </c>
      <c r="O49" s="42">
        <v>0</v>
      </c>
    </row>
    <row r="50" spans="1:15" ht="20.100000000000001" customHeight="1" x14ac:dyDescent="0.25">
      <c r="A50" s="41" t="s">
        <v>572</v>
      </c>
      <c r="B50" s="42">
        <v>1</v>
      </c>
      <c r="C50" s="42">
        <v>0</v>
      </c>
      <c r="D50" s="42">
        <v>0</v>
      </c>
      <c r="E50" s="42">
        <v>0</v>
      </c>
      <c r="F50" s="42">
        <v>1</v>
      </c>
      <c r="G50" s="42">
        <v>0</v>
      </c>
      <c r="H50" s="42">
        <v>0</v>
      </c>
      <c r="I50" s="42">
        <v>0</v>
      </c>
      <c r="J50" s="42">
        <v>0</v>
      </c>
      <c r="K50" s="42">
        <v>0</v>
      </c>
      <c r="L50" s="42">
        <v>0</v>
      </c>
      <c r="M50" s="42">
        <v>0</v>
      </c>
      <c r="N50" s="42">
        <v>0</v>
      </c>
      <c r="O50" s="42">
        <v>0</v>
      </c>
    </row>
    <row r="51" spans="1:15" ht="20.100000000000001" customHeight="1" x14ac:dyDescent="0.25">
      <c r="A51" s="41" t="s">
        <v>41</v>
      </c>
      <c r="B51" s="42">
        <v>286</v>
      </c>
      <c r="C51" s="42">
        <v>132</v>
      </c>
      <c r="D51" s="42">
        <v>3</v>
      </c>
      <c r="E51" s="42">
        <v>47</v>
      </c>
      <c r="F51" s="42">
        <v>42</v>
      </c>
      <c r="G51" s="42">
        <v>11</v>
      </c>
      <c r="H51" s="42">
        <v>7</v>
      </c>
      <c r="I51" s="42">
        <v>12</v>
      </c>
      <c r="J51" s="42">
        <v>9</v>
      </c>
      <c r="K51" s="42">
        <v>2</v>
      </c>
      <c r="L51" s="42">
        <v>167</v>
      </c>
      <c r="M51" s="42">
        <v>0</v>
      </c>
      <c r="N51" s="42">
        <v>0</v>
      </c>
      <c r="O51" s="42">
        <v>0</v>
      </c>
    </row>
    <row r="52" spans="1:15" ht="20.100000000000001" customHeight="1" x14ac:dyDescent="0.25">
      <c r="A52" s="41" t="s">
        <v>573</v>
      </c>
      <c r="B52" s="42">
        <v>34</v>
      </c>
      <c r="C52" s="42">
        <v>2</v>
      </c>
      <c r="D52" s="42">
        <v>14</v>
      </c>
      <c r="E52" s="42">
        <v>2</v>
      </c>
      <c r="F52" s="42">
        <v>1</v>
      </c>
      <c r="G52" s="42">
        <v>0</v>
      </c>
      <c r="H52" s="42">
        <v>0</v>
      </c>
      <c r="I52" s="42">
        <v>0</v>
      </c>
      <c r="J52" s="42">
        <v>0</v>
      </c>
      <c r="K52" s="42">
        <v>0</v>
      </c>
      <c r="L52" s="42">
        <v>0</v>
      </c>
      <c r="M52" s="42">
        <v>0</v>
      </c>
      <c r="N52" s="42">
        <v>0</v>
      </c>
      <c r="O52" s="42">
        <v>0</v>
      </c>
    </row>
    <row r="53" spans="1:15" ht="20.100000000000001" customHeight="1" x14ac:dyDescent="0.25">
      <c r="A53" s="41" t="s">
        <v>269</v>
      </c>
      <c r="B53" s="42">
        <v>21</v>
      </c>
      <c r="C53" s="42">
        <v>26</v>
      </c>
      <c r="D53" s="42">
        <v>1</v>
      </c>
      <c r="E53" s="42">
        <v>9</v>
      </c>
      <c r="F53" s="42">
        <v>2</v>
      </c>
      <c r="G53" s="42">
        <v>9</v>
      </c>
      <c r="H53" s="42">
        <v>0</v>
      </c>
      <c r="I53" s="42">
        <v>1</v>
      </c>
      <c r="J53" s="42">
        <v>0</v>
      </c>
      <c r="K53" s="42">
        <v>2</v>
      </c>
      <c r="L53" s="42">
        <v>0</v>
      </c>
      <c r="M53" s="42">
        <v>0</v>
      </c>
      <c r="N53" s="42">
        <v>0</v>
      </c>
      <c r="O53" s="42">
        <v>0</v>
      </c>
    </row>
    <row r="54" spans="1:15" ht="20.100000000000001" customHeight="1" x14ac:dyDescent="0.25">
      <c r="A54" s="41" t="s">
        <v>277</v>
      </c>
      <c r="B54" s="42">
        <v>62</v>
      </c>
      <c r="C54" s="42">
        <v>63</v>
      </c>
      <c r="D54" s="42">
        <v>5</v>
      </c>
      <c r="E54" s="42">
        <v>11</v>
      </c>
      <c r="F54" s="42">
        <v>19</v>
      </c>
      <c r="G54" s="42">
        <v>8</v>
      </c>
      <c r="H54" s="42">
        <v>6</v>
      </c>
      <c r="I54" s="42">
        <v>6</v>
      </c>
      <c r="J54" s="42">
        <v>19</v>
      </c>
      <c r="K54" s="42">
        <v>6</v>
      </c>
      <c r="L54" s="42">
        <v>0</v>
      </c>
      <c r="M54" s="42">
        <v>1</v>
      </c>
      <c r="N54" s="42">
        <v>1</v>
      </c>
      <c r="O54" s="42">
        <v>1</v>
      </c>
    </row>
    <row r="55" spans="1:15" ht="20.100000000000001" customHeight="1" x14ac:dyDescent="0.25">
      <c r="A55" s="41" t="s">
        <v>42</v>
      </c>
      <c r="B55" s="42">
        <v>160</v>
      </c>
      <c r="C55" s="42">
        <v>198</v>
      </c>
      <c r="D55" s="42">
        <v>6</v>
      </c>
      <c r="E55" s="42">
        <v>44</v>
      </c>
      <c r="F55" s="42">
        <v>20</v>
      </c>
      <c r="G55" s="42">
        <v>16</v>
      </c>
      <c r="H55" s="42">
        <v>6</v>
      </c>
      <c r="I55" s="42">
        <v>4</v>
      </c>
      <c r="J55" s="42">
        <v>9</v>
      </c>
      <c r="K55" s="42">
        <v>3</v>
      </c>
      <c r="L55" s="42">
        <v>13</v>
      </c>
      <c r="M55" s="42">
        <v>9</v>
      </c>
      <c r="N55" s="42">
        <v>11</v>
      </c>
      <c r="O55" s="42">
        <v>13</v>
      </c>
    </row>
    <row r="56" spans="1:15" ht="20.100000000000001" customHeight="1" x14ac:dyDescent="0.25">
      <c r="A56" s="41" t="s">
        <v>271</v>
      </c>
      <c r="B56" s="42">
        <v>9</v>
      </c>
      <c r="C56" s="42">
        <v>25</v>
      </c>
      <c r="D56" s="42">
        <v>1</v>
      </c>
      <c r="E56" s="42">
        <v>0</v>
      </c>
      <c r="F56" s="42">
        <v>0</v>
      </c>
      <c r="G56" s="42">
        <v>24</v>
      </c>
      <c r="H56" s="42">
        <v>0</v>
      </c>
      <c r="I56" s="42">
        <v>0</v>
      </c>
      <c r="J56" s="42">
        <v>0</v>
      </c>
      <c r="K56" s="42">
        <v>0</v>
      </c>
      <c r="L56" s="42">
        <v>0</v>
      </c>
      <c r="M56" s="42">
        <v>0</v>
      </c>
      <c r="N56" s="42">
        <v>0</v>
      </c>
      <c r="O56" s="42">
        <v>0</v>
      </c>
    </row>
    <row r="57" spans="1:15" ht="20.100000000000001" customHeight="1" x14ac:dyDescent="0.25">
      <c r="A57" s="41" t="s">
        <v>574</v>
      </c>
      <c r="B57" s="42">
        <v>0</v>
      </c>
      <c r="C57" s="42">
        <v>1</v>
      </c>
      <c r="D57" s="42">
        <v>0</v>
      </c>
      <c r="E57" s="42">
        <v>1</v>
      </c>
      <c r="F57" s="42">
        <v>0</v>
      </c>
      <c r="G57" s="42">
        <v>0</v>
      </c>
      <c r="H57" s="42">
        <v>0</v>
      </c>
      <c r="I57" s="42">
        <v>0</v>
      </c>
      <c r="J57" s="42">
        <v>0</v>
      </c>
      <c r="K57" s="42">
        <v>0</v>
      </c>
      <c r="L57" s="42">
        <v>0</v>
      </c>
      <c r="M57" s="42">
        <v>0</v>
      </c>
      <c r="N57" s="42">
        <v>0</v>
      </c>
      <c r="O57" s="42">
        <v>0</v>
      </c>
    </row>
    <row r="58" spans="1:15" ht="20.100000000000001" customHeight="1" x14ac:dyDescent="0.25">
      <c r="A58" s="41" t="s">
        <v>43</v>
      </c>
      <c r="B58" s="42">
        <v>105</v>
      </c>
      <c r="C58" s="42">
        <v>108</v>
      </c>
      <c r="D58" s="42">
        <v>8</v>
      </c>
      <c r="E58" s="42">
        <v>34</v>
      </c>
      <c r="F58" s="42">
        <v>11</v>
      </c>
      <c r="G58" s="42">
        <v>2</v>
      </c>
      <c r="H58" s="42">
        <v>2</v>
      </c>
      <c r="I58" s="42">
        <v>17</v>
      </c>
      <c r="J58" s="42">
        <v>0</v>
      </c>
      <c r="K58" s="42">
        <v>0</v>
      </c>
      <c r="L58" s="42">
        <v>2</v>
      </c>
      <c r="M58" s="42">
        <v>0</v>
      </c>
      <c r="N58" s="42">
        <v>0</v>
      </c>
      <c r="O58" s="42">
        <v>0</v>
      </c>
    </row>
    <row r="59" spans="1:15" ht="20.100000000000001" customHeight="1" x14ac:dyDescent="0.25">
      <c r="A59" s="41" t="s">
        <v>44</v>
      </c>
      <c r="B59" s="42">
        <v>853</v>
      </c>
      <c r="C59" s="42">
        <v>824</v>
      </c>
      <c r="D59" s="42">
        <v>484</v>
      </c>
      <c r="E59" s="42">
        <v>12</v>
      </c>
      <c r="F59" s="42">
        <v>339</v>
      </c>
      <c r="G59" s="42">
        <v>806</v>
      </c>
      <c r="H59" s="42">
        <v>0</v>
      </c>
      <c r="I59" s="42">
        <v>0</v>
      </c>
      <c r="J59" s="42">
        <v>16</v>
      </c>
      <c r="K59" s="42">
        <v>0</v>
      </c>
      <c r="L59" s="42">
        <v>0</v>
      </c>
      <c r="M59" s="42">
        <v>0</v>
      </c>
      <c r="N59" s="42">
        <v>0</v>
      </c>
      <c r="O59" s="42">
        <v>0</v>
      </c>
    </row>
    <row r="60" spans="1:15" ht="20.100000000000001" customHeight="1" x14ac:dyDescent="0.25">
      <c r="A60" s="41" t="s">
        <v>575</v>
      </c>
      <c r="B60" s="42">
        <v>2</v>
      </c>
      <c r="C60" s="42">
        <v>1</v>
      </c>
      <c r="D60" s="42">
        <v>0</v>
      </c>
      <c r="E60" s="42">
        <v>0</v>
      </c>
      <c r="F60" s="42">
        <v>0</v>
      </c>
      <c r="G60" s="42">
        <v>0</v>
      </c>
      <c r="H60" s="42">
        <v>0</v>
      </c>
      <c r="I60" s="42">
        <v>0</v>
      </c>
      <c r="J60" s="42">
        <v>0</v>
      </c>
      <c r="K60" s="42">
        <v>0</v>
      </c>
      <c r="L60" s="42">
        <v>0</v>
      </c>
      <c r="M60" s="42">
        <v>0</v>
      </c>
      <c r="N60" s="42">
        <v>1</v>
      </c>
      <c r="O60" s="42">
        <v>0</v>
      </c>
    </row>
    <row r="61" spans="1:15" ht="20.100000000000001" customHeight="1" x14ac:dyDescent="0.25">
      <c r="A61" s="41" t="s">
        <v>263</v>
      </c>
      <c r="B61" s="42">
        <v>8</v>
      </c>
      <c r="C61" s="42">
        <v>17</v>
      </c>
      <c r="D61" s="42">
        <v>1</v>
      </c>
      <c r="E61" s="42">
        <v>5</v>
      </c>
      <c r="F61" s="42">
        <v>1</v>
      </c>
      <c r="G61" s="42">
        <v>6</v>
      </c>
      <c r="H61" s="42">
        <v>0</v>
      </c>
      <c r="I61" s="42">
        <v>0</v>
      </c>
      <c r="J61" s="42">
        <v>0</v>
      </c>
      <c r="K61" s="42">
        <v>0</v>
      </c>
      <c r="L61" s="42">
        <v>0</v>
      </c>
      <c r="M61" s="42">
        <v>0</v>
      </c>
      <c r="N61" s="42">
        <v>0</v>
      </c>
      <c r="O61" s="42">
        <v>0</v>
      </c>
    </row>
    <row r="62" spans="1:15" ht="20.100000000000001" customHeight="1" x14ac:dyDescent="0.25">
      <c r="A62" s="41" t="s">
        <v>576</v>
      </c>
      <c r="B62" s="42">
        <v>0</v>
      </c>
      <c r="C62" s="42">
        <v>1</v>
      </c>
      <c r="D62" s="42">
        <v>0</v>
      </c>
      <c r="E62" s="42">
        <v>0</v>
      </c>
      <c r="F62" s="42">
        <v>0</v>
      </c>
      <c r="G62" s="42">
        <v>0</v>
      </c>
      <c r="H62" s="42">
        <v>0</v>
      </c>
      <c r="I62" s="42">
        <v>0</v>
      </c>
      <c r="J62" s="42">
        <v>0</v>
      </c>
      <c r="K62" s="42">
        <v>0</v>
      </c>
      <c r="L62" s="42">
        <v>0</v>
      </c>
      <c r="M62" s="42">
        <v>1</v>
      </c>
      <c r="N62" s="42">
        <v>0</v>
      </c>
      <c r="O62" s="42">
        <v>0</v>
      </c>
    </row>
    <row r="63" spans="1:15" ht="20.100000000000001" customHeight="1" x14ac:dyDescent="0.25">
      <c r="A63" s="41" t="s">
        <v>577</v>
      </c>
      <c r="B63" s="42">
        <v>18</v>
      </c>
      <c r="C63" s="42">
        <v>22</v>
      </c>
      <c r="D63" s="42">
        <v>0</v>
      </c>
      <c r="E63" s="42">
        <v>0</v>
      </c>
      <c r="F63" s="42">
        <v>9</v>
      </c>
      <c r="G63" s="42">
        <v>9</v>
      </c>
      <c r="H63" s="42">
        <v>0</v>
      </c>
      <c r="I63" s="42">
        <v>4</v>
      </c>
      <c r="J63" s="42">
        <v>0</v>
      </c>
      <c r="K63" s="42">
        <v>0</v>
      </c>
      <c r="L63" s="42">
        <v>0</v>
      </c>
      <c r="M63" s="42">
        <v>2</v>
      </c>
      <c r="N63" s="42">
        <v>0</v>
      </c>
      <c r="O63" s="42">
        <v>0</v>
      </c>
    </row>
    <row r="64" spans="1:15" ht="20.100000000000001" customHeight="1" x14ac:dyDescent="0.25">
      <c r="A64" s="41" t="s">
        <v>578</v>
      </c>
      <c r="B64" s="42">
        <v>0</v>
      </c>
      <c r="C64" s="42">
        <v>0</v>
      </c>
      <c r="D64" s="42">
        <v>0</v>
      </c>
      <c r="E64" s="42">
        <v>0</v>
      </c>
      <c r="F64" s="42">
        <v>0</v>
      </c>
      <c r="G64" s="42">
        <v>0</v>
      </c>
      <c r="H64" s="42">
        <v>0</v>
      </c>
      <c r="I64" s="42">
        <v>0</v>
      </c>
      <c r="J64" s="42">
        <v>0</v>
      </c>
      <c r="K64" s="42">
        <v>0</v>
      </c>
      <c r="L64" s="42">
        <v>0</v>
      </c>
      <c r="M64" s="42">
        <v>0</v>
      </c>
      <c r="N64" s="42">
        <v>0</v>
      </c>
      <c r="O64" s="42">
        <v>0</v>
      </c>
    </row>
    <row r="65" spans="1:28" ht="20.100000000000001" customHeight="1" x14ac:dyDescent="0.25">
      <c r="A65" s="41" t="s">
        <v>264</v>
      </c>
      <c r="B65" s="42">
        <v>35</v>
      </c>
      <c r="C65" s="42">
        <v>173</v>
      </c>
      <c r="D65" s="42">
        <v>4</v>
      </c>
      <c r="E65" s="42">
        <v>23</v>
      </c>
      <c r="F65" s="42">
        <v>3</v>
      </c>
      <c r="G65" s="42">
        <v>11</v>
      </c>
      <c r="H65" s="42">
        <v>0</v>
      </c>
      <c r="I65" s="42">
        <v>26</v>
      </c>
      <c r="J65" s="42">
        <v>1</v>
      </c>
      <c r="K65" s="42">
        <v>16</v>
      </c>
      <c r="L65" s="42">
        <v>1</v>
      </c>
      <c r="M65" s="42">
        <v>15</v>
      </c>
      <c r="N65" s="42">
        <v>0</v>
      </c>
      <c r="O65" s="42">
        <v>15</v>
      </c>
    </row>
    <row r="66" spans="1:28" ht="20.100000000000001" customHeight="1" x14ac:dyDescent="0.25">
      <c r="A66" s="41" t="s">
        <v>268</v>
      </c>
      <c r="B66" s="42">
        <v>10</v>
      </c>
      <c r="C66" s="42">
        <v>6</v>
      </c>
      <c r="D66" s="42">
        <v>2</v>
      </c>
      <c r="E66" s="42">
        <v>1</v>
      </c>
      <c r="F66" s="42">
        <v>2</v>
      </c>
      <c r="G66" s="42">
        <v>1</v>
      </c>
      <c r="H66" s="42">
        <v>0</v>
      </c>
      <c r="I66" s="42">
        <v>0</v>
      </c>
      <c r="J66" s="42">
        <v>1</v>
      </c>
      <c r="K66" s="42">
        <v>0</v>
      </c>
      <c r="L66" s="42">
        <v>0</v>
      </c>
      <c r="M66" s="42">
        <v>0</v>
      </c>
      <c r="N66" s="42">
        <v>0</v>
      </c>
      <c r="O66" s="42">
        <v>0</v>
      </c>
    </row>
    <row r="67" spans="1:28" ht="20.100000000000001" customHeight="1" thickBot="1" x14ac:dyDescent="0.3">
      <c r="A67" s="41" t="s">
        <v>45</v>
      </c>
      <c r="B67" s="42">
        <v>29</v>
      </c>
      <c r="C67" s="42">
        <v>31</v>
      </c>
      <c r="D67" s="42">
        <v>3</v>
      </c>
      <c r="E67" s="42">
        <v>4</v>
      </c>
      <c r="F67" s="42">
        <v>4</v>
      </c>
      <c r="G67" s="42">
        <v>2</v>
      </c>
      <c r="H67" s="42">
        <v>6</v>
      </c>
      <c r="I67" s="42">
        <v>0</v>
      </c>
      <c r="J67" s="42">
        <v>0</v>
      </c>
      <c r="K67" s="42">
        <v>0</v>
      </c>
      <c r="L67" s="42">
        <v>0</v>
      </c>
      <c r="M67" s="42">
        <v>0</v>
      </c>
      <c r="N67" s="42">
        <v>0</v>
      </c>
      <c r="O67" s="42">
        <v>0</v>
      </c>
    </row>
    <row r="68" spans="1:28" s="350" customFormat="1" ht="15.95" customHeight="1" x14ac:dyDescent="0.25">
      <c r="A68" s="331" t="s">
        <v>588</v>
      </c>
      <c r="B68" s="331"/>
      <c r="C68" s="331"/>
      <c r="D68" s="332"/>
      <c r="E68" s="332"/>
      <c r="F68" s="332"/>
      <c r="G68" s="332"/>
      <c r="H68" s="332"/>
      <c r="I68" s="332"/>
      <c r="J68" s="332"/>
      <c r="K68" s="332"/>
      <c r="L68" s="332"/>
      <c r="M68" s="332"/>
      <c r="N68" s="332"/>
      <c r="O68" s="333"/>
    </row>
    <row r="69" spans="1:28" s="27" customFormat="1" ht="24.95" customHeight="1" x14ac:dyDescent="0.25">
      <c r="A69" s="347" t="s">
        <v>463</v>
      </c>
      <c r="B69" s="347"/>
      <c r="C69" s="347"/>
      <c r="D69" s="347"/>
      <c r="E69" s="347"/>
      <c r="F69" s="347"/>
      <c r="G69" s="347"/>
    </row>
    <row r="70" spans="1:28" ht="24.95" customHeight="1" thickBot="1" x14ac:dyDescent="0.25">
      <c r="A70" s="28" t="s">
        <v>474</v>
      </c>
      <c r="B70" s="45"/>
      <c r="C70" s="45"/>
      <c r="D70" s="62"/>
      <c r="E70" s="62"/>
      <c r="F70" s="62"/>
      <c r="G70" s="62"/>
      <c r="H70" s="62"/>
      <c r="I70" s="62"/>
      <c r="J70" s="62"/>
      <c r="K70" s="62"/>
      <c r="L70" s="62"/>
      <c r="M70" s="336" t="s">
        <v>76</v>
      </c>
      <c r="N70" s="63"/>
      <c r="O70" s="63"/>
    </row>
    <row r="71" spans="1:28" ht="20.100000000000001" customHeight="1" x14ac:dyDescent="0.25">
      <c r="A71" s="1023" t="s">
        <v>8</v>
      </c>
      <c r="B71" s="1019" t="s">
        <v>84</v>
      </c>
      <c r="C71" s="1020"/>
      <c r="D71" s="1020"/>
      <c r="E71" s="1020"/>
      <c r="F71" s="1020"/>
      <c r="G71" s="1020"/>
      <c r="H71" s="1020"/>
      <c r="I71" s="1020"/>
      <c r="J71" s="1020"/>
      <c r="K71" s="1020"/>
      <c r="L71" s="1020"/>
      <c r="M71" s="1020"/>
      <c r="N71" s="63"/>
      <c r="O71" s="63"/>
    </row>
    <row r="72" spans="1:28" ht="20.100000000000001" customHeight="1" x14ac:dyDescent="0.25">
      <c r="A72" s="1024"/>
      <c r="B72" s="1021" t="s">
        <v>77</v>
      </c>
      <c r="C72" s="1021"/>
      <c r="D72" s="32" t="s">
        <v>78</v>
      </c>
      <c r="E72" s="32"/>
      <c r="F72" s="1021" t="s">
        <v>79</v>
      </c>
      <c r="G72" s="1021"/>
      <c r="H72" s="32" t="s">
        <v>80</v>
      </c>
      <c r="I72" s="32"/>
      <c r="J72" s="1021" t="s">
        <v>81</v>
      </c>
      <c r="K72" s="1021"/>
      <c r="L72" s="32" t="s">
        <v>82</v>
      </c>
      <c r="M72" s="57"/>
      <c r="N72" s="58"/>
      <c r="P72" s="63"/>
    </row>
    <row r="73" spans="1:28" s="39" customFormat="1" ht="20.100000000000001" customHeight="1" x14ac:dyDescent="0.25">
      <c r="A73" s="1025"/>
      <c r="B73" s="334">
        <v>2015</v>
      </c>
      <c r="C73" s="334">
        <v>2016</v>
      </c>
      <c r="D73" s="334">
        <v>2015</v>
      </c>
      <c r="E73" s="334">
        <v>2016</v>
      </c>
      <c r="F73" s="334">
        <v>2015</v>
      </c>
      <c r="G73" s="334">
        <v>2016</v>
      </c>
      <c r="H73" s="334">
        <v>2015</v>
      </c>
      <c r="I73" s="334">
        <v>2016</v>
      </c>
      <c r="J73" s="334">
        <v>2015</v>
      </c>
      <c r="K73" s="334">
        <v>2016</v>
      </c>
      <c r="L73" s="334">
        <v>2015</v>
      </c>
      <c r="M73" s="335">
        <v>2016</v>
      </c>
      <c r="N73" s="56"/>
      <c r="P73" s="61"/>
    </row>
    <row r="74" spans="1:28" s="39" customFormat="1" ht="20.100000000000001" customHeight="1" x14ac:dyDescent="0.25">
      <c r="A74" s="36" t="s">
        <v>10</v>
      </c>
      <c r="B74" s="37">
        <v>67</v>
      </c>
      <c r="C74" s="37">
        <v>150</v>
      </c>
      <c r="D74" s="37">
        <v>25</v>
      </c>
      <c r="E74" s="37">
        <v>631</v>
      </c>
      <c r="F74" s="37">
        <v>129</v>
      </c>
      <c r="G74" s="37">
        <v>111</v>
      </c>
      <c r="H74" s="37">
        <v>348</v>
      </c>
      <c r="I74" s="37">
        <v>340</v>
      </c>
      <c r="J74" s="37">
        <v>3441</v>
      </c>
      <c r="K74" s="37">
        <v>3707</v>
      </c>
      <c r="L74" s="37">
        <v>12475</v>
      </c>
      <c r="M74" s="37">
        <v>13163</v>
      </c>
      <c r="P74" s="61"/>
      <c r="Q74" s="41"/>
    </row>
    <row r="75" spans="1:28" ht="20.100000000000001" customHeight="1" x14ac:dyDescent="0.25">
      <c r="A75" s="352" t="s">
        <v>260</v>
      </c>
      <c r="B75" s="40">
        <v>0</v>
      </c>
      <c r="C75" s="40">
        <v>11</v>
      </c>
      <c r="D75" s="40">
        <v>3</v>
      </c>
      <c r="E75" s="40">
        <v>8</v>
      </c>
      <c r="F75" s="40">
        <v>0</v>
      </c>
      <c r="G75" s="40">
        <v>0</v>
      </c>
      <c r="H75" s="40">
        <v>6</v>
      </c>
      <c r="I75" s="40">
        <v>0</v>
      </c>
      <c r="J75" s="40">
        <v>12</v>
      </c>
      <c r="K75" s="40">
        <v>15</v>
      </c>
      <c r="L75" s="40">
        <v>70</v>
      </c>
      <c r="M75" s="40">
        <v>37</v>
      </c>
      <c r="P75" s="63"/>
      <c r="Q75" s="39"/>
      <c r="S75" s="63"/>
      <c r="T75" s="39"/>
      <c r="U75" s="39"/>
      <c r="V75" s="39"/>
      <c r="W75" s="39"/>
      <c r="X75" s="39"/>
      <c r="Y75" s="39"/>
      <c r="Z75" s="39"/>
      <c r="AA75" s="39"/>
      <c r="AB75" s="39"/>
    </row>
    <row r="76" spans="1:28" ht="20.100000000000001" customHeight="1" x14ac:dyDescent="0.25">
      <c r="A76" s="41" t="s">
        <v>17</v>
      </c>
      <c r="B76" s="42">
        <v>0</v>
      </c>
      <c r="C76" s="42">
        <v>4</v>
      </c>
      <c r="D76" s="42">
        <v>3</v>
      </c>
      <c r="E76" s="42">
        <v>6</v>
      </c>
      <c r="F76" s="42">
        <v>0</v>
      </c>
      <c r="G76" s="42">
        <v>0</v>
      </c>
      <c r="H76" s="42">
        <v>6</v>
      </c>
      <c r="I76" s="42">
        <v>0</v>
      </c>
      <c r="J76" s="42">
        <v>7</v>
      </c>
      <c r="K76" s="42">
        <v>10</v>
      </c>
      <c r="L76" s="42">
        <v>47</v>
      </c>
      <c r="M76" s="42">
        <v>21</v>
      </c>
      <c r="P76" s="63"/>
      <c r="S76" s="63"/>
    </row>
    <row r="77" spans="1:28" ht="20.100000000000001" customHeight="1" x14ac:dyDescent="0.25">
      <c r="A77" s="41" t="s">
        <v>18</v>
      </c>
      <c r="B77" s="42">
        <v>0</v>
      </c>
      <c r="C77" s="42">
        <v>4</v>
      </c>
      <c r="D77" s="42">
        <v>0</v>
      </c>
      <c r="E77" s="42">
        <v>0</v>
      </c>
      <c r="F77" s="42">
        <v>0</v>
      </c>
      <c r="G77" s="42">
        <v>0</v>
      </c>
      <c r="H77" s="42">
        <v>0</v>
      </c>
      <c r="I77" s="42">
        <v>0</v>
      </c>
      <c r="J77" s="42">
        <v>0</v>
      </c>
      <c r="K77" s="42">
        <v>0</v>
      </c>
      <c r="L77" s="42">
        <v>0</v>
      </c>
      <c r="M77" s="42">
        <v>0</v>
      </c>
      <c r="P77" s="63"/>
      <c r="S77" s="63"/>
    </row>
    <row r="78" spans="1:28" ht="20.100000000000001" customHeight="1" x14ac:dyDescent="0.25">
      <c r="A78" s="41" t="s">
        <v>19</v>
      </c>
      <c r="B78" s="42">
        <v>0</v>
      </c>
      <c r="C78" s="42">
        <v>2</v>
      </c>
      <c r="D78" s="42">
        <v>0</v>
      </c>
      <c r="E78" s="42">
        <v>0</v>
      </c>
      <c r="F78" s="42">
        <v>0</v>
      </c>
      <c r="G78" s="42">
        <v>0</v>
      </c>
      <c r="H78" s="42">
        <v>0</v>
      </c>
      <c r="I78" s="42">
        <v>0</v>
      </c>
      <c r="J78" s="42">
        <v>0</v>
      </c>
      <c r="K78" s="42">
        <v>0</v>
      </c>
      <c r="L78" s="42">
        <v>0</v>
      </c>
      <c r="M78" s="42">
        <v>0</v>
      </c>
      <c r="P78" s="63"/>
      <c r="S78" s="63"/>
    </row>
    <row r="79" spans="1:28" ht="20.100000000000001" customHeight="1" x14ac:dyDescent="0.25">
      <c r="A79" s="41" t="s">
        <v>559</v>
      </c>
      <c r="B79" s="42">
        <v>0</v>
      </c>
      <c r="C79" s="42">
        <v>0</v>
      </c>
      <c r="D79" s="42">
        <v>0</v>
      </c>
      <c r="E79" s="42">
        <v>0</v>
      </c>
      <c r="F79" s="42">
        <v>0</v>
      </c>
      <c r="G79" s="42">
        <v>0</v>
      </c>
      <c r="H79" s="42">
        <v>0</v>
      </c>
      <c r="I79" s="42">
        <v>0</v>
      </c>
      <c r="J79" s="42">
        <v>3</v>
      </c>
      <c r="K79" s="42">
        <v>3</v>
      </c>
      <c r="L79" s="42">
        <v>4</v>
      </c>
      <c r="M79" s="42">
        <v>0</v>
      </c>
      <c r="P79" s="63"/>
      <c r="S79" s="63"/>
    </row>
    <row r="80" spans="1:28" ht="20.100000000000001" customHeight="1" x14ac:dyDescent="0.25">
      <c r="A80" s="41" t="s">
        <v>560</v>
      </c>
      <c r="B80" s="42">
        <v>0</v>
      </c>
      <c r="C80" s="42">
        <v>0</v>
      </c>
      <c r="D80" s="42">
        <v>0</v>
      </c>
      <c r="E80" s="42">
        <v>2</v>
      </c>
      <c r="F80" s="42">
        <v>0</v>
      </c>
      <c r="G80" s="42">
        <v>0</v>
      </c>
      <c r="H80" s="42">
        <v>0</v>
      </c>
      <c r="I80" s="42">
        <v>0</v>
      </c>
      <c r="J80" s="42">
        <v>0</v>
      </c>
      <c r="K80" s="42">
        <v>0</v>
      </c>
      <c r="L80" s="42">
        <v>0</v>
      </c>
      <c r="M80" s="42">
        <v>0</v>
      </c>
      <c r="P80" s="63"/>
      <c r="S80" s="63"/>
    </row>
    <row r="81" spans="1:28" ht="20.100000000000001" customHeight="1" x14ac:dyDescent="0.25">
      <c r="A81" s="41" t="s">
        <v>561</v>
      </c>
      <c r="B81" s="42">
        <v>0</v>
      </c>
      <c r="C81" s="42">
        <v>0</v>
      </c>
      <c r="D81" s="42">
        <v>0</v>
      </c>
      <c r="E81" s="42">
        <v>0</v>
      </c>
      <c r="F81" s="42">
        <v>0</v>
      </c>
      <c r="G81" s="42">
        <v>0</v>
      </c>
      <c r="H81" s="42">
        <v>0</v>
      </c>
      <c r="I81" s="42">
        <v>0</v>
      </c>
      <c r="J81" s="42">
        <v>0</v>
      </c>
      <c r="K81" s="42">
        <v>0</v>
      </c>
      <c r="L81" s="42">
        <v>5</v>
      </c>
      <c r="M81" s="42">
        <v>14</v>
      </c>
      <c r="P81" s="63"/>
      <c r="S81" s="63"/>
    </row>
    <row r="82" spans="1:28" ht="20.100000000000001" customHeight="1" x14ac:dyDescent="0.25">
      <c r="A82" s="41" t="s">
        <v>562</v>
      </c>
      <c r="B82" s="42">
        <v>0</v>
      </c>
      <c r="C82" s="42">
        <v>1</v>
      </c>
      <c r="D82" s="42">
        <v>0</v>
      </c>
      <c r="E82" s="42">
        <v>0</v>
      </c>
      <c r="F82" s="42">
        <v>0</v>
      </c>
      <c r="G82" s="42">
        <v>0</v>
      </c>
      <c r="H82" s="42">
        <v>0</v>
      </c>
      <c r="I82" s="42">
        <v>0</v>
      </c>
      <c r="J82" s="42">
        <v>0</v>
      </c>
      <c r="K82" s="42">
        <v>0</v>
      </c>
      <c r="L82" s="42">
        <v>0</v>
      </c>
      <c r="M82" s="42">
        <v>0</v>
      </c>
      <c r="P82" s="63"/>
      <c r="S82" s="63"/>
    </row>
    <row r="83" spans="1:28" ht="20.100000000000001" customHeight="1" x14ac:dyDescent="0.25">
      <c r="A83" s="41" t="s">
        <v>20</v>
      </c>
      <c r="B83" s="42">
        <v>0</v>
      </c>
      <c r="C83" s="42">
        <v>0</v>
      </c>
      <c r="D83" s="42">
        <v>0</v>
      </c>
      <c r="E83" s="42">
        <v>0</v>
      </c>
      <c r="F83" s="42">
        <v>0</v>
      </c>
      <c r="G83" s="42">
        <v>0</v>
      </c>
      <c r="H83" s="42">
        <v>0</v>
      </c>
      <c r="I83" s="42">
        <v>0</v>
      </c>
      <c r="J83" s="42">
        <v>0</v>
      </c>
      <c r="K83" s="42">
        <v>0</v>
      </c>
      <c r="L83" s="42">
        <v>0</v>
      </c>
      <c r="M83" s="42">
        <v>0</v>
      </c>
      <c r="P83" s="63"/>
      <c r="S83" s="63"/>
    </row>
    <row r="84" spans="1:28" ht="20.100000000000001" customHeight="1" x14ac:dyDescent="0.25">
      <c r="A84" s="41" t="s">
        <v>563</v>
      </c>
      <c r="B84" s="42">
        <v>0</v>
      </c>
      <c r="C84" s="42">
        <v>0</v>
      </c>
      <c r="D84" s="42">
        <v>0</v>
      </c>
      <c r="E84" s="42">
        <v>0</v>
      </c>
      <c r="F84" s="42">
        <v>0</v>
      </c>
      <c r="G84" s="42">
        <v>0</v>
      </c>
      <c r="H84" s="42">
        <v>0</v>
      </c>
      <c r="I84" s="42">
        <v>0</v>
      </c>
      <c r="J84" s="42">
        <v>1</v>
      </c>
      <c r="K84" s="42">
        <v>1</v>
      </c>
      <c r="L84" s="42">
        <v>0</v>
      </c>
      <c r="M84" s="42">
        <v>0</v>
      </c>
      <c r="P84" s="63"/>
      <c r="S84" s="63"/>
    </row>
    <row r="85" spans="1:28" ht="20.100000000000001" customHeight="1" x14ac:dyDescent="0.25">
      <c r="A85" s="41" t="s">
        <v>564</v>
      </c>
      <c r="B85" s="42">
        <v>0</v>
      </c>
      <c r="C85" s="42">
        <v>0</v>
      </c>
      <c r="D85" s="42">
        <v>0</v>
      </c>
      <c r="E85" s="42">
        <v>0</v>
      </c>
      <c r="F85" s="42">
        <v>0</v>
      </c>
      <c r="G85" s="42">
        <v>0</v>
      </c>
      <c r="H85" s="42">
        <v>0</v>
      </c>
      <c r="I85" s="42">
        <v>0</v>
      </c>
      <c r="J85" s="42">
        <v>0</v>
      </c>
      <c r="K85" s="42">
        <v>0</v>
      </c>
      <c r="L85" s="42">
        <v>2</v>
      </c>
      <c r="M85" s="42">
        <v>0</v>
      </c>
      <c r="P85" s="63"/>
      <c r="S85" s="63"/>
    </row>
    <row r="86" spans="1:28" s="39" customFormat="1" ht="20.100000000000001" customHeight="1" x14ac:dyDescent="0.25">
      <c r="A86" s="41" t="s">
        <v>21</v>
      </c>
      <c r="B86" s="42">
        <v>0</v>
      </c>
      <c r="C86" s="42">
        <v>0</v>
      </c>
      <c r="D86" s="42">
        <v>0</v>
      </c>
      <c r="E86" s="42">
        <v>0</v>
      </c>
      <c r="F86" s="42">
        <v>0</v>
      </c>
      <c r="G86" s="42">
        <v>0</v>
      </c>
      <c r="H86" s="42">
        <v>0</v>
      </c>
      <c r="I86" s="42">
        <v>0</v>
      </c>
      <c r="J86" s="42">
        <v>1</v>
      </c>
      <c r="K86" s="42">
        <v>1</v>
      </c>
      <c r="L86" s="42">
        <v>12</v>
      </c>
      <c r="M86" s="42">
        <v>2</v>
      </c>
      <c r="P86" s="61"/>
      <c r="Q86" s="41"/>
      <c r="S86" s="61"/>
      <c r="T86" s="41"/>
      <c r="U86" s="41"/>
      <c r="V86" s="41"/>
      <c r="W86" s="41"/>
      <c r="X86" s="41"/>
      <c r="Y86" s="41"/>
      <c r="Z86" s="41"/>
      <c r="AA86" s="41"/>
      <c r="AB86" s="41"/>
    </row>
    <row r="87" spans="1:28" ht="20.100000000000001" customHeight="1" x14ac:dyDescent="0.25">
      <c r="A87" s="352" t="s">
        <v>589</v>
      </c>
      <c r="B87" s="40">
        <v>0</v>
      </c>
      <c r="C87" s="40">
        <v>1</v>
      </c>
      <c r="D87" s="40">
        <v>0</v>
      </c>
      <c r="E87" s="40">
        <v>1</v>
      </c>
      <c r="F87" s="40">
        <v>0</v>
      </c>
      <c r="G87" s="40">
        <v>1</v>
      </c>
      <c r="H87" s="40">
        <v>1</v>
      </c>
      <c r="I87" s="40">
        <v>1</v>
      </c>
      <c r="J87" s="40">
        <v>9</v>
      </c>
      <c r="K87" s="40">
        <v>12</v>
      </c>
      <c r="L87" s="40">
        <v>14</v>
      </c>
      <c r="M87" s="40">
        <v>11</v>
      </c>
      <c r="P87" s="63"/>
      <c r="Q87" s="39"/>
      <c r="S87" s="63"/>
      <c r="T87" s="39"/>
      <c r="U87" s="39"/>
      <c r="V87" s="39"/>
      <c r="W87" s="39"/>
      <c r="X87" s="39"/>
      <c r="Y87" s="39"/>
      <c r="Z87" s="39"/>
      <c r="AA87" s="39"/>
      <c r="AB87" s="39"/>
    </row>
    <row r="88" spans="1:28" ht="20.100000000000001" customHeight="1" x14ac:dyDescent="0.25">
      <c r="A88" s="41" t="s">
        <v>22</v>
      </c>
      <c r="B88" s="42">
        <v>0</v>
      </c>
      <c r="C88" s="42">
        <v>0</v>
      </c>
      <c r="D88" s="42">
        <v>0</v>
      </c>
      <c r="E88" s="42">
        <v>0</v>
      </c>
      <c r="F88" s="42">
        <v>0</v>
      </c>
      <c r="G88" s="42">
        <v>0</v>
      </c>
      <c r="H88" s="42">
        <v>0</v>
      </c>
      <c r="I88" s="42">
        <v>0</v>
      </c>
      <c r="J88" s="42">
        <v>1</v>
      </c>
      <c r="K88" s="42">
        <v>5</v>
      </c>
      <c r="L88" s="42">
        <v>1</v>
      </c>
      <c r="M88" s="42">
        <v>0</v>
      </c>
      <c r="P88" s="63"/>
      <c r="S88" s="63"/>
    </row>
    <row r="89" spans="1:28" ht="20.100000000000001" customHeight="1" x14ac:dyDescent="0.25">
      <c r="A89" s="41" t="s">
        <v>23</v>
      </c>
      <c r="B89" s="42">
        <v>0</v>
      </c>
      <c r="C89" s="42">
        <v>0</v>
      </c>
      <c r="D89" s="42">
        <v>0</v>
      </c>
      <c r="E89" s="42">
        <v>0</v>
      </c>
      <c r="F89" s="42">
        <v>0</v>
      </c>
      <c r="G89" s="42">
        <v>0</v>
      </c>
      <c r="H89" s="42">
        <v>0</v>
      </c>
      <c r="I89" s="42">
        <v>0</v>
      </c>
      <c r="J89" s="42">
        <v>0</v>
      </c>
      <c r="K89" s="42">
        <v>0</v>
      </c>
      <c r="L89" s="42">
        <v>1</v>
      </c>
      <c r="M89" s="42">
        <v>0</v>
      </c>
      <c r="P89" s="63"/>
      <c r="S89" s="63"/>
    </row>
    <row r="90" spans="1:28" ht="20.100000000000001" customHeight="1" x14ac:dyDescent="0.25">
      <c r="A90" s="41" t="s">
        <v>565</v>
      </c>
      <c r="B90" s="42">
        <v>0</v>
      </c>
      <c r="C90" s="42">
        <v>0</v>
      </c>
      <c r="D90" s="42">
        <v>0</v>
      </c>
      <c r="E90" s="42">
        <v>0</v>
      </c>
      <c r="F90" s="42">
        <v>0</v>
      </c>
      <c r="G90" s="42">
        <v>1</v>
      </c>
      <c r="H90" s="42">
        <v>0</v>
      </c>
      <c r="I90" s="42">
        <v>0</v>
      </c>
      <c r="J90" s="42">
        <v>0</v>
      </c>
      <c r="K90" s="42">
        <v>0</v>
      </c>
      <c r="L90" s="42">
        <v>0</v>
      </c>
      <c r="M90" s="42">
        <v>0</v>
      </c>
      <c r="P90" s="63"/>
      <c r="S90" s="63"/>
    </row>
    <row r="91" spans="1:28" ht="20.100000000000001" customHeight="1" x14ac:dyDescent="0.25">
      <c r="A91" s="41" t="s">
        <v>24</v>
      </c>
      <c r="B91" s="42">
        <v>0</v>
      </c>
      <c r="C91" s="42">
        <v>0</v>
      </c>
      <c r="D91" s="42">
        <v>0</v>
      </c>
      <c r="E91" s="42">
        <v>0</v>
      </c>
      <c r="F91" s="42">
        <v>0</v>
      </c>
      <c r="G91" s="42">
        <v>0</v>
      </c>
      <c r="H91" s="42">
        <v>0</v>
      </c>
      <c r="I91" s="42">
        <v>0</v>
      </c>
      <c r="J91" s="42">
        <v>1</v>
      </c>
      <c r="K91" s="42">
        <v>0</v>
      </c>
      <c r="L91" s="42">
        <v>0</v>
      </c>
      <c r="M91" s="42">
        <v>1</v>
      </c>
      <c r="P91" s="63"/>
      <c r="S91" s="63"/>
    </row>
    <row r="92" spans="1:28" ht="20.100000000000001" customHeight="1" x14ac:dyDescent="0.25">
      <c r="A92" s="41" t="s">
        <v>566</v>
      </c>
      <c r="B92" s="42">
        <v>0</v>
      </c>
      <c r="C92" s="42">
        <v>0</v>
      </c>
      <c r="D92" s="42">
        <v>0</v>
      </c>
      <c r="E92" s="42">
        <v>0</v>
      </c>
      <c r="F92" s="42">
        <v>0</v>
      </c>
      <c r="G92" s="42">
        <v>0</v>
      </c>
      <c r="H92" s="42">
        <v>0</v>
      </c>
      <c r="I92" s="42">
        <v>0</v>
      </c>
      <c r="J92" s="42">
        <v>0</v>
      </c>
      <c r="K92" s="42">
        <v>0</v>
      </c>
      <c r="L92" s="42">
        <v>0</v>
      </c>
      <c r="M92" s="42">
        <v>1</v>
      </c>
      <c r="P92" s="63"/>
      <c r="S92" s="63"/>
    </row>
    <row r="93" spans="1:28" ht="20.100000000000001" customHeight="1" x14ac:dyDescent="0.25">
      <c r="A93" s="41" t="s">
        <v>567</v>
      </c>
      <c r="B93" s="42">
        <v>0</v>
      </c>
      <c r="C93" s="42">
        <v>0</v>
      </c>
      <c r="D93" s="42">
        <v>0</v>
      </c>
      <c r="E93" s="42">
        <v>0</v>
      </c>
      <c r="F93" s="42">
        <v>0</v>
      </c>
      <c r="G93" s="42">
        <v>0</v>
      </c>
      <c r="H93" s="42">
        <v>0</v>
      </c>
      <c r="I93" s="42">
        <v>0</v>
      </c>
      <c r="J93" s="42">
        <v>2</v>
      </c>
      <c r="K93" s="42">
        <v>1</v>
      </c>
      <c r="L93" s="42">
        <v>0</v>
      </c>
      <c r="M93" s="42">
        <v>2</v>
      </c>
      <c r="N93" s="42"/>
      <c r="O93" s="42"/>
    </row>
    <row r="94" spans="1:28" ht="20.100000000000001" customHeight="1" x14ac:dyDescent="0.25">
      <c r="A94" s="41" t="s">
        <v>568</v>
      </c>
      <c r="B94" s="42">
        <v>0</v>
      </c>
      <c r="C94" s="42">
        <v>0</v>
      </c>
      <c r="D94" s="42">
        <v>0</v>
      </c>
      <c r="E94" s="42">
        <v>0</v>
      </c>
      <c r="F94" s="42">
        <v>0</v>
      </c>
      <c r="G94" s="42">
        <v>0</v>
      </c>
      <c r="H94" s="42">
        <v>0</v>
      </c>
      <c r="I94" s="42">
        <v>0</v>
      </c>
      <c r="J94" s="42">
        <v>0</v>
      </c>
      <c r="K94" s="42">
        <v>3</v>
      </c>
      <c r="L94" s="42">
        <v>0</v>
      </c>
      <c r="M94" s="42">
        <v>1</v>
      </c>
      <c r="N94" s="42"/>
      <c r="O94" s="42"/>
    </row>
    <row r="95" spans="1:28" ht="20.100000000000001" customHeight="1" x14ac:dyDescent="0.25">
      <c r="A95" s="41" t="s">
        <v>25</v>
      </c>
      <c r="B95" s="42">
        <v>0</v>
      </c>
      <c r="C95" s="42">
        <v>0</v>
      </c>
      <c r="D95" s="42">
        <v>0</v>
      </c>
      <c r="E95" s="42">
        <v>0</v>
      </c>
      <c r="F95" s="42">
        <v>0</v>
      </c>
      <c r="G95" s="42">
        <v>0</v>
      </c>
      <c r="H95" s="42">
        <v>0</v>
      </c>
      <c r="I95" s="42">
        <v>0</v>
      </c>
      <c r="J95" s="42">
        <v>4</v>
      </c>
      <c r="K95" s="42">
        <v>0</v>
      </c>
      <c r="L95" s="42">
        <v>6</v>
      </c>
      <c r="M95" s="42">
        <v>1</v>
      </c>
      <c r="N95" s="42"/>
      <c r="O95" s="42"/>
    </row>
    <row r="96" spans="1:28" ht="20.100000000000001" customHeight="1" x14ac:dyDescent="0.25">
      <c r="A96" s="41" t="s">
        <v>569</v>
      </c>
      <c r="B96" s="42">
        <v>0</v>
      </c>
      <c r="C96" s="42">
        <v>0</v>
      </c>
      <c r="D96" s="42">
        <v>0</v>
      </c>
      <c r="E96" s="42">
        <v>0</v>
      </c>
      <c r="F96" s="42">
        <v>0</v>
      </c>
      <c r="G96" s="42">
        <v>0</v>
      </c>
      <c r="H96" s="42">
        <v>0</v>
      </c>
      <c r="I96" s="42">
        <v>0</v>
      </c>
      <c r="J96" s="42">
        <v>0</v>
      </c>
      <c r="K96" s="42">
        <v>0</v>
      </c>
      <c r="L96" s="42">
        <v>1</v>
      </c>
      <c r="M96" s="42">
        <v>5</v>
      </c>
      <c r="N96" s="42"/>
      <c r="O96" s="42"/>
    </row>
    <row r="97" spans="1:28" ht="20.100000000000001" customHeight="1" x14ac:dyDescent="0.25">
      <c r="A97" s="41" t="s">
        <v>570</v>
      </c>
      <c r="B97" s="42">
        <v>0</v>
      </c>
      <c r="C97" s="42">
        <v>0</v>
      </c>
      <c r="D97" s="42">
        <v>0</v>
      </c>
      <c r="E97" s="42">
        <v>1</v>
      </c>
      <c r="F97" s="42">
        <v>0</v>
      </c>
      <c r="G97" s="42">
        <v>0</v>
      </c>
      <c r="H97" s="42">
        <v>0</v>
      </c>
      <c r="I97" s="42">
        <v>0</v>
      </c>
      <c r="J97" s="42">
        <v>0</v>
      </c>
      <c r="K97" s="42">
        <v>0</v>
      </c>
      <c r="L97" s="42">
        <v>0</v>
      </c>
      <c r="M97" s="42">
        <v>0</v>
      </c>
      <c r="N97" s="42"/>
      <c r="O97" s="42"/>
    </row>
    <row r="98" spans="1:28" ht="20.100000000000001" customHeight="1" x14ac:dyDescent="0.25">
      <c r="A98" s="41" t="s">
        <v>26</v>
      </c>
      <c r="B98" s="42">
        <v>0</v>
      </c>
      <c r="C98" s="42">
        <v>1</v>
      </c>
      <c r="D98" s="42">
        <v>0</v>
      </c>
      <c r="E98" s="42">
        <v>0</v>
      </c>
      <c r="F98" s="42">
        <v>0</v>
      </c>
      <c r="G98" s="42">
        <v>0</v>
      </c>
      <c r="H98" s="42">
        <v>1</v>
      </c>
      <c r="I98" s="42">
        <v>1</v>
      </c>
      <c r="J98" s="42">
        <v>1</v>
      </c>
      <c r="K98" s="42">
        <v>3</v>
      </c>
      <c r="L98" s="42">
        <v>5</v>
      </c>
      <c r="M98" s="42">
        <v>0</v>
      </c>
      <c r="N98" s="42"/>
      <c r="O98" s="42"/>
    </row>
    <row r="99" spans="1:28" ht="20.100000000000001" customHeight="1" x14ac:dyDescent="0.25">
      <c r="A99" s="352" t="s">
        <v>258</v>
      </c>
      <c r="B99" s="40">
        <v>3</v>
      </c>
      <c r="C99" s="40">
        <v>4</v>
      </c>
      <c r="D99" s="40">
        <v>0</v>
      </c>
      <c r="E99" s="40">
        <v>434</v>
      </c>
      <c r="F99" s="40">
        <v>1</v>
      </c>
      <c r="G99" s="40">
        <v>0</v>
      </c>
      <c r="H99" s="40">
        <v>21</v>
      </c>
      <c r="I99" s="40">
        <v>4</v>
      </c>
      <c r="J99" s="40">
        <v>625</v>
      </c>
      <c r="K99" s="40">
        <v>752</v>
      </c>
      <c r="L99" s="40">
        <v>1951</v>
      </c>
      <c r="M99" s="40">
        <v>808</v>
      </c>
      <c r="P99" s="63"/>
      <c r="Q99" s="39"/>
      <c r="S99" s="63"/>
      <c r="T99" s="39"/>
      <c r="U99" s="39"/>
      <c r="V99" s="39"/>
      <c r="W99" s="39"/>
      <c r="X99" s="39"/>
      <c r="Y99" s="39"/>
      <c r="Z99" s="39"/>
      <c r="AA99" s="39"/>
      <c r="AB99" s="39"/>
    </row>
    <row r="100" spans="1:28" ht="20.100000000000001" customHeight="1" x14ac:dyDescent="0.25">
      <c r="A100" s="41" t="s">
        <v>27</v>
      </c>
      <c r="B100" s="42">
        <v>0</v>
      </c>
      <c r="C100" s="42">
        <v>0</v>
      </c>
      <c r="D100" s="42">
        <v>0</v>
      </c>
      <c r="E100" s="42">
        <v>69</v>
      </c>
      <c r="F100" s="42">
        <v>0</v>
      </c>
      <c r="G100" s="42">
        <v>0</v>
      </c>
      <c r="H100" s="42">
        <v>7</v>
      </c>
      <c r="I100" s="42">
        <v>0</v>
      </c>
      <c r="J100" s="42">
        <v>10</v>
      </c>
      <c r="K100" s="42">
        <v>42</v>
      </c>
      <c r="L100" s="42">
        <v>451</v>
      </c>
      <c r="M100" s="42">
        <v>331</v>
      </c>
      <c r="P100" s="63"/>
      <c r="S100" s="63"/>
    </row>
    <row r="101" spans="1:28" ht="20.100000000000001" customHeight="1" x14ac:dyDescent="0.25">
      <c r="A101" s="41" t="s">
        <v>28</v>
      </c>
      <c r="B101" s="42">
        <v>3</v>
      </c>
      <c r="C101" s="42">
        <v>4</v>
      </c>
      <c r="D101" s="42">
        <v>0</v>
      </c>
      <c r="E101" s="42">
        <v>363</v>
      </c>
      <c r="F101" s="42">
        <v>1</v>
      </c>
      <c r="G101" s="42">
        <v>0</v>
      </c>
      <c r="H101" s="42">
        <v>14</v>
      </c>
      <c r="I101" s="42">
        <v>4</v>
      </c>
      <c r="J101" s="42">
        <v>610</v>
      </c>
      <c r="K101" s="42">
        <v>707</v>
      </c>
      <c r="L101" s="42">
        <v>1469</v>
      </c>
      <c r="M101" s="42">
        <v>390</v>
      </c>
      <c r="P101" s="63"/>
      <c r="S101" s="63"/>
    </row>
    <row r="102" spans="1:28" ht="20.100000000000001" customHeight="1" x14ac:dyDescent="0.25">
      <c r="A102" s="41" t="s">
        <v>29</v>
      </c>
      <c r="B102" s="42">
        <v>0</v>
      </c>
      <c r="C102" s="42">
        <v>0</v>
      </c>
      <c r="D102" s="42">
        <v>0</v>
      </c>
      <c r="E102" s="42">
        <v>2</v>
      </c>
      <c r="F102" s="42">
        <v>0</v>
      </c>
      <c r="G102" s="42">
        <v>0</v>
      </c>
      <c r="H102" s="42">
        <v>0</v>
      </c>
      <c r="I102" s="42">
        <v>0</v>
      </c>
      <c r="J102" s="42">
        <v>5</v>
      </c>
      <c r="K102" s="42">
        <v>3</v>
      </c>
      <c r="L102" s="42">
        <v>31</v>
      </c>
      <c r="M102" s="42">
        <v>87</v>
      </c>
      <c r="P102" s="63"/>
      <c r="S102" s="63"/>
    </row>
    <row r="103" spans="1:28" ht="20.100000000000001" customHeight="1" x14ac:dyDescent="0.25">
      <c r="A103" s="352" t="s">
        <v>259</v>
      </c>
      <c r="B103" s="40">
        <v>5</v>
      </c>
      <c r="C103" s="40">
        <v>11</v>
      </c>
      <c r="D103" s="40">
        <v>6</v>
      </c>
      <c r="E103" s="40">
        <v>14</v>
      </c>
      <c r="F103" s="40">
        <v>3</v>
      </c>
      <c r="G103" s="40">
        <v>13</v>
      </c>
      <c r="H103" s="40">
        <v>14</v>
      </c>
      <c r="I103" s="40">
        <v>4</v>
      </c>
      <c r="J103" s="40">
        <v>381</v>
      </c>
      <c r="K103" s="40">
        <v>1271</v>
      </c>
      <c r="L103" s="40">
        <v>2851</v>
      </c>
      <c r="M103" s="40">
        <v>5889</v>
      </c>
      <c r="P103" s="63"/>
      <c r="Q103" s="39"/>
      <c r="S103" s="63"/>
      <c r="T103" s="39"/>
      <c r="U103" s="39"/>
      <c r="V103" s="39"/>
      <c r="W103" s="39"/>
      <c r="X103" s="39"/>
      <c r="Y103" s="39"/>
      <c r="Z103" s="39"/>
      <c r="AA103" s="39"/>
      <c r="AB103" s="39"/>
    </row>
    <row r="104" spans="1:28" ht="20.100000000000001" customHeight="1" x14ac:dyDescent="0.25">
      <c r="A104" s="41" t="s">
        <v>30</v>
      </c>
      <c r="B104" s="42">
        <v>3</v>
      </c>
      <c r="C104" s="42">
        <v>5</v>
      </c>
      <c r="D104" s="42">
        <v>6</v>
      </c>
      <c r="E104" s="42">
        <v>10</v>
      </c>
      <c r="F104" s="42">
        <v>2</v>
      </c>
      <c r="G104" s="42">
        <v>7</v>
      </c>
      <c r="H104" s="42">
        <v>10</v>
      </c>
      <c r="I104" s="42">
        <v>3</v>
      </c>
      <c r="J104" s="42">
        <v>332</v>
      </c>
      <c r="K104" s="42">
        <v>1205</v>
      </c>
      <c r="L104" s="42">
        <v>2706</v>
      </c>
      <c r="M104" s="42">
        <v>5397</v>
      </c>
      <c r="P104" s="64"/>
      <c r="S104" s="64"/>
    </row>
    <row r="105" spans="1:28" ht="20.100000000000001" customHeight="1" x14ac:dyDescent="0.25">
      <c r="A105" s="41" t="s">
        <v>31</v>
      </c>
      <c r="B105" s="42">
        <v>0</v>
      </c>
      <c r="C105" s="42">
        <v>0</v>
      </c>
      <c r="D105" s="42">
        <v>0</v>
      </c>
      <c r="E105" s="42">
        <v>0</v>
      </c>
      <c r="F105" s="42">
        <v>0</v>
      </c>
      <c r="G105" s="42">
        <v>0</v>
      </c>
      <c r="H105" s="42">
        <v>0</v>
      </c>
      <c r="I105" s="42">
        <v>0</v>
      </c>
      <c r="J105" s="42">
        <v>0</v>
      </c>
      <c r="K105" s="42">
        <v>2</v>
      </c>
      <c r="L105" s="42">
        <v>8</v>
      </c>
      <c r="M105" s="42">
        <v>8</v>
      </c>
      <c r="P105" s="63"/>
      <c r="S105" s="63"/>
    </row>
    <row r="106" spans="1:28" ht="20.100000000000001" customHeight="1" x14ac:dyDescent="0.25">
      <c r="A106" s="41" t="s">
        <v>32</v>
      </c>
      <c r="B106" s="42">
        <v>0</v>
      </c>
      <c r="C106" s="42">
        <v>1</v>
      </c>
      <c r="D106" s="42">
        <v>0</v>
      </c>
      <c r="E106" s="42">
        <v>0</v>
      </c>
      <c r="F106" s="42">
        <v>1</v>
      </c>
      <c r="G106" s="42">
        <v>3</v>
      </c>
      <c r="H106" s="42">
        <v>2</v>
      </c>
      <c r="I106" s="42">
        <v>0</v>
      </c>
      <c r="J106" s="42">
        <v>33</v>
      </c>
      <c r="K106" s="42">
        <v>15</v>
      </c>
      <c r="L106" s="42">
        <v>31</v>
      </c>
      <c r="M106" s="42">
        <v>169</v>
      </c>
      <c r="P106" s="63"/>
      <c r="S106" s="63"/>
    </row>
    <row r="107" spans="1:28" ht="20.100000000000001" customHeight="1" x14ac:dyDescent="0.25">
      <c r="A107" s="41" t="s">
        <v>33</v>
      </c>
      <c r="B107" s="42">
        <v>2</v>
      </c>
      <c r="C107" s="42">
        <v>0</v>
      </c>
      <c r="D107" s="42">
        <v>0</v>
      </c>
      <c r="E107" s="42">
        <v>4</v>
      </c>
      <c r="F107" s="42">
        <v>0</v>
      </c>
      <c r="G107" s="42">
        <v>0</v>
      </c>
      <c r="H107" s="42">
        <v>0</v>
      </c>
      <c r="I107" s="42">
        <v>1</v>
      </c>
      <c r="J107" s="42">
        <v>1</v>
      </c>
      <c r="K107" s="42">
        <v>1</v>
      </c>
      <c r="L107" s="42">
        <v>8</v>
      </c>
      <c r="M107" s="42">
        <v>21</v>
      </c>
      <c r="P107" s="63"/>
      <c r="S107" s="63"/>
    </row>
    <row r="108" spans="1:28" ht="20.100000000000001" customHeight="1" x14ac:dyDescent="0.25">
      <c r="A108" s="41" t="s">
        <v>34</v>
      </c>
      <c r="B108" s="42">
        <v>0</v>
      </c>
      <c r="C108" s="42">
        <v>0</v>
      </c>
      <c r="D108" s="42">
        <v>0</v>
      </c>
      <c r="E108" s="42">
        <v>0</v>
      </c>
      <c r="F108" s="42">
        <v>0</v>
      </c>
      <c r="G108" s="42">
        <v>1</v>
      </c>
      <c r="H108" s="42">
        <v>0</v>
      </c>
      <c r="I108" s="42">
        <v>0</v>
      </c>
      <c r="J108" s="42">
        <v>1</v>
      </c>
      <c r="K108" s="42">
        <v>3</v>
      </c>
      <c r="L108" s="42">
        <v>1</v>
      </c>
      <c r="M108" s="42">
        <v>3</v>
      </c>
      <c r="P108" s="63"/>
      <c r="S108" s="63"/>
    </row>
    <row r="109" spans="1:28" ht="20.100000000000001" customHeight="1" x14ac:dyDescent="0.25">
      <c r="A109" s="41" t="s">
        <v>571</v>
      </c>
      <c r="B109" s="42">
        <v>0</v>
      </c>
      <c r="C109" s="42">
        <v>0</v>
      </c>
      <c r="D109" s="42">
        <v>0</v>
      </c>
      <c r="E109" s="42">
        <v>0</v>
      </c>
      <c r="F109" s="42">
        <v>0</v>
      </c>
      <c r="G109" s="42">
        <v>0</v>
      </c>
      <c r="H109" s="42">
        <v>0</v>
      </c>
      <c r="I109" s="42">
        <v>0</v>
      </c>
      <c r="J109" s="42">
        <v>0</v>
      </c>
      <c r="K109" s="42">
        <v>0</v>
      </c>
      <c r="L109" s="42">
        <v>0</v>
      </c>
      <c r="M109" s="42">
        <v>0</v>
      </c>
      <c r="P109" s="63"/>
      <c r="S109" s="63"/>
    </row>
    <row r="110" spans="1:28" ht="20.100000000000001" customHeight="1" x14ac:dyDescent="0.25">
      <c r="A110" s="41" t="s">
        <v>35</v>
      </c>
      <c r="B110" s="42">
        <v>0</v>
      </c>
      <c r="C110" s="42">
        <v>0</v>
      </c>
      <c r="D110" s="42">
        <v>0</v>
      </c>
      <c r="E110" s="42">
        <v>0</v>
      </c>
      <c r="F110" s="42">
        <v>0</v>
      </c>
      <c r="G110" s="42">
        <v>0</v>
      </c>
      <c r="H110" s="42">
        <v>0</v>
      </c>
      <c r="I110" s="42">
        <v>0</v>
      </c>
      <c r="J110" s="42">
        <v>0</v>
      </c>
      <c r="K110" s="42">
        <v>0</v>
      </c>
      <c r="L110" s="42">
        <v>0</v>
      </c>
      <c r="M110" s="42">
        <v>0</v>
      </c>
      <c r="P110" s="63"/>
      <c r="S110" s="63"/>
    </row>
    <row r="111" spans="1:28" ht="20.100000000000001" customHeight="1" x14ac:dyDescent="0.25">
      <c r="A111" s="41" t="s">
        <v>36</v>
      </c>
      <c r="B111" s="42">
        <v>0</v>
      </c>
      <c r="C111" s="42">
        <v>0</v>
      </c>
      <c r="D111" s="42">
        <v>0</v>
      </c>
      <c r="E111" s="42">
        <v>0</v>
      </c>
      <c r="F111" s="42">
        <v>0</v>
      </c>
      <c r="G111" s="42">
        <v>0</v>
      </c>
      <c r="H111" s="42">
        <v>0</v>
      </c>
      <c r="I111" s="42">
        <v>0</v>
      </c>
      <c r="J111" s="42">
        <v>2</v>
      </c>
      <c r="K111" s="42">
        <v>0</v>
      </c>
      <c r="L111" s="42">
        <v>9</v>
      </c>
      <c r="M111" s="42">
        <v>13</v>
      </c>
      <c r="P111" s="63"/>
      <c r="S111" s="63"/>
    </row>
    <row r="112" spans="1:28" s="39" customFormat="1" ht="20.100000000000001" customHeight="1" x14ac:dyDescent="0.25">
      <c r="A112" s="41" t="s">
        <v>37</v>
      </c>
      <c r="B112" s="42">
        <v>0</v>
      </c>
      <c r="C112" s="42">
        <v>1</v>
      </c>
      <c r="D112" s="42">
        <v>0</v>
      </c>
      <c r="E112" s="42">
        <v>0</v>
      </c>
      <c r="F112" s="42">
        <v>0</v>
      </c>
      <c r="G112" s="42">
        <v>0</v>
      </c>
      <c r="H112" s="42">
        <v>0</v>
      </c>
      <c r="I112" s="42">
        <v>0</v>
      </c>
      <c r="J112" s="42">
        <v>0</v>
      </c>
      <c r="K112" s="42">
        <v>3</v>
      </c>
      <c r="L112" s="42">
        <v>7</v>
      </c>
      <c r="M112" s="42">
        <v>22</v>
      </c>
      <c r="P112" s="61"/>
      <c r="Q112" s="41"/>
      <c r="S112" s="61"/>
      <c r="T112" s="41"/>
      <c r="U112" s="41"/>
      <c r="V112" s="41"/>
      <c r="W112" s="41"/>
      <c r="X112" s="41"/>
      <c r="Y112" s="41"/>
      <c r="Z112" s="41"/>
      <c r="AA112" s="41"/>
      <c r="AB112" s="41"/>
    </row>
    <row r="113" spans="1:28" ht="20.100000000000001" customHeight="1" x14ac:dyDescent="0.25">
      <c r="A113" s="41" t="s">
        <v>38</v>
      </c>
      <c r="B113" s="42">
        <v>0</v>
      </c>
      <c r="C113" s="42">
        <v>0</v>
      </c>
      <c r="D113" s="42">
        <v>0</v>
      </c>
      <c r="E113" s="42">
        <v>0</v>
      </c>
      <c r="F113" s="42">
        <v>0</v>
      </c>
      <c r="G113" s="42">
        <v>0</v>
      </c>
      <c r="H113" s="42">
        <v>0</v>
      </c>
      <c r="I113" s="42">
        <v>0</v>
      </c>
      <c r="J113" s="42">
        <v>0</v>
      </c>
      <c r="K113" s="42">
        <v>0</v>
      </c>
      <c r="L113" s="42">
        <v>0</v>
      </c>
      <c r="M113" s="42">
        <v>0</v>
      </c>
      <c r="P113" s="63"/>
      <c r="S113" s="63"/>
    </row>
    <row r="114" spans="1:28" ht="20.100000000000001" customHeight="1" x14ac:dyDescent="0.25">
      <c r="A114" s="41" t="s">
        <v>39</v>
      </c>
      <c r="B114" s="42">
        <v>0</v>
      </c>
      <c r="C114" s="42">
        <v>4</v>
      </c>
      <c r="D114" s="42">
        <v>0</v>
      </c>
      <c r="E114" s="42">
        <v>0</v>
      </c>
      <c r="F114" s="42">
        <v>0</v>
      </c>
      <c r="G114" s="42">
        <v>1</v>
      </c>
      <c r="H114" s="42">
        <v>2</v>
      </c>
      <c r="I114" s="42">
        <v>0</v>
      </c>
      <c r="J114" s="42">
        <v>9</v>
      </c>
      <c r="K114" s="42">
        <v>41</v>
      </c>
      <c r="L114" s="42">
        <v>76</v>
      </c>
      <c r="M114" s="42">
        <v>244</v>
      </c>
      <c r="P114" s="63"/>
      <c r="S114" s="63"/>
    </row>
    <row r="115" spans="1:28" s="39" customFormat="1" ht="20.100000000000001" customHeight="1" x14ac:dyDescent="0.25">
      <c r="A115" s="41" t="s">
        <v>40</v>
      </c>
      <c r="B115" s="42">
        <v>0</v>
      </c>
      <c r="C115" s="42">
        <v>0</v>
      </c>
      <c r="D115" s="42">
        <v>0</v>
      </c>
      <c r="E115" s="42">
        <v>0</v>
      </c>
      <c r="F115" s="42">
        <v>0</v>
      </c>
      <c r="G115" s="42">
        <v>1</v>
      </c>
      <c r="H115" s="42">
        <v>0</v>
      </c>
      <c r="I115" s="42">
        <v>0</v>
      </c>
      <c r="J115" s="42">
        <v>3</v>
      </c>
      <c r="K115" s="42">
        <v>1</v>
      </c>
      <c r="L115" s="42">
        <v>5</v>
      </c>
      <c r="M115" s="42">
        <v>12</v>
      </c>
      <c r="P115" s="61"/>
      <c r="Q115" s="41"/>
      <c r="S115" s="61"/>
      <c r="T115" s="41"/>
      <c r="U115" s="41"/>
      <c r="V115" s="41"/>
      <c r="W115" s="41"/>
      <c r="X115" s="41"/>
      <c r="Y115" s="41"/>
      <c r="Z115" s="41"/>
      <c r="AA115" s="41"/>
      <c r="AB115" s="41"/>
    </row>
    <row r="116" spans="1:28" ht="20.100000000000001" customHeight="1" x14ac:dyDescent="0.25">
      <c r="A116" s="352" t="s">
        <v>590</v>
      </c>
      <c r="B116" s="40">
        <v>14</v>
      </c>
      <c r="C116" s="40">
        <v>36</v>
      </c>
      <c r="D116" s="40">
        <v>1</v>
      </c>
      <c r="E116" s="40">
        <v>15</v>
      </c>
      <c r="F116" s="40">
        <v>14</v>
      </c>
      <c r="G116" s="40">
        <v>38</v>
      </c>
      <c r="H116" s="40">
        <v>40</v>
      </c>
      <c r="I116" s="40">
        <v>35</v>
      </c>
      <c r="J116" s="40">
        <v>43</v>
      </c>
      <c r="K116" s="40">
        <v>59</v>
      </c>
      <c r="L116" s="40">
        <v>257</v>
      </c>
      <c r="M116" s="40">
        <v>193</v>
      </c>
      <c r="P116" s="63"/>
      <c r="Q116" s="39"/>
      <c r="S116" s="63"/>
      <c r="T116" s="39"/>
      <c r="U116" s="39"/>
      <c r="V116" s="39"/>
      <c r="W116" s="39"/>
      <c r="X116" s="39"/>
      <c r="Y116" s="39"/>
      <c r="Z116" s="39"/>
      <c r="AA116" s="39"/>
      <c r="AB116" s="39"/>
    </row>
    <row r="117" spans="1:28" ht="20.100000000000001" customHeight="1" x14ac:dyDescent="0.25">
      <c r="A117" s="41" t="s">
        <v>265</v>
      </c>
      <c r="B117" s="42">
        <v>0</v>
      </c>
      <c r="C117" s="42">
        <v>0</v>
      </c>
      <c r="D117" s="42">
        <v>0</v>
      </c>
      <c r="E117" s="42">
        <v>0</v>
      </c>
      <c r="F117" s="42">
        <v>0</v>
      </c>
      <c r="G117" s="42">
        <v>0</v>
      </c>
      <c r="H117" s="42">
        <v>0</v>
      </c>
      <c r="I117" s="42">
        <v>0</v>
      </c>
      <c r="J117" s="42">
        <v>0</v>
      </c>
      <c r="K117" s="42">
        <v>0</v>
      </c>
      <c r="L117" s="42">
        <v>0</v>
      </c>
      <c r="M117" s="42">
        <v>0</v>
      </c>
      <c r="P117" s="63"/>
      <c r="S117" s="63"/>
    </row>
    <row r="118" spans="1:28" ht="20.100000000000001" customHeight="1" x14ac:dyDescent="0.25">
      <c r="A118" s="41" t="s">
        <v>572</v>
      </c>
      <c r="B118" s="42">
        <v>0</v>
      </c>
      <c r="C118" s="42">
        <v>0</v>
      </c>
      <c r="D118" s="42">
        <v>0</v>
      </c>
      <c r="E118" s="42">
        <v>0</v>
      </c>
      <c r="F118" s="42">
        <v>0</v>
      </c>
      <c r="G118" s="42">
        <v>0</v>
      </c>
      <c r="H118" s="42">
        <v>0</v>
      </c>
      <c r="I118" s="42">
        <v>0</v>
      </c>
      <c r="J118" s="42">
        <v>0</v>
      </c>
      <c r="K118" s="42">
        <v>0</v>
      </c>
      <c r="L118" s="42">
        <v>0</v>
      </c>
      <c r="M118" s="42">
        <v>0</v>
      </c>
      <c r="P118" s="63"/>
      <c r="S118" s="63"/>
    </row>
    <row r="119" spans="1:28" ht="20.100000000000001" customHeight="1" x14ac:dyDescent="0.25">
      <c r="A119" s="41" t="s">
        <v>41</v>
      </c>
      <c r="B119" s="42">
        <v>0</v>
      </c>
      <c r="C119" s="42">
        <v>0</v>
      </c>
      <c r="D119" s="42">
        <v>0</v>
      </c>
      <c r="E119" s="42">
        <v>3</v>
      </c>
      <c r="F119" s="42">
        <v>4</v>
      </c>
      <c r="G119" s="42">
        <v>0</v>
      </c>
      <c r="H119" s="42">
        <v>0</v>
      </c>
      <c r="I119" s="42">
        <v>1</v>
      </c>
      <c r="J119" s="42">
        <v>9</v>
      </c>
      <c r="K119" s="42">
        <v>13</v>
      </c>
      <c r="L119" s="42">
        <v>45</v>
      </c>
      <c r="M119" s="42">
        <v>43</v>
      </c>
      <c r="P119" s="63"/>
      <c r="S119" s="63"/>
    </row>
    <row r="120" spans="1:28" ht="20.100000000000001" customHeight="1" x14ac:dyDescent="0.25">
      <c r="A120" s="41" t="s">
        <v>573</v>
      </c>
      <c r="B120" s="42">
        <v>0</v>
      </c>
      <c r="C120" s="42">
        <v>0</v>
      </c>
      <c r="D120" s="42">
        <v>0</v>
      </c>
      <c r="E120" s="42">
        <v>0</v>
      </c>
      <c r="F120" s="42">
        <v>0</v>
      </c>
      <c r="G120" s="42">
        <v>0</v>
      </c>
      <c r="H120" s="42">
        <v>0</v>
      </c>
      <c r="I120" s="42">
        <v>0</v>
      </c>
      <c r="J120" s="42">
        <v>0</v>
      </c>
      <c r="K120" s="42">
        <v>0</v>
      </c>
      <c r="L120" s="42">
        <v>19</v>
      </c>
      <c r="M120" s="42">
        <v>0</v>
      </c>
      <c r="P120" s="63"/>
      <c r="S120" s="63"/>
    </row>
    <row r="121" spans="1:28" ht="20.100000000000001" customHeight="1" x14ac:dyDescent="0.25">
      <c r="A121" s="41" t="s">
        <v>269</v>
      </c>
      <c r="B121" s="42">
        <v>0</v>
      </c>
      <c r="C121" s="42">
        <v>0</v>
      </c>
      <c r="D121" s="42">
        <v>0</v>
      </c>
      <c r="E121" s="42">
        <v>1</v>
      </c>
      <c r="F121" s="42">
        <v>0</v>
      </c>
      <c r="G121" s="42">
        <v>0</v>
      </c>
      <c r="H121" s="42">
        <v>2</v>
      </c>
      <c r="I121" s="42">
        <v>0</v>
      </c>
      <c r="J121" s="42">
        <v>2</v>
      </c>
      <c r="K121" s="42">
        <v>3</v>
      </c>
      <c r="L121" s="42">
        <v>14</v>
      </c>
      <c r="M121" s="42">
        <v>1</v>
      </c>
      <c r="P121" s="63"/>
      <c r="S121" s="63"/>
    </row>
    <row r="122" spans="1:28" ht="20.100000000000001" customHeight="1" x14ac:dyDescent="0.25">
      <c r="A122" s="41" t="s">
        <v>277</v>
      </c>
      <c r="B122" s="42">
        <v>3</v>
      </c>
      <c r="C122" s="42">
        <v>5</v>
      </c>
      <c r="D122" s="42">
        <v>0</v>
      </c>
      <c r="E122" s="42">
        <v>2</v>
      </c>
      <c r="F122" s="42">
        <v>1</v>
      </c>
      <c r="G122" s="42">
        <v>1</v>
      </c>
      <c r="H122" s="42">
        <v>0</v>
      </c>
      <c r="I122" s="42">
        <v>3</v>
      </c>
      <c r="J122" s="42">
        <v>4</v>
      </c>
      <c r="K122" s="42">
        <v>18</v>
      </c>
      <c r="L122" s="42">
        <v>4</v>
      </c>
      <c r="M122" s="42">
        <v>1</v>
      </c>
      <c r="P122" s="63"/>
      <c r="S122" s="63"/>
    </row>
    <row r="123" spans="1:28" ht="20.100000000000001" customHeight="1" x14ac:dyDescent="0.25">
      <c r="A123" s="41" t="s">
        <v>42</v>
      </c>
      <c r="B123" s="42">
        <v>11</v>
      </c>
      <c r="C123" s="42">
        <v>11</v>
      </c>
      <c r="D123" s="42">
        <v>1</v>
      </c>
      <c r="E123" s="42">
        <v>6</v>
      </c>
      <c r="F123" s="42">
        <v>8</v>
      </c>
      <c r="G123" s="42">
        <v>6</v>
      </c>
      <c r="H123" s="42">
        <v>14</v>
      </c>
      <c r="I123" s="42">
        <v>11</v>
      </c>
      <c r="J123" s="42">
        <v>9</v>
      </c>
      <c r="K123" s="42">
        <v>12</v>
      </c>
      <c r="L123" s="42">
        <v>52</v>
      </c>
      <c r="M123" s="42">
        <v>63</v>
      </c>
      <c r="N123" s="42"/>
      <c r="O123" s="42"/>
    </row>
    <row r="124" spans="1:28" ht="20.100000000000001" customHeight="1" x14ac:dyDescent="0.25">
      <c r="A124" s="41" t="s">
        <v>271</v>
      </c>
      <c r="B124" s="42">
        <v>0</v>
      </c>
      <c r="C124" s="42">
        <v>0</v>
      </c>
      <c r="D124" s="42">
        <v>0</v>
      </c>
      <c r="E124" s="42">
        <v>0</v>
      </c>
      <c r="F124" s="42">
        <v>0</v>
      </c>
      <c r="G124" s="42">
        <v>0</v>
      </c>
      <c r="H124" s="42">
        <v>2</v>
      </c>
      <c r="I124" s="42">
        <v>0</v>
      </c>
      <c r="J124" s="42">
        <v>1</v>
      </c>
      <c r="K124" s="42">
        <v>0</v>
      </c>
      <c r="L124" s="42">
        <v>5</v>
      </c>
      <c r="M124" s="42">
        <v>1</v>
      </c>
      <c r="N124" s="42"/>
      <c r="O124" s="42"/>
    </row>
    <row r="125" spans="1:28" ht="20.100000000000001" customHeight="1" x14ac:dyDescent="0.25">
      <c r="A125" s="41" t="s">
        <v>574</v>
      </c>
      <c r="B125" s="42">
        <v>0</v>
      </c>
      <c r="C125" s="42">
        <v>0</v>
      </c>
      <c r="D125" s="42">
        <v>0</v>
      </c>
      <c r="E125" s="42">
        <v>0</v>
      </c>
      <c r="F125" s="42">
        <v>0</v>
      </c>
      <c r="G125" s="42">
        <v>0</v>
      </c>
      <c r="H125" s="42">
        <v>0</v>
      </c>
      <c r="I125" s="42">
        <v>0</v>
      </c>
      <c r="J125" s="42">
        <v>0</v>
      </c>
      <c r="K125" s="42">
        <v>0</v>
      </c>
      <c r="L125" s="42">
        <v>0</v>
      </c>
      <c r="M125" s="42">
        <v>0</v>
      </c>
      <c r="N125" s="42"/>
      <c r="O125" s="42"/>
    </row>
    <row r="126" spans="1:28" ht="20.100000000000001" customHeight="1" x14ac:dyDescent="0.25">
      <c r="A126" s="41" t="s">
        <v>43</v>
      </c>
      <c r="B126" s="42">
        <v>0</v>
      </c>
      <c r="C126" s="42">
        <v>0</v>
      </c>
      <c r="D126" s="42">
        <v>0</v>
      </c>
      <c r="E126" s="42">
        <v>0</v>
      </c>
      <c r="F126" s="42">
        <v>0</v>
      </c>
      <c r="G126" s="42">
        <v>0</v>
      </c>
      <c r="H126" s="42">
        <v>0</v>
      </c>
      <c r="I126" s="42">
        <v>0</v>
      </c>
      <c r="J126" s="42">
        <v>6</v>
      </c>
      <c r="K126" s="42">
        <v>2</v>
      </c>
      <c r="L126" s="42">
        <v>76</v>
      </c>
      <c r="M126" s="42">
        <v>53</v>
      </c>
      <c r="N126" s="42"/>
      <c r="O126" s="42"/>
    </row>
    <row r="127" spans="1:28" ht="20.100000000000001" customHeight="1" x14ac:dyDescent="0.25">
      <c r="A127" s="41" t="s">
        <v>44</v>
      </c>
      <c r="B127" s="42">
        <v>0</v>
      </c>
      <c r="C127" s="42">
        <v>0</v>
      </c>
      <c r="D127" s="42">
        <v>0</v>
      </c>
      <c r="E127" s="42">
        <v>2</v>
      </c>
      <c r="F127" s="42">
        <v>0</v>
      </c>
      <c r="G127" s="42">
        <v>0</v>
      </c>
      <c r="H127" s="42">
        <v>0</v>
      </c>
      <c r="I127" s="42">
        <v>0</v>
      </c>
      <c r="J127" s="42">
        <v>1</v>
      </c>
      <c r="K127" s="42">
        <v>1</v>
      </c>
      <c r="L127" s="42">
        <v>13</v>
      </c>
      <c r="M127" s="42">
        <v>3</v>
      </c>
      <c r="N127" s="42"/>
      <c r="O127" s="42"/>
    </row>
    <row r="128" spans="1:28" ht="20.100000000000001" customHeight="1" x14ac:dyDescent="0.25">
      <c r="A128" s="41" t="s">
        <v>575</v>
      </c>
      <c r="B128" s="42">
        <v>0</v>
      </c>
      <c r="C128" s="42">
        <v>0</v>
      </c>
      <c r="D128" s="42">
        <v>0</v>
      </c>
      <c r="E128" s="42">
        <v>0</v>
      </c>
      <c r="F128" s="42">
        <v>0</v>
      </c>
      <c r="G128" s="42">
        <v>0</v>
      </c>
      <c r="H128" s="42">
        <v>1</v>
      </c>
      <c r="I128" s="42">
        <v>0</v>
      </c>
      <c r="J128" s="42">
        <v>0</v>
      </c>
      <c r="K128" s="42">
        <v>1</v>
      </c>
      <c r="L128" s="42">
        <v>0</v>
      </c>
      <c r="M128" s="42">
        <v>0</v>
      </c>
      <c r="N128" s="42"/>
      <c r="O128" s="42"/>
    </row>
    <row r="129" spans="1:16" ht="20.100000000000001" customHeight="1" x14ac:dyDescent="0.25">
      <c r="A129" s="41" t="s">
        <v>263</v>
      </c>
      <c r="B129" s="42">
        <v>0</v>
      </c>
      <c r="C129" s="42">
        <v>0</v>
      </c>
      <c r="D129" s="42">
        <v>0</v>
      </c>
      <c r="E129" s="42">
        <v>1</v>
      </c>
      <c r="F129" s="42">
        <v>0</v>
      </c>
      <c r="G129" s="42">
        <v>0</v>
      </c>
      <c r="H129" s="42">
        <v>0</v>
      </c>
      <c r="I129" s="42">
        <v>0</v>
      </c>
      <c r="J129" s="42">
        <v>0</v>
      </c>
      <c r="K129" s="42">
        <v>4</v>
      </c>
      <c r="L129" s="42">
        <v>6</v>
      </c>
      <c r="M129" s="42">
        <v>1</v>
      </c>
      <c r="N129" s="42"/>
      <c r="O129" s="42"/>
    </row>
    <row r="130" spans="1:16" ht="20.100000000000001" customHeight="1" x14ac:dyDescent="0.25">
      <c r="A130" s="41" t="s">
        <v>576</v>
      </c>
      <c r="B130" s="42">
        <v>0</v>
      </c>
      <c r="C130" s="42">
        <v>0</v>
      </c>
      <c r="D130" s="42">
        <v>0</v>
      </c>
      <c r="E130" s="42">
        <v>0</v>
      </c>
      <c r="F130" s="42">
        <v>0</v>
      </c>
      <c r="G130" s="42">
        <v>0</v>
      </c>
      <c r="H130" s="42">
        <v>0</v>
      </c>
      <c r="I130" s="42">
        <v>0</v>
      </c>
      <c r="J130" s="42">
        <v>0</v>
      </c>
      <c r="K130" s="42">
        <v>0</v>
      </c>
      <c r="L130" s="42">
        <v>0</v>
      </c>
      <c r="M130" s="42">
        <v>0</v>
      </c>
      <c r="N130" s="42"/>
      <c r="O130" s="42"/>
    </row>
    <row r="131" spans="1:16" ht="20.100000000000001" customHeight="1" x14ac:dyDescent="0.25">
      <c r="A131" s="41" t="s">
        <v>577</v>
      </c>
      <c r="B131" s="42">
        <v>0</v>
      </c>
      <c r="C131" s="42">
        <v>1</v>
      </c>
      <c r="D131" s="42">
        <v>0</v>
      </c>
      <c r="E131" s="42">
        <v>0</v>
      </c>
      <c r="F131" s="42">
        <v>0</v>
      </c>
      <c r="G131" s="42">
        <v>1</v>
      </c>
      <c r="H131" s="42">
        <v>1</v>
      </c>
      <c r="I131" s="42">
        <v>1</v>
      </c>
      <c r="J131" s="42">
        <v>3</v>
      </c>
      <c r="K131" s="42">
        <v>0</v>
      </c>
      <c r="L131" s="42">
        <v>5</v>
      </c>
      <c r="M131" s="42">
        <v>4</v>
      </c>
      <c r="N131" s="42"/>
      <c r="O131" s="42"/>
    </row>
    <row r="132" spans="1:16" ht="20.100000000000001" customHeight="1" x14ac:dyDescent="0.25">
      <c r="A132" s="41" t="s">
        <v>578</v>
      </c>
      <c r="B132" s="42">
        <v>0</v>
      </c>
      <c r="C132" s="42">
        <v>0</v>
      </c>
      <c r="D132" s="42">
        <v>0</v>
      </c>
      <c r="E132" s="42">
        <v>0</v>
      </c>
      <c r="F132" s="42">
        <v>0</v>
      </c>
      <c r="G132" s="42">
        <v>0</v>
      </c>
      <c r="H132" s="42">
        <v>0</v>
      </c>
      <c r="I132" s="42">
        <v>0</v>
      </c>
      <c r="J132" s="42">
        <v>0</v>
      </c>
      <c r="K132" s="42">
        <v>0</v>
      </c>
      <c r="L132" s="42">
        <v>0</v>
      </c>
      <c r="M132" s="42">
        <v>0</v>
      </c>
      <c r="N132" s="42"/>
      <c r="O132" s="42"/>
    </row>
    <row r="133" spans="1:16" ht="20.100000000000001" customHeight="1" x14ac:dyDescent="0.25">
      <c r="A133" s="41" t="s">
        <v>264</v>
      </c>
      <c r="B133" s="42">
        <v>0</v>
      </c>
      <c r="C133" s="42">
        <v>16</v>
      </c>
      <c r="D133" s="42">
        <v>0</v>
      </c>
      <c r="E133" s="42">
        <v>0</v>
      </c>
      <c r="F133" s="42">
        <v>0</v>
      </c>
      <c r="G133" s="42">
        <v>30</v>
      </c>
      <c r="H133" s="42">
        <v>20</v>
      </c>
      <c r="I133" s="42">
        <v>18</v>
      </c>
      <c r="J133" s="42">
        <v>1</v>
      </c>
      <c r="K133" s="42">
        <v>1</v>
      </c>
      <c r="L133" s="42">
        <v>5</v>
      </c>
      <c r="M133" s="42">
        <v>2</v>
      </c>
      <c r="N133" s="42"/>
      <c r="O133" s="42"/>
    </row>
    <row r="134" spans="1:16" ht="20.100000000000001" customHeight="1" x14ac:dyDescent="0.25">
      <c r="A134" s="41" t="s">
        <v>268</v>
      </c>
      <c r="B134" s="42">
        <v>0</v>
      </c>
      <c r="C134" s="42">
        <v>0</v>
      </c>
      <c r="D134" s="42">
        <v>0</v>
      </c>
      <c r="E134" s="42">
        <v>0</v>
      </c>
      <c r="F134" s="42">
        <v>0</v>
      </c>
      <c r="G134" s="42">
        <v>0</v>
      </c>
      <c r="H134" s="42">
        <v>0</v>
      </c>
      <c r="I134" s="42">
        <v>0</v>
      </c>
      <c r="J134" s="42">
        <v>2</v>
      </c>
      <c r="K134" s="42">
        <v>0</v>
      </c>
      <c r="L134" s="42">
        <v>3</v>
      </c>
      <c r="M134" s="42">
        <v>4</v>
      </c>
      <c r="N134" s="42"/>
      <c r="O134" s="42"/>
    </row>
    <row r="135" spans="1:16" ht="20.100000000000001" customHeight="1" thickBot="1" x14ac:dyDescent="0.3">
      <c r="A135" s="41" t="s">
        <v>45</v>
      </c>
      <c r="B135" s="42">
        <v>0</v>
      </c>
      <c r="C135" s="42">
        <v>3</v>
      </c>
      <c r="D135" s="42">
        <v>0</v>
      </c>
      <c r="E135" s="42">
        <v>0</v>
      </c>
      <c r="F135" s="42">
        <v>1</v>
      </c>
      <c r="G135" s="42">
        <v>0</v>
      </c>
      <c r="H135" s="42">
        <v>0</v>
      </c>
      <c r="I135" s="42">
        <v>1</v>
      </c>
      <c r="J135" s="42">
        <v>5</v>
      </c>
      <c r="K135" s="42">
        <v>4</v>
      </c>
      <c r="L135" s="42">
        <v>10</v>
      </c>
      <c r="M135" s="42">
        <v>17</v>
      </c>
      <c r="N135" s="42"/>
      <c r="O135" s="42"/>
    </row>
    <row r="136" spans="1:16" s="350" customFormat="1" ht="15.95" customHeight="1" x14ac:dyDescent="0.25">
      <c r="A136" s="331" t="s">
        <v>588</v>
      </c>
      <c r="B136" s="331"/>
      <c r="C136" s="331"/>
      <c r="D136" s="332"/>
      <c r="E136" s="332"/>
      <c r="F136" s="332"/>
      <c r="G136" s="332"/>
      <c r="H136" s="332"/>
      <c r="I136" s="332"/>
      <c r="J136" s="332"/>
      <c r="K136" s="332"/>
      <c r="L136" s="332"/>
      <c r="M136" s="333"/>
      <c r="N136" s="48"/>
    </row>
    <row r="137" spans="1:16" s="27" customFormat="1" ht="24.95" customHeight="1" x14ac:dyDescent="0.25">
      <c r="A137" s="347" t="s">
        <v>463</v>
      </c>
      <c r="B137" s="347"/>
      <c r="C137" s="347"/>
      <c r="D137" s="347"/>
      <c r="E137" s="347"/>
      <c r="F137" s="347"/>
      <c r="G137" s="347"/>
    </row>
    <row r="138" spans="1:16" s="55" customFormat="1" ht="24.95" customHeight="1" thickBot="1" x14ac:dyDescent="0.25">
      <c r="A138" s="28" t="s">
        <v>474</v>
      </c>
      <c r="B138" s="53"/>
      <c r="C138" s="53"/>
      <c r="D138" s="53"/>
      <c r="E138" s="53"/>
      <c r="F138" s="53"/>
      <c r="G138" s="53"/>
      <c r="H138" s="53"/>
      <c r="I138" s="53"/>
      <c r="J138" s="53"/>
      <c r="K138" s="53"/>
      <c r="L138" s="53"/>
      <c r="M138" s="53"/>
      <c r="N138" s="53"/>
      <c r="O138" s="336" t="s">
        <v>75</v>
      </c>
      <c r="P138" s="54"/>
    </row>
    <row r="139" spans="1:16" s="39" customFormat="1" ht="20.100000000000001" customHeight="1" x14ac:dyDescent="0.25">
      <c r="A139" s="1023" t="s">
        <v>8</v>
      </c>
      <c r="B139" s="1019" t="s">
        <v>84</v>
      </c>
      <c r="C139" s="1020"/>
      <c r="D139" s="1020"/>
      <c r="E139" s="1020"/>
      <c r="F139" s="1020"/>
      <c r="G139" s="1020"/>
      <c r="H139" s="1020"/>
      <c r="I139" s="1020"/>
      <c r="J139" s="1020"/>
      <c r="K139" s="1020"/>
      <c r="L139" s="1020"/>
      <c r="M139" s="1020"/>
      <c r="N139" s="1020"/>
      <c r="O139" s="1020"/>
      <c r="P139" s="56"/>
    </row>
    <row r="140" spans="1:16" ht="20.100000000000001" customHeight="1" x14ac:dyDescent="0.25">
      <c r="A140" s="1024"/>
      <c r="B140" s="1021" t="s">
        <v>10</v>
      </c>
      <c r="C140" s="1021"/>
      <c r="D140" s="32" t="s">
        <v>69</v>
      </c>
      <c r="E140" s="32"/>
      <c r="F140" s="32" t="s">
        <v>70</v>
      </c>
      <c r="G140" s="32"/>
      <c r="H140" s="32" t="s">
        <v>71</v>
      </c>
      <c r="I140" s="32"/>
      <c r="J140" s="32" t="s">
        <v>72</v>
      </c>
      <c r="K140" s="32"/>
      <c r="L140" s="32" t="s">
        <v>73</v>
      </c>
      <c r="M140" s="32"/>
      <c r="N140" s="32" t="s">
        <v>74</v>
      </c>
      <c r="O140" s="57"/>
      <c r="P140" s="58"/>
    </row>
    <row r="141" spans="1:16" ht="20.100000000000001" customHeight="1" x14ac:dyDescent="0.25">
      <c r="A141" s="1025"/>
      <c r="B141" s="59">
        <v>2015</v>
      </c>
      <c r="C141" s="59">
        <v>2016</v>
      </c>
      <c r="D141" s="59">
        <v>2015</v>
      </c>
      <c r="E141" s="59">
        <v>2016</v>
      </c>
      <c r="F141" s="334">
        <v>2015</v>
      </c>
      <c r="G141" s="334">
        <v>2016</v>
      </c>
      <c r="H141" s="334">
        <v>2015</v>
      </c>
      <c r="I141" s="334">
        <v>2016</v>
      </c>
      <c r="J141" s="334">
        <v>2015</v>
      </c>
      <c r="K141" s="334">
        <v>2016</v>
      </c>
      <c r="L141" s="334">
        <v>2015</v>
      </c>
      <c r="M141" s="334">
        <v>2016</v>
      </c>
      <c r="N141" s="334">
        <v>2015</v>
      </c>
      <c r="O141" s="335">
        <v>2016</v>
      </c>
      <c r="P141" s="58"/>
    </row>
    <row r="142" spans="1:16" ht="20.100000000000001" customHeight="1" x14ac:dyDescent="0.25">
      <c r="A142" s="352" t="s">
        <v>256</v>
      </c>
      <c r="B142" s="40">
        <v>18703</v>
      </c>
      <c r="C142" s="40">
        <v>19922</v>
      </c>
      <c r="D142" s="40">
        <v>5264</v>
      </c>
      <c r="E142" s="40">
        <v>7199</v>
      </c>
      <c r="F142" s="40">
        <v>1179</v>
      </c>
      <c r="G142" s="40">
        <v>2137</v>
      </c>
      <c r="H142" s="40">
        <v>2210</v>
      </c>
      <c r="I142" s="40">
        <v>2006</v>
      </c>
      <c r="J142" s="40">
        <v>172</v>
      </c>
      <c r="K142" s="40">
        <v>93</v>
      </c>
      <c r="L142" s="40">
        <v>57</v>
      </c>
      <c r="M142" s="40">
        <v>133</v>
      </c>
      <c r="N142" s="40">
        <v>30</v>
      </c>
      <c r="O142" s="40">
        <v>70</v>
      </c>
    </row>
    <row r="143" spans="1:16" ht="20.100000000000001" customHeight="1" x14ac:dyDescent="0.25">
      <c r="A143" s="41" t="s">
        <v>46</v>
      </c>
      <c r="B143" s="42">
        <v>3632</v>
      </c>
      <c r="C143" s="42">
        <v>3097</v>
      </c>
      <c r="D143" s="42">
        <v>893</v>
      </c>
      <c r="E143" s="42">
        <v>855</v>
      </c>
      <c r="F143" s="42">
        <v>114</v>
      </c>
      <c r="G143" s="42">
        <v>51</v>
      </c>
      <c r="H143" s="42">
        <v>491</v>
      </c>
      <c r="I143" s="42">
        <v>399</v>
      </c>
      <c r="J143" s="42">
        <v>15</v>
      </c>
      <c r="K143" s="42">
        <v>7</v>
      </c>
      <c r="L143" s="42">
        <v>16</v>
      </c>
      <c r="M143" s="42">
        <v>24</v>
      </c>
      <c r="N143" s="42">
        <v>3</v>
      </c>
      <c r="O143" s="42">
        <v>6</v>
      </c>
    </row>
    <row r="144" spans="1:16" ht="20.100000000000001" customHeight="1" x14ac:dyDescent="0.25">
      <c r="A144" s="41" t="s">
        <v>47</v>
      </c>
      <c r="B144" s="42">
        <v>516</v>
      </c>
      <c r="C144" s="42">
        <v>467</v>
      </c>
      <c r="D144" s="42">
        <v>142</v>
      </c>
      <c r="E144" s="42">
        <v>112</v>
      </c>
      <c r="F144" s="42">
        <v>12</v>
      </c>
      <c r="G144" s="42">
        <v>6</v>
      </c>
      <c r="H144" s="42">
        <v>101</v>
      </c>
      <c r="I144" s="42">
        <v>73</v>
      </c>
      <c r="J144" s="42">
        <v>3</v>
      </c>
      <c r="K144" s="42">
        <v>2</v>
      </c>
      <c r="L144" s="42">
        <v>1</v>
      </c>
      <c r="M144" s="42">
        <v>2</v>
      </c>
      <c r="N144" s="42">
        <v>2</v>
      </c>
      <c r="O144" s="42">
        <v>1</v>
      </c>
    </row>
    <row r="145" spans="1:15" ht="20.100000000000001" customHeight="1" x14ac:dyDescent="0.25">
      <c r="A145" s="41" t="s">
        <v>48</v>
      </c>
      <c r="B145" s="42">
        <v>434</v>
      </c>
      <c r="C145" s="42">
        <v>263</v>
      </c>
      <c r="D145" s="42">
        <v>67</v>
      </c>
      <c r="E145" s="42">
        <v>51</v>
      </c>
      <c r="F145" s="42">
        <v>21</v>
      </c>
      <c r="G145" s="42">
        <v>19</v>
      </c>
      <c r="H145" s="42">
        <v>46</v>
      </c>
      <c r="I145" s="42">
        <v>24</v>
      </c>
      <c r="J145" s="42">
        <v>6</v>
      </c>
      <c r="K145" s="42">
        <v>3</v>
      </c>
      <c r="L145" s="42">
        <v>0</v>
      </c>
      <c r="M145" s="42">
        <v>5</v>
      </c>
      <c r="N145" s="42">
        <v>0</v>
      </c>
      <c r="O145" s="42">
        <v>5</v>
      </c>
    </row>
    <row r="146" spans="1:15" ht="20.100000000000001" customHeight="1" x14ac:dyDescent="0.25">
      <c r="A146" s="41" t="s">
        <v>579</v>
      </c>
      <c r="B146" s="42">
        <v>21</v>
      </c>
      <c r="C146" s="42">
        <v>39</v>
      </c>
      <c r="D146" s="42">
        <v>1</v>
      </c>
      <c r="E146" s="42">
        <v>3</v>
      </c>
      <c r="F146" s="42">
        <v>5</v>
      </c>
      <c r="G146" s="42">
        <v>1</v>
      </c>
      <c r="H146" s="42">
        <v>4</v>
      </c>
      <c r="I146" s="42">
        <v>3</v>
      </c>
      <c r="J146" s="42">
        <v>0</v>
      </c>
      <c r="K146" s="42">
        <v>0</v>
      </c>
      <c r="L146" s="42">
        <v>0</v>
      </c>
      <c r="M146" s="42">
        <v>0</v>
      </c>
      <c r="N146" s="42">
        <v>0</v>
      </c>
      <c r="O146" s="42">
        <v>0</v>
      </c>
    </row>
    <row r="147" spans="1:15" ht="20.100000000000001" customHeight="1" x14ac:dyDescent="0.25">
      <c r="A147" s="41" t="s">
        <v>270</v>
      </c>
      <c r="B147" s="42">
        <v>33</v>
      </c>
      <c r="C147" s="42">
        <v>27</v>
      </c>
      <c r="D147" s="42">
        <v>3</v>
      </c>
      <c r="E147" s="42">
        <v>4</v>
      </c>
      <c r="F147" s="42">
        <v>2</v>
      </c>
      <c r="G147" s="42">
        <v>0</v>
      </c>
      <c r="H147" s="42">
        <v>1</v>
      </c>
      <c r="I147" s="42">
        <v>1</v>
      </c>
      <c r="J147" s="42">
        <v>1</v>
      </c>
      <c r="K147" s="42">
        <v>0</v>
      </c>
      <c r="L147" s="42">
        <v>0</v>
      </c>
      <c r="M147" s="42">
        <v>0</v>
      </c>
      <c r="N147" s="42">
        <v>0</v>
      </c>
      <c r="O147" s="42">
        <v>3</v>
      </c>
    </row>
    <row r="148" spans="1:15" ht="20.100000000000001" customHeight="1" x14ac:dyDescent="0.25">
      <c r="A148" s="41" t="s">
        <v>49</v>
      </c>
      <c r="B148" s="42">
        <v>184</v>
      </c>
      <c r="C148" s="42">
        <v>272</v>
      </c>
      <c r="D148" s="42">
        <v>46</v>
      </c>
      <c r="E148" s="42">
        <v>52</v>
      </c>
      <c r="F148" s="42">
        <v>5</v>
      </c>
      <c r="G148" s="42">
        <v>7</v>
      </c>
      <c r="H148" s="42">
        <v>9</v>
      </c>
      <c r="I148" s="42">
        <v>12</v>
      </c>
      <c r="J148" s="42">
        <v>5</v>
      </c>
      <c r="K148" s="42">
        <v>1</v>
      </c>
      <c r="L148" s="42">
        <v>0</v>
      </c>
      <c r="M148" s="42">
        <v>0</v>
      </c>
      <c r="N148" s="42">
        <v>1</v>
      </c>
      <c r="O148" s="42">
        <v>0</v>
      </c>
    </row>
    <row r="149" spans="1:15" ht="20.100000000000001" customHeight="1" x14ac:dyDescent="0.25">
      <c r="A149" s="41" t="s">
        <v>580</v>
      </c>
      <c r="B149" s="42">
        <v>10</v>
      </c>
      <c r="C149" s="42">
        <v>9</v>
      </c>
      <c r="D149" s="42">
        <v>2</v>
      </c>
      <c r="E149" s="42">
        <v>0</v>
      </c>
      <c r="F149" s="42">
        <v>4</v>
      </c>
      <c r="G149" s="42">
        <v>0</v>
      </c>
      <c r="H149" s="42">
        <v>0</v>
      </c>
      <c r="I149" s="42">
        <v>0</v>
      </c>
      <c r="J149" s="42">
        <v>0</v>
      </c>
      <c r="K149" s="42">
        <v>0</v>
      </c>
      <c r="L149" s="42">
        <v>0</v>
      </c>
      <c r="M149" s="42">
        <v>0</v>
      </c>
      <c r="N149" s="42">
        <v>0</v>
      </c>
      <c r="O149" s="42">
        <v>0</v>
      </c>
    </row>
    <row r="150" spans="1:15" ht="20.100000000000001" customHeight="1" x14ac:dyDescent="0.25">
      <c r="A150" s="41" t="s">
        <v>276</v>
      </c>
      <c r="B150" s="42">
        <v>26</v>
      </c>
      <c r="C150" s="42">
        <v>25</v>
      </c>
      <c r="D150" s="42">
        <v>1</v>
      </c>
      <c r="E150" s="42">
        <v>3</v>
      </c>
      <c r="F150" s="42">
        <v>7</v>
      </c>
      <c r="G150" s="42">
        <v>2</v>
      </c>
      <c r="H150" s="42">
        <v>5</v>
      </c>
      <c r="I150" s="42">
        <v>0</v>
      </c>
      <c r="J150" s="42">
        <v>1</v>
      </c>
      <c r="K150" s="42">
        <v>0</v>
      </c>
      <c r="L150" s="42">
        <v>0</v>
      </c>
      <c r="M150" s="42">
        <v>1</v>
      </c>
      <c r="N150" s="42">
        <v>0</v>
      </c>
      <c r="O150" s="42">
        <v>0</v>
      </c>
    </row>
    <row r="151" spans="1:15" ht="20.100000000000001" customHeight="1" x14ac:dyDescent="0.25">
      <c r="A151" s="41" t="s">
        <v>50</v>
      </c>
      <c r="B151" s="42">
        <v>1260</v>
      </c>
      <c r="C151" s="42">
        <v>1204</v>
      </c>
      <c r="D151" s="42">
        <v>138</v>
      </c>
      <c r="E151" s="42">
        <v>161</v>
      </c>
      <c r="F151" s="42">
        <v>79</v>
      </c>
      <c r="G151" s="42">
        <v>8</v>
      </c>
      <c r="H151" s="42">
        <v>135</v>
      </c>
      <c r="I151" s="42">
        <v>175</v>
      </c>
      <c r="J151" s="42">
        <v>9</v>
      </c>
      <c r="K151" s="42">
        <v>5</v>
      </c>
      <c r="L151" s="42">
        <v>3</v>
      </c>
      <c r="M151" s="42">
        <v>3</v>
      </c>
      <c r="N151" s="42">
        <v>0</v>
      </c>
      <c r="O151" s="42">
        <v>2</v>
      </c>
    </row>
    <row r="152" spans="1:15" ht="20.100000000000001" customHeight="1" x14ac:dyDescent="0.25">
      <c r="A152" s="41" t="s">
        <v>272</v>
      </c>
      <c r="B152" s="42">
        <v>27</v>
      </c>
      <c r="C152" s="42">
        <v>4</v>
      </c>
      <c r="D152" s="42">
        <v>0</v>
      </c>
      <c r="E152" s="42">
        <v>0</v>
      </c>
      <c r="F152" s="42">
        <v>2</v>
      </c>
      <c r="G152" s="42">
        <v>0</v>
      </c>
      <c r="H152" s="42">
        <v>0</v>
      </c>
      <c r="I152" s="42">
        <v>0</v>
      </c>
      <c r="J152" s="42">
        <v>0</v>
      </c>
      <c r="K152" s="42">
        <v>0</v>
      </c>
      <c r="L152" s="42">
        <v>0</v>
      </c>
      <c r="M152" s="42">
        <v>0</v>
      </c>
      <c r="N152" s="42">
        <v>0</v>
      </c>
      <c r="O152" s="42">
        <v>0</v>
      </c>
    </row>
    <row r="153" spans="1:15" ht="20.100000000000001" customHeight="1" x14ac:dyDescent="0.25">
      <c r="A153" s="41" t="s">
        <v>51</v>
      </c>
      <c r="B153" s="42">
        <v>55</v>
      </c>
      <c r="C153" s="42">
        <v>55</v>
      </c>
      <c r="D153" s="42">
        <v>5</v>
      </c>
      <c r="E153" s="42">
        <v>9</v>
      </c>
      <c r="F153" s="42">
        <v>10</v>
      </c>
      <c r="G153" s="42">
        <v>0</v>
      </c>
      <c r="H153" s="42">
        <v>3</v>
      </c>
      <c r="I153" s="42">
        <v>1</v>
      </c>
      <c r="J153" s="42">
        <v>0</v>
      </c>
      <c r="K153" s="42">
        <v>0</v>
      </c>
      <c r="L153" s="42">
        <v>3</v>
      </c>
      <c r="M153" s="42">
        <v>0</v>
      </c>
      <c r="N153" s="42">
        <v>0</v>
      </c>
      <c r="O153" s="42">
        <v>0</v>
      </c>
    </row>
    <row r="154" spans="1:15" ht="20.100000000000001" customHeight="1" x14ac:dyDescent="0.25">
      <c r="A154" s="41" t="s">
        <v>52</v>
      </c>
      <c r="B154" s="42">
        <v>2282</v>
      </c>
      <c r="C154" s="42">
        <v>1905</v>
      </c>
      <c r="D154" s="42">
        <v>785</v>
      </c>
      <c r="E154" s="42">
        <v>768</v>
      </c>
      <c r="F154" s="42">
        <v>129</v>
      </c>
      <c r="G154" s="42">
        <v>39</v>
      </c>
      <c r="H154" s="42">
        <v>201</v>
      </c>
      <c r="I154" s="42">
        <v>236</v>
      </c>
      <c r="J154" s="42">
        <v>24</v>
      </c>
      <c r="K154" s="42">
        <v>19</v>
      </c>
      <c r="L154" s="42">
        <v>11</v>
      </c>
      <c r="M154" s="42">
        <v>38</v>
      </c>
      <c r="N154" s="42">
        <v>12</v>
      </c>
      <c r="O154" s="42">
        <v>9</v>
      </c>
    </row>
    <row r="155" spans="1:15" ht="20.100000000000001" customHeight="1" x14ac:dyDescent="0.25">
      <c r="A155" s="41" t="s">
        <v>53</v>
      </c>
      <c r="B155" s="42">
        <v>39</v>
      </c>
      <c r="C155" s="42">
        <v>46</v>
      </c>
      <c r="D155" s="42">
        <v>1</v>
      </c>
      <c r="E155" s="42">
        <v>1</v>
      </c>
      <c r="F155" s="42">
        <v>4</v>
      </c>
      <c r="G155" s="42">
        <v>1</v>
      </c>
      <c r="H155" s="42">
        <v>5</v>
      </c>
      <c r="I155" s="42">
        <v>6</v>
      </c>
      <c r="J155" s="42">
        <v>1</v>
      </c>
      <c r="K155" s="42">
        <v>2</v>
      </c>
      <c r="L155" s="42">
        <v>6</v>
      </c>
      <c r="M155" s="42">
        <v>2</v>
      </c>
      <c r="N155" s="42">
        <v>2</v>
      </c>
      <c r="O155" s="42">
        <v>4</v>
      </c>
    </row>
    <row r="156" spans="1:15" ht="20.100000000000001" customHeight="1" x14ac:dyDescent="0.25">
      <c r="A156" s="41" t="s">
        <v>54</v>
      </c>
      <c r="B156" s="42">
        <v>464</v>
      </c>
      <c r="C156" s="42">
        <v>608</v>
      </c>
      <c r="D156" s="42">
        <v>71</v>
      </c>
      <c r="E156" s="42">
        <v>71</v>
      </c>
      <c r="F156" s="42">
        <v>17</v>
      </c>
      <c r="G156" s="42">
        <v>38</v>
      </c>
      <c r="H156" s="42">
        <v>103</v>
      </c>
      <c r="I156" s="42">
        <v>36</v>
      </c>
      <c r="J156" s="42">
        <v>5</v>
      </c>
      <c r="K156" s="42">
        <v>15</v>
      </c>
      <c r="L156" s="42">
        <v>2</v>
      </c>
      <c r="M156" s="42">
        <v>0</v>
      </c>
      <c r="N156" s="42">
        <v>3</v>
      </c>
      <c r="O156" s="42">
        <v>1</v>
      </c>
    </row>
    <row r="157" spans="1:15" ht="20.100000000000001" customHeight="1" x14ac:dyDescent="0.25">
      <c r="A157" s="41" t="s">
        <v>55</v>
      </c>
      <c r="B157" s="42">
        <v>58</v>
      </c>
      <c r="C157" s="42">
        <v>31</v>
      </c>
      <c r="D157" s="42">
        <v>15</v>
      </c>
      <c r="E157" s="42">
        <v>3</v>
      </c>
      <c r="F157" s="42">
        <v>10</v>
      </c>
      <c r="G157" s="42">
        <v>0</v>
      </c>
      <c r="H157" s="42">
        <v>2</v>
      </c>
      <c r="I157" s="42">
        <v>4</v>
      </c>
      <c r="J157" s="42">
        <v>0</v>
      </c>
      <c r="K157" s="42">
        <v>3</v>
      </c>
      <c r="L157" s="42">
        <v>3</v>
      </c>
      <c r="M157" s="42">
        <v>0</v>
      </c>
      <c r="N157" s="42">
        <v>0</v>
      </c>
      <c r="O157" s="42">
        <v>0</v>
      </c>
    </row>
    <row r="158" spans="1:15" s="39" customFormat="1" ht="20.100000000000001" customHeight="1" x14ac:dyDescent="0.25">
      <c r="A158" s="41" t="s">
        <v>56</v>
      </c>
      <c r="B158" s="42">
        <v>110</v>
      </c>
      <c r="C158" s="42">
        <v>91</v>
      </c>
      <c r="D158" s="42">
        <v>27</v>
      </c>
      <c r="E158" s="42">
        <v>37</v>
      </c>
      <c r="F158" s="42">
        <v>11</v>
      </c>
      <c r="G158" s="42">
        <v>15</v>
      </c>
      <c r="H158" s="42">
        <v>15</v>
      </c>
      <c r="I158" s="42">
        <v>8</v>
      </c>
      <c r="J158" s="42">
        <v>1</v>
      </c>
      <c r="K158" s="42">
        <v>3</v>
      </c>
      <c r="L158" s="42">
        <v>1</v>
      </c>
      <c r="M158" s="42">
        <v>0</v>
      </c>
      <c r="N158" s="42">
        <v>0</v>
      </c>
      <c r="O158" s="42">
        <v>0</v>
      </c>
    </row>
    <row r="159" spans="1:15" s="39" customFormat="1" ht="20.100000000000001" customHeight="1" x14ac:dyDescent="0.25">
      <c r="A159" s="41" t="s">
        <v>57</v>
      </c>
      <c r="B159" s="42">
        <v>2209</v>
      </c>
      <c r="C159" s="42">
        <v>1950</v>
      </c>
      <c r="D159" s="42">
        <v>401</v>
      </c>
      <c r="E159" s="42">
        <v>322</v>
      </c>
      <c r="F159" s="42">
        <v>154</v>
      </c>
      <c r="G159" s="42">
        <v>13</v>
      </c>
      <c r="H159" s="42">
        <v>370</v>
      </c>
      <c r="I159" s="42">
        <v>358</v>
      </c>
      <c r="J159" s="42">
        <v>7</v>
      </c>
      <c r="K159" s="42">
        <v>2</v>
      </c>
      <c r="L159" s="42">
        <v>2</v>
      </c>
      <c r="M159" s="42">
        <v>7</v>
      </c>
      <c r="N159" s="42">
        <v>3</v>
      </c>
      <c r="O159" s="42">
        <v>1</v>
      </c>
    </row>
    <row r="160" spans="1:15" s="39" customFormat="1" ht="20.100000000000001" customHeight="1" x14ac:dyDescent="0.25">
      <c r="A160" s="41" t="s">
        <v>581</v>
      </c>
      <c r="B160" s="42">
        <v>22</v>
      </c>
      <c r="C160" s="42">
        <v>13</v>
      </c>
      <c r="D160" s="42">
        <v>1</v>
      </c>
      <c r="E160" s="42">
        <v>2</v>
      </c>
      <c r="F160" s="42">
        <v>0</v>
      </c>
      <c r="G160" s="42">
        <v>1</v>
      </c>
      <c r="H160" s="42">
        <v>0</v>
      </c>
      <c r="I160" s="42">
        <v>0</v>
      </c>
      <c r="J160" s="42">
        <v>3</v>
      </c>
      <c r="K160" s="42">
        <v>0</v>
      </c>
      <c r="L160" s="42">
        <v>0</v>
      </c>
      <c r="M160" s="42">
        <v>0</v>
      </c>
      <c r="N160" s="42">
        <v>0</v>
      </c>
      <c r="O160" s="42">
        <v>0</v>
      </c>
    </row>
    <row r="161" spans="1:15" ht="20.100000000000001" customHeight="1" x14ac:dyDescent="0.25">
      <c r="A161" s="41" t="s">
        <v>275</v>
      </c>
      <c r="B161" s="42">
        <v>15</v>
      </c>
      <c r="C161" s="42">
        <v>22</v>
      </c>
      <c r="D161" s="42">
        <v>0</v>
      </c>
      <c r="E161" s="42">
        <v>2</v>
      </c>
      <c r="F161" s="42">
        <v>2</v>
      </c>
      <c r="G161" s="42">
        <v>2</v>
      </c>
      <c r="H161" s="42">
        <v>1</v>
      </c>
      <c r="I161" s="42">
        <v>1</v>
      </c>
      <c r="J161" s="42">
        <v>1</v>
      </c>
      <c r="K161" s="42">
        <v>3</v>
      </c>
      <c r="L161" s="42">
        <v>0</v>
      </c>
      <c r="M161" s="42">
        <v>0</v>
      </c>
      <c r="N161" s="42">
        <v>3</v>
      </c>
      <c r="O161" s="42">
        <v>1</v>
      </c>
    </row>
    <row r="162" spans="1:15" ht="20.100000000000001" customHeight="1" x14ac:dyDescent="0.25">
      <c r="A162" s="41" t="s">
        <v>582</v>
      </c>
      <c r="B162" s="42">
        <v>21</v>
      </c>
      <c r="C162" s="42">
        <v>13</v>
      </c>
      <c r="D162" s="42">
        <v>10</v>
      </c>
      <c r="E162" s="42">
        <v>7</v>
      </c>
      <c r="F162" s="42">
        <v>2</v>
      </c>
      <c r="G162" s="42">
        <v>2</v>
      </c>
      <c r="H162" s="42">
        <v>2</v>
      </c>
      <c r="I162" s="42">
        <v>2</v>
      </c>
      <c r="J162" s="42">
        <v>0</v>
      </c>
      <c r="K162" s="42">
        <v>0</v>
      </c>
      <c r="L162" s="42">
        <v>0</v>
      </c>
      <c r="M162" s="42">
        <v>0</v>
      </c>
      <c r="N162" s="42">
        <v>0</v>
      </c>
      <c r="O162" s="42">
        <v>0</v>
      </c>
    </row>
    <row r="163" spans="1:15" s="39" customFormat="1" ht="20.100000000000001" customHeight="1" x14ac:dyDescent="0.25">
      <c r="A163" s="41" t="s">
        <v>58</v>
      </c>
      <c r="B163" s="42">
        <v>174</v>
      </c>
      <c r="C163" s="42">
        <v>82</v>
      </c>
      <c r="D163" s="42">
        <v>38</v>
      </c>
      <c r="E163" s="42">
        <v>28</v>
      </c>
      <c r="F163" s="42">
        <v>13</v>
      </c>
      <c r="G163" s="42">
        <v>16</v>
      </c>
      <c r="H163" s="42">
        <v>82</v>
      </c>
      <c r="I163" s="42">
        <v>4</v>
      </c>
      <c r="J163" s="42">
        <v>1</v>
      </c>
      <c r="K163" s="42">
        <v>0</v>
      </c>
      <c r="L163" s="42">
        <v>0</v>
      </c>
      <c r="M163" s="42">
        <v>1</v>
      </c>
      <c r="N163" s="42">
        <v>0</v>
      </c>
      <c r="O163" s="42">
        <v>1</v>
      </c>
    </row>
    <row r="164" spans="1:15" s="39" customFormat="1" ht="20.100000000000001" customHeight="1" x14ac:dyDescent="0.25">
      <c r="A164" s="41" t="s">
        <v>59</v>
      </c>
      <c r="B164" s="42">
        <v>147</v>
      </c>
      <c r="C164" s="42">
        <v>156</v>
      </c>
      <c r="D164" s="42">
        <v>6</v>
      </c>
      <c r="E164" s="42">
        <v>10</v>
      </c>
      <c r="F164" s="42">
        <v>17</v>
      </c>
      <c r="G164" s="42">
        <v>0</v>
      </c>
      <c r="H164" s="42">
        <v>16</v>
      </c>
      <c r="I164" s="42">
        <v>3</v>
      </c>
      <c r="J164" s="42">
        <v>14</v>
      </c>
      <c r="K164" s="42">
        <v>0</v>
      </c>
      <c r="L164" s="42">
        <v>0</v>
      </c>
      <c r="M164" s="42">
        <v>4</v>
      </c>
      <c r="N164" s="42">
        <v>0</v>
      </c>
      <c r="O164" s="42">
        <v>4</v>
      </c>
    </row>
    <row r="165" spans="1:15" s="39" customFormat="1" ht="20.100000000000001" customHeight="1" x14ac:dyDescent="0.25">
      <c r="A165" s="41" t="s">
        <v>60</v>
      </c>
      <c r="B165" s="42">
        <v>549</v>
      </c>
      <c r="C165" s="42">
        <v>256</v>
      </c>
      <c r="D165" s="42">
        <v>26</v>
      </c>
      <c r="E165" s="42">
        <v>13</v>
      </c>
      <c r="F165" s="42">
        <v>43</v>
      </c>
      <c r="G165" s="42">
        <v>5</v>
      </c>
      <c r="H165" s="42">
        <v>14</v>
      </c>
      <c r="I165" s="42">
        <v>8</v>
      </c>
      <c r="J165" s="42">
        <v>3</v>
      </c>
      <c r="K165" s="42">
        <v>0</v>
      </c>
      <c r="L165" s="42">
        <v>0</v>
      </c>
      <c r="M165" s="42">
        <v>0</v>
      </c>
      <c r="N165" s="42">
        <v>0</v>
      </c>
      <c r="O165" s="42">
        <v>2</v>
      </c>
    </row>
    <row r="166" spans="1:15" s="39" customFormat="1" ht="20.100000000000001" customHeight="1" x14ac:dyDescent="0.25">
      <c r="A166" s="41" t="s">
        <v>262</v>
      </c>
      <c r="B166" s="42">
        <v>4253</v>
      </c>
      <c r="C166" s="42">
        <v>7080</v>
      </c>
      <c r="D166" s="42">
        <v>2186</v>
      </c>
      <c r="E166" s="42">
        <v>4152</v>
      </c>
      <c r="F166" s="42">
        <v>410</v>
      </c>
      <c r="G166" s="42">
        <v>1859</v>
      </c>
      <c r="H166" s="42">
        <v>356</v>
      </c>
      <c r="I166" s="42">
        <v>453</v>
      </c>
      <c r="J166" s="42">
        <v>58</v>
      </c>
      <c r="K166" s="42">
        <v>19</v>
      </c>
      <c r="L166" s="42">
        <v>4</v>
      </c>
      <c r="M166" s="42">
        <v>35</v>
      </c>
      <c r="N166" s="42">
        <v>0</v>
      </c>
      <c r="O166" s="42">
        <v>24</v>
      </c>
    </row>
    <row r="167" spans="1:15" s="39" customFormat="1" ht="20.100000000000001" customHeight="1" x14ac:dyDescent="0.25">
      <c r="A167" s="41" t="s">
        <v>61</v>
      </c>
      <c r="B167" s="42">
        <v>22</v>
      </c>
      <c r="C167" s="42">
        <v>28</v>
      </c>
      <c r="D167" s="42">
        <v>2</v>
      </c>
      <c r="E167" s="42">
        <v>6</v>
      </c>
      <c r="F167" s="42">
        <v>2</v>
      </c>
      <c r="G167" s="42">
        <v>2</v>
      </c>
      <c r="H167" s="42">
        <v>9</v>
      </c>
      <c r="I167" s="42">
        <v>3</v>
      </c>
      <c r="J167" s="42">
        <v>0</v>
      </c>
      <c r="K167" s="42">
        <v>0</v>
      </c>
      <c r="L167" s="42">
        <v>0</v>
      </c>
      <c r="M167" s="42">
        <v>0</v>
      </c>
      <c r="N167" s="42">
        <v>0</v>
      </c>
      <c r="O167" s="42">
        <v>0</v>
      </c>
    </row>
    <row r="168" spans="1:15" s="39" customFormat="1" ht="20.100000000000001" customHeight="1" x14ac:dyDescent="0.25">
      <c r="A168" s="41" t="s">
        <v>273</v>
      </c>
      <c r="B168" s="42">
        <v>79</v>
      </c>
      <c r="C168" s="42">
        <v>83</v>
      </c>
      <c r="D168" s="42">
        <v>6</v>
      </c>
      <c r="E168" s="42">
        <v>10</v>
      </c>
      <c r="F168" s="42">
        <v>5</v>
      </c>
      <c r="G168" s="42">
        <v>2</v>
      </c>
      <c r="H168" s="42">
        <v>10</v>
      </c>
      <c r="I168" s="42">
        <v>7</v>
      </c>
      <c r="J168" s="42">
        <v>1</v>
      </c>
      <c r="K168" s="42">
        <v>1</v>
      </c>
      <c r="L168" s="42">
        <v>3</v>
      </c>
      <c r="M168" s="42">
        <v>3</v>
      </c>
      <c r="N168" s="42">
        <v>0</v>
      </c>
      <c r="O168" s="42">
        <v>1</v>
      </c>
    </row>
    <row r="169" spans="1:15" s="39" customFormat="1" ht="20.100000000000001" customHeight="1" x14ac:dyDescent="0.25">
      <c r="A169" s="41" t="s">
        <v>62</v>
      </c>
      <c r="B169" s="42">
        <v>219</v>
      </c>
      <c r="C169" s="42">
        <v>252</v>
      </c>
      <c r="D169" s="42">
        <v>35</v>
      </c>
      <c r="E169" s="42">
        <v>36</v>
      </c>
      <c r="F169" s="42">
        <v>14</v>
      </c>
      <c r="G169" s="42">
        <v>5</v>
      </c>
      <c r="H169" s="42">
        <v>14</v>
      </c>
      <c r="I169" s="42">
        <v>11</v>
      </c>
      <c r="J169" s="42">
        <v>0</v>
      </c>
      <c r="K169" s="42">
        <v>5</v>
      </c>
      <c r="L169" s="42">
        <v>0</v>
      </c>
      <c r="M169" s="42">
        <v>1</v>
      </c>
      <c r="N169" s="42">
        <v>0</v>
      </c>
      <c r="O169" s="42">
        <v>0</v>
      </c>
    </row>
    <row r="170" spans="1:15" s="39" customFormat="1" ht="20.100000000000001" customHeight="1" x14ac:dyDescent="0.25">
      <c r="A170" s="41" t="s">
        <v>274</v>
      </c>
      <c r="B170" s="42">
        <v>9</v>
      </c>
      <c r="C170" s="42">
        <v>16</v>
      </c>
      <c r="D170" s="42">
        <v>0</v>
      </c>
      <c r="E170" s="42">
        <v>6</v>
      </c>
      <c r="F170" s="42">
        <v>0</v>
      </c>
      <c r="G170" s="42">
        <v>3</v>
      </c>
      <c r="H170" s="42">
        <v>0</v>
      </c>
      <c r="I170" s="42">
        <v>1</v>
      </c>
      <c r="J170" s="42">
        <v>0</v>
      </c>
      <c r="K170" s="42">
        <v>0</v>
      </c>
      <c r="L170" s="42">
        <v>0</v>
      </c>
      <c r="M170" s="42">
        <v>0</v>
      </c>
      <c r="N170" s="42">
        <v>0</v>
      </c>
      <c r="O170" s="42">
        <v>0</v>
      </c>
    </row>
    <row r="171" spans="1:15" s="39" customFormat="1" ht="20.100000000000001" customHeight="1" x14ac:dyDescent="0.25">
      <c r="A171" s="41" t="s">
        <v>63</v>
      </c>
      <c r="B171" s="42">
        <v>162</v>
      </c>
      <c r="C171" s="42">
        <v>151</v>
      </c>
      <c r="D171" s="42">
        <v>79</v>
      </c>
      <c r="E171" s="42">
        <v>49</v>
      </c>
      <c r="F171" s="42">
        <v>9</v>
      </c>
      <c r="G171" s="42">
        <v>7</v>
      </c>
      <c r="H171" s="42">
        <v>15</v>
      </c>
      <c r="I171" s="42">
        <v>8</v>
      </c>
      <c r="J171" s="42">
        <v>5</v>
      </c>
      <c r="K171" s="42">
        <v>0</v>
      </c>
      <c r="L171" s="42">
        <v>0</v>
      </c>
      <c r="M171" s="42">
        <v>0</v>
      </c>
      <c r="N171" s="42">
        <v>0</v>
      </c>
      <c r="O171" s="42">
        <v>2</v>
      </c>
    </row>
    <row r="172" spans="1:15" s="39" customFormat="1" ht="20.100000000000001" customHeight="1" x14ac:dyDescent="0.25">
      <c r="A172" s="41" t="s">
        <v>64</v>
      </c>
      <c r="B172" s="42">
        <v>1259</v>
      </c>
      <c r="C172" s="42">
        <v>1384</v>
      </c>
      <c r="D172" s="42">
        <v>258</v>
      </c>
      <c r="E172" s="42">
        <v>417</v>
      </c>
      <c r="F172" s="42">
        <v>32</v>
      </c>
      <c r="G172" s="42">
        <v>30</v>
      </c>
      <c r="H172" s="42">
        <v>197</v>
      </c>
      <c r="I172" s="42">
        <v>161</v>
      </c>
      <c r="J172" s="42">
        <v>6</v>
      </c>
      <c r="K172" s="42">
        <v>3</v>
      </c>
      <c r="L172" s="42">
        <v>1</v>
      </c>
      <c r="M172" s="42">
        <v>5</v>
      </c>
      <c r="N172" s="42">
        <v>0</v>
      </c>
      <c r="O172" s="42">
        <v>3</v>
      </c>
    </row>
    <row r="173" spans="1:15" s="39" customFormat="1" ht="20.100000000000001" customHeight="1" x14ac:dyDescent="0.25">
      <c r="A173" s="41" t="s">
        <v>261</v>
      </c>
      <c r="B173" s="42">
        <v>286</v>
      </c>
      <c r="C173" s="42">
        <v>153</v>
      </c>
      <c r="D173" s="42">
        <v>0</v>
      </c>
      <c r="E173" s="42">
        <v>0</v>
      </c>
      <c r="F173" s="42">
        <v>29</v>
      </c>
      <c r="G173" s="42">
        <v>0</v>
      </c>
      <c r="H173" s="42">
        <v>0</v>
      </c>
      <c r="I173" s="42">
        <v>2</v>
      </c>
      <c r="J173" s="42">
        <v>0</v>
      </c>
      <c r="K173" s="42">
        <v>0</v>
      </c>
      <c r="L173" s="42">
        <v>0</v>
      </c>
      <c r="M173" s="42">
        <v>0</v>
      </c>
      <c r="N173" s="42">
        <v>0</v>
      </c>
      <c r="O173" s="42">
        <v>0</v>
      </c>
    </row>
    <row r="174" spans="1:15" s="39" customFormat="1" ht="20.100000000000001" customHeight="1" x14ac:dyDescent="0.25">
      <c r="A174" s="41" t="s">
        <v>583</v>
      </c>
      <c r="B174" s="42">
        <v>82</v>
      </c>
      <c r="C174" s="42">
        <v>85</v>
      </c>
      <c r="D174" s="42">
        <v>13</v>
      </c>
      <c r="E174" s="42">
        <v>1</v>
      </c>
      <c r="F174" s="42">
        <v>5</v>
      </c>
      <c r="G174" s="42">
        <v>1</v>
      </c>
      <c r="H174" s="42">
        <v>3</v>
      </c>
      <c r="I174" s="42">
        <v>4</v>
      </c>
      <c r="J174" s="42">
        <v>1</v>
      </c>
      <c r="K174" s="42">
        <v>0</v>
      </c>
      <c r="L174" s="42">
        <v>1</v>
      </c>
      <c r="M174" s="42">
        <v>0</v>
      </c>
      <c r="N174" s="42">
        <v>1</v>
      </c>
      <c r="O174" s="42">
        <v>0</v>
      </c>
    </row>
    <row r="175" spans="1:15" s="39" customFormat="1" ht="20.100000000000001" customHeight="1" x14ac:dyDescent="0.25">
      <c r="A175" s="41" t="s">
        <v>65</v>
      </c>
      <c r="B175" s="42">
        <v>44</v>
      </c>
      <c r="C175" s="42">
        <v>55</v>
      </c>
      <c r="D175" s="42">
        <v>6</v>
      </c>
      <c r="E175" s="42">
        <v>8</v>
      </c>
      <c r="F175" s="42">
        <v>10</v>
      </c>
      <c r="G175" s="42">
        <v>2</v>
      </c>
      <c r="H175" s="42">
        <v>0</v>
      </c>
      <c r="I175" s="42">
        <v>2</v>
      </c>
      <c r="J175" s="42">
        <v>1</v>
      </c>
      <c r="K175" s="42">
        <v>0</v>
      </c>
      <c r="L175" s="42">
        <v>0</v>
      </c>
      <c r="M175" s="42">
        <v>2</v>
      </c>
      <c r="N175" s="42">
        <v>0</v>
      </c>
      <c r="O175" s="42">
        <v>0</v>
      </c>
    </row>
    <row r="176" spans="1:15" ht="20.100000000000001" customHeight="1" x14ac:dyDescent="0.25">
      <c r="A176" s="352" t="s">
        <v>257</v>
      </c>
      <c r="B176" s="40">
        <v>972</v>
      </c>
      <c r="C176" s="40">
        <v>798</v>
      </c>
      <c r="D176" s="40">
        <v>206</v>
      </c>
      <c r="E176" s="40">
        <v>502</v>
      </c>
      <c r="F176" s="40">
        <v>341</v>
      </c>
      <c r="G176" s="40">
        <v>95</v>
      </c>
      <c r="H176" s="40">
        <v>58</v>
      </c>
      <c r="I176" s="40">
        <v>53</v>
      </c>
      <c r="J176" s="40">
        <v>18</v>
      </c>
      <c r="K176" s="40">
        <v>3</v>
      </c>
      <c r="L176" s="40">
        <v>0</v>
      </c>
      <c r="M176" s="40">
        <v>2</v>
      </c>
      <c r="N176" s="40">
        <v>0</v>
      </c>
      <c r="O176" s="40">
        <v>3</v>
      </c>
    </row>
    <row r="177" spans="1:19" ht="20.100000000000001" customHeight="1" x14ac:dyDescent="0.25">
      <c r="A177" s="41" t="s">
        <v>66</v>
      </c>
      <c r="B177" s="42">
        <v>838</v>
      </c>
      <c r="C177" s="42">
        <v>658</v>
      </c>
      <c r="D177" s="44">
        <v>161</v>
      </c>
      <c r="E177" s="44">
        <v>415</v>
      </c>
      <c r="F177" s="44">
        <v>299</v>
      </c>
      <c r="G177" s="44">
        <v>74</v>
      </c>
      <c r="H177" s="44">
        <v>54</v>
      </c>
      <c r="I177" s="44">
        <v>34</v>
      </c>
      <c r="J177" s="44">
        <v>11</v>
      </c>
      <c r="K177" s="44">
        <v>3</v>
      </c>
      <c r="L177" s="44">
        <v>0</v>
      </c>
      <c r="M177" s="44">
        <v>1</v>
      </c>
      <c r="N177" s="44">
        <v>0</v>
      </c>
      <c r="O177" s="44">
        <v>3</v>
      </c>
    </row>
    <row r="178" spans="1:19" ht="20.100000000000001" customHeight="1" x14ac:dyDescent="0.25">
      <c r="A178" s="41" t="s">
        <v>67</v>
      </c>
      <c r="B178" s="42">
        <v>132</v>
      </c>
      <c r="C178" s="42">
        <v>137</v>
      </c>
      <c r="D178" s="44">
        <v>44</v>
      </c>
      <c r="E178" s="44">
        <v>86</v>
      </c>
      <c r="F178" s="44">
        <v>42</v>
      </c>
      <c r="G178" s="44">
        <v>21</v>
      </c>
      <c r="H178" s="44">
        <v>4</v>
      </c>
      <c r="I178" s="44">
        <v>18</v>
      </c>
      <c r="J178" s="44">
        <v>7</v>
      </c>
      <c r="K178" s="44">
        <v>0</v>
      </c>
      <c r="L178" s="44">
        <v>0</v>
      </c>
      <c r="M178" s="44">
        <v>1</v>
      </c>
      <c r="N178" s="44">
        <v>0</v>
      </c>
      <c r="O178" s="44">
        <v>0</v>
      </c>
    </row>
    <row r="179" spans="1:19" ht="20.100000000000001" customHeight="1" x14ac:dyDescent="0.25">
      <c r="A179" s="41" t="s">
        <v>68</v>
      </c>
      <c r="B179" s="42">
        <v>2</v>
      </c>
      <c r="C179" s="42">
        <v>3</v>
      </c>
      <c r="D179" s="44">
        <v>1</v>
      </c>
      <c r="E179" s="44">
        <v>1</v>
      </c>
      <c r="F179" s="44">
        <v>0</v>
      </c>
      <c r="G179" s="44">
        <v>0</v>
      </c>
      <c r="H179" s="44">
        <v>0</v>
      </c>
      <c r="I179" s="44">
        <v>1</v>
      </c>
      <c r="J179" s="44">
        <v>0</v>
      </c>
      <c r="K179" s="44">
        <v>0</v>
      </c>
      <c r="L179" s="44">
        <v>0</v>
      </c>
      <c r="M179" s="44">
        <v>0</v>
      </c>
      <c r="N179" s="44">
        <v>0</v>
      </c>
      <c r="O179" s="44">
        <v>0</v>
      </c>
    </row>
    <row r="180" spans="1:19" s="39" customFormat="1" ht="20.100000000000001" customHeight="1" thickBot="1" x14ac:dyDescent="0.3">
      <c r="A180" s="353" t="s">
        <v>591</v>
      </c>
      <c r="B180" s="46">
        <v>1</v>
      </c>
      <c r="C180" s="46">
        <v>0</v>
      </c>
      <c r="D180" s="46">
        <v>0</v>
      </c>
      <c r="E180" s="46">
        <v>0</v>
      </c>
      <c r="F180" s="46">
        <v>1</v>
      </c>
      <c r="G180" s="46">
        <v>0</v>
      </c>
      <c r="H180" s="46">
        <v>0</v>
      </c>
      <c r="I180" s="46">
        <v>0</v>
      </c>
      <c r="J180" s="46">
        <v>0</v>
      </c>
      <c r="K180" s="46">
        <v>0</v>
      </c>
      <c r="L180" s="46">
        <v>0</v>
      </c>
      <c r="M180" s="46">
        <v>0</v>
      </c>
      <c r="N180" s="46">
        <v>0</v>
      </c>
      <c r="O180" s="46">
        <v>0</v>
      </c>
    </row>
    <row r="181" spans="1:19" s="48" customFormat="1" ht="15.95" customHeight="1" x14ac:dyDescent="0.25">
      <c r="A181" s="47" t="s">
        <v>588</v>
      </c>
      <c r="B181" s="47"/>
      <c r="C181" s="47"/>
      <c r="O181" s="60"/>
    </row>
    <row r="182" spans="1:19" s="27" customFormat="1" ht="24.95" customHeight="1" x14ac:dyDescent="0.25">
      <c r="A182" s="347" t="s">
        <v>463</v>
      </c>
      <c r="B182" s="347"/>
      <c r="C182" s="347"/>
      <c r="D182" s="347"/>
      <c r="E182" s="347"/>
      <c r="F182" s="347"/>
      <c r="G182" s="347"/>
    </row>
    <row r="183" spans="1:19" ht="24.95" customHeight="1" thickBot="1" x14ac:dyDescent="0.25">
      <c r="A183" s="28" t="s">
        <v>474</v>
      </c>
      <c r="B183" s="45"/>
      <c r="C183" s="45"/>
      <c r="D183" s="62"/>
      <c r="E183" s="62"/>
      <c r="F183" s="62"/>
      <c r="G183" s="62"/>
      <c r="H183" s="62"/>
      <c r="I183" s="62"/>
      <c r="J183" s="62"/>
      <c r="K183" s="62"/>
      <c r="L183" s="62"/>
      <c r="M183" s="336" t="s">
        <v>76</v>
      </c>
      <c r="N183" s="63"/>
      <c r="O183" s="63"/>
    </row>
    <row r="184" spans="1:19" ht="20.100000000000001" customHeight="1" x14ac:dyDescent="0.25">
      <c r="A184" s="1023" t="s">
        <v>8</v>
      </c>
      <c r="B184" s="1019" t="s">
        <v>84</v>
      </c>
      <c r="C184" s="1020"/>
      <c r="D184" s="1020"/>
      <c r="E184" s="1020"/>
      <c r="F184" s="1020"/>
      <c r="G184" s="1020"/>
      <c r="H184" s="1020"/>
      <c r="I184" s="1020"/>
      <c r="J184" s="1020"/>
      <c r="K184" s="1020"/>
      <c r="L184" s="1020"/>
      <c r="M184" s="1020"/>
      <c r="N184" s="63"/>
      <c r="O184" s="63"/>
    </row>
    <row r="185" spans="1:19" ht="20.100000000000001" customHeight="1" x14ac:dyDescent="0.25">
      <c r="A185" s="1024"/>
      <c r="B185" s="1021" t="s">
        <v>77</v>
      </c>
      <c r="C185" s="1021"/>
      <c r="D185" s="32" t="s">
        <v>78</v>
      </c>
      <c r="E185" s="32"/>
      <c r="F185" s="1021" t="s">
        <v>79</v>
      </c>
      <c r="G185" s="1021"/>
      <c r="H185" s="32" t="s">
        <v>80</v>
      </c>
      <c r="I185" s="32"/>
      <c r="J185" s="1021" t="s">
        <v>81</v>
      </c>
      <c r="K185" s="1021"/>
      <c r="L185" s="32" t="s">
        <v>82</v>
      </c>
      <c r="M185" s="57"/>
      <c r="N185" s="58"/>
      <c r="P185" s="63"/>
    </row>
    <row r="186" spans="1:19" s="39" customFormat="1" ht="20.100000000000001" customHeight="1" x14ac:dyDescent="0.25">
      <c r="A186" s="1025"/>
      <c r="B186" s="334">
        <v>2015</v>
      </c>
      <c r="C186" s="334">
        <v>2016</v>
      </c>
      <c r="D186" s="334">
        <v>2015</v>
      </c>
      <c r="E186" s="334">
        <v>2016</v>
      </c>
      <c r="F186" s="334">
        <v>2015</v>
      </c>
      <c r="G186" s="334">
        <v>2016</v>
      </c>
      <c r="H186" s="334">
        <v>2015</v>
      </c>
      <c r="I186" s="334">
        <v>2016</v>
      </c>
      <c r="J186" s="334">
        <v>2015</v>
      </c>
      <c r="K186" s="334">
        <v>2016</v>
      </c>
      <c r="L186" s="334">
        <v>2015</v>
      </c>
      <c r="M186" s="335">
        <v>2016</v>
      </c>
      <c r="N186" s="56"/>
      <c r="P186" s="61"/>
    </row>
    <row r="187" spans="1:19" ht="20.100000000000001" customHeight="1" x14ac:dyDescent="0.25">
      <c r="A187" s="352" t="s">
        <v>256</v>
      </c>
      <c r="B187" s="40">
        <v>41</v>
      </c>
      <c r="C187" s="40">
        <v>83</v>
      </c>
      <c r="D187" s="40">
        <v>15</v>
      </c>
      <c r="E187" s="40">
        <v>157</v>
      </c>
      <c r="F187" s="40">
        <v>106</v>
      </c>
      <c r="G187" s="40">
        <v>59</v>
      </c>
      <c r="H187" s="40">
        <v>223</v>
      </c>
      <c r="I187" s="40">
        <v>296</v>
      </c>
      <c r="J187" s="40">
        <v>2335</v>
      </c>
      <c r="K187" s="40">
        <v>1507</v>
      </c>
      <c r="L187" s="40">
        <v>7071</v>
      </c>
      <c r="M187" s="40">
        <v>6182</v>
      </c>
      <c r="P187" s="63"/>
      <c r="S187" s="63"/>
    </row>
    <row r="188" spans="1:19" ht="20.100000000000001" customHeight="1" x14ac:dyDescent="0.25">
      <c r="A188" s="41" t="s">
        <v>46</v>
      </c>
      <c r="B188" s="42">
        <v>7</v>
      </c>
      <c r="C188" s="42">
        <v>28</v>
      </c>
      <c r="D188" s="42">
        <v>3</v>
      </c>
      <c r="E188" s="42">
        <v>14</v>
      </c>
      <c r="F188" s="42">
        <v>2</v>
      </c>
      <c r="G188" s="42">
        <v>13</v>
      </c>
      <c r="H188" s="42">
        <v>30</v>
      </c>
      <c r="I188" s="42">
        <v>31</v>
      </c>
      <c r="J188" s="42">
        <v>699</v>
      </c>
      <c r="K188" s="42">
        <v>399</v>
      </c>
      <c r="L188" s="42">
        <v>1359</v>
      </c>
      <c r="M188" s="42">
        <v>1270</v>
      </c>
      <c r="P188" s="63"/>
      <c r="S188" s="63"/>
    </row>
    <row r="189" spans="1:19" ht="20.100000000000001" customHeight="1" x14ac:dyDescent="0.25">
      <c r="A189" s="41" t="s">
        <v>47</v>
      </c>
      <c r="B189" s="42">
        <v>1</v>
      </c>
      <c r="C189" s="42">
        <v>2</v>
      </c>
      <c r="D189" s="42">
        <v>0</v>
      </c>
      <c r="E189" s="42">
        <v>0</v>
      </c>
      <c r="F189" s="42">
        <v>0</v>
      </c>
      <c r="G189" s="42">
        <v>0</v>
      </c>
      <c r="H189" s="42">
        <v>0</v>
      </c>
      <c r="I189" s="42">
        <v>2</v>
      </c>
      <c r="J189" s="42">
        <v>77</v>
      </c>
      <c r="K189" s="42">
        <v>41</v>
      </c>
      <c r="L189" s="42">
        <v>177</v>
      </c>
      <c r="M189" s="42">
        <v>226</v>
      </c>
      <c r="P189" s="63"/>
      <c r="S189" s="63"/>
    </row>
    <row r="190" spans="1:19" ht="20.100000000000001" customHeight="1" x14ac:dyDescent="0.25">
      <c r="A190" s="41" t="s">
        <v>48</v>
      </c>
      <c r="B190" s="42">
        <v>0</v>
      </c>
      <c r="C190" s="42">
        <v>1</v>
      </c>
      <c r="D190" s="42">
        <v>0</v>
      </c>
      <c r="E190" s="42">
        <v>1</v>
      </c>
      <c r="F190" s="42">
        <v>3</v>
      </c>
      <c r="G190" s="42">
        <v>3</v>
      </c>
      <c r="H190" s="42">
        <v>2</v>
      </c>
      <c r="I190" s="42">
        <v>1</v>
      </c>
      <c r="J190" s="42">
        <v>27</v>
      </c>
      <c r="K190" s="42">
        <v>27</v>
      </c>
      <c r="L190" s="42">
        <v>262</v>
      </c>
      <c r="M190" s="42">
        <v>123</v>
      </c>
      <c r="P190" s="63"/>
      <c r="S190" s="63"/>
    </row>
    <row r="191" spans="1:19" ht="20.100000000000001" customHeight="1" x14ac:dyDescent="0.25">
      <c r="A191" s="41" t="s">
        <v>579</v>
      </c>
      <c r="B191" s="42">
        <v>0</v>
      </c>
      <c r="C191" s="42">
        <v>0</v>
      </c>
      <c r="D191" s="42">
        <v>0</v>
      </c>
      <c r="E191" s="42">
        <v>0</v>
      </c>
      <c r="F191" s="42">
        <v>0</v>
      </c>
      <c r="G191" s="42">
        <v>0</v>
      </c>
      <c r="H191" s="42">
        <v>0</v>
      </c>
      <c r="I191" s="42">
        <v>0</v>
      </c>
      <c r="J191" s="42">
        <v>1</v>
      </c>
      <c r="K191" s="42">
        <v>1</v>
      </c>
      <c r="L191" s="42">
        <v>10</v>
      </c>
      <c r="M191" s="42">
        <v>31</v>
      </c>
      <c r="P191" s="63"/>
      <c r="S191" s="63"/>
    </row>
    <row r="192" spans="1:19" ht="20.100000000000001" customHeight="1" x14ac:dyDescent="0.25">
      <c r="A192" s="41" t="s">
        <v>270</v>
      </c>
      <c r="B192" s="42">
        <v>0</v>
      </c>
      <c r="C192" s="42">
        <v>0</v>
      </c>
      <c r="D192" s="42">
        <v>0</v>
      </c>
      <c r="E192" s="42">
        <v>3</v>
      </c>
      <c r="F192" s="42">
        <v>1</v>
      </c>
      <c r="G192" s="42">
        <v>1</v>
      </c>
      <c r="H192" s="42">
        <v>0</v>
      </c>
      <c r="I192" s="42">
        <v>2</v>
      </c>
      <c r="J192" s="42">
        <v>11</v>
      </c>
      <c r="K192" s="42">
        <v>1</v>
      </c>
      <c r="L192" s="42">
        <v>14</v>
      </c>
      <c r="M192" s="42">
        <v>12</v>
      </c>
      <c r="P192" s="63"/>
      <c r="S192" s="63"/>
    </row>
    <row r="193" spans="1:28" ht="20.100000000000001" customHeight="1" x14ac:dyDescent="0.25">
      <c r="A193" s="41" t="s">
        <v>49</v>
      </c>
      <c r="B193" s="42">
        <v>0</v>
      </c>
      <c r="C193" s="42">
        <v>0</v>
      </c>
      <c r="D193" s="42">
        <v>0</v>
      </c>
      <c r="E193" s="42">
        <v>68</v>
      </c>
      <c r="F193" s="42">
        <v>0</v>
      </c>
      <c r="G193" s="42">
        <v>0</v>
      </c>
      <c r="H193" s="42">
        <v>5</v>
      </c>
      <c r="I193" s="42">
        <v>0</v>
      </c>
      <c r="J193" s="42">
        <v>6</v>
      </c>
      <c r="K193" s="42">
        <v>8</v>
      </c>
      <c r="L193" s="42">
        <v>107</v>
      </c>
      <c r="M193" s="42">
        <v>124</v>
      </c>
      <c r="P193" s="63"/>
      <c r="S193" s="63"/>
    </row>
    <row r="194" spans="1:28" ht="20.100000000000001" customHeight="1" x14ac:dyDescent="0.25">
      <c r="A194" s="41" t="s">
        <v>580</v>
      </c>
      <c r="B194" s="42">
        <v>0</v>
      </c>
      <c r="C194" s="42">
        <v>0</v>
      </c>
      <c r="D194" s="42">
        <v>0</v>
      </c>
      <c r="E194" s="42">
        <v>2</v>
      </c>
      <c r="F194" s="42">
        <v>1</v>
      </c>
      <c r="G194" s="42">
        <v>0</v>
      </c>
      <c r="H194" s="42">
        <v>0</v>
      </c>
      <c r="I194" s="42">
        <v>2</v>
      </c>
      <c r="J194" s="42">
        <v>2</v>
      </c>
      <c r="K194" s="42">
        <v>0</v>
      </c>
      <c r="L194" s="42">
        <v>1</v>
      </c>
      <c r="M194" s="42">
        <v>5</v>
      </c>
      <c r="P194" s="63"/>
      <c r="S194" s="63"/>
    </row>
    <row r="195" spans="1:28" ht="20.100000000000001" customHeight="1" x14ac:dyDescent="0.25">
      <c r="A195" s="41" t="s">
        <v>276</v>
      </c>
      <c r="B195" s="42">
        <v>0</v>
      </c>
      <c r="C195" s="42">
        <v>0</v>
      </c>
      <c r="D195" s="42">
        <v>0</v>
      </c>
      <c r="E195" s="42">
        <v>0</v>
      </c>
      <c r="F195" s="42">
        <v>0</v>
      </c>
      <c r="G195" s="42">
        <v>0</v>
      </c>
      <c r="H195" s="42">
        <v>0</v>
      </c>
      <c r="I195" s="42">
        <v>0</v>
      </c>
      <c r="J195" s="42">
        <v>3</v>
      </c>
      <c r="K195" s="42">
        <v>0</v>
      </c>
      <c r="L195" s="42">
        <v>9</v>
      </c>
      <c r="M195" s="42">
        <v>19</v>
      </c>
      <c r="P195" s="63"/>
      <c r="S195" s="63"/>
    </row>
    <row r="196" spans="1:28" s="39" customFormat="1" ht="20.100000000000001" customHeight="1" x14ac:dyDescent="0.25">
      <c r="A196" s="41" t="s">
        <v>50</v>
      </c>
      <c r="B196" s="42">
        <v>1</v>
      </c>
      <c r="C196" s="42">
        <v>2</v>
      </c>
      <c r="D196" s="42">
        <v>0</v>
      </c>
      <c r="E196" s="42">
        <v>7</v>
      </c>
      <c r="F196" s="42">
        <v>2</v>
      </c>
      <c r="G196" s="42">
        <v>2</v>
      </c>
      <c r="H196" s="42">
        <v>6</v>
      </c>
      <c r="I196" s="42">
        <v>205</v>
      </c>
      <c r="J196" s="42">
        <v>211</v>
      </c>
      <c r="K196" s="42">
        <v>97</v>
      </c>
      <c r="L196" s="42">
        <v>676</v>
      </c>
      <c r="M196" s="42">
        <v>537</v>
      </c>
      <c r="P196" s="61"/>
      <c r="Q196" s="41"/>
      <c r="S196" s="61"/>
      <c r="T196" s="41"/>
      <c r="U196" s="41"/>
      <c r="V196" s="41"/>
      <c r="W196" s="41"/>
      <c r="X196" s="41"/>
      <c r="Y196" s="41"/>
      <c r="Z196" s="41"/>
      <c r="AA196" s="41"/>
      <c r="AB196" s="41"/>
    </row>
    <row r="197" spans="1:28" ht="20.100000000000001" customHeight="1" x14ac:dyDescent="0.25">
      <c r="A197" s="41" t="s">
        <v>272</v>
      </c>
      <c r="B197" s="42">
        <v>0</v>
      </c>
      <c r="C197" s="42">
        <v>0</v>
      </c>
      <c r="D197" s="42">
        <v>0</v>
      </c>
      <c r="E197" s="42">
        <v>0</v>
      </c>
      <c r="F197" s="42">
        <v>0</v>
      </c>
      <c r="G197" s="42">
        <v>0</v>
      </c>
      <c r="H197" s="42">
        <v>1</v>
      </c>
      <c r="I197" s="42">
        <v>1</v>
      </c>
      <c r="J197" s="42">
        <v>20</v>
      </c>
      <c r="K197" s="42">
        <v>0</v>
      </c>
      <c r="L197" s="42">
        <v>4</v>
      </c>
      <c r="M197" s="42">
        <v>3</v>
      </c>
      <c r="P197" s="63"/>
      <c r="S197" s="63"/>
    </row>
    <row r="198" spans="1:28" ht="20.100000000000001" customHeight="1" x14ac:dyDescent="0.25">
      <c r="A198" s="41" t="s">
        <v>51</v>
      </c>
      <c r="B198" s="42">
        <v>0</v>
      </c>
      <c r="C198" s="42">
        <v>0</v>
      </c>
      <c r="D198" s="42">
        <v>0</v>
      </c>
      <c r="E198" s="42">
        <v>0</v>
      </c>
      <c r="F198" s="42">
        <v>0</v>
      </c>
      <c r="G198" s="42">
        <v>0</v>
      </c>
      <c r="H198" s="42">
        <v>3</v>
      </c>
      <c r="I198" s="42">
        <v>2</v>
      </c>
      <c r="J198" s="42">
        <v>20</v>
      </c>
      <c r="K198" s="42">
        <v>8</v>
      </c>
      <c r="L198" s="42">
        <v>11</v>
      </c>
      <c r="M198" s="42">
        <v>35</v>
      </c>
      <c r="P198" s="63"/>
      <c r="S198" s="63"/>
    </row>
    <row r="199" spans="1:28" ht="20.100000000000001" customHeight="1" x14ac:dyDescent="0.25">
      <c r="A199" s="41" t="s">
        <v>52</v>
      </c>
      <c r="B199" s="42">
        <v>7</v>
      </c>
      <c r="C199" s="42">
        <v>11</v>
      </c>
      <c r="D199" s="42">
        <v>1</v>
      </c>
      <c r="E199" s="42">
        <v>9</v>
      </c>
      <c r="F199" s="42">
        <v>7</v>
      </c>
      <c r="G199" s="42">
        <v>14</v>
      </c>
      <c r="H199" s="42">
        <v>8</v>
      </c>
      <c r="I199" s="42">
        <v>11</v>
      </c>
      <c r="J199" s="42">
        <v>414</v>
      </c>
      <c r="K199" s="42">
        <v>90</v>
      </c>
      <c r="L199" s="42">
        <v>683</v>
      </c>
      <c r="M199" s="42">
        <v>661</v>
      </c>
      <c r="P199" s="63"/>
      <c r="S199" s="63"/>
    </row>
    <row r="200" spans="1:28" s="39" customFormat="1" ht="20.100000000000001" customHeight="1" x14ac:dyDescent="0.25">
      <c r="A200" s="41" t="s">
        <v>53</v>
      </c>
      <c r="B200" s="42">
        <v>8</v>
      </c>
      <c r="C200" s="42">
        <v>6</v>
      </c>
      <c r="D200" s="42">
        <v>1</v>
      </c>
      <c r="E200" s="42">
        <v>3</v>
      </c>
      <c r="F200" s="42">
        <v>4</v>
      </c>
      <c r="G200" s="42">
        <v>1</v>
      </c>
      <c r="H200" s="42">
        <v>2</v>
      </c>
      <c r="I200" s="42">
        <v>2</v>
      </c>
      <c r="J200" s="42">
        <v>0</v>
      </c>
      <c r="K200" s="42">
        <v>7</v>
      </c>
      <c r="L200" s="42">
        <v>5</v>
      </c>
      <c r="M200" s="42">
        <v>11</v>
      </c>
      <c r="P200" s="61"/>
      <c r="Q200" s="41"/>
      <c r="S200" s="61"/>
      <c r="T200" s="41"/>
      <c r="U200" s="41"/>
      <c r="V200" s="41"/>
      <c r="W200" s="41"/>
      <c r="X200" s="41"/>
      <c r="Y200" s="41"/>
      <c r="Z200" s="41"/>
      <c r="AA200" s="41"/>
      <c r="AB200" s="41"/>
    </row>
    <row r="201" spans="1:28" ht="20.100000000000001" customHeight="1" x14ac:dyDescent="0.25">
      <c r="A201" s="41" t="s">
        <v>54</v>
      </c>
      <c r="B201" s="42">
        <v>1</v>
      </c>
      <c r="C201" s="42">
        <v>1</v>
      </c>
      <c r="D201" s="42">
        <v>2</v>
      </c>
      <c r="E201" s="42">
        <v>5</v>
      </c>
      <c r="F201" s="42">
        <v>1</v>
      </c>
      <c r="G201" s="42">
        <v>0</v>
      </c>
      <c r="H201" s="42">
        <v>17</v>
      </c>
      <c r="I201" s="42">
        <v>1</v>
      </c>
      <c r="J201" s="42">
        <v>59</v>
      </c>
      <c r="K201" s="42">
        <v>45</v>
      </c>
      <c r="L201" s="42">
        <v>183</v>
      </c>
      <c r="M201" s="42">
        <v>395</v>
      </c>
      <c r="P201" s="63"/>
      <c r="S201" s="63"/>
    </row>
    <row r="202" spans="1:28" ht="20.100000000000001" customHeight="1" x14ac:dyDescent="0.25">
      <c r="A202" s="41" t="s">
        <v>55</v>
      </c>
      <c r="B202" s="42">
        <v>0</v>
      </c>
      <c r="C202" s="42">
        <v>0</v>
      </c>
      <c r="D202" s="42">
        <v>0</v>
      </c>
      <c r="E202" s="42">
        <v>0</v>
      </c>
      <c r="F202" s="42">
        <v>0</v>
      </c>
      <c r="G202" s="42">
        <v>0</v>
      </c>
      <c r="H202" s="42">
        <v>1</v>
      </c>
      <c r="I202" s="42">
        <v>1</v>
      </c>
      <c r="J202" s="42">
        <v>5</v>
      </c>
      <c r="K202" s="42">
        <v>1</v>
      </c>
      <c r="L202" s="42">
        <v>22</v>
      </c>
      <c r="M202" s="42">
        <v>19</v>
      </c>
      <c r="P202" s="63"/>
      <c r="S202" s="63"/>
    </row>
    <row r="203" spans="1:28" ht="20.100000000000001" customHeight="1" x14ac:dyDescent="0.25">
      <c r="A203" s="41" t="s">
        <v>56</v>
      </c>
      <c r="B203" s="42">
        <v>0</v>
      </c>
      <c r="C203" s="42">
        <v>1</v>
      </c>
      <c r="D203" s="42">
        <v>0</v>
      </c>
      <c r="E203" s="42">
        <v>6</v>
      </c>
      <c r="F203" s="42">
        <v>2</v>
      </c>
      <c r="G203" s="42">
        <v>0</v>
      </c>
      <c r="H203" s="42">
        <v>1</v>
      </c>
      <c r="I203" s="42">
        <v>0</v>
      </c>
      <c r="J203" s="42">
        <v>12</v>
      </c>
      <c r="K203" s="42">
        <v>7</v>
      </c>
      <c r="L203" s="42">
        <v>40</v>
      </c>
      <c r="M203" s="42">
        <v>14</v>
      </c>
      <c r="P203" s="63"/>
      <c r="Q203" s="39"/>
      <c r="S203" s="63"/>
      <c r="T203" s="39"/>
      <c r="U203" s="39"/>
      <c r="V203" s="39"/>
      <c r="W203" s="39"/>
      <c r="X203" s="39"/>
      <c r="Y203" s="39"/>
      <c r="Z203" s="39"/>
      <c r="AA203" s="39"/>
      <c r="AB203" s="39"/>
    </row>
    <row r="204" spans="1:28" ht="20.100000000000001" customHeight="1" x14ac:dyDescent="0.25">
      <c r="A204" s="41" t="s">
        <v>57</v>
      </c>
      <c r="B204" s="42">
        <v>5</v>
      </c>
      <c r="C204" s="42">
        <v>0</v>
      </c>
      <c r="D204" s="42">
        <v>0</v>
      </c>
      <c r="E204" s="42">
        <v>3</v>
      </c>
      <c r="F204" s="42">
        <v>1</v>
      </c>
      <c r="G204" s="42">
        <v>1</v>
      </c>
      <c r="H204" s="42">
        <v>3</v>
      </c>
      <c r="I204" s="42">
        <v>5</v>
      </c>
      <c r="J204" s="42">
        <v>172</v>
      </c>
      <c r="K204" s="42">
        <v>164</v>
      </c>
      <c r="L204" s="42">
        <v>1091</v>
      </c>
      <c r="M204" s="42">
        <v>1074</v>
      </c>
      <c r="P204" s="63"/>
      <c r="Q204" s="39"/>
      <c r="S204" s="63"/>
      <c r="T204" s="39"/>
      <c r="U204" s="39"/>
      <c r="V204" s="39"/>
      <c r="W204" s="39"/>
      <c r="X204" s="39"/>
      <c r="Y204" s="39"/>
      <c r="Z204" s="39"/>
      <c r="AA204" s="39"/>
      <c r="AB204" s="39"/>
    </row>
    <row r="205" spans="1:28" ht="20.100000000000001" customHeight="1" x14ac:dyDescent="0.25">
      <c r="A205" s="41" t="s">
        <v>581</v>
      </c>
      <c r="B205" s="42">
        <v>0</v>
      </c>
      <c r="C205" s="42">
        <v>0</v>
      </c>
      <c r="D205" s="42">
        <v>0</v>
      </c>
      <c r="E205" s="42">
        <v>0</v>
      </c>
      <c r="F205" s="42">
        <v>0</v>
      </c>
      <c r="G205" s="42">
        <v>0</v>
      </c>
      <c r="H205" s="42">
        <v>0</v>
      </c>
      <c r="I205" s="42">
        <v>1</v>
      </c>
      <c r="J205" s="42">
        <v>11</v>
      </c>
      <c r="K205" s="42">
        <v>0</v>
      </c>
      <c r="L205" s="42">
        <v>7</v>
      </c>
      <c r="M205" s="42">
        <v>9</v>
      </c>
      <c r="P205" s="63"/>
      <c r="Q205" s="39"/>
      <c r="S205" s="63"/>
      <c r="T205" s="39"/>
      <c r="U205" s="39"/>
      <c r="V205" s="39"/>
      <c r="W205" s="39"/>
      <c r="X205" s="39"/>
      <c r="Y205" s="39"/>
      <c r="Z205" s="39"/>
      <c r="AA205" s="39"/>
      <c r="AB205" s="39"/>
    </row>
    <row r="206" spans="1:28" ht="20.100000000000001" customHeight="1" x14ac:dyDescent="0.25">
      <c r="A206" s="41" t="s">
        <v>275</v>
      </c>
      <c r="B206" s="42">
        <v>0</v>
      </c>
      <c r="C206" s="42">
        <v>1</v>
      </c>
      <c r="D206" s="42">
        <v>0</v>
      </c>
      <c r="E206" s="42">
        <v>0</v>
      </c>
      <c r="F206" s="42">
        <v>0</v>
      </c>
      <c r="G206" s="42">
        <v>0</v>
      </c>
      <c r="H206" s="42">
        <v>3</v>
      </c>
      <c r="I206" s="42">
        <v>0</v>
      </c>
      <c r="J206" s="42">
        <v>4</v>
      </c>
      <c r="K206" s="42">
        <v>3</v>
      </c>
      <c r="L206" s="42">
        <v>1</v>
      </c>
      <c r="M206" s="42">
        <v>9</v>
      </c>
      <c r="P206" s="63"/>
      <c r="S206" s="63"/>
      <c r="T206" s="63"/>
      <c r="U206" s="63"/>
      <c r="V206" s="63"/>
      <c r="W206" s="63"/>
      <c r="X206" s="63"/>
      <c r="Y206" s="63"/>
      <c r="Z206" s="63"/>
      <c r="AA206" s="63"/>
    </row>
    <row r="207" spans="1:28" s="39" customFormat="1" ht="20.100000000000001" customHeight="1" x14ac:dyDescent="0.25">
      <c r="A207" s="41" t="s">
        <v>582</v>
      </c>
      <c r="B207" s="42">
        <v>0</v>
      </c>
      <c r="C207" s="42">
        <v>0</v>
      </c>
      <c r="D207" s="42">
        <v>0</v>
      </c>
      <c r="E207" s="42">
        <v>0</v>
      </c>
      <c r="F207" s="42">
        <v>0</v>
      </c>
      <c r="G207" s="42">
        <v>0</v>
      </c>
      <c r="H207" s="42">
        <v>0</v>
      </c>
      <c r="I207" s="42">
        <v>0</v>
      </c>
      <c r="J207" s="42">
        <v>3</v>
      </c>
      <c r="K207" s="42">
        <v>0</v>
      </c>
      <c r="L207" s="42">
        <v>4</v>
      </c>
      <c r="M207" s="42">
        <v>2</v>
      </c>
      <c r="P207" s="61"/>
    </row>
    <row r="208" spans="1:28" s="39" customFormat="1" ht="20.100000000000001" customHeight="1" x14ac:dyDescent="0.25">
      <c r="A208" s="41" t="s">
        <v>58</v>
      </c>
      <c r="B208" s="42">
        <v>0</v>
      </c>
      <c r="C208" s="42">
        <v>0</v>
      </c>
      <c r="D208" s="42">
        <v>1</v>
      </c>
      <c r="E208" s="42">
        <v>3</v>
      </c>
      <c r="F208" s="42">
        <v>2</v>
      </c>
      <c r="G208" s="42">
        <v>0</v>
      </c>
      <c r="H208" s="42">
        <v>0</v>
      </c>
      <c r="I208" s="42">
        <v>1</v>
      </c>
      <c r="J208" s="42">
        <v>7</v>
      </c>
      <c r="K208" s="42">
        <v>9</v>
      </c>
      <c r="L208" s="42">
        <v>30</v>
      </c>
      <c r="M208" s="42">
        <v>19</v>
      </c>
      <c r="P208" s="61"/>
    </row>
    <row r="209" spans="1:16" s="39" customFormat="1" ht="20.100000000000001" customHeight="1" x14ac:dyDescent="0.25">
      <c r="A209" s="41" t="s">
        <v>59</v>
      </c>
      <c r="B209" s="42">
        <v>8</v>
      </c>
      <c r="C209" s="42">
        <v>1</v>
      </c>
      <c r="D209" s="42">
        <v>2</v>
      </c>
      <c r="E209" s="42">
        <v>9</v>
      </c>
      <c r="F209" s="42">
        <v>1</v>
      </c>
      <c r="G209" s="42">
        <v>12</v>
      </c>
      <c r="H209" s="42">
        <v>3</v>
      </c>
      <c r="I209" s="42">
        <v>1</v>
      </c>
      <c r="J209" s="42">
        <v>24</v>
      </c>
      <c r="K209" s="42">
        <v>24</v>
      </c>
      <c r="L209" s="42">
        <v>56</v>
      </c>
      <c r="M209" s="42">
        <v>88</v>
      </c>
      <c r="N209" s="42"/>
      <c r="O209" s="42"/>
    </row>
    <row r="210" spans="1:16" s="39" customFormat="1" ht="20.100000000000001" customHeight="1" x14ac:dyDescent="0.25">
      <c r="A210" s="41" t="s">
        <v>60</v>
      </c>
      <c r="B210" s="42">
        <v>0</v>
      </c>
      <c r="C210" s="42">
        <v>1</v>
      </c>
      <c r="D210" s="42">
        <v>3</v>
      </c>
      <c r="E210" s="42">
        <v>3</v>
      </c>
      <c r="F210" s="42">
        <v>1</v>
      </c>
      <c r="G210" s="42">
        <v>0</v>
      </c>
      <c r="H210" s="42">
        <v>1</v>
      </c>
      <c r="I210" s="42">
        <v>0</v>
      </c>
      <c r="J210" s="42">
        <v>40</v>
      </c>
      <c r="K210" s="42">
        <v>36</v>
      </c>
      <c r="L210" s="42">
        <v>418</v>
      </c>
      <c r="M210" s="42">
        <v>188</v>
      </c>
      <c r="N210" s="42"/>
      <c r="O210" s="42"/>
    </row>
    <row r="211" spans="1:16" s="39" customFormat="1" ht="20.100000000000001" customHeight="1" x14ac:dyDescent="0.25">
      <c r="A211" s="41" t="s">
        <v>262</v>
      </c>
      <c r="B211" s="42">
        <v>1</v>
      </c>
      <c r="C211" s="42">
        <v>17</v>
      </c>
      <c r="D211" s="42">
        <v>0</v>
      </c>
      <c r="E211" s="42">
        <v>13</v>
      </c>
      <c r="F211" s="42">
        <v>68</v>
      </c>
      <c r="G211" s="42">
        <v>2</v>
      </c>
      <c r="H211" s="42">
        <v>113</v>
      </c>
      <c r="I211" s="42">
        <v>2</v>
      </c>
      <c r="J211" s="42">
        <v>250</v>
      </c>
      <c r="K211" s="42">
        <v>184</v>
      </c>
      <c r="L211" s="42">
        <v>807</v>
      </c>
      <c r="M211" s="42">
        <v>320</v>
      </c>
      <c r="N211" s="42"/>
      <c r="O211" s="42"/>
    </row>
    <row r="212" spans="1:16" s="39" customFormat="1" ht="20.100000000000001" customHeight="1" x14ac:dyDescent="0.25">
      <c r="A212" s="41" t="s">
        <v>61</v>
      </c>
      <c r="B212" s="42">
        <v>0</v>
      </c>
      <c r="C212" s="42">
        <v>0</v>
      </c>
      <c r="D212" s="42">
        <v>0</v>
      </c>
      <c r="E212" s="42">
        <v>0</v>
      </c>
      <c r="F212" s="42">
        <v>0</v>
      </c>
      <c r="G212" s="42">
        <v>0</v>
      </c>
      <c r="H212" s="42">
        <v>0</v>
      </c>
      <c r="I212" s="42">
        <v>0</v>
      </c>
      <c r="J212" s="42">
        <v>5</v>
      </c>
      <c r="K212" s="42">
        <v>4</v>
      </c>
      <c r="L212" s="42">
        <v>4</v>
      </c>
      <c r="M212" s="42">
        <v>13</v>
      </c>
      <c r="N212" s="42"/>
      <c r="O212" s="42"/>
    </row>
    <row r="213" spans="1:16" s="39" customFormat="1" ht="20.100000000000001" customHeight="1" x14ac:dyDescent="0.25">
      <c r="A213" s="41" t="s">
        <v>273</v>
      </c>
      <c r="B213" s="42">
        <v>0</v>
      </c>
      <c r="C213" s="42">
        <v>3</v>
      </c>
      <c r="D213" s="42">
        <v>0</v>
      </c>
      <c r="E213" s="42">
        <v>0</v>
      </c>
      <c r="F213" s="42">
        <v>1</v>
      </c>
      <c r="G213" s="42">
        <v>7</v>
      </c>
      <c r="H213" s="42">
        <v>2</v>
      </c>
      <c r="I213" s="42">
        <v>5</v>
      </c>
      <c r="J213" s="42">
        <v>4</v>
      </c>
      <c r="K213" s="42">
        <v>11</v>
      </c>
      <c r="L213" s="42">
        <v>47</v>
      </c>
      <c r="M213" s="42">
        <v>33</v>
      </c>
      <c r="N213" s="42"/>
      <c r="O213" s="42"/>
    </row>
    <row r="214" spans="1:16" s="39" customFormat="1" ht="20.100000000000001" customHeight="1" x14ac:dyDescent="0.25">
      <c r="A214" s="41" t="s">
        <v>62</v>
      </c>
      <c r="B214" s="42">
        <v>0</v>
      </c>
      <c r="C214" s="42">
        <v>0</v>
      </c>
      <c r="D214" s="42">
        <v>0</v>
      </c>
      <c r="E214" s="42">
        <v>4</v>
      </c>
      <c r="F214" s="42">
        <v>6</v>
      </c>
      <c r="G214" s="42">
        <v>0</v>
      </c>
      <c r="H214" s="42">
        <v>10</v>
      </c>
      <c r="I214" s="42">
        <v>0</v>
      </c>
      <c r="J214" s="42">
        <v>36</v>
      </c>
      <c r="K214" s="42">
        <v>10</v>
      </c>
      <c r="L214" s="42">
        <v>104</v>
      </c>
      <c r="M214" s="42">
        <v>180</v>
      </c>
      <c r="N214" s="42"/>
      <c r="O214" s="42"/>
    </row>
    <row r="215" spans="1:16" s="39" customFormat="1" ht="20.100000000000001" customHeight="1" x14ac:dyDescent="0.25">
      <c r="A215" s="41" t="s">
        <v>274</v>
      </c>
      <c r="B215" s="42">
        <v>0</v>
      </c>
      <c r="C215" s="42">
        <v>0</v>
      </c>
      <c r="D215" s="42">
        <v>0</v>
      </c>
      <c r="E215" s="42">
        <v>0</v>
      </c>
      <c r="F215" s="42">
        <v>0</v>
      </c>
      <c r="G215" s="42">
        <v>0</v>
      </c>
      <c r="H215" s="42">
        <v>0</v>
      </c>
      <c r="I215" s="42">
        <v>0</v>
      </c>
      <c r="J215" s="42">
        <v>4</v>
      </c>
      <c r="K215" s="42">
        <v>2</v>
      </c>
      <c r="L215" s="42">
        <v>5</v>
      </c>
      <c r="M215" s="42">
        <v>4</v>
      </c>
      <c r="N215" s="42"/>
      <c r="O215" s="42"/>
    </row>
    <row r="216" spans="1:16" s="39" customFormat="1" ht="20.100000000000001" customHeight="1" x14ac:dyDescent="0.25">
      <c r="A216" s="41" t="s">
        <v>63</v>
      </c>
      <c r="B216" s="42">
        <v>0</v>
      </c>
      <c r="C216" s="42">
        <v>1</v>
      </c>
      <c r="D216" s="42">
        <v>2</v>
      </c>
      <c r="E216" s="42">
        <v>1</v>
      </c>
      <c r="F216" s="42">
        <v>1</v>
      </c>
      <c r="G216" s="42">
        <v>1</v>
      </c>
      <c r="H216" s="42">
        <v>6</v>
      </c>
      <c r="I216" s="42">
        <v>3</v>
      </c>
      <c r="J216" s="42">
        <v>14</v>
      </c>
      <c r="K216" s="42">
        <v>7</v>
      </c>
      <c r="L216" s="42">
        <v>31</v>
      </c>
      <c r="M216" s="42">
        <v>72</v>
      </c>
      <c r="N216" s="42"/>
      <c r="O216" s="42"/>
    </row>
    <row r="217" spans="1:16" s="39" customFormat="1" ht="20.100000000000001" customHeight="1" x14ac:dyDescent="0.25">
      <c r="A217" s="41" t="s">
        <v>64</v>
      </c>
      <c r="B217" s="42">
        <v>1</v>
      </c>
      <c r="C217" s="42">
        <v>5</v>
      </c>
      <c r="D217" s="42">
        <v>0</v>
      </c>
      <c r="E217" s="42">
        <v>2</v>
      </c>
      <c r="F217" s="42">
        <v>2</v>
      </c>
      <c r="G217" s="42">
        <v>2</v>
      </c>
      <c r="H217" s="42">
        <v>4</v>
      </c>
      <c r="I217" s="42">
        <v>3</v>
      </c>
      <c r="J217" s="42">
        <v>162</v>
      </c>
      <c r="K217" s="42">
        <v>221</v>
      </c>
      <c r="L217" s="42">
        <v>596</v>
      </c>
      <c r="M217" s="42">
        <v>532</v>
      </c>
      <c r="N217" s="42"/>
      <c r="O217" s="42"/>
    </row>
    <row r="218" spans="1:16" s="39" customFormat="1" ht="20.100000000000001" customHeight="1" x14ac:dyDescent="0.25">
      <c r="A218" s="41" t="s">
        <v>261</v>
      </c>
      <c r="B218" s="42">
        <v>0</v>
      </c>
      <c r="C218" s="42">
        <v>2</v>
      </c>
      <c r="D218" s="42">
        <v>0</v>
      </c>
      <c r="E218" s="42">
        <v>0</v>
      </c>
      <c r="F218" s="42">
        <v>0</v>
      </c>
      <c r="G218" s="42">
        <v>0</v>
      </c>
      <c r="H218" s="42">
        <v>1</v>
      </c>
      <c r="I218" s="42">
        <v>1</v>
      </c>
      <c r="J218" s="42">
        <v>1</v>
      </c>
      <c r="K218" s="42">
        <v>91</v>
      </c>
      <c r="L218" s="42">
        <v>255</v>
      </c>
      <c r="M218" s="42">
        <v>57</v>
      </c>
      <c r="N218" s="42"/>
      <c r="O218" s="42"/>
    </row>
    <row r="219" spans="1:16" s="39" customFormat="1" ht="20.100000000000001" customHeight="1" x14ac:dyDescent="0.25">
      <c r="A219" s="41" t="s">
        <v>583</v>
      </c>
      <c r="B219" s="42">
        <v>1</v>
      </c>
      <c r="C219" s="42">
        <v>0</v>
      </c>
      <c r="D219" s="42">
        <v>0</v>
      </c>
      <c r="E219" s="42">
        <v>1</v>
      </c>
      <c r="F219" s="42">
        <v>0</v>
      </c>
      <c r="G219" s="42">
        <v>0</v>
      </c>
      <c r="H219" s="42">
        <v>0</v>
      </c>
      <c r="I219" s="42">
        <v>0</v>
      </c>
      <c r="J219" s="42">
        <v>29</v>
      </c>
      <c r="K219" s="42">
        <v>2</v>
      </c>
      <c r="L219" s="42">
        <v>28</v>
      </c>
      <c r="M219" s="42">
        <v>76</v>
      </c>
      <c r="N219" s="42"/>
      <c r="O219" s="42"/>
    </row>
    <row r="220" spans="1:16" s="39" customFormat="1" ht="20.100000000000001" customHeight="1" x14ac:dyDescent="0.25">
      <c r="A220" s="41" t="s">
        <v>65</v>
      </c>
      <c r="B220" s="42">
        <v>0</v>
      </c>
      <c r="C220" s="42">
        <v>0</v>
      </c>
      <c r="D220" s="42">
        <v>0</v>
      </c>
      <c r="E220" s="42">
        <v>0</v>
      </c>
      <c r="F220" s="42">
        <v>0</v>
      </c>
      <c r="G220" s="42">
        <v>0</v>
      </c>
      <c r="H220" s="42">
        <v>1</v>
      </c>
      <c r="I220" s="42">
        <v>13</v>
      </c>
      <c r="J220" s="42">
        <v>2</v>
      </c>
      <c r="K220" s="42">
        <v>7</v>
      </c>
      <c r="L220" s="42">
        <v>24</v>
      </c>
      <c r="M220" s="42">
        <v>21</v>
      </c>
      <c r="N220" s="42"/>
      <c r="O220" s="42"/>
    </row>
    <row r="221" spans="1:16" ht="20.100000000000001" customHeight="1" x14ac:dyDescent="0.25">
      <c r="A221" s="352" t="s">
        <v>257</v>
      </c>
      <c r="B221" s="40">
        <v>4</v>
      </c>
      <c r="C221" s="40">
        <v>4</v>
      </c>
      <c r="D221" s="40">
        <v>0</v>
      </c>
      <c r="E221" s="40">
        <v>2</v>
      </c>
      <c r="F221" s="40">
        <v>5</v>
      </c>
      <c r="G221" s="40">
        <v>0</v>
      </c>
      <c r="H221" s="40">
        <v>43</v>
      </c>
      <c r="I221" s="40">
        <v>0</v>
      </c>
      <c r="J221" s="40">
        <v>36</v>
      </c>
      <c r="K221" s="40">
        <v>91</v>
      </c>
      <c r="L221" s="40">
        <v>261</v>
      </c>
      <c r="M221" s="40">
        <v>43</v>
      </c>
      <c r="P221" s="63"/>
    </row>
    <row r="222" spans="1:16" ht="20.100000000000001" customHeight="1" x14ac:dyDescent="0.25">
      <c r="A222" s="41" t="s">
        <v>66</v>
      </c>
      <c r="B222" s="44">
        <v>2</v>
      </c>
      <c r="C222" s="44">
        <v>3</v>
      </c>
      <c r="D222" s="44">
        <v>0</v>
      </c>
      <c r="E222" s="44">
        <v>1</v>
      </c>
      <c r="F222" s="44">
        <v>3</v>
      </c>
      <c r="G222" s="44">
        <v>0</v>
      </c>
      <c r="H222" s="44">
        <v>37</v>
      </c>
      <c r="I222" s="44">
        <v>0</v>
      </c>
      <c r="J222" s="44">
        <v>27</v>
      </c>
      <c r="K222" s="44">
        <v>85</v>
      </c>
      <c r="L222" s="44">
        <v>244</v>
      </c>
      <c r="M222" s="44">
        <v>39</v>
      </c>
    </row>
    <row r="223" spans="1:16" ht="20.100000000000001" customHeight="1" x14ac:dyDescent="0.25">
      <c r="A223" s="41" t="s">
        <v>67</v>
      </c>
      <c r="B223" s="44">
        <v>2</v>
      </c>
      <c r="C223" s="44">
        <v>1</v>
      </c>
      <c r="D223" s="44">
        <v>0</v>
      </c>
      <c r="E223" s="44">
        <v>0</v>
      </c>
      <c r="F223" s="44">
        <v>2</v>
      </c>
      <c r="G223" s="44">
        <v>0</v>
      </c>
      <c r="H223" s="44">
        <v>6</v>
      </c>
      <c r="I223" s="44">
        <v>0</v>
      </c>
      <c r="J223" s="44">
        <v>9</v>
      </c>
      <c r="K223" s="44">
        <v>6</v>
      </c>
      <c r="L223" s="44">
        <v>16</v>
      </c>
      <c r="M223" s="44">
        <v>4</v>
      </c>
    </row>
    <row r="224" spans="1:16" ht="20.100000000000001" customHeight="1" x14ac:dyDescent="0.25">
      <c r="A224" s="41" t="s">
        <v>68</v>
      </c>
      <c r="B224" s="44">
        <v>0</v>
      </c>
      <c r="C224" s="44">
        <v>0</v>
      </c>
      <c r="D224" s="44">
        <v>0</v>
      </c>
      <c r="E224" s="44">
        <v>1</v>
      </c>
      <c r="F224" s="44">
        <v>0</v>
      </c>
      <c r="G224" s="44">
        <v>0</v>
      </c>
      <c r="H224" s="44">
        <v>0</v>
      </c>
      <c r="I224" s="44">
        <v>0</v>
      </c>
      <c r="J224" s="44">
        <v>0</v>
      </c>
      <c r="K224" s="44">
        <v>0</v>
      </c>
      <c r="L224" s="44">
        <v>1</v>
      </c>
      <c r="M224" s="44">
        <v>0</v>
      </c>
    </row>
    <row r="225" spans="1:15" s="39" customFormat="1" ht="20.100000000000001" customHeight="1" thickBot="1" x14ac:dyDescent="0.3">
      <c r="A225" s="353" t="s">
        <v>591</v>
      </c>
      <c r="B225" s="46">
        <v>0</v>
      </c>
      <c r="C225" s="46">
        <v>0</v>
      </c>
      <c r="D225" s="46">
        <v>0</v>
      </c>
      <c r="E225" s="46">
        <v>0</v>
      </c>
      <c r="F225" s="46">
        <v>0</v>
      </c>
      <c r="G225" s="46">
        <v>0</v>
      </c>
      <c r="H225" s="46">
        <v>0</v>
      </c>
      <c r="I225" s="46">
        <v>0</v>
      </c>
      <c r="J225" s="46">
        <v>0</v>
      </c>
      <c r="K225" s="46">
        <v>0</v>
      </c>
      <c r="L225" s="46">
        <v>0</v>
      </c>
      <c r="M225" s="46">
        <v>0</v>
      </c>
    </row>
    <row r="226" spans="1:15" s="48" customFormat="1" ht="15.95" customHeight="1" x14ac:dyDescent="0.25">
      <c r="A226" s="47" t="s">
        <v>588</v>
      </c>
      <c r="B226" s="47"/>
      <c r="C226" s="47"/>
      <c r="N226" s="65"/>
      <c r="O226" s="65"/>
    </row>
    <row r="227" spans="1:15" ht="20.100000000000001" customHeight="1" x14ac:dyDescent="0.25">
      <c r="N227" s="40"/>
      <c r="O227" s="40"/>
    </row>
    <row r="228" spans="1:15" ht="20.100000000000001" customHeight="1" x14ac:dyDescent="0.25">
      <c r="O228" s="66"/>
    </row>
  </sheetData>
  <mergeCells count="16">
    <mergeCell ref="B139:O139"/>
    <mergeCell ref="B140:C140"/>
    <mergeCell ref="A184:A186"/>
    <mergeCell ref="B184:M184"/>
    <mergeCell ref="B185:C185"/>
    <mergeCell ref="F185:G185"/>
    <mergeCell ref="J185:K185"/>
    <mergeCell ref="A139:A141"/>
    <mergeCell ref="A3:A5"/>
    <mergeCell ref="B3:O3"/>
    <mergeCell ref="B4:C4"/>
    <mergeCell ref="A71:A73"/>
    <mergeCell ref="B71:M71"/>
    <mergeCell ref="B72:C72"/>
    <mergeCell ref="F72:G72"/>
    <mergeCell ref="J72:K72"/>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68" max="16383" man="1"/>
    <brk id="136" max="16383" man="1"/>
    <brk id="181" max="16383"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123"/>
  <sheetViews>
    <sheetView showGridLines="0" zoomScaleNormal="100" zoomScaleSheetLayoutView="75" workbookViewId="0"/>
  </sheetViews>
  <sheetFormatPr defaultColWidth="9" defaultRowHeight="20.100000000000001" customHeight="1" x14ac:dyDescent="0.2"/>
  <cols>
    <col min="1" max="1" width="19.7109375" style="68" customWidth="1"/>
    <col min="2" max="2" width="11.28515625" style="68" bestFit="1" customWidth="1"/>
    <col min="3" max="14" width="10.7109375" style="68" customWidth="1"/>
    <col min="15" max="256" width="9" style="68"/>
    <col min="257" max="257" width="19.7109375" style="68" customWidth="1"/>
    <col min="258" max="270" width="10.7109375" style="68" customWidth="1"/>
    <col min="271" max="512" width="9" style="68"/>
    <col min="513" max="513" width="19.7109375" style="68" customWidth="1"/>
    <col min="514" max="526" width="10.7109375" style="68" customWidth="1"/>
    <col min="527" max="768" width="9" style="68"/>
    <col min="769" max="769" width="19.7109375" style="68" customWidth="1"/>
    <col min="770" max="782" width="10.7109375" style="68" customWidth="1"/>
    <col min="783" max="1024" width="9" style="68"/>
    <col min="1025" max="1025" width="19.7109375" style="68" customWidth="1"/>
    <col min="1026" max="1038" width="10.7109375" style="68" customWidth="1"/>
    <col min="1039" max="1280" width="9" style="68"/>
    <col min="1281" max="1281" width="19.7109375" style="68" customWidth="1"/>
    <col min="1282" max="1294" width="10.7109375" style="68" customWidth="1"/>
    <col min="1295" max="1536" width="9" style="68"/>
    <col min="1537" max="1537" width="19.7109375" style="68" customWidth="1"/>
    <col min="1538" max="1550" width="10.7109375" style="68" customWidth="1"/>
    <col min="1551" max="1792" width="9" style="68"/>
    <col min="1793" max="1793" width="19.7109375" style="68" customWidth="1"/>
    <col min="1794" max="1806" width="10.7109375" style="68" customWidth="1"/>
    <col min="1807" max="2048" width="9" style="68"/>
    <col min="2049" max="2049" width="19.7109375" style="68" customWidth="1"/>
    <col min="2050" max="2062" width="10.7109375" style="68" customWidth="1"/>
    <col min="2063" max="2304" width="9" style="68"/>
    <col min="2305" max="2305" width="19.7109375" style="68" customWidth="1"/>
    <col min="2306" max="2318" width="10.7109375" style="68" customWidth="1"/>
    <col min="2319" max="2560" width="9" style="68"/>
    <col min="2561" max="2561" width="19.7109375" style="68" customWidth="1"/>
    <col min="2562" max="2574" width="10.7109375" style="68" customWidth="1"/>
    <col min="2575" max="2816" width="9" style="68"/>
    <col min="2817" max="2817" width="19.7109375" style="68" customWidth="1"/>
    <col min="2818" max="2830" width="10.7109375" style="68" customWidth="1"/>
    <col min="2831" max="3072" width="9" style="68"/>
    <col min="3073" max="3073" width="19.7109375" style="68" customWidth="1"/>
    <col min="3074" max="3086" width="10.7109375" style="68" customWidth="1"/>
    <col min="3087" max="3328" width="9" style="68"/>
    <col min="3329" max="3329" width="19.7109375" style="68" customWidth="1"/>
    <col min="3330" max="3342" width="10.7109375" style="68" customWidth="1"/>
    <col min="3343" max="3584" width="9" style="68"/>
    <col min="3585" max="3585" width="19.7109375" style="68" customWidth="1"/>
    <col min="3586" max="3598" width="10.7109375" style="68" customWidth="1"/>
    <col min="3599" max="3840" width="9" style="68"/>
    <col min="3841" max="3841" width="19.7109375" style="68" customWidth="1"/>
    <col min="3842" max="3854" width="10.7109375" style="68" customWidth="1"/>
    <col min="3855" max="4096" width="9" style="68"/>
    <col min="4097" max="4097" width="19.7109375" style="68" customWidth="1"/>
    <col min="4098" max="4110" width="10.7109375" style="68" customWidth="1"/>
    <col min="4111" max="4352" width="9" style="68"/>
    <col min="4353" max="4353" width="19.7109375" style="68" customWidth="1"/>
    <col min="4354" max="4366" width="10.7109375" style="68" customWidth="1"/>
    <col min="4367" max="4608" width="9" style="68"/>
    <col min="4609" max="4609" width="19.7109375" style="68" customWidth="1"/>
    <col min="4610" max="4622" width="10.7109375" style="68" customWidth="1"/>
    <col min="4623" max="4864" width="9" style="68"/>
    <col min="4865" max="4865" width="19.7109375" style="68" customWidth="1"/>
    <col min="4866" max="4878" width="10.7109375" style="68" customWidth="1"/>
    <col min="4879" max="5120" width="9" style="68"/>
    <col min="5121" max="5121" width="19.7109375" style="68" customWidth="1"/>
    <col min="5122" max="5134" width="10.7109375" style="68" customWidth="1"/>
    <col min="5135" max="5376" width="9" style="68"/>
    <col min="5377" max="5377" width="19.7109375" style="68" customWidth="1"/>
    <col min="5378" max="5390" width="10.7109375" style="68" customWidth="1"/>
    <col min="5391" max="5632" width="9" style="68"/>
    <col min="5633" max="5633" width="19.7109375" style="68" customWidth="1"/>
    <col min="5634" max="5646" width="10.7109375" style="68" customWidth="1"/>
    <col min="5647" max="5888" width="9" style="68"/>
    <col min="5889" max="5889" width="19.7109375" style="68" customWidth="1"/>
    <col min="5890" max="5902" width="10.7109375" style="68" customWidth="1"/>
    <col min="5903" max="6144" width="9" style="68"/>
    <col min="6145" max="6145" width="19.7109375" style="68" customWidth="1"/>
    <col min="6146" max="6158" width="10.7109375" style="68" customWidth="1"/>
    <col min="6159" max="6400" width="9" style="68"/>
    <col min="6401" max="6401" width="19.7109375" style="68" customWidth="1"/>
    <col min="6402" max="6414" width="10.7109375" style="68" customWidth="1"/>
    <col min="6415" max="6656" width="9" style="68"/>
    <col min="6657" max="6657" width="19.7109375" style="68" customWidth="1"/>
    <col min="6658" max="6670" width="10.7109375" style="68" customWidth="1"/>
    <col min="6671" max="6912" width="9" style="68"/>
    <col min="6913" max="6913" width="19.7109375" style="68" customWidth="1"/>
    <col min="6914" max="6926" width="10.7109375" style="68" customWidth="1"/>
    <col min="6927" max="7168" width="9" style="68"/>
    <col min="7169" max="7169" width="19.7109375" style="68" customWidth="1"/>
    <col min="7170" max="7182" width="10.7109375" style="68" customWidth="1"/>
    <col min="7183" max="7424" width="9" style="68"/>
    <col min="7425" max="7425" width="19.7109375" style="68" customWidth="1"/>
    <col min="7426" max="7438" width="10.7109375" style="68" customWidth="1"/>
    <col min="7439" max="7680" width="9" style="68"/>
    <col min="7681" max="7681" width="19.7109375" style="68" customWidth="1"/>
    <col min="7682" max="7694" width="10.7109375" style="68" customWidth="1"/>
    <col min="7695" max="7936" width="9" style="68"/>
    <col min="7937" max="7937" width="19.7109375" style="68" customWidth="1"/>
    <col min="7938" max="7950" width="10.7109375" style="68" customWidth="1"/>
    <col min="7951" max="8192" width="9" style="68"/>
    <col min="8193" max="8193" width="19.7109375" style="68" customWidth="1"/>
    <col min="8194" max="8206" width="10.7109375" style="68" customWidth="1"/>
    <col min="8207" max="8448" width="9" style="68"/>
    <col min="8449" max="8449" width="19.7109375" style="68" customWidth="1"/>
    <col min="8450" max="8462" width="10.7109375" style="68" customWidth="1"/>
    <col min="8463" max="8704" width="9" style="68"/>
    <col min="8705" max="8705" width="19.7109375" style="68" customWidth="1"/>
    <col min="8706" max="8718" width="10.7109375" style="68" customWidth="1"/>
    <col min="8719" max="8960" width="9" style="68"/>
    <col min="8961" max="8961" width="19.7109375" style="68" customWidth="1"/>
    <col min="8962" max="8974" width="10.7109375" style="68" customWidth="1"/>
    <col min="8975" max="9216" width="9" style="68"/>
    <col min="9217" max="9217" width="19.7109375" style="68" customWidth="1"/>
    <col min="9218" max="9230" width="10.7109375" style="68" customWidth="1"/>
    <col min="9231" max="9472" width="9" style="68"/>
    <col min="9473" max="9473" width="19.7109375" style="68" customWidth="1"/>
    <col min="9474" max="9486" width="10.7109375" style="68" customWidth="1"/>
    <col min="9487" max="9728" width="9" style="68"/>
    <col min="9729" max="9729" width="19.7109375" style="68" customWidth="1"/>
    <col min="9730" max="9742" width="10.7109375" style="68" customWidth="1"/>
    <col min="9743" max="9984" width="9" style="68"/>
    <col min="9985" max="9985" width="19.7109375" style="68" customWidth="1"/>
    <col min="9986" max="9998" width="10.7109375" style="68" customWidth="1"/>
    <col min="9999" max="10240" width="9" style="68"/>
    <col min="10241" max="10241" width="19.7109375" style="68" customWidth="1"/>
    <col min="10242" max="10254" width="10.7109375" style="68" customWidth="1"/>
    <col min="10255" max="10496" width="9" style="68"/>
    <col min="10497" max="10497" width="19.7109375" style="68" customWidth="1"/>
    <col min="10498" max="10510" width="10.7109375" style="68" customWidth="1"/>
    <col min="10511" max="10752" width="9" style="68"/>
    <col min="10753" max="10753" width="19.7109375" style="68" customWidth="1"/>
    <col min="10754" max="10766" width="10.7109375" style="68" customWidth="1"/>
    <col min="10767" max="11008" width="9" style="68"/>
    <col min="11009" max="11009" width="19.7109375" style="68" customWidth="1"/>
    <col min="11010" max="11022" width="10.7109375" style="68" customWidth="1"/>
    <col min="11023" max="11264" width="9" style="68"/>
    <col min="11265" max="11265" width="19.7109375" style="68" customWidth="1"/>
    <col min="11266" max="11278" width="10.7109375" style="68" customWidth="1"/>
    <col min="11279" max="11520" width="9" style="68"/>
    <col min="11521" max="11521" width="19.7109375" style="68" customWidth="1"/>
    <col min="11522" max="11534" width="10.7109375" style="68" customWidth="1"/>
    <col min="11535" max="11776" width="9" style="68"/>
    <col min="11777" max="11777" width="19.7109375" style="68" customWidth="1"/>
    <col min="11778" max="11790" width="10.7109375" style="68" customWidth="1"/>
    <col min="11791" max="12032" width="9" style="68"/>
    <col min="12033" max="12033" width="19.7109375" style="68" customWidth="1"/>
    <col min="12034" max="12046" width="10.7109375" style="68" customWidth="1"/>
    <col min="12047" max="12288" width="9" style="68"/>
    <col min="12289" max="12289" width="19.7109375" style="68" customWidth="1"/>
    <col min="12290" max="12302" width="10.7109375" style="68" customWidth="1"/>
    <col min="12303" max="12544" width="9" style="68"/>
    <col min="12545" max="12545" width="19.7109375" style="68" customWidth="1"/>
    <col min="12546" max="12558" width="10.7109375" style="68" customWidth="1"/>
    <col min="12559" max="12800" width="9" style="68"/>
    <col min="12801" max="12801" width="19.7109375" style="68" customWidth="1"/>
    <col min="12802" max="12814" width="10.7109375" style="68" customWidth="1"/>
    <col min="12815" max="13056" width="9" style="68"/>
    <col min="13057" max="13057" width="19.7109375" style="68" customWidth="1"/>
    <col min="13058" max="13070" width="10.7109375" style="68" customWidth="1"/>
    <col min="13071" max="13312" width="9" style="68"/>
    <col min="13313" max="13313" width="19.7109375" style="68" customWidth="1"/>
    <col min="13314" max="13326" width="10.7109375" style="68" customWidth="1"/>
    <col min="13327" max="13568" width="9" style="68"/>
    <col min="13569" max="13569" width="19.7109375" style="68" customWidth="1"/>
    <col min="13570" max="13582" width="10.7109375" style="68" customWidth="1"/>
    <col min="13583" max="13824" width="9" style="68"/>
    <col min="13825" max="13825" width="19.7109375" style="68" customWidth="1"/>
    <col min="13826" max="13838" width="10.7109375" style="68" customWidth="1"/>
    <col min="13839" max="14080" width="9" style="68"/>
    <col min="14081" max="14081" width="19.7109375" style="68" customWidth="1"/>
    <col min="14082" max="14094" width="10.7109375" style="68" customWidth="1"/>
    <col min="14095" max="14336" width="9" style="68"/>
    <col min="14337" max="14337" width="19.7109375" style="68" customWidth="1"/>
    <col min="14338" max="14350" width="10.7109375" style="68" customWidth="1"/>
    <col min="14351" max="14592" width="9" style="68"/>
    <col min="14593" max="14593" width="19.7109375" style="68" customWidth="1"/>
    <col min="14594" max="14606" width="10.7109375" style="68" customWidth="1"/>
    <col min="14607" max="14848" width="9" style="68"/>
    <col min="14849" max="14849" width="19.7109375" style="68" customWidth="1"/>
    <col min="14850" max="14862" width="10.7109375" style="68" customWidth="1"/>
    <col min="14863" max="15104" width="9" style="68"/>
    <col min="15105" max="15105" width="19.7109375" style="68" customWidth="1"/>
    <col min="15106" max="15118" width="10.7109375" style="68" customWidth="1"/>
    <col min="15119" max="15360" width="9" style="68"/>
    <col min="15361" max="15361" width="19.7109375" style="68" customWidth="1"/>
    <col min="15362" max="15374" width="10.7109375" style="68" customWidth="1"/>
    <col min="15375" max="15616" width="9" style="68"/>
    <col min="15617" max="15617" width="19.7109375" style="68" customWidth="1"/>
    <col min="15618" max="15630" width="10.7109375" style="68" customWidth="1"/>
    <col min="15631" max="15872" width="9" style="68"/>
    <col min="15873" max="15873" width="19.7109375" style="68" customWidth="1"/>
    <col min="15874" max="15886" width="10.7109375" style="68" customWidth="1"/>
    <col min="15887" max="16128" width="9" style="68"/>
    <col min="16129" max="16129" width="19.7109375" style="68" customWidth="1"/>
    <col min="16130" max="16142" width="10.7109375" style="68" customWidth="1"/>
    <col min="16143" max="16384" width="9" style="68"/>
  </cols>
  <sheetData>
    <row r="1" spans="1:14" ht="24.95" customHeight="1" x14ac:dyDescent="0.2">
      <c r="A1" s="27" t="s">
        <v>224</v>
      </c>
      <c r="B1" s="31"/>
    </row>
    <row r="2" spans="1:14" ht="24.95" customHeight="1" thickBot="1" x14ac:dyDescent="0.25">
      <c r="A2" s="1117" t="s">
        <v>909</v>
      </c>
      <c r="B2" s="1117"/>
      <c r="C2" s="1117"/>
      <c r="D2" s="1117"/>
      <c r="E2" s="1117"/>
      <c r="F2" s="1117"/>
      <c r="G2" s="1117"/>
      <c r="H2" s="1117"/>
      <c r="I2" s="1117"/>
      <c r="J2" s="1117"/>
      <c r="K2" s="1117"/>
      <c r="L2" s="1117"/>
      <c r="M2" s="1117"/>
      <c r="N2" s="1117"/>
    </row>
    <row r="3" spans="1:14" ht="20.100000000000001" customHeight="1" x14ac:dyDescent="0.2">
      <c r="A3" s="1016" t="s">
        <v>162</v>
      </c>
      <c r="B3" s="1116" t="s">
        <v>225</v>
      </c>
      <c r="C3" s="1118"/>
      <c r="D3" s="1118"/>
      <c r="E3" s="1118"/>
      <c r="F3" s="1118"/>
      <c r="G3" s="1118"/>
      <c r="H3" s="1118"/>
      <c r="I3" s="1118"/>
      <c r="J3" s="1118"/>
      <c r="K3" s="1118"/>
      <c r="L3" s="1118"/>
      <c r="M3" s="1118"/>
      <c r="N3" s="1118"/>
    </row>
    <row r="4" spans="1:14" ht="20.100000000000001" customHeight="1" x14ac:dyDescent="0.2">
      <c r="A4" s="1018"/>
      <c r="B4" s="354" t="s">
        <v>10</v>
      </c>
      <c r="C4" s="354" t="s">
        <v>69</v>
      </c>
      <c r="D4" s="354" t="s">
        <v>70</v>
      </c>
      <c r="E4" s="354" t="s">
        <v>71</v>
      </c>
      <c r="F4" s="354" t="s">
        <v>72</v>
      </c>
      <c r="G4" s="354" t="s">
        <v>73</v>
      </c>
      <c r="H4" s="354" t="s">
        <v>74</v>
      </c>
      <c r="I4" s="354" t="s">
        <v>77</v>
      </c>
      <c r="J4" s="354" t="s">
        <v>78</v>
      </c>
      <c r="K4" s="354" t="s">
        <v>79</v>
      </c>
      <c r="L4" s="354" t="s">
        <v>80</v>
      </c>
      <c r="M4" s="354" t="s">
        <v>81</v>
      </c>
      <c r="N4" s="355" t="s">
        <v>82</v>
      </c>
    </row>
    <row r="5" spans="1:14" ht="20.100000000000001" customHeight="1" x14ac:dyDescent="0.2">
      <c r="A5" s="302" t="s">
        <v>16</v>
      </c>
      <c r="B5" s="70">
        <f>SUM(B6,B14,B24,B29,B33)</f>
        <v>10172972</v>
      </c>
      <c r="C5" s="70">
        <f t="shared" ref="C5:N5" si="0">SUM(C6,C14,C24,C29,C33)</f>
        <v>1019208.0000000001</v>
      </c>
      <c r="D5" s="70">
        <f t="shared" si="0"/>
        <v>876688.00000000012</v>
      </c>
      <c r="E5" s="70">
        <f t="shared" si="0"/>
        <v>767649.00000000023</v>
      </c>
      <c r="F5" s="70">
        <f t="shared" si="0"/>
        <v>739751.99999999988</v>
      </c>
      <c r="G5" s="70">
        <f t="shared" si="0"/>
        <v>784896</v>
      </c>
      <c r="H5" s="70">
        <f t="shared" si="0"/>
        <v>785556</v>
      </c>
      <c r="I5" s="70">
        <f t="shared" si="0"/>
        <v>959804.00000000012</v>
      </c>
      <c r="J5" s="70">
        <f t="shared" si="0"/>
        <v>886033</v>
      </c>
      <c r="K5" s="70">
        <f t="shared" si="0"/>
        <v>829510</v>
      </c>
      <c r="L5" s="70">
        <f t="shared" si="0"/>
        <v>867948.00000000047</v>
      </c>
      <c r="M5" s="70">
        <f t="shared" si="0"/>
        <v>808290</v>
      </c>
      <c r="N5" s="70">
        <f t="shared" si="0"/>
        <v>847638</v>
      </c>
    </row>
    <row r="6" spans="1:14" ht="20.100000000000001" customHeight="1" x14ac:dyDescent="0.2">
      <c r="A6" s="56" t="s">
        <v>163</v>
      </c>
      <c r="B6" s="171">
        <f>B46+B86</f>
        <v>144757</v>
      </c>
      <c r="C6" s="171">
        <f t="shared" ref="C6:N6" si="1">C46+C86</f>
        <v>16323</v>
      </c>
      <c r="D6" s="171">
        <f t="shared" si="1"/>
        <v>13108</v>
      </c>
      <c r="E6" s="171">
        <f t="shared" si="1"/>
        <v>10269</v>
      </c>
      <c r="F6" s="171">
        <f t="shared" si="1"/>
        <v>8984.0000000000018</v>
      </c>
      <c r="G6" s="171">
        <f t="shared" si="1"/>
        <v>9561</v>
      </c>
      <c r="H6" s="171">
        <f t="shared" si="1"/>
        <v>9575.9999999999982</v>
      </c>
      <c r="I6" s="171">
        <f t="shared" si="1"/>
        <v>13790</v>
      </c>
      <c r="J6" s="171">
        <f t="shared" si="1"/>
        <v>12968.000000000004</v>
      </c>
      <c r="K6" s="171">
        <f t="shared" si="1"/>
        <v>12941.000000000002</v>
      </c>
      <c r="L6" s="171">
        <f t="shared" si="1"/>
        <v>13296.999999999998</v>
      </c>
      <c r="M6" s="171">
        <f t="shared" si="1"/>
        <v>11797.000000000002</v>
      </c>
      <c r="N6" s="171">
        <f t="shared" si="1"/>
        <v>12143</v>
      </c>
    </row>
    <row r="7" spans="1:14" ht="20.100000000000001" customHeight="1" x14ac:dyDescent="0.2">
      <c r="A7" s="58" t="s">
        <v>117</v>
      </c>
      <c r="B7" s="172">
        <f t="shared" ref="B7:N22" si="2">B47+B87</f>
        <v>0</v>
      </c>
      <c r="C7" s="172">
        <f t="shared" si="2"/>
        <v>0</v>
      </c>
      <c r="D7" s="172">
        <f t="shared" si="2"/>
        <v>0</v>
      </c>
      <c r="E7" s="172">
        <f t="shared" si="2"/>
        <v>0</v>
      </c>
      <c r="F7" s="172">
        <f t="shared" si="2"/>
        <v>0</v>
      </c>
      <c r="G7" s="172">
        <f t="shared" si="2"/>
        <v>0</v>
      </c>
      <c r="H7" s="172">
        <f t="shared" si="2"/>
        <v>0</v>
      </c>
      <c r="I7" s="172">
        <f t="shared" si="2"/>
        <v>0</v>
      </c>
      <c r="J7" s="172">
        <f t="shared" si="2"/>
        <v>0</v>
      </c>
      <c r="K7" s="172">
        <f t="shared" si="2"/>
        <v>0</v>
      </c>
      <c r="L7" s="172">
        <f t="shared" si="2"/>
        <v>0</v>
      </c>
      <c r="M7" s="172">
        <f t="shared" si="2"/>
        <v>0</v>
      </c>
      <c r="N7" s="172">
        <f t="shared" si="2"/>
        <v>0</v>
      </c>
    </row>
    <row r="8" spans="1:14" ht="20.100000000000001" customHeight="1" x14ac:dyDescent="0.2">
      <c r="A8" s="58" t="s">
        <v>118</v>
      </c>
      <c r="B8" s="172">
        <f t="shared" si="2"/>
        <v>0</v>
      </c>
      <c r="C8" s="172">
        <f t="shared" si="2"/>
        <v>0</v>
      </c>
      <c r="D8" s="172">
        <f t="shared" si="2"/>
        <v>0</v>
      </c>
      <c r="E8" s="172">
        <f t="shared" si="2"/>
        <v>0</v>
      </c>
      <c r="F8" s="172">
        <f t="shared" si="2"/>
        <v>0</v>
      </c>
      <c r="G8" s="172">
        <f t="shared" si="2"/>
        <v>0</v>
      </c>
      <c r="H8" s="172">
        <f t="shared" si="2"/>
        <v>0</v>
      </c>
      <c r="I8" s="172">
        <f t="shared" si="2"/>
        <v>0</v>
      </c>
      <c r="J8" s="172">
        <f t="shared" si="2"/>
        <v>0</v>
      </c>
      <c r="K8" s="172">
        <f t="shared" si="2"/>
        <v>0</v>
      </c>
      <c r="L8" s="172">
        <f t="shared" si="2"/>
        <v>0</v>
      </c>
      <c r="M8" s="172">
        <f t="shared" si="2"/>
        <v>0</v>
      </c>
      <c r="N8" s="172">
        <f t="shared" si="2"/>
        <v>0</v>
      </c>
    </row>
    <row r="9" spans="1:14" ht="20.100000000000001" customHeight="1" x14ac:dyDescent="0.2">
      <c r="A9" s="58" t="s">
        <v>88</v>
      </c>
      <c r="B9" s="172">
        <f t="shared" si="2"/>
        <v>74702</v>
      </c>
      <c r="C9" s="172">
        <f t="shared" si="2"/>
        <v>12160</v>
      </c>
      <c r="D9" s="172">
        <f t="shared" si="2"/>
        <v>9052</v>
      </c>
      <c r="E9" s="172">
        <f t="shared" si="2"/>
        <v>5665</v>
      </c>
      <c r="F9" s="172">
        <f t="shared" si="2"/>
        <v>4193.9999999999991</v>
      </c>
      <c r="G9" s="172">
        <f t="shared" si="2"/>
        <v>4505</v>
      </c>
      <c r="H9" s="172">
        <f t="shared" si="2"/>
        <v>3927.0000000000005</v>
      </c>
      <c r="I9" s="172">
        <f t="shared" si="2"/>
        <v>5790.9999999999991</v>
      </c>
      <c r="J9" s="172">
        <f t="shared" si="2"/>
        <v>5138</v>
      </c>
      <c r="K9" s="172">
        <f t="shared" si="2"/>
        <v>6252</v>
      </c>
      <c r="L9" s="172">
        <f t="shared" si="2"/>
        <v>6144.0000000000018</v>
      </c>
      <c r="M9" s="172">
        <f t="shared" si="2"/>
        <v>6023</v>
      </c>
      <c r="N9" s="172">
        <f t="shared" si="2"/>
        <v>5851</v>
      </c>
    </row>
    <row r="10" spans="1:14" ht="20.100000000000001" customHeight="1" x14ac:dyDescent="0.2">
      <c r="A10" s="58" t="s">
        <v>94</v>
      </c>
      <c r="B10" s="172">
        <f t="shared" si="2"/>
        <v>69239</v>
      </c>
      <c r="C10" s="172">
        <f t="shared" si="2"/>
        <v>4163</v>
      </c>
      <c r="D10" s="172">
        <f t="shared" si="2"/>
        <v>4055.9999999999995</v>
      </c>
      <c r="E10" s="172">
        <f t="shared" si="2"/>
        <v>4604</v>
      </c>
      <c r="F10" s="172">
        <f t="shared" si="2"/>
        <v>4790</v>
      </c>
      <c r="G10" s="172">
        <f t="shared" si="2"/>
        <v>5056</v>
      </c>
      <c r="H10" s="172">
        <f t="shared" si="2"/>
        <v>5649</v>
      </c>
      <c r="I10" s="172">
        <f t="shared" si="2"/>
        <v>7809</v>
      </c>
      <c r="J10" s="172">
        <f t="shared" si="2"/>
        <v>7473</v>
      </c>
      <c r="K10" s="172">
        <f t="shared" si="2"/>
        <v>6551.0000000000009</v>
      </c>
      <c r="L10" s="172">
        <f t="shared" si="2"/>
        <v>7152.9999999999982</v>
      </c>
      <c r="M10" s="172">
        <f t="shared" si="2"/>
        <v>5773.9999999999991</v>
      </c>
      <c r="N10" s="172">
        <f t="shared" si="2"/>
        <v>6161.0000000000018</v>
      </c>
    </row>
    <row r="11" spans="1:14" ht="20.100000000000001" customHeight="1" x14ac:dyDescent="0.2">
      <c r="A11" s="58" t="s">
        <v>164</v>
      </c>
      <c r="B11" s="172">
        <f t="shared" si="2"/>
        <v>0</v>
      </c>
      <c r="C11" s="172">
        <f t="shared" si="2"/>
        <v>0</v>
      </c>
      <c r="D11" s="172">
        <f t="shared" si="2"/>
        <v>0</v>
      </c>
      <c r="E11" s="172">
        <f t="shared" si="2"/>
        <v>0</v>
      </c>
      <c r="F11" s="172">
        <f t="shared" si="2"/>
        <v>0</v>
      </c>
      <c r="G11" s="172">
        <f t="shared" si="2"/>
        <v>0</v>
      </c>
      <c r="H11" s="172">
        <f t="shared" si="2"/>
        <v>0</v>
      </c>
      <c r="I11" s="172">
        <f t="shared" si="2"/>
        <v>0</v>
      </c>
      <c r="J11" s="172">
        <f t="shared" si="2"/>
        <v>0</v>
      </c>
      <c r="K11" s="172">
        <f t="shared" si="2"/>
        <v>0</v>
      </c>
      <c r="L11" s="172">
        <f t="shared" si="2"/>
        <v>0</v>
      </c>
      <c r="M11" s="172">
        <f t="shared" si="2"/>
        <v>0</v>
      </c>
      <c r="N11" s="172">
        <f t="shared" si="2"/>
        <v>0</v>
      </c>
    </row>
    <row r="12" spans="1:14" ht="20.100000000000001" customHeight="1" x14ac:dyDescent="0.2">
      <c r="A12" s="58" t="s">
        <v>119</v>
      </c>
      <c r="B12" s="172">
        <f t="shared" si="2"/>
        <v>816</v>
      </c>
      <c r="C12" s="172">
        <f t="shared" si="2"/>
        <v>0</v>
      </c>
      <c r="D12" s="172">
        <f t="shared" si="2"/>
        <v>0</v>
      </c>
      <c r="E12" s="172">
        <f t="shared" si="2"/>
        <v>0</v>
      </c>
      <c r="F12" s="172">
        <f t="shared" si="2"/>
        <v>0</v>
      </c>
      <c r="G12" s="172">
        <f t="shared" si="2"/>
        <v>0</v>
      </c>
      <c r="H12" s="172">
        <f t="shared" si="2"/>
        <v>0</v>
      </c>
      <c r="I12" s="172">
        <f t="shared" si="2"/>
        <v>190</v>
      </c>
      <c r="J12" s="172">
        <f t="shared" si="2"/>
        <v>357</v>
      </c>
      <c r="K12" s="172">
        <f t="shared" si="2"/>
        <v>138</v>
      </c>
      <c r="L12" s="172">
        <f t="shared" si="2"/>
        <v>0</v>
      </c>
      <c r="M12" s="172">
        <f t="shared" si="2"/>
        <v>0</v>
      </c>
      <c r="N12" s="172">
        <f t="shared" si="2"/>
        <v>131</v>
      </c>
    </row>
    <row r="13" spans="1:14" ht="20.100000000000001" customHeight="1" x14ac:dyDescent="0.2">
      <c r="A13" s="58" t="s">
        <v>165</v>
      </c>
      <c r="B13" s="172">
        <f t="shared" si="2"/>
        <v>0</v>
      </c>
      <c r="C13" s="172">
        <f t="shared" si="2"/>
        <v>0</v>
      </c>
      <c r="D13" s="172">
        <f t="shared" si="2"/>
        <v>0</v>
      </c>
      <c r="E13" s="172">
        <f t="shared" si="2"/>
        <v>0</v>
      </c>
      <c r="F13" s="172">
        <f t="shared" si="2"/>
        <v>0</v>
      </c>
      <c r="G13" s="172">
        <f t="shared" si="2"/>
        <v>0</v>
      </c>
      <c r="H13" s="172">
        <f t="shared" si="2"/>
        <v>0</v>
      </c>
      <c r="I13" s="172">
        <f t="shared" si="2"/>
        <v>0</v>
      </c>
      <c r="J13" s="172">
        <f t="shared" si="2"/>
        <v>0</v>
      </c>
      <c r="K13" s="172">
        <f t="shared" si="2"/>
        <v>0</v>
      </c>
      <c r="L13" s="172">
        <f t="shared" si="2"/>
        <v>0</v>
      </c>
      <c r="M13" s="172">
        <f t="shared" si="2"/>
        <v>0</v>
      </c>
      <c r="N13" s="172">
        <f t="shared" si="2"/>
        <v>0</v>
      </c>
    </row>
    <row r="14" spans="1:14" ht="20.100000000000001" customHeight="1" x14ac:dyDescent="0.2">
      <c r="A14" s="56" t="s">
        <v>190</v>
      </c>
      <c r="B14" s="171">
        <f t="shared" si="2"/>
        <v>454585</v>
      </c>
      <c r="C14" s="171">
        <f t="shared" si="2"/>
        <v>50480.000000000007</v>
      </c>
      <c r="D14" s="171">
        <f t="shared" si="2"/>
        <v>42839.000000000007</v>
      </c>
      <c r="E14" s="171">
        <f t="shared" si="2"/>
        <v>34000</v>
      </c>
      <c r="F14" s="171">
        <f t="shared" si="2"/>
        <v>28159</v>
      </c>
      <c r="G14" s="171">
        <f t="shared" si="2"/>
        <v>25357.999999999996</v>
      </c>
      <c r="H14" s="171">
        <f t="shared" si="2"/>
        <v>27430</v>
      </c>
      <c r="I14" s="171">
        <f t="shared" si="2"/>
        <v>42891.999999999993</v>
      </c>
      <c r="J14" s="171">
        <f t="shared" si="2"/>
        <v>37182.000000000007</v>
      </c>
      <c r="K14" s="171">
        <f t="shared" si="2"/>
        <v>38035</v>
      </c>
      <c r="L14" s="171">
        <f t="shared" si="2"/>
        <v>44028.000000000007</v>
      </c>
      <c r="M14" s="171">
        <f t="shared" si="2"/>
        <v>39516</v>
      </c>
      <c r="N14" s="171">
        <f t="shared" si="2"/>
        <v>44665.999999999993</v>
      </c>
    </row>
    <row r="15" spans="1:14" ht="20.100000000000001" customHeight="1" x14ac:dyDescent="0.2">
      <c r="A15" s="58" t="s">
        <v>167</v>
      </c>
      <c r="B15" s="172">
        <f t="shared" si="2"/>
        <v>1326</v>
      </c>
      <c r="C15" s="172">
        <f t="shared" si="2"/>
        <v>94</v>
      </c>
      <c r="D15" s="172">
        <f t="shared" si="2"/>
        <v>0</v>
      </c>
      <c r="E15" s="172">
        <f t="shared" si="2"/>
        <v>30</v>
      </c>
      <c r="F15" s="172">
        <f t="shared" si="2"/>
        <v>348</v>
      </c>
      <c r="G15" s="172">
        <f t="shared" si="2"/>
        <v>80</v>
      </c>
      <c r="H15" s="172">
        <f t="shared" si="2"/>
        <v>94</v>
      </c>
      <c r="I15" s="172">
        <f t="shared" si="2"/>
        <v>148</v>
      </c>
      <c r="J15" s="172">
        <f t="shared" si="2"/>
        <v>121</v>
      </c>
      <c r="K15" s="172">
        <f t="shared" si="2"/>
        <v>93</v>
      </c>
      <c r="L15" s="172">
        <f t="shared" si="2"/>
        <v>119</v>
      </c>
      <c r="M15" s="172">
        <f t="shared" si="2"/>
        <v>107</v>
      </c>
      <c r="N15" s="172">
        <f t="shared" si="2"/>
        <v>92</v>
      </c>
    </row>
    <row r="16" spans="1:14" ht="20.100000000000001" customHeight="1" x14ac:dyDescent="0.2">
      <c r="A16" s="58" t="s">
        <v>89</v>
      </c>
      <c r="B16" s="172">
        <f t="shared" si="2"/>
        <v>177828</v>
      </c>
      <c r="C16" s="172">
        <f t="shared" si="2"/>
        <v>20955</v>
      </c>
      <c r="D16" s="172">
        <f t="shared" si="2"/>
        <v>18999</v>
      </c>
      <c r="E16" s="172">
        <f t="shared" si="2"/>
        <v>15056</v>
      </c>
      <c r="F16" s="172">
        <f t="shared" si="2"/>
        <v>10200</v>
      </c>
      <c r="G16" s="172">
        <f t="shared" si="2"/>
        <v>8220</v>
      </c>
      <c r="H16" s="172">
        <f t="shared" si="2"/>
        <v>10011</v>
      </c>
      <c r="I16" s="172">
        <f t="shared" si="2"/>
        <v>16210</v>
      </c>
      <c r="J16" s="172">
        <f t="shared" si="2"/>
        <v>13515</v>
      </c>
      <c r="K16" s="172">
        <f t="shared" si="2"/>
        <v>16545.999999999996</v>
      </c>
      <c r="L16" s="172">
        <f t="shared" si="2"/>
        <v>16535</v>
      </c>
      <c r="M16" s="172">
        <f t="shared" si="2"/>
        <v>13778</v>
      </c>
      <c r="N16" s="172">
        <f t="shared" si="2"/>
        <v>17802.999999999996</v>
      </c>
    </row>
    <row r="17" spans="1:14" ht="20.100000000000001" customHeight="1" x14ac:dyDescent="0.2">
      <c r="A17" s="58" t="s">
        <v>90</v>
      </c>
      <c r="B17" s="172">
        <f t="shared" si="2"/>
        <v>110275</v>
      </c>
      <c r="C17" s="172">
        <f t="shared" si="2"/>
        <v>10785</v>
      </c>
      <c r="D17" s="172">
        <f t="shared" si="2"/>
        <v>8102</v>
      </c>
      <c r="E17" s="172">
        <f t="shared" si="2"/>
        <v>6870</v>
      </c>
      <c r="F17" s="172">
        <f t="shared" si="2"/>
        <v>6951</v>
      </c>
      <c r="G17" s="172">
        <f t="shared" si="2"/>
        <v>6892</v>
      </c>
      <c r="H17" s="172">
        <f t="shared" si="2"/>
        <v>7412</v>
      </c>
      <c r="I17" s="172">
        <f t="shared" si="2"/>
        <v>11423</v>
      </c>
      <c r="J17" s="172">
        <f t="shared" si="2"/>
        <v>9831</v>
      </c>
      <c r="K17" s="172">
        <f t="shared" si="2"/>
        <v>9084</v>
      </c>
      <c r="L17" s="172">
        <f t="shared" si="2"/>
        <v>11546</v>
      </c>
      <c r="M17" s="172">
        <f t="shared" si="2"/>
        <v>10292</v>
      </c>
      <c r="N17" s="172">
        <f t="shared" si="2"/>
        <v>11087</v>
      </c>
    </row>
    <row r="18" spans="1:14" ht="20.100000000000001" customHeight="1" x14ac:dyDescent="0.2">
      <c r="A18" s="58" t="s">
        <v>168</v>
      </c>
      <c r="B18" s="172">
        <f t="shared" si="2"/>
        <v>0</v>
      </c>
      <c r="C18" s="172">
        <f t="shared" si="2"/>
        <v>0</v>
      </c>
      <c r="D18" s="172">
        <f t="shared" si="2"/>
        <v>0</v>
      </c>
      <c r="E18" s="172">
        <f t="shared" si="2"/>
        <v>0</v>
      </c>
      <c r="F18" s="172">
        <f t="shared" si="2"/>
        <v>0</v>
      </c>
      <c r="G18" s="172">
        <f t="shared" si="2"/>
        <v>0</v>
      </c>
      <c r="H18" s="172">
        <f t="shared" si="2"/>
        <v>0</v>
      </c>
      <c r="I18" s="172">
        <f t="shared" si="2"/>
        <v>0</v>
      </c>
      <c r="J18" s="172">
        <f t="shared" si="2"/>
        <v>0</v>
      </c>
      <c r="K18" s="172">
        <f t="shared" si="2"/>
        <v>0</v>
      </c>
      <c r="L18" s="172">
        <f t="shared" si="2"/>
        <v>0</v>
      </c>
      <c r="M18" s="172">
        <f t="shared" si="2"/>
        <v>0</v>
      </c>
      <c r="N18" s="172">
        <f t="shared" si="2"/>
        <v>0</v>
      </c>
    </row>
    <row r="19" spans="1:14" ht="20.100000000000001" customHeight="1" x14ac:dyDescent="0.2">
      <c r="A19" s="58" t="s">
        <v>169</v>
      </c>
      <c r="B19" s="172">
        <f t="shared" si="2"/>
        <v>0</v>
      </c>
      <c r="C19" s="172">
        <f t="shared" si="2"/>
        <v>0</v>
      </c>
      <c r="D19" s="172">
        <f t="shared" si="2"/>
        <v>0</v>
      </c>
      <c r="E19" s="172">
        <f t="shared" si="2"/>
        <v>0</v>
      </c>
      <c r="F19" s="172">
        <f t="shared" si="2"/>
        <v>0</v>
      </c>
      <c r="G19" s="172">
        <f t="shared" si="2"/>
        <v>0</v>
      </c>
      <c r="H19" s="172">
        <f t="shared" si="2"/>
        <v>0</v>
      </c>
      <c r="I19" s="172">
        <f t="shared" si="2"/>
        <v>0</v>
      </c>
      <c r="J19" s="172">
        <f t="shared" si="2"/>
        <v>0</v>
      </c>
      <c r="K19" s="172">
        <f t="shared" si="2"/>
        <v>0</v>
      </c>
      <c r="L19" s="172">
        <f t="shared" si="2"/>
        <v>0</v>
      </c>
      <c r="M19" s="172">
        <f t="shared" si="2"/>
        <v>0</v>
      </c>
      <c r="N19" s="172">
        <f t="shared" si="2"/>
        <v>0</v>
      </c>
    </row>
    <row r="20" spans="1:14" ht="20.100000000000001" customHeight="1" x14ac:dyDescent="0.2">
      <c r="A20" s="58" t="s">
        <v>96</v>
      </c>
      <c r="B20" s="172">
        <f t="shared" si="2"/>
        <v>121074</v>
      </c>
      <c r="C20" s="172">
        <f t="shared" si="2"/>
        <v>13667</v>
      </c>
      <c r="D20" s="172">
        <f t="shared" si="2"/>
        <v>11575</v>
      </c>
      <c r="E20" s="172">
        <f t="shared" si="2"/>
        <v>8831</v>
      </c>
      <c r="F20" s="172">
        <f t="shared" si="2"/>
        <v>8251</v>
      </c>
      <c r="G20" s="172">
        <f t="shared" si="2"/>
        <v>8014</v>
      </c>
      <c r="H20" s="172">
        <f t="shared" si="2"/>
        <v>7613</v>
      </c>
      <c r="I20" s="172">
        <f t="shared" si="2"/>
        <v>11039</v>
      </c>
      <c r="J20" s="172">
        <f t="shared" si="2"/>
        <v>9975</v>
      </c>
      <c r="K20" s="172">
        <f t="shared" si="2"/>
        <v>9180</v>
      </c>
      <c r="L20" s="172">
        <f t="shared" si="2"/>
        <v>11433</v>
      </c>
      <c r="M20" s="172">
        <f t="shared" si="2"/>
        <v>10471</v>
      </c>
      <c r="N20" s="172">
        <f t="shared" si="2"/>
        <v>11025</v>
      </c>
    </row>
    <row r="21" spans="1:14" ht="20.100000000000001" customHeight="1" x14ac:dyDescent="0.2">
      <c r="A21" s="58" t="s">
        <v>170</v>
      </c>
      <c r="B21" s="172">
        <f t="shared" si="2"/>
        <v>0</v>
      </c>
      <c r="C21" s="172">
        <f t="shared" si="2"/>
        <v>0</v>
      </c>
      <c r="D21" s="172">
        <f t="shared" si="2"/>
        <v>0</v>
      </c>
      <c r="E21" s="172">
        <f t="shared" si="2"/>
        <v>0</v>
      </c>
      <c r="F21" s="172">
        <f t="shared" si="2"/>
        <v>0</v>
      </c>
      <c r="G21" s="172">
        <f t="shared" si="2"/>
        <v>0</v>
      </c>
      <c r="H21" s="172">
        <f t="shared" si="2"/>
        <v>0</v>
      </c>
      <c r="I21" s="172">
        <f t="shared" si="2"/>
        <v>0</v>
      </c>
      <c r="J21" s="172">
        <f t="shared" si="2"/>
        <v>0</v>
      </c>
      <c r="K21" s="172">
        <f t="shared" si="2"/>
        <v>0</v>
      </c>
      <c r="L21" s="172">
        <f t="shared" si="2"/>
        <v>0</v>
      </c>
      <c r="M21" s="172">
        <f t="shared" si="2"/>
        <v>0</v>
      </c>
      <c r="N21" s="172">
        <f t="shared" si="2"/>
        <v>0</v>
      </c>
    </row>
    <row r="22" spans="1:14" ht="20.100000000000001" customHeight="1" x14ac:dyDescent="0.2">
      <c r="A22" s="58" t="s">
        <v>98</v>
      </c>
      <c r="B22" s="172">
        <f t="shared" si="2"/>
        <v>44082</v>
      </c>
      <c r="C22" s="172">
        <f t="shared" si="2"/>
        <v>4979</v>
      </c>
      <c r="D22" s="172">
        <f t="shared" si="2"/>
        <v>4163</v>
      </c>
      <c r="E22" s="172">
        <f t="shared" si="2"/>
        <v>3213</v>
      </c>
      <c r="F22" s="172">
        <f t="shared" si="2"/>
        <v>2409</v>
      </c>
      <c r="G22" s="172">
        <f t="shared" si="2"/>
        <v>2152</v>
      </c>
      <c r="H22" s="172">
        <f t="shared" si="2"/>
        <v>2300</v>
      </c>
      <c r="I22" s="172">
        <f t="shared" si="2"/>
        <v>4072</v>
      </c>
      <c r="J22" s="172">
        <f t="shared" si="2"/>
        <v>3740</v>
      </c>
      <c r="K22" s="172">
        <f t="shared" si="2"/>
        <v>3132</v>
      </c>
      <c r="L22" s="172">
        <f t="shared" si="2"/>
        <v>4395</v>
      </c>
      <c r="M22" s="172">
        <f t="shared" si="2"/>
        <v>4868</v>
      </c>
      <c r="N22" s="172">
        <f t="shared" si="2"/>
        <v>4659</v>
      </c>
    </row>
    <row r="23" spans="1:14" ht="20.100000000000001" customHeight="1" x14ac:dyDescent="0.2">
      <c r="A23" s="58" t="s">
        <v>171</v>
      </c>
      <c r="B23" s="172">
        <f t="shared" ref="B23:N37" si="3">B63+B103</f>
        <v>0</v>
      </c>
      <c r="C23" s="172">
        <f t="shared" si="3"/>
        <v>0</v>
      </c>
      <c r="D23" s="172">
        <f t="shared" si="3"/>
        <v>0</v>
      </c>
      <c r="E23" s="172">
        <f t="shared" si="3"/>
        <v>0</v>
      </c>
      <c r="F23" s="172">
        <f t="shared" si="3"/>
        <v>0</v>
      </c>
      <c r="G23" s="172">
        <f t="shared" si="3"/>
        <v>0</v>
      </c>
      <c r="H23" s="172">
        <f t="shared" si="3"/>
        <v>0</v>
      </c>
      <c r="I23" s="172">
        <f t="shared" si="3"/>
        <v>0</v>
      </c>
      <c r="J23" s="172">
        <f t="shared" si="3"/>
        <v>0</v>
      </c>
      <c r="K23" s="172">
        <f t="shared" si="3"/>
        <v>0</v>
      </c>
      <c r="L23" s="172">
        <f t="shared" si="3"/>
        <v>0</v>
      </c>
      <c r="M23" s="172">
        <f t="shared" si="3"/>
        <v>0</v>
      </c>
      <c r="N23" s="172">
        <f t="shared" si="3"/>
        <v>0</v>
      </c>
    </row>
    <row r="24" spans="1:14" ht="20.100000000000001" customHeight="1" x14ac:dyDescent="0.2">
      <c r="A24" s="56" t="s">
        <v>206</v>
      </c>
      <c r="B24" s="171">
        <f t="shared" si="3"/>
        <v>8959150</v>
      </c>
      <c r="C24" s="171">
        <f t="shared" si="3"/>
        <v>866562.00000000012</v>
      </c>
      <c r="D24" s="171">
        <f t="shared" si="3"/>
        <v>746019.00000000012</v>
      </c>
      <c r="E24" s="171">
        <f t="shared" si="3"/>
        <v>671484.00000000023</v>
      </c>
      <c r="F24" s="171">
        <f t="shared" si="3"/>
        <v>657078.99999999988</v>
      </c>
      <c r="G24" s="171">
        <f t="shared" si="3"/>
        <v>703468</v>
      </c>
      <c r="H24" s="171">
        <f t="shared" si="3"/>
        <v>708992</v>
      </c>
      <c r="I24" s="171">
        <f t="shared" si="3"/>
        <v>854770.00000000012</v>
      </c>
      <c r="J24" s="171">
        <f t="shared" si="3"/>
        <v>789478</v>
      </c>
      <c r="K24" s="171">
        <f t="shared" si="3"/>
        <v>737564</v>
      </c>
      <c r="L24" s="171">
        <f t="shared" si="3"/>
        <v>766962.00000000047</v>
      </c>
      <c r="M24" s="171">
        <f t="shared" si="3"/>
        <v>715215</v>
      </c>
      <c r="N24" s="171">
        <f t="shared" si="3"/>
        <v>741557</v>
      </c>
    </row>
    <row r="25" spans="1:14" ht="20.100000000000001" customHeight="1" x14ac:dyDescent="0.2">
      <c r="A25" s="58" t="s">
        <v>173</v>
      </c>
      <c r="B25" s="172">
        <f t="shared" si="3"/>
        <v>115</v>
      </c>
      <c r="C25" s="172">
        <f t="shared" si="3"/>
        <v>0</v>
      </c>
      <c r="D25" s="172">
        <f t="shared" si="3"/>
        <v>0</v>
      </c>
      <c r="E25" s="172">
        <f t="shared" si="3"/>
        <v>0</v>
      </c>
      <c r="F25" s="172">
        <f t="shared" si="3"/>
        <v>0</v>
      </c>
      <c r="G25" s="172">
        <f t="shared" si="3"/>
        <v>0</v>
      </c>
      <c r="H25" s="172">
        <f t="shared" si="3"/>
        <v>0</v>
      </c>
      <c r="I25" s="172">
        <f t="shared" si="3"/>
        <v>0</v>
      </c>
      <c r="J25" s="172">
        <f t="shared" si="3"/>
        <v>0</v>
      </c>
      <c r="K25" s="172">
        <f t="shared" si="3"/>
        <v>115</v>
      </c>
      <c r="L25" s="172">
        <f t="shared" si="3"/>
        <v>0</v>
      </c>
      <c r="M25" s="172">
        <f t="shared" si="3"/>
        <v>0</v>
      </c>
      <c r="N25" s="172">
        <f t="shared" si="3"/>
        <v>0</v>
      </c>
    </row>
    <row r="26" spans="1:14" ht="20.100000000000001" customHeight="1" x14ac:dyDescent="0.2">
      <c r="A26" s="58" t="s">
        <v>93</v>
      </c>
      <c r="B26" s="172">
        <f t="shared" si="3"/>
        <v>150859</v>
      </c>
      <c r="C26" s="172">
        <f t="shared" si="3"/>
        <v>22309</v>
      </c>
      <c r="D26" s="172">
        <f t="shared" si="3"/>
        <v>15586.000000000002</v>
      </c>
      <c r="E26" s="172">
        <f t="shared" si="3"/>
        <v>8611</v>
      </c>
      <c r="F26" s="172">
        <f t="shared" si="3"/>
        <v>8677</v>
      </c>
      <c r="G26" s="172">
        <f t="shared" si="3"/>
        <v>10780</v>
      </c>
      <c r="H26" s="172">
        <f t="shared" si="3"/>
        <v>13090.000000000002</v>
      </c>
      <c r="I26" s="172">
        <f t="shared" si="3"/>
        <v>14998.000000000004</v>
      </c>
      <c r="J26" s="172">
        <f t="shared" si="3"/>
        <v>13796.999999999998</v>
      </c>
      <c r="K26" s="172">
        <f t="shared" si="3"/>
        <v>9824</v>
      </c>
      <c r="L26" s="172">
        <f t="shared" si="3"/>
        <v>9586</v>
      </c>
      <c r="M26" s="172">
        <f t="shared" si="3"/>
        <v>11162</v>
      </c>
      <c r="N26" s="172">
        <f t="shared" si="3"/>
        <v>12438.999999999996</v>
      </c>
    </row>
    <row r="27" spans="1:14" ht="20.100000000000001" customHeight="1" x14ac:dyDescent="0.2">
      <c r="A27" s="58" t="s">
        <v>97</v>
      </c>
      <c r="B27" s="172">
        <f t="shared" si="3"/>
        <v>2100099</v>
      </c>
      <c r="C27" s="172">
        <f t="shared" si="3"/>
        <v>195899</v>
      </c>
      <c r="D27" s="172">
        <f t="shared" si="3"/>
        <v>182227</v>
      </c>
      <c r="E27" s="172">
        <f t="shared" si="3"/>
        <v>154887</v>
      </c>
      <c r="F27" s="172">
        <f t="shared" si="3"/>
        <v>142268</v>
      </c>
      <c r="G27" s="172">
        <f t="shared" si="3"/>
        <v>154827</v>
      </c>
      <c r="H27" s="172">
        <f t="shared" si="3"/>
        <v>162006</v>
      </c>
      <c r="I27" s="172">
        <f t="shared" si="3"/>
        <v>203836</v>
      </c>
      <c r="J27" s="172">
        <f t="shared" si="3"/>
        <v>212335</v>
      </c>
      <c r="K27" s="172">
        <f t="shared" si="3"/>
        <v>180025</v>
      </c>
      <c r="L27" s="172">
        <f t="shared" si="3"/>
        <v>180599</v>
      </c>
      <c r="M27" s="172">
        <f t="shared" si="3"/>
        <v>159645</v>
      </c>
      <c r="N27" s="172">
        <f t="shared" si="3"/>
        <v>171545</v>
      </c>
    </row>
    <row r="28" spans="1:14" ht="20.100000000000001" customHeight="1" x14ac:dyDescent="0.2">
      <c r="A28" s="58" t="s">
        <v>100</v>
      </c>
      <c r="B28" s="172">
        <f t="shared" si="3"/>
        <v>6708077</v>
      </c>
      <c r="C28" s="172">
        <f t="shared" si="3"/>
        <v>648354</v>
      </c>
      <c r="D28" s="172">
        <f t="shared" si="3"/>
        <v>548206</v>
      </c>
      <c r="E28" s="172">
        <f t="shared" si="3"/>
        <v>507986</v>
      </c>
      <c r="F28" s="172">
        <f t="shared" si="3"/>
        <v>506133.99999999988</v>
      </c>
      <c r="G28" s="172">
        <f t="shared" si="3"/>
        <v>537861</v>
      </c>
      <c r="H28" s="172">
        <f t="shared" si="3"/>
        <v>533895.99999999988</v>
      </c>
      <c r="I28" s="172">
        <f t="shared" si="3"/>
        <v>635936</v>
      </c>
      <c r="J28" s="172">
        <f t="shared" si="3"/>
        <v>563346</v>
      </c>
      <c r="K28" s="172">
        <f t="shared" si="3"/>
        <v>547600</v>
      </c>
      <c r="L28" s="172">
        <f t="shared" si="3"/>
        <v>576777</v>
      </c>
      <c r="M28" s="172">
        <f t="shared" si="3"/>
        <v>544408</v>
      </c>
      <c r="N28" s="172">
        <f t="shared" si="3"/>
        <v>557573</v>
      </c>
    </row>
    <row r="29" spans="1:14" ht="20.100000000000001" customHeight="1" x14ac:dyDescent="0.2">
      <c r="A29" s="56" t="s">
        <v>211</v>
      </c>
      <c r="B29" s="171">
        <f t="shared" si="3"/>
        <v>311891</v>
      </c>
      <c r="C29" s="171">
        <f t="shared" si="3"/>
        <v>45710</v>
      </c>
      <c r="D29" s="171">
        <f t="shared" si="3"/>
        <v>41379.999999999993</v>
      </c>
      <c r="E29" s="171">
        <f t="shared" si="3"/>
        <v>27652.999999999996</v>
      </c>
      <c r="F29" s="171">
        <f t="shared" si="3"/>
        <v>20569</v>
      </c>
      <c r="G29" s="171">
        <f t="shared" si="3"/>
        <v>18475</v>
      </c>
      <c r="H29" s="171">
        <f t="shared" si="3"/>
        <v>16396</v>
      </c>
      <c r="I29" s="171">
        <f t="shared" si="3"/>
        <v>21423</v>
      </c>
      <c r="J29" s="171">
        <f t="shared" si="3"/>
        <v>20083.999999999996</v>
      </c>
      <c r="K29" s="171">
        <f t="shared" si="3"/>
        <v>21641</v>
      </c>
      <c r="L29" s="171">
        <f t="shared" si="3"/>
        <v>24140</v>
      </c>
      <c r="M29" s="171">
        <f t="shared" si="3"/>
        <v>23691</v>
      </c>
      <c r="N29" s="171">
        <f t="shared" si="3"/>
        <v>30729</v>
      </c>
    </row>
    <row r="30" spans="1:14" ht="20.100000000000001" customHeight="1" x14ac:dyDescent="0.2">
      <c r="A30" s="58" t="s">
        <v>95</v>
      </c>
      <c r="B30" s="172">
        <f t="shared" si="3"/>
        <v>52761</v>
      </c>
      <c r="C30" s="172">
        <f t="shared" si="3"/>
        <v>7582</v>
      </c>
      <c r="D30" s="172">
        <f t="shared" si="3"/>
        <v>5082</v>
      </c>
      <c r="E30" s="172">
        <f t="shared" si="3"/>
        <v>3863</v>
      </c>
      <c r="F30" s="172">
        <f t="shared" si="3"/>
        <v>3546</v>
      </c>
      <c r="G30" s="172">
        <f t="shared" si="3"/>
        <v>3909</v>
      </c>
      <c r="H30" s="172">
        <f t="shared" si="3"/>
        <v>3466</v>
      </c>
      <c r="I30" s="172">
        <f t="shared" si="3"/>
        <v>4723</v>
      </c>
      <c r="J30" s="172">
        <f t="shared" si="3"/>
        <v>4208</v>
      </c>
      <c r="K30" s="172">
        <f t="shared" si="3"/>
        <v>4530</v>
      </c>
      <c r="L30" s="172">
        <f t="shared" si="3"/>
        <v>4510</v>
      </c>
      <c r="M30" s="172">
        <f t="shared" si="3"/>
        <v>3688</v>
      </c>
      <c r="N30" s="172">
        <f t="shared" si="3"/>
        <v>3654</v>
      </c>
    </row>
    <row r="31" spans="1:14" ht="20.100000000000001" customHeight="1" x14ac:dyDescent="0.2">
      <c r="A31" s="58" t="s">
        <v>102</v>
      </c>
      <c r="B31" s="172">
        <f t="shared" si="3"/>
        <v>171570</v>
      </c>
      <c r="C31" s="172">
        <f t="shared" si="3"/>
        <v>20576</v>
      </c>
      <c r="D31" s="172">
        <f t="shared" si="3"/>
        <v>18802</v>
      </c>
      <c r="E31" s="172">
        <f t="shared" si="3"/>
        <v>13389</v>
      </c>
      <c r="F31" s="172">
        <f t="shared" si="3"/>
        <v>12499.999999999998</v>
      </c>
      <c r="G31" s="172">
        <f t="shared" si="3"/>
        <v>11051</v>
      </c>
      <c r="H31" s="172">
        <f t="shared" si="3"/>
        <v>10060</v>
      </c>
      <c r="I31" s="172">
        <f t="shared" si="3"/>
        <v>13109</v>
      </c>
      <c r="J31" s="172">
        <f t="shared" si="3"/>
        <v>12991.000000000002</v>
      </c>
      <c r="K31" s="172">
        <f t="shared" si="3"/>
        <v>13553.000000000002</v>
      </c>
      <c r="L31" s="172">
        <f t="shared" si="3"/>
        <v>15585</v>
      </c>
      <c r="M31" s="172">
        <f t="shared" si="3"/>
        <v>15418.000000000002</v>
      </c>
      <c r="N31" s="172">
        <f t="shared" si="3"/>
        <v>14536</v>
      </c>
    </row>
    <row r="32" spans="1:14" ht="20.100000000000001" customHeight="1" x14ac:dyDescent="0.2">
      <c r="A32" s="58" t="s">
        <v>99</v>
      </c>
      <c r="B32" s="172">
        <f t="shared" si="3"/>
        <v>87560</v>
      </c>
      <c r="C32" s="172">
        <f t="shared" si="3"/>
        <v>17552</v>
      </c>
      <c r="D32" s="172">
        <f t="shared" si="3"/>
        <v>17496</v>
      </c>
      <c r="E32" s="172">
        <f t="shared" si="3"/>
        <v>10401</v>
      </c>
      <c r="F32" s="172">
        <f t="shared" si="3"/>
        <v>4523</v>
      </c>
      <c r="G32" s="172">
        <f t="shared" si="3"/>
        <v>3515</v>
      </c>
      <c r="H32" s="172">
        <f t="shared" si="3"/>
        <v>2870</v>
      </c>
      <c r="I32" s="172">
        <f t="shared" si="3"/>
        <v>3591</v>
      </c>
      <c r="J32" s="172">
        <f t="shared" si="3"/>
        <v>2885</v>
      </c>
      <c r="K32" s="172">
        <f t="shared" si="3"/>
        <v>3558</v>
      </c>
      <c r="L32" s="172">
        <f t="shared" si="3"/>
        <v>4045</v>
      </c>
      <c r="M32" s="172">
        <f t="shared" si="3"/>
        <v>4585</v>
      </c>
      <c r="N32" s="172">
        <f t="shared" si="3"/>
        <v>12539</v>
      </c>
    </row>
    <row r="33" spans="1:14" ht="20.100000000000001" customHeight="1" x14ac:dyDescent="0.2">
      <c r="A33" s="56" t="s">
        <v>218</v>
      </c>
      <c r="B33" s="171">
        <f t="shared" si="3"/>
        <v>302589</v>
      </c>
      <c r="C33" s="171">
        <f t="shared" si="3"/>
        <v>40133.000000000007</v>
      </c>
      <c r="D33" s="171">
        <f t="shared" si="3"/>
        <v>33342.000000000007</v>
      </c>
      <c r="E33" s="171">
        <f t="shared" si="3"/>
        <v>24243.000000000004</v>
      </c>
      <c r="F33" s="171">
        <f t="shared" si="3"/>
        <v>24961</v>
      </c>
      <c r="G33" s="171">
        <f t="shared" si="3"/>
        <v>28034</v>
      </c>
      <c r="H33" s="171">
        <f t="shared" si="3"/>
        <v>23162.000000000004</v>
      </c>
      <c r="I33" s="171">
        <f t="shared" si="3"/>
        <v>26928.999999999996</v>
      </c>
      <c r="J33" s="171">
        <f t="shared" si="3"/>
        <v>26321</v>
      </c>
      <c r="K33" s="171">
        <f t="shared" si="3"/>
        <v>19329.000000000004</v>
      </c>
      <c r="L33" s="171">
        <f t="shared" si="3"/>
        <v>19521</v>
      </c>
      <c r="M33" s="171">
        <f t="shared" si="3"/>
        <v>18071</v>
      </c>
      <c r="N33" s="171">
        <f t="shared" si="3"/>
        <v>18543</v>
      </c>
    </row>
    <row r="34" spans="1:14" ht="20.100000000000001" customHeight="1" x14ac:dyDescent="0.2">
      <c r="A34" s="58" t="s">
        <v>91</v>
      </c>
      <c r="B34" s="172">
        <f t="shared" si="3"/>
        <v>302489</v>
      </c>
      <c r="C34" s="172">
        <f t="shared" si="3"/>
        <v>40133</v>
      </c>
      <c r="D34" s="172">
        <f t="shared" si="3"/>
        <v>33342</v>
      </c>
      <c r="E34" s="172">
        <f t="shared" si="3"/>
        <v>24243</v>
      </c>
      <c r="F34" s="172">
        <f t="shared" si="3"/>
        <v>24961</v>
      </c>
      <c r="G34" s="172">
        <f t="shared" si="3"/>
        <v>27934</v>
      </c>
      <c r="H34" s="172">
        <f t="shared" si="3"/>
        <v>23162</v>
      </c>
      <c r="I34" s="172">
        <f t="shared" si="3"/>
        <v>26929</v>
      </c>
      <c r="J34" s="172">
        <f t="shared" si="3"/>
        <v>26321</v>
      </c>
      <c r="K34" s="172">
        <f t="shared" si="3"/>
        <v>19329</v>
      </c>
      <c r="L34" s="172">
        <f t="shared" si="3"/>
        <v>19521</v>
      </c>
      <c r="M34" s="172">
        <f t="shared" si="3"/>
        <v>18071</v>
      </c>
      <c r="N34" s="172">
        <f t="shared" si="3"/>
        <v>18543</v>
      </c>
    </row>
    <row r="35" spans="1:14" ht="20.100000000000001" customHeight="1" x14ac:dyDescent="0.2">
      <c r="A35" s="58" t="s">
        <v>176</v>
      </c>
      <c r="B35" s="172">
        <f t="shared" si="3"/>
        <v>0</v>
      </c>
      <c r="C35" s="172">
        <f t="shared" si="3"/>
        <v>0</v>
      </c>
      <c r="D35" s="172">
        <f t="shared" si="3"/>
        <v>0</v>
      </c>
      <c r="E35" s="172">
        <f t="shared" si="3"/>
        <v>0</v>
      </c>
      <c r="F35" s="172">
        <f t="shared" si="3"/>
        <v>0</v>
      </c>
      <c r="G35" s="172">
        <f t="shared" si="3"/>
        <v>0</v>
      </c>
      <c r="H35" s="172">
        <f t="shared" si="3"/>
        <v>0</v>
      </c>
      <c r="I35" s="172">
        <f t="shared" si="3"/>
        <v>0</v>
      </c>
      <c r="J35" s="172">
        <f t="shared" si="3"/>
        <v>0</v>
      </c>
      <c r="K35" s="172">
        <f t="shared" si="3"/>
        <v>0</v>
      </c>
      <c r="L35" s="172">
        <f t="shared" si="3"/>
        <v>0</v>
      </c>
      <c r="M35" s="172">
        <f t="shared" si="3"/>
        <v>0</v>
      </c>
      <c r="N35" s="172">
        <f t="shared" si="3"/>
        <v>0</v>
      </c>
    </row>
    <row r="36" spans="1:14" ht="20.100000000000001" customHeight="1" x14ac:dyDescent="0.2">
      <c r="A36" s="58" t="s">
        <v>177</v>
      </c>
      <c r="B36" s="172">
        <f t="shared" si="3"/>
        <v>99.999999999999986</v>
      </c>
      <c r="C36" s="172">
        <f t="shared" si="3"/>
        <v>0</v>
      </c>
      <c r="D36" s="172">
        <f t="shared" si="3"/>
        <v>0</v>
      </c>
      <c r="E36" s="172">
        <f t="shared" si="3"/>
        <v>0</v>
      </c>
      <c r="F36" s="172">
        <f t="shared" si="3"/>
        <v>0</v>
      </c>
      <c r="G36" s="172">
        <f t="shared" si="3"/>
        <v>99.999999999999986</v>
      </c>
      <c r="H36" s="172">
        <f t="shared" si="3"/>
        <v>0</v>
      </c>
      <c r="I36" s="172">
        <f t="shared" si="3"/>
        <v>0</v>
      </c>
      <c r="J36" s="172">
        <f t="shared" si="3"/>
        <v>0</v>
      </c>
      <c r="K36" s="172">
        <f t="shared" si="3"/>
        <v>0</v>
      </c>
      <c r="L36" s="172">
        <f t="shared" si="3"/>
        <v>0</v>
      </c>
      <c r="M36" s="172">
        <f t="shared" si="3"/>
        <v>0</v>
      </c>
      <c r="N36" s="172">
        <f t="shared" si="3"/>
        <v>0</v>
      </c>
    </row>
    <row r="37" spans="1:14" ht="20.100000000000001" customHeight="1" thickBot="1" x14ac:dyDescent="0.25">
      <c r="A37" s="62" t="s">
        <v>92</v>
      </c>
      <c r="B37" s="173">
        <f t="shared" si="3"/>
        <v>0</v>
      </c>
      <c r="C37" s="173">
        <f t="shared" si="3"/>
        <v>0</v>
      </c>
      <c r="D37" s="173">
        <f t="shared" si="3"/>
        <v>0</v>
      </c>
      <c r="E37" s="173">
        <f t="shared" si="3"/>
        <v>0</v>
      </c>
      <c r="F37" s="173">
        <f t="shared" si="3"/>
        <v>0</v>
      </c>
      <c r="G37" s="173">
        <f t="shared" si="3"/>
        <v>0</v>
      </c>
      <c r="H37" s="173">
        <f t="shared" si="3"/>
        <v>0</v>
      </c>
      <c r="I37" s="173">
        <f t="shared" si="3"/>
        <v>0</v>
      </c>
      <c r="J37" s="173">
        <f t="shared" si="3"/>
        <v>0</v>
      </c>
      <c r="K37" s="173">
        <f t="shared" si="3"/>
        <v>0</v>
      </c>
      <c r="L37" s="173">
        <f t="shared" si="3"/>
        <v>0</v>
      </c>
      <c r="M37" s="173">
        <f t="shared" si="3"/>
        <v>0</v>
      </c>
      <c r="N37" s="173">
        <f t="shared" si="3"/>
        <v>0</v>
      </c>
    </row>
    <row r="38" spans="1:14" s="174" customFormat="1" ht="15.95" customHeight="1" x14ac:dyDescent="0.2">
      <c r="A38" s="92" t="s">
        <v>159</v>
      </c>
      <c r="B38" s="115"/>
      <c r="C38" s="115"/>
      <c r="D38" s="115"/>
      <c r="E38" s="115"/>
      <c r="F38" s="115"/>
      <c r="G38" s="115"/>
      <c r="H38" s="67"/>
      <c r="I38" s="67"/>
      <c r="J38" s="76"/>
      <c r="K38" s="76"/>
      <c r="L38" s="76"/>
      <c r="M38" s="181"/>
      <c r="N38" s="76"/>
    </row>
    <row r="39" spans="1:14" s="174" customFormat="1" ht="15.95" customHeight="1" x14ac:dyDescent="0.2">
      <c r="A39" s="114" t="s">
        <v>160</v>
      </c>
      <c r="B39" s="115"/>
      <c r="C39" s="115"/>
      <c r="D39" s="115"/>
      <c r="E39" s="115"/>
      <c r="F39" s="115"/>
      <c r="G39" s="115"/>
      <c r="H39" s="67"/>
      <c r="I39" s="67"/>
      <c r="J39" s="76"/>
      <c r="K39" s="76"/>
      <c r="L39" s="76"/>
      <c r="M39" s="181"/>
      <c r="N39" s="76"/>
    </row>
    <row r="40" spans="1:14" s="167" customFormat="1" ht="35.1" customHeight="1" x14ac:dyDescent="0.25">
      <c r="A40" s="1090" t="s">
        <v>161</v>
      </c>
      <c r="B40" s="1090"/>
      <c r="C40" s="1090"/>
      <c r="D40" s="1090"/>
      <c r="E40" s="1090"/>
      <c r="F40" s="1090"/>
      <c r="G40" s="1090"/>
      <c r="H40" s="1090"/>
      <c r="I40" s="1090"/>
      <c r="J40" s="1090"/>
      <c r="K40" s="1090"/>
      <c r="L40" s="1090"/>
      <c r="M40" s="1090"/>
      <c r="N40" s="1090"/>
    </row>
    <row r="41" spans="1:14" ht="24.95" customHeight="1" x14ac:dyDescent="0.2">
      <c r="A41" s="27" t="s">
        <v>224</v>
      </c>
      <c r="B41" s="31"/>
      <c r="C41" s="177"/>
      <c r="D41" s="177"/>
      <c r="E41" s="177"/>
      <c r="F41" s="177"/>
      <c r="G41" s="177"/>
      <c r="H41" s="177"/>
      <c r="I41" s="177"/>
      <c r="J41" s="58"/>
      <c r="K41" s="58"/>
      <c r="L41" s="58"/>
      <c r="M41" s="58"/>
      <c r="N41" s="58"/>
    </row>
    <row r="42" spans="1:14" ht="24.95" customHeight="1" thickBot="1" x14ac:dyDescent="0.25">
      <c r="A42" s="1117" t="s">
        <v>910</v>
      </c>
      <c r="B42" s="1117"/>
      <c r="C42" s="1117"/>
      <c r="D42" s="1117"/>
      <c r="E42" s="1117"/>
      <c r="F42" s="1117"/>
      <c r="G42" s="1117"/>
      <c r="H42" s="1117"/>
      <c r="I42" s="1117"/>
      <c r="J42" s="1117"/>
      <c r="K42" s="1117"/>
      <c r="L42" s="1117"/>
      <c r="M42" s="1117"/>
      <c r="N42" s="1117"/>
    </row>
    <row r="43" spans="1:14" ht="20.100000000000001" customHeight="1" x14ac:dyDescent="0.2">
      <c r="A43" s="1016" t="s">
        <v>162</v>
      </c>
      <c r="B43" s="1116" t="s">
        <v>226</v>
      </c>
      <c r="C43" s="1118"/>
      <c r="D43" s="1118"/>
      <c r="E43" s="1118"/>
      <c r="F43" s="1118"/>
      <c r="G43" s="1118"/>
      <c r="H43" s="1118"/>
      <c r="I43" s="1118"/>
      <c r="J43" s="1118"/>
      <c r="K43" s="1118"/>
      <c r="L43" s="1118"/>
      <c r="M43" s="1118"/>
      <c r="N43" s="1118"/>
    </row>
    <row r="44" spans="1:14" ht="20.100000000000001" customHeight="1" x14ac:dyDescent="0.2">
      <c r="A44" s="1018"/>
      <c r="B44" s="354" t="s">
        <v>10</v>
      </c>
      <c r="C44" s="354" t="s">
        <v>69</v>
      </c>
      <c r="D44" s="354" t="s">
        <v>70</v>
      </c>
      <c r="E44" s="354" t="s">
        <v>71</v>
      </c>
      <c r="F44" s="354" t="s">
        <v>72</v>
      </c>
      <c r="G44" s="354" t="s">
        <v>73</v>
      </c>
      <c r="H44" s="354" t="s">
        <v>74</v>
      </c>
      <c r="I44" s="354" t="s">
        <v>77</v>
      </c>
      <c r="J44" s="354" t="s">
        <v>78</v>
      </c>
      <c r="K44" s="354" t="s">
        <v>79</v>
      </c>
      <c r="L44" s="354" t="s">
        <v>80</v>
      </c>
      <c r="M44" s="354" t="s">
        <v>81</v>
      </c>
      <c r="N44" s="355" t="s">
        <v>82</v>
      </c>
    </row>
    <row r="45" spans="1:14" ht="20.100000000000001" customHeight="1" x14ac:dyDescent="0.2">
      <c r="A45" s="302" t="s">
        <v>16</v>
      </c>
      <c r="B45" s="70">
        <f>SUM(B46,B54,B64,B69,B73)</f>
        <v>9841099</v>
      </c>
      <c r="C45" s="70">
        <f t="shared" ref="C45:N45" si="4">SUM(C46,C54,C64,C69,C73)</f>
        <v>962402.00000000012</v>
      </c>
      <c r="D45" s="70">
        <f t="shared" si="4"/>
        <v>841229.00000000012</v>
      </c>
      <c r="E45" s="70">
        <f t="shared" si="4"/>
        <v>743642.00000000023</v>
      </c>
      <c r="F45" s="70">
        <f t="shared" si="4"/>
        <v>712131.99999999988</v>
      </c>
      <c r="G45" s="70">
        <f t="shared" si="4"/>
        <v>771044</v>
      </c>
      <c r="H45" s="70">
        <f t="shared" si="4"/>
        <v>767670</v>
      </c>
      <c r="I45" s="70">
        <f t="shared" si="4"/>
        <v>916233.00000000012</v>
      </c>
      <c r="J45" s="70">
        <f t="shared" si="4"/>
        <v>852228</v>
      </c>
      <c r="K45" s="70">
        <f t="shared" si="4"/>
        <v>812419</v>
      </c>
      <c r="L45" s="70">
        <f t="shared" si="4"/>
        <v>849032.00000000047</v>
      </c>
      <c r="M45" s="70">
        <f t="shared" si="4"/>
        <v>795247</v>
      </c>
      <c r="N45" s="70">
        <f t="shared" si="4"/>
        <v>817821</v>
      </c>
    </row>
    <row r="46" spans="1:14" ht="20.100000000000001" customHeight="1" x14ac:dyDescent="0.2">
      <c r="A46" s="56" t="s">
        <v>163</v>
      </c>
      <c r="B46" s="171">
        <v>130723</v>
      </c>
      <c r="C46" s="171">
        <v>14814</v>
      </c>
      <c r="D46" s="171">
        <v>11609</v>
      </c>
      <c r="E46" s="171">
        <v>8481</v>
      </c>
      <c r="F46" s="171">
        <v>7562.0000000000018</v>
      </c>
      <c r="G46" s="171">
        <v>8643</v>
      </c>
      <c r="H46" s="171">
        <v>8769.9999999999982</v>
      </c>
      <c r="I46" s="171">
        <v>11951.999999999998</v>
      </c>
      <c r="J46" s="171">
        <v>11806.000000000004</v>
      </c>
      <c r="K46" s="171">
        <v>11698.000000000002</v>
      </c>
      <c r="L46" s="171">
        <v>12664.999999999998</v>
      </c>
      <c r="M46" s="171">
        <v>11228.000000000002</v>
      </c>
      <c r="N46" s="171">
        <v>11495</v>
      </c>
    </row>
    <row r="47" spans="1:14" ht="20.100000000000001" customHeight="1" x14ac:dyDescent="0.2">
      <c r="A47" s="58" t="s">
        <v>117</v>
      </c>
      <c r="B47" s="172">
        <v>0</v>
      </c>
      <c r="C47" s="172">
        <v>0</v>
      </c>
      <c r="D47" s="172">
        <v>0</v>
      </c>
      <c r="E47" s="172">
        <v>0</v>
      </c>
      <c r="F47" s="172">
        <v>0</v>
      </c>
      <c r="G47" s="172">
        <v>0</v>
      </c>
      <c r="H47" s="172">
        <v>0</v>
      </c>
      <c r="I47" s="172">
        <v>0</v>
      </c>
      <c r="J47" s="172">
        <v>0</v>
      </c>
      <c r="K47" s="172">
        <v>0</v>
      </c>
      <c r="L47" s="172">
        <v>0</v>
      </c>
      <c r="M47" s="172">
        <v>0</v>
      </c>
      <c r="N47" s="172">
        <v>0</v>
      </c>
    </row>
    <row r="48" spans="1:14" ht="20.100000000000001" customHeight="1" x14ac:dyDescent="0.2">
      <c r="A48" s="58" t="s">
        <v>118</v>
      </c>
      <c r="B48" s="172">
        <v>0</v>
      </c>
      <c r="C48" s="172">
        <v>0</v>
      </c>
      <c r="D48" s="172">
        <v>0</v>
      </c>
      <c r="E48" s="172">
        <v>0</v>
      </c>
      <c r="F48" s="172">
        <v>0</v>
      </c>
      <c r="G48" s="172">
        <v>0</v>
      </c>
      <c r="H48" s="172">
        <v>0</v>
      </c>
      <c r="I48" s="172">
        <v>0</v>
      </c>
      <c r="J48" s="172">
        <v>0</v>
      </c>
      <c r="K48" s="172">
        <v>0</v>
      </c>
      <c r="L48" s="172">
        <v>0</v>
      </c>
      <c r="M48" s="172">
        <v>0</v>
      </c>
      <c r="N48" s="172">
        <v>0</v>
      </c>
    </row>
    <row r="49" spans="1:14" ht="20.100000000000001" customHeight="1" x14ac:dyDescent="0.2">
      <c r="A49" s="58" t="s">
        <v>88</v>
      </c>
      <c r="B49" s="172">
        <v>66465</v>
      </c>
      <c r="C49" s="172">
        <v>11375</v>
      </c>
      <c r="D49" s="124">
        <v>8397</v>
      </c>
      <c r="E49" s="124">
        <v>4609</v>
      </c>
      <c r="F49" s="178">
        <v>3487.9999999999995</v>
      </c>
      <c r="G49" s="124">
        <v>4087</v>
      </c>
      <c r="H49" s="124">
        <v>3460.0000000000005</v>
      </c>
      <c r="I49" s="172">
        <v>4744.9999999999991</v>
      </c>
      <c r="J49" s="172">
        <v>4582</v>
      </c>
      <c r="K49" s="124">
        <v>5553</v>
      </c>
      <c r="L49" s="124">
        <v>5512.0000000000018</v>
      </c>
      <c r="M49" s="124">
        <v>5454</v>
      </c>
      <c r="N49" s="172">
        <v>5203</v>
      </c>
    </row>
    <row r="50" spans="1:14" ht="20.100000000000001" customHeight="1" x14ac:dyDescent="0.2">
      <c r="A50" s="58" t="s">
        <v>94</v>
      </c>
      <c r="B50" s="172">
        <v>63442</v>
      </c>
      <c r="C50" s="172">
        <v>3439.0000000000005</v>
      </c>
      <c r="D50" s="172">
        <v>3211.9999999999995</v>
      </c>
      <c r="E50" s="172">
        <v>3872</v>
      </c>
      <c r="F50" s="172">
        <v>4074</v>
      </c>
      <c r="G50" s="172">
        <v>4556</v>
      </c>
      <c r="H50" s="172">
        <v>5310</v>
      </c>
      <c r="I50" s="172">
        <v>7017</v>
      </c>
      <c r="J50" s="172">
        <v>6867</v>
      </c>
      <c r="K50" s="172">
        <v>6007.0000000000009</v>
      </c>
      <c r="L50" s="172">
        <v>7152.9999999999982</v>
      </c>
      <c r="M50" s="172">
        <v>5773.9999999999991</v>
      </c>
      <c r="N50" s="172">
        <v>6161.0000000000018</v>
      </c>
    </row>
    <row r="51" spans="1:14" ht="20.100000000000001" customHeight="1" x14ac:dyDescent="0.2">
      <c r="A51" s="58" t="s">
        <v>164</v>
      </c>
      <c r="B51" s="172">
        <v>0</v>
      </c>
      <c r="C51" s="124">
        <v>0</v>
      </c>
      <c r="D51" s="149">
        <v>0</v>
      </c>
      <c r="E51" s="149">
        <v>0</v>
      </c>
      <c r="F51" s="149">
        <v>0</v>
      </c>
      <c r="G51" s="149">
        <v>0</v>
      </c>
      <c r="H51" s="149">
        <v>0</v>
      </c>
      <c r="I51" s="149">
        <v>0</v>
      </c>
      <c r="J51" s="149">
        <v>0</v>
      </c>
      <c r="K51" s="149">
        <v>0</v>
      </c>
      <c r="L51" s="149">
        <v>0</v>
      </c>
      <c r="M51" s="149">
        <v>0</v>
      </c>
      <c r="N51" s="149">
        <v>0</v>
      </c>
    </row>
    <row r="52" spans="1:14" ht="20.100000000000001" customHeight="1" x14ac:dyDescent="0.2">
      <c r="A52" s="58" t="s">
        <v>119</v>
      </c>
      <c r="B52" s="172">
        <v>816</v>
      </c>
      <c r="C52" s="172">
        <v>0</v>
      </c>
      <c r="D52" s="172">
        <v>0</v>
      </c>
      <c r="E52" s="172">
        <v>0</v>
      </c>
      <c r="F52" s="172">
        <v>0</v>
      </c>
      <c r="G52" s="172">
        <v>0</v>
      </c>
      <c r="H52" s="172">
        <v>0</v>
      </c>
      <c r="I52" s="172">
        <v>190</v>
      </c>
      <c r="J52" s="172">
        <v>357</v>
      </c>
      <c r="K52" s="172">
        <v>138</v>
      </c>
      <c r="L52" s="172">
        <v>0</v>
      </c>
      <c r="M52" s="172">
        <v>0</v>
      </c>
      <c r="N52" s="172">
        <v>131</v>
      </c>
    </row>
    <row r="53" spans="1:14" ht="20.100000000000001" customHeight="1" x14ac:dyDescent="0.2">
      <c r="A53" s="58" t="s">
        <v>165</v>
      </c>
      <c r="B53" s="172">
        <v>0</v>
      </c>
      <c r="C53" s="149">
        <v>0</v>
      </c>
      <c r="D53" s="172">
        <v>0</v>
      </c>
      <c r="E53" s="149">
        <v>0</v>
      </c>
      <c r="F53" s="149">
        <v>0</v>
      </c>
      <c r="G53" s="149">
        <v>0</v>
      </c>
      <c r="H53" s="149">
        <v>0</v>
      </c>
      <c r="I53" s="149">
        <v>0</v>
      </c>
      <c r="J53" s="124">
        <v>0</v>
      </c>
      <c r="K53" s="149">
        <v>0</v>
      </c>
      <c r="L53" s="149">
        <v>0</v>
      </c>
      <c r="M53" s="149">
        <v>0</v>
      </c>
      <c r="N53" s="124">
        <v>0</v>
      </c>
    </row>
    <row r="54" spans="1:14" ht="20.100000000000001" customHeight="1" x14ac:dyDescent="0.2">
      <c r="A54" s="56" t="s">
        <v>190</v>
      </c>
      <c r="B54" s="171">
        <v>430315</v>
      </c>
      <c r="C54" s="171">
        <v>46709.000000000007</v>
      </c>
      <c r="D54" s="171">
        <v>40316.000000000007</v>
      </c>
      <c r="E54" s="171">
        <v>29648.000000000004</v>
      </c>
      <c r="F54" s="171">
        <v>26995</v>
      </c>
      <c r="G54" s="171">
        <v>24803.999999999996</v>
      </c>
      <c r="H54" s="171">
        <v>26346</v>
      </c>
      <c r="I54" s="171">
        <v>41836.999999999993</v>
      </c>
      <c r="J54" s="171">
        <v>36064.000000000007</v>
      </c>
      <c r="K54" s="171">
        <v>34371</v>
      </c>
      <c r="L54" s="171">
        <v>43381.000000000007</v>
      </c>
      <c r="M54" s="171">
        <v>38708</v>
      </c>
      <c r="N54" s="171">
        <v>41135.999999999993</v>
      </c>
    </row>
    <row r="55" spans="1:14" ht="20.100000000000001" customHeight="1" x14ac:dyDescent="0.2">
      <c r="A55" s="58" t="s">
        <v>167</v>
      </c>
      <c r="B55" s="172">
        <v>1109</v>
      </c>
      <c r="C55" s="172">
        <v>0</v>
      </c>
      <c r="D55" s="172">
        <v>0</v>
      </c>
      <c r="E55" s="172">
        <v>30</v>
      </c>
      <c r="F55" s="172">
        <v>244</v>
      </c>
      <c r="G55" s="172">
        <v>80</v>
      </c>
      <c r="H55" s="172">
        <v>94</v>
      </c>
      <c r="I55" s="172">
        <v>148</v>
      </c>
      <c r="J55" s="172">
        <v>121</v>
      </c>
      <c r="K55" s="172">
        <v>93</v>
      </c>
      <c r="L55" s="172">
        <v>119</v>
      </c>
      <c r="M55" s="172">
        <v>88</v>
      </c>
      <c r="N55" s="172">
        <v>92</v>
      </c>
    </row>
    <row r="56" spans="1:14" ht="20.100000000000001" customHeight="1" x14ac:dyDescent="0.2">
      <c r="A56" s="58" t="s">
        <v>89</v>
      </c>
      <c r="B56" s="172">
        <v>165493</v>
      </c>
      <c r="C56" s="172">
        <v>18635</v>
      </c>
      <c r="D56" s="172">
        <v>17088</v>
      </c>
      <c r="E56" s="172">
        <v>11672</v>
      </c>
      <c r="F56" s="172">
        <v>9890</v>
      </c>
      <c r="G56" s="172">
        <v>8220</v>
      </c>
      <c r="H56" s="172">
        <v>9846</v>
      </c>
      <c r="I56" s="172">
        <v>15895</v>
      </c>
      <c r="J56" s="172">
        <v>13515</v>
      </c>
      <c r="K56" s="172">
        <v>13705.999999999998</v>
      </c>
      <c r="L56" s="172">
        <v>16220.000000000002</v>
      </c>
      <c r="M56" s="172">
        <v>13660</v>
      </c>
      <c r="N56" s="172">
        <v>17145.999999999996</v>
      </c>
    </row>
    <row r="57" spans="1:14" ht="20.100000000000001" customHeight="1" x14ac:dyDescent="0.2">
      <c r="A57" s="58" t="s">
        <v>90</v>
      </c>
      <c r="B57" s="172">
        <v>105890</v>
      </c>
      <c r="C57" s="172">
        <v>10454</v>
      </c>
      <c r="D57" s="172">
        <v>8032</v>
      </c>
      <c r="E57" s="172">
        <v>6746</v>
      </c>
      <c r="F57" s="172">
        <v>6471</v>
      </c>
      <c r="G57" s="172">
        <v>6557</v>
      </c>
      <c r="H57" s="172">
        <v>6890</v>
      </c>
      <c r="I57" s="124">
        <v>11299</v>
      </c>
      <c r="J57" s="124">
        <v>9330</v>
      </c>
      <c r="K57" s="178">
        <v>8524</v>
      </c>
      <c r="L57" s="124">
        <v>11487</v>
      </c>
      <c r="M57" s="178">
        <v>9861</v>
      </c>
      <c r="N57" s="172">
        <v>10239</v>
      </c>
    </row>
    <row r="58" spans="1:14" ht="20.100000000000001" customHeight="1" x14ac:dyDescent="0.2">
      <c r="A58" s="58" t="s">
        <v>168</v>
      </c>
      <c r="B58" s="172">
        <v>0</v>
      </c>
      <c r="C58" s="172">
        <v>0</v>
      </c>
      <c r="D58" s="172">
        <v>0</v>
      </c>
      <c r="E58" s="172">
        <v>0</v>
      </c>
      <c r="F58" s="172">
        <v>0</v>
      </c>
      <c r="G58" s="172">
        <v>0</v>
      </c>
      <c r="H58" s="172">
        <v>0</v>
      </c>
      <c r="I58" s="172">
        <v>0</v>
      </c>
      <c r="J58" s="172">
        <v>0</v>
      </c>
      <c r="K58" s="172">
        <v>0</v>
      </c>
      <c r="L58" s="172">
        <v>0</v>
      </c>
      <c r="M58" s="172">
        <v>0</v>
      </c>
      <c r="N58" s="172">
        <v>0</v>
      </c>
    </row>
    <row r="59" spans="1:14" ht="20.100000000000001" customHeight="1" x14ac:dyDescent="0.2">
      <c r="A59" s="58" t="s">
        <v>169</v>
      </c>
      <c r="B59" s="172">
        <v>0</v>
      </c>
      <c r="C59" s="172">
        <v>0</v>
      </c>
      <c r="D59" s="172">
        <v>0</v>
      </c>
      <c r="E59" s="149">
        <v>0</v>
      </c>
      <c r="F59" s="149">
        <v>0</v>
      </c>
      <c r="G59" s="149">
        <v>0</v>
      </c>
      <c r="H59" s="124">
        <v>0</v>
      </c>
      <c r="I59" s="149">
        <v>0</v>
      </c>
      <c r="J59" s="149">
        <v>0</v>
      </c>
      <c r="K59" s="149">
        <v>0</v>
      </c>
      <c r="L59" s="149">
        <v>0</v>
      </c>
      <c r="M59" s="149">
        <v>0</v>
      </c>
      <c r="N59" s="149">
        <v>0</v>
      </c>
    </row>
    <row r="60" spans="1:14" ht="20.100000000000001" customHeight="1" x14ac:dyDescent="0.2">
      <c r="A60" s="58" t="s">
        <v>96</v>
      </c>
      <c r="B60" s="172">
        <v>114621</v>
      </c>
      <c r="C60" s="172">
        <v>13205</v>
      </c>
      <c r="D60" s="172">
        <v>11260</v>
      </c>
      <c r="E60" s="172">
        <v>8029</v>
      </c>
      <c r="F60" s="172">
        <v>7981</v>
      </c>
      <c r="G60" s="172">
        <v>7795</v>
      </c>
      <c r="H60" s="172">
        <v>7216</v>
      </c>
      <c r="I60" s="172">
        <v>10423</v>
      </c>
      <c r="J60" s="172">
        <v>9358</v>
      </c>
      <c r="K60" s="172">
        <v>8963</v>
      </c>
      <c r="L60" s="172">
        <v>11160</v>
      </c>
      <c r="M60" s="172">
        <v>10231</v>
      </c>
      <c r="N60" s="172">
        <v>9000</v>
      </c>
    </row>
    <row r="61" spans="1:14" ht="20.100000000000001" customHeight="1" x14ac:dyDescent="0.2">
      <c r="A61" s="58" t="s">
        <v>170</v>
      </c>
      <c r="B61" s="172">
        <v>0</v>
      </c>
      <c r="C61" s="172">
        <v>0</v>
      </c>
      <c r="D61" s="172">
        <v>0</v>
      </c>
      <c r="E61" s="172">
        <v>0</v>
      </c>
      <c r="F61" s="172">
        <v>0</v>
      </c>
      <c r="G61" s="172">
        <v>0</v>
      </c>
      <c r="H61" s="172">
        <v>0</v>
      </c>
      <c r="I61" s="172">
        <v>0</v>
      </c>
      <c r="J61" s="172">
        <v>0</v>
      </c>
      <c r="K61" s="172">
        <v>0</v>
      </c>
      <c r="L61" s="172">
        <v>0</v>
      </c>
      <c r="M61" s="172">
        <v>0</v>
      </c>
      <c r="N61" s="172">
        <v>0</v>
      </c>
    </row>
    <row r="62" spans="1:14" ht="20.100000000000001" customHeight="1" x14ac:dyDescent="0.2">
      <c r="A62" s="58" t="s">
        <v>98</v>
      </c>
      <c r="B62" s="172">
        <v>43202</v>
      </c>
      <c r="C62" s="124">
        <v>4415</v>
      </c>
      <c r="D62" s="178">
        <v>3936</v>
      </c>
      <c r="E62" s="124">
        <v>3171</v>
      </c>
      <c r="F62" s="178">
        <v>2409</v>
      </c>
      <c r="G62" s="124">
        <v>2152</v>
      </c>
      <c r="H62" s="124">
        <v>2300</v>
      </c>
      <c r="I62" s="124">
        <v>4072</v>
      </c>
      <c r="J62" s="124">
        <v>3740</v>
      </c>
      <c r="K62" s="124">
        <v>3085</v>
      </c>
      <c r="L62" s="124">
        <v>4395</v>
      </c>
      <c r="M62" s="124">
        <v>4868</v>
      </c>
      <c r="N62" s="124">
        <v>4659</v>
      </c>
    </row>
    <row r="63" spans="1:14" ht="20.100000000000001" customHeight="1" x14ac:dyDescent="0.2">
      <c r="A63" s="58" t="s">
        <v>171</v>
      </c>
      <c r="B63" s="172">
        <v>0</v>
      </c>
      <c r="C63" s="124">
        <v>0</v>
      </c>
      <c r="D63" s="124">
        <v>0</v>
      </c>
      <c r="E63" s="149">
        <v>0</v>
      </c>
      <c r="F63" s="149">
        <v>0</v>
      </c>
      <c r="G63" s="172">
        <v>0</v>
      </c>
      <c r="H63" s="149">
        <v>0</v>
      </c>
      <c r="I63" s="149">
        <v>0</v>
      </c>
      <c r="J63" s="149">
        <v>0</v>
      </c>
      <c r="K63" s="149">
        <v>0</v>
      </c>
      <c r="L63" s="149">
        <v>0</v>
      </c>
      <c r="M63" s="149">
        <v>0</v>
      </c>
      <c r="N63" s="149">
        <v>0</v>
      </c>
    </row>
    <row r="64" spans="1:14" ht="20.100000000000001" customHeight="1" x14ac:dyDescent="0.2">
      <c r="A64" s="56" t="s">
        <v>206</v>
      </c>
      <c r="B64" s="171">
        <v>8697080</v>
      </c>
      <c r="C64" s="171">
        <v>823038.00000000012</v>
      </c>
      <c r="D64" s="171">
        <v>721115.00000000012</v>
      </c>
      <c r="E64" s="171">
        <v>655938.00000000023</v>
      </c>
      <c r="F64" s="171">
        <v>633212.99999999988</v>
      </c>
      <c r="G64" s="171">
        <v>691485</v>
      </c>
      <c r="H64" s="171">
        <v>693086</v>
      </c>
      <c r="I64" s="171">
        <v>816917.00000000012</v>
      </c>
      <c r="J64" s="171">
        <v>758960</v>
      </c>
      <c r="K64" s="171">
        <v>725891</v>
      </c>
      <c r="L64" s="171">
        <v>749736.00000000047</v>
      </c>
      <c r="M64" s="171">
        <v>704419</v>
      </c>
      <c r="N64" s="171">
        <v>723282</v>
      </c>
    </row>
    <row r="65" spans="1:14" ht="20.100000000000001" customHeight="1" x14ac:dyDescent="0.2">
      <c r="A65" s="58" t="s">
        <v>173</v>
      </c>
      <c r="B65" s="172">
        <v>0</v>
      </c>
      <c r="C65" s="149">
        <v>0</v>
      </c>
      <c r="D65" s="172">
        <v>0</v>
      </c>
      <c r="E65" s="172">
        <v>0</v>
      </c>
      <c r="F65" s="149">
        <v>0</v>
      </c>
      <c r="G65" s="149">
        <v>0</v>
      </c>
      <c r="H65" s="149">
        <v>0</v>
      </c>
      <c r="I65" s="149">
        <v>0</v>
      </c>
      <c r="J65" s="149">
        <v>0</v>
      </c>
      <c r="K65" s="149">
        <v>0</v>
      </c>
      <c r="L65" s="149">
        <v>0</v>
      </c>
      <c r="M65" s="149">
        <v>0</v>
      </c>
      <c r="N65" s="149">
        <v>0</v>
      </c>
    </row>
    <row r="66" spans="1:14" ht="20.100000000000001" customHeight="1" x14ac:dyDescent="0.2">
      <c r="A66" s="58" t="s">
        <v>93</v>
      </c>
      <c r="B66" s="172">
        <v>140902</v>
      </c>
      <c r="C66" s="172">
        <v>21934</v>
      </c>
      <c r="D66" s="172">
        <v>15194.000000000002</v>
      </c>
      <c r="E66" s="172">
        <v>7219</v>
      </c>
      <c r="F66" s="172">
        <v>8376</v>
      </c>
      <c r="G66" s="172">
        <v>10654</v>
      </c>
      <c r="H66" s="172">
        <v>10951.000000000002</v>
      </c>
      <c r="I66" s="172">
        <v>12287.000000000004</v>
      </c>
      <c r="J66" s="172">
        <v>11621.999999999998</v>
      </c>
      <c r="K66" s="172">
        <v>9824</v>
      </c>
      <c r="L66" s="172">
        <v>9586</v>
      </c>
      <c r="M66" s="172">
        <v>11104</v>
      </c>
      <c r="N66" s="172">
        <v>12150.999999999996</v>
      </c>
    </row>
    <row r="67" spans="1:14" ht="20.100000000000001" customHeight="1" x14ac:dyDescent="0.2">
      <c r="A67" s="58" t="s">
        <v>97</v>
      </c>
      <c r="B67" s="172">
        <v>2022934</v>
      </c>
      <c r="C67" s="172">
        <v>185052</v>
      </c>
      <c r="D67" s="172">
        <v>169899</v>
      </c>
      <c r="E67" s="172">
        <v>148425</v>
      </c>
      <c r="F67" s="172">
        <v>138086</v>
      </c>
      <c r="G67" s="172">
        <v>153624</v>
      </c>
      <c r="H67" s="172">
        <v>156759</v>
      </c>
      <c r="I67" s="172">
        <v>190924</v>
      </c>
      <c r="J67" s="172">
        <v>201632</v>
      </c>
      <c r="K67" s="172">
        <v>178378</v>
      </c>
      <c r="L67" s="172">
        <v>178329</v>
      </c>
      <c r="M67" s="172">
        <v>156798</v>
      </c>
      <c r="N67" s="172">
        <v>165028</v>
      </c>
    </row>
    <row r="68" spans="1:14" ht="20.100000000000001" customHeight="1" x14ac:dyDescent="0.2">
      <c r="A68" s="58" t="s">
        <v>100</v>
      </c>
      <c r="B68" s="172">
        <v>6533244</v>
      </c>
      <c r="C68" s="172">
        <v>616052</v>
      </c>
      <c r="D68" s="172">
        <v>536022</v>
      </c>
      <c r="E68" s="172">
        <v>500294</v>
      </c>
      <c r="F68" s="172">
        <v>486750.99999999988</v>
      </c>
      <c r="G68" s="172">
        <v>527207</v>
      </c>
      <c r="H68" s="172">
        <v>525375.99999999988</v>
      </c>
      <c r="I68" s="172">
        <v>613706</v>
      </c>
      <c r="J68" s="172">
        <v>545706</v>
      </c>
      <c r="K68" s="172">
        <v>537689</v>
      </c>
      <c r="L68" s="172">
        <v>561821</v>
      </c>
      <c r="M68" s="172">
        <v>536517</v>
      </c>
      <c r="N68" s="172">
        <v>546103</v>
      </c>
    </row>
    <row r="69" spans="1:14" ht="20.100000000000001" customHeight="1" x14ac:dyDescent="0.2">
      <c r="A69" s="56" t="s">
        <v>211</v>
      </c>
      <c r="B69" s="171">
        <v>290071</v>
      </c>
      <c r="C69" s="171">
        <v>40386</v>
      </c>
      <c r="D69" s="171">
        <v>35801.999999999993</v>
      </c>
      <c r="E69" s="171">
        <v>26300.999999999996</v>
      </c>
      <c r="F69" s="171">
        <v>20449</v>
      </c>
      <c r="G69" s="171">
        <v>18362</v>
      </c>
      <c r="H69" s="171">
        <v>16396</v>
      </c>
      <c r="I69" s="171">
        <v>19258</v>
      </c>
      <c r="J69" s="171">
        <v>20083.999999999996</v>
      </c>
      <c r="K69" s="171">
        <v>21165</v>
      </c>
      <c r="L69" s="171">
        <v>23926</v>
      </c>
      <c r="M69" s="171">
        <v>23370</v>
      </c>
      <c r="N69" s="171">
        <v>24572</v>
      </c>
    </row>
    <row r="70" spans="1:14" ht="20.100000000000001" customHeight="1" x14ac:dyDescent="0.2">
      <c r="A70" s="58" t="s">
        <v>95</v>
      </c>
      <c r="B70" s="172">
        <v>52357</v>
      </c>
      <c r="C70" s="172">
        <v>7582</v>
      </c>
      <c r="D70" s="172">
        <v>5082</v>
      </c>
      <c r="E70" s="172">
        <v>3863</v>
      </c>
      <c r="F70" s="172">
        <v>3546</v>
      </c>
      <c r="G70" s="172">
        <v>3909</v>
      </c>
      <c r="H70" s="172">
        <v>3466</v>
      </c>
      <c r="I70" s="172">
        <v>4723</v>
      </c>
      <c r="J70" s="172">
        <v>4208</v>
      </c>
      <c r="K70" s="172">
        <v>4317</v>
      </c>
      <c r="L70" s="172">
        <v>4510</v>
      </c>
      <c r="M70" s="172">
        <v>3688</v>
      </c>
      <c r="N70" s="172">
        <v>3463</v>
      </c>
    </row>
    <row r="71" spans="1:14" ht="20.100000000000001" customHeight="1" x14ac:dyDescent="0.2">
      <c r="A71" s="58" t="s">
        <v>102</v>
      </c>
      <c r="B71" s="172">
        <v>166253</v>
      </c>
      <c r="C71" s="172">
        <v>19479</v>
      </c>
      <c r="D71" s="172">
        <v>18090</v>
      </c>
      <c r="E71" s="172">
        <v>13215</v>
      </c>
      <c r="F71" s="172">
        <v>12379.999999999998</v>
      </c>
      <c r="G71" s="172">
        <v>10938</v>
      </c>
      <c r="H71" s="172">
        <v>10060</v>
      </c>
      <c r="I71" s="172">
        <v>10944</v>
      </c>
      <c r="J71" s="172">
        <v>12991.000000000002</v>
      </c>
      <c r="K71" s="172">
        <v>13498.000000000002</v>
      </c>
      <c r="L71" s="172">
        <v>15371</v>
      </c>
      <c r="M71" s="172">
        <v>15160.000000000002</v>
      </c>
      <c r="N71" s="172">
        <v>14127</v>
      </c>
    </row>
    <row r="72" spans="1:14" ht="20.100000000000001" customHeight="1" x14ac:dyDescent="0.2">
      <c r="A72" s="58" t="s">
        <v>99</v>
      </c>
      <c r="B72" s="172">
        <v>71461</v>
      </c>
      <c r="C72" s="172">
        <v>13325</v>
      </c>
      <c r="D72" s="172">
        <v>12630</v>
      </c>
      <c r="E72" s="172">
        <v>9223</v>
      </c>
      <c r="F72" s="172">
        <v>4523</v>
      </c>
      <c r="G72" s="172">
        <v>3515</v>
      </c>
      <c r="H72" s="172">
        <v>2870</v>
      </c>
      <c r="I72" s="172">
        <v>3591</v>
      </c>
      <c r="J72" s="172">
        <v>2885</v>
      </c>
      <c r="K72" s="172">
        <v>3350</v>
      </c>
      <c r="L72" s="172">
        <v>4045</v>
      </c>
      <c r="M72" s="172">
        <v>4522</v>
      </c>
      <c r="N72" s="172">
        <v>6981.9999999999991</v>
      </c>
    </row>
    <row r="73" spans="1:14" ht="20.100000000000001" customHeight="1" x14ac:dyDescent="0.2">
      <c r="A73" s="56" t="s">
        <v>218</v>
      </c>
      <c r="B73" s="171">
        <v>292910</v>
      </c>
      <c r="C73" s="171">
        <v>37455.000000000007</v>
      </c>
      <c r="D73" s="171">
        <v>32387.000000000007</v>
      </c>
      <c r="E73" s="171">
        <v>23274.000000000004</v>
      </c>
      <c r="F73" s="171">
        <v>23913</v>
      </c>
      <c r="G73" s="171">
        <v>27750</v>
      </c>
      <c r="H73" s="171">
        <v>23072.000000000004</v>
      </c>
      <c r="I73" s="171">
        <v>26268.999999999996</v>
      </c>
      <c r="J73" s="171">
        <v>25314</v>
      </c>
      <c r="K73" s="171">
        <v>19294.000000000004</v>
      </c>
      <c r="L73" s="171">
        <v>19324</v>
      </c>
      <c r="M73" s="171">
        <v>17522</v>
      </c>
      <c r="N73" s="171">
        <v>17336</v>
      </c>
    </row>
    <row r="74" spans="1:14" ht="20.100000000000001" customHeight="1" x14ac:dyDescent="0.2">
      <c r="A74" s="58" t="s">
        <v>91</v>
      </c>
      <c r="B74" s="172">
        <v>292810</v>
      </c>
      <c r="C74" s="172">
        <v>37455</v>
      </c>
      <c r="D74" s="172">
        <v>32387</v>
      </c>
      <c r="E74" s="172">
        <v>23274</v>
      </c>
      <c r="F74" s="172">
        <v>23913</v>
      </c>
      <c r="G74" s="172">
        <v>27650</v>
      </c>
      <c r="H74" s="172">
        <v>23072</v>
      </c>
      <c r="I74" s="172">
        <v>26269</v>
      </c>
      <c r="J74" s="172">
        <v>25314</v>
      </c>
      <c r="K74" s="172">
        <v>19294</v>
      </c>
      <c r="L74" s="172">
        <v>19324</v>
      </c>
      <c r="M74" s="172">
        <v>17522</v>
      </c>
      <c r="N74" s="172">
        <v>17336</v>
      </c>
    </row>
    <row r="75" spans="1:14" ht="20.100000000000001" customHeight="1" x14ac:dyDescent="0.2">
      <c r="A75" s="58" t="s">
        <v>176</v>
      </c>
      <c r="B75" s="172">
        <v>0</v>
      </c>
      <c r="C75" s="172">
        <v>0</v>
      </c>
      <c r="D75" s="172">
        <v>0</v>
      </c>
      <c r="E75" s="172">
        <v>0</v>
      </c>
      <c r="F75" s="172">
        <v>0</v>
      </c>
      <c r="G75" s="172">
        <v>0</v>
      </c>
      <c r="H75" s="124">
        <v>0</v>
      </c>
      <c r="I75" s="172">
        <v>0</v>
      </c>
      <c r="J75" s="172">
        <v>0</v>
      </c>
      <c r="K75" s="172">
        <v>0</v>
      </c>
      <c r="L75" s="172">
        <v>0</v>
      </c>
      <c r="M75" s="172">
        <v>0</v>
      </c>
      <c r="N75" s="172">
        <v>0</v>
      </c>
    </row>
    <row r="76" spans="1:14" ht="20.100000000000001" customHeight="1" x14ac:dyDescent="0.2">
      <c r="A76" s="58" t="s">
        <v>177</v>
      </c>
      <c r="B76" s="172">
        <v>99.999999999999986</v>
      </c>
      <c r="C76" s="124">
        <v>0</v>
      </c>
      <c r="D76" s="172">
        <v>0</v>
      </c>
      <c r="E76" s="172">
        <v>0</v>
      </c>
      <c r="F76" s="172">
        <v>0</v>
      </c>
      <c r="G76" s="172">
        <v>99.999999999999986</v>
      </c>
      <c r="H76" s="172">
        <v>0</v>
      </c>
      <c r="I76" s="172">
        <v>0</v>
      </c>
      <c r="J76" s="172">
        <v>0</v>
      </c>
      <c r="K76" s="172">
        <v>0</v>
      </c>
      <c r="L76" s="172">
        <v>0</v>
      </c>
      <c r="M76" s="172">
        <v>0</v>
      </c>
      <c r="N76" s="172">
        <v>0</v>
      </c>
    </row>
    <row r="77" spans="1:14" ht="20.100000000000001" customHeight="1" thickBot="1" x14ac:dyDescent="0.25">
      <c r="A77" s="62" t="s">
        <v>92</v>
      </c>
      <c r="B77" s="173">
        <v>0</v>
      </c>
      <c r="C77" s="173">
        <v>0</v>
      </c>
      <c r="D77" s="173">
        <v>0</v>
      </c>
      <c r="E77" s="173">
        <v>0</v>
      </c>
      <c r="F77" s="173">
        <v>0</v>
      </c>
      <c r="G77" s="173">
        <v>0</v>
      </c>
      <c r="H77" s="173">
        <v>0</v>
      </c>
      <c r="I77" s="173">
        <v>0</v>
      </c>
      <c r="J77" s="173">
        <v>0</v>
      </c>
      <c r="K77" s="173">
        <v>0</v>
      </c>
      <c r="L77" s="173">
        <v>0</v>
      </c>
      <c r="M77" s="173">
        <v>0</v>
      </c>
      <c r="N77" s="173">
        <v>0</v>
      </c>
    </row>
    <row r="78" spans="1:14" s="174" customFormat="1" ht="15.95" customHeight="1" x14ac:dyDescent="0.2">
      <c r="A78" s="92" t="s">
        <v>159</v>
      </c>
      <c r="B78" s="112"/>
      <c r="C78" s="112"/>
      <c r="D78" s="112"/>
      <c r="E78" s="112"/>
      <c r="F78" s="112"/>
      <c r="G78" s="112"/>
      <c r="H78" s="67"/>
      <c r="I78" s="67"/>
      <c r="J78" s="76"/>
      <c r="K78" s="76"/>
      <c r="L78" s="76"/>
      <c r="M78" s="181"/>
      <c r="N78" s="76"/>
    </row>
    <row r="79" spans="1:14" s="174" customFormat="1" ht="15.95" customHeight="1" x14ac:dyDescent="0.2">
      <c r="A79" s="114" t="s">
        <v>160</v>
      </c>
      <c r="B79" s="115"/>
      <c r="C79" s="115"/>
      <c r="D79" s="115"/>
      <c r="E79" s="115"/>
      <c r="F79" s="115"/>
      <c r="G79" s="115"/>
      <c r="H79" s="67"/>
      <c r="I79" s="67"/>
      <c r="J79" s="76"/>
      <c r="K79" s="76"/>
      <c r="L79" s="76"/>
      <c r="M79" s="181"/>
      <c r="N79" s="76"/>
    </row>
    <row r="80" spans="1:14" s="167" customFormat="1" ht="35.1" customHeight="1" x14ac:dyDescent="0.25">
      <c r="A80" s="1090" t="s">
        <v>161</v>
      </c>
      <c r="B80" s="1090"/>
      <c r="C80" s="1090"/>
      <c r="D80" s="1090"/>
      <c r="E80" s="1090"/>
      <c r="F80" s="1090"/>
      <c r="G80" s="1090"/>
      <c r="H80" s="1090"/>
      <c r="I80" s="1090"/>
      <c r="J80" s="1090"/>
      <c r="K80" s="1090"/>
      <c r="L80" s="1090"/>
      <c r="M80" s="1090"/>
      <c r="N80" s="1090"/>
    </row>
    <row r="81" spans="1:14" s="31" customFormat="1" ht="24.95" customHeight="1" x14ac:dyDescent="0.25">
      <c r="A81" s="27" t="s">
        <v>224</v>
      </c>
    </row>
    <row r="82" spans="1:14" ht="24.95" customHeight="1" thickBot="1" x14ac:dyDescent="0.25">
      <c r="A82" s="1117" t="s">
        <v>911</v>
      </c>
      <c r="B82" s="1117"/>
      <c r="C82" s="1117"/>
      <c r="D82" s="1117"/>
      <c r="E82" s="1117"/>
      <c r="F82" s="1117"/>
      <c r="G82" s="1117"/>
      <c r="H82" s="1117"/>
      <c r="I82" s="1117"/>
      <c r="J82" s="1117"/>
      <c r="K82" s="1117"/>
      <c r="L82" s="1117"/>
      <c r="M82" s="1117"/>
      <c r="N82" s="1117"/>
    </row>
    <row r="83" spans="1:14" ht="20.100000000000001" customHeight="1" x14ac:dyDescent="0.2">
      <c r="A83" s="1016" t="s">
        <v>162</v>
      </c>
      <c r="B83" s="1116" t="s">
        <v>227</v>
      </c>
      <c r="C83" s="1118"/>
      <c r="D83" s="1118"/>
      <c r="E83" s="1118"/>
      <c r="F83" s="1118"/>
      <c r="G83" s="1118"/>
      <c r="H83" s="1118"/>
      <c r="I83" s="1118"/>
      <c r="J83" s="1118"/>
      <c r="K83" s="1118"/>
      <c r="L83" s="1118"/>
      <c r="M83" s="1118"/>
      <c r="N83" s="1118"/>
    </row>
    <row r="84" spans="1:14" ht="20.100000000000001" customHeight="1" x14ac:dyDescent="0.2">
      <c r="A84" s="1018"/>
      <c r="B84" s="354" t="s">
        <v>10</v>
      </c>
      <c r="C84" s="354" t="s">
        <v>69</v>
      </c>
      <c r="D84" s="354" t="s">
        <v>70</v>
      </c>
      <c r="E84" s="354" t="s">
        <v>71</v>
      </c>
      <c r="F84" s="354" t="s">
        <v>72</v>
      </c>
      <c r="G84" s="354" t="s">
        <v>73</v>
      </c>
      <c r="H84" s="354" t="s">
        <v>74</v>
      </c>
      <c r="I84" s="354" t="s">
        <v>77</v>
      </c>
      <c r="J84" s="354" t="s">
        <v>78</v>
      </c>
      <c r="K84" s="354" t="s">
        <v>79</v>
      </c>
      <c r="L84" s="354" t="s">
        <v>80</v>
      </c>
      <c r="M84" s="354" t="s">
        <v>81</v>
      </c>
      <c r="N84" s="355" t="s">
        <v>82</v>
      </c>
    </row>
    <row r="85" spans="1:14" ht="20.100000000000001" customHeight="1" x14ac:dyDescent="0.2">
      <c r="A85" s="302" t="s">
        <v>16</v>
      </c>
      <c r="B85" s="70">
        <f>SUM(B86,B94,B104,B109,B113)</f>
        <v>331873</v>
      </c>
      <c r="C85" s="70">
        <f t="shared" ref="C85:N85" si="5">SUM(C86,C94,C104,C109,C113)</f>
        <v>56806.000000000015</v>
      </c>
      <c r="D85" s="70">
        <f t="shared" si="5"/>
        <v>35459.000000000007</v>
      </c>
      <c r="E85" s="70">
        <f t="shared" si="5"/>
        <v>24007</v>
      </c>
      <c r="F85" s="70">
        <f t="shared" si="5"/>
        <v>27620.000000000004</v>
      </c>
      <c r="G85" s="70">
        <f t="shared" si="5"/>
        <v>13852.000000000002</v>
      </c>
      <c r="H85" s="70">
        <f t="shared" si="5"/>
        <v>17886</v>
      </c>
      <c r="I85" s="70">
        <f t="shared" si="5"/>
        <v>43571</v>
      </c>
      <c r="J85" s="70">
        <f t="shared" si="5"/>
        <v>33805.000000000007</v>
      </c>
      <c r="K85" s="70">
        <f t="shared" si="5"/>
        <v>17091</v>
      </c>
      <c r="L85" s="70">
        <f t="shared" si="5"/>
        <v>18916</v>
      </c>
      <c r="M85" s="70">
        <f t="shared" si="5"/>
        <v>13043</v>
      </c>
      <c r="N85" s="70">
        <f t="shared" si="5"/>
        <v>29817</v>
      </c>
    </row>
    <row r="86" spans="1:14" ht="20.100000000000001" customHeight="1" x14ac:dyDescent="0.2">
      <c r="A86" s="56" t="s">
        <v>163</v>
      </c>
      <c r="B86" s="171">
        <v>14034.000000000002</v>
      </c>
      <c r="C86" s="171">
        <v>1509</v>
      </c>
      <c r="D86" s="171">
        <v>1499</v>
      </c>
      <c r="E86" s="171">
        <v>1787.9999999999998</v>
      </c>
      <c r="F86" s="171">
        <v>1421.9999999999995</v>
      </c>
      <c r="G86" s="171">
        <v>918.00000000000057</v>
      </c>
      <c r="H86" s="171">
        <v>805.99999999999989</v>
      </c>
      <c r="I86" s="171">
        <v>1838.0000000000009</v>
      </c>
      <c r="J86" s="171">
        <v>1162.0000000000002</v>
      </c>
      <c r="K86" s="171">
        <v>1243</v>
      </c>
      <c r="L86" s="171">
        <v>632</v>
      </c>
      <c r="M86" s="171">
        <v>569</v>
      </c>
      <c r="N86" s="171">
        <v>647.99999999999989</v>
      </c>
    </row>
    <row r="87" spans="1:14" ht="20.100000000000001" customHeight="1" x14ac:dyDescent="0.2">
      <c r="A87" s="58" t="s">
        <v>117</v>
      </c>
      <c r="B87" s="172">
        <v>0</v>
      </c>
      <c r="C87" s="172">
        <v>0</v>
      </c>
      <c r="D87" s="172">
        <v>0</v>
      </c>
      <c r="E87" s="172">
        <v>0</v>
      </c>
      <c r="F87" s="172">
        <v>0</v>
      </c>
      <c r="G87" s="172">
        <v>0</v>
      </c>
      <c r="H87" s="172">
        <v>0</v>
      </c>
      <c r="I87" s="172">
        <v>0</v>
      </c>
      <c r="J87" s="172">
        <v>0</v>
      </c>
      <c r="K87" s="172">
        <v>0</v>
      </c>
      <c r="L87" s="172">
        <v>0</v>
      </c>
      <c r="M87" s="172">
        <v>0</v>
      </c>
      <c r="N87" s="172">
        <v>0</v>
      </c>
    </row>
    <row r="88" spans="1:14" ht="20.100000000000001" customHeight="1" x14ac:dyDescent="0.2">
      <c r="A88" s="58" t="s">
        <v>118</v>
      </c>
      <c r="B88" s="172">
        <v>0</v>
      </c>
      <c r="C88" s="172">
        <v>0</v>
      </c>
      <c r="D88" s="172">
        <v>0</v>
      </c>
      <c r="E88" s="172">
        <v>0</v>
      </c>
      <c r="F88" s="172">
        <v>0</v>
      </c>
      <c r="G88" s="172">
        <v>0</v>
      </c>
      <c r="H88" s="172">
        <v>0</v>
      </c>
      <c r="I88" s="172">
        <v>0</v>
      </c>
      <c r="J88" s="172">
        <v>0</v>
      </c>
      <c r="K88" s="172">
        <v>0</v>
      </c>
      <c r="L88" s="172">
        <v>0</v>
      </c>
      <c r="M88" s="172">
        <v>0</v>
      </c>
      <c r="N88" s="172">
        <v>0</v>
      </c>
    </row>
    <row r="89" spans="1:14" ht="20.100000000000001" customHeight="1" x14ac:dyDescent="0.2">
      <c r="A89" s="58" t="s">
        <v>88</v>
      </c>
      <c r="B89" s="172">
        <v>8237</v>
      </c>
      <c r="C89" s="172">
        <v>785</v>
      </c>
      <c r="D89" s="124">
        <v>655</v>
      </c>
      <c r="E89" s="124">
        <v>1056</v>
      </c>
      <c r="F89" s="178">
        <v>705.99999999999977</v>
      </c>
      <c r="G89" s="124">
        <v>417.99999999999989</v>
      </c>
      <c r="H89" s="124">
        <v>467</v>
      </c>
      <c r="I89" s="172">
        <v>1046</v>
      </c>
      <c r="J89" s="172">
        <v>556</v>
      </c>
      <c r="K89" s="124">
        <v>699</v>
      </c>
      <c r="L89" s="124">
        <v>632</v>
      </c>
      <c r="M89" s="124">
        <v>569</v>
      </c>
      <c r="N89" s="172">
        <v>648</v>
      </c>
    </row>
    <row r="90" spans="1:14" ht="20.100000000000001" customHeight="1" x14ac:dyDescent="0.2">
      <c r="A90" s="58" t="s">
        <v>94</v>
      </c>
      <c r="B90" s="172">
        <v>5797</v>
      </c>
      <c r="C90" s="172">
        <v>724</v>
      </c>
      <c r="D90" s="172">
        <v>844.00000000000011</v>
      </c>
      <c r="E90" s="172">
        <v>732</v>
      </c>
      <c r="F90" s="172">
        <v>716</v>
      </c>
      <c r="G90" s="172">
        <v>500</v>
      </c>
      <c r="H90" s="172">
        <v>339</v>
      </c>
      <c r="I90" s="172">
        <v>792</v>
      </c>
      <c r="J90" s="172">
        <v>606</v>
      </c>
      <c r="K90" s="172">
        <v>544</v>
      </c>
      <c r="L90" s="172">
        <v>0</v>
      </c>
      <c r="M90" s="172">
        <v>0</v>
      </c>
      <c r="N90" s="172">
        <v>0</v>
      </c>
    </row>
    <row r="91" spans="1:14" ht="20.100000000000001" customHeight="1" x14ac:dyDescent="0.2">
      <c r="A91" s="58" t="s">
        <v>164</v>
      </c>
      <c r="B91" s="172">
        <v>0</v>
      </c>
      <c r="C91" s="124">
        <v>0</v>
      </c>
      <c r="D91" s="149">
        <v>0</v>
      </c>
      <c r="E91" s="149">
        <v>0</v>
      </c>
      <c r="F91" s="149">
        <v>0</v>
      </c>
      <c r="G91" s="149">
        <v>0</v>
      </c>
      <c r="H91" s="149">
        <v>0</v>
      </c>
      <c r="I91" s="149">
        <v>0</v>
      </c>
      <c r="J91" s="149">
        <v>0</v>
      </c>
      <c r="K91" s="149">
        <v>0</v>
      </c>
      <c r="L91" s="149">
        <v>0</v>
      </c>
      <c r="M91" s="149">
        <v>0</v>
      </c>
      <c r="N91" s="149">
        <v>0</v>
      </c>
    </row>
    <row r="92" spans="1:14" ht="20.100000000000001" customHeight="1" x14ac:dyDescent="0.2">
      <c r="A92" s="58" t="s">
        <v>119</v>
      </c>
      <c r="B92" s="172">
        <v>0</v>
      </c>
      <c r="C92" s="172">
        <v>0</v>
      </c>
      <c r="D92" s="172">
        <v>0</v>
      </c>
      <c r="E92" s="172">
        <v>0</v>
      </c>
      <c r="F92" s="172">
        <v>0</v>
      </c>
      <c r="G92" s="172">
        <v>0</v>
      </c>
      <c r="H92" s="172">
        <v>0</v>
      </c>
      <c r="I92" s="172">
        <v>0</v>
      </c>
      <c r="J92" s="172">
        <v>0</v>
      </c>
      <c r="K92" s="172">
        <v>0</v>
      </c>
      <c r="L92" s="172">
        <v>0</v>
      </c>
      <c r="M92" s="172">
        <v>0</v>
      </c>
      <c r="N92" s="172">
        <v>0</v>
      </c>
    </row>
    <row r="93" spans="1:14" ht="20.100000000000001" customHeight="1" x14ac:dyDescent="0.2">
      <c r="A93" s="58" t="s">
        <v>165</v>
      </c>
      <c r="B93" s="172">
        <v>0</v>
      </c>
      <c r="C93" s="149">
        <v>0</v>
      </c>
      <c r="D93" s="172">
        <v>0</v>
      </c>
      <c r="E93" s="149">
        <v>0</v>
      </c>
      <c r="F93" s="149">
        <v>0</v>
      </c>
      <c r="G93" s="149">
        <v>0</v>
      </c>
      <c r="H93" s="149">
        <v>0</v>
      </c>
      <c r="I93" s="149">
        <v>0</v>
      </c>
      <c r="J93" s="124">
        <v>0</v>
      </c>
      <c r="K93" s="149">
        <v>0</v>
      </c>
      <c r="L93" s="149">
        <v>0</v>
      </c>
      <c r="M93" s="149">
        <v>0</v>
      </c>
      <c r="N93" s="124">
        <v>0</v>
      </c>
    </row>
    <row r="94" spans="1:14" ht="20.100000000000001" customHeight="1" x14ac:dyDescent="0.2">
      <c r="A94" s="56" t="s">
        <v>190</v>
      </c>
      <c r="B94" s="171">
        <v>24270</v>
      </c>
      <c r="C94" s="171">
        <v>3771</v>
      </c>
      <c r="D94" s="171">
        <v>2522.9999999999995</v>
      </c>
      <c r="E94" s="171">
        <v>4352</v>
      </c>
      <c r="F94" s="171">
        <v>1164.0000000000002</v>
      </c>
      <c r="G94" s="171">
        <v>553.99999999999989</v>
      </c>
      <c r="H94" s="171">
        <v>1084</v>
      </c>
      <c r="I94" s="171">
        <v>1054.9999999999998</v>
      </c>
      <c r="J94" s="171">
        <v>1118</v>
      </c>
      <c r="K94" s="171">
        <v>3664.0000000000005</v>
      </c>
      <c r="L94" s="171">
        <v>647</v>
      </c>
      <c r="M94" s="171">
        <v>808</v>
      </c>
      <c r="N94" s="171">
        <v>3530</v>
      </c>
    </row>
    <row r="95" spans="1:14" ht="20.100000000000001" customHeight="1" x14ac:dyDescent="0.2">
      <c r="A95" s="58" t="s">
        <v>167</v>
      </c>
      <c r="B95" s="172">
        <v>217</v>
      </c>
      <c r="C95" s="172">
        <v>94</v>
      </c>
      <c r="D95" s="172">
        <v>0</v>
      </c>
      <c r="E95" s="172">
        <v>0</v>
      </c>
      <c r="F95" s="172">
        <v>104</v>
      </c>
      <c r="G95" s="172">
        <v>0</v>
      </c>
      <c r="H95" s="172">
        <v>0</v>
      </c>
      <c r="I95" s="172">
        <v>0</v>
      </c>
      <c r="J95" s="172">
        <v>0</v>
      </c>
      <c r="K95" s="172">
        <v>0</v>
      </c>
      <c r="L95" s="172">
        <v>0</v>
      </c>
      <c r="M95" s="172">
        <v>19</v>
      </c>
      <c r="N95" s="172">
        <v>0</v>
      </c>
    </row>
    <row r="96" spans="1:14" ht="20.100000000000001" customHeight="1" x14ac:dyDescent="0.2">
      <c r="A96" s="58" t="s">
        <v>89</v>
      </c>
      <c r="B96" s="172">
        <v>12335</v>
      </c>
      <c r="C96" s="172">
        <v>2320</v>
      </c>
      <c r="D96" s="172">
        <v>1911</v>
      </c>
      <c r="E96" s="172">
        <v>3384</v>
      </c>
      <c r="F96" s="172">
        <v>310</v>
      </c>
      <c r="G96" s="172">
        <v>0</v>
      </c>
      <c r="H96" s="172">
        <v>165</v>
      </c>
      <c r="I96" s="172">
        <v>315</v>
      </c>
      <c r="J96" s="172">
        <v>0</v>
      </c>
      <c r="K96" s="172">
        <v>2839.9999999999995</v>
      </c>
      <c r="L96" s="172">
        <v>315</v>
      </c>
      <c r="M96" s="172">
        <v>118</v>
      </c>
      <c r="N96" s="172">
        <v>657</v>
      </c>
    </row>
    <row r="97" spans="1:14" ht="20.100000000000001" customHeight="1" x14ac:dyDescent="0.2">
      <c r="A97" s="58" t="s">
        <v>90</v>
      </c>
      <c r="B97" s="172">
        <v>4385</v>
      </c>
      <c r="C97" s="172">
        <v>331</v>
      </c>
      <c r="D97" s="172">
        <v>70</v>
      </c>
      <c r="E97" s="172">
        <v>124</v>
      </c>
      <c r="F97" s="172">
        <v>480</v>
      </c>
      <c r="G97" s="172">
        <v>335</v>
      </c>
      <c r="H97" s="172">
        <v>522</v>
      </c>
      <c r="I97" s="124">
        <v>124</v>
      </c>
      <c r="J97" s="124">
        <v>501</v>
      </c>
      <c r="K97" s="178">
        <v>560</v>
      </c>
      <c r="L97" s="124">
        <v>59</v>
      </c>
      <c r="M97" s="178">
        <v>431</v>
      </c>
      <c r="N97" s="172">
        <v>848</v>
      </c>
    </row>
    <row r="98" spans="1:14" ht="20.100000000000001" customHeight="1" x14ac:dyDescent="0.2">
      <c r="A98" s="58" t="s">
        <v>168</v>
      </c>
      <c r="B98" s="172">
        <v>0</v>
      </c>
      <c r="C98" s="172">
        <v>0</v>
      </c>
      <c r="D98" s="172">
        <v>0</v>
      </c>
      <c r="E98" s="172">
        <v>0</v>
      </c>
      <c r="F98" s="172">
        <v>0</v>
      </c>
      <c r="G98" s="172">
        <v>0</v>
      </c>
      <c r="H98" s="172">
        <v>0</v>
      </c>
      <c r="I98" s="172">
        <v>0</v>
      </c>
      <c r="J98" s="172">
        <v>0</v>
      </c>
      <c r="K98" s="172">
        <v>0</v>
      </c>
      <c r="L98" s="172">
        <v>0</v>
      </c>
      <c r="M98" s="172">
        <v>0</v>
      </c>
      <c r="N98" s="172">
        <v>0</v>
      </c>
    </row>
    <row r="99" spans="1:14" ht="20.100000000000001" customHeight="1" x14ac:dyDescent="0.2">
      <c r="A99" s="58" t="s">
        <v>169</v>
      </c>
      <c r="B99" s="172">
        <v>0</v>
      </c>
      <c r="C99" s="172">
        <v>0</v>
      </c>
      <c r="D99" s="172">
        <v>0</v>
      </c>
      <c r="E99" s="149">
        <v>0</v>
      </c>
      <c r="F99" s="149">
        <v>0</v>
      </c>
      <c r="G99" s="149">
        <v>0</v>
      </c>
      <c r="H99" s="124">
        <v>0</v>
      </c>
      <c r="I99" s="149">
        <v>0</v>
      </c>
      <c r="J99" s="149">
        <v>0</v>
      </c>
      <c r="K99" s="149">
        <v>0</v>
      </c>
      <c r="L99" s="149">
        <v>0</v>
      </c>
      <c r="M99" s="149">
        <v>0</v>
      </c>
      <c r="N99" s="149">
        <v>0</v>
      </c>
    </row>
    <row r="100" spans="1:14" ht="20.100000000000001" customHeight="1" x14ac:dyDescent="0.2">
      <c r="A100" s="58" t="s">
        <v>96</v>
      </c>
      <c r="B100" s="172">
        <v>6453</v>
      </c>
      <c r="C100" s="172">
        <v>462</v>
      </c>
      <c r="D100" s="172">
        <v>315</v>
      </c>
      <c r="E100" s="172">
        <v>802</v>
      </c>
      <c r="F100" s="172">
        <v>270</v>
      </c>
      <c r="G100" s="172">
        <v>219</v>
      </c>
      <c r="H100" s="172">
        <v>397</v>
      </c>
      <c r="I100" s="172">
        <v>616</v>
      </c>
      <c r="J100" s="172">
        <v>617</v>
      </c>
      <c r="K100" s="172">
        <v>217</v>
      </c>
      <c r="L100" s="172">
        <v>273</v>
      </c>
      <c r="M100" s="172">
        <v>240</v>
      </c>
      <c r="N100" s="172">
        <v>2025</v>
      </c>
    </row>
    <row r="101" spans="1:14" ht="20.100000000000001" customHeight="1" x14ac:dyDescent="0.2">
      <c r="A101" s="58" t="s">
        <v>170</v>
      </c>
      <c r="B101" s="172">
        <v>0</v>
      </c>
      <c r="C101" s="172">
        <v>0</v>
      </c>
      <c r="D101" s="172">
        <v>0</v>
      </c>
      <c r="E101" s="172">
        <v>0</v>
      </c>
      <c r="F101" s="172">
        <v>0</v>
      </c>
      <c r="G101" s="172">
        <v>0</v>
      </c>
      <c r="H101" s="172">
        <v>0</v>
      </c>
      <c r="I101" s="172">
        <v>0</v>
      </c>
      <c r="J101" s="172">
        <v>0</v>
      </c>
      <c r="K101" s="172">
        <v>0</v>
      </c>
      <c r="L101" s="172">
        <v>0</v>
      </c>
      <c r="M101" s="172">
        <v>0</v>
      </c>
      <c r="N101" s="172">
        <v>0</v>
      </c>
    </row>
    <row r="102" spans="1:14" ht="20.100000000000001" customHeight="1" x14ac:dyDescent="0.2">
      <c r="A102" s="58" t="s">
        <v>98</v>
      </c>
      <c r="B102" s="172">
        <v>880</v>
      </c>
      <c r="C102" s="124">
        <v>564</v>
      </c>
      <c r="D102" s="178">
        <v>227</v>
      </c>
      <c r="E102" s="124">
        <v>42</v>
      </c>
      <c r="F102" s="178">
        <v>0</v>
      </c>
      <c r="G102" s="124">
        <v>0</v>
      </c>
      <c r="H102" s="124">
        <v>0</v>
      </c>
      <c r="I102" s="124">
        <v>0</v>
      </c>
      <c r="J102" s="124">
        <v>0</v>
      </c>
      <c r="K102" s="124">
        <v>47</v>
      </c>
      <c r="L102" s="124">
        <v>0</v>
      </c>
      <c r="M102" s="124">
        <v>0</v>
      </c>
      <c r="N102" s="124">
        <v>0</v>
      </c>
    </row>
    <row r="103" spans="1:14" ht="20.100000000000001" customHeight="1" x14ac:dyDescent="0.2">
      <c r="A103" s="58" t="s">
        <v>171</v>
      </c>
      <c r="B103" s="172">
        <v>0</v>
      </c>
      <c r="C103" s="124">
        <v>0</v>
      </c>
      <c r="D103" s="124">
        <v>0</v>
      </c>
      <c r="E103" s="149">
        <v>0</v>
      </c>
      <c r="F103" s="149">
        <v>0</v>
      </c>
      <c r="G103" s="172">
        <v>0</v>
      </c>
      <c r="H103" s="149">
        <v>0</v>
      </c>
      <c r="I103" s="149">
        <v>0</v>
      </c>
      <c r="J103" s="149">
        <v>0</v>
      </c>
      <c r="K103" s="149">
        <v>0</v>
      </c>
      <c r="L103" s="149">
        <v>0</v>
      </c>
      <c r="M103" s="149">
        <v>0</v>
      </c>
      <c r="N103" s="149">
        <v>0</v>
      </c>
    </row>
    <row r="104" spans="1:14" ht="20.100000000000001" customHeight="1" x14ac:dyDescent="0.2">
      <c r="A104" s="56" t="s">
        <v>206</v>
      </c>
      <c r="B104" s="171">
        <v>262070.00000000003</v>
      </c>
      <c r="C104" s="171">
        <v>43524.000000000015</v>
      </c>
      <c r="D104" s="171">
        <v>24904.000000000007</v>
      </c>
      <c r="E104" s="171">
        <v>15546</v>
      </c>
      <c r="F104" s="171">
        <v>23866.000000000004</v>
      </c>
      <c r="G104" s="171">
        <v>11983.000000000002</v>
      </c>
      <c r="H104" s="171">
        <v>15905.999999999998</v>
      </c>
      <c r="I104" s="171">
        <v>37853</v>
      </c>
      <c r="J104" s="171">
        <v>30518.000000000007</v>
      </c>
      <c r="K104" s="171">
        <v>11673</v>
      </c>
      <c r="L104" s="171">
        <v>17226</v>
      </c>
      <c r="M104" s="171">
        <v>10796</v>
      </c>
      <c r="N104" s="171">
        <v>18275</v>
      </c>
    </row>
    <row r="105" spans="1:14" ht="20.100000000000001" customHeight="1" x14ac:dyDescent="0.2">
      <c r="A105" s="58" t="s">
        <v>173</v>
      </c>
      <c r="B105" s="182">
        <v>115</v>
      </c>
      <c r="C105" s="183">
        <v>0</v>
      </c>
      <c r="D105" s="182">
        <v>0</v>
      </c>
      <c r="E105" s="182">
        <v>0</v>
      </c>
      <c r="F105" s="183">
        <v>0</v>
      </c>
      <c r="G105" s="183">
        <v>0</v>
      </c>
      <c r="H105" s="183">
        <v>0</v>
      </c>
      <c r="I105" s="183">
        <v>0</v>
      </c>
      <c r="J105" s="183">
        <v>0</v>
      </c>
      <c r="K105" s="183">
        <v>115</v>
      </c>
      <c r="L105" s="183">
        <v>0</v>
      </c>
      <c r="M105" s="183">
        <v>0</v>
      </c>
      <c r="N105" s="183">
        <v>0</v>
      </c>
    </row>
    <row r="106" spans="1:14" ht="20.100000000000001" customHeight="1" x14ac:dyDescent="0.2">
      <c r="A106" s="58" t="s">
        <v>93</v>
      </c>
      <c r="B106" s="172">
        <v>9957</v>
      </c>
      <c r="C106" s="172">
        <v>375</v>
      </c>
      <c r="D106" s="172">
        <v>392.00000000000011</v>
      </c>
      <c r="E106" s="172">
        <v>1391.9999999999995</v>
      </c>
      <c r="F106" s="172">
        <v>301.00000000000006</v>
      </c>
      <c r="G106" s="172">
        <v>126</v>
      </c>
      <c r="H106" s="172">
        <v>2139</v>
      </c>
      <c r="I106" s="172">
        <v>2711.0000000000009</v>
      </c>
      <c r="J106" s="172">
        <v>2175</v>
      </c>
      <c r="K106" s="172">
        <v>0</v>
      </c>
      <c r="L106" s="172">
        <v>0</v>
      </c>
      <c r="M106" s="172">
        <v>57.999999999999986</v>
      </c>
      <c r="N106" s="172">
        <v>288</v>
      </c>
    </row>
    <row r="107" spans="1:14" ht="20.100000000000001" customHeight="1" x14ac:dyDescent="0.2">
      <c r="A107" s="58" t="s">
        <v>97</v>
      </c>
      <c r="B107" s="172">
        <v>77165</v>
      </c>
      <c r="C107" s="172">
        <v>10847</v>
      </c>
      <c r="D107" s="172">
        <v>12328.000000000002</v>
      </c>
      <c r="E107" s="172">
        <v>6462</v>
      </c>
      <c r="F107" s="172">
        <v>4182</v>
      </c>
      <c r="G107" s="172">
        <v>1203</v>
      </c>
      <c r="H107" s="172">
        <v>5247</v>
      </c>
      <c r="I107" s="172">
        <v>12912</v>
      </c>
      <c r="J107" s="172">
        <v>10703</v>
      </c>
      <c r="K107" s="172">
        <v>1647</v>
      </c>
      <c r="L107" s="172">
        <v>2270</v>
      </c>
      <c r="M107" s="172">
        <v>2847</v>
      </c>
      <c r="N107" s="172">
        <v>6517</v>
      </c>
    </row>
    <row r="108" spans="1:14" ht="20.100000000000001" customHeight="1" x14ac:dyDescent="0.2">
      <c r="A108" s="58" t="s">
        <v>100</v>
      </c>
      <c r="B108" s="172">
        <v>174833</v>
      </c>
      <c r="C108" s="172">
        <v>32302.000000000004</v>
      </c>
      <c r="D108" s="172">
        <v>12184</v>
      </c>
      <c r="E108" s="172">
        <v>7691.9999999999991</v>
      </c>
      <c r="F108" s="172">
        <v>19383</v>
      </c>
      <c r="G108" s="172">
        <v>10654</v>
      </c>
      <c r="H108" s="172">
        <v>8520</v>
      </c>
      <c r="I108" s="172">
        <v>22230</v>
      </c>
      <c r="J108" s="172">
        <v>17640</v>
      </c>
      <c r="K108" s="172">
        <v>9911</v>
      </c>
      <c r="L108" s="172">
        <v>14956</v>
      </c>
      <c r="M108" s="172">
        <v>7891</v>
      </c>
      <c r="N108" s="172">
        <v>11470</v>
      </c>
    </row>
    <row r="109" spans="1:14" ht="20.100000000000001" customHeight="1" x14ac:dyDescent="0.2">
      <c r="A109" s="56" t="s">
        <v>211</v>
      </c>
      <c r="B109" s="171">
        <v>21820</v>
      </c>
      <c r="C109" s="171">
        <v>5324.0000000000009</v>
      </c>
      <c r="D109" s="171">
        <v>5577.9999999999991</v>
      </c>
      <c r="E109" s="171">
        <v>1352</v>
      </c>
      <c r="F109" s="171">
        <v>120</v>
      </c>
      <c r="G109" s="171">
        <v>113</v>
      </c>
      <c r="H109" s="171">
        <v>0</v>
      </c>
      <c r="I109" s="171">
        <v>2165</v>
      </c>
      <c r="J109" s="171">
        <v>0</v>
      </c>
      <c r="K109" s="171">
        <v>476.00000000000011</v>
      </c>
      <c r="L109" s="171">
        <v>214</v>
      </c>
      <c r="M109" s="171">
        <v>321.00000000000006</v>
      </c>
      <c r="N109" s="171">
        <v>6157</v>
      </c>
    </row>
    <row r="110" spans="1:14" ht="20.100000000000001" customHeight="1" x14ac:dyDescent="0.2">
      <c r="A110" s="58" t="s">
        <v>95</v>
      </c>
      <c r="B110" s="172">
        <v>404</v>
      </c>
      <c r="C110" s="172">
        <v>0</v>
      </c>
      <c r="D110" s="172">
        <v>0</v>
      </c>
      <c r="E110" s="172">
        <v>0</v>
      </c>
      <c r="F110" s="172">
        <v>0</v>
      </c>
      <c r="G110" s="172">
        <v>0</v>
      </c>
      <c r="H110" s="172">
        <v>0</v>
      </c>
      <c r="I110" s="172">
        <v>0</v>
      </c>
      <c r="J110" s="172">
        <v>0</v>
      </c>
      <c r="K110" s="172">
        <v>213</v>
      </c>
      <c r="L110" s="172">
        <v>0</v>
      </c>
      <c r="M110" s="172">
        <v>0</v>
      </c>
      <c r="N110" s="172">
        <v>191</v>
      </c>
    </row>
    <row r="111" spans="1:14" ht="20.100000000000001" customHeight="1" x14ac:dyDescent="0.2">
      <c r="A111" s="58" t="s">
        <v>102</v>
      </c>
      <c r="B111" s="172">
        <v>5317</v>
      </c>
      <c r="C111" s="172">
        <v>1097</v>
      </c>
      <c r="D111" s="172">
        <v>712</v>
      </c>
      <c r="E111" s="172">
        <v>174</v>
      </c>
      <c r="F111" s="172">
        <v>120</v>
      </c>
      <c r="G111" s="172">
        <v>113</v>
      </c>
      <c r="H111" s="172">
        <v>0</v>
      </c>
      <c r="I111" s="172">
        <v>2165</v>
      </c>
      <c r="J111" s="172">
        <v>0</v>
      </c>
      <c r="K111" s="172">
        <v>55.000000000000007</v>
      </c>
      <c r="L111" s="172">
        <v>214.00000000000003</v>
      </c>
      <c r="M111" s="172">
        <v>258</v>
      </c>
      <c r="N111" s="172">
        <v>408.99999999999989</v>
      </c>
    </row>
    <row r="112" spans="1:14" ht="20.100000000000001" customHeight="1" x14ac:dyDescent="0.2">
      <c r="A112" s="58" t="s">
        <v>99</v>
      </c>
      <c r="B112" s="172">
        <v>16099</v>
      </c>
      <c r="C112" s="172">
        <v>4227</v>
      </c>
      <c r="D112" s="172">
        <v>4866</v>
      </c>
      <c r="E112" s="172">
        <v>1178</v>
      </c>
      <c r="F112" s="172">
        <v>0</v>
      </c>
      <c r="G112" s="172">
        <v>0</v>
      </c>
      <c r="H112" s="172">
        <v>0</v>
      </c>
      <c r="I112" s="172">
        <v>0</v>
      </c>
      <c r="J112" s="172">
        <v>0</v>
      </c>
      <c r="K112" s="172">
        <v>208.00000000000003</v>
      </c>
      <c r="L112" s="172">
        <v>0</v>
      </c>
      <c r="M112" s="172">
        <v>63</v>
      </c>
      <c r="N112" s="172">
        <v>5557</v>
      </c>
    </row>
    <row r="113" spans="1:14" ht="20.100000000000001" customHeight="1" x14ac:dyDescent="0.2">
      <c r="A113" s="56" t="s">
        <v>218</v>
      </c>
      <c r="B113" s="171">
        <v>9679</v>
      </c>
      <c r="C113" s="171">
        <v>2678.0000000000009</v>
      </c>
      <c r="D113" s="171">
        <v>955.00000000000011</v>
      </c>
      <c r="E113" s="171">
        <v>968.99999999999977</v>
      </c>
      <c r="F113" s="171">
        <v>1047.9999999999998</v>
      </c>
      <c r="G113" s="171">
        <v>284</v>
      </c>
      <c r="H113" s="171">
        <v>90</v>
      </c>
      <c r="I113" s="171">
        <v>660</v>
      </c>
      <c r="J113" s="171">
        <v>1006.9999999999997</v>
      </c>
      <c r="K113" s="171">
        <v>35</v>
      </c>
      <c r="L113" s="171">
        <v>196.99999999999997</v>
      </c>
      <c r="M113" s="171">
        <v>549</v>
      </c>
      <c r="N113" s="171">
        <v>1207</v>
      </c>
    </row>
    <row r="114" spans="1:14" ht="20.100000000000001" customHeight="1" x14ac:dyDescent="0.2">
      <c r="A114" s="58" t="s">
        <v>91</v>
      </c>
      <c r="B114" s="172">
        <v>9679</v>
      </c>
      <c r="C114" s="172">
        <v>2678</v>
      </c>
      <c r="D114" s="172">
        <v>955</v>
      </c>
      <c r="E114" s="172">
        <v>969</v>
      </c>
      <c r="F114" s="172">
        <v>1048</v>
      </c>
      <c r="G114" s="172">
        <v>284</v>
      </c>
      <c r="H114" s="172">
        <v>90</v>
      </c>
      <c r="I114" s="172">
        <v>660</v>
      </c>
      <c r="J114" s="172">
        <v>1007</v>
      </c>
      <c r="K114" s="172">
        <v>35</v>
      </c>
      <c r="L114" s="172">
        <v>197</v>
      </c>
      <c r="M114" s="172">
        <v>549</v>
      </c>
      <c r="N114" s="172">
        <v>1207</v>
      </c>
    </row>
    <row r="115" spans="1:14" ht="20.100000000000001" customHeight="1" x14ac:dyDescent="0.2">
      <c r="A115" s="58" t="s">
        <v>176</v>
      </c>
      <c r="B115" s="172">
        <v>0</v>
      </c>
      <c r="C115" s="172">
        <v>0</v>
      </c>
      <c r="D115" s="172">
        <v>0</v>
      </c>
      <c r="E115" s="172">
        <v>0</v>
      </c>
      <c r="F115" s="172">
        <v>0</v>
      </c>
      <c r="G115" s="172">
        <v>0</v>
      </c>
      <c r="H115" s="124">
        <v>0</v>
      </c>
      <c r="I115" s="172">
        <v>0</v>
      </c>
      <c r="J115" s="172">
        <v>0</v>
      </c>
      <c r="K115" s="172">
        <v>0</v>
      </c>
      <c r="L115" s="172">
        <v>0</v>
      </c>
      <c r="M115" s="172">
        <v>0</v>
      </c>
      <c r="N115" s="172">
        <v>0</v>
      </c>
    </row>
    <row r="116" spans="1:14" ht="20.100000000000001" customHeight="1" x14ac:dyDescent="0.2">
      <c r="A116" s="58" t="s">
        <v>177</v>
      </c>
      <c r="B116" s="172">
        <v>0</v>
      </c>
      <c r="C116" s="124">
        <v>0</v>
      </c>
      <c r="D116" s="172">
        <v>0</v>
      </c>
      <c r="E116" s="172">
        <v>0</v>
      </c>
      <c r="F116" s="172">
        <v>0</v>
      </c>
      <c r="G116" s="172">
        <v>0</v>
      </c>
      <c r="H116" s="172">
        <v>0</v>
      </c>
      <c r="I116" s="172">
        <v>0</v>
      </c>
      <c r="J116" s="172">
        <v>0</v>
      </c>
      <c r="K116" s="172">
        <v>0</v>
      </c>
      <c r="L116" s="172">
        <v>0</v>
      </c>
      <c r="M116" s="172">
        <v>0</v>
      </c>
      <c r="N116" s="172">
        <v>0</v>
      </c>
    </row>
    <row r="117" spans="1:14" ht="20.100000000000001" customHeight="1" thickBot="1" x14ac:dyDescent="0.25">
      <c r="A117" s="62" t="s">
        <v>92</v>
      </c>
      <c r="B117" s="173">
        <v>0</v>
      </c>
      <c r="C117" s="173">
        <v>0</v>
      </c>
      <c r="D117" s="173">
        <v>0</v>
      </c>
      <c r="E117" s="173">
        <v>0</v>
      </c>
      <c r="F117" s="173">
        <v>0</v>
      </c>
      <c r="G117" s="173">
        <v>0</v>
      </c>
      <c r="H117" s="173">
        <v>0</v>
      </c>
      <c r="I117" s="173">
        <v>0</v>
      </c>
      <c r="J117" s="173">
        <v>0</v>
      </c>
      <c r="K117" s="173">
        <v>0</v>
      </c>
      <c r="L117" s="173">
        <v>0</v>
      </c>
      <c r="M117" s="173">
        <v>0</v>
      </c>
      <c r="N117" s="173">
        <v>0</v>
      </c>
    </row>
    <row r="118" spans="1:14" s="174" customFormat="1" ht="15.95" customHeight="1" x14ac:dyDescent="0.2">
      <c r="A118" s="92" t="s">
        <v>159</v>
      </c>
      <c r="B118" s="112"/>
      <c r="C118" s="112"/>
      <c r="D118" s="112"/>
      <c r="E118" s="112"/>
      <c r="F118" s="112"/>
      <c r="G118" s="112"/>
      <c r="H118" s="67"/>
      <c r="I118" s="67"/>
      <c r="J118" s="76"/>
      <c r="K118" s="76"/>
      <c r="L118" s="76"/>
      <c r="M118" s="181"/>
      <c r="N118" s="76"/>
    </row>
    <row r="119" spans="1:14" s="167" customFormat="1" ht="15.95" customHeight="1" x14ac:dyDescent="0.25">
      <c r="A119" s="114" t="s">
        <v>160</v>
      </c>
      <c r="B119" s="115"/>
      <c r="C119" s="115"/>
      <c r="D119" s="115"/>
      <c r="E119" s="115"/>
      <c r="F119" s="115"/>
      <c r="G119" s="115"/>
      <c r="H119" s="67"/>
      <c r="I119" s="67"/>
      <c r="J119" s="76"/>
      <c r="K119" s="76"/>
      <c r="L119" s="76"/>
      <c r="M119" s="181"/>
      <c r="N119" s="76"/>
    </row>
    <row r="120" spans="1:14" s="79" customFormat="1" ht="35.1" customHeight="1" x14ac:dyDescent="0.2">
      <c r="A120" s="1090" t="s">
        <v>161</v>
      </c>
      <c r="B120" s="1090"/>
      <c r="C120" s="1090"/>
      <c r="D120" s="1090"/>
      <c r="E120" s="1090"/>
      <c r="F120" s="1090"/>
      <c r="G120" s="1090"/>
      <c r="H120" s="1090"/>
      <c r="I120" s="1090"/>
      <c r="J120" s="1090"/>
      <c r="K120" s="1090"/>
      <c r="L120" s="1090"/>
      <c r="M120" s="1090"/>
      <c r="N120" s="1090"/>
    </row>
    <row r="123" spans="1:14" ht="20.100000000000001" customHeight="1" x14ac:dyDescent="0.2">
      <c r="C123" s="180"/>
    </row>
  </sheetData>
  <mergeCells count="12">
    <mergeCell ref="A43:A44"/>
    <mergeCell ref="B43:N43"/>
    <mergeCell ref="A2:N2"/>
    <mergeCell ref="A3:A4"/>
    <mergeCell ref="B3:N3"/>
    <mergeCell ref="A40:N40"/>
    <mergeCell ref="A42:N42"/>
    <mergeCell ref="A80:N80"/>
    <mergeCell ref="A82:N82"/>
    <mergeCell ref="A83:A84"/>
    <mergeCell ref="B83:N83"/>
    <mergeCell ref="A120:N120"/>
  </mergeCells>
  <pageMargins left="0.78740157480314965" right="0.59055118110236227" top="0.78740157480314965" bottom="0.59055118110236227" header="0.51181102362204722" footer="0.51181102362204722"/>
  <pageSetup paperSize="9" scale="51" fitToHeight="0" orientation="portrait" horizontalDpi="300" verticalDpi="300" r:id="rId1"/>
  <headerFooter alignWithMargins="0">
    <oddHeader>&amp;C&amp;"Arial,Negrito"&amp;14Turismo receptivo</oddHeader>
  </headerFooter>
  <rowBreaks count="2" manualBreakCount="2">
    <brk id="40" max="16383" man="1"/>
    <brk id="80" max="16383" man="1"/>
  </row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14">
    <tabColor rgb="FF00B0F0"/>
  </sheetPr>
  <dimension ref="A9:J35"/>
  <sheetViews>
    <sheetView showGridLines="0" zoomScaleNormal="100" zoomScaleSheetLayoutView="75" workbookViewId="0"/>
  </sheetViews>
  <sheetFormatPr defaultColWidth="9.7109375" defaultRowHeight="39.950000000000003" customHeight="1" x14ac:dyDescent="0.25"/>
  <cols>
    <col min="1" max="16384" width="9.7109375" style="184"/>
  </cols>
  <sheetData>
    <row r="9" spans="1:10" ht="39.950000000000003" customHeight="1" x14ac:dyDescent="0.25">
      <c r="A9" s="1089" t="s">
        <v>146</v>
      </c>
      <c r="B9" s="1089"/>
      <c r="C9" s="1089"/>
      <c r="D9" s="1089"/>
      <c r="E9" s="1089"/>
      <c r="F9" s="1089"/>
      <c r="G9" s="1089"/>
      <c r="H9" s="1089"/>
      <c r="I9" s="1089"/>
      <c r="J9" s="1089"/>
    </row>
    <row r="10" spans="1:10" ht="39.950000000000003" customHeight="1" x14ac:dyDescent="0.25">
      <c r="A10" s="1089"/>
      <c r="B10" s="1089"/>
      <c r="C10" s="1089"/>
      <c r="D10" s="1089"/>
      <c r="E10" s="1089"/>
      <c r="F10" s="1089"/>
      <c r="G10" s="1089"/>
      <c r="H10" s="1089"/>
      <c r="I10" s="1089"/>
      <c r="J10" s="1089"/>
    </row>
    <row r="11" spans="1:10" ht="39.950000000000003" customHeight="1" x14ac:dyDescent="0.25">
      <c r="A11" s="1089"/>
      <c r="B11" s="1089"/>
      <c r="C11" s="1089"/>
      <c r="D11" s="1089"/>
      <c r="E11" s="1089"/>
      <c r="F11" s="1089"/>
      <c r="G11" s="1089"/>
      <c r="H11" s="1089"/>
      <c r="I11" s="1089"/>
      <c r="J11" s="1089"/>
    </row>
    <row r="20" spans="4:7" ht="39.950000000000003" customHeight="1" x14ac:dyDescent="0.25">
      <c r="D20" s="304"/>
      <c r="E20" s="304"/>
      <c r="F20" s="304"/>
      <c r="G20" s="304"/>
    </row>
    <row r="35" spans="7:7" ht="39.950000000000003" customHeight="1" x14ac:dyDescent="0.25">
      <c r="G35" s="185"/>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15">
    <tabColor rgb="FF00B0F0"/>
  </sheetPr>
  <dimension ref="A9:J11"/>
  <sheetViews>
    <sheetView showGridLines="0" zoomScaleNormal="100" zoomScaleSheetLayoutView="75" workbookViewId="0"/>
  </sheetViews>
  <sheetFormatPr defaultColWidth="9.7109375" defaultRowHeight="39.950000000000003" customHeight="1" x14ac:dyDescent="0.2"/>
  <cols>
    <col min="1" max="16384" width="9.7109375" style="186"/>
  </cols>
  <sheetData>
    <row r="9" spans="1:10" ht="39.950000000000003" customHeight="1" x14ac:dyDescent="0.2">
      <c r="A9" s="1119" t="s">
        <v>228</v>
      </c>
      <c r="B9" s="1119"/>
      <c r="C9" s="1119"/>
      <c r="D9" s="1119"/>
      <c r="E9" s="1119"/>
      <c r="F9" s="1119"/>
      <c r="G9" s="1119"/>
      <c r="H9" s="1119"/>
      <c r="I9" s="1119"/>
      <c r="J9" s="1119"/>
    </row>
    <row r="10" spans="1:10" ht="39.950000000000003" customHeight="1" x14ac:dyDescent="0.2">
      <c r="A10" s="1119"/>
      <c r="B10" s="1119"/>
      <c r="C10" s="1119"/>
      <c r="D10" s="1119"/>
      <c r="E10" s="1119"/>
      <c r="F10" s="1119"/>
      <c r="G10" s="1119"/>
      <c r="H10" s="1119"/>
      <c r="I10" s="1119"/>
      <c r="J10" s="1119"/>
    </row>
    <row r="11" spans="1:10" ht="39.950000000000003" customHeight="1" x14ac:dyDescent="0.2">
      <c r="A11" s="1119"/>
      <c r="B11" s="1119"/>
      <c r="C11" s="1119"/>
      <c r="D11" s="1119"/>
      <c r="E11" s="1119"/>
      <c r="F11" s="1119"/>
      <c r="G11" s="1119"/>
      <c r="H11" s="1119"/>
      <c r="I11" s="1119"/>
      <c r="J11" s="1119"/>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26"/>
  <sheetViews>
    <sheetView showGridLines="0" zoomScaleNormal="100" zoomScaleSheetLayoutView="75" workbookViewId="0"/>
  </sheetViews>
  <sheetFormatPr defaultColWidth="11.42578125" defaultRowHeight="20.100000000000001" customHeight="1" x14ac:dyDescent="0.2"/>
  <cols>
    <col min="1" max="1" width="25.7109375" style="186" customWidth="1"/>
    <col min="2" max="7" width="22.7109375" style="186" customWidth="1"/>
    <col min="8" max="8" width="11.42578125" style="188" customWidth="1"/>
    <col min="9" max="250" width="11.42578125" style="186"/>
    <col min="251" max="257" width="21.7109375" style="186" customWidth="1"/>
    <col min="258" max="258" width="11.42578125" style="186" customWidth="1"/>
    <col min="259" max="506" width="11.42578125" style="186"/>
    <col min="507" max="513" width="21.7109375" style="186" customWidth="1"/>
    <col min="514" max="514" width="11.42578125" style="186" customWidth="1"/>
    <col min="515" max="762" width="11.42578125" style="186"/>
    <col min="763" max="769" width="21.7109375" style="186" customWidth="1"/>
    <col min="770" max="770" width="11.42578125" style="186" customWidth="1"/>
    <col min="771" max="1018" width="11.42578125" style="186"/>
    <col min="1019" max="1025" width="21.7109375" style="186" customWidth="1"/>
    <col min="1026" max="1026" width="11.42578125" style="186" customWidth="1"/>
    <col min="1027" max="1274" width="11.42578125" style="186"/>
    <col min="1275" max="1281" width="21.7109375" style="186" customWidth="1"/>
    <col min="1282" max="1282" width="11.42578125" style="186" customWidth="1"/>
    <col min="1283" max="1530" width="11.42578125" style="186"/>
    <col min="1531" max="1537" width="21.7109375" style="186" customWidth="1"/>
    <col min="1538" max="1538" width="11.42578125" style="186" customWidth="1"/>
    <col min="1539" max="1786" width="11.42578125" style="186"/>
    <col min="1787" max="1793" width="21.7109375" style="186" customWidth="1"/>
    <col min="1794" max="1794" width="11.42578125" style="186" customWidth="1"/>
    <col min="1795" max="2042" width="11.42578125" style="186"/>
    <col min="2043" max="2049" width="21.7109375" style="186" customWidth="1"/>
    <col min="2050" max="2050" width="11.42578125" style="186" customWidth="1"/>
    <col min="2051" max="2298" width="11.42578125" style="186"/>
    <col min="2299" max="2305" width="21.7109375" style="186" customWidth="1"/>
    <col min="2306" max="2306" width="11.42578125" style="186" customWidth="1"/>
    <col min="2307" max="2554" width="11.42578125" style="186"/>
    <col min="2555" max="2561" width="21.7109375" style="186" customWidth="1"/>
    <col min="2562" max="2562" width="11.42578125" style="186" customWidth="1"/>
    <col min="2563" max="2810" width="11.42578125" style="186"/>
    <col min="2811" max="2817" width="21.7109375" style="186" customWidth="1"/>
    <col min="2818" max="2818" width="11.42578125" style="186" customWidth="1"/>
    <col min="2819" max="3066" width="11.42578125" style="186"/>
    <col min="3067" max="3073" width="21.7109375" style="186" customWidth="1"/>
    <col min="3074" max="3074" width="11.42578125" style="186" customWidth="1"/>
    <col min="3075" max="3322" width="11.42578125" style="186"/>
    <col min="3323" max="3329" width="21.7109375" style="186" customWidth="1"/>
    <col min="3330" max="3330" width="11.42578125" style="186" customWidth="1"/>
    <col min="3331" max="3578" width="11.42578125" style="186"/>
    <col min="3579" max="3585" width="21.7109375" style="186" customWidth="1"/>
    <col min="3586" max="3586" width="11.42578125" style="186" customWidth="1"/>
    <col min="3587" max="3834" width="11.42578125" style="186"/>
    <col min="3835" max="3841" width="21.7109375" style="186" customWidth="1"/>
    <col min="3842" max="3842" width="11.42578125" style="186" customWidth="1"/>
    <col min="3843" max="4090" width="11.42578125" style="186"/>
    <col min="4091" max="4097" width="21.7109375" style="186" customWidth="1"/>
    <col min="4098" max="4098" width="11.42578125" style="186" customWidth="1"/>
    <col min="4099" max="4346" width="11.42578125" style="186"/>
    <col min="4347" max="4353" width="21.7109375" style="186" customWidth="1"/>
    <col min="4354" max="4354" width="11.42578125" style="186" customWidth="1"/>
    <col min="4355" max="4602" width="11.42578125" style="186"/>
    <col min="4603" max="4609" width="21.7109375" style="186" customWidth="1"/>
    <col min="4610" max="4610" width="11.42578125" style="186" customWidth="1"/>
    <col min="4611" max="4858" width="11.42578125" style="186"/>
    <col min="4859" max="4865" width="21.7109375" style="186" customWidth="1"/>
    <col min="4866" max="4866" width="11.42578125" style="186" customWidth="1"/>
    <col min="4867" max="5114" width="11.42578125" style="186"/>
    <col min="5115" max="5121" width="21.7109375" style="186" customWidth="1"/>
    <col min="5122" max="5122" width="11.42578125" style="186" customWidth="1"/>
    <col min="5123" max="5370" width="11.42578125" style="186"/>
    <col min="5371" max="5377" width="21.7109375" style="186" customWidth="1"/>
    <col min="5378" max="5378" width="11.42578125" style="186" customWidth="1"/>
    <col min="5379" max="5626" width="11.42578125" style="186"/>
    <col min="5627" max="5633" width="21.7109375" style="186" customWidth="1"/>
    <col min="5634" max="5634" width="11.42578125" style="186" customWidth="1"/>
    <col min="5635" max="5882" width="11.42578125" style="186"/>
    <col min="5883" max="5889" width="21.7109375" style="186" customWidth="1"/>
    <col min="5890" max="5890" width="11.42578125" style="186" customWidth="1"/>
    <col min="5891" max="6138" width="11.42578125" style="186"/>
    <col min="6139" max="6145" width="21.7109375" style="186" customWidth="1"/>
    <col min="6146" max="6146" width="11.42578125" style="186" customWidth="1"/>
    <col min="6147" max="6394" width="11.42578125" style="186"/>
    <col min="6395" max="6401" width="21.7109375" style="186" customWidth="1"/>
    <col min="6402" max="6402" width="11.42578125" style="186" customWidth="1"/>
    <col min="6403" max="6650" width="11.42578125" style="186"/>
    <col min="6651" max="6657" width="21.7109375" style="186" customWidth="1"/>
    <col min="6658" max="6658" width="11.42578125" style="186" customWidth="1"/>
    <col min="6659" max="6906" width="11.42578125" style="186"/>
    <col min="6907" max="6913" width="21.7109375" style="186" customWidth="1"/>
    <col min="6914" max="6914" width="11.42578125" style="186" customWidth="1"/>
    <col min="6915" max="7162" width="11.42578125" style="186"/>
    <col min="7163" max="7169" width="21.7109375" style="186" customWidth="1"/>
    <col min="7170" max="7170" width="11.42578125" style="186" customWidth="1"/>
    <col min="7171" max="7418" width="11.42578125" style="186"/>
    <col min="7419" max="7425" width="21.7109375" style="186" customWidth="1"/>
    <col min="7426" max="7426" width="11.42578125" style="186" customWidth="1"/>
    <col min="7427" max="7674" width="11.42578125" style="186"/>
    <col min="7675" max="7681" width="21.7109375" style="186" customWidth="1"/>
    <col min="7682" max="7682" width="11.42578125" style="186" customWidth="1"/>
    <col min="7683" max="7930" width="11.42578125" style="186"/>
    <col min="7931" max="7937" width="21.7109375" style="186" customWidth="1"/>
    <col min="7938" max="7938" width="11.42578125" style="186" customWidth="1"/>
    <col min="7939" max="8186" width="11.42578125" style="186"/>
    <col min="8187" max="8193" width="21.7109375" style="186" customWidth="1"/>
    <col min="8194" max="8194" width="11.42578125" style="186" customWidth="1"/>
    <col min="8195" max="8442" width="11.42578125" style="186"/>
    <col min="8443" max="8449" width="21.7109375" style="186" customWidth="1"/>
    <col min="8450" max="8450" width="11.42578125" style="186" customWidth="1"/>
    <col min="8451" max="8698" width="11.42578125" style="186"/>
    <col min="8699" max="8705" width="21.7109375" style="186" customWidth="1"/>
    <col min="8706" max="8706" width="11.42578125" style="186" customWidth="1"/>
    <col min="8707" max="8954" width="11.42578125" style="186"/>
    <col min="8955" max="8961" width="21.7109375" style="186" customWidth="1"/>
    <col min="8962" max="8962" width="11.42578125" style="186" customWidth="1"/>
    <col min="8963" max="9210" width="11.42578125" style="186"/>
    <col min="9211" max="9217" width="21.7109375" style="186" customWidth="1"/>
    <col min="9218" max="9218" width="11.42578125" style="186" customWidth="1"/>
    <col min="9219" max="9466" width="11.42578125" style="186"/>
    <col min="9467" max="9473" width="21.7109375" style="186" customWidth="1"/>
    <col min="9474" max="9474" width="11.42578125" style="186" customWidth="1"/>
    <col min="9475" max="9722" width="11.42578125" style="186"/>
    <col min="9723" max="9729" width="21.7109375" style="186" customWidth="1"/>
    <col min="9730" max="9730" width="11.42578125" style="186" customWidth="1"/>
    <col min="9731" max="9978" width="11.42578125" style="186"/>
    <col min="9979" max="9985" width="21.7109375" style="186" customWidth="1"/>
    <col min="9986" max="9986" width="11.42578125" style="186" customWidth="1"/>
    <col min="9987" max="10234" width="11.42578125" style="186"/>
    <col min="10235" max="10241" width="21.7109375" style="186" customWidth="1"/>
    <col min="10242" max="10242" width="11.42578125" style="186" customWidth="1"/>
    <col min="10243" max="10490" width="11.42578125" style="186"/>
    <col min="10491" max="10497" width="21.7109375" style="186" customWidth="1"/>
    <col min="10498" max="10498" width="11.42578125" style="186" customWidth="1"/>
    <col min="10499" max="10746" width="11.42578125" style="186"/>
    <col min="10747" max="10753" width="21.7109375" style="186" customWidth="1"/>
    <col min="10754" max="10754" width="11.42578125" style="186" customWidth="1"/>
    <col min="10755" max="11002" width="11.42578125" style="186"/>
    <col min="11003" max="11009" width="21.7109375" style="186" customWidth="1"/>
    <col min="11010" max="11010" width="11.42578125" style="186" customWidth="1"/>
    <col min="11011" max="11258" width="11.42578125" style="186"/>
    <col min="11259" max="11265" width="21.7109375" style="186" customWidth="1"/>
    <col min="11266" max="11266" width="11.42578125" style="186" customWidth="1"/>
    <col min="11267" max="11514" width="11.42578125" style="186"/>
    <col min="11515" max="11521" width="21.7109375" style="186" customWidth="1"/>
    <col min="11522" max="11522" width="11.42578125" style="186" customWidth="1"/>
    <col min="11523" max="11770" width="11.42578125" style="186"/>
    <col min="11771" max="11777" width="21.7109375" style="186" customWidth="1"/>
    <col min="11778" max="11778" width="11.42578125" style="186" customWidth="1"/>
    <col min="11779" max="12026" width="11.42578125" style="186"/>
    <col min="12027" max="12033" width="21.7109375" style="186" customWidth="1"/>
    <col min="12034" max="12034" width="11.42578125" style="186" customWidth="1"/>
    <col min="12035" max="12282" width="11.42578125" style="186"/>
    <col min="12283" max="12289" width="21.7109375" style="186" customWidth="1"/>
    <col min="12290" max="12290" width="11.42578125" style="186" customWidth="1"/>
    <col min="12291" max="12538" width="11.42578125" style="186"/>
    <col min="12539" max="12545" width="21.7109375" style="186" customWidth="1"/>
    <col min="12546" max="12546" width="11.42578125" style="186" customWidth="1"/>
    <col min="12547" max="12794" width="11.42578125" style="186"/>
    <col min="12795" max="12801" width="21.7109375" style="186" customWidth="1"/>
    <col min="12802" max="12802" width="11.42578125" style="186" customWidth="1"/>
    <col min="12803" max="13050" width="11.42578125" style="186"/>
    <col min="13051" max="13057" width="21.7109375" style="186" customWidth="1"/>
    <col min="13058" max="13058" width="11.42578125" style="186" customWidth="1"/>
    <col min="13059" max="13306" width="11.42578125" style="186"/>
    <col min="13307" max="13313" width="21.7109375" style="186" customWidth="1"/>
    <col min="13314" max="13314" width="11.42578125" style="186" customWidth="1"/>
    <col min="13315" max="13562" width="11.42578125" style="186"/>
    <col min="13563" max="13569" width="21.7109375" style="186" customWidth="1"/>
    <col min="13570" max="13570" width="11.42578125" style="186" customWidth="1"/>
    <col min="13571" max="13818" width="11.42578125" style="186"/>
    <col min="13819" max="13825" width="21.7109375" style="186" customWidth="1"/>
    <col min="13826" max="13826" width="11.42578125" style="186" customWidth="1"/>
    <col min="13827" max="14074" width="11.42578125" style="186"/>
    <col min="14075" max="14081" width="21.7109375" style="186" customWidth="1"/>
    <col min="14082" max="14082" width="11.42578125" style="186" customWidth="1"/>
    <col min="14083" max="14330" width="11.42578125" style="186"/>
    <col min="14331" max="14337" width="21.7109375" style="186" customWidth="1"/>
    <col min="14338" max="14338" width="11.42578125" style="186" customWidth="1"/>
    <col min="14339" max="14586" width="11.42578125" style="186"/>
    <col min="14587" max="14593" width="21.7109375" style="186" customWidth="1"/>
    <col min="14594" max="14594" width="11.42578125" style="186" customWidth="1"/>
    <col min="14595" max="14842" width="11.42578125" style="186"/>
    <col min="14843" max="14849" width="21.7109375" style="186" customWidth="1"/>
    <col min="14850" max="14850" width="11.42578125" style="186" customWidth="1"/>
    <col min="14851" max="15098" width="11.42578125" style="186"/>
    <col min="15099" max="15105" width="21.7109375" style="186" customWidth="1"/>
    <col min="15106" max="15106" width="11.42578125" style="186" customWidth="1"/>
    <col min="15107" max="15354" width="11.42578125" style="186"/>
    <col min="15355" max="15361" width="21.7109375" style="186" customWidth="1"/>
    <col min="15362" max="15362" width="11.42578125" style="186" customWidth="1"/>
    <col min="15363" max="15610" width="11.42578125" style="186"/>
    <col min="15611" max="15617" width="21.7109375" style="186" customWidth="1"/>
    <col min="15618" max="15618" width="11.42578125" style="186" customWidth="1"/>
    <col min="15619" max="15866" width="11.42578125" style="186"/>
    <col min="15867" max="15873" width="21.7109375" style="186" customWidth="1"/>
    <col min="15874" max="15874" width="11.42578125" style="186" customWidth="1"/>
    <col min="15875" max="16122" width="11.42578125" style="186"/>
    <col min="16123" max="16129" width="21.7109375" style="186" customWidth="1"/>
    <col min="16130" max="16130" width="11.42578125" style="186" customWidth="1"/>
    <col min="16131" max="16384" width="11.42578125" style="186"/>
  </cols>
  <sheetData>
    <row r="1" spans="1:10" ht="24.95" customHeight="1" x14ac:dyDescent="0.2">
      <c r="A1" s="187" t="s">
        <v>229</v>
      </c>
      <c r="B1" s="187"/>
    </row>
    <row r="2" spans="1:10" s="194" customFormat="1" ht="24.95" customHeight="1" thickBot="1" x14ac:dyDescent="0.3">
      <c r="A2" s="189" t="s">
        <v>696</v>
      </c>
      <c r="B2" s="190"/>
      <c r="C2" s="191"/>
      <c r="D2" s="191"/>
      <c r="E2" s="192"/>
      <c r="F2" s="191"/>
      <c r="G2" s="191"/>
      <c r="H2" s="193"/>
    </row>
    <row r="3" spans="1:10" s="194" customFormat="1" ht="20.100000000000001" customHeight="1" x14ac:dyDescent="0.25">
      <c r="A3" s="1120" t="s">
        <v>103</v>
      </c>
      <c r="B3" s="1123" t="s">
        <v>154</v>
      </c>
      <c r="C3" s="1124"/>
      <c r="D3" s="1125"/>
      <c r="E3" s="1123" t="s">
        <v>155</v>
      </c>
      <c r="F3" s="1124"/>
      <c r="G3" s="1124"/>
      <c r="H3" s="193"/>
    </row>
    <row r="4" spans="1:10" ht="20.100000000000001" customHeight="1" x14ac:dyDescent="0.2">
      <c r="A4" s="1121"/>
      <c r="B4" s="1126" t="s">
        <v>10</v>
      </c>
      <c r="C4" s="1128" t="s">
        <v>156</v>
      </c>
      <c r="D4" s="1129"/>
      <c r="E4" s="1126" t="s">
        <v>10</v>
      </c>
      <c r="F4" s="1128" t="s">
        <v>156</v>
      </c>
      <c r="G4" s="1130"/>
    </row>
    <row r="5" spans="1:10" ht="20.100000000000001" customHeight="1" x14ac:dyDescent="0.2">
      <c r="A5" s="1122"/>
      <c r="B5" s="1127"/>
      <c r="C5" s="359" t="s">
        <v>157</v>
      </c>
      <c r="D5" s="359" t="s">
        <v>158</v>
      </c>
      <c r="E5" s="1127"/>
      <c r="F5" s="359" t="s">
        <v>157</v>
      </c>
      <c r="G5" s="358" t="s">
        <v>158</v>
      </c>
    </row>
    <row r="6" spans="1:10" ht="20.100000000000001" customHeight="1" x14ac:dyDescent="0.2">
      <c r="A6" s="195">
        <v>2000</v>
      </c>
      <c r="B6" s="108">
        <v>27977329.999999974</v>
      </c>
      <c r="C6" s="108">
        <v>25845721.000000022</v>
      </c>
      <c r="D6" s="108">
        <v>2131608.9999999981</v>
      </c>
      <c r="E6" s="108">
        <v>28971320.999999966</v>
      </c>
      <c r="F6" s="196">
        <v>26934288.999999989</v>
      </c>
      <c r="G6" s="196">
        <v>2037032</v>
      </c>
      <c r="I6" s="197"/>
    </row>
    <row r="7" spans="1:10" ht="20.100000000000001" customHeight="1" x14ac:dyDescent="0.2">
      <c r="A7" s="195">
        <v>2001</v>
      </c>
      <c r="B7" s="108">
        <v>31021534.000000045</v>
      </c>
      <c r="C7" s="108">
        <v>28485716.999999981</v>
      </c>
      <c r="D7" s="108">
        <v>2535816.9999999981</v>
      </c>
      <c r="E7" s="108">
        <v>32615896.000000015</v>
      </c>
      <c r="F7" s="196">
        <v>30071216</v>
      </c>
      <c r="G7" s="196">
        <v>2544680</v>
      </c>
      <c r="I7" s="197"/>
    </row>
    <row r="8" spans="1:10" ht="20.100000000000001" customHeight="1" x14ac:dyDescent="0.2">
      <c r="A8" s="195">
        <v>2002</v>
      </c>
      <c r="B8" s="108">
        <v>31997444.999999937</v>
      </c>
      <c r="C8" s="108">
        <v>29318970.999999996</v>
      </c>
      <c r="D8" s="108">
        <v>2678474.0000000014</v>
      </c>
      <c r="E8" s="108">
        <v>32945283.999999981</v>
      </c>
      <c r="F8" s="108">
        <v>30250808.000000007</v>
      </c>
      <c r="G8" s="108">
        <v>2694476.0000000005</v>
      </c>
      <c r="I8" s="197"/>
    </row>
    <row r="9" spans="1:10" ht="20.100000000000001" customHeight="1" x14ac:dyDescent="0.2">
      <c r="A9" s="195">
        <v>2003</v>
      </c>
      <c r="B9" s="108">
        <v>29626288.999999974</v>
      </c>
      <c r="C9" s="108">
        <v>27413261.999999996</v>
      </c>
      <c r="D9" s="108">
        <v>2213026.9999999963</v>
      </c>
      <c r="E9" s="108">
        <v>30742036.999999989</v>
      </c>
      <c r="F9" s="108">
        <v>28534658.000000034</v>
      </c>
      <c r="G9" s="108">
        <v>2207379.0000000005</v>
      </c>
      <c r="I9" s="197"/>
    </row>
    <row r="10" spans="1:10" ht="20.100000000000001" customHeight="1" x14ac:dyDescent="0.2">
      <c r="A10" s="195">
        <v>2004</v>
      </c>
      <c r="B10" s="108">
        <v>33713426.999999978</v>
      </c>
      <c r="C10" s="108">
        <v>30926162.000000052</v>
      </c>
      <c r="D10" s="108">
        <v>2787264.9999999981</v>
      </c>
      <c r="E10" s="108">
        <v>36554525.00000003</v>
      </c>
      <c r="F10" s="108">
        <v>33727311.999999911</v>
      </c>
      <c r="G10" s="108">
        <v>2827212.9999999995</v>
      </c>
      <c r="I10" s="197"/>
    </row>
    <row r="11" spans="1:10" ht="20.100000000000001" customHeight="1" x14ac:dyDescent="0.2">
      <c r="A11" s="195">
        <v>2005</v>
      </c>
      <c r="B11" s="108">
        <v>38481711</v>
      </c>
      <c r="C11" s="108">
        <v>35300955.000000067</v>
      </c>
      <c r="D11" s="108">
        <v>3180756.0000000019</v>
      </c>
      <c r="E11" s="108">
        <v>43095827.99999997</v>
      </c>
      <c r="F11" s="108">
        <v>39877656.000000015</v>
      </c>
      <c r="G11" s="108">
        <v>3218172.0000000014</v>
      </c>
      <c r="I11" s="197"/>
      <c r="J11" s="524"/>
    </row>
    <row r="12" spans="1:10" ht="20.100000000000001" customHeight="1" x14ac:dyDescent="0.2">
      <c r="A12" s="195">
        <v>2006</v>
      </c>
      <c r="B12" s="108">
        <v>42021367.00000003</v>
      </c>
      <c r="C12" s="108">
        <v>39292389.999999963</v>
      </c>
      <c r="D12" s="108">
        <v>2728976.9999999986</v>
      </c>
      <c r="E12" s="108">
        <v>46345828.000000015</v>
      </c>
      <c r="F12" s="108">
        <v>43618631.99999994</v>
      </c>
      <c r="G12" s="108">
        <v>2727195.9999999995</v>
      </c>
      <c r="I12" s="197"/>
      <c r="J12" s="524"/>
    </row>
    <row r="13" spans="1:10" ht="20.100000000000001" customHeight="1" x14ac:dyDescent="0.2">
      <c r="A13" s="195">
        <v>2007</v>
      </c>
      <c r="B13" s="108">
        <v>45457331.00000003</v>
      </c>
      <c r="C13" s="108">
        <v>43074543.000000007</v>
      </c>
      <c r="D13" s="108">
        <v>2382787.9999999995</v>
      </c>
      <c r="E13" s="108">
        <v>50002469.000000067</v>
      </c>
      <c r="F13" s="108">
        <v>47549517.999999978</v>
      </c>
      <c r="G13" s="108">
        <v>2452951.0000000009</v>
      </c>
      <c r="I13" s="198"/>
      <c r="J13" s="524"/>
    </row>
    <row r="14" spans="1:10" ht="20.100000000000001" customHeight="1" x14ac:dyDescent="0.2">
      <c r="A14" s="195">
        <v>2008</v>
      </c>
      <c r="B14" s="108">
        <v>48779410.000000067</v>
      </c>
      <c r="C14" s="108">
        <v>46612390.999999978</v>
      </c>
      <c r="D14" s="108">
        <v>2167019.0000000005</v>
      </c>
      <c r="E14" s="108">
        <v>48702481.999999963</v>
      </c>
      <c r="F14" s="108">
        <v>46583326</v>
      </c>
      <c r="G14" s="108">
        <v>2119156.0000000009</v>
      </c>
      <c r="I14" s="198"/>
    </row>
    <row r="15" spans="1:10" ht="20.100000000000001" customHeight="1" x14ac:dyDescent="0.2">
      <c r="A15" s="195">
        <v>2009</v>
      </c>
      <c r="B15" s="108">
        <v>56357654</v>
      </c>
      <c r="C15" s="108">
        <v>54264824.99999997</v>
      </c>
      <c r="D15" s="108">
        <v>2092828.9999999984</v>
      </c>
      <c r="E15" s="108">
        <v>56024143.99999997</v>
      </c>
      <c r="F15" s="108">
        <v>53915986.999999993</v>
      </c>
      <c r="G15" s="108">
        <v>2108157.0000000009</v>
      </c>
      <c r="I15" s="198"/>
    </row>
    <row r="16" spans="1:10" ht="20.100000000000001" customHeight="1" x14ac:dyDescent="0.2">
      <c r="A16" s="195">
        <v>2010</v>
      </c>
      <c r="B16" s="108">
        <v>68766041.999999925</v>
      </c>
      <c r="C16" s="108">
        <v>66515609.00000006</v>
      </c>
      <c r="D16" s="108">
        <v>2250433.0000000005</v>
      </c>
      <c r="E16" s="108">
        <v>68258268.000000075</v>
      </c>
      <c r="F16" s="108">
        <v>65949270.000000022</v>
      </c>
      <c r="G16" s="108">
        <v>2308998.0000000014</v>
      </c>
      <c r="I16" s="198"/>
    </row>
    <row r="17" spans="1:9" ht="20.100000000000001" customHeight="1" x14ac:dyDescent="0.2">
      <c r="A17" s="195">
        <v>2011</v>
      </c>
      <c r="B17" s="108">
        <v>79848389.00000003</v>
      </c>
      <c r="C17" s="108">
        <v>77761695.000000015</v>
      </c>
      <c r="D17" s="108">
        <v>2086694.0000000019</v>
      </c>
      <c r="E17" s="108">
        <v>79244255.999999925</v>
      </c>
      <c r="F17" s="108">
        <v>77083903.99999997</v>
      </c>
      <c r="G17" s="108">
        <v>2160351.9999999995</v>
      </c>
      <c r="I17" s="198"/>
    </row>
    <row r="18" spans="1:9" ht="20.100000000000001" customHeight="1" x14ac:dyDescent="0.2">
      <c r="A18" s="195">
        <v>2012</v>
      </c>
      <c r="B18" s="108">
        <v>86829508</v>
      </c>
      <c r="C18" s="108">
        <v>84682601.999999911</v>
      </c>
      <c r="D18" s="108">
        <v>2146906.0000000019</v>
      </c>
      <c r="E18" s="108">
        <v>85471709.99999997</v>
      </c>
      <c r="F18" s="108">
        <v>83203073.999999955</v>
      </c>
      <c r="G18" s="108">
        <v>2268636.0000000028</v>
      </c>
      <c r="I18" s="198"/>
    </row>
    <row r="19" spans="1:9" ht="20.100000000000001" customHeight="1" x14ac:dyDescent="0.2">
      <c r="A19" s="195">
        <v>2013</v>
      </c>
      <c r="B19" s="108">
        <v>89273472</v>
      </c>
      <c r="C19" s="108">
        <v>86523390.00000006</v>
      </c>
      <c r="D19" s="108">
        <v>2750082.0000000009</v>
      </c>
      <c r="E19" s="108">
        <v>88943788.999999985</v>
      </c>
      <c r="F19" s="108">
        <v>86097998</v>
      </c>
      <c r="G19" s="108">
        <v>2845790.9999999986</v>
      </c>
      <c r="I19" s="198"/>
    </row>
    <row r="20" spans="1:9" ht="20.100000000000001" customHeight="1" x14ac:dyDescent="0.2">
      <c r="A20" s="195">
        <v>2014</v>
      </c>
      <c r="B20" s="108">
        <v>95319656.999999911</v>
      </c>
      <c r="C20" s="108">
        <v>91773548.999999985</v>
      </c>
      <c r="D20" s="108">
        <v>3546108.0000000014</v>
      </c>
      <c r="E20" s="108">
        <v>94741258</v>
      </c>
      <c r="F20" s="108">
        <v>91257750.99999997</v>
      </c>
      <c r="G20" s="108">
        <v>3483507.0000000047</v>
      </c>
      <c r="I20" s="198"/>
    </row>
    <row r="21" spans="1:9" ht="20.100000000000001" customHeight="1" x14ac:dyDescent="0.2">
      <c r="A21" s="195">
        <v>2015</v>
      </c>
      <c r="B21" s="108">
        <v>96366862.99999997</v>
      </c>
      <c r="C21" s="108">
        <v>93396046.000000134</v>
      </c>
      <c r="D21" s="108">
        <v>2970816.9999999981</v>
      </c>
      <c r="E21" s="108">
        <v>97894867.000000164</v>
      </c>
      <c r="F21" s="108">
        <v>94926536.000000194</v>
      </c>
      <c r="G21" s="108">
        <v>2968331</v>
      </c>
      <c r="I21" s="198"/>
    </row>
    <row r="22" spans="1:9" ht="20.100000000000001" customHeight="1" thickBot="1" x14ac:dyDescent="0.25">
      <c r="A22" s="199">
        <v>2016</v>
      </c>
      <c r="B22" s="111">
        <v>90274117.999999881</v>
      </c>
      <c r="C22" s="111">
        <v>86963188.00000006</v>
      </c>
      <c r="D22" s="111">
        <v>3310930.0000000023</v>
      </c>
      <c r="E22" s="111">
        <v>90274593.000000104</v>
      </c>
      <c r="F22" s="111">
        <v>86963800.999999985</v>
      </c>
      <c r="G22" s="111">
        <v>3310792.0000000051</v>
      </c>
      <c r="I22" s="198"/>
    </row>
    <row r="23" spans="1:9" s="202" customFormat="1" ht="15" customHeight="1" x14ac:dyDescent="0.25">
      <c r="A23" s="92" t="s">
        <v>159</v>
      </c>
      <c r="B23" s="112"/>
      <c r="C23" s="112"/>
      <c r="D23" s="112"/>
      <c r="E23" s="112"/>
      <c r="F23" s="112"/>
      <c r="G23" s="112"/>
      <c r="H23" s="200"/>
      <c r="I23" s="201"/>
    </row>
    <row r="24" spans="1:9" s="202" customFormat="1" ht="15" customHeight="1" x14ac:dyDescent="0.25">
      <c r="A24" s="114" t="s">
        <v>160</v>
      </c>
      <c r="B24" s="115"/>
      <c r="C24" s="115"/>
      <c r="D24" s="115"/>
      <c r="E24" s="115"/>
      <c r="F24" s="115"/>
      <c r="G24" s="115"/>
      <c r="H24" s="200"/>
      <c r="I24" s="201"/>
    </row>
    <row r="25" spans="1:9" ht="35.1" customHeight="1" x14ac:dyDescent="0.2">
      <c r="A25" s="1090" t="s">
        <v>161</v>
      </c>
      <c r="B25" s="1090"/>
      <c r="C25" s="1090"/>
      <c r="D25" s="1090"/>
      <c r="E25" s="1090"/>
      <c r="F25" s="1090"/>
      <c r="G25" s="1090"/>
    </row>
    <row r="26" spans="1:9" ht="15" customHeight="1" x14ac:dyDescent="0.2">
      <c r="A26" s="176"/>
      <c r="C26" s="203"/>
      <c r="D26" s="203"/>
      <c r="E26" s="204"/>
    </row>
  </sheetData>
  <mergeCells count="8">
    <mergeCell ref="A25:G25"/>
    <mergeCell ref="A3:A5"/>
    <mergeCell ref="B3:D3"/>
    <mergeCell ref="E3:G3"/>
    <mergeCell ref="B4:B5"/>
    <mergeCell ref="C4:D4"/>
    <mergeCell ref="E4:E5"/>
    <mergeCell ref="F4:G4"/>
  </mergeCells>
  <pageMargins left="0.78740157480314965" right="0.39370078740157483" top="0.78740157480314965" bottom="0.59055118110236227" header="0.51181102362204722" footer="0.51181102362204722"/>
  <pageSetup paperSize="9" scale="51" orientation="portrait" horizontalDpi="300" verticalDpi="300" r:id="rId1"/>
  <headerFooter alignWithMargins="0">
    <oddHeader>&amp;C&amp;"Arial,Negrito"&amp;14Turismo interno</oddHeader>
  </headerFooter>
  <rowBreaks count="2" manualBreakCount="2">
    <brk id="93" max="16383" man="1"/>
    <brk id="144" max="16383" man="1"/>
  </row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83"/>
  <sheetViews>
    <sheetView showGridLines="0" showZeros="0" zoomScaleNormal="100" zoomScaleSheetLayoutView="75" workbookViewId="0"/>
  </sheetViews>
  <sheetFormatPr defaultColWidth="11.42578125" defaultRowHeight="20.100000000000001" customHeight="1" x14ac:dyDescent="0.2"/>
  <cols>
    <col min="1" max="1" width="30.7109375" style="186" customWidth="1"/>
    <col min="2" max="7" width="21.7109375" style="186" customWidth="1"/>
    <col min="8" max="246" width="11.42578125" style="186"/>
    <col min="247" max="253" width="21.7109375" style="186" customWidth="1"/>
    <col min="254" max="502" width="11.42578125" style="186"/>
    <col min="503" max="509" width="21.7109375" style="186" customWidth="1"/>
    <col min="510" max="758" width="11.42578125" style="186"/>
    <col min="759" max="765" width="21.7109375" style="186" customWidth="1"/>
    <col min="766" max="1014" width="11.42578125" style="186"/>
    <col min="1015" max="1021" width="21.7109375" style="186" customWidth="1"/>
    <col min="1022" max="1270" width="11.42578125" style="186"/>
    <col min="1271" max="1277" width="21.7109375" style="186" customWidth="1"/>
    <col min="1278" max="1526" width="11.42578125" style="186"/>
    <col min="1527" max="1533" width="21.7109375" style="186" customWidth="1"/>
    <col min="1534" max="1782" width="11.42578125" style="186"/>
    <col min="1783" max="1789" width="21.7109375" style="186" customWidth="1"/>
    <col min="1790" max="2038" width="11.42578125" style="186"/>
    <col min="2039" max="2045" width="21.7109375" style="186" customWidth="1"/>
    <col min="2046" max="2294" width="11.42578125" style="186"/>
    <col min="2295" max="2301" width="21.7109375" style="186" customWidth="1"/>
    <col min="2302" max="2550" width="11.42578125" style="186"/>
    <col min="2551" max="2557" width="21.7109375" style="186" customWidth="1"/>
    <col min="2558" max="2806" width="11.42578125" style="186"/>
    <col min="2807" max="2813" width="21.7109375" style="186" customWidth="1"/>
    <col min="2814" max="3062" width="11.42578125" style="186"/>
    <col min="3063" max="3069" width="21.7109375" style="186" customWidth="1"/>
    <col min="3070" max="3318" width="11.42578125" style="186"/>
    <col min="3319" max="3325" width="21.7109375" style="186" customWidth="1"/>
    <col min="3326" max="3574" width="11.42578125" style="186"/>
    <col min="3575" max="3581" width="21.7109375" style="186" customWidth="1"/>
    <col min="3582" max="3830" width="11.42578125" style="186"/>
    <col min="3831" max="3837" width="21.7109375" style="186" customWidth="1"/>
    <col min="3838" max="4086" width="11.42578125" style="186"/>
    <col min="4087" max="4093" width="21.7109375" style="186" customWidth="1"/>
    <col min="4094" max="4342" width="11.42578125" style="186"/>
    <col min="4343" max="4349" width="21.7109375" style="186" customWidth="1"/>
    <col min="4350" max="4598" width="11.42578125" style="186"/>
    <col min="4599" max="4605" width="21.7109375" style="186" customWidth="1"/>
    <col min="4606" max="4854" width="11.42578125" style="186"/>
    <col min="4855" max="4861" width="21.7109375" style="186" customWidth="1"/>
    <col min="4862" max="5110" width="11.42578125" style="186"/>
    <col min="5111" max="5117" width="21.7109375" style="186" customWidth="1"/>
    <col min="5118" max="5366" width="11.42578125" style="186"/>
    <col min="5367" max="5373" width="21.7109375" style="186" customWidth="1"/>
    <col min="5374" max="5622" width="11.42578125" style="186"/>
    <col min="5623" max="5629" width="21.7109375" style="186" customWidth="1"/>
    <col min="5630" max="5878" width="11.42578125" style="186"/>
    <col min="5879" max="5885" width="21.7109375" style="186" customWidth="1"/>
    <col min="5886" max="6134" width="11.42578125" style="186"/>
    <col min="6135" max="6141" width="21.7109375" style="186" customWidth="1"/>
    <col min="6142" max="6390" width="11.42578125" style="186"/>
    <col min="6391" max="6397" width="21.7109375" style="186" customWidth="1"/>
    <col min="6398" max="6646" width="11.42578125" style="186"/>
    <col min="6647" max="6653" width="21.7109375" style="186" customWidth="1"/>
    <col min="6654" max="6902" width="11.42578125" style="186"/>
    <col min="6903" max="6909" width="21.7109375" style="186" customWidth="1"/>
    <col min="6910" max="7158" width="11.42578125" style="186"/>
    <col min="7159" max="7165" width="21.7109375" style="186" customWidth="1"/>
    <col min="7166" max="7414" width="11.42578125" style="186"/>
    <col min="7415" max="7421" width="21.7109375" style="186" customWidth="1"/>
    <col min="7422" max="7670" width="11.42578125" style="186"/>
    <col min="7671" max="7677" width="21.7109375" style="186" customWidth="1"/>
    <col min="7678" max="7926" width="11.42578125" style="186"/>
    <col min="7927" max="7933" width="21.7109375" style="186" customWidth="1"/>
    <col min="7934" max="8182" width="11.42578125" style="186"/>
    <col min="8183" max="8189" width="21.7109375" style="186" customWidth="1"/>
    <col min="8190" max="8438" width="11.42578125" style="186"/>
    <col min="8439" max="8445" width="21.7109375" style="186" customWidth="1"/>
    <col min="8446" max="8694" width="11.42578125" style="186"/>
    <col min="8695" max="8701" width="21.7109375" style="186" customWidth="1"/>
    <col min="8702" max="8950" width="11.42578125" style="186"/>
    <col min="8951" max="8957" width="21.7109375" style="186" customWidth="1"/>
    <col min="8958" max="9206" width="11.42578125" style="186"/>
    <col min="9207" max="9213" width="21.7109375" style="186" customWidth="1"/>
    <col min="9214" max="9462" width="11.42578125" style="186"/>
    <col min="9463" max="9469" width="21.7109375" style="186" customWidth="1"/>
    <col min="9470" max="9718" width="11.42578125" style="186"/>
    <col min="9719" max="9725" width="21.7109375" style="186" customWidth="1"/>
    <col min="9726" max="9974" width="11.42578125" style="186"/>
    <col min="9975" max="9981" width="21.7109375" style="186" customWidth="1"/>
    <col min="9982" max="10230" width="11.42578125" style="186"/>
    <col min="10231" max="10237" width="21.7109375" style="186" customWidth="1"/>
    <col min="10238" max="10486" width="11.42578125" style="186"/>
    <col min="10487" max="10493" width="21.7109375" style="186" customWidth="1"/>
    <col min="10494" max="10742" width="11.42578125" style="186"/>
    <col min="10743" max="10749" width="21.7109375" style="186" customWidth="1"/>
    <col min="10750" max="10998" width="11.42578125" style="186"/>
    <col min="10999" max="11005" width="21.7109375" style="186" customWidth="1"/>
    <col min="11006" max="11254" width="11.42578125" style="186"/>
    <col min="11255" max="11261" width="21.7109375" style="186" customWidth="1"/>
    <col min="11262" max="11510" width="11.42578125" style="186"/>
    <col min="11511" max="11517" width="21.7109375" style="186" customWidth="1"/>
    <col min="11518" max="11766" width="11.42578125" style="186"/>
    <col min="11767" max="11773" width="21.7109375" style="186" customWidth="1"/>
    <col min="11774" max="12022" width="11.42578125" style="186"/>
    <col min="12023" max="12029" width="21.7109375" style="186" customWidth="1"/>
    <col min="12030" max="12278" width="11.42578125" style="186"/>
    <col min="12279" max="12285" width="21.7109375" style="186" customWidth="1"/>
    <col min="12286" max="12534" width="11.42578125" style="186"/>
    <col min="12535" max="12541" width="21.7109375" style="186" customWidth="1"/>
    <col min="12542" max="12790" width="11.42578125" style="186"/>
    <col min="12791" max="12797" width="21.7109375" style="186" customWidth="1"/>
    <col min="12798" max="13046" width="11.42578125" style="186"/>
    <col min="13047" max="13053" width="21.7109375" style="186" customWidth="1"/>
    <col min="13054" max="13302" width="11.42578125" style="186"/>
    <col min="13303" max="13309" width="21.7109375" style="186" customWidth="1"/>
    <col min="13310" max="13558" width="11.42578125" style="186"/>
    <col min="13559" max="13565" width="21.7109375" style="186" customWidth="1"/>
    <col min="13566" max="13814" width="11.42578125" style="186"/>
    <col min="13815" max="13821" width="21.7109375" style="186" customWidth="1"/>
    <col min="13822" max="14070" width="11.42578125" style="186"/>
    <col min="14071" max="14077" width="21.7109375" style="186" customWidth="1"/>
    <col min="14078" max="14326" width="11.42578125" style="186"/>
    <col min="14327" max="14333" width="21.7109375" style="186" customWidth="1"/>
    <col min="14334" max="14582" width="11.42578125" style="186"/>
    <col min="14583" max="14589" width="21.7109375" style="186" customWidth="1"/>
    <col min="14590" max="14838" width="11.42578125" style="186"/>
    <col min="14839" max="14845" width="21.7109375" style="186" customWidth="1"/>
    <col min="14846" max="15094" width="11.42578125" style="186"/>
    <col min="15095" max="15101" width="21.7109375" style="186" customWidth="1"/>
    <col min="15102" max="15350" width="11.42578125" style="186"/>
    <col min="15351" max="15357" width="21.7109375" style="186" customWidth="1"/>
    <col min="15358" max="15606" width="11.42578125" style="186"/>
    <col min="15607" max="15613" width="21.7109375" style="186" customWidth="1"/>
    <col min="15614" max="15862" width="11.42578125" style="186"/>
    <col min="15863" max="15869" width="21.7109375" style="186" customWidth="1"/>
    <col min="15870" max="16118" width="11.42578125" style="186"/>
    <col min="16119" max="16125" width="21.7109375" style="186" customWidth="1"/>
    <col min="16126" max="16384" width="11.42578125" style="186"/>
  </cols>
  <sheetData>
    <row r="1" spans="1:12" ht="24.95" customHeight="1" x14ac:dyDescent="0.2">
      <c r="A1" s="187" t="s">
        <v>229</v>
      </c>
      <c r="B1" s="187"/>
    </row>
    <row r="2" spans="1:12" s="205" customFormat="1" ht="24.95" customHeight="1" thickBot="1" x14ac:dyDescent="0.3">
      <c r="A2" s="1131" t="s">
        <v>697</v>
      </c>
      <c r="B2" s="1131"/>
      <c r="C2" s="1131"/>
      <c r="D2" s="1131"/>
      <c r="E2" s="1131"/>
      <c r="F2" s="1131"/>
      <c r="G2" s="1131"/>
    </row>
    <row r="3" spans="1:12" s="205" customFormat="1" ht="20.100000000000001" customHeight="1" x14ac:dyDescent="0.25">
      <c r="A3" s="1132" t="s">
        <v>162</v>
      </c>
      <c r="B3" s="1135" t="s">
        <v>154</v>
      </c>
      <c r="C3" s="1136"/>
      <c r="D3" s="1122"/>
      <c r="E3" s="1123" t="s">
        <v>155</v>
      </c>
      <c r="F3" s="1124"/>
      <c r="G3" s="1124"/>
    </row>
    <row r="4" spans="1:12" ht="20.100000000000001" customHeight="1" x14ac:dyDescent="0.2">
      <c r="A4" s="1133"/>
      <c r="B4" s="1126" t="s">
        <v>10</v>
      </c>
      <c r="C4" s="1128" t="s">
        <v>156</v>
      </c>
      <c r="D4" s="1129"/>
      <c r="E4" s="1126" t="s">
        <v>10</v>
      </c>
      <c r="F4" s="1128" t="s">
        <v>156</v>
      </c>
      <c r="G4" s="1130"/>
    </row>
    <row r="5" spans="1:12" ht="20.100000000000001" customHeight="1" x14ac:dyDescent="0.2">
      <c r="A5" s="1134"/>
      <c r="B5" s="1127"/>
      <c r="C5" s="359" t="s">
        <v>157</v>
      </c>
      <c r="D5" s="359" t="s">
        <v>158</v>
      </c>
      <c r="E5" s="1127"/>
      <c r="F5" s="359" t="s">
        <v>157</v>
      </c>
      <c r="G5" s="358" t="s">
        <v>158</v>
      </c>
    </row>
    <row r="6" spans="1:12" ht="20.100000000000001" customHeight="1" x14ac:dyDescent="0.2">
      <c r="A6" s="206" t="s">
        <v>16</v>
      </c>
      <c r="B6" s="207">
        <f>SUM(B7,B15,B25,B30,B34)</f>
        <v>96366862.999999985</v>
      </c>
      <c r="C6" s="207">
        <f t="shared" ref="C6:G6" si="0">SUM(C7,C15,C25,C30,C34)</f>
        <v>93396045.99999994</v>
      </c>
      <c r="D6" s="207">
        <f t="shared" si="0"/>
        <v>2970817</v>
      </c>
      <c r="E6" s="207">
        <f t="shared" si="0"/>
        <v>97894866.999999985</v>
      </c>
      <c r="F6" s="207">
        <f t="shared" si="0"/>
        <v>94926535.999999985</v>
      </c>
      <c r="G6" s="207">
        <f t="shared" si="0"/>
        <v>2968331</v>
      </c>
    </row>
    <row r="7" spans="1:12" s="208" customFormat="1" ht="20.100000000000001" customHeight="1" x14ac:dyDescent="0.2">
      <c r="A7" s="185" t="s">
        <v>230</v>
      </c>
      <c r="B7" s="121">
        <v>6131689.9999999925</v>
      </c>
      <c r="C7" s="121">
        <v>5906074.0000000037</v>
      </c>
      <c r="D7" s="121">
        <v>225615.99999999994</v>
      </c>
      <c r="E7" s="121">
        <v>5855363.0000000019</v>
      </c>
      <c r="F7" s="121">
        <v>5645216.0000000047</v>
      </c>
      <c r="G7" s="121">
        <v>210147.00000000017</v>
      </c>
      <c r="L7" s="525"/>
    </row>
    <row r="8" spans="1:12" ht="20.100000000000001" customHeight="1" x14ac:dyDescent="0.2">
      <c r="A8" s="205" t="s">
        <v>117</v>
      </c>
      <c r="B8" s="124">
        <v>175528.00000000003</v>
      </c>
      <c r="C8" s="124">
        <v>143360.99999999997</v>
      </c>
      <c r="D8" s="124">
        <v>32166.999999999996</v>
      </c>
      <c r="E8" s="124">
        <v>223665</v>
      </c>
      <c r="F8" s="124">
        <v>201703.00000000003</v>
      </c>
      <c r="G8" s="125">
        <v>21962.000000000004</v>
      </c>
      <c r="L8" s="525"/>
    </row>
    <row r="9" spans="1:12" ht="20.100000000000001" customHeight="1" x14ac:dyDescent="0.2">
      <c r="A9" s="205" t="s">
        <v>118</v>
      </c>
      <c r="B9" s="124">
        <v>286104</v>
      </c>
      <c r="C9" s="124">
        <v>284090</v>
      </c>
      <c r="D9" s="124">
        <v>2014</v>
      </c>
      <c r="E9" s="124">
        <v>330888</v>
      </c>
      <c r="F9" s="125">
        <v>327036.99999999994</v>
      </c>
      <c r="G9" s="125">
        <v>3851</v>
      </c>
      <c r="L9" s="525"/>
    </row>
    <row r="10" spans="1:12" ht="20.100000000000001" customHeight="1" x14ac:dyDescent="0.2">
      <c r="A10" s="205" t="s">
        <v>88</v>
      </c>
      <c r="B10" s="124">
        <v>2197069.9999999995</v>
      </c>
      <c r="C10" s="124">
        <v>2072847.0000000005</v>
      </c>
      <c r="D10" s="124">
        <v>124223.00000000007</v>
      </c>
      <c r="E10" s="124">
        <v>1680228.9999999993</v>
      </c>
      <c r="F10" s="125">
        <v>1559949.9999999995</v>
      </c>
      <c r="G10" s="125">
        <v>120278.99999999996</v>
      </c>
      <c r="L10" s="525"/>
    </row>
    <row r="11" spans="1:12" ht="20.100000000000001" customHeight="1" x14ac:dyDescent="0.2">
      <c r="A11" s="205" t="s">
        <v>94</v>
      </c>
      <c r="B11" s="124">
        <v>2450644</v>
      </c>
      <c r="C11" s="124">
        <v>2406191.9999999995</v>
      </c>
      <c r="D11" s="124">
        <v>44451.999999999993</v>
      </c>
      <c r="E11" s="124">
        <v>2562279.9999999991</v>
      </c>
      <c r="F11" s="125">
        <v>2515307</v>
      </c>
      <c r="G11" s="125">
        <v>46972.999999999985</v>
      </c>
      <c r="L11" s="525"/>
    </row>
    <row r="12" spans="1:12" ht="20.100000000000001" customHeight="1" x14ac:dyDescent="0.2">
      <c r="A12" s="205" t="s">
        <v>164</v>
      </c>
      <c r="B12" s="124">
        <v>643537.00000000012</v>
      </c>
      <c r="C12" s="124">
        <v>635752.99999999988</v>
      </c>
      <c r="D12" s="124">
        <v>7784</v>
      </c>
      <c r="E12" s="124">
        <v>533389</v>
      </c>
      <c r="F12" s="124">
        <v>520298</v>
      </c>
      <c r="G12" s="124">
        <v>13090.999999999998</v>
      </c>
      <c r="L12" s="525"/>
    </row>
    <row r="13" spans="1:12" ht="20.100000000000001" customHeight="1" x14ac:dyDescent="0.2">
      <c r="A13" s="205" t="s">
        <v>119</v>
      </c>
      <c r="B13" s="124">
        <v>86367.999999999985</v>
      </c>
      <c r="C13" s="124">
        <v>85116</v>
      </c>
      <c r="D13" s="124">
        <v>1252</v>
      </c>
      <c r="E13" s="124">
        <v>170289</v>
      </c>
      <c r="F13" s="125">
        <v>169473</v>
      </c>
      <c r="G13" s="125">
        <v>816</v>
      </c>
      <c r="L13" s="525"/>
    </row>
    <row r="14" spans="1:12" ht="20.100000000000001" customHeight="1" x14ac:dyDescent="0.2">
      <c r="A14" s="205" t="s">
        <v>165</v>
      </c>
      <c r="B14" s="124">
        <v>292439</v>
      </c>
      <c r="C14" s="124">
        <v>278714.99999999994</v>
      </c>
      <c r="D14" s="124">
        <v>13723.999999999998</v>
      </c>
      <c r="E14" s="124">
        <v>354623</v>
      </c>
      <c r="F14" s="124">
        <v>351448</v>
      </c>
      <c r="G14" s="125">
        <v>3175.0000000000009</v>
      </c>
      <c r="L14" s="525"/>
    </row>
    <row r="15" spans="1:12" s="208" customFormat="1" ht="20.100000000000001" customHeight="1" x14ac:dyDescent="0.2">
      <c r="A15" s="185" t="s">
        <v>231</v>
      </c>
      <c r="B15" s="121">
        <v>17355639</v>
      </c>
      <c r="C15" s="121">
        <v>16441622.999999993</v>
      </c>
      <c r="D15" s="121">
        <v>914015.99999999977</v>
      </c>
      <c r="E15" s="121">
        <v>17777044.000000007</v>
      </c>
      <c r="F15" s="121">
        <v>16813365.999999996</v>
      </c>
      <c r="G15" s="121">
        <v>963677.99999999965</v>
      </c>
      <c r="L15" s="525"/>
    </row>
    <row r="16" spans="1:12" ht="20.100000000000001" customHeight="1" x14ac:dyDescent="0.2">
      <c r="A16" s="205" t="s">
        <v>167</v>
      </c>
      <c r="B16" s="124">
        <v>972331.00000000012</v>
      </c>
      <c r="C16" s="124">
        <v>903253.00000000012</v>
      </c>
      <c r="D16" s="124">
        <v>69078</v>
      </c>
      <c r="E16" s="124">
        <v>975395</v>
      </c>
      <c r="F16" s="124">
        <v>877190</v>
      </c>
      <c r="G16" s="125">
        <v>98205</v>
      </c>
      <c r="L16" s="525"/>
    </row>
    <row r="17" spans="1:12" ht="20.100000000000001" customHeight="1" x14ac:dyDescent="0.2">
      <c r="A17" s="205" t="s">
        <v>89</v>
      </c>
      <c r="B17" s="124">
        <v>5730193</v>
      </c>
      <c r="C17" s="124">
        <v>5363176.0000000019</v>
      </c>
      <c r="D17" s="124">
        <v>367017.00000000006</v>
      </c>
      <c r="E17" s="124">
        <v>5635446.9999999991</v>
      </c>
      <c r="F17" s="125">
        <v>5225278.9999999991</v>
      </c>
      <c r="G17" s="125">
        <v>410168.00000000006</v>
      </c>
      <c r="L17" s="525"/>
    </row>
    <row r="18" spans="1:12" ht="20.100000000000001" customHeight="1" x14ac:dyDescent="0.2">
      <c r="A18" s="205" t="s">
        <v>90</v>
      </c>
      <c r="B18" s="124">
        <v>3126306.0000000005</v>
      </c>
      <c r="C18" s="124">
        <v>3014420</v>
      </c>
      <c r="D18" s="124">
        <v>111886.00000000003</v>
      </c>
      <c r="E18" s="124">
        <v>3242044</v>
      </c>
      <c r="F18" s="125">
        <v>3130725</v>
      </c>
      <c r="G18" s="125">
        <v>111318.99999999999</v>
      </c>
      <c r="L18" s="525"/>
    </row>
    <row r="19" spans="1:12" ht="20.100000000000001" customHeight="1" x14ac:dyDescent="0.2">
      <c r="A19" s="205" t="s">
        <v>168</v>
      </c>
      <c r="B19" s="124">
        <v>880617</v>
      </c>
      <c r="C19" s="124">
        <v>853528</v>
      </c>
      <c r="D19" s="124">
        <v>27089</v>
      </c>
      <c r="E19" s="124">
        <v>1009483.9999999999</v>
      </c>
      <c r="F19" s="124">
        <v>990864</v>
      </c>
      <c r="G19" s="125">
        <v>18620</v>
      </c>
      <c r="L19" s="525"/>
    </row>
    <row r="20" spans="1:12" ht="20.100000000000001" customHeight="1" x14ac:dyDescent="0.2">
      <c r="A20" s="205" t="s">
        <v>169</v>
      </c>
      <c r="B20" s="124">
        <v>521874.00000000012</v>
      </c>
      <c r="C20" s="124">
        <v>511642.99999999977</v>
      </c>
      <c r="D20" s="124">
        <v>10231</v>
      </c>
      <c r="E20" s="124">
        <v>782599.99999999977</v>
      </c>
      <c r="F20" s="124">
        <v>770269.00000000023</v>
      </c>
      <c r="G20" s="125">
        <v>12331.000000000002</v>
      </c>
      <c r="L20" s="525"/>
    </row>
    <row r="21" spans="1:12" ht="20.100000000000001" customHeight="1" x14ac:dyDescent="0.2">
      <c r="A21" s="205" t="s">
        <v>96</v>
      </c>
      <c r="B21" s="124">
        <v>3687877.9999999995</v>
      </c>
      <c r="C21" s="124">
        <v>3519906</v>
      </c>
      <c r="D21" s="124">
        <v>167972.00000000012</v>
      </c>
      <c r="E21" s="124">
        <v>3666465</v>
      </c>
      <c r="F21" s="125">
        <v>3519055.9999999995</v>
      </c>
      <c r="G21" s="125">
        <v>147409</v>
      </c>
      <c r="L21" s="525"/>
    </row>
    <row r="22" spans="1:12" ht="20.100000000000001" customHeight="1" x14ac:dyDescent="0.2">
      <c r="A22" s="205" t="s">
        <v>170</v>
      </c>
      <c r="B22" s="124">
        <v>662597</v>
      </c>
      <c r="C22" s="124">
        <v>648699.00000000023</v>
      </c>
      <c r="D22" s="124">
        <v>13898</v>
      </c>
      <c r="E22" s="124">
        <v>596714</v>
      </c>
      <c r="F22" s="125">
        <v>577624.99999999988</v>
      </c>
      <c r="G22" s="125">
        <v>19089.000000000004</v>
      </c>
      <c r="L22" s="525"/>
    </row>
    <row r="23" spans="1:12" ht="20.100000000000001" customHeight="1" x14ac:dyDescent="0.2">
      <c r="A23" s="205" t="s">
        <v>98</v>
      </c>
      <c r="B23" s="124">
        <v>1149956</v>
      </c>
      <c r="C23" s="124">
        <v>1073773</v>
      </c>
      <c r="D23" s="124">
        <v>76183</v>
      </c>
      <c r="E23" s="124">
        <v>1248497</v>
      </c>
      <c r="F23" s="125">
        <v>1154040</v>
      </c>
      <c r="G23" s="125">
        <v>94457.000000000015</v>
      </c>
      <c r="L23" s="525"/>
    </row>
    <row r="24" spans="1:12" ht="20.100000000000001" customHeight="1" x14ac:dyDescent="0.2">
      <c r="A24" s="205" t="s">
        <v>171</v>
      </c>
      <c r="B24" s="124">
        <v>623887</v>
      </c>
      <c r="C24" s="124">
        <v>553225</v>
      </c>
      <c r="D24" s="124">
        <v>70661.999999999985</v>
      </c>
      <c r="E24" s="124">
        <v>620398</v>
      </c>
      <c r="F24" s="124">
        <v>568318</v>
      </c>
      <c r="G24" s="125">
        <v>52079.999999999985</v>
      </c>
      <c r="L24" s="525"/>
    </row>
    <row r="25" spans="1:12" s="208" customFormat="1" ht="20.100000000000001" customHeight="1" x14ac:dyDescent="0.2">
      <c r="A25" s="185" t="s">
        <v>232</v>
      </c>
      <c r="B25" s="121">
        <v>46937551.999999993</v>
      </c>
      <c r="C25" s="121">
        <v>45740854.999999955</v>
      </c>
      <c r="D25" s="121">
        <v>1196697.0000000005</v>
      </c>
      <c r="E25" s="121">
        <v>47731784.999999978</v>
      </c>
      <c r="F25" s="121">
        <v>46516149</v>
      </c>
      <c r="G25" s="121">
        <v>1215636</v>
      </c>
      <c r="L25" s="525"/>
    </row>
    <row r="26" spans="1:12" ht="20.100000000000001" customHeight="1" x14ac:dyDescent="0.2">
      <c r="A26" s="205" t="s">
        <v>173</v>
      </c>
      <c r="B26" s="124">
        <v>1469786.0000000002</v>
      </c>
      <c r="C26" s="124">
        <v>1446339.9999999998</v>
      </c>
      <c r="D26" s="124">
        <v>23446</v>
      </c>
      <c r="E26" s="124">
        <v>1703866</v>
      </c>
      <c r="F26" s="124">
        <v>1668802</v>
      </c>
      <c r="G26" s="126">
        <v>35064</v>
      </c>
      <c r="L26" s="525"/>
    </row>
    <row r="27" spans="1:12" ht="20.100000000000001" customHeight="1" x14ac:dyDescent="0.2">
      <c r="A27" s="205" t="s">
        <v>93</v>
      </c>
      <c r="B27" s="124">
        <v>6881433.0000000009</v>
      </c>
      <c r="C27" s="124">
        <v>6637889.9999999972</v>
      </c>
      <c r="D27" s="124">
        <v>243543.00000000006</v>
      </c>
      <c r="E27" s="124">
        <v>6620283.0000000028</v>
      </c>
      <c r="F27" s="124">
        <v>6351474.0000000019</v>
      </c>
      <c r="G27" s="124">
        <v>268809.00000000012</v>
      </c>
      <c r="L27" s="525"/>
    </row>
    <row r="28" spans="1:12" ht="20.100000000000001" customHeight="1" x14ac:dyDescent="0.2">
      <c r="A28" s="205" t="s">
        <v>97</v>
      </c>
      <c r="B28" s="124">
        <v>10732336</v>
      </c>
      <c r="C28" s="124">
        <v>10462953.999999996</v>
      </c>
      <c r="D28" s="124">
        <v>269382.00000000012</v>
      </c>
      <c r="E28" s="124">
        <v>11208234.999999998</v>
      </c>
      <c r="F28" s="124">
        <v>10942867.000000002</v>
      </c>
      <c r="G28" s="124">
        <v>265368</v>
      </c>
      <c r="L28" s="525"/>
    </row>
    <row r="29" spans="1:12" ht="20.100000000000001" customHeight="1" x14ac:dyDescent="0.2">
      <c r="A29" s="205" t="s">
        <v>100</v>
      </c>
      <c r="B29" s="124">
        <v>27853997.000000004</v>
      </c>
      <c r="C29" s="124">
        <v>27193671.000000004</v>
      </c>
      <c r="D29" s="124">
        <v>660326</v>
      </c>
      <c r="E29" s="124">
        <v>28199401</v>
      </c>
      <c r="F29" s="125">
        <v>27553005.999999996</v>
      </c>
      <c r="G29" s="125">
        <v>646394.99999999988</v>
      </c>
      <c r="L29" s="525"/>
    </row>
    <row r="30" spans="1:12" s="208" customFormat="1" ht="20.100000000000001" customHeight="1" x14ac:dyDescent="0.2">
      <c r="A30" s="185" t="s">
        <v>233</v>
      </c>
      <c r="B30" s="121">
        <v>12114856.999999996</v>
      </c>
      <c r="C30" s="121">
        <v>11886714.999999993</v>
      </c>
      <c r="D30" s="121">
        <v>228142.00000000003</v>
      </c>
      <c r="E30" s="121">
        <v>12720371.000000004</v>
      </c>
      <c r="F30" s="121">
        <v>12494764.999999989</v>
      </c>
      <c r="G30" s="121">
        <v>225606</v>
      </c>
      <c r="L30" s="525"/>
    </row>
    <row r="31" spans="1:12" ht="20.100000000000001" customHeight="1" x14ac:dyDescent="0.2">
      <c r="A31" s="205" t="s">
        <v>95</v>
      </c>
      <c r="B31" s="124">
        <v>5416296.0000000019</v>
      </c>
      <c r="C31" s="124">
        <v>5334159</v>
      </c>
      <c r="D31" s="124">
        <v>82137.000000000015</v>
      </c>
      <c r="E31" s="124">
        <v>5609832.9999999991</v>
      </c>
      <c r="F31" s="125">
        <v>5525348.9999999991</v>
      </c>
      <c r="G31" s="125">
        <v>84484</v>
      </c>
      <c r="L31" s="525"/>
    </row>
    <row r="32" spans="1:12" ht="20.100000000000001" customHeight="1" x14ac:dyDescent="0.2">
      <c r="A32" s="205" t="s">
        <v>102</v>
      </c>
      <c r="B32" s="124">
        <v>4146712</v>
      </c>
      <c r="C32" s="124">
        <v>4069131.9999999995</v>
      </c>
      <c r="D32" s="124">
        <v>77580.000000000029</v>
      </c>
      <c r="E32" s="124">
        <v>4096586.9999999986</v>
      </c>
      <c r="F32" s="125">
        <v>4014568</v>
      </c>
      <c r="G32" s="125">
        <v>82018.999999999985</v>
      </c>
      <c r="L32" s="525"/>
    </row>
    <row r="33" spans="1:12" ht="20.100000000000001" customHeight="1" x14ac:dyDescent="0.2">
      <c r="A33" s="205" t="s">
        <v>99</v>
      </c>
      <c r="B33" s="124">
        <v>2551849.0000000005</v>
      </c>
      <c r="C33" s="124">
        <v>2483423.9999999991</v>
      </c>
      <c r="D33" s="124">
        <v>68425</v>
      </c>
      <c r="E33" s="124">
        <v>3013950.9999999995</v>
      </c>
      <c r="F33" s="125">
        <v>2954848.0000000005</v>
      </c>
      <c r="G33" s="125">
        <v>59103</v>
      </c>
      <c r="L33" s="525"/>
    </row>
    <row r="34" spans="1:12" s="208" customFormat="1" ht="20.100000000000001" customHeight="1" x14ac:dyDescent="0.2">
      <c r="A34" s="185" t="s">
        <v>234</v>
      </c>
      <c r="B34" s="121">
        <v>13827125</v>
      </c>
      <c r="C34" s="121">
        <v>13420778.999999996</v>
      </c>
      <c r="D34" s="121">
        <v>406346.00000000006</v>
      </c>
      <c r="E34" s="121">
        <v>13810303.999999996</v>
      </c>
      <c r="F34" s="121">
        <v>13457039.999999996</v>
      </c>
      <c r="G34" s="121">
        <v>353264.00000000006</v>
      </c>
      <c r="L34" s="525"/>
    </row>
    <row r="35" spans="1:12" ht="20.100000000000001" customHeight="1" x14ac:dyDescent="0.2">
      <c r="A35" s="205" t="s">
        <v>91</v>
      </c>
      <c r="B35" s="124">
        <v>9425496</v>
      </c>
      <c r="C35" s="124">
        <v>9157238</v>
      </c>
      <c r="D35" s="124">
        <v>268258</v>
      </c>
      <c r="E35" s="124">
        <v>9430859</v>
      </c>
      <c r="F35" s="125">
        <v>9238271</v>
      </c>
      <c r="G35" s="125">
        <v>192588.00000000003</v>
      </c>
      <c r="L35" s="525"/>
    </row>
    <row r="36" spans="1:12" ht="20.100000000000001" customHeight="1" x14ac:dyDescent="0.2">
      <c r="A36" s="205" t="s">
        <v>176</v>
      </c>
      <c r="B36" s="124">
        <v>1675114</v>
      </c>
      <c r="C36" s="124">
        <v>1592126</v>
      </c>
      <c r="D36" s="124">
        <v>82987.999999999985</v>
      </c>
      <c r="E36" s="124">
        <v>1680387.9999999998</v>
      </c>
      <c r="F36" s="124">
        <v>1582414</v>
      </c>
      <c r="G36" s="125">
        <v>97974</v>
      </c>
      <c r="L36" s="525"/>
    </row>
    <row r="37" spans="1:12" ht="20.100000000000001" customHeight="1" x14ac:dyDescent="0.2">
      <c r="A37" s="205" t="s">
        <v>177</v>
      </c>
      <c r="B37" s="124">
        <v>1817898.0000000005</v>
      </c>
      <c r="C37" s="124">
        <v>1785454</v>
      </c>
      <c r="D37" s="124">
        <v>32444.000000000011</v>
      </c>
      <c r="E37" s="124">
        <v>1798794.9999999998</v>
      </c>
      <c r="F37" s="124">
        <v>1760048.9999999998</v>
      </c>
      <c r="G37" s="125">
        <v>38746</v>
      </c>
      <c r="L37" s="525"/>
    </row>
    <row r="38" spans="1:12" ht="20.100000000000001" customHeight="1" thickBot="1" x14ac:dyDescent="0.25">
      <c r="A38" s="209" t="s">
        <v>92</v>
      </c>
      <c r="B38" s="128">
        <v>908616.99999999988</v>
      </c>
      <c r="C38" s="128">
        <v>885960.99999999988</v>
      </c>
      <c r="D38" s="128">
        <v>22655.999999999993</v>
      </c>
      <c r="E38" s="128">
        <v>900261.99999999988</v>
      </c>
      <c r="F38" s="129">
        <v>876305.99999999988</v>
      </c>
      <c r="G38" s="129">
        <v>23956</v>
      </c>
      <c r="L38" s="525"/>
    </row>
    <row r="39" spans="1:12" s="210" customFormat="1" ht="15.95" customHeight="1" x14ac:dyDescent="0.2">
      <c r="A39" s="92" t="s">
        <v>159</v>
      </c>
      <c r="B39" s="112"/>
      <c r="C39" s="112"/>
      <c r="D39" s="112"/>
      <c r="E39" s="112"/>
      <c r="F39" s="112"/>
      <c r="G39" s="112"/>
      <c r="L39" s="525"/>
    </row>
    <row r="40" spans="1:12" s="210" customFormat="1" ht="15.95" customHeight="1" x14ac:dyDescent="0.2">
      <c r="A40" s="114" t="s">
        <v>160</v>
      </c>
      <c r="B40" s="115"/>
      <c r="C40" s="115"/>
      <c r="D40" s="115"/>
      <c r="E40" s="115"/>
      <c r="F40" s="115"/>
      <c r="G40" s="115"/>
      <c r="L40" s="525"/>
    </row>
    <row r="41" spans="1:12" s="210" customFormat="1" ht="35.1" customHeight="1" x14ac:dyDescent="0.2">
      <c r="A41" s="1090" t="s">
        <v>161</v>
      </c>
      <c r="B41" s="1090"/>
      <c r="C41" s="1090"/>
      <c r="D41" s="1090"/>
      <c r="E41" s="1090"/>
      <c r="F41" s="1090"/>
      <c r="G41" s="1090"/>
      <c r="L41" s="525"/>
    </row>
    <row r="42" spans="1:12" ht="24.95" customHeight="1" x14ac:dyDescent="0.2">
      <c r="A42" s="187" t="s">
        <v>229</v>
      </c>
      <c r="B42" s="187"/>
    </row>
    <row r="43" spans="1:12" s="205" customFormat="1" ht="24.95" customHeight="1" thickBot="1" x14ac:dyDescent="0.3">
      <c r="A43" s="1131" t="s">
        <v>698</v>
      </c>
      <c r="B43" s="1131"/>
      <c r="C43" s="1131"/>
      <c r="D43" s="1131"/>
      <c r="E43" s="1131"/>
      <c r="F43" s="1131"/>
      <c r="G43" s="1131"/>
    </row>
    <row r="44" spans="1:12" s="205" customFormat="1" ht="20.100000000000001" customHeight="1" x14ac:dyDescent="0.25">
      <c r="A44" s="1132" t="s">
        <v>162</v>
      </c>
      <c r="B44" s="1135" t="s">
        <v>154</v>
      </c>
      <c r="C44" s="1136"/>
      <c r="D44" s="1122"/>
      <c r="E44" s="1123" t="s">
        <v>155</v>
      </c>
      <c r="F44" s="1124"/>
      <c r="G44" s="1124"/>
    </row>
    <row r="45" spans="1:12" ht="20.100000000000001" customHeight="1" x14ac:dyDescent="0.2">
      <c r="A45" s="1133"/>
      <c r="B45" s="1126" t="s">
        <v>10</v>
      </c>
      <c r="C45" s="1128" t="s">
        <v>156</v>
      </c>
      <c r="D45" s="1129"/>
      <c r="E45" s="1126" t="s">
        <v>10</v>
      </c>
      <c r="F45" s="1128" t="s">
        <v>156</v>
      </c>
      <c r="G45" s="1130"/>
    </row>
    <row r="46" spans="1:12" ht="20.100000000000001" customHeight="1" x14ac:dyDescent="0.2">
      <c r="A46" s="1134"/>
      <c r="B46" s="1127"/>
      <c r="C46" s="359" t="s">
        <v>157</v>
      </c>
      <c r="D46" s="359" t="s">
        <v>158</v>
      </c>
      <c r="E46" s="1127"/>
      <c r="F46" s="359" t="s">
        <v>157</v>
      </c>
      <c r="G46" s="358" t="s">
        <v>158</v>
      </c>
    </row>
    <row r="47" spans="1:12" ht="20.100000000000001" customHeight="1" x14ac:dyDescent="0.2">
      <c r="A47" s="206" t="s">
        <v>16</v>
      </c>
      <c r="B47" s="207">
        <f>SUM(B48,B56,B66,B71,B75)</f>
        <v>90274118.000000015</v>
      </c>
      <c r="C47" s="207">
        <f t="shared" ref="C47:G47" si="1">SUM(C48,C56,C66,C71,C75)</f>
        <v>86963187.999999985</v>
      </c>
      <c r="D47" s="207">
        <f t="shared" si="1"/>
        <v>3310929.9999999995</v>
      </c>
      <c r="E47" s="207">
        <f t="shared" si="1"/>
        <v>90274593</v>
      </c>
      <c r="F47" s="207">
        <f t="shared" si="1"/>
        <v>86963800.999999985</v>
      </c>
      <c r="G47" s="207">
        <f t="shared" si="1"/>
        <v>3310792</v>
      </c>
      <c r="H47" s="188"/>
    </row>
    <row r="48" spans="1:12" s="208" customFormat="1" ht="20.100000000000001" customHeight="1" x14ac:dyDescent="0.2">
      <c r="A48" s="185" t="s">
        <v>230</v>
      </c>
      <c r="B48" s="121">
        <v>4907671.0000000028</v>
      </c>
      <c r="C48" s="121">
        <v>4708502.9999999981</v>
      </c>
      <c r="D48" s="121">
        <v>199168.00000000003</v>
      </c>
      <c r="E48" s="121">
        <v>4872752.0000000009</v>
      </c>
      <c r="F48" s="121">
        <v>4681689.9999999972</v>
      </c>
      <c r="G48" s="121">
        <v>191061.9999999998</v>
      </c>
      <c r="H48" s="211"/>
      <c r="I48" s="211"/>
      <c r="J48" s="211"/>
    </row>
    <row r="49" spans="1:10" ht="20.100000000000001" customHeight="1" x14ac:dyDescent="0.2">
      <c r="A49" s="205" t="s">
        <v>117</v>
      </c>
      <c r="B49" s="124">
        <v>206155.99999999997</v>
      </c>
      <c r="C49" s="124">
        <v>201790.99999999997</v>
      </c>
      <c r="D49" s="124">
        <v>4365.0000000000009</v>
      </c>
      <c r="E49" s="124">
        <v>213370</v>
      </c>
      <c r="F49" s="124">
        <v>209146</v>
      </c>
      <c r="G49" s="125">
        <v>4224</v>
      </c>
      <c r="H49" s="188"/>
      <c r="I49" s="188"/>
      <c r="J49" s="188"/>
    </row>
    <row r="50" spans="1:10" ht="20.100000000000001" customHeight="1" x14ac:dyDescent="0.2">
      <c r="A50" s="205" t="s">
        <v>118</v>
      </c>
      <c r="B50" s="124">
        <v>280772</v>
      </c>
      <c r="C50" s="124">
        <v>268072</v>
      </c>
      <c r="D50" s="124">
        <v>12700</v>
      </c>
      <c r="E50" s="124">
        <v>280503</v>
      </c>
      <c r="F50" s="125">
        <v>272944</v>
      </c>
      <c r="G50" s="125">
        <v>7559.0000000000009</v>
      </c>
      <c r="H50" s="188"/>
      <c r="I50" s="188"/>
      <c r="J50" s="188"/>
    </row>
    <row r="51" spans="1:10" ht="20.100000000000001" customHeight="1" x14ac:dyDescent="0.2">
      <c r="A51" s="205" t="s">
        <v>88</v>
      </c>
      <c r="B51" s="124">
        <v>1356937.9999999995</v>
      </c>
      <c r="C51" s="124">
        <v>1255203.9999999998</v>
      </c>
      <c r="D51" s="124">
        <v>101734</v>
      </c>
      <c r="E51" s="124">
        <v>1354058.9999999998</v>
      </c>
      <c r="F51" s="125">
        <v>1257157.0000000002</v>
      </c>
      <c r="G51" s="125">
        <v>96901.999999999985</v>
      </c>
      <c r="H51" s="188"/>
    </row>
    <row r="52" spans="1:10" ht="20.100000000000001" customHeight="1" x14ac:dyDescent="0.2">
      <c r="A52" s="205" t="s">
        <v>94</v>
      </c>
      <c r="B52" s="124">
        <v>2112901.9999999995</v>
      </c>
      <c r="C52" s="124">
        <v>2063242.9999999998</v>
      </c>
      <c r="D52" s="124">
        <v>49659.000000000029</v>
      </c>
      <c r="E52" s="124">
        <v>2085953.0000000009</v>
      </c>
      <c r="F52" s="125">
        <v>2030079.0000000002</v>
      </c>
      <c r="G52" s="125">
        <v>55874.000000000029</v>
      </c>
      <c r="H52" s="188"/>
    </row>
    <row r="53" spans="1:10" ht="20.100000000000001" customHeight="1" x14ac:dyDescent="0.2">
      <c r="A53" s="205" t="s">
        <v>164</v>
      </c>
      <c r="B53" s="124">
        <v>479736</v>
      </c>
      <c r="C53" s="124">
        <v>457899</v>
      </c>
      <c r="D53" s="124">
        <v>21837.000000000007</v>
      </c>
      <c r="E53" s="124">
        <v>474047</v>
      </c>
      <c r="F53" s="124">
        <v>455188</v>
      </c>
      <c r="G53" s="124">
        <v>18859.000000000004</v>
      </c>
      <c r="H53" s="188"/>
    </row>
    <row r="54" spans="1:10" ht="20.100000000000001" customHeight="1" x14ac:dyDescent="0.2">
      <c r="A54" s="205" t="s">
        <v>119</v>
      </c>
      <c r="B54" s="124">
        <v>143797</v>
      </c>
      <c r="C54" s="124">
        <v>138808</v>
      </c>
      <c r="D54" s="124">
        <v>4989</v>
      </c>
      <c r="E54" s="124">
        <v>141506</v>
      </c>
      <c r="F54" s="125">
        <v>137854</v>
      </c>
      <c r="G54" s="125">
        <v>3652.0000000000005</v>
      </c>
      <c r="H54" s="188"/>
    </row>
    <row r="55" spans="1:10" ht="20.100000000000001" customHeight="1" x14ac:dyDescent="0.2">
      <c r="A55" s="205" t="s">
        <v>165</v>
      </c>
      <c r="B55" s="124">
        <v>327370</v>
      </c>
      <c r="C55" s="124">
        <v>323486</v>
      </c>
      <c r="D55" s="124">
        <v>3883.9999999999995</v>
      </c>
      <c r="E55" s="124">
        <v>323314</v>
      </c>
      <c r="F55" s="124">
        <v>319321.99999999994</v>
      </c>
      <c r="G55" s="125">
        <v>3991.9999999999995</v>
      </c>
      <c r="H55" s="188"/>
    </row>
    <row r="56" spans="1:10" s="208" customFormat="1" ht="20.100000000000001" customHeight="1" x14ac:dyDescent="0.2">
      <c r="A56" s="185" t="s">
        <v>231</v>
      </c>
      <c r="B56" s="121">
        <v>15839632.999999989</v>
      </c>
      <c r="C56" s="121">
        <v>14922756.999999994</v>
      </c>
      <c r="D56" s="121">
        <v>916875.99999999907</v>
      </c>
      <c r="E56" s="121">
        <v>15827914.999999993</v>
      </c>
      <c r="F56" s="121">
        <v>14926131.999999996</v>
      </c>
      <c r="G56" s="121">
        <v>901783.00000000035</v>
      </c>
      <c r="H56" s="211"/>
      <c r="I56" s="211"/>
      <c r="J56" s="211"/>
    </row>
    <row r="57" spans="1:10" ht="20.100000000000001" customHeight="1" x14ac:dyDescent="0.2">
      <c r="A57" s="205" t="s">
        <v>167</v>
      </c>
      <c r="B57" s="124">
        <v>985387</v>
      </c>
      <c r="C57" s="124">
        <v>907241</v>
      </c>
      <c r="D57" s="124">
        <v>78146</v>
      </c>
      <c r="E57" s="124">
        <v>990368.00000000023</v>
      </c>
      <c r="F57" s="124">
        <v>907961</v>
      </c>
      <c r="G57" s="125">
        <v>82407.000000000015</v>
      </c>
      <c r="H57" s="188"/>
    </row>
    <row r="58" spans="1:10" ht="20.100000000000001" customHeight="1" x14ac:dyDescent="0.2">
      <c r="A58" s="205" t="s">
        <v>89</v>
      </c>
      <c r="B58" s="124">
        <v>4915998</v>
      </c>
      <c r="C58" s="124">
        <v>4476841</v>
      </c>
      <c r="D58" s="124">
        <v>439157</v>
      </c>
      <c r="E58" s="124">
        <v>4897457.9999999991</v>
      </c>
      <c r="F58" s="125">
        <v>4472451.9999999981</v>
      </c>
      <c r="G58" s="125">
        <v>425006</v>
      </c>
      <c r="H58" s="188"/>
    </row>
    <row r="59" spans="1:10" ht="20.100000000000001" customHeight="1" x14ac:dyDescent="0.2">
      <c r="A59" s="205" t="s">
        <v>90</v>
      </c>
      <c r="B59" s="124">
        <v>2967649</v>
      </c>
      <c r="C59" s="124">
        <v>2856661</v>
      </c>
      <c r="D59" s="124">
        <v>110988.00000000003</v>
      </c>
      <c r="E59" s="124">
        <v>2975024</v>
      </c>
      <c r="F59" s="125">
        <v>2863455</v>
      </c>
      <c r="G59" s="125">
        <v>111569.00000000001</v>
      </c>
      <c r="H59" s="188"/>
    </row>
    <row r="60" spans="1:10" ht="20.100000000000001" customHeight="1" x14ac:dyDescent="0.2">
      <c r="A60" s="205" t="s">
        <v>168</v>
      </c>
      <c r="B60" s="124">
        <v>912505.99999999988</v>
      </c>
      <c r="C60" s="124">
        <v>891909</v>
      </c>
      <c r="D60" s="124">
        <v>20597</v>
      </c>
      <c r="E60" s="124">
        <v>918002.99999999977</v>
      </c>
      <c r="F60" s="124">
        <v>886833</v>
      </c>
      <c r="G60" s="125">
        <v>31169.999999999993</v>
      </c>
      <c r="H60" s="188"/>
    </row>
    <row r="61" spans="1:10" ht="20.100000000000001" customHeight="1" x14ac:dyDescent="0.2">
      <c r="A61" s="205" t="s">
        <v>169</v>
      </c>
      <c r="B61" s="124">
        <v>768480.99999999988</v>
      </c>
      <c r="C61" s="124">
        <v>738211.00000000012</v>
      </c>
      <c r="D61" s="124">
        <v>30270</v>
      </c>
      <c r="E61" s="124">
        <v>765942.99999999988</v>
      </c>
      <c r="F61" s="124">
        <v>735329</v>
      </c>
      <c r="G61" s="125">
        <v>30614</v>
      </c>
      <c r="H61" s="188"/>
    </row>
    <row r="62" spans="1:10" ht="20.100000000000001" customHeight="1" x14ac:dyDescent="0.2">
      <c r="A62" s="205" t="s">
        <v>96</v>
      </c>
      <c r="B62" s="124">
        <v>3633854.9999999991</v>
      </c>
      <c r="C62" s="124">
        <v>3497923.9999999995</v>
      </c>
      <c r="D62" s="124">
        <v>135931</v>
      </c>
      <c r="E62" s="124">
        <v>3621401.0000000009</v>
      </c>
      <c r="F62" s="125">
        <v>3501877</v>
      </c>
      <c r="G62" s="125">
        <v>119523.99999999999</v>
      </c>
      <c r="H62" s="188"/>
    </row>
    <row r="63" spans="1:10" ht="20.100000000000001" customHeight="1" x14ac:dyDescent="0.2">
      <c r="A63" s="205" t="s">
        <v>170</v>
      </c>
      <c r="B63" s="124">
        <v>529522</v>
      </c>
      <c r="C63" s="124">
        <v>516355</v>
      </c>
      <c r="D63" s="124">
        <v>13167</v>
      </c>
      <c r="E63" s="124">
        <v>536578</v>
      </c>
      <c r="F63" s="125">
        <v>522668</v>
      </c>
      <c r="G63" s="125">
        <v>13910</v>
      </c>
      <c r="H63" s="188"/>
    </row>
    <row r="64" spans="1:10" ht="20.100000000000001" customHeight="1" x14ac:dyDescent="0.2">
      <c r="A64" s="205" t="s">
        <v>98</v>
      </c>
      <c r="B64" s="124">
        <v>1109574.0000000005</v>
      </c>
      <c r="C64" s="124">
        <v>1025780</v>
      </c>
      <c r="D64" s="124">
        <v>83794</v>
      </c>
      <c r="E64" s="124">
        <v>1107176.9999999995</v>
      </c>
      <c r="F64" s="125">
        <v>1025016</v>
      </c>
      <c r="G64" s="125">
        <v>82161</v>
      </c>
      <c r="H64" s="188"/>
    </row>
    <row r="65" spans="1:10" ht="20.100000000000001" customHeight="1" x14ac:dyDescent="0.2">
      <c r="A65" s="205" t="s">
        <v>171</v>
      </c>
      <c r="B65" s="124">
        <v>16661</v>
      </c>
      <c r="C65" s="124">
        <v>11835</v>
      </c>
      <c r="D65" s="124">
        <v>4826</v>
      </c>
      <c r="E65" s="124">
        <v>15963</v>
      </c>
      <c r="F65" s="124">
        <v>10541</v>
      </c>
      <c r="G65" s="125">
        <v>5422</v>
      </c>
      <c r="H65" s="188"/>
    </row>
    <row r="66" spans="1:10" s="208" customFormat="1" ht="20.100000000000001" customHeight="1" x14ac:dyDescent="0.2">
      <c r="A66" s="185" t="s">
        <v>232</v>
      </c>
      <c r="B66" s="121">
        <v>44733310.000000022</v>
      </c>
      <c r="C66" s="121">
        <v>43291879.999999985</v>
      </c>
      <c r="D66" s="121">
        <v>1441430.0000000009</v>
      </c>
      <c r="E66" s="121">
        <v>44831437.000000007</v>
      </c>
      <c r="F66" s="121">
        <v>43313797.999999993</v>
      </c>
      <c r="G66" s="121">
        <v>1517638.9999999998</v>
      </c>
      <c r="H66" s="211"/>
      <c r="I66" s="211"/>
      <c r="J66" s="211"/>
    </row>
    <row r="67" spans="1:10" ht="20.100000000000001" customHeight="1" x14ac:dyDescent="0.2">
      <c r="A67" s="205" t="s">
        <v>173</v>
      </c>
      <c r="B67" s="124">
        <v>1526215</v>
      </c>
      <c r="C67" s="124">
        <v>1502260</v>
      </c>
      <c r="D67" s="124">
        <v>23955</v>
      </c>
      <c r="E67" s="124">
        <v>1503412</v>
      </c>
      <c r="F67" s="124">
        <v>1474687</v>
      </c>
      <c r="G67" s="126">
        <v>28724.999999999993</v>
      </c>
      <c r="H67" s="188"/>
      <c r="I67" s="188"/>
      <c r="J67" s="188"/>
    </row>
    <row r="68" spans="1:10" ht="20.100000000000001" customHeight="1" x14ac:dyDescent="0.2">
      <c r="A68" s="205" t="s">
        <v>93</v>
      </c>
      <c r="B68" s="124">
        <v>5574611.9999999991</v>
      </c>
      <c r="C68" s="124">
        <v>5277959.0000000009</v>
      </c>
      <c r="D68" s="124">
        <v>296653.00000000012</v>
      </c>
      <c r="E68" s="124">
        <v>5573474.9999999972</v>
      </c>
      <c r="F68" s="124">
        <v>5267297</v>
      </c>
      <c r="G68" s="124">
        <v>306178.00000000006</v>
      </c>
      <c r="H68" s="188"/>
      <c r="I68" s="188"/>
      <c r="J68" s="188"/>
    </row>
    <row r="69" spans="1:10" ht="20.100000000000001" customHeight="1" x14ac:dyDescent="0.2">
      <c r="A69" s="205" t="s">
        <v>97</v>
      </c>
      <c r="B69" s="124">
        <v>10409062.999999996</v>
      </c>
      <c r="C69" s="124">
        <v>10134661.999999996</v>
      </c>
      <c r="D69" s="124">
        <v>274401.00000000017</v>
      </c>
      <c r="E69" s="124">
        <v>10442171.000000004</v>
      </c>
      <c r="F69" s="124">
        <v>10150271</v>
      </c>
      <c r="G69" s="124">
        <v>291899.99999999994</v>
      </c>
      <c r="H69" s="188"/>
      <c r="I69" s="188"/>
      <c r="J69" s="188"/>
    </row>
    <row r="70" spans="1:10" ht="20.100000000000001" customHeight="1" x14ac:dyDescent="0.2">
      <c r="A70" s="205" t="s">
        <v>100</v>
      </c>
      <c r="B70" s="124">
        <v>27223419.999999996</v>
      </c>
      <c r="C70" s="124">
        <v>26376999</v>
      </c>
      <c r="D70" s="124">
        <v>846420.99999999988</v>
      </c>
      <c r="E70" s="124">
        <v>27312379.000000019</v>
      </c>
      <c r="F70" s="125">
        <v>26421542.999999996</v>
      </c>
      <c r="G70" s="125">
        <v>890835.99999999977</v>
      </c>
      <c r="H70" s="188"/>
      <c r="I70" s="188"/>
      <c r="J70" s="188"/>
    </row>
    <row r="71" spans="1:10" s="208" customFormat="1" ht="20.100000000000001" customHeight="1" x14ac:dyDescent="0.2">
      <c r="A71" s="185" t="s">
        <v>233</v>
      </c>
      <c r="B71" s="121">
        <v>12272332.999999994</v>
      </c>
      <c r="C71" s="121">
        <v>11804101.000000006</v>
      </c>
      <c r="D71" s="121">
        <v>468231.99999999965</v>
      </c>
      <c r="E71" s="121">
        <v>12210221.000000006</v>
      </c>
      <c r="F71" s="121">
        <v>11771011.000000006</v>
      </c>
      <c r="G71" s="121">
        <v>439209.99999999994</v>
      </c>
      <c r="H71" s="211"/>
      <c r="I71" s="211"/>
      <c r="J71" s="211"/>
    </row>
    <row r="72" spans="1:10" ht="20.100000000000001" customHeight="1" x14ac:dyDescent="0.2">
      <c r="A72" s="205" t="s">
        <v>95</v>
      </c>
      <c r="B72" s="124">
        <v>4955184.9999999981</v>
      </c>
      <c r="C72" s="124">
        <v>4693514.9999999981</v>
      </c>
      <c r="D72" s="124">
        <v>261669.99999999991</v>
      </c>
      <c r="E72" s="124">
        <v>4911560.0000000009</v>
      </c>
      <c r="F72" s="125">
        <v>4674416.0000000009</v>
      </c>
      <c r="G72" s="125">
        <v>237144.00000000003</v>
      </c>
      <c r="H72" s="188"/>
      <c r="I72" s="188"/>
      <c r="J72" s="188"/>
    </row>
    <row r="73" spans="1:10" ht="20.100000000000001" customHeight="1" x14ac:dyDescent="0.2">
      <c r="A73" s="205" t="s">
        <v>102</v>
      </c>
      <c r="B73" s="124">
        <v>4428487</v>
      </c>
      <c r="C73" s="124">
        <v>4292050</v>
      </c>
      <c r="D73" s="124">
        <v>136437</v>
      </c>
      <c r="E73" s="124">
        <v>4413076</v>
      </c>
      <c r="F73" s="125">
        <v>4277580</v>
      </c>
      <c r="G73" s="125">
        <v>135496</v>
      </c>
      <c r="H73" s="188"/>
      <c r="I73" s="188"/>
      <c r="J73" s="188"/>
    </row>
    <row r="74" spans="1:10" ht="20.100000000000001" customHeight="1" x14ac:dyDescent="0.2">
      <c r="A74" s="205" t="s">
        <v>99</v>
      </c>
      <c r="B74" s="124">
        <v>2888661.0000000005</v>
      </c>
      <c r="C74" s="124">
        <v>2818535.9999999995</v>
      </c>
      <c r="D74" s="124">
        <v>70125.000000000015</v>
      </c>
      <c r="E74" s="124">
        <v>2885585.0000000005</v>
      </c>
      <c r="F74" s="125">
        <v>2819015.0000000005</v>
      </c>
      <c r="G74" s="125">
        <v>66570</v>
      </c>
      <c r="H74" s="188"/>
      <c r="I74" s="188"/>
      <c r="J74" s="188"/>
    </row>
    <row r="75" spans="1:10" s="208" customFormat="1" ht="20.100000000000001" customHeight="1" x14ac:dyDescent="0.2">
      <c r="A75" s="185" t="s">
        <v>234</v>
      </c>
      <c r="B75" s="121">
        <v>12521170.999999998</v>
      </c>
      <c r="C75" s="121">
        <v>12235947.000000004</v>
      </c>
      <c r="D75" s="121">
        <v>285224</v>
      </c>
      <c r="E75" s="121">
        <v>12532268.000000002</v>
      </c>
      <c r="F75" s="121">
        <v>12271170</v>
      </c>
      <c r="G75" s="121">
        <v>261098.00000000015</v>
      </c>
      <c r="H75" s="211"/>
      <c r="I75" s="211"/>
      <c r="J75" s="211"/>
    </row>
    <row r="76" spans="1:10" ht="20.100000000000001" customHeight="1" x14ac:dyDescent="0.2">
      <c r="A76" s="205" t="s">
        <v>91</v>
      </c>
      <c r="B76" s="124">
        <v>8554946</v>
      </c>
      <c r="C76" s="124">
        <v>8426179.0000000019</v>
      </c>
      <c r="D76" s="124">
        <v>128767</v>
      </c>
      <c r="E76" s="124">
        <v>8582540</v>
      </c>
      <c r="F76" s="125">
        <v>8466406</v>
      </c>
      <c r="G76" s="125">
        <v>116134</v>
      </c>
      <c r="H76" s="188"/>
      <c r="I76" s="188"/>
      <c r="J76" s="188"/>
    </row>
    <row r="77" spans="1:10" ht="20.100000000000001" customHeight="1" x14ac:dyDescent="0.2">
      <c r="A77" s="205" t="s">
        <v>176</v>
      </c>
      <c r="B77" s="124">
        <v>1543318</v>
      </c>
      <c r="C77" s="124">
        <v>1464641</v>
      </c>
      <c r="D77" s="124">
        <v>78677</v>
      </c>
      <c r="E77" s="124">
        <v>1537083.9999999998</v>
      </c>
      <c r="F77" s="124">
        <v>1464162</v>
      </c>
      <c r="G77" s="125">
        <v>72922.000000000015</v>
      </c>
      <c r="H77" s="188"/>
      <c r="I77" s="188"/>
      <c r="J77" s="188"/>
    </row>
    <row r="78" spans="1:10" ht="20.100000000000001" customHeight="1" x14ac:dyDescent="0.2">
      <c r="A78" s="205" t="s">
        <v>177</v>
      </c>
      <c r="B78" s="124">
        <v>1598183.0000000002</v>
      </c>
      <c r="C78" s="124">
        <v>1551757.0000000005</v>
      </c>
      <c r="D78" s="124">
        <v>46425.999999999985</v>
      </c>
      <c r="E78" s="124">
        <v>1589467</v>
      </c>
      <c r="F78" s="124">
        <v>1549064.0000000005</v>
      </c>
      <c r="G78" s="125">
        <v>40403.000000000007</v>
      </c>
      <c r="H78" s="188"/>
      <c r="I78" s="188"/>
      <c r="J78" s="188"/>
    </row>
    <row r="79" spans="1:10" ht="20.100000000000001" customHeight="1" thickBot="1" x14ac:dyDescent="0.25">
      <c r="A79" s="209" t="s">
        <v>92</v>
      </c>
      <c r="B79" s="128">
        <v>824724.00000000023</v>
      </c>
      <c r="C79" s="128">
        <v>793369.99999999988</v>
      </c>
      <c r="D79" s="128">
        <v>31354.000000000004</v>
      </c>
      <c r="E79" s="128">
        <v>823176.99999999988</v>
      </c>
      <c r="F79" s="129">
        <v>791537.99999999965</v>
      </c>
      <c r="G79" s="129">
        <v>31639.000000000004</v>
      </c>
      <c r="H79" s="188"/>
      <c r="I79" s="188"/>
      <c r="J79" s="188"/>
    </row>
    <row r="80" spans="1:10" s="210" customFormat="1" ht="15.95" customHeight="1" x14ac:dyDescent="0.25">
      <c r="A80" s="92" t="s">
        <v>159</v>
      </c>
      <c r="B80" s="112"/>
      <c r="C80" s="112"/>
      <c r="D80" s="112"/>
      <c r="E80" s="112"/>
      <c r="F80" s="112"/>
      <c r="G80" s="112"/>
      <c r="H80" s="200"/>
      <c r="I80" s="200"/>
      <c r="J80" s="200"/>
    </row>
    <row r="81" spans="1:8" s="210" customFormat="1" ht="15.95" customHeight="1" x14ac:dyDescent="0.25">
      <c r="A81" s="114" t="s">
        <v>160</v>
      </c>
      <c r="B81" s="115"/>
      <c r="C81" s="115"/>
      <c r="D81" s="115"/>
      <c r="E81" s="115"/>
      <c r="F81" s="115"/>
      <c r="G81" s="115"/>
    </row>
    <row r="82" spans="1:8" ht="35.1" customHeight="1" x14ac:dyDescent="0.2">
      <c r="A82" s="1090" t="s">
        <v>161</v>
      </c>
      <c r="B82" s="1090"/>
      <c r="C82" s="1090"/>
      <c r="D82" s="1090"/>
      <c r="E82" s="1090"/>
      <c r="F82" s="1090"/>
      <c r="G82" s="1090"/>
      <c r="H82" s="188"/>
    </row>
    <row r="83" spans="1:8" ht="20.100000000000001" customHeight="1" x14ac:dyDescent="0.2">
      <c r="A83" s="212"/>
      <c r="H83" s="188"/>
    </row>
  </sheetData>
  <mergeCells count="18">
    <mergeCell ref="A2:G2"/>
    <mergeCell ref="A3:A5"/>
    <mergeCell ref="B3:D3"/>
    <mergeCell ref="E3:G3"/>
    <mergeCell ref="B4:B5"/>
    <mergeCell ref="C4:D4"/>
    <mergeCell ref="E4:E5"/>
    <mergeCell ref="F4:G4"/>
    <mergeCell ref="A82:G82"/>
    <mergeCell ref="A41:G41"/>
    <mergeCell ref="A43:G43"/>
    <mergeCell ref="A44:A46"/>
    <mergeCell ref="B44:D44"/>
    <mergeCell ref="E44:G44"/>
    <mergeCell ref="B45:B46"/>
    <mergeCell ref="C45:D45"/>
    <mergeCell ref="E45:E46"/>
    <mergeCell ref="F45:G45"/>
  </mergeCells>
  <pageMargins left="0.78740157480314965" right="0.39370078740157483" top="0.78740157480314965" bottom="0.59055118110236227" header="0.51181102362204722" footer="0.51181102362204722"/>
  <pageSetup paperSize="9" scale="51" orientation="portrait" horizontalDpi="300" verticalDpi="300" r:id="rId1"/>
  <headerFooter alignWithMargins="0">
    <oddHeader>&amp;C&amp;"Arial,Negrito"&amp;14Turismo interno</oddHeader>
  </headerFooter>
  <rowBreaks count="2" manualBreakCount="2">
    <brk id="41" max="16383" man="1"/>
    <brk id="119" max="16383" man="1"/>
  </row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E531"/>
  <sheetViews>
    <sheetView showGridLines="0" showZeros="0" zoomScaleNormal="100" zoomScaleSheetLayoutView="25" workbookViewId="0"/>
  </sheetViews>
  <sheetFormatPr defaultColWidth="11.42578125" defaultRowHeight="20.100000000000001" customHeight="1" x14ac:dyDescent="0.25"/>
  <cols>
    <col min="1" max="1" width="60" style="73" customWidth="1"/>
    <col min="2" max="7" width="17.7109375" style="73" customWidth="1"/>
    <col min="8" max="240" width="11.42578125" style="73"/>
    <col min="241" max="241" width="52.7109375" style="73" customWidth="1"/>
    <col min="242" max="247" width="22.42578125" style="73" customWidth="1"/>
    <col min="248" max="248" width="11.42578125" style="73" customWidth="1"/>
    <col min="249" max="496" width="11.42578125" style="73"/>
    <col min="497" max="497" width="52.7109375" style="73" customWidth="1"/>
    <col min="498" max="503" width="22.42578125" style="73" customWidth="1"/>
    <col min="504" max="504" width="11.42578125" style="73" customWidth="1"/>
    <col min="505" max="752" width="11.42578125" style="73"/>
    <col min="753" max="753" width="52.7109375" style="73" customWidth="1"/>
    <col min="754" max="759" width="22.42578125" style="73" customWidth="1"/>
    <col min="760" max="760" width="11.42578125" style="73" customWidth="1"/>
    <col min="761" max="1008" width="11.42578125" style="73"/>
    <col min="1009" max="1009" width="52.7109375" style="73" customWidth="1"/>
    <col min="1010" max="1015" width="22.42578125" style="73" customWidth="1"/>
    <col min="1016" max="1016" width="11.42578125" style="73" customWidth="1"/>
    <col min="1017" max="1264" width="11.42578125" style="73"/>
    <col min="1265" max="1265" width="52.7109375" style="73" customWidth="1"/>
    <col min="1266" max="1271" width="22.42578125" style="73" customWidth="1"/>
    <col min="1272" max="1272" width="11.42578125" style="73" customWidth="1"/>
    <col min="1273" max="1520" width="11.42578125" style="73"/>
    <col min="1521" max="1521" width="52.7109375" style="73" customWidth="1"/>
    <col min="1522" max="1527" width="22.42578125" style="73" customWidth="1"/>
    <col min="1528" max="1528" width="11.42578125" style="73" customWidth="1"/>
    <col min="1529" max="1776" width="11.42578125" style="73"/>
    <col min="1777" max="1777" width="52.7109375" style="73" customWidth="1"/>
    <col min="1778" max="1783" width="22.42578125" style="73" customWidth="1"/>
    <col min="1784" max="1784" width="11.42578125" style="73" customWidth="1"/>
    <col min="1785" max="2032" width="11.42578125" style="73"/>
    <col min="2033" max="2033" width="52.7109375" style="73" customWidth="1"/>
    <col min="2034" max="2039" width="22.42578125" style="73" customWidth="1"/>
    <col min="2040" max="2040" width="11.42578125" style="73" customWidth="1"/>
    <col min="2041" max="2288" width="11.42578125" style="73"/>
    <col min="2289" max="2289" width="52.7109375" style="73" customWidth="1"/>
    <col min="2290" max="2295" width="22.42578125" style="73" customWidth="1"/>
    <col min="2296" max="2296" width="11.42578125" style="73" customWidth="1"/>
    <col min="2297" max="2544" width="11.42578125" style="73"/>
    <col min="2545" max="2545" width="52.7109375" style="73" customWidth="1"/>
    <col min="2546" max="2551" width="22.42578125" style="73" customWidth="1"/>
    <col min="2552" max="2552" width="11.42578125" style="73" customWidth="1"/>
    <col min="2553" max="2800" width="11.42578125" style="73"/>
    <col min="2801" max="2801" width="52.7109375" style="73" customWidth="1"/>
    <col min="2802" max="2807" width="22.42578125" style="73" customWidth="1"/>
    <col min="2808" max="2808" width="11.42578125" style="73" customWidth="1"/>
    <col min="2809" max="3056" width="11.42578125" style="73"/>
    <col min="3057" max="3057" width="52.7109375" style="73" customWidth="1"/>
    <col min="3058" max="3063" width="22.42578125" style="73" customWidth="1"/>
    <col min="3064" max="3064" width="11.42578125" style="73" customWidth="1"/>
    <col min="3065" max="3312" width="11.42578125" style="73"/>
    <col min="3313" max="3313" width="52.7109375" style="73" customWidth="1"/>
    <col min="3314" max="3319" width="22.42578125" style="73" customWidth="1"/>
    <col min="3320" max="3320" width="11.42578125" style="73" customWidth="1"/>
    <col min="3321" max="3568" width="11.42578125" style="73"/>
    <col min="3569" max="3569" width="52.7109375" style="73" customWidth="1"/>
    <col min="3570" max="3575" width="22.42578125" style="73" customWidth="1"/>
    <col min="3576" max="3576" width="11.42578125" style="73" customWidth="1"/>
    <col min="3577" max="3824" width="11.42578125" style="73"/>
    <col min="3825" max="3825" width="52.7109375" style="73" customWidth="1"/>
    <col min="3826" max="3831" width="22.42578125" style="73" customWidth="1"/>
    <col min="3832" max="3832" width="11.42578125" style="73" customWidth="1"/>
    <col min="3833" max="4080" width="11.42578125" style="73"/>
    <col min="4081" max="4081" width="52.7109375" style="73" customWidth="1"/>
    <col min="4082" max="4087" width="22.42578125" style="73" customWidth="1"/>
    <col min="4088" max="4088" width="11.42578125" style="73" customWidth="1"/>
    <col min="4089" max="4336" width="11.42578125" style="73"/>
    <col min="4337" max="4337" width="52.7109375" style="73" customWidth="1"/>
    <col min="4338" max="4343" width="22.42578125" style="73" customWidth="1"/>
    <col min="4344" max="4344" width="11.42578125" style="73" customWidth="1"/>
    <col min="4345" max="4592" width="11.42578125" style="73"/>
    <col min="4593" max="4593" width="52.7109375" style="73" customWidth="1"/>
    <col min="4594" max="4599" width="22.42578125" style="73" customWidth="1"/>
    <col min="4600" max="4600" width="11.42578125" style="73" customWidth="1"/>
    <col min="4601" max="4848" width="11.42578125" style="73"/>
    <col min="4849" max="4849" width="52.7109375" style="73" customWidth="1"/>
    <col min="4850" max="4855" width="22.42578125" style="73" customWidth="1"/>
    <col min="4856" max="4856" width="11.42578125" style="73" customWidth="1"/>
    <col min="4857" max="5104" width="11.42578125" style="73"/>
    <col min="5105" max="5105" width="52.7109375" style="73" customWidth="1"/>
    <col min="5106" max="5111" width="22.42578125" style="73" customWidth="1"/>
    <col min="5112" max="5112" width="11.42578125" style="73" customWidth="1"/>
    <col min="5113" max="5360" width="11.42578125" style="73"/>
    <col min="5361" max="5361" width="52.7109375" style="73" customWidth="1"/>
    <col min="5362" max="5367" width="22.42578125" style="73" customWidth="1"/>
    <col min="5368" max="5368" width="11.42578125" style="73" customWidth="1"/>
    <col min="5369" max="5616" width="11.42578125" style="73"/>
    <col min="5617" max="5617" width="52.7109375" style="73" customWidth="1"/>
    <col min="5618" max="5623" width="22.42578125" style="73" customWidth="1"/>
    <col min="5624" max="5624" width="11.42578125" style="73" customWidth="1"/>
    <col min="5625" max="5872" width="11.42578125" style="73"/>
    <col min="5873" max="5873" width="52.7109375" style="73" customWidth="1"/>
    <col min="5874" max="5879" width="22.42578125" style="73" customWidth="1"/>
    <col min="5880" max="5880" width="11.42578125" style="73" customWidth="1"/>
    <col min="5881" max="6128" width="11.42578125" style="73"/>
    <col min="6129" max="6129" width="52.7109375" style="73" customWidth="1"/>
    <col min="6130" max="6135" width="22.42578125" style="73" customWidth="1"/>
    <col min="6136" max="6136" width="11.42578125" style="73" customWidth="1"/>
    <col min="6137" max="6384" width="11.42578125" style="73"/>
    <col min="6385" max="6385" width="52.7109375" style="73" customWidth="1"/>
    <col min="6386" max="6391" width="22.42578125" style="73" customWidth="1"/>
    <col min="6392" max="6392" width="11.42578125" style="73" customWidth="1"/>
    <col min="6393" max="6640" width="11.42578125" style="73"/>
    <col min="6641" max="6641" width="52.7109375" style="73" customWidth="1"/>
    <col min="6642" max="6647" width="22.42578125" style="73" customWidth="1"/>
    <col min="6648" max="6648" width="11.42578125" style="73" customWidth="1"/>
    <col min="6649" max="6896" width="11.42578125" style="73"/>
    <col min="6897" max="6897" width="52.7109375" style="73" customWidth="1"/>
    <col min="6898" max="6903" width="22.42578125" style="73" customWidth="1"/>
    <col min="6904" max="6904" width="11.42578125" style="73" customWidth="1"/>
    <col min="6905" max="7152" width="11.42578125" style="73"/>
    <col min="7153" max="7153" width="52.7109375" style="73" customWidth="1"/>
    <col min="7154" max="7159" width="22.42578125" style="73" customWidth="1"/>
    <col min="7160" max="7160" width="11.42578125" style="73" customWidth="1"/>
    <col min="7161" max="7408" width="11.42578125" style="73"/>
    <col min="7409" max="7409" width="52.7109375" style="73" customWidth="1"/>
    <col min="7410" max="7415" width="22.42578125" style="73" customWidth="1"/>
    <col min="7416" max="7416" width="11.42578125" style="73" customWidth="1"/>
    <col min="7417" max="7664" width="11.42578125" style="73"/>
    <col min="7665" max="7665" width="52.7109375" style="73" customWidth="1"/>
    <col min="7666" max="7671" width="22.42578125" style="73" customWidth="1"/>
    <col min="7672" max="7672" width="11.42578125" style="73" customWidth="1"/>
    <col min="7673" max="7920" width="11.42578125" style="73"/>
    <col min="7921" max="7921" width="52.7109375" style="73" customWidth="1"/>
    <col min="7922" max="7927" width="22.42578125" style="73" customWidth="1"/>
    <col min="7928" max="7928" width="11.42578125" style="73" customWidth="1"/>
    <col min="7929" max="8176" width="11.42578125" style="73"/>
    <col min="8177" max="8177" width="52.7109375" style="73" customWidth="1"/>
    <col min="8178" max="8183" width="22.42578125" style="73" customWidth="1"/>
    <col min="8184" max="8184" width="11.42578125" style="73" customWidth="1"/>
    <col min="8185" max="8432" width="11.42578125" style="73"/>
    <col min="8433" max="8433" width="52.7109375" style="73" customWidth="1"/>
    <col min="8434" max="8439" width="22.42578125" style="73" customWidth="1"/>
    <col min="8440" max="8440" width="11.42578125" style="73" customWidth="1"/>
    <col min="8441" max="8688" width="11.42578125" style="73"/>
    <col min="8689" max="8689" width="52.7109375" style="73" customWidth="1"/>
    <col min="8690" max="8695" width="22.42578125" style="73" customWidth="1"/>
    <col min="8696" max="8696" width="11.42578125" style="73" customWidth="1"/>
    <col min="8697" max="8944" width="11.42578125" style="73"/>
    <col min="8945" max="8945" width="52.7109375" style="73" customWidth="1"/>
    <col min="8946" max="8951" width="22.42578125" style="73" customWidth="1"/>
    <col min="8952" max="8952" width="11.42578125" style="73" customWidth="1"/>
    <col min="8953" max="9200" width="11.42578125" style="73"/>
    <col min="9201" max="9201" width="52.7109375" style="73" customWidth="1"/>
    <col min="9202" max="9207" width="22.42578125" style="73" customWidth="1"/>
    <col min="9208" max="9208" width="11.42578125" style="73" customWidth="1"/>
    <col min="9209" max="9456" width="11.42578125" style="73"/>
    <col min="9457" max="9457" width="52.7109375" style="73" customWidth="1"/>
    <col min="9458" max="9463" width="22.42578125" style="73" customWidth="1"/>
    <col min="9464" max="9464" width="11.42578125" style="73" customWidth="1"/>
    <col min="9465" max="9712" width="11.42578125" style="73"/>
    <col min="9713" max="9713" width="52.7109375" style="73" customWidth="1"/>
    <col min="9714" max="9719" width="22.42578125" style="73" customWidth="1"/>
    <col min="9720" max="9720" width="11.42578125" style="73" customWidth="1"/>
    <col min="9721" max="9968" width="11.42578125" style="73"/>
    <col min="9969" max="9969" width="52.7109375" style="73" customWidth="1"/>
    <col min="9970" max="9975" width="22.42578125" style="73" customWidth="1"/>
    <col min="9976" max="9976" width="11.42578125" style="73" customWidth="1"/>
    <col min="9977" max="10224" width="11.42578125" style="73"/>
    <col min="10225" max="10225" width="52.7109375" style="73" customWidth="1"/>
    <col min="10226" max="10231" width="22.42578125" style="73" customWidth="1"/>
    <col min="10232" max="10232" width="11.42578125" style="73" customWidth="1"/>
    <col min="10233" max="10480" width="11.42578125" style="73"/>
    <col min="10481" max="10481" width="52.7109375" style="73" customWidth="1"/>
    <col min="10482" max="10487" width="22.42578125" style="73" customWidth="1"/>
    <col min="10488" max="10488" width="11.42578125" style="73" customWidth="1"/>
    <col min="10489" max="10736" width="11.42578125" style="73"/>
    <col min="10737" max="10737" width="52.7109375" style="73" customWidth="1"/>
    <col min="10738" max="10743" width="22.42578125" style="73" customWidth="1"/>
    <col min="10744" max="10744" width="11.42578125" style="73" customWidth="1"/>
    <col min="10745" max="10992" width="11.42578125" style="73"/>
    <col min="10993" max="10993" width="52.7109375" style="73" customWidth="1"/>
    <col min="10994" max="10999" width="22.42578125" style="73" customWidth="1"/>
    <col min="11000" max="11000" width="11.42578125" style="73" customWidth="1"/>
    <col min="11001" max="11248" width="11.42578125" style="73"/>
    <col min="11249" max="11249" width="52.7109375" style="73" customWidth="1"/>
    <col min="11250" max="11255" width="22.42578125" style="73" customWidth="1"/>
    <col min="11256" max="11256" width="11.42578125" style="73" customWidth="1"/>
    <col min="11257" max="11504" width="11.42578125" style="73"/>
    <col min="11505" max="11505" width="52.7109375" style="73" customWidth="1"/>
    <col min="11506" max="11511" width="22.42578125" style="73" customWidth="1"/>
    <col min="11512" max="11512" width="11.42578125" style="73" customWidth="1"/>
    <col min="11513" max="11760" width="11.42578125" style="73"/>
    <col min="11761" max="11761" width="52.7109375" style="73" customWidth="1"/>
    <col min="11762" max="11767" width="22.42578125" style="73" customWidth="1"/>
    <col min="11768" max="11768" width="11.42578125" style="73" customWidth="1"/>
    <col min="11769" max="12016" width="11.42578125" style="73"/>
    <col min="12017" max="12017" width="52.7109375" style="73" customWidth="1"/>
    <col min="12018" max="12023" width="22.42578125" style="73" customWidth="1"/>
    <col min="12024" max="12024" width="11.42578125" style="73" customWidth="1"/>
    <col min="12025" max="12272" width="11.42578125" style="73"/>
    <col min="12273" max="12273" width="52.7109375" style="73" customWidth="1"/>
    <col min="12274" max="12279" width="22.42578125" style="73" customWidth="1"/>
    <col min="12280" max="12280" width="11.42578125" style="73" customWidth="1"/>
    <col min="12281" max="12528" width="11.42578125" style="73"/>
    <col min="12529" max="12529" width="52.7109375" style="73" customWidth="1"/>
    <col min="12530" max="12535" width="22.42578125" style="73" customWidth="1"/>
    <col min="12536" max="12536" width="11.42578125" style="73" customWidth="1"/>
    <col min="12537" max="12784" width="11.42578125" style="73"/>
    <col min="12785" max="12785" width="52.7109375" style="73" customWidth="1"/>
    <col min="12786" max="12791" width="22.42578125" style="73" customWidth="1"/>
    <col min="12792" max="12792" width="11.42578125" style="73" customWidth="1"/>
    <col min="12793" max="13040" width="11.42578125" style="73"/>
    <col min="13041" max="13041" width="52.7109375" style="73" customWidth="1"/>
    <col min="13042" max="13047" width="22.42578125" style="73" customWidth="1"/>
    <col min="13048" max="13048" width="11.42578125" style="73" customWidth="1"/>
    <col min="13049" max="13296" width="11.42578125" style="73"/>
    <col min="13297" max="13297" width="52.7109375" style="73" customWidth="1"/>
    <col min="13298" max="13303" width="22.42578125" style="73" customWidth="1"/>
    <col min="13304" max="13304" width="11.42578125" style="73" customWidth="1"/>
    <col min="13305" max="13552" width="11.42578125" style="73"/>
    <col min="13553" max="13553" width="52.7109375" style="73" customWidth="1"/>
    <col min="13554" max="13559" width="22.42578125" style="73" customWidth="1"/>
    <col min="13560" max="13560" width="11.42578125" style="73" customWidth="1"/>
    <col min="13561" max="13808" width="11.42578125" style="73"/>
    <col min="13809" max="13809" width="52.7109375" style="73" customWidth="1"/>
    <col min="13810" max="13815" width="22.42578125" style="73" customWidth="1"/>
    <col min="13816" max="13816" width="11.42578125" style="73" customWidth="1"/>
    <col min="13817" max="14064" width="11.42578125" style="73"/>
    <col min="14065" max="14065" width="52.7109375" style="73" customWidth="1"/>
    <col min="14066" max="14071" width="22.42578125" style="73" customWidth="1"/>
    <col min="14072" max="14072" width="11.42578125" style="73" customWidth="1"/>
    <col min="14073" max="14320" width="11.42578125" style="73"/>
    <col min="14321" max="14321" width="52.7109375" style="73" customWidth="1"/>
    <col min="14322" max="14327" width="22.42578125" style="73" customWidth="1"/>
    <col min="14328" max="14328" width="11.42578125" style="73" customWidth="1"/>
    <col min="14329" max="14576" width="11.42578125" style="73"/>
    <col min="14577" max="14577" width="52.7109375" style="73" customWidth="1"/>
    <col min="14578" max="14583" width="22.42578125" style="73" customWidth="1"/>
    <col min="14584" max="14584" width="11.42578125" style="73" customWidth="1"/>
    <col min="14585" max="14832" width="11.42578125" style="73"/>
    <col min="14833" max="14833" width="52.7109375" style="73" customWidth="1"/>
    <col min="14834" max="14839" width="22.42578125" style="73" customWidth="1"/>
    <col min="14840" max="14840" width="11.42578125" style="73" customWidth="1"/>
    <col min="14841" max="15088" width="11.42578125" style="73"/>
    <col min="15089" max="15089" width="52.7109375" style="73" customWidth="1"/>
    <col min="15090" max="15095" width="22.42578125" style="73" customWidth="1"/>
    <col min="15096" max="15096" width="11.42578125" style="73" customWidth="1"/>
    <col min="15097" max="15344" width="11.42578125" style="73"/>
    <col min="15345" max="15345" width="52.7109375" style="73" customWidth="1"/>
    <col min="15346" max="15351" width="22.42578125" style="73" customWidth="1"/>
    <col min="15352" max="15352" width="11.42578125" style="73" customWidth="1"/>
    <col min="15353" max="15600" width="11.42578125" style="73"/>
    <col min="15601" max="15601" width="52.7109375" style="73" customWidth="1"/>
    <col min="15602" max="15607" width="22.42578125" style="73" customWidth="1"/>
    <col min="15608" max="15608" width="11.42578125" style="73" customWidth="1"/>
    <col min="15609" max="15856" width="11.42578125" style="73"/>
    <col min="15857" max="15857" width="52.7109375" style="73" customWidth="1"/>
    <col min="15858" max="15863" width="22.42578125" style="73" customWidth="1"/>
    <col min="15864" max="15864" width="11.42578125" style="73" customWidth="1"/>
    <col min="15865" max="16112" width="11.42578125" style="73"/>
    <col min="16113" max="16113" width="52.7109375" style="73" customWidth="1"/>
    <col min="16114" max="16119" width="22.42578125" style="73" customWidth="1"/>
    <col min="16120" max="16120" width="11.42578125" style="73" customWidth="1"/>
    <col min="16121" max="16384" width="11.42578125" style="73"/>
  </cols>
  <sheetData>
    <row r="1" spans="1:7" s="134" customFormat="1" ht="24.95" customHeight="1" x14ac:dyDescent="0.25">
      <c r="A1" s="133" t="s">
        <v>229</v>
      </c>
    </row>
    <row r="2" spans="1:7" s="135" customFormat="1" ht="24.95" customHeight="1" thickBot="1" x14ac:dyDescent="0.25">
      <c r="A2" s="99" t="s">
        <v>699</v>
      </c>
      <c r="B2" s="99"/>
      <c r="C2" s="99"/>
      <c r="D2" s="99"/>
      <c r="E2" s="99"/>
      <c r="F2" s="99"/>
      <c r="G2" s="148" t="s">
        <v>75</v>
      </c>
    </row>
    <row r="3" spans="1:7" ht="15.95" customHeight="1" x14ac:dyDescent="0.25">
      <c r="A3" s="1109" t="s">
        <v>179</v>
      </c>
      <c r="B3" s="1094" t="s">
        <v>154</v>
      </c>
      <c r="C3" s="1095"/>
      <c r="D3" s="1096"/>
      <c r="E3" s="1094" t="s">
        <v>155</v>
      </c>
      <c r="F3" s="1095"/>
      <c r="G3" s="1095"/>
    </row>
    <row r="4" spans="1:7" ht="15.95" customHeight="1" x14ac:dyDescent="0.25">
      <c r="A4" s="1110"/>
      <c r="B4" s="1097" t="s">
        <v>10</v>
      </c>
      <c r="C4" s="1099" t="s">
        <v>156</v>
      </c>
      <c r="D4" s="1100"/>
      <c r="E4" s="1097" t="s">
        <v>10</v>
      </c>
      <c r="F4" s="1099" t="s">
        <v>156</v>
      </c>
      <c r="G4" s="1101"/>
    </row>
    <row r="5" spans="1:7" ht="15.95" customHeight="1" x14ac:dyDescent="0.25">
      <c r="A5" s="1111"/>
      <c r="B5" s="1098"/>
      <c r="C5" s="357" t="s">
        <v>157</v>
      </c>
      <c r="D5" s="357" t="s">
        <v>158</v>
      </c>
      <c r="E5" s="1098"/>
      <c r="F5" s="357" t="s">
        <v>157</v>
      </c>
      <c r="G5" s="356" t="s">
        <v>158</v>
      </c>
    </row>
    <row r="6" spans="1:7" ht="15.95" customHeight="1" x14ac:dyDescent="0.25">
      <c r="A6" s="117" t="s">
        <v>16</v>
      </c>
      <c r="B6" s="136">
        <f t="shared" ref="B6:G6" si="0">SUM(B7,B53,B97,B130,B151)</f>
        <v>96366863</v>
      </c>
      <c r="C6" s="136">
        <f t="shared" si="0"/>
        <v>93396046</v>
      </c>
      <c r="D6" s="136">
        <f t="shared" si="0"/>
        <v>2970817.0000000005</v>
      </c>
      <c r="E6" s="136">
        <f t="shared" si="0"/>
        <v>97894867</v>
      </c>
      <c r="F6" s="136">
        <f t="shared" si="0"/>
        <v>94926536</v>
      </c>
      <c r="G6" s="136">
        <f t="shared" si="0"/>
        <v>2968331</v>
      </c>
    </row>
    <row r="7" spans="1:7" s="137" customFormat="1" ht="15.95" customHeight="1" x14ac:dyDescent="0.25">
      <c r="A7" s="137" t="s">
        <v>163</v>
      </c>
      <c r="B7" s="138">
        <f t="shared" ref="B7:G7" si="1">SUM(B8,B11,B13,B30,B43,B48,B50)</f>
        <v>6131690</v>
      </c>
      <c r="C7" s="138">
        <f t="shared" si="1"/>
        <v>5906074</v>
      </c>
      <c r="D7" s="138">
        <f t="shared" si="1"/>
        <v>225616.00000000006</v>
      </c>
      <c r="E7" s="138">
        <f t="shared" si="1"/>
        <v>5855362.9999999981</v>
      </c>
      <c r="F7" s="138">
        <f t="shared" si="1"/>
        <v>5645216</v>
      </c>
      <c r="G7" s="138">
        <f t="shared" si="1"/>
        <v>210146.99999999994</v>
      </c>
    </row>
    <row r="8" spans="1:7" ht="15.95" customHeight="1" x14ac:dyDescent="0.25">
      <c r="A8" s="120" t="s">
        <v>117</v>
      </c>
      <c r="B8" s="139">
        <v>175528.00000000003</v>
      </c>
      <c r="C8" s="140">
        <v>143360.99999999997</v>
      </c>
      <c r="D8" s="140">
        <v>32166.999999999996</v>
      </c>
      <c r="E8" s="140">
        <v>223665</v>
      </c>
      <c r="F8" s="140">
        <v>201703.00000000003</v>
      </c>
      <c r="G8" s="140">
        <v>21962.000000000004</v>
      </c>
    </row>
    <row r="9" spans="1:7" ht="15.95" customHeight="1" x14ac:dyDescent="0.25">
      <c r="A9" s="73" t="s">
        <v>180</v>
      </c>
      <c r="B9" s="141">
        <v>9403</v>
      </c>
      <c r="C9" s="142">
        <v>5280</v>
      </c>
      <c r="D9" s="124">
        <v>4122.9999999999991</v>
      </c>
      <c r="E9" s="142">
        <v>32247.999999999996</v>
      </c>
      <c r="F9" s="142">
        <v>27973</v>
      </c>
      <c r="G9" s="124">
        <v>4275</v>
      </c>
    </row>
    <row r="10" spans="1:7" ht="15.95" customHeight="1" x14ac:dyDescent="0.25">
      <c r="A10" s="73" t="s">
        <v>181</v>
      </c>
      <c r="B10" s="141">
        <v>166125</v>
      </c>
      <c r="C10" s="142">
        <v>138081</v>
      </c>
      <c r="D10" s="124">
        <v>28044</v>
      </c>
      <c r="E10" s="124">
        <v>191417</v>
      </c>
      <c r="F10" s="142">
        <v>173730</v>
      </c>
      <c r="G10" s="124">
        <v>17687</v>
      </c>
    </row>
    <row r="11" spans="1:7" ht="15.95" customHeight="1" x14ac:dyDescent="0.25">
      <c r="A11" s="120" t="s">
        <v>118</v>
      </c>
      <c r="B11" s="139">
        <v>286104</v>
      </c>
      <c r="C11" s="140">
        <v>284090</v>
      </c>
      <c r="D11" s="118">
        <v>2014</v>
      </c>
      <c r="E11" s="118">
        <v>330888</v>
      </c>
      <c r="F11" s="140">
        <v>327036.99999999994</v>
      </c>
      <c r="G11" s="118">
        <v>3851</v>
      </c>
    </row>
    <row r="12" spans="1:7" ht="15.95" customHeight="1" x14ac:dyDescent="0.25">
      <c r="A12" s="73" t="s">
        <v>182</v>
      </c>
      <c r="B12" s="141">
        <v>286104</v>
      </c>
      <c r="C12" s="142">
        <v>284090</v>
      </c>
      <c r="D12" s="142">
        <v>2014</v>
      </c>
      <c r="E12" s="142">
        <v>330888</v>
      </c>
      <c r="F12" s="142">
        <v>327036.99999999994</v>
      </c>
      <c r="G12" s="142">
        <v>3851</v>
      </c>
    </row>
    <row r="13" spans="1:7" s="120" customFormat="1" ht="15.95" customHeight="1" x14ac:dyDescent="0.25">
      <c r="A13" s="120" t="s">
        <v>88</v>
      </c>
      <c r="B13" s="139">
        <v>2197069.9999999995</v>
      </c>
      <c r="C13" s="140">
        <v>2072847.0000000005</v>
      </c>
      <c r="D13" s="118">
        <v>124223.00000000007</v>
      </c>
      <c r="E13" s="118">
        <v>1680228.9999999993</v>
      </c>
      <c r="F13" s="140">
        <v>1559949.9999999995</v>
      </c>
      <c r="G13" s="118">
        <v>120278.99999999996</v>
      </c>
    </row>
    <row r="14" spans="1:7" ht="15.95" customHeight="1" x14ac:dyDescent="0.25">
      <c r="A14" s="73" t="s">
        <v>609</v>
      </c>
      <c r="B14" s="141">
        <v>10385</v>
      </c>
      <c r="C14" s="142">
        <v>9478</v>
      </c>
      <c r="D14" s="142">
        <v>907.00000000000011</v>
      </c>
      <c r="E14" s="142">
        <v>1324</v>
      </c>
      <c r="F14" s="142">
        <v>226</v>
      </c>
      <c r="G14" s="142">
        <v>1098</v>
      </c>
    </row>
    <row r="15" spans="1:7" ht="15.95" customHeight="1" x14ac:dyDescent="0.25">
      <c r="A15" s="73" t="s">
        <v>610</v>
      </c>
      <c r="B15" s="141">
        <v>61757</v>
      </c>
      <c r="C15" s="142">
        <v>61722</v>
      </c>
      <c r="D15" s="142">
        <v>35</v>
      </c>
      <c r="E15" s="142">
        <v>105</v>
      </c>
      <c r="F15" s="142">
        <v>0</v>
      </c>
      <c r="G15" s="142">
        <v>105</v>
      </c>
    </row>
    <row r="16" spans="1:7" ht="15.95" customHeight="1" x14ac:dyDescent="0.25">
      <c r="A16" s="73" t="s">
        <v>611</v>
      </c>
      <c r="B16" s="141">
        <v>11462</v>
      </c>
      <c r="C16" s="142">
        <v>2269</v>
      </c>
      <c r="D16" s="142">
        <v>9193</v>
      </c>
      <c r="E16" s="142">
        <v>11903</v>
      </c>
      <c r="F16" s="142">
        <v>2611</v>
      </c>
      <c r="G16" s="142">
        <v>9292</v>
      </c>
    </row>
    <row r="17" spans="1:7" ht="15.95" customHeight="1" x14ac:dyDescent="0.25">
      <c r="A17" s="73" t="s">
        <v>612</v>
      </c>
      <c r="B17" s="141">
        <v>116312</v>
      </c>
      <c r="C17" s="142">
        <v>108572</v>
      </c>
      <c r="D17" s="142">
        <v>7740</v>
      </c>
      <c r="E17" s="142">
        <v>9335</v>
      </c>
      <c r="F17" s="142">
        <v>1427</v>
      </c>
      <c r="G17" s="142">
        <v>7908</v>
      </c>
    </row>
    <row r="18" spans="1:7" ht="15.95" customHeight="1" x14ac:dyDescent="0.25">
      <c r="A18" s="73" t="s">
        <v>613</v>
      </c>
      <c r="B18" s="141">
        <v>1546148</v>
      </c>
      <c r="C18" s="142">
        <v>1451282</v>
      </c>
      <c r="D18" s="142">
        <v>94865.999999999985</v>
      </c>
      <c r="E18" s="142">
        <v>1544752</v>
      </c>
      <c r="F18" s="142">
        <v>1454592</v>
      </c>
      <c r="G18" s="142">
        <v>90159.999999999985</v>
      </c>
    </row>
    <row r="19" spans="1:7" ht="15.95" customHeight="1" x14ac:dyDescent="0.25">
      <c r="A19" s="73" t="s">
        <v>614</v>
      </c>
      <c r="B19" s="141">
        <v>710</v>
      </c>
      <c r="C19" s="142">
        <v>514.99999999999989</v>
      </c>
      <c r="D19" s="142">
        <v>194.99999999999997</v>
      </c>
      <c r="E19" s="142">
        <v>1962</v>
      </c>
      <c r="F19" s="142">
        <v>1710</v>
      </c>
      <c r="G19" s="142">
        <v>252</v>
      </c>
    </row>
    <row r="20" spans="1:7" ht="15.95" customHeight="1" x14ac:dyDescent="0.25">
      <c r="A20" s="73" t="s">
        <v>615</v>
      </c>
      <c r="B20" s="141">
        <v>0</v>
      </c>
      <c r="C20" s="142">
        <v>0</v>
      </c>
      <c r="D20" s="142">
        <v>0</v>
      </c>
      <c r="E20" s="142">
        <v>32</v>
      </c>
      <c r="F20" s="142">
        <v>0</v>
      </c>
      <c r="G20" s="142">
        <v>32</v>
      </c>
    </row>
    <row r="21" spans="1:7" ht="15.95" customHeight="1" x14ac:dyDescent="0.25">
      <c r="A21" s="73" t="s">
        <v>616</v>
      </c>
      <c r="B21" s="141">
        <v>922</v>
      </c>
      <c r="C21" s="142">
        <v>846</v>
      </c>
      <c r="D21" s="142">
        <v>75.999999999999986</v>
      </c>
      <c r="E21" s="142">
        <v>758</v>
      </c>
      <c r="F21" s="142">
        <v>723.99999999999989</v>
      </c>
      <c r="G21" s="142">
        <v>34</v>
      </c>
    </row>
    <row r="22" spans="1:7" ht="15.95" customHeight="1" x14ac:dyDescent="0.25">
      <c r="A22" s="73" t="s">
        <v>617</v>
      </c>
      <c r="B22" s="141">
        <v>264</v>
      </c>
      <c r="C22" s="142">
        <v>236.99999999999991</v>
      </c>
      <c r="D22" s="142">
        <v>27</v>
      </c>
      <c r="E22" s="142">
        <v>2700</v>
      </c>
      <c r="F22" s="142">
        <v>2645</v>
      </c>
      <c r="G22" s="142">
        <v>55</v>
      </c>
    </row>
    <row r="23" spans="1:7" ht="15.95" customHeight="1" x14ac:dyDescent="0.25">
      <c r="A23" s="73" t="s">
        <v>618</v>
      </c>
      <c r="B23" s="141">
        <v>7328</v>
      </c>
      <c r="C23" s="142">
        <v>7211.0000000000009</v>
      </c>
      <c r="D23" s="142">
        <v>117.00000000000001</v>
      </c>
      <c r="E23" s="142">
        <v>1472</v>
      </c>
      <c r="F23" s="142">
        <v>1330</v>
      </c>
      <c r="G23" s="142">
        <v>142</v>
      </c>
    </row>
    <row r="24" spans="1:7" ht="15.95" customHeight="1" x14ac:dyDescent="0.25">
      <c r="A24" s="73" t="s">
        <v>619</v>
      </c>
      <c r="B24" s="141">
        <v>264</v>
      </c>
      <c r="C24" s="142">
        <v>237</v>
      </c>
      <c r="D24" s="142">
        <v>27</v>
      </c>
      <c r="E24" s="142">
        <v>32</v>
      </c>
      <c r="F24" s="142">
        <v>0</v>
      </c>
      <c r="G24" s="142">
        <v>32</v>
      </c>
    </row>
    <row r="25" spans="1:7" ht="15.95" customHeight="1" x14ac:dyDescent="0.25">
      <c r="A25" s="73" t="s">
        <v>620</v>
      </c>
      <c r="B25" s="141">
        <v>13221</v>
      </c>
      <c r="C25" s="142">
        <v>13192</v>
      </c>
      <c r="D25" s="142">
        <v>29</v>
      </c>
      <c r="E25" s="142">
        <v>29</v>
      </c>
      <c r="F25" s="142">
        <v>0</v>
      </c>
      <c r="G25" s="142">
        <v>29</v>
      </c>
    </row>
    <row r="26" spans="1:7" ht="15.95" customHeight="1" x14ac:dyDescent="0.25">
      <c r="A26" s="73" t="s">
        <v>621</v>
      </c>
      <c r="B26" s="141">
        <v>48190</v>
      </c>
      <c r="C26" s="142">
        <v>40250</v>
      </c>
      <c r="D26" s="142">
        <v>7940</v>
      </c>
      <c r="E26" s="142">
        <v>42412</v>
      </c>
      <c r="F26" s="142">
        <v>34294</v>
      </c>
      <c r="G26" s="142">
        <v>8118.0000000000018</v>
      </c>
    </row>
    <row r="27" spans="1:7" ht="15.95" customHeight="1" x14ac:dyDescent="0.25">
      <c r="A27" s="73" t="s">
        <v>622</v>
      </c>
      <c r="B27" s="141">
        <v>4598</v>
      </c>
      <c r="C27" s="142">
        <v>4404</v>
      </c>
      <c r="D27" s="142">
        <v>193.99999999999994</v>
      </c>
      <c r="E27" s="142">
        <v>2473</v>
      </c>
      <c r="F27" s="142">
        <v>2255</v>
      </c>
      <c r="G27" s="142">
        <v>218.00000000000003</v>
      </c>
    </row>
    <row r="28" spans="1:7" ht="15.95" customHeight="1" x14ac:dyDescent="0.25">
      <c r="A28" s="73" t="s">
        <v>183</v>
      </c>
      <c r="B28" s="141">
        <v>95321</v>
      </c>
      <c r="C28" s="142">
        <v>94896</v>
      </c>
      <c r="D28" s="142">
        <v>425.00000000000006</v>
      </c>
      <c r="E28" s="142">
        <v>33310</v>
      </c>
      <c r="F28" s="142">
        <v>32708.000000000004</v>
      </c>
      <c r="G28" s="142">
        <v>602</v>
      </c>
    </row>
    <row r="29" spans="1:7" ht="15.95" customHeight="1" x14ac:dyDescent="0.25">
      <c r="A29" s="73" t="s">
        <v>184</v>
      </c>
      <c r="B29" s="141">
        <v>280188</v>
      </c>
      <c r="C29" s="142">
        <v>277736</v>
      </c>
      <c r="D29" s="142">
        <v>2452</v>
      </c>
      <c r="E29" s="142">
        <v>27630</v>
      </c>
      <c r="F29" s="142">
        <v>25427.999999999993</v>
      </c>
      <c r="G29" s="142">
        <v>2202.0000000000005</v>
      </c>
    </row>
    <row r="30" spans="1:7" ht="15.95" customHeight="1" x14ac:dyDescent="0.25">
      <c r="A30" s="120" t="s">
        <v>94</v>
      </c>
      <c r="B30" s="139">
        <v>2450644</v>
      </c>
      <c r="C30" s="140">
        <v>2406191.9999999995</v>
      </c>
      <c r="D30" s="118">
        <v>44451.999999999993</v>
      </c>
      <c r="E30" s="118">
        <v>2562279.9999999991</v>
      </c>
      <c r="F30" s="140">
        <v>2515307</v>
      </c>
      <c r="G30" s="118">
        <v>46972.999999999985</v>
      </c>
    </row>
    <row r="31" spans="1:7" ht="15.95" customHeight="1" x14ac:dyDescent="0.25">
      <c r="A31" s="73" t="s">
        <v>185</v>
      </c>
      <c r="B31" s="141">
        <v>125232</v>
      </c>
      <c r="C31" s="142">
        <v>122449</v>
      </c>
      <c r="D31" s="142">
        <v>2783</v>
      </c>
      <c r="E31" s="142">
        <v>152732.99999999997</v>
      </c>
      <c r="F31" s="142">
        <v>149572.00000000003</v>
      </c>
      <c r="G31" s="142">
        <v>3160.9999999999995</v>
      </c>
    </row>
    <row r="32" spans="1:7" s="120" customFormat="1" ht="15.95" customHeight="1" x14ac:dyDescent="0.25">
      <c r="A32" s="73" t="s">
        <v>186</v>
      </c>
      <c r="B32" s="141">
        <v>100641</v>
      </c>
      <c r="C32" s="142">
        <v>99597.000000000029</v>
      </c>
      <c r="D32" s="142">
        <v>1044</v>
      </c>
      <c r="E32" s="142">
        <v>103266</v>
      </c>
      <c r="F32" s="142">
        <v>101967</v>
      </c>
      <c r="G32" s="142">
        <v>1299</v>
      </c>
    </row>
    <row r="33" spans="1:239" s="120" customFormat="1" ht="15.95" customHeight="1" x14ac:dyDescent="0.25">
      <c r="A33" s="73" t="s">
        <v>623</v>
      </c>
      <c r="B33" s="141">
        <v>35</v>
      </c>
      <c r="C33" s="142">
        <v>27</v>
      </c>
      <c r="D33" s="142">
        <v>8.0000000000000018</v>
      </c>
      <c r="E33" s="142">
        <v>103.99999999999999</v>
      </c>
      <c r="F33" s="142">
        <v>96</v>
      </c>
      <c r="G33" s="142">
        <v>8.0000000000000018</v>
      </c>
    </row>
    <row r="34" spans="1:239" s="120" customFormat="1" ht="15.95" customHeight="1" x14ac:dyDescent="0.25">
      <c r="A34" s="73" t="s">
        <v>187</v>
      </c>
      <c r="B34" s="141">
        <v>1778621.0000000002</v>
      </c>
      <c r="C34" s="142">
        <v>1749023</v>
      </c>
      <c r="D34" s="142">
        <v>29598.000000000007</v>
      </c>
      <c r="E34" s="142">
        <v>1769752</v>
      </c>
      <c r="F34" s="142">
        <v>1737378</v>
      </c>
      <c r="G34" s="142">
        <v>32374</v>
      </c>
    </row>
    <row r="35" spans="1:239" s="120" customFormat="1" ht="15.95" customHeight="1" x14ac:dyDescent="0.25">
      <c r="A35" s="73" t="s">
        <v>624</v>
      </c>
      <c r="B35" s="141">
        <v>8874</v>
      </c>
      <c r="C35" s="142">
        <v>7884</v>
      </c>
      <c r="D35" s="142">
        <v>990</v>
      </c>
      <c r="E35" s="142">
        <v>16700</v>
      </c>
      <c r="F35" s="142">
        <v>15909</v>
      </c>
      <c r="G35" s="142">
        <v>791</v>
      </c>
    </row>
    <row r="36" spans="1:239" s="120" customFormat="1" ht="15.95" customHeight="1" x14ac:dyDescent="0.25">
      <c r="A36" s="73" t="s">
        <v>625</v>
      </c>
      <c r="B36" s="141">
        <v>113978</v>
      </c>
      <c r="C36" s="142">
        <v>112627</v>
      </c>
      <c r="D36" s="142">
        <v>1351</v>
      </c>
      <c r="E36" s="142">
        <v>183051</v>
      </c>
      <c r="F36" s="142">
        <v>182343</v>
      </c>
      <c r="G36" s="142">
        <v>708</v>
      </c>
    </row>
    <row r="37" spans="1:239" s="120" customFormat="1" ht="15.95" customHeight="1" x14ac:dyDescent="0.25">
      <c r="A37" s="73" t="s">
        <v>626</v>
      </c>
      <c r="B37" s="141">
        <v>232936.99999999997</v>
      </c>
      <c r="C37" s="142">
        <v>224592</v>
      </c>
      <c r="D37" s="142">
        <v>8345</v>
      </c>
      <c r="E37" s="142">
        <v>321346</v>
      </c>
      <c r="F37" s="142">
        <v>312986.99999999994</v>
      </c>
      <c r="G37" s="142">
        <v>8359</v>
      </c>
    </row>
    <row r="38" spans="1:239" s="120" customFormat="1" ht="15.95" customHeight="1" x14ac:dyDescent="0.25">
      <c r="A38" s="73" t="s">
        <v>627</v>
      </c>
      <c r="B38" s="141">
        <v>3462</v>
      </c>
      <c r="C38" s="142">
        <v>3448.0000000000009</v>
      </c>
      <c r="D38" s="142">
        <v>13.999999999999998</v>
      </c>
      <c r="E38" s="142">
        <v>1169</v>
      </c>
      <c r="F38" s="142">
        <v>1165</v>
      </c>
      <c r="G38" s="142">
        <v>4</v>
      </c>
    </row>
    <row r="39" spans="1:239" ht="15.95" customHeight="1" x14ac:dyDescent="0.25">
      <c r="A39" s="73" t="s">
        <v>628</v>
      </c>
      <c r="B39" s="141">
        <v>57418.000000000007</v>
      </c>
      <c r="C39" s="142">
        <v>57416</v>
      </c>
      <c r="D39" s="142">
        <v>2</v>
      </c>
      <c r="E39" s="142">
        <v>470</v>
      </c>
      <c r="F39" s="142">
        <v>468</v>
      </c>
      <c r="G39" s="142">
        <v>2</v>
      </c>
    </row>
    <row r="40" spans="1:239" ht="15.95" customHeight="1" x14ac:dyDescent="0.25">
      <c r="A40" s="73" t="s">
        <v>629</v>
      </c>
      <c r="B40" s="141">
        <v>23036</v>
      </c>
      <c r="C40" s="142">
        <v>23015.000000000004</v>
      </c>
      <c r="D40" s="124">
        <v>21</v>
      </c>
      <c r="E40" s="124">
        <v>897</v>
      </c>
      <c r="F40" s="142">
        <v>877</v>
      </c>
      <c r="G40" s="124">
        <v>20</v>
      </c>
    </row>
    <row r="41" spans="1:239" ht="15.95" customHeight="1" x14ac:dyDescent="0.25">
      <c r="A41" s="73" t="s">
        <v>630</v>
      </c>
      <c r="B41" s="141">
        <v>2947.9999999999995</v>
      </c>
      <c r="C41" s="142">
        <v>2666</v>
      </c>
      <c r="D41" s="142">
        <v>282</v>
      </c>
      <c r="E41" s="142">
        <v>7852</v>
      </c>
      <c r="F41" s="142">
        <v>7632</v>
      </c>
      <c r="G41" s="142">
        <v>220</v>
      </c>
    </row>
    <row r="42" spans="1:239" s="120" customFormat="1" ht="15.95" customHeight="1" x14ac:dyDescent="0.25">
      <c r="A42" s="73" t="s">
        <v>631</v>
      </c>
      <c r="B42" s="141">
        <v>3461.9999999999991</v>
      </c>
      <c r="C42" s="142">
        <v>3448</v>
      </c>
      <c r="D42" s="124">
        <v>14</v>
      </c>
      <c r="E42" s="124">
        <v>4940</v>
      </c>
      <c r="F42" s="142">
        <v>4913</v>
      </c>
      <c r="G42" s="124">
        <v>27</v>
      </c>
    </row>
    <row r="43" spans="1:239" s="120" customFormat="1" ht="15.95" customHeight="1" x14ac:dyDescent="0.25">
      <c r="A43" s="120" t="s">
        <v>164</v>
      </c>
      <c r="B43" s="139">
        <v>643537.00000000012</v>
      </c>
      <c r="C43" s="121">
        <v>635752.99999999988</v>
      </c>
      <c r="D43" s="118">
        <v>7784</v>
      </c>
      <c r="E43" s="118">
        <v>533389</v>
      </c>
      <c r="F43" s="121">
        <v>520298</v>
      </c>
      <c r="G43" s="118">
        <v>13090.999999999998</v>
      </c>
      <c r="H43" s="137"/>
      <c r="I43" s="137"/>
      <c r="J43" s="137"/>
      <c r="K43" s="137"/>
      <c r="L43" s="137"/>
      <c r="M43" s="137"/>
      <c r="N43" s="137"/>
      <c r="O43" s="137"/>
      <c r="P43" s="137"/>
      <c r="Q43" s="137"/>
      <c r="R43" s="137"/>
      <c r="S43" s="137"/>
      <c r="T43" s="137"/>
      <c r="U43" s="137"/>
      <c r="V43" s="137"/>
      <c r="W43" s="137"/>
      <c r="X43" s="137"/>
      <c r="Y43" s="137"/>
      <c r="Z43" s="137"/>
      <c r="AA43" s="137"/>
      <c r="AB43" s="137"/>
      <c r="AC43" s="137"/>
      <c r="AD43" s="137"/>
      <c r="AE43" s="137"/>
      <c r="AF43" s="137"/>
      <c r="AG43" s="137"/>
      <c r="AH43" s="137"/>
      <c r="AI43" s="137"/>
      <c r="AJ43" s="137"/>
      <c r="AK43" s="137"/>
      <c r="AL43" s="137"/>
      <c r="AM43" s="137"/>
      <c r="AN43" s="137"/>
      <c r="AO43" s="137"/>
      <c r="AP43" s="137"/>
      <c r="AQ43" s="137"/>
      <c r="AR43" s="137"/>
      <c r="AS43" s="137"/>
      <c r="AT43" s="137"/>
      <c r="AU43" s="137"/>
      <c r="AV43" s="137"/>
      <c r="AW43" s="137"/>
      <c r="AX43" s="137"/>
      <c r="AY43" s="137"/>
      <c r="AZ43" s="137"/>
      <c r="BA43" s="137"/>
      <c r="BB43" s="137"/>
      <c r="BC43" s="137"/>
      <c r="BD43" s="137"/>
      <c r="BE43" s="137"/>
      <c r="BF43" s="137"/>
      <c r="BG43" s="137"/>
      <c r="BH43" s="137"/>
      <c r="BI43" s="137"/>
      <c r="BJ43" s="137"/>
      <c r="BK43" s="137"/>
      <c r="BL43" s="137"/>
      <c r="BM43" s="137"/>
      <c r="BN43" s="137"/>
      <c r="BO43" s="137"/>
      <c r="BP43" s="137"/>
      <c r="BQ43" s="137"/>
      <c r="BR43" s="137"/>
      <c r="BS43" s="137"/>
      <c r="BT43" s="137"/>
      <c r="BU43" s="137"/>
      <c r="BV43" s="137"/>
      <c r="BW43" s="137"/>
      <c r="BX43" s="137"/>
      <c r="BY43" s="137"/>
      <c r="BZ43" s="137"/>
      <c r="CA43" s="137"/>
      <c r="CB43" s="137"/>
      <c r="CC43" s="137"/>
      <c r="CD43" s="137"/>
      <c r="CE43" s="137"/>
      <c r="CF43" s="137"/>
      <c r="CG43" s="137"/>
      <c r="CH43" s="137"/>
      <c r="CI43" s="137"/>
      <c r="CJ43" s="137"/>
      <c r="CK43" s="137"/>
      <c r="CL43" s="137"/>
      <c r="CM43" s="137"/>
      <c r="CN43" s="137"/>
      <c r="CO43" s="137"/>
      <c r="CP43" s="137"/>
      <c r="CQ43" s="137"/>
      <c r="CR43" s="137"/>
      <c r="CS43" s="137"/>
      <c r="CT43" s="137"/>
      <c r="CU43" s="137"/>
      <c r="CV43" s="137"/>
      <c r="CW43" s="137"/>
      <c r="CX43" s="137"/>
      <c r="CY43" s="137"/>
      <c r="CZ43" s="137"/>
      <c r="DA43" s="137"/>
      <c r="DB43" s="137"/>
      <c r="DC43" s="137"/>
      <c r="DD43" s="137"/>
      <c r="DE43" s="137"/>
      <c r="DF43" s="137"/>
      <c r="DG43" s="137"/>
      <c r="DH43" s="137"/>
      <c r="DI43" s="137"/>
      <c r="DJ43" s="137"/>
      <c r="DK43" s="137"/>
      <c r="DL43" s="137"/>
      <c r="DM43" s="137"/>
      <c r="DN43" s="137"/>
      <c r="DO43" s="137"/>
      <c r="DP43" s="137"/>
      <c r="DQ43" s="137"/>
      <c r="DR43" s="137"/>
      <c r="DS43" s="137"/>
      <c r="DT43" s="137"/>
      <c r="DU43" s="137"/>
      <c r="DV43" s="137"/>
      <c r="DW43" s="137"/>
      <c r="DX43" s="137"/>
      <c r="DY43" s="137"/>
      <c r="DZ43" s="137"/>
      <c r="EA43" s="137"/>
      <c r="EB43" s="137"/>
      <c r="EC43" s="137"/>
      <c r="ED43" s="137"/>
      <c r="EE43" s="137"/>
      <c r="EF43" s="137"/>
      <c r="EG43" s="137"/>
      <c r="EH43" s="137"/>
      <c r="EI43" s="137"/>
      <c r="EJ43" s="137"/>
      <c r="EK43" s="137"/>
      <c r="EL43" s="137"/>
      <c r="EM43" s="137"/>
      <c r="EN43" s="137"/>
      <c r="EO43" s="137"/>
      <c r="EP43" s="137"/>
      <c r="EQ43" s="137"/>
      <c r="ER43" s="137"/>
      <c r="ES43" s="137"/>
      <c r="ET43" s="137"/>
      <c r="EU43" s="137"/>
      <c r="EV43" s="137"/>
      <c r="EW43" s="137"/>
      <c r="EX43" s="137"/>
      <c r="EY43" s="137"/>
      <c r="EZ43" s="137"/>
      <c r="FA43" s="137"/>
      <c r="FB43" s="137"/>
      <c r="FC43" s="137"/>
      <c r="FD43" s="137"/>
      <c r="FE43" s="137"/>
      <c r="FF43" s="137"/>
      <c r="FG43" s="137"/>
      <c r="FH43" s="137"/>
      <c r="FI43" s="137"/>
      <c r="FJ43" s="137"/>
      <c r="FK43" s="137"/>
      <c r="FL43" s="137"/>
      <c r="FM43" s="137"/>
      <c r="FN43" s="137"/>
      <c r="FO43" s="137"/>
      <c r="FP43" s="137"/>
      <c r="FQ43" s="137"/>
      <c r="FR43" s="137"/>
      <c r="FS43" s="137"/>
      <c r="FT43" s="137"/>
      <c r="FU43" s="137"/>
      <c r="FV43" s="137"/>
      <c r="FW43" s="137"/>
      <c r="FX43" s="137"/>
      <c r="FY43" s="137"/>
      <c r="FZ43" s="137"/>
      <c r="GA43" s="137"/>
      <c r="GB43" s="137"/>
      <c r="GC43" s="137"/>
      <c r="GD43" s="137"/>
      <c r="GE43" s="137"/>
      <c r="GF43" s="137"/>
      <c r="GG43" s="137"/>
      <c r="GH43" s="137"/>
      <c r="GI43" s="137"/>
      <c r="GJ43" s="137"/>
      <c r="GK43" s="137"/>
      <c r="GL43" s="137"/>
      <c r="GM43" s="137"/>
      <c r="GN43" s="137"/>
      <c r="GO43" s="137"/>
      <c r="GP43" s="137"/>
      <c r="GQ43" s="137"/>
      <c r="GR43" s="137"/>
      <c r="GS43" s="137"/>
      <c r="GT43" s="137"/>
      <c r="GU43" s="137"/>
      <c r="GV43" s="137"/>
      <c r="GW43" s="137"/>
      <c r="GX43" s="137"/>
      <c r="GY43" s="137"/>
      <c r="GZ43" s="137"/>
      <c r="HA43" s="137"/>
      <c r="HB43" s="137"/>
      <c r="HC43" s="137"/>
      <c r="HD43" s="137"/>
      <c r="HE43" s="137"/>
      <c r="HF43" s="137"/>
      <c r="HG43" s="137"/>
      <c r="HH43" s="137"/>
      <c r="HI43" s="137"/>
      <c r="HJ43" s="137"/>
      <c r="HK43" s="137"/>
      <c r="HL43" s="137"/>
      <c r="HM43" s="137"/>
      <c r="HN43" s="137"/>
      <c r="HO43" s="137"/>
      <c r="HP43" s="137"/>
      <c r="HQ43" s="137"/>
      <c r="HR43" s="137"/>
      <c r="HS43" s="137"/>
      <c r="HT43" s="137"/>
      <c r="HU43" s="137"/>
      <c r="HV43" s="137"/>
      <c r="HW43" s="137"/>
      <c r="HX43" s="137"/>
      <c r="HY43" s="137"/>
      <c r="HZ43" s="137"/>
      <c r="IA43" s="137"/>
      <c r="IB43" s="137"/>
      <c r="IC43" s="137"/>
      <c r="ID43" s="137"/>
      <c r="IE43" s="137"/>
    </row>
    <row r="44" spans="1:239" s="120" customFormat="1" ht="15.95" customHeight="1" x14ac:dyDescent="0.25">
      <c r="A44" s="73" t="s">
        <v>632</v>
      </c>
      <c r="B44" s="139">
        <v>5195</v>
      </c>
      <c r="C44" s="121">
        <v>4939</v>
      </c>
      <c r="D44" s="118">
        <v>256</v>
      </c>
      <c r="E44" s="118">
        <v>27658</v>
      </c>
      <c r="F44" s="121">
        <v>27234</v>
      </c>
      <c r="G44" s="118">
        <v>424</v>
      </c>
      <c r="H44" s="137"/>
      <c r="I44" s="137"/>
      <c r="J44" s="137"/>
      <c r="K44" s="137"/>
      <c r="L44" s="137"/>
      <c r="M44" s="137"/>
      <c r="N44" s="137"/>
      <c r="O44" s="137"/>
      <c r="P44" s="137"/>
      <c r="Q44" s="137"/>
      <c r="R44" s="137"/>
      <c r="S44" s="137"/>
      <c r="T44" s="137"/>
      <c r="U44" s="137"/>
      <c r="V44" s="137"/>
      <c r="W44" s="137"/>
      <c r="X44" s="137"/>
      <c r="Y44" s="137"/>
      <c r="Z44" s="137"/>
      <c r="AA44" s="137"/>
      <c r="AB44" s="137"/>
      <c r="AC44" s="137"/>
      <c r="AD44" s="137"/>
      <c r="AE44" s="137"/>
      <c r="AF44" s="137"/>
      <c r="AG44" s="137"/>
      <c r="AH44" s="137"/>
      <c r="AI44" s="137"/>
      <c r="AJ44" s="137"/>
      <c r="AK44" s="137"/>
      <c r="AL44" s="137"/>
      <c r="AM44" s="137"/>
      <c r="AN44" s="137"/>
      <c r="AO44" s="137"/>
      <c r="AP44" s="137"/>
      <c r="AQ44" s="137"/>
      <c r="AR44" s="137"/>
      <c r="AS44" s="137"/>
      <c r="AT44" s="137"/>
      <c r="AU44" s="137"/>
      <c r="AV44" s="137"/>
      <c r="AW44" s="137"/>
      <c r="AX44" s="137"/>
      <c r="AY44" s="137"/>
      <c r="AZ44" s="137"/>
      <c r="BA44" s="137"/>
      <c r="BB44" s="137"/>
      <c r="BC44" s="137"/>
      <c r="BD44" s="137"/>
      <c r="BE44" s="137"/>
      <c r="BF44" s="137"/>
      <c r="BG44" s="137"/>
      <c r="BH44" s="137"/>
      <c r="BI44" s="137"/>
      <c r="BJ44" s="137"/>
      <c r="BK44" s="137"/>
      <c r="BL44" s="137"/>
      <c r="BM44" s="137"/>
      <c r="BN44" s="137"/>
      <c r="BO44" s="137"/>
      <c r="BP44" s="137"/>
      <c r="BQ44" s="137"/>
      <c r="BR44" s="137"/>
      <c r="BS44" s="137"/>
      <c r="BT44" s="137"/>
      <c r="BU44" s="137"/>
      <c r="BV44" s="137"/>
      <c r="BW44" s="137"/>
      <c r="BX44" s="137"/>
      <c r="BY44" s="137"/>
      <c r="BZ44" s="137"/>
      <c r="CA44" s="137"/>
      <c r="CB44" s="137"/>
      <c r="CC44" s="137"/>
      <c r="CD44" s="137"/>
      <c r="CE44" s="137"/>
      <c r="CF44" s="137"/>
      <c r="CG44" s="137"/>
      <c r="CH44" s="137"/>
      <c r="CI44" s="137"/>
      <c r="CJ44" s="137"/>
      <c r="CK44" s="137"/>
      <c r="CL44" s="137"/>
      <c r="CM44" s="137"/>
      <c r="CN44" s="137"/>
      <c r="CO44" s="137"/>
      <c r="CP44" s="137"/>
      <c r="CQ44" s="137"/>
      <c r="CR44" s="137"/>
      <c r="CS44" s="137"/>
      <c r="CT44" s="137"/>
      <c r="CU44" s="137"/>
      <c r="CV44" s="137"/>
      <c r="CW44" s="137"/>
      <c r="CX44" s="137"/>
      <c r="CY44" s="137"/>
      <c r="CZ44" s="137"/>
      <c r="DA44" s="137"/>
      <c r="DB44" s="137"/>
      <c r="DC44" s="137"/>
      <c r="DD44" s="137"/>
      <c r="DE44" s="137"/>
      <c r="DF44" s="137"/>
      <c r="DG44" s="137"/>
      <c r="DH44" s="137"/>
      <c r="DI44" s="137"/>
      <c r="DJ44" s="137"/>
      <c r="DK44" s="137"/>
      <c r="DL44" s="137"/>
      <c r="DM44" s="137"/>
      <c r="DN44" s="137"/>
      <c r="DO44" s="137"/>
      <c r="DP44" s="137"/>
      <c r="DQ44" s="137"/>
      <c r="DR44" s="137"/>
      <c r="DS44" s="137"/>
      <c r="DT44" s="137"/>
      <c r="DU44" s="137"/>
      <c r="DV44" s="137"/>
      <c r="DW44" s="137"/>
      <c r="DX44" s="137"/>
      <c r="DY44" s="137"/>
      <c r="DZ44" s="137"/>
      <c r="EA44" s="137"/>
      <c r="EB44" s="137"/>
      <c r="EC44" s="137"/>
      <c r="ED44" s="137"/>
      <c r="EE44" s="137"/>
      <c r="EF44" s="137"/>
      <c r="EG44" s="137"/>
      <c r="EH44" s="137"/>
      <c r="EI44" s="137"/>
      <c r="EJ44" s="137"/>
      <c r="EK44" s="137"/>
      <c r="EL44" s="137"/>
      <c r="EM44" s="137"/>
      <c r="EN44" s="137"/>
      <c r="EO44" s="137"/>
      <c r="EP44" s="137"/>
      <c r="EQ44" s="137"/>
      <c r="ER44" s="137"/>
      <c r="ES44" s="137"/>
      <c r="ET44" s="137"/>
      <c r="EU44" s="137"/>
      <c r="EV44" s="137"/>
      <c r="EW44" s="137"/>
      <c r="EX44" s="137"/>
      <c r="EY44" s="137"/>
      <c r="EZ44" s="137"/>
      <c r="FA44" s="137"/>
      <c r="FB44" s="137"/>
      <c r="FC44" s="137"/>
      <c r="FD44" s="137"/>
      <c r="FE44" s="137"/>
      <c r="FF44" s="137"/>
      <c r="FG44" s="137"/>
      <c r="FH44" s="137"/>
      <c r="FI44" s="137"/>
      <c r="FJ44" s="137"/>
      <c r="FK44" s="137"/>
      <c r="FL44" s="137"/>
      <c r="FM44" s="137"/>
      <c r="FN44" s="137"/>
      <c r="FO44" s="137"/>
      <c r="FP44" s="137"/>
      <c r="FQ44" s="137"/>
      <c r="FR44" s="137"/>
      <c r="FS44" s="137"/>
      <c r="FT44" s="137"/>
      <c r="FU44" s="137"/>
      <c r="FV44" s="137"/>
      <c r="FW44" s="137"/>
      <c r="FX44" s="137"/>
      <c r="FY44" s="137"/>
      <c r="FZ44" s="137"/>
      <c r="GA44" s="137"/>
      <c r="GB44" s="137"/>
      <c r="GC44" s="137"/>
      <c r="GD44" s="137"/>
      <c r="GE44" s="137"/>
      <c r="GF44" s="137"/>
      <c r="GG44" s="137"/>
      <c r="GH44" s="137"/>
      <c r="GI44" s="137"/>
      <c r="GJ44" s="137"/>
      <c r="GK44" s="137"/>
      <c r="GL44" s="137"/>
      <c r="GM44" s="137"/>
      <c r="GN44" s="137"/>
      <c r="GO44" s="137"/>
      <c r="GP44" s="137"/>
      <c r="GQ44" s="137"/>
      <c r="GR44" s="137"/>
      <c r="GS44" s="137"/>
      <c r="GT44" s="137"/>
      <c r="GU44" s="137"/>
      <c r="GV44" s="137"/>
      <c r="GW44" s="137"/>
      <c r="GX44" s="137"/>
      <c r="GY44" s="137"/>
      <c r="GZ44" s="137"/>
      <c r="HA44" s="137"/>
      <c r="HB44" s="137"/>
      <c r="HC44" s="137"/>
      <c r="HD44" s="137"/>
      <c r="HE44" s="137"/>
      <c r="HF44" s="137"/>
      <c r="HG44" s="137"/>
      <c r="HH44" s="137"/>
      <c r="HI44" s="137"/>
      <c r="HJ44" s="137"/>
      <c r="HK44" s="137"/>
      <c r="HL44" s="137"/>
      <c r="HM44" s="137"/>
      <c r="HN44" s="137"/>
      <c r="HO44" s="137"/>
      <c r="HP44" s="137"/>
      <c r="HQ44" s="137"/>
      <c r="HR44" s="137"/>
      <c r="HS44" s="137"/>
      <c r="HT44" s="137"/>
      <c r="HU44" s="137"/>
      <c r="HV44" s="137"/>
      <c r="HW44" s="137"/>
      <c r="HX44" s="137"/>
      <c r="HY44" s="137"/>
      <c r="HZ44" s="137"/>
      <c r="IA44" s="137"/>
      <c r="IB44" s="137"/>
      <c r="IC44" s="137"/>
      <c r="ID44" s="137"/>
      <c r="IE44" s="137"/>
    </row>
    <row r="45" spans="1:239" s="120" customFormat="1" ht="15.95" customHeight="1" x14ac:dyDescent="0.25">
      <c r="A45" s="73" t="s">
        <v>188</v>
      </c>
      <c r="B45" s="139">
        <v>387365.99999999994</v>
      </c>
      <c r="C45" s="121">
        <v>380610.00000000006</v>
      </c>
      <c r="D45" s="118">
        <v>6755.9999999999982</v>
      </c>
      <c r="E45" s="118">
        <v>464307.99999999994</v>
      </c>
      <c r="F45" s="121">
        <v>452413</v>
      </c>
      <c r="G45" s="118">
        <v>11894.999999999998</v>
      </c>
      <c r="H45" s="137"/>
      <c r="I45" s="137"/>
      <c r="J45" s="137"/>
      <c r="K45" s="137"/>
      <c r="L45" s="137"/>
      <c r="M45" s="137"/>
      <c r="N45" s="137"/>
      <c r="O45" s="137"/>
      <c r="P45" s="137"/>
      <c r="Q45" s="137"/>
      <c r="R45" s="137"/>
      <c r="S45" s="137"/>
      <c r="T45" s="137"/>
      <c r="U45" s="137"/>
      <c r="V45" s="137"/>
      <c r="W45" s="137"/>
      <c r="X45" s="137"/>
      <c r="Y45" s="137"/>
      <c r="Z45" s="137"/>
      <c r="AA45" s="137"/>
      <c r="AB45" s="137"/>
      <c r="AC45" s="137"/>
      <c r="AD45" s="137"/>
      <c r="AE45" s="137"/>
      <c r="AF45" s="137"/>
      <c r="AG45" s="137"/>
      <c r="AH45" s="137"/>
      <c r="AI45" s="137"/>
      <c r="AJ45" s="137"/>
      <c r="AK45" s="137"/>
      <c r="AL45" s="137"/>
      <c r="AM45" s="137"/>
      <c r="AN45" s="137"/>
      <c r="AO45" s="137"/>
      <c r="AP45" s="137"/>
      <c r="AQ45" s="137"/>
      <c r="AR45" s="137"/>
      <c r="AS45" s="137"/>
      <c r="AT45" s="137"/>
      <c r="AU45" s="137"/>
      <c r="AV45" s="137"/>
      <c r="AW45" s="137"/>
      <c r="AX45" s="137"/>
      <c r="AY45" s="137"/>
      <c r="AZ45" s="137"/>
      <c r="BA45" s="137"/>
      <c r="BB45" s="137"/>
      <c r="BC45" s="137"/>
      <c r="BD45" s="137"/>
      <c r="BE45" s="137"/>
      <c r="BF45" s="137"/>
      <c r="BG45" s="137"/>
      <c r="BH45" s="137"/>
      <c r="BI45" s="137"/>
      <c r="BJ45" s="137"/>
      <c r="BK45" s="137"/>
      <c r="BL45" s="137"/>
      <c r="BM45" s="137"/>
      <c r="BN45" s="137"/>
      <c r="BO45" s="137"/>
      <c r="BP45" s="137"/>
      <c r="BQ45" s="137"/>
      <c r="BR45" s="137"/>
      <c r="BS45" s="137"/>
      <c r="BT45" s="137"/>
      <c r="BU45" s="137"/>
      <c r="BV45" s="137"/>
      <c r="BW45" s="137"/>
      <c r="BX45" s="137"/>
      <c r="BY45" s="137"/>
      <c r="BZ45" s="137"/>
      <c r="CA45" s="137"/>
      <c r="CB45" s="137"/>
      <c r="CC45" s="137"/>
      <c r="CD45" s="137"/>
      <c r="CE45" s="137"/>
      <c r="CF45" s="137"/>
      <c r="CG45" s="137"/>
      <c r="CH45" s="137"/>
      <c r="CI45" s="137"/>
      <c r="CJ45" s="137"/>
      <c r="CK45" s="137"/>
      <c r="CL45" s="137"/>
      <c r="CM45" s="137"/>
      <c r="CN45" s="137"/>
      <c r="CO45" s="137"/>
      <c r="CP45" s="137"/>
      <c r="CQ45" s="137"/>
      <c r="CR45" s="137"/>
      <c r="CS45" s="137"/>
      <c r="CT45" s="137"/>
      <c r="CU45" s="137"/>
      <c r="CV45" s="137"/>
      <c r="CW45" s="137"/>
      <c r="CX45" s="137"/>
      <c r="CY45" s="137"/>
      <c r="CZ45" s="137"/>
      <c r="DA45" s="137"/>
      <c r="DB45" s="137"/>
      <c r="DC45" s="137"/>
      <c r="DD45" s="137"/>
      <c r="DE45" s="137"/>
      <c r="DF45" s="137"/>
      <c r="DG45" s="137"/>
      <c r="DH45" s="137"/>
      <c r="DI45" s="137"/>
      <c r="DJ45" s="137"/>
      <c r="DK45" s="137"/>
      <c r="DL45" s="137"/>
      <c r="DM45" s="137"/>
      <c r="DN45" s="137"/>
      <c r="DO45" s="137"/>
      <c r="DP45" s="137"/>
      <c r="DQ45" s="137"/>
      <c r="DR45" s="137"/>
      <c r="DS45" s="137"/>
      <c r="DT45" s="137"/>
      <c r="DU45" s="137"/>
      <c r="DV45" s="137"/>
      <c r="DW45" s="137"/>
      <c r="DX45" s="137"/>
      <c r="DY45" s="137"/>
      <c r="DZ45" s="137"/>
      <c r="EA45" s="137"/>
      <c r="EB45" s="137"/>
      <c r="EC45" s="137"/>
      <c r="ED45" s="137"/>
      <c r="EE45" s="137"/>
      <c r="EF45" s="137"/>
      <c r="EG45" s="137"/>
      <c r="EH45" s="137"/>
      <c r="EI45" s="137"/>
      <c r="EJ45" s="137"/>
      <c r="EK45" s="137"/>
      <c r="EL45" s="137"/>
      <c r="EM45" s="137"/>
      <c r="EN45" s="137"/>
      <c r="EO45" s="137"/>
      <c r="EP45" s="137"/>
      <c r="EQ45" s="137"/>
      <c r="ER45" s="137"/>
      <c r="ES45" s="137"/>
      <c r="ET45" s="137"/>
      <c r="EU45" s="137"/>
      <c r="EV45" s="137"/>
      <c r="EW45" s="137"/>
      <c r="EX45" s="137"/>
      <c r="EY45" s="137"/>
      <c r="EZ45" s="137"/>
      <c r="FA45" s="137"/>
      <c r="FB45" s="137"/>
      <c r="FC45" s="137"/>
      <c r="FD45" s="137"/>
      <c r="FE45" s="137"/>
      <c r="FF45" s="137"/>
      <c r="FG45" s="137"/>
      <c r="FH45" s="137"/>
      <c r="FI45" s="137"/>
      <c r="FJ45" s="137"/>
      <c r="FK45" s="137"/>
      <c r="FL45" s="137"/>
      <c r="FM45" s="137"/>
      <c r="FN45" s="137"/>
      <c r="FO45" s="137"/>
      <c r="FP45" s="137"/>
      <c r="FQ45" s="137"/>
      <c r="FR45" s="137"/>
      <c r="FS45" s="137"/>
      <c r="FT45" s="137"/>
      <c r="FU45" s="137"/>
      <c r="FV45" s="137"/>
      <c r="FW45" s="137"/>
      <c r="FX45" s="137"/>
      <c r="FY45" s="137"/>
      <c r="FZ45" s="137"/>
      <c r="GA45" s="137"/>
      <c r="GB45" s="137"/>
      <c r="GC45" s="137"/>
      <c r="GD45" s="137"/>
      <c r="GE45" s="137"/>
      <c r="GF45" s="137"/>
      <c r="GG45" s="137"/>
      <c r="GH45" s="137"/>
      <c r="GI45" s="137"/>
      <c r="GJ45" s="137"/>
      <c r="GK45" s="137"/>
      <c r="GL45" s="137"/>
      <c r="GM45" s="137"/>
      <c r="GN45" s="137"/>
      <c r="GO45" s="137"/>
      <c r="GP45" s="137"/>
      <c r="GQ45" s="137"/>
      <c r="GR45" s="137"/>
      <c r="GS45" s="137"/>
      <c r="GT45" s="137"/>
      <c r="GU45" s="137"/>
      <c r="GV45" s="137"/>
      <c r="GW45" s="137"/>
      <c r="GX45" s="137"/>
      <c r="GY45" s="137"/>
      <c r="GZ45" s="137"/>
      <c r="HA45" s="137"/>
      <c r="HB45" s="137"/>
      <c r="HC45" s="137"/>
      <c r="HD45" s="137"/>
      <c r="HE45" s="137"/>
      <c r="HF45" s="137"/>
      <c r="HG45" s="137"/>
      <c r="HH45" s="137"/>
      <c r="HI45" s="137"/>
      <c r="HJ45" s="137"/>
      <c r="HK45" s="137"/>
      <c r="HL45" s="137"/>
      <c r="HM45" s="137"/>
      <c r="HN45" s="137"/>
      <c r="HO45" s="137"/>
      <c r="HP45" s="137"/>
      <c r="HQ45" s="137"/>
      <c r="HR45" s="137"/>
      <c r="HS45" s="137"/>
      <c r="HT45" s="137"/>
      <c r="HU45" s="137"/>
      <c r="HV45" s="137"/>
      <c r="HW45" s="137"/>
      <c r="HX45" s="137"/>
      <c r="HY45" s="137"/>
      <c r="HZ45" s="137"/>
      <c r="IA45" s="137"/>
      <c r="IB45" s="137"/>
      <c r="IC45" s="137"/>
      <c r="ID45" s="137"/>
      <c r="IE45" s="137"/>
    </row>
    <row r="46" spans="1:239" s="120" customFormat="1" ht="15.95" customHeight="1" x14ac:dyDescent="0.25">
      <c r="A46" s="73" t="s">
        <v>633</v>
      </c>
      <c r="B46" s="139">
        <v>230054</v>
      </c>
      <c r="C46" s="121">
        <v>229347</v>
      </c>
      <c r="D46" s="118">
        <v>707</v>
      </c>
      <c r="E46" s="118">
        <v>18918</v>
      </c>
      <c r="F46" s="121">
        <v>18375.000000000004</v>
      </c>
      <c r="G46" s="118">
        <v>543</v>
      </c>
      <c r="H46" s="137"/>
      <c r="I46" s="137"/>
      <c r="J46" s="137"/>
      <c r="K46" s="137"/>
      <c r="L46" s="137"/>
      <c r="M46" s="137"/>
      <c r="N46" s="137"/>
      <c r="O46" s="137"/>
      <c r="P46" s="137"/>
      <c r="Q46" s="137"/>
      <c r="R46" s="137"/>
      <c r="S46" s="137"/>
      <c r="T46" s="137"/>
      <c r="U46" s="137"/>
      <c r="V46" s="137"/>
      <c r="W46" s="137"/>
      <c r="X46" s="137"/>
      <c r="Y46" s="137"/>
      <c r="Z46" s="137"/>
      <c r="AA46" s="137"/>
      <c r="AB46" s="137"/>
      <c r="AC46" s="137"/>
      <c r="AD46" s="137"/>
      <c r="AE46" s="137"/>
      <c r="AF46" s="137"/>
      <c r="AG46" s="137"/>
      <c r="AH46" s="137"/>
      <c r="AI46" s="137"/>
      <c r="AJ46" s="137"/>
      <c r="AK46" s="137"/>
      <c r="AL46" s="137"/>
      <c r="AM46" s="137"/>
      <c r="AN46" s="137"/>
      <c r="AO46" s="137"/>
      <c r="AP46" s="137"/>
      <c r="AQ46" s="137"/>
      <c r="AR46" s="137"/>
      <c r="AS46" s="137"/>
      <c r="AT46" s="137"/>
      <c r="AU46" s="137"/>
      <c r="AV46" s="137"/>
      <c r="AW46" s="137"/>
      <c r="AX46" s="137"/>
      <c r="AY46" s="137"/>
      <c r="AZ46" s="137"/>
      <c r="BA46" s="137"/>
      <c r="BB46" s="137"/>
      <c r="BC46" s="137"/>
      <c r="BD46" s="137"/>
      <c r="BE46" s="137"/>
      <c r="BF46" s="137"/>
      <c r="BG46" s="137"/>
      <c r="BH46" s="137"/>
      <c r="BI46" s="137"/>
      <c r="BJ46" s="137"/>
      <c r="BK46" s="137"/>
      <c r="BL46" s="137"/>
      <c r="BM46" s="137"/>
      <c r="BN46" s="137"/>
      <c r="BO46" s="137"/>
      <c r="BP46" s="137"/>
      <c r="BQ46" s="137"/>
      <c r="BR46" s="137"/>
      <c r="BS46" s="137"/>
      <c r="BT46" s="137"/>
      <c r="BU46" s="137"/>
      <c r="BV46" s="137"/>
      <c r="BW46" s="137"/>
      <c r="BX46" s="137"/>
      <c r="BY46" s="137"/>
      <c r="BZ46" s="137"/>
      <c r="CA46" s="137"/>
      <c r="CB46" s="137"/>
      <c r="CC46" s="137"/>
      <c r="CD46" s="137"/>
      <c r="CE46" s="137"/>
      <c r="CF46" s="137"/>
      <c r="CG46" s="137"/>
      <c r="CH46" s="137"/>
      <c r="CI46" s="137"/>
      <c r="CJ46" s="137"/>
      <c r="CK46" s="137"/>
      <c r="CL46" s="137"/>
      <c r="CM46" s="137"/>
      <c r="CN46" s="137"/>
      <c r="CO46" s="137"/>
      <c r="CP46" s="137"/>
      <c r="CQ46" s="137"/>
      <c r="CR46" s="137"/>
      <c r="CS46" s="137"/>
      <c r="CT46" s="137"/>
      <c r="CU46" s="137"/>
      <c r="CV46" s="137"/>
      <c r="CW46" s="137"/>
      <c r="CX46" s="137"/>
      <c r="CY46" s="137"/>
      <c r="CZ46" s="137"/>
      <c r="DA46" s="137"/>
      <c r="DB46" s="137"/>
      <c r="DC46" s="137"/>
      <c r="DD46" s="137"/>
      <c r="DE46" s="137"/>
      <c r="DF46" s="137"/>
      <c r="DG46" s="137"/>
      <c r="DH46" s="137"/>
      <c r="DI46" s="137"/>
      <c r="DJ46" s="137"/>
      <c r="DK46" s="137"/>
      <c r="DL46" s="137"/>
      <c r="DM46" s="137"/>
      <c r="DN46" s="137"/>
      <c r="DO46" s="137"/>
      <c r="DP46" s="137"/>
      <c r="DQ46" s="137"/>
      <c r="DR46" s="137"/>
      <c r="DS46" s="137"/>
      <c r="DT46" s="137"/>
      <c r="DU46" s="137"/>
      <c r="DV46" s="137"/>
      <c r="DW46" s="137"/>
      <c r="DX46" s="137"/>
      <c r="DY46" s="137"/>
      <c r="DZ46" s="137"/>
      <c r="EA46" s="137"/>
      <c r="EB46" s="137"/>
      <c r="EC46" s="137"/>
      <c r="ED46" s="137"/>
      <c r="EE46" s="137"/>
      <c r="EF46" s="137"/>
      <c r="EG46" s="137"/>
      <c r="EH46" s="137"/>
      <c r="EI46" s="137"/>
      <c r="EJ46" s="137"/>
      <c r="EK46" s="137"/>
      <c r="EL46" s="137"/>
      <c r="EM46" s="137"/>
      <c r="EN46" s="137"/>
      <c r="EO46" s="137"/>
      <c r="EP46" s="137"/>
      <c r="EQ46" s="137"/>
      <c r="ER46" s="137"/>
      <c r="ES46" s="137"/>
      <c r="ET46" s="137"/>
      <c r="EU46" s="137"/>
      <c r="EV46" s="137"/>
      <c r="EW46" s="137"/>
      <c r="EX46" s="137"/>
      <c r="EY46" s="137"/>
      <c r="EZ46" s="137"/>
      <c r="FA46" s="137"/>
      <c r="FB46" s="137"/>
      <c r="FC46" s="137"/>
      <c r="FD46" s="137"/>
      <c r="FE46" s="137"/>
      <c r="FF46" s="137"/>
      <c r="FG46" s="137"/>
      <c r="FH46" s="137"/>
      <c r="FI46" s="137"/>
      <c r="FJ46" s="137"/>
      <c r="FK46" s="137"/>
      <c r="FL46" s="137"/>
      <c r="FM46" s="137"/>
      <c r="FN46" s="137"/>
      <c r="FO46" s="137"/>
      <c r="FP46" s="137"/>
      <c r="FQ46" s="137"/>
      <c r="FR46" s="137"/>
      <c r="FS46" s="137"/>
      <c r="FT46" s="137"/>
      <c r="FU46" s="137"/>
      <c r="FV46" s="137"/>
      <c r="FW46" s="137"/>
      <c r="FX46" s="137"/>
      <c r="FY46" s="137"/>
      <c r="FZ46" s="137"/>
      <c r="GA46" s="137"/>
      <c r="GB46" s="137"/>
      <c r="GC46" s="137"/>
      <c r="GD46" s="137"/>
      <c r="GE46" s="137"/>
      <c r="GF46" s="137"/>
      <c r="GG46" s="137"/>
      <c r="GH46" s="137"/>
      <c r="GI46" s="137"/>
      <c r="GJ46" s="137"/>
      <c r="GK46" s="137"/>
      <c r="GL46" s="137"/>
      <c r="GM46" s="137"/>
      <c r="GN46" s="137"/>
      <c r="GO46" s="137"/>
      <c r="GP46" s="137"/>
      <c r="GQ46" s="137"/>
      <c r="GR46" s="137"/>
      <c r="GS46" s="137"/>
      <c r="GT46" s="137"/>
      <c r="GU46" s="137"/>
      <c r="GV46" s="137"/>
      <c r="GW46" s="137"/>
      <c r="GX46" s="137"/>
      <c r="GY46" s="137"/>
      <c r="GZ46" s="137"/>
      <c r="HA46" s="137"/>
      <c r="HB46" s="137"/>
      <c r="HC46" s="137"/>
      <c r="HD46" s="137"/>
      <c r="HE46" s="137"/>
      <c r="HF46" s="137"/>
      <c r="HG46" s="137"/>
      <c r="HH46" s="137"/>
      <c r="HI46" s="137"/>
      <c r="HJ46" s="137"/>
      <c r="HK46" s="137"/>
      <c r="HL46" s="137"/>
      <c r="HM46" s="137"/>
      <c r="HN46" s="137"/>
      <c r="HO46" s="137"/>
      <c r="HP46" s="137"/>
      <c r="HQ46" s="137"/>
      <c r="HR46" s="137"/>
      <c r="HS46" s="137"/>
      <c r="HT46" s="137"/>
      <c r="HU46" s="137"/>
      <c r="HV46" s="137"/>
      <c r="HW46" s="137"/>
      <c r="HX46" s="137"/>
      <c r="HY46" s="137"/>
      <c r="HZ46" s="137"/>
      <c r="IA46" s="137"/>
      <c r="IB46" s="137"/>
      <c r="IC46" s="137"/>
      <c r="ID46" s="137"/>
      <c r="IE46" s="137"/>
    </row>
    <row r="47" spans="1:239" s="137" customFormat="1" ht="15.95" customHeight="1" x14ac:dyDescent="0.25">
      <c r="A47" s="73" t="s">
        <v>634</v>
      </c>
      <c r="B47" s="141">
        <v>20921.999999999996</v>
      </c>
      <c r="C47" s="142">
        <v>20857</v>
      </c>
      <c r="D47" s="124">
        <v>65</v>
      </c>
      <c r="E47" s="142">
        <v>22505.000000000004</v>
      </c>
      <c r="F47" s="142">
        <v>22276</v>
      </c>
      <c r="G47" s="124">
        <v>229.00000000000003</v>
      </c>
    </row>
    <row r="48" spans="1:239" s="74" customFormat="1" ht="15.95" customHeight="1" x14ac:dyDescent="0.25">
      <c r="A48" s="120" t="s">
        <v>119</v>
      </c>
      <c r="B48" s="139">
        <v>86367.999999999985</v>
      </c>
      <c r="C48" s="121">
        <v>85116</v>
      </c>
      <c r="D48" s="118">
        <v>1252</v>
      </c>
      <c r="E48" s="118">
        <v>170289</v>
      </c>
      <c r="F48" s="121">
        <v>169473</v>
      </c>
      <c r="G48" s="118">
        <v>816</v>
      </c>
    </row>
    <row r="49" spans="1:7" s="137" customFormat="1" ht="15.95" customHeight="1" x14ac:dyDescent="0.25">
      <c r="A49" s="73" t="s">
        <v>635</v>
      </c>
      <c r="B49" s="141">
        <v>86367.999999999985</v>
      </c>
      <c r="C49" s="142">
        <v>85116</v>
      </c>
      <c r="D49" s="142">
        <v>1252</v>
      </c>
      <c r="E49" s="142">
        <v>170289</v>
      </c>
      <c r="F49" s="142">
        <v>169473</v>
      </c>
      <c r="G49" s="142">
        <v>816</v>
      </c>
    </row>
    <row r="50" spans="1:7" ht="15.95" customHeight="1" x14ac:dyDescent="0.25">
      <c r="A50" s="120" t="s">
        <v>165</v>
      </c>
      <c r="B50" s="139">
        <v>292439</v>
      </c>
      <c r="C50" s="140">
        <v>278714.99999999994</v>
      </c>
      <c r="D50" s="118">
        <v>13723.999999999998</v>
      </c>
      <c r="E50" s="118">
        <v>354623</v>
      </c>
      <c r="F50" s="140">
        <v>351448</v>
      </c>
      <c r="G50" s="118">
        <v>3175.0000000000009</v>
      </c>
    </row>
    <row r="51" spans="1:7" ht="15.95" customHeight="1" x14ac:dyDescent="0.25">
      <c r="A51" s="73" t="s">
        <v>636</v>
      </c>
      <c r="B51" s="139">
        <v>97812</v>
      </c>
      <c r="C51" s="140">
        <v>94286</v>
      </c>
      <c r="D51" s="118">
        <v>3526</v>
      </c>
      <c r="E51" s="118">
        <v>43528</v>
      </c>
      <c r="F51" s="140">
        <v>41257</v>
      </c>
      <c r="G51" s="118">
        <v>2271</v>
      </c>
    </row>
    <row r="52" spans="1:7" ht="15.95" customHeight="1" x14ac:dyDescent="0.25">
      <c r="A52" s="73" t="s">
        <v>189</v>
      </c>
      <c r="B52" s="141">
        <v>194626.99999999997</v>
      </c>
      <c r="C52" s="142">
        <v>184429</v>
      </c>
      <c r="D52" s="124">
        <v>10198</v>
      </c>
      <c r="E52" s="142">
        <v>311095</v>
      </c>
      <c r="F52" s="142">
        <v>310191</v>
      </c>
      <c r="G52" s="124">
        <v>904.00000000000011</v>
      </c>
    </row>
    <row r="53" spans="1:7" s="74" customFormat="1" ht="15.95" customHeight="1" x14ac:dyDescent="0.25">
      <c r="A53" s="137" t="s">
        <v>190</v>
      </c>
      <c r="B53" s="138">
        <f t="shared" ref="B53:G53" si="2">SUM(B54,B56,B66,B69,B73,B76,B80,B83,B85)</f>
        <v>17355639</v>
      </c>
      <c r="C53" s="138">
        <f t="shared" si="2"/>
        <v>16441623.000000002</v>
      </c>
      <c r="D53" s="138">
        <f t="shared" si="2"/>
        <v>914016.00000000023</v>
      </c>
      <c r="E53" s="138">
        <f t="shared" si="2"/>
        <v>17777044</v>
      </c>
      <c r="F53" s="138">
        <f t="shared" si="2"/>
        <v>16813366</v>
      </c>
      <c r="G53" s="138">
        <f t="shared" si="2"/>
        <v>963678</v>
      </c>
    </row>
    <row r="54" spans="1:7" s="120" customFormat="1" ht="15.95" customHeight="1" x14ac:dyDescent="0.25">
      <c r="A54" s="120" t="s">
        <v>167</v>
      </c>
      <c r="B54" s="139">
        <v>972331.00000000012</v>
      </c>
      <c r="C54" s="140">
        <v>903253.00000000012</v>
      </c>
      <c r="D54" s="118">
        <v>69078</v>
      </c>
      <c r="E54" s="118">
        <v>975395</v>
      </c>
      <c r="F54" s="140">
        <v>877190</v>
      </c>
      <c r="G54" s="118">
        <v>98205</v>
      </c>
    </row>
    <row r="55" spans="1:7" ht="15.95" customHeight="1" x14ac:dyDescent="0.25">
      <c r="A55" s="73" t="s">
        <v>191</v>
      </c>
      <c r="B55" s="141">
        <v>972331.00000000012</v>
      </c>
      <c r="C55" s="142">
        <v>903253.00000000012</v>
      </c>
      <c r="D55" s="124">
        <v>69078</v>
      </c>
      <c r="E55" s="124">
        <v>975395</v>
      </c>
      <c r="F55" s="142">
        <v>877190</v>
      </c>
      <c r="G55" s="124">
        <v>98205</v>
      </c>
    </row>
    <row r="56" spans="1:7" ht="15.95" customHeight="1" x14ac:dyDescent="0.25">
      <c r="A56" s="120" t="s">
        <v>89</v>
      </c>
      <c r="B56" s="139">
        <v>5730193</v>
      </c>
      <c r="C56" s="140">
        <v>5363176.0000000019</v>
      </c>
      <c r="D56" s="118">
        <v>367017.00000000006</v>
      </c>
      <c r="E56" s="118">
        <v>5635446.9999999991</v>
      </c>
      <c r="F56" s="140">
        <v>5225278.9999999991</v>
      </c>
      <c r="G56" s="118">
        <v>410168.00000000006</v>
      </c>
    </row>
    <row r="57" spans="1:7" s="120" customFormat="1" ht="15.95" customHeight="1" x14ac:dyDescent="0.25">
      <c r="A57" s="73" t="s">
        <v>192</v>
      </c>
      <c r="B57" s="141">
        <v>208326</v>
      </c>
      <c r="C57" s="142">
        <v>198952.99999999997</v>
      </c>
      <c r="D57" s="124">
        <v>9373.0000000000018</v>
      </c>
      <c r="E57" s="124">
        <v>308777</v>
      </c>
      <c r="F57" s="142">
        <v>299449</v>
      </c>
      <c r="G57" s="124">
        <v>9328</v>
      </c>
    </row>
    <row r="58" spans="1:7" s="120" customFormat="1" ht="15.95" customHeight="1" x14ac:dyDescent="0.25">
      <c r="A58" s="73" t="s">
        <v>637</v>
      </c>
      <c r="B58" s="141">
        <v>48771</v>
      </c>
      <c r="C58" s="142">
        <v>42554</v>
      </c>
      <c r="D58" s="124">
        <v>6216.9999999999991</v>
      </c>
      <c r="E58" s="124">
        <v>61044.000000000015</v>
      </c>
      <c r="F58" s="142">
        <v>56074.999999999993</v>
      </c>
      <c r="G58" s="124">
        <v>4969</v>
      </c>
    </row>
    <row r="59" spans="1:7" s="120" customFormat="1" ht="15.95" customHeight="1" x14ac:dyDescent="0.25">
      <c r="A59" s="73" t="s">
        <v>193</v>
      </c>
      <c r="B59" s="141">
        <v>4354499</v>
      </c>
      <c r="C59" s="142">
        <v>4186770</v>
      </c>
      <c r="D59" s="124">
        <v>167729</v>
      </c>
      <c r="E59" s="124">
        <v>4357028.9999999991</v>
      </c>
      <c r="F59" s="142">
        <v>4141496.9999999991</v>
      </c>
      <c r="G59" s="124">
        <v>215532</v>
      </c>
    </row>
    <row r="60" spans="1:7" s="120" customFormat="1" ht="15.95" customHeight="1" x14ac:dyDescent="0.25">
      <c r="A60" s="73" t="s">
        <v>638</v>
      </c>
      <c r="B60" s="141">
        <v>144650</v>
      </c>
      <c r="C60" s="142">
        <v>144084.00000000003</v>
      </c>
      <c r="D60" s="124">
        <v>566</v>
      </c>
      <c r="E60" s="124">
        <v>6318</v>
      </c>
      <c r="F60" s="142">
        <v>5751.0000000000009</v>
      </c>
      <c r="G60" s="124">
        <v>567</v>
      </c>
    </row>
    <row r="61" spans="1:7" s="120" customFormat="1" ht="15.95" customHeight="1" x14ac:dyDescent="0.25">
      <c r="A61" s="73" t="s">
        <v>194</v>
      </c>
      <c r="B61" s="141">
        <v>21451</v>
      </c>
      <c r="C61" s="142">
        <v>20446</v>
      </c>
      <c r="D61" s="124">
        <v>1005</v>
      </c>
      <c r="E61" s="124">
        <v>10356.000000000004</v>
      </c>
      <c r="F61" s="142">
        <v>9424</v>
      </c>
      <c r="G61" s="124">
        <v>932</v>
      </c>
    </row>
    <row r="62" spans="1:7" s="120" customFormat="1" ht="15.95" customHeight="1" x14ac:dyDescent="0.25">
      <c r="A62" s="73" t="s">
        <v>639</v>
      </c>
      <c r="B62" s="141">
        <v>130725</v>
      </c>
      <c r="C62" s="142">
        <v>129271</v>
      </c>
      <c r="D62" s="124">
        <v>1454</v>
      </c>
      <c r="E62" s="124">
        <v>151752.00000000003</v>
      </c>
      <c r="F62" s="142">
        <v>150431</v>
      </c>
      <c r="G62" s="124">
        <v>1321</v>
      </c>
    </row>
    <row r="63" spans="1:7" s="120" customFormat="1" ht="15.95" customHeight="1" x14ac:dyDescent="0.25">
      <c r="A63" s="73" t="s">
        <v>640</v>
      </c>
      <c r="B63" s="141">
        <v>725342</v>
      </c>
      <c r="C63" s="142">
        <v>546395</v>
      </c>
      <c r="D63" s="124">
        <v>178947.00000000003</v>
      </c>
      <c r="E63" s="124">
        <v>722900</v>
      </c>
      <c r="F63" s="142">
        <v>547146</v>
      </c>
      <c r="G63" s="124">
        <v>175754</v>
      </c>
    </row>
    <row r="64" spans="1:7" ht="15.95" customHeight="1" x14ac:dyDescent="0.25">
      <c r="A64" s="73" t="s">
        <v>641</v>
      </c>
      <c r="B64" s="141">
        <v>64752</v>
      </c>
      <c r="C64" s="142">
        <v>63237</v>
      </c>
      <c r="D64" s="124">
        <v>1515.0000000000002</v>
      </c>
      <c r="E64" s="142">
        <v>14167</v>
      </c>
      <c r="F64" s="142">
        <v>12578.999999999996</v>
      </c>
      <c r="G64" s="124">
        <v>1588</v>
      </c>
    </row>
    <row r="65" spans="1:7" s="120" customFormat="1" ht="15.95" customHeight="1" x14ac:dyDescent="0.25">
      <c r="A65" s="73" t="s">
        <v>642</v>
      </c>
      <c r="B65" s="141">
        <v>31676.999999999993</v>
      </c>
      <c r="C65" s="142">
        <v>31466.000000000004</v>
      </c>
      <c r="D65" s="124">
        <v>211</v>
      </c>
      <c r="E65" s="142">
        <v>3104</v>
      </c>
      <c r="F65" s="142">
        <v>2927</v>
      </c>
      <c r="G65" s="124">
        <v>177.00000000000003</v>
      </c>
    </row>
    <row r="66" spans="1:7" s="120" customFormat="1" ht="15.95" customHeight="1" x14ac:dyDescent="0.25">
      <c r="A66" s="137" t="s">
        <v>90</v>
      </c>
      <c r="B66" s="138">
        <v>3126306.0000000005</v>
      </c>
      <c r="C66" s="121">
        <v>3014420</v>
      </c>
      <c r="D66" s="118">
        <v>111886.00000000003</v>
      </c>
      <c r="E66" s="118">
        <v>3242044</v>
      </c>
      <c r="F66" s="121">
        <v>3130725</v>
      </c>
      <c r="G66" s="118">
        <v>111318.99999999999</v>
      </c>
    </row>
    <row r="67" spans="1:7" ht="15.95" customHeight="1" x14ac:dyDescent="0.25">
      <c r="A67" s="73" t="s">
        <v>196</v>
      </c>
      <c r="B67" s="141">
        <v>102168.99999999999</v>
      </c>
      <c r="C67" s="142">
        <v>94150</v>
      </c>
      <c r="D67" s="124">
        <v>8019</v>
      </c>
      <c r="E67" s="142">
        <v>221660</v>
      </c>
      <c r="F67" s="142">
        <v>214567</v>
      </c>
      <c r="G67" s="124">
        <v>7092.9999999999991</v>
      </c>
    </row>
    <row r="68" spans="1:7" s="120" customFormat="1" ht="15.95" customHeight="1" x14ac:dyDescent="0.25">
      <c r="A68" s="73" t="s">
        <v>195</v>
      </c>
      <c r="B68" s="141">
        <v>3024137</v>
      </c>
      <c r="C68" s="142">
        <v>2920270</v>
      </c>
      <c r="D68" s="124">
        <v>103866.99999999999</v>
      </c>
      <c r="E68" s="142">
        <v>3020384</v>
      </c>
      <c r="F68" s="142">
        <v>2916158</v>
      </c>
      <c r="G68" s="124">
        <v>104226</v>
      </c>
    </row>
    <row r="69" spans="1:7" ht="15.95" customHeight="1" x14ac:dyDescent="0.25">
      <c r="A69" s="120" t="s">
        <v>168</v>
      </c>
      <c r="B69" s="139">
        <v>880617</v>
      </c>
      <c r="C69" s="140">
        <v>853528</v>
      </c>
      <c r="D69" s="118">
        <v>27089</v>
      </c>
      <c r="E69" s="118">
        <v>1009483.9999999999</v>
      </c>
      <c r="F69" s="140">
        <v>990864</v>
      </c>
      <c r="G69" s="118">
        <v>18620</v>
      </c>
    </row>
    <row r="70" spans="1:7" s="120" customFormat="1" ht="15.95" customHeight="1" x14ac:dyDescent="0.25">
      <c r="A70" s="73" t="s">
        <v>643</v>
      </c>
      <c r="B70" s="141">
        <v>158</v>
      </c>
      <c r="C70" s="142">
        <v>123.00000000000001</v>
      </c>
      <c r="D70" s="124">
        <v>35</v>
      </c>
      <c r="E70" s="142">
        <v>282.99999999999994</v>
      </c>
      <c r="F70" s="142">
        <v>262</v>
      </c>
      <c r="G70" s="124">
        <v>21</v>
      </c>
    </row>
    <row r="71" spans="1:7" s="120" customFormat="1" ht="15.95" customHeight="1" x14ac:dyDescent="0.25">
      <c r="A71" s="73" t="s">
        <v>644</v>
      </c>
      <c r="B71" s="141">
        <v>792354</v>
      </c>
      <c r="C71" s="142">
        <v>766265</v>
      </c>
      <c r="D71" s="124">
        <v>26088.999999999996</v>
      </c>
      <c r="E71" s="142">
        <v>852529.99999999988</v>
      </c>
      <c r="F71" s="142">
        <v>834708</v>
      </c>
      <c r="G71" s="124">
        <v>17822</v>
      </c>
    </row>
    <row r="72" spans="1:7" ht="15.95" customHeight="1" x14ac:dyDescent="0.25">
      <c r="A72" s="73" t="s">
        <v>197</v>
      </c>
      <c r="B72" s="141">
        <v>88105</v>
      </c>
      <c r="C72" s="142">
        <v>87140</v>
      </c>
      <c r="D72" s="142">
        <v>965</v>
      </c>
      <c r="E72" s="142">
        <v>156671</v>
      </c>
      <c r="F72" s="142">
        <v>155894</v>
      </c>
      <c r="G72" s="142">
        <v>777</v>
      </c>
    </row>
    <row r="73" spans="1:7" ht="15.95" customHeight="1" x14ac:dyDescent="0.25">
      <c r="A73" s="120" t="s">
        <v>169</v>
      </c>
      <c r="B73" s="139">
        <v>521874.00000000012</v>
      </c>
      <c r="C73" s="140">
        <v>511642.99999999977</v>
      </c>
      <c r="D73" s="118">
        <v>10231</v>
      </c>
      <c r="E73" s="118">
        <v>782599.99999999977</v>
      </c>
      <c r="F73" s="140">
        <v>770269.00000000023</v>
      </c>
      <c r="G73" s="118">
        <v>12331.000000000002</v>
      </c>
    </row>
    <row r="74" spans="1:7" ht="15.95" customHeight="1" x14ac:dyDescent="0.25">
      <c r="A74" s="73" t="s">
        <v>198</v>
      </c>
      <c r="B74" s="141">
        <v>487407</v>
      </c>
      <c r="C74" s="142">
        <v>477495</v>
      </c>
      <c r="D74" s="124">
        <v>9912</v>
      </c>
      <c r="E74" s="124">
        <v>720016</v>
      </c>
      <c r="F74" s="142">
        <v>710183</v>
      </c>
      <c r="G74" s="124">
        <v>9833</v>
      </c>
    </row>
    <row r="75" spans="1:7" s="120" customFormat="1" ht="15.95" customHeight="1" x14ac:dyDescent="0.25">
      <c r="A75" s="73" t="s">
        <v>199</v>
      </c>
      <c r="B75" s="141">
        <v>34466.999999999993</v>
      </c>
      <c r="C75" s="142">
        <v>34148</v>
      </c>
      <c r="D75" s="142">
        <v>319</v>
      </c>
      <c r="E75" s="142">
        <v>62584</v>
      </c>
      <c r="F75" s="142">
        <v>60086</v>
      </c>
      <c r="G75" s="142">
        <v>2498</v>
      </c>
    </row>
    <row r="76" spans="1:7" ht="15.95" customHeight="1" x14ac:dyDescent="0.25">
      <c r="A76" s="120" t="s">
        <v>96</v>
      </c>
      <c r="B76" s="139">
        <v>3687877.9999999995</v>
      </c>
      <c r="C76" s="140">
        <v>3519906</v>
      </c>
      <c r="D76" s="118">
        <v>167972.00000000012</v>
      </c>
      <c r="E76" s="118">
        <v>3666465</v>
      </c>
      <c r="F76" s="140">
        <v>3519055.9999999995</v>
      </c>
      <c r="G76" s="118">
        <v>147409</v>
      </c>
    </row>
    <row r="77" spans="1:7" ht="15.95" customHeight="1" x14ac:dyDescent="0.25">
      <c r="A77" s="73" t="s">
        <v>645</v>
      </c>
      <c r="B77" s="141">
        <v>243713.00000000006</v>
      </c>
      <c r="C77" s="142">
        <v>234811.00000000003</v>
      </c>
      <c r="D77" s="124">
        <v>8902.0000000000018</v>
      </c>
      <c r="E77" s="142">
        <v>112667</v>
      </c>
      <c r="F77" s="142">
        <v>105483</v>
      </c>
      <c r="G77" s="124">
        <v>7184</v>
      </c>
    </row>
    <row r="78" spans="1:7" ht="15.95" customHeight="1" x14ac:dyDescent="0.25">
      <c r="A78" s="73" t="s">
        <v>200</v>
      </c>
      <c r="B78" s="141">
        <v>3369669</v>
      </c>
      <c r="C78" s="142">
        <v>3216545</v>
      </c>
      <c r="D78" s="124">
        <v>153124</v>
      </c>
      <c r="E78" s="142">
        <v>3331087</v>
      </c>
      <c r="F78" s="142">
        <v>3196730</v>
      </c>
      <c r="G78" s="124">
        <v>134357</v>
      </c>
    </row>
    <row r="79" spans="1:7" ht="15.95" customHeight="1" x14ac:dyDescent="0.25">
      <c r="A79" s="73" t="s">
        <v>201</v>
      </c>
      <c r="B79" s="141">
        <v>74496</v>
      </c>
      <c r="C79" s="142">
        <v>68550</v>
      </c>
      <c r="D79" s="124">
        <v>5946</v>
      </c>
      <c r="E79" s="124">
        <v>222711</v>
      </c>
      <c r="F79" s="142">
        <v>216843</v>
      </c>
      <c r="G79" s="124">
        <v>5868</v>
      </c>
    </row>
    <row r="80" spans="1:7" s="120" customFormat="1" ht="15.95" customHeight="1" x14ac:dyDescent="0.25">
      <c r="A80" s="120" t="s">
        <v>170</v>
      </c>
      <c r="B80" s="139">
        <v>662597</v>
      </c>
      <c r="C80" s="140">
        <v>648699.00000000023</v>
      </c>
      <c r="D80" s="118">
        <v>13898</v>
      </c>
      <c r="E80" s="118">
        <v>596714</v>
      </c>
      <c r="F80" s="140">
        <v>577624.99999999988</v>
      </c>
      <c r="G80" s="118">
        <v>19089.000000000004</v>
      </c>
    </row>
    <row r="81" spans="1:239" ht="15.95" customHeight="1" x14ac:dyDescent="0.25">
      <c r="A81" s="73" t="s">
        <v>202</v>
      </c>
      <c r="B81" s="141">
        <v>46820</v>
      </c>
      <c r="C81" s="142">
        <v>46040</v>
      </c>
      <c r="D81" s="124">
        <v>780</v>
      </c>
      <c r="E81" s="142">
        <v>7422.9999999999991</v>
      </c>
      <c r="F81" s="142">
        <v>6496</v>
      </c>
      <c r="G81" s="124">
        <v>927</v>
      </c>
    </row>
    <row r="82" spans="1:239" ht="15.95" customHeight="1" x14ac:dyDescent="0.25">
      <c r="A82" s="73" t="s">
        <v>203</v>
      </c>
      <c r="B82" s="141">
        <v>615777.00000000012</v>
      </c>
      <c r="C82" s="142">
        <v>602659</v>
      </c>
      <c r="D82" s="124">
        <v>13118</v>
      </c>
      <c r="E82" s="142">
        <v>589291</v>
      </c>
      <c r="F82" s="142">
        <v>571129</v>
      </c>
      <c r="G82" s="124">
        <v>18162</v>
      </c>
    </row>
    <row r="83" spans="1:239" s="120" customFormat="1" ht="15.95" customHeight="1" x14ac:dyDescent="0.25">
      <c r="A83" s="120" t="s">
        <v>98</v>
      </c>
      <c r="B83" s="139">
        <v>1149956</v>
      </c>
      <c r="C83" s="140">
        <v>1073773</v>
      </c>
      <c r="D83" s="118">
        <v>76183</v>
      </c>
      <c r="E83" s="118">
        <v>1248497</v>
      </c>
      <c r="F83" s="140">
        <v>1154040</v>
      </c>
      <c r="G83" s="118">
        <v>94457.000000000015</v>
      </c>
    </row>
    <row r="84" spans="1:239" ht="15.95" customHeight="1" x14ac:dyDescent="0.25">
      <c r="A84" s="74" t="s">
        <v>448</v>
      </c>
      <c r="B84" s="141">
        <v>1149956</v>
      </c>
      <c r="C84" s="142">
        <v>1073773</v>
      </c>
      <c r="D84" s="124">
        <v>76183</v>
      </c>
      <c r="E84" s="517">
        <v>1248497</v>
      </c>
      <c r="F84" s="517">
        <v>1154040</v>
      </c>
      <c r="G84" s="517">
        <v>94457.000000000015</v>
      </c>
    </row>
    <row r="85" spans="1:239" s="120" customFormat="1" ht="15.95" customHeight="1" x14ac:dyDescent="0.25">
      <c r="A85" s="137" t="s">
        <v>171</v>
      </c>
      <c r="B85" s="141">
        <v>623887</v>
      </c>
      <c r="C85" s="142">
        <v>553225</v>
      </c>
      <c r="D85" s="124">
        <v>70661.999999999985</v>
      </c>
      <c r="E85" s="118">
        <v>620398</v>
      </c>
      <c r="F85" s="140">
        <v>568318</v>
      </c>
      <c r="G85" s="118">
        <v>52079.999999999985</v>
      </c>
    </row>
    <row r="86" spans="1:239" ht="15.95" customHeight="1" thickBot="1" x14ac:dyDescent="0.3">
      <c r="A86" s="127" t="s">
        <v>646</v>
      </c>
      <c r="B86" s="129">
        <v>623887</v>
      </c>
      <c r="C86" s="143">
        <v>553225</v>
      </c>
      <c r="D86" s="128">
        <v>70661.999999999985</v>
      </c>
      <c r="E86" s="143">
        <v>620398</v>
      </c>
      <c r="F86" s="143">
        <v>568318</v>
      </c>
      <c r="G86" s="128">
        <v>52079.999999999985</v>
      </c>
    </row>
    <row r="87" spans="1:239" s="514" customFormat="1" ht="15.95" customHeight="1" x14ac:dyDescent="0.25">
      <c r="A87" s="511" t="s">
        <v>159</v>
      </c>
      <c r="B87" s="512"/>
      <c r="C87" s="512"/>
      <c r="D87" s="512"/>
      <c r="E87" s="512"/>
      <c r="F87" s="512"/>
      <c r="G87" s="144"/>
      <c r="H87" s="513"/>
      <c r="I87" s="513"/>
      <c r="J87" s="513"/>
      <c r="K87" s="513"/>
      <c r="L87" s="513"/>
      <c r="M87" s="513"/>
      <c r="N87" s="513"/>
      <c r="O87" s="513"/>
      <c r="P87" s="513"/>
      <c r="Q87" s="513"/>
      <c r="R87" s="513"/>
      <c r="S87" s="513"/>
      <c r="T87" s="513"/>
      <c r="U87" s="513"/>
      <c r="V87" s="513"/>
      <c r="W87" s="513"/>
      <c r="X87" s="513"/>
      <c r="Y87" s="513"/>
      <c r="Z87" s="513"/>
      <c r="AA87" s="513"/>
      <c r="AB87" s="513"/>
      <c r="AC87" s="513"/>
      <c r="AD87" s="513"/>
      <c r="AE87" s="513"/>
      <c r="AF87" s="513"/>
      <c r="AG87" s="513"/>
      <c r="AH87" s="513"/>
      <c r="AI87" s="513"/>
      <c r="AJ87" s="513"/>
      <c r="AK87" s="513"/>
      <c r="AL87" s="513"/>
      <c r="AM87" s="513"/>
      <c r="AN87" s="513"/>
      <c r="AO87" s="513"/>
      <c r="AP87" s="513"/>
      <c r="AQ87" s="513"/>
      <c r="AR87" s="513"/>
      <c r="AS87" s="513"/>
      <c r="AT87" s="513"/>
      <c r="AU87" s="513"/>
      <c r="AV87" s="513"/>
      <c r="AW87" s="513"/>
      <c r="AX87" s="513"/>
      <c r="AY87" s="513"/>
      <c r="AZ87" s="513"/>
      <c r="BA87" s="513"/>
      <c r="BB87" s="513"/>
      <c r="BC87" s="513"/>
      <c r="BD87" s="513"/>
      <c r="BE87" s="513"/>
      <c r="BF87" s="513"/>
      <c r="BG87" s="513"/>
      <c r="BH87" s="513"/>
      <c r="BI87" s="513"/>
      <c r="BJ87" s="513"/>
      <c r="BK87" s="513"/>
      <c r="BL87" s="513"/>
      <c r="BM87" s="513"/>
      <c r="BN87" s="513"/>
      <c r="BO87" s="513"/>
      <c r="BP87" s="513"/>
      <c r="BQ87" s="513"/>
      <c r="BR87" s="513"/>
      <c r="BS87" s="513"/>
      <c r="BT87" s="513"/>
      <c r="BU87" s="513"/>
      <c r="BV87" s="513"/>
      <c r="BW87" s="513"/>
      <c r="BX87" s="513"/>
      <c r="BY87" s="513"/>
      <c r="BZ87" s="513"/>
      <c r="CA87" s="513"/>
      <c r="CB87" s="513"/>
      <c r="CC87" s="513"/>
      <c r="CD87" s="513"/>
      <c r="CE87" s="513"/>
      <c r="CF87" s="513"/>
      <c r="CG87" s="513"/>
      <c r="CH87" s="513"/>
      <c r="CI87" s="513"/>
      <c r="CJ87" s="513"/>
      <c r="CK87" s="513"/>
      <c r="CL87" s="513"/>
      <c r="CM87" s="513"/>
      <c r="CN87" s="513"/>
      <c r="CO87" s="513"/>
      <c r="CP87" s="513"/>
      <c r="CQ87" s="513"/>
      <c r="CR87" s="513"/>
      <c r="CS87" s="513"/>
      <c r="CT87" s="513"/>
      <c r="CU87" s="513"/>
      <c r="CV87" s="513"/>
      <c r="CW87" s="513"/>
      <c r="CX87" s="513"/>
      <c r="CY87" s="513"/>
      <c r="CZ87" s="513"/>
      <c r="DA87" s="513"/>
      <c r="DB87" s="513"/>
      <c r="DC87" s="513"/>
      <c r="DD87" s="513"/>
      <c r="DE87" s="513"/>
      <c r="DF87" s="513"/>
      <c r="DG87" s="513"/>
      <c r="DH87" s="513"/>
      <c r="DI87" s="513"/>
      <c r="DJ87" s="513"/>
      <c r="DK87" s="513"/>
      <c r="DL87" s="513"/>
      <c r="DM87" s="513"/>
      <c r="DN87" s="513"/>
      <c r="DO87" s="513"/>
      <c r="DP87" s="513"/>
      <c r="DQ87" s="513"/>
      <c r="DR87" s="513"/>
      <c r="DS87" s="513"/>
      <c r="DT87" s="513"/>
      <c r="DU87" s="513"/>
      <c r="DV87" s="513"/>
      <c r="DW87" s="513"/>
      <c r="DX87" s="513"/>
      <c r="DY87" s="513"/>
      <c r="DZ87" s="513"/>
      <c r="EA87" s="513"/>
      <c r="EB87" s="513"/>
      <c r="EC87" s="513"/>
      <c r="ED87" s="513"/>
      <c r="EE87" s="513"/>
      <c r="EF87" s="513"/>
      <c r="EG87" s="513"/>
      <c r="EH87" s="513"/>
      <c r="EI87" s="513"/>
      <c r="EJ87" s="513"/>
      <c r="EK87" s="513"/>
      <c r="EL87" s="513"/>
      <c r="EM87" s="513"/>
      <c r="EN87" s="513"/>
      <c r="EO87" s="513"/>
      <c r="EP87" s="513"/>
      <c r="EQ87" s="513"/>
      <c r="ER87" s="513"/>
      <c r="ES87" s="513"/>
      <c r="ET87" s="513"/>
      <c r="EU87" s="513"/>
      <c r="EV87" s="513"/>
      <c r="EW87" s="513"/>
      <c r="EX87" s="513"/>
      <c r="EY87" s="513"/>
      <c r="EZ87" s="513"/>
      <c r="FA87" s="513"/>
      <c r="FB87" s="513"/>
      <c r="FC87" s="513"/>
      <c r="FD87" s="513"/>
      <c r="FE87" s="513"/>
      <c r="FF87" s="513"/>
      <c r="FG87" s="513"/>
      <c r="FH87" s="513"/>
      <c r="FI87" s="513"/>
      <c r="FJ87" s="513"/>
      <c r="FK87" s="513"/>
      <c r="FL87" s="513"/>
      <c r="FM87" s="513"/>
      <c r="FN87" s="513"/>
      <c r="FO87" s="513"/>
      <c r="FP87" s="513"/>
      <c r="FQ87" s="513"/>
      <c r="FR87" s="513"/>
      <c r="FS87" s="513"/>
      <c r="FT87" s="513"/>
      <c r="FU87" s="513"/>
      <c r="FV87" s="513"/>
      <c r="FW87" s="513"/>
      <c r="FX87" s="513"/>
      <c r="FY87" s="513"/>
      <c r="FZ87" s="513"/>
      <c r="GA87" s="513"/>
      <c r="GB87" s="513"/>
      <c r="GC87" s="513"/>
      <c r="GD87" s="513"/>
      <c r="GE87" s="513"/>
      <c r="GF87" s="513"/>
      <c r="GG87" s="513"/>
      <c r="GH87" s="513"/>
      <c r="GI87" s="513"/>
      <c r="GJ87" s="513"/>
      <c r="GK87" s="513"/>
      <c r="GL87" s="513"/>
      <c r="GM87" s="513"/>
      <c r="GN87" s="513"/>
      <c r="GO87" s="513"/>
      <c r="GP87" s="513"/>
      <c r="GQ87" s="513"/>
      <c r="GR87" s="513"/>
      <c r="GS87" s="513"/>
      <c r="GT87" s="513"/>
      <c r="GU87" s="513"/>
      <c r="GV87" s="513"/>
      <c r="GW87" s="513"/>
      <c r="GX87" s="513"/>
      <c r="GY87" s="513"/>
      <c r="GZ87" s="513"/>
      <c r="HA87" s="513"/>
      <c r="HB87" s="513"/>
      <c r="HC87" s="513"/>
      <c r="HD87" s="513"/>
      <c r="HE87" s="513"/>
      <c r="HF87" s="513"/>
      <c r="HG87" s="513"/>
      <c r="HH87" s="513"/>
      <c r="HI87" s="513"/>
      <c r="HJ87" s="513"/>
      <c r="HK87" s="513"/>
      <c r="HL87" s="513"/>
      <c r="HM87" s="513"/>
      <c r="HN87" s="513"/>
      <c r="HO87" s="513"/>
      <c r="HP87" s="513"/>
      <c r="HQ87" s="513"/>
      <c r="HR87" s="513"/>
      <c r="HS87" s="513"/>
      <c r="HT87" s="513"/>
      <c r="HU87" s="513"/>
      <c r="HV87" s="513"/>
      <c r="HW87" s="513"/>
      <c r="HX87" s="513"/>
      <c r="HY87" s="513"/>
      <c r="HZ87" s="513"/>
      <c r="IA87" s="513"/>
      <c r="IB87" s="513"/>
      <c r="IC87" s="513"/>
      <c r="ID87" s="513"/>
      <c r="IE87" s="513"/>
    </row>
    <row r="88" spans="1:239" s="514" customFormat="1" ht="15.95" customHeight="1" x14ac:dyDescent="0.25">
      <c r="A88" s="515" t="s">
        <v>160</v>
      </c>
      <c r="B88" s="516"/>
      <c r="C88" s="516"/>
      <c r="D88" s="516"/>
      <c r="E88" s="516"/>
      <c r="F88" s="516"/>
      <c r="G88" s="516"/>
      <c r="H88" s="513"/>
      <c r="I88" s="513"/>
      <c r="J88" s="513"/>
      <c r="K88" s="513"/>
      <c r="L88" s="513"/>
      <c r="M88" s="513"/>
      <c r="N88" s="513"/>
      <c r="O88" s="513"/>
      <c r="P88" s="513"/>
      <c r="Q88" s="513"/>
      <c r="R88" s="513"/>
      <c r="S88" s="513"/>
      <c r="T88" s="513"/>
      <c r="U88" s="513"/>
      <c r="V88" s="513"/>
      <c r="W88" s="513"/>
      <c r="X88" s="513"/>
      <c r="Y88" s="513"/>
      <c r="Z88" s="513"/>
      <c r="AA88" s="513"/>
      <c r="AB88" s="513"/>
      <c r="AC88" s="513"/>
      <c r="AD88" s="513"/>
      <c r="AE88" s="513"/>
      <c r="AF88" s="513"/>
      <c r="AG88" s="513"/>
      <c r="AH88" s="513"/>
      <c r="AI88" s="513"/>
      <c r="AJ88" s="513"/>
      <c r="AK88" s="513"/>
      <c r="AL88" s="513"/>
      <c r="AM88" s="513"/>
      <c r="AN88" s="513"/>
      <c r="AO88" s="513"/>
      <c r="AP88" s="513"/>
      <c r="AQ88" s="513"/>
      <c r="AR88" s="513"/>
      <c r="AS88" s="513"/>
      <c r="AT88" s="513"/>
      <c r="AU88" s="513"/>
      <c r="AV88" s="513"/>
      <c r="AW88" s="513"/>
      <c r="AX88" s="513"/>
      <c r="AY88" s="513"/>
      <c r="AZ88" s="513"/>
      <c r="BA88" s="513"/>
      <c r="BB88" s="513"/>
      <c r="BC88" s="513"/>
      <c r="BD88" s="513"/>
      <c r="BE88" s="513"/>
      <c r="BF88" s="513"/>
      <c r="BG88" s="513"/>
      <c r="BH88" s="513"/>
      <c r="BI88" s="513"/>
      <c r="BJ88" s="513"/>
      <c r="BK88" s="513"/>
      <c r="BL88" s="513"/>
      <c r="BM88" s="513"/>
      <c r="BN88" s="513"/>
      <c r="BO88" s="513"/>
      <c r="BP88" s="513"/>
      <c r="BQ88" s="513"/>
      <c r="BR88" s="513"/>
      <c r="BS88" s="513"/>
      <c r="BT88" s="513"/>
      <c r="BU88" s="513"/>
      <c r="BV88" s="513"/>
      <c r="BW88" s="513"/>
      <c r="BX88" s="513"/>
      <c r="BY88" s="513"/>
      <c r="BZ88" s="513"/>
      <c r="CA88" s="513"/>
      <c r="CB88" s="513"/>
      <c r="CC88" s="513"/>
      <c r="CD88" s="513"/>
      <c r="CE88" s="513"/>
      <c r="CF88" s="513"/>
      <c r="CG88" s="513"/>
      <c r="CH88" s="513"/>
      <c r="CI88" s="513"/>
      <c r="CJ88" s="513"/>
      <c r="CK88" s="513"/>
      <c r="CL88" s="513"/>
      <c r="CM88" s="513"/>
      <c r="CN88" s="513"/>
      <c r="CO88" s="513"/>
      <c r="CP88" s="513"/>
      <c r="CQ88" s="513"/>
      <c r="CR88" s="513"/>
      <c r="CS88" s="513"/>
      <c r="CT88" s="513"/>
      <c r="CU88" s="513"/>
      <c r="CV88" s="513"/>
      <c r="CW88" s="513"/>
      <c r="CX88" s="513"/>
      <c r="CY88" s="513"/>
      <c r="CZ88" s="513"/>
      <c r="DA88" s="513"/>
      <c r="DB88" s="513"/>
      <c r="DC88" s="513"/>
      <c r="DD88" s="513"/>
      <c r="DE88" s="513"/>
      <c r="DF88" s="513"/>
      <c r="DG88" s="513"/>
      <c r="DH88" s="513"/>
      <c r="DI88" s="513"/>
      <c r="DJ88" s="513"/>
      <c r="DK88" s="513"/>
      <c r="DL88" s="513"/>
      <c r="DM88" s="513"/>
      <c r="DN88" s="513"/>
      <c r="DO88" s="513"/>
      <c r="DP88" s="513"/>
      <c r="DQ88" s="513"/>
      <c r="DR88" s="513"/>
      <c r="DS88" s="513"/>
      <c r="DT88" s="513"/>
      <c r="DU88" s="513"/>
      <c r="DV88" s="513"/>
      <c r="DW88" s="513"/>
      <c r="DX88" s="513"/>
      <c r="DY88" s="513"/>
      <c r="DZ88" s="513"/>
      <c r="EA88" s="513"/>
      <c r="EB88" s="513"/>
      <c r="EC88" s="513"/>
      <c r="ED88" s="513"/>
      <c r="EE88" s="513"/>
      <c r="EF88" s="513"/>
      <c r="EG88" s="513"/>
      <c r="EH88" s="513"/>
      <c r="EI88" s="513"/>
      <c r="EJ88" s="513"/>
      <c r="EK88" s="513"/>
      <c r="EL88" s="513"/>
      <c r="EM88" s="513"/>
      <c r="EN88" s="513"/>
      <c r="EO88" s="513"/>
      <c r="EP88" s="513"/>
      <c r="EQ88" s="513"/>
      <c r="ER88" s="513"/>
      <c r="ES88" s="513"/>
      <c r="ET88" s="513"/>
      <c r="EU88" s="513"/>
      <c r="EV88" s="513"/>
      <c r="EW88" s="513"/>
      <c r="EX88" s="513"/>
      <c r="EY88" s="513"/>
      <c r="EZ88" s="513"/>
      <c r="FA88" s="513"/>
      <c r="FB88" s="513"/>
      <c r="FC88" s="513"/>
      <c r="FD88" s="513"/>
      <c r="FE88" s="513"/>
      <c r="FF88" s="513"/>
      <c r="FG88" s="513"/>
      <c r="FH88" s="513"/>
      <c r="FI88" s="513"/>
      <c r="FJ88" s="513"/>
      <c r="FK88" s="513"/>
      <c r="FL88" s="513"/>
      <c r="FM88" s="513"/>
      <c r="FN88" s="513"/>
      <c r="FO88" s="513"/>
      <c r="FP88" s="513"/>
      <c r="FQ88" s="513"/>
      <c r="FR88" s="513"/>
      <c r="FS88" s="513"/>
      <c r="FT88" s="513"/>
      <c r="FU88" s="513"/>
      <c r="FV88" s="513"/>
      <c r="FW88" s="513"/>
      <c r="FX88" s="513"/>
      <c r="FY88" s="513"/>
      <c r="FZ88" s="513"/>
      <c r="GA88" s="513"/>
      <c r="GB88" s="513"/>
      <c r="GC88" s="513"/>
      <c r="GD88" s="513"/>
      <c r="GE88" s="513"/>
      <c r="GF88" s="513"/>
      <c r="GG88" s="513"/>
      <c r="GH88" s="513"/>
      <c r="GI88" s="513"/>
      <c r="GJ88" s="513"/>
      <c r="GK88" s="513"/>
      <c r="GL88" s="513"/>
      <c r="GM88" s="513"/>
      <c r="GN88" s="513"/>
      <c r="GO88" s="513"/>
      <c r="GP88" s="513"/>
      <c r="GQ88" s="513"/>
      <c r="GR88" s="513"/>
      <c r="GS88" s="513"/>
      <c r="GT88" s="513"/>
      <c r="GU88" s="513"/>
      <c r="GV88" s="513"/>
      <c r="GW88" s="513"/>
      <c r="GX88" s="513"/>
      <c r="GY88" s="513"/>
      <c r="GZ88" s="513"/>
      <c r="HA88" s="513"/>
      <c r="HB88" s="513"/>
      <c r="HC88" s="513"/>
      <c r="HD88" s="513"/>
      <c r="HE88" s="513"/>
      <c r="HF88" s="513"/>
      <c r="HG88" s="513"/>
      <c r="HH88" s="513"/>
      <c r="HI88" s="513"/>
      <c r="HJ88" s="513"/>
      <c r="HK88" s="513"/>
      <c r="HL88" s="513"/>
      <c r="HM88" s="513"/>
      <c r="HN88" s="513"/>
      <c r="HO88" s="513"/>
      <c r="HP88" s="513"/>
      <c r="HQ88" s="513"/>
      <c r="HR88" s="513"/>
      <c r="HS88" s="513"/>
      <c r="HT88" s="513"/>
      <c r="HU88" s="513"/>
      <c r="HV88" s="513"/>
      <c r="HW88" s="513"/>
      <c r="HX88" s="513"/>
      <c r="HY88" s="513"/>
      <c r="HZ88" s="513"/>
      <c r="IA88" s="513"/>
      <c r="IB88" s="513"/>
      <c r="IC88" s="513"/>
      <c r="ID88" s="513"/>
      <c r="IE88" s="513"/>
    </row>
    <row r="89" spans="1:239" s="514" customFormat="1" ht="32.1" customHeight="1" x14ac:dyDescent="0.25">
      <c r="A89" s="1107" t="s">
        <v>161</v>
      </c>
      <c r="B89" s="1107"/>
      <c r="C89" s="1107"/>
      <c r="D89" s="1107"/>
      <c r="E89" s="1107"/>
      <c r="F89" s="1107"/>
      <c r="G89" s="1107"/>
      <c r="H89" s="513"/>
      <c r="I89" s="513"/>
      <c r="J89" s="513"/>
      <c r="K89" s="513"/>
      <c r="L89" s="513"/>
      <c r="M89" s="513"/>
      <c r="N89" s="513"/>
      <c r="O89" s="513"/>
      <c r="P89" s="513"/>
      <c r="Q89" s="513"/>
      <c r="R89" s="513"/>
      <c r="S89" s="513"/>
      <c r="T89" s="513"/>
      <c r="U89" s="513"/>
      <c r="V89" s="513"/>
      <c r="W89" s="513"/>
      <c r="X89" s="513"/>
      <c r="Y89" s="513"/>
      <c r="Z89" s="513"/>
      <c r="AA89" s="513"/>
      <c r="AB89" s="513"/>
      <c r="AC89" s="513"/>
      <c r="AD89" s="513"/>
      <c r="AE89" s="513"/>
      <c r="AF89" s="513"/>
      <c r="AG89" s="513"/>
      <c r="AH89" s="513"/>
      <c r="AI89" s="513"/>
      <c r="AJ89" s="513"/>
      <c r="AK89" s="513"/>
      <c r="AL89" s="513"/>
      <c r="AM89" s="513"/>
      <c r="AN89" s="513"/>
      <c r="AO89" s="513"/>
      <c r="AP89" s="513"/>
      <c r="AQ89" s="513"/>
      <c r="AR89" s="513"/>
      <c r="AS89" s="513"/>
      <c r="AT89" s="513"/>
      <c r="AU89" s="513"/>
      <c r="AV89" s="513"/>
      <c r="AW89" s="513"/>
      <c r="AX89" s="513"/>
      <c r="AY89" s="513"/>
      <c r="AZ89" s="513"/>
      <c r="BA89" s="513"/>
      <c r="BB89" s="513"/>
      <c r="BC89" s="513"/>
      <c r="BD89" s="513"/>
      <c r="BE89" s="513"/>
      <c r="BF89" s="513"/>
      <c r="BG89" s="513"/>
      <c r="BH89" s="513"/>
      <c r="BI89" s="513"/>
      <c r="BJ89" s="513"/>
      <c r="BK89" s="513"/>
      <c r="BL89" s="513"/>
      <c r="BM89" s="513"/>
      <c r="BN89" s="513"/>
      <c r="BO89" s="513"/>
      <c r="BP89" s="513"/>
      <c r="BQ89" s="513"/>
      <c r="BR89" s="513"/>
      <c r="BS89" s="513"/>
      <c r="BT89" s="513"/>
      <c r="BU89" s="513"/>
      <c r="BV89" s="513"/>
      <c r="BW89" s="513"/>
      <c r="BX89" s="513"/>
      <c r="BY89" s="513"/>
      <c r="BZ89" s="513"/>
      <c r="CA89" s="513"/>
      <c r="CB89" s="513"/>
      <c r="CC89" s="513"/>
      <c r="CD89" s="513"/>
      <c r="CE89" s="513"/>
      <c r="CF89" s="513"/>
      <c r="CG89" s="513"/>
      <c r="CH89" s="513"/>
      <c r="CI89" s="513"/>
      <c r="CJ89" s="513"/>
      <c r="CK89" s="513"/>
      <c r="CL89" s="513"/>
      <c r="CM89" s="513"/>
      <c r="CN89" s="513"/>
      <c r="CO89" s="513"/>
      <c r="CP89" s="513"/>
      <c r="CQ89" s="513"/>
      <c r="CR89" s="513"/>
      <c r="CS89" s="513"/>
      <c r="CT89" s="513"/>
      <c r="CU89" s="513"/>
      <c r="CV89" s="513"/>
      <c r="CW89" s="513"/>
      <c r="CX89" s="513"/>
      <c r="CY89" s="513"/>
      <c r="CZ89" s="513"/>
      <c r="DA89" s="513"/>
      <c r="DB89" s="513"/>
      <c r="DC89" s="513"/>
      <c r="DD89" s="513"/>
      <c r="DE89" s="513"/>
      <c r="DF89" s="513"/>
      <c r="DG89" s="513"/>
      <c r="DH89" s="513"/>
      <c r="DI89" s="513"/>
      <c r="DJ89" s="513"/>
      <c r="DK89" s="513"/>
      <c r="DL89" s="513"/>
      <c r="DM89" s="513"/>
      <c r="DN89" s="513"/>
      <c r="DO89" s="513"/>
      <c r="DP89" s="513"/>
      <c r="DQ89" s="513"/>
      <c r="DR89" s="513"/>
      <c r="DS89" s="513"/>
      <c r="DT89" s="513"/>
      <c r="DU89" s="513"/>
      <c r="DV89" s="513"/>
      <c r="DW89" s="513"/>
      <c r="DX89" s="513"/>
      <c r="DY89" s="513"/>
      <c r="DZ89" s="513"/>
      <c r="EA89" s="513"/>
      <c r="EB89" s="513"/>
      <c r="EC89" s="513"/>
      <c r="ED89" s="513"/>
      <c r="EE89" s="513"/>
      <c r="EF89" s="513"/>
      <c r="EG89" s="513"/>
      <c r="EH89" s="513"/>
      <c r="EI89" s="513"/>
      <c r="EJ89" s="513"/>
      <c r="EK89" s="513"/>
      <c r="EL89" s="513"/>
      <c r="EM89" s="513"/>
      <c r="EN89" s="513"/>
      <c r="EO89" s="513"/>
      <c r="EP89" s="513"/>
      <c r="EQ89" s="513"/>
      <c r="ER89" s="513"/>
      <c r="ES89" s="513"/>
      <c r="ET89" s="513"/>
      <c r="EU89" s="513"/>
      <c r="EV89" s="513"/>
      <c r="EW89" s="513"/>
      <c r="EX89" s="513"/>
      <c r="EY89" s="513"/>
      <c r="EZ89" s="513"/>
      <c r="FA89" s="513"/>
      <c r="FB89" s="513"/>
      <c r="FC89" s="513"/>
      <c r="FD89" s="513"/>
      <c r="FE89" s="513"/>
      <c r="FF89" s="513"/>
      <c r="FG89" s="513"/>
      <c r="FH89" s="513"/>
      <c r="FI89" s="513"/>
      <c r="FJ89" s="513"/>
      <c r="FK89" s="513"/>
      <c r="FL89" s="513"/>
      <c r="FM89" s="513"/>
      <c r="FN89" s="513"/>
      <c r="FO89" s="513"/>
      <c r="FP89" s="513"/>
      <c r="FQ89" s="513"/>
      <c r="FR89" s="513"/>
      <c r="FS89" s="513"/>
      <c r="FT89" s="513"/>
      <c r="FU89" s="513"/>
      <c r="FV89" s="513"/>
      <c r="FW89" s="513"/>
      <c r="FX89" s="513"/>
      <c r="FY89" s="513"/>
      <c r="FZ89" s="513"/>
      <c r="GA89" s="513"/>
      <c r="GB89" s="513"/>
      <c r="GC89" s="513"/>
      <c r="GD89" s="513"/>
      <c r="GE89" s="513"/>
      <c r="GF89" s="513"/>
      <c r="GG89" s="513"/>
      <c r="GH89" s="513"/>
      <c r="GI89" s="513"/>
      <c r="GJ89" s="513"/>
      <c r="GK89" s="513"/>
      <c r="GL89" s="513"/>
      <c r="GM89" s="513"/>
      <c r="GN89" s="513"/>
      <c r="GO89" s="513"/>
      <c r="GP89" s="513"/>
      <c r="GQ89" s="513"/>
      <c r="GR89" s="513"/>
      <c r="GS89" s="513"/>
      <c r="GT89" s="513"/>
      <c r="GU89" s="513"/>
      <c r="GV89" s="513"/>
      <c r="GW89" s="513"/>
      <c r="GX89" s="513"/>
      <c r="GY89" s="513"/>
      <c r="GZ89" s="513"/>
      <c r="HA89" s="513"/>
      <c r="HB89" s="513"/>
      <c r="HC89" s="513"/>
      <c r="HD89" s="513"/>
      <c r="HE89" s="513"/>
      <c r="HF89" s="513"/>
      <c r="HG89" s="513"/>
      <c r="HH89" s="513"/>
      <c r="HI89" s="513"/>
      <c r="HJ89" s="513"/>
      <c r="HK89" s="513"/>
      <c r="HL89" s="513"/>
      <c r="HM89" s="513"/>
      <c r="HN89" s="513"/>
      <c r="HO89" s="513"/>
      <c r="HP89" s="513"/>
      <c r="HQ89" s="513"/>
      <c r="HR89" s="513"/>
      <c r="HS89" s="513"/>
      <c r="HT89" s="513"/>
      <c r="HU89" s="513"/>
      <c r="HV89" s="513"/>
      <c r="HW89" s="513"/>
      <c r="HX89" s="513"/>
      <c r="HY89" s="513"/>
      <c r="HZ89" s="513"/>
      <c r="IA89" s="513"/>
      <c r="IB89" s="513"/>
      <c r="IC89" s="513"/>
      <c r="ID89" s="513"/>
      <c r="IE89" s="513"/>
    </row>
    <row r="90" spans="1:239" s="514" customFormat="1" ht="15.95" customHeight="1" x14ac:dyDescent="0.25">
      <c r="A90" s="1108" t="s">
        <v>204</v>
      </c>
      <c r="B90" s="1108"/>
      <c r="C90" s="1108"/>
      <c r="D90" s="1108"/>
      <c r="E90" s="1108"/>
      <c r="F90" s="1108"/>
      <c r="G90" s="1108"/>
      <c r="H90" s="513"/>
      <c r="I90" s="513"/>
      <c r="J90" s="513"/>
      <c r="K90" s="513"/>
      <c r="L90" s="513"/>
      <c r="M90" s="513"/>
      <c r="N90" s="513"/>
      <c r="O90" s="513"/>
      <c r="P90" s="513"/>
      <c r="Q90" s="513"/>
      <c r="R90" s="513"/>
      <c r="S90" s="513"/>
      <c r="T90" s="513"/>
      <c r="U90" s="513"/>
      <c r="V90" s="513"/>
      <c r="W90" s="513"/>
      <c r="X90" s="513"/>
      <c r="Y90" s="513"/>
      <c r="Z90" s="513"/>
      <c r="AA90" s="513"/>
      <c r="AB90" s="513"/>
      <c r="AC90" s="513"/>
      <c r="AD90" s="513"/>
      <c r="AE90" s="513"/>
      <c r="AF90" s="513"/>
      <c r="AG90" s="513"/>
      <c r="AH90" s="513"/>
      <c r="AI90" s="513"/>
      <c r="AJ90" s="513"/>
      <c r="AK90" s="513"/>
      <c r="AL90" s="513"/>
      <c r="AM90" s="513"/>
      <c r="AN90" s="513"/>
      <c r="AO90" s="513"/>
      <c r="AP90" s="513"/>
      <c r="AQ90" s="513"/>
      <c r="AR90" s="513"/>
      <c r="AS90" s="513"/>
      <c r="AT90" s="513"/>
      <c r="AU90" s="513"/>
      <c r="AV90" s="513"/>
      <c r="AW90" s="513"/>
      <c r="AX90" s="513"/>
      <c r="AY90" s="513"/>
      <c r="AZ90" s="513"/>
      <c r="BA90" s="513"/>
      <c r="BB90" s="513"/>
      <c r="BC90" s="513"/>
      <c r="BD90" s="513"/>
      <c r="BE90" s="513"/>
      <c r="BF90" s="513"/>
      <c r="BG90" s="513"/>
      <c r="BH90" s="513"/>
      <c r="BI90" s="513"/>
      <c r="BJ90" s="513"/>
      <c r="BK90" s="513"/>
      <c r="BL90" s="513"/>
      <c r="BM90" s="513"/>
      <c r="BN90" s="513"/>
      <c r="BO90" s="513"/>
      <c r="BP90" s="513"/>
      <c r="BQ90" s="513"/>
      <c r="BR90" s="513"/>
      <c r="BS90" s="513"/>
      <c r="BT90" s="513"/>
      <c r="BU90" s="513"/>
      <c r="BV90" s="513"/>
      <c r="BW90" s="513"/>
      <c r="BX90" s="513"/>
      <c r="BY90" s="513"/>
      <c r="BZ90" s="513"/>
      <c r="CA90" s="513"/>
      <c r="CB90" s="513"/>
      <c r="CC90" s="513"/>
      <c r="CD90" s="513"/>
      <c r="CE90" s="513"/>
      <c r="CF90" s="513"/>
      <c r="CG90" s="513"/>
      <c r="CH90" s="513"/>
      <c r="CI90" s="513"/>
      <c r="CJ90" s="513"/>
      <c r="CK90" s="513"/>
      <c r="CL90" s="513"/>
      <c r="CM90" s="513"/>
      <c r="CN90" s="513"/>
      <c r="CO90" s="513"/>
      <c r="CP90" s="513"/>
      <c r="CQ90" s="513"/>
      <c r="CR90" s="513"/>
      <c r="CS90" s="513"/>
      <c r="CT90" s="513"/>
      <c r="CU90" s="513"/>
      <c r="CV90" s="513"/>
      <c r="CW90" s="513"/>
      <c r="CX90" s="513"/>
      <c r="CY90" s="513"/>
      <c r="CZ90" s="513"/>
      <c r="DA90" s="513"/>
      <c r="DB90" s="513"/>
      <c r="DC90" s="513"/>
      <c r="DD90" s="513"/>
      <c r="DE90" s="513"/>
      <c r="DF90" s="513"/>
      <c r="DG90" s="513"/>
      <c r="DH90" s="513"/>
      <c r="DI90" s="513"/>
      <c r="DJ90" s="513"/>
      <c r="DK90" s="513"/>
      <c r="DL90" s="513"/>
      <c r="DM90" s="513"/>
      <c r="DN90" s="513"/>
      <c r="DO90" s="513"/>
      <c r="DP90" s="513"/>
      <c r="DQ90" s="513"/>
      <c r="DR90" s="513"/>
      <c r="DS90" s="513"/>
      <c r="DT90" s="513"/>
      <c r="DU90" s="513"/>
      <c r="DV90" s="513"/>
      <c r="DW90" s="513"/>
      <c r="DX90" s="513"/>
      <c r="DY90" s="513"/>
      <c r="DZ90" s="513"/>
      <c r="EA90" s="513"/>
      <c r="EB90" s="513"/>
      <c r="EC90" s="513"/>
      <c r="ED90" s="513"/>
      <c r="EE90" s="513"/>
      <c r="EF90" s="513"/>
      <c r="EG90" s="513"/>
      <c r="EH90" s="513"/>
      <c r="EI90" s="513"/>
      <c r="EJ90" s="513"/>
      <c r="EK90" s="513"/>
      <c r="EL90" s="513"/>
      <c r="EM90" s="513"/>
      <c r="EN90" s="513"/>
      <c r="EO90" s="513"/>
      <c r="EP90" s="513"/>
      <c r="EQ90" s="513"/>
      <c r="ER90" s="513"/>
      <c r="ES90" s="513"/>
      <c r="ET90" s="513"/>
      <c r="EU90" s="513"/>
      <c r="EV90" s="513"/>
      <c r="EW90" s="513"/>
      <c r="EX90" s="513"/>
      <c r="EY90" s="513"/>
      <c r="EZ90" s="513"/>
      <c r="FA90" s="513"/>
      <c r="FB90" s="513"/>
      <c r="FC90" s="513"/>
      <c r="FD90" s="513"/>
      <c r="FE90" s="513"/>
      <c r="FF90" s="513"/>
      <c r="FG90" s="513"/>
      <c r="FH90" s="513"/>
      <c r="FI90" s="513"/>
      <c r="FJ90" s="513"/>
      <c r="FK90" s="513"/>
      <c r="FL90" s="513"/>
      <c r="FM90" s="513"/>
      <c r="FN90" s="513"/>
      <c r="FO90" s="513"/>
      <c r="FP90" s="513"/>
      <c r="FQ90" s="513"/>
      <c r="FR90" s="513"/>
      <c r="FS90" s="513"/>
      <c r="FT90" s="513"/>
      <c r="FU90" s="513"/>
      <c r="FV90" s="513"/>
      <c r="FW90" s="513"/>
      <c r="FX90" s="513"/>
      <c r="FY90" s="513"/>
      <c r="FZ90" s="513"/>
      <c r="GA90" s="513"/>
      <c r="GB90" s="513"/>
      <c r="GC90" s="513"/>
      <c r="GD90" s="513"/>
      <c r="GE90" s="513"/>
      <c r="GF90" s="513"/>
      <c r="GG90" s="513"/>
      <c r="GH90" s="513"/>
      <c r="GI90" s="513"/>
      <c r="GJ90" s="513"/>
      <c r="GK90" s="513"/>
      <c r="GL90" s="513"/>
      <c r="GM90" s="513"/>
      <c r="GN90" s="513"/>
      <c r="GO90" s="513"/>
      <c r="GP90" s="513"/>
      <c r="GQ90" s="513"/>
      <c r="GR90" s="513"/>
      <c r="GS90" s="513"/>
      <c r="GT90" s="513"/>
      <c r="GU90" s="513"/>
      <c r="GV90" s="513"/>
      <c r="GW90" s="513"/>
      <c r="GX90" s="513"/>
      <c r="GY90" s="513"/>
      <c r="GZ90" s="513"/>
      <c r="HA90" s="513"/>
      <c r="HB90" s="513"/>
      <c r="HC90" s="513"/>
      <c r="HD90" s="513"/>
      <c r="HE90" s="513"/>
      <c r="HF90" s="513"/>
      <c r="HG90" s="513"/>
      <c r="HH90" s="513"/>
      <c r="HI90" s="513"/>
      <c r="HJ90" s="513"/>
      <c r="HK90" s="513"/>
      <c r="HL90" s="513"/>
      <c r="HM90" s="513"/>
      <c r="HN90" s="513"/>
      <c r="HO90" s="513"/>
      <c r="HP90" s="513"/>
      <c r="HQ90" s="513"/>
      <c r="HR90" s="513"/>
      <c r="HS90" s="513"/>
      <c r="HT90" s="513"/>
      <c r="HU90" s="513"/>
      <c r="HV90" s="513"/>
      <c r="HW90" s="513"/>
      <c r="HX90" s="513"/>
      <c r="HY90" s="513"/>
      <c r="HZ90" s="513"/>
      <c r="IA90" s="513"/>
      <c r="IB90" s="513"/>
      <c r="IC90" s="513"/>
      <c r="ID90" s="513"/>
      <c r="IE90" s="513"/>
    </row>
    <row r="91" spans="1:239" s="514" customFormat="1" ht="15.95" customHeight="1" x14ac:dyDescent="0.25">
      <c r="A91" s="1108" t="s">
        <v>205</v>
      </c>
      <c r="B91" s="1108"/>
      <c r="C91" s="1108"/>
      <c r="D91" s="1108"/>
      <c r="E91" s="1108"/>
      <c r="F91" s="1108"/>
      <c r="G91" s="1108"/>
      <c r="H91" s="513"/>
      <c r="I91" s="513"/>
      <c r="J91" s="513"/>
      <c r="K91" s="513"/>
      <c r="L91" s="513"/>
      <c r="M91" s="513"/>
      <c r="N91" s="513"/>
      <c r="O91" s="513"/>
      <c r="P91" s="513"/>
      <c r="Q91" s="513"/>
      <c r="R91" s="513"/>
      <c r="S91" s="513"/>
      <c r="T91" s="513"/>
      <c r="U91" s="513"/>
      <c r="V91" s="513"/>
      <c r="W91" s="513"/>
      <c r="X91" s="513"/>
      <c r="Y91" s="513"/>
      <c r="Z91" s="513"/>
      <c r="AA91" s="513"/>
      <c r="AB91" s="513"/>
      <c r="AC91" s="513"/>
      <c r="AD91" s="513"/>
      <c r="AE91" s="513"/>
      <c r="AF91" s="513"/>
      <c r="AG91" s="513"/>
      <c r="AH91" s="513"/>
      <c r="AI91" s="513"/>
      <c r="AJ91" s="513"/>
      <c r="AK91" s="513"/>
      <c r="AL91" s="513"/>
      <c r="AM91" s="513"/>
      <c r="AN91" s="513"/>
      <c r="AO91" s="513"/>
      <c r="AP91" s="513"/>
      <c r="AQ91" s="513"/>
      <c r="AR91" s="513"/>
      <c r="AS91" s="513"/>
      <c r="AT91" s="513"/>
      <c r="AU91" s="513"/>
      <c r="AV91" s="513"/>
      <c r="AW91" s="513"/>
      <c r="AX91" s="513"/>
      <c r="AY91" s="513"/>
      <c r="AZ91" s="513"/>
      <c r="BA91" s="513"/>
      <c r="BB91" s="513"/>
      <c r="BC91" s="513"/>
      <c r="BD91" s="513"/>
      <c r="BE91" s="513"/>
      <c r="BF91" s="513"/>
      <c r="BG91" s="513"/>
      <c r="BH91" s="513"/>
      <c r="BI91" s="513"/>
      <c r="BJ91" s="513"/>
      <c r="BK91" s="513"/>
      <c r="BL91" s="513"/>
      <c r="BM91" s="513"/>
      <c r="BN91" s="513"/>
      <c r="BO91" s="513"/>
      <c r="BP91" s="513"/>
      <c r="BQ91" s="513"/>
      <c r="BR91" s="513"/>
      <c r="BS91" s="513"/>
      <c r="BT91" s="513"/>
      <c r="BU91" s="513"/>
      <c r="BV91" s="513"/>
      <c r="BW91" s="513"/>
      <c r="BX91" s="513"/>
      <c r="BY91" s="513"/>
      <c r="BZ91" s="513"/>
      <c r="CA91" s="513"/>
      <c r="CB91" s="513"/>
      <c r="CC91" s="513"/>
      <c r="CD91" s="513"/>
      <c r="CE91" s="513"/>
      <c r="CF91" s="513"/>
      <c r="CG91" s="513"/>
      <c r="CH91" s="513"/>
      <c r="CI91" s="513"/>
      <c r="CJ91" s="513"/>
      <c r="CK91" s="513"/>
      <c r="CL91" s="513"/>
      <c r="CM91" s="513"/>
      <c r="CN91" s="513"/>
      <c r="CO91" s="513"/>
      <c r="CP91" s="513"/>
      <c r="CQ91" s="513"/>
      <c r="CR91" s="513"/>
      <c r="CS91" s="513"/>
      <c r="CT91" s="513"/>
      <c r="CU91" s="513"/>
      <c r="CV91" s="513"/>
      <c r="CW91" s="513"/>
      <c r="CX91" s="513"/>
      <c r="CY91" s="513"/>
      <c r="CZ91" s="513"/>
      <c r="DA91" s="513"/>
      <c r="DB91" s="513"/>
      <c r="DC91" s="513"/>
      <c r="DD91" s="513"/>
      <c r="DE91" s="513"/>
      <c r="DF91" s="513"/>
      <c r="DG91" s="513"/>
      <c r="DH91" s="513"/>
      <c r="DI91" s="513"/>
      <c r="DJ91" s="513"/>
      <c r="DK91" s="513"/>
      <c r="DL91" s="513"/>
      <c r="DM91" s="513"/>
      <c r="DN91" s="513"/>
      <c r="DO91" s="513"/>
      <c r="DP91" s="513"/>
      <c r="DQ91" s="513"/>
      <c r="DR91" s="513"/>
      <c r="DS91" s="513"/>
      <c r="DT91" s="513"/>
      <c r="DU91" s="513"/>
      <c r="DV91" s="513"/>
      <c r="DW91" s="513"/>
      <c r="DX91" s="513"/>
      <c r="DY91" s="513"/>
      <c r="DZ91" s="513"/>
      <c r="EA91" s="513"/>
      <c r="EB91" s="513"/>
      <c r="EC91" s="513"/>
      <c r="ED91" s="513"/>
      <c r="EE91" s="513"/>
      <c r="EF91" s="513"/>
      <c r="EG91" s="513"/>
      <c r="EH91" s="513"/>
      <c r="EI91" s="513"/>
      <c r="EJ91" s="513"/>
      <c r="EK91" s="513"/>
      <c r="EL91" s="513"/>
      <c r="EM91" s="513"/>
      <c r="EN91" s="513"/>
      <c r="EO91" s="513"/>
      <c r="EP91" s="513"/>
      <c r="EQ91" s="513"/>
      <c r="ER91" s="513"/>
      <c r="ES91" s="513"/>
      <c r="ET91" s="513"/>
      <c r="EU91" s="513"/>
      <c r="EV91" s="513"/>
      <c r="EW91" s="513"/>
      <c r="EX91" s="513"/>
      <c r="EY91" s="513"/>
      <c r="EZ91" s="513"/>
      <c r="FA91" s="513"/>
      <c r="FB91" s="513"/>
      <c r="FC91" s="513"/>
      <c r="FD91" s="513"/>
      <c r="FE91" s="513"/>
      <c r="FF91" s="513"/>
      <c r="FG91" s="513"/>
      <c r="FH91" s="513"/>
      <c r="FI91" s="513"/>
      <c r="FJ91" s="513"/>
      <c r="FK91" s="513"/>
      <c r="FL91" s="513"/>
      <c r="FM91" s="513"/>
      <c r="FN91" s="513"/>
      <c r="FO91" s="513"/>
      <c r="FP91" s="513"/>
      <c r="FQ91" s="513"/>
      <c r="FR91" s="513"/>
      <c r="FS91" s="513"/>
      <c r="FT91" s="513"/>
      <c r="FU91" s="513"/>
      <c r="FV91" s="513"/>
      <c r="FW91" s="513"/>
      <c r="FX91" s="513"/>
      <c r="FY91" s="513"/>
      <c r="FZ91" s="513"/>
      <c r="GA91" s="513"/>
      <c r="GB91" s="513"/>
      <c r="GC91" s="513"/>
      <c r="GD91" s="513"/>
      <c r="GE91" s="513"/>
      <c r="GF91" s="513"/>
      <c r="GG91" s="513"/>
      <c r="GH91" s="513"/>
      <c r="GI91" s="513"/>
      <c r="GJ91" s="513"/>
      <c r="GK91" s="513"/>
      <c r="GL91" s="513"/>
      <c r="GM91" s="513"/>
      <c r="GN91" s="513"/>
      <c r="GO91" s="513"/>
      <c r="GP91" s="513"/>
      <c r="GQ91" s="513"/>
      <c r="GR91" s="513"/>
      <c r="GS91" s="513"/>
      <c r="GT91" s="513"/>
      <c r="GU91" s="513"/>
      <c r="GV91" s="513"/>
      <c r="GW91" s="513"/>
      <c r="GX91" s="513"/>
      <c r="GY91" s="513"/>
      <c r="GZ91" s="513"/>
      <c r="HA91" s="513"/>
      <c r="HB91" s="513"/>
      <c r="HC91" s="513"/>
      <c r="HD91" s="513"/>
      <c r="HE91" s="513"/>
      <c r="HF91" s="513"/>
      <c r="HG91" s="513"/>
      <c r="HH91" s="513"/>
      <c r="HI91" s="513"/>
      <c r="HJ91" s="513"/>
      <c r="HK91" s="513"/>
      <c r="HL91" s="513"/>
      <c r="HM91" s="513"/>
      <c r="HN91" s="513"/>
      <c r="HO91" s="513"/>
      <c r="HP91" s="513"/>
      <c r="HQ91" s="513"/>
      <c r="HR91" s="513"/>
      <c r="HS91" s="513"/>
      <c r="HT91" s="513"/>
      <c r="HU91" s="513"/>
      <c r="HV91" s="513"/>
      <c r="HW91" s="513"/>
      <c r="HX91" s="513"/>
      <c r="HY91" s="513"/>
      <c r="HZ91" s="513"/>
      <c r="IA91" s="513"/>
      <c r="IB91" s="513"/>
      <c r="IC91" s="513"/>
      <c r="ID91" s="513"/>
      <c r="IE91" s="513"/>
    </row>
    <row r="92" spans="1:239" s="146" customFormat="1" ht="24.95" customHeight="1" x14ac:dyDescent="0.25">
      <c r="A92" s="133" t="s">
        <v>229</v>
      </c>
      <c r="B92" s="145"/>
      <c r="C92" s="145"/>
      <c r="D92" s="145"/>
      <c r="E92" s="145"/>
      <c r="F92" s="145"/>
      <c r="G92" s="145"/>
    </row>
    <row r="93" spans="1:239" ht="24.95" customHeight="1" thickBot="1" x14ac:dyDescent="0.25">
      <c r="A93" s="147" t="s">
        <v>699</v>
      </c>
      <c r="B93" s="99"/>
      <c r="C93" s="99"/>
      <c r="D93" s="99"/>
      <c r="E93" s="99"/>
      <c r="F93" s="99"/>
      <c r="G93" s="148" t="s">
        <v>76</v>
      </c>
    </row>
    <row r="94" spans="1:239" ht="15.95" customHeight="1" x14ac:dyDescent="0.25">
      <c r="A94" s="1109" t="s">
        <v>179</v>
      </c>
      <c r="B94" s="1094" t="s">
        <v>154</v>
      </c>
      <c r="C94" s="1095"/>
      <c r="D94" s="1096"/>
      <c r="E94" s="1094" t="s">
        <v>155</v>
      </c>
      <c r="F94" s="1095"/>
      <c r="G94" s="1095"/>
    </row>
    <row r="95" spans="1:239" ht="15.95" customHeight="1" x14ac:dyDescent="0.25">
      <c r="A95" s="1110"/>
      <c r="B95" s="1097" t="s">
        <v>10</v>
      </c>
      <c r="C95" s="1099" t="s">
        <v>156</v>
      </c>
      <c r="D95" s="1101"/>
      <c r="E95" s="1097" t="s">
        <v>10</v>
      </c>
      <c r="F95" s="1099" t="s">
        <v>156</v>
      </c>
      <c r="G95" s="1101"/>
    </row>
    <row r="96" spans="1:239" s="113" customFormat="1" ht="15.95" customHeight="1" x14ac:dyDescent="0.25">
      <c r="A96" s="1111"/>
      <c r="B96" s="1098"/>
      <c r="C96" s="357" t="s">
        <v>157</v>
      </c>
      <c r="D96" s="357" t="s">
        <v>158</v>
      </c>
      <c r="E96" s="1098"/>
      <c r="F96" s="357" t="s">
        <v>157</v>
      </c>
      <c r="G96" s="356" t="s">
        <v>158</v>
      </c>
    </row>
    <row r="97" spans="1:7" s="518" customFormat="1" ht="15.95" customHeight="1" x14ac:dyDescent="0.25">
      <c r="A97" s="83" t="s">
        <v>206</v>
      </c>
      <c r="B97" s="121">
        <f t="shared" ref="B97:G97" si="3">SUM(B98,B100,B113,B119)</f>
        <v>46937552</v>
      </c>
      <c r="C97" s="121">
        <f t="shared" si="3"/>
        <v>45740855</v>
      </c>
      <c r="D97" s="121">
        <f t="shared" si="3"/>
        <v>1196697.0000000002</v>
      </c>
      <c r="E97" s="121">
        <f t="shared" si="3"/>
        <v>47731785</v>
      </c>
      <c r="F97" s="121">
        <f t="shared" si="3"/>
        <v>46516149</v>
      </c>
      <c r="G97" s="121">
        <f t="shared" si="3"/>
        <v>1215636</v>
      </c>
    </row>
    <row r="98" spans="1:7" s="518" customFormat="1" ht="15.95" customHeight="1" x14ac:dyDescent="0.25">
      <c r="A98" s="83" t="s">
        <v>173</v>
      </c>
      <c r="B98" s="121">
        <v>1469786.0000000002</v>
      </c>
      <c r="C98" s="121">
        <v>1446339.9999999998</v>
      </c>
      <c r="D98" s="121">
        <v>23446</v>
      </c>
      <c r="E98" s="121">
        <v>1703866</v>
      </c>
      <c r="F98" s="121">
        <v>1668802</v>
      </c>
      <c r="G98" s="121">
        <v>35064</v>
      </c>
    </row>
    <row r="99" spans="1:7" s="113" customFormat="1" ht="15.95" customHeight="1" x14ac:dyDescent="0.25">
      <c r="A99" s="15" t="s">
        <v>207</v>
      </c>
      <c r="B99" s="124">
        <v>1469786.0000000002</v>
      </c>
      <c r="C99" s="124">
        <v>1446339.9999999998</v>
      </c>
      <c r="D99" s="124">
        <v>23446</v>
      </c>
      <c r="E99" s="124">
        <v>1703866</v>
      </c>
      <c r="F99" s="124">
        <v>1668802</v>
      </c>
      <c r="G99" s="124">
        <v>35064</v>
      </c>
    </row>
    <row r="100" spans="1:7" s="518" customFormat="1" ht="15.95" customHeight="1" x14ac:dyDescent="0.25">
      <c r="A100" s="83" t="s">
        <v>93</v>
      </c>
      <c r="B100" s="121">
        <v>6881433.0000000009</v>
      </c>
      <c r="C100" s="121">
        <v>6637889.9999999972</v>
      </c>
      <c r="D100" s="121">
        <v>243543.00000000006</v>
      </c>
      <c r="E100" s="121">
        <v>6620283.0000000028</v>
      </c>
      <c r="F100" s="121">
        <v>6351474.0000000019</v>
      </c>
      <c r="G100" s="121">
        <v>268809.00000000012</v>
      </c>
    </row>
    <row r="101" spans="1:7" s="113" customFormat="1" ht="15.95" customHeight="1" x14ac:dyDescent="0.25">
      <c r="A101" s="15" t="s">
        <v>647</v>
      </c>
      <c r="B101" s="124">
        <v>461498</v>
      </c>
      <c r="C101" s="124">
        <v>457319.00000000006</v>
      </c>
      <c r="D101" s="124">
        <v>4179</v>
      </c>
      <c r="E101" s="124">
        <v>5483</v>
      </c>
      <c r="F101" s="124">
        <v>1550</v>
      </c>
      <c r="G101" s="124">
        <v>3933</v>
      </c>
    </row>
    <row r="102" spans="1:7" s="113" customFormat="1" ht="15.95" customHeight="1" x14ac:dyDescent="0.25">
      <c r="A102" s="15" t="s">
        <v>648</v>
      </c>
      <c r="B102" s="124">
        <v>16381</v>
      </c>
      <c r="C102" s="124">
        <v>14575</v>
      </c>
      <c r="D102" s="124">
        <v>1806</v>
      </c>
      <c r="E102" s="124">
        <v>44567</v>
      </c>
      <c r="F102" s="124">
        <v>39856.000000000007</v>
      </c>
      <c r="G102" s="124">
        <v>4711</v>
      </c>
    </row>
    <row r="103" spans="1:7" s="113" customFormat="1" ht="15.95" customHeight="1" x14ac:dyDescent="0.25">
      <c r="A103" s="15" t="s">
        <v>649</v>
      </c>
      <c r="B103" s="124"/>
      <c r="C103" s="124"/>
      <c r="D103" s="124"/>
      <c r="E103" s="124">
        <v>2445</v>
      </c>
      <c r="F103" s="124">
        <v>2445</v>
      </c>
      <c r="G103" s="124">
        <v>0</v>
      </c>
    </row>
    <row r="104" spans="1:7" s="113" customFormat="1" ht="15.95" customHeight="1" x14ac:dyDescent="0.25">
      <c r="A104" s="15" t="s">
        <v>650</v>
      </c>
      <c r="B104" s="124">
        <v>42250</v>
      </c>
      <c r="C104" s="124">
        <v>41615</v>
      </c>
      <c r="D104" s="124">
        <v>635</v>
      </c>
      <c r="E104" s="124">
        <v>63127.000000000007</v>
      </c>
      <c r="F104" s="124">
        <v>62110.999999999993</v>
      </c>
      <c r="G104" s="124">
        <v>1015.9999999999999</v>
      </c>
    </row>
    <row r="105" spans="1:7" s="113" customFormat="1" ht="15.95" customHeight="1" x14ac:dyDescent="0.25">
      <c r="A105" s="15" t="s">
        <v>651</v>
      </c>
      <c r="B105" s="124">
        <v>118514.00000000001</v>
      </c>
      <c r="C105" s="124">
        <v>110771</v>
      </c>
      <c r="D105" s="124">
        <v>7743.0000000000018</v>
      </c>
      <c r="E105" s="124">
        <v>187728</v>
      </c>
      <c r="F105" s="124">
        <v>180563</v>
      </c>
      <c r="G105" s="124">
        <v>7165</v>
      </c>
    </row>
    <row r="106" spans="1:7" s="113" customFormat="1" ht="15.95" customHeight="1" x14ac:dyDescent="0.25">
      <c r="A106" s="15" t="s">
        <v>652</v>
      </c>
      <c r="B106" s="124">
        <v>213858.99999999994</v>
      </c>
      <c r="C106" s="124">
        <v>202683</v>
      </c>
      <c r="D106" s="124">
        <v>11176</v>
      </c>
      <c r="E106" s="124">
        <v>209288</v>
      </c>
      <c r="F106" s="124">
        <v>198291</v>
      </c>
      <c r="G106" s="124">
        <v>10996.999999999996</v>
      </c>
    </row>
    <row r="107" spans="1:7" s="113" customFormat="1" ht="15.95" customHeight="1" x14ac:dyDescent="0.25">
      <c r="A107" s="15" t="s">
        <v>653</v>
      </c>
      <c r="B107" s="124">
        <v>13836</v>
      </c>
      <c r="C107" s="124">
        <v>13540</v>
      </c>
      <c r="D107" s="124">
        <v>296</v>
      </c>
      <c r="E107" s="124">
        <v>3990</v>
      </c>
      <c r="F107" s="124">
        <v>3716.9999999999995</v>
      </c>
      <c r="G107" s="124">
        <v>273</v>
      </c>
    </row>
    <row r="108" spans="1:7" s="113" customFormat="1" ht="15.95" customHeight="1" x14ac:dyDescent="0.25">
      <c r="A108" s="15" t="s">
        <v>654</v>
      </c>
      <c r="B108" s="124">
        <v>57928.000000000007</v>
      </c>
      <c r="C108" s="124">
        <v>53570</v>
      </c>
      <c r="D108" s="124">
        <v>4358</v>
      </c>
      <c r="E108" s="124">
        <v>66184</v>
      </c>
      <c r="F108" s="124">
        <v>62042.999999999985</v>
      </c>
      <c r="G108" s="124">
        <v>4141</v>
      </c>
    </row>
    <row r="109" spans="1:7" s="113" customFormat="1" ht="15.95" customHeight="1" x14ac:dyDescent="0.25">
      <c r="A109" s="15" t="s">
        <v>655</v>
      </c>
      <c r="B109" s="124">
        <v>2125</v>
      </c>
      <c r="C109" s="124">
        <v>1700</v>
      </c>
      <c r="D109" s="124">
        <v>425</v>
      </c>
      <c r="E109" s="124">
        <v>7453</v>
      </c>
      <c r="F109" s="124">
        <v>7076.0000000000009</v>
      </c>
      <c r="G109" s="124">
        <v>376.99999999999994</v>
      </c>
    </row>
    <row r="110" spans="1:7" ht="15.95" customHeight="1" x14ac:dyDescent="0.25">
      <c r="A110" s="73" t="s">
        <v>208</v>
      </c>
      <c r="B110" s="124">
        <v>5382760</v>
      </c>
      <c r="C110" s="124">
        <v>5187003.0000000009</v>
      </c>
      <c r="D110" s="124">
        <v>195757</v>
      </c>
      <c r="E110" s="124">
        <v>5404244.0000000009</v>
      </c>
      <c r="F110" s="124">
        <v>5187171</v>
      </c>
      <c r="G110" s="124">
        <v>217073</v>
      </c>
    </row>
    <row r="111" spans="1:7" ht="15.95" customHeight="1" x14ac:dyDescent="0.25">
      <c r="A111" s="73" t="s">
        <v>656</v>
      </c>
      <c r="B111" s="124">
        <v>519517</v>
      </c>
      <c r="C111" s="124">
        <v>504924</v>
      </c>
      <c r="D111" s="124">
        <v>14593</v>
      </c>
      <c r="E111" s="124">
        <v>558281</v>
      </c>
      <c r="F111" s="124">
        <v>541352</v>
      </c>
      <c r="G111" s="124">
        <v>16929</v>
      </c>
    </row>
    <row r="112" spans="1:7" s="113" customFormat="1" ht="15.95" customHeight="1" x14ac:dyDescent="0.25">
      <c r="A112" s="73" t="s">
        <v>657</v>
      </c>
      <c r="B112" s="124">
        <v>52765</v>
      </c>
      <c r="C112" s="124">
        <v>50190</v>
      </c>
      <c r="D112" s="124">
        <v>2575</v>
      </c>
      <c r="E112" s="124">
        <v>67493</v>
      </c>
      <c r="F112" s="124">
        <v>65299.000000000007</v>
      </c>
      <c r="G112" s="124">
        <v>2194</v>
      </c>
    </row>
    <row r="113" spans="1:7" s="120" customFormat="1" ht="15.95" customHeight="1" x14ac:dyDescent="0.25">
      <c r="A113" s="120" t="s">
        <v>97</v>
      </c>
      <c r="B113" s="121">
        <v>10732336</v>
      </c>
      <c r="C113" s="121">
        <v>10462953.999999996</v>
      </c>
      <c r="D113" s="121">
        <v>269382.00000000012</v>
      </c>
      <c r="E113" s="121">
        <v>11208234.999999998</v>
      </c>
      <c r="F113" s="121">
        <v>10942867.000000002</v>
      </c>
      <c r="G113" s="121">
        <v>265368</v>
      </c>
    </row>
    <row r="114" spans="1:7" ht="15.95" customHeight="1" x14ac:dyDescent="0.25">
      <c r="A114" s="73" t="s">
        <v>658</v>
      </c>
      <c r="B114" s="149">
        <v>6296715</v>
      </c>
      <c r="C114" s="124">
        <v>6058552</v>
      </c>
      <c r="D114" s="124">
        <v>238163</v>
      </c>
      <c r="E114" s="124">
        <v>6316622</v>
      </c>
      <c r="F114" s="124">
        <v>6090872</v>
      </c>
      <c r="G114" s="124">
        <v>225750</v>
      </c>
    </row>
    <row r="115" spans="1:7" ht="15.95" customHeight="1" x14ac:dyDescent="0.25">
      <c r="A115" s="73" t="s">
        <v>659</v>
      </c>
      <c r="B115" s="124">
        <v>8407</v>
      </c>
      <c r="C115" s="124">
        <v>8323.0000000000018</v>
      </c>
      <c r="D115" s="124">
        <v>84</v>
      </c>
      <c r="E115" s="124">
        <v>24730</v>
      </c>
      <c r="F115" s="124">
        <v>24700</v>
      </c>
      <c r="G115" s="124">
        <v>30</v>
      </c>
    </row>
    <row r="116" spans="1:7" ht="15.95" customHeight="1" x14ac:dyDescent="0.25">
      <c r="A116" s="73" t="s">
        <v>660</v>
      </c>
      <c r="B116" s="124">
        <v>29295</v>
      </c>
      <c r="C116" s="124">
        <v>20289.000000000007</v>
      </c>
      <c r="D116" s="124">
        <v>9006.0000000000018</v>
      </c>
      <c r="E116" s="124">
        <v>23650</v>
      </c>
      <c r="F116" s="124">
        <v>14397</v>
      </c>
      <c r="G116" s="124">
        <v>9253</v>
      </c>
    </row>
    <row r="117" spans="1:7" ht="15.95" customHeight="1" x14ac:dyDescent="0.25">
      <c r="A117" s="73" t="s">
        <v>209</v>
      </c>
      <c r="B117" s="149">
        <v>17463</v>
      </c>
      <c r="C117" s="124">
        <v>17257.999999999996</v>
      </c>
      <c r="D117" s="124">
        <v>205</v>
      </c>
      <c r="E117" s="124">
        <v>10522</v>
      </c>
      <c r="F117" s="124">
        <v>10204</v>
      </c>
      <c r="G117" s="124">
        <v>318</v>
      </c>
    </row>
    <row r="118" spans="1:7" s="519" customFormat="1" ht="15.95" customHeight="1" x14ac:dyDescent="0.25">
      <c r="A118" s="73" t="s">
        <v>661</v>
      </c>
      <c r="B118" s="149">
        <v>4380456</v>
      </c>
      <c r="C118" s="124">
        <v>4358531.9999999991</v>
      </c>
      <c r="D118" s="124">
        <v>21924</v>
      </c>
      <c r="E118" s="124">
        <v>4832711</v>
      </c>
      <c r="F118" s="124">
        <v>4802694</v>
      </c>
      <c r="G118" s="124">
        <v>30017</v>
      </c>
    </row>
    <row r="119" spans="1:7" s="120" customFormat="1" ht="15.95" customHeight="1" x14ac:dyDescent="0.25">
      <c r="A119" s="120" t="s">
        <v>100</v>
      </c>
      <c r="B119" s="121">
        <v>27853997.000000004</v>
      </c>
      <c r="C119" s="121">
        <v>27193671.000000004</v>
      </c>
      <c r="D119" s="121">
        <v>660326</v>
      </c>
      <c r="E119" s="121">
        <v>28199401</v>
      </c>
      <c r="F119" s="121">
        <v>27553005.999999996</v>
      </c>
      <c r="G119" s="121">
        <v>646394.99999999988</v>
      </c>
    </row>
    <row r="120" spans="1:7" ht="15.95" customHeight="1" x14ac:dyDescent="0.25">
      <c r="A120" s="73" t="s">
        <v>662</v>
      </c>
      <c r="B120" s="124">
        <v>40398</v>
      </c>
      <c r="C120" s="124">
        <v>38772</v>
      </c>
      <c r="D120" s="124">
        <v>1626</v>
      </c>
      <c r="E120" s="124">
        <v>71610</v>
      </c>
      <c r="F120" s="124">
        <v>70092</v>
      </c>
      <c r="G120" s="124">
        <v>1517.9999999999995</v>
      </c>
    </row>
    <row r="121" spans="1:7" ht="15.95" customHeight="1" x14ac:dyDescent="0.25">
      <c r="A121" s="73" t="s">
        <v>210</v>
      </c>
      <c r="B121" s="124">
        <v>9563352</v>
      </c>
      <c r="C121" s="124">
        <v>9477427</v>
      </c>
      <c r="D121" s="124">
        <v>85925</v>
      </c>
      <c r="E121" s="124">
        <v>9505200</v>
      </c>
      <c r="F121" s="124">
        <v>9414775</v>
      </c>
      <c r="G121" s="124">
        <v>90425</v>
      </c>
    </row>
    <row r="122" spans="1:7" ht="15.95" customHeight="1" x14ac:dyDescent="0.25">
      <c r="A122" s="73" t="s">
        <v>663</v>
      </c>
      <c r="B122" s="124">
        <v>15614</v>
      </c>
      <c r="C122" s="124">
        <v>15337.000000000002</v>
      </c>
      <c r="D122" s="124">
        <v>277</v>
      </c>
      <c r="E122" s="124">
        <v>49062</v>
      </c>
      <c r="F122" s="124">
        <v>48797</v>
      </c>
      <c r="G122" s="124">
        <v>265</v>
      </c>
    </row>
    <row r="123" spans="1:7" ht="15.95" customHeight="1" x14ac:dyDescent="0.25">
      <c r="A123" s="73" t="s">
        <v>664</v>
      </c>
      <c r="B123" s="124">
        <v>22798</v>
      </c>
      <c r="C123" s="124">
        <v>22586.999999999996</v>
      </c>
      <c r="D123" s="124">
        <v>211</v>
      </c>
      <c r="E123" s="124">
        <v>33278</v>
      </c>
      <c r="F123" s="124">
        <v>33246</v>
      </c>
      <c r="G123" s="124">
        <v>32</v>
      </c>
    </row>
    <row r="124" spans="1:7" ht="15.95" customHeight="1" x14ac:dyDescent="0.25">
      <c r="A124" s="73" t="s">
        <v>665</v>
      </c>
      <c r="B124" s="124">
        <v>12507815</v>
      </c>
      <c r="C124" s="124">
        <v>12143788</v>
      </c>
      <c r="D124" s="124">
        <v>364027</v>
      </c>
      <c r="E124" s="124">
        <v>12589739</v>
      </c>
      <c r="F124" s="124">
        <v>12264311</v>
      </c>
      <c r="G124" s="124">
        <v>325427.99999999994</v>
      </c>
    </row>
    <row r="125" spans="1:7" ht="15.95" customHeight="1" x14ac:dyDescent="0.25">
      <c r="A125" s="73" t="s">
        <v>666</v>
      </c>
      <c r="B125" s="124">
        <v>572483.99999999988</v>
      </c>
      <c r="C125" s="124">
        <v>559158.00000000012</v>
      </c>
      <c r="D125" s="124">
        <v>13326</v>
      </c>
      <c r="E125" s="124">
        <v>618306</v>
      </c>
      <c r="F125" s="124">
        <v>605129</v>
      </c>
      <c r="G125" s="124">
        <v>13177</v>
      </c>
    </row>
    <row r="126" spans="1:7" ht="15.95" customHeight="1" x14ac:dyDescent="0.25">
      <c r="A126" s="73" t="s">
        <v>667</v>
      </c>
      <c r="B126" s="124">
        <v>81149</v>
      </c>
      <c r="C126" s="124">
        <v>77086</v>
      </c>
      <c r="D126" s="124">
        <v>4063</v>
      </c>
      <c r="E126" s="124">
        <v>135560</v>
      </c>
      <c r="F126" s="124">
        <v>132552.00000000003</v>
      </c>
      <c r="G126" s="124">
        <v>3008</v>
      </c>
    </row>
    <row r="127" spans="1:7" ht="15.95" customHeight="1" x14ac:dyDescent="0.25">
      <c r="A127" s="73" t="s">
        <v>668</v>
      </c>
      <c r="B127" s="124">
        <v>231448</v>
      </c>
      <c r="C127" s="124">
        <v>223150.99999999997</v>
      </c>
      <c r="D127" s="124">
        <v>8297</v>
      </c>
      <c r="E127" s="124">
        <v>338319.00000000006</v>
      </c>
      <c r="F127" s="124">
        <v>332828</v>
      </c>
      <c r="G127" s="124">
        <v>5491</v>
      </c>
    </row>
    <row r="128" spans="1:7" ht="15.95" customHeight="1" x14ac:dyDescent="0.25">
      <c r="A128" s="73" t="s">
        <v>222</v>
      </c>
      <c r="B128" s="124">
        <v>18072</v>
      </c>
      <c r="C128" s="124">
        <v>16498</v>
      </c>
      <c r="D128" s="124">
        <v>1574</v>
      </c>
      <c r="E128" s="124">
        <v>16041.000000000002</v>
      </c>
      <c r="F128" s="124">
        <v>14339</v>
      </c>
      <c r="G128" s="124">
        <v>1702</v>
      </c>
    </row>
    <row r="129" spans="1:7" ht="15.95" customHeight="1" x14ac:dyDescent="0.25">
      <c r="A129" s="73" t="s">
        <v>669</v>
      </c>
      <c r="B129" s="124">
        <v>4800867</v>
      </c>
      <c r="C129" s="124">
        <v>4619867</v>
      </c>
      <c r="D129" s="124">
        <v>181000.00000000003</v>
      </c>
      <c r="E129" s="124">
        <v>4842286</v>
      </c>
      <c r="F129" s="124">
        <v>4636937</v>
      </c>
      <c r="G129" s="124">
        <v>205349</v>
      </c>
    </row>
    <row r="130" spans="1:7" s="120" customFormat="1" ht="15.95" customHeight="1" x14ac:dyDescent="0.25">
      <c r="A130" s="120" t="s">
        <v>211</v>
      </c>
      <c r="B130" s="121">
        <f>SUM(B131,B137,B144)</f>
        <v>12114857.000000002</v>
      </c>
      <c r="C130" s="121">
        <f t="shared" ref="C130:G130" si="4">SUM(C131,C137,C144)</f>
        <v>11886715</v>
      </c>
      <c r="D130" s="121">
        <f t="shared" si="4"/>
        <v>228142.00000000006</v>
      </c>
      <c r="E130" s="121">
        <f t="shared" si="4"/>
        <v>12720370.999999998</v>
      </c>
      <c r="F130" s="121">
        <f t="shared" si="4"/>
        <v>12494765</v>
      </c>
      <c r="G130" s="121">
        <f t="shared" si="4"/>
        <v>225606</v>
      </c>
    </row>
    <row r="131" spans="1:7" ht="15.95" customHeight="1" x14ac:dyDescent="0.25">
      <c r="A131" s="120" t="s">
        <v>95</v>
      </c>
      <c r="B131" s="121">
        <v>5416296.0000000019</v>
      </c>
      <c r="C131" s="121">
        <v>5334159</v>
      </c>
      <c r="D131" s="121">
        <v>82137.000000000015</v>
      </c>
      <c r="E131" s="121">
        <v>5609832.9999999991</v>
      </c>
      <c r="F131" s="121">
        <v>5525348.9999999991</v>
      </c>
      <c r="G131" s="121">
        <v>84484</v>
      </c>
    </row>
    <row r="132" spans="1:7" ht="15.95" customHeight="1" x14ac:dyDescent="0.25">
      <c r="A132" s="73" t="s">
        <v>670</v>
      </c>
      <c r="B132" s="124">
        <v>3546163</v>
      </c>
      <c r="C132" s="124">
        <v>3507008</v>
      </c>
      <c r="D132" s="124">
        <v>39155</v>
      </c>
      <c r="E132" s="124">
        <v>3550474.0000000005</v>
      </c>
      <c r="F132" s="124">
        <v>3503830</v>
      </c>
      <c r="G132" s="124">
        <v>46644</v>
      </c>
    </row>
    <row r="133" spans="1:7" ht="15.95" customHeight="1" x14ac:dyDescent="0.25">
      <c r="A133" s="73" t="s">
        <v>212</v>
      </c>
      <c r="B133" s="124">
        <v>909493.00000000012</v>
      </c>
      <c r="C133" s="124">
        <v>891193</v>
      </c>
      <c r="D133" s="124">
        <v>18300.000000000004</v>
      </c>
      <c r="E133" s="124">
        <v>971980.00000000012</v>
      </c>
      <c r="F133" s="124">
        <v>954828</v>
      </c>
      <c r="G133" s="124">
        <v>17152</v>
      </c>
    </row>
    <row r="134" spans="1:7" ht="15.95" customHeight="1" x14ac:dyDescent="0.25">
      <c r="A134" s="73" t="s">
        <v>671</v>
      </c>
      <c r="B134" s="124">
        <v>98746</v>
      </c>
      <c r="C134" s="124">
        <v>96132</v>
      </c>
      <c r="D134" s="124">
        <v>2614</v>
      </c>
      <c r="E134" s="124">
        <v>126739</v>
      </c>
      <c r="F134" s="124">
        <v>123550</v>
      </c>
      <c r="G134" s="124">
        <v>3189</v>
      </c>
    </row>
    <row r="135" spans="1:7" ht="15.95" customHeight="1" x14ac:dyDescent="0.25">
      <c r="A135" s="73" t="s">
        <v>672</v>
      </c>
      <c r="B135" s="124">
        <v>579392</v>
      </c>
      <c r="C135" s="124">
        <v>565265</v>
      </c>
      <c r="D135" s="124">
        <v>14127</v>
      </c>
      <c r="E135" s="124">
        <v>520791</v>
      </c>
      <c r="F135" s="124">
        <v>512580</v>
      </c>
      <c r="G135" s="124">
        <v>8211</v>
      </c>
    </row>
    <row r="136" spans="1:7" ht="15.95" customHeight="1" x14ac:dyDescent="0.25">
      <c r="A136" s="73" t="s">
        <v>673</v>
      </c>
      <c r="B136" s="124">
        <v>282502</v>
      </c>
      <c r="C136" s="124">
        <v>274561</v>
      </c>
      <c r="D136" s="124">
        <v>7941</v>
      </c>
      <c r="E136" s="124">
        <v>439849</v>
      </c>
      <c r="F136" s="124">
        <v>430561</v>
      </c>
      <c r="G136" s="124">
        <v>9288</v>
      </c>
    </row>
    <row r="137" spans="1:7" s="120" customFormat="1" ht="15.95" customHeight="1" x14ac:dyDescent="0.25">
      <c r="A137" s="120" t="s">
        <v>102</v>
      </c>
      <c r="B137" s="121">
        <v>4146712</v>
      </c>
      <c r="C137" s="121">
        <v>4069131.9999999995</v>
      </c>
      <c r="D137" s="121">
        <v>77580.000000000029</v>
      </c>
      <c r="E137" s="121">
        <v>4096586.9999999986</v>
      </c>
      <c r="F137" s="121">
        <v>4014568</v>
      </c>
      <c r="G137" s="121">
        <v>82018.999999999985</v>
      </c>
    </row>
    <row r="138" spans="1:7" ht="15.95" customHeight="1" x14ac:dyDescent="0.25">
      <c r="A138" s="74" t="s">
        <v>674</v>
      </c>
      <c r="B138" s="124">
        <v>189295</v>
      </c>
      <c r="C138" s="124">
        <v>181749.00000000003</v>
      </c>
      <c r="D138" s="124">
        <v>7546</v>
      </c>
      <c r="E138" s="124">
        <v>80801.999999999985</v>
      </c>
      <c r="F138" s="124">
        <v>73167</v>
      </c>
      <c r="G138" s="124">
        <v>7635</v>
      </c>
    </row>
    <row r="139" spans="1:7" ht="15.95" customHeight="1" x14ac:dyDescent="0.25">
      <c r="A139" s="74" t="s">
        <v>213</v>
      </c>
      <c r="B139" s="124">
        <v>13500</v>
      </c>
      <c r="C139" s="124">
        <v>13450</v>
      </c>
      <c r="D139" s="124">
        <v>50</v>
      </c>
      <c r="E139" s="124">
        <v>23147</v>
      </c>
      <c r="F139" s="124">
        <v>23142.000000000004</v>
      </c>
      <c r="G139" s="124">
        <v>5</v>
      </c>
    </row>
    <row r="140" spans="1:7" ht="15.95" customHeight="1" x14ac:dyDescent="0.25">
      <c r="A140" s="74" t="s">
        <v>675</v>
      </c>
      <c r="B140" s="124">
        <v>7331.9999999999982</v>
      </c>
      <c r="C140" s="124">
        <v>7269.9999999999991</v>
      </c>
      <c r="D140" s="124">
        <v>62</v>
      </c>
      <c r="E140" s="124">
        <v>90573</v>
      </c>
      <c r="F140" s="124">
        <v>90573</v>
      </c>
      <c r="G140" s="124">
        <v>0</v>
      </c>
    </row>
    <row r="141" spans="1:7" ht="15.95" customHeight="1" x14ac:dyDescent="0.25">
      <c r="A141" s="73" t="s">
        <v>214</v>
      </c>
      <c r="B141" s="124">
        <v>4844</v>
      </c>
      <c r="C141" s="124">
        <v>4707</v>
      </c>
      <c r="D141" s="124">
        <v>137</v>
      </c>
      <c r="E141" s="124">
        <v>2963</v>
      </c>
      <c r="F141" s="124">
        <v>2828</v>
      </c>
      <c r="G141" s="124">
        <v>135</v>
      </c>
    </row>
    <row r="142" spans="1:7" ht="15.95" customHeight="1" x14ac:dyDescent="0.25">
      <c r="A142" s="73" t="s">
        <v>215</v>
      </c>
      <c r="B142" s="124">
        <v>3883020</v>
      </c>
      <c r="C142" s="124">
        <v>3813493.0000000005</v>
      </c>
      <c r="D142" s="124">
        <v>69527</v>
      </c>
      <c r="E142" s="124">
        <v>3877273</v>
      </c>
      <c r="F142" s="124">
        <v>3803096</v>
      </c>
      <c r="G142" s="124">
        <v>74177</v>
      </c>
    </row>
    <row r="143" spans="1:7" ht="15.95" customHeight="1" x14ac:dyDescent="0.25">
      <c r="A143" s="73" t="s">
        <v>676</v>
      </c>
      <c r="B143" s="124">
        <v>48721.000000000007</v>
      </c>
      <c r="C143" s="124">
        <v>48462.999999999993</v>
      </c>
      <c r="D143" s="124">
        <v>258</v>
      </c>
      <c r="E143" s="124">
        <v>21829</v>
      </c>
      <c r="F143" s="124">
        <v>21762</v>
      </c>
      <c r="G143" s="124">
        <v>67</v>
      </c>
    </row>
    <row r="144" spans="1:7" s="120" customFormat="1" ht="15.95" customHeight="1" x14ac:dyDescent="0.25">
      <c r="A144" s="120" t="s">
        <v>99</v>
      </c>
      <c r="B144" s="121">
        <v>2551849.0000000005</v>
      </c>
      <c r="C144" s="121">
        <v>2483423.9999999991</v>
      </c>
      <c r="D144" s="121">
        <v>68425</v>
      </c>
      <c r="E144" s="121">
        <v>3013950.9999999995</v>
      </c>
      <c r="F144" s="121">
        <v>2954848.0000000005</v>
      </c>
      <c r="G144" s="121">
        <v>59103</v>
      </c>
    </row>
    <row r="145" spans="1:7" s="120" customFormat="1" ht="15.95" customHeight="1" x14ac:dyDescent="0.25">
      <c r="A145" s="73" t="s">
        <v>677</v>
      </c>
      <c r="B145" s="121">
        <v>9020.9999999999982</v>
      </c>
      <c r="C145" s="121">
        <v>6477.9999999999991</v>
      </c>
      <c r="D145" s="121">
        <v>2543</v>
      </c>
      <c r="E145" s="121">
        <v>37002</v>
      </c>
      <c r="F145" s="121">
        <v>37002</v>
      </c>
      <c r="G145" s="121">
        <v>0</v>
      </c>
    </row>
    <row r="146" spans="1:7" ht="15.95" customHeight="1" x14ac:dyDescent="0.25">
      <c r="A146" s="73" t="s">
        <v>678</v>
      </c>
      <c r="B146" s="124">
        <v>1602429.9999999998</v>
      </c>
      <c r="C146" s="124">
        <v>1559882</v>
      </c>
      <c r="D146" s="124">
        <v>42548</v>
      </c>
      <c r="E146" s="124">
        <v>1751896.0000000005</v>
      </c>
      <c r="F146" s="124">
        <v>1709899</v>
      </c>
      <c r="G146" s="124">
        <v>41996.999999999993</v>
      </c>
    </row>
    <row r="147" spans="1:7" ht="15.95" customHeight="1" x14ac:dyDescent="0.25">
      <c r="A147" s="73" t="s">
        <v>217</v>
      </c>
      <c r="B147" s="124">
        <v>205097</v>
      </c>
      <c r="C147" s="124">
        <v>204076.99999999997</v>
      </c>
      <c r="D147" s="124">
        <v>1020</v>
      </c>
      <c r="E147" s="124">
        <v>257379</v>
      </c>
      <c r="F147" s="124">
        <v>255592</v>
      </c>
      <c r="G147" s="124">
        <v>1786.9999999999995</v>
      </c>
    </row>
    <row r="148" spans="1:7" ht="15.95" customHeight="1" x14ac:dyDescent="0.25">
      <c r="A148" s="73" t="s">
        <v>216</v>
      </c>
      <c r="B148" s="124">
        <v>606898</v>
      </c>
      <c r="C148" s="124">
        <v>587566</v>
      </c>
      <c r="D148" s="124">
        <v>19332</v>
      </c>
      <c r="E148" s="124">
        <v>732810</v>
      </c>
      <c r="F148" s="124">
        <v>720195.00000000012</v>
      </c>
      <c r="G148" s="124">
        <v>12615</v>
      </c>
    </row>
    <row r="149" spans="1:7" ht="15.95" customHeight="1" x14ac:dyDescent="0.25">
      <c r="A149" s="73" t="s">
        <v>679</v>
      </c>
      <c r="B149" s="124">
        <v>2287</v>
      </c>
      <c r="C149" s="124">
        <v>2125</v>
      </c>
      <c r="D149" s="124">
        <v>162</v>
      </c>
      <c r="E149" s="124">
        <v>15681</v>
      </c>
      <c r="F149" s="124">
        <v>15427</v>
      </c>
      <c r="G149" s="124">
        <v>254</v>
      </c>
    </row>
    <row r="150" spans="1:7" ht="15.95" customHeight="1" x14ac:dyDescent="0.25">
      <c r="A150" s="73" t="s">
        <v>680</v>
      </c>
      <c r="B150" s="124">
        <v>126116</v>
      </c>
      <c r="C150" s="124">
        <v>123295.99999999997</v>
      </c>
      <c r="D150" s="124">
        <v>2820</v>
      </c>
      <c r="E150" s="124">
        <v>219183.00000000006</v>
      </c>
      <c r="F150" s="124">
        <v>216733.00000000003</v>
      </c>
      <c r="G150" s="124">
        <v>2450</v>
      </c>
    </row>
    <row r="151" spans="1:7" s="120" customFormat="1" ht="15.95" customHeight="1" x14ac:dyDescent="0.25">
      <c r="A151" s="120" t="s">
        <v>218</v>
      </c>
      <c r="B151" s="121">
        <f>SUM(B152,B154,B158,B163)</f>
        <v>13827125</v>
      </c>
      <c r="C151" s="121">
        <f t="shared" ref="C151:G151" si="5">SUM(C152,C154,C158,C163)</f>
        <v>13420779</v>
      </c>
      <c r="D151" s="121">
        <f t="shared" si="5"/>
        <v>406346</v>
      </c>
      <c r="E151" s="121">
        <f t="shared" si="5"/>
        <v>13810304</v>
      </c>
      <c r="F151" s="121">
        <f t="shared" si="5"/>
        <v>13457040</v>
      </c>
      <c r="G151" s="121">
        <f t="shared" si="5"/>
        <v>353264</v>
      </c>
    </row>
    <row r="152" spans="1:7" s="120" customFormat="1" ht="15.95" customHeight="1" x14ac:dyDescent="0.25">
      <c r="A152" s="120" t="s">
        <v>91</v>
      </c>
      <c r="B152" s="121">
        <v>9425496</v>
      </c>
      <c r="C152" s="121">
        <v>9157238</v>
      </c>
      <c r="D152" s="121">
        <v>268258</v>
      </c>
      <c r="E152" s="121">
        <v>9430859</v>
      </c>
      <c r="F152" s="121">
        <v>9238271</v>
      </c>
      <c r="G152" s="121">
        <v>192588.00000000003</v>
      </c>
    </row>
    <row r="153" spans="1:7" ht="15.95" customHeight="1" x14ac:dyDescent="0.25">
      <c r="A153" s="73" t="s">
        <v>219</v>
      </c>
      <c r="B153" s="124">
        <v>9425496</v>
      </c>
      <c r="C153" s="124">
        <v>9157238</v>
      </c>
      <c r="D153" s="124">
        <v>268258</v>
      </c>
      <c r="E153" s="124">
        <v>9430859</v>
      </c>
      <c r="F153" s="124">
        <v>9238271</v>
      </c>
      <c r="G153" s="124">
        <v>192588.00000000003</v>
      </c>
    </row>
    <row r="154" spans="1:7" ht="15.95" customHeight="1" x14ac:dyDescent="0.25">
      <c r="A154" s="120" t="s">
        <v>176</v>
      </c>
      <c r="B154" s="121">
        <v>1675114</v>
      </c>
      <c r="C154" s="121">
        <v>1592126</v>
      </c>
      <c r="D154" s="121">
        <v>82987.999999999985</v>
      </c>
      <c r="E154" s="121">
        <v>1680387.9999999998</v>
      </c>
      <c r="F154" s="121">
        <v>1582414</v>
      </c>
      <c r="G154" s="121">
        <v>97974</v>
      </c>
    </row>
    <row r="155" spans="1:7" ht="15.95" customHeight="1" x14ac:dyDescent="0.25">
      <c r="A155" s="73" t="s">
        <v>681</v>
      </c>
      <c r="B155" s="121">
        <v>2401</v>
      </c>
      <c r="C155" s="121">
        <v>1369</v>
      </c>
      <c r="D155" s="121">
        <v>1032</v>
      </c>
      <c r="E155" s="121">
        <v>11464.999999999998</v>
      </c>
      <c r="F155" s="121">
        <v>10535</v>
      </c>
      <c r="G155" s="121">
        <v>930.00000000000023</v>
      </c>
    </row>
    <row r="156" spans="1:7" ht="15.95" customHeight="1" x14ac:dyDescent="0.25">
      <c r="A156" s="73" t="s">
        <v>682</v>
      </c>
      <c r="B156" s="121">
        <v>74884</v>
      </c>
      <c r="C156" s="121">
        <v>16863</v>
      </c>
      <c r="D156" s="121">
        <v>58021</v>
      </c>
      <c r="E156" s="121">
        <v>74596</v>
      </c>
      <c r="F156" s="121">
        <v>17297</v>
      </c>
      <c r="G156" s="121">
        <v>57298.999999999993</v>
      </c>
    </row>
    <row r="157" spans="1:7" ht="15.95" customHeight="1" x14ac:dyDescent="0.25">
      <c r="A157" s="73" t="s">
        <v>683</v>
      </c>
      <c r="B157" s="124">
        <v>1597829.0000000002</v>
      </c>
      <c r="C157" s="124">
        <v>1573894</v>
      </c>
      <c r="D157" s="124">
        <v>23935</v>
      </c>
      <c r="E157" s="124">
        <v>1594327</v>
      </c>
      <c r="F157" s="124">
        <v>1554582</v>
      </c>
      <c r="G157" s="124">
        <v>39745</v>
      </c>
    </row>
    <row r="158" spans="1:7" s="120" customFormat="1" ht="15.95" customHeight="1" x14ac:dyDescent="0.25">
      <c r="A158" s="120" t="s">
        <v>177</v>
      </c>
      <c r="B158" s="121">
        <v>1817898.0000000005</v>
      </c>
      <c r="C158" s="121">
        <v>1785454</v>
      </c>
      <c r="D158" s="121">
        <v>32444.000000000011</v>
      </c>
      <c r="E158" s="121">
        <v>1798794.9999999998</v>
      </c>
      <c r="F158" s="121">
        <v>1760048.9999999998</v>
      </c>
      <c r="G158" s="121">
        <v>38746</v>
      </c>
    </row>
    <row r="159" spans="1:7" s="120" customFormat="1" ht="15.95" customHeight="1" x14ac:dyDescent="0.25">
      <c r="A159" s="73" t="s">
        <v>684</v>
      </c>
      <c r="B159" s="121">
        <v>1610439</v>
      </c>
      <c r="C159" s="121">
        <v>1583127</v>
      </c>
      <c r="D159" s="121">
        <v>27311.999999999993</v>
      </c>
      <c r="E159" s="121">
        <v>1601733.9999999998</v>
      </c>
      <c r="F159" s="121">
        <v>1567590.0000000002</v>
      </c>
      <c r="G159" s="121">
        <v>34144</v>
      </c>
    </row>
    <row r="160" spans="1:7" s="120" customFormat="1" ht="15.95" customHeight="1" x14ac:dyDescent="0.25">
      <c r="A160" s="73" t="s">
        <v>685</v>
      </c>
      <c r="B160" s="121">
        <v>14592</v>
      </c>
      <c r="C160" s="121">
        <v>12976.999999999998</v>
      </c>
      <c r="D160" s="121">
        <v>1614.9999999999998</v>
      </c>
      <c r="E160" s="121">
        <v>36860.999999999993</v>
      </c>
      <c r="F160" s="121">
        <v>35335</v>
      </c>
      <c r="G160" s="121">
        <v>1526</v>
      </c>
    </row>
    <row r="161" spans="1:7" s="120" customFormat="1" ht="15.95" customHeight="1" x14ac:dyDescent="0.25">
      <c r="A161" s="73" t="s">
        <v>686</v>
      </c>
      <c r="B161" s="121">
        <v>192866.99999999997</v>
      </c>
      <c r="C161" s="121">
        <v>189350</v>
      </c>
      <c r="D161" s="121">
        <v>3517</v>
      </c>
      <c r="E161" s="121">
        <v>134321</v>
      </c>
      <c r="F161" s="121">
        <v>131245</v>
      </c>
      <c r="G161" s="121">
        <v>3076.0000000000005</v>
      </c>
    </row>
    <row r="162" spans="1:7" ht="15.95" customHeight="1" x14ac:dyDescent="0.25">
      <c r="A162" s="73" t="s">
        <v>687</v>
      </c>
      <c r="B162" s="124">
        <v>0</v>
      </c>
      <c r="C162" s="124">
        <v>0</v>
      </c>
      <c r="D162" s="124">
        <v>0</v>
      </c>
      <c r="E162" s="124">
        <v>25879</v>
      </c>
      <c r="F162" s="124">
        <v>25879</v>
      </c>
      <c r="G162" s="124">
        <v>0</v>
      </c>
    </row>
    <row r="163" spans="1:7" ht="15.95" customHeight="1" x14ac:dyDescent="0.25">
      <c r="A163" s="137" t="s">
        <v>92</v>
      </c>
      <c r="B163" s="121">
        <v>908616.99999999988</v>
      </c>
      <c r="C163" s="121">
        <v>885960.99999999988</v>
      </c>
      <c r="D163" s="121">
        <v>22655.999999999993</v>
      </c>
      <c r="E163" s="121">
        <v>900261.99999999988</v>
      </c>
      <c r="F163" s="121">
        <v>876305.99999999988</v>
      </c>
      <c r="G163" s="121">
        <v>23956</v>
      </c>
    </row>
    <row r="164" spans="1:7" ht="15.95" customHeight="1" x14ac:dyDescent="0.25">
      <c r="A164" s="73" t="s">
        <v>688</v>
      </c>
      <c r="B164" s="124">
        <v>14295.000000000004</v>
      </c>
      <c r="C164" s="124">
        <v>8347</v>
      </c>
      <c r="D164" s="124">
        <v>5948</v>
      </c>
      <c r="E164" s="124">
        <v>12552</v>
      </c>
      <c r="F164" s="124">
        <v>6436.0000000000018</v>
      </c>
      <c r="G164" s="124">
        <v>6116</v>
      </c>
    </row>
    <row r="165" spans="1:7" ht="15.95" customHeight="1" x14ac:dyDescent="0.25">
      <c r="A165" s="73" t="s">
        <v>220</v>
      </c>
      <c r="B165" s="124">
        <v>782538</v>
      </c>
      <c r="C165" s="124">
        <v>769910</v>
      </c>
      <c r="D165" s="124">
        <v>12628</v>
      </c>
      <c r="E165" s="124">
        <v>776250</v>
      </c>
      <c r="F165" s="124">
        <v>762795.00000000012</v>
      </c>
      <c r="G165" s="124">
        <v>13455</v>
      </c>
    </row>
    <row r="166" spans="1:7" ht="15.95" customHeight="1" x14ac:dyDescent="0.25">
      <c r="A166" s="73" t="s">
        <v>221</v>
      </c>
      <c r="B166" s="124">
        <v>1460</v>
      </c>
      <c r="C166" s="124">
        <v>1341</v>
      </c>
      <c r="D166" s="124">
        <v>119.00000000000001</v>
      </c>
      <c r="E166" s="124">
        <v>16276.000000000002</v>
      </c>
      <c r="F166" s="124">
        <v>16192.999999999998</v>
      </c>
      <c r="G166" s="124">
        <v>83</v>
      </c>
    </row>
    <row r="167" spans="1:7" ht="15.95" customHeight="1" x14ac:dyDescent="0.25">
      <c r="A167" s="74" t="s">
        <v>689</v>
      </c>
      <c r="B167" s="124">
        <v>94363</v>
      </c>
      <c r="C167" s="124">
        <v>92306</v>
      </c>
      <c r="D167" s="124">
        <v>2057</v>
      </c>
      <c r="E167" s="124">
        <v>53592</v>
      </c>
      <c r="F167" s="124">
        <v>51118</v>
      </c>
      <c r="G167" s="124">
        <v>2474</v>
      </c>
    </row>
    <row r="168" spans="1:7" ht="15.95" customHeight="1" thickBot="1" x14ac:dyDescent="0.3">
      <c r="A168" s="127" t="s">
        <v>690</v>
      </c>
      <c r="B168" s="128">
        <v>15961</v>
      </c>
      <c r="C168" s="128">
        <v>14056.999999999998</v>
      </c>
      <c r="D168" s="128">
        <v>1904</v>
      </c>
      <c r="E168" s="128">
        <v>41592</v>
      </c>
      <c r="F168" s="128">
        <v>39764</v>
      </c>
      <c r="G168" s="128">
        <v>1828</v>
      </c>
    </row>
    <row r="169" spans="1:7" s="510" customFormat="1" ht="15.95" customHeight="1" x14ac:dyDescent="0.25">
      <c r="A169" s="511" t="s">
        <v>159</v>
      </c>
      <c r="B169" s="512"/>
      <c r="C169" s="512"/>
      <c r="D169" s="512"/>
      <c r="E169" s="512"/>
      <c r="F169" s="512"/>
      <c r="G169" s="144"/>
    </row>
    <row r="170" spans="1:7" s="510" customFormat="1" ht="15.95" customHeight="1" x14ac:dyDescent="0.25">
      <c r="A170" s="515" t="s">
        <v>160</v>
      </c>
      <c r="B170" s="516"/>
      <c r="C170" s="516"/>
      <c r="D170" s="516"/>
      <c r="E170" s="516"/>
      <c r="F170" s="516"/>
      <c r="G170" s="516"/>
    </row>
    <row r="171" spans="1:7" s="510" customFormat="1" ht="32.1" customHeight="1" x14ac:dyDescent="0.25">
      <c r="A171" s="1107" t="s">
        <v>161</v>
      </c>
      <c r="B171" s="1107"/>
      <c r="C171" s="1107"/>
      <c r="D171" s="1107"/>
      <c r="E171" s="1107"/>
      <c r="F171" s="1107"/>
      <c r="G171" s="1107"/>
    </row>
    <row r="172" spans="1:7" s="510" customFormat="1" ht="15.95" customHeight="1" x14ac:dyDescent="0.25">
      <c r="A172" s="1108" t="s">
        <v>204</v>
      </c>
      <c r="B172" s="1108"/>
      <c r="C172" s="1108"/>
      <c r="D172" s="1108"/>
      <c r="E172" s="1108"/>
      <c r="F172" s="1108"/>
      <c r="G172" s="1108"/>
    </row>
    <row r="173" spans="1:7" s="510" customFormat="1" ht="15.95" customHeight="1" x14ac:dyDescent="0.25">
      <c r="A173" s="1108" t="s">
        <v>205</v>
      </c>
      <c r="B173" s="1108"/>
      <c r="C173" s="1108"/>
      <c r="D173" s="1108"/>
      <c r="E173" s="1108"/>
      <c r="F173" s="1108"/>
      <c r="G173" s="1108"/>
    </row>
    <row r="174" spans="1:7" s="135" customFormat="1" ht="24.95" customHeight="1" x14ac:dyDescent="0.25">
      <c r="A174" s="133" t="s">
        <v>229</v>
      </c>
    </row>
    <row r="175" spans="1:7" s="135" customFormat="1" ht="24.95" customHeight="1" thickBot="1" x14ac:dyDescent="0.25">
      <c r="A175" s="99" t="s">
        <v>700</v>
      </c>
      <c r="B175" s="99"/>
      <c r="C175" s="99"/>
      <c r="D175" s="99"/>
      <c r="E175" s="99"/>
      <c r="F175" s="99"/>
      <c r="G175" s="148" t="s">
        <v>75</v>
      </c>
    </row>
    <row r="176" spans="1:7" ht="15.95" customHeight="1" x14ac:dyDescent="0.25">
      <c r="A176" s="1109" t="s">
        <v>179</v>
      </c>
      <c r="B176" s="1094" t="s">
        <v>154</v>
      </c>
      <c r="C176" s="1095"/>
      <c r="D176" s="1096"/>
      <c r="E176" s="1094" t="s">
        <v>155</v>
      </c>
      <c r="F176" s="1095"/>
      <c r="G176" s="1095"/>
    </row>
    <row r="177" spans="1:7" ht="15.95" customHeight="1" x14ac:dyDescent="0.25">
      <c r="A177" s="1110"/>
      <c r="B177" s="1097" t="s">
        <v>10</v>
      </c>
      <c r="C177" s="1099" t="s">
        <v>156</v>
      </c>
      <c r="D177" s="1100"/>
      <c r="E177" s="1097" t="s">
        <v>10</v>
      </c>
      <c r="F177" s="1099" t="s">
        <v>156</v>
      </c>
      <c r="G177" s="1101"/>
    </row>
    <row r="178" spans="1:7" ht="15.95" customHeight="1" x14ac:dyDescent="0.25">
      <c r="A178" s="1111"/>
      <c r="B178" s="1098"/>
      <c r="C178" s="357" t="s">
        <v>157</v>
      </c>
      <c r="D178" s="357" t="s">
        <v>158</v>
      </c>
      <c r="E178" s="1098"/>
      <c r="F178" s="357" t="s">
        <v>157</v>
      </c>
      <c r="G178" s="356" t="s">
        <v>158</v>
      </c>
    </row>
    <row r="179" spans="1:7" ht="15.95" customHeight="1" x14ac:dyDescent="0.25">
      <c r="A179" s="117" t="s">
        <v>16</v>
      </c>
      <c r="B179" s="136">
        <f t="shared" ref="B179:G179" si="6">SUM(B180,B226,B270,B303,B324)</f>
        <v>90274117.999999985</v>
      </c>
      <c r="C179" s="136">
        <f t="shared" si="6"/>
        <v>86963188</v>
      </c>
      <c r="D179" s="136">
        <f t="shared" si="6"/>
        <v>3310930</v>
      </c>
      <c r="E179" s="136">
        <f t="shared" si="6"/>
        <v>90274593.000000015</v>
      </c>
      <c r="F179" s="136">
        <f t="shared" si="6"/>
        <v>86963801</v>
      </c>
      <c r="G179" s="136">
        <f t="shared" si="6"/>
        <v>3310792</v>
      </c>
    </row>
    <row r="180" spans="1:7" s="137" customFormat="1" ht="15.95" customHeight="1" x14ac:dyDescent="0.25">
      <c r="A180" s="137" t="s">
        <v>163</v>
      </c>
      <c r="B180" s="138">
        <f t="shared" ref="B180:G180" si="7">SUM(B181,B184,B186,B203,B216,B221,B223)</f>
        <v>4907670.9999999991</v>
      </c>
      <c r="C180" s="138">
        <f t="shared" si="7"/>
        <v>4708503</v>
      </c>
      <c r="D180" s="138">
        <f t="shared" si="7"/>
        <v>199168.00000000003</v>
      </c>
      <c r="E180" s="138">
        <f t="shared" si="7"/>
        <v>4872752.0000000009</v>
      </c>
      <c r="F180" s="138">
        <f t="shared" si="7"/>
        <v>4681690</v>
      </c>
      <c r="G180" s="138">
        <f t="shared" si="7"/>
        <v>191062</v>
      </c>
    </row>
    <row r="181" spans="1:7" ht="15.95" customHeight="1" x14ac:dyDescent="0.25">
      <c r="A181" s="120" t="s">
        <v>117</v>
      </c>
      <c r="B181" s="139">
        <v>206155.99999999997</v>
      </c>
      <c r="C181" s="140">
        <v>201790.99999999997</v>
      </c>
      <c r="D181" s="140">
        <v>4365.0000000000009</v>
      </c>
      <c r="E181" s="140">
        <v>213370</v>
      </c>
      <c r="F181" s="140">
        <v>209146</v>
      </c>
      <c r="G181" s="140">
        <v>4224</v>
      </c>
    </row>
    <row r="182" spans="1:7" ht="15.95" customHeight="1" x14ac:dyDescent="0.25">
      <c r="A182" s="73" t="s">
        <v>180</v>
      </c>
      <c r="B182" s="141">
        <v>32475.999999999996</v>
      </c>
      <c r="C182" s="142">
        <v>31803</v>
      </c>
      <c r="D182" s="124">
        <v>673</v>
      </c>
      <c r="E182" s="142">
        <v>32311</v>
      </c>
      <c r="F182" s="142">
        <v>31764.000000000007</v>
      </c>
      <c r="G182" s="124">
        <v>547.00000000000011</v>
      </c>
    </row>
    <row r="183" spans="1:7" ht="15.95" customHeight="1" x14ac:dyDescent="0.25">
      <c r="A183" s="73" t="s">
        <v>181</v>
      </c>
      <c r="B183" s="141">
        <v>173679.99999999997</v>
      </c>
      <c r="C183" s="142">
        <v>169988</v>
      </c>
      <c r="D183" s="124">
        <v>3692</v>
      </c>
      <c r="E183" s="124">
        <v>181058.99999999997</v>
      </c>
      <c r="F183" s="142">
        <v>177382</v>
      </c>
      <c r="G183" s="124">
        <v>3676.9999999999995</v>
      </c>
    </row>
    <row r="184" spans="1:7" ht="15.95" customHeight="1" x14ac:dyDescent="0.25">
      <c r="A184" s="120" t="s">
        <v>118</v>
      </c>
      <c r="B184" s="139">
        <v>280772</v>
      </c>
      <c r="C184" s="140">
        <v>268072</v>
      </c>
      <c r="D184" s="118">
        <v>12700</v>
      </c>
      <c r="E184" s="118">
        <v>280503</v>
      </c>
      <c r="F184" s="140">
        <v>272944</v>
      </c>
      <c r="G184" s="118">
        <v>7559.0000000000009</v>
      </c>
    </row>
    <row r="185" spans="1:7" ht="15.95" customHeight="1" x14ac:dyDescent="0.25">
      <c r="A185" s="73" t="s">
        <v>182</v>
      </c>
      <c r="B185" s="141">
        <v>280772</v>
      </c>
      <c r="C185" s="142">
        <v>268072</v>
      </c>
      <c r="D185" s="142">
        <v>12700</v>
      </c>
      <c r="E185" s="142">
        <v>280503</v>
      </c>
      <c r="F185" s="142">
        <v>272944</v>
      </c>
      <c r="G185" s="142">
        <v>7559.0000000000009</v>
      </c>
    </row>
    <row r="186" spans="1:7" s="120" customFormat="1" ht="15.95" customHeight="1" x14ac:dyDescent="0.25">
      <c r="A186" s="120" t="s">
        <v>88</v>
      </c>
      <c r="B186" s="139">
        <v>1356937.9999999995</v>
      </c>
      <c r="C186" s="140">
        <v>1255203.9999999998</v>
      </c>
      <c r="D186" s="118">
        <v>101734</v>
      </c>
      <c r="E186" s="118">
        <v>1354058.9999999998</v>
      </c>
      <c r="F186" s="140">
        <v>1257157.0000000002</v>
      </c>
      <c r="G186" s="118">
        <v>96901.999999999985</v>
      </c>
    </row>
    <row r="187" spans="1:7" ht="15.95" customHeight="1" x14ac:dyDescent="0.25">
      <c r="A187" s="73" t="s">
        <v>609</v>
      </c>
      <c r="B187" s="141">
        <v>1811</v>
      </c>
      <c r="C187" s="142">
        <v>531</v>
      </c>
      <c r="D187" s="142">
        <v>1280</v>
      </c>
      <c r="E187" s="142">
        <v>1241</v>
      </c>
      <c r="F187" s="142">
        <v>675</v>
      </c>
      <c r="G187" s="142">
        <v>566.00000000000023</v>
      </c>
    </row>
    <row r="188" spans="1:7" ht="15.95" customHeight="1" x14ac:dyDescent="0.25">
      <c r="A188" s="73" t="s">
        <v>610</v>
      </c>
      <c r="B188" s="141">
        <v>0</v>
      </c>
      <c r="C188" s="142">
        <v>0</v>
      </c>
      <c r="D188" s="142">
        <v>0</v>
      </c>
      <c r="E188" s="142">
        <v>0</v>
      </c>
      <c r="F188" s="142">
        <v>0</v>
      </c>
      <c r="G188" s="142">
        <v>0</v>
      </c>
    </row>
    <row r="189" spans="1:7" ht="15.95" customHeight="1" x14ac:dyDescent="0.25">
      <c r="A189" s="73" t="s">
        <v>611</v>
      </c>
      <c r="B189" s="141">
        <v>8934</v>
      </c>
      <c r="C189" s="142">
        <v>1970</v>
      </c>
      <c r="D189" s="142">
        <v>6964</v>
      </c>
      <c r="E189" s="142">
        <v>9698.9999999999982</v>
      </c>
      <c r="F189" s="142">
        <v>2508</v>
      </c>
      <c r="G189" s="142">
        <v>7191</v>
      </c>
    </row>
    <row r="190" spans="1:7" ht="15.95" customHeight="1" x14ac:dyDescent="0.25">
      <c r="A190" s="73" t="s">
        <v>612</v>
      </c>
      <c r="B190" s="141">
        <v>9913</v>
      </c>
      <c r="C190" s="142">
        <v>917</v>
      </c>
      <c r="D190" s="142">
        <v>8996</v>
      </c>
      <c r="E190" s="142">
        <v>10295</v>
      </c>
      <c r="F190" s="142">
        <v>1114</v>
      </c>
      <c r="G190" s="142">
        <v>9181</v>
      </c>
    </row>
    <row r="191" spans="1:7" ht="15.95" customHeight="1" x14ac:dyDescent="0.25">
      <c r="A191" s="73" t="s">
        <v>613</v>
      </c>
      <c r="B191" s="141">
        <v>1254014</v>
      </c>
      <c r="C191" s="142">
        <v>1181372</v>
      </c>
      <c r="D191" s="142">
        <v>72642</v>
      </c>
      <c r="E191" s="142">
        <v>1242636.9999999998</v>
      </c>
      <c r="F191" s="142">
        <v>1174369</v>
      </c>
      <c r="G191" s="142">
        <v>68268</v>
      </c>
    </row>
    <row r="192" spans="1:7" ht="15.95" customHeight="1" x14ac:dyDescent="0.25">
      <c r="A192" s="73" t="s">
        <v>614</v>
      </c>
      <c r="B192" s="141">
        <v>2440</v>
      </c>
      <c r="C192" s="142">
        <v>2300</v>
      </c>
      <c r="D192" s="142">
        <v>140</v>
      </c>
      <c r="E192" s="142">
        <v>3162</v>
      </c>
      <c r="F192" s="142">
        <v>2969</v>
      </c>
      <c r="G192" s="142">
        <v>193</v>
      </c>
    </row>
    <row r="193" spans="1:7" ht="15.95" customHeight="1" x14ac:dyDescent="0.25">
      <c r="A193" s="73" t="s">
        <v>615</v>
      </c>
      <c r="B193" s="141">
        <v>0</v>
      </c>
      <c r="C193" s="142">
        <v>0</v>
      </c>
      <c r="D193" s="142">
        <v>0</v>
      </c>
      <c r="E193" s="142">
        <v>0</v>
      </c>
      <c r="F193" s="142">
        <v>0</v>
      </c>
      <c r="G193" s="142">
        <v>0</v>
      </c>
    </row>
    <row r="194" spans="1:7" ht="15.95" customHeight="1" x14ac:dyDescent="0.25">
      <c r="A194" s="73" t="s">
        <v>616</v>
      </c>
      <c r="B194" s="141">
        <v>0</v>
      </c>
      <c r="C194" s="142">
        <v>0</v>
      </c>
      <c r="D194" s="142">
        <v>0</v>
      </c>
      <c r="E194" s="142">
        <v>0</v>
      </c>
      <c r="F194" s="142">
        <v>0</v>
      </c>
      <c r="G194" s="142">
        <v>0</v>
      </c>
    </row>
    <row r="195" spans="1:7" ht="15.95" customHeight="1" x14ac:dyDescent="0.25">
      <c r="A195" s="73" t="s">
        <v>617</v>
      </c>
      <c r="B195" s="141">
        <v>1576.0000000000005</v>
      </c>
      <c r="C195" s="142">
        <v>1576.0000000000005</v>
      </c>
      <c r="D195" s="142">
        <v>0</v>
      </c>
      <c r="E195" s="142">
        <v>1674.0000000000005</v>
      </c>
      <c r="F195" s="142">
        <v>1575</v>
      </c>
      <c r="G195" s="142">
        <v>99</v>
      </c>
    </row>
    <row r="196" spans="1:7" ht="15.95" customHeight="1" x14ac:dyDescent="0.25">
      <c r="A196" s="73" t="s">
        <v>618</v>
      </c>
      <c r="B196" s="141">
        <v>0</v>
      </c>
      <c r="C196" s="142">
        <v>0</v>
      </c>
      <c r="D196" s="142">
        <v>0</v>
      </c>
      <c r="E196" s="142">
        <v>0</v>
      </c>
      <c r="F196" s="142">
        <v>0</v>
      </c>
      <c r="G196" s="142">
        <v>0</v>
      </c>
    </row>
    <row r="197" spans="1:7" ht="15.95" customHeight="1" x14ac:dyDescent="0.25">
      <c r="A197" s="73" t="s">
        <v>619</v>
      </c>
      <c r="B197" s="141">
        <v>0</v>
      </c>
      <c r="C197" s="142">
        <v>0</v>
      </c>
      <c r="D197" s="142">
        <v>0</v>
      </c>
      <c r="E197" s="142">
        <v>0</v>
      </c>
      <c r="F197" s="142">
        <v>0</v>
      </c>
      <c r="G197" s="142">
        <v>0</v>
      </c>
    </row>
    <row r="198" spans="1:7" ht="15.95" customHeight="1" x14ac:dyDescent="0.25">
      <c r="A198" s="73" t="s">
        <v>620</v>
      </c>
      <c r="B198" s="141">
        <v>0</v>
      </c>
      <c r="C198" s="142">
        <v>0</v>
      </c>
      <c r="D198" s="142">
        <v>0</v>
      </c>
      <c r="E198" s="142">
        <v>0</v>
      </c>
      <c r="F198" s="142">
        <v>0</v>
      </c>
      <c r="G198" s="142">
        <v>0</v>
      </c>
    </row>
    <row r="199" spans="1:7" ht="15.95" customHeight="1" x14ac:dyDescent="0.25">
      <c r="A199" s="73" t="s">
        <v>621</v>
      </c>
      <c r="B199" s="141">
        <v>26090</v>
      </c>
      <c r="C199" s="142">
        <v>19744</v>
      </c>
      <c r="D199" s="142">
        <v>6345.9999999999991</v>
      </c>
      <c r="E199" s="142">
        <v>23796</v>
      </c>
      <c r="F199" s="142">
        <v>18419</v>
      </c>
      <c r="G199" s="142">
        <v>5377</v>
      </c>
    </row>
    <row r="200" spans="1:7" ht="15.95" customHeight="1" x14ac:dyDescent="0.25">
      <c r="A200" s="73" t="s">
        <v>622</v>
      </c>
      <c r="B200" s="141">
        <v>2288</v>
      </c>
      <c r="C200" s="142">
        <v>2263</v>
      </c>
      <c r="D200" s="142">
        <v>25</v>
      </c>
      <c r="E200" s="142">
        <v>3681.0000000000009</v>
      </c>
      <c r="F200" s="142">
        <v>3440</v>
      </c>
      <c r="G200" s="142">
        <v>241.00000000000003</v>
      </c>
    </row>
    <row r="201" spans="1:7" ht="15.95" customHeight="1" x14ac:dyDescent="0.25">
      <c r="A201" s="73" t="s">
        <v>183</v>
      </c>
      <c r="B201" s="141">
        <v>27188.000000000004</v>
      </c>
      <c r="C201" s="142">
        <v>26208</v>
      </c>
      <c r="D201" s="142">
        <v>980.00000000000023</v>
      </c>
      <c r="E201" s="142">
        <v>33572</v>
      </c>
      <c r="F201" s="142">
        <v>32517.999999999996</v>
      </c>
      <c r="G201" s="142">
        <v>1054</v>
      </c>
    </row>
    <row r="202" spans="1:7" ht="15.95" customHeight="1" x14ac:dyDescent="0.25">
      <c r="A202" s="73" t="s">
        <v>184</v>
      </c>
      <c r="B202" s="141">
        <v>22684</v>
      </c>
      <c r="C202" s="142">
        <v>18323</v>
      </c>
      <c r="D202" s="142">
        <v>4361</v>
      </c>
      <c r="E202" s="142">
        <v>24302</v>
      </c>
      <c r="F202" s="142">
        <v>19570</v>
      </c>
      <c r="G202" s="142">
        <v>4732</v>
      </c>
    </row>
    <row r="203" spans="1:7" ht="15.95" customHeight="1" x14ac:dyDescent="0.25">
      <c r="A203" s="120" t="s">
        <v>94</v>
      </c>
      <c r="B203" s="139">
        <v>2112901.9999999995</v>
      </c>
      <c r="C203" s="140">
        <v>2063242.9999999998</v>
      </c>
      <c r="D203" s="118">
        <v>49659.000000000029</v>
      </c>
      <c r="E203" s="118">
        <v>2085953.0000000009</v>
      </c>
      <c r="F203" s="140">
        <v>2030079.0000000002</v>
      </c>
      <c r="G203" s="118">
        <v>55874.000000000029</v>
      </c>
    </row>
    <row r="204" spans="1:7" ht="15.95" customHeight="1" x14ac:dyDescent="0.25">
      <c r="A204" s="73" t="s">
        <v>185</v>
      </c>
      <c r="B204" s="141">
        <v>84696</v>
      </c>
      <c r="C204" s="142">
        <v>80096</v>
      </c>
      <c r="D204" s="142">
        <v>4600</v>
      </c>
      <c r="E204" s="142">
        <v>81860</v>
      </c>
      <c r="F204" s="142">
        <v>77479.999999999985</v>
      </c>
      <c r="G204" s="142">
        <v>4380</v>
      </c>
    </row>
    <row r="205" spans="1:7" s="120" customFormat="1" ht="15.95" customHeight="1" x14ac:dyDescent="0.25">
      <c r="A205" s="73" t="s">
        <v>186</v>
      </c>
      <c r="B205" s="141">
        <v>76913</v>
      </c>
      <c r="C205" s="142">
        <v>75461</v>
      </c>
      <c r="D205" s="142">
        <v>1452</v>
      </c>
      <c r="E205" s="142">
        <v>78341</v>
      </c>
      <c r="F205" s="142">
        <v>76236</v>
      </c>
      <c r="G205" s="142">
        <v>2105</v>
      </c>
    </row>
    <row r="206" spans="1:7" s="120" customFormat="1" ht="15.95" customHeight="1" x14ac:dyDescent="0.25">
      <c r="A206" s="73" t="s">
        <v>623</v>
      </c>
      <c r="B206" s="141">
        <v>0</v>
      </c>
      <c r="C206" s="142">
        <v>0</v>
      </c>
      <c r="D206" s="142">
        <v>0</v>
      </c>
      <c r="E206" s="142">
        <v>0</v>
      </c>
      <c r="F206" s="142">
        <v>0</v>
      </c>
      <c r="G206" s="142">
        <v>0</v>
      </c>
    </row>
    <row r="207" spans="1:7" s="120" customFormat="1" ht="15.95" customHeight="1" x14ac:dyDescent="0.25">
      <c r="A207" s="73" t="s">
        <v>187</v>
      </c>
      <c r="B207" s="141">
        <v>1540158</v>
      </c>
      <c r="C207" s="142">
        <v>1509546</v>
      </c>
      <c r="D207" s="142">
        <v>30611.999999999993</v>
      </c>
      <c r="E207" s="142">
        <v>1524357</v>
      </c>
      <c r="F207" s="142">
        <v>1485347</v>
      </c>
      <c r="G207" s="142">
        <v>39010</v>
      </c>
    </row>
    <row r="208" spans="1:7" s="120" customFormat="1" ht="15.95" customHeight="1" x14ac:dyDescent="0.25">
      <c r="A208" s="73" t="s">
        <v>624</v>
      </c>
      <c r="B208" s="141">
        <v>12082</v>
      </c>
      <c r="C208" s="142">
        <v>9791</v>
      </c>
      <c r="D208" s="142">
        <v>2291</v>
      </c>
      <c r="E208" s="142">
        <v>12305</v>
      </c>
      <c r="F208" s="142">
        <v>10275</v>
      </c>
      <c r="G208" s="142">
        <v>2030</v>
      </c>
    </row>
    <row r="209" spans="1:239" s="120" customFormat="1" ht="15.95" customHeight="1" x14ac:dyDescent="0.25">
      <c r="A209" s="73" t="s">
        <v>625</v>
      </c>
      <c r="B209" s="141">
        <v>152594</v>
      </c>
      <c r="C209" s="142">
        <v>150086</v>
      </c>
      <c r="D209" s="142">
        <v>2508</v>
      </c>
      <c r="E209" s="142">
        <v>149419</v>
      </c>
      <c r="F209" s="142">
        <v>146850</v>
      </c>
      <c r="G209" s="142">
        <v>2569</v>
      </c>
    </row>
    <row r="210" spans="1:239" s="120" customFormat="1" ht="15.95" customHeight="1" x14ac:dyDescent="0.25">
      <c r="A210" s="73" t="s">
        <v>626</v>
      </c>
      <c r="B210" s="141">
        <v>242529</v>
      </c>
      <c r="C210" s="142">
        <v>234927</v>
      </c>
      <c r="D210" s="142">
        <v>7602</v>
      </c>
      <c r="E210" s="142">
        <v>234940.00000000003</v>
      </c>
      <c r="F210" s="142">
        <v>229639.99999999997</v>
      </c>
      <c r="G210" s="142">
        <v>5300</v>
      </c>
    </row>
    <row r="211" spans="1:239" s="120" customFormat="1" ht="15.95" customHeight="1" x14ac:dyDescent="0.25">
      <c r="A211" s="73" t="s">
        <v>627</v>
      </c>
      <c r="B211" s="141">
        <v>0</v>
      </c>
      <c r="C211" s="142">
        <v>0</v>
      </c>
      <c r="D211" s="142">
        <v>0</v>
      </c>
      <c r="E211" s="142">
        <v>0</v>
      </c>
      <c r="F211" s="142">
        <v>0</v>
      </c>
      <c r="G211" s="142">
        <v>0</v>
      </c>
    </row>
    <row r="212" spans="1:239" ht="15.95" customHeight="1" x14ac:dyDescent="0.25">
      <c r="A212" s="73" t="s">
        <v>628</v>
      </c>
      <c r="B212" s="141">
        <v>0</v>
      </c>
      <c r="C212" s="142">
        <v>0</v>
      </c>
      <c r="D212" s="142">
        <v>0</v>
      </c>
      <c r="E212" s="142">
        <v>0</v>
      </c>
      <c r="F212" s="142">
        <v>0</v>
      </c>
      <c r="G212" s="142">
        <v>0</v>
      </c>
    </row>
    <row r="213" spans="1:239" ht="15.95" customHeight="1" x14ac:dyDescent="0.25">
      <c r="A213" s="73" t="s">
        <v>629</v>
      </c>
      <c r="B213" s="141">
        <v>0</v>
      </c>
      <c r="C213" s="142">
        <v>0</v>
      </c>
      <c r="D213" s="124">
        <v>0</v>
      </c>
      <c r="E213" s="124">
        <v>0</v>
      </c>
      <c r="F213" s="142">
        <v>0</v>
      </c>
      <c r="G213" s="124">
        <v>0</v>
      </c>
    </row>
    <row r="214" spans="1:239" ht="15.95" customHeight="1" x14ac:dyDescent="0.25">
      <c r="A214" s="73" t="s">
        <v>630</v>
      </c>
      <c r="B214" s="141">
        <v>3888.0000000000005</v>
      </c>
      <c r="C214" s="142">
        <v>3293.9999999999991</v>
      </c>
      <c r="D214" s="142">
        <v>593.99999999999989</v>
      </c>
      <c r="E214" s="142">
        <v>4704.0000000000009</v>
      </c>
      <c r="F214" s="142">
        <v>4223.9999999999991</v>
      </c>
      <c r="G214" s="142">
        <v>480.00000000000006</v>
      </c>
    </row>
    <row r="215" spans="1:239" s="120" customFormat="1" ht="15.95" customHeight="1" x14ac:dyDescent="0.25">
      <c r="A215" s="73" t="s">
        <v>631</v>
      </c>
      <c r="B215" s="141">
        <v>42</v>
      </c>
      <c r="C215" s="142">
        <v>42</v>
      </c>
      <c r="D215" s="124">
        <v>0</v>
      </c>
      <c r="E215" s="124">
        <v>27</v>
      </c>
      <c r="F215" s="142">
        <v>27</v>
      </c>
      <c r="G215" s="124">
        <v>0</v>
      </c>
    </row>
    <row r="216" spans="1:239" s="120" customFormat="1" ht="15.95" customHeight="1" x14ac:dyDescent="0.25">
      <c r="A216" s="120" t="s">
        <v>164</v>
      </c>
      <c r="B216" s="139">
        <v>479736</v>
      </c>
      <c r="C216" s="121">
        <v>457899</v>
      </c>
      <c r="D216" s="118">
        <v>21837.000000000007</v>
      </c>
      <c r="E216" s="118">
        <v>474047</v>
      </c>
      <c r="F216" s="121">
        <v>455188</v>
      </c>
      <c r="G216" s="118">
        <v>18859.000000000004</v>
      </c>
      <c r="H216" s="137"/>
      <c r="I216" s="137"/>
      <c r="J216" s="137"/>
      <c r="K216" s="137"/>
      <c r="L216" s="137"/>
      <c r="M216" s="137"/>
      <c r="N216" s="137"/>
      <c r="O216" s="137"/>
      <c r="P216" s="137"/>
      <c r="Q216" s="137"/>
      <c r="R216" s="137"/>
      <c r="S216" s="137"/>
      <c r="T216" s="137"/>
      <c r="U216" s="137"/>
      <c r="V216" s="137"/>
      <c r="W216" s="137"/>
      <c r="X216" s="137"/>
      <c r="Y216" s="137"/>
      <c r="Z216" s="137"/>
      <c r="AA216" s="137"/>
      <c r="AB216" s="137"/>
      <c r="AC216" s="137"/>
      <c r="AD216" s="137"/>
      <c r="AE216" s="137"/>
      <c r="AF216" s="137"/>
      <c r="AG216" s="137"/>
      <c r="AH216" s="137"/>
      <c r="AI216" s="137"/>
      <c r="AJ216" s="137"/>
      <c r="AK216" s="137"/>
      <c r="AL216" s="137"/>
      <c r="AM216" s="137"/>
      <c r="AN216" s="137"/>
      <c r="AO216" s="137"/>
      <c r="AP216" s="137"/>
      <c r="AQ216" s="137"/>
      <c r="AR216" s="137"/>
      <c r="AS216" s="137"/>
      <c r="AT216" s="137"/>
      <c r="AU216" s="137"/>
      <c r="AV216" s="137"/>
      <c r="AW216" s="137"/>
      <c r="AX216" s="137"/>
      <c r="AY216" s="137"/>
      <c r="AZ216" s="137"/>
      <c r="BA216" s="137"/>
      <c r="BB216" s="137"/>
      <c r="BC216" s="137"/>
      <c r="BD216" s="137"/>
      <c r="BE216" s="137"/>
      <c r="BF216" s="137"/>
      <c r="BG216" s="137"/>
      <c r="BH216" s="137"/>
      <c r="BI216" s="137"/>
      <c r="BJ216" s="137"/>
      <c r="BK216" s="137"/>
      <c r="BL216" s="137"/>
      <c r="BM216" s="137"/>
      <c r="BN216" s="137"/>
      <c r="BO216" s="137"/>
      <c r="BP216" s="137"/>
      <c r="BQ216" s="137"/>
      <c r="BR216" s="137"/>
      <c r="BS216" s="137"/>
      <c r="BT216" s="137"/>
      <c r="BU216" s="137"/>
      <c r="BV216" s="137"/>
      <c r="BW216" s="137"/>
      <c r="BX216" s="137"/>
      <c r="BY216" s="137"/>
      <c r="BZ216" s="137"/>
      <c r="CA216" s="137"/>
      <c r="CB216" s="137"/>
      <c r="CC216" s="137"/>
      <c r="CD216" s="137"/>
      <c r="CE216" s="137"/>
      <c r="CF216" s="137"/>
      <c r="CG216" s="137"/>
      <c r="CH216" s="137"/>
      <c r="CI216" s="137"/>
      <c r="CJ216" s="137"/>
      <c r="CK216" s="137"/>
      <c r="CL216" s="137"/>
      <c r="CM216" s="137"/>
      <c r="CN216" s="137"/>
      <c r="CO216" s="137"/>
      <c r="CP216" s="137"/>
      <c r="CQ216" s="137"/>
      <c r="CR216" s="137"/>
      <c r="CS216" s="137"/>
      <c r="CT216" s="137"/>
      <c r="CU216" s="137"/>
      <c r="CV216" s="137"/>
      <c r="CW216" s="137"/>
      <c r="CX216" s="137"/>
      <c r="CY216" s="137"/>
      <c r="CZ216" s="137"/>
      <c r="DA216" s="137"/>
      <c r="DB216" s="137"/>
      <c r="DC216" s="137"/>
      <c r="DD216" s="137"/>
      <c r="DE216" s="137"/>
      <c r="DF216" s="137"/>
      <c r="DG216" s="137"/>
      <c r="DH216" s="137"/>
      <c r="DI216" s="137"/>
      <c r="DJ216" s="137"/>
      <c r="DK216" s="137"/>
      <c r="DL216" s="137"/>
      <c r="DM216" s="137"/>
      <c r="DN216" s="137"/>
      <c r="DO216" s="137"/>
      <c r="DP216" s="137"/>
      <c r="DQ216" s="137"/>
      <c r="DR216" s="137"/>
      <c r="DS216" s="137"/>
      <c r="DT216" s="137"/>
      <c r="DU216" s="137"/>
      <c r="DV216" s="137"/>
      <c r="DW216" s="137"/>
      <c r="DX216" s="137"/>
      <c r="DY216" s="137"/>
      <c r="DZ216" s="137"/>
      <c r="EA216" s="137"/>
      <c r="EB216" s="137"/>
      <c r="EC216" s="137"/>
      <c r="ED216" s="137"/>
      <c r="EE216" s="137"/>
      <c r="EF216" s="137"/>
      <c r="EG216" s="137"/>
      <c r="EH216" s="137"/>
      <c r="EI216" s="137"/>
      <c r="EJ216" s="137"/>
      <c r="EK216" s="137"/>
      <c r="EL216" s="137"/>
      <c r="EM216" s="137"/>
      <c r="EN216" s="137"/>
      <c r="EO216" s="137"/>
      <c r="EP216" s="137"/>
      <c r="EQ216" s="137"/>
      <c r="ER216" s="137"/>
      <c r="ES216" s="137"/>
      <c r="ET216" s="137"/>
      <c r="EU216" s="137"/>
      <c r="EV216" s="137"/>
      <c r="EW216" s="137"/>
      <c r="EX216" s="137"/>
      <c r="EY216" s="137"/>
      <c r="EZ216" s="137"/>
      <c r="FA216" s="137"/>
      <c r="FB216" s="137"/>
      <c r="FC216" s="137"/>
      <c r="FD216" s="137"/>
      <c r="FE216" s="137"/>
      <c r="FF216" s="137"/>
      <c r="FG216" s="137"/>
      <c r="FH216" s="137"/>
      <c r="FI216" s="137"/>
      <c r="FJ216" s="137"/>
      <c r="FK216" s="137"/>
      <c r="FL216" s="137"/>
      <c r="FM216" s="137"/>
      <c r="FN216" s="137"/>
      <c r="FO216" s="137"/>
      <c r="FP216" s="137"/>
      <c r="FQ216" s="137"/>
      <c r="FR216" s="137"/>
      <c r="FS216" s="137"/>
      <c r="FT216" s="137"/>
      <c r="FU216" s="137"/>
      <c r="FV216" s="137"/>
      <c r="FW216" s="137"/>
      <c r="FX216" s="137"/>
      <c r="FY216" s="137"/>
      <c r="FZ216" s="137"/>
      <c r="GA216" s="137"/>
      <c r="GB216" s="137"/>
      <c r="GC216" s="137"/>
      <c r="GD216" s="137"/>
      <c r="GE216" s="137"/>
      <c r="GF216" s="137"/>
      <c r="GG216" s="137"/>
      <c r="GH216" s="137"/>
      <c r="GI216" s="137"/>
      <c r="GJ216" s="137"/>
      <c r="GK216" s="137"/>
      <c r="GL216" s="137"/>
      <c r="GM216" s="137"/>
      <c r="GN216" s="137"/>
      <c r="GO216" s="137"/>
      <c r="GP216" s="137"/>
      <c r="GQ216" s="137"/>
      <c r="GR216" s="137"/>
      <c r="GS216" s="137"/>
      <c r="GT216" s="137"/>
      <c r="GU216" s="137"/>
      <c r="GV216" s="137"/>
      <c r="GW216" s="137"/>
      <c r="GX216" s="137"/>
      <c r="GY216" s="137"/>
      <c r="GZ216" s="137"/>
      <c r="HA216" s="137"/>
      <c r="HB216" s="137"/>
      <c r="HC216" s="137"/>
      <c r="HD216" s="137"/>
      <c r="HE216" s="137"/>
      <c r="HF216" s="137"/>
      <c r="HG216" s="137"/>
      <c r="HH216" s="137"/>
      <c r="HI216" s="137"/>
      <c r="HJ216" s="137"/>
      <c r="HK216" s="137"/>
      <c r="HL216" s="137"/>
      <c r="HM216" s="137"/>
      <c r="HN216" s="137"/>
      <c r="HO216" s="137"/>
      <c r="HP216" s="137"/>
      <c r="HQ216" s="137"/>
      <c r="HR216" s="137"/>
      <c r="HS216" s="137"/>
      <c r="HT216" s="137"/>
      <c r="HU216" s="137"/>
      <c r="HV216" s="137"/>
      <c r="HW216" s="137"/>
      <c r="HX216" s="137"/>
      <c r="HY216" s="137"/>
      <c r="HZ216" s="137"/>
      <c r="IA216" s="137"/>
      <c r="IB216" s="137"/>
      <c r="IC216" s="137"/>
      <c r="ID216" s="137"/>
      <c r="IE216" s="137"/>
    </row>
    <row r="217" spans="1:239" s="120" customFormat="1" ht="15.95" customHeight="1" x14ac:dyDescent="0.25">
      <c r="A217" s="73" t="s">
        <v>632</v>
      </c>
      <c r="B217" s="139">
        <v>26548</v>
      </c>
      <c r="C217" s="121">
        <v>23737</v>
      </c>
      <c r="D217" s="118">
        <v>2811.0000000000009</v>
      </c>
      <c r="E217" s="118">
        <v>25436.000000000004</v>
      </c>
      <c r="F217" s="121">
        <v>22771</v>
      </c>
      <c r="G217" s="118">
        <v>2665</v>
      </c>
      <c r="H217" s="137"/>
      <c r="I217" s="137"/>
      <c r="J217" s="137"/>
      <c r="K217" s="137"/>
      <c r="L217" s="137"/>
      <c r="M217" s="137"/>
      <c r="N217" s="137"/>
      <c r="O217" s="137"/>
      <c r="P217" s="137"/>
      <c r="Q217" s="137"/>
      <c r="R217" s="137"/>
      <c r="S217" s="137"/>
      <c r="T217" s="137"/>
      <c r="U217" s="137"/>
      <c r="V217" s="137"/>
      <c r="W217" s="137"/>
      <c r="X217" s="137"/>
      <c r="Y217" s="137"/>
      <c r="Z217" s="137"/>
      <c r="AA217" s="137"/>
      <c r="AB217" s="137"/>
      <c r="AC217" s="137"/>
      <c r="AD217" s="137"/>
      <c r="AE217" s="137"/>
      <c r="AF217" s="137"/>
      <c r="AG217" s="137"/>
      <c r="AH217" s="137"/>
      <c r="AI217" s="137"/>
      <c r="AJ217" s="137"/>
      <c r="AK217" s="137"/>
      <c r="AL217" s="137"/>
      <c r="AM217" s="137"/>
      <c r="AN217" s="137"/>
      <c r="AO217" s="137"/>
      <c r="AP217" s="137"/>
      <c r="AQ217" s="137"/>
      <c r="AR217" s="137"/>
      <c r="AS217" s="137"/>
      <c r="AT217" s="137"/>
      <c r="AU217" s="137"/>
      <c r="AV217" s="137"/>
      <c r="AW217" s="137"/>
      <c r="AX217" s="137"/>
      <c r="AY217" s="137"/>
      <c r="AZ217" s="137"/>
      <c r="BA217" s="137"/>
      <c r="BB217" s="137"/>
      <c r="BC217" s="137"/>
      <c r="BD217" s="137"/>
      <c r="BE217" s="137"/>
      <c r="BF217" s="137"/>
      <c r="BG217" s="137"/>
      <c r="BH217" s="137"/>
      <c r="BI217" s="137"/>
      <c r="BJ217" s="137"/>
      <c r="BK217" s="137"/>
      <c r="BL217" s="137"/>
      <c r="BM217" s="137"/>
      <c r="BN217" s="137"/>
      <c r="BO217" s="137"/>
      <c r="BP217" s="137"/>
      <c r="BQ217" s="137"/>
      <c r="BR217" s="137"/>
      <c r="BS217" s="137"/>
      <c r="BT217" s="137"/>
      <c r="BU217" s="137"/>
      <c r="BV217" s="137"/>
      <c r="BW217" s="137"/>
      <c r="BX217" s="137"/>
      <c r="BY217" s="137"/>
      <c r="BZ217" s="137"/>
      <c r="CA217" s="137"/>
      <c r="CB217" s="137"/>
      <c r="CC217" s="137"/>
      <c r="CD217" s="137"/>
      <c r="CE217" s="137"/>
      <c r="CF217" s="137"/>
      <c r="CG217" s="137"/>
      <c r="CH217" s="137"/>
      <c r="CI217" s="137"/>
      <c r="CJ217" s="137"/>
      <c r="CK217" s="137"/>
      <c r="CL217" s="137"/>
      <c r="CM217" s="137"/>
      <c r="CN217" s="137"/>
      <c r="CO217" s="137"/>
      <c r="CP217" s="137"/>
      <c r="CQ217" s="137"/>
      <c r="CR217" s="137"/>
      <c r="CS217" s="137"/>
      <c r="CT217" s="137"/>
      <c r="CU217" s="137"/>
      <c r="CV217" s="137"/>
      <c r="CW217" s="137"/>
      <c r="CX217" s="137"/>
      <c r="CY217" s="137"/>
      <c r="CZ217" s="137"/>
      <c r="DA217" s="137"/>
      <c r="DB217" s="137"/>
      <c r="DC217" s="137"/>
      <c r="DD217" s="137"/>
      <c r="DE217" s="137"/>
      <c r="DF217" s="137"/>
      <c r="DG217" s="137"/>
      <c r="DH217" s="137"/>
      <c r="DI217" s="137"/>
      <c r="DJ217" s="137"/>
      <c r="DK217" s="137"/>
      <c r="DL217" s="137"/>
      <c r="DM217" s="137"/>
      <c r="DN217" s="137"/>
      <c r="DO217" s="137"/>
      <c r="DP217" s="137"/>
      <c r="DQ217" s="137"/>
      <c r="DR217" s="137"/>
      <c r="DS217" s="137"/>
      <c r="DT217" s="137"/>
      <c r="DU217" s="137"/>
      <c r="DV217" s="137"/>
      <c r="DW217" s="137"/>
      <c r="DX217" s="137"/>
      <c r="DY217" s="137"/>
      <c r="DZ217" s="137"/>
      <c r="EA217" s="137"/>
      <c r="EB217" s="137"/>
      <c r="EC217" s="137"/>
      <c r="ED217" s="137"/>
      <c r="EE217" s="137"/>
      <c r="EF217" s="137"/>
      <c r="EG217" s="137"/>
      <c r="EH217" s="137"/>
      <c r="EI217" s="137"/>
      <c r="EJ217" s="137"/>
      <c r="EK217" s="137"/>
      <c r="EL217" s="137"/>
      <c r="EM217" s="137"/>
      <c r="EN217" s="137"/>
      <c r="EO217" s="137"/>
      <c r="EP217" s="137"/>
      <c r="EQ217" s="137"/>
      <c r="ER217" s="137"/>
      <c r="ES217" s="137"/>
      <c r="ET217" s="137"/>
      <c r="EU217" s="137"/>
      <c r="EV217" s="137"/>
      <c r="EW217" s="137"/>
      <c r="EX217" s="137"/>
      <c r="EY217" s="137"/>
      <c r="EZ217" s="137"/>
      <c r="FA217" s="137"/>
      <c r="FB217" s="137"/>
      <c r="FC217" s="137"/>
      <c r="FD217" s="137"/>
      <c r="FE217" s="137"/>
      <c r="FF217" s="137"/>
      <c r="FG217" s="137"/>
      <c r="FH217" s="137"/>
      <c r="FI217" s="137"/>
      <c r="FJ217" s="137"/>
      <c r="FK217" s="137"/>
      <c r="FL217" s="137"/>
      <c r="FM217" s="137"/>
      <c r="FN217" s="137"/>
      <c r="FO217" s="137"/>
      <c r="FP217" s="137"/>
      <c r="FQ217" s="137"/>
      <c r="FR217" s="137"/>
      <c r="FS217" s="137"/>
      <c r="FT217" s="137"/>
      <c r="FU217" s="137"/>
      <c r="FV217" s="137"/>
      <c r="FW217" s="137"/>
      <c r="FX217" s="137"/>
      <c r="FY217" s="137"/>
      <c r="FZ217" s="137"/>
      <c r="GA217" s="137"/>
      <c r="GB217" s="137"/>
      <c r="GC217" s="137"/>
      <c r="GD217" s="137"/>
      <c r="GE217" s="137"/>
      <c r="GF217" s="137"/>
      <c r="GG217" s="137"/>
      <c r="GH217" s="137"/>
      <c r="GI217" s="137"/>
      <c r="GJ217" s="137"/>
      <c r="GK217" s="137"/>
      <c r="GL217" s="137"/>
      <c r="GM217" s="137"/>
      <c r="GN217" s="137"/>
      <c r="GO217" s="137"/>
      <c r="GP217" s="137"/>
      <c r="GQ217" s="137"/>
      <c r="GR217" s="137"/>
      <c r="GS217" s="137"/>
      <c r="GT217" s="137"/>
      <c r="GU217" s="137"/>
      <c r="GV217" s="137"/>
      <c r="GW217" s="137"/>
      <c r="GX217" s="137"/>
      <c r="GY217" s="137"/>
      <c r="GZ217" s="137"/>
      <c r="HA217" s="137"/>
      <c r="HB217" s="137"/>
      <c r="HC217" s="137"/>
      <c r="HD217" s="137"/>
      <c r="HE217" s="137"/>
      <c r="HF217" s="137"/>
      <c r="HG217" s="137"/>
      <c r="HH217" s="137"/>
      <c r="HI217" s="137"/>
      <c r="HJ217" s="137"/>
      <c r="HK217" s="137"/>
      <c r="HL217" s="137"/>
      <c r="HM217" s="137"/>
      <c r="HN217" s="137"/>
      <c r="HO217" s="137"/>
      <c r="HP217" s="137"/>
      <c r="HQ217" s="137"/>
      <c r="HR217" s="137"/>
      <c r="HS217" s="137"/>
      <c r="HT217" s="137"/>
      <c r="HU217" s="137"/>
      <c r="HV217" s="137"/>
      <c r="HW217" s="137"/>
      <c r="HX217" s="137"/>
      <c r="HY217" s="137"/>
      <c r="HZ217" s="137"/>
      <c r="IA217" s="137"/>
      <c r="IB217" s="137"/>
      <c r="IC217" s="137"/>
      <c r="ID217" s="137"/>
      <c r="IE217" s="137"/>
    </row>
    <row r="218" spans="1:239" s="120" customFormat="1" ht="15.95" customHeight="1" x14ac:dyDescent="0.25">
      <c r="A218" s="73" t="s">
        <v>188</v>
      </c>
      <c r="B218" s="139">
        <v>418578.99999999994</v>
      </c>
      <c r="C218" s="121">
        <v>400584</v>
      </c>
      <c r="D218" s="118">
        <v>17995</v>
      </c>
      <c r="E218" s="118">
        <v>412931</v>
      </c>
      <c r="F218" s="121">
        <v>398205.99999999994</v>
      </c>
      <c r="G218" s="118">
        <v>14725</v>
      </c>
      <c r="H218" s="137"/>
      <c r="I218" s="137"/>
      <c r="J218" s="137"/>
      <c r="K218" s="137"/>
      <c r="L218" s="137"/>
      <c r="M218" s="137"/>
      <c r="N218" s="137"/>
      <c r="O218" s="137"/>
      <c r="P218" s="137"/>
      <c r="Q218" s="137"/>
      <c r="R218" s="137"/>
      <c r="S218" s="137"/>
      <c r="T218" s="137"/>
      <c r="U218" s="137"/>
      <c r="V218" s="137"/>
      <c r="W218" s="137"/>
      <c r="X218" s="137"/>
      <c r="Y218" s="137"/>
      <c r="Z218" s="137"/>
      <c r="AA218" s="137"/>
      <c r="AB218" s="137"/>
      <c r="AC218" s="137"/>
      <c r="AD218" s="137"/>
      <c r="AE218" s="137"/>
      <c r="AF218" s="137"/>
      <c r="AG218" s="137"/>
      <c r="AH218" s="137"/>
      <c r="AI218" s="137"/>
      <c r="AJ218" s="137"/>
      <c r="AK218" s="137"/>
      <c r="AL218" s="137"/>
      <c r="AM218" s="137"/>
      <c r="AN218" s="137"/>
      <c r="AO218" s="137"/>
      <c r="AP218" s="137"/>
      <c r="AQ218" s="137"/>
      <c r="AR218" s="137"/>
      <c r="AS218" s="137"/>
      <c r="AT218" s="137"/>
      <c r="AU218" s="137"/>
      <c r="AV218" s="137"/>
      <c r="AW218" s="137"/>
      <c r="AX218" s="137"/>
      <c r="AY218" s="137"/>
      <c r="AZ218" s="137"/>
      <c r="BA218" s="137"/>
      <c r="BB218" s="137"/>
      <c r="BC218" s="137"/>
      <c r="BD218" s="137"/>
      <c r="BE218" s="137"/>
      <c r="BF218" s="137"/>
      <c r="BG218" s="137"/>
      <c r="BH218" s="137"/>
      <c r="BI218" s="137"/>
      <c r="BJ218" s="137"/>
      <c r="BK218" s="137"/>
      <c r="BL218" s="137"/>
      <c r="BM218" s="137"/>
      <c r="BN218" s="137"/>
      <c r="BO218" s="137"/>
      <c r="BP218" s="137"/>
      <c r="BQ218" s="137"/>
      <c r="BR218" s="137"/>
      <c r="BS218" s="137"/>
      <c r="BT218" s="137"/>
      <c r="BU218" s="137"/>
      <c r="BV218" s="137"/>
      <c r="BW218" s="137"/>
      <c r="BX218" s="137"/>
      <c r="BY218" s="137"/>
      <c r="BZ218" s="137"/>
      <c r="CA218" s="137"/>
      <c r="CB218" s="137"/>
      <c r="CC218" s="137"/>
      <c r="CD218" s="137"/>
      <c r="CE218" s="137"/>
      <c r="CF218" s="137"/>
      <c r="CG218" s="137"/>
      <c r="CH218" s="137"/>
      <c r="CI218" s="137"/>
      <c r="CJ218" s="137"/>
      <c r="CK218" s="137"/>
      <c r="CL218" s="137"/>
      <c r="CM218" s="137"/>
      <c r="CN218" s="137"/>
      <c r="CO218" s="137"/>
      <c r="CP218" s="137"/>
      <c r="CQ218" s="137"/>
      <c r="CR218" s="137"/>
      <c r="CS218" s="137"/>
      <c r="CT218" s="137"/>
      <c r="CU218" s="137"/>
      <c r="CV218" s="137"/>
      <c r="CW218" s="137"/>
      <c r="CX218" s="137"/>
      <c r="CY218" s="137"/>
      <c r="CZ218" s="137"/>
      <c r="DA218" s="137"/>
      <c r="DB218" s="137"/>
      <c r="DC218" s="137"/>
      <c r="DD218" s="137"/>
      <c r="DE218" s="137"/>
      <c r="DF218" s="137"/>
      <c r="DG218" s="137"/>
      <c r="DH218" s="137"/>
      <c r="DI218" s="137"/>
      <c r="DJ218" s="137"/>
      <c r="DK218" s="137"/>
      <c r="DL218" s="137"/>
      <c r="DM218" s="137"/>
      <c r="DN218" s="137"/>
      <c r="DO218" s="137"/>
      <c r="DP218" s="137"/>
      <c r="DQ218" s="137"/>
      <c r="DR218" s="137"/>
      <c r="DS218" s="137"/>
      <c r="DT218" s="137"/>
      <c r="DU218" s="137"/>
      <c r="DV218" s="137"/>
      <c r="DW218" s="137"/>
      <c r="DX218" s="137"/>
      <c r="DY218" s="137"/>
      <c r="DZ218" s="137"/>
      <c r="EA218" s="137"/>
      <c r="EB218" s="137"/>
      <c r="EC218" s="137"/>
      <c r="ED218" s="137"/>
      <c r="EE218" s="137"/>
      <c r="EF218" s="137"/>
      <c r="EG218" s="137"/>
      <c r="EH218" s="137"/>
      <c r="EI218" s="137"/>
      <c r="EJ218" s="137"/>
      <c r="EK218" s="137"/>
      <c r="EL218" s="137"/>
      <c r="EM218" s="137"/>
      <c r="EN218" s="137"/>
      <c r="EO218" s="137"/>
      <c r="EP218" s="137"/>
      <c r="EQ218" s="137"/>
      <c r="ER218" s="137"/>
      <c r="ES218" s="137"/>
      <c r="ET218" s="137"/>
      <c r="EU218" s="137"/>
      <c r="EV218" s="137"/>
      <c r="EW218" s="137"/>
      <c r="EX218" s="137"/>
      <c r="EY218" s="137"/>
      <c r="EZ218" s="137"/>
      <c r="FA218" s="137"/>
      <c r="FB218" s="137"/>
      <c r="FC218" s="137"/>
      <c r="FD218" s="137"/>
      <c r="FE218" s="137"/>
      <c r="FF218" s="137"/>
      <c r="FG218" s="137"/>
      <c r="FH218" s="137"/>
      <c r="FI218" s="137"/>
      <c r="FJ218" s="137"/>
      <c r="FK218" s="137"/>
      <c r="FL218" s="137"/>
      <c r="FM218" s="137"/>
      <c r="FN218" s="137"/>
      <c r="FO218" s="137"/>
      <c r="FP218" s="137"/>
      <c r="FQ218" s="137"/>
      <c r="FR218" s="137"/>
      <c r="FS218" s="137"/>
      <c r="FT218" s="137"/>
      <c r="FU218" s="137"/>
      <c r="FV218" s="137"/>
      <c r="FW218" s="137"/>
      <c r="FX218" s="137"/>
      <c r="FY218" s="137"/>
      <c r="FZ218" s="137"/>
      <c r="GA218" s="137"/>
      <c r="GB218" s="137"/>
      <c r="GC218" s="137"/>
      <c r="GD218" s="137"/>
      <c r="GE218" s="137"/>
      <c r="GF218" s="137"/>
      <c r="GG218" s="137"/>
      <c r="GH218" s="137"/>
      <c r="GI218" s="137"/>
      <c r="GJ218" s="137"/>
      <c r="GK218" s="137"/>
      <c r="GL218" s="137"/>
      <c r="GM218" s="137"/>
      <c r="GN218" s="137"/>
      <c r="GO218" s="137"/>
      <c r="GP218" s="137"/>
      <c r="GQ218" s="137"/>
      <c r="GR218" s="137"/>
      <c r="GS218" s="137"/>
      <c r="GT218" s="137"/>
      <c r="GU218" s="137"/>
      <c r="GV218" s="137"/>
      <c r="GW218" s="137"/>
      <c r="GX218" s="137"/>
      <c r="GY218" s="137"/>
      <c r="GZ218" s="137"/>
      <c r="HA218" s="137"/>
      <c r="HB218" s="137"/>
      <c r="HC218" s="137"/>
      <c r="HD218" s="137"/>
      <c r="HE218" s="137"/>
      <c r="HF218" s="137"/>
      <c r="HG218" s="137"/>
      <c r="HH218" s="137"/>
      <c r="HI218" s="137"/>
      <c r="HJ218" s="137"/>
      <c r="HK218" s="137"/>
      <c r="HL218" s="137"/>
      <c r="HM218" s="137"/>
      <c r="HN218" s="137"/>
      <c r="HO218" s="137"/>
      <c r="HP218" s="137"/>
      <c r="HQ218" s="137"/>
      <c r="HR218" s="137"/>
      <c r="HS218" s="137"/>
      <c r="HT218" s="137"/>
      <c r="HU218" s="137"/>
      <c r="HV218" s="137"/>
      <c r="HW218" s="137"/>
      <c r="HX218" s="137"/>
      <c r="HY218" s="137"/>
      <c r="HZ218" s="137"/>
      <c r="IA218" s="137"/>
      <c r="IB218" s="137"/>
      <c r="IC218" s="137"/>
      <c r="ID218" s="137"/>
      <c r="IE218" s="137"/>
    </row>
    <row r="219" spans="1:239" s="120" customFormat="1" ht="15.95" customHeight="1" x14ac:dyDescent="0.25">
      <c r="A219" s="73" t="s">
        <v>633</v>
      </c>
      <c r="B219" s="139">
        <v>17653</v>
      </c>
      <c r="C219" s="121">
        <v>16793</v>
      </c>
      <c r="D219" s="118">
        <v>859.99999999999989</v>
      </c>
      <c r="E219" s="118">
        <v>18381</v>
      </c>
      <c r="F219" s="121">
        <v>17229</v>
      </c>
      <c r="G219" s="118">
        <v>1152</v>
      </c>
      <c r="H219" s="137"/>
      <c r="I219" s="137"/>
      <c r="J219" s="137"/>
      <c r="K219" s="137"/>
      <c r="L219" s="137"/>
      <c r="M219" s="137"/>
      <c r="N219" s="137"/>
      <c r="O219" s="137"/>
      <c r="P219" s="137"/>
      <c r="Q219" s="137"/>
      <c r="R219" s="137"/>
      <c r="S219" s="137"/>
      <c r="T219" s="137"/>
      <c r="U219" s="137"/>
      <c r="V219" s="137"/>
      <c r="W219" s="137"/>
      <c r="X219" s="137"/>
      <c r="Y219" s="137"/>
      <c r="Z219" s="137"/>
      <c r="AA219" s="137"/>
      <c r="AB219" s="137"/>
      <c r="AC219" s="137"/>
      <c r="AD219" s="137"/>
      <c r="AE219" s="137"/>
      <c r="AF219" s="137"/>
      <c r="AG219" s="137"/>
      <c r="AH219" s="137"/>
      <c r="AI219" s="137"/>
      <c r="AJ219" s="137"/>
      <c r="AK219" s="137"/>
      <c r="AL219" s="137"/>
      <c r="AM219" s="137"/>
      <c r="AN219" s="137"/>
      <c r="AO219" s="137"/>
      <c r="AP219" s="137"/>
      <c r="AQ219" s="137"/>
      <c r="AR219" s="137"/>
      <c r="AS219" s="137"/>
      <c r="AT219" s="137"/>
      <c r="AU219" s="137"/>
      <c r="AV219" s="137"/>
      <c r="AW219" s="137"/>
      <c r="AX219" s="137"/>
      <c r="AY219" s="137"/>
      <c r="AZ219" s="137"/>
      <c r="BA219" s="137"/>
      <c r="BB219" s="137"/>
      <c r="BC219" s="137"/>
      <c r="BD219" s="137"/>
      <c r="BE219" s="137"/>
      <c r="BF219" s="137"/>
      <c r="BG219" s="137"/>
      <c r="BH219" s="137"/>
      <c r="BI219" s="137"/>
      <c r="BJ219" s="137"/>
      <c r="BK219" s="137"/>
      <c r="BL219" s="137"/>
      <c r="BM219" s="137"/>
      <c r="BN219" s="137"/>
      <c r="BO219" s="137"/>
      <c r="BP219" s="137"/>
      <c r="BQ219" s="137"/>
      <c r="BR219" s="137"/>
      <c r="BS219" s="137"/>
      <c r="BT219" s="137"/>
      <c r="BU219" s="137"/>
      <c r="BV219" s="137"/>
      <c r="BW219" s="137"/>
      <c r="BX219" s="137"/>
      <c r="BY219" s="137"/>
      <c r="BZ219" s="137"/>
      <c r="CA219" s="137"/>
      <c r="CB219" s="137"/>
      <c r="CC219" s="137"/>
      <c r="CD219" s="137"/>
      <c r="CE219" s="137"/>
      <c r="CF219" s="137"/>
      <c r="CG219" s="137"/>
      <c r="CH219" s="137"/>
      <c r="CI219" s="137"/>
      <c r="CJ219" s="137"/>
      <c r="CK219" s="137"/>
      <c r="CL219" s="137"/>
      <c r="CM219" s="137"/>
      <c r="CN219" s="137"/>
      <c r="CO219" s="137"/>
      <c r="CP219" s="137"/>
      <c r="CQ219" s="137"/>
      <c r="CR219" s="137"/>
      <c r="CS219" s="137"/>
      <c r="CT219" s="137"/>
      <c r="CU219" s="137"/>
      <c r="CV219" s="137"/>
      <c r="CW219" s="137"/>
      <c r="CX219" s="137"/>
      <c r="CY219" s="137"/>
      <c r="CZ219" s="137"/>
      <c r="DA219" s="137"/>
      <c r="DB219" s="137"/>
      <c r="DC219" s="137"/>
      <c r="DD219" s="137"/>
      <c r="DE219" s="137"/>
      <c r="DF219" s="137"/>
      <c r="DG219" s="137"/>
      <c r="DH219" s="137"/>
      <c r="DI219" s="137"/>
      <c r="DJ219" s="137"/>
      <c r="DK219" s="137"/>
      <c r="DL219" s="137"/>
      <c r="DM219" s="137"/>
      <c r="DN219" s="137"/>
      <c r="DO219" s="137"/>
      <c r="DP219" s="137"/>
      <c r="DQ219" s="137"/>
      <c r="DR219" s="137"/>
      <c r="DS219" s="137"/>
      <c r="DT219" s="137"/>
      <c r="DU219" s="137"/>
      <c r="DV219" s="137"/>
      <c r="DW219" s="137"/>
      <c r="DX219" s="137"/>
      <c r="DY219" s="137"/>
      <c r="DZ219" s="137"/>
      <c r="EA219" s="137"/>
      <c r="EB219" s="137"/>
      <c r="EC219" s="137"/>
      <c r="ED219" s="137"/>
      <c r="EE219" s="137"/>
      <c r="EF219" s="137"/>
      <c r="EG219" s="137"/>
      <c r="EH219" s="137"/>
      <c r="EI219" s="137"/>
      <c r="EJ219" s="137"/>
      <c r="EK219" s="137"/>
      <c r="EL219" s="137"/>
      <c r="EM219" s="137"/>
      <c r="EN219" s="137"/>
      <c r="EO219" s="137"/>
      <c r="EP219" s="137"/>
      <c r="EQ219" s="137"/>
      <c r="ER219" s="137"/>
      <c r="ES219" s="137"/>
      <c r="ET219" s="137"/>
      <c r="EU219" s="137"/>
      <c r="EV219" s="137"/>
      <c r="EW219" s="137"/>
      <c r="EX219" s="137"/>
      <c r="EY219" s="137"/>
      <c r="EZ219" s="137"/>
      <c r="FA219" s="137"/>
      <c r="FB219" s="137"/>
      <c r="FC219" s="137"/>
      <c r="FD219" s="137"/>
      <c r="FE219" s="137"/>
      <c r="FF219" s="137"/>
      <c r="FG219" s="137"/>
      <c r="FH219" s="137"/>
      <c r="FI219" s="137"/>
      <c r="FJ219" s="137"/>
      <c r="FK219" s="137"/>
      <c r="FL219" s="137"/>
      <c r="FM219" s="137"/>
      <c r="FN219" s="137"/>
      <c r="FO219" s="137"/>
      <c r="FP219" s="137"/>
      <c r="FQ219" s="137"/>
      <c r="FR219" s="137"/>
      <c r="FS219" s="137"/>
      <c r="FT219" s="137"/>
      <c r="FU219" s="137"/>
      <c r="FV219" s="137"/>
      <c r="FW219" s="137"/>
      <c r="FX219" s="137"/>
      <c r="FY219" s="137"/>
      <c r="FZ219" s="137"/>
      <c r="GA219" s="137"/>
      <c r="GB219" s="137"/>
      <c r="GC219" s="137"/>
      <c r="GD219" s="137"/>
      <c r="GE219" s="137"/>
      <c r="GF219" s="137"/>
      <c r="GG219" s="137"/>
      <c r="GH219" s="137"/>
      <c r="GI219" s="137"/>
      <c r="GJ219" s="137"/>
      <c r="GK219" s="137"/>
      <c r="GL219" s="137"/>
      <c r="GM219" s="137"/>
      <c r="GN219" s="137"/>
      <c r="GO219" s="137"/>
      <c r="GP219" s="137"/>
      <c r="GQ219" s="137"/>
      <c r="GR219" s="137"/>
      <c r="GS219" s="137"/>
      <c r="GT219" s="137"/>
      <c r="GU219" s="137"/>
      <c r="GV219" s="137"/>
      <c r="GW219" s="137"/>
      <c r="GX219" s="137"/>
      <c r="GY219" s="137"/>
      <c r="GZ219" s="137"/>
      <c r="HA219" s="137"/>
      <c r="HB219" s="137"/>
      <c r="HC219" s="137"/>
      <c r="HD219" s="137"/>
      <c r="HE219" s="137"/>
      <c r="HF219" s="137"/>
      <c r="HG219" s="137"/>
      <c r="HH219" s="137"/>
      <c r="HI219" s="137"/>
      <c r="HJ219" s="137"/>
      <c r="HK219" s="137"/>
      <c r="HL219" s="137"/>
      <c r="HM219" s="137"/>
      <c r="HN219" s="137"/>
      <c r="HO219" s="137"/>
      <c r="HP219" s="137"/>
      <c r="HQ219" s="137"/>
      <c r="HR219" s="137"/>
      <c r="HS219" s="137"/>
      <c r="HT219" s="137"/>
      <c r="HU219" s="137"/>
      <c r="HV219" s="137"/>
      <c r="HW219" s="137"/>
      <c r="HX219" s="137"/>
      <c r="HY219" s="137"/>
      <c r="HZ219" s="137"/>
      <c r="IA219" s="137"/>
      <c r="IB219" s="137"/>
      <c r="IC219" s="137"/>
      <c r="ID219" s="137"/>
      <c r="IE219" s="137"/>
    </row>
    <row r="220" spans="1:239" s="137" customFormat="1" ht="15.95" customHeight="1" x14ac:dyDescent="0.25">
      <c r="A220" s="73" t="s">
        <v>634</v>
      </c>
      <c r="B220" s="141">
        <v>16956</v>
      </c>
      <c r="C220" s="142">
        <v>16785</v>
      </c>
      <c r="D220" s="124">
        <v>171</v>
      </c>
      <c r="E220" s="142">
        <v>17299</v>
      </c>
      <c r="F220" s="142">
        <v>16982.000000000004</v>
      </c>
      <c r="G220" s="124">
        <v>317</v>
      </c>
    </row>
    <row r="221" spans="1:239" s="74" customFormat="1" ht="15.95" customHeight="1" x14ac:dyDescent="0.25">
      <c r="A221" s="120" t="s">
        <v>119</v>
      </c>
      <c r="B221" s="139">
        <v>143797</v>
      </c>
      <c r="C221" s="121">
        <v>138808</v>
      </c>
      <c r="D221" s="118">
        <v>4989</v>
      </c>
      <c r="E221" s="118">
        <v>141506</v>
      </c>
      <c r="F221" s="121">
        <v>137854</v>
      </c>
      <c r="G221" s="118">
        <v>3652.0000000000005</v>
      </c>
    </row>
    <row r="222" spans="1:239" s="137" customFormat="1" ht="15.95" customHeight="1" x14ac:dyDescent="0.25">
      <c r="A222" s="73" t="s">
        <v>635</v>
      </c>
      <c r="B222" s="141">
        <v>143797</v>
      </c>
      <c r="C222" s="142">
        <v>138808</v>
      </c>
      <c r="D222" s="142">
        <v>4989</v>
      </c>
      <c r="E222" s="142">
        <v>141506</v>
      </c>
      <c r="F222" s="142">
        <v>137854</v>
      </c>
      <c r="G222" s="142">
        <v>3652.0000000000005</v>
      </c>
    </row>
    <row r="223" spans="1:239" ht="15.95" customHeight="1" x14ac:dyDescent="0.25">
      <c r="A223" s="120" t="s">
        <v>165</v>
      </c>
      <c r="B223" s="139">
        <v>327370</v>
      </c>
      <c r="C223" s="140">
        <v>323486</v>
      </c>
      <c r="D223" s="118">
        <v>3883.9999999999995</v>
      </c>
      <c r="E223" s="118">
        <v>323314</v>
      </c>
      <c r="F223" s="140">
        <v>319321.99999999994</v>
      </c>
      <c r="G223" s="118">
        <v>3991.9999999999995</v>
      </c>
    </row>
    <row r="224" spans="1:239" ht="15.95" customHeight="1" x14ac:dyDescent="0.25">
      <c r="A224" s="73" t="s">
        <v>636</v>
      </c>
      <c r="B224" s="139">
        <v>23983</v>
      </c>
      <c r="C224" s="140">
        <v>23915</v>
      </c>
      <c r="D224" s="118">
        <v>68</v>
      </c>
      <c r="E224" s="118">
        <v>23108</v>
      </c>
      <c r="F224" s="140">
        <v>23082.000000000004</v>
      </c>
      <c r="G224" s="118">
        <v>26.000000000000004</v>
      </c>
    </row>
    <row r="225" spans="1:7" ht="15.95" customHeight="1" x14ac:dyDescent="0.25">
      <c r="A225" s="73" t="s">
        <v>189</v>
      </c>
      <c r="B225" s="141">
        <v>303387</v>
      </c>
      <c r="C225" s="142">
        <v>299571</v>
      </c>
      <c r="D225" s="124">
        <v>3816</v>
      </c>
      <c r="E225" s="142">
        <v>300206</v>
      </c>
      <c r="F225" s="142">
        <v>296240</v>
      </c>
      <c r="G225" s="124">
        <v>3966</v>
      </c>
    </row>
    <row r="226" spans="1:7" s="74" customFormat="1" ht="15.95" customHeight="1" x14ac:dyDescent="0.25">
      <c r="A226" s="137" t="s">
        <v>190</v>
      </c>
      <c r="B226" s="138">
        <f t="shared" ref="B226:G226" si="8">SUM(B227,B229,B239,B242,B246,B249,B253,B256,B258)</f>
        <v>15839633</v>
      </c>
      <c r="C226" s="138">
        <f t="shared" si="8"/>
        <v>14922757</v>
      </c>
      <c r="D226" s="138">
        <f t="shared" si="8"/>
        <v>916876</v>
      </c>
      <c r="E226" s="138">
        <f t="shared" si="8"/>
        <v>15827915</v>
      </c>
      <c r="F226" s="138">
        <f t="shared" si="8"/>
        <v>14926131.999999998</v>
      </c>
      <c r="G226" s="138">
        <f t="shared" si="8"/>
        <v>901783</v>
      </c>
    </row>
    <row r="227" spans="1:7" s="120" customFormat="1" ht="15.95" customHeight="1" x14ac:dyDescent="0.25">
      <c r="A227" s="120" t="s">
        <v>167</v>
      </c>
      <c r="B227" s="139">
        <v>985387</v>
      </c>
      <c r="C227" s="140">
        <v>907241</v>
      </c>
      <c r="D227" s="118">
        <v>78146</v>
      </c>
      <c r="E227" s="118">
        <v>990368.00000000023</v>
      </c>
      <c r="F227" s="140">
        <v>907961</v>
      </c>
      <c r="G227" s="118">
        <v>82407.000000000015</v>
      </c>
    </row>
    <row r="228" spans="1:7" ht="15.95" customHeight="1" x14ac:dyDescent="0.25">
      <c r="A228" s="73" t="s">
        <v>191</v>
      </c>
      <c r="B228" s="141">
        <v>985387</v>
      </c>
      <c r="C228" s="142">
        <v>907241</v>
      </c>
      <c r="D228" s="124">
        <v>78146</v>
      </c>
      <c r="E228" s="124">
        <v>990368.00000000023</v>
      </c>
      <c r="F228" s="142">
        <v>907961</v>
      </c>
      <c r="G228" s="124">
        <v>82407.000000000015</v>
      </c>
    </row>
    <row r="229" spans="1:7" ht="15.95" customHeight="1" x14ac:dyDescent="0.25">
      <c r="A229" s="120" t="s">
        <v>89</v>
      </c>
      <c r="B229" s="139">
        <v>4915998</v>
      </c>
      <c r="C229" s="140">
        <v>4476841</v>
      </c>
      <c r="D229" s="118">
        <v>439157</v>
      </c>
      <c r="E229" s="118">
        <v>4897457.9999999991</v>
      </c>
      <c r="F229" s="140">
        <v>4472451.9999999981</v>
      </c>
      <c r="G229" s="118">
        <v>425006</v>
      </c>
    </row>
    <row r="230" spans="1:7" s="120" customFormat="1" ht="15.95" customHeight="1" x14ac:dyDescent="0.25">
      <c r="A230" s="73" t="s">
        <v>192</v>
      </c>
      <c r="B230" s="141">
        <v>296016.99999999994</v>
      </c>
      <c r="C230" s="142">
        <v>280965.00000000006</v>
      </c>
      <c r="D230" s="124">
        <v>15051.999999999996</v>
      </c>
      <c r="E230" s="124">
        <v>293764</v>
      </c>
      <c r="F230" s="142">
        <v>279449</v>
      </c>
      <c r="G230" s="124">
        <v>14315</v>
      </c>
    </row>
    <row r="231" spans="1:7" s="120" customFormat="1" ht="15.95" customHeight="1" x14ac:dyDescent="0.25">
      <c r="A231" s="73" t="s">
        <v>637</v>
      </c>
      <c r="B231" s="141">
        <v>48270</v>
      </c>
      <c r="C231" s="142">
        <v>47879</v>
      </c>
      <c r="D231" s="124">
        <v>390.99999999999994</v>
      </c>
      <c r="E231" s="124">
        <v>49662.000000000015</v>
      </c>
      <c r="F231" s="142">
        <v>49346</v>
      </c>
      <c r="G231" s="124">
        <v>316</v>
      </c>
    </row>
    <row r="232" spans="1:7" s="120" customFormat="1" ht="15.95" customHeight="1" x14ac:dyDescent="0.25">
      <c r="A232" s="73" t="s">
        <v>193</v>
      </c>
      <c r="B232" s="141">
        <v>3636730.0000000005</v>
      </c>
      <c r="C232" s="142">
        <v>3479115.9999999991</v>
      </c>
      <c r="D232" s="124">
        <v>157614.00000000003</v>
      </c>
      <c r="E232" s="124">
        <v>3619191.0000000009</v>
      </c>
      <c r="F232" s="142">
        <v>3473239.9999999995</v>
      </c>
      <c r="G232" s="124">
        <v>145951</v>
      </c>
    </row>
    <row r="233" spans="1:7" s="120" customFormat="1" ht="15.95" customHeight="1" x14ac:dyDescent="0.25">
      <c r="A233" s="73" t="s">
        <v>638</v>
      </c>
      <c r="B233" s="141">
        <v>9203</v>
      </c>
      <c r="C233" s="142">
        <v>8706</v>
      </c>
      <c r="D233" s="124">
        <v>497</v>
      </c>
      <c r="E233" s="124">
        <v>9535</v>
      </c>
      <c r="F233" s="142">
        <v>9071</v>
      </c>
      <c r="G233" s="124">
        <v>464.00000000000006</v>
      </c>
    </row>
    <row r="234" spans="1:7" s="120" customFormat="1" ht="15.95" customHeight="1" x14ac:dyDescent="0.25">
      <c r="A234" s="73" t="s">
        <v>194</v>
      </c>
      <c r="B234" s="141">
        <v>5334</v>
      </c>
      <c r="C234" s="142">
        <v>4995</v>
      </c>
      <c r="D234" s="124">
        <v>338.99999999999994</v>
      </c>
      <c r="E234" s="124">
        <v>5230</v>
      </c>
      <c r="F234" s="142">
        <v>4907</v>
      </c>
      <c r="G234" s="124">
        <v>323</v>
      </c>
    </row>
    <row r="235" spans="1:7" s="120" customFormat="1" ht="15.95" customHeight="1" x14ac:dyDescent="0.25">
      <c r="A235" s="73" t="s">
        <v>639</v>
      </c>
      <c r="B235" s="141">
        <v>116488</v>
      </c>
      <c r="C235" s="142">
        <v>110310.99999999999</v>
      </c>
      <c r="D235" s="124">
        <v>6177</v>
      </c>
      <c r="E235" s="124">
        <v>119807</v>
      </c>
      <c r="F235" s="142">
        <v>113850.99999999999</v>
      </c>
      <c r="G235" s="124">
        <v>5956</v>
      </c>
    </row>
    <row r="236" spans="1:7" s="120" customFormat="1" ht="15.95" customHeight="1" x14ac:dyDescent="0.25">
      <c r="A236" s="73" t="s">
        <v>640</v>
      </c>
      <c r="B236" s="141">
        <v>783791</v>
      </c>
      <c r="C236" s="142">
        <v>526169</v>
      </c>
      <c r="D236" s="124">
        <v>257622</v>
      </c>
      <c r="E236" s="124">
        <v>780035</v>
      </c>
      <c r="F236" s="142">
        <v>523909</v>
      </c>
      <c r="G236" s="124">
        <v>256126</v>
      </c>
    </row>
    <row r="237" spans="1:7" ht="15.95" customHeight="1" x14ac:dyDescent="0.25">
      <c r="A237" s="73" t="s">
        <v>641</v>
      </c>
      <c r="B237" s="141">
        <v>16706</v>
      </c>
      <c r="C237" s="142">
        <v>15303</v>
      </c>
      <c r="D237" s="124">
        <v>1403.0000000000002</v>
      </c>
      <c r="E237" s="142">
        <v>16392</v>
      </c>
      <c r="F237" s="142">
        <v>15028</v>
      </c>
      <c r="G237" s="124">
        <v>1364</v>
      </c>
    </row>
    <row r="238" spans="1:7" s="120" customFormat="1" ht="15.95" customHeight="1" x14ac:dyDescent="0.25">
      <c r="A238" s="73" t="s">
        <v>642</v>
      </c>
      <c r="B238" s="141">
        <v>3459</v>
      </c>
      <c r="C238" s="142">
        <v>3397</v>
      </c>
      <c r="D238" s="124">
        <v>62</v>
      </c>
      <c r="E238" s="142">
        <v>3842</v>
      </c>
      <c r="F238" s="142">
        <v>3651</v>
      </c>
      <c r="G238" s="124">
        <v>191</v>
      </c>
    </row>
    <row r="239" spans="1:7" s="120" customFormat="1" ht="15.95" customHeight="1" x14ac:dyDescent="0.25">
      <c r="A239" s="137" t="s">
        <v>90</v>
      </c>
      <c r="B239" s="138">
        <v>2967649</v>
      </c>
      <c r="C239" s="121">
        <v>2856661</v>
      </c>
      <c r="D239" s="118">
        <v>110988.00000000003</v>
      </c>
      <c r="E239" s="118">
        <v>2975024</v>
      </c>
      <c r="F239" s="121">
        <v>2863455</v>
      </c>
      <c r="G239" s="118">
        <v>111569.00000000001</v>
      </c>
    </row>
    <row r="240" spans="1:7" ht="15.95" customHeight="1" x14ac:dyDescent="0.25">
      <c r="A240" s="73" t="s">
        <v>196</v>
      </c>
      <c r="B240" s="141">
        <v>260679.00000000006</v>
      </c>
      <c r="C240" s="142">
        <v>241321</v>
      </c>
      <c r="D240" s="124">
        <v>19358</v>
      </c>
      <c r="E240" s="142">
        <v>263660</v>
      </c>
      <c r="F240" s="142">
        <v>249982</v>
      </c>
      <c r="G240" s="124">
        <v>13678.000000000002</v>
      </c>
    </row>
    <row r="241" spans="1:7" s="120" customFormat="1" ht="15.95" customHeight="1" x14ac:dyDescent="0.25">
      <c r="A241" s="73" t="s">
        <v>195</v>
      </c>
      <c r="B241" s="141">
        <v>2706970</v>
      </c>
      <c r="C241" s="142">
        <v>2615340</v>
      </c>
      <c r="D241" s="124">
        <v>91630</v>
      </c>
      <c r="E241" s="142">
        <v>2711363.9999999995</v>
      </c>
      <c r="F241" s="142">
        <v>2613473</v>
      </c>
      <c r="G241" s="124">
        <v>97891</v>
      </c>
    </row>
    <row r="242" spans="1:7" ht="15.95" customHeight="1" x14ac:dyDescent="0.25">
      <c r="A242" s="120" t="s">
        <v>168</v>
      </c>
      <c r="B242" s="139">
        <v>912505.99999999988</v>
      </c>
      <c r="C242" s="140">
        <v>891909</v>
      </c>
      <c r="D242" s="118">
        <v>20597</v>
      </c>
      <c r="E242" s="118">
        <v>918002.99999999977</v>
      </c>
      <c r="F242" s="140">
        <v>886833</v>
      </c>
      <c r="G242" s="118">
        <v>31169.999999999993</v>
      </c>
    </row>
    <row r="243" spans="1:7" s="120" customFormat="1" ht="15.95" customHeight="1" x14ac:dyDescent="0.25">
      <c r="A243" s="73" t="s">
        <v>643</v>
      </c>
      <c r="B243" s="141">
        <v>0</v>
      </c>
      <c r="C243" s="142">
        <v>0</v>
      </c>
      <c r="D243" s="124">
        <v>0</v>
      </c>
      <c r="E243" s="142">
        <v>0</v>
      </c>
      <c r="F243" s="142">
        <v>0</v>
      </c>
      <c r="G243" s="124">
        <v>0</v>
      </c>
    </row>
    <row r="244" spans="1:7" s="120" customFormat="1" ht="15.95" customHeight="1" x14ac:dyDescent="0.25">
      <c r="A244" s="73" t="s">
        <v>644</v>
      </c>
      <c r="B244" s="141">
        <v>776020</v>
      </c>
      <c r="C244" s="142">
        <v>756945.99999999988</v>
      </c>
      <c r="D244" s="124">
        <v>19074</v>
      </c>
      <c r="E244" s="142">
        <v>782520</v>
      </c>
      <c r="F244" s="142">
        <v>752666</v>
      </c>
      <c r="G244" s="124">
        <v>29853.999999999996</v>
      </c>
    </row>
    <row r="245" spans="1:7" ht="15.95" customHeight="1" x14ac:dyDescent="0.25">
      <c r="A245" s="73" t="s">
        <v>197</v>
      </c>
      <c r="B245" s="141">
        <v>136486</v>
      </c>
      <c r="C245" s="142">
        <v>134963</v>
      </c>
      <c r="D245" s="142">
        <v>1523</v>
      </c>
      <c r="E245" s="142">
        <v>135483.00000000003</v>
      </c>
      <c r="F245" s="142">
        <v>134167</v>
      </c>
      <c r="G245" s="142">
        <v>1315.9999999999998</v>
      </c>
    </row>
    <row r="246" spans="1:7" ht="15.95" customHeight="1" x14ac:dyDescent="0.25">
      <c r="A246" s="120" t="s">
        <v>169</v>
      </c>
      <c r="B246" s="139">
        <v>768480.99999999988</v>
      </c>
      <c r="C246" s="140">
        <v>738211.00000000012</v>
      </c>
      <c r="D246" s="118">
        <v>30270</v>
      </c>
      <c r="E246" s="118">
        <v>765942.99999999988</v>
      </c>
      <c r="F246" s="140">
        <v>735329</v>
      </c>
      <c r="G246" s="118">
        <v>30614</v>
      </c>
    </row>
    <row r="247" spans="1:7" ht="15.95" customHeight="1" x14ac:dyDescent="0.25">
      <c r="A247" s="73" t="s">
        <v>198</v>
      </c>
      <c r="B247" s="141">
        <v>707344</v>
      </c>
      <c r="C247" s="142">
        <v>677876</v>
      </c>
      <c r="D247" s="124">
        <v>29468</v>
      </c>
      <c r="E247" s="124">
        <v>694157</v>
      </c>
      <c r="F247" s="142">
        <v>665509.00000000012</v>
      </c>
      <c r="G247" s="124">
        <v>28647.999999999996</v>
      </c>
    </row>
    <row r="248" spans="1:7" s="120" customFormat="1" ht="15.95" customHeight="1" x14ac:dyDescent="0.25">
      <c r="A248" s="73" t="s">
        <v>199</v>
      </c>
      <c r="B248" s="141">
        <v>61137</v>
      </c>
      <c r="C248" s="142">
        <v>60334.999999999993</v>
      </c>
      <c r="D248" s="142">
        <v>802</v>
      </c>
      <c r="E248" s="142">
        <v>71786</v>
      </c>
      <c r="F248" s="142">
        <v>69820</v>
      </c>
      <c r="G248" s="142">
        <v>1966</v>
      </c>
    </row>
    <row r="249" spans="1:7" ht="15.95" customHeight="1" x14ac:dyDescent="0.25">
      <c r="A249" s="120" t="s">
        <v>96</v>
      </c>
      <c r="B249" s="139">
        <v>3633854.9999999991</v>
      </c>
      <c r="C249" s="140">
        <v>3497923.9999999995</v>
      </c>
      <c r="D249" s="118">
        <v>135931</v>
      </c>
      <c r="E249" s="118">
        <v>3621401.0000000009</v>
      </c>
      <c r="F249" s="140">
        <v>3501877</v>
      </c>
      <c r="G249" s="118">
        <v>119523.99999999999</v>
      </c>
    </row>
    <row r="250" spans="1:7" ht="15.95" customHeight="1" x14ac:dyDescent="0.25">
      <c r="A250" s="73" t="s">
        <v>645</v>
      </c>
      <c r="B250" s="141">
        <v>115248</v>
      </c>
      <c r="C250" s="142">
        <v>107981.00000000001</v>
      </c>
      <c r="D250" s="124">
        <v>7267</v>
      </c>
      <c r="E250" s="142">
        <v>114849</v>
      </c>
      <c r="F250" s="142">
        <v>108107</v>
      </c>
      <c r="G250" s="124">
        <v>6742</v>
      </c>
    </row>
    <row r="251" spans="1:7" ht="15.95" customHeight="1" x14ac:dyDescent="0.25">
      <c r="A251" s="73" t="s">
        <v>200</v>
      </c>
      <c r="B251" s="141">
        <v>3290392.0000000005</v>
      </c>
      <c r="C251" s="142">
        <v>3172839</v>
      </c>
      <c r="D251" s="124">
        <v>117553</v>
      </c>
      <c r="E251" s="142">
        <v>3278352.9999999991</v>
      </c>
      <c r="F251" s="142">
        <v>3175207.0000000005</v>
      </c>
      <c r="G251" s="124">
        <v>103146</v>
      </c>
    </row>
    <row r="252" spans="1:7" ht="15.95" customHeight="1" x14ac:dyDescent="0.25">
      <c r="A252" s="73" t="s">
        <v>201</v>
      </c>
      <c r="B252" s="141">
        <v>228214.99999999997</v>
      </c>
      <c r="C252" s="142">
        <v>217104.00000000006</v>
      </c>
      <c r="D252" s="124">
        <v>11111.000000000002</v>
      </c>
      <c r="E252" s="124">
        <v>228199.00000000003</v>
      </c>
      <c r="F252" s="142">
        <v>218563</v>
      </c>
      <c r="G252" s="124">
        <v>9636.0000000000018</v>
      </c>
    </row>
    <row r="253" spans="1:7" s="120" customFormat="1" ht="15.95" customHeight="1" x14ac:dyDescent="0.25">
      <c r="A253" s="120" t="s">
        <v>170</v>
      </c>
      <c r="B253" s="139">
        <v>529522</v>
      </c>
      <c r="C253" s="140">
        <v>516355</v>
      </c>
      <c r="D253" s="118">
        <v>13167</v>
      </c>
      <c r="E253" s="118">
        <v>536578</v>
      </c>
      <c r="F253" s="140">
        <v>522668</v>
      </c>
      <c r="G253" s="118">
        <v>13910</v>
      </c>
    </row>
    <row r="254" spans="1:7" ht="15.95" customHeight="1" x14ac:dyDescent="0.25">
      <c r="A254" s="73" t="s">
        <v>202</v>
      </c>
      <c r="B254" s="141">
        <v>3374</v>
      </c>
      <c r="C254" s="142">
        <v>2097</v>
      </c>
      <c r="D254" s="124">
        <v>1277</v>
      </c>
      <c r="E254" s="142">
        <v>3487</v>
      </c>
      <c r="F254" s="142">
        <v>2304.9999999999995</v>
      </c>
      <c r="G254" s="124">
        <v>1182</v>
      </c>
    </row>
    <row r="255" spans="1:7" ht="15.95" customHeight="1" x14ac:dyDescent="0.25">
      <c r="A255" s="73" t="s">
        <v>203</v>
      </c>
      <c r="B255" s="141">
        <v>526148</v>
      </c>
      <c r="C255" s="142">
        <v>514257.99999999994</v>
      </c>
      <c r="D255" s="124">
        <v>11890</v>
      </c>
      <c r="E255" s="142">
        <v>533091.00000000012</v>
      </c>
      <c r="F255" s="142">
        <v>520362.99999999994</v>
      </c>
      <c r="G255" s="124">
        <v>12728</v>
      </c>
    </row>
    <row r="256" spans="1:7" s="120" customFormat="1" ht="15.95" customHeight="1" x14ac:dyDescent="0.25">
      <c r="A256" s="120" t="s">
        <v>98</v>
      </c>
      <c r="B256" s="139">
        <v>1109574.0000000005</v>
      </c>
      <c r="C256" s="140">
        <v>1025780</v>
      </c>
      <c r="D256" s="118">
        <v>83794</v>
      </c>
      <c r="E256" s="118">
        <v>1107176.9999999995</v>
      </c>
      <c r="F256" s="140">
        <v>1025016</v>
      </c>
      <c r="G256" s="118">
        <v>82161</v>
      </c>
    </row>
    <row r="257" spans="1:239" ht="15.95" customHeight="1" x14ac:dyDescent="0.25">
      <c r="A257" s="74" t="s">
        <v>448</v>
      </c>
      <c r="B257" s="141">
        <v>1109574.0000000005</v>
      </c>
      <c r="C257" s="142">
        <v>1025780</v>
      </c>
      <c r="D257" s="124">
        <v>83794</v>
      </c>
      <c r="E257" s="517">
        <v>1107176.9999999995</v>
      </c>
      <c r="F257" s="517">
        <v>1025016</v>
      </c>
      <c r="G257" s="517">
        <v>82161</v>
      </c>
    </row>
    <row r="258" spans="1:239" s="120" customFormat="1" ht="15.95" customHeight="1" x14ac:dyDescent="0.25">
      <c r="A258" s="137" t="s">
        <v>171</v>
      </c>
      <c r="B258" s="141">
        <v>16661</v>
      </c>
      <c r="C258" s="142">
        <v>11835</v>
      </c>
      <c r="D258" s="124">
        <v>4826</v>
      </c>
      <c r="E258" s="118">
        <v>15963</v>
      </c>
      <c r="F258" s="140">
        <v>10541</v>
      </c>
      <c r="G258" s="118">
        <v>5422</v>
      </c>
    </row>
    <row r="259" spans="1:239" ht="15.95" customHeight="1" thickBot="1" x14ac:dyDescent="0.3">
      <c r="A259" s="127" t="s">
        <v>646</v>
      </c>
      <c r="B259" s="129">
        <v>16661</v>
      </c>
      <c r="C259" s="143">
        <v>11835</v>
      </c>
      <c r="D259" s="128">
        <v>4826</v>
      </c>
      <c r="E259" s="143">
        <v>15963</v>
      </c>
      <c r="F259" s="143">
        <v>10541</v>
      </c>
      <c r="G259" s="128">
        <v>5422</v>
      </c>
    </row>
    <row r="260" spans="1:239" s="514" customFormat="1" ht="15.95" customHeight="1" x14ac:dyDescent="0.25">
      <c r="A260" s="511" t="s">
        <v>159</v>
      </c>
      <c r="B260" s="512"/>
      <c r="C260" s="512"/>
      <c r="D260" s="512">
        <v>0</v>
      </c>
      <c r="E260" s="512">
        <v>0</v>
      </c>
      <c r="F260" s="512">
        <v>0</v>
      </c>
      <c r="G260" s="144"/>
      <c r="H260" s="513"/>
      <c r="I260" s="513"/>
      <c r="J260" s="513"/>
      <c r="K260" s="513"/>
      <c r="L260" s="513"/>
      <c r="M260" s="513"/>
      <c r="N260" s="513"/>
      <c r="O260" s="513"/>
      <c r="P260" s="513"/>
      <c r="Q260" s="513"/>
      <c r="R260" s="513"/>
      <c r="S260" s="513"/>
      <c r="T260" s="513"/>
      <c r="U260" s="513"/>
      <c r="V260" s="513"/>
      <c r="W260" s="513"/>
      <c r="X260" s="513"/>
      <c r="Y260" s="513"/>
      <c r="Z260" s="513"/>
      <c r="AA260" s="513"/>
      <c r="AB260" s="513"/>
      <c r="AC260" s="513"/>
      <c r="AD260" s="513"/>
      <c r="AE260" s="513"/>
      <c r="AF260" s="513"/>
      <c r="AG260" s="513"/>
      <c r="AH260" s="513"/>
      <c r="AI260" s="513"/>
      <c r="AJ260" s="513"/>
      <c r="AK260" s="513"/>
      <c r="AL260" s="513"/>
      <c r="AM260" s="513"/>
      <c r="AN260" s="513"/>
      <c r="AO260" s="513"/>
      <c r="AP260" s="513"/>
      <c r="AQ260" s="513"/>
      <c r="AR260" s="513"/>
      <c r="AS260" s="513"/>
      <c r="AT260" s="513"/>
      <c r="AU260" s="513"/>
      <c r="AV260" s="513"/>
      <c r="AW260" s="513"/>
      <c r="AX260" s="513"/>
      <c r="AY260" s="513"/>
      <c r="AZ260" s="513"/>
      <c r="BA260" s="513"/>
      <c r="BB260" s="513"/>
      <c r="BC260" s="513"/>
      <c r="BD260" s="513"/>
      <c r="BE260" s="513"/>
      <c r="BF260" s="513"/>
      <c r="BG260" s="513"/>
      <c r="BH260" s="513"/>
      <c r="BI260" s="513"/>
      <c r="BJ260" s="513"/>
      <c r="BK260" s="513"/>
      <c r="BL260" s="513"/>
      <c r="BM260" s="513"/>
      <c r="BN260" s="513"/>
      <c r="BO260" s="513"/>
      <c r="BP260" s="513"/>
      <c r="BQ260" s="513"/>
      <c r="BR260" s="513"/>
      <c r="BS260" s="513"/>
      <c r="BT260" s="513"/>
      <c r="BU260" s="513"/>
      <c r="BV260" s="513"/>
      <c r="BW260" s="513"/>
      <c r="BX260" s="513"/>
      <c r="BY260" s="513"/>
      <c r="BZ260" s="513"/>
      <c r="CA260" s="513"/>
      <c r="CB260" s="513"/>
      <c r="CC260" s="513"/>
      <c r="CD260" s="513"/>
      <c r="CE260" s="513"/>
      <c r="CF260" s="513"/>
      <c r="CG260" s="513"/>
      <c r="CH260" s="513"/>
      <c r="CI260" s="513"/>
      <c r="CJ260" s="513"/>
      <c r="CK260" s="513"/>
      <c r="CL260" s="513"/>
      <c r="CM260" s="513"/>
      <c r="CN260" s="513"/>
      <c r="CO260" s="513"/>
      <c r="CP260" s="513"/>
      <c r="CQ260" s="513"/>
      <c r="CR260" s="513"/>
      <c r="CS260" s="513"/>
      <c r="CT260" s="513"/>
      <c r="CU260" s="513"/>
      <c r="CV260" s="513"/>
      <c r="CW260" s="513"/>
      <c r="CX260" s="513"/>
      <c r="CY260" s="513"/>
      <c r="CZ260" s="513"/>
      <c r="DA260" s="513"/>
      <c r="DB260" s="513"/>
      <c r="DC260" s="513"/>
      <c r="DD260" s="513"/>
      <c r="DE260" s="513"/>
      <c r="DF260" s="513"/>
      <c r="DG260" s="513"/>
      <c r="DH260" s="513"/>
      <c r="DI260" s="513"/>
      <c r="DJ260" s="513"/>
      <c r="DK260" s="513"/>
      <c r="DL260" s="513"/>
      <c r="DM260" s="513"/>
      <c r="DN260" s="513"/>
      <c r="DO260" s="513"/>
      <c r="DP260" s="513"/>
      <c r="DQ260" s="513"/>
      <c r="DR260" s="513"/>
      <c r="DS260" s="513"/>
      <c r="DT260" s="513"/>
      <c r="DU260" s="513"/>
      <c r="DV260" s="513"/>
      <c r="DW260" s="513"/>
      <c r="DX260" s="513"/>
      <c r="DY260" s="513"/>
      <c r="DZ260" s="513"/>
      <c r="EA260" s="513"/>
      <c r="EB260" s="513"/>
      <c r="EC260" s="513"/>
      <c r="ED260" s="513"/>
      <c r="EE260" s="513"/>
      <c r="EF260" s="513"/>
      <c r="EG260" s="513"/>
      <c r="EH260" s="513"/>
      <c r="EI260" s="513"/>
      <c r="EJ260" s="513"/>
      <c r="EK260" s="513"/>
      <c r="EL260" s="513"/>
      <c r="EM260" s="513"/>
      <c r="EN260" s="513"/>
      <c r="EO260" s="513"/>
      <c r="EP260" s="513"/>
      <c r="EQ260" s="513"/>
      <c r="ER260" s="513"/>
      <c r="ES260" s="513"/>
      <c r="ET260" s="513"/>
      <c r="EU260" s="513"/>
      <c r="EV260" s="513"/>
      <c r="EW260" s="513"/>
      <c r="EX260" s="513"/>
      <c r="EY260" s="513"/>
      <c r="EZ260" s="513"/>
      <c r="FA260" s="513"/>
      <c r="FB260" s="513"/>
      <c r="FC260" s="513"/>
      <c r="FD260" s="513"/>
      <c r="FE260" s="513"/>
      <c r="FF260" s="513"/>
      <c r="FG260" s="513"/>
      <c r="FH260" s="513"/>
      <c r="FI260" s="513"/>
      <c r="FJ260" s="513"/>
      <c r="FK260" s="513"/>
      <c r="FL260" s="513"/>
      <c r="FM260" s="513"/>
      <c r="FN260" s="513"/>
      <c r="FO260" s="513"/>
      <c r="FP260" s="513"/>
      <c r="FQ260" s="513"/>
      <c r="FR260" s="513"/>
      <c r="FS260" s="513"/>
      <c r="FT260" s="513"/>
      <c r="FU260" s="513"/>
      <c r="FV260" s="513"/>
      <c r="FW260" s="513"/>
      <c r="FX260" s="513"/>
      <c r="FY260" s="513"/>
      <c r="FZ260" s="513"/>
      <c r="GA260" s="513"/>
      <c r="GB260" s="513"/>
      <c r="GC260" s="513"/>
      <c r="GD260" s="513"/>
      <c r="GE260" s="513"/>
      <c r="GF260" s="513"/>
      <c r="GG260" s="513"/>
      <c r="GH260" s="513"/>
      <c r="GI260" s="513"/>
      <c r="GJ260" s="513"/>
      <c r="GK260" s="513"/>
      <c r="GL260" s="513"/>
      <c r="GM260" s="513"/>
      <c r="GN260" s="513"/>
      <c r="GO260" s="513"/>
      <c r="GP260" s="513"/>
      <c r="GQ260" s="513"/>
      <c r="GR260" s="513"/>
      <c r="GS260" s="513"/>
      <c r="GT260" s="513"/>
      <c r="GU260" s="513"/>
      <c r="GV260" s="513"/>
      <c r="GW260" s="513"/>
      <c r="GX260" s="513"/>
      <c r="GY260" s="513"/>
      <c r="GZ260" s="513"/>
      <c r="HA260" s="513"/>
      <c r="HB260" s="513"/>
      <c r="HC260" s="513"/>
      <c r="HD260" s="513"/>
      <c r="HE260" s="513"/>
      <c r="HF260" s="513"/>
      <c r="HG260" s="513"/>
      <c r="HH260" s="513"/>
      <c r="HI260" s="513"/>
      <c r="HJ260" s="513"/>
      <c r="HK260" s="513"/>
      <c r="HL260" s="513"/>
      <c r="HM260" s="513"/>
      <c r="HN260" s="513"/>
      <c r="HO260" s="513"/>
      <c r="HP260" s="513"/>
      <c r="HQ260" s="513"/>
      <c r="HR260" s="513"/>
      <c r="HS260" s="513"/>
      <c r="HT260" s="513"/>
      <c r="HU260" s="513"/>
      <c r="HV260" s="513"/>
      <c r="HW260" s="513"/>
      <c r="HX260" s="513"/>
      <c r="HY260" s="513"/>
      <c r="HZ260" s="513"/>
      <c r="IA260" s="513"/>
      <c r="IB260" s="513"/>
      <c r="IC260" s="513"/>
      <c r="ID260" s="513"/>
      <c r="IE260" s="513"/>
    </row>
    <row r="261" spans="1:239" s="514" customFormat="1" ht="15.95" customHeight="1" x14ac:dyDescent="0.25">
      <c r="A261" s="515" t="s">
        <v>160</v>
      </c>
      <c r="B261" s="516"/>
      <c r="C261" s="516"/>
      <c r="D261" s="516"/>
      <c r="E261" s="516"/>
      <c r="F261" s="516"/>
      <c r="G261" s="516"/>
      <c r="H261" s="513"/>
      <c r="I261" s="513"/>
      <c r="J261" s="513"/>
      <c r="K261" s="513"/>
      <c r="L261" s="513"/>
      <c r="M261" s="513"/>
      <c r="N261" s="513"/>
      <c r="O261" s="513"/>
      <c r="P261" s="513"/>
      <c r="Q261" s="513"/>
      <c r="R261" s="513"/>
      <c r="S261" s="513"/>
      <c r="T261" s="513"/>
      <c r="U261" s="513"/>
      <c r="V261" s="513"/>
      <c r="W261" s="513"/>
      <c r="X261" s="513"/>
      <c r="Y261" s="513"/>
      <c r="Z261" s="513"/>
      <c r="AA261" s="513"/>
      <c r="AB261" s="513"/>
      <c r="AC261" s="513"/>
      <c r="AD261" s="513"/>
      <c r="AE261" s="513"/>
      <c r="AF261" s="513"/>
      <c r="AG261" s="513"/>
      <c r="AH261" s="513"/>
      <c r="AI261" s="513"/>
      <c r="AJ261" s="513"/>
      <c r="AK261" s="513"/>
      <c r="AL261" s="513"/>
      <c r="AM261" s="513"/>
      <c r="AN261" s="513"/>
      <c r="AO261" s="513"/>
      <c r="AP261" s="513"/>
      <c r="AQ261" s="513"/>
      <c r="AR261" s="513"/>
      <c r="AS261" s="513"/>
      <c r="AT261" s="513"/>
      <c r="AU261" s="513"/>
      <c r="AV261" s="513"/>
      <c r="AW261" s="513"/>
      <c r="AX261" s="513"/>
      <c r="AY261" s="513"/>
      <c r="AZ261" s="513"/>
      <c r="BA261" s="513"/>
      <c r="BB261" s="513"/>
      <c r="BC261" s="513"/>
      <c r="BD261" s="513"/>
      <c r="BE261" s="513"/>
      <c r="BF261" s="513"/>
      <c r="BG261" s="513"/>
      <c r="BH261" s="513"/>
      <c r="BI261" s="513"/>
      <c r="BJ261" s="513"/>
      <c r="BK261" s="513"/>
      <c r="BL261" s="513"/>
      <c r="BM261" s="513"/>
      <c r="BN261" s="513"/>
      <c r="BO261" s="513"/>
      <c r="BP261" s="513"/>
      <c r="BQ261" s="513"/>
      <c r="BR261" s="513"/>
      <c r="BS261" s="513"/>
      <c r="BT261" s="513"/>
      <c r="BU261" s="513"/>
      <c r="BV261" s="513"/>
      <c r="BW261" s="513"/>
      <c r="BX261" s="513"/>
      <c r="BY261" s="513"/>
      <c r="BZ261" s="513"/>
      <c r="CA261" s="513"/>
      <c r="CB261" s="513"/>
      <c r="CC261" s="513"/>
      <c r="CD261" s="513"/>
      <c r="CE261" s="513"/>
      <c r="CF261" s="513"/>
      <c r="CG261" s="513"/>
      <c r="CH261" s="513"/>
      <c r="CI261" s="513"/>
      <c r="CJ261" s="513"/>
      <c r="CK261" s="513"/>
      <c r="CL261" s="513"/>
      <c r="CM261" s="513"/>
      <c r="CN261" s="513"/>
      <c r="CO261" s="513"/>
      <c r="CP261" s="513"/>
      <c r="CQ261" s="513"/>
      <c r="CR261" s="513"/>
      <c r="CS261" s="513"/>
      <c r="CT261" s="513"/>
      <c r="CU261" s="513"/>
      <c r="CV261" s="513"/>
      <c r="CW261" s="513"/>
      <c r="CX261" s="513"/>
      <c r="CY261" s="513"/>
      <c r="CZ261" s="513"/>
      <c r="DA261" s="513"/>
      <c r="DB261" s="513"/>
      <c r="DC261" s="513"/>
      <c r="DD261" s="513"/>
      <c r="DE261" s="513"/>
      <c r="DF261" s="513"/>
      <c r="DG261" s="513"/>
      <c r="DH261" s="513"/>
      <c r="DI261" s="513"/>
      <c r="DJ261" s="513"/>
      <c r="DK261" s="513"/>
      <c r="DL261" s="513"/>
      <c r="DM261" s="513"/>
      <c r="DN261" s="513"/>
      <c r="DO261" s="513"/>
      <c r="DP261" s="513"/>
      <c r="DQ261" s="513"/>
      <c r="DR261" s="513"/>
      <c r="DS261" s="513"/>
      <c r="DT261" s="513"/>
      <c r="DU261" s="513"/>
      <c r="DV261" s="513"/>
      <c r="DW261" s="513"/>
      <c r="DX261" s="513"/>
      <c r="DY261" s="513"/>
      <c r="DZ261" s="513"/>
      <c r="EA261" s="513"/>
      <c r="EB261" s="513"/>
      <c r="EC261" s="513"/>
      <c r="ED261" s="513"/>
      <c r="EE261" s="513"/>
      <c r="EF261" s="513"/>
      <c r="EG261" s="513"/>
      <c r="EH261" s="513"/>
      <c r="EI261" s="513"/>
      <c r="EJ261" s="513"/>
      <c r="EK261" s="513"/>
      <c r="EL261" s="513"/>
      <c r="EM261" s="513"/>
      <c r="EN261" s="513"/>
      <c r="EO261" s="513"/>
      <c r="EP261" s="513"/>
      <c r="EQ261" s="513"/>
      <c r="ER261" s="513"/>
      <c r="ES261" s="513"/>
      <c r="ET261" s="513"/>
      <c r="EU261" s="513"/>
      <c r="EV261" s="513"/>
      <c r="EW261" s="513"/>
      <c r="EX261" s="513"/>
      <c r="EY261" s="513"/>
      <c r="EZ261" s="513"/>
      <c r="FA261" s="513"/>
      <c r="FB261" s="513"/>
      <c r="FC261" s="513"/>
      <c r="FD261" s="513"/>
      <c r="FE261" s="513"/>
      <c r="FF261" s="513"/>
      <c r="FG261" s="513"/>
      <c r="FH261" s="513"/>
      <c r="FI261" s="513"/>
      <c r="FJ261" s="513"/>
      <c r="FK261" s="513"/>
      <c r="FL261" s="513"/>
      <c r="FM261" s="513"/>
      <c r="FN261" s="513"/>
      <c r="FO261" s="513"/>
      <c r="FP261" s="513"/>
      <c r="FQ261" s="513"/>
      <c r="FR261" s="513"/>
      <c r="FS261" s="513"/>
      <c r="FT261" s="513"/>
      <c r="FU261" s="513"/>
      <c r="FV261" s="513"/>
      <c r="FW261" s="513"/>
      <c r="FX261" s="513"/>
      <c r="FY261" s="513"/>
      <c r="FZ261" s="513"/>
      <c r="GA261" s="513"/>
      <c r="GB261" s="513"/>
      <c r="GC261" s="513"/>
      <c r="GD261" s="513"/>
      <c r="GE261" s="513"/>
      <c r="GF261" s="513"/>
      <c r="GG261" s="513"/>
      <c r="GH261" s="513"/>
      <c r="GI261" s="513"/>
      <c r="GJ261" s="513"/>
      <c r="GK261" s="513"/>
      <c r="GL261" s="513"/>
      <c r="GM261" s="513"/>
      <c r="GN261" s="513"/>
      <c r="GO261" s="513"/>
      <c r="GP261" s="513"/>
      <c r="GQ261" s="513"/>
      <c r="GR261" s="513"/>
      <c r="GS261" s="513"/>
      <c r="GT261" s="513"/>
      <c r="GU261" s="513"/>
      <c r="GV261" s="513"/>
      <c r="GW261" s="513"/>
      <c r="GX261" s="513"/>
      <c r="GY261" s="513"/>
      <c r="GZ261" s="513"/>
      <c r="HA261" s="513"/>
      <c r="HB261" s="513"/>
      <c r="HC261" s="513"/>
      <c r="HD261" s="513"/>
      <c r="HE261" s="513"/>
      <c r="HF261" s="513"/>
      <c r="HG261" s="513"/>
      <c r="HH261" s="513"/>
      <c r="HI261" s="513"/>
      <c r="HJ261" s="513"/>
      <c r="HK261" s="513"/>
      <c r="HL261" s="513"/>
      <c r="HM261" s="513"/>
      <c r="HN261" s="513"/>
      <c r="HO261" s="513"/>
      <c r="HP261" s="513"/>
      <c r="HQ261" s="513"/>
      <c r="HR261" s="513"/>
      <c r="HS261" s="513"/>
      <c r="HT261" s="513"/>
      <c r="HU261" s="513"/>
      <c r="HV261" s="513"/>
      <c r="HW261" s="513"/>
      <c r="HX261" s="513"/>
      <c r="HY261" s="513"/>
      <c r="HZ261" s="513"/>
      <c r="IA261" s="513"/>
      <c r="IB261" s="513"/>
      <c r="IC261" s="513"/>
      <c r="ID261" s="513"/>
      <c r="IE261" s="513"/>
    </row>
    <row r="262" spans="1:239" s="514" customFormat="1" ht="32.1" customHeight="1" x14ac:dyDescent="0.25">
      <c r="A262" s="1107" t="s">
        <v>161</v>
      </c>
      <c r="B262" s="1107"/>
      <c r="C262" s="1107"/>
      <c r="D262" s="1107"/>
      <c r="E262" s="1107"/>
      <c r="F262" s="1107"/>
      <c r="G262" s="1107"/>
      <c r="H262" s="513"/>
      <c r="I262" s="513"/>
      <c r="J262" s="513"/>
      <c r="K262" s="513"/>
      <c r="L262" s="513"/>
      <c r="M262" s="513"/>
      <c r="N262" s="513"/>
      <c r="O262" s="513"/>
      <c r="P262" s="513"/>
      <c r="Q262" s="513"/>
      <c r="R262" s="513"/>
      <c r="S262" s="513"/>
      <c r="T262" s="513"/>
      <c r="U262" s="513"/>
      <c r="V262" s="513"/>
      <c r="W262" s="513"/>
      <c r="X262" s="513"/>
      <c r="Y262" s="513"/>
      <c r="Z262" s="513"/>
      <c r="AA262" s="513"/>
      <c r="AB262" s="513"/>
      <c r="AC262" s="513"/>
      <c r="AD262" s="513"/>
      <c r="AE262" s="513"/>
      <c r="AF262" s="513"/>
      <c r="AG262" s="513"/>
      <c r="AH262" s="513"/>
      <c r="AI262" s="513"/>
      <c r="AJ262" s="513"/>
      <c r="AK262" s="513"/>
      <c r="AL262" s="513"/>
      <c r="AM262" s="513"/>
      <c r="AN262" s="513"/>
      <c r="AO262" s="513"/>
      <c r="AP262" s="513"/>
      <c r="AQ262" s="513"/>
      <c r="AR262" s="513"/>
      <c r="AS262" s="513"/>
      <c r="AT262" s="513"/>
      <c r="AU262" s="513"/>
      <c r="AV262" s="513"/>
      <c r="AW262" s="513"/>
      <c r="AX262" s="513"/>
      <c r="AY262" s="513"/>
      <c r="AZ262" s="513"/>
      <c r="BA262" s="513"/>
      <c r="BB262" s="513"/>
      <c r="BC262" s="513"/>
      <c r="BD262" s="513"/>
      <c r="BE262" s="513"/>
      <c r="BF262" s="513"/>
      <c r="BG262" s="513"/>
      <c r="BH262" s="513"/>
      <c r="BI262" s="513"/>
      <c r="BJ262" s="513"/>
      <c r="BK262" s="513"/>
      <c r="BL262" s="513"/>
      <c r="BM262" s="513"/>
      <c r="BN262" s="513"/>
      <c r="BO262" s="513"/>
      <c r="BP262" s="513"/>
      <c r="BQ262" s="513"/>
      <c r="BR262" s="513"/>
      <c r="BS262" s="513"/>
      <c r="BT262" s="513"/>
      <c r="BU262" s="513"/>
      <c r="BV262" s="513"/>
      <c r="BW262" s="513"/>
      <c r="BX262" s="513"/>
      <c r="BY262" s="513"/>
      <c r="BZ262" s="513"/>
      <c r="CA262" s="513"/>
      <c r="CB262" s="513"/>
      <c r="CC262" s="513"/>
      <c r="CD262" s="513"/>
      <c r="CE262" s="513"/>
      <c r="CF262" s="513"/>
      <c r="CG262" s="513"/>
      <c r="CH262" s="513"/>
      <c r="CI262" s="513"/>
      <c r="CJ262" s="513"/>
      <c r="CK262" s="513"/>
      <c r="CL262" s="513"/>
      <c r="CM262" s="513"/>
      <c r="CN262" s="513"/>
      <c r="CO262" s="513"/>
      <c r="CP262" s="513"/>
      <c r="CQ262" s="513"/>
      <c r="CR262" s="513"/>
      <c r="CS262" s="513"/>
      <c r="CT262" s="513"/>
      <c r="CU262" s="513"/>
      <c r="CV262" s="513"/>
      <c r="CW262" s="513"/>
      <c r="CX262" s="513"/>
      <c r="CY262" s="513"/>
      <c r="CZ262" s="513"/>
      <c r="DA262" s="513"/>
      <c r="DB262" s="513"/>
      <c r="DC262" s="513"/>
      <c r="DD262" s="513"/>
      <c r="DE262" s="513"/>
      <c r="DF262" s="513"/>
      <c r="DG262" s="513"/>
      <c r="DH262" s="513"/>
      <c r="DI262" s="513"/>
      <c r="DJ262" s="513"/>
      <c r="DK262" s="513"/>
      <c r="DL262" s="513"/>
      <c r="DM262" s="513"/>
      <c r="DN262" s="513"/>
      <c r="DO262" s="513"/>
      <c r="DP262" s="513"/>
      <c r="DQ262" s="513"/>
      <c r="DR262" s="513"/>
      <c r="DS262" s="513"/>
      <c r="DT262" s="513"/>
      <c r="DU262" s="513"/>
      <c r="DV262" s="513"/>
      <c r="DW262" s="513"/>
      <c r="DX262" s="513"/>
      <c r="DY262" s="513"/>
      <c r="DZ262" s="513"/>
      <c r="EA262" s="513"/>
      <c r="EB262" s="513"/>
      <c r="EC262" s="513"/>
      <c r="ED262" s="513"/>
      <c r="EE262" s="513"/>
      <c r="EF262" s="513"/>
      <c r="EG262" s="513"/>
      <c r="EH262" s="513"/>
      <c r="EI262" s="513"/>
      <c r="EJ262" s="513"/>
      <c r="EK262" s="513"/>
      <c r="EL262" s="513"/>
      <c r="EM262" s="513"/>
      <c r="EN262" s="513"/>
      <c r="EO262" s="513"/>
      <c r="EP262" s="513"/>
      <c r="EQ262" s="513"/>
      <c r="ER262" s="513"/>
      <c r="ES262" s="513"/>
      <c r="ET262" s="513"/>
      <c r="EU262" s="513"/>
      <c r="EV262" s="513"/>
      <c r="EW262" s="513"/>
      <c r="EX262" s="513"/>
      <c r="EY262" s="513"/>
      <c r="EZ262" s="513"/>
      <c r="FA262" s="513"/>
      <c r="FB262" s="513"/>
      <c r="FC262" s="513"/>
      <c r="FD262" s="513"/>
      <c r="FE262" s="513"/>
      <c r="FF262" s="513"/>
      <c r="FG262" s="513"/>
      <c r="FH262" s="513"/>
      <c r="FI262" s="513"/>
      <c r="FJ262" s="513"/>
      <c r="FK262" s="513"/>
      <c r="FL262" s="513"/>
      <c r="FM262" s="513"/>
      <c r="FN262" s="513"/>
      <c r="FO262" s="513"/>
      <c r="FP262" s="513"/>
      <c r="FQ262" s="513"/>
      <c r="FR262" s="513"/>
      <c r="FS262" s="513"/>
      <c r="FT262" s="513"/>
      <c r="FU262" s="513"/>
      <c r="FV262" s="513"/>
      <c r="FW262" s="513"/>
      <c r="FX262" s="513"/>
      <c r="FY262" s="513"/>
      <c r="FZ262" s="513"/>
      <c r="GA262" s="513"/>
      <c r="GB262" s="513"/>
      <c r="GC262" s="513"/>
      <c r="GD262" s="513"/>
      <c r="GE262" s="513"/>
      <c r="GF262" s="513"/>
      <c r="GG262" s="513"/>
      <c r="GH262" s="513"/>
      <c r="GI262" s="513"/>
      <c r="GJ262" s="513"/>
      <c r="GK262" s="513"/>
      <c r="GL262" s="513"/>
      <c r="GM262" s="513"/>
      <c r="GN262" s="513"/>
      <c r="GO262" s="513"/>
      <c r="GP262" s="513"/>
      <c r="GQ262" s="513"/>
      <c r="GR262" s="513"/>
      <c r="GS262" s="513"/>
      <c r="GT262" s="513"/>
      <c r="GU262" s="513"/>
      <c r="GV262" s="513"/>
      <c r="GW262" s="513"/>
      <c r="GX262" s="513"/>
      <c r="GY262" s="513"/>
      <c r="GZ262" s="513"/>
      <c r="HA262" s="513"/>
      <c r="HB262" s="513"/>
      <c r="HC262" s="513"/>
      <c r="HD262" s="513"/>
      <c r="HE262" s="513"/>
      <c r="HF262" s="513"/>
      <c r="HG262" s="513"/>
      <c r="HH262" s="513"/>
      <c r="HI262" s="513"/>
      <c r="HJ262" s="513"/>
      <c r="HK262" s="513"/>
      <c r="HL262" s="513"/>
      <c r="HM262" s="513"/>
      <c r="HN262" s="513"/>
      <c r="HO262" s="513"/>
      <c r="HP262" s="513"/>
      <c r="HQ262" s="513"/>
      <c r="HR262" s="513"/>
      <c r="HS262" s="513"/>
      <c r="HT262" s="513"/>
      <c r="HU262" s="513"/>
      <c r="HV262" s="513"/>
      <c r="HW262" s="513"/>
      <c r="HX262" s="513"/>
      <c r="HY262" s="513"/>
      <c r="HZ262" s="513"/>
      <c r="IA262" s="513"/>
      <c r="IB262" s="513"/>
      <c r="IC262" s="513"/>
      <c r="ID262" s="513"/>
      <c r="IE262" s="513"/>
    </row>
    <row r="263" spans="1:239" s="514" customFormat="1" ht="15.95" customHeight="1" x14ac:dyDescent="0.25">
      <c r="A263" s="1108" t="s">
        <v>204</v>
      </c>
      <c r="B263" s="1108"/>
      <c r="C263" s="1108"/>
      <c r="D263" s="1108"/>
      <c r="E263" s="1108"/>
      <c r="F263" s="1108"/>
      <c r="G263" s="1108"/>
      <c r="H263" s="513"/>
      <c r="I263" s="513"/>
      <c r="J263" s="513"/>
      <c r="K263" s="513"/>
      <c r="L263" s="513"/>
      <c r="M263" s="513"/>
      <c r="N263" s="513"/>
      <c r="O263" s="513"/>
      <c r="P263" s="513"/>
      <c r="Q263" s="513"/>
      <c r="R263" s="513"/>
      <c r="S263" s="513"/>
      <c r="T263" s="513"/>
      <c r="U263" s="513"/>
      <c r="V263" s="513"/>
      <c r="W263" s="513"/>
      <c r="X263" s="513"/>
      <c r="Y263" s="513"/>
      <c r="Z263" s="513"/>
      <c r="AA263" s="513"/>
      <c r="AB263" s="513"/>
      <c r="AC263" s="513"/>
      <c r="AD263" s="513"/>
      <c r="AE263" s="513"/>
      <c r="AF263" s="513"/>
      <c r="AG263" s="513"/>
      <c r="AH263" s="513"/>
      <c r="AI263" s="513"/>
      <c r="AJ263" s="513"/>
      <c r="AK263" s="513"/>
      <c r="AL263" s="513"/>
      <c r="AM263" s="513"/>
      <c r="AN263" s="513"/>
      <c r="AO263" s="513"/>
      <c r="AP263" s="513"/>
      <c r="AQ263" s="513"/>
      <c r="AR263" s="513"/>
      <c r="AS263" s="513"/>
      <c r="AT263" s="513"/>
      <c r="AU263" s="513"/>
      <c r="AV263" s="513"/>
      <c r="AW263" s="513"/>
      <c r="AX263" s="513"/>
      <c r="AY263" s="513"/>
      <c r="AZ263" s="513"/>
      <c r="BA263" s="513"/>
      <c r="BB263" s="513"/>
      <c r="BC263" s="513"/>
      <c r="BD263" s="513"/>
      <c r="BE263" s="513"/>
      <c r="BF263" s="513"/>
      <c r="BG263" s="513"/>
      <c r="BH263" s="513"/>
      <c r="BI263" s="513"/>
      <c r="BJ263" s="513"/>
      <c r="BK263" s="513"/>
      <c r="BL263" s="513"/>
      <c r="BM263" s="513"/>
      <c r="BN263" s="513"/>
      <c r="BO263" s="513"/>
      <c r="BP263" s="513"/>
      <c r="BQ263" s="513"/>
      <c r="BR263" s="513"/>
      <c r="BS263" s="513"/>
      <c r="BT263" s="513"/>
      <c r="BU263" s="513"/>
      <c r="BV263" s="513"/>
      <c r="BW263" s="513"/>
      <c r="BX263" s="513"/>
      <c r="BY263" s="513"/>
      <c r="BZ263" s="513"/>
      <c r="CA263" s="513"/>
      <c r="CB263" s="513"/>
      <c r="CC263" s="513"/>
      <c r="CD263" s="513"/>
      <c r="CE263" s="513"/>
      <c r="CF263" s="513"/>
      <c r="CG263" s="513"/>
      <c r="CH263" s="513"/>
      <c r="CI263" s="513"/>
      <c r="CJ263" s="513"/>
      <c r="CK263" s="513"/>
      <c r="CL263" s="513"/>
      <c r="CM263" s="513"/>
      <c r="CN263" s="513"/>
      <c r="CO263" s="513"/>
      <c r="CP263" s="513"/>
      <c r="CQ263" s="513"/>
      <c r="CR263" s="513"/>
      <c r="CS263" s="513"/>
      <c r="CT263" s="513"/>
      <c r="CU263" s="513"/>
      <c r="CV263" s="513"/>
      <c r="CW263" s="513"/>
      <c r="CX263" s="513"/>
      <c r="CY263" s="513"/>
      <c r="CZ263" s="513"/>
      <c r="DA263" s="513"/>
      <c r="DB263" s="513"/>
      <c r="DC263" s="513"/>
      <c r="DD263" s="513"/>
      <c r="DE263" s="513"/>
      <c r="DF263" s="513"/>
      <c r="DG263" s="513"/>
      <c r="DH263" s="513"/>
      <c r="DI263" s="513"/>
      <c r="DJ263" s="513"/>
      <c r="DK263" s="513"/>
      <c r="DL263" s="513"/>
      <c r="DM263" s="513"/>
      <c r="DN263" s="513"/>
      <c r="DO263" s="513"/>
      <c r="DP263" s="513"/>
      <c r="DQ263" s="513"/>
      <c r="DR263" s="513"/>
      <c r="DS263" s="513"/>
      <c r="DT263" s="513"/>
      <c r="DU263" s="513"/>
      <c r="DV263" s="513"/>
      <c r="DW263" s="513"/>
      <c r="DX263" s="513"/>
      <c r="DY263" s="513"/>
      <c r="DZ263" s="513"/>
      <c r="EA263" s="513"/>
      <c r="EB263" s="513"/>
      <c r="EC263" s="513"/>
      <c r="ED263" s="513"/>
      <c r="EE263" s="513"/>
      <c r="EF263" s="513"/>
      <c r="EG263" s="513"/>
      <c r="EH263" s="513"/>
      <c r="EI263" s="513"/>
      <c r="EJ263" s="513"/>
      <c r="EK263" s="513"/>
      <c r="EL263" s="513"/>
      <c r="EM263" s="513"/>
      <c r="EN263" s="513"/>
      <c r="EO263" s="513"/>
      <c r="EP263" s="513"/>
      <c r="EQ263" s="513"/>
      <c r="ER263" s="513"/>
      <c r="ES263" s="513"/>
      <c r="ET263" s="513"/>
      <c r="EU263" s="513"/>
      <c r="EV263" s="513"/>
      <c r="EW263" s="513"/>
      <c r="EX263" s="513"/>
      <c r="EY263" s="513"/>
      <c r="EZ263" s="513"/>
      <c r="FA263" s="513"/>
      <c r="FB263" s="513"/>
      <c r="FC263" s="513"/>
      <c r="FD263" s="513"/>
      <c r="FE263" s="513"/>
      <c r="FF263" s="513"/>
      <c r="FG263" s="513"/>
      <c r="FH263" s="513"/>
      <c r="FI263" s="513"/>
      <c r="FJ263" s="513"/>
      <c r="FK263" s="513"/>
      <c r="FL263" s="513"/>
      <c r="FM263" s="513"/>
      <c r="FN263" s="513"/>
      <c r="FO263" s="513"/>
      <c r="FP263" s="513"/>
      <c r="FQ263" s="513"/>
      <c r="FR263" s="513"/>
      <c r="FS263" s="513"/>
      <c r="FT263" s="513"/>
      <c r="FU263" s="513"/>
      <c r="FV263" s="513"/>
      <c r="FW263" s="513"/>
      <c r="FX263" s="513"/>
      <c r="FY263" s="513"/>
      <c r="FZ263" s="513"/>
      <c r="GA263" s="513"/>
      <c r="GB263" s="513"/>
      <c r="GC263" s="513"/>
      <c r="GD263" s="513"/>
      <c r="GE263" s="513"/>
      <c r="GF263" s="513"/>
      <c r="GG263" s="513"/>
      <c r="GH263" s="513"/>
      <c r="GI263" s="513"/>
      <c r="GJ263" s="513"/>
      <c r="GK263" s="513"/>
      <c r="GL263" s="513"/>
      <c r="GM263" s="513"/>
      <c r="GN263" s="513"/>
      <c r="GO263" s="513"/>
      <c r="GP263" s="513"/>
      <c r="GQ263" s="513"/>
      <c r="GR263" s="513"/>
      <c r="GS263" s="513"/>
      <c r="GT263" s="513"/>
      <c r="GU263" s="513"/>
      <c r="GV263" s="513"/>
      <c r="GW263" s="513"/>
      <c r="GX263" s="513"/>
      <c r="GY263" s="513"/>
      <c r="GZ263" s="513"/>
      <c r="HA263" s="513"/>
      <c r="HB263" s="513"/>
      <c r="HC263" s="513"/>
      <c r="HD263" s="513"/>
      <c r="HE263" s="513"/>
      <c r="HF263" s="513"/>
      <c r="HG263" s="513"/>
      <c r="HH263" s="513"/>
      <c r="HI263" s="513"/>
      <c r="HJ263" s="513"/>
      <c r="HK263" s="513"/>
      <c r="HL263" s="513"/>
      <c r="HM263" s="513"/>
      <c r="HN263" s="513"/>
      <c r="HO263" s="513"/>
      <c r="HP263" s="513"/>
      <c r="HQ263" s="513"/>
      <c r="HR263" s="513"/>
      <c r="HS263" s="513"/>
      <c r="HT263" s="513"/>
      <c r="HU263" s="513"/>
      <c r="HV263" s="513"/>
      <c r="HW263" s="513"/>
      <c r="HX263" s="513"/>
      <c r="HY263" s="513"/>
      <c r="HZ263" s="513"/>
      <c r="IA263" s="513"/>
      <c r="IB263" s="513"/>
      <c r="IC263" s="513"/>
      <c r="ID263" s="513"/>
      <c r="IE263" s="513"/>
    </row>
    <row r="264" spans="1:239" s="514" customFormat="1" ht="15.95" customHeight="1" x14ac:dyDescent="0.25">
      <c r="A264" s="1108" t="s">
        <v>205</v>
      </c>
      <c r="B264" s="1108"/>
      <c r="C264" s="1108"/>
      <c r="D264" s="1108"/>
      <c r="E264" s="1108"/>
      <c r="F264" s="1108"/>
      <c r="G264" s="1108"/>
      <c r="H264" s="513"/>
      <c r="I264" s="513"/>
      <c r="J264" s="513"/>
      <c r="K264" s="513"/>
      <c r="L264" s="513"/>
      <c r="M264" s="513"/>
      <c r="N264" s="513"/>
      <c r="O264" s="513"/>
      <c r="P264" s="513"/>
      <c r="Q264" s="513"/>
      <c r="R264" s="513"/>
      <c r="S264" s="513"/>
      <c r="T264" s="513"/>
      <c r="U264" s="513"/>
      <c r="V264" s="513"/>
      <c r="W264" s="513"/>
      <c r="X264" s="513"/>
      <c r="Y264" s="513"/>
      <c r="Z264" s="513"/>
      <c r="AA264" s="513"/>
      <c r="AB264" s="513"/>
      <c r="AC264" s="513"/>
      <c r="AD264" s="513"/>
      <c r="AE264" s="513"/>
      <c r="AF264" s="513"/>
      <c r="AG264" s="513"/>
      <c r="AH264" s="513"/>
      <c r="AI264" s="513"/>
      <c r="AJ264" s="513"/>
      <c r="AK264" s="513"/>
      <c r="AL264" s="513"/>
      <c r="AM264" s="513"/>
      <c r="AN264" s="513"/>
      <c r="AO264" s="513"/>
      <c r="AP264" s="513"/>
      <c r="AQ264" s="513"/>
      <c r="AR264" s="513"/>
      <c r="AS264" s="513"/>
      <c r="AT264" s="513"/>
      <c r="AU264" s="513"/>
      <c r="AV264" s="513"/>
      <c r="AW264" s="513"/>
      <c r="AX264" s="513"/>
      <c r="AY264" s="513"/>
      <c r="AZ264" s="513"/>
      <c r="BA264" s="513"/>
      <c r="BB264" s="513"/>
      <c r="BC264" s="513"/>
      <c r="BD264" s="513"/>
      <c r="BE264" s="513"/>
      <c r="BF264" s="513"/>
      <c r="BG264" s="513"/>
      <c r="BH264" s="513"/>
      <c r="BI264" s="513"/>
      <c r="BJ264" s="513"/>
      <c r="BK264" s="513"/>
      <c r="BL264" s="513"/>
      <c r="BM264" s="513"/>
      <c r="BN264" s="513"/>
      <c r="BO264" s="513"/>
      <c r="BP264" s="513"/>
      <c r="BQ264" s="513"/>
      <c r="BR264" s="513"/>
      <c r="BS264" s="513"/>
      <c r="BT264" s="513"/>
      <c r="BU264" s="513"/>
      <c r="BV264" s="513"/>
      <c r="BW264" s="513"/>
      <c r="BX264" s="513"/>
      <c r="BY264" s="513"/>
      <c r="BZ264" s="513"/>
      <c r="CA264" s="513"/>
      <c r="CB264" s="513"/>
      <c r="CC264" s="513"/>
      <c r="CD264" s="513"/>
      <c r="CE264" s="513"/>
      <c r="CF264" s="513"/>
      <c r="CG264" s="513"/>
      <c r="CH264" s="513"/>
      <c r="CI264" s="513"/>
      <c r="CJ264" s="513"/>
      <c r="CK264" s="513"/>
      <c r="CL264" s="513"/>
      <c r="CM264" s="513"/>
      <c r="CN264" s="513"/>
      <c r="CO264" s="513"/>
      <c r="CP264" s="513"/>
      <c r="CQ264" s="513"/>
      <c r="CR264" s="513"/>
      <c r="CS264" s="513"/>
      <c r="CT264" s="513"/>
      <c r="CU264" s="513"/>
      <c r="CV264" s="513"/>
      <c r="CW264" s="513"/>
      <c r="CX264" s="513"/>
      <c r="CY264" s="513"/>
      <c r="CZ264" s="513"/>
      <c r="DA264" s="513"/>
      <c r="DB264" s="513"/>
      <c r="DC264" s="513"/>
      <c r="DD264" s="513"/>
      <c r="DE264" s="513"/>
      <c r="DF264" s="513"/>
      <c r="DG264" s="513"/>
      <c r="DH264" s="513"/>
      <c r="DI264" s="513"/>
      <c r="DJ264" s="513"/>
      <c r="DK264" s="513"/>
      <c r="DL264" s="513"/>
      <c r="DM264" s="513"/>
      <c r="DN264" s="513"/>
      <c r="DO264" s="513"/>
      <c r="DP264" s="513"/>
      <c r="DQ264" s="513"/>
      <c r="DR264" s="513"/>
      <c r="DS264" s="513"/>
      <c r="DT264" s="513"/>
      <c r="DU264" s="513"/>
      <c r="DV264" s="513"/>
      <c r="DW264" s="513"/>
      <c r="DX264" s="513"/>
      <c r="DY264" s="513"/>
      <c r="DZ264" s="513"/>
      <c r="EA264" s="513"/>
      <c r="EB264" s="513"/>
      <c r="EC264" s="513"/>
      <c r="ED264" s="513"/>
      <c r="EE264" s="513"/>
      <c r="EF264" s="513"/>
      <c r="EG264" s="513"/>
      <c r="EH264" s="513"/>
      <c r="EI264" s="513"/>
      <c r="EJ264" s="513"/>
      <c r="EK264" s="513"/>
      <c r="EL264" s="513"/>
      <c r="EM264" s="513"/>
      <c r="EN264" s="513"/>
      <c r="EO264" s="513"/>
      <c r="EP264" s="513"/>
      <c r="EQ264" s="513"/>
      <c r="ER264" s="513"/>
      <c r="ES264" s="513"/>
      <c r="ET264" s="513"/>
      <c r="EU264" s="513"/>
      <c r="EV264" s="513"/>
      <c r="EW264" s="513"/>
      <c r="EX264" s="513"/>
      <c r="EY264" s="513"/>
      <c r="EZ264" s="513"/>
      <c r="FA264" s="513"/>
      <c r="FB264" s="513"/>
      <c r="FC264" s="513"/>
      <c r="FD264" s="513"/>
      <c r="FE264" s="513"/>
      <c r="FF264" s="513"/>
      <c r="FG264" s="513"/>
      <c r="FH264" s="513"/>
      <c r="FI264" s="513"/>
      <c r="FJ264" s="513"/>
      <c r="FK264" s="513"/>
      <c r="FL264" s="513"/>
      <c r="FM264" s="513"/>
      <c r="FN264" s="513"/>
      <c r="FO264" s="513"/>
      <c r="FP264" s="513"/>
      <c r="FQ264" s="513"/>
      <c r="FR264" s="513"/>
      <c r="FS264" s="513"/>
      <c r="FT264" s="513"/>
      <c r="FU264" s="513"/>
      <c r="FV264" s="513"/>
      <c r="FW264" s="513"/>
      <c r="FX264" s="513"/>
      <c r="FY264" s="513"/>
      <c r="FZ264" s="513"/>
      <c r="GA264" s="513"/>
      <c r="GB264" s="513"/>
      <c r="GC264" s="513"/>
      <c r="GD264" s="513"/>
      <c r="GE264" s="513"/>
      <c r="GF264" s="513"/>
      <c r="GG264" s="513"/>
      <c r="GH264" s="513"/>
      <c r="GI264" s="513"/>
      <c r="GJ264" s="513"/>
      <c r="GK264" s="513"/>
      <c r="GL264" s="513"/>
      <c r="GM264" s="513"/>
      <c r="GN264" s="513"/>
      <c r="GO264" s="513"/>
      <c r="GP264" s="513"/>
      <c r="GQ264" s="513"/>
      <c r="GR264" s="513"/>
      <c r="GS264" s="513"/>
      <c r="GT264" s="513"/>
      <c r="GU264" s="513"/>
      <c r="GV264" s="513"/>
      <c r="GW264" s="513"/>
      <c r="GX264" s="513"/>
      <c r="GY264" s="513"/>
      <c r="GZ264" s="513"/>
      <c r="HA264" s="513"/>
      <c r="HB264" s="513"/>
      <c r="HC264" s="513"/>
      <c r="HD264" s="513"/>
      <c r="HE264" s="513"/>
      <c r="HF264" s="513"/>
      <c r="HG264" s="513"/>
      <c r="HH264" s="513"/>
      <c r="HI264" s="513"/>
      <c r="HJ264" s="513"/>
      <c r="HK264" s="513"/>
      <c r="HL264" s="513"/>
      <c r="HM264" s="513"/>
      <c r="HN264" s="513"/>
      <c r="HO264" s="513"/>
      <c r="HP264" s="513"/>
      <c r="HQ264" s="513"/>
      <c r="HR264" s="513"/>
      <c r="HS264" s="513"/>
      <c r="HT264" s="513"/>
      <c r="HU264" s="513"/>
      <c r="HV264" s="513"/>
      <c r="HW264" s="513"/>
      <c r="HX264" s="513"/>
      <c r="HY264" s="513"/>
      <c r="HZ264" s="513"/>
      <c r="IA264" s="513"/>
      <c r="IB264" s="513"/>
      <c r="IC264" s="513"/>
      <c r="ID264" s="513"/>
      <c r="IE264" s="513"/>
    </row>
    <row r="265" spans="1:239" s="146" customFormat="1" ht="24.95" customHeight="1" x14ac:dyDescent="0.25">
      <c r="A265" s="133" t="s">
        <v>229</v>
      </c>
      <c r="B265" s="145"/>
      <c r="C265" s="145"/>
      <c r="D265" s="145"/>
      <c r="E265" s="145"/>
      <c r="F265" s="145"/>
      <c r="G265" s="145"/>
    </row>
    <row r="266" spans="1:239" ht="24.95" customHeight="1" thickBot="1" x14ac:dyDescent="0.25">
      <c r="A266" s="147" t="s">
        <v>701</v>
      </c>
      <c r="B266" s="99"/>
      <c r="C266" s="99"/>
      <c r="D266" s="99"/>
      <c r="E266" s="99"/>
      <c r="F266" s="99"/>
      <c r="G266" s="148" t="s">
        <v>76</v>
      </c>
    </row>
    <row r="267" spans="1:239" ht="15.95" customHeight="1" x14ac:dyDescent="0.25">
      <c r="A267" s="1109" t="s">
        <v>179</v>
      </c>
      <c r="B267" s="1094" t="s">
        <v>154</v>
      </c>
      <c r="C267" s="1095"/>
      <c r="D267" s="1096"/>
      <c r="E267" s="1094" t="s">
        <v>155</v>
      </c>
      <c r="F267" s="1095"/>
      <c r="G267" s="1095"/>
    </row>
    <row r="268" spans="1:239" ht="15.95" customHeight="1" x14ac:dyDescent="0.25">
      <c r="A268" s="1110"/>
      <c r="B268" s="1097" t="s">
        <v>10</v>
      </c>
      <c r="C268" s="1099" t="s">
        <v>156</v>
      </c>
      <c r="D268" s="1101"/>
      <c r="E268" s="1097" t="s">
        <v>10</v>
      </c>
      <c r="F268" s="1099" t="s">
        <v>156</v>
      </c>
      <c r="G268" s="1101"/>
    </row>
    <row r="269" spans="1:239" s="113" customFormat="1" ht="15.95" customHeight="1" x14ac:dyDescent="0.25">
      <c r="A269" s="1111"/>
      <c r="B269" s="1098"/>
      <c r="C269" s="357" t="s">
        <v>157</v>
      </c>
      <c r="D269" s="357" t="s">
        <v>158</v>
      </c>
      <c r="E269" s="1098"/>
      <c r="F269" s="357" t="s">
        <v>157</v>
      </c>
      <c r="G269" s="356" t="s">
        <v>158</v>
      </c>
    </row>
    <row r="270" spans="1:239" s="518" customFormat="1" ht="15.95" customHeight="1" x14ac:dyDescent="0.25">
      <c r="A270" s="83" t="s">
        <v>206</v>
      </c>
      <c r="B270" s="121">
        <f t="shared" ref="B270:G270" si="9">SUM(B271,B273,B286,B292)</f>
        <v>44733309.999999993</v>
      </c>
      <c r="C270" s="121">
        <f t="shared" si="9"/>
        <v>43291880</v>
      </c>
      <c r="D270" s="121">
        <f t="shared" si="9"/>
        <v>1441430</v>
      </c>
      <c r="E270" s="121">
        <f t="shared" si="9"/>
        <v>44831437.000000015</v>
      </c>
      <c r="F270" s="121">
        <f t="shared" si="9"/>
        <v>43313798</v>
      </c>
      <c r="G270" s="121">
        <f t="shared" si="9"/>
        <v>1517638.9999999998</v>
      </c>
    </row>
    <row r="271" spans="1:239" s="518" customFormat="1" ht="15.95" customHeight="1" x14ac:dyDescent="0.25">
      <c r="A271" s="83" t="s">
        <v>173</v>
      </c>
      <c r="B271" s="121">
        <v>1526215</v>
      </c>
      <c r="C271" s="121">
        <v>1502260</v>
      </c>
      <c r="D271" s="121">
        <v>23955</v>
      </c>
      <c r="E271" s="121">
        <v>1503412</v>
      </c>
      <c r="F271" s="121">
        <v>1474687</v>
      </c>
      <c r="G271" s="121">
        <v>28724.999999999993</v>
      </c>
    </row>
    <row r="272" spans="1:239" s="113" customFormat="1" ht="15.95" customHeight="1" x14ac:dyDescent="0.25">
      <c r="A272" s="15" t="s">
        <v>207</v>
      </c>
      <c r="B272" s="124">
        <v>1526215</v>
      </c>
      <c r="C272" s="124">
        <v>1502260</v>
      </c>
      <c r="D272" s="124">
        <v>23955</v>
      </c>
      <c r="E272" s="124">
        <v>1503412</v>
      </c>
      <c r="F272" s="124">
        <v>1474687</v>
      </c>
      <c r="G272" s="124">
        <v>28724.999999999993</v>
      </c>
    </row>
    <row r="273" spans="1:7" s="518" customFormat="1" ht="15.95" customHeight="1" x14ac:dyDescent="0.25">
      <c r="A273" s="83" t="s">
        <v>93</v>
      </c>
      <c r="B273" s="121">
        <v>5574611.9999999991</v>
      </c>
      <c r="C273" s="121">
        <v>5277959.0000000009</v>
      </c>
      <c r="D273" s="121">
        <v>296653.00000000012</v>
      </c>
      <c r="E273" s="121">
        <v>5573474.9999999972</v>
      </c>
      <c r="F273" s="121">
        <v>5267297</v>
      </c>
      <c r="G273" s="121">
        <v>306178.00000000006</v>
      </c>
    </row>
    <row r="274" spans="1:7" s="113" customFormat="1" ht="15.95" customHeight="1" x14ac:dyDescent="0.25">
      <c r="A274" s="15" t="s">
        <v>647</v>
      </c>
      <c r="B274" s="124">
        <v>10737</v>
      </c>
      <c r="C274" s="124">
        <v>139</v>
      </c>
      <c r="D274" s="124">
        <v>10598</v>
      </c>
      <c r="E274" s="124">
        <v>9839</v>
      </c>
      <c r="F274" s="124">
        <v>135</v>
      </c>
      <c r="G274" s="124">
        <v>9704</v>
      </c>
    </row>
    <row r="275" spans="1:7" s="113" customFormat="1" ht="15.95" customHeight="1" x14ac:dyDescent="0.25">
      <c r="A275" s="15" t="s">
        <v>648</v>
      </c>
      <c r="B275" s="124">
        <v>41745</v>
      </c>
      <c r="C275" s="124">
        <v>36690</v>
      </c>
      <c r="D275" s="124">
        <v>5055</v>
      </c>
      <c r="E275" s="124">
        <v>39474</v>
      </c>
      <c r="F275" s="124">
        <v>31893</v>
      </c>
      <c r="G275" s="124">
        <v>7581</v>
      </c>
    </row>
    <row r="276" spans="1:7" s="113" customFormat="1" ht="15.95" customHeight="1" x14ac:dyDescent="0.25">
      <c r="A276" s="15" t="s">
        <v>649</v>
      </c>
      <c r="B276" s="124">
        <v>50</v>
      </c>
      <c r="C276" s="124">
        <v>0</v>
      </c>
      <c r="D276" s="124">
        <v>50</v>
      </c>
      <c r="E276" s="124">
        <v>50</v>
      </c>
      <c r="F276" s="124">
        <v>0</v>
      </c>
      <c r="G276" s="124">
        <v>50</v>
      </c>
    </row>
    <row r="277" spans="1:7" s="113" customFormat="1" ht="15.95" customHeight="1" x14ac:dyDescent="0.25">
      <c r="A277" s="15" t="s">
        <v>650</v>
      </c>
      <c r="B277" s="124">
        <v>45764</v>
      </c>
      <c r="C277" s="124">
        <v>41414</v>
      </c>
      <c r="D277" s="124">
        <v>4350.0000000000009</v>
      </c>
      <c r="E277" s="124">
        <v>46469</v>
      </c>
      <c r="F277" s="124">
        <v>43581</v>
      </c>
      <c r="G277" s="124">
        <v>2888</v>
      </c>
    </row>
    <row r="278" spans="1:7" s="113" customFormat="1" ht="15.95" customHeight="1" x14ac:dyDescent="0.25">
      <c r="A278" s="15" t="s">
        <v>651</v>
      </c>
      <c r="B278" s="124">
        <v>140697</v>
      </c>
      <c r="C278" s="124">
        <v>134410</v>
      </c>
      <c r="D278" s="124">
        <v>6287</v>
      </c>
      <c r="E278" s="124">
        <v>139725.00000000003</v>
      </c>
      <c r="F278" s="124">
        <v>135532.00000000003</v>
      </c>
      <c r="G278" s="124">
        <v>4193.0000000000009</v>
      </c>
    </row>
    <row r="279" spans="1:7" s="113" customFormat="1" ht="15.95" customHeight="1" x14ac:dyDescent="0.25">
      <c r="A279" s="15" t="s">
        <v>652</v>
      </c>
      <c r="B279" s="124">
        <v>59239.999999999993</v>
      </c>
      <c r="C279" s="124">
        <v>48175.000000000007</v>
      </c>
      <c r="D279" s="124">
        <v>11065</v>
      </c>
      <c r="E279" s="124">
        <v>59746.000000000007</v>
      </c>
      <c r="F279" s="124">
        <v>48269.999999999993</v>
      </c>
      <c r="G279" s="124">
        <v>11476</v>
      </c>
    </row>
    <row r="280" spans="1:7" s="113" customFormat="1" ht="15.95" customHeight="1" x14ac:dyDescent="0.25">
      <c r="A280" s="15" t="s">
        <v>653</v>
      </c>
      <c r="B280" s="124">
        <v>299</v>
      </c>
      <c r="C280" s="124">
        <v>178</v>
      </c>
      <c r="D280" s="124">
        <v>121</v>
      </c>
      <c r="E280" s="124">
        <v>237</v>
      </c>
      <c r="F280" s="124">
        <v>95</v>
      </c>
      <c r="G280" s="124">
        <v>142</v>
      </c>
    </row>
    <row r="281" spans="1:7" s="113" customFormat="1" ht="15.95" customHeight="1" x14ac:dyDescent="0.25">
      <c r="A281" s="15" t="s">
        <v>654</v>
      </c>
      <c r="B281" s="124">
        <v>71511</v>
      </c>
      <c r="C281" s="124">
        <v>67744</v>
      </c>
      <c r="D281" s="124">
        <v>3767</v>
      </c>
      <c r="E281" s="124">
        <v>71726</v>
      </c>
      <c r="F281" s="124">
        <v>68439</v>
      </c>
      <c r="G281" s="124">
        <v>3287</v>
      </c>
    </row>
    <row r="282" spans="1:7" s="113" customFormat="1" ht="15.95" customHeight="1" x14ac:dyDescent="0.25">
      <c r="A282" s="15" t="s">
        <v>655</v>
      </c>
      <c r="B282" s="124">
        <v>2061</v>
      </c>
      <c r="C282" s="124">
        <v>1985</v>
      </c>
      <c r="D282" s="124">
        <v>75.999999999999986</v>
      </c>
      <c r="E282" s="124">
        <v>1722</v>
      </c>
      <c r="F282" s="124">
        <v>1670.0000000000002</v>
      </c>
      <c r="G282" s="124">
        <v>52.000000000000007</v>
      </c>
    </row>
    <row r="283" spans="1:7" ht="15.95" customHeight="1" x14ac:dyDescent="0.25">
      <c r="A283" s="73" t="s">
        <v>208</v>
      </c>
      <c r="B283" s="124">
        <v>4628694</v>
      </c>
      <c r="C283" s="124">
        <v>4392747</v>
      </c>
      <c r="D283" s="124">
        <v>235947</v>
      </c>
      <c r="E283" s="124">
        <v>4633555</v>
      </c>
      <c r="F283" s="124">
        <v>4385209</v>
      </c>
      <c r="G283" s="124">
        <v>248346</v>
      </c>
    </row>
    <row r="284" spans="1:7" ht="15.95" customHeight="1" x14ac:dyDescent="0.25">
      <c r="A284" s="73" t="s">
        <v>656</v>
      </c>
      <c r="B284" s="124">
        <v>506301</v>
      </c>
      <c r="C284" s="124">
        <v>493742.99999999988</v>
      </c>
      <c r="D284" s="124">
        <v>12558</v>
      </c>
      <c r="E284" s="124">
        <v>502650.99999999994</v>
      </c>
      <c r="F284" s="124">
        <v>489600</v>
      </c>
      <c r="G284" s="124">
        <v>13051</v>
      </c>
    </row>
    <row r="285" spans="1:7" s="113" customFormat="1" ht="15.95" customHeight="1" x14ac:dyDescent="0.25">
      <c r="A285" s="73" t="s">
        <v>657</v>
      </c>
      <c r="B285" s="124">
        <v>67513</v>
      </c>
      <c r="C285" s="124">
        <v>60734</v>
      </c>
      <c r="D285" s="124">
        <v>6778.9999999999982</v>
      </c>
      <c r="E285" s="124">
        <v>68281</v>
      </c>
      <c r="F285" s="124">
        <v>62872.999999999993</v>
      </c>
      <c r="G285" s="124">
        <v>5408.0000000000018</v>
      </c>
    </row>
    <row r="286" spans="1:7" s="120" customFormat="1" ht="15.95" customHeight="1" x14ac:dyDescent="0.25">
      <c r="A286" s="120" t="s">
        <v>97</v>
      </c>
      <c r="B286" s="121">
        <v>10409062.999999996</v>
      </c>
      <c r="C286" s="121">
        <v>10134661.999999996</v>
      </c>
      <c r="D286" s="121">
        <v>274401.00000000017</v>
      </c>
      <c r="E286" s="121">
        <v>10442171.000000004</v>
      </c>
      <c r="F286" s="121">
        <v>10150271</v>
      </c>
      <c r="G286" s="121">
        <v>291899.99999999994</v>
      </c>
    </row>
    <row r="287" spans="1:7" ht="15.95" customHeight="1" x14ac:dyDescent="0.25">
      <c r="A287" s="73" t="s">
        <v>658</v>
      </c>
      <c r="B287" s="124">
        <v>5876975.9999999991</v>
      </c>
      <c r="C287" s="124">
        <v>5643373</v>
      </c>
      <c r="D287" s="124">
        <v>233602.99999999997</v>
      </c>
      <c r="E287" s="124">
        <v>5884922</v>
      </c>
      <c r="F287" s="124">
        <v>5645262</v>
      </c>
      <c r="G287" s="124">
        <v>239660</v>
      </c>
    </row>
    <row r="288" spans="1:7" ht="15.95" customHeight="1" x14ac:dyDescent="0.25">
      <c r="A288" s="73" t="s">
        <v>659</v>
      </c>
      <c r="B288" s="124">
        <v>17282.999999999996</v>
      </c>
      <c r="C288" s="124">
        <v>17083</v>
      </c>
      <c r="D288" s="124">
        <v>200</v>
      </c>
      <c r="E288" s="124">
        <v>16652</v>
      </c>
      <c r="F288" s="124">
        <v>16341</v>
      </c>
      <c r="G288" s="124">
        <v>311</v>
      </c>
    </row>
    <row r="289" spans="1:7" ht="15.95" customHeight="1" x14ac:dyDescent="0.25">
      <c r="A289" s="73" t="s">
        <v>660</v>
      </c>
      <c r="B289" s="124">
        <v>18853</v>
      </c>
      <c r="C289" s="124">
        <v>9666.0000000000018</v>
      </c>
      <c r="D289" s="124">
        <v>9187</v>
      </c>
      <c r="E289" s="124">
        <v>18914</v>
      </c>
      <c r="F289" s="124">
        <v>11518</v>
      </c>
      <c r="G289" s="124">
        <v>7396</v>
      </c>
    </row>
    <row r="290" spans="1:7" ht="15.95" customHeight="1" x14ac:dyDescent="0.25">
      <c r="A290" s="73" t="s">
        <v>209</v>
      </c>
      <c r="B290" s="149">
        <v>0</v>
      </c>
      <c r="C290" s="124">
        <v>0</v>
      </c>
      <c r="D290" s="124">
        <v>0</v>
      </c>
      <c r="E290" s="124">
        <v>0</v>
      </c>
      <c r="F290" s="124">
        <v>0</v>
      </c>
      <c r="G290" s="124">
        <v>0</v>
      </c>
    </row>
    <row r="291" spans="1:7" s="519" customFormat="1" ht="15.95" customHeight="1" x14ac:dyDescent="0.25">
      <c r="A291" s="73" t="s">
        <v>661</v>
      </c>
      <c r="B291" s="149">
        <v>4495951</v>
      </c>
      <c r="C291" s="124">
        <v>4464539.9999999991</v>
      </c>
      <c r="D291" s="124">
        <v>31411</v>
      </c>
      <c r="E291" s="124">
        <v>4521683</v>
      </c>
      <c r="F291" s="124">
        <v>4477150</v>
      </c>
      <c r="G291" s="124">
        <v>44533</v>
      </c>
    </row>
    <row r="292" spans="1:7" s="120" customFormat="1" ht="15.95" customHeight="1" x14ac:dyDescent="0.25">
      <c r="A292" s="120" t="s">
        <v>100</v>
      </c>
      <c r="B292" s="121">
        <v>27223419.999999996</v>
      </c>
      <c r="C292" s="121">
        <v>26376999</v>
      </c>
      <c r="D292" s="121">
        <v>846420.99999999988</v>
      </c>
      <c r="E292" s="121">
        <v>27312379.000000019</v>
      </c>
      <c r="F292" s="121">
        <v>26421542.999999996</v>
      </c>
      <c r="G292" s="121">
        <v>890835.99999999977</v>
      </c>
    </row>
    <row r="293" spans="1:7" ht="15.95" customHeight="1" x14ac:dyDescent="0.25">
      <c r="A293" s="73" t="s">
        <v>662</v>
      </c>
      <c r="B293" s="124">
        <v>68399.999999999985</v>
      </c>
      <c r="C293" s="124">
        <v>67514</v>
      </c>
      <c r="D293" s="124">
        <v>886.00000000000011</v>
      </c>
      <c r="E293" s="124">
        <v>69635</v>
      </c>
      <c r="F293" s="124">
        <v>64224</v>
      </c>
      <c r="G293" s="124">
        <v>5411</v>
      </c>
    </row>
    <row r="294" spans="1:7" ht="15.95" customHeight="1" x14ac:dyDescent="0.25">
      <c r="A294" s="73" t="s">
        <v>210</v>
      </c>
      <c r="B294" s="124">
        <v>10296191</v>
      </c>
      <c r="C294" s="124">
        <v>10157612.999999998</v>
      </c>
      <c r="D294" s="124">
        <v>138578</v>
      </c>
      <c r="E294" s="124">
        <v>10264722</v>
      </c>
      <c r="F294" s="124">
        <v>10121257</v>
      </c>
      <c r="G294" s="124">
        <v>143464.99999999997</v>
      </c>
    </row>
    <row r="295" spans="1:7" ht="15.95" customHeight="1" x14ac:dyDescent="0.25">
      <c r="A295" s="73" t="s">
        <v>663</v>
      </c>
      <c r="B295" s="124">
        <v>51125.999999999985</v>
      </c>
      <c r="C295" s="124">
        <v>50930</v>
      </c>
      <c r="D295" s="124">
        <v>196</v>
      </c>
      <c r="E295" s="124">
        <v>50355</v>
      </c>
      <c r="F295" s="124">
        <v>50147</v>
      </c>
      <c r="G295" s="124">
        <v>208.00000000000003</v>
      </c>
    </row>
    <row r="296" spans="1:7" ht="15.95" customHeight="1" x14ac:dyDescent="0.25">
      <c r="A296" s="73" t="s">
        <v>664</v>
      </c>
      <c r="B296" s="124">
        <v>34121</v>
      </c>
      <c r="C296" s="124">
        <v>33790</v>
      </c>
      <c r="D296" s="124">
        <v>331</v>
      </c>
      <c r="E296" s="124">
        <v>33754</v>
      </c>
      <c r="F296" s="124">
        <v>33370</v>
      </c>
      <c r="G296" s="124">
        <v>384</v>
      </c>
    </row>
    <row r="297" spans="1:7" ht="15.95" customHeight="1" x14ac:dyDescent="0.25">
      <c r="A297" s="73" t="s">
        <v>665</v>
      </c>
      <c r="B297" s="124">
        <v>11394167</v>
      </c>
      <c r="C297" s="124">
        <v>11054092</v>
      </c>
      <c r="D297" s="124">
        <v>340075</v>
      </c>
      <c r="E297" s="124">
        <v>11503412</v>
      </c>
      <c r="F297" s="124">
        <v>11148409</v>
      </c>
      <c r="G297" s="124">
        <v>355003</v>
      </c>
    </row>
    <row r="298" spans="1:7" ht="15.95" customHeight="1" x14ac:dyDescent="0.25">
      <c r="A298" s="73" t="s">
        <v>666</v>
      </c>
      <c r="B298" s="124">
        <v>516272</v>
      </c>
      <c r="C298" s="124">
        <v>492708.00000000012</v>
      </c>
      <c r="D298" s="124">
        <v>23564</v>
      </c>
      <c r="E298" s="124">
        <v>513531</v>
      </c>
      <c r="F298" s="124">
        <v>489010.00000000012</v>
      </c>
      <c r="G298" s="124">
        <v>24520.999999999996</v>
      </c>
    </row>
    <row r="299" spans="1:7" ht="15.95" customHeight="1" x14ac:dyDescent="0.25">
      <c r="A299" s="73" t="s">
        <v>667</v>
      </c>
      <c r="B299" s="124">
        <v>126635</v>
      </c>
      <c r="C299" s="124">
        <v>123511</v>
      </c>
      <c r="D299" s="124">
        <v>3124</v>
      </c>
      <c r="E299" s="124">
        <v>127948</v>
      </c>
      <c r="F299" s="124">
        <v>125302.99999999997</v>
      </c>
      <c r="G299" s="124">
        <v>2645</v>
      </c>
    </row>
    <row r="300" spans="1:7" ht="15.95" customHeight="1" x14ac:dyDescent="0.25">
      <c r="A300" s="73" t="s">
        <v>668</v>
      </c>
      <c r="B300" s="124">
        <v>342151</v>
      </c>
      <c r="C300" s="124">
        <v>332877</v>
      </c>
      <c r="D300" s="124">
        <v>9274</v>
      </c>
      <c r="E300" s="124">
        <v>339291</v>
      </c>
      <c r="F300" s="124">
        <v>324464</v>
      </c>
      <c r="G300" s="124">
        <v>14827</v>
      </c>
    </row>
    <row r="301" spans="1:7" ht="15.95" customHeight="1" x14ac:dyDescent="0.25">
      <c r="A301" s="73" t="s">
        <v>222</v>
      </c>
      <c r="B301" s="124">
        <v>10988</v>
      </c>
      <c r="C301" s="124">
        <v>10965</v>
      </c>
      <c r="D301" s="124">
        <v>23</v>
      </c>
      <c r="E301" s="124">
        <v>12883.000000000004</v>
      </c>
      <c r="F301" s="124">
        <v>12606.999999999998</v>
      </c>
      <c r="G301" s="124">
        <v>276</v>
      </c>
    </row>
    <row r="302" spans="1:7" ht="15.95" customHeight="1" x14ac:dyDescent="0.25">
      <c r="A302" s="73" t="s">
        <v>669</v>
      </c>
      <c r="B302" s="124">
        <v>4383369</v>
      </c>
      <c r="C302" s="124">
        <v>4052999</v>
      </c>
      <c r="D302" s="124">
        <v>330370</v>
      </c>
      <c r="E302" s="124">
        <v>4396848.0000000009</v>
      </c>
      <c r="F302" s="124">
        <v>4052752</v>
      </c>
      <c r="G302" s="124">
        <v>344096</v>
      </c>
    </row>
    <row r="303" spans="1:7" s="120" customFormat="1" ht="15.95" customHeight="1" x14ac:dyDescent="0.25">
      <c r="A303" s="120" t="s">
        <v>211</v>
      </c>
      <c r="B303" s="121">
        <f>SUM(B304,B310,B317)</f>
        <v>12272332.999999998</v>
      </c>
      <c r="C303" s="121">
        <f t="shared" ref="C303:G303" si="10">SUM(C304,C310,C317)</f>
        <v>11804100.999999998</v>
      </c>
      <c r="D303" s="121">
        <f t="shared" si="10"/>
        <v>468231.99999999988</v>
      </c>
      <c r="E303" s="121">
        <f t="shared" si="10"/>
        <v>12210221</v>
      </c>
      <c r="F303" s="121">
        <f t="shared" si="10"/>
        <v>11771011</v>
      </c>
      <c r="G303" s="121">
        <f t="shared" si="10"/>
        <v>439210</v>
      </c>
    </row>
    <row r="304" spans="1:7" ht="15.95" customHeight="1" x14ac:dyDescent="0.25">
      <c r="A304" s="120" t="s">
        <v>95</v>
      </c>
      <c r="B304" s="121">
        <v>4955184.9999999981</v>
      </c>
      <c r="C304" s="121">
        <v>4693514.9999999981</v>
      </c>
      <c r="D304" s="121">
        <v>261669.99999999991</v>
      </c>
      <c r="E304" s="121">
        <v>4911560.0000000009</v>
      </c>
      <c r="F304" s="121">
        <v>4674416.0000000009</v>
      </c>
      <c r="G304" s="121">
        <v>237144.00000000003</v>
      </c>
    </row>
    <row r="305" spans="1:7" ht="15.95" customHeight="1" x14ac:dyDescent="0.25">
      <c r="A305" s="73" t="s">
        <v>670</v>
      </c>
      <c r="B305" s="124">
        <v>3155134</v>
      </c>
      <c r="C305" s="124">
        <v>3046936</v>
      </c>
      <c r="D305" s="124">
        <v>108198</v>
      </c>
      <c r="E305" s="124">
        <v>3140408</v>
      </c>
      <c r="F305" s="124">
        <v>3053733</v>
      </c>
      <c r="G305" s="124">
        <v>86675</v>
      </c>
    </row>
    <row r="306" spans="1:7" ht="15.95" customHeight="1" x14ac:dyDescent="0.25">
      <c r="A306" s="73" t="s">
        <v>212</v>
      </c>
      <c r="B306" s="124">
        <v>892450</v>
      </c>
      <c r="C306" s="124">
        <v>846119.99999999977</v>
      </c>
      <c r="D306" s="124">
        <v>46330</v>
      </c>
      <c r="E306" s="124">
        <v>869872</v>
      </c>
      <c r="F306" s="124">
        <v>828647</v>
      </c>
      <c r="G306" s="124">
        <v>41225</v>
      </c>
    </row>
    <row r="307" spans="1:7" ht="15.95" customHeight="1" x14ac:dyDescent="0.25">
      <c r="A307" s="73" t="s">
        <v>671</v>
      </c>
      <c r="B307" s="124">
        <v>99225</v>
      </c>
      <c r="C307" s="124">
        <v>76815</v>
      </c>
      <c r="D307" s="124">
        <v>22410</v>
      </c>
      <c r="E307" s="124">
        <v>96500</v>
      </c>
      <c r="F307" s="124">
        <v>75049</v>
      </c>
      <c r="G307" s="124">
        <v>21450.999999999996</v>
      </c>
    </row>
    <row r="308" spans="1:7" ht="15.95" customHeight="1" x14ac:dyDescent="0.25">
      <c r="A308" s="73" t="s">
        <v>672</v>
      </c>
      <c r="B308" s="124">
        <v>458378.00000000006</v>
      </c>
      <c r="C308" s="124">
        <v>415505.99999999988</v>
      </c>
      <c r="D308" s="124">
        <v>42872</v>
      </c>
      <c r="E308" s="124">
        <v>457665</v>
      </c>
      <c r="F308" s="124">
        <v>412562</v>
      </c>
      <c r="G308" s="124">
        <v>45103</v>
      </c>
    </row>
    <row r="309" spans="1:7" ht="15.95" customHeight="1" x14ac:dyDescent="0.25">
      <c r="A309" s="73" t="s">
        <v>673</v>
      </c>
      <c r="B309" s="124">
        <v>349998</v>
      </c>
      <c r="C309" s="124">
        <v>308138</v>
      </c>
      <c r="D309" s="124">
        <v>41860</v>
      </c>
      <c r="E309" s="124">
        <v>347115</v>
      </c>
      <c r="F309" s="124">
        <v>304424.99999999994</v>
      </c>
      <c r="G309" s="124">
        <v>42690</v>
      </c>
    </row>
    <row r="310" spans="1:7" s="120" customFormat="1" ht="15.95" customHeight="1" x14ac:dyDescent="0.25">
      <c r="A310" s="120" t="s">
        <v>102</v>
      </c>
      <c r="B310" s="121">
        <v>4428487</v>
      </c>
      <c r="C310" s="121">
        <v>4292050</v>
      </c>
      <c r="D310" s="121">
        <v>136437</v>
      </c>
      <c r="E310" s="121">
        <v>4413076</v>
      </c>
      <c r="F310" s="121">
        <v>4277580</v>
      </c>
      <c r="G310" s="121">
        <v>135496</v>
      </c>
    </row>
    <row r="311" spans="1:7" ht="15.95" customHeight="1" x14ac:dyDescent="0.25">
      <c r="A311" s="74" t="s">
        <v>674</v>
      </c>
      <c r="B311" s="124">
        <v>82378</v>
      </c>
      <c r="C311" s="124">
        <v>78008</v>
      </c>
      <c r="D311" s="124">
        <v>4370</v>
      </c>
      <c r="E311" s="124">
        <v>83164</v>
      </c>
      <c r="F311" s="124">
        <v>79336</v>
      </c>
      <c r="G311" s="124">
        <v>3828.0000000000009</v>
      </c>
    </row>
    <row r="312" spans="1:7" ht="15.95" customHeight="1" x14ac:dyDescent="0.25">
      <c r="A312" s="74" t="s">
        <v>213</v>
      </c>
      <c r="B312" s="124">
        <v>18598</v>
      </c>
      <c r="C312" s="124">
        <v>18311</v>
      </c>
      <c r="D312" s="124">
        <v>287</v>
      </c>
      <c r="E312" s="124">
        <v>18709</v>
      </c>
      <c r="F312" s="124">
        <v>17759</v>
      </c>
      <c r="G312" s="124">
        <v>949.99999999999989</v>
      </c>
    </row>
    <row r="313" spans="1:7" ht="15.95" customHeight="1" x14ac:dyDescent="0.25">
      <c r="A313" s="74" t="s">
        <v>675</v>
      </c>
      <c r="B313" s="124">
        <v>91051</v>
      </c>
      <c r="C313" s="124">
        <v>83299</v>
      </c>
      <c r="D313" s="124">
        <v>7752.0000000000018</v>
      </c>
      <c r="E313" s="124">
        <v>91542.000000000015</v>
      </c>
      <c r="F313" s="124">
        <v>84592</v>
      </c>
      <c r="G313" s="124">
        <v>6950.0000000000009</v>
      </c>
    </row>
    <row r="314" spans="1:7" ht="15.95" customHeight="1" x14ac:dyDescent="0.25">
      <c r="A314" s="73" t="s">
        <v>214</v>
      </c>
      <c r="B314" s="124">
        <v>14600</v>
      </c>
      <c r="C314" s="124">
        <v>13746</v>
      </c>
      <c r="D314" s="124">
        <v>853.99999999999989</v>
      </c>
      <c r="E314" s="124">
        <v>14579</v>
      </c>
      <c r="F314" s="124">
        <v>13710</v>
      </c>
      <c r="G314" s="124">
        <v>868.99999999999989</v>
      </c>
    </row>
    <row r="315" spans="1:7" ht="15.95" customHeight="1" x14ac:dyDescent="0.25">
      <c r="A315" s="73" t="s">
        <v>215</v>
      </c>
      <c r="B315" s="124">
        <v>3614364.9999999991</v>
      </c>
      <c r="C315" s="124">
        <v>3518954.0000000009</v>
      </c>
      <c r="D315" s="124">
        <v>95411</v>
      </c>
      <c r="E315" s="124">
        <v>3600713</v>
      </c>
      <c r="F315" s="124">
        <v>3503035.9999999995</v>
      </c>
      <c r="G315" s="124">
        <v>97677</v>
      </c>
    </row>
    <row r="316" spans="1:7" ht="15.95" customHeight="1" x14ac:dyDescent="0.25">
      <c r="A316" s="73" t="s">
        <v>676</v>
      </c>
      <c r="B316" s="124">
        <v>607495</v>
      </c>
      <c r="C316" s="124">
        <v>579732</v>
      </c>
      <c r="D316" s="124">
        <v>27762.999999999996</v>
      </c>
      <c r="E316" s="124">
        <v>604369</v>
      </c>
      <c r="F316" s="124">
        <v>579147</v>
      </c>
      <c r="G316" s="124">
        <v>25222</v>
      </c>
    </row>
    <row r="317" spans="1:7" s="120" customFormat="1" ht="15.95" customHeight="1" x14ac:dyDescent="0.25">
      <c r="A317" s="120" t="s">
        <v>99</v>
      </c>
      <c r="B317" s="121">
        <v>2888661.0000000005</v>
      </c>
      <c r="C317" s="121">
        <v>2818535.9999999995</v>
      </c>
      <c r="D317" s="121">
        <v>70125.000000000015</v>
      </c>
      <c r="E317" s="121">
        <v>2885585.0000000005</v>
      </c>
      <c r="F317" s="121">
        <v>2819015.0000000005</v>
      </c>
      <c r="G317" s="121">
        <v>66570</v>
      </c>
    </row>
    <row r="318" spans="1:7" s="120" customFormat="1" ht="15.95" customHeight="1" x14ac:dyDescent="0.25">
      <c r="A318" s="73" t="s">
        <v>677</v>
      </c>
      <c r="B318" s="121">
        <v>28118</v>
      </c>
      <c r="C318" s="121">
        <v>26119</v>
      </c>
      <c r="D318" s="121">
        <v>1999</v>
      </c>
      <c r="E318" s="121">
        <v>27355.000000000007</v>
      </c>
      <c r="F318" s="121">
        <v>27316.000000000004</v>
      </c>
      <c r="G318" s="121">
        <v>39</v>
      </c>
    </row>
    <row r="319" spans="1:7" ht="15.95" customHeight="1" x14ac:dyDescent="0.25">
      <c r="A319" s="73" t="s">
        <v>678</v>
      </c>
      <c r="B319" s="124">
        <v>1636869</v>
      </c>
      <c r="C319" s="124">
        <v>1596077.0000000002</v>
      </c>
      <c r="D319" s="124">
        <v>40792</v>
      </c>
      <c r="E319" s="124">
        <v>1638444</v>
      </c>
      <c r="F319" s="124">
        <v>1599297.9999999998</v>
      </c>
      <c r="G319" s="124">
        <v>39146</v>
      </c>
    </row>
    <row r="320" spans="1:7" ht="15.95" customHeight="1" x14ac:dyDescent="0.25">
      <c r="A320" s="73" t="s">
        <v>217</v>
      </c>
      <c r="B320" s="124">
        <v>256224</v>
      </c>
      <c r="C320" s="124">
        <v>251815.99999999997</v>
      </c>
      <c r="D320" s="124">
        <v>4408</v>
      </c>
      <c r="E320" s="124">
        <v>255900.00000000006</v>
      </c>
      <c r="F320" s="124">
        <v>253107.00000000006</v>
      </c>
      <c r="G320" s="124">
        <v>2793</v>
      </c>
    </row>
    <row r="321" spans="1:7" ht="15.95" customHeight="1" x14ac:dyDescent="0.25">
      <c r="A321" s="73" t="s">
        <v>216</v>
      </c>
      <c r="B321" s="124">
        <v>723551</v>
      </c>
      <c r="C321" s="124">
        <v>707785</v>
      </c>
      <c r="D321" s="124">
        <v>15766</v>
      </c>
      <c r="E321" s="124">
        <v>721260</v>
      </c>
      <c r="F321" s="124">
        <v>703439</v>
      </c>
      <c r="G321" s="124">
        <v>17821</v>
      </c>
    </row>
    <row r="322" spans="1:7" ht="15.95" customHeight="1" x14ac:dyDescent="0.25">
      <c r="A322" s="73" t="s">
        <v>679</v>
      </c>
      <c r="B322" s="124">
        <v>36796</v>
      </c>
      <c r="C322" s="124">
        <v>36256</v>
      </c>
      <c r="D322" s="124">
        <v>539.99999999999977</v>
      </c>
      <c r="E322" s="124">
        <v>35108</v>
      </c>
      <c r="F322" s="124">
        <v>34679</v>
      </c>
      <c r="G322" s="124">
        <v>429</v>
      </c>
    </row>
    <row r="323" spans="1:7" ht="15.95" customHeight="1" x14ac:dyDescent="0.25">
      <c r="A323" s="73" t="s">
        <v>680</v>
      </c>
      <c r="B323" s="124">
        <v>207103</v>
      </c>
      <c r="C323" s="124">
        <v>200483</v>
      </c>
      <c r="D323" s="124">
        <v>6620.0000000000009</v>
      </c>
      <c r="E323" s="124">
        <v>207517.99999999997</v>
      </c>
      <c r="F323" s="124">
        <v>201176</v>
      </c>
      <c r="G323" s="124">
        <v>6342</v>
      </c>
    </row>
    <row r="324" spans="1:7" s="120" customFormat="1" ht="15.95" customHeight="1" x14ac:dyDescent="0.25">
      <c r="A324" s="120" t="s">
        <v>218</v>
      </c>
      <c r="B324" s="121">
        <f>SUM(B325,B327,B331,B336)</f>
        <v>12521171</v>
      </c>
      <c r="C324" s="121">
        <f t="shared" ref="C324:G324" si="11">SUM(C325,C327,C331,C336)</f>
        <v>12235947.000000002</v>
      </c>
      <c r="D324" s="121">
        <f t="shared" si="11"/>
        <v>285224</v>
      </c>
      <c r="E324" s="121">
        <f t="shared" si="11"/>
        <v>12532268</v>
      </c>
      <c r="F324" s="121">
        <f t="shared" si="11"/>
        <v>12271170</v>
      </c>
      <c r="G324" s="121">
        <f t="shared" si="11"/>
        <v>261098</v>
      </c>
    </row>
    <row r="325" spans="1:7" s="120" customFormat="1" ht="15.95" customHeight="1" x14ac:dyDescent="0.25">
      <c r="A325" s="120" t="s">
        <v>91</v>
      </c>
      <c r="B325" s="121">
        <v>8554946</v>
      </c>
      <c r="C325" s="121">
        <v>8426179.0000000019</v>
      </c>
      <c r="D325" s="121">
        <v>128767</v>
      </c>
      <c r="E325" s="121">
        <v>8582540</v>
      </c>
      <c r="F325" s="121">
        <v>8466406</v>
      </c>
      <c r="G325" s="121">
        <v>116134</v>
      </c>
    </row>
    <row r="326" spans="1:7" ht="15.95" customHeight="1" x14ac:dyDescent="0.25">
      <c r="A326" s="73" t="s">
        <v>219</v>
      </c>
      <c r="B326" s="124">
        <v>8554946</v>
      </c>
      <c r="C326" s="124">
        <v>8426179.0000000019</v>
      </c>
      <c r="D326" s="124">
        <v>128767</v>
      </c>
      <c r="E326" s="124">
        <v>8582540</v>
      </c>
      <c r="F326" s="124">
        <v>8466406</v>
      </c>
      <c r="G326" s="124">
        <v>116134</v>
      </c>
    </row>
    <row r="327" spans="1:7" ht="15.95" customHeight="1" x14ac:dyDescent="0.25">
      <c r="A327" s="120" t="s">
        <v>176</v>
      </c>
      <c r="B327" s="121">
        <v>1543318</v>
      </c>
      <c r="C327" s="121">
        <v>1464641</v>
      </c>
      <c r="D327" s="121">
        <v>78677</v>
      </c>
      <c r="E327" s="121">
        <v>1537083.9999999998</v>
      </c>
      <c r="F327" s="121">
        <v>1464162</v>
      </c>
      <c r="G327" s="121">
        <v>72922.000000000015</v>
      </c>
    </row>
    <row r="328" spans="1:7" ht="15.95" customHeight="1" x14ac:dyDescent="0.25">
      <c r="A328" s="73" t="s">
        <v>681</v>
      </c>
      <c r="B328" s="121">
        <v>14386</v>
      </c>
      <c r="C328" s="121">
        <v>13692</v>
      </c>
      <c r="D328" s="121">
        <v>694</v>
      </c>
      <c r="E328" s="121">
        <v>14079.999999999996</v>
      </c>
      <c r="F328" s="121">
        <v>13575.000000000004</v>
      </c>
      <c r="G328" s="121">
        <v>504.99999999999994</v>
      </c>
    </row>
    <row r="329" spans="1:7" ht="15.95" customHeight="1" x14ac:dyDescent="0.25">
      <c r="A329" s="73" t="s">
        <v>682</v>
      </c>
      <c r="B329" s="121">
        <v>73765</v>
      </c>
      <c r="C329" s="121">
        <v>23962</v>
      </c>
      <c r="D329" s="121">
        <v>49803.000000000015</v>
      </c>
      <c r="E329" s="121">
        <v>73601</v>
      </c>
      <c r="F329" s="121">
        <v>23899</v>
      </c>
      <c r="G329" s="121">
        <v>49702</v>
      </c>
    </row>
    <row r="330" spans="1:7" ht="15.95" customHeight="1" x14ac:dyDescent="0.25">
      <c r="A330" s="73" t="s">
        <v>683</v>
      </c>
      <c r="B330" s="124">
        <v>1455167</v>
      </c>
      <c r="C330" s="124">
        <v>1426987</v>
      </c>
      <c r="D330" s="124">
        <v>28179.999999999996</v>
      </c>
      <c r="E330" s="124">
        <v>1449403</v>
      </c>
      <c r="F330" s="124">
        <v>1426688</v>
      </c>
      <c r="G330" s="124">
        <v>22715</v>
      </c>
    </row>
    <row r="331" spans="1:7" s="120" customFormat="1" ht="15.95" customHeight="1" x14ac:dyDescent="0.25">
      <c r="A331" s="120" t="s">
        <v>177</v>
      </c>
      <c r="B331" s="121">
        <v>1598183.0000000002</v>
      </c>
      <c r="C331" s="121">
        <v>1551757.0000000005</v>
      </c>
      <c r="D331" s="121">
        <v>46425.999999999985</v>
      </c>
      <c r="E331" s="121">
        <v>1589467</v>
      </c>
      <c r="F331" s="121">
        <v>1549064.0000000005</v>
      </c>
      <c r="G331" s="121">
        <v>40403.000000000007</v>
      </c>
    </row>
    <row r="332" spans="1:7" s="120" customFormat="1" ht="15.95" customHeight="1" x14ac:dyDescent="0.25">
      <c r="A332" s="73" t="s">
        <v>684</v>
      </c>
      <c r="B332" s="121">
        <v>1413139</v>
      </c>
      <c r="C332" s="121">
        <v>1368035</v>
      </c>
      <c r="D332" s="121">
        <v>45104</v>
      </c>
      <c r="E332" s="121">
        <v>1407496</v>
      </c>
      <c r="F332" s="121">
        <v>1367896</v>
      </c>
      <c r="G332" s="121">
        <v>39600.000000000007</v>
      </c>
    </row>
    <row r="333" spans="1:7" s="120" customFormat="1" ht="15.95" customHeight="1" x14ac:dyDescent="0.25">
      <c r="A333" s="73" t="s">
        <v>685</v>
      </c>
      <c r="B333" s="121">
        <v>35086</v>
      </c>
      <c r="C333" s="121">
        <v>34896</v>
      </c>
      <c r="D333" s="121">
        <v>190</v>
      </c>
      <c r="E333" s="121">
        <v>34660</v>
      </c>
      <c r="F333" s="121">
        <v>34573</v>
      </c>
      <c r="G333" s="121">
        <v>87</v>
      </c>
    </row>
    <row r="334" spans="1:7" s="120" customFormat="1" ht="15.95" customHeight="1" x14ac:dyDescent="0.25">
      <c r="A334" s="73" t="s">
        <v>686</v>
      </c>
      <c r="B334" s="121">
        <v>113050</v>
      </c>
      <c r="C334" s="121">
        <v>112049.00000000001</v>
      </c>
      <c r="D334" s="121">
        <v>1001</v>
      </c>
      <c r="E334" s="121">
        <v>110612</v>
      </c>
      <c r="F334" s="121">
        <v>110138.99999999997</v>
      </c>
      <c r="G334" s="121">
        <v>473</v>
      </c>
    </row>
    <row r="335" spans="1:7" ht="15.95" customHeight="1" x14ac:dyDescent="0.25">
      <c r="A335" s="73" t="s">
        <v>687</v>
      </c>
      <c r="B335" s="124">
        <v>36908</v>
      </c>
      <c r="C335" s="124">
        <v>36777</v>
      </c>
      <c r="D335" s="124">
        <v>131</v>
      </c>
      <c r="E335" s="124">
        <v>36699</v>
      </c>
      <c r="F335" s="124">
        <v>36456</v>
      </c>
      <c r="G335" s="124">
        <v>243.00000000000006</v>
      </c>
    </row>
    <row r="336" spans="1:7" ht="15.95" customHeight="1" x14ac:dyDescent="0.25">
      <c r="A336" s="137" t="s">
        <v>92</v>
      </c>
      <c r="B336" s="121">
        <v>824724.00000000023</v>
      </c>
      <c r="C336" s="121">
        <v>793369.99999999988</v>
      </c>
      <c r="D336" s="121">
        <v>31354.000000000004</v>
      </c>
      <c r="E336" s="121">
        <v>823176.99999999988</v>
      </c>
      <c r="F336" s="121">
        <v>791537.99999999965</v>
      </c>
      <c r="G336" s="121">
        <v>31639.000000000004</v>
      </c>
    </row>
    <row r="337" spans="1:7" ht="15.95" customHeight="1" x14ac:dyDescent="0.25">
      <c r="A337" s="73" t="s">
        <v>688</v>
      </c>
      <c r="B337" s="124">
        <v>11885</v>
      </c>
      <c r="C337" s="124">
        <v>4771</v>
      </c>
      <c r="D337" s="124">
        <v>7114</v>
      </c>
      <c r="E337" s="124">
        <v>11867.999999999998</v>
      </c>
      <c r="F337" s="124">
        <v>4676.0000000000009</v>
      </c>
      <c r="G337" s="124">
        <v>7192</v>
      </c>
    </row>
    <row r="338" spans="1:7" ht="15.95" customHeight="1" x14ac:dyDescent="0.25">
      <c r="A338" s="73" t="s">
        <v>220</v>
      </c>
      <c r="B338" s="124">
        <v>725489</v>
      </c>
      <c r="C338" s="124">
        <v>712937</v>
      </c>
      <c r="D338" s="124">
        <v>12552</v>
      </c>
      <c r="E338" s="124">
        <v>723122</v>
      </c>
      <c r="F338" s="124">
        <v>709922.99999999988</v>
      </c>
      <c r="G338" s="124">
        <v>13198.999999999998</v>
      </c>
    </row>
    <row r="339" spans="1:7" ht="15.95" customHeight="1" x14ac:dyDescent="0.25">
      <c r="A339" s="73" t="s">
        <v>221</v>
      </c>
      <c r="B339" s="124">
        <v>16932</v>
      </c>
      <c r="C339" s="124">
        <v>16391</v>
      </c>
      <c r="D339" s="124">
        <v>541.00000000000011</v>
      </c>
      <c r="E339" s="124">
        <v>17248</v>
      </c>
      <c r="F339" s="124">
        <v>16529</v>
      </c>
      <c r="G339" s="124">
        <v>719</v>
      </c>
    </row>
    <row r="340" spans="1:7" ht="15.95" customHeight="1" x14ac:dyDescent="0.25">
      <c r="A340" s="74" t="s">
        <v>689</v>
      </c>
      <c r="B340" s="124">
        <v>39026</v>
      </c>
      <c r="C340" s="124">
        <v>29106</v>
      </c>
      <c r="D340" s="124">
        <v>9920</v>
      </c>
      <c r="E340" s="124">
        <v>37804</v>
      </c>
      <c r="F340" s="124">
        <v>28357</v>
      </c>
      <c r="G340" s="124">
        <v>9447</v>
      </c>
    </row>
    <row r="341" spans="1:7" ht="15.95" customHeight="1" thickBot="1" x14ac:dyDescent="0.3">
      <c r="A341" s="127" t="s">
        <v>690</v>
      </c>
      <c r="B341" s="128">
        <v>31392.000000000007</v>
      </c>
      <c r="C341" s="128">
        <v>30165</v>
      </c>
      <c r="D341" s="128">
        <v>1227</v>
      </c>
      <c r="E341" s="128">
        <v>33135.000000000007</v>
      </c>
      <c r="F341" s="128">
        <v>32053</v>
      </c>
      <c r="G341" s="128">
        <v>1082</v>
      </c>
    </row>
    <row r="342" spans="1:7" s="510" customFormat="1" ht="15.95" customHeight="1" x14ac:dyDescent="0.25">
      <c r="A342" s="511" t="s">
        <v>159</v>
      </c>
      <c r="B342" s="512"/>
      <c r="C342" s="512"/>
      <c r="D342" s="512"/>
      <c r="E342" s="512"/>
      <c r="F342" s="512"/>
      <c r="G342" s="144" t="s">
        <v>75</v>
      </c>
    </row>
    <row r="343" spans="1:7" s="510" customFormat="1" ht="15.95" customHeight="1" x14ac:dyDescent="0.25">
      <c r="A343" s="515" t="s">
        <v>160</v>
      </c>
      <c r="B343" s="516"/>
      <c r="C343" s="516"/>
      <c r="D343" s="516"/>
      <c r="E343" s="516"/>
      <c r="F343" s="516"/>
      <c r="G343" s="516"/>
    </row>
    <row r="344" spans="1:7" s="510" customFormat="1" ht="32.1" customHeight="1" x14ac:dyDescent="0.25">
      <c r="A344" s="1107" t="s">
        <v>161</v>
      </c>
      <c r="B344" s="1107"/>
      <c r="C344" s="1107"/>
      <c r="D344" s="1107"/>
      <c r="E344" s="1107"/>
      <c r="F344" s="1107"/>
      <c r="G344" s="1107"/>
    </row>
    <row r="345" spans="1:7" s="510" customFormat="1" ht="15.95" customHeight="1" x14ac:dyDescent="0.25">
      <c r="A345" s="1108" t="s">
        <v>204</v>
      </c>
      <c r="B345" s="1108"/>
      <c r="C345" s="1108"/>
      <c r="D345" s="1108"/>
      <c r="E345" s="1108"/>
      <c r="F345" s="1108"/>
      <c r="G345" s="1108"/>
    </row>
    <row r="346" spans="1:7" s="510" customFormat="1" ht="15.95" customHeight="1" x14ac:dyDescent="0.25">
      <c r="A346" s="1108" t="s">
        <v>205</v>
      </c>
      <c r="B346" s="1108"/>
      <c r="C346" s="1108"/>
      <c r="D346" s="1108"/>
      <c r="E346" s="1108"/>
      <c r="F346" s="1108"/>
      <c r="G346" s="1108"/>
    </row>
    <row r="347" spans="1:7" ht="20.100000000000001" customHeight="1" x14ac:dyDescent="0.25">
      <c r="E347" s="520"/>
      <c r="F347" s="520"/>
      <c r="G347" s="520"/>
    </row>
    <row r="348" spans="1:7" ht="20.100000000000001" customHeight="1" x14ac:dyDescent="0.25">
      <c r="E348" s="520"/>
      <c r="F348" s="520"/>
      <c r="G348" s="520"/>
    </row>
    <row r="349" spans="1:7" ht="20.100000000000001" customHeight="1" x14ac:dyDescent="0.25">
      <c r="E349" s="520"/>
      <c r="F349" s="520"/>
      <c r="G349" s="520"/>
    </row>
    <row r="350" spans="1:7" ht="20.100000000000001" customHeight="1" x14ac:dyDescent="0.25">
      <c r="E350" s="520"/>
      <c r="F350" s="520"/>
      <c r="G350" s="520"/>
    </row>
    <row r="351" spans="1:7" ht="20.100000000000001" customHeight="1" x14ac:dyDescent="0.25">
      <c r="E351" s="520"/>
      <c r="F351" s="520"/>
      <c r="G351" s="520"/>
    </row>
    <row r="352" spans="1:7" ht="20.100000000000001" customHeight="1" x14ac:dyDescent="0.25">
      <c r="E352" s="520"/>
      <c r="F352" s="520"/>
      <c r="G352" s="520"/>
    </row>
    <row r="353" spans="5:7" ht="20.100000000000001" customHeight="1" x14ac:dyDescent="0.25">
      <c r="E353" s="520"/>
      <c r="F353" s="520"/>
      <c r="G353" s="520"/>
    </row>
    <row r="354" spans="5:7" ht="20.100000000000001" customHeight="1" x14ac:dyDescent="0.25">
      <c r="E354" s="520"/>
      <c r="F354" s="520"/>
      <c r="G354" s="520"/>
    </row>
    <row r="355" spans="5:7" ht="20.100000000000001" customHeight="1" x14ac:dyDescent="0.25">
      <c r="E355" s="520"/>
      <c r="F355" s="520"/>
      <c r="G355" s="520"/>
    </row>
    <row r="356" spans="5:7" ht="20.100000000000001" customHeight="1" x14ac:dyDescent="0.25">
      <c r="E356" s="520"/>
      <c r="F356" s="520"/>
      <c r="G356" s="520"/>
    </row>
    <row r="357" spans="5:7" ht="20.100000000000001" customHeight="1" x14ac:dyDescent="0.25">
      <c r="E357" s="520"/>
      <c r="F357" s="520"/>
      <c r="G357" s="520"/>
    </row>
    <row r="358" spans="5:7" ht="20.100000000000001" customHeight="1" x14ac:dyDescent="0.25">
      <c r="E358" s="520"/>
      <c r="F358" s="520"/>
      <c r="G358" s="520"/>
    </row>
    <row r="359" spans="5:7" ht="20.100000000000001" customHeight="1" x14ac:dyDescent="0.25">
      <c r="E359" s="520"/>
      <c r="F359" s="520"/>
      <c r="G359" s="520"/>
    </row>
    <row r="360" spans="5:7" ht="20.100000000000001" customHeight="1" x14ac:dyDescent="0.25">
      <c r="E360" s="520"/>
      <c r="F360" s="520"/>
      <c r="G360" s="520"/>
    </row>
    <row r="361" spans="5:7" ht="20.100000000000001" customHeight="1" x14ac:dyDescent="0.25">
      <c r="E361" s="520"/>
      <c r="F361" s="520"/>
      <c r="G361" s="520"/>
    </row>
    <row r="362" spans="5:7" ht="20.100000000000001" customHeight="1" x14ac:dyDescent="0.25">
      <c r="E362" s="520"/>
      <c r="F362" s="520"/>
      <c r="G362" s="520"/>
    </row>
    <row r="363" spans="5:7" ht="20.100000000000001" customHeight="1" x14ac:dyDescent="0.25">
      <c r="E363" s="520"/>
      <c r="F363" s="520"/>
      <c r="G363" s="520"/>
    </row>
    <row r="364" spans="5:7" ht="20.100000000000001" customHeight="1" x14ac:dyDescent="0.25">
      <c r="E364" s="520"/>
      <c r="F364" s="520"/>
      <c r="G364" s="520"/>
    </row>
    <row r="365" spans="5:7" ht="20.100000000000001" customHeight="1" x14ac:dyDescent="0.25">
      <c r="E365" s="520"/>
      <c r="F365" s="520"/>
      <c r="G365" s="520"/>
    </row>
    <row r="366" spans="5:7" ht="20.100000000000001" customHeight="1" x14ac:dyDescent="0.25">
      <c r="E366" s="520"/>
      <c r="F366" s="520"/>
      <c r="G366" s="520"/>
    </row>
    <row r="367" spans="5:7" ht="20.100000000000001" customHeight="1" x14ac:dyDescent="0.25">
      <c r="E367" s="520"/>
      <c r="F367" s="520"/>
      <c r="G367" s="520"/>
    </row>
    <row r="368" spans="5:7" ht="20.100000000000001" customHeight="1" x14ac:dyDescent="0.25">
      <c r="E368" s="520"/>
      <c r="F368" s="520"/>
      <c r="G368" s="520"/>
    </row>
    <row r="369" spans="5:7" ht="20.100000000000001" customHeight="1" x14ac:dyDescent="0.25">
      <c r="E369" s="520"/>
      <c r="F369" s="520"/>
      <c r="G369" s="520"/>
    </row>
    <row r="370" spans="5:7" ht="20.100000000000001" customHeight="1" x14ac:dyDescent="0.25">
      <c r="E370" s="520"/>
      <c r="F370" s="520"/>
      <c r="G370" s="520"/>
    </row>
    <row r="371" spans="5:7" ht="20.100000000000001" customHeight="1" x14ac:dyDescent="0.25">
      <c r="E371" s="520"/>
      <c r="F371" s="520"/>
      <c r="G371" s="520"/>
    </row>
    <row r="372" spans="5:7" ht="20.100000000000001" customHeight="1" x14ac:dyDescent="0.25">
      <c r="E372" s="520"/>
      <c r="F372" s="520"/>
      <c r="G372" s="520"/>
    </row>
    <row r="373" spans="5:7" ht="20.100000000000001" customHeight="1" x14ac:dyDescent="0.25">
      <c r="E373" s="520"/>
      <c r="F373" s="520"/>
      <c r="G373" s="520"/>
    </row>
    <row r="374" spans="5:7" ht="20.100000000000001" customHeight="1" x14ac:dyDescent="0.25">
      <c r="E374" s="520"/>
      <c r="F374" s="520"/>
      <c r="G374" s="520"/>
    </row>
    <row r="375" spans="5:7" ht="20.100000000000001" customHeight="1" x14ac:dyDescent="0.25">
      <c r="E375" s="520"/>
      <c r="F375" s="520"/>
      <c r="G375" s="520"/>
    </row>
    <row r="376" spans="5:7" ht="20.100000000000001" customHeight="1" x14ac:dyDescent="0.25">
      <c r="E376" s="520"/>
      <c r="F376" s="520"/>
      <c r="G376" s="520"/>
    </row>
    <row r="377" spans="5:7" ht="20.100000000000001" customHeight="1" x14ac:dyDescent="0.25">
      <c r="E377" s="520"/>
      <c r="F377" s="520"/>
      <c r="G377" s="520"/>
    </row>
    <row r="378" spans="5:7" ht="20.100000000000001" customHeight="1" x14ac:dyDescent="0.25">
      <c r="E378" s="520"/>
      <c r="F378" s="520"/>
      <c r="G378" s="520"/>
    </row>
    <row r="379" spans="5:7" ht="20.100000000000001" customHeight="1" x14ac:dyDescent="0.25">
      <c r="E379" s="520"/>
      <c r="F379" s="520"/>
      <c r="G379" s="520"/>
    </row>
    <row r="380" spans="5:7" ht="20.100000000000001" customHeight="1" x14ac:dyDescent="0.25">
      <c r="E380" s="520"/>
      <c r="F380" s="520"/>
      <c r="G380" s="520"/>
    </row>
    <row r="381" spans="5:7" ht="20.100000000000001" customHeight="1" x14ac:dyDescent="0.25">
      <c r="E381" s="520"/>
      <c r="F381" s="520"/>
      <c r="G381" s="520"/>
    </row>
    <row r="382" spans="5:7" ht="20.100000000000001" customHeight="1" x14ac:dyDescent="0.25">
      <c r="E382" s="520"/>
      <c r="F382" s="520"/>
      <c r="G382" s="520"/>
    </row>
    <row r="383" spans="5:7" ht="20.100000000000001" customHeight="1" x14ac:dyDescent="0.25">
      <c r="E383" s="520"/>
      <c r="F383" s="520"/>
      <c r="G383" s="520"/>
    </row>
    <row r="384" spans="5:7" ht="20.100000000000001" customHeight="1" x14ac:dyDescent="0.25">
      <c r="E384" s="520"/>
      <c r="F384" s="520"/>
      <c r="G384" s="520"/>
    </row>
    <row r="385" spans="5:7" ht="20.100000000000001" customHeight="1" x14ac:dyDescent="0.25">
      <c r="E385" s="520"/>
      <c r="F385" s="520"/>
      <c r="G385" s="520"/>
    </row>
    <row r="386" spans="5:7" ht="20.100000000000001" customHeight="1" x14ac:dyDescent="0.25">
      <c r="E386" s="520"/>
      <c r="F386" s="520"/>
      <c r="G386" s="520"/>
    </row>
    <row r="387" spans="5:7" ht="20.100000000000001" customHeight="1" x14ac:dyDescent="0.25">
      <c r="E387" s="520"/>
      <c r="F387" s="520"/>
      <c r="G387" s="520"/>
    </row>
    <row r="388" spans="5:7" ht="20.100000000000001" customHeight="1" x14ac:dyDescent="0.25">
      <c r="E388" s="520"/>
      <c r="F388" s="520"/>
      <c r="G388" s="520"/>
    </row>
    <row r="389" spans="5:7" ht="20.100000000000001" customHeight="1" x14ac:dyDescent="0.25">
      <c r="E389" s="520"/>
      <c r="F389" s="520"/>
      <c r="G389" s="520"/>
    </row>
    <row r="390" spans="5:7" ht="20.100000000000001" customHeight="1" x14ac:dyDescent="0.25">
      <c r="E390" s="520"/>
      <c r="F390" s="520"/>
      <c r="G390" s="520"/>
    </row>
    <row r="391" spans="5:7" ht="20.100000000000001" customHeight="1" x14ac:dyDescent="0.25">
      <c r="E391" s="520"/>
      <c r="F391" s="520"/>
      <c r="G391" s="520"/>
    </row>
    <row r="392" spans="5:7" ht="20.100000000000001" customHeight="1" x14ac:dyDescent="0.25">
      <c r="E392" s="520"/>
      <c r="F392" s="520"/>
      <c r="G392" s="520"/>
    </row>
    <row r="393" spans="5:7" ht="20.100000000000001" customHeight="1" x14ac:dyDescent="0.25">
      <c r="E393" s="520"/>
      <c r="F393" s="520"/>
      <c r="G393" s="520"/>
    </row>
    <row r="394" spans="5:7" ht="20.100000000000001" customHeight="1" x14ac:dyDescent="0.25">
      <c r="E394" s="520"/>
      <c r="F394" s="520"/>
      <c r="G394" s="520"/>
    </row>
    <row r="395" spans="5:7" ht="20.100000000000001" customHeight="1" x14ac:dyDescent="0.25">
      <c r="E395" s="520"/>
      <c r="F395" s="520"/>
      <c r="G395" s="520"/>
    </row>
    <row r="396" spans="5:7" ht="20.100000000000001" customHeight="1" x14ac:dyDescent="0.25">
      <c r="E396" s="520"/>
      <c r="F396" s="520"/>
      <c r="G396" s="520"/>
    </row>
    <row r="397" spans="5:7" ht="20.100000000000001" customHeight="1" x14ac:dyDescent="0.25">
      <c r="E397" s="520"/>
      <c r="F397" s="520"/>
      <c r="G397" s="520"/>
    </row>
    <row r="398" spans="5:7" ht="20.100000000000001" customHeight="1" x14ac:dyDescent="0.25">
      <c r="E398" s="520"/>
      <c r="F398" s="520"/>
      <c r="G398" s="520"/>
    </row>
    <row r="399" spans="5:7" ht="20.100000000000001" customHeight="1" x14ac:dyDescent="0.25">
      <c r="E399" s="520"/>
      <c r="F399" s="520"/>
      <c r="G399" s="520"/>
    </row>
    <row r="400" spans="5:7" ht="20.100000000000001" customHeight="1" x14ac:dyDescent="0.25">
      <c r="E400" s="520"/>
      <c r="F400" s="520"/>
      <c r="G400" s="520"/>
    </row>
    <row r="401" spans="5:7" ht="20.100000000000001" customHeight="1" x14ac:dyDescent="0.25">
      <c r="E401" s="520"/>
      <c r="F401" s="520"/>
      <c r="G401" s="520"/>
    </row>
    <row r="402" spans="5:7" ht="20.100000000000001" customHeight="1" x14ac:dyDescent="0.25">
      <c r="E402" s="520"/>
      <c r="F402" s="520"/>
      <c r="G402" s="520"/>
    </row>
    <row r="403" spans="5:7" ht="20.100000000000001" customHeight="1" x14ac:dyDescent="0.25">
      <c r="E403" s="520"/>
      <c r="F403" s="520"/>
      <c r="G403" s="520"/>
    </row>
    <row r="404" spans="5:7" ht="20.100000000000001" customHeight="1" x14ac:dyDescent="0.25">
      <c r="E404" s="520"/>
      <c r="F404" s="520"/>
      <c r="G404" s="520"/>
    </row>
    <row r="405" spans="5:7" ht="20.100000000000001" customHeight="1" x14ac:dyDescent="0.25">
      <c r="E405" s="520"/>
      <c r="F405" s="520"/>
      <c r="G405" s="520"/>
    </row>
    <row r="406" spans="5:7" ht="20.100000000000001" customHeight="1" x14ac:dyDescent="0.25">
      <c r="E406" s="520"/>
      <c r="F406" s="520"/>
      <c r="G406" s="520"/>
    </row>
    <row r="407" spans="5:7" ht="20.100000000000001" customHeight="1" x14ac:dyDescent="0.25">
      <c r="E407" s="520"/>
      <c r="F407" s="520"/>
      <c r="G407" s="520"/>
    </row>
    <row r="408" spans="5:7" ht="20.100000000000001" customHeight="1" x14ac:dyDescent="0.25">
      <c r="E408" s="520"/>
      <c r="F408" s="520"/>
      <c r="G408" s="520"/>
    </row>
    <row r="409" spans="5:7" ht="20.100000000000001" customHeight="1" x14ac:dyDescent="0.25">
      <c r="E409" s="520"/>
      <c r="F409" s="520"/>
      <c r="G409" s="520"/>
    </row>
    <row r="410" spans="5:7" ht="20.100000000000001" customHeight="1" x14ac:dyDescent="0.25">
      <c r="E410" s="520"/>
      <c r="F410" s="520"/>
      <c r="G410" s="520"/>
    </row>
    <row r="411" spans="5:7" ht="20.100000000000001" customHeight="1" x14ac:dyDescent="0.25">
      <c r="E411" s="520"/>
      <c r="F411" s="520"/>
      <c r="G411" s="520"/>
    </row>
    <row r="412" spans="5:7" ht="20.100000000000001" customHeight="1" x14ac:dyDescent="0.25">
      <c r="E412" s="520"/>
      <c r="F412" s="520"/>
      <c r="G412" s="520"/>
    </row>
    <row r="413" spans="5:7" ht="20.100000000000001" customHeight="1" x14ac:dyDescent="0.25">
      <c r="E413" s="520"/>
      <c r="F413" s="520"/>
      <c r="G413" s="520"/>
    </row>
    <row r="414" spans="5:7" ht="20.100000000000001" customHeight="1" x14ac:dyDescent="0.25">
      <c r="E414" s="520"/>
      <c r="F414" s="520"/>
      <c r="G414" s="520"/>
    </row>
    <row r="415" spans="5:7" ht="20.100000000000001" customHeight="1" x14ac:dyDescent="0.25">
      <c r="E415" s="520"/>
      <c r="F415" s="520"/>
      <c r="G415" s="520"/>
    </row>
    <row r="416" spans="5:7" ht="20.100000000000001" customHeight="1" x14ac:dyDescent="0.25">
      <c r="E416" s="520"/>
      <c r="F416" s="520"/>
      <c r="G416" s="520"/>
    </row>
    <row r="417" spans="5:7" ht="20.100000000000001" customHeight="1" x14ac:dyDescent="0.25">
      <c r="E417" s="520"/>
      <c r="F417" s="520"/>
      <c r="G417" s="520"/>
    </row>
    <row r="418" spans="5:7" ht="20.100000000000001" customHeight="1" x14ac:dyDescent="0.25">
      <c r="E418" s="520"/>
      <c r="F418" s="520"/>
      <c r="G418" s="520"/>
    </row>
    <row r="419" spans="5:7" ht="20.100000000000001" customHeight="1" x14ac:dyDescent="0.25">
      <c r="E419" s="520"/>
      <c r="F419" s="520"/>
      <c r="G419" s="520"/>
    </row>
    <row r="420" spans="5:7" ht="20.100000000000001" customHeight="1" x14ac:dyDescent="0.25">
      <c r="E420" s="520"/>
      <c r="F420" s="520"/>
      <c r="G420" s="520"/>
    </row>
    <row r="421" spans="5:7" ht="20.100000000000001" customHeight="1" x14ac:dyDescent="0.25">
      <c r="E421" s="520"/>
      <c r="F421" s="520"/>
      <c r="G421" s="520"/>
    </row>
    <row r="422" spans="5:7" ht="20.100000000000001" customHeight="1" x14ac:dyDescent="0.25">
      <c r="E422" s="520"/>
      <c r="F422" s="520"/>
      <c r="G422" s="520"/>
    </row>
    <row r="423" spans="5:7" ht="20.100000000000001" customHeight="1" x14ac:dyDescent="0.25">
      <c r="E423" s="520"/>
      <c r="F423" s="520"/>
      <c r="G423" s="520"/>
    </row>
    <row r="424" spans="5:7" ht="20.100000000000001" customHeight="1" x14ac:dyDescent="0.25">
      <c r="E424" s="520"/>
      <c r="F424" s="520"/>
      <c r="G424" s="520"/>
    </row>
    <row r="425" spans="5:7" ht="20.100000000000001" customHeight="1" x14ac:dyDescent="0.25">
      <c r="E425" s="520"/>
      <c r="F425" s="520"/>
      <c r="G425" s="520"/>
    </row>
    <row r="426" spans="5:7" ht="20.100000000000001" customHeight="1" x14ac:dyDescent="0.25">
      <c r="E426" s="520"/>
      <c r="F426" s="520"/>
      <c r="G426" s="520"/>
    </row>
    <row r="427" spans="5:7" ht="20.100000000000001" customHeight="1" x14ac:dyDescent="0.25">
      <c r="E427" s="520"/>
      <c r="F427" s="520"/>
      <c r="G427" s="520"/>
    </row>
    <row r="428" spans="5:7" ht="20.100000000000001" customHeight="1" x14ac:dyDescent="0.25">
      <c r="E428" s="520"/>
      <c r="F428" s="520"/>
      <c r="G428" s="520"/>
    </row>
    <row r="429" spans="5:7" ht="20.100000000000001" customHeight="1" x14ac:dyDescent="0.25">
      <c r="E429" s="520"/>
      <c r="F429" s="520"/>
      <c r="G429" s="520"/>
    </row>
    <row r="430" spans="5:7" ht="20.100000000000001" customHeight="1" x14ac:dyDescent="0.25">
      <c r="E430" s="520"/>
      <c r="F430" s="520"/>
      <c r="G430" s="520"/>
    </row>
    <row r="431" spans="5:7" ht="20.100000000000001" customHeight="1" x14ac:dyDescent="0.25">
      <c r="E431" s="520"/>
      <c r="F431" s="520"/>
      <c r="G431" s="520"/>
    </row>
    <row r="432" spans="5:7" ht="20.100000000000001" customHeight="1" x14ac:dyDescent="0.25">
      <c r="E432" s="520"/>
      <c r="F432" s="520"/>
      <c r="G432" s="520"/>
    </row>
    <row r="433" spans="5:7" ht="20.100000000000001" customHeight="1" x14ac:dyDescent="0.25">
      <c r="E433" s="520"/>
      <c r="F433" s="520"/>
      <c r="G433" s="520"/>
    </row>
    <row r="434" spans="5:7" ht="20.100000000000001" customHeight="1" x14ac:dyDescent="0.25">
      <c r="E434" s="520"/>
      <c r="F434" s="520"/>
      <c r="G434" s="520"/>
    </row>
    <row r="435" spans="5:7" ht="20.100000000000001" customHeight="1" x14ac:dyDescent="0.25">
      <c r="E435" s="520"/>
      <c r="F435" s="520"/>
      <c r="G435" s="520"/>
    </row>
    <row r="436" spans="5:7" ht="20.100000000000001" customHeight="1" x14ac:dyDescent="0.25">
      <c r="E436" s="520"/>
      <c r="F436" s="520"/>
      <c r="G436" s="520"/>
    </row>
    <row r="437" spans="5:7" ht="20.100000000000001" customHeight="1" x14ac:dyDescent="0.25">
      <c r="E437" s="520"/>
      <c r="F437" s="520"/>
      <c r="G437" s="520"/>
    </row>
    <row r="438" spans="5:7" ht="20.100000000000001" customHeight="1" x14ac:dyDescent="0.25">
      <c r="E438" s="520"/>
      <c r="F438" s="520"/>
      <c r="G438" s="520"/>
    </row>
    <row r="439" spans="5:7" ht="20.100000000000001" customHeight="1" x14ac:dyDescent="0.25">
      <c r="E439" s="520"/>
      <c r="F439" s="520"/>
      <c r="G439" s="520"/>
    </row>
    <row r="440" spans="5:7" ht="20.100000000000001" customHeight="1" x14ac:dyDescent="0.25">
      <c r="E440" s="520"/>
      <c r="F440" s="520"/>
      <c r="G440" s="520"/>
    </row>
    <row r="441" spans="5:7" ht="20.100000000000001" customHeight="1" x14ac:dyDescent="0.25">
      <c r="E441" s="520"/>
      <c r="F441" s="520"/>
      <c r="G441" s="520"/>
    </row>
    <row r="442" spans="5:7" ht="20.100000000000001" customHeight="1" x14ac:dyDescent="0.25">
      <c r="E442" s="520"/>
      <c r="F442" s="520"/>
      <c r="G442" s="520"/>
    </row>
    <row r="443" spans="5:7" ht="20.100000000000001" customHeight="1" x14ac:dyDescent="0.25">
      <c r="E443" s="520"/>
      <c r="F443" s="520"/>
      <c r="G443" s="520"/>
    </row>
    <row r="444" spans="5:7" ht="20.100000000000001" customHeight="1" x14ac:dyDescent="0.25">
      <c r="E444" s="520"/>
      <c r="F444" s="520"/>
      <c r="G444" s="520"/>
    </row>
    <row r="445" spans="5:7" ht="20.100000000000001" customHeight="1" x14ac:dyDescent="0.25">
      <c r="E445" s="520"/>
      <c r="F445" s="520"/>
      <c r="G445" s="520"/>
    </row>
    <row r="446" spans="5:7" ht="20.100000000000001" customHeight="1" x14ac:dyDescent="0.25">
      <c r="E446" s="520"/>
      <c r="F446" s="520"/>
      <c r="G446" s="520"/>
    </row>
    <row r="447" spans="5:7" ht="20.100000000000001" customHeight="1" x14ac:dyDescent="0.25">
      <c r="E447" s="520"/>
      <c r="F447" s="520"/>
      <c r="G447" s="520"/>
    </row>
    <row r="448" spans="5:7" ht="20.100000000000001" customHeight="1" x14ac:dyDescent="0.25">
      <c r="E448" s="520"/>
      <c r="F448" s="520"/>
      <c r="G448" s="520"/>
    </row>
    <row r="449" spans="5:7" ht="20.100000000000001" customHeight="1" x14ac:dyDescent="0.25">
      <c r="E449" s="520"/>
      <c r="F449" s="520"/>
      <c r="G449" s="520"/>
    </row>
    <row r="450" spans="5:7" ht="20.100000000000001" customHeight="1" x14ac:dyDescent="0.25">
      <c r="E450" s="520"/>
      <c r="F450" s="520"/>
      <c r="G450" s="520"/>
    </row>
    <row r="451" spans="5:7" ht="20.100000000000001" customHeight="1" x14ac:dyDescent="0.25">
      <c r="E451" s="520"/>
      <c r="F451" s="520"/>
      <c r="G451" s="520"/>
    </row>
    <row r="452" spans="5:7" ht="20.100000000000001" customHeight="1" x14ac:dyDescent="0.25">
      <c r="E452" s="520"/>
      <c r="F452" s="520"/>
      <c r="G452" s="520"/>
    </row>
    <row r="453" spans="5:7" ht="20.100000000000001" customHeight="1" x14ac:dyDescent="0.25">
      <c r="E453" s="520"/>
      <c r="F453" s="520"/>
      <c r="G453" s="520"/>
    </row>
    <row r="454" spans="5:7" ht="20.100000000000001" customHeight="1" x14ac:dyDescent="0.25">
      <c r="E454" s="520"/>
      <c r="F454" s="520"/>
      <c r="G454" s="520"/>
    </row>
    <row r="455" spans="5:7" ht="20.100000000000001" customHeight="1" x14ac:dyDescent="0.25">
      <c r="E455" s="520"/>
      <c r="F455" s="520"/>
      <c r="G455" s="520"/>
    </row>
    <row r="456" spans="5:7" ht="20.100000000000001" customHeight="1" x14ac:dyDescent="0.25">
      <c r="E456" s="520"/>
      <c r="F456" s="520"/>
      <c r="G456" s="520"/>
    </row>
    <row r="457" spans="5:7" ht="20.100000000000001" customHeight="1" x14ac:dyDescent="0.25">
      <c r="E457" s="520"/>
      <c r="F457" s="520"/>
      <c r="G457" s="520"/>
    </row>
    <row r="458" spans="5:7" ht="20.100000000000001" customHeight="1" x14ac:dyDescent="0.25">
      <c r="E458" s="520"/>
      <c r="F458" s="520"/>
      <c r="G458" s="520"/>
    </row>
    <row r="459" spans="5:7" ht="20.100000000000001" customHeight="1" x14ac:dyDescent="0.25">
      <c r="E459" s="520"/>
      <c r="F459" s="520"/>
      <c r="G459" s="520"/>
    </row>
    <row r="460" spans="5:7" ht="20.100000000000001" customHeight="1" x14ac:dyDescent="0.25">
      <c r="E460" s="520"/>
      <c r="F460" s="520"/>
      <c r="G460" s="520"/>
    </row>
    <row r="461" spans="5:7" ht="20.100000000000001" customHeight="1" x14ac:dyDescent="0.25">
      <c r="E461" s="520"/>
      <c r="F461" s="520"/>
      <c r="G461" s="520"/>
    </row>
    <row r="462" spans="5:7" ht="20.100000000000001" customHeight="1" x14ac:dyDescent="0.25">
      <c r="E462" s="520"/>
      <c r="F462" s="520"/>
      <c r="G462" s="520"/>
    </row>
    <row r="463" spans="5:7" ht="20.100000000000001" customHeight="1" x14ac:dyDescent="0.25">
      <c r="E463" s="520"/>
      <c r="F463" s="520"/>
      <c r="G463" s="520"/>
    </row>
    <row r="464" spans="5:7" ht="20.100000000000001" customHeight="1" x14ac:dyDescent="0.25">
      <c r="E464" s="520"/>
      <c r="F464" s="520"/>
      <c r="G464" s="520"/>
    </row>
    <row r="465" spans="5:7" ht="20.100000000000001" customHeight="1" x14ac:dyDescent="0.25">
      <c r="E465" s="520"/>
      <c r="F465" s="520"/>
      <c r="G465" s="520"/>
    </row>
    <row r="466" spans="5:7" ht="20.100000000000001" customHeight="1" x14ac:dyDescent="0.25">
      <c r="E466" s="520"/>
      <c r="F466" s="520"/>
      <c r="G466" s="520"/>
    </row>
    <row r="467" spans="5:7" ht="20.100000000000001" customHeight="1" x14ac:dyDescent="0.25">
      <c r="E467" s="520"/>
      <c r="F467" s="520"/>
      <c r="G467" s="520"/>
    </row>
    <row r="468" spans="5:7" ht="20.100000000000001" customHeight="1" x14ac:dyDescent="0.25">
      <c r="E468" s="520"/>
      <c r="F468" s="520"/>
      <c r="G468" s="520"/>
    </row>
    <row r="469" spans="5:7" ht="20.100000000000001" customHeight="1" x14ac:dyDescent="0.25">
      <c r="E469" s="520"/>
      <c r="F469" s="520"/>
      <c r="G469" s="520"/>
    </row>
    <row r="470" spans="5:7" ht="20.100000000000001" customHeight="1" x14ac:dyDescent="0.25">
      <c r="E470" s="520"/>
      <c r="F470" s="520"/>
      <c r="G470" s="520"/>
    </row>
    <row r="471" spans="5:7" ht="20.100000000000001" customHeight="1" x14ac:dyDescent="0.25">
      <c r="E471" s="520"/>
      <c r="F471" s="520"/>
      <c r="G471" s="520"/>
    </row>
    <row r="472" spans="5:7" ht="20.100000000000001" customHeight="1" x14ac:dyDescent="0.25">
      <c r="E472" s="520"/>
      <c r="F472" s="520"/>
      <c r="G472" s="520"/>
    </row>
    <row r="473" spans="5:7" ht="20.100000000000001" customHeight="1" x14ac:dyDescent="0.25">
      <c r="E473" s="520"/>
      <c r="F473" s="520"/>
      <c r="G473" s="520"/>
    </row>
    <row r="474" spans="5:7" ht="20.100000000000001" customHeight="1" x14ac:dyDescent="0.25">
      <c r="E474" s="520"/>
      <c r="F474" s="520"/>
      <c r="G474" s="520"/>
    </row>
    <row r="475" spans="5:7" ht="20.100000000000001" customHeight="1" x14ac:dyDescent="0.25">
      <c r="E475" s="520"/>
      <c r="F475" s="520"/>
      <c r="G475" s="520"/>
    </row>
    <row r="476" spans="5:7" ht="20.100000000000001" customHeight="1" x14ac:dyDescent="0.25">
      <c r="E476" s="520"/>
      <c r="F476" s="520"/>
      <c r="G476" s="520"/>
    </row>
    <row r="477" spans="5:7" ht="20.100000000000001" customHeight="1" x14ac:dyDescent="0.25">
      <c r="E477" s="520"/>
      <c r="F477" s="520"/>
      <c r="G477" s="520"/>
    </row>
    <row r="478" spans="5:7" ht="20.100000000000001" customHeight="1" x14ac:dyDescent="0.25">
      <c r="E478" s="520"/>
      <c r="F478" s="520"/>
      <c r="G478" s="520"/>
    </row>
    <row r="479" spans="5:7" ht="20.100000000000001" customHeight="1" x14ac:dyDescent="0.25">
      <c r="E479" s="520"/>
      <c r="F479" s="520"/>
      <c r="G479" s="520"/>
    </row>
    <row r="480" spans="5:7" ht="20.100000000000001" customHeight="1" x14ac:dyDescent="0.25">
      <c r="E480" s="520"/>
      <c r="F480" s="520"/>
      <c r="G480" s="520"/>
    </row>
    <row r="481" spans="5:7" ht="20.100000000000001" customHeight="1" x14ac:dyDescent="0.25">
      <c r="E481" s="520"/>
      <c r="F481" s="520"/>
      <c r="G481" s="520"/>
    </row>
    <row r="482" spans="5:7" ht="20.100000000000001" customHeight="1" x14ac:dyDescent="0.25">
      <c r="E482" s="520"/>
      <c r="F482" s="520"/>
      <c r="G482" s="520"/>
    </row>
    <row r="483" spans="5:7" ht="20.100000000000001" customHeight="1" x14ac:dyDescent="0.25">
      <c r="E483" s="520"/>
      <c r="F483" s="520"/>
      <c r="G483" s="520"/>
    </row>
    <row r="484" spans="5:7" ht="20.100000000000001" customHeight="1" x14ac:dyDescent="0.25">
      <c r="E484" s="520"/>
      <c r="F484" s="520"/>
      <c r="G484" s="520"/>
    </row>
    <row r="485" spans="5:7" ht="20.100000000000001" customHeight="1" x14ac:dyDescent="0.25">
      <c r="E485" s="520"/>
      <c r="F485" s="520"/>
      <c r="G485" s="520"/>
    </row>
    <row r="486" spans="5:7" ht="20.100000000000001" customHeight="1" x14ac:dyDescent="0.25">
      <c r="E486" s="520"/>
      <c r="F486" s="520"/>
      <c r="G486" s="520"/>
    </row>
    <row r="487" spans="5:7" ht="20.100000000000001" customHeight="1" x14ac:dyDescent="0.25">
      <c r="E487" s="520"/>
      <c r="F487" s="520"/>
      <c r="G487" s="520"/>
    </row>
    <row r="488" spans="5:7" ht="20.100000000000001" customHeight="1" x14ac:dyDescent="0.25">
      <c r="E488" s="520"/>
      <c r="F488" s="520"/>
      <c r="G488" s="520"/>
    </row>
    <row r="489" spans="5:7" ht="20.100000000000001" customHeight="1" x14ac:dyDescent="0.25">
      <c r="E489" s="520"/>
      <c r="F489" s="520"/>
      <c r="G489" s="520"/>
    </row>
    <row r="490" spans="5:7" ht="20.100000000000001" customHeight="1" x14ac:dyDescent="0.25">
      <c r="E490" s="520"/>
      <c r="F490" s="520"/>
      <c r="G490" s="520"/>
    </row>
    <row r="491" spans="5:7" ht="20.100000000000001" customHeight="1" x14ac:dyDescent="0.25">
      <c r="E491" s="520"/>
      <c r="F491" s="520"/>
      <c r="G491" s="520"/>
    </row>
    <row r="492" spans="5:7" ht="20.100000000000001" customHeight="1" x14ac:dyDescent="0.25">
      <c r="E492" s="520"/>
      <c r="F492" s="520"/>
      <c r="G492" s="520"/>
    </row>
    <row r="493" spans="5:7" ht="20.100000000000001" customHeight="1" x14ac:dyDescent="0.25">
      <c r="E493" s="520"/>
      <c r="F493" s="520"/>
      <c r="G493" s="520"/>
    </row>
    <row r="494" spans="5:7" ht="20.100000000000001" customHeight="1" x14ac:dyDescent="0.25">
      <c r="E494" s="520"/>
      <c r="F494" s="520"/>
      <c r="G494" s="520"/>
    </row>
    <row r="495" spans="5:7" ht="20.100000000000001" customHeight="1" x14ac:dyDescent="0.25">
      <c r="E495" s="520"/>
      <c r="F495" s="520"/>
      <c r="G495" s="520"/>
    </row>
    <row r="496" spans="5:7" ht="20.100000000000001" customHeight="1" x14ac:dyDescent="0.25">
      <c r="E496" s="520"/>
      <c r="F496" s="520"/>
      <c r="G496" s="520"/>
    </row>
    <row r="497" spans="5:7" ht="20.100000000000001" customHeight="1" x14ac:dyDescent="0.25">
      <c r="E497" s="520"/>
      <c r="F497" s="520"/>
      <c r="G497" s="520"/>
    </row>
    <row r="498" spans="5:7" ht="20.100000000000001" customHeight="1" x14ac:dyDescent="0.25">
      <c r="E498" s="520"/>
      <c r="F498" s="520"/>
      <c r="G498" s="520"/>
    </row>
    <row r="499" spans="5:7" ht="20.100000000000001" customHeight="1" x14ac:dyDescent="0.25">
      <c r="E499" s="520"/>
      <c r="F499" s="520"/>
      <c r="G499" s="520"/>
    </row>
    <row r="500" spans="5:7" ht="20.100000000000001" customHeight="1" x14ac:dyDescent="0.25">
      <c r="E500" s="520"/>
      <c r="F500" s="520"/>
      <c r="G500" s="520"/>
    </row>
    <row r="501" spans="5:7" ht="20.100000000000001" customHeight="1" x14ac:dyDescent="0.25">
      <c r="E501" s="520"/>
      <c r="F501" s="520"/>
      <c r="G501" s="520"/>
    </row>
    <row r="502" spans="5:7" ht="20.100000000000001" customHeight="1" x14ac:dyDescent="0.25">
      <c r="E502" s="520"/>
      <c r="F502" s="520"/>
      <c r="G502" s="520"/>
    </row>
    <row r="503" spans="5:7" ht="20.100000000000001" customHeight="1" x14ac:dyDescent="0.25">
      <c r="E503" s="520"/>
      <c r="F503" s="520"/>
      <c r="G503" s="520"/>
    </row>
    <row r="504" spans="5:7" ht="20.100000000000001" customHeight="1" x14ac:dyDescent="0.25">
      <c r="E504" s="520"/>
      <c r="F504" s="520"/>
      <c r="G504" s="520"/>
    </row>
    <row r="505" spans="5:7" ht="20.100000000000001" customHeight="1" x14ac:dyDescent="0.25">
      <c r="E505" s="520"/>
      <c r="F505" s="520"/>
      <c r="G505" s="520"/>
    </row>
    <row r="506" spans="5:7" ht="20.100000000000001" customHeight="1" x14ac:dyDescent="0.25">
      <c r="E506" s="520"/>
      <c r="F506" s="520"/>
      <c r="G506" s="520"/>
    </row>
    <row r="507" spans="5:7" ht="20.100000000000001" customHeight="1" x14ac:dyDescent="0.25">
      <c r="E507" s="520"/>
      <c r="F507" s="520"/>
      <c r="G507" s="520"/>
    </row>
    <row r="508" spans="5:7" ht="20.100000000000001" customHeight="1" x14ac:dyDescent="0.25">
      <c r="E508" s="520"/>
      <c r="F508" s="520"/>
      <c r="G508" s="520"/>
    </row>
    <row r="509" spans="5:7" ht="20.100000000000001" customHeight="1" x14ac:dyDescent="0.25">
      <c r="E509" s="520"/>
      <c r="F509" s="520"/>
      <c r="G509" s="520"/>
    </row>
    <row r="510" spans="5:7" ht="20.100000000000001" customHeight="1" x14ac:dyDescent="0.25">
      <c r="E510" s="520"/>
      <c r="F510" s="520"/>
      <c r="G510" s="520"/>
    </row>
    <row r="511" spans="5:7" ht="20.100000000000001" customHeight="1" x14ac:dyDescent="0.25">
      <c r="E511" s="520"/>
      <c r="F511" s="520"/>
      <c r="G511" s="520"/>
    </row>
    <row r="512" spans="5:7" ht="20.100000000000001" customHeight="1" x14ac:dyDescent="0.25">
      <c r="E512" s="520"/>
      <c r="F512" s="520"/>
      <c r="G512" s="520"/>
    </row>
    <row r="513" spans="5:7" ht="20.100000000000001" customHeight="1" x14ac:dyDescent="0.25">
      <c r="E513" s="520"/>
      <c r="F513" s="520"/>
      <c r="G513" s="520"/>
    </row>
    <row r="514" spans="5:7" ht="20.100000000000001" customHeight="1" x14ac:dyDescent="0.25">
      <c r="E514" s="520"/>
      <c r="F514" s="520"/>
      <c r="G514" s="520"/>
    </row>
    <row r="515" spans="5:7" ht="20.100000000000001" customHeight="1" x14ac:dyDescent="0.25">
      <c r="E515" s="520"/>
      <c r="F515" s="520"/>
      <c r="G515" s="520"/>
    </row>
    <row r="516" spans="5:7" ht="20.100000000000001" customHeight="1" x14ac:dyDescent="0.25">
      <c r="E516" s="520"/>
      <c r="F516" s="520"/>
      <c r="G516" s="520"/>
    </row>
    <row r="517" spans="5:7" ht="20.100000000000001" customHeight="1" x14ac:dyDescent="0.25">
      <c r="E517" s="520"/>
      <c r="F517" s="520"/>
      <c r="G517" s="520"/>
    </row>
    <row r="518" spans="5:7" ht="20.100000000000001" customHeight="1" x14ac:dyDescent="0.25">
      <c r="E518" s="520"/>
      <c r="F518" s="520"/>
      <c r="G518" s="520"/>
    </row>
    <row r="519" spans="5:7" ht="20.100000000000001" customHeight="1" x14ac:dyDescent="0.25">
      <c r="E519" s="520"/>
      <c r="F519" s="520"/>
      <c r="G519" s="520"/>
    </row>
    <row r="520" spans="5:7" ht="20.100000000000001" customHeight="1" x14ac:dyDescent="0.25">
      <c r="E520" s="520"/>
      <c r="F520" s="520"/>
      <c r="G520" s="520"/>
    </row>
    <row r="521" spans="5:7" ht="20.100000000000001" customHeight="1" x14ac:dyDescent="0.25">
      <c r="E521" s="520"/>
      <c r="F521" s="520"/>
      <c r="G521" s="520"/>
    </row>
    <row r="522" spans="5:7" ht="20.100000000000001" customHeight="1" x14ac:dyDescent="0.25">
      <c r="E522" s="520"/>
      <c r="F522" s="520"/>
      <c r="G522" s="520"/>
    </row>
    <row r="523" spans="5:7" ht="20.100000000000001" customHeight="1" x14ac:dyDescent="0.25">
      <c r="E523" s="520"/>
      <c r="F523" s="520"/>
      <c r="G523" s="520"/>
    </row>
    <row r="524" spans="5:7" ht="20.100000000000001" customHeight="1" x14ac:dyDescent="0.25">
      <c r="E524" s="520"/>
      <c r="F524" s="520"/>
      <c r="G524" s="520"/>
    </row>
    <row r="525" spans="5:7" ht="20.100000000000001" customHeight="1" x14ac:dyDescent="0.25">
      <c r="E525" s="520"/>
      <c r="F525" s="520"/>
      <c r="G525" s="520"/>
    </row>
    <row r="526" spans="5:7" ht="20.100000000000001" customHeight="1" x14ac:dyDescent="0.25">
      <c r="E526" s="520"/>
      <c r="F526" s="520"/>
      <c r="G526" s="520"/>
    </row>
    <row r="527" spans="5:7" ht="20.100000000000001" customHeight="1" x14ac:dyDescent="0.25">
      <c r="E527" s="520"/>
      <c r="F527" s="520"/>
      <c r="G527" s="520"/>
    </row>
    <row r="528" spans="5:7" ht="20.100000000000001" customHeight="1" x14ac:dyDescent="0.25">
      <c r="E528" s="520"/>
      <c r="F528" s="520"/>
      <c r="G528" s="520"/>
    </row>
    <row r="529" spans="5:7" ht="20.100000000000001" customHeight="1" x14ac:dyDescent="0.25">
      <c r="E529" s="520"/>
      <c r="F529" s="520"/>
      <c r="G529" s="520"/>
    </row>
    <row r="530" spans="5:7" ht="20.100000000000001" customHeight="1" x14ac:dyDescent="0.25">
      <c r="E530" s="520"/>
      <c r="F530" s="520"/>
      <c r="G530" s="520"/>
    </row>
    <row r="531" spans="5:7" ht="20.100000000000001" customHeight="1" x14ac:dyDescent="0.25">
      <c r="E531" s="520"/>
      <c r="F531" s="520"/>
      <c r="G531" s="520"/>
    </row>
  </sheetData>
  <mergeCells count="40">
    <mergeCell ref="A3:A5"/>
    <mergeCell ref="B3:D3"/>
    <mergeCell ref="E3:G3"/>
    <mergeCell ref="B4:B5"/>
    <mergeCell ref="C4:D4"/>
    <mergeCell ref="E4:E5"/>
    <mergeCell ref="F4:G4"/>
    <mergeCell ref="A89:G89"/>
    <mergeCell ref="A90:G90"/>
    <mergeCell ref="A91:G91"/>
    <mergeCell ref="A94:A96"/>
    <mergeCell ref="B94:D94"/>
    <mergeCell ref="E94:G94"/>
    <mergeCell ref="B95:B96"/>
    <mergeCell ref="C95:D95"/>
    <mergeCell ref="E95:E96"/>
    <mergeCell ref="F95:G95"/>
    <mergeCell ref="A171:G171"/>
    <mergeCell ref="A172:G172"/>
    <mergeCell ref="A173:G173"/>
    <mergeCell ref="A176:A178"/>
    <mergeCell ref="B176:D176"/>
    <mergeCell ref="E176:G176"/>
    <mergeCell ref="B177:B178"/>
    <mergeCell ref="C177:D177"/>
    <mergeCell ref="E177:E178"/>
    <mergeCell ref="F177:G177"/>
    <mergeCell ref="A344:G344"/>
    <mergeCell ref="A345:G345"/>
    <mergeCell ref="A346:G346"/>
    <mergeCell ref="A262:G262"/>
    <mergeCell ref="A263:G263"/>
    <mergeCell ref="A264:G264"/>
    <mergeCell ref="A267:A269"/>
    <mergeCell ref="B267:D267"/>
    <mergeCell ref="E267:G267"/>
    <mergeCell ref="B268:B269"/>
    <mergeCell ref="C268:D268"/>
    <mergeCell ref="E268:E269"/>
    <mergeCell ref="F268:G268"/>
  </mergeCells>
  <pageMargins left="0.78740157480314965" right="0.39370078740157483" top="0.78740157480314965" bottom="0.59055118110236227" header="0.51181102362204722" footer="0.51181102362204722"/>
  <pageSetup paperSize="9" scale="51" orientation="portrait" horizontalDpi="300" verticalDpi="300" r:id="rId1"/>
  <headerFooter alignWithMargins="0">
    <oddHeader>&amp;C&amp;"Arial,Negrito"&amp;14Turismo interno</oddHeader>
  </headerFooter>
  <rowBreaks count="3" manualBreakCount="3">
    <brk id="91" max="16383" man="1"/>
    <brk id="173" max="16383" man="1"/>
    <brk id="264" max="6" man="1"/>
  </row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19">
    <tabColor rgb="FF00B0F0"/>
  </sheetPr>
  <dimension ref="A9:J20"/>
  <sheetViews>
    <sheetView showGridLines="0" zoomScaleNormal="100" zoomScaleSheetLayoutView="75" workbookViewId="0"/>
  </sheetViews>
  <sheetFormatPr defaultColWidth="9.7109375" defaultRowHeight="39.950000000000003" customHeight="1" x14ac:dyDescent="0.2"/>
  <cols>
    <col min="1" max="16384" width="9.7109375" style="186"/>
  </cols>
  <sheetData>
    <row r="9" spans="1:10" ht="39.950000000000003" customHeight="1" x14ac:dyDescent="0.2">
      <c r="A9" s="1119" t="s">
        <v>235</v>
      </c>
      <c r="B9" s="1119"/>
      <c r="C9" s="1119"/>
      <c r="D9" s="1119"/>
      <c r="E9" s="1119"/>
      <c r="F9" s="1119"/>
      <c r="G9" s="1119"/>
      <c r="H9" s="1119"/>
      <c r="I9" s="1119"/>
      <c r="J9" s="1119"/>
    </row>
    <row r="10" spans="1:10" ht="39.950000000000003" customHeight="1" x14ac:dyDescent="0.2">
      <c r="A10" s="1119"/>
      <c r="B10" s="1119"/>
      <c r="C10" s="1119"/>
      <c r="D10" s="1119"/>
      <c r="E10" s="1119"/>
      <c r="F10" s="1119"/>
      <c r="G10" s="1119"/>
      <c r="H10" s="1119"/>
      <c r="I10" s="1119"/>
      <c r="J10" s="1119"/>
    </row>
    <row r="11" spans="1:10" ht="39.950000000000003" customHeight="1" x14ac:dyDescent="0.2">
      <c r="A11" s="1119"/>
      <c r="B11" s="1119"/>
      <c r="C11" s="1119"/>
      <c r="D11" s="1119"/>
      <c r="E11" s="1119"/>
      <c r="F11" s="1119"/>
      <c r="G11" s="1119"/>
      <c r="H11" s="1119"/>
      <c r="I11" s="1119"/>
      <c r="J11" s="1119"/>
    </row>
    <row r="20" spans="2:8" ht="39.950000000000003" customHeight="1" x14ac:dyDescent="0.2">
      <c r="B20" s="216"/>
      <c r="C20" s="216"/>
      <c r="D20" s="216"/>
      <c r="E20" s="216"/>
      <c r="F20" s="216"/>
      <c r="G20" s="216"/>
      <c r="H20" s="216"/>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B59"/>
  <sheetViews>
    <sheetView showGridLines="0" zoomScaleNormal="100" zoomScaleSheetLayoutView="75" workbookViewId="0"/>
  </sheetViews>
  <sheetFormatPr defaultRowHeight="20.100000000000001" customHeight="1" x14ac:dyDescent="0.2"/>
  <cols>
    <col min="1" max="1" width="30.7109375" style="186" customWidth="1"/>
    <col min="2" max="7" width="22.7109375" style="186" customWidth="1"/>
    <col min="8" max="8" width="9.28515625" style="186" customWidth="1"/>
    <col min="9" max="246" width="9.140625" style="186"/>
    <col min="247" max="247" width="26.7109375" style="186" customWidth="1"/>
    <col min="248" max="253" width="21.7109375" style="186" customWidth="1"/>
    <col min="254" max="254" width="9.28515625" style="186" customWidth="1"/>
    <col min="255" max="502" width="9.140625" style="186"/>
    <col min="503" max="503" width="26.7109375" style="186" customWidth="1"/>
    <col min="504" max="509" width="21.7109375" style="186" customWidth="1"/>
    <col min="510" max="510" width="9.28515625" style="186" customWidth="1"/>
    <col min="511" max="758" width="9.140625" style="186"/>
    <col min="759" max="759" width="26.7109375" style="186" customWidth="1"/>
    <col min="760" max="765" width="21.7109375" style="186" customWidth="1"/>
    <col min="766" max="766" width="9.28515625" style="186" customWidth="1"/>
    <col min="767" max="1014" width="9.140625" style="186"/>
    <col min="1015" max="1015" width="26.7109375" style="186" customWidth="1"/>
    <col min="1016" max="1021" width="21.7109375" style="186" customWidth="1"/>
    <col min="1022" max="1022" width="9.28515625" style="186" customWidth="1"/>
    <col min="1023" max="1270" width="9.140625" style="186"/>
    <col min="1271" max="1271" width="26.7109375" style="186" customWidth="1"/>
    <col min="1272" max="1277" width="21.7109375" style="186" customWidth="1"/>
    <col min="1278" max="1278" width="9.28515625" style="186" customWidth="1"/>
    <col min="1279" max="1526" width="9.140625" style="186"/>
    <col min="1527" max="1527" width="26.7109375" style="186" customWidth="1"/>
    <col min="1528" max="1533" width="21.7109375" style="186" customWidth="1"/>
    <col min="1534" max="1534" width="9.28515625" style="186" customWidth="1"/>
    <col min="1535" max="1782" width="9.140625" style="186"/>
    <col min="1783" max="1783" width="26.7109375" style="186" customWidth="1"/>
    <col min="1784" max="1789" width="21.7109375" style="186" customWidth="1"/>
    <col min="1790" max="1790" width="9.28515625" style="186" customWidth="1"/>
    <col min="1791" max="2038" width="9.140625" style="186"/>
    <col min="2039" max="2039" width="26.7109375" style="186" customWidth="1"/>
    <col min="2040" max="2045" width="21.7109375" style="186" customWidth="1"/>
    <col min="2046" max="2046" width="9.28515625" style="186" customWidth="1"/>
    <col min="2047" max="2294" width="9.140625" style="186"/>
    <col min="2295" max="2295" width="26.7109375" style="186" customWidth="1"/>
    <col min="2296" max="2301" width="21.7109375" style="186" customWidth="1"/>
    <col min="2302" max="2302" width="9.28515625" style="186" customWidth="1"/>
    <col min="2303" max="2550" width="9.140625" style="186"/>
    <col min="2551" max="2551" width="26.7109375" style="186" customWidth="1"/>
    <col min="2552" max="2557" width="21.7109375" style="186" customWidth="1"/>
    <col min="2558" max="2558" width="9.28515625" style="186" customWidth="1"/>
    <col min="2559" max="2806" width="9.140625" style="186"/>
    <col min="2807" max="2807" width="26.7109375" style="186" customWidth="1"/>
    <col min="2808" max="2813" width="21.7109375" style="186" customWidth="1"/>
    <col min="2814" max="2814" width="9.28515625" style="186" customWidth="1"/>
    <col min="2815" max="3062" width="9.140625" style="186"/>
    <col min="3063" max="3063" width="26.7109375" style="186" customWidth="1"/>
    <col min="3064" max="3069" width="21.7109375" style="186" customWidth="1"/>
    <col min="3070" max="3070" width="9.28515625" style="186" customWidth="1"/>
    <col min="3071" max="3318" width="9.140625" style="186"/>
    <col min="3319" max="3319" width="26.7109375" style="186" customWidth="1"/>
    <col min="3320" max="3325" width="21.7109375" style="186" customWidth="1"/>
    <col min="3326" max="3326" width="9.28515625" style="186" customWidth="1"/>
    <col min="3327" max="3574" width="9.140625" style="186"/>
    <col min="3575" max="3575" width="26.7109375" style="186" customWidth="1"/>
    <col min="3576" max="3581" width="21.7109375" style="186" customWidth="1"/>
    <col min="3582" max="3582" width="9.28515625" style="186" customWidth="1"/>
    <col min="3583" max="3830" width="9.140625" style="186"/>
    <col min="3831" max="3831" width="26.7109375" style="186" customWidth="1"/>
    <col min="3832" max="3837" width="21.7109375" style="186" customWidth="1"/>
    <col min="3838" max="3838" width="9.28515625" style="186" customWidth="1"/>
    <col min="3839" max="4086" width="9.140625" style="186"/>
    <col min="4087" max="4087" width="26.7109375" style="186" customWidth="1"/>
    <col min="4088" max="4093" width="21.7109375" style="186" customWidth="1"/>
    <col min="4094" max="4094" width="9.28515625" style="186" customWidth="1"/>
    <col min="4095" max="4342" width="9.140625" style="186"/>
    <col min="4343" max="4343" width="26.7109375" style="186" customWidth="1"/>
    <col min="4344" max="4349" width="21.7109375" style="186" customWidth="1"/>
    <col min="4350" max="4350" width="9.28515625" style="186" customWidth="1"/>
    <col min="4351" max="4598" width="9.140625" style="186"/>
    <col min="4599" max="4599" width="26.7109375" style="186" customWidth="1"/>
    <col min="4600" max="4605" width="21.7109375" style="186" customWidth="1"/>
    <col min="4606" max="4606" width="9.28515625" style="186" customWidth="1"/>
    <col min="4607" max="4854" width="9.140625" style="186"/>
    <col min="4855" max="4855" width="26.7109375" style="186" customWidth="1"/>
    <col min="4856" max="4861" width="21.7109375" style="186" customWidth="1"/>
    <col min="4862" max="4862" width="9.28515625" style="186" customWidth="1"/>
    <col min="4863" max="5110" width="9.140625" style="186"/>
    <col min="5111" max="5111" width="26.7109375" style="186" customWidth="1"/>
    <col min="5112" max="5117" width="21.7109375" style="186" customWidth="1"/>
    <col min="5118" max="5118" width="9.28515625" style="186" customWidth="1"/>
    <col min="5119" max="5366" width="9.140625" style="186"/>
    <col min="5367" max="5367" width="26.7109375" style="186" customWidth="1"/>
    <col min="5368" max="5373" width="21.7109375" style="186" customWidth="1"/>
    <col min="5374" max="5374" width="9.28515625" style="186" customWidth="1"/>
    <col min="5375" max="5622" width="9.140625" style="186"/>
    <col min="5623" max="5623" width="26.7109375" style="186" customWidth="1"/>
    <col min="5624" max="5629" width="21.7109375" style="186" customWidth="1"/>
    <col min="5630" max="5630" width="9.28515625" style="186" customWidth="1"/>
    <col min="5631" max="5878" width="9.140625" style="186"/>
    <col min="5879" max="5879" width="26.7109375" style="186" customWidth="1"/>
    <col min="5880" max="5885" width="21.7109375" style="186" customWidth="1"/>
    <col min="5886" max="5886" width="9.28515625" style="186" customWidth="1"/>
    <col min="5887" max="6134" width="9.140625" style="186"/>
    <col min="6135" max="6135" width="26.7109375" style="186" customWidth="1"/>
    <col min="6136" max="6141" width="21.7109375" style="186" customWidth="1"/>
    <col min="6142" max="6142" width="9.28515625" style="186" customWidth="1"/>
    <col min="6143" max="6390" width="9.140625" style="186"/>
    <col min="6391" max="6391" width="26.7109375" style="186" customWidth="1"/>
    <col min="6392" max="6397" width="21.7109375" style="186" customWidth="1"/>
    <col min="6398" max="6398" width="9.28515625" style="186" customWidth="1"/>
    <col min="6399" max="6646" width="9.140625" style="186"/>
    <col min="6647" max="6647" width="26.7109375" style="186" customWidth="1"/>
    <col min="6648" max="6653" width="21.7109375" style="186" customWidth="1"/>
    <col min="6654" max="6654" width="9.28515625" style="186" customWidth="1"/>
    <col min="6655" max="6902" width="9.140625" style="186"/>
    <col min="6903" max="6903" width="26.7109375" style="186" customWidth="1"/>
    <col min="6904" max="6909" width="21.7109375" style="186" customWidth="1"/>
    <col min="6910" max="6910" width="9.28515625" style="186" customWidth="1"/>
    <col min="6911" max="7158" width="9.140625" style="186"/>
    <col min="7159" max="7159" width="26.7109375" style="186" customWidth="1"/>
    <col min="7160" max="7165" width="21.7109375" style="186" customWidth="1"/>
    <col min="7166" max="7166" width="9.28515625" style="186" customWidth="1"/>
    <col min="7167" max="7414" width="9.140625" style="186"/>
    <col min="7415" max="7415" width="26.7109375" style="186" customWidth="1"/>
    <col min="7416" max="7421" width="21.7109375" style="186" customWidth="1"/>
    <col min="7422" max="7422" width="9.28515625" style="186" customWidth="1"/>
    <col min="7423" max="7670" width="9.140625" style="186"/>
    <col min="7671" max="7671" width="26.7109375" style="186" customWidth="1"/>
    <col min="7672" max="7677" width="21.7109375" style="186" customWidth="1"/>
    <col min="7678" max="7678" width="9.28515625" style="186" customWidth="1"/>
    <col min="7679" max="7926" width="9.140625" style="186"/>
    <col min="7927" max="7927" width="26.7109375" style="186" customWidth="1"/>
    <col min="7928" max="7933" width="21.7109375" style="186" customWidth="1"/>
    <col min="7934" max="7934" width="9.28515625" style="186" customWidth="1"/>
    <col min="7935" max="8182" width="9.140625" style="186"/>
    <col min="8183" max="8183" width="26.7109375" style="186" customWidth="1"/>
    <col min="8184" max="8189" width="21.7109375" style="186" customWidth="1"/>
    <col min="8190" max="8190" width="9.28515625" style="186" customWidth="1"/>
    <col min="8191" max="8438" width="9.140625" style="186"/>
    <col min="8439" max="8439" width="26.7109375" style="186" customWidth="1"/>
    <col min="8440" max="8445" width="21.7109375" style="186" customWidth="1"/>
    <col min="8446" max="8446" width="9.28515625" style="186" customWidth="1"/>
    <col min="8447" max="8694" width="9.140625" style="186"/>
    <col min="8695" max="8695" width="26.7109375" style="186" customWidth="1"/>
    <col min="8696" max="8701" width="21.7109375" style="186" customWidth="1"/>
    <col min="8702" max="8702" width="9.28515625" style="186" customWidth="1"/>
    <col min="8703" max="8950" width="9.140625" style="186"/>
    <col min="8951" max="8951" width="26.7109375" style="186" customWidth="1"/>
    <col min="8952" max="8957" width="21.7109375" style="186" customWidth="1"/>
    <col min="8958" max="8958" width="9.28515625" style="186" customWidth="1"/>
    <col min="8959" max="9206" width="9.140625" style="186"/>
    <col min="9207" max="9207" width="26.7109375" style="186" customWidth="1"/>
    <col min="9208" max="9213" width="21.7109375" style="186" customWidth="1"/>
    <col min="9214" max="9214" width="9.28515625" style="186" customWidth="1"/>
    <col min="9215" max="9462" width="9.140625" style="186"/>
    <col min="9463" max="9463" width="26.7109375" style="186" customWidth="1"/>
    <col min="9464" max="9469" width="21.7109375" style="186" customWidth="1"/>
    <col min="9470" max="9470" width="9.28515625" style="186" customWidth="1"/>
    <col min="9471" max="9718" width="9.140625" style="186"/>
    <col min="9719" max="9719" width="26.7109375" style="186" customWidth="1"/>
    <col min="9720" max="9725" width="21.7109375" style="186" customWidth="1"/>
    <col min="9726" max="9726" width="9.28515625" style="186" customWidth="1"/>
    <col min="9727" max="9974" width="9.140625" style="186"/>
    <col min="9975" max="9975" width="26.7109375" style="186" customWidth="1"/>
    <col min="9976" max="9981" width="21.7109375" style="186" customWidth="1"/>
    <col min="9982" max="9982" width="9.28515625" style="186" customWidth="1"/>
    <col min="9983" max="10230" width="9.140625" style="186"/>
    <col min="10231" max="10231" width="26.7109375" style="186" customWidth="1"/>
    <col min="10232" max="10237" width="21.7109375" style="186" customWidth="1"/>
    <col min="10238" max="10238" width="9.28515625" style="186" customWidth="1"/>
    <col min="10239" max="10486" width="9.140625" style="186"/>
    <col min="10487" max="10487" width="26.7109375" style="186" customWidth="1"/>
    <col min="10488" max="10493" width="21.7109375" style="186" customWidth="1"/>
    <col min="10494" max="10494" width="9.28515625" style="186" customWidth="1"/>
    <col min="10495" max="10742" width="9.140625" style="186"/>
    <col min="10743" max="10743" width="26.7109375" style="186" customWidth="1"/>
    <col min="10744" max="10749" width="21.7109375" style="186" customWidth="1"/>
    <col min="10750" max="10750" width="9.28515625" style="186" customWidth="1"/>
    <col min="10751" max="10998" width="9.140625" style="186"/>
    <col min="10999" max="10999" width="26.7109375" style="186" customWidth="1"/>
    <col min="11000" max="11005" width="21.7109375" style="186" customWidth="1"/>
    <col min="11006" max="11006" width="9.28515625" style="186" customWidth="1"/>
    <col min="11007" max="11254" width="9.140625" style="186"/>
    <col min="11255" max="11255" width="26.7109375" style="186" customWidth="1"/>
    <col min="11256" max="11261" width="21.7109375" style="186" customWidth="1"/>
    <col min="11262" max="11262" width="9.28515625" style="186" customWidth="1"/>
    <col min="11263" max="11510" width="9.140625" style="186"/>
    <col min="11511" max="11511" width="26.7109375" style="186" customWidth="1"/>
    <col min="11512" max="11517" width="21.7109375" style="186" customWidth="1"/>
    <col min="11518" max="11518" width="9.28515625" style="186" customWidth="1"/>
    <col min="11519" max="11766" width="9.140625" style="186"/>
    <col min="11767" max="11767" width="26.7109375" style="186" customWidth="1"/>
    <col min="11768" max="11773" width="21.7109375" style="186" customWidth="1"/>
    <col min="11774" max="11774" width="9.28515625" style="186" customWidth="1"/>
    <col min="11775" max="12022" width="9.140625" style="186"/>
    <col min="12023" max="12023" width="26.7109375" style="186" customWidth="1"/>
    <col min="12024" max="12029" width="21.7109375" style="186" customWidth="1"/>
    <col min="12030" max="12030" width="9.28515625" style="186" customWidth="1"/>
    <col min="12031" max="12278" width="9.140625" style="186"/>
    <col min="12279" max="12279" width="26.7109375" style="186" customWidth="1"/>
    <col min="12280" max="12285" width="21.7109375" style="186" customWidth="1"/>
    <col min="12286" max="12286" width="9.28515625" style="186" customWidth="1"/>
    <col min="12287" max="12534" width="9.140625" style="186"/>
    <col min="12535" max="12535" width="26.7109375" style="186" customWidth="1"/>
    <col min="12536" max="12541" width="21.7109375" style="186" customWidth="1"/>
    <col min="12542" max="12542" width="9.28515625" style="186" customWidth="1"/>
    <col min="12543" max="12790" width="9.140625" style="186"/>
    <col min="12791" max="12791" width="26.7109375" style="186" customWidth="1"/>
    <col min="12792" max="12797" width="21.7109375" style="186" customWidth="1"/>
    <col min="12798" max="12798" width="9.28515625" style="186" customWidth="1"/>
    <col min="12799" max="13046" width="9.140625" style="186"/>
    <col min="13047" max="13047" width="26.7109375" style="186" customWidth="1"/>
    <col min="13048" max="13053" width="21.7109375" style="186" customWidth="1"/>
    <col min="13054" max="13054" width="9.28515625" style="186" customWidth="1"/>
    <col min="13055" max="13302" width="9.140625" style="186"/>
    <col min="13303" max="13303" width="26.7109375" style="186" customWidth="1"/>
    <col min="13304" max="13309" width="21.7109375" style="186" customWidth="1"/>
    <col min="13310" max="13310" width="9.28515625" style="186" customWidth="1"/>
    <col min="13311" max="13558" width="9.140625" style="186"/>
    <col min="13559" max="13559" width="26.7109375" style="186" customWidth="1"/>
    <col min="13560" max="13565" width="21.7109375" style="186" customWidth="1"/>
    <col min="13566" max="13566" width="9.28515625" style="186" customWidth="1"/>
    <col min="13567" max="13814" width="9.140625" style="186"/>
    <col min="13815" max="13815" width="26.7109375" style="186" customWidth="1"/>
    <col min="13816" max="13821" width="21.7109375" style="186" customWidth="1"/>
    <col min="13822" max="13822" width="9.28515625" style="186" customWidth="1"/>
    <col min="13823" max="14070" width="9.140625" style="186"/>
    <col min="14071" max="14071" width="26.7109375" style="186" customWidth="1"/>
    <col min="14072" max="14077" width="21.7109375" style="186" customWidth="1"/>
    <col min="14078" max="14078" width="9.28515625" style="186" customWidth="1"/>
    <col min="14079" max="14326" width="9.140625" style="186"/>
    <col min="14327" max="14327" width="26.7109375" style="186" customWidth="1"/>
    <col min="14328" max="14333" width="21.7109375" style="186" customWidth="1"/>
    <col min="14334" max="14334" width="9.28515625" style="186" customWidth="1"/>
    <col min="14335" max="14582" width="9.140625" style="186"/>
    <col min="14583" max="14583" width="26.7109375" style="186" customWidth="1"/>
    <col min="14584" max="14589" width="21.7109375" style="186" customWidth="1"/>
    <col min="14590" max="14590" width="9.28515625" style="186" customWidth="1"/>
    <col min="14591" max="14838" width="9.140625" style="186"/>
    <col min="14839" max="14839" width="26.7109375" style="186" customWidth="1"/>
    <col min="14840" max="14845" width="21.7109375" style="186" customWidth="1"/>
    <col min="14846" max="14846" width="9.28515625" style="186" customWidth="1"/>
    <col min="14847" max="15094" width="9.140625" style="186"/>
    <col min="15095" max="15095" width="26.7109375" style="186" customWidth="1"/>
    <col min="15096" max="15101" width="21.7109375" style="186" customWidth="1"/>
    <col min="15102" max="15102" width="9.28515625" style="186" customWidth="1"/>
    <col min="15103" max="15350" width="9.140625" style="186"/>
    <col min="15351" max="15351" width="26.7109375" style="186" customWidth="1"/>
    <col min="15352" max="15357" width="21.7109375" style="186" customWidth="1"/>
    <col min="15358" max="15358" width="9.28515625" style="186" customWidth="1"/>
    <col min="15359" max="15606" width="9.140625" style="186"/>
    <col min="15607" max="15607" width="26.7109375" style="186" customWidth="1"/>
    <col min="15608" max="15613" width="21.7109375" style="186" customWidth="1"/>
    <col min="15614" max="15614" width="9.28515625" style="186" customWidth="1"/>
    <col min="15615" max="15862" width="9.140625" style="186"/>
    <col min="15863" max="15863" width="26.7109375" style="186" customWidth="1"/>
    <col min="15864" max="15869" width="21.7109375" style="186" customWidth="1"/>
    <col min="15870" max="15870" width="9.28515625" style="186" customWidth="1"/>
    <col min="15871" max="16118" width="9.140625" style="186"/>
    <col min="16119" max="16119" width="26.7109375" style="186" customWidth="1"/>
    <col min="16120" max="16125" width="21.7109375" style="186" customWidth="1"/>
    <col min="16126" max="16126" width="9.28515625" style="186" customWidth="1"/>
    <col min="16127" max="16384" width="9.140625" style="186"/>
  </cols>
  <sheetData>
    <row r="1" spans="1:236" s="219" customFormat="1" ht="24.95" customHeight="1" x14ac:dyDescent="0.2">
      <c r="A1" s="187" t="s">
        <v>236</v>
      </c>
      <c r="B1" s="217"/>
      <c r="C1" s="218"/>
      <c r="D1" s="218"/>
      <c r="E1" s="218"/>
      <c r="F1" s="218"/>
      <c r="G1" s="218"/>
      <c r="H1" s="218"/>
      <c r="I1" s="218"/>
      <c r="J1" s="218"/>
      <c r="K1" s="218"/>
      <c r="L1" s="218"/>
      <c r="M1" s="218"/>
      <c r="N1" s="218"/>
      <c r="O1" s="218"/>
      <c r="P1" s="218"/>
      <c r="Q1" s="218"/>
      <c r="R1" s="218"/>
      <c r="S1" s="218"/>
      <c r="T1" s="218"/>
      <c r="U1" s="218"/>
      <c r="V1" s="218"/>
      <c r="W1" s="218"/>
      <c r="X1" s="218"/>
      <c r="Y1" s="218"/>
      <c r="Z1" s="218"/>
      <c r="AA1" s="218"/>
      <c r="AB1" s="218"/>
      <c r="AC1" s="218"/>
      <c r="AD1" s="218"/>
      <c r="AE1" s="218"/>
      <c r="AF1" s="218"/>
      <c r="AG1" s="218"/>
      <c r="AH1" s="218"/>
      <c r="AI1" s="218"/>
      <c r="AJ1" s="218"/>
      <c r="AK1" s="218"/>
      <c r="AL1" s="218"/>
      <c r="AM1" s="218"/>
      <c r="AN1" s="218"/>
      <c r="AO1" s="218"/>
      <c r="AP1" s="218"/>
      <c r="AQ1" s="218"/>
      <c r="AR1" s="218"/>
      <c r="AS1" s="218"/>
      <c r="AT1" s="218"/>
      <c r="AU1" s="218"/>
      <c r="AV1" s="218"/>
      <c r="AW1" s="218"/>
      <c r="AX1" s="218"/>
      <c r="AY1" s="218"/>
      <c r="AZ1" s="218"/>
      <c r="BA1" s="218"/>
      <c r="BB1" s="218"/>
      <c r="BC1" s="218"/>
      <c r="BD1" s="218"/>
      <c r="BE1" s="218"/>
      <c r="BF1" s="218"/>
      <c r="BG1" s="218"/>
      <c r="BH1" s="218"/>
      <c r="BI1" s="218"/>
      <c r="BJ1" s="218"/>
      <c r="BK1" s="218"/>
      <c r="BL1" s="218"/>
      <c r="BM1" s="218"/>
      <c r="BN1" s="218"/>
      <c r="BO1" s="218"/>
      <c r="BP1" s="218"/>
      <c r="BQ1" s="218"/>
      <c r="BR1" s="218"/>
      <c r="BS1" s="218"/>
      <c r="BT1" s="218"/>
      <c r="BU1" s="218"/>
      <c r="BV1" s="218"/>
      <c r="BW1" s="218"/>
      <c r="BX1" s="218"/>
      <c r="BY1" s="218"/>
      <c r="BZ1" s="218"/>
      <c r="CA1" s="218"/>
      <c r="CB1" s="218"/>
      <c r="CC1" s="218"/>
      <c r="CD1" s="218"/>
      <c r="CE1" s="218"/>
      <c r="CF1" s="218"/>
      <c r="CG1" s="218"/>
      <c r="CH1" s="218"/>
      <c r="CI1" s="218"/>
      <c r="CJ1" s="218"/>
      <c r="CK1" s="218"/>
      <c r="CL1" s="218"/>
      <c r="CM1" s="218"/>
      <c r="CN1" s="218"/>
      <c r="CO1" s="218"/>
      <c r="CP1" s="218"/>
      <c r="CQ1" s="218"/>
      <c r="CR1" s="218"/>
      <c r="CS1" s="218"/>
      <c r="CT1" s="218"/>
      <c r="CU1" s="218"/>
      <c r="CV1" s="218"/>
      <c r="CW1" s="218"/>
      <c r="CX1" s="218"/>
      <c r="CY1" s="218"/>
      <c r="CZ1" s="218"/>
      <c r="DA1" s="218"/>
      <c r="DB1" s="218"/>
      <c r="DC1" s="218"/>
      <c r="DD1" s="218"/>
      <c r="DE1" s="218"/>
      <c r="DF1" s="218"/>
      <c r="DG1" s="218"/>
      <c r="DH1" s="218"/>
      <c r="DI1" s="218"/>
      <c r="DJ1" s="218"/>
      <c r="DK1" s="218"/>
      <c r="DL1" s="218"/>
      <c r="DM1" s="218"/>
      <c r="DN1" s="218"/>
      <c r="DO1" s="218"/>
      <c r="DP1" s="218"/>
      <c r="DQ1" s="218"/>
      <c r="DR1" s="218"/>
      <c r="DS1" s="218"/>
      <c r="DT1" s="218"/>
      <c r="DU1" s="218"/>
      <c r="DV1" s="218"/>
      <c r="DW1" s="218"/>
      <c r="DX1" s="218"/>
      <c r="DY1" s="218"/>
      <c r="DZ1" s="218"/>
      <c r="EA1" s="218"/>
      <c r="EB1" s="218"/>
      <c r="EC1" s="218"/>
      <c r="ED1" s="218"/>
      <c r="EE1" s="218"/>
      <c r="EF1" s="218"/>
      <c r="EG1" s="218"/>
      <c r="EH1" s="218"/>
      <c r="EI1" s="218"/>
      <c r="EJ1" s="218"/>
      <c r="EK1" s="218"/>
      <c r="EL1" s="218"/>
      <c r="EM1" s="218"/>
      <c r="EN1" s="218"/>
      <c r="EO1" s="218"/>
      <c r="EP1" s="218"/>
      <c r="EQ1" s="218"/>
      <c r="ER1" s="218"/>
      <c r="ES1" s="218"/>
      <c r="ET1" s="218"/>
      <c r="EU1" s="218"/>
      <c r="EV1" s="218"/>
      <c r="EW1" s="218"/>
      <c r="EX1" s="218"/>
      <c r="EY1" s="218"/>
      <c r="EZ1" s="218"/>
      <c r="FA1" s="218"/>
      <c r="FB1" s="218"/>
      <c r="FC1" s="218"/>
      <c r="FD1" s="218"/>
      <c r="FE1" s="218"/>
      <c r="FF1" s="218"/>
      <c r="FG1" s="218"/>
      <c r="FH1" s="218"/>
      <c r="FI1" s="218"/>
      <c r="FJ1" s="218"/>
      <c r="FK1" s="218"/>
      <c r="FL1" s="218"/>
      <c r="FM1" s="218"/>
      <c r="FN1" s="218"/>
      <c r="FO1" s="218"/>
      <c r="FP1" s="218"/>
      <c r="FQ1" s="218"/>
      <c r="FR1" s="218"/>
      <c r="FS1" s="218"/>
      <c r="FT1" s="218"/>
      <c r="FU1" s="218"/>
      <c r="FV1" s="218"/>
      <c r="FW1" s="218"/>
      <c r="FX1" s="218"/>
      <c r="FY1" s="218"/>
      <c r="FZ1" s="218"/>
      <c r="GA1" s="218"/>
      <c r="GB1" s="218"/>
      <c r="GC1" s="218"/>
      <c r="GD1" s="218"/>
      <c r="GE1" s="218"/>
      <c r="GF1" s="218"/>
      <c r="GG1" s="218"/>
      <c r="GH1" s="218"/>
      <c r="GI1" s="218"/>
      <c r="GJ1" s="218"/>
      <c r="GK1" s="218"/>
      <c r="GL1" s="218"/>
      <c r="GM1" s="218"/>
      <c r="GN1" s="218"/>
      <c r="GO1" s="218"/>
      <c r="GP1" s="218"/>
      <c r="GQ1" s="218"/>
      <c r="GR1" s="218"/>
      <c r="GS1" s="218"/>
      <c r="GT1" s="218"/>
      <c r="GU1" s="218"/>
      <c r="GV1" s="218"/>
      <c r="GW1" s="218"/>
      <c r="GX1" s="218"/>
      <c r="GY1" s="218"/>
      <c r="GZ1" s="218"/>
      <c r="HA1" s="218"/>
      <c r="HB1" s="218"/>
      <c r="HC1" s="218"/>
      <c r="HD1" s="218"/>
      <c r="HE1" s="218"/>
      <c r="HF1" s="218"/>
      <c r="HG1" s="218"/>
      <c r="HH1" s="218"/>
      <c r="HI1" s="218"/>
      <c r="HJ1" s="218"/>
      <c r="HK1" s="218"/>
      <c r="HL1" s="218"/>
      <c r="HM1" s="218"/>
      <c r="HN1" s="218"/>
      <c r="HO1" s="218"/>
      <c r="HP1" s="218"/>
      <c r="HQ1" s="218"/>
      <c r="HR1" s="218"/>
      <c r="HS1" s="218"/>
      <c r="HT1" s="218"/>
      <c r="HU1" s="218"/>
      <c r="HV1" s="218"/>
      <c r="HW1" s="218"/>
      <c r="HX1" s="218"/>
      <c r="HY1" s="218"/>
      <c r="HZ1" s="218"/>
      <c r="IA1" s="218"/>
      <c r="IB1" s="218"/>
    </row>
    <row r="2" spans="1:236" s="213" customFormat="1" ht="24.95" customHeight="1" thickBot="1" x14ac:dyDescent="0.3">
      <c r="A2" s="189" t="s">
        <v>702</v>
      </c>
      <c r="B2" s="220"/>
      <c r="C2" s="209"/>
      <c r="D2" s="209"/>
      <c r="E2" s="209"/>
      <c r="F2" s="209"/>
      <c r="G2" s="220"/>
      <c r="H2" s="221"/>
      <c r="I2" s="221"/>
      <c r="J2" s="221"/>
    </row>
    <row r="3" spans="1:236" s="213" customFormat="1" ht="20.100000000000001" customHeight="1" x14ac:dyDescent="0.25">
      <c r="A3" s="1122" t="s">
        <v>101</v>
      </c>
      <c r="B3" s="1137" t="s">
        <v>237</v>
      </c>
      <c r="C3" s="1137"/>
      <c r="D3" s="1137"/>
      <c r="E3" s="1137"/>
      <c r="F3" s="1137"/>
      <c r="G3" s="1138"/>
      <c r="H3" s="221"/>
      <c r="I3" s="221"/>
      <c r="J3" s="221"/>
    </row>
    <row r="4" spans="1:236" ht="20.100000000000001" customHeight="1" x14ac:dyDescent="0.2">
      <c r="A4" s="1129"/>
      <c r="B4" s="1139">
        <v>2011</v>
      </c>
      <c r="C4" s="1139"/>
      <c r="D4" s="1139"/>
      <c r="E4" s="1139">
        <v>2012</v>
      </c>
      <c r="F4" s="1139"/>
      <c r="G4" s="1128"/>
      <c r="H4" s="188"/>
      <c r="I4" s="188"/>
      <c r="J4" s="188"/>
      <c r="K4" s="188"/>
      <c r="L4" s="188"/>
      <c r="M4" s="188"/>
      <c r="N4" s="188"/>
      <c r="O4" s="188"/>
      <c r="P4" s="188"/>
      <c r="Q4" s="188"/>
      <c r="R4" s="188"/>
      <c r="S4" s="188"/>
      <c r="T4" s="188"/>
      <c r="U4" s="188"/>
      <c r="V4" s="188"/>
      <c r="W4" s="188"/>
      <c r="X4" s="188"/>
      <c r="Y4" s="188"/>
      <c r="Z4" s="188"/>
      <c r="AA4" s="188"/>
      <c r="AB4" s="188"/>
      <c r="AC4" s="188"/>
      <c r="AD4" s="188"/>
      <c r="AE4" s="188"/>
      <c r="AF4" s="188"/>
      <c r="AG4" s="188"/>
      <c r="AH4" s="188"/>
      <c r="AI4" s="188"/>
      <c r="AJ4" s="188"/>
      <c r="AK4" s="188"/>
      <c r="AL4" s="188"/>
      <c r="AM4" s="188"/>
      <c r="AN4" s="188"/>
      <c r="AO4" s="188"/>
      <c r="AP4" s="188"/>
      <c r="AQ4" s="188"/>
      <c r="AR4" s="188"/>
      <c r="AS4" s="188"/>
      <c r="AT4" s="188"/>
      <c r="AU4" s="188"/>
      <c r="AV4" s="188"/>
      <c r="AW4" s="188"/>
      <c r="AX4" s="188"/>
      <c r="AY4" s="188"/>
      <c r="AZ4" s="188"/>
      <c r="BA4" s="188"/>
      <c r="BB4" s="188"/>
      <c r="BC4" s="188"/>
      <c r="BD4" s="188"/>
      <c r="BE4" s="188"/>
      <c r="BF4" s="188"/>
      <c r="BG4" s="188"/>
      <c r="BH4" s="188"/>
      <c r="BI4" s="188"/>
      <c r="BJ4" s="188"/>
      <c r="BK4" s="188"/>
      <c r="BL4" s="188"/>
      <c r="BM4" s="188"/>
      <c r="BN4" s="188"/>
      <c r="BO4" s="188"/>
      <c r="BP4" s="188"/>
      <c r="BQ4" s="188"/>
      <c r="BR4" s="188"/>
      <c r="BS4" s="188"/>
      <c r="BT4" s="188"/>
      <c r="BU4" s="188"/>
      <c r="BV4" s="188"/>
      <c r="BW4" s="188"/>
      <c r="BX4" s="188"/>
      <c r="BY4" s="188"/>
      <c r="BZ4" s="188"/>
      <c r="CA4" s="188"/>
      <c r="CB4" s="188"/>
      <c r="CC4" s="188"/>
      <c r="CD4" s="188"/>
      <c r="CE4" s="188"/>
      <c r="CF4" s="188"/>
      <c r="CG4" s="188"/>
      <c r="CH4" s="188"/>
      <c r="CI4" s="188"/>
      <c r="CJ4" s="188"/>
      <c r="CK4" s="188"/>
      <c r="CL4" s="188"/>
      <c r="CM4" s="188"/>
      <c r="CN4" s="188"/>
      <c r="CO4" s="188"/>
      <c r="CP4" s="188"/>
      <c r="CQ4" s="188"/>
      <c r="CR4" s="188"/>
      <c r="CS4" s="188"/>
      <c r="CT4" s="188"/>
      <c r="CU4" s="188"/>
      <c r="CV4" s="188"/>
      <c r="CW4" s="188"/>
      <c r="CX4" s="188"/>
      <c r="CY4" s="188"/>
      <c r="CZ4" s="188"/>
      <c r="DA4" s="188"/>
      <c r="DB4" s="188"/>
      <c r="DC4" s="188"/>
      <c r="DD4" s="188"/>
      <c r="DE4" s="188"/>
      <c r="DF4" s="188"/>
      <c r="DG4" s="188"/>
      <c r="DH4" s="188"/>
      <c r="DI4" s="188"/>
      <c r="DJ4" s="188"/>
      <c r="DK4" s="188"/>
      <c r="DL4" s="188"/>
      <c r="DM4" s="188"/>
      <c r="DN4" s="188"/>
      <c r="DO4" s="188"/>
      <c r="DP4" s="188"/>
      <c r="DQ4" s="188"/>
      <c r="DR4" s="188"/>
      <c r="DS4" s="188"/>
      <c r="DT4" s="188"/>
      <c r="DU4" s="188"/>
      <c r="DV4" s="188"/>
      <c r="DW4" s="188"/>
      <c r="DX4" s="188"/>
      <c r="DY4" s="188"/>
      <c r="DZ4" s="188"/>
      <c r="EA4" s="188"/>
      <c r="EB4" s="188"/>
      <c r="EC4" s="188"/>
      <c r="ED4" s="188"/>
      <c r="EE4" s="188"/>
      <c r="EF4" s="188"/>
      <c r="EG4" s="188"/>
      <c r="EH4" s="188"/>
      <c r="EI4" s="188"/>
      <c r="EJ4" s="188"/>
      <c r="EK4" s="188"/>
      <c r="EL4" s="188"/>
      <c r="EM4" s="188"/>
      <c r="EN4" s="188"/>
      <c r="EO4" s="188"/>
      <c r="EP4" s="188"/>
      <c r="EQ4" s="188"/>
      <c r="ER4" s="188"/>
      <c r="ES4" s="188"/>
      <c r="ET4" s="188"/>
      <c r="EU4" s="188"/>
      <c r="EV4" s="188"/>
      <c r="EW4" s="188"/>
      <c r="EX4" s="188"/>
      <c r="EY4" s="188"/>
      <c r="EZ4" s="188"/>
      <c r="FA4" s="188"/>
      <c r="FB4" s="188"/>
      <c r="FC4" s="188"/>
      <c r="FD4" s="188"/>
      <c r="FE4" s="188"/>
      <c r="FF4" s="188"/>
      <c r="FG4" s="188"/>
      <c r="FH4" s="188"/>
      <c r="FI4" s="188"/>
      <c r="FJ4" s="188"/>
      <c r="FK4" s="188"/>
      <c r="FL4" s="188"/>
      <c r="FM4" s="188"/>
      <c r="FN4" s="188"/>
      <c r="FO4" s="188"/>
      <c r="FP4" s="188"/>
      <c r="FQ4" s="188"/>
      <c r="FR4" s="188"/>
      <c r="FS4" s="188"/>
      <c r="FT4" s="188"/>
      <c r="FU4" s="188"/>
      <c r="FV4" s="188"/>
      <c r="FW4" s="188"/>
      <c r="FX4" s="188"/>
      <c r="FY4" s="188"/>
      <c r="FZ4" s="188"/>
      <c r="GA4" s="188"/>
      <c r="GB4" s="188"/>
      <c r="GC4" s="188"/>
      <c r="GD4" s="188"/>
      <c r="GE4" s="188"/>
      <c r="GF4" s="188"/>
      <c r="GG4" s="188"/>
      <c r="GH4" s="188"/>
      <c r="GI4" s="188"/>
      <c r="GJ4" s="188"/>
      <c r="GK4" s="188"/>
      <c r="GL4" s="188"/>
      <c r="GM4" s="188"/>
      <c r="GN4" s="188"/>
      <c r="GO4" s="188"/>
      <c r="GP4" s="188"/>
      <c r="GQ4" s="188"/>
      <c r="GR4" s="188"/>
      <c r="GS4" s="188"/>
      <c r="GT4" s="188"/>
      <c r="GU4" s="188"/>
      <c r="GV4" s="188"/>
      <c r="GW4" s="188"/>
      <c r="GX4" s="188"/>
      <c r="GY4" s="188"/>
      <c r="GZ4" s="188"/>
      <c r="HA4" s="188"/>
      <c r="HB4" s="188"/>
      <c r="HC4" s="188"/>
      <c r="HD4" s="188"/>
      <c r="HE4" s="188"/>
      <c r="HF4" s="188"/>
      <c r="HG4" s="188"/>
      <c r="HH4" s="188"/>
      <c r="HI4" s="188"/>
      <c r="HJ4" s="188"/>
      <c r="HK4" s="188"/>
      <c r="HL4" s="188"/>
      <c r="HM4" s="188"/>
      <c r="HN4" s="188"/>
      <c r="HO4" s="188"/>
      <c r="HP4" s="188"/>
      <c r="HQ4" s="188"/>
      <c r="HR4" s="188"/>
      <c r="HS4" s="188"/>
      <c r="HT4" s="188"/>
      <c r="HU4" s="188"/>
      <c r="HV4" s="188"/>
      <c r="HW4" s="188"/>
      <c r="HX4" s="188"/>
      <c r="HY4" s="188"/>
      <c r="HZ4" s="188"/>
      <c r="IA4" s="188"/>
      <c r="IB4" s="188"/>
    </row>
    <row r="5" spans="1:236" ht="20.100000000000001" customHeight="1" x14ac:dyDescent="0.2">
      <c r="A5" s="1129"/>
      <c r="B5" s="1139" t="s">
        <v>10</v>
      </c>
      <c r="C5" s="1139" t="s">
        <v>156</v>
      </c>
      <c r="D5" s="1139"/>
      <c r="E5" s="1139" t="s">
        <v>10</v>
      </c>
      <c r="F5" s="1139" t="s">
        <v>156</v>
      </c>
      <c r="G5" s="1128"/>
      <c r="H5" s="188"/>
      <c r="I5" s="188"/>
      <c r="J5" s="188"/>
      <c r="K5" s="188"/>
      <c r="L5" s="188"/>
      <c r="M5" s="188"/>
      <c r="N5" s="188"/>
      <c r="O5" s="188"/>
      <c r="P5" s="188"/>
      <c r="Q5" s="188"/>
      <c r="R5" s="188"/>
      <c r="S5" s="188"/>
      <c r="T5" s="188"/>
      <c r="U5" s="188"/>
      <c r="V5" s="188"/>
      <c r="W5" s="188"/>
      <c r="X5" s="188"/>
      <c r="Y5" s="188"/>
      <c r="Z5" s="188"/>
      <c r="AA5" s="188"/>
      <c r="AB5" s="188"/>
      <c r="AC5" s="188"/>
      <c r="AD5" s="188"/>
      <c r="AE5" s="188"/>
      <c r="AF5" s="188"/>
      <c r="AG5" s="188"/>
      <c r="AH5" s="188"/>
      <c r="AI5" s="188"/>
      <c r="AJ5" s="188"/>
      <c r="AK5" s="188"/>
      <c r="AL5" s="188"/>
      <c r="AM5" s="188"/>
      <c r="AN5" s="188"/>
      <c r="AO5" s="188"/>
      <c r="AP5" s="188"/>
      <c r="AQ5" s="188"/>
      <c r="AR5" s="188"/>
      <c r="AS5" s="188"/>
      <c r="AT5" s="188"/>
      <c r="AU5" s="188"/>
      <c r="AV5" s="188"/>
      <c r="AW5" s="188"/>
      <c r="AX5" s="188"/>
      <c r="AY5" s="188"/>
      <c r="AZ5" s="188"/>
      <c r="BA5" s="188"/>
      <c r="BB5" s="188"/>
      <c r="BC5" s="188"/>
      <c r="BD5" s="188"/>
      <c r="BE5" s="188"/>
      <c r="BF5" s="188"/>
      <c r="BG5" s="188"/>
      <c r="BH5" s="188"/>
      <c r="BI5" s="188"/>
      <c r="BJ5" s="188"/>
      <c r="BK5" s="188"/>
      <c r="BL5" s="188"/>
      <c r="BM5" s="188"/>
      <c r="BN5" s="188"/>
      <c r="BO5" s="188"/>
      <c r="BP5" s="188"/>
      <c r="BQ5" s="188"/>
      <c r="BR5" s="188"/>
      <c r="BS5" s="188"/>
      <c r="BT5" s="188"/>
      <c r="BU5" s="188"/>
      <c r="BV5" s="188"/>
      <c r="BW5" s="188"/>
      <c r="BX5" s="188"/>
      <c r="BY5" s="188"/>
      <c r="BZ5" s="188"/>
      <c r="CA5" s="188"/>
      <c r="CB5" s="188"/>
      <c r="CC5" s="188"/>
      <c r="CD5" s="188"/>
      <c r="CE5" s="188"/>
      <c r="CF5" s="188"/>
      <c r="CG5" s="188"/>
      <c r="CH5" s="188"/>
      <c r="CI5" s="188"/>
      <c r="CJ5" s="188"/>
      <c r="CK5" s="188"/>
      <c r="CL5" s="188"/>
      <c r="CM5" s="188"/>
      <c r="CN5" s="188"/>
      <c r="CO5" s="188"/>
      <c r="CP5" s="188"/>
      <c r="CQ5" s="188"/>
      <c r="CR5" s="188"/>
      <c r="CS5" s="188"/>
      <c r="CT5" s="188"/>
      <c r="CU5" s="188"/>
      <c r="CV5" s="188"/>
      <c r="CW5" s="188"/>
      <c r="CX5" s="188"/>
      <c r="CY5" s="188"/>
      <c r="CZ5" s="188"/>
      <c r="DA5" s="188"/>
      <c r="DB5" s="188"/>
      <c r="DC5" s="188"/>
      <c r="DD5" s="188"/>
      <c r="DE5" s="188"/>
      <c r="DF5" s="188"/>
      <c r="DG5" s="188"/>
      <c r="DH5" s="188"/>
      <c r="DI5" s="188"/>
      <c r="DJ5" s="188"/>
      <c r="DK5" s="188"/>
      <c r="DL5" s="188"/>
      <c r="DM5" s="188"/>
      <c r="DN5" s="188"/>
      <c r="DO5" s="188"/>
      <c r="DP5" s="188"/>
      <c r="DQ5" s="188"/>
      <c r="DR5" s="188"/>
      <c r="DS5" s="188"/>
      <c r="DT5" s="188"/>
      <c r="DU5" s="188"/>
      <c r="DV5" s="188"/>
      <c r="DW5" s="188"/>
      <c r="DX5" s="188"/>
      <c r="DY5" s="188"/>
      <c r="DZ5" s="188"/>
      <c r="EA5" s="188"/>
      <c r="EB5" s="188"/>
      <c r="EC5" s="188"/>
      <c r="ED5" s="188"/>
      <c r="EE5" s="188"/>
      <c r="EF5" s="188"/>
      <c r="EG5" s="188"/>
      <c r="EH5" s="188"/>
      <c r="EI5" s="188"/>
      <c r="EJ5" s="188"/>
      <c r="EK5" s="188"/>
      <c r="EL5" s="188"/>
      <c r="EM5" s="188"/>
      <c r="EN5" s="188"/>
      <c r="EO5" s="188"/>
      <c r="EP5" s="188"/>
      <c r="EQ5" s="188"/>
      <c r="ER5" s="188"/>
      <c r="ES5" s="188"/>
      <c r="ET5" s="188"/>
      <c r="EU5" s="188"/>
      <c r="EV5" s="188"/>
      <c r="EW5" s="188"/>
      <c r="EX5" s="188"/>
      <c r="EY5" s="188"/>
      <c r="EZ5" s="188"/>
      <c r="FA5" s="188"/>
      <c r="FB5" s="188"/>
      <c r="FC5" s="188"/>
      <c r="FD5" s="188"/>
      <c r="FE5" s="188"/>
      <c r="FF5" s="188"/>
      <c r="FG5" s="188"/>
      <c r="FH5" s="188"/>
      <c r="FI5" s="188"/>
      <c r="FJ5" s="188"/>
      <c r="FK5" s="188"/>
      <c r="FL5" s="188"/>
      <c r="FM5" s="188"/>
      <c r="FN5" s="188"/>
      <c r="FO5" s="188"/>
      <c r="FP5" s="188"/>
      <c r="FQ5" s="188"/>
      <c r="FR5" s="188"/>
      <c r="FS5" s="188"/>
      <c r="FT5" s="188"/>
      <c r="FU5" s="188"/>
      <c r="FV5" s="188"/>
      <c r="FW5" s="188"/>
      <c r="FX5" s="188"/>
      <c r="FY5" s="188"/>
      <c r="FZ5" s="188"/>
      <c r="GA5" s="188"/>
      <c r="GB5" s="188"/>
      <c r="GC5" s="188"/>
      <c r="GD5" s="188"/>
      <c r="GE5" s="188"/>
      <c r="GF5" s="188"/>
      <c r="GG5" s="188"/>
      <c r="GH5" s="188"/>
      <c r="GI5" s="188"/>
      <c r="GJ5" s="188"/>
      <c r="GK5" s="188"/>
      <c r="GL5" s="188"/>
      <c r="GM5" s="188"/>
      <c r="GN5" s="188"/>
      <c r="GO5" s="188"/>
      <c r="GP5" s="188"/>
      <c r="GQ5" s="188"/>
      <c r="GR5" s="188"/>
      <c r="GS5" s="188"/>
      <c r="GT5" s="188"/>
      <c r="GU5" s="188"/>
      <c r="GV5" s="188"/>
      <c r="GW5" s="188"/>
      <c r="GX5" s="188"/>
      <c r="GY5" s="188"/>
      <c r="GZ5" s="188"/>
      <c r="HA5" s="188"/>
      <c r="HB5" s="188"/>
      <c r="HC5" s="188"/>
      <c r="HD5" s="188"/>
      <c r="HE5" s="188"/>
      <c r="HF5" s="188"/>
      <c r="HG5" s="188"/>
      <c r="HH5" s="188"/>
      <c r="HI5" s="188"/>
      <c r="HJ5" s="188"/>
      <c r="HK5" s="188"/>
      <c r="HL5" s="188"/>
      <c r="HM5" s="188"/>
      <c r="HN5" s="188"/>
      <c r="HO5" s="188"/>
      <c r="HP5" s="188"/>
      <c r="HQ5" s="188"/>
      <c r="HR5" s="188"/>
      <c r="HS5" s="188"/>
      <c r="HT5" s="188"/>
      <c r="HU5" s="188"/>
      <c r="HV5" s="188"/>
      <c r="HW5" s="188"/>
      <c r="HX5" s="188"/>
      <c r="HY5" s="188"/>
      <c r="HZ5" s="188"/>
      <c r="IA5" s="188"/>
      <c r="IB5" s="188"/>
    </row>
    <row r="6" spans="1:236" ht="20.100000000000001" customHeight="1" x14ac:dyDescent="0.2">
      <c r="A6" s="1129"/>
      <c r="B6" s="1139" t="s">
        <v>157</v>
      </c>
      <c r="C6" s="359" t="s">
        <v>157</v>
      </c>
      <c r="D6" s="358" t="s">
        <v>158</v>
      </c>
      <c r="E6" s="1139" t="s">
        <v>238</v>
      </c>
      <c r="F6" s="359" t="s">
        <v>157</v>
      </c>
      <c r="G6" s="358" t="s">
        <v>158</v>
      </c>
      <c r="H6" s="222"/>
      <c r="I6" s="222"/>
      <c r="J6" s="188"/>
      <c r="K6" s="188"/>
      <c r="L6" s="188"/>
      <c r="M6" s="188"/>
      <c r="N6" s="188"/>
      <c r="O6" s="188"/>
      <c r="P6" s="188"/>
      <c r="Q6" s="188"/>
      <c r="R6" s="188"/>
      <c r="S6" s="188"/>
      <c r="T6" s="188"/>
      <c r="U6" s="188"/>
      <c r="V6" s="188"/>
      <c r="W6" s="188"/>
      <c r="X6" s="188"/>
      <c r="Y6" s="188"/>
      <c r="Z6" s="188"/>
      <c r="AA6" s="188"/>
      <c r="AB6" s="188"/>
      <c r="AC6" s="188"/>
      <c r="AD6" s="188"/>
      <c r="AE6" s="188"/>
      <c r="AF6" s="188"/>
      <c r="AG6" s="188"/>
      <c r="AH6" s="188"/>
      <c r="AI6" s="188"/>
      <c r="AJ6" s="188"/>
      <c r="AK6" s="188"/>
      <c r="AL6" s="188"/>
      <c r="AM6" s="188"/>
      <c r="AN6" s="188"/>
      <c r="AO6" s="188"/>
      <c r="AP6" s="188"/>
      <c r="AQ6" s="188"/>
      <c r="AR6" s="188"/>
      <c r="AS6" s="188"/>
      <c r="AT6" s="188"/>
      <c r="AU6" s="188"/>
      <c r="AV6" s="188"/>
      <c r="AW6" s="188"/>
      <c r="AX6" s="188"/>
      <c r="AY6" s="188"/>
      <c r="AZ6" s="188"/>
      <c r="BA6" s="188"/>
      <c r="BB6" s="188"/>
      <c r="BC6" s="188"/>
      <c r="BD6" s="188"/>
      <c r="BE6" s="188"/>
      <c r="BF6" s="188"/>
      <c r="BG6" s="188"/>
      <c r="BH6" s="188"/>
      <c r="BI6" s="188"/>
      <c r="BJ6" s="188"/>
      <c r="BK6" s="188"/>
      <c r="BL6" s="188"/>
      <c r="BM6" s="188"/>
      <c r="BN6" s="188"/>
      <c r="BO6" s="188"/>
      <c r="BP6" s="188"/>
      <c r="BQ6" s="188"/>
      <c r="BR6" s="188"/>
      <c r="BS6" s="188"/>
      <c r="BT6" s="188"/>
      <c r="BU6" s="188"/>
      <c r="BV6" s="188"/>
      <c r="BW6" s="188"/>
      <c r="BX6" s="188"/>
      <c r="BY6" s="188"/>
      <c r="BZ6" s="188"/>
      <c r="CA6" s="188"/>
      <c r="CB6" s="188"/>
      <c r="CC6" s="188"/>
      <c r="CD6" s="188"/>
      <c r="CE6" s="188"/>
      <c r="CF6" s="188"/>
      <c r="CG6" s="188"/>
      <c r="CH6" s="188"/>
      <c r="CI6" s="188"/>
      <c r="CJ6" s="188"/>
      <c r="CK6" s="188"/>
      <c r="CL6" s="188"/>
      <c r="CM6" s="188"/>
      <c r="CN6" s="188"/>
      <c r="CO6" s="188"/>
      <c r="CP6" s="188"/>
      <c r="CQ6" s="188"/>
      <c r="CR6" s="188"/>
      <c r="CS6" s="188"/>
      <c r="CT6" s="188"/>
      <c r="CU6" s="188"/>
      <c r="CV6" s="188"/>
      <c r="CW6" s="188"/>
      <c r="CX6" s="188"/>
      <c r="CY6" s="188"/>
      <c r="CZ6" s="188"/>
      <c r="DA6" s="188"/>
      <c r="DB6" s="188"/>
      <c r="DC6" s="188"/>
      <c r="DD6" s="188"/>
      <c r="DE6" s="188"/>
      <c r="DF6" s="188"/>
      <c r="DG6" s="188"/>
      <c r="DH6" s="188"/>
      <c r="DI6" s="188"/>
      <c r="DJ6" s="188"/>
      <c r="DK6" s="188"/>
      <c r="DL6" s="188"/>
      <c r="DM6" s="188"/>
      <c r="DN6" s="188"/>
      <c r="DO6" s="188"/>
      <c r="DP6" s="188"/>
      <c r="DQ6" s="188"/>
      <c r="DR6" s="188"/>
      <c r="DS6" s="188"/>
      <c r="DT6" s="188"/>
      <c r="DU6" s="188"/>
      <c r="DV6" s="188"/>
      <c r="DW6" s="188"/>
      <c r="DX6" s="188"/>
      <c r="DY6" s="188"/>
      <c r="DZ6" s="188"/>
      <c r="EA6" s="188"/>
      <c r="EB6" s="188"/>
      <c r="EC6" s="188"/>
      <c r="ED6" s="188"/>
      <c r="EE6" s="188"/>
      <c r="EF6" s="188"/>
      <c r="EG6" s="188"/>
      <c r="EH6" s="188"/>
      <c r="EI6" s="188"/>
      <c r="EJ6" s="188"/>
      <c r="EK6" s="188"/>
      <c r="EL6" s="188"/>
      <c r="EM6" s="188"/>
      <c r="EN6" s="188"/>
      <c r="EO6" s="188"/>
      <c r="EP6" s="188"/>
      <c r="EQ6" s="188"/>
      <c r="ER6" s="188"/>
      <c r="ES6" s="188"/>
      <c r="ET6" s="188"/>
      <c r="EU6" s="188"/>
      <c r="EV6" s="188"/>
      <c r="EW6" s="188"/>
      <c r="EX6" s="188"/>
      <c r="EY6" s="188"/>
      <c r="EZ6" s="188"/>
      <c r="FA6" s="188"/>
      <c r="FB6" s="188"/>
      <c r="FC6" s="188"/>
      <c r="FD6" s="188"/>
      <c r="FE6" s="188"/>
      <c r="FF6" s="188"/>
      <c r="FG6" s="188"/>
      <c r="FH6" s="188"/>
      <c r="FI6" s="188"/>
      <c r="FJ6" s="188"/>
      <c r="FK6" s="188"/>
      <c r="FL6" s="188"/>
      <c r="FM6" s="188"/>
      <c r="FN6" s="188"/>
      <c r="FO6" s="188"/>
      <c r="FP6" s="188"/>
      <c r="FQ6" s="188"/>
      <c r="FR6" s="188"/>
      <c r="FS6" s="188"/>
      <c r="FT6" s="188"/>
      <c r="FU6" s="188"/>
      <c r="FV6" s="188"/>
      <c r="FW6" s="188"/>
      <c r="FX6" s="188"/>
      <c r="FY6" s="188"/>
      <c r="FZ6" s="188"/>
      <c r="GA6" s="188"/>
      <c r="GB6" s="188"/>
      <c r="GC6" s="188"/>
      <c r="GD6" s="188"/>
      <c r="GE6" s="188"/>
      <c r="GF6" s="188"/>
      <c r="GG6" s="188"/>
      <c r="GH6" s="188"/>
      <c r="GI6" s="188"/>
      <c r="GJ6" s="188"/>
      <c r="GK6" s="188"/>
      <c r="GL6" s="188"/>
      <c r="GM6" s="188"/>
      <c r="GN6" s="188"/>
      <c r="GO6" s="188"/>
      <c r="GP6" s="188"/>
      <c r="GQ6" s="188"/>
      <c r="GR6" s="188"/>
      <c r="GS6" s="188"/>
      <c r="GT6" s="188"/>
      <c r="GU6" s="188"/>
      <c r="GV6" s="188"/>
      <c r="GW6" s="188"/>
      <c r="GX6" s="188"/>
      <c r="GY6" s="188"/>
      <c r="GZ6" s="188"/>
      <c r="HA6" s="188"/>
      <c r="HB6" s="188"/>
      <c r="HC6" s="188"/>
      <c r="HD6" s="188"/>
      <c r="HE6" s="188"/>
      <c r="HF6" s="188"/>
      <c r="HG6" s="188"/>
      <c r="HH6" s="188"/>
      <c r="HI6" s="188"/>
      <c r="HJ6" s="188"/>
      <c r="HK6" s="188"/>
      <c r="HL6" s="188"/>
      <c r="HM6" s="188"/>
      <c r="HN6" s="188"/>
      <c r="HO6" s="188"/>
      <c r="HP6" s="188"/>
      <c r="HQ6" s="188"/>
      <c r="HR6" s="188"/>
      <c r="HS6" s="188"/>
      <c r="HT6" s="188"/>
      <c r="HU6" s="188"/>
      <c r="HV6" s="188"/>
      <c r="HW6" s="188"/>
      <c r="HX6" s="188"/>
      <c r="HY6" s="188"/>
      <c r="HZ6" s="188"/>
      <c r="IA6" s="188"/>
      <c r="IB6" s="188"/>
    </row>
    <row r="7" spans="1:236" ht="20.100000000000001" customHeight="1" x14ac:dyDescent="0.2">
      <c r="A7" s="223" t="s">
        <v>16</v>
      </c>
      <c r="B7" s="214">
        <f>SUM(B8:B19)</f>
        <v>79244256</v>
      </c>
      <c r="C7" s="214">
        <f t="shared" ref="C7:G7" si="0">SUM(C8:C19)</f>
        <v>77083904</v>
      </c>
      <c r="D7" s="214">
        <f t="shared" si="0"/>
        <v>2160352</v>
      </c>
      <c r="E7" s="214">
        <f t="shared" si="0"/>
        <v>85471710</v>
      </c>
      <c r="F7" s="214">
        <f t="shared" si="0"/>
        <v>83203074</v>
      </c>
      <c r="G7" s="214">
        <f t="shared" si="0"/>
        <v>2268635.9999999995</v>
      </c>
      <c r="H7" s="222"/>
      <c r="I7" s="222"/>
      <c r="J7" s="188"/>
      <c r="K7" s="188"/>
      <c r="L7" s="188"/>
      <c r="M7" s="188"/>
      <c r="N7" s="188"/>
      <c r="O7" s="188"/>
      <c r="P7" s="188"/>
      <c r="Q7" s="188"/>
      <c r="R7" s="188"/>
      <c r="S7" s="188"/>
      <c r="T7" s="188"/>
      <c r="U7" s="188"/>
      <c r="V7" s="188"/>
      <c r="W7" s="188"/>
      <c r="X7" s="188"/>
      <c r="Y7" s="188"/>
      <c r="Z7" s="188"/>
      <c r="AA7" s="188"/>
      <c r="AB7" s="188"/>
      <c r="AC7" s="188"/>
      <c r="AD7" s="188"/>
      <c r="AE7" s="188"/>
      <c r="AF7" s="188"/>
      <c r="AG7" s="188"/>
      <c r="AH7" s="188"/>
      <c r="AI7" s="188"/>
      <c r="AJ7" s="188"/>
      <c r="AK7" s="188"/>
      <c r="AL7" s="188"/>
      <c r="AM7" s="188"/>
      <c r="AN7" s="188"/>
      <c r="AO7" s="188"/>
      <c r="AP7" s="188"/>
      <c r="AQ7" s="188"/>
      <c r="AR7" s="188"/>
      <c r="AS7" s="188"/>
      <c r="AT7" s="188"/>
      <c r="AU7" s="188"/>
      <c r="AV7" s="188"/>
      <c r="AW7" s="188"/>
      <c r="AX7" s="188"/>
      <c r="AY7" s="188"/>
      <c r="AZ7" s="188"/>
      <c r="BA7" s="188"/>
      <c r="BB7" s="188"/>
      <c r="BC7" s="188"/>
      <c r="BD7" s="188"/>
      <c r="BE7" s="188"/>
      <c r="BF7" s="188"/>
      <c r="BG7" s="188"/>
      <c r="BH7" s="188"/>
      <c r="BI7" s="188"/>
      <c r="BJ7" s="188"/>
      <c r="BK7" s="188"/>
      <c r="BL7" s="188"/>
      <c r="BM7" s="188"/>
      <c r="BN7" s="188"/>
      <c r="BO7" s="188"/>
      <c r="BP7" s="188"/>
      <c r="BQ7" s="188"/>
      <c r="BR7" s="188"/>
      <c r="BS7" s="188"/>
      <c r="BT7" s="188"/>
      <c r="BU7" s="188"/>
      <c r="BV7" s="188"/>
      <c r="BW7" s="188"/>
      <c r="BX7" s="188"/>
      <c r="BY7" s="188"/>
      <c r="BZ7" s="188"/>
      <c r="CA7" s="188"/>
      <c r="CB7" s="188"/>
      <c r="CC7" s="188"/>
      <c r="CD7" s="188"/>
      <c r="CE7" s="188"/>
      <c r="CF7" s="188"/>
      <c r="CG7" s="188"/>
      <c r="CH7" s="188"/>
      <c r="CI7" s="188"/>
      <c r="CJ7" s="188"/>
      <c r="CK7" s="188"/>
      <c r="CL7" s="188"/>
      <c r="CM7" s="188"/>
      <c r="CN7" s="188"/>
      <c r="CO7" s="188"/>
      <c r="CP7" s="188"/>
      <c r="CQ7" s="188"/>
      <c r="CR7" s="188"/>
      <c r="CS7" s="188"/>
      <c r="CT7" s="188"/>
      <c r="CU7" s="188"/>
      <c r="CV7" s="188"/>
      <c r="CW7" s="188"/>
      <c r="CX7" s="188"/>
      <c r="CY7" s="188"/>
      <c r="CZ7" s="188"/>
      <c r="DA7" s="188"/>
      <c r="DB7" s="188"/>
      <c r="DC7" s="188"/>
      <c r="DD7" s="188"/>
      <c r="DE7" s="188"/>
      <c r="DF7" s="188"/>
      <c r="DG7" s="188"/>
      <c r="DH7" s="188"/>
      <c r="DI7" s="188"/>
      <c r="DJ7" s="188"/>
      <c r="DK7" s="188"/>
      <c r="DL7" s="188"/>
      <c r="DM7" s="188"/>
      <c r="DN7" s="188"/>
      <c r="DO7" s="188"/>
      <c r="DP7" s="188"/>
      <c r="DQ7" s="188"/>
      <c r="DR7" s="188"/>
      <c r="DS7" s="188"/>
      <c r="DT7" s="188"/>
      <c r="DU7" s="188"/>
      <c r="DV7" s="188"/>
      <c r="DW7" s="188"/>
      <c r="DX7" s="188"/>
      <c r="DY7" s="188"/>
      <c r="DZ7" s="188"/>
      <c r="EA7" s="188"/>
      <c r="EB7" s="188"/>
      <c r="EC7" s="188"/>
      <c r="ED7" s="188"/>
      <c r="EE7" s="188"/>
      <c r="EF7" s="188"/>
      <c r="EG7" s="188"/>
      <c r="EH7" s="188"/>
      <c r="EI7" s="188"/>
      <c r="EJ7" s="188"/>
      <c r="EK7" s="188"/>
      <c r="EL7" s="188"/>
      <c r="EM7" s="188"/>
      <c r="EN7" s="188"/>
      <c r="EO7" s="188"/>
      <c r="EP7" s="188"/>
      <c r="EQ7" s="188"/>
      <c r="ER7" s="188"/>
      <c r="ES7" s="188"/>
      <c r="ET7" s="188"/>
      <c r="EU7" s="188"/>
      <c r="EV7" s="188"/>
      <c r="EW7" s="188"/>
      <c r="EX7" s="188"/>
      <c r="EY7" s="188"/>
      <c r="EZ7" s="188"/>
      <c r="FA7" s="188"/>
      <c r="FB7" s="188"/>
      <c r="FC7" s="188"/>
      <c r="FD7" s="188"/>
      <c r="FE7" s="188"/>
      <c r="FF7" s="188"/>
      <c r="FG7" s="188"/>
      <c r="FH7" s="188"/>
      <c r="FI7" s="188"/>
      <c r="FJ7" s="188"/>
      <c r="FK7" s="188"/>
      <c r="FL7" s="188"/>
      <c r="FM7" s="188"/>
      <c r="FN7" s="188"/>
      <c r="FO7" s="188"/>
      <c r="FP7" s="188"/>
      <c r="FQ7" s="188"/>
      <c r="FR7" s="188"/>
      <c r="FS7" s="188"/>
      <c r="FT7" s="188"/>
      <c r="FU7" s="188"/>
      <c r="FV7" s="188"/>
      <c r="FW7" s="188"/>
      <c r="FX7" s="188"/>
      <c r="FY7" s="188"/>
      <c r="FZ7" s="188"/>
      <c r="GA7" s="188"/>
      <c r="GB7" s="188"/>
      <c r="GC7" s="188"/>
      <c r="GD7" s="188"/>
      <c r="GE7" s="188"/>
      <c r="GF7" s="188"/>
      <c r="GG7" s="188"/>
      <c r="GH7" s="188"/>
      <c r="GI7" s="188"/>
      <c r="GJ7" s="188"/>
      <c r="GK7" s="188"/>
      <c r="GL7" s="188"/>
      <c r="GM7" s="188"/>
      <c r="GN7" s="188"/>
      <c r="GO7" s="188"/>
      <c r="GP7" s="188"/>
      <c r="GQ7" s="188"/>
      <c r="GR7" s="188"/>
      <c r="GS7" s="188"/>
      <c r="GT7" s="188"/>
      <c r="GU7" s="188"/>
      <c r="GV7" s="188"/>
      <c r="GW7" s="188"/>
      <c r="GX7" s="188"/>
      <c r="GY7" s="188"/>
      <c r="GZ7" s="188"/>
      <c r="HA7" s="188"/>
      <c r="HB7" s="188"/>
      <c r="HC7" s="188"/>
      <c r="HD7" s="188"/>
      <c r="HE7" s="188"/>
      <c r="HF7" s="188"/>
      <c r="HG7" s="188"/>
      <c r="HH7" s="188"/>
      <c r="HI7" s="188"/>
      <c r="HJ7" s="188"/>
      <c r="HK7" s="188"/>
      <c r="HL7" s="188"/>
      <c r="HM7" s="188"/>
      <c r="HN7" s="188"/>
      <c r="HO7" s="188"/>
      <c r="HP7" s="188"/>
      <c r="HQ7" s="188"/>
      <c r="HR7" s="188"/>
      <c r="HS7" s="188"/>
      <c r="HT7" s="188"/>
      <c r="HU7" s="188"/>
      <c r="HV7" s="188"/>
      <c r="HW7" s="188"/>
      <c r="HX7" s="188"/>
      <c r="HY7" s="188"/>
      <c r="HZ7" s="188"/>
      <c r="IA7" s="188"/>
      <c r="IB7" s="188"/>
    </row>
    <row r="8" spans="1:236" ht="20.100000000000001" customHeight="1" x14ac:dyDescent="0.2">
      <c r="A8" s="224" t="s">
        <v>69</v>
      </c>
      <c r="B8" s="125">
        <v>6880697</v>
      </c>
      <c r="C8" s="225">
        <v>6614810.0000000009</v>
      </c>
      <c r="D8" s="225">
        <v>265886.99999999994</v>
      </c>
      <c r="E8" s="125">
        <v>7533041.0000000028</v>
      </c>
      <c r="F8" s="226">
        <v>7308958</v>
      </c>
      <c r="G8" s="226">
        <v>224083.00000000003</v>
      </c>
      <c r="H8" s="198"/>
      <c r="I8" s="198"/>
      <c r="J8" s="188"/>
      <c r="K8" s="188"/>
      <c r="L8" s="188"/>
      <c r="M8" s="188"/>
      <c r="N8" s="188"/>
      <c r="O8" s="188"/>
      <c r="P8" s="188"/>
      <c r="Q8" s="188"/>
      <c r="R8" s="188"/>
      <c r="S8" s="188"/>
      <c r="T8" s="188"/>
      <c r="U8" s="188"/>
      <c r="V8" s="188"/>
      <c r="W8" s="188"/>
      <c r="X8" s="188"/>
      <c r="Y8" s="188"/>
      <c r="Z8" s="188"/>
      <c r="AA8" s="188"/>
      <c r="AB8" s="188"/>
      <c r="AC8" s="188"/>
      <c r="AD8" s="188"/>
      <c r="AE8" s="188"/>
      <c r="AF8" s="188"/>
      <c r="AG8" s="188"/>
      <c r="AH8" s="188"/>
      <c r="AI8" s="188"/>
      <c r="AJ8" s="188"/>
      <c r="AK8" s="188"/>
      <c r="AL8" s="188"/>
      <c r="AM8" s="188"/>
      <c r="AN8" s="188"/>
      <c r="AO8" s="188"/>
      <c r="AP8" s="188"/>
      <c r="AQ8" s="188"/>
      <c r="AR8" s="188"/>
      <c r="AS8" s="188"/>
      <c r="AT8" s="188"/>
      <c r="AU8" s="188"/>
      <c r="AV8" s="188"/>
      <c r="AW8" s="188"/>
      <c r="AX8" s="188"/>
      <c r="AY8" s="188"/>
      <c r="AZ8" s="188"/>
      <c r="BA8" s="188"/>
      <c r="BB8" s="188"/>
      <c r="BC8" s="188"/>
      <c r="BD8" s="188"/>
      <c r="BE8" s="188"/>
      <c r="BF8" s="188"/>
      <c r="BG8" s="188"/>
      <c r="BH8" s="188"/>
      <c r="BI8" s="188"/>
      <c r="BJ8" s="188"/>
      <c r="BK8" s="188"/>
      <c r="BL8" s="188"/>
      <c r="BM8" s="188"/>
      <c r="BN8" s="188"/>
      <c r="BO8" s="188"/>
      <c r="BP8" s="188"/>
      <c r="BQ8" s="188"/>
      <c r="BR8" s="188"/>
      <c r="BS8" s="188"/>
      <c r="BT8" s="188"/>
      <c r="BU8" s="188"/>
      <c r="BV8" s="188"/>
      <c r="BW8" s="188"/>
      <c r="BX8" s="188"/>
      <c r="BY8" s="188"/>
      <c r="BZ8" s="188"/>
      <c r="CA8" s="188"/>
      <c r="CB8" s="188"/>
      <c r="CC8" s="188"/>
      <c r="CD8" s="188"/>
      <c r="CE8" s="188"/>
      <c r="CF8" s="188"/>
      <c r="CG8" s="188"/>
      <c r="CH8" s="188"/>
      <c r="CI8" s="188"/>
      <c r="CJ8" s="188"/>
      <c r="CK8" s="188"/>
      <c r="CL8" s="188"/>
      <c r="CM8" s="188"/>
      <c r="CN8" s="188"/>
      <c r="CO8" s="188"/>
      <c r="CP8" s="188"/>
      <c r="CQ8" s="188"/>
      <c r="CR8" s="188"/>
      <c r="CS8" s="188"/>
      <c r="CT8" s="188"/>
      <c r="CU8" s="188"/>
      <c r="CV8" s="188"/>
      <c r="CW8" s="188"/>
      <c r="CX8" s="188"/>
      <c r="CY8" s="188"/>
      <c r="CZ8" s="188"/>
      <c r="DA8" s="188"/>
      <c r="DB8" s="188"/>
      <c r="DC8" s="188"/>
      <c r="DD8" s="188"/>
      <c r="DE8" s="188"/>
      <c r="DF8" s="188"/>
      <c r="DG8" s="188"/>
      <c r="DH8" s="188"/>
      <c r="DI8" s="188"/>
      <c r="DJ8" s="188"/>
      <c r="DK8" s="188"/>
      <c r="DL8" s="188"/>
      <c r="DM8" s="188"/>
      <c r="DN8" s="188"/>
      <c r="DO8" s="188"/>
      <c r="DP8" s="188"/>
      <c r="DQ8" s="188"/>
      <c r="DR8" s="188"/>
      <c r="DS8" s="188"/>
      <c r="DT8" s="188"/>
      <c r="DU8" s="188"/>
      <c r="DV8" s="188"/>
      <c r="DW8" s="188"/>
      <c r="DX8" s="188"/>
      <c r="DY8" s="188"/>
      <c r="DZ8" s="188"/>
      <c r="EA8" s="188"/>
      <c r="EB8" s="188"/>
      <c r="EC8" s="188"/>
      <c r="ED8" s="188"/>
      <c r="EE8" s="188"/>
      <c r="EF8" s="188"/>
      <c r="EG8" s="188"/>
      <c r="EH8" s="188"/>
      <c r="EI8" s="188"/>
      <c r="EJ8" s="188"/>
      <c r="EK8" s="188"/>
      <c r="EL8" s="188"/>
      <c r="EM8" s="188"/>
      <c r="EN8" s="188"/>
      <c r="EO8" s="188"/>
      <c r="EP8" s="188"/>
      <c r="EQ8" s="188"/>
      <c r="ER8" s="188"/>
      <c r="ES8" s="188"/>
      <c r="ET8" s="188"/>
      <c r="EU8" s="188"/>
      <c r="EV8" s="188"/>
      <c r="EW8" s="188"/>
      <c r="EX8" s="188"/>
      <c r="EY8" s="188"/>
      <c r="EZ8" s="188"/>
      <c r="FA8" s="188"/>
      <c r="FB8" s="188"/>
      <c r="FC8" s="188"/>
      <c r="FD8" s="188"/>
      <c r="FE8" s="188"/>
      <c r="FF8" s="188"/>
      <c r="FG8" s="188"/>
      <c r="FH8" s="188"/>
      <c r="FI8" s="188"/>
      <c r="FJ8" s="188"/>
      <c r="FK8" s="188"/>
      <c r="FL8" s="188"/>
      <c r="FM8" s="188"/>
      <c r="FN8" s="188"/>
      <c r="FO8" s="188"/>
      <c r="FP8" s="188"/>
      <c r="FQ8" s="188"/>
      <c r="FR8" s="188"/>
      <c r="FS8" s="188"/>
      <c r="FT8" s="188"/>
      <c r="FU8" s="188"/>
      <c r="FV8" s="188"/>
      <c r="FW8" s="188"/>
      <c r="FX8" s="188"/>
      <c r="FY8" s="188"/>
      <c r="FZ8" s="188"/>
      <c r="GA8" s="188"/>
      <c r="GB8" s="188"/>
      <c r="GC8" s="188"/>
      <c r="GD8" s="188"/>
      <c r="GE8" s="188"/>
      <c r="GF8" s="188"/>
      <c r="GG8" s="188"/>
      <c r="GH8" s="188"/>
      <c r="GI8" s="188"/>
      <c r="GJ8" s="188"/>
      <c r="GK8" s="188"/>
      <c r="GL8" s="188"/>
      <c r="GM8" s="188"/>
      <c r="GN8" s="188"/>
      <c r="GO8" s="188"/>
      <c r="GP8" s="188"/>
      <c r="GQ8" s="188"/>
      <c r="GR8" s="188"/>
      <c r="GS8" s="188"/>
      <c r="GT8" s="188"/>
      <c r="GU8" s="188"/>
      <c r="GV8" s="188"/>
      <c r="GW8" s="188"/>
      <c r="GX8" s="188"/>
      <c r="GY8" s="188"/>
      <c r="GZ8" s="188"/>
      <c r="HA8" s="188"/>
      <c r="HB8" s="188"/>
      <c r="HC8" s="188"/>
      <c r="HD8" s="188"/>
      <c r="HE8" s="188"/>
      <c r="HF8" s="188"/>
      <c r="HG8" s="188"/>
      <c r="HH8" s="188"/>
      <c r="HI8" s="188"/>
      <c r="HJ8" s="188"/>
      <c r="HK8" s="188"/>
      <c r="HL8" s="188"/>
      <c r="HM8" s="188"/>
      <c r="HN8" s="188"/>
      <c r="HO8" s="188"/>
      <c r="HP8" s="188"/>
      <c r="HQ8" s="188"/>
      <c r="HR8" s="188"/>
      <c r="HS8" s="188"/>
      <c r="HT8" s="188"/>
      <c r="HU8" s="188"/>
      <c r="HV8" s="188"/>
      <c r="HW8" s="188"/>
      <c r="HX8" s="188"/>
      <c r="HY8" s="188"/>
      <c r="HZ8" s="188"/>
      <c r="IA8" s="188"/>
      <c r="IB8" s="188"/>
    </row>
    <row r="9" spans="1:236" ht="20.100000000000001" customHeight="1" x14ac:dyDescent="0.2">
      <c r="A9" s="224" t="s">
        <v>70</v>
      </c>
      <c r="B9" s="125">
        <v>5616323</v>
      </c>
      <c r="C9" s="225">
        <v>5463785</v>
      </c>
      <c r="D9" s="225">
        <v>152538.00000000009</v>
      </c>
      <c r="E9" s="125">
        <v>6295495.0000000009</v>
      </c>
      <c r="F9" s="226">
        <v>6119984.0000000009</v>
      </c>
      <c r="G9" s="226">
        <v>175511</v>
      </c>
      <c r="H9" s="198"/>
      <c r="I9" s="198"/>
      <c r="J9" s="188"/>
      <c r="K9" s="188"/>
      <c r="L9" s="188"/>
      <c r="M9" s="188"/>
      <c r="N9" s="188"/>
      <c r="O9" s="188"/>
      <c r="P9" s="188"/>
      <c r="Q9" s="188"/>
      <c r="R9" s="188"/>
      <c r="S9" s="188"/>
      <c r="T9" s="188"/>
      <c r="U9" s="188"/>
      <c r="V9" s="188"/>
      <c r="W9" s="188"/>
      <c r="X9" s="188"/>
      <c r="Y9" s="188"/>
      <c r="Z9" s="188"/>
      <c r="AA9" s="188"/>
      <c r="AB9" s="188"/>
      <c r="AC9" s="188"/>
      <c r="AD9" s="188"/>
      <c r="AE9" s="188"/>
      <c r="AF9" s="188"/>
      <c r="AG9" s="188"/>
      <c r="AH9" s="188"/>
      <c r="AI9" s="188"/>
      <c r="AJ9" s="188"/>
      <c r="AK9" s="188"/>
      <c r="AL9" s="188"/>
      <c r="AM9" s="188"/>
      <c r="AN9" s="188"/>
      <c r="AO9" s="188"/>
      <c r="AP9" s="188"/>
      <c r="AQ9" s="188"/>
      <c r="AR9" s="188"/>
      <c r="AS9" s="188"/>
      <c r="AT9" s="188"/>
      <c r="AU9" s="188"/>
      <c r="AV9" s="188"/>
      <c r="AW9" s="188"/>
      <c r="AX9" s="188"/>
      <c r="AY9" s="188"/>
      <c r="AZ9" s="188"/>
      <c r="BA9" s="188"/>
      <c r="BB9" s="188"/>
      <c r="BC9" s="188"/>
      <c r="BD9" s="188"/>
      <c r="BE9" s="188"/>
      <c r="BF9" s="188"/>
      <c r="BG9" s="188"/>
      <c r="BH9" s="188"/>
      <c r="BI9" s="188"/>
      <c r="BJ9" s="188"/>
      <c r="BK9" s="188"/>
      <c r="BL9" s="188"/>
      <c r="BM9" s="188"/>
      <c r="BN9" s="188"/>
      <c r="BO9" s="188"/>
      <c r="BP9" s="188"/>
      <c r="BQ9" s="188"/>
      <c r="BR9" s="188"/>
      <c r="BS9" s="188"/>
      <c r="BT9" s="188"/>
      <c r="BU9" s="188"/>
      <c r="BV9" s="188"/>
      <c r="BW9" s="188"/>
      <c r="BX9" s="188"/>
      <c r="BY9" s="188"/>
      <c r="BZ9" s="188"/>
      <c r="CA9" s="188"/>
      <c r="CB9" s="188"/>
      <c r="CC9" s="188"/>
      <c r="CD9" s="188"/>
      <c r="CE9" s="188"/>
      <c r="CF9" s="188"/>
      <c r="CG9" s="188"/>
      <c r="CH9" s="188"/>
      <c r="CI9" s="188"/>
      <c r="CJ9" s="188"/>
      <c r="CK9" s="188"/>
      <c r="CL9" s="188"/>
      <c r="CM9" s="188"/>
      <c r="CN9" s="188"/>
      <c r="CO9" s="188"/>
      <c r="CP9" s="188"/>
      <c r="CQ9" s="188"/>
      <c r="CR9" s="188"/>
      <c r="CS9" s="188"/>
      <c r="CT9" s="188"/>
      <c r="CU9" s="188"/>
      <c r="CV9" s="188"/>
      <c r="CW9" s="188"/>
      <c r="CX9" s="188"/>
      <c r="CY9" s="188"/>
      <c r="CZ9" s="188"/>
      <c r="DA9" s="188"/>
      <c r="DB9" s="188"/>
      <c r="DC9" s="188"/>
      <c r="DD9" s="188"/>
      <c r="DE9" s="188"/>
      <c r="DF9" s="188"/>
      <c r="DG9" s="188"/>
      <c r="DH9" s="188"/>
      <c r="DI9" s="188"/>
      <c r="DJ9" s="188"/>
      <c r="DK9" s="188"/>
      <c r="DL9" s="188"/>
      <c r="DM9" s="188"/>
      <c r="DN9" s="188"/>
      <c r="DO9" s="188"/>
      <c r="DP9" s="188"/>
      <c r="DQ9" s="188"/>
      <c r="DR9" s="188"/>
      <c r="DS9" s="188"/>
      <c r="DT9" s="188"/>
      <c r="DU9" s="188"/>
      <c r="DV9" s="188"/>
      <c r="DW9" s="188"/>
      <c r="DX9" s="188"/>
      <c r="DY9" s="188"/>
      <c r="DZ9" s="188"/>
      <c r="EA9" s="188"/>
      <c r="EB9" s="188"/>
      <c r="EC9" s="188"/>
      <c r="ED9" s="188"/>
      <c r="EE9" s="188"/>
      <c r="EF9" s="188"/>
      <c r="EG9" s="188"/>
      <c r="EH9" s="188"/>
      <c r="EI9" s="188"/>
      <c r="EJ9" s="188"/>
      <c r="EK9" s="188"/>
      <c r="EL9" s="188"/>
      <c r="EM9" s="188"/>
      <c r="EN9" s="188"/>
      <c r="EO9" s="188"/>
      <c r="EP9" s="188"/>
      <c r="EQ9" s="188"/>
      <c r="ER9" s="188"/>
      <c r="ES9" s="188"/>
      <c r="ET9" s="188"/>
      <c r="EU9" s="188"/>
      <c r="EV9" s="188"/>
      <c r="EW9" s="188"/>
      <c r="EX9" s="188"/>
      <c r="EY9" s="188"/>
      <c r="EZ9" s="188"/>
      <c r="FA9" s="188"/>
      <c r="FB9" s="188"/>
      <c r="FC9" s="188"/>
      <c r="FD9" s="188"/>
      <c r="FE9" s="188"/>
      <c r="FF9" s="188"/>
      <c r="FG9" s="188"/>
      <c r="FH9" s="188"/>
      <c r="FI9" s="188"/>
      <c r="FJ9" s="188"/>
      <c r="FK9" s="188"/>
      <c r="FL9" s="188"/>
      <c r="FM9" s="188"/>
      <c r="FN9" s="188"/>
      <c r="FO9" s="188"/>
      <c r="FP9" s="188"/>
      <c r="FQ9" s="188"/>
      <c r="FR9" s="188"/>
      <c r="FS9" s="188"/>
      <c r="FT9" s="188"/>
      <c r="FU9" s="188"/>
      <c r="FV9" s="188"/>
      <c r="FW9" s="188"/>
      <c r="FX9" s="188"/>
      <c r="FY9" s="188"/>
      <c r="FZ9" s="188"/>
      <c r="GA9" s="188"/>
      <c r="GB9" s="188"/>
      <c r="GC9" s="188"/>
      <c r="GD9" s="188"/>
      <c r="GE9" s="188"/>
      <c r="GF9" s="188"/>
      <c r="GG9" s="188"/>
      <c r="GH9" s="188"/>
      <c r="GI9" s="188"/>
      <c r="GJ9" s="188"/>
      <c r="GK9" s="188"/>
      <c r="GL9" s="188"/>
      <c r="GM9" s="188"/>
      <c r="GN9" s="188"/>
      <c r="GO9" s="188"/>
      <c r="GP9" s="188"/>
      <c r="GQ9" s="188"/>
      <c r="GR9" s="188"/>
      <c r="GS9" s="188"/>
      <c r="GT9" s="188"/>
      <c r="GU9" s="188"/>
      <c r="GV9" s="188"/>
      <c r="GW9" s="188"/>
      <c r="GX9" s="188"/>
      <c r="GY9" s="188"/>
      <c r="GZ9" s="188"/>
      <c r="HA9" s="188"/>
      <c r="HB9" s="188"/>
      <c r="HC9" s="188"/>
      <c r="HD9" s="188"/>
      <c r="HE9" s="188"/>
      <c r="HF9" s="188"/>
      <c r="HG9" s="188"/>
      <c r="HH9" s="188"/>
      <c r="HI9" s="188"/>
      <c r="HJ9" s="188"/>
      <c r="HK9" s="188"/>
      <c r="HL9" s="188"/>
      <c r="HM9" s="188"/>
      <c r="HN9" s="188"/>
      <c r="HO9" s="188"/>
      <c r="HP9" s="188"/>
      <c r="HQ9" s="188"/>
      <c r="HR9" s="188"/>
      <c r="HS9" s="188"/>
      <c r="HT9" s="188"/>
      <c r="HU9" s="188"/>
      <c r="HV9" s="188"/>
      <c r="HW9" s="188"/>
      <c r="HX9" s="188"/>
      <c r="HY9" s="188"/>
      <c r="HZ9" s="188"/>
      <c r="IA9" s="188"/>
      <c r="IB9" s="188"/>
    </row>
    <row r="10" spans="1:236" ht="20.100000000000001" customHeight="1" x14ac:dyDescent="0.2">
      <c r="A10" s="224" t="s">
        <v>71</v>
      </c>
      <c r="B10" s="125">
        <v>6432151.0000000009</v>
      </c>
      <c r="C10" s="225">
        <v>6264685.0000000028</v>
      </c>
      <c r="D10" s="225">
        <v>167466.00000000003</v>
      </c>
      <c r="E10" s="125">
        <v>6736550.9999999981</v>
      </c>
      <c r="F10" s="226">
        <v>6552275.0000000009</v>
      </c>
      <c r="G10" s="226">
        <v>184275.99999999997</v>
      </c>
      <c r="H10" s="198"/>
      <c r="I10" s="198"/>
      <c r="J10" s="188"/>
      <c r="K10" s="188"/>
      <c r="L10" s="188"/>
      <c r="M10" s="188"/>
      <c r="N10" s="188"/>
      <c r="O10" s="188"/>
      <c r="P10" s="188"/>
      <c r="Q10" s="188"/>
      <c r="R10" s="188"/>
      <c r="S10" s="188"/>
      <c r="T10" s="188"/>
      <c r="U10" s="188"/>
      <c r="V10" s="188"/>
      <c r="W10" s="188"/>
      <c r="X10" s="188"/>
      <c r="Y10" s="188"/>
      <c r="Z10" s="188"/>
      <c r="AA10" s="188"/>
      <c r="AB10" s="188"/>
      <c r="AC10" s="188"/>
      <c r="AD10" s="188"/>
      <c r="AE10" s="188"/>
      <c r="AF10" s="188"/>
      <c r="AG10" s="188"/>
      <c r="AH10" s="188"/>
      <c r="AI10" s="188"/>
      <c r="AJ10" s="188"/>
      <c r="AK10" s="188"/>
      <c r="AL10" s="188"/>
      <c r="AM10" s="188"/>
      <c r="AN10" s="188"/>
      <c r="AO10" s="188"/>
      <c r="AP10" s="188"/>
      <c r="AQ10" s="188"/>
      <c r="AR10" s="188"/>
      <c r="AS10" s="188"/>
      <c r="AT10" s="188"/>
      <c r="AU10" s="188"/>
      <c r="AV10" s="188"/>
      <c r="AW10" s="188"/>
      <c r="AX10" s="188"/>
      <c r="AY10" s="188"/>
      <c r="AZ10" s="188"/>
      <c r="BA10" s="188"/>
      <c r="BB10" s="188"/>
      <c r="BC10" s="188"/>
      <c r="BD10" s="188"/>
      <c r="BE10" s="188"/>
      <c r="BF10" s="188"/>
      <c r="BG10" s="188"/>
      <c r="BH10" s="188"/>
      <c r="BI10" s="188"/>
      <c r="BJ10" s="188"/>
      <c r="BK10" s="188"/>
      <c r="BL10" s="188"/>
      <c r="BM10" s="188"/>
      <c r="BN10" s="188"/>
      <c r="BO10" s="188"/>
      <c r="BP10" s="188"/>
      <c r="BQ10" s="188"/>
      <c r="BR10" s="188"/>
      <c r="BS10" s="188"/>
      <c r="BT10" s="188"/>
      <c r="BU10" s="188"/>
      <c r="BV10" s="188"/>
      <c r="BW10" s="188"/>
      <c r="BX10" s="188"/>
      <c r="BY10" s="188"/>
      <c r="BZ10" s="188"/>
      <c r="CA10" s="188"/>
      <c r="CB10" s="188"/>
      <c r="CC10" s="188"/>
      <c r="CD10" s="188"/>
      <c r="CE10" s="188"/>
      <c r="CF10" s="188"/>
      <c r="CG10" s="188"/>
      <c r="CH10" s="188"/>
      <c r="CI10" s="188"/>
      <c r="CJ10" s="188"/>
      <c r="CK10" s="188"/>
      <c r="CL10" s="188"/>
      <c r="CM10" s="188"/>
      <c r="CN10" s="188"/>
      <c r="CO10" s="188"/>
      <c r="CP10" s="188"/>
      <c r="CQ10" s="188"/>
      <c r="CR10" s="188"/>
      <c r="CS10" s="188"/>
      <c r="CT10" s="188"/>
      <c r="CU10" s="188"/>
      <c r="CV10" s="188"/>
      <c r="CW10" s="188"/>
      <c r="CX10" s="188"/>
      <c r="CY10" s="188"/>
      <c r="CZ10" s="188"/>
      <c r="DA10" s="188"/>
      <c r="DB10" s="188"/>
      <c r="DC10" s="188"/>
      <c r="DD10" s="188"/>
      <c r="DE10" s="188"/>
      <c r="DF10" s="188"/>
      <c r="DG10" s="188"/>
      <c r="DH10" s="188"/>
      <c r="DI10" s="188"/>
      <c r="DJ10" s="188"/>
      <c r="DK10" s="188"/>
      <c r="DL10" s="188"/>
      <c r="DM10" s="188"/>
      <c r="DN10" s="188"/>
      <c r="DO10" s="188"/>
      <c r="DP10" s="188"/>
      <c r="DQ10" s="188"/>
      <c r="DR10" s="188"/>
      <c r="DS10" s="188"/>
      <c r="DT10" s="188"/>
      <c r="DU10" s="188"/>
      <c r="DV10" s="188"/>
      <c r="DW10" s="188"/>
      <c r="DX10" s="188"/>
      <c r="DY10" s="188"/>
      <c r="DZ10" s="188"/>
      <c r="EA10" s="188"/>
      <c r="EB10" s="188"/>
      <c r="EC10" s="188"/>
      <c r="ED10" s="188"/>
      <c r="EE10" s="188"/>
      <c r="EF10" s="188"/>
      <c r="EG10" s="188"/>
      <c r="EH10" s="188"/>
      <c r="EI10" s="188"/>
      <c r="EJ10" s="188"/>
      <c r="EK10" s="188"/>
      <c r="EL10" s="188"/>
      <c r="EM10" s="188"/>
      <c r="EN10" s="188"/>
      <c r="EO10" s="188"/>
      <c r="EP10" s="188"/>
      <c r="EQ10" s="188"/>
      <c r="ER10" s="188"/>
      <c r="ES10" s="188"/>
      <c r="ET10" s="188"/>
      <c r="EU10" s="188"/>
      <c r="EV10" s="188"/>
      <c r="EW10" s="188"/>
      <c r="EX10" s="188"/>
      <c r="EY10" s="188"/>
      <c r="EZ10" s="188"/>
      <c r="FA10" s="188"/>
      <c r="FB10" s="188"/>
      <c r="FC10" s="188"/>
      <c r="FD10" s="188"/>
      <c r="FE10" s="188"/>
      <c r="FF10" s="188"/>
      <c r="FG10" s="188"/>
      <c r="FH10" s="188"/>
      <c r="FI10" s="188"/>
      <c r="FJ10" s="188"/>
      <c r="FK10" s="188"/>
      <c r="FL10" s="188"/>
      <c r="FM10" s="188"/>
      <c r="FN10" s="188"/>
      <c r="FO10" s="188"/>
      <c r="FP10" s="188"/>
      <c r="FQ10" s="188"/>
      <c r="FR10" s="188"/>
      <c r="FS10" s="188"/>
      <c r="FT10" s="188"/>
      <c r="FU10" s="188"/>
      <c r="FV10" s="188"/>
      <c r="FW10" s="188"/>
      <c r="FX10" s="188"/>
      <c r="FY10" s="188"/>
      <c r="FZ10" s="188"/>
      <c r="GA10" s="188"/>
      <c r="GB10" s="188"/>
      <c r="GC10" s="188"/>
      <c r="GD10" s="188"/>
      <c r="GE10" s="188"/>
      <c r="GF10" s="188"/>
      <c r="GG10" s="188"/>
      <c r="GH10" s="188"/>
      <c r="GI10" s="188"/>
      <c r="GJ10" s="188"/>
      <c r="GK10" s="188"/>
      <c r="GL10" s="188"/>
      <c r="GM10" s="188"/>
      <c r="GN10" s="188"/>
      <c r="GO10" s="188"/>
      <c r="GP10" s="188"/>
      <c r="GQ10" s="188"/>
      <c r="GR10" s="188"/>
      <c r="GS10" s="188"/>
      <c r="GT10" s="188"/>
      <c r="GU10" s="188"/>
      <c r="GV10" s="188"/>
      <c r="GW10" s="188"/>
      <c r="GX10" s="188"/>
      <c r="GY10" s="188"/>
      <c r="GZ10" s="188"/>
      <c r="HA10" s="188"/>
      <c r="HB10" s="188"/>
      <c r="HC10" s="188"/>
      <c r="HD10" s="188"/>
      <c r="HE10" s="188"/>
      <c r="HF10" s="188"/>
      <c r="HG10" s="188"/>
      <c r="HH10" s="188"/>
      <c r="HI10" s="188"/>
      <c r="HJ10" s="188"/>
      <c r="HK10" s="188"/>
      <c r="HL10" s="188"/>
      <c r="HM10" s="188"/>
      <c r="HN10" s="188"/>
      <c r="HO10" s="188"/>
      <c r="HP10" s="188"/>
      <c r="HQ10" s="188"/>
      <c r="HR10" s="188"/>
      <c r="HS10" s="188"/>
      <c r="HT10" s="188"/>
      <c r="HU10" s="188"/>
      <c r="HV10" s="188"/>
      <c r="HW10" s="188"/>
      <c r="HX10" s="188"/>
      <c r="HY10" s="188"/>
      <c r="HZ10" s="188"/>
      <c r="IA10" s="188"/>
      <c r="IB10" s="188"/>
    </row>
    <row r="11" spans="1:236" ht="20.100000000000001" customHeight="1" x14ac:dyDescent="0.2">
      <c r="A11" s="224" t="s">
        <v>72</v>
      </c>
      <c r="B11" s="125">
        <v>6593530</v>
      </c>
      <c r="C11" s="225">
        <v>6433186.9999999991</v>
      </c>
      <c r="D11" s="225">
        <v>160343</v>
      </c>
      <c r="E11" s="125">
        <v>6993871.0000000009</v>
      </c>
      <c r="F11" s="226">
        <v>6802835</v>
      </c>
      <c r="G11" s="226">
        <v>191035.99999999991</v>
      </c>
      <c r="H11" s="198"/>
      <c r="I11" s="198"/>
      <c r="J11" s="188"/>
      <c r="K11" s="188"/>
      <c r="L11" s="188"/>
      <c r="M11" s="188"/>
      <c r="N11" s="188"/>
      <c r="O11" s="188"/>
      <c r="P11" s="188"/>
      <c r="Q11" s="188"/>
      <c r="R11" s="188"/>
      <c r="S11" s="188"/>
      <c r="T11" s="188"/>
      <c r="U11" s="188"/>
      <c r="V11" s="188"/>
      <c r="W11" s="188"/>
      <c r="X11" s="188"/>
      <c r="Y11" s="188"/>
      <c r="Z11" s="188"/>
      <c r="AA11" s="188"/>
      <c r="AB11" s="188"/>
      <c r="AC11" s="188"/>
      <c r="AD11" s="188"/>
      <c r="AE11" s="188"/>
      <c r="AF11" s="188"/>
      <c r="AG11" s="188"/>
      <c r="AH11" s="188"/>
      <c r="AI11" s="188"/>
      <c r="AJ11" s="188"/>
      <c r="AK11" s="188"/>
      <c r="AL11" s="188"/>
      <c r="AM11" s="188"/>
      <c r="AN11" s="188"/>
      <c r="AO11" s="188"/>
      <c r="AP11" s="188"/>
      <c r="AQ11" s="188"/>
      <c r="AR11" s="188"/>
      <c r="AS11" s="188"/>
      <c r="AT11" s="188"/>
      <c r="AU11" s="188"/>
      <c r="AV11" s="188"/>
      <c r="AW11" s="188"/>
      <c r="AX11" s="188"/>
      <c r="AY11" s="188"/>
      <c r="AZ11" s="188"/>
      <c r="BA11" s="188"/>
      <c r="BB11" s="188"/>
      <c r="BC11" s="188"/>
      <c r="BD11" s="188"/>
      <c r="BE11" s="188"/>
      <c r="BF11" s="188"/>
      <c r="BG11" s="188"/>
      <c r="BH11" s="188"/>
      <c r="BI11" s="188"/>
      <c r="BJ11" s="188"/>
      <c r="BK11" s="188"/>
      <c r="BL11" s="188"/>
      <c r="BM11" s="188"/>
      <c r="BN11" s="188"/>
      <c r="BO11" s="188"/>
      <c r="BP11" s="188"/>
      <c r="BQ11" s="188"/>
      <c r="BR11" s="188"/>
      <c r="BS11" s="188"/>
      <c r="BT11" s="188"/>
      <c r="BU11" s="188"/>
      <c r="BV11" s="188"/>
      <c r="BW11" s="188"/>
      <c r="BX11" s="188"/>
      <c r="BY11" s="188"/>
      <c r="BZ11" s="188"/>
      <c r="CA11" s="188"/>
      <c r="CB11" s="188"/>
      <c r="CC11" s="188"/>
      <c r="CD11" s="188"/>
      <c r="CE11" s="188"/>
      <c r="CF11" s="188"/>
      <c r="CG11" s="188"/>
      <c r="CH11" s="188"/>
      <c r="CI11" s="188"/>
      <c r="CJ11" s="188"/>
      <c r="CK11" s="188"/>
      <c r="CL11" s="188"/>
      <c r="CM11" s="188"/>
      <c r="CN11" s="188"/>
      <c r="CO11" s="188"/>
      <c r="CP11" s="188"/>
      <c r="CQ11" s="188"/>
      <c r="CR11" s="188"/>
      <c r="CS11" s="188"/>
      <c r="CT11" s="188"/>
      <c r="CU11" s="188"/>
      <c r="CV11" s="188"/>
      <c r="CW11" s="188"/>
      <c r="CX11" s="188"/>
      <c r="CY11" s="188"/>
      <c r="CZ11" s="188"/>
      <c r="DA11" s="188"/>
      <c r="DB11" s="188"/>
      <c r="DC11" s="188"/>
      <c r="DD11" s="188"/>
      <c r="DE11" s="188"/>
      <c r="DF11" s="188"/>
      <c r="DG11" s="188"/>
      <c r="DH11" s="188"/>
      <c r="DI11" s="188"/>
      <c r="DJ11" s="188"/>
      <c r="DK11" s="188"/>
      <c r="DL11" s="188"/>
      <c r="DM11" s="188"/>
      <c r="DN11" s="188"/>
      <c r="DO11" s="188"/>
      <c r="DP11" s="188"/>
      <c r="DQ11" s="188"/>
      <c r="DR11" s="188"/>
      <c r="DS11" s="188"/>
      <c r="DT11" s="188"/>
      <c r="DU11" s="188"/>
      <c r="DV11" s="188"/>
      <c r="DW11" s="188"/>
      <c r="DX11" s="188"/>
      <c r="DY11" s="188"/>
      <c r="DZ11" s="188"/>
      <c r="EA11" s="188"/>
      <c r="EB11" s="188"/>
      <c r="EC11" s="188"/>
      <c r="ED11" s="188"/>
      <c r="EE11" s="188"/>
      <c r="EF11" s="188"/>
      <c r="EG11" s="188"/>
      <c r="EH11" s="188"/>
      <c r="EI11" s="188"/>
      <c r="EJ11" s="188"/>
      <c r="EK11" s="188"/>
      <c r="EL11" s="188"/>
      <c r="EM11" s="188"/>
      <c r="EN11" s="188"/>
      <c r="EO11" s="188"/>
      <c r="EP11" s="188"/>
      <c r="EQ11" s="188"/>
      <c r="ER11" s="188"/>
      <c r="ES11" s="188"/>
      <c r="ET11" s="188"/>
      <c r="EU11" s="188"/>
      <c r="EV11" s="188"/>
      <c r="EW11" s="188"/>
      <c r="EX11" s="188"/>
      <c r="EY11" s="188"/>
      <c r="EZ11" s="188"/>
      <c r="FA11" s="188"/>
      <c r="FB11" s="188"/>
      <c r="FC11" s="188"/>
      <c r="FD11" s="188"/>
      <c r="FE11" s="188"/>
      <c r="FF11" s="188"/>
      <c r="FG11" s="188"/>
      <c r="FH11" s="188"/>
      <c r="FI11" s="188"/>
      <c r="FJ11" s="188"/>
      <c r="FK11" s="188"/>
      <c r="FL11" s="188"/>
      <c r="FM11" s="188"/>
      <c r="FN11" s="188"/>
      <c r="FO11" s="188"/>
      <c r="FP11" s="188"/>
      <c r="FQ11" s="188"/>
      <c r="FR11" s="188"/>
      <c r="FS11" s="188"/>
      <c r="FT11" s="188"/>
      <c r="FU11" s="188"/>
      <c r="FV11" s="188"/>
      <c r="FW11" s="188"/>
      <c r="FX11" s="188"/>
      <c r="FY11" s="188"/>
      <c r="FZ11" s="188"/>
      <c r="GA11" s="188"/>
      <c r="GB11" s="188"/>
      <c r="GC11" s="188"/>
      <c r="GD11" s="188"/>
      <c r="GE11" s="188"/>
      <c r="GF11" s="188"/>
      <c r="GG11" s="188"/>
      <c r="GH11" s="188"/>
      <c r="GI11" s="188"/>
      <c r="GJ11" s="188"/>
      <c r="GK11" s="188"/>
      <c r="GL11" s="188"/>
      <c r="GM11" s="188"/>
      <c r="GN11" s="188"/>
      <c r="GO11" s="188"/>
      <c r="GP11" s="188"/>
      <c r="GQ11" s="188"/>
      <c r="GR11" s="188"/>
      <c r="GS11" s="188"/>
      <c r="GT11" s="188"/>
      <c r="GU11" s="188"/>
      <c r="GV11" s="188"/>
      <c r="GW11" s="188"/>
      <c r="GX11" s="188"/>
      <c r="GY11" s="188"/>
      <c r="GZ11" s="188"/>
      <c r="HA11" s="188"/>
      <c r="HB11" s="188"/>
      <c r="HC11" s="188"/>
      <c r="HD11" s="188"/>
      <c r="HE11" s="188"/>
      <c r="HF11" s="188"/>
      <c r="HG11" s="188"/>
      <c r="HH11" s="188"/>
      <c r="HI11" s="188"/>
      <c r="HJ11" s="188"/>
      <c r="HK11" s="188"/>
      <c r="HL11" s="188"/>
      <c r="HM11" s="188"/>
      <c r="HN11" s="188"/>
      <c r="HO11" s="188"/>
      <c r="HP11" s="188"/>
      <c r="HQ11" s="188"/>
      <c r="HR11" s="188"/>
      <c r="HS11" s="188"/>
      <c r="HT11" s="188"/>
      <c r="HU11" s="188"/>
      <c r="HV11" s="188"/>
      <c r="HW11" s="188"/>
      <c r="HX11" s="188"/>
      <c r="HY11" s="188"/>
      <c r="HZ11" s="188"/>
      <c r="IA11" s="188"/>
      <c r="IB11" s="188"/>
    </row>
    <row r="12" spans="1:236" ht="20.100000000000001" customHeight="1" x14ac:dyDescent="0.2">
      <c r="A12" s="224" t="s">
        <v>73</v>
      </c>
      <c r="B12" s="125">
        <v>6378396.0000000009</v>
      </c>
      <c r="C12" s="225">
        <v>6218141.9999999981</v>
      </c>
      <c r="D12" s="225">
        <v>160254</v>
      </c>
      <c r="E12" s="125">
        <v>6819898.9999999991</v>
      </c>
      <c r="F12" s="226">
        <v>6662082</v>
      </c>
      <c r="G12" s="226">
        <v>157816.99999999991</v>
      </c>
      <c r="H12" s="198"/>
      <c r="I12" s="198"/>
      <c r="J12" s="188"/>
      <c r="K12" s="188"/>
      <c r="L12" s="188"/>
      <c r="M12" s="188"/>
      <c r="N12" s="188"/>
      <c r="O12" s="188"/>
      <c r="P12" s="188"/>
      <c r="Q12" s="188"/>
      <c r="R12" s="188"/>
      <c r="S12" s="188"/>
      <c r="T12" s="188"/>
      <c r="U12" s="188"/>
      <c r="V12" s="188"/>
      <c r="W12" s="188"/>
      <c r="X12" s="188"/>
      <c r="Y12" s="188"/>
      <c r="Z12" s="188"/>
      <c r="AA12" s="188"/>
      <c r="AB12" s="188"/>
      <c r="AC12" s="188"/>
      <c r="AD12" s="188"/>
      <c r="AE12" s="188"/>
      <c r="AF12" s="188"/>
      <c r="AG12" s="188"/>
      <c r="AH12" s="188"/>
      <c r="AI12" s="188"/>
      <c r="AJ12" s="188"/>
      <c r="AK12" s="188"/>
      <c r="AL12" s="188"/>
      <c r="AM12" s="188"/>
      <c r="AN12" s="188"/>
      <c r="AO12" s="188"/>
      <c r="AP12" s="188"/>
      <c r="AQ12" s="188"/>
      <c r="AR12" s="188"/>
      <c r="AS12" s="188"/>
      <c r="AT12" s="188"/>
      <c r="AU12" s="188"/>
      <c r="AV12" s="188"/>
      <c r="AW12" s="188"/>
      <c r="AX12" s="188"/>
      <c r="AY12" s="188"/>
      <c r="AZ12" s="188"/>
      <c r="BA12" s="188"/>
      <c r="BB12" s="188"/>
      <c r="BC12" s="188"/>
      <c r="BD12" s="188"/>
      <c r="BE12" s="188"/>
      <c r="BF12" s="188"/>
      <c r="BG12" s="188"/>
      <c r="BH12" s="188"/>
      <c r="BI12" s="188"/>
      <c r="BJ12" s="188"/>
      <c r="BK12" s="188"/>
      <c r="BL12" s="188"/>
      <c r="BM12" s="188"/>
      <c r="BN12" s="188"/>
      <c r="BO12" s="188"/>
      <c r="BP12" s="188"/>
      <c r="BQ12" s="188"/>
      <c r="BR12" s="188"/>
      <c r="BS12" s="188"/>
      <c r="BT12" s="188"/>
      <c r="BU12" s="188"/>
      <c r="BV12" s="188"/>
      <c r="BW12" s="188"/>
      <c r="BX12" s="188"/>
      <c r="BY12" s="188"/>
      <c r="BZ12" s="188"/>
      <c r="CA12" s="188"/>
      <c r="CB12" s="188"/>
      <c r="CC12" s="188"/>
      <c r="CD12" s="188"/>
      <c r="CE12" s="188"/>
      <c r="CF12" s="188"/>
      <c r="CG12" s="188"/>
      <c r="CH12" s="188"/>
      <c r="CI12" s="188"/>
      <c r="CJ12" s="188"/>
      <c r="CK12" s="188"/>
      <c r="CL12" s="188"/>
      <c r="CM12" s="188"/>
      <c r="CN12" s="188"/>
      <c r="CO12" s="188"/>
      <c r="CP12" s="188"/>
      <c r="CQ12" s="188"/>
      <c r="CR12" s="188"/>
      <c r="CS12" s="188"/>
      <c r="CT12" s="188"/>
      <c r="CU12" s="188"/>
      <c r="CV12" s="188"/>
      <c r="CW12" s="188"/>
      <c r="CX12" s="188"/>
      <c r="CY12" s="188"/>
      <c r="CZ12" s="188"/>
      <c r="DA12" s="188"/>
      <c r="DB12" s="188"/>
      <c r="DC12" s="188"/>
      <c r="DD12" s="188"/>
      <c r="DE12" s="188"/>
      <c r="DF12" s="188"/>
      <c r="DG12" s="188"/>
      <c r="DH12" s="188"/>
      <c r="DI12" s="188"/>
      <c r="DJ12" s="188"/>
      <c r="DK12" s="188"/>
      <c r="DL12" s="188"/>
      <c r="DM12" s="188"/>
      <c r="DN12" s="188"/>
      <c r="DO12" s="188"/>
      <c r="DP12" s="188"/>
      <c r="DQ12" s="188"/>
      <c r="DR12" s="188"/>
      <c r="DS12" s="188"/>
      <c r="DT12" s="188"/>
      <c r="DU12" s="188"/>
      <c r="DV12" s="188"/>
      <c r="DW12" s="188"/>
      <c r="DX12" s="188"/>
      <c r="DY12" s="188"/>
      <c r="DZ12" s="188"/>
      <c r="EA12" s="188"/>
      <c r="EB12" s="188"/>
      <c r="EC12" s="188"/>
      <c r="ED12" s="188"/>
      <c r="EE12" s="188"/>
      <c r="EF12" s="188"/>
      <c r="EG12" s="188"/>
      <c r="EH12" s="188"/>
      <c r="EI12" s="188"/>
      <c r="EJ12" s="188"/>
      <c r="EK12" s="188"/>
      <c r="EL12" s="188"/>
      <c r="EM12" s="188"/>
      <c r="EN12" s="188"/>
      <c r="EO12" s="188"/>
      <c r="EP12" s="188"/>
      <c r="EQ12" s="188"/>
      <c r="ER12" s="188"/>
      <c r="ES12" s="188"/>
      <c r="ET12" s="188"/>
      <c r="EU12" s="188"/>
      <c r="EV12" s="188"/>
      <c r="EW12" s="188"/>
      <c r="EX12" s="188"/>
      <c r="EY12" s="188"/>
      <c r="EZ12" s="188"/>
      <c r="FA12" s="188"/>
      <c r="FB12" s="188"/>
      <c r="FC12" s="188"/>
      <c r="FD12" s="188"/>
      <c r="FE12" s="188"/>
      <c r="FF12" s="188"/>
      <c r="FG12" s="188"/>
      <c r="FH12" s="188"/>
      <c r="FI12" s="188"/>
      <c r="FJ12" s="188"/>
      <c r="FK12" s="188"/>
      <c r="FL12" s="188"/>
      <c r="FM12" s="188"/>
      <c r="FN12" s="188"/>
      <c r="FO12" s="188"/>
      <c r="FP12" s="188"/>
      <c r="FQ12" s="188"/>
      <c r="FR12" s="188"/>
      <c r="FS12" s="188"/>
      <c r="FT12" s="188"/>
      <c r="FU12" s="188"/>
      <c r="FV12" s="188"/>
      <c r="FW12" s="188"/>
      <c r="FX12" s="188"/>
      <c r="FY12" s="188"/>
      <c r="FZ12" s="188"/>
      <c r="GA12" s="188"/>
      <c r="GB12" s="188"/>
      <c r="GC12" s="188"/>
      <c r="GD12" s="188"/>
      <c r="GE12" s="188"/>
      <c r="GF12" s="188"/>
      <c r="GG12" s="188"/>
      <c r="GH12" s="188"/>
      <c r="GI12" s="188"/>
      <c r="GJ12" s="188"/>
      <c r="GK12" s="188"/>
      <c r="GL12" s="188"/>
      <c r="GM12" s="188"/>
      <c r="GN12" s="188"/>
      <c r="GO12" s="188"/>
      <c r="GP12" s="188"/>
      <c r="GQ12" s="188"/>
      <c r="GR12" s="188"/>
      <c r="GS12" s="188"/>
      <c r="GT12" s="188"/>
      <c r="GU12" s="188"/>
      <c r="GV12" s="188"/>
      <c r="GW12" s="188"/>
      <c r="GX12" s="188"/>
      <c r="GY12" s="188"/>
      <c r="GZ12" s="188"/>
      <c r="HA12" s="188"/>
      <c r="HB12" s="188"/>
      <c r="HC12" s="188"/>
      <c r="HD12" s="188"/>
      <c r="HE12" s="188"/>
      <c r="HF12" s="188"/>
      <c r="HG12" s="188"/>
      <c r="HH12" s="188"/>
      <c r="HI12" s="188"/>
      <c r="HJ12" s="188"/>
      <c r="HK12" s="188"/>
      <c r="HL12" s="188"/>
      <c r="HM12" s="188"/>
      <c r="HN12" s="188"/>
      <c r="HO12" s="188"/>
      <c r="HP12" s="188"/>
      <c r="HQ12" s="188"/>
      <c r="HR12" s="188"/>
      <c r="HS12" s="188"/>
      <c r="HT12" s="188"/>
      <c r="HU12" s="188"/>
      <c r="HV12" s="188"/>
      <c r="HW12" s="188"/>
      <c r="HX12" s="188"/>
      <c r="HY12" s="188"/>
      <c r="HZ12" s="188"/>
      <c r="IA12" s="188"/>
      <c r="IB12" s="188"/>
    </row>
    <row r="13" spans="1:236" ht="20.100000000000001" customHeight="1" x14ac:dyDescent="0.2">
      <c r="A13" s="224" t="s">
        <v>74</v>
      </c>
      <c r="B13" s="125">
        <v>6119198.0000000019</v>
      </c>
      <c r="C13" s="225">
        <v>5943439.9999999991</v>
      </c>
      <c r="D13" s="225">
        <v>175758.00000000003</v>
      </c>
      <c r="E13" s="125">
        <v>6910016.0000000019</v>
      </c>
      <c r="F13" s="226">
        <v>6721254.0000000028</v>
      </c>
      <c r="G13" s="226">
        <v>188762</v>
      </c>
      <c r="H13" s="198"/>
      <c r="I13" s="198"/>
      <c r="J13" s="188"/>
      <c r="K13" s="188"/>
      <c r="L13" s="188"/>
      <c r="M13" s="188"/>
      <c r="N13" s="188"/>
      <c r="O13" s="188"/>
      <c r="P13" s="188"/>
      <c r="Q13" s="188"/>
      <c r="R13" s="188"/>
      <c r="S13" s="188"/>
      <c r="T13" s="188"/>
      <c r="U13" s="188"/>
      <c r="V13" s="188"/>
      <c r="W13" s="188"/>
      <c r="X13" s="188"/>
      <c r="Y13" s="188"/>
      <c r="Z13" s="188"/>
      <c r="AA13" s="188"/>
      <c r="AB13" s="188"/>
      <c r="AC13" s="188"/>
      <c r="AD13" s="188"/>
      <c r="AE13" s="188"/>
      <c r="AF13" s="188"/>
      <c r="AG13" s="188"/>
      <c r="AH13" s="188"/>
      <c r="AI13" s="188"/>
      <c r="AJ13" s="188"/>
      <c r="AK13" s="188"/>
      <c r="AL13" s="188"/>
      <c r="AM13" s="188"/>
      <c r="AN13" s="188"/>
      <c r="AO13" s="188"/>
      <c r="AP13" s="188"/>
      <c r="AQ13" s="188"/>
      <c r="AR13" s="188"/>
      <c r="AS13" s="188"/>
      <c r="AT13" s="188"/>
      <c r="AU13" s="188"/>
      <c r="AV13" s="188"/>
      <c r="AW13" s="188"/>
      <c r="AX13" s="188"/>
      <c r="AY13" s="188"/>
      <c r="AZ13" s="188"/>
      <c r="BA13" s="188"/>
      <c r="BB13" s="188"/>
      <c r="BC13" s="188"/>
      <c r="BD13" s="188"/>
      <c r="BE13" s="188"/>
      <c r="BF13" s="188"/>
      <c r="BG13" s="188"/>
      <c r="BH13" s="188"/>
      <c r="BI13" s="188"/>
      <c r="BJ13" s="188"/>
      <c r="BK13" s="188"/>
      <c r="BL13" s="188"/>
      <c r="BM13" s="188"/>
      <c r="BN13" s="188"/>
      <c r="BO13" s="188"/>
      <c r="BP13" s="188"/>
      <c r="BQ13" s="188"/>
      <c r="BR13" s="188"/>
      <c r="BS13" s="188"/>
      <c r="BT13" s="188"/>
      <c r="BU13" s="188"/>
      <c r="BV13" s="188"/>
      <c r="BW13" s="188"/>
      <c r="BX13" s="188"/>
      <c r="BY13" s="188"/>
      <c r="BZ13" s="188"/>
      <c r="CA13" s="188"/>
      <c r="CB13" s="188"/>
      <c r="CC13" s="188"/>
      <c r="CD13" s="188"/>
      <c r="CE13" s="188"/>
      <c r="CF13" s="188"/>
      <c r="CG13" s="188"/>
      <c r="CH13" s="188"/>
      <c r="CI13" s="188"/>
      <c r="CJ13" s="188"/>
      <c r="CK13" s="188"/>
      <c r="CL13" s="188"/>
      <c r="CM13" s="188"/>
      <c r="CN13" s="188"/>
      <c r="CO13" s="188"/>
      <c r="CP13" s="188"/>
      <c r="CQ13" s="188"/>
      <c r="CR13" s="188"/>
      <c r="CS13" s="188"/>
      <c r="CT13" s="188"/>
      <c r="CU13" s="188"/>
      <c r="CV13" s="188"/>
      <c r="CW13" s="188"/>
      <c r="CX13" s="188"/>
      <c r="CY13" s="188"/>
      <c r="CZ13" s="188"/>
      <c r="DA13" s="188"/>
      <c r="DB13" s="188"/>
      <c r="DC13" s="188"/>
      <c r="DD13" s="188"/>
      <c r="DE13" s="188"/>
      <c r="DF13" s="188"/>
      <c r="DG13" s="188"/>
      <c r="DH13" s="188"/>
      <c r="DI13" s="188"/>
      <c r="DJ13" s="188"/>
      <c r="DK13" s="188"/>
      <c r="DL13" s="188"/>
      <c r="DM13" s="188"/>
      <c r="DN13" s="188"/>
      <c r="DO13" s="188"/>
      <c r="DP13" s="188"/>
      <c r="DQ13" s="188"/>
      <c r="DR13" s="188"/>
      <c r="DS13" s="188"/>
      <c r="DT13" s="188"/>
      <c r="DU13" s="188"/>
      <c r="DV13" s="188"/>
      <c r="DW13" s="188"/>
      <c r="DX13" s="188"/>
      <c r="DY13" s="188"/>
      <c r="DZ13" s="188"/>
      <c r="EA13" s="188"/>
      <c r="EB13" s="188"/>
      <c r="EC13" s="188"/>
      <c r="ED13" s="188"/>
      <c r="EE13" s="188"/>
      <c r="EF13" s="188"/>
      <c r="EG13" s="188"/>
      <c r="EH13" s="188"/>
      <c r="EI13" s="188"/>
      <c r="EJ13" s="188"/>
      <c r="EK13" s="188"/>
      <c r="EL13" s="188"/>
      <c r="EM13" s="188"/>
      <c r="EN13" s="188"/>
      <c r="EO13" s="188"/>
      <c r="EP13" s="188"/>
      <c r="EQ13" s="188"/>
      <c r="ER13" s="188"/>
      <c r="ES13" s="188"/>
      <c r="ET13" s="188"/>
      <c r="EU13" s="188"/>
      <c r="EV13" s="188"/>
      <c r="EW13" s="188"/>
      <c r="EX13" s="188"/>
      <c r="EY13" s="188"/>
      <c r="EZ13" s="188"/>
      <c r="FA13" s="188"/>
      <c r="FB13" s="188"/>
      <c r="FC13" s="188"/>
      <c r="FD13" s="188"/>
      <c r="FE13" s="188"/>
      <c r="FF13" s="188"/>
      <c r="FG13" s="188"/>
      <c r="FH13" s="188"/>
      <c r="FI13" s="188"/>
      <c r="FJ13" s="188"/>
      <c r="FK13" s="188"/>
      <c r="FL13" s="188"/>
      <c r="FM13" s="188"/>
      <c r="FN13" s="188"/>
      <c r="FO13" s="188"/>
      <c r="FP13" s="188"/>
      <c r="FQ13" s="188"/>
      <c r="FR13" s="188"/>
      <c r="FS13" s="188"/>
      <c r="FT13" s="188"/>
      <c r="FU13" s="188"/>
      <c r="FV13" s="188"/>
      <c r="FW13" s="188"/>
      <c r="FX13" s="188"/>
      <c r="FY13" s="188"/>
      <c r="FZ13" s="188"/>
      <c r="GA13" s="188"/>
      <c r="GB13" s="188"/>
      <c r="GC13" s="188"/>
      <c r="GD13" s="188"/>
      <c r="GE13" s="188"/>
      <c r="GF13" s="188"/>
      <c r="GG13" s="188"/>
      <c r="GH13" s="188"/>
      <c r="GI13" s="188"/>
      <c r="GJ13" s="188"/>
      <c r="GK13" s="188"/>
      <c r="GL13" s="188"/>
      <c r="GM13" s="188"/>
      <c r="GN13" s="188"/>
      <c r="GO13" s="188"/>
      <c r="GP13" s="188"/>
      <c r="GQ13" s="188"/>
      <c r="GR13" s="188"/>
      <c r="GS13" s="188"/>
      <c r="GT13" s="188"/>
      <c r="GU13" s="188"/>
      <c r="GV13" s="188"/>
      <c r="GW13" s="188"/>
      <c r="GX13" s="188"/>
      <c r="GY13" s="188"/>
      <c r="GZ13" s="188"/>
      <c r="HA13" s="188"/>
      <c r="HB13" s="188"/>
      <c r="HC13" s="188"/>
      <c r="HD13" s="188"/>
      <c r="HE13" s="188"/>
      <c r="HF13" s="188"/>
      <c r="HG13" s="188"/>
      <c r="HH13" s="188"/>
      <c r="HI13" s="188"/>
      <c r="HJ13" s="188"/>
      <c r="HK13" s="188"/>
      <c r="HL13" s="188"/>
      <c r="HM13" s="188"/>
      <c r="HN13" s="188"/>
      <c r="HO13" s="188"/>
      <c r="HP13" s="188"/>
      <c r="HQ13" s="188"/>
      <c r="HR13" s="188"/>
      <c r="HS13" s="188"/>
      <c r="HT13" s="188"/>
      <c r="HU13" s="188"/>
      <c r="HV13" s="188"/>
      <c r="HW13" s="188"/>
      <c r="HX13" s="188"/>
      <c r="HY13" s="188"/>
      <c r="HZ13" s="188"/>
      <c r="IA13" s="188"/>
      <c r="IB13" s="188"/>
    </row>
    <row r="14" spans="1:236" ht="20.100000000000001" customHeight="1" x14ac:dyDescent="0.2">
      <c r="A14" s="224" t="s">
        <v>77</v>
      </c>
      <c r="B14" s="125">
        <v>7438569.0000000019</v>
      </c>
      <c r="C14" s="225">
        <v>7239738.9999999991</v>
      </c>
      <c r="D14" s="225">
        <v>198829.99999999997</v>
      </c>
      <c r="E14" s="125">
        <v>8195308.9999999991</v>
      </c>
      <c r="F14" s="226">
        <v>7983415.0000000019</v>
      </c>
      <c r="G14" s="226">
        <v>211894</v>
      </c>
      <c r="H14" s="198"/>
      <c r="I14" s="198"/>
      <c r="J14" s="188"/>
      <c r="K14" s="188"/>
      <c r="L14" s="188"/>
      <c r="M14" s="188"/>
      <c r="N14" s="188"/>
      <c r="O14" s="188"/>
      <c r="P14" s="188"/>
      <c r="Q14" s="188"/>
      <c r="R14" s="188"/>
      <c r="S14" s="188"/>
      <c r="T14" s="188"/>
      <c r="U14" s="188"/>
      <c r="V14" s="188"/>
      <c r="W14" s="188"/>
      <c r="X14" s="188"/>
      <c r="Y14" s="188"/>
      <c r="Z14" s="188"/>
      <c r="AA14" s="188"/>
      <c r="AB14" s="188"/>
      <c r="AC14" s="188"/>
      <c r="AD14" s="188"/>
      <c r="AE14" s="188"/>
      <c r="AF14" s="188"/>
      <c r="AG14" s="188"/>
      <c r="AH14" s="188"/>
      <c r="AI14" s="188"/>
      <c r="AJ14" s="188"/>
      <c r="AK14" s="188"/>
      <c r="AL14" s="188"/>
      <c r="AM14" s="188"/>
      <c r="AN14" s="188"/>
      <c r="AO14" s="188"/>
      <c r="AP14" s="188"/>
      <c r="AQ14" s="188"/>
      <c r="AR14" s="188"/>
      <c r="AS14" s="188"/>
      <c r="AT14" s="188"/>
      <c r="AU14" s="188"/>
      <c r="AV14" s="188"/>
      <c r="AW14" s="188"/>
      <c r="AX14" s="188"/>
      <c r="AY14" s="188"/>
      <c r="AZ14" s="188"/>
      <c r="BA14" s="188"/>
      <c r="BB14" s="188"/>
      <c r="BC14" s="188"/>
      <c r="BD14" s="188"/>
      <c r="BE14" s="188"/>
      <c r="BF14" s="188"/>
      <c r="BG14" s="188"/>
      <c r="BH14" s="188"/>
      <c r="BI14" s="188"/>
      <c r="BJ14" s="188"/>
      <c r="BK14" s="188"/>
      <c r="BL14" s="188"/>
      <c r="BM14" s="188"/>
      <c r="BN14" s="188"/>
      <c r="BO14" s="188"/>
      <c r="BP14" s="188"/>
      <c r="BQ14" s="188"/>
      <c r="BR14" s="188"/>
      <c r="BS14" s="188"/>
      <c r="BT14" s="188"/>
      <c r="BU14" s="188"/>
      <c r="BV14" s="188"/>
      <c r="BW14" s="188"/>
      <c r="BX14" s="188"/>
      <c r="BY14" s="188"/>
      <c r="BZ14" s="188"/>
      <c r="CA14" s="188"/>
      <c r="CB14" s="188"/>
      <c r="CC14" s="188"/>
      <c r="CD14" s="188"/>
      <c r="CE14" s="188"/>
      <c r="CF14" s="188"/>
      <c r="CG14" s="188"/>
      <c r="CH14" s="188"/>
      <c r="CI14" s="188"/>
      <c r="CJ14" s="188"/>
      <c r="CK14" s="188"/>
      <c r="CL14" s="188"/>
      <c r="CM14" s="188"/>
      <c r="CN14" s="188"/>
      <c r="CO14" s="188"/>
      <c r="CP14" s="188"/>
      <c r="CQ14" s="188"/>
      <c r="CR14" s="188"/>
      <c r="CS14" s="188"/>
      <c r="CT14" s="188"/>
      <c r="CU14" s="188"/>
      <c r="CV14" s="188"/>
      <c r="CW14" s="188"/>
      <c r="CX14" s="188"/>
      <c r="CY14" s="188"/>
      <c r="CZ14" s="188"/>
      <c r="DA14" s="188"/>
      <c r="DB14" s="188"/>
      <c r="DC14" s="188"/>
      <c r="DD14" s="188"/>
      <c r="DE14" s="188"/>
      <c r="DF14" s="188"/>
      <c r="DG14" s="188"/>
      <c r="DH14" s="188"/>
      <c r="DI14" s="188"/>
      <c r="DJ14" s="188"/>
      <c r="DK14" s="188"/>
      <c r="DL14" s="188"/>
      <c r="DM14" s="188"/>
      <c r="DN14" s="188"/>
      <c r="DO14" s="188"/>
      <c r="DP14" s="188"/>
      <c r="DQ14" s="188"/>
      <c r="DR14" s="188"/>
      <c r="DS14" s="188"/>
      <c r="DT14" s="188"/>
      <c r="DU14" s="188"/>
      <c r="DV14" s="188"/>
      <c r="DW14" s="188"/>
      <c r="DX14" s="188"/>
      <c r="DY14" s="188"/>
      <c r="DZ14" s="188"/>
      <c r="EA14" s="188"/>
      <c r="EB14" s="188"/>
      <c r="EC14" s="188"/>
      <c r="ED14" s="188"/>
      <c r="EE14" s="188"/>
      <c r="EF14" s="188"/>
      <c r="EG14" s="188"/>
      <c r="EH14" s="188"/>
      <c r="EI14" s="188"/>
      <c r="EJ14" s="188"/>
      <c r="EK14" s="188"/>
      <c r="EL14" s="188"/>
      <c r="EM14" s="188"/>
      <c r="EN14" s="188"/>
      <c r="EO14" s="188"/>
      <c r="EP14" s="188"/>
      <c r="EQ14" s="188"/>
      <c r="ER14" s="188"/>
      <c r="ES14" s="188"/>
      <c r="ET14" s="188"/>
      <c r="EU14" s="188"/>
      <c r="EV14" s="188"/>
      <c r="EW14" s="188"/>
      <c r="EX14" s="188"/>
      <c r="EY14" s="188"/>
      <c r="EZ14" s="188"/>
      <c r="FA14" s="188"/>
      <c r="FB14" s="188"/>
      <c r="FC14" s="188"/>
      <c r="FD14" s="188"/>
      <c r="FE14" s="188"/>
      <c r="FF14" s="188"/>
      <c r="FG14" s="188"/>
      <c r="FH14" s="188"/>
      <c r="FI14" s="188"/>
      <c r="FJ14" s="188"/>
      <c r="FK14" s="188"/>
      <c r="FL14" s="188"/>
      <c r="FM14" s="188"/>
      <c r="FN14" s="188"/>
      <c r="FO14" s="188"/>
      <c r="FP14" s="188"/>
      <c r="FQ14" s="188"/>
      <c r="FR14" s="188"/>
      <c r="FS14" s="188"/>
      <c r="FT14" s="188"/>
      <c r="FU14" s="188"/>
      <c r="FV14" s="188"/>
      <c r="FW14" s="188"/>
      <c r="FX14" s="188"/>
      <c r="FY14" s="188"/>
      <c r="FZ14" s="188"/>
      <c r="GA14" s="188"/>
      <c r="GB14" s="188"/>
      <c r="GC14" s="188"/>
      <c r="GD14" s="188"/>
      <c r="GE14" s="188"/>
      <c r="GF14" s="188"/>
      <c r="GG14" s="188"/>
      <c r="GH14" s="188"/>
      <c r="GI14" s="188"/>
      <c r="GJ14" s="188"/>
      <c r="GK14" s="188"/>
      <c r="GL14" s="188"/>
      <c r="GM14" s="188"/>
      <c r="GN14" s="188"/>
      <c r="GO14" s="188"/>
      <c r="GP14" s="188"/>
      <c r="GQ14" s="188"/>
      <c r="GR14" s="188"/>
      <c r="GS14" s="188"/>
      <c r="GT14" s="188"/>
      <c r="GU14" s="188"/>
      <c r="GV14" s="188"/>
      <c r="GW14" s="188"/>
      <c r="GX14" s="188"/>
      <c r="GY14" s="188"/>
      <c r="GZ14" s="188"/>
      <c r="HA14" s="188"/>
      <c r="HB14" s="188"/>
      <c r="HC14" s="188"/>
      <c r="HD14" s="188"/>
      <c r="HE14" s="188"/>
      <c r="HF14" s="188"/>
      <c r="HG14" s="188"/>
      <c r="HH14" s="188"/>
      <c r="HI14" s="188"/>
      <c r="HJ14" s="188"/>
      <c r="HK14" s="188"/>
      <c r="HL14" s="188"/>
      <c r="HM14" s="188"/>
      <c r="HN14" s="188"/>
      <c r="HO14" s="188"/>
      <c r="HP14" s="188"/>
      <c r="HQ14" s="188"/>
      <c r="HR14" s="188"/>
      <c r="HS14" s="188"/>
      <c r="HT14" s="188"/>
      <c r="HU14" s="188"/>
      <c r="HV14" s="188"/>
      <c r="HW14" s="188"/>
      <c r="HX14" s="188"/>
      <c r="HY14" s="188"/>
      <c r="HZ14" s="188"/>
      <c r="IA14" s="188"/>
      <c r="IB14" s="188"/>
    </row>
    <row r="15" spans="1:236" ht="20.100000000000001" customHeight="1" x14ac:dyDescent="0.2">
      <c r="A15" s="224" t="s">
        <v>78</v>
      </c>
      <c r="B15" s="125">
        <v>6818916.0000000009</v>
      </c>
      <c r="C15" s="225">
        <v>6657798.0000000009</v>
      </c>
      <c r="D15" s="225">
        <v>161117.99999999994</v>
      </c>
      <c r="E15" s="125">
        <v>7380990.9999999981</v>
      </c>
      <c r="F15" s="226">
        <v>7205913.0000000019</v>
      </c>
      <c r="G15" s="226">
        <v>175078</v>
      </c>
      <c r="H15" s="198"/>
      <c r="I15" s="198"/>
      <c r="J15" s="188"/>
      <c r="K15" s="188"/>
      <c r="L15" s="188"/>
      <c r="M15" s="188"/>
      <c r="N15" s="188"/>
      <c r="O15" s="188"/>
      <c r="P15" s="188"/>
      <c r="Q15" s="188"/>
      <c r="R15" s="188"/>
      <c r="S15" s="188"/>
      <c r="T15" s="188"/>
      <c r="U15" s="188"/>
      <c r="V15" s="188"/>
      <c r="W15" s="188"/>
      <c r="X15" s="188"/>
      <c r="Y15" s="188"/>
      <c r="Z15" s="188"/>
      <c r="AA15" s="188"/>
      <c r="AB15" s="188"/>
      <c r="AC15" s="188"/>
      <c r="AD15" s="188"/>
      <c r="AE15" s="188"/>
      <c r="AF15" s="188"/>
      <c r="AG15" s="188"/>
      <c r="AH15" s="188"/>
      <c r="AI15" s="188"/>
      <c r="AJ15" s="188"/>
      <c r="AK15" s="188"/>
      <c r="AL15" s="188"/>
      <c r="AM15" s="188"/>
      <c r="AN15" s="188"/>
      <c r="AO15" s="188"/>
      <c r="AP15" s="188"/>
      <c r="AQ15" s="188"/>
      <c r="AR15" s="188"/>
      <c r="AS15" s="188"/>
      <c r="AT15" s="188"/>
      <c r="AU15" s="188"/>
      <c r="AV15" s="188"/>
      <c r="AW15" s="188"/>
      <c r="AX15" s="188"/>
      <c r="AY15" s="188"/>
      <c r="AZ15" s="188"/>
      <c r="BA15" s="188"/>
      <c r="BB15" s="188"/>
      <c r="BC15" s="188"/>
      <c r="BD15" s="188"/>
      <c r="BE15" s="188"/>
      <c r="BF15" s="188"/>
      <c r="BG15" s="188"/>
      <c r="BH15" s="188"/>
      <c r="BI15" s="188"/>
      <c r="BJ15" s="188"/>
      <c r="BK15" s="188"/>
      <c r="BL15" s="188"/>
      <c r="BM15" s="188"/>
      <c r="BN15" s="188"/>
      <c r="BO15" s="188"/>
      <c r="BP15" s="188"/>
      <c r="BQ15" s="188"/>
      <c r="BR15" s="188"/>
      <c r="BS15" s="188"/>
      <c r="BT15" s="188"/>
      <c r="BU15" s="188"/>
      <c r="BV15" s="188"/>
      <c r="BW15" s="188"/>
      <c r="BX15" s="188"/>
      <c r="BY15" s="188"/>
      <c r="BZ15" s="188"/>
      <c r="CA15" s="188"/>
      <c r="CB15" s="188"/>
      <c r="CC15" s="188"/>
      <c r="CD15" s="188"/>
      <c r="CE15" s="188"/>
      <c r="CF15" s="188"/>
      <c r="CG15" s="188"/>
      <c r="CH15" s="188"/>
      <c r="CI15" s="188"/>
      <c r="CJ15" s="188"/>
      <c r="CK15" s="188"/>
      <c r="CL15" s="188"/>
      <c r="CM15" s="188"/>
      <c r="CN15" s="188"/>
      <c r="CO15" s="188"/>
      <c r="CP15" s="188"/>
      <c r="CQ15" s="188"/>
      <c r="CR15" s="188"/>
      <c r="CS15" s="188"/>
      <c r="CT15" s="188"/>
      <c r="CU15" s="188"/>
      <c r="CV15" s="188"/>
      <c r="CW15" s="188"/>
      <c r="CX15" s="188"/>
      <c r="CY15" s="188"/>
      <c r="CZ15" s="188"/>
      <c r="DA15" s="188"/>
      <c r="DB15" s="188"/>
      <c r="DC15" s="188"/>
      <c r="DD15" s="188"/>
      <c r="DE15" s="188"/>
      <c r="DF15" s="188"/>
      <c r="DG15" s="188"/>
      <c r="DH15" s="188"/>
      <c r="DI15" s="188"/>
      <c r="DJ15" s="188"/>
      <c r="DK15" s="188"/>
      <c r="DL15" s="188"/>
      <c r="DM15" s="188"/>
      <c r="DN15" s="188"/>
      <c r="DO15" s="188"/>
      <c r="DP15" s="188"/>
      <c r="DQ15" s="188"/>
      <c r="DR15" s="188"/>
      <c r="DS15" s="188"/>
      <c r="DT15" s="188"/>
      <c r="DU15" s="188"/>
      <c r="DV15" s="188"/>
      <c r="DW15" s="188"/>
      <c r="DX15" s="188"/>
      <c r="DY15" s="188"/>
      <c r="DZ15" s="188"/>
      <c r="EA15" s="188"/>
      <c r="EB15" s="188"/>
      <c r="EC15" s="188"/>
      <c r="ED15" s="188"/>
      <c r="EE15" s="188"/>
      <c r="EF15" s="188"/>
      <c r="EG15" s="188"/>
      <c r="EH15" s="188"/>
      <c r="EI15" s="188"/>
      <c r="EJ15" s="188"/>
      <c r="EK15" s="188"/>
      <c r="EL15" s="188"/>
      <c r="EM15" s="188"/>
      <c r="EN15" s="188"/>
      <c r="EO15" s="188"/>
      <c r="EP15" s="188"/>
      <c r="EQ15" s="188"/>
      <c r="ER15" s="188"/>
      <c r="ES15" s="188"/>
      <c r="ET15" s="188"/>
      <c r="EU15" s="188"/>
      <c r="EV15" s="188"/>
      <c r="EW15" s="188"/>
      <c r="EX15" s="188"/>
      <c r="EY15" s="188"/>
      <c r="EZ15" s="188"/>
      <c r="FA15" s="188"/>
      <c r="FB15" s="188"/>
      <c r="FC15" s="188"/>
      <c r="FD15" s="188"/>
      <c r="FE15" s="188"/>
      <c r="FF15" s="188"/>
      <c r="FG15" s="188"/>
      <c r="FH15" s="188"/>
      <c r="FI15" s="188"/>
      <c r="FJ15" s="188"/>
      <c r="FK15" s="188"/>
      <c r="FL15" s="188"/>
      <c r="FM15" s="188"/>
      <c r="FN15" s="188"/>
      <c r="FO15" s="188"/>
      <c r="FP15" s="188"/>
      <c r="FQ15" s="188"/>
      <c r="FR15" s="188"/>
      <c r="FS15" s="188"/>
      <c r="FT15" s="188"/>
      <c r="FU15" s="188"/>
      <c r="FV15" s="188"/>
      <c r="FW15" s="188"/>
      <c r="FX15" s="188"/>
      <c r="FY15" s="188"/>
      <c r="FZ15" s="188"/>
      <c r="GA15" s="188"/>
      <c r="GB15" s="188"/>
      <c r="GC15" s="188"/>
      <c r="GD15" s="188"/>
      <c r="GE15" s="188"/>
      <c r="GF15" s="188"/>
      <c r="GG15" s="188"/>
      <c r="GH15" s="188"/>
      <c r="GI15" s="188"/>
      <c r="GJ15" s="188"/>
      <c r="GK15" s="188"/>
      <c r="GL15" s="188"/>
      <c r="GM15" s="188"/>
      <c r="GN15" s="188"/>
      <c r="GO15" s="188"/>
      <c r="GP15" s="188"/>
      <c r="GQ15" s="188"/>
      <c r="GR15" s="188"/>
      <c r="GS15" s="188"/>
      <c r="GT15" s="188"/>
      <c r="GU15" s="188"/>
      <c r="GV15" s="188"/>
      <c r="GW15" s="188"/>
      <c r="GX15" s="188"/>
      <c r="GY15" s="188"/>
      <c r="GZ15" s="188"/>
      <c r="HA15" s="188"/>
      <c r="HB15" s="188"/>
      <c r="HC15" s="188"/>
      <c r="HD15" s="188"/>
      <c r="HE15" s="188"/>
      <c r="HF15" s="188"/>
      <c r="HG15" s="188"/>
      <c r="HH15" s="188"/>
      <c r="HI15" s="188"/>
      <c r="HJ15" s="188"/>
      <c r="HK15" s="188"/>
      <c r="HL15" s="188"/>
      <c r="HM15" s="188"/>
      <c r="HN15" s="188"/>
      <c r="HO15" s="188"/>
      <c r="HP15" s="188"/>
      <c r="HQ15" s="188"/>
      <c r="HR15" s="188"/>
      <c r="HS15" s="188"/>
      <c r="HT15" s="188"/>
      <c r="HU15" s="188"/>
      <c r="HV15" s="188"/>
      <c r="HW15" s="188"/>
      <c r="HX15" s="188"/>
      <c r="HY15" s="188"/>
      <c r="HZ15" s="188"/>
      <c r="IA15" s="188"/>
      <c r="IB15" s="188"/>
    </row>
    <row r="16" spans="1:236" ht="20.100000000000001" customHeight="1" x14ac:dyDescent="0.2">
      <c r="A16" s="224" t="s">
        <v>79</v>
      </c>
      <c r="B16" s="125">
        <v>6679307.9999999991</v>
      </c>
      <c r="C16" s="225">
        <v>6516478.9999999991</v>
      </c>
      <c r="D16" s="225">
        <v>162829.00000000003</v>
      </c>
      <c r="E16" s="125">
        <v>7215867.9999999981</v>
      </c>
      <c r="F16" s="226">
        <v>7031215.0000000009</v>
      </c>
      <c r="G16" s="226">
        <v>184653</v>
      </c>
      <c r="H16" s="198"/>
      <c r="I16" s="198"/>
      <c r="J16" s="188"/>
      <c r="K16" s="188"/>
      <c r="L16" s="188"/>
      <c r="M16" s="188"/>
      <c r="N16" s="188"/>
      <c r="O16" s="188"/>
      <c r="P16" s="188"/>
      <c r="Q16" s="188"/>
      <c r="R16" s="188"/>
      <c r="S16" s="188"/>
      <c r="T16" s="188"/>
      <c r="U16" s="188"/>
      <c r="V16" s="188"/>
      <c r="W16" s="188"/>
      <c r="X16" s="188"/>
      <c r="Y16" s="188"/>
      <c r="Z16" s="188"/>
      <c r="AA16" s="188"/>
      <c r="AB16" s="188"/>
      <c r="AC16" s="188"/>
      <c r="AD16" s="188"/>
      <c r="AE16" s="188"/>
      <c r="AF16" s="188"/>
      <c r="AG16" s="188"/>
      <c r="AH16" s="188"/>
      <c r="AI16" s="188"/>
      <c r="AJ16" s="188"/>
      <c r="AK16" s="188"/>
      <c r="AL16" s="188"/>
      <c r="AM16" s="188"/>
      <c r="AN16" s="188"/>
      <c r="AO16" s="188"/>
      <c r="AP16" s="188"/>
      <c r="AQ16" s="188"/>
      <c r="AR16" s="188"/>
      <c r="AS16" s="188"/>
      <c r="AT16" s="188"/>
      <c r="AU16" s="188"/>
      <c r="AV16" s="188"/>
      <c r="AW16" s="188"/>
      <c r="AX16" s="188"/>
      <c r="AY16" s="188"/>
      <c r="AZ16" s="188"/>
      <c r="BA16" s="188"/>
      <c r="BB16" s="188"/>
      <c r="BC16" s="188"/>
      <c r="BD16" s="188"/>
      <c r="BE16" s="188"/>
      <c r="BF16" s="188"/>
      <c r="BG16" s="188"/>
      <c r="BH16" s="188"/>
      <c r="BI16" s="188"/>
      <c r="BJ16" s="188"/>
      <c r="BK16" s="188"/>
      <c r="BL16" s="188"/>
      <c r="BM16" s="188"/>
      <c r="BN16" s="188"/>
      <c r="BO16" s="188"/>
      <c r="BP16" s="188"/>
      <c r="BQ16" s="188"/>
      <c r="BR16" s="188"/>
      <c r="BS16" s="188"/>
      <c r="BT16" s="188"/>
      <c r="BU16" s="188"/>
      <c r="BV16" s="188"/>
      <c r="BW16" s="188"/>
      <c r="BX16" s="188"/>
      <c r="BY16" s="188"/>
      <c r="BZ16" s="188"/>
      <c r="CA16" s="188"/>
      <c r="CB16" s="188"/>
      <c r="CC16" s="188"/>
      <c r="CD16" s="188"/>
      <c r="CE16" s="188"/>
      <c r="CF16" s="188"/>
      <c r="CG16" s="188"/>
      <c r="CH16" s="188"/>
      <c r="CI16" s="188"/>
      <c r="CJ16" s="188"/>
      <c r="CK16" s="188"/>
      <c r="CL16" s="188"/>
      <c r="CM16" s="188"/>
      <c r="CN16" s="188"/>
      <c r="CO16" s="188"/>
      <c r="CP16" s="188"/>
      <c r="CQ16" s="188"/>
      <c r="CR16" s="188"/>
      <c r="CS16" s="188"/>
      <c r="CT16" s="188"/>
      <c r="CU16" s="188"/>
      <c r="CV16" s="188"/>
      <c r="CW16" s="188"/>
      <c r="CX16" s="188"/>
      <c r="CY16" s="188"/>
      <c r="CZ16" s="188"/>
      <c r="DA16" s="188"/>
      <c r="DB16" s="188"/>
      <c r="DC16" s="188"/>
      <c r="DD16" s="188"/>
      <c r="DE16" s="188"/>
      <c r="DF16" s="188"/>
      <c r="DG16" s="188"/>
      <c r="DH16" s="188"/>
      <c r="DI16" s="188"/>
      <c r="DJ16" s="188"/>
      <c r="DK16" s="188"/>
      <c r="DL16" s="188"/>
      <c r="DM16" s="188"/>
      <c r="DN16" s="188"/>
      <c r="DO16" s="188"/>
      <c r="DP16" s="188"/>
      <c r="DQ16" s="188"/>
      <c r="DR16" s="188"/>
      <c r="DS16" s="188"/>
      <c r="DT16" s="188"/>
      <c r="DU16" s="188"/>
      <c r="DV16" s="188"/>
      <c r="DW16" s="188"/>
      <c r="DX16" s="188"/>
      <c r="DY16" s="188"/>
      <c r="DZ16" s="188"/>
      <c r="EA16" s="188"/>
      <c r="EB16" s="188"/>
      <c r="EC16" s="188"/>
      <c r="ED16" s="188"/>
      <c r="EE16" s="188"/>
      <c r="EF16" s="188"/>
      <c r="EG16" s="188"/>
      <c r="EH16" s="188"/>
      <c r="EI16" s="188"/>
      <c r="EJ16" s="188"/>
      <c r="EK16" s="188"/>
      <c r="EL16" s="188"/>
      <c r="EM16" s="188"/>
      <c r="EN16" s="188"/>
      <c r="EO16" s="188"/>
      <c r="EP16" s="188"/>
      <c r="EQ16" s="188"/>
      <c r="ER16" s="188"/>
      <c r="ES16" s="188"/>
      <c r="ET16" s="188"/>
      <c r="EU16" s="188"/>
      <c r="EV16" s="188"/>
      <c r="EW16" s="188"/>
      <c r="EX16" s="188"/>
      <c r="EY16" s="188"/>
      <c r="EZ16" s="188"/>
      <c r="FA16" s="188"/>
      <c r="FB16" s="188"/>
      <c r="FC16" s="188"/>
      <c r="FD16" s="188"/>
      <c r="FE16" s="188"/>
      <c r="FF16" s="188"/>
      <c r="FG16" s="188"/>
      <c r="FH16" s="188"/>
      <c r="FI16" s="188"/>
      <c r="FJ16" s="188"/>
      <c r="FK16" s="188"/>
      <c r="FL16" s="188"/>
      <c r="FM16" s="188"/>
      <c r="FN16" s="188"/>
      <c r="FO16" s="188"/>
      <c r="FP16" s="188"/>
      <c r="FQ16" s="188"/>
      <c r="FR16" s="188"/>
      <c r="FS16" s="188"/>
      <c r="FT16" s="188"/>
      <c r="FU16" s="188"/>
      <c r="FV16" s="188"/>
      <c r="FW16" s="188"/>
      <c r="FX16" s="188"/>
      <c r="FY16" s="188"/>
      <c r="FZ16" s="188"/>
      <c r="GA16" s="188"/>
      <c r="GB16" s="188"/>
      <c r="GC16" s="188"/>
      <c r="GD16" s="188"/>
      <c r="GE16" s="188"/>
      <c r="GF16" s="188"/>
      <c r="GG16" s="188"/>
      <c r="GH16" s="188"/>
      <c r="GI16" s="188"/>
      <c r="GJ16" s="188"/>
      <c r="GK16" s="188"/>
      <c r="GL16" s="188"/>
      <c r="GM16" s="188"/>
      <c r="GN16" s="188"/>
      <c r="GO16" s="188"/>
      <c r="GP16" s="188"/>
      <c r="GQ16" s="188"/>
      <c r="GR16" s="188"/>
      <c r="GS16" s="188"/>
      <c r="GT16" s="188"/>
      <c r="GU16" s="188"/>
      <c r="GV16" s="188"/>
      <c r="GW16" s="188"/>
      <c r="GX16" s="188"/>
      <c r="GY16" s="188"/>
      <c r="GZ16" s="188"/>
      <c r="HA16" s="188"/>
      <c r="HB16" s="188"/>
      <c r="HC16" s="188"/>
      <c r="HD16" s="188"/>
      <c r="HE16" s="188"/>
      <c r="HF16" s="188"/>
      <c r="HG16" s="188"/>
      <c r="HH16" s="188"/>
      <c r="HI16" s="188"/>
      <c r="HJ16" s="188"/>
      <c r="HK16" s="188"/>
      <c r="HL16" s="188"/>
      <c r="HM16" s="188"/>
      <c r="HN16" s="188"/>
      <c r="HO16" s="188"/>
      <c r="HP16" s="188"/>
      <c r="HQ16" s="188"/>
      <c r="HR16" s="188"/>
      <c r="HS16" s="188"/>
      <c r="HT16" s="188"/>
      <c r="HU16" s="188"/>
      <c r="HV16" s="188"/>
      <c r="HW16" s="188"/>
      <c r="HX16" s="188"/>
      <c r="HY16" s="188"/>
      <c r="HZ16" s="188"/>
      <c r="IA16" s="188"/>
      <c r="IB16" s="188"/>
    </row>
    <row r="17" spans="1:236" ht="20.100000000000001" customHeight="1" x14ac:dyDescent="0.2">
      <c r="A17" s="224" t="s">
        <v>80</v>
      </c>
      <c r="B17" s="125">
        <v>6632387.9999999991</v>
      </c>
      <c r="C17" s="225">
        <v>6400474</v>
      </c>
      <c r="D17" s="225">
        <v>231914</v>
      </c>
      <c r="E17" s="125">
        <v>7238115.0000000009</v>
      </c>
      <c r="F17" s="226">
        <v>7049777</v>
      </c>
      <c r="G17" s="226">
        <v>188337.99999999997</v>
      </c>
      <c r="H17" s="198"/>
      <c r="I17" s="198"/>
      <c r="J17" s="188"/>
      <c r="K17" s="188"/>
      <c r="L17" s="188"/>
      <c r="M17" s="188"/>
      <c r="N17" s="188"/>
      <c r="O17" s="188"/>
      <c r="P17" s="188"/>
      <c r="Q17" s="188"/>
      <c r="R17" s="188"/>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88"/>
      <c r="AS17" s="188"/>
      <c r="AT17" s="188"/>
      <c r="AU17" s="188"/>
      <c r="AV17" s="188"/>
      <c r="AW17" s="188"/>
      <c r="AX17" s="188"/>
      <c r="AY17" s="188"/>
      <c r="AZ17" s="188"/>
      <c r="BA17" s="188"/>
      <c r="BB17" s="188"/>
      <c r="BC17" s="188"/>
      <c r="BD17" s="188"/>
      <c r="BE17" s="188"/>
      <c r="BF17" s="188"/>
      <c r="BG17" s="188"/>
      <c r="BH17" s="188"/>
      <c r="BI17" s="188"/>
      <c r="BJ17" s="188"/>
      <c r="BK17" s="188"/>
      <c r="BL17" s="188"/>
      <c r="BM17" s="188"/>
      <c r="BN17" s="188"/>
      <c r="BO17" s="188"/>
      <c r="BP17" s="188"/>
      <c r="BQ17" s="188"/>
      <c r="BR17" s="188"/>
      <c r="BS17" s="188"/>
      <c r="BT17" s="188"/>
      <c r="BU17" s="188"/>
      <c r="BV17" s="188"/>
      <c r="BW17" s="188"/>
      <c r="BX17" s="188"/>
      <c r="BY17" s="188"/>
      <c r="BZ17" s="188"/>
      <c r="CA17" s="188"/>
      <c r="CB17" s="188"/>
      <c r="CC17" s="188"/>
      <c r="CD17" s="188"/>
      <c r="CE17" s="188"/>
      <c r="CF17" s="188"/>
      <c r="CG17" s="188"/>
      <c r="CH17" s="188"/>
      <c r="CI17" s="188"/>
      <c r="CJ17" s="188"/>
      <c r="CK17" s="188"/>
      <c r="CL17" s="188"/>
      <c r="CM17" s="188"/>
      <c r="CN17" s="188"/>
      <c r="CO17" s="188"/>
      <c r="CP17" s="188"/>
      <c r="CQ17" s="188"/>
      <c r="CR17" s="188"/>
      <c r="CS17" s="188"/>
      <c r="CT17" s="188"/>
      <c r="CU17" s="188"/>
      <c r="CV17" s="188"/>
      <c r="CW17" s="188"/>
      <c r="CX17" s="188"/>
      <c r="CY17" s="188"/>
      <c r="CZ17" s="188"/>
      <c r="DA17" s="188"/>
      <c r="DB17" s="188"/>
      <c r="DC17" s="188"/>
      <c r="DD17" s="188"/>
      <c r="DE17" s="188"/>
      <c r="DF17" s="188"/>
      <c r="DG17" s="188"/>
      <c r="DH17" s="188"/>
      <c r="DI17" s="188"/>
      <c r="DJ17" s="188"/>
      <c r="DK17" s="188"/>
      <c r="DL17" s="188"/>
      <c r="DM17" s="188"/>
      <c r="DN17" s="188"/>
      <c r="DO17" s="188"/>
      <c r="DP17" s="188"/>
      <c r="DQ17" s="188"/>
      <c r="DR17" s="188"/>
      <c r="DS17" s="188"/>
      <c r="DT17" s="188"/>
      <c r="DU17" s="188"/>
      <c r="DV17" s="188"/>
      <c r="DW17" s="188"/>
      <c r="DX17" s="188"/>
      <c r="DY17" s="188"/>
      <c r="DZ17" s="188"/>
      <c r="EA17" s="188"/>
      <c r="EB17" s="188"/>
      <c r="EC17" s="188"/>
      <c r="ED17" s="188"/>
      <c r="EE17" s="188"/>
      <c r="EF17" s="188"/>
      <c r="EG17" s="188"/>
      <c r="EH17" s="188"/>
      <c r="EI17" s="188"/>
      <c r="EJ17" s="188"/>
      <c r="EK17" s="188"/>
      <c r="EL17" s="188"/>
      <c r="EM17" s="188"/>
      <c r="EN17" s="188"/>
      <c r="EO17" s="188"/>
      <c r="EP17" s="188"/>
      <c r="EQ17" s="188"/>
      <c r="ER17" s="188"/>
      <c r="ES17" s="188"/>
      <c r="ET17" s="188"/>
      <c r="EU17" s="188"/>
      <c r="EV17" s="188"/>
      <c r="EW17" s="188"/>
      <c r="EX17" s="188"/>
      <c r="EY17" s="188"/>
      <c r="EZ17" s="188"/>
      <c r="FA17" s="188"/>
      <c r="FB17" s="188"/>
      <c r="FC17" s="188"/>
      <c r="FD17" s="188"/>
      <c r="FE17" s="188"/>
      <c r="FF17" s="188"/>
      <c r="FG17" s="188"/>
      <c r="FH17" s="188"/>
      <c r="FI17" s="188"/>
      <c r="FJ17" s="188"/>
      <c r="FK17" s="188"/>
      <c r="FL17" s="188"/>
      <c r="FM17" s="188"/>
      <c r="FN17" s="188"/>
      <c r="FO17" s="188"/>
      <c r="FP17" s="188"/>
      <c r="FQ17" s="188"/>
      <c r="FR17" s="188"/>
      <c r="FS17" s="188"/>
      <c r="FT17" s="188"/>
      <c r="FU17" s="188"/>
      <c r="FV17" s="188"/>
      <c r="FW17" s="188"/>
      <c r="FX17" s="188"/>
      <c r="FY17" s="188"/>
      <c r="FZ17" s="188"/>
      <c r="GA17" s="188"/>
      <c r="GB17" s="188"/>
      <c r="GC17" s="188"/>
      <c r="GD17" s="188"/>
      <c r="GE17" s="188"/>
      <c r="GF17" s="188"/>
      <c r="GG17" s="188"/>
      <c r="GH17" s="188"/>
      <c r="GI17" s="188"/>
      <c r="GJ17" s="188"/>
      <c r="GK17" s="188"/>
      <c r="GL17" s="188"/>
      <c r="GM17" s="188"/>
      <c r="GN17" s="188"/>
      <c r="GO17" s="188"/>
      <c r="GP17" s="188"/>
      <c r="GQ17" s="188"/>
      <c r="GR17" s="188"/>
      <c r="GS17" s="188"/>
      <c r="GT17" s="188"/>
      <c r="GU17" s="188"/>
      <c r="GV17" s="188"/>
      <c r="GW17" s="188"/>
      <c r="GX17" s="188"/>
      <c r="GY17" s="188"/>
      <c r="GZ17" s="188"/>
      <c r="HA17" s="188"/>
      <c r="HB17" s="188"/>
      <c r="HC17" s="188"/>
      <c r="HD17" s="188"/>
      <c r="HE17" s="188"/>
      <c r="HF17" s="188"/>
      <c r="HG17" s="188"/>
      <c r="HH17" s="188"/>
      <c r="HI17" s="188"/>
      <c r="HJ17" s="188"/>
      <c r="HK17" s="188"/>
      <c r="HL17" s="188"/>
      <c r="HM17" s="188"/>
      <c r="HN17" s="188"/>
      <c r="HO17" s="188"/>
      <c r="HP17" s="188"/>
      <c r="HQ17" s="188"/>
      <c r="HR17" s="188"/>
      <c r="HS17" s="188"/>
      <c r="HT17" s="188"/>
      <c r="HU17" s="188"/>
      <c r="HV17" s="188"/>
      <c r="HW17" s="188"/>
      <c r="HX17" s="188"/>
      <c r="HY17" s="188"/>
      <c r="HZ17" s="188"/>
      <c r="IA17" s="188"/>
      <c r="IB17" s="188"/>
    </row>
    <row r="18" spans="1:236" ht="20.100000000000001" customHeight="1" x14ac:dyDescent="0.2">
      <c r="A18" s="224" t="s">
        <v>81</v>
      </c>
      <c r="B18" s="125">
        <v>6581566.0000000009</v>
      </c>
      <c r="C18" s="225">
        <v>6422216.0000000028</v>
      </c>
      <c r="D18" s="225">
        <v>159350.00000000006</v>
      </c>
      <c r="E18" s="125">
        <v>6942983.9999999991</v>
      </c>
      <c r="F18" s="226">
        <v>6768448.9999999991</v>
      </c>
      <c r="G18" s="226">
        <v>174535.00000000006</v>
      </c>
      <c r="H18" s="198"/>
      <c r="I18" s="198"/>
      <c r="J18" s="188"/>
      <c r="K18" s="188"/>
      <c r="L18" s="188"/>
      <c r="M18" s="188"/>
      <c r="N18" s="188"/>
      <c r="O18" s="188"/>
      <c r="P18" s="188"/>
      <c r="Q18" s="188"/>
      <c r="R18" s="188"/>
      <c r="S18" s="188"/>
      <c r="T18" s="188"/>
      <c r="U18" s="188"/>
      <c r="V18" s="188"/>
      <c r="W18" s="188"/>
      <c r="X18" s="188"/>
      <c r="Y18" s="188"/>
      <c r="Z18" s="188"/>
      <c r="AA18" s="188"/>
      <c r="AB18" s="188"/>
      <c r="AC18" s="188"/>
      <c r="AD18" s="188"/>
      <c r="AE18" s="188"/>
      <c r="AF18" s="188"/>
      <c r="AG18" s="188"/>
      <c r="AH18" s="188"/>
      <c r="AI18" s="188"/>
      <c r="AJ18" s="188"/>
      <c r="AK18" s="188"/>
      <c r="AL18" s="188"/>
      <c r="AM18" s="188"/>
      <c r="AN18" s="188"/>
      <c r="AO18" s="188"/>
      <c r="AP18" s="188"/>
      <c r="AQ18" s="188"/>
      <c r="AR18" s="188"/>
      <c r="AS18" s="188"/>
      <c r="AT18" s="188"/>
      <c r="AU18" s="188"/>
      <c r="AV18" s="188"/>
      <c r="AW18" s="188"/>
      <c r="AX18" s="188"/>
      <c r="AY18" s="188"/>
      <c r="AZ18" s="188"/>
      <c r="BA18" s="188"/>
      <c r="BB18" s="188"/>
      <c r="BC18" s="188"/>
      <c r="BD18" s="188"/>
      <c r="BE18" s="188"/>
      <c r="BF18" s="188"/>
      <c r="BG18" s="188"/>
      <c r="BH18" s="188"/>
      <c r="BI18" s="188"/>
      <c r="BJ18" s="188"/>
      <c r="BK18" s="188"/>
      <c r="BL18" s="188"/>
      <c r="BM18" s="188"/>
      <c r="BN18" s="188"/>
      <c r="BO18" s="188"/>
      <c r="BP18" s="188"/>
      <c r="BQ18" s="188"/>
      <c r="BR18" s="188"/>
      <c r="BS18" s="188"/>
      <c r="BT18" s="188"/>
      <c r="BU18" s="188"/>
      <c r="BV18" s="188"/>
      <c r="BW18" s="188"/>
      <c r="BX18" s="188"/>
      <c r="BY18" s="188"/>
      <c r="BZ18" s="188"/>
      <c r="CA18" s="188"/>
      <c r="CB18" s="188"/>
      <c r="CC18" s="188"/>
      <c r="CD18" s="188"/>
      <c r="CE18" s="188"/>
      <c r="CF18" s="188"/>
      <c r="CG18" s="188"/>
      <c r="CH18" s="188"/>
      <c r="CI18" s="188"/>
      <c r="CJ18" s="188"/>
      <c r="CK18" s="188"/>
      <c r="CL18" s="188"/>
      <c r="CM18" s="188"/>
      <c r="CN18" s="188"/>
      <c r="CO18" s="188"/>
      <c r="CP18" s="188"/>
      <c r="CQ18" s="188"/>
      <c r="CR18" s="188"/>
      <c r="CS18" s="188"/>
      <c r="CT18" s="188"/>
      <c r="CU18" s="188"/>
      <c r="CV18" s="188"/>
      <c r="CW18" s="188"/>
      <c r="CX18" s="188"/>
      <c r="CY18" s="188"/>
      <c r="CZ18" s="188"/>
      <c r="DA18" s="188"/>
      <c r="DB18" s="188"/>
      <c r="DC18" s="188"/>
      <c r="DD18" s="188"/>
      <c r="DE18" s="188"/>
      <c r="DF18" s="188"/>
      <c r="DG18" s="188"/>
      <c r="DH18" s="188"/>
      <c r="DI18" s="188"/>
      <c r="DJ18" s="188"/>
      <c r="DK18" s="188"/>
      <c r="DL18" s="188"/>
      <c r="DM18" s="188"/>
      <c r="DN18" s="188"/>
      <c r="DO18" s="188"/>
      <c r="DP18" s="188"/>
      <c r="DQ18" s="188"/>
      <c r="DR18" s="188"/>
      <c r="DS18" s="188"/>
      <c r="DT18" s="188"/>
      <c r="DU18" s="188"/>
      <c r="DV18" s="188"/>
      <c r="DW18" s="188"/>
      <c r="DX18" s="188"/>
      <c r="DY18" s="188"/>
      <c r="DZ18" s="188"/>
      <c r="EA18" s="188"/>
      <c r="EB18" s="188"/>
      <c r="EC18" s="188"/>
      <c r="ED18" s="188"/>
      <c r="EE18" s="188"/>
      <c r="EF18" s="188"/>
      <c r="EG18" s="188"/>
      <c r="EH18" s="188"/>
      <c r="EI18" s="188"/>
      <c r="EJ18" s="188"/>
      <c r="EK18" s="188"/>
      <c r="EL18" s="188"/>
      <c r="EM18" s="188"/>
      <c r="EN18" s="188"/>
      <c r="EO18" s="188"/>
      <c r="EP18" s="188"/>
      <c r="EQ18" s="188"/>
      <c r="ER18" s="188"/>
      <c r="ES18" s="188"/>
      <c r="ET18" s="188"/>
      <c r="EU18" s="188"/>
      <c r="EV18" s="188"/>
      <c r="EW18" s="188"/>
      <c r="EX18" s="188"/>
      <c r="EY18" s="188"/>
      <c r="EZ18" s="188"/>
      <c r="FA18" s="188"/>
      <c r="FB18" s="188"/>
      <c r="FC18" s="188"/>
      <c r="FD18" s="188"/>
      <c r="FE18" s="188"/>
      <c r="FF18" s="188"/>
      <c r="FG18" s="188"/>
      <c r="FH18" s="188"/>
      <c r="FI18" s="188"/>
      <c r="FJ18" s="188"/>
      <c r="FK18" s="188"/>
      <c r="FL18" s="188"/>
      <c r="FM18" s="188"/>
      <c r="FN18" s="188"/>
      <c r="FO18" s="188"/>
      <c r="FP18" s="188"/>
      <c r="FQ18" s="188"/>
      <c r="FR18" s="188"/>
      <c r="FS18" s="188"/>
      <c r="FT18" s="188"/>
      <c r="FU18" s="188"/>
      <c r="FV18" s="188"/>
      <c r="FW18" s="188"/>
      <c r="FX18" s="188"/>
      <c r="FY18" s="188"/>
      <c r="FZ18" s="188"/>
      <c r="GA18" s="188"/>
      <c r="GB18" s="188"/>
      <c r="GC18" s="188"/>
      <c r="GD18" s="188"/>
      <c r="GE18" s="188"/>
      <c r="GF18" s="188"/>
      <c r="GG18" s="188"/>
      <c r="GH18" s="188"/>
      <c r="GI18" s="188"/>
      <c r="GJ18" s="188"/>
      <c r="GK18" s="188"/>
      <c r="GL18" s="188"/>
      <c r="GM18" s="188"/>
      <c r="GN18" s="188"/>
      <c r="GO18" s="188"/>
      <c r="GP18" s="188"/>
      <c r="GQ18" s="188"/>
      <c r="GR18" s="188"/>
      <c r="GS18" s="188"/>
      <c r="GT18" s="188"/>
      <c r="GU18" s="188"/>
      <c r="GV18" s="188"/>
      <c r="GW18" s="188"/>
      <c r="GX18" s="188"/>
      <c r="GY18" s="188"/>
      <c r="GZ18" s="188"/>
      <c r="HA18" s="188"/>
      <c r="HB18" s="188"/>
      <c r="HC18" s="188"/>
      <c r="HD18" s="188"/>
      <c r="HE18" s="188"/>
      <c r="HF18" s="188"/>
      <c r="HG18" s="188"/>
      <c r="HH18" s="188"/>
      <c r="HI18" s="188"/>
      <c r="HJ18" s="188"/>
      <c r="HK18" s="188"/>
      <c r="HL18" s="188"/>
      <c r="HM18" s="188"/>
      <c r="HN18" s="188"/>
      <c r="HO18" s="188"/>
      <c r="HP18" s="188"/>
      <c r="HQ18" s="188"/>
      <c r="HR18" s="188"/>
      <c r="HS18" s="188"/>
      <c r="HT18" s="188"/>
      <c r="HU18" s="188"/>
      <c r="HV18" s="188"/>
      <c r="HW18" s="188"/>
      <c r="HX18" s="188"/>
      <c r="HY18" s="188"/>
      <c r="HZ18" s="188"/>
      <c r="IA18" s="188"/>
      <c r="IB18" s="188"/>
    </row>
    <row r="19" spans="1:236" ht="20.100000000000001" customHeight="1" thickBot="1" x14ac:dyDescent="0.25">
      <c r="A19" s="227" t="s">
        <v>82</v>
      </c>
      <c r="B19" s="129">
        <v>7073214.0000000009</v>
      </c>
      <c r="C19" s="228">
        <v>6909148.9999999991</v>
      </c>
      <c r="D19" s="228">
        <v>164064.99999999994</v>
      </c>
      <c r="E19" s="129">
        <v>7209570</v>
      </c>
      <c r="F19" s="229">
        <v>6996916.9999999991</v>
      </c>
      <c r="G19" s="229">
        <v>212652.99999999997</v>
      </c>
      <c r="H19" s="198"/>
      <c r="I19" s="198"/>
      <c r="J19" s="188"/>
      <c r="K19" s="188"/>
      <c r="L19" s="188"/>
      <c r="M19" s="188"/>
      <c r="N19" s="188"/>
      <c r="O19" s="188"/>
      <c r="P19" s="188"/>
      <c r="Q19" s="188"/>
      <c r="R19" s="188"/>
      <c r="S19" s="188"/>
      <c r="T19" s="188"/>
      <c r="U19" s="188"/>
      <c r="V19" s="188"/>
      <c r="W19" s="188"/>
      <c r="X19" s="188"/>
      <c r="Y19" s="188"/>
      <c r="Z19" s="188"/>
      <c r="AA19" s="188"/>
      <c r="AB19" s="188"/>
      <c r="AC19" s="188"/>
      <c r="AD19" s="188"/>
      <c r="AE19" s="188"/>
      <c r="AF19" s="188"/>
      <c r="AG19" s="188"/>
      <c r="AH19" s="188"/>
      <c r="AI19" s="188"/>
      <c r="AJ19" s="188"/>
      <c r="AK19" s="188"/>
      <c r="AL19" s="188"/>
      <c r="AM19" s="188"/>
      <c r="AN19" s="188"/>
      <c r="AO19" s="188"/>
      <c r="AP19" s="188"/>
      <c r="AQ19" s="188"/>
      <c r="AR19" s="188"/>
      <c r="AS19" s="188"/>
      <c r="AT19" s="188"/>
      <c r="AU19" s="188"/>
      <c r="AV19" s="188"/>
      <c r="AW19" s="188"/>
      <c r="AX19" s="188"/>
      <c r="AY19" s="188"/>
      <c r="AZ19" s="188"/>
      <c r="BA19" s="188"/>
      <c r="BB19" s="188"/>
      <c r="BC19" s="188"/>
      <c r="BD19" s="188"/>
      <c r="BE19" s="188"/>
      <c r="BF19" s="188"/>
      <c r="BG19" s="188"/>
      <c r="BH19" s="188"/>
      <c r="BI19" s="188"/>
      <c r="BJ19" s="188"/>
      <c r="BK19" s="188"/>
      <c r="BL19" s="188"/>
      <c r="BM19" s="188"/>
      <c r="BN19" s="188"/>
      <c r="BO19" s="188"/>
      <c r="BP19" s="188"/>
      <c r="BQ19" s="188"/>
      <c r="BR19" s="188"/>
      <c r="BS19" s="188"/>
      <c r="BT19" s="188"/>
      <c r="BU19" s="188"/>
      <c r="BV19" s="188"/>
      <c r="BW19" s="188"/>
      <c r="BX19" s="188"/>
      <c r="BY19" s="188"/>
      <c r="BZ19" s="188"/>
      <c r="CA19" s="188"/>
      <c r="CB19" s="188"/>
      <c r="CC19" s="188"/>
      <c r="CD19" s="188"/>
      <c r="CE19" s="188"/>
      <c r="CF19" s="188"/>
      <c r="CG19" s="188"/>
      <c r="CH19" s="188"/>
      <c r="CI19" s="188"/>
      <c r="CJ19" s="188"/>
      <c r="CK19" s="188"/>
      <c r="CL19" s="188"/>
      <c r="CM19" s="188"/>
      <c r="CN19" s="188"/>
      <c r="CO19" s="188"/>
      <c r="CP19" s="188"/>
      <c r="CQ19" s="188"/>
      <c r="CR19" s="188"/>
      <c r="CS19" s="188"/>
      <c r="CT19" s="188"/>
      <c r="CU19" s="188"/>
      <c r="CV19" s="188"/>
      <c r="CW19" s="188"/>
      <c r="CX19" s="188"/>
      <c r="CY19" s="188"/>
      <c r="CZ19" s="188"/>
      <c r="DA19" s="188"/>
      <c r="DB19" s="188"/>
      <c r="DC19" s="188"/>
      <c r="DD19" s="188"/>
      <c r="DE19" s="188"/>
      <c r="DF19" s="188"/>
      <c r="DG19" s="188"/>
      <c r="DH19" s="188"/>
      <c r="DI19" s="188"/>
      <c r="DJ19" s="188"/>
      <c r="DK19" s="188"/>
      <c r="DL19" s="188"/>
      <c r="DM19" s="188"/>
      <c r="DN19" s="188"/>
      <c r="DO19" s="188"/>
      <c r="DP19" s="188"/>
      <c r="DQ19" s="188"/>
      <c r="DR19" s="188"/>
      <c r="DS19" s="188"/>
      <c r="DT19" s="188"/>
      <c r="DU19" s="188"/>
      <c r="DV19" s="188"/>
      <c r="DW19" s="188"/>
      <c r="DX19" s="188"/>
      <c r="DY19" s="188"/>
      <c r="DZ19" s="188"/>
      <c r="EA19" s="188"/>
      <c r="EB19" s="188"/>
      <c r="EC19" s="188"/>
      <c r="ED19" s="188"/>
      <c r="EE19" s="188"/>
      <c r="EF19" s="188"/>
      <c r="EG19" s="188"/>
      <c r="EH19" s="188"/>
      <c r="EI19" s="188"/>
      <c r="EJ19" s="188"/>
      <c r="EK19" s="188"/>
      <c r="EL19" s="188"/>
      <c r="EM19" s="188"/>
      <c r="EN19" s="188"/>
      <c r="EO19" s="188"/>
      <c r="EP19" s="188"/>
      <c r="EQ19" s="188"/>
      <c r="ER19" s="188"/>
      <c r="ES19" s="188"/>
      <c r="ET19" s="188"/>
      <c r="EU19" s="188"/>
      <c r="EV19" s="188"/>
      <c r="EW19" s="188"/>
      <c r="EX19" s="188"/>
      <c r="EY19" s="188"/>
      <c r="EZ19" s="188"/>
      <c r="FA19" s="188"/>
      <c r="FB19" s="188"/>
      <c r="FC19" s="188"/>
      <c r="FD19" s="188"/>
      <c r="FE19" s="188"/>
      <c r="FF19" s="188"/>
      <c r="FG19" s="188"/>
      <c r="FH19" s="188"/>
      <c r="FI19" s="188"/>
      <c r="FJ19" s="188"/>
      <c r="FK19" s="188"/>
      <c r="FL19" s="188"/>
      <c r="FM19" s="188"/>
      <c r="FN19" s="188"/>
      <c r="FO19" s="188"/>
      <c r="FP19" s="188"/>
      <c r="FQ19" s="188"/>
      <c r="FR19" s="188"/>
      <c r="FS19" s="188"/>
      <c r="FT19" s="188"/>
      <c r="FU19" s="188"/>
      <c r="FV19" s="188"/>
      <c r="FW19" s="188"/>
      <c r="FX19" s="188"/>
      <c r="FY19" s="188"/>
      <c r="FZ19" s="188"/>
      <c r="GA19" s="188"/>
      <c r="GB19" s="188"/>
      <c r="GC19" s="188"/>
      <c r="GD19" s="188"/>
      <c r="GE19" s="188"/>
      <c r="GF19" s="188"/>
      <c r="GG19" s="188"/>
      <c r="GH19" s="188"/>
      <c r="GI19" s="188"/>
      <c r="GJ19" s="188"/>
      <c r="GK19" s="188"/>
      <c r="GL19" s="188"/>
      <c r="GM19" s="188"/>
      <c r="GN19" s="188"/>
      <c r="GO19" s="188"/>
      <c r="GP19" s="188"/>
      <c r="GQ19" s="188"/>
      <c r="GR19" s="188"/>
      <c r="GS19" s="188"/>
      <c r="GT19" s="188"/>
      <c r="GU19" s="188"/>
      <c r="GV19" s="188"/>
      <c r="GW19" s="188"/>
      <c r="GX19" s="188"/>
      <c r="GY19" s="188"/>
      <c r="GZ19" s="188"/>
      <c r="HA19" s="188"/>
      <c r="HB19" s="188"/>
      <c r="HC19" s="188"/>
      <c r="HD19" s="188"/>
      <c r="HE19" s="188"/>
      <c r="HF19" s="188"/>
      <c r="HG19" s="188"/>
      <c r="HH19" s="188"/>
      <c r="HI19" s="188"/>
      <c r="HJ19" s="188"/>
      <c r="HK19" s="188"/>
      <c r="HL19" s="188"/>
      <c r="HM19" s="188"/>
      <c r="HN19" s="188"/>
      <c r="HO19" s="188"/>
      <c r="HP19" s="188"/>
      <c r="HQ19" s="188"/>
      <c r="HR19" s="188"/>
      <c r="HS19" s="188"/>
      <c r="HT19" s="188"/>
      <c r="HU19" s="188"/>
      <c r="HV19" s="188"/>
      <c r="HW19" s="188"/>
      <c r="HX19" s="188"/>
      <c r="HY19" s="188"/>
      <c r="HZ19" s="188"/>
      <c r="IA19" s="188"/>
      <c r="IB19" s="188"/>
    </row>
    <row r="20" spans="1:236" ht="12" customHeight="1" thickBot="1" x14ac:dyDescent="0.25">
      <c r="A20" s="230"/>
      <c r="B20" s="231"/>
      <c r="C20" s="232"/>
      <c r="D20" s="232"/>
      <c r="E20" s="232"/>
      <c r="F20" s="232"/>
      <c r="G20" s="233"/>
      <c r="H20" s="198"/>
      <c r="I20" s="198"/>
      <c r="J20" s="188"/>
      <c r="K20" s="188"/>
      <c r="L20" s="188"/>
      <c r="M20" s="188"/>
      <c r="N20" s="188"/>
      <c r="O20" s="188"/>
      <c r="P20" s="188"/>
      <c r="Q20" s="188"/>
      <c r="R20" s="188"/>
      <c r="S20" s="188"/>
      <c r="T20" s="188"/>
      <c r="U20" s="188"/>
      <c r="V20" s="188"/>
      <c r="W20" s="188"/>
      <c r="X20" s="188"/>
      <c r="Y20" s="188"/>
      <c r="Z20" s="188"/>
      <c r="AA20" s="188"/>
      <c r="AB20" s="188"/>
      <c r="AC20" s="188"/>
      <c r="AD20" s="188"/>
      <c r="AE20" s="188"/>
      <c r="AF20" s="188"/>
      <c r="AG20" s="188"/>
      <c r="AH20" s="188"/>
      <c r="AI20" s="188"/>
      <c r="AJ20" s="188"/>
      <c r="AK20" s="188"/>
      <c r="AL20" s="188"/>
      <c r="AM20" s="188"/>
      <c r="AN20" s="188"/>
      <c r="AO20" s="188"/>
      <c r="AP20" s="188"/>
      <c r="AQ20" s="188"/>
      <c r="AR20" s="188"/>
      <c r="AS20" s="188"/>
      <c r="AT20" s="188"/>
      <c r="AU20" s="188"/>
      <c r="AV20" s="188"/>
      <c r="AW20" s="188"/>
      <c r="AX20" s="188"/>
      <c r="AY20" s="188"/>
      <c r="AZ20" s="188"/>
      <c r="BA20" s="188"/>
      <c r="BB20" s="188"/>
      <c r="BC20" s="188"/>
      <c r="BD20" s="188"/>
      <c r="BE20" s="188"/>
      <c r="BF20" s="188"/>
      <c r="BG20" s="188"/>
      <c r="BH20" s="188"/>
      <c r="BI20" s="188"/>
      <c r="BJ20" s="188"/>
      <c r="BK20" s="188"/>
      <c r="BL20" s="188"/>
      <c r="BM20" s="188"/>
      <c r="BN20" s="188"/>
      <c r="BO20" s="188"/>
      <c r="BP20" s="188"/>
      <c r="BQ20" s="188"/>
      <c r="BR20" s="188"/>
      <c r="BS20" s="188"/>
      <c r="BT20" s="188"/>
      <c r="BU20" s="188"/>
      <c r="BV20" s="188"/>
      <c r="BW20" s="188"/>
      <c r="BX20" s="188"/>
      <c r="BY20" s="188"/>
      <c r="BZ20" s="188"/>
      <c r="CA20" s="188"/>
      <c r="CB20" s="188"/>
      <c r="CC20" s="188"/>
      <c r="CD20" s="188"/>
      <c r="CE20" s="188"/>
      <c r="CF20" s="188"/>
      <c r="CG20" s="188"/>
      <c r="CH20" s="188"/>
      <c r="CI20" s="188"/>
      <c r="CJ20" s="188"/>
      <c r="CK20" s="188"/>
      <c r="CL20" s="188"/>
      <c r="CM20" s="188"/>
      <c r="CN20" s="188"/>
      <c r="CO20" s="188"/>
      <c r="CP20" s="188"/>
      <c r="CQ20" s="188"/>
      <c r="CR20" s="188"/>
      <c r="CS20" s="188"/>
      <c r="CT20" s="188"/>
      <c r="CU20" s="188"/>
      <c r="CV20" s="188"/>
      <c r="CW20" s="188"/>
      <c r="CX20" s="188"/>
      <c r="CY20" s="188"/>
      <c r="CZ20" s="188"/>
      <c r="DA20" s="188"/>
      <c r="DB20" s="188"/>
      <c r="DC20" s="188"/>
      <c r="DD20" s="188"/>
      <c r="DE20" s="188"/>
      <c r="DF20" s="188"/>
      <c r="DG20" s="188"/>
      <c r="DH20" s="188"/>
      <c r="DI20" s="188"/>
      <c r="DJ20" s="188"/>
      <c r="DK20" s="188"/>
      <c r="DL20" s="188"/>
      <c r="DM20" s="188"/>
      <c r="DN20" s="188"/>
      <c r="DO20" s="188"/>
      <c r="DP20" s="188"/>
      <c r="DQ20" s="188"/>
      <c r="DR20" s="188"/>
      <c r="DS20" s="188"/>
      <c r="DT20" s="188"/>
      <c r="DU20" s="188"/>
      <c r="DV20" s="188"/>
      <c r="DW20" s="188"/>
      <c r="DX20" s="188"/>
      <c r="DY20" s="188"/>
      <c r="DZ20" s="188"/>
      <c r="EA20" s="188"/>
      <c r="EB20" s="188"/>
      <c r="EC20" s="188"/>
      <c r="ED20" s="188"/>
      <c r="EE20" s="188"/>
      <c r="EF20" s="188"/>
      <c r="EG20" s="188"/>
      <c r="EH20" s="188"/>
      <c r="EI20" s="188"/>
      <c r="EJ20" s="188"/>
      <c r="EK20" s="188"/>
      <c r="EL20" s="188"/>
      <c r="EM20" s="188"/>
      <c r="EN20" s="188"/>
      <c r="EO20" s="188"/>
      <c r="EP20" s="188"/>
      <c r="EQ20" s="188"/>
      <c r="ER20" s="188"/>
      <c r="ES20" s="188"/>
      <c r="ET20" s="188"/>
      <c r="EU20" s="188"/>
      <c r="EV20" s="188"/>
      <c r="EW20" s="188"/>
      <c r="EX20" s="188"/>
      <c r="EY20" s="188"/>
      <c r="EZ20" s="188"/>
      <c r="FA20" s="188"/>
      <c r="FB20" s="188"/>
      <c r="FC20" s="188"/>
      <c r="FD20" s="188"/>
      <c r="FE20" s="188"/>
      <c r="FF20" s="188"/>
      <c r="FG20" s="188"/>
      <c r="FH20" s="188"/>
      <c r="FI20" s="188"/>
      <c r="FJ20" s="188"/>
      <c r="FK20" s="188"/>
      <c r="FL20" s="188"/>
      <c r="FM20" s="188"/>
      <c r="FN20" s="188"/>
      <c r="FO20" s="188"/>
      <c r="FP20" s="188"/>
      <c r="FQ20" s="188"/>
      <c r="FR20" s="188"/>
      <c r="FS20" s="188"/>
      <c r="FT20" s="188"/>
      <c r="FU20" s="188"/>
      <c r="FV20" s="188"/>
      <c r="FW20" s="188"/>
      <c r="FX20" s="188"/>
      <c r="FY20" s="188"/>
      <c r="FZ20" s="188"/>
      <c r="GA20" s="188"/>
      <c r="GB20" s="188"/>
      <c r="GC20" s="188"/>
      <c r="GD20" s="188"/>
      <c r="GE20" s="188"/>
      <c r="GF20" s="188"/>
      <c r="GG20" s="188"/>
      <c r="GH20" s="188"/>
      <c r="GI20" s="188"/>
      <c r="GJ20" s="188"/>
      <c r="GK20" s="188"/>
      <c r="GL20" s="188"/>
      <c r="GM20" s="188"/>
      <c r="GN20" s="188"/>
      <c r="GO20" s="188"/>
      <c r="GP20" s="188"/>
      <c r="GQ20" s="188"/>
      <c r="GR20" s="188"/>
      <c r="GS20" s="188"/>
      <c r="GT20" s="188"/>
      <c r="GU20" s="188"/>
      <c r="GV20" s="188"/>
      <c r="GW20" s="188"/>
      <c r="GX20" s="188"/>
      <c r="GY20" s="188"/>
      <c r="GZ20" s="188"/>
      <c r="HA20" s="188"/>
      <c r="HB20" s="188"/>
      <c r="HC20" s="188"/>
      <c r="HD20" s="188"/>
      <c r="HE20" s="188"/>
      <c r="HF20" s="188"/>
      <c r="HG20" s="188"/>
      <c r="HH20" s="188"/>
      <c r="HI20" s="188"/>
      <c r="HJ20" s="188"/>
      <c r="HK20" s="188"/>
      <c r="HL20" s="188"/>
      <c r="HM20" s="188"/>
      <c r="HN20" s="188"/>
      <c r="HO20" s="188"/>
      <c r="HP20" s="188"/>
      <c r="HQ20" s="188"/>
      <c r="HR20" s="188"/>
      <c r="HS20" s="188"/>
      <c r="HT20" s="188"/>
      <c r="HU20" s="188"/>
      <c r="HV20" s="188"/>
      <c r="HW20" s="188"/>
      <c r="HX20" s="188"/>
      <c r="HY20" s="188"/>
      <c r="HZ20" s="188"/>
      <c r="IA20" s="188"/>
      <c r="IB20" s="188"/>
    </row>
    <row r="21" spans="1:236" ht="20.100000000000001" customHeight="1" x14ac:dyDescent="0.2">
      <c r="A21" s="1122" t="s">
        <v>101</v>
      </c>
      <c r="B21" s="1137" t="s">
        <v>237</v>
      </c>
      <c r="C21" s="1137"/>
      <c r="D21" s="1137"/>
      <c r="E21" s="1137"/>
      <c r="F21" s="1137"/>
      <c r="G21" s="113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c r="BT21" s="188"/>
      <c r="BU21" s="188"/>
      <c r="BV21" s="188"/>
      <c r="BW21" s="188"/>
      <c r="BX21" s="188"/>
      <c r="BY21" s="188"/>
      <c r="BZ21" s="188"/>
      <c r="CA21" s="188"/>
      <c r="CB21" s="188"/>
      <c r="CC21" s="188"/>
      <c r="CD21" s="188"/>
      <c r="CE21" s="188"/>
      <c r="CF21" s="188"/>
      <c r="CG21" s="188"/>
      <c r="CH21" s="188"/>
      <c r="CI21" s="188"/>
      <c r="CJ21" s="188"/>
      <c r="CK21" s="188"/>
      <c r="CL21" s="188"/>
      <c r="CM21" s="188"/>
      <c r="CN21" s="188"/>
      <c r="CO21" s="188"/>
      <c r="CP21" s="188"/>
      <c r="CQ21" s="188"/>
      <c r="CR21" s="188"/>
      <c r="CS21" s="188"/>
      <c r="CT21" s="188"/>
      <c r="CU21" s="188"/>
      <c r="CV21" s="188"/>
      <c r="CW21" s="188"/>
      <c r="CX21" s="188"/>
      <c r="CY21" s="188"/>
      <c r="CZ21" s="188"/>
      <c r="DA21" s="188"/>
      <c r="DB21" s="188"/>
      <c r="DC21" s="188"/>
      <c r="DD21" s="188"/>
      <c r="DE21" s="188"/>
      <c r="DF21" s="188"/>
      <c r="DG21" s="188"/>
      <c r="DH21" s="188"/>
      <c r="DI21" s="188"/>
      <c r="DJ21" s="188"/>
      <c r="DK21" s="188"/>
      <c r="DL21" s="188"/>
      <c r="DM21" s="188"/>
      <c r="DN21" s="188"/>
      <c r="DO21" s="188"/>
      <c r="DP21" s="188"/>
      <c r="DQ21" s="188"/>
      <c r="DR21" s="188"/>
      <c r="DS21" s="188"/>
      <c r="DT21" s="188"/>
      <c r="DU21" s="188"/>
      <c r="DV21" s="188"/>
      <c r="DW21" s="188"/>
      <c r="DX21" s="188"/>
      <c r="DY21" s="188"/>
      <c r="DZ21" s="188"/>
      <c r="EA21" s="188"/>
      <c r="EB21" s="188"/>
      <c r="EC21" s="188"/>
      <c r="ED21" s="188"/>
      <c r="EE21" s="188"/>
      <c r="EF21" s="188"/>
      <c r="EG21" s="188"/>
      <c r="EH21" s="188"/>
      <c r="EI21" s="188"/>
      <c r="EJ21" s="188"/>
      <c r="EK21" s="188"/>
      <c r="EL21" s="188"/>
      <c r="EM21" s="188"/>
      <c r="EN21" s="188"/>
      <c r="EO21" s="188"/>
      <c r="EP21" s="188"/>
      <c r="EQ21" s="188"/>
      <c r="ER21" s="188"/>
      <c r="ES21" s="188"/>
      <c r="ET21" s="188"/>
      <c r="EU21" s="188"/>
      <c r="EV21" s="188"/>
      <c r="EW21" s="188"/>
      <c r="EX21" s="188"/>
      <c r="EY21" s="188"/>
      <c r="EZ21" s="188"/>
      <c r="FA21" s="188"/>
      <c r="FB21" s="188"/>
      <c r="FC21" s="188"/>
      <c r="FD21" s="188"/>
      <c r="FE21" s="188"/>
      <c r="FF21" s="188"/>
      <c r="FG21" s="188"/>
      <c r="FH21" s="188"/>
      <c r="FI21" s="188"/>
      <c r="FJ21" s="188"/>
      <c r="FK21" s="188"/>
      <c r="FL21" s="188"/>
      <c r="FM21" s="188"/>
      <c r="FN21" s="188"/>
      <c r="FO21" s="188"/>
      <c r="FP21" s="188"/>
      <c r="FQ21" s="188"/>
      <c r="FR21" s="188"/>
      <c r="FS21" s="188"/>
      <c r="FT21" s="188"/>
      <c r="FU21" s="188"/>
      <c r="FV21" s="188"/>
      <c r="FW21" s="188"/>
      <c r="FX21" s="188"/>
      <c r="FY21" s="188"/>
      <c r="FZ21" s="188"/>
      <c r="GA21" s="188"/>
      <c r="GB21" s="188"/>
      <c r="GC21" s="188"/>
      <c r="GD21" s="188"/>
      <c r="GE21" s="188"/>
      <c r="GF21" s="188"/>
      <c r="GG21" s="188"/>
      <c r="GH21" s="188"/>
      <c r="GI21" s="188"/>
      <c r="GJ21" s="188"/>
      <c r="GK21" s="188"/>
      <c r="GL21" s="188"/>
      <c r="GM21" s="188"/>
      <c r="GN21" s="188"/>
      <c r="GO21" s="188"/>
      <c r="GP21" s="188"/>
      <c r="GQ21" s="188"/>
      <c r="GR21" s="188"/>
      <c r="GS21" s="188"/>
      <c r="GT21" s="188"/>
      <c r="GU21" s="188"/>
      <c r="GV21" s="188"/>
      <c r="GW21" s="188"/>
      <c r="GX21" s="188"/>
      <c r="GY21" s="188"/>
      <c r="GZ21" s="188"/>
      <c r="HA21" s="188"/>
      <c r="HB21" s="188"/>
      <c r="HC21" s="188"/>
      <c r="HD21" s="188"/>
      <c r="HE21" s="188"/>
      <c r="HF21" s="188"/>
      <c r="HG21" s="188"/>
      <c r="HH21" s="188"/>
      <c r="HI21" s="188"/>
      <c r="HJ21" s="188"/>
      <c r="HK21" s="188"/>
      <c r="HL21" s="188"/>
      <c r="HM21" s="188"/>
      <c r="HN21" s="188"/>
      <c r="HO21" s="188"/>
      <c r="HP21" s="188"/>
      <c r="HQ21" s="188"/>
      <c r="HR21" s="188"/>
      <c r="HS21" s="188"/>
      <c r="HT21" s="188"/>
      <c r="HU21" s="188"/>
      <c r="HV21" s="188"/>
      <c r="HW21" s="188"/>
      <c r="HX21" s="188"/>
      <c r="HY21" s="188"/>
      <c r="HZ21" s="188"/>
      <c r="IA21" s="188"/>
      <c r="IB21" s="188"/>
    </row>
    <row r="22" spans="1:236" ht="20.100000000000001" customHeight="1" x14ac:dyDescent="0.2">
      <c r="A22" s="1129"/>
      <c r="B22" s="1139">
        <v>2013</v>
      </c>
      <c r="C22" s="1139"/>
      <c r="D22" s="1139"/>
      <c r="E22" s="1139">
        <v>2014</v>
      </c>
      <c r="F22" s="1139"/>
      <c r="G22" s="1128"/>
      <c r="H22" s="188"/>
      <c r="I22" s="188"/>
      <c r="J22" s="188"/>
      <c r="K22" s="188"/>
      <c r="L22" s="188"/>
      <c r="M22" s="188"/>
      <c r="N22" s="188"/>
      <c r="O22" s="188"/>
      <c r="P22" s="188"/>
      <c r="Q22" s="188"/>
      <c r="R22" s="188"/>
      <c r="S22" s="188"/>
      <c r="T22" s="188"/>
      <c r="U22" s="188"/>
      <c r="V22" s="188"/>
      <c r="W22" s="188"/>
      <c r="X22" s="188"/>
      <c r="Y22" s="188"/>
      <c r="Z22" s="188"/>
      <c r="AA22" s="188"/>
      <c r="AB22" s="188"/>
      <c r="AC22" s="188"/>
      <c r="AD22" s="188"/>
      <c r="AE22" s="188"/>
      <c r="AF22" s="188"/>
      <c r="AG22" s="188"/>
      <c r="AH22" s="188"/>
      <c r="AI22" s="188"/>
      <c r="AJ22" s="188"/>
      <c r="AK22" s="188"/>
      <c r="AL22" s="188"/>
      <c r="AM22" s="188"/>
      <c r="AN22" s="188"/>
      <c r="AO22" s="188"/>
      <c r="AP22" s="188"/>
      <c r="AQ22" s="188"/>
      <c r="AR22" s="188"/>
      <c r="AS22" s="188"/>
      <c r="AT22" s="188"/>
      <c r="AU22" s="188"/>
      <c r="AV22" s="188"/>
      <c r="AW22" s="188"/>
      <c r="AX22" s="188"/>
      <c r="AY22" s="188"/>
      <c r="AZ22" s="188"/>
      <c r="BA22" s="188"/>
      <c r="BB22" s="188"/>
      <c r="BC22" s="188"/>
      <c r="BD22" s="188"/>
      <c r="BE22" s="188"/>
      <c r="BF22" s="188"/>
      <c r="BG22" s="188"/>
      <c r="BH22" s="188"/>
      <c r="BI22" s="188"/>
      <c r="BJ22" s="188"/>
      <c r="BK22" s="188"/>
      <c r="BL22" s="188"/>
      <c r="BM22" s="188"/>
      <c r="BN22" s="188"/>
      <c r="BO22" s="188"/>
      <c r="BP22" s="188"/>
      <c r="BQ22" s="188"/>
      <c r="BR22" s="188"/>
      <c r="BS22" s="188"/>
      <c r="BT22" s="188"/>
      <c r="BU22" s="188"/>
      <c r="BV22" s="188"/>
      <c r="BW22" s="188"/>
      <c r="BX22" s="188"/>
      <c r="BY22" s="188"/>
      <c r="BZ22" s="188"/>
      <c r="CA22" s="188"/>
      <c r="CB22" s="188"/>
      <c r="CC22" s="188"/>
      <c r="CD22" s="188"/>
      <c r="CE22" s="188"/>
      <c r="CF22" s="188"/>
      <c r="CG22" s="188"/>
      <c r="CH22" s="188"/>
      <c r="CI22" s="188"/>
      <c r="CJ22" s="188"/>
      <c r="CK22" s="188"/>
      <c r="CL22" s="188"/>
      <c r="CM22" s="188"/>
      <c r="CN22" s="188"/>
      <c r="CO22" s="188"/>
      <c r="CP22" s="188"/>
      <c r="CQ22" s="188"/>
      <c r="CR22" s="188"/>
      <c r="CS22" s="188"/>
      <c r="CT22" s="188"/>
      <c r="CU22" s="188"/>
      <c r="CV22" s="188"/>
      <c r="CW22" s="188"/>
      <c r="CX22" s="188"/>
      <c r="CY22" s="188"/>
      <c r="CZ22" s="188"/>
      <c r="DA22" s="188"/>
      <c r="DB22" s="188"/>
      <c r="DC22" s="188"/>
      <c r="DD22" s="188"/>
      <c r="DE22" s="188"/>
      <c r="DF22" s="188"/>
      <c r="DG22" s="188"/>
      <c r="DH22" s="188"/>
      <c r="DI22" s="188"/>
      <c r="DJ22" s="188"/>
      <c r="DK22" s="188"/>
      <c r="DL22" s="188"/>
      <c r="DM22" s="188"/>
      <c r="DN22" s="188"/>
      <c r="DO22" s="188"/>
      <c r="DP22" s="188"/>
      <c r="DQ22" s="188"/>
      <c r="DR22" s="188"/>
      <c r="DS22" s="188"/>
      <c r="DT22" s="188"/>
      <c r="DU22" s="188"/>
      <c r="DV22" s="188"/>
      <c r="DW22" s="188"/>
      <c r="DX22" s="188"/>
      <c r="DY22" s="188"/>
      <c r="DZ22" s="188"/>
      <c r="EA22" s="188"/>
      <c r="EB22" s="188"/>
      <c r="EC22" s="188"/>
      <c r="ED22" s="188"/>
      <c r="EE22" s="188"/>
      <c r="EF22" s="188"/>
      <c r="EG22" s="188"/>
      <c r="EH22" s="188"/>
      <c r="EI22" s="188"/>
      <c r="EJ22" s="188"/>
      <c r="EK22" s="188"/>
      <c r="EL22" s="188"/>
      <c r="EM22" s="188"/>
      <c r="EN22" s="188"/>
      <c r="EO22" s="188"/>
      <c r="EP22" s="188"/>
      <c r="EQ22" s="188"/>
      <c r="ER22" s="188"/>
      <c r="ES22" s="188"/>
      <c r="ET22" s="188"/>
      <c r="EU22" s="188"/>
      <c r="EV22" s="188"/>
      <c r="EW22" s="188"/>
      <c r="EX22" s="188"/>
      <c r="EY22" s="188"/>
      <c r="EZ22" s="188"/>
      <c r="FA22" s="188"/>
      <c r="FB22" s="188"/>
      <c r="FC22" s="188"/>
      <c r="FD22" s="188"/>
      <c r="FE22" s="188"/>
      <c r="FF22" s="188"/>
      <c r="FG22" s="188"/>
      <c r="FH22" s="188"/>
      <c r="FI22" s="188"/>
      <c r="FJ22" s="188"/>
      <c r="FK22" s="188"/>
      <c r="FL22" s="188"/>
      <c r="FM22" s="188"/>
      <c r="FN22" s="188"/>
      <c r="FO22" s="188"/>
      <c r="FP22" s="188"/>
      <c r="FQ22" s="188"/>
      <c r="FR22" s="188"/>
      <c r="FS22" s="188"/>
      <c r="FT22" s="188"/>
      <c r="FU22" s="188"/>
      <c r="FV22" s="188"/>
      <c r="FW22" s="188"/>
      <c r="FX22" s="188"/>
      <c r="FY22" s="188"/>
      <c r="FZ22" s="188"/>
      <c r="GA22" s="188"/>
      <c r="GB22" s="188"/>
      <c r="GC22" s="188"/>
      <c r="GD22" s="188"/>
      <c r="GE22" s="188"/>
      <c r="GF22" s="188"/>
      <c r="GG22" s="188"/>
      <c r="GH22" s="188"/>
      <c r="GI22" s="188"/>
      <c r="GJ22" s="188"/>
      <c r="GK22" s="188"/>
      <c r="GL22" s="188"/>
      <c r="GM22" s="188"/>
      <c r="GN22" s="188"/>
      <c r="GO22" s="188"/>
      <c r="GP22" s="188"/>
      <c r="GQ22" s="188"/>
      <c r="GR22" s="188"/>
      <c r="GS22" s="188"/>
      <c r="GT22" s="188"/>
      <c r="GU22" s="188"/>
      <c r="GV22" s="188"/>
      <c r="GW22" s="188"/>
      <c r="GX22" s="188"/>
      <c r="GY22" s="188"/>
      <c r="GZ22" s="188"/>
      <c r="HA22" s="188"/>
      <c r="HB22" s="188"/>
      <c r="HC22" s="188"/>
      <c r="HD22" s="188"/>
      <c r="HE22" s="188"/>
      <c r="HF22" s="188"/>
      <c r="HG22" s="188"/>
      <c r="HH22" s="188"/>
      <c r="HI22" s="188"/>
      <c r="HJ22" s="188"/>
      <c r="HK22" s="188"/>
      <c r="HL22" s="188"/>
      <c r="HM22" s="188"/>
      <c r="HN22" s="188"/>
      <c r="HO22" s="188"/>
      <c r="HP22" s="188"/>
      <c r="HQ22" s="188"/>
      <c r="HR22" s="188"/>
      <c r="HS22" s="188"/>
      <c r="HT22" s="188"/>
      <c r="HU22" s="188"/>
      <c r="HV22" s="188"/>
      <c r="HW22" s="188"/>
      <c r="HX22" s="188"/>
      <c r="HY22" s="188"/>
      <c r="HZ22" s="188"/>
      <c r="IA22" s="188"/>
      <c r="IB22" s="188"/>
    </row>
    <row r="23" spans="1:236" ht="20.100000000000001" customHeight="1" x14ac:dyDescent="0.2">
      <c r="A23" s="1129"/>
      <c r="B23" s="1139" t="s">
        <v>10</v>
      </c>
      <c r="C23" s="1139" t="s">
        <v>156</v>
      </c>
      <c r="D23" s="1139"/>
      <c r="E23" s="1139" t="s">
        <v>10</v>
      </c>
      <c r="F23" s="1139" t="s">
        <v>156</v>
      </c>
      <c r="G23" s="1128"/>
      <c r="H23" s="188"/>
      <c r="I23" s="188"/>
      <c r="J23" s="188"/>
      <c r="K23" s="188"/>
      <c r="L23" s="188"/>
      <c r="M23" s="188"/>
      <c r="N23" s="188"/>
      <c r="O23" s="188"/>
      <c r="P23" s="188"/>
      <c r="Q23" s="188"/>
      <c r="R23" s="188"/>
      <c r="S23" s="188"/>
      <c r="T23" s="188"/>
      <c r="U23" s="188"/>
      <c r="V23" s="188"/>
      <c r="W23" s="188"/>
      <c r="X23" s="188"/>
      <c r="Y23" s="188"/>
      <c r="Z23" s="188"/>
      <c r="AA23" s="188"/>
      <c r="AB23" s="188"/>
      <c r="AC23" s="188"/>
      <c r="AD23" s="188"/>
      <c r="AE23" s="188"/>
      <c r="AF23" s="188"/>
      <c r="AG23" s="188"/>
      <c r="AH23" s="188"/>
      <c r="AI23" s="188"/>
      <c r="AJ23" s="188"/>
      <c r="AK23" s="188"/>
      <c r="AL23" s="188"/>
      <c r="AM23" s="188"/>
      <c r="AN23" s="188"/>
      <c r="AO23" s="188"/>
      <c r="AP23" s="188"/>
      <c r="AQ23" s="188"/>
      <c r="AR23" s="188"/>
      <c r="AS23" s="188"/>
      <c r="AT23" s="188"/>
      <c r="AU23" s="188"/>
      <c r="AV23" s="188"/>
      <c r="AW23" s="188"/>
      <c r="AX23" s="188"/>
      <c r="AY23" s="188"/>
      <c r="AZ23" s="188"/>
      <c r="BA23" s="188"/>
      <c r="BB23" s="188"/>
      <c r="BC23" s="188"/>
      <c r="BD23" s="188"/>
      <c r="BE23" s="188"/>
      <c r="BF23" s="188"/>
      <c r="BG23" s="188"/>
      <c r="BH23" s="188"/>
      <c r="BI23" s="188"/>
      <c r="BJ23" s="188"/>
      <c r="BK23" s="188"/>
      <c r="BL23" s="188"/>
      <c r="BM23" s="188"/>
      <c r="BN23" s="188"/>
      <c r="BO23" s="188"/>
      <c r="BP23" s="188"/>
      <c r="BQ23" s="188"/>
      <c r="BR23" s="188"/>
      <c r="BS23" s="188"/>
      <c r="BT23" s="188"/>
      <c r="BU23" s="188"/>
      <c r="BV23" s="188"/>
      <c r="BW23" s="188"/>
      <c r="BX23" s="188"/>
      <c r="BY23" s="188"/>
      <c r="BZ23" s="188"/>
      <c r="CA23" s="188"/>
      <c r="CB23" s="188"/>
      <c r="CC23" s="188"/>
      <c r="CD23" s="188"/>
      <c r="CE23" s="188"/>
      <c r="CF23" s="188"/>
      <c r="CG23" s="188"/>
      <c r="CH23" s="188"/>
      <c r="CI23" s="188"/>
      <c r="CJ23" s="188"/>
      <c r="CK23" s="188"/>
      <c r="CL23" s="188"/>
      <c r="CM23" s="188"/>
      <c r="CN23" s="188"/>
      <c r="CO23" s="188"/>
      <c r="CP23" s="188"/>
      <c r="CQ23" s="188"/>
      <c r="CR23" s="188"/>
      <c r="CS23" s="188"/>
      <c r="CT23" s="188"/>
      <c r="CU23" s="188"/>
      <c r="CV23" s="188"/>
      <c r="CW23" s="188"/>
      <c r="CX23" s="188"/>
      <c r="CY23" s="188"/>
      <c r="CZ23" s="188"/>
      <c r="DA23" s="188"/>
      <c r="DB23" s="188"/>
      <c r="DC23" s="188"/>
      <c r="DD23" s="188"/>
      <c r="DE23" s="188"/>
      <c r="DF23" s="188"/>
      <c r="DG23" s="188"/>
      <c r="DH23" s="188"/>
      <c r="DI23" s="188"/>
      <c r="DJ23" s="188"/>
      <c r="DK23" s="188"/>
      <c r="DL23" s="188"/>
      <c r="DM23" s="188"/>
      <c r="DN23" s="188"/>
      <c r="DO23" s="188"/>
      <c r="DP23" s="188"/>
      <c r="DQ23" s="188"/>
      <c r="DR23" s="188"/>
      <c r="DS23" s="188"/>
      <c r="DT23" s="188"/>
      <c r="DU23" s="188"/>
      <c r="DV23" s="188"/>
      <c r="DW23" s="188"/>
      <c r="DX23" s="188"/>
      <c r="DY23" s="188"/>
      <c r="DZ23" s="188"/>
      <c r="EA23" s="188"/>
      <c r="EB23" s="188"/>
      <c r="EC23" s="188"/>
      <c r="ED23" s="188"/>
      <c r="EE23" s="188"/>
      <c r="EF23" s="188"/>
      <c r="EG23" s="188"/>
      <c r="EH23" s="188"/>
      <c r="EI23" s="188"/>
      <c r="EJ23" s="188"/>
      <c r="EK23" s="188"/>
      <c r="EL23" s="188"/>
      <c r="EM23" s="188"/>
      <c r="EN23" s="188"/>
      <c r="EO23" s="188"/>
      <c r="EP23" s="188"/>
      <c r="EQ23" s="188"/>
      <c r="ER23" s="188"/>
      <c r="ES23" s="188"/>
      <c r="ET23" s="188"/>
      <c r="EU23" s="188"/>
      <c r="EV23" s="188"/>
      <c r="EW23" s="188"/>
      <c r="EX23" s="188"/>
      <c r="EY23" s="188"/>
      <c r="EZ23" s="188"/>
      <c r="FA23" s="188"/>
      <c r="FB23" s="188"/>
      <c r="FC23" s="188"/>
      <c r="FD23" s="188"/>
      <c r="FE23" s="188"/>
      <c r="FF23" s="188"/>
      <c r="FG23" s="188"/>
      <c r="FH23" s="188"/>
      <c r="FI23" s="188"/>
      <c r="FJ23" s="188"/>
      <c r="FK23" s="188"/>
      <c r="FL23" s="188"/>
      <c r="FM23" s="188"/>
      <c r="FN23" s="188"/>
      <c r="FO23" s="188"/>
      <c r="FP23" s="188"/>
      <c r="FQ23" s="188"/>
      <c r="FR23" s="188"/>
      <c r="FS23" s="188"/>
      <c r="FT23" s="188"/>
      <c r="FU23" s="188"/>
      <c r="FV23" s="188"/>
      <c r="FW23" s="188"/>
      <c r="FX23" s="188"/>
      <c r="FY23" s="188"/>
      <c r="FZ23" s="188"/>
      <c r="GA23" s="188"/>
      <c r="GB23" s="188"/>
      <c r="GC23" s="188"/>
      <c r="GD23" s="188"/>
      <c r="GE23" s="188"/>
      <c r="GF23" s="188"/>
      <c r="GG23" s="188"/>
      <c r="GH23" s="188"/>
      <c r="GI23" s="188"/>
      <c r="GJ23" s="188"/>
      <c r="GK23" s="188"/>
      <c r="GL23" s="188"/>
      <c r="GM23" s="188"/>
      <c r="GN23" s="188"/>
      <c r="GO23" s="188"/>
      <c r="GP23" s="188"/>
      <c r="GQ23" s="188"/>
      <c r="GR23" s="188"/>
      <c r="GS23" s="188"/>
      <c r="GT23" s="188"/>
      <c r="GU23" s="188"/>
      <c r="GV23" s="188"/>
      <c r="GW23" s="188"/>
      <c r="GX23" s="188"/>
      <c r="GY23" s="188"/>
      <c r="GZ23" s="188"/>
      <c r="HA23" s="188"/>
      <c r="HB23" s="188"/>
      <c r="HC23" s="188"/>
      <c r="HD23" s="188"/>
      <c r="HE23" s="188"/>
      <c r="HF23" s="188"/>
      <c r="HG23" s="188"/>
      <c r="HH23" s="188"/>
      <c r="HI23" s="188"/>
      <c r="HJ23" s="188"/>
      <c r="HK23" s="188"/>
      <c r="HL23" s="188"/>
      <c r="HM23" s="188"/>
      <c r="HN23" s="188"/>
      <c r="HO23" s="188"/>
      <c r="HP23" s="188"/>
      <c r="HQ23" s="188"/>
      <c r="HR23" s="188"/>
      <c r="HS23" s="188"/>
      <c r="HT23" s="188"/>
      <c r="HU23" s="188"/>
      <c r="HV23" s="188"/>
      <c r="HW23" s="188"/>
      <c r="HX23" s="188"/>
      <c r="HY23" s="188"/>
      <c r="HZ23" s="188"/>
      <c r="IA23" s="188"/>
      <c r="IB23" s="188"/>
    </row>
    <row r="24" spans="1:236" ht="20.100000000000001" customHeight="1" x14ac:dyDescent="0.2">
      <c r="A24" s="1129"/>
      <c r="B24" s="1139" t="s">
        <v>157</v>
      </c>
      <c r="C24" s="359" t="s">
        <v>157</v>
      </c>
      <c r="D24" s="358" t="s">
        <v>158</v>
      </c>
      <c r="E24" s="1139" t="s">
        <v>238</v>
      </c>
      <c r="F24" s="359" t="s">
        <v>157</v>
      </c>
      <c r="G24" s="358" t="s">
        <v>158</v>
      </c>
      <c r="H24" s="188"/>
      <c r="I24" s="188"/>
      <c r="J24" s="188"/>
      <c r="K24" s="188"/>
      <c r="L24" s="188"/>
      <c r="M24" s="188"/>
      <c r="N24" s="188"/>
      <c r="O24" s="188"/>
      <c r="P24" s="188"/>
      <c r="Q24" s="188"/>
      <c r="R24" s="188"/>
      <c r="S24" s="188"/>
      <c r="T24" s="188"/>
      <c r="U24" s="188"/>
      <c r="V24" s="188"/>
      <c r="W24" s="188"/>
      <c r="X24" s="188"/>
      <c r="Y24" s="188"/>
      <c r="Z24" s="188"/>
      <c r="AA24" s="188"/>
      <c r="AB24" s="188"/>
      <c r="AC24" s="188"/>
      <c r="AD24" s="188"/>
      <c r="AE24" s="188"/>
      <c r="AF24" s="188"/>
      <c r="AG24" s="188"/>
      <c r="AH24" s="188"/>
      <c r="AI24" s="188"/>
      <c r="AJ24" s="188"/>
      <c r="AK24" s="188"/>
      <c r="AL24" s="188"/>
      <c r="AM24" s="188"/>
      <c r="AN24" s="188"/>
      <c r="AO24" s="188"/>
      <c r="AP24" s="188"/>
      <c r="AQ24" s="188"/>
      <c r="AR24" s="188"/>
      <c r="AS24" s="188"/>
      <c r="AT24" s="188"/>
      <c r="AU24" s="188"/>
      <c r="AV24" s="188"/>
      <c r="AW24" s="188"/>
      <c r="AX24" s="188"/>
      <c r="AY24" s="188"/>
      <c r="AZ24" s="188"/>
      <c r="BA24" s="188"/>
      <c r="BB24" s="188"/>
      <c r="BC24" s="188"/>
      <c r="BD24" s="188"/>
      <c r="BE24" s="188"/>
      <c r="BF24" s="188"/>
      <c r="BG24" s="188"/>
      <c r="BH24" s="188"/>
      <c r="BI24" s="188"/>
      <c r="BJ24" s="188"/>
      <c r="BK24" s="188"/>
      <c r="BL24" s="188"/>
      <c r="BM24" s="188"/>
      <c r="BN24" s="188"/>
      <c r="BO24" s="188"/>
      <c r="BP24" s="188"/>
      <c r="BQ24" s="188"/>
      <c r="BR24" s="188"/>
      <c r="BS24" s="188"/>
      <c r="BT24" s="188"/>
      <c r="BU24" s="188"/>
      <c r="BV24" s="188"/>
      <c r="BW24" s="188"/>
      <c r="BX24" s="188"/>
      <c r="BY24" s="188"/>
      <c r="BZ24" s="188"/>
      <c r="CA24" s="188"/>
      <c r="CB24" s="188"/>
      <c r="CC24" s="188"/>
      <c r="CD24" s="188"/>
      <c r="CE24" s="188"/>
      <c r="CF24" s="188"/>
      <c r="CG24" s="188"/>
      <c r="CH24" s="188"/>
      <c r="CI24" s="188"/>
      <c r="CJ24" s="188"/>
      <c r="CK24" s="188"/>
      <c r="CL24" s="188"/>
      <c r="CM24" s="188"/>
      <c r="CN24" s="188"/>
      <c r="CO24" s="188"/>
      <c r="CP24" s="188"/>
      <c r="CQ24" s="188"/>
      <c r="CR24" s="188"/>
      <c r="CS24" s="188"/>
      <c r="CT24" s="188"/>
      <c r="CU24" s="188"/>
      <c r="CV24" s="188"/>
      <c r="CW24" s="188"/>
      <c r="CX24" s="188"/>
      <c r="CY24" s="188"/>
      <c r="CZ24" s="188"/>
      <c r="DA24" s="188"/>
      <c r="DB24" s="188"/>
      <c r="DC24" s="188"/>
      <c r="DD24" s="188"/>
      <c r="DE24" s="188"/>
      <c r="DF24" s="188"/>
      <c r="DG24" s="188"/>
      <c r="DH24" s="188"/>
      <c r="DI24" s="188"/>
      <c r="DJ24" s="188"/>
      <c r="DK24" s="188"/>
      <c r="DL24" s="188"/>
      <c r="DM24" s="188"/>
      <c r="DN24" s="188"/>
      <c r="DO24" s="188"/>
      <c r="DP24" s="188"/>
      <c r="DQ24" s="188"/>
      <c r="DR24" s="188"/>
      <c r="DS24" s="188"/>
      <c r="DT24" s="188"/>
      <c r="DU24" s="188"/>
      <c r="DV24" s="188"/>
      <c r="DW24" s="188"/>
      <c r="DX24" s="188"/>
      <c r="DY24" s="188"/>
      <c r="DZ24" s="188"/>
      <c r="EA24" s="188"/>
      <c r="EB24" s="188"/>
      <c r="EC24" s="188"/>
      <c r="ED24" s="188"/>
      <c r="EE24" s="188"/>
      <c r="EF24" s="188"/>
      <c r="EG24" s="188"/>
      <c r="EH24" s="188"/>
      <c r="EI24" s="188"/>
      <c r="EJ24" s="188"/>
      <c r="EK24" s="188"/>
      <c r="EL24" s="188"/>
      <c r="EM24" s="188"/>
      <c r="EN24" s="188"/>
      <c r="EO24" s="188"/>
      <c r="EP24" s="188"/>
      <c r="EQ24" s="188"/>
      <c r="ER24" s="188"/>
      <c r="ES24" s="188"/>
      <c r="ET24" s="188"/>
      <c r="EU24" s="188"/>
      <c r="EV24" s="188"/>
      <c r="EW24" s="188"/>
      <c r="EX24" s="188"/>
      <c r="EY24" s="188"/>
      <c r="EZ24" s="188"/>
      <c r="FA24" s="188"/>
      <c r="FB24" s="188"/>
      <c r="FC24" s="188"/>
      <c r="FD24" s="188"/>
      <c r="FE24" s="188"/>
      <c r="FF24" s="188"/>
      <c r="FG24" s="188"/>
      <c r="FH24" s="188"/>
      <c r="FI24" s="188"/>
      <c r="FJ24" s="188"/>
      <c r="FK24" s="188"/>
      <c r="FL24" s="188"/>
      <c r="FM24" s="188"/>
      <c r="FN24" s="188"/>
      <c r="FO24" s="188"/>
      <c r="FP24" s="188"/>
      <c r="FQ24" s="188"/>
      <c r="FR24" s="188"/>
      <c r="FS24" s="188"/>
      <c r="FT24" s="188"/>
      <c r="FU24" s="188"/>
      <c r="FV24" s="188"/>
      <c r="FW24" s="188"/>
      <c r="FX24" s="188"/>
      <c r="FY24" s="188"/>
      <c r="FZ24" s="188"/>
      <c r="GA24" s="188"/>
      <c r="GB24" s="188"/>
      <c r="GC24" s="188"/>
      <c r="GD24" s="188"/>
      <c r="GE24" s="188"/>
      <c r="GF24" s="188"/>
      <c r="GG24" s="188"/>
      <c r="GH24" s="188"/>
      <c r="GI24" s="188"/>
      <c r="GJ24" s="188"/>
      <c r="GK24" s="188"/>
      <c r="GL24" s="188"/>
      <c r="GM24" s="188"/>
      <c r="GN24" s="188"/>
      <c r="GO24" s="188"/>
      <c r="GP24" s="188"/>
      <c r="GQ24" s="188"/>
      <c r="GR24" s="188"/>
      <c r="GS24" s="188"/>
      <c r="GT24" s="188"/>
      <c r="GU24" s="188"/>
      <c r="GV24" s="188"/>
      <c r="GW24" s="188"/>
      <c r="GX24" s="188"/>
      <c r="GY24" s="188"/>
      <c r="GZ24" s="188"/>
      <c r="HA24" s="188"/>
      <c r="HB24" s="188"/>
      <c r="HC24" s="188"/>
      <c r="HD24" s="188"/>
      <c r="HE24" s="188"/>
      <c r="HF24" s="188"/>
      <c r="HG24" s="188"/>
      <c r="HH24" s="188"/>
      <c r="HI24" s="188"/>
      <c r="HJ24" s="188"/>
      <c r="HK24" s="188"/>
      <c r="HL24" s="188"/>
      <c r="HM24" s="188"/>
      <c r="HN24" s="188"/>
      <c r="HO24" s="188"/>
      <c r="HP24" s="188"/>
      <c r="HQ24" s="188"/>
      <c r="HR24" s="188"/>
      <c r="HS24" s="188"/>
      <c r="HT24" s="188"/>
      <c r="HU24" s="188"/>
      <c r="HV24" s="188"/>
      <c r="HW24" s="188"/>
      <c r="HX24" s="188"/>
      <c r="HY24" s="188"/>
      <c r="HZ24" s="188"/>
      <c r="IA24" s="188"/>
      <c r="IB24" s="188"/>
    </row>
    <row r="25" spans="1:236" ht="20.100000000000001" customHeight="1" x14ac:dyDescent="0.2">
      <c r="A25" s="223" t="s">
        <v>16</v>
      </c>
      <c r="B25" s="214">
        <f>SUM(B26:B37)</f>
        <v>88943789</v>
      </c>
      <c r="C25" s="214">
        <f t="shared" ref="C25:G25" si="1">SUM(C26:C37)</f>
        <v>86097998</v>
      </c>
      <c r="D25" s="214">
        <f t="shared" si="1"/>
        <v>2845791</v>
      </c>
      <c r="E25" s="214">
        <f t="shared" si="1"/>
        <v>94741258</v>
      </c>
      <c r="F25" s="214">
        <f t="shared" si="1"/>
        <v>91257751</v>
      </c>
      <c r="G25" s="214">
        <f t="shared" si="1"/>
        <v>3483507</v>
      </c>
      <c r="H25" s="188"/>
      <c r="I25" s="188"/>
      <c r="J25" s="188"/>
      <c r="K25" s="188"/>
      <c r="L25" s="188"/>
      <c r="M25" s="188"/>
      <c r="N25" s="188"/>
      <c r="O25" s="188"/>
      <c r="P25" s="188"/>
      <c r="Q25" s="188"/>
      <c r="R25" s="188"/>
      <c r="S25" s="188"/>
      <c r="T25" s="188"/>
      <c r="U25" s="188"/>
      <c r="V25" s="188"/>
      <c r="W25" s="188"/>
      <c r="X25" s="188"/>
      <c r="Y25" s="188"/>
      <c r="Z25" s="188"/>
      <c r="AA25" s="188"/>
      <c r="AB25" s="188"/>
      <c r="AC25" s="188"/>
      <c r="AD25" s="188"/>
      <c r="AE25" s="188"/>
      <c r="AF25" s="188"/>
      <c r="AG25" s="188"/>
      <c r="AH25" s="188"/>
      <c r="AI25" s="188"/>
      <c r="AJ25" s="188"/>
      <c r="AK25" s="188"/>
      <c r="AL25" s="188"/>
      <c r="AM25" s="188"/>
      <c r="AN25" s="188"/>
      <c r="AO25" s="188"/>
      <c r="AP25" s="188"/>
      <c r="AQ25" s="188"/>
      <c r="AR25" s="188"/>
      <c r="AS25" s="188"/>
      <c r="AT25" s="188"/>
      <c r="AU25" s="188"/>
      <c r="AV25" s="188"/>
      <c r="AW25" s="188"/>
      <c r="AX25" s="188"/>
      <c r="AY25" s="188"/>
      <c r="AZ25" s="188"/>
      <c r="BA25" s="188"/>
      <c r="BB25" s="188"/>
      <c r="BC25" s="188"/>
      <c r="BD25" s="188"/>
      <c r="BE25" s="188"/>
      <c r="BF25" s="188"/>
      <c r="BG25" s="188"/>
      <c r="BH25" s="188"/>
      <c r="BI25" s="188"/>
      <c r="BJ25" s="188"/>
      <c r="BK25" s="188"/>
      <c r="BL25" s="188"/>
      <c r="BM25" s="188"/>
      <c r="BN25" s="188"/>
      <c r="BO25" s="188"/>
      <c r="BP25" s="188"/>
      <c r="BQ25" s="188"/>
      <c r="BR25" s="188"/>
      <c r="BS25" s="188"/>
      <c r="BT25" s="188"/>
      <c r="BU25" s="188"/>
      <c r="BV25" s="188"/>
      <c r="BW25" s="188"/>
      <c r="BX25" s="188"/>
      <c r="BY25" s="188"/>
      <c r="BZ25" s="188"/>
      <c r="CA25" s="188"/>
      <c r="CB25" s="188"/>
      <c r="CC25" s="188"/>
      <c r="CD25" s="188"/>
      <c r="CE25" s="188"/>
      <c r="CF25" s="188"/>
      <c r="CG25" s="188"/>
      <c r="CH25" s="188"/>
      <c r="CI25" s="188"/>
      <c r="CJ25" s="188"/>
      <c r="CK25" s="188"/>
      <c r="CL25" s="188"/>
      <c r="CM25" s="188"/>
      <c r="CN25" s="188"/>
      <c r="CO25" s="188"/>
      <c r="CP25" s="188"/>
      <c r="CQ25" s="188"/>
      <c r="CR25" s="188"/>
      <c r="CS25" s="188"/>
      <c r="CT25" s="188"/>
      <c r="CU25" s="188"/>
      <c r="CV25" s="188"/>
      <c r="CW25" s="188"/>
      <c r="CX25" s="188"/>
      <c r="CY25" s="188"/>
      <c r="CZ25" s="188"/>
      <c r="DA25" s="188"/>
      <c r="DB25" s="188"/>
      <c r="DC25" s="188"/>
      <c r="DD25" s="188"/>
      <c r="DE25" s="188"/>
      <c r="DF25" s="188"/>
      <c r="DG25" s="188"/>
      <c r="DH25" s="188"/>
      <c r="DI25" s="188"/>
      <c r="DJ25" s="188"/>
      <c r="DK25" s="188"/>
      <c r="DL25" s="188"/>
      <c r="DM25" s="188"/>
      <c r="DN25" s="188"/>
      <c r="DO25" s="188"/>
      <c r="DP25" s="188"/>
      <c r="DQ25" s="188"/>
      <c r="DR25" s="188"/>
      <c r="DS25" s="188"/>
      <c r="DT25" s="188"/>
      <c r="DU25" s="188"/>
      <c r="DV25" s="188"/>
      <c r="DW25" s="188"/>
      <c r="DX25" s="188"/>
      <c r="DY25" s="188"/>
      <c r="DZ25" s="188"/>
      <c r="EA25" s="188"/>
      <c r="EB25" s="188"/>
      <c r="EC25" s="188"/>
      <c r="ED25" s="188"/>
      <c r="EE25" s="188"/>
      <c r="EF25" s="188"/>
      <c r="EG25" s="188"/>
      <c r="EH25" s="188"/>
      <c r="EI25" s="188"/>
      <c r="EJ25" s="188"/>
      <c r="EK25" s="188"/>
      <c r="EL25" s="188"/>
      <c r="EM25" s="188"/>
      <c r="EN25" s="188"/>
      <c r="EO25" s="188"/>
      <c r="EP25" s="188"/>
      <c r="EQ25" s="188"/>
      <c r="ER25" s="188"/>
      <c r="ES25" s="188"/>
      <c r="ET25" s="188"/>
      <c r="EU25" s="188"/>
      <c r="EV25" s="188"/>
      <c r="EW25" s="188"/>
      <c r="EX25" s="188"/>
      <c r="EY25" s="188"/>
      <c r="EZ25" s="188"/>
      <c r="FA25" s="188"/>
      <c r="FB25" s="188"/>
      <c r="FC25" s="188"/>
      <c r="FD25" s="188"/>
      <c r="FE25" s="188"/>
      <c r="FF25" s="188"/>
      <c r="FG25" s="188"/>
      <c r="FH25" s="188"/>
      <c r="FI25" s="188"/>
      <c r="FJ25" s="188"/>
      <c r="FK25" s="188"/>
      <c r="FL25" s="188"/>
      <c r="FM25" s="188"/>
      <c r="FN25" s="188"/>
      <c r="FO25" s="188"/>
      <c r="FP25" s="188"/>
      <c r="FQ25" s="188"/>
      <c r="FR25" s="188"/>
      <c r="FS25" s="188"/>
      <c r="FT25" s="188"/>
      <c r="FU25" s="188"/>
      <c r="FV25" s="188"/>
      <c r="FW25" s="188"/>
      <c r="FX25" s="188"/>
      <c r="FY25" s="188"/>
      <c r="FZ25" s="188"/>
      <c r="GA25" s="188"/>
      <c r="GB25" s="188"/>
      <c r="GC25" s="188"/>
      <c r="GD25" s="188"/>
      <c r="GE25" s="188"/>
      <c r="GF25" s="188"/>
      <c r="GG25" s="188"/>
      <c r="GH25" s="188"/>
      <c r="GI25" s="188"/>
      <c r="GJ25" s="188"/>
      <c r="GK25" s="188"/>
      <c r="GL25" s="188"/>
      <c r="GM25" s="188"/>
      <c r="GN25" s="188"/>
      <c r="GO25" s="188"/>
      <c r="GP25" s="188"/>
      <c r="GQ25" s="188"/>
      <c r="GR25" s="188"/>
      <c r="GS25" s="188"/>
      <c r="GT25" s="188"/>
      <c r="GU25" s="188"/>
      <c r="GV25" s="188"/>
      <c r="GW25" s="188"/>
      <c r="GX25" s="188"/>
      <c r="GY25" s="188"/>
      <c r="GZ25" s="188"/>
      <c r="HA25" s="188"/>
      <c r="HB25" s="188"/>
      <c r="HC25" s="188"/>
      <c r="HD25" s="188"/>
      <c r="HE25" s="188"/>
      <c r="HF25" s="188"/>
      <c r="HG25" s="188"/>
      <c r="HH25" s="188"/>
      <c r="HI25" s="188"/>
      <c r="HJ25" s="188"/>
      <c r="HK25" s="188"/>
      <c r="HL25" s="188"/>
      <c r="HM25" s="188"/>
      <c r="HN25" s="188"/>
      <c r="HO25" s="188"/>
      <c r="HP25" s="188"/>
      <c r="HQ25" s="188"/>
      <c r="HR25" s="188"/>
      <c r="HS25" s="188"/>
      <c r="HT25" s="188"/>
      <c r="HU25" s="188"/>
      <c r="HV25" s="188"/>
      <c r="HW25" s="188"/>
      <c r="HX25" s="188"/>
      <c r="HY25" s="188"/>
      <c r="HZ25" s="188"/>
      <c r="IA25" s="188"/>
      <c r="IB25" s="188"/>
    </row>
    <row r="26" spans="1:236" ht="20.100000000000001" customHeight="1" x14ac:dyDescent="0.2">
      <c r="A26" s="224" t="s">
        <v>69</v>
      </c>
      <c r="B26" s="125">
        <v>7713842.9999999991</v>
      </c>
      <c r="C26" s="226">
        <v>7396553.0000000009</v>
      </c>
      <c r="D26" s="226">
        <v>317290</v>
      </c>
      <c r="E26" s="125">
        <v>8610214.0000000019</v>
      </c>
      <c r="F26" s="226">
        <v>8191674.0000000009</v>
      </c>
      <c r="G26" s="226">
        <v>418540</v>
      </c>
      <c r="H26" s="188"/>
      <c r="I26" s="188"/>
      <c r="J26" s="188"/>
      <c r="K26" s="188"/>
      <c r="L26" s="188"/>
      <c r="M26" s="188"/>
      <c r="N26" s="188"/>
      <c r="O26" s="188"/>
      <c r="P26" s="188"/>
      <c r="Q26" s="188"/>
      <c r="R26" s="188"/>
      <c r="S26" s="188"/>
      <c r="T26" s="188"/>
      <c r="U26" s="188"/>
      <c r="V26" s="188"/>
      <c r="W26" s="188"/>
      <c r="X26" s="188"/>
      <c r="Y26" s="188"/>
      <c r="Z26" s="188"/>
      <c r="AA26" s="188"/>
      <c r="AB26" s="188"/>
      <c r="AC26" s="188"/>
      <c r="AD26" s="188"/>
      <c r="AE26" s="188"/>
      <c r="AF26" s="188"/>
      <c r="AG26" s="188"/>
      <c r="AH26" s="188"/>
      <c r="AI26" s="188"/>
      <c r="AJ26" s="188"/>
      <c r="AK26" s="188"/>
      <c r="AL26" s="188"/>
      <c r="AM26" s="188"/>
      <c r="AN26" s="188"/>
      <c r="AO26" s="188"/>
      <c r="AP26" s="188"/>
      <c r="AQ26" s="188"/>
      <c r="AR26" s="188"/>
      <c r="AS26" s="188"/>
      <c r="AT26" s="188"/>
      <c r="AU26" s="188"/>
      <c r="AV26" s="188"/>
      <c r="AW26" s="188"/>
      <c r="AX26" s="188"/>
      <c r="AY26" s="188"/>
      <c r="AZ26" s="188"/>
      <c r="BA26" s="188"/>
      <c r="BB26" s="188"/>
      <c r="BC26" s="188"/>
      <c r="BD26" s="188"/>
      <c r="BE26" s="188"/>
      <c r="BF26" s="188"/>
      <c r="BG26" s="188"/>
      <c r="BH26" s="188"/>
      <c r="BI26" s="188"/>
      <c r="BJ26" s="188"/>
      <c r="BK26" s="188"/>
      <c r="BL26" s="188"/>
      <c r="BM26" s="188"/>
      <c r="BN26" s="188"/>
      <c r="BO26" s="188"/>
      <c r="BP26" s="188"/>
      <c r="BQ26" s="188"/>
      <c r="BR26" s="188"/>
      <c r="BS26" s="188"/>
      <c r="BT26" s="188"/>
      <c r="BU26" s="188"/>
      <c r="BV26" s="188"/>
      <c r="BW26" s="188"/>
      <c r="BX26" s="188"/>
      <c r="BY26" s="188"/>
      <c r="BZ26" s="188"/>
      <c r="CA26" s="188"/>
      <c r="CB26" s="188"/>
      <c r="CC26" s="188"/>
      <c r="CD26" s="188"/>
      <c r="CE26" s="188"/>
      <c r="CF26" s="188"/>
      <c r="CG26" s="188"/>
      <c r="CH26" s="188"/>
      <c r="CI26" s="188"/>
      <c r="CJ26" s="188"/>
      <c r="CK26" s="188"/>
      <c r="CL26" s="188"/>
      <c r="CM26" s="188"/>
      <c r="CN26" s="188"/>
      <c r="CO26" s="188"/>
      <c r="CP26" s="188"/>
      <c r="CQ26" s="188"/>
      <c r="CR26" s="188"/>
      <c r="CS26" s="188"/>
      <c r="CT26" s="188"/>
      <c r="CU26" s="188"/>
      <c r="CV26" s="188"/>
      <c r="CW26" s="188"/>
      <c r="CX26" s="188"/>
      <c r="CY26" s="188"/>
      <c r="CZ26" s="188"/>
      <c r="DA26" s="188"/>
      <c r="DB26" s="188"/>
      <c r="DC26" s="188"/>
      <c r="DD26" s="188"/>
      <c r="DE26" s="188"/>
      <c r="DF26" s="188"/>
      <c r="DG26" s="188"/>
      <c r="DH26" s="188"/>
      <c r="DI26" s="188"/>
      <c r="DJ26" s="188"/>
      <c r="DK26" s="188"/>
      <c r="DL26" s="188"/>
      <c r="DM26" s="188"/>
      <c r="DN26" s="188"/>
      <c r="DO26" s="188"/>
      <c r="DP26" s="188"/>
      <c r="DQ26" s="188"/>
      <c r="DR26" s="188"/>
      <c r="DS26" s="188"/>
      <c r="DT26" s="188"/>
      <c r="DU26" s="188"/>
      <c r="DV26" s="188"/>
      <c r="DW26" s="188"/>
      <c r="DX26" s="188"/>
      <c r="DY26" s="188"/>
      <c r="DZ26" s="188"/>
      <c r="EA26" s="188"/>
      <c r="EB26" s="188"/>
      <c r="EC26" s="188"/>
      <c r="ED26" s="188"/>
      <c r="EE26" s="188"/>
      <c r="EF26" s="188"/>
      <c r="EG26" s="188"/>
      <c r="EH26" s="188"/>
      <c r="EI26" s="188"/>
      <c r="EJ26" s="188"/>
      <c r="EK26" s="188"/>
      <c r="EL26" s="188"/>
      <c r="EM26" s="188"/>
      <c r="EN26" s="188"/>
      <c r="EO26" s="188"/>
      <c r="EP26" s="188"/>
      <c r="EQ26" s="188"/>
      <c r="ER26" s="188"/>
      <c r="ES26" s="188"/>
      <c r="ET26" s="188"/>
      <c r="EU26" s="188"/>
      <c r="EV26" s="188"/>
      <c r="EW26" s="188"/>
      <c r="EX26" s="188"/>
      <c r="EY26" s="188"/>
      <c r="EZ26" s="188"/>
      <c r="FA26" s="188"/>
      <c r="FB26" s="188"/>
      <c r="FC26" s="188"/>
      <c r="FD26" s="188"/>
      <c r="FE26" s="188"/>
      <c r="FF26" s="188"/>
      <c r="FG26" s="188"/>
      <c r="FH26" s="188"/>
      <c r="FI26" s="188"/>
      <c r="FJ26" s="188"/>
      <c r="FK26" s="188"/>
      <c r="FL26" s="188"/>
      <c r="FM26" s="188"/>
      <c r="FN26" s="188"/>
      <c r="FO26" s="188"/>
      <c r="FP26" s="188"/>
      <c r="FQ26" s="188"/>
      <c r="FR26" s="188"/>
      <c r="FS26" s="188"/>
      <c r="FT26" s="188"/>
      <c r="FU26" s="188"/>
      <c r="FV26" s="188"/>
      <c r="FW26" s="188"/>
      <c r="FX26" s="188"/>
      <c r="FY26" s="188"/>
      <c r="FZ26" s="188"/>
      <c r="GA26" s="188"/>
      <c r="GB26" s="188"/>
      <c r="GC26" s="188"/>
      <c r="GD26" s="188"/>
      <c r="GE26" s="188"/>
      <c r="GF26" s="188"/>
      <c r="GG26" s="188"/>
      <c r="GH26" s="188"/>
      <c r="GI26" s="188"/>
      <c r="GJ26" s="188"/>
      <c r="GK26" s="188"/>
      <c r="GL26" s="188"/>
      <c r="GM26" s="188"/>
      <c r="GN26" s="188"/>
      <c r="GO26" s="188"/>
      <c r="GP26" s="188"/>
      <c r="GQ26" s="188"/>
      <c r="GR26" s="188"/>
      <c r="GS26" s="188"/>
      <c r="GT26" s="188"/>
      <c r="GU26" s="188"/>
      <c r="GV26" s="188"/>
      <c r="GW26" s="188"/>
      <c r="GX26" s="188"/>
      <c r="GY26" s="188"/>
      <c r="GZ26" s="188"/>
      <c r="HA26" s="188"/>
      <c r="HB26" s="188"/>
      <c r="HC26" s="188"/>
      <c r="HD26" s="188"/>
      <c r="HE26" s="188"/>
      <c r="HF26" s="188"/>
      <c r="HG26" s="188"/>
      <c r="HH26" s="188"/>
      <c r="HI26" s="188"/>
      <c r="HJ26" s="188"/>
      <c r="HK26" s="188"/>
      <c r="HL26" s="188"/>
      <c r="HM26" s="188"/>
      <c r="HN26" s="188"/>
      <c r="HO26" s="188"/>
      <c r="HP26" s="188"/>
      <c r="HQ26" s="188"/>
      <c r="HR26" s="188"/>
      <c r="HS26" s="188"/>
      <c r="HT26" s="188"/>
      <c r="HU26" s="188"/>
      <c r="HV26" s="188"/>
      <c r="HW26" s="188"/>
      <c r="HX26" s="188"/>
      <c r="HY26" s="188"/>
      <c r="HZ26" s="188"/>
      <c r="IA26" s="188"/>
      <c r="IB26" s="188"/>
    </row>
    <row r="27" spans="1:236" ht="20.100000000000001" customHeight="1" x14ac:dyDescent="0.2">
      <c r="A27" s="224" t="s">
        <v>70</v>
      </c>
      <c r="B27" s="125">
        <v>6254728</v>
      </c>
      <c r="C27" s="226">
        <v>6017708.0000000009</v>
      </c>
      <c r="D27" s="226">
        <v>237019.99999999997</v>
      </c>
      <c r="E27" s="125">
        <v>7180100.0000000009</v>
      </c>
      <c r="F27" s="226">
        <v>6975708.9999999991</v>
      </c>
      <c r="G27" s="226">
        <v>204390.99999999994</v>
      </c>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G27" s="188"/>
      <c r="AH27" s="188"/>
      <c r="AI27" s="188"/>
      <c r="AJ27" s="188"/>
      <c r="AK27" s="188"/>
      <c r="AL27" s="188"/>
      <c r="AM27" s="188"/>
      <c r="AN27" s="188"/>
      <c r="AO27" s="188"/>
      <c r="AP27" s="188"/>
      <c r="AQ27" s="188"/>
      <c r="AR27" s="188"/>
      <c r="AS27" s="188"/>
      <c r="AT27" s="188"/>
      <c r="AU27" s="188"/>
      <c r="AV27" s="188"/>
      <c r="AW27" s="188"/>
      <c r="AX27" s="188"/>
      <c r="AY27" s="188"/>
      <c r="AZ27" s="188"/>
      <c r="BA27" s="188"/>
      <c r="BB27" s="188"/>
      <c r="BC27" s="188"/>
      <c r="BD27" s="188"/>
      <c r="BE27" s="188"/>
      <c r="BF27" s="188"/>
      <c r="BG27" s="188"/>
      <c r="BH27" s="188"/>
      <c r="BI27" s="188"/>
      <c r="BJ27" s="188"/>
      <c r="BK27" s="188"/>
      <c r="BL27" s="188"/>
      <c r="BM27" s="188"/>
      <c r="BN27" s="188"/>
      <c r="BO27" s="188"/>
      <c r="BP27" s="188"/>
      <c r="BQ27" s="188"/>
      <c r="BR27" s="188"/>
      <c r="BS27" s="188"/>
      <c r="BT27" s="188"/>
      <c r="BU27" s="188"/>
      <c r="BV27" s="188"/>
      <c r="BW27" s="188"/>
      <c r="BX27" s="188"/>
      <c r="BY27" s="188"/>
      <c r="BZ27" s="188"/>
      <c r="CA27" s="188"/>
      <c r="CB27" s="188"/>
      <c r="CC27" s="188"/>
      <c r="CD27" s="188"/>
      <c r="CE27" s="188"/>
      <c r="CF27" s="188"/>
      <c r="CG27" s="188"/>
      <c r="CH27" s="188"/>
      <c r="CI27" s="188"/>
      <c r="CJ27" s="188"/>
      <c r="CK27" s="188"/>
      <c r="CL27" s="188"/>
      <c r="CM27" s="188"/>
      <c r="CN27" s="188"/>
      <c r="CO27" s="188"/>
      <c r="CP27" s="188"/>
      <c r="CQ27" s="188"/>
      <c r="CR27" s="188"/>
      <c r="CS27" s="188"/>
      <c r="CT27" s="188"/>
      <c r="CU27" s="188"/>
      <c r="CV27" s="188"/>
      <c r="CW27" s="188"/>
      <c r="CX27" s="188"/>
      <c r="CY27" s="188"/>
      <c r="CZ27" s="188"/>
      <c r="DA27" s="188"/>
      <c r="DB27" s="188"/>
      <c r="DC27" s="188"/>
      <c r="DD27" s="188"/>
      <c r="DE27" s="188"/>
      <c r="DF27" s="188"/>
      <c r="DG27" s="188"/>
      <c r="DH27" s="188"/>
      <c r="DI27" s="188"/>
      <c r="DJ27" s="188"/>
      <c r="DK27" s="188"/>
      <c r="DL27" s="188"/>
      <c r="DM27" s="188"/>
      <c r="DN27" s="188"/>
      <c r="DO27" s="188"/>
      <c r="DP27" s="188"/>
      <c r="DQ27" s="188"/>
      <c r="DR27" s="188"/>
      <c r="DS27" s="188"/>
      <c r="DT27" s="188"/>
      <c r="DU27" s="188"/>
      <c r="DV27" s="188"/>
      <c r="DW27" s="188"/>
      <c r="DX27" s="188"/>
      <c r="DY27" s="188"/>
      <c r="DZ27" s="188"/>
      <c r="EA27" s="188"/>
      <c r="EB27" s="188"/>
      <c r="EC27" s="188"/>
      <c r="ED27" s="188"/>
      <c r="EE27" s="188"/>
      <c r="EF27" s="188"/>
      <c r="EG27" s="188"/>
      <c r="EH27" s="188"/>
      <c r="EI27" s="188"/>
      <c r="EJ27" s="188"/>
      <c r="EK27" s="188"/>
      <c r="EL27" s="188"/>
      <c r="EM27" s="188"/>
      <c r="EN27" s="188"/>
      <c r="EO27" s="188"/>
      <c r="EP27" s="188"/>
      <c r="EQ27" s="188"/>
      <c r="ER27" s="188"/>
      <c r="ES27" s="188"/>
      <c r="ET27" s="188"/>
      <c r="EU27" s="188"/>
      <c r="EV27" s="188"/>
      <c r="EW27" s="188"/>
      <c r="EX27" s="188"/>
      <c r="EY27" s="188"/>
      <c r="EZ27" s="188"/>
      <c r="FA27" s="188"/>
      <c r="FB27" s="188"/>
      <c r="FC27" s="188"/>
      <c r="FD27" s="188"/>
      <c r="FE27" s="188"/>
      <c r="FF27" s="188"/>
      <c r="FG27" s="188"/>
      <c r="FH27" s="188"/>
      <c r="FI27" s="188"/>
      <c r="FJ27" s="188"/>
      <c r="FK27" s="188"/>
      <c r="FL27" s="188"/>
      <c r="FM27" s="188"/>
      <c r="FN27" s="188"/>
      <c r="FO27" s="188"/>
      <c r="FP27" s="188"/>
      <c r="FQ27" s="188"/>
      <c r="FR27" s="188"/>
      <c r="FS27" s="188"/>
      <c r="FT27" s="188"/>
      <c r="FU27" s="188"/>
      <c r="FV27" s="188"/>
      <c r="FW27" s="188"/>
      <c r="FX27" s="188"/>
      <c r="FY27" s="188"/>
      <c r="FZ27" s="188"/>
      <c r="GA27" s="188"/>
      <c r="GB27" s="188"/>
      <c r="GC27" s="188"/>
      <c r="GD27" s="188"/>
      <c r="GE27" s="188"/>
      <c r="GF27" s="188"/>
      <c r="GG27" s="188"/>
      <c r="GH27" s="188"/>
      <c r="GI27" s="188"/>
      <c r="GJ27" s="188"/>
      <c r="GK27" s="188"/>
      <c r="GL27" s="188"/>
      <c r="GM27" s="188"/>
      <c r="GN27" s="188"/>
      <c r="GO27" s="188"/>
      <c r="GP27" s="188"/>
      <c r="GQ27" s="188"/>
      <c r="GR27" s="188"/>
      <c r="GS27" s="188"/>
      <c r="GT27" s="188"/>
      <c r="GU27" s="188"/>
      <c r="GV27" s="188"/>
      <c r="GW27" s="188"/>
      <c r="GX27" s="188"/>
      <c r="GY27" s="188"/>
      <c r="GZ27" s="188"/>
      <c r="HA27" s="188"/>
      <c r="HB27" s="188"/>
      <c r="HC27" s="188"/>
      <c r="HD27" s="188"/>
      <c r="HE27" s="188"/>
      <c r="HF27" s="188"/>
      <c r="HG27" s="188"/>
      <c r="HH27" s="188"/>
      <c r="HI27" s="188"/>
      <c r="HJ27" s="188"/>
      <c r="HK27" s="188"/>
      <c r="HL27" s="188"/>
      <c r="HM27" s="188"/>
      <c r="HN27" s="188"/>
      <c r="HO27" s="188"/>
      <c r="HP27" s="188"/>
      <c r="HQ27" s="188"/>
      <c r="HR27" s="188"/>
      <c r="HS27" s="188"/>
      <c r="HT27" s="188"/>
      <c r="HU27" s="188"/>
      <c r="HV27" s="188"/>
      <c r="HW27" s="188"/>
      <c r="HX27" s="188"/>
      <c r="HY27" s="188"/>
      <c r="HZ27" s="188"/>
      <c r="IA27" s="188"/>
      <c r="IB27" s="188"/>
    </row>
    <row r="28" spans="1:236" ht="20.100000000000001" customHeight="1" x14ac:dyDescent="0.2">
      <c r="A28" s="224" t="s">
        <v>71</v>
      </c>
      <c r="B28" s="125">
        <v>6979997.9999999991</v>
      </c>
      <c r="C28" s="226">
        <v>6656243</v>
      </c>
      <c r="D28" s="226">
        <v>323755</v>
      </c>
      <c r="E28" s="125">
        <v>7522505.9999999981</v>
      </c>
      <c r="F28" s="226">
        <v>7286677.0000000009</v>
      </c>
      <c r="G28" s="226">
        <v>235828.99999999997</v>
      </c>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G28" s="188"/>
      <c r="AH28" s="188"/>
      <c r="AI28" s="188"/>
      <c r="AJ28" s="188"/>
      <c r="AK28" s="188"/>
      <c r="AL28" s="188"/>
      <c r="AM28" s="188"/>
      <c r="AN28" s="188"/>
      <c r="AO28" s="188"/>
      <c r="AP28" s="188"/>
      <c r="AQ28" s="188"/>
      <c r="AR28" s="188"/>
      <c r="AS28" s="188"/>
      <c r="AT28" s="188"/>
      <c r="AU28" s="188"/>
      <c r="AV28" s="188"/>
      <c r="AW28" s="188"/>
      <c r="AX28" s="188"/>
      <c r="AY28" s="188"/>
      <c r="AZ28" s="188"/>
      <c r="BA28" s="188"/>
      <c r="BB28" s="188"/>
      <c r="BC28" s="188"/>
      <c r="BD28" s="188"/>
      <c r="BE28" s="188"/>
      <c r="BF28" s="188"/>
      <c r="BG28" s="188"/>
      <c r="BH28" s="188"/>
      <c r="BI28" s="188"/>
      <c r="BJ28" s="188"/>
      <c r="BK28" s="188"/>
      <c r="BL28" s="188"/>
      <c r="BM28" s="188"/>
      <c r="BN28" s="188"/>
      <c r="BO28" s="188"/>
      <c r="BP28" s="188"/>
      <c r="BQ28" s="188"/>
      <c r="BR28" s="188"/>
      <c r="BS28" s="188"/>
      <c r="BT28" s="188"/>
      <c r="BU28" s="188"/>
      <c r="BV28" s="188"/>
      <c r="BW28" s="188"/>
      <c r="BX28" s="188"/>
      <c r="BY28" s="188"/>
      <c r="BZ28" s="188"/>
      <c r="CA28" s="188"/>
      <c r="CB28" s="188"/>
      <c r="CC28" s="188"/>
      <c r="CD28" s="188"/>
      <c r="CE28" s="188"/>
      <c r="CF28" s="188"/>
      <c r="CG28" s="188"/>
      <c r="CH28" s="188"/>
      <c r="CI28" s="188"/>
      <c r="CJ28" s="188"/>
      <c r="CK28" s="188"/>
      <c r="CL28" s="188"/>
      <c r="CM28" s="188"/>
      <c r="CN28" s="188"/>
      <c r="CO28" s="188"/>
      <c r="CP28" s="188"/>
      <c r="CQ28" s="188"/>
      <c r="CR28" s="188"/>
      <c r="CS28" s="188"/>
      <c r="CT28" s="188"/>
      <c r="CU28" s="188"/>
      <c r="CV28" s="188"/>
      <c r="CW28" s="188"/>
      <c r="CX28" s="188"/>
      <c r="CY28" s="188"/>
      <c r="CZ28" s="188"/>
      <c r="DA28" s="188"/>
      <c r="DB28" s="188"/>
      <c r="DC28" s="188"/>
      <c r="DD28" s="188"/>
      <c r="DE28" s="188"/>
      <c r="DF28" s="188"/>
      <c r="DG28" s="188"/>
      <c r="DH28" s="188"/>
      <c r="DI28" s="188"/>
      <c r="DJ28" s="188"/>
      <c r="DK28" s="188"/>
      <c r="DL28" s="188"/>
      <c r="DM28" s="188"/>
      <c r="DN28" s="188"/>
      <c r="DO28" s="188"/>
      <c r="DP28" s="188"/>
      <c r="DQ28" s="188"/>
      <c r="DR28" s="188"/>
      <c r="DS28" s="188"/>
      <c r="DT28" s="188"/>
      <c r="DU28" s="188"/>
      <c r="DV28" s="188"/>
      <c r="DW28" s="188"/>
      <c r="DX28" s="188"/>
      <c r="DY28" s="188"/>
      <c r="DZ28" s="188"/>
      <c r="EA28" s="188"/>
      <c r="EB28" s="188"/>
      <c r="EC28" s="188"/>
      <c r="ED28" s="188"/>
      <c r="EE28" s="188"/>
      <c r="EF28" s="188"/>
      <c r="EG28" s="188"/>
      <c r="EH28" s="188"/>
      <c r="EI28" s="188"/>
      <c r="EJ28" s="188"/>
      <c r="EK28" s="188"/>
      <c r="EL28" s="188"/>
      <c r="EM28" s="188"/>
      <c r="EN28" s="188"/>
      <c r="EO28" s="188"/>
      <c r="EP28" s="188"/>
      <c r="EQ28" s="188"/>
      <c r="ER28" s="188"/>
      <c r="ES28" s="188"/>
      <c r="ET28" s="188"/>
      <c r="EU28" s="188"/>
      <c r="EV28" s="188"/>
      <c r="EW28" s="188"/>
      <c r="EX28" s="188"/>
      <c r="EY28" s="188"/>
      <c r="EZ28" s="188"/>
      <c r="FA28" s="188"/>
      <c r="FB28" s="188"/>
      <c r="FC28" s="188"/>
      <c r="FD28" s="188"/>
      <c r="FE28" s="188"/>
      <c r="FF28" s="188"/>
      <c r="FG28" s="188"/>
      <c r="FH28" s="188"/>
      <c r="FI28" s="188"/>
      <c r="FJ28" s="188"/>
      <c r="FK28" s="188"/>
      <c r="FL28" s="188"/>
      <c r="FM28" s="188"/>
      <c r="FN28" s="188"/>
      <c r="FO28" s="188"/>
      <c r="FP28" s="188"/>
      <c r="FQ28" s="188"/>
      <c r="FR28" s="188"/>
      <c r="FS28" s="188"/>
      <c r="FT28" s="188"/>
      <c r="FU28" s="188"/>
      <c r="FV28" s="188"/>
      <c r="FW28" s="188"/>
      <c r="FX28" s="188"/>
      <c r="FY28" s="188"/>
      <c r="FZ28" s="188"/>
      <c r="GA28" s="188"/>
      <c r="GB28" s="188"/>
      <c r="GC28" s="188"/>
      <c r="GD28" s="188"/>
      <c r="GE28" s="188"/>
      <c r="GF28" s="188"/>
      <c r="GG28" s="188"/>
      <c r="GH28" s="188"/>
      <c r="GI28" s="188"/>
      <c r="GJ28" s="188"/>
      <c r="GK28" s="188"/>
      <c r="GL28" s="188"/>
      <c r="GM28" s="188"/>
      <c r="GN28" s="188"/>
      <c r="GO28" s="188"/>
      <c r="GP28" s="188"/>
      <c r="GQ28" s="188"/>
      <c r="GR28" s="188"/>
      <c r="GS28" s="188"/>
      <c r="GT28" s="188"/>
      <c r="GU28" s="188"/>
      <c r="GV28" s="188"/>
      <c r="GW28" s="188"/>
      <c r="GX28" s="188"/>
      <c r="GY28" s="188"/>
      <c r="GZ28" s="188"/>
      <c r="HA28" s="188"/>
      <c r="HB28" s="188"/>
      <c r="HC28" s="188"/>
      <c r="HD28" s="188"/>
      <c r="HE28" s="188"/>
      <c r="HF28" s="188"/>
      <c r="HG28" s="188"/>
      <c r="HH28" s="188"/>
      <c r="HI28" s="188"/>
      <c r="HJ28" s="188"/>
      <c r="HK28" s="188"/>
      <c r="HL28" s="188"/>
      <c r="HM28" s="188"/>
      <c r="HN28" s="188"/>
      <c r="HO28" s="188"/>
      <c r="HP28" s="188"/>
      <c r="HQ28" s="188"/>
      <c r="HR28" s="188"/>
      <c r="HS28" s="188"/>
      <c r="HT28" s="188"/>
      <c r="HU28" s="188"/>
      <c r="HV28" s="188"/>
      <c r="HW28" s="188"/>
      <c r="HX28" s="188"/>
      <c r="HY28" s="188"/>
      <c r="HZ28" s="188"/>
      <c r="IA28" s="188"/>
      <c r="IB28" s="188"/>
    </row>
    <row r="29" spans="1:236" ht="20.100000000000001" customHeight="1" x14ac:dyDescent="0.2">
      <c r="A29" s="224" t="s">
        <v>72</v>
      </c>
      <c r="B29" s="125">
        <v>7024816.9999999991</v>
      </c>
      <c r="C29" s="226">
        <v>6768571.0000000009</v>
      </c>
      <c r="D29" s="226">
        <v>256246</v>
      </c>
      <c r="E29" s="125">
        <v>7572426</v>
      </c>
      <c r="F29" s="226">
        <v>7331527</v>
      </c>
      <c r="G29" s="226">
        <v>240898.99999999997</v>
      </c>
      <c r="H29" s="188"/>
      <c r="I29" s="188"/>
      <c r="J29" s="188"/>
      <c r="K29" s="188"/>
      <c r="L29" s="188"/>
      <c r="M29" s="188"/>
      <c r="N29" s="188"/>
      <c r="O29" s="188"/>
      <c r="P29" s="188"/>
      <c r="Q29" s="188"/>
      <c r="R29" s="188"/>
      <c r="S29" s="188"/>
      <c r="T29" s="188"/>
      <c r="U29" s="188"/>
      <c r="V29" s="188"/>
      <c r="W29" s="188"/>
      <c r="X29" s="188"/>
      <c r="Y29" s="188"/>
      <c r="Z29" s="188"/>
      <c r="AA29" s="188"/>
      <c r="AB29" s="188"/>
      <c r="AC29" s="188"/>
      <c r="AD29" s="188"/>
      <c r="AE29" s="188"/>
      <c r="AF29" s="188"/>
      <c r="AG29" s="188"/>
      <c r="AH29" s="188"/>
      <c r="AI29" s="188"/>
      <c r="AJ29" s="188"/>
      <c r="AK29" s="188"/>
      <c r="AL29" s="188"/>
      <c r="AM29" s="188"/>
      <c r="AN29" s="188"/>
      <c r="AO29" s="188"/>
      <c r="AP29" s="188"/>
      <c r="AQ29" s="188"/>
      <c r="AR29" s="188"/>
      <c r="AS29" s="188"/>
      <c r="AT29" s="188"/>
      <c r="AU29" s="188"/>
      <c r="AV29" s="188"/>
      <c r="AW29" s="188"/>
      <c r="AX29" s="188"/>
      <c r="AY29" s="188"/>
      <c r="AZ29" s="188"/>
      <c r="BA29" s="188"/>
      <c r="BB29" s="188"/>
      <c r="BC29" s="188"/>
      <c r="BD29" s="188"/>
      <c r="BE29" s="188"/>
      <c r="BF29" s="188"/>
      <c r="BG29" s="188"/>
      <c r="BH29" s="188"/>
      <c r="BI29" s="188"/>
      <c r="BJ29" s="188"/>
      <c r="BK29" s="188"/>
      <c r="BL29" s="188"/>
      <c r="BM29" s="188"/>
      <c r="BN29" s="188"/>
      <c r="BO29" s="188"/>
      <c r="BP29" s="188"/>
      <c r="BQ29" s="188"/>
      <c r="BR29" s="188"/>
      <c r="BS29" s="188"/>
      <c r="BT29" s="188"/>
      <c r="BU29" s="188"/>
      <c r="BV29" s="188"/>
      <c r="BW29" s="188"/>
      <c r="BX29" s="188"/>
      <c r="BY29" s="188"/>
      <c r="BZ29" s="188"/>
      <c r="CA29" s="188"/>
      <c r="CB29" s="188"/>
      <c r="CC29" s="188"/>
      <c r="CD29" s="188"/>
      <c r="CE29" s="188"/>
      <c r="CF29" s="188"/>
      <c r="CG29" s="188"/>
      <c r="CH29" s="188"/>
      <c r="CI29" s="188"/>
      <c r="CJ29" s="188"/>
      <c r="CK29" s="188"/>
      <c r="CL29" s="188"/>
      <c r="CM29" s="188"/>
      <c r="CN29" s="188"/>
      <c r="CO29" s="188"/>
      <c r="CP29" s="188"/>
      <c r="CQ29" s="188"/>
      <c r="CR29" s="188"/>
      <c r="CS29" s="188"/>
      <c r="CT29" s="188"/>
      <c r="CU29" s="188"/>
      <c r="CV29" s="188"/>
      <c r="CW29" s="188"/>
      <c r="CX29" s="188"/>
      <c r="CY29" s="188"/>
      <c r="CZ29" s="188"/>
      <c r="DA29" s="188"/>
      <c r="DB29" s="188"/>
      <c r="DC29" s="188"/>
      <c r="DD29" s="188"/>
      <c r="DE29" s="188"/>
      <c r="DF29" s="188"/>
      <c r="DG29" s="188"/>
      <c r="DH29" s="188"/>
      <c r="DI29" s="188"/>
      <c r="DJ29" s="188"/>
      <c r="DK29" s="188"/>
      <c r="DL29" s="188"/>
      <c r="DM29" s="188"/>
      <c r="DN29" s="188"/>
      <c r="DO29" s="188"/>
      <c r="DP29" s="188"/>
      <c r="DQ29" s="188"/>
      <c r="DR29" s="188"/>
      <c r="DS29" s="188"/>
      <c r="DT29" s="188"/>
      <c r="DU29" s="188"/>
      <c r="DV29" s="188"/>
      <c r="DW29" s="188"/>
      <c r="DX29" s="188"/>
      <c r="DY29" s="188"/>
      <c r="DZ29" s="188"/>
      <c r="EA29" s="188"/>
      <c r="EB29" s="188"/>
      <c r="EC29" s="188"/>
      <c r="ED29" s="188"/>
      <c r="EE29" s="188"/>
      <c r="EF29" s="188"/>
      <c r="EG29" s="188"/>
      <c r="EH29" s="188"/>
      <c r="EI29" s="188"/>
      <c r="EJ29" s="188"/>
      <c r="EK29" s="188"/>
      <c r="EL29" s="188"/>
      <c r="EM29" s="188"/>
      <c r="EN29" s="188"/>
      <c r="EO29" s="188"/>
      <c r="EP29" s="188"/>
      <c r="EQ29" s="188"/>
      <c r="ER29" s="188"/>
      <c r="ES29" s="188"/>
      <c r="ET29" s="188"/>
      <c r="EU29" s="188"/>
      <c r="EV29" s="188"/>
      <c r="EW29" s="188"/>
      <c r="EX29" s="188"/>
      <c r="EY29" s="188"/>
      <c r="EZ29" s="188"/>
      <c r="FA29" s="188"/>
      <c r="FB29" s="188"/>
      <c r="FC29" s="188"/>
      <c r="FD29" s="188"/>
      <c r="FE29" s="188"/>
      <c r="FF29" s="188"/>
      <c r="FG29" s="188"/>
      <c r="FH29" s="188"/>
      <c r="FI29" s="188"/>
      <c r="FJ29" s="188"/>
      <c r="FK29" s="188"/>
      <c r="FL29" s="188"/>
      <c r="FM29" s="188"/>
      <c r="FN29" s="188"/>
      <c r="FO29" s="188"/>
      <c r="FP29" s="188"/>
      <c r="FQ29" s="188"/>
      <c r="FR29" s="188"/>
      <c r="FS29" s="188"/>
      <c r="FT29" s="188"/>
      <c r="FU29" s="188"/>
      <c r="FV29" s="188"/>
      <c r="FW29" s="188"/>
      <c r="FX29" s="188"/>
      <c r="FY29" s="188"/>
      <c r="FZ29" s="188"/>
      <c r="GA29" s="188"/>
      <c r="GB29" s="188"/>
      <c r="GC29" s="188"/>
      <c r="GD29" s="188"/>
      <c r="GE29" s="188"/>
      <c r="GF29" s="188"/>
      <c r="GG29" s="188"/>
      <c r="GH29" s="188"/>
      <c r="GI29" s="188"/>
      <c r="GJ29" s="188"/>
      <c r="GK29" s="188"/>
      <c r="GL29" s="188"/>
      <c r="GM29" s="188"/>
      <c r="GN29" s="188"/>
      <c r="GO29" s="188"/>
      <c r="GP29" s="188"/>
      <c r="GQ29" s="188"/>
      <c r="GR29" s="188"/>
      <c r="GS29" s="188"/>
      <c r="GT29" s="188"/>
      <c r="GU29" s="188"/>
      <c r="GV29" s="188"/>
      <c r="GW29" s="188"/>
      <c r="GX29" s="188"/>
      <c r="GY29" s="188"/>
      <c r="GZ29" s="188"/>
      <c r="HA29" s="188"/>
      <c r="HB29" s="188"/>
      <c r="HC29" s="188"/>
      <c r="HD29" s="188"/>
      <c r="HE29" s="188"/>
      <c r="HF29" s="188"/>
      <c r="HG29" s="188"/>
      <c r="HH29" s="188"/>
      <c r="HI29" s="188"/>
      <c r="HJ29" s="188"/>
      <c r="HK29" s="188"/>
      <c r="HL29" s="188"/>
      <c r="HM29" s="188"/>
      <c r="HN29" s="188"/>
      <c r="HO29" s="188"/>
      <c r="HP29" s="188"/>
      <c r="HQ29" s="188"/>
      <c r="HR29" s="188"/>
      <c r="HS29" s="188"/>
      <c r="HT29" s="188"/>
      <c r="HU29" s="188"/>
      <c r="HV29" s="188"/>
      <c r="HW29" s="188"/>
      <c r="HX29" s="188"/>
      <c r="HY29" s="188"/>
      <c r="HZ29" s="188"/>
      <c r="IA29" s="188"/>
      <c r="IB29" s="188"/>
    </row>
    <row r="30" spans="1:236" ht="20.100000000000001" customHeight="1" x14ac:dyDescent="0.2">
      <c r="A30" s="224" t="s">
        <v>73</v>
      </c>
      <c r="B30" s="125">
        <v>7230743.9999999991</v>
      </c>
      <c r="C30" s="226">
        <v>7015430.9999999972</v>
      </c>
      <c r="D30" s="226">
        <v>215312.99999999997</v>
      </c>
      <c r="E30" s="125">
        <v>7642892</v>
      </c>
      <c r="F30" s="226">
        <v>7428395.0000000009</v>
      </c>
      <c r="G30" s="226">
        <v>214497</v>
      </c>
      <c r="H30" s="188"/>
      <c r="I30" s="188"/>
      <c r="J30" s="188"/>
      <c r="K30" s="188"/>
      <c r="L30" s="188"/>
      <c r="M30" s="188"/>
      <c r="N30" s="188"/>
      <c r="O30" s="188"/>
      <c r="P30" s="188"/>
      <c r="Q30" s="188"/>
      <c r="R30" s="188"/>
      <c r="S30" s="188"/>
      <c r="T30" s="188"/>
      <c r="U30" s="188"/>
      <c r="V30" s="188"/>
      <c r="W30" s="188"/>
      <c r="X30" s="188"/>
      <c r="Y30" s="188"/>
      <c r="Z30" s="188"/>
      <c r="AA30" s="188"/>
      <c r="AB30" s="188"/>
      <c r="AC30" s="188"/>
      <c r="AD30" s="188"/>
      <c r="AE30" s="188"/>
      <c r="AF30" s="188"/>
      <c r="AG30" s="188"/>
      <c r="AH30" s="188"/>
      <c r="AI30" s="188"/>
      <c r="AJ30" s="188"/>
      <c r="AK30" s="188"/>
      <c r="AL30" s="188"/>
      <c r="AM30" s="188"/>
      <c r="AN30" s="188"/>
      <c r="AO30" s="188"/>
      <c r="AP30" s="188"/>
      <c r="AQ30" s="188"/>
      <c r="AR30" s="188"/>
      <c r="AS30" s="188"/>
      <c r="AT30" s="188"/>
      <c r="AU30" s="188"/>
      <c r="AV30" s="188"/>
      <c r="AW30" s="188"/>
      <c r="AX30" s="188"/>
      <c r="AY30" s="188"/>
      <c r="AZ30" s="188"/>
      <c r="BA30" s="188"/>
      <c r="BB30" s="188"/>
      <c r="BC30" s="188"/>
      <c r="BD30" s="188"/>
      <c r="BE30" s="188"/>
      <c r="BF30" s="188"/>
      <c r="BG30" s="188"/>
      <c r="BH30" s="188"/>
      <c r="BI30" s="188"/>
      <c r="BJ30" s="188"/>
      <c r="BK30" s="188"/>
      <c r="BL30" s="188"/>
      <c r="BM30" s="188"/>
      <c r="BN30" s="188"/>
      <c r="BO30" s="188"/>
      <c r="BP30" s="188"/>
      <c r="BQ30" s="188"/>
      <c r="BR30" s="188"/>
      <c r="BS30" s="188"/>
      <c r="BT30" s="188"/>
      <c r="BU30" s="188"/>
      <c r="BV30" s="188"/>
      <c r="BW30" s="188"/>
      <c r="BX30" s="188"/>
      <c r="BY30" s="188"/>
      <c r="BZ30" s="188"/>
      <c r="CA30" s="188"/>
      <c r="CB30" s="188"/>
      <c r="CC30" s="188"/>
      <c r="CD30" s="188"/>
      <c r="CE30" s="188"/>
      <c r="CF30" s="188"/>
      <c r="CG30" s="188"/>
      <c r="CH30" s="188"/>
      <c r="CI30" s="188"/>
      <c r="CJ30" s="188"/>
      <c r="CK30" s="188"/>
      <c r="CL30" s="188"/>
      <c r="CM30" s="188"/>
      <c r="CN30" s="188"/>
      <c r="CO30" s="188"/>
      <c r="CP30" s="188"/>
      <c r="CQ30" s="188"/>
      <c r="CR30" s="188"/>
      <c r="CS30" s="188"/>
      <c r="CT30" s="188"/>
      <c r="CU30" s="188"/>
      <c r="CV30" s="188"/>
      <c r="CW30" s="188"/>
      <c r="CX30" s="188"/>
      <c r="CY30" s="188"/>
      <c r="CZ30" s="188"/>
      <c r="DA30" s="188"/>
      <c r="DB30" s="188"/>
      <c r="DC30" s="188"/>
      <c r="DD30" s="188"/>
      <c r="DE30" s="188"/>
      <c r="DF30" s="188"/>
      <c r="DG30" s="188"/>
      <c r="DH30" s="188"/>
      <c r="DI30" s="188"/>
      <c r="DJ30" s="188"/>
      <c r="DK30" s="188"/>
      <c r="DL30" s="188"/>
      <c r="DM30" s="188"/>
      <c r="DN30" s="188"/>
      <c r="DO30" s="188"/>
      <c r="DP30" s="188"/>
      <c r="DQ30" s="188"/>
      <c r="DR30" s="188"/>
      <c r="DS30" s="188"/>
      <c r="DT30" s="188"/>
      <c r="DU30" s="188"/>
      <c r="DV30" s="188"/>
      <c r="DW30" s="188"/>
      <c r="DX30" s="188"/>
      <c r="DY30" s="188"/>
      <c r="DZ30" s="188"/>
      <c r="EA30" s="188"/>
      <c r="EB30" s="188"/>
      <c r="EC30" s="188"/>
      <c r="ED30" s="188"/>
      <c r="EE30" s="188"/>
      <c r="EF30" s="188"/>
      <c r="EG30" s="188"/>
      <c r="EH30" s="188"/>
      <c r="EI30" s="188"/>
      <c r="EJ30" s="188"/>
      <c r="EK30" s="188"/>
      <c r="EL30" s="188"/>
      <c r="EM30" s="188"/>
      <c r="EN30" s="188"/>
      <c r="EO30" s="188"/>
      <c r="EP30" s="188"/>
      <c r="EQ30" s="188"/>
      <c r="ER30" s="188"/>
      <c r="ES30" s="188"/>
      <c r="ET30" s="188"/>
      <c r="EU30" s="188"/>
      <c r="EV30" s="188"/>
      <c r="EW30" s="188"/>
      <c r="EX30" s="188"/>
      <c r="EY30" s="188"/>
      <c r="EZ30" s="188"/>
      <c r="FA30" s="188"/>
      <c r="FB30" s="188"/>
      <c r="FC30" s="188"/>
      <c r="FD30" s="188"/>
      <c r="FE30" s="188"/>
      <c r="FF30" s="188"/>
      <c r="FG30" s="188"/>
      <c r="FH30" s="188"/>
      <c r="FI30" s="188"/>
      <c r="FJ30" s="188"/>
      <c r="FK30" s="188"/>
      <c r="FL30" s="188"/>
      <c r="FM30" s="188"/>
      <c r="FN30" s="188"/>
      <c r="FO30" s="188"/>
      <c r="FP30" s="188"/>
      <c r="FQ30" s="188"/>
      <c r="FR30" s="188"/>
      <c r="FS30" s="188"/>
      <c r="FT30" s="188"/>
      <c r="FU30" s="188"/>
      <c r="FV30" s="188"/>
      <c r="FW30" s="188"/>
      <c r="FX30" s="188"/>
      <c r="FY30" s="188"/>
      <c r="FZ30" s="188"/>
      <c r="GA30" s="188"/>
      <c r="GB30" s="188"/>
      <c r="GC30" s="188"/>
      <c r="GD30" s="188"/>
      <c r="GE30" s="188"/>
      <c r="GF30" s="188"/>
      <c r="GG30" s="188"/>
      <c r="GH30" s="188"/>
      <c r="GI30" s="188"/>
      <c r="GJ30" s="188"/>
      <c r="GK30" s="188"/>
      <c r="GL30" s="188"/>
      <c r="GM30" s="188"/>
      <c r="GN30" s="188"/>
      <c r="GO30" s="188"/>
      <c r="GP30" s="188"/>
      <c r="GQ30" s="188"/>
      <c r="GR30" s="188"/>
      <c r="GS30" s="188"/>
      <c r="GT30" s="188"/>
      <c r="GU30" s="188"/>
      <c r="GV30" s="188"/>
      <c r="GW30" s="188"/>
      <c r="GX30" s="188"/>
      <c r="GY30" s="188"/>
      <c r="GZ30" s="188"/>
      <c r="HA30" s="188"/>
      <c r="HB30" s="188"/>
      <c r="HC30" s="188"/>
      <c r="HD30" s="188"/>
      <c r="HE30" s="188"/>
      <c r="HF30" s="188"/>
      <c r="HG30" s="188"/>
      <c r="HH30" s="188"/>
      <c r="HI30" s="188"/>
      <c r="HJ30" s="188"/>
      <c r="HK30" s="188"/>
      <c r="HL30" s="188"/>
      <c r="HM30" s="188"/>
      <c r="HN30" s="188"/>
      <c r="HO30" s="188"/>
      <c r="HP30" s="188"/>
      <c r="HQ30" s="188"/>
      <c r="HR30" s="188"/>
      <c r="HS30" s="188"/>
      <c r="HT30" s="188"/>
      <c r="HU30" s="188"/>
      <c r="HV30" s="188"/>
      <c r="HW30" s="188"/>
      <c r="HX30" s="188"/>
      <c r="HY30" s="188"/>
      <c r="HZ30" s="188"/>
      <c r="IA30" s="188"/>
      <c r="IB30" s="188"/>
    </row>
    <row r="31" spans="1:236" ht="20.100000000000001" customHeight="1" x14ac:dyDescent="0.2">
      <c r="A31" s="224" t="s">
        <v>74</v>
      </c>
      <c r="B31" s="125">
        <v>7061929.9999999981</v>
      </c>
      <c r="C31" s="226">
        <v>6845224.9999999981</v>
      </c>
      <c r="D31" s="226">
        <v>216705</v>
      </c>
      <c r="E31" s="125">
        <v>7147603.0000000009</v>
      </c>
      <c r="F31" s="226">
        <v>6623474</v>
      </c>
      <c r="G31" s="226">
        <v>524129.00000000017</v>
      </c>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c r="AF31" s="188"/>
      <c r="AG31" s="188"/>
      <c r="AH31" s="188"/>
      <c r="AI31" s="188"/>
      <c r="AJ31" s="188"/>
      <c r="AK31" s="188"/>
      <c r="AL31" s="188"/>
      <c r="AM31" s="188"/>
      <c r="AN31" s="188"/>
      <c r="AO31" s="188"/>
      <c r="AP31" s="188"/>
      <c r="AQ31" s="188"/>
      <c r="AR31" s="188"/>
      <c r="AS31" s="188"/>
      <c r="AT31" s="188"/>
      <c r="AU31" s="188"/>
      <c r="AV31" s="188"/>
      <c r="AW31" s="188"/>
      <c r="AX31" s="188"/>
      <c r="AY31" s="188"/>
      <c r="AZ31" s="188"/>
      <c r="BA31" s="188"/>
      <c r="BB31" s="188"/>
      <c r="BC31" s="188"/>
      <c r="BD31" s="188"/>
      <c r="BE31" s="188"/>
      <c r="BF31" s="188"/>
      <c r="BG31" s="188"/>
      <c r="BH31" s="188"/>
      <c r="BI31" s="188"/>
      <c r="BJ31" s="188"/>
      <c r="BK31" s="188"/>
      <c r="BL31" s="188"/>
      <c r="BM31" s="188"/>
      <c r="BN31" s="188"/>
      <c r="BO31" s="188"/>
      <c r="BP31" s="188"/>
      <c r="BQ31" s="188"/>
      <c r="BR31" s="188"/>
      <c r="BS31" s="188"/>
      <c r="BT31" s="188"/>
      <c r="BU31" s="188"/>
      <c r="BV31" s="188"/>
      <c r="BW31" s="188"/>
      <c r="BX31" s="188"/>
      <c r="BY31" s="188"/>
      <c r="BZ31" s="188"/>
      <c r="CA31" s="188"/>
      <c r="CB31" s="188"/>
      <c r="CC31" s="188"/>
      <c r="CD31" s="188"/>
      <c r="CE31" s="188"/>
      <c r="CF31" s="188"/>
      <c r="CG31" s="188"/>
      <c r="CH31" s="188"/>
      <c r="CI31" s="188"/>
      <c r="CJ31" s="188"/>
      <c r="CK31" s="188"/>
      <c r="CL31" s="188"/>
      <c r="CM31" s="188"/>
      <c r="CN31" s="188"/>
      <c r="CO31" s="188"/>
      <c r="CP31" s="188"/>
      <c r="CQ31" s="188"/>
      <c r="CR31" s="188"/>
      <c r="CS31" s="188"/>
      <c r="CT31" s="188"/>
      <c r="CU31" s="188"/>
      <c r="CV31" s="188"/>
      <c r="CW31" s="188"/>
      <c r="CX31" s="188"/>
      <c r="CY31" s="188"/>
      <c r="CZ31" s="188"/>
      <c r="DA31" s="188"/>
      <c r="DB31" s="188"/>
      <c r="DC31" s="188"/>
      <c r="DD31" s="188"/>
      <c r="DE31" s="188"/>
      <c r="DF31" s="188"/>
      <c r="DG31" s="188"/>
      <c r="DH31" s="188"/>
      <c r="DI31" s="188"/>
      <c r="DJ31" s="188"/>
      <c r="DK31" s="188"/>
      <c r="DL31" s="188"/>
      <c r="DM31" s="188"/>
      <c r="DN31" s="188"/>
      <c r="DO31" s="188"/>
      <c r="DP31" s="188"/>
      <c r="DQ31" s="188"/>
      <c r="DR31" s="188"/>
      <c r="DS31" s="188"/>
      <c r="DT31" s="188"/>
      <c r="DU31" s="188"/>
      <c r="DV31" s="188"/>
      <c r="DW31" s="188"/>
      <c r="DX31" s="188"/>
      <c r="DY31" s="188"/>
      <c r="DZ31" s="188"/>
      <c r="EA31" s="188"/>
      <c r="EB31" s="188"/>
      <c r="EC31" s="188"/>
      <c r="ED31" s="188"/>
      <c r="EE31" s="188"/>
      <c r="EF31" s="188"/>
      <c r="EG31" s="188"/>
      <c r="EH31" s="188"/>
      <c r="EI31" s="188"/>
      <c r="EJ31" s="188"/>
      <c r="EK31" s="188"/>
      <c r="EL31" s="188"/>
      <c r="EM31" s="188"/>
      <c r="EN31" s="188"/>
      <c r="EO31" s="188"/>
      <c r="EP31" s="188"/>
      <c r="EQ31" s="188"/>
      <c r="ER31" s="188"/>
      <c r="ES31" s="188"/>
      <c r="ET31" s="188"/>
      <c r="EU31" s="188"/>
      <c r="EV31" s="188"/>
      <c r="EW31" s="188"/>
      <c r="EX31" s="188"/>
      <c r="EY31" s="188"/>
      <c r="EZ31" s="188"/>
      <c r="FA31" s="188"/>
      <c r="FB31" s="188"/>
      <c r="FC31" s="188"/>
      <c r="FD31" s="188"/>
      <c r="FE31" s="188"/>
      <c r="FF31" s="188"/>
      <c r="FG31" s="188"/>
      <c r="FH31" s="188"/>
      <c r="FI31" s="188"/>
      <c r="FJ31" s="188"/>
      <c r="FK31" s="188"/>
      <c r="FL31" s="188"/>
      <c r="FM31" s="188"/>
      <c r="FN31" s="188"/>
      <c r="FO31" s="188"/>
      <c r="FP31" s="188"/>
      <c r="FQ31" s="188"/>
      <c r="FR31" s="188"/>
      <c r="FS31" s="188"/>
      <c r="FT31" s="188"/>
      <c r="FU31" s="188"/>
      <c r="FV31" s="188"/>
      <c r="FW31" s="188"/>
      <c r="FX31" s="188"/>
      <c r="FY31" s="188"/>
      <c r="FZ31" s="188"/>
      <c r="GA31" s="188"/>
      <c r="GB31" s="188"/>
      <c r="GC31" s="188"/>
      <c r="GD31" s="188"/>
      <c r="GE31" s="188"/>
      <c r="GF31" s="188"/>
      <c r="GG31" s="188"/>
      <c r="GH31" s="188"/>
      <c r="GI31" s="188"/>
      <c r="GJ31" s="188"/>
      <c r="GK31" s="188"/>
      <c r="GL31" s="188"/>
      <c r="GM31" s="188"/>
      <c r="GN31" s="188"/>
      <c r="GO31" s="188"/>
      <c r="GP31" s="188"/>
      <c r="GQ31" s="188"/>
      <c r="GR31" s="188"/>
      <c r="GS31" s="188"/>
      <c r="GT31" s="188"/>
      <c r="GU31" s="188"/>
      <c r="GV31" s="188"/>
      <c r="GW31" s="188"/>
      <c r="GX31" s="188"/>
      <c r="GY31" s="188"/>
      <c r="GZ31" s="188"/>
      <c r="HA31" s="188"/>
      <c r="HB31" s="188"/>
      <c r="HC31" s="188"/>
      <c r="HD31" s="188"/>
      <c r="HE31" s="188"/>
      <c r="HF31" s="188"/>
      <c r="HG31" s="188"/>
      <c r="HH31" s="188"/>
      <c r="HI31" s="188"/>
      <c r="HJ31" s="188"/>
      <c r="HK31" s="188"/>
      <c r="HL31" s="188"/>
      <c r="HM31" s="188"/>
      <c r="HN31" s="188"/>
      <c r="HO31" s="188"/>
      <c r="HP31" s="188"/>
      <c r="HQ31" s="188"/>
      <c r="HR31" s="188"/>
      <c r="HS31" s="188"/>
      <c r="HT31" s="188"/>
      <c r="HU31" s="188"/>
      <c r="HV31" s="188"/>
      <c r="HW31" s="188"/>
      <c r="HX31" s="188"/>
      <c r="HY31" s="188"/>
      <c r="HZ31" s="188"/>
      <c r="IA31" s="188"/>
      <c r="IB31" s="188"/>
    </row>
    <row r="32" spans="1:236" ht="20.100000000000001" customHeight="1" x14ac:dyDescent="0.2">
      <c r="A32" s="224" t="s">
        <v>77</v>
      </c>
      <c r="B32" s="125">
        <v>8048091.9999999991</v>
      </c>
      <c r="C32" s="226">
        <v>7823512.0000000019</v>
      </c>
      <c r="D32" s="226">
        <v>224579.99999999997</v>
      </c>
      <c r="E32" s="125">
        <v>8204151.0000000009</v>
      </c>
      <c r="F32" s="226">
        <v>7919864</v>
      </c>
      <c r="G32" s="226">
        <v>284286.99999999994</v>
      </c>
      <c r="H32" s="188"/>
      <c r="I32" s="188"/>
      <c r="J32" s="188"/>
      <c r="K32" s="188"/>
      <c r="L32" s="188"/>
      <c r="M32" s="188"/>
      <c r="N32" s="188"/>
      <c r="O32" s="188"/>
      <c r="P32" s="188"/>
      <c r="Q32" s="188"/>
      <c r="R32" s="188"/>
      <c r="S32" s="188"/>
      <c r="T32" s="188"/>
      <c r="U32" s="188"/>
      <c r="V32" s="188"/>
      <c r="W32" s="188"/>
      <c r="X32" s="188"/>
      <c r="Y32" s="188"/>
      <c r="Z32" s="188"/>
      <c r="AA32" s="188"/>
      <c r="AB32" s="188"/>
      <c r="AC32" s="188"/>
      <c r="AD32" s="188"/>
      <c r="AE32" s="188"/>
      <c r="AF32" s="188"/>
      <c r="AG32" s="188"/>
      <c r="AH32" s="188"/>
      <c r="AI32" s="188"/>
      <c r="AJ32" s="188"/>
      <c r="AK32" s="188"/>
      <c r="AL32" s="188"/>
      <c r="AM32" s="188"/>
      <c r="AN32" s="188"/>
      <c r="AO32" s="188"/>
      <c r="AP32" s="188"/>
      <c r="AQ32" s="188"/>
      <c r="AR32" s="188"/>
      <c r="AS32" s="188"/>
      <c r="AT32" s="188"/>
      <c r="AU32" s="188"/>
      <c r="AV32" s="188"/>
      <c r="AW32" s="188"/>
      <c r="AX32" s="188"/>
      <c r="AY32" s="188"/>
      <c r="AZ32" s="188"/>
      <c r="BA32" s="188"/>
      <c r="BB32" s="188"/>
      <c r="BC32" s="188"/>
      <c r="BD32" s="188"/>
      <c r="BE32" s="188"/>
      <c r="BF32" s="188"/>
      <c r="BG32" s="188"/>
      <c r="BH32" s="188"/>
      <c r="BI32" s="188"/>
      <c r="BJ32" s="188"/>
      <c r="BK32" s="188"/>
      <c r="BL32" s="188"/>
      <c r="BM32" s="188"/>
      <c r="BN32" s="188"/>
      <c r="BO32" s="188"/>
      <c r="BP32" s="188"/>
      <c r="BQ32" s="188"/>
      <c r="BR32" s="188"/>
      <c r="BS32" s="188"/>
      <c r="BT32" s="188"/>
      <c r="BU32" s="188"/>
      <c r="BV32" s="188"/>
      <c r="BW32" s="188"/>
      <c r="BX32" s="188"/>
      <c r="BY32" s="188"/>
      <c r="BZ32" s="188"/>
      <c r="CA32" s="188"/>
      <c r="CB32" s="188"/>
      <c r="CC32" s="188"/>
      <c r="CD32" s="188"/>
      <c r="CE32" s="188"/>
      <c r="CF32" s="188"/>
      <c r="CG32" s="188"/>
      <c r="CH32" s="188"/>
      <c r="CI32" s="188"/>
      <c r="CJ32" s="188"/>
      <c r="CK32" s="188"/>
      <c r="CL32" s="188"/>
      <c r="CM32" s="188"/>
      <c r="CN32" s="188"/>
      <c r="CO32" s="188"/>
      <c r="CP32" s="188"/>
      <c r="CQ32" s="188"/>
      <c r="CR32" s="188"/>
      <c r="CS32" s="188"/>
      <c r="CT32" s="188"/>
      <c r="CU32" s="188"/>
      <c r="CV32" s="188"/>
      <c r="CW32" s="188"/>
      <c r="CX32" s="188"/>
      <c r="CY32" s="188"/>
      <c r="CZ32" s="188"/>
      <c r="DA32" s="188"/>
      <c r="DB32" s="188"/>
      <c r="DC32" s="188"/>
      <c r="DD32" s="188"/>
      <c r="DE32" s="188"/>
      <c r="DF32" s="188"/>
      <c r="DG32" s="188"/>
      <c r="DH32" s="188"/>
      <c r="DI32" s="188"/>
      <c r="DJ32" s="188"/>
      <c r="DK32" s="188"/>
      <c r="DL32" s="188"/>
      <c r="DM32" s="188"/>
      <c r="DN32" s="188"/>
      <c r="DO32" s="188"/>
      <c r="DP32" s="188"/>
      <c r="DQ32" s="188"/>
      <c r="DR32" s="188"/>
      <c r="DS32" s="188"/>
      <c r="DT32" s="188"/>
      <c r="DU32" s="188"/>
      <c r="DV32" s="188"/>
      <c r="DW32" s="188"/>
      <c r="DX32" s="188"/>
      <c r="DY32" s="188"/>
      <c r="DZ32" s="188"/>
      <c r="EA32" s="188"/>
      <c r="EB32" s="188"/>
      <c r="EC32" s="188"/>
      <c r="ED32" s="188"/>
      <c r="EE32" s="188"/>
      <c r="EF32" s="188"/>
      <c r="EG32" s="188"/>
      <c r="EH32" s="188"/>
      <c r="EI32" s="188"/>
      <c r="EJ32" s="188"/>
      <c r="EK32" s="188"/>
      <c r="EL32" s="188"/>
      <c r="EM32" s="188"/>
      <c r="EN32" s="188"/>
      <c r="EO32" s="188"/>
      <c r="EP32" s="188"/>
      <c r="EQ32" s="188"/>
      <c r="ER32" s="188"/>
      <c r="ES32" s="188"/>
      <c r="ET32" s="188"/>
      <c r="EU32" s="188"/>
      <c r="EV32" s="188"/>
      <c r="EW32" s="188"/>
      <c r="EX32" s="188"/>
      <c r="EY32" s="188"/>
      <c r="EZ32" s="188"/>
      <c r="FA32" s="188"/>
      <c r="FB32" s="188"/>
      <c r="FC32" s="188"/>
      <c r="FD32" s="188"/>
      <c r="FE32" s="188"/>
      <c r="FF32" s="188"/>
      <c r="FG32" s="188"/>
      <c r="FH32" s="188"/>
      <c r="FI32" s="188"/>
      <c r="FJ32" s="188"/>
      <c r="FK32" s="188"/>
      <c r="FL32" s="188"/>
      <c r="FM32" s="188"/>
      <c r="FN32" s="188"/>
      <c r="FO32" s="188"/>
      <c r="FP32" s="188"/>
      <c r="FQ32" s="188"/>
      <c r="FR32" s="188"/>
      <c r="FS32" s="188"/>
      <c r="FT32" s="188"/>
      <c r="FU32" s="188"/>
      <c r="FV32" s="188"/>
      <c r="FW32" s="188"/>
      <c r="FX32" s="188"/>
      <c r="FY32" s="188"/>
      <c r="FZ32" s="188"/>
      <c r="GA32" s="188"/>
      <c r="GB32" s="188"/>
      <c r="GC32" s="188"/>
      <c r="GD32" s="188"/>
      <c r="GE32" s="188"/>
      <c r="GF32" s="188"/>
      <c r="GG32" s="188"/>
      <c r="GH32" s="188"/>
      <c r="GI32" s="188"/>
      <c r="GJ32" s="188"/>
      <c r="GK32" s="188"/>
      <c r="GL32" s="188"/>
      <c r="GM32" s="188"/>
      <c r="GN32" s="188"/>
      <c r="GO32" s="188"/>
      <c r="GP32" s="188"/>
      <c r="GQ32" s="188"/>
      <c r="GR32" s="188"/>
      <c r="GS32" s="188"/>
      <c r="GT32" s="188"/>
      <c r="GU32" s="188"/>
      <c r="GV32" s="188"/>
      <c r="GW32" s="188"/>
      <c r="GX32" s="188"/>
      <c r="GY32" s="188"/>
      <c r="GZ32" s="188"/>
      <c r="HA32" s="188"/>
      <c r="HB32" s="188"/>
      <c r="HC32" s="188"/>
      <c r="HD32" s="188"/>
      <c r="HE32" s="188"/>
      <c r="HF32" s="188"/>
      <c r="HG32" s="188"/>
      <c r="HH32" s="188"/>
      <c r="HI32" s="188"/>
      <c r="HJ32" s="188"/>
      <c r="HK32" s="188"/>
      <c r="HL32" s="188"/>
      <c r="HM32" s="188"/>
      <c r="HN32" s="188"/>
      <c r="HO32" s="188"/>
      <c r="HP32" s="188"/>
      <c r="HQ32" s="188"/>
      <c r="HR32" s="188"/>
      <c r="HS32" s="188"/>
      <c r="HT32" s="188"/>
      <c r="HU32" s="188"/>
      <c r="HV32" s="188"/>
      <c r="HW32" s="188"/>
      <c r="HX32" s="188"/>
      <c r="HY32" s="188"/>
      <c r="HZ32" s="188"/>
      <c r="IA32" s="188"/>
      <c r="IB32" s="188"/>
    </row>
    <row r="33" spans="1:236" ht="20.100000000000001" customHeight="1" x14ac:dyDescent="0.2">
      <c r="A33" s="224" t="s">
        <v>78</v>
      </c>
      <c r="B33" s="125">
        <v>7384124.0000000019</v>
      </c>
      <c r="C33" s="226">
        <v>7224959.9999999991</v>
      </c>
      <c r="D33" s="226">
        <v>159164.00000000003</v>
      </c>
      <c r="E33" s="125">
        <v>7958670.9999999981</v>
      </c>
      <c r="F33" s="226">
        <v>7751857.0000000009</v>
      </c>
      <c r="G33" s="226">
        <v>206814.00000000003</v>
      </c>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c r="AF33" s="188"/>
      <c r="AG33" s="188"/>
      <c r="AH33" s="188"/>
      <c r="AI33" s="188"/>
      <c r="AJ33" s="188"/>
      <c r="AK33" s="188"/>
      <c r="AL33" s="188"/>
      <c r="AM33" s="188"/>
      <c r="AN33" s="188"/>
      <c r="AO33" s="188"/>
      <c r="AP33" s="188"/>
      <c r="AQ33" s="188"/>
      <c r="AR33" s="188"/>
      <c r="AS33" s="188"/>
      <c r="AT33" s="188"/>
      <c r="AU33" s="188"/>
      <c r="AV33" s="188"/>
      <c r="AW33" s="188"/>
      <c r="AX33" s="188"/>
      <c r="AY33" s="188"/>
      <c r="AZ33" s="188"/>
      <c r="BA33" s="188"/>
      <c r="BB33" s="188"/>
      <c r="BC33" s="188"/>
      <c r="BD33" s="188"/>
      <c r="BE33" s="188"/>
      <c r="BF33" s="188"/>
      <c r="BG33" s="188"/>
      <c r="BH33" s="188"/>
      <c r="BI33" s="188"/>
      <c r="BJ33" s="188"/>
      <c r="BK33" s="188"/>
      <c r="BL33" s="188"/>
      <c r="BM33" s="188"/>
      <c r="BN33" s="188"/>
      <c r="BO33" s="188"/>
      <c r="BP33" s="188"/>
      <c r="BQ33" s="188"/>
      <c r="BR33" s="188"/>
      <c r="BS33" s="188"/>
      <c r="BT33" s="188"/>
      <c r="BU33" s="188"/>
      <c r="BV33" s="188"/>
      <c r="BW33" s="188"/>
      <c r="BX33" s="188"/>
      <c r="BY33" s="188"/>
      <c r="BZ33" s="188"/>
      <c r="CA33" s="188"/>
      <c r="CB33" s="188"/>
      <c r="CC33" s="188"/>
      <c r="CD33" s="188"/>
      <c r="CE33" s="188"/>
      <c r="CF33" s="188"/>
      <c r="CG33" s="188"/>
      <c r="CH33" s="188"/>
      <c r="CI33" s="188"/>
      <c r="CJ33" s="188"/>
      <c r="CK33" s="188"/>
      <c r="CL33" s="188"/>
      <c r="CM33" s="188"/>
      <c r="CN33" s="188"/>
      <c r="CO33" s="188"/>
      <c r="CP33" s="188"/>
      <c r="CQ33" s="188"/>
      <c r="CR33" s="188"/>
      <c r="CS33" s="188"/>
      <c r="CT33" s="188"/>
      <c r="CU33" s="188"/>
      <c r="CV33" s="188"/>
      <c r="CW33" s="188"/>
      <c r="CX33" s="188"/>
      <c r="CY33" s="188"/>
      <c r="CZ33" s="188"/>
      <c r="DA33" s="188"/>
      <c r="DB33" s="188"/>
      <c r="DC33" s="188"/>
      <c r="DD33" s="188"/>
      <c r="DE33" s="188"/>
      <c r="DF33" s="188"/>
      <c r="DG33" s="188"/>
      <c r="DH33" s="188"/>
      <c r="DI33" s="188"/>
      <c r="DJ33" s="188"/>
      <c r="DK33" s="188"/>
      <c r="DL33" s="188"/>
      <c r="DM33" s="188"/>
      <c r="DN33" s="188"/>
      <c r="DO33" s="188"/>
      <c r="DP33" s="188"/>
      <c r="DQ33" s="188"/>
      <c r="DR33" s="188"/>
      <c r="DS33" s="188"/>
      <c r="DT33" s="188"/>
      <c r="DU33" s="188"/>
      <c r="DV33" s="188"/>
      <c r="DW33" s="188"/>
      <c r="DX33" s="188"/>
      <c r="DY33" s="188"/>
      <c r="DZ33" s="188"/>
      <c r="EA33" s="188"/>
      <c r="EB33" s="188"/>
      <c r="EC33" s="188"/>
      <c r="ED33" s="188"/>
      <c r="EE33" s="188"/>
      <c r="EF33" s="188"/>
      <c r="EG33" s="188"/>
      <c r="EH33" s="188"/>
      <c r="EI33" s="188"/>
      <c r="EJ33" s="188"/>
      <c r="EK33" s="188"/>
      <c r="EL33" s="188"/>
      <c r="EM33" s="188"/>
      <c r="EN33" s="188"/>
      <c r="EO33" s="188"/>
      <c r="EP33" s="188"/>
      <c r="EQ33" s="188"/>
      <c r="ER33" s="188"/>
      <c r="ES33" s="188"/>
      <c r="ET33" s="188"/>
      <c r="EU33" s="188"/>
      <c r="EV33" s="188"/>
      <c r="EW33" s="188"/>
      <c r="EX33" s="188"/>
      <c r="EY33" s="188"/>
      <c r="EZ33" s="188"/>
      <c r="FA33" s="188"/>
      <c r="FB33" s="188"/>
      <c r="FC33" s="188"/>
      <c r="FD33" s="188"/>
      <c r="FE33" s="188"/>
      <c r="FF33" s="188"/>
      <c r="FG33" s="188"/>
      <c r="FH33" s="188"/>
      <c r="FI33" s="188"/>
      <c r="FJ33" s="188"/>
      <c r="FK33" s="188"/>
      <c r="FL33" s="188"/>
      <c r="FM33" s="188"/>
      <c r="FN33" s="188"/>
      <c r="FO33" s="188"/>
      <c r="FP33" s="188"/>
      <c r="FQ33" s="188"/>
      <c r="FR33" s="188"/>
      <c r="FS33" s="188"/>
      <c r="FT33" s="188"/>
      <c r="FU33" s="188"/>
      <c r="FV33" s="188"/>
      <c r="FW33" s="188"/>
      <c r="FX33" s="188"/>
      <c r="FY33" s="188"/>
      <c r="FZ33" s="188"/>
      <c r="GA33" s="188"/>
      <c r="GB33" s="188"/>
      <c r="GC33" s="188"/>
      <c r="GD33" s="188"/>
      <c r="GE33" s="188"/>
      <c r="GF33" s="188"/>
      <c r="GG33" s="188"/>
      <c r="GH33" s="188"/>
      <c r="GI33" s="188"/>
      <c r="GJ33" s="188"/>
      <c r="GK33" s="188"/>
      <c r="GL33" s="188"/>
      <c r="GM33" s="188"/>
      <c r="GN33" s="188"/>
      <c r="GO33" s="188"/>
      <c r="GP33" s="188"/>
      <c r="GQ33" s="188"/>
      <c r="GR33" s="188"/>
      <c r="GS33" s="188"/>
      <c r="GT33" s="188"/>
      <c r="GU33" s="188"/>
      <c r="GV33" s="188"/>
      <c r="GW33" s="188"/>
      <c r="GX33" s="188"/>
      <c r="GY33" s="188"/>
      <c r="GZ33" s="188"/>
      <c r="HA33" s="188"/>
      <c r="HB33" s="188"/>
      <c r="HC33" s="188"/>
      <c r="HD33" s="188"/>
      <c r="HE33" s="188"/>
      <c r="HF33" s="188"/>
      <c r="HG33" s="188"/>
      <c r="HH33" s="188"/>
      <c r="HI33" s="188"/>
      <c r="HJ33" s="188"/>
      <c r="HK33" s="188"/>
      <c r="HL33" s="188"/>
      <c r="HM33" s="188"/>
      <c r="HN33" s="188"/>
      <c r="HO33" s="188"/>
      <c r="HP33" s="188"/>
      <c r="HQ33" s="188"/>
      <c r="HR33" s="188"/>
      <c r="HS33" s="188"/>
      <c r="HT33" s="188"/>
      <c r="HU33" s="188"/>
      <c r="HV33" s="188"/>
      <c r="HW33" s="188"/>
      <c r="HX33" s="188"/>
      <c r="HY33" s="188"/>
      <c r="HZ33" s="188"/>
      <c r="IA33" s="188"/>
      <c r="IB33" s="188"/>
    </row>
    <row r="34" spans="1:236" ht="20.100000000000001" customHeight="1" x14ac:dyDescent="0.2">
      <c r="A34" s="224" t="s">
        <v>79</v>
      </c>
      <c r="B34" s="125">
        <v>7404678.9999999972</v>
      </c>
      <c r="C34" s="226">
        <v>7224113.0000000009</v>
      </c>
      <c r="D34" s="226">
        <v>180566.00000000003</v>
      </c>
      <c r="E34" s="125">
        <v>7723664.9999999991</v>
      </c>
      <c r="F34" s="226">
        <v>7517454.9999999991</v>
      </c>
      <c r="G34" s="226">
        <v>206210.00000000003</v>
      </c>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8"/>
      <c r="AW34" s="188"/>
      <c r="AX34" s="188"/>
      <c r="AY34" s="188"/>
      <c r="AZ34" s="188"/>
      <c r="BA34" s="188"/>
      <c r="BB34" s="188"/>
      <c r="BC34" s="188"/>
      <c r="BD34" s="188"/>
      <c r="BE34" s="188"/>
      <c r="BF34" s="188"/>
      <c r="BG34" s="188"/>
      <c r="BH34" s="188"/>
      <c r="BI34" s="188"/>
      <c r="BJ34" s="188"/>
      <c r="BK34" s="188"/>
      <c r="BL34" s="188"/>
      <c r="BM34" s="188"/>
      <c r="BN34" s="188"/>
      <c r="BO34" s="188"/>
      <c r="BP34" s="188"/>
      <c r="BQ34" s="188"/>
      <c r="BR34" s="188"/>
      <c r="BS34" s="188"/>
      <c r="BT34" s="188"/>
      <c r="BU34" s="188"/>
      <c r="BV34" s="188"/>
      <c r="BW34" s="188"/>
      <c r="BX34" s="188"/>
      <c r="BY34" s="188"/>
      <c r="BZ34" s="188"/>
      <c r="CA34" s="188"/>
      <c r="CB34" s="188"/>
      <c r="CC34" s="188"/>
      <c r="CD34" s="188"/>
      <c r="CE34" s="188"/>
      <c r="CF34" s="188"/>
      <c r="CG34" s="188"/>
      <c r="CH34" s="188"/>
      <c r="CI34" s="188"/>
      <c r="CJ34" s="188"/>
      <c r="CK34" s="188"/>
      <c r="CL34" s="188"/>
      <c r="CM34" s="188"/>
      <c r="CN34" s="188"/>
      <c r="CO34" s="188"/>
      <c r="CP34" s="188"/>
      <c r="CQ34" s="188"/>
      <c r="CR34" s="188"/>
      <c r="CS34" s="188"/>
      <c r="CT34" s="188"/>
      <c r="CU34" s="188"/>
      <c r="CV34" s="188"/>
      <c r="CW34" s="188"/>
      <c r="CX34" s="188"/>
      <c r="CY34" s="188"/>
      <c r="CZ34" s="188"/>
      <c r="DA34" s="188"/>
      <c r="DB34" s="188"/>
      <c r="DC34" s="188"/>
      <c r="DD34" s="188"/>
      <c r="DE34" s="188"/>
      <c r="DF34" s="188"/>
      <c r="DG34" s="188"/>
      <c r="DH34" s="188"/>
      <c r="DI34" s="188"/>
      <c r="DJ34" s="188"/>
      <c r="DK34" s="188"/>
      <c r="DL34" s="188"/>
      <c r="DM34" s="188"/>
      <c r="DN34" s="188"/>
      <c r="DO34" s="188"/>
      <c r="DP34" s="188"/>
      <c r="DQ34" s="188"/>
      <c r="DR34" s="188"/>
      <c r="DS34" s="188"/>
      <c r="DT34" s="188"/>
      <c r="DU34" s="188"/>
      <c r="DV34" s="188"/>
      <c r="DW34" s="188"/>
      <c r="DX34" s="188"/>
      <c r="DY34" s="188"/>
      <c r="DZ34" s="188"/>
      <c r="EA34" s="188"/>
      <c r="EB34" s="188"/>
      <c r="EC34" s="188"/>
      <c r="ED34" s="188"/>
      <c r="EE34" s="188"/>
      <c r="EF34" s="188"/>
      <c r="EG34" s="188"/>
      <c r="EH34" s="188"/>
      <c r="EI34" s="188"/>
      <c r="EJ34" s="188"/>
      <c r="EK34" s="188"/>
      <c r="EL34" s="188"/>
      <c r="EM34" s="188"/>
      <c r="EN34" s="188"/>
      <c r="EO34" s="188"/>
      <c r="EP34" s="188"/>
      <c r="EQ34" s="188"/>
      <c r="ER34" s="188"/>
      <c r="ES34" s="188"/>
      <c r="ET34" s="188"/>
      <c r="EU34" s="188"/>
      <c r="EV34" s="188"/>
      <c r="EW34" s="188"/>
      <c r="EX34" s="188"/>
      <c r="EY34" s="188"/>
      <c r="EZ34" s="188"/>
      <c r="FA34" s="188"/>
      <c r="FB34" s="188"/>
      <c r="FC34" s="188"/>
      <c r="FD34" s="188"/>
      <c r="FE34" s="188"/>
      <c r="FF34" s="188"/>
      <c r="FG34" s="188"/>
      <c r="FH34" s="188"/>
      <c r="FI34" s="188"/>
      <c r="FJ34" s="188"/>
      <c r="FK34" s="188"/>
      <c r="FL34" s="188"/>
      <c r="FM34" s="188"/>
      <c r="FN34" s="188"/>
      <c r="FO34" s="188"/>
      <c r="FP34" s="188"/>
      <c r="FQ34" s="188"/>
      <c r="FR34" s="188"/>
      <c r="FS34" s="188"/>
      <c r="FT34" s="188"/>
      <c r="FU34" s="188"/>
      <c r="FV34" s="188"/>
      <c r="FW34" s="188"/>
      <c r="FX34" s="188"/>
      <c r="FY34" s="188"/>
      <c r="FZ34" s="188"/>
      <c r="GA34" s="188"/>
      <c r="GB34" s="188"/>
      <c r="GC34" s="188"/>
      <c r="GD34" s="188"/>
      <c r="GE34" s="188"/>
      <c r="GF34" s="188"/>
      <c r="GG34" s="188"/>
      <c r="GH34" s="188"/>
      <c r="GI34" s="188"/>
      <c r="GJ34" s="188"/>
      <c r="GK34" s="188"/>
      <c r="GL34" s="188"/>
      <c r="GM34" s="188"/>
      <c r="GN34" s="188"/>
      <c r="GO34" s="188"/>
      <c r="GP34" s="188"/>
      <c r="GQ34" s="188"/>
      <c r="GR34" s="188"/>
      <c r="GS34" s="188"/>
      <c r="GT34" s="188"/>
      <c r="GU34" s="188"/>
      <c r="GV34" s="188"/>
      <c r="GW34" s="188"/>
      <c r="GX34" s="188"/>
      <c r="GY34" s="188"/>
      <c r="GZ34" s="188"/>
      <c r="HA34" s="188"/>
      <c r="HB34" s="188"/>
      <c r="HC34" s="188"/>
      <c r="HD34" s="188"/>
      <c r="HE34" s="188"/>
      <c r="HF34" s="188"/>
      <c r="HG34" s="188"/>
      <c r="HH34" s="188"/>
      <c r="HI34" s="188"/>
      <c r="HJ34" s="188"/>
      <c r="HK34" s="188"/>
      <c r="HL34" s="188"/>
      <c r="HM34" s="188"/>
      <c r="HN34" s="188"/>
      <c r="HO34" s="188"/>
      <c r="HP34" s="188"/>
      <c r="HQ34" s="188"/>
      <c r="HR34" s="188"/>
      <c r="HS34" s="188"/>
      <c r="HT34" s="188"/>
      <c r="HU34" s="188"/>
      <c r="HV34" s="188"/>
      <c r="HW34" s="188"/>
      <c r="HX34" s="188"/>
      <c r="HY34" s="188"/>
      <c r="HZ34" s="188"/>
      <c r="IA34" s="188"/>
      <c r="IB34" s="188"/>
    </row>
    <row r="35" spans="1:236" ht="20.100000000000001" customHeight="1" x14ac:dyDescent="0.2">
      <c r="A35" s="224" t="s">
        <v>80</v>
      </c>
      <c r="B35" s="125">
        <v>7873392</v>
      </c>
      <c r="C35" s="226">
        <v>7674488</v>
      </c>
      <c r="D35" s="226">
        <v>198904</v>
      </c>
      <c r="E35" s="125">
        <v>8341212.9999999991</v>
      </c>
      <c r="F35" s="226">
        <v>8056647.0000000028</v>
      </c>
      <c r="G35" s="226">
        <v>284565.99999999994</v>
      </c>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B35" s="188"/>
      <c r="BC35" s="188"/>
      <c r="BD35" s="188"/>
      <c r="BE35" s="188"/>
      <c r="BF35" s="188"/>
      <c r="BG35" s="188"/>
      <c r="BH35" s="188"/>
      <c r="BI35" s="188"/>
      <c r="BJ35" s="188"/>
      <c r="BK35" s="188"/>
      <c r="BL35" s="188"/>
      <c r="BM35" s="188"/>
      <c r="BN35" s="188"/>
      <c r="BO35" s="188"/>
      <c r="BP35" s="188"/>
      <c r="BQ35" s="188"/>
      <c r="BR35" s="188"/>
      <c r="BS35" s="188"/>
      <c r="BT35" s="188"/>
      <c r="BU35" s="188"/>
      <c r="BV35" s="188"/>
      <c r="BW35" s="188"/>
      <c r="BX35" s="188"/>
      <c r="BY35" s="188"/>
      <c r="BZ35" s="188"/>
      <c r="CA35" s="188"/>
      <c r="CB35" s="188"/>
      <c r="CC35" s="188"/>
      <c r="CD35" s="188"/>
      <c r="CE35" s="188"/>
      <c r="CF35" s="188"/>
      <c r="CG35" s="188"/>
      <c r="CH35" s="188"/>
      <c r="CI35" s="188"/>
      <c r="CJ35" s="188"/>
      <c r="CK35" s="188"/>
      <c r="CL35" s="188"/>
      <c r="CM35" s="188"/>
      <c r="CN35" s="188"/>
      <c r="CO35" s="188"/>
      <c r="CP35" s="188"/>
      <c r="CQ35" s="188"/>
      <c r="CR35" s="188"/>
      <c r="CS35" s="188"/>
      <c r="CT35" s="188"/>
      <c r="CU35" s="188"/>
      <c r="CV35" s="188"/>
      <c r="CW35" s="188"/>
      <c r="CX35" s="188"/>
      <c r="CY35" s="188"/>
      <c r="CZ35" s="188"/>
      <c r="DA35" s="188"/>
      <c r="DB35" s="188"/>
      <c r="DC35" s="188"/>
      <c r="DD35" s="188"/>
      <c r="DE35" s="188"/>
      <c r="DF35" s="188"/>
      <c r="DG35" s="188"/>
      <c r="DH35" s="188"/>
      <c r="DI35" s="188"/>
      <c r="DJ35" s="188"/>
      <c r="DK35" s="188"/>
      <c r="DL35" s="188"/>
      <c r="DM35" s="188"/>
      <c r="DN35" s="188"/>
      <c r="DO35" s="188"/>
      <c r="DP35" s="188"/>
      <c r="DQ35" s="188"/>
      <c r="DR35" s="188"/>
      <c r="DS35" s="188"/>
      <c r="DT35" s="188"/>
      <c r="DU35" s="188"/>
      <c r="DV35" s="188"/>
      <c r="DW35" s="188"/>
      <c r="DX35" s="188"/>
      <c r="DY35" s="188"/>
      <c r="DZ35" s="188"/>
      <c r="EA35" s="188"/>
      <c r="EB35" s="188"/>
      <c r="EC35" s="188"/>
      <c r="ED35" s="188"/>
      <c r="EE35" s="188"/>
      <c r="EF35" s="188"/>
      <c r="EG35" s="188"/>
      <c r="EH35" s="188"/>
      <c r="EI35" s="188"/>
      <c r="EJ35" s="188"/>
      <c r="EK35" s="188"/>
      <c r="EL35" s="188"/>
      <c r="EM35" s="188"/>
      <c r="EN35" s="188"/>
      <c r="EO35" s="188"/>
      <c r="EP35" s="188"/>
      <c r="EQ35" s="188"/>
      <c r="ER35" s="188"/>
      <c r="ES35" s="188"/>
      <c r="ET35" s="188"/>
      <c r="EU35" s="188"/>
      <c r="EV35" s="188"/>
      <c r="EW35" s="188"/>
      <c r="EX35" s="188"/>
      <c r="EY35" s="188"/>
      <c r="EZ35" s="188"/>
      <c r="FA35" s="188"/>
      <c r="FB35" s="188"/>
      <c r="FC35" s="188"/>
      <c r="FD35" s="188"/>
      <c r="FE35" s="188"/>
      <c r="FF35" s="188"/>
      <c r="FG35" s="188"/>
      <c r="FH35" s="188"/>
      <c r="FI35" s="188"/>
      <c r="FJ35" s="188"/>
      <c r="FK35" s="188"/>
      <c r="FL35" s="188"/>
      <c r="FM35" s="188"/>
      <c r="FN35" s="188"/>
      <c r="FO35" s="188"/>
      <c r="FP35" s="188"/>
      <c r="FQ35" s="188"/>
      <c r="FR35" s="188"/>
      <c r="FS35" s="188"/>
      <c r="FT35" s="188"/>
      <c r="FU35" s="188"/>
      <c r="FV35" s="188"/>
      <c r="FW35" s="188"/>
      <c r="FX35" s="188"/>
      <c r="FY35" s="188"/>
      <c r="FZ35" s="188"/>
      <c r="GA35" s="188"/>
      <c r="GB35" s="188"/>
      <c r="GC35" s="188"/>
      <c r="GD35" s="188"/>
      <c r="GE35" s="188"/>
      <c r="GF35" s="188"/>
      <c r="GG35" s="188"/>
      <c r="GH35" s="188"/>
      <c r="GI35" s="188"/>
      <c r="GJ35" s="188"/>
      <c r="GK35" s="188"/>
      <c r="GL35" s="188"/>
      <c r="GM35" s="188"/>
      <c r="GN35" s="188"/>
      <c r="GO35" s="188"/>
      <c r="GP35" s="188"/>
      <c r="GQ35" s="188"/>
      <c r="GR35" s="188"/>
      <c r="GS35" s="188"/>
      <c r="GT35" s="188"/>
      <c r="GU35" s="188"/>
      <c r="GV35" s="188"/>
      <c r="GW35" s="188"/>
      <c r="GX35" s="188"/>
      <c r="GY35" s="188"/>
      <c r="GZ35" s="188"/>
      <c r="HA35" s="188"/>
      <c r="HB35" s="188"/>
      <c r="HC35" s="188"/>
      <c r="HD35" s="188"/>
      <c r="HE35" s="188"/>
      <c r="HF35" s="188"/>
      <c r="HG35" s="188"/>
      <c r="HH35" s="188"/>
      <c r="HI35" s="188"/>
      <c r="HJ35" s="188"/>
      <c r="HK35" s="188"/>
      <c r="HL35" s="188"/>
      <c r="HM35" s="188"/>
      <c r="HN35" s="188"/>
      <c r="HO35" s="188"/>
      <c r="HP35" s="188"/>
      <c r="HQ35" s="188"/>
      <c r="HR35" s="188"/>
      <c r="HS35" s="188"/>
      <c r="HT35" s="188"/>
      <c r="HU35" s="188"/>
      <c r="HV35" s="188"/>
      <c r="HW35" s="188"/>
      <c r="HX35" s="188"/>
      <c r="HY35" s="188"/>
      <c r="HZ35" s="188"/>
      <c r="IA35" s="188"/>
      <c r="IB35" s="188"/>
    </row>
    <row r="36" spans="1:236" ht="20.100000000000001" customHeight="1" x14ac:dyDescent="0.2">
      <c r="A36" s="224" t="s">
        <v>81</v>
      </c>
      <c r="B36" s="125">
        <v>7745768.9999999991</v>
      </c>
      <c r="C36" s="226">
        <v>7558587.9999999981</v>
      </c>
      <c r="D36" s="226">
        <v>187181</v>
      </c>
      <c r="E36" s="125">
        <v>8116313.9999999991</v>
      </c>
      <c r="F36" s="226">
        <v>7842940.0000000009</v>
      </c>
      <c r="G36" s="226">
        <v>273373.99999999994</v>
      </c>
      <c r="H36" s="188"/>
      <c r="I36" s="188"/>
      <c r="J36" s="188"/>
      <c r="K36" s="188"/>
      <c r="L36" s="188"/>
      <c r="M36" s="188"/>
      <c r="N36" s="188"/>
      <c r="O36" s="188"/>
      <c r="P36" s="188"/>
      <c r="Q36" s="188"/>
      <c r="R36" s="188"/>
      <c r="S36" s="188"/>
      <c r="T36" s="188"/>
      <c r="U36" s="188"/>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8"/>
      <c r="AW36" s="188"/>
      <c r="AX36" s="188"/>
      <c r="AY36" s="188"/>
      <c r="AZ36" s="188"/>
      <c r="BA36" s="188"/>
      <c r="BB36" s="188"/>
      <c r="BC36" s="188"/>
      <c r="BD36" s="188"/>
      <c r="BE36" s="188"/>
      <c r="BF36" s="188"/>
      <c r="BG36" s="188"/>
      <c r="BH36" s="188"/>
      <c r="BI36" s="188"/>
      <c r="BJ36" s="188"/>
      <c r="BK36" s="188"/>
      <c r="BL36" s="188"/>
      <c r="BM36" s="188"/>
      <c r="BN36" s="188"/>
      <c r="BO36" s="188"/>
      <c r="BP36" s="188"/>
      <c r="BQ36" s="188"/>
      <c r="BR36" s="188"/>
      <c r="BS36" s="188"/>
      <c r="BT36" s="188"/>
      <c r="BU36" s="188"/>
      <c r="BV36" s="188"/>
      <c r="BW36" s="188"/>
      <c r="BX36" s="188"/>
      <c r="BY36" s="188"/>
      <c r="BZ36" s="188"/>
      <c r="CA36" s="188"/>
      <c r="CB36" s="188"/>
      <c r="CC36" s="188"/>
      <c r="CD36" s="188"/>
      <c r="CE36" s="188"/>
      <c r="CF36" s="188"/>
      <c r="CG36" s="188"/>
      <c r="CH36" s="188"/>
      <c r="CI36" s="188"/>
      <c r="CJ36" s="188"/>
      <c r="CK36" s="188"/>
      <c r="CL36" s="188"/>
      <c r="CM36" s="188"/>
      <c r="CN36" s="188"/>
      <c r="CO36" s="188"/>
      <c r="CP36" s="188"/>
      <c r="CQ36" s="188"/>
      <c r="CR36" s="188"/>
      <c r="CS36" s="188"/>
      <c r="CT36" s="188"/>
      <c r="CU36" s="188"/>
      <c r="CV36" s="188"/>
      <c r="CW36" s="188"/>
      <c r="CX36" s="188"/>
      <c r="CY36" s="188"/>
      <c r="CZ36" s="188"/>
      <c r="DA36" s="188"/>
      <c r="DB36" s="188"/>
      <c r="DC36" s="188"/>
      <c r="DD36" s="188"/>
      <c r="DE36" s="188"/>
      <c r="DF36" s="188"/>
      <c r="DG36" s="188"/>
      <c r="DH36" s="188"/>
      <c r="DI36" s="188"/>
      <c r="DJ36" s="188"/>
      <c r="DK36" s="188"/>
      <c r="DL36" s="188"/>
      <c r="DM36" s="188"/>
      <c r="DN36" s="188"/>
      <c r="DO36" s="188"/>
      <c r="DP36" s="188"/>
      <c r="DQ36" s="188"/>
      <c r="DR36" s="188"/>
      <c r="DS36" s="188"/>
      <c r="DT36" s="188"/>
      <c r="DU36" s="188"/>
      <c r="DV36" s="188"/>
      <c r="DW36" s="188"/>
      <c r="DX36" s="188"/>
      <c r="DY36" s="188"/>
      <c r="DZ36" s="188"/>
      <c r="EA36" s="188"/>
      <c r="EB36" s="188"/>
      <c r="EC36" s="188"/>
      <c r="ED36" s="188"/>
      <c r="EE36" s="188"/>
      <c r="EF36" s="188"/>
      <c r="EG36" s="188"/>
      <c r="EH36" s="188"/>
      <c r="EI36" s="188"/>
      <c r="EJ36" s="188"/>
      <c r="EK36" s="188"/>
      <c r="EL36" s="188"/>
      <c r="EM36" s="188"/>
      <c r="EN36" s="188"/>
      <c r="EO36" s="188"/>
      <c r="EP36" s="188"/>
      <c r="EQ36" s="188"/>
      <c r="ER36" s="188"/>
      <c r="ES36" s="188"/>
      <c r="ET36" s="188"/>
      <c r="EU36" s="188"/>
      <c r="EV36" s="188"/>
      <c r="EW36" s="188"/>
      <c r="EX36" s="188"/>
      <c r="EY36" s="188"/>
      <c r="EZ36" s="188"/>
      <c r="FA36" s="188"/>
      <c r="FB36" s="188"/>
      <c r="FC36" s="188"/>
      <c r="FD36" s="188"/>
      <c r="FE36" s="188"/>
      <c r="FF36" s="188"/>
      <c r="FG36" s="188"/>
      <c r="FH36" s="188"/>
      <c r="FI36" s="188"/>
      <c r="FJ36" s="188"/>
      <c r="FK36" s="188"/>
      <c r="FL36" s="188"/>
      <c r="FM36" s="188"/>
      <c r="FN36" s="188"/>
      <c r="FO36" s="188"/>
      <c r="FP36" s="188"/>
      <c r="FQ36" s="188"/>
      <c r="FR36" s="188"/>
      <c r="FS36" s="188"/>
      <c r="FT36" s="188"/>
      <c r="FU36" s="188"/>
      <c r="FV36" s="188"/>
      <c r="FW36" s="188"/>
      <c r="FX36" s="188"/>
      <c r="FY36" s="188"/>
      <c r="FZ36" s="188"/>
      <c r="GA36" s="188"/>
      <c r="GB36" s="188"/>
      <c r="GC36" s="188"/>
      <c r="GD36" s="188"/>
      <c r="GE36" s="188"/>
      <c r="GF36" s="188"/>
      <c r="GG36" s="188"/>
      <c r="GH36" s="188"/>
      <c r="GI36" s="188"/>
      <c r="GJ36" s="188"/>
      <c r="GK36" s="188"/>
      <c r="GL36" s="188"/>
      <c r="GM36" s="188"/>
      <c r="GN36" s="188"/>
      <c r="GO36" s="188"/>
      <c r="GP36" s="188"/>
      <c r="GQ36" s="188"/>
      <c r="GR36" s="188"/>
      <c r="GS36" s="188"/>
      <c r="GT36" s="188"/>
      <c r="GU36" s="188"/>
      <c r="GV36" s="188"/>
      <c r="GW36" s="188"/>
      <c r="GX36" s="188"/>
      <c r="GY36" s="188"/>
      <c r="GZ36" s="188"/>
      <c r="HA36" s="188"/>
      <c r="HB36" s="188"/>
      <c r="HC36" s="188"/>
      <c r="HD36" s="188"/>
      <c r="HE36" s="188"/>
      <c r="HF36" s="188"/>
      <c r="HG36" s="188"/>
      <c r="HH36" s="188"/>
      <c r="HI36" s="188"/>
      <c r="HJ36" s="188"/>
      <c r="HK36" s="188"/>
      <c r="HL36" s="188"/>
      <c r="HM36" s="188"/>
      <c r="HN36" s="188"/>
      <c r="HO36" s="188"/>
      <c r="HP36" s="188"/>
      <c r="HQ36" s="188"/>
      <c r="HR36" s="188"/>
      <c r="HS36" s="188"/>
      <c r="HT36" s="188"/>
      <c r="HU36" s="188"/>
      <c r="HV36" s="188"/>
      <c r="HW36" s="188"/>
      <c r="HX36" s="188"/>
      <c r="HY36" s="188"/>
      <c r="HZ36" s="188"/>
      <c r="IA36" s="188"/>
      <c r="IB36" s="188"/>
    </row>
    <row r="37" spans="1:236" ht="20.100000000000001" customHeight="1" thickBot="1" x14ac:dyDescent="0.25">
      <c r="A37" s="227" t="s">
        <v>82</v>
      </c>
      <c r="B37" s="129">
        <v>8221672.9999999981</v>
      </c>
      <c r="C37" s="229">
        <v>7892606.0000000009</v>
      </c>
      <c r="D37" s="229">
        <v>329067</v>
      </c>
      <c r="E37" s="129">
        <v>8721503.0000000037</v>
      </c>
      <c r="F37" s="229">
        <v>8331532</v>
      </c>
      <c r="G37" s="229">
        <v>389971.00000000012</v>
      </c>
      <c r="H37" s="188"/>
      <c r="I37" s="188"/>
      <c r="J37" s="188"/>
      <c r="K37" s="188"/>
      <c r="L37" s="188"/>
      <c r="M37" s="188"/>
      <c r="N37" s="188"/>
      <c r="O37" s="188"/>
      <c r="P37" s="188"/>
      <c r="Q37" s="188"/>
      <c r="R37" s="188"/>
      <c r="S37" s="188"/>
      <c r="T37" s="188"/>
      <c r="U37" s="188"/>
      <c r="V37" s="188"/>
      <c r="W37" s="188"/>
      <c r="X37" s="188"/>
      <c r="Y37" s="188"/>
      <c r="Z37" s="188"/>
      <c r="AA37" s="188"/>
      <c r="AB37" s="188"/>
      <c r="AC37" s="188"/>
      <c r="AD37" s="188"/>
      <c r="AE37" s="188"/>
      <c r="AF37" s="188"/>
      <c r="AG37" s="188"/>
      <c r="AH37" s="188"/>
      <c r="AI37" s="188"/>
      <c r="AJ37" s="188"/>
      <c r="AK37" s="188"/>
      <c r="AL37" s="188"/>
      <c r="AM37" s="188"/>
      <c r="AN37" s="188"/>
      <c r="AO37" s="188"/>
      <c r="AP37" s="188"/>
      <c r="AQ37" s="188"/>
      <c r="AR37" s="188"/>
      <c r="AS37" s="188"/>
      <c r="AT37" s="188"/>
      <c r="AU37" s="188"/>
      <c r="AV37" s="188"/>
      <c r="AW37" s="188"/>
      <c r="AX37" s="188"/>
      <c r="AY37" s="188"/>
      <c r="AZ37" s="188"/>
      <c r="BA37" s="188"/>
      <c r="BB37" s="188"/>
      <c r="BC37" s="188"/>
      <c r="BD37" s="188"/>
      <c r="BE37" s="188"/>
      <c r="BF37" s="188"/>
      <c r="BG37" s="188"/>
      <c r="BH37" s="188"/>
      <c r="BI37" s="188"/>
      <c r="BJ37" s="188"/>
      <c r="BK37" s="188"/>
      <c r="BL37" s="188"/>
      <c r="BM37" s="188"/>
      <c r="BN37" s="188"/>
      <c r="BO37" s="188"/>
      <c r="BP37" s="188"/>
      <c r="BQ37" s="188"/>
      <c r="BR37" s="188"/>
      <c r="BS37" s="188"/>
      <c r="BT37" s="188"/>
      <c r="BU37" s="188"/>
      <c r="BV37" s="188"/>
      <c r="BW37" s="188"/>
      <c r="BX37" s="188"/>
      <c r="BY37" s="188"/>
      <c r="BZ37" s="188"/>
      <c r="CA37" s="188"/>
      <c r="CB37" s="188"/>
      <c r="CC37" s="188"/>
      <c r="CD37" s="188"/>
      <c r="CE37" s="188"/>
      <c r="CF37" s="188"/>
      <c r="CG37" s="188"/>
      <c r="CH37" s="188"/>
      <c r="CI37" s="188"/>
      <c r="CJ37" s="188"/>
      <c r="CK37" s="188"/>
      <c r="CL37" s="188"/>
      <c r="CM37" s="188"/>
      <c r="CN37" s="188"/>
      <c r="CO37" s="188"/>
      <c r="CP37" s="188"/>
      <c r="CQ37" s="188"/>
      <c r="CR37" s="188"/>
      <c r="CS37" s="188"/>
      <c r="CT37" s="188"/>
      <c r="CU37" s="188"/>
      <c r="CV37" s="188"/>
      <c r="CW37" s="188"/>
      <c r="CX37" s="188"/>
      <c r="CY37" s="188"/>
      <c r="CZ37" s="188"/>
      <c r="DA37" s="188"/>
      <c r="DB37" s="188"/>
      <c r="DC37" s="188"/>
      <c r="DD37" s="188"/>
      <c r="DE37" s="188"/>
      <c r="DF37" s="188"/>
      <c r="DG37" s="188"/>
      <c r="DH37" s="188"/>
      <c r="DI37" s="188"/>
      <c r="DJ37" s="188"/>
      <c r="DK37" s="188"/>
      <c r="DL37" s="188"/>
      <c r="DM37" s="188"/>
      <c r="DN37" s="188"/>
      <c r="DO37" s="188"/>
      <c r="DP37" s="188"/>
      <c r="DQ37" s="188"/>
      <c r="DR37" s="188"/>
      <c r="DS37" s="188"/>
      <c r="DT37" s="188"/>
      <c r="DU37" s="188"/>
      <c r="DV37" s="188"/>
      <c r="DW37" s="188"/>
      <c r="DX37" s="188"/>
      <c r="DY37" s="188"/>
      <c r="DZ37" s="188"/>
      <c r="EA37" s="188"/>
      <c r="EB37" s="188"/>
      <c r="EC37" s="188"/>
      <c r="ED37" s="188"/>
      <c r="EE37" s="188"/>
      <c r="EF37" s="188"/>
      <c r="EG37" s="188"/>
      <c r="EH37" s="188"/>
      <c r="EI37" s="188"/>
      <c r="EJ37" s="188"/>
      <c r="EK37" s="188"/>
      <c r="EL37" s="188"/>
      <c r="EM37" s="188"/>
      <c r="EN37" s="188"/>
      <c r="EO37" s="188"/>
      <c r="EP37" s="188"/>
      <c r="EQ37" s="188"/>
      <c r="ER37" s="188"/>
      <c r="ES37" s="188"/>
      <c r="ET37" s="188"/>
      <c r="EU37" s="188"/>
      <c r="EV37" s="188"/>
      <c r="EW37" s="188"/>
      <c r="EX37" s="188"/>
      <c r="EY37" s="188"/>
      <c r="EZ37" s="188"/>
      <c r="FA37" s="188"/>
      <c r="FB37" s="188"/>
      <c r="FC37" s="188"/>
      <c r="FD37" s="188"/>
      <c r="FE37" s="188"/>
      <c r="FF37" s="188"/>
      <c r="FG37" s="188"/>
      <c r="FH37" s="188"/>
      <c r="FI37" s="188"/>
      <c r="FJ37" s="188"/>
      <c r="FK37" s="188"/>
      <c r="FL37" s="188"/>
      <c r="FM37" s="188"/>
      <c r="FN37" s="188"/>
      <c r="FO37" s="188"/>
      <c r="FP37" s="188"/>
      <c r="FQ37" s="188"/>
      <c r="FR37" s="188"/>
      <c r="FS37" s="188"/>
      <c r="FT37" s="188"/>
      <c r="FU37" s="188"/>
      <c r="FV37" s="188"/>
      <c r="FW37" s="188"/>
      <c r="FX37" s="188"/>
      <c r="FY37" s="188"/>
      <c r="FZ37" s="188"/>
      <c r="GA37" s="188"/>
      <c r="GB37" s="188"/>
      <c r="GC37" s="188"/>
      <c r="GD37" s="188"/>
      <c r="GE37" s="188"/>
      <c r="GF37" s="188"/>
      <c r="GG37" s="188"/>
      <c r="GH37" s="188"/>
      <c r="GI37" s="188"/>
      <c r="GJ37" s="188"/>
      <c r="GK37" s="188"/>
      <c r="GL37" s="188"/>
      <c r="GM37" s="188"/>
      <c r="GN37" s="188"/>
      <c r="GO37" s="188"/>
      <c r="GP37" s="188"/>
      <c r="GQ37" s="188"/>
      <c r="GR37" s="188"/>
      <c r="GS37" s="188"/>
      <c r="GT37" s="188"/>
      <c r="GU37" s="188"/>
      <c r="GV37" s="188"/>
      <c r="GW37" s="188"/>
      <c r="GX37" s="188"/>
      <c r="GY37" s="188"/>
      <c r="GZ37" s="188"/>
      <c r="HA37" s="188"/>
      <c r="HB37" s="188"/>
      <c r="HC37" s="188"/>
      <c r="HD37" s="188"/>
      <c r="HE37" s="188"/>
      <c r="HF37" s="188"/>
      <c r="HG37" s="188"/>
      <c r="HH37" s="188"/>
      <c r="HI37" s="188"/>
      <c r="HJ37" s="188"/>
      <c r="HK37" s="188"/>
      <c r="HL37" s="188"/>
      <c r="HM37" s="188"/>
      <c r="HN37" s="188"/>
      <c r="HO37" s="188"/>
      <c r="HP37" s="188"/>
      <c r="HQ37" s="188"/>
      <c r="HR37" s="188"/>
      <c r="HS37" s="188"/>
      <c r="HT37" s="188"/>
      <c r="HU37" s="188"/>
      <c r="HV37" s="188"/>
      <c r="HW37" s="188"/>
      <c r="HX37" s="188"/>
      <c r="HY37" s="188"/>
      <c r="HZ37" s="188"/>
      <c r="IA37" s="188"/>
      <c r="IB37" s="188"/>
    </row>
    <row r="38" spans="1:236" s="202" customFormat="1" ht="12" customHeight="1" thickBot="1" x14ac:dyDescent="0.3">
      <c r="A38" s="234"/>
      <c r="B38" s="235"/>
      <c r="C38" s="234"/>
      <c r="D38" s="234"/>
      <c r="E38" s="234"/>
      <c r="F38" s="234"/>
      <c r="G38" s="234"/>
      <c r="H38" s="200"/>
      <c r="I38" s="200"/>
      <c r="J38" s="200"/>
      <c r="K38" s="200"/>
      <c r="L38" s="200"/>
      <c r="M38" s="200"/>
      <c r="N38" s="200"/>
      <c r="O38" s="200"/>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200"/>
      <c r="AZ38" s="200"/>
      <c r="BA38" s="200"/>
      <c r="BB38" s="200"/>
      <c r="BC38" s="200"/>
      <c r="BD38" s="200"/>
      <c r="BE38" s="200"/>
      <c r="BF38" s="200"/>
      <c r="BG38" s="200"/>
      <c r="BH38" s="200"/>
      <c r="BI38" s="200"/>
      <c r="BJ38" s="200"/>
      <c r="BK38" s="200"/>
      <c r="BL38" s="200"/>
      <c r="BM38" s="200"/>
      <c r="BN38" s="200"/>
      <c r="BO38" s="200"/>
      <c r="BP38" s="200"/>
      <c r="BQ38" s="200"/>
      <c r="BR38" s="200"/>
      <c r="BS38" s="200"/>
      <c r="BT38" s="200"/>
      <c r="BU38" s="200"/>
      <c r="BV38" s="200"/>
      <c r="BW38" s="200"/>
      <c r="BX38" s="200"/>
      <c r="BY38" s="200"/>
      <c r="BZ38" s="200"/>
      <c r="CA38" s="200"/>
      <c r="CB38" s="200"/>
      <c r="CC38" s="200"/>
      <c r="CD38" s="200"/>
      <c r="CE38" s="200"/>
      <c r="CF38" s="200"/>
      <c r="CG38" s="200"/>
      <c r="CH38" s="200"/>
      <c r="CI38" s="200"/>
      <c r="CJ38" s="200"/>
      <c r="CK38" s="200"/>
      <c r="CL38" s="200"/>
      <c r="CM38" s="200"/>
      <c r="CN38" s="200"/>
      <c r="CO38" s="200"/>
      <c r="CP38" s="200"/>
      <c r="CQ38" s="200"/>
      <c r="CR38" s="200"/>
      <c r="CS38" s="200"/>
      <c r="CT38" s="200"/>
      <c r="CU38" s="200"/>
      <c r="CV38" s="200"/>
      <c r="CW38" s="200"/>
      <c r="CX38" s="200"/>
      <c r="CY38" s="200"/>
      <c r="CZ38" s="200"/>
      <c r="DA38" s="200"/>
      <c r="DB38" s="200"/>
      <c r="DC38" s="200"/>
      <c r="DD38" s="200"/>
      <c r="DE38" s="200"/>
      <c r="DF38" s="200"/>
      <c r="DG38" s="200"/>
      <c r="DH38" s="200"/>
      <c r="DI38" s="200"/>
      <c r="DJ38" s="200"/>
      <c r="DK38" s="200"/>
      <c r="DL38" s="200"/>
      <c r="DM38" s="200"/>
      <c r="DN38" s="200"/>
      <c r="DO38" s="200"/>
      <c r="DP38" s="200"/>
      <c r="DQ38" s="200"/>
      <c r="DR38" s="200"/>
      <c r="DS38" s="200"/>
      <c r="DT38" s="200"/>
      <c r="DU38" s="200"/>
      <c r="DV38" s="200"/>
      <c r="DW38" s="200"/>
      <c r="DX38" s="200"/>
      <c r="DY38" s="200"/>
      <c r="DZ38" s="200"/>
      <c r="EA38" s="200"/>
      <c r="EB38" s="200"/>
      <c r="EC38" s="200"/>
      <c r="ED38" s="200"/>
      <c r="EE38" s="200"/>
      <c r="EF38" s="200"/>
      <c r="EG38" s="200"/>
      <c r="EH38" s="200"/>
      <c r="EI38" s="200"/>
      <c r="EJ38" s="200"/>
      <c r="EK38" s="200"/>
      <c r="EL38" s="200"/>
      <c r="EM38" s="200"/>
      <c r="EN38" s="200"/>
      <c r="EO38" s="200"/>
      <c r="EP38" s="200"/>
      <c r="EQ38" s="200"/>
      <c r="ER38" s="200"/>
      <c r="ES38" s="200"/>
      <c r="ET38" s="200"/>
      <c r="EU38" s="200"/>
      <c r="EV38" s="200"/>
      <c r="EW38" s="200"/>
      <c r="EX38" s="200"/>
      <c r="EY38" s="200"/>
      <c r="EZ38" s="200"/>
      <c r="FA38" s="200"/>
      <c r="FB38" s="200"/>
      <c r="FC38" s="200"/>
      <c r="FD38" s="200"/>
      <c r="FE38" s="200"/>
      <c r="FF38" s="200"/>
      <c r="FG38" s="200"/>
      <c r="FH38" s="200"/>
      <c r="FI38" s="200"/>
      <c r="FJ38" s="200"/>
      <c r="FK38" s="200"/>
      <c r="FL38" s="200"/>
      <c r="FM38" s="200"/>
      <c r="FN38" s="200"/>
      <c r="FO38" s="200"/>
      <c r="FP38" s="200"/>
      <c r="FQ38" s="200"/>
      <c r="FR38" s="200"/>
      <c r="FS38" s="200"/>
      <c r="FT38" s="200"/>
      <c r="FU38" s="200"/>
      <c r="FV38" s="200"/>
      <c r="FW38" s="200"/>
      <c r="FX38" s="200"/>
      <c r="FY38" s="200"/>
      <c r="FZ38" s="200"/>
      <c r="GA38" s="200"/>
      <c r="GB38" s="200"/>
      <c r="GC38" s="200"/>
      <c r="GD38" s="200"/>
      <c r="GE38" s="200"/>
      <c r="GF38" s="200"/>
      <c r="GG38" s="200"/>
      <c r="GH38" s="200"/>
      <c r="GI38" s="200"/>
      <c r="GJ38" s="200"/>
      <c r="GK38" s="200"/>
      <c r="GL38" s="200"/>
      <c r="GM38" s="200"/>
      <c r="GN38" s="200"/>
      <c r="GO38" s="200"/>
      <c r="GP38" s="200"/>
      <c r="GQ38" s="200"/>
      <c r="GR38" s="200"/>
      <c r="GS38" s="200"/>
      <c r="GT38" s="200"/>
      <c r="GU38" s="200"/>
      <c r="GV38" s="200"/>
      <c r="GW38" s="200"/>
      <c r="GX38" s="200"/>
      <c r="GY38" s="200"/>
      <c r="GZ38" s="200"/>
      <c r="HA38" s="200"/>
      <c r="HB38" s="200"/>
      <c r="HC38" s="200"/>
      <c r="HD38" s="200"/>
      <c r="HE38" s="200"/>
      <c r="HF38" s="200"/>
      <c r="HG38" s="200"/>
      <c r="HH38" s="200"/>
      <c r="HI38" s="200"/>
      <c r="HJ38" s="200"/>
      <c r="HK38" s="200"/>
      <c r="HL38" s="200"/>
      <c r="HM38" s="200"/>
      <c r="HN38" s="200"/>
      <c r="HO38" s="200"/>
      <c r="HP38" s="200"/>
      <c r="HQ38" s="200"/>
      <c r="HR38" s="200"/>
      <c r="HS38" s="200"/>
      <c r="HT38" s="200"/>
      <c r="HU38" s="200"/>
      <c r="HV38" s="200"/>
      <c r="HW38" s="200"/>
      <c r="HX38" s="200"/>
      <c r="HY38" s="200"/>
      <c r="HZ38" s="200"/>
      <c r="IA38" s="200"/>
      <c r="IB38" s="200"/>
    </row>
    <row r="39" spans="1:236" ht="20.100000000000001" customHeight="1" x14ac:dyDescent="0.2">
      <c r="A39" s="1122" t="s">
        <v>101</v>
      </c>
      <c r="B39" s="1137" t="s">
        <v>237</v>
      </c>
      <c r="C39" s="1137"/>
      <c r="D39" s="1137"/>
      <c r="E39" s="1137"/>
      <c r="F39" s="1137"/>
      <c r="G39" s="1138"/>
      <c r="H39" s="188"/>
      <c r="I39" s="188"/>
      <c r="J39" s="188"/>
      <c r="K39" s="188"/>
      <c r="L39" s="188"/>
      <c r="M39" s="188"/>
      <c r="N39" s="188"/>
      <c r="O39" s="188"/>
      <c r="P39" s="188"/>
      <c r="Q39" s="188"/>
      <c r="R39" s="188"/>
      <c r="S39" s="188"/>
      <c r="T39" s="188"/>
      <c r="U39" s="188"/>
      <c r="V39" s="188"/>
      <c r="W39" s="188"/>
      <c r="X39" s="188"/>
      <c r="Y39" s="188"/>
      <c r="Z39" s="188"/>
      <c r="AA39" s="188"/>
      <c r="AB39" s="188"/>
      <c r="AC39" s="188"/>
      <c r="AD39" s="188"/>
      <c r="AE39" s="188"/>
      <c r="AF39" s="188"/>
      <c r="AG39" s="188"/>
      <c r="AH39" s="188"/>
      <c r="AI39" s="188"/>
      <c r="AJ39" s="188"/>
      <c r="AK39" s="188"/>
      <c r="AL39" s="188"/>
      <c r="AM39" s="188"/>
      <c r="AN39" s="188"/>
      <c r="AO39" s="188"/>
      <c r="AP39" s="188"/>
      <c r="AQ39" s="188"/>
      <c r="AR39" s="188"/>
      <c r="AS39" s="188"/>
      <c r="AT39" s="188"/>
      <c r="AU39" s="188"/>
      <c r="AV39" s="188"/>
      <c r="AW39" s="188"/>
      <c r="AX39" s="188"/>
      <c r="AY39" s="188"/>
      <c r="AZ39" s="188"/>
      <c r="BA39" s="188"/>
      <c r="BB39" s="188"/>
      <c r="BC39" s="188"/>
      <c r="BD39" s="188"/>
      <c r="BE39" s="188"/>
      <c r="BF39" s="188"/>
      <c r="BG39" s="188"/>
      <c r="BH39" s="188"/>
      <c r="BI39" s="188"/>
      <c r="BJ39" s="188"/>
      <c r="BK39" s="188"/>
      <c r="BL39" s="188"/>
      <c r="BM39" s="188"/>
      <c r="BN39" s="188"/>
      <c r="BO39" s="188"/>
      <c r="BP39" s="188"/>
      <c r="BQ39" s="188"/>
      <c r="BR39" s="188"/>
      <c r="BS39" s="188"/>
      <c r="BT39" s="188"/>
      <c r="BU39" s="188"/>
      <c r="BV39" s="188"/>
      <c r="BW39" s="188"/>
      <c r="BX39" s="188"/>
      <c r="BY39" s="188"/>
      <c r="BZ39" s="188"/>
      <c r="CA39" s="188"/>
      <c r="CB39" s="188"/>
      <c r="CC39" s="188"/>
      <c r="CD39" s="188"/>
      <c r="CE39" s="188"/>
      <c r="CF39" s="188"/>
      <c r="CG39" s="188"/>
      <c r="CH39" s="188"/>
      <c r="CI39" s="188"/>
      <c r="CJ39" s="188"/>
      <c r="CK39" s="188"/>
      <c r="CL39" s="188"/>
      <c r="CM39" s="188"/>
      <c r="CN39" s="188"/>
      <c r="CO39" s="188"/>
      <c r="CP39" s="188"/>
      <c r="CQ39" s="188"/>
      <c r="CR39" s="188"/>
      <c r="CS39" s="188"/>
      <c r="CT39" s="188"/>
      <c r="CU39" s="188"/>
      <c r="CV39" s="188"/>
      <c r="CW39" s="188"/>
      <c r="CX39" s="188"/>
      <c r="CY39" s="188"/>
      <c r="CZ39" s="188"/>
      <c r="DA39" s="188"/>
      <c r="DB39" s="188"/>
      <c r="DC39" s="188"/>
      <c r="DD39" s="188"/>
      <c r="DE39" s="188"/>
      <c r="DF39" s="188"/>
      <c r="DG39" s="188"/>
      <c r="DH39" s="188"/>
      <c r="DI39" s="188"/>
      <c r="DJ39" s="188"/>
      <c r="DK39" s="188"/>
      <c r="DL39" s="188"/>
      <c r="DM39" s="188"/>
      <c r="DN39" s="188"/>
      <c r="DO39" s="188"/>
      <c r="DP39" s="188"/>
      <c r="DQ39" s="188"/>
      <c r="DR39" s="188"/>
      <c r="DS39" s="188"/>
      <c r="DT39" s="188"/>
      <c r="DU39" s="188"/>
      <c r="DV39" s="188"/>
      <c r="DW39" s="188"/>
      <c r="DX39" s="188"/>
      <c r="DY39" s="188"/>
      <c r="DZ39" s="188"/>
      <c r="EA39" s="188"/>
      <c r="EB39" s="188"/>
      <c r="EC39" s="188"/>
      <c r="ED39" s="188"/>
      <c r="EE39" s="188"/>
      <c r="EF39" s="188"/>
      <c r="EG39" s="188"/>
      <c r="EH39" s="188"/>
      <c r="EI39" s="188"/>
      <c r="EJ39" s="188"/>
      <c r="EK39" s="188"/>
      <c r="EL39" s="188"/>
      <c r="EM39" s="188"/>
      <c r="EN39" s="188"/>
      <c r="EO39" s="188"/>
      <c r="EP39" s="188"/>
      <c r="EQ39" s="188"/>
      <c r="ER39" s="188"/>
      <c r="ES39" s="188"/>
      <c r="ET39" s="188"/>
      <c r="EU39" s="188"/>
      <c r="EV39" s="188"/>
      <c r="EW39" s="188"/>
      <c r="EX39" s="188"/>
      <c r="EY39" s="188"/>
      <c r="EZ39" s="188"/>
      <c r="FA39" s="188"/>
      <c r="FB39" s="188"/>
      <c r="FC39" s="188"/>
      <c r="FD39" s="188"/>
      <c r="FE39" s="188"/>
      <c r="FF39" s="188"/>
      <c r="FG39" s="188"/>
      <c r="FH39" s="188"/>
      <c r="FI39" s="188"/>
      <c r="FJ39" s="188"/>
      <c r="FK39" s="188"/>
      <c r="FL39" s="188"/>
      <c r="FM39" s="188"/>
      <c r="FN39" s="188"/>
      <c r="FO39" s="188"/>
      <c r="FP39" s="188"/>
      <c r="FQ39" s="188"/>
      <c r="FR39" s="188"/>
      <c r="FS39" s="188"/>
      <c r="FT39" s="188"/>
      <c r="FU39" s="188"/>
      <c r="FV39" s="188"/>
      <c r="FW39" s="188"/>
      <c r="FX39" s="188"/>
      <c r="FY39" s="188"/>
      <c r="FZ39" s="188"/>
      <c r="GA39" s="188"/>
      <c r="GB39" s="188"/>
      <c r="GC39" s="188"/>
      <c r="GD39" s="188"/>
      <c r="GE39" s="188"/>
      <c r="GF39" s="188"/>
      <c r="GG39" s="188"/>
      <c r="GH39" s="188"/>
      <c r="GI39" s="188"/>
      <c r="GJ39" s="188"/>
      <c r="GK39" s="188"/>
      <c r="GL39" s="188"/>
      <c r="GM39" s="188"/>
      <c r="GN39" s="188"/>
      <c r="GO39" s="188"/>
      <c r="GP39" s="188"/>
      <c r="GQ39" s="188"/>
      <c r="GR39" s="188"/>
      <c r="GS39" s="188"/>
      <c r="GT39" s="188"/>
      <c r="GU39" s="188"/>
      <c r="GV39" s="188"/>
      <c r="GW39" s="188"/>
      <c r="GX39" s="188"/>
      <c r="GY39" s="188"/>
      <c r="GZ39" s="188"/>
      <c r="HA39" s="188"/>
      <c r="HB39" s="188"/>
      <c r="HC39" s="188"/>
      <c r="HD39" s="188"/>
      <c r="HE39" s="188"/>
      <c r="HF39" s="188"/>
      <c r="HG39" s="188"/>
      <c r="HH39" s="188"/>
      <c r="HI39" s="188"/>
      <c r="HJ39" s="188"/>
      <c r="HK39" s="188"/>
      <c r="HL39" s="188"/>
      <c r="HM39" s="188"/>
      <c r="HN39" s="188"/>
      <c r="HO39" s="188"/>
      <c r="HP39" s="188"/>
      <c r="HQ39" s="188"/>
      <c r="HR39" s="188"/>
      <c r="HS39" s="188"/>
      <c r="HT39" s="188"/>
      <c r="HU39" s="188"/>
      <c r="HV39" s="188"/>
      <c r="HW39" s="188"/>
      <c r="HX39" s="188"/>
      <c r="HY39" s="188"/>
      <c r="HZ39" s="188"/>
      <c r="IA39" s="188"/>
      <c r="IB39" s="188"/>
    </row>
    <row r="40" spans="1:236" ht="20.100000000000001" customHeight="1" x14ac:dyDescent="0.2">
      <c r="A40" s="1129"/>
      <c r="B40" s="1139">
        <v>2015</v>
      </c>
      <c r="C40" s="1139"/>
      <c r="D40" s="1139"/>
      <c r="E40" s="1139">
        <v>2016</v>
      </c>
      <c r="F40" s="1139"/>
      <c r="G40" s="1128"/>
      <c r="H40" s="188"/>
      <c r="I40" s="188"/>
      <c r="J40" s="188"/>
      <c r="K40" s="188"/>
      <c r="L40" s="188"/>
      <c r="M40" s="188"/>
      <c r="N40" s="188"/>
      <c r="O40" s="188"/>
      <c r="P40" s="188"/>
      <c r="Q40" s="188"/>
      <c r="R40" s="188"/>
      <c r="S40" s="188"/>
      <c r="T40" s="188"/>
      <c r="U40" s="188"/>
      <c r="V40" s="188"/>
      <c r="W40" s="188"/>
      <c r="X40" s="188"/>
      <c r="Y40" s="188"/>
      <c r="Z40" s="188"/>
      <c r="AA40" s="188"/>
      <c r="AB40" s="188"/>
      <c r="AC40" s="188"/>
      <c r="AD40" s="188"/>
      <c r="AE40" s="188"/>
      <c r="AF40" s="188"/>
      <c r="AG40" s="188"/>
      <c r="AH40" s="188"/>
      <c r="AI40" s="188"/>
      <c r="AJ40" s="188"/>
      <c r="AK40" s="188"/>
      <c r="AL40" s="188"/>
      <c r="AM40" s="188"/>
      <c r="AN40" s="188"/>
      <c r="AO40" s="188"/>
      <c r="AP40" s="188"/>
      <c r="AQ40" s="188"/>
      <c r="AR40" s="188"/>
      <c r="AS40" s="188"/>
      <c r="AT40" s="188"/>
      <c r="AU40" s="188"/>
      <c r="AV40" s="188"/>
      <c r="AW40" s="188"/>
      <c r="AX40" s="188"/>
      <c r="AY40" s="188"/>
      <c r="AZ40" s="188"/>
      <c r="BA40" s="188"/>
      <c r="BB40" s="188"/>
      <c r="BC40" s="188"/>
      <c r="BD40" s="188"/>
      <c r="BE40" s="188"/>
      <c r="BF40" s="188"/>
      <c r="BG40" s="188"/>
      <c r="BH40" s="188"/>
      <c r="BI40" s="188"/>
      <c r="BJ40" s="188"/>
      <c r="BK40" s="188"/>
      <c r="BL40" s="188"/>
      <c r="BM40" s="188"/>
      <c r="BN40" s="188"/>
      <c r="BO40" s="188"/>
      <c r="BP40" s="188"/>
      <c r="BQ40" s="188"/>
      <c r="BR40" s="188"/>
      <c r="BS40" s="188"/>
      <c r="BT40" s="188"/>
      <c r="BU40" s="188"/>
      <c r="BV40" s="188"/>
      <c r="BW40" s="188"/>
      <c r="BX40" s="188"/>
      <c r="BY40" s="188"/>
      <c r="BZ40" s="188"/>
      <c r="CA40" s="188"/>
      <c r="CB40" s="188"/>
      <c r="CC40" s="188"/>
      <c r="CD40" s="188"/>
      <c r="CE40" s="188"/>
      <c r="CF40" s="188"/>
      <c r="CG40" s="188"/>
      <c r="CH40" s="188"/>
      <c r="CI40" s="188"/>
      <c r="CJ40" s="188"/>
      <c r="CK40" s="188"/>
      <c r="CL40" s="188"/>
      <c r="CM40" s="188"/>
      <c r="CN40" s="188"/>
      <c r="CO40" s="188"/>
      <c r="CP40" s="188"/>
      <c r="CQ40" s="188"/>
      <c r="CR40" s="188"/>
      <c r="CS40" s="188"/>
      <c r="CT40" s="188"/>
      <c r="CU40" s="188"/>
      <c r="CV40" s="188"/>
      <c r="CW40" s="188"/>
      <c r="CX40" s="188"/>
      <c r="CY40" s="188"/>
      <c r="CZ40" s="188"/>
      <c r="DA40" s="188"/>
      <c r="DB40" s="188"/>
      <c r="DC40" s="188"/>
      <c r="DD40" s="188"/>
      <c r="DE40" s="188"/>
      <c r="DF40" s="188"/>
      <c r="DG40" s="188"/>
      <c r="DH40" s="188"/>
      <c r="DI40" s="188"/>
      <c r="DJ40" s="188"/>
      <c r="DK40" s="188"/>
      <c r="DL40" s="188"/>
      <c r="DM40" s="188"/>
      <c r="DN40" s="188"/>
      <c r="DO40" s="188"/>
      <c r="DP40" s="188"/>
      <c r="DQ40" s="188"/>
      <c r="DR40" s="188"/>
      <c r="DS40" s="188"/>
      <c r="DT40" s="188"/>
      <c r="DU40" s="188"/>
      <c r="DV40" s="188"/>
      <c r="DW40" s="188"/>
      <c r="DX40" s="188"/>
      <c r="DY40" s="188"/>
      <c r="DZ40" s="188"/>
      <c r="EA40" s="188"/>
      <c r="EB40" s="188"/>
      <c r="EC40" s="188"/>
      <c r="ED40" s="188"/>
      <c r="EE40" s="188"/>
      <c r="EF40" s="188"/>
      <c r="EG40" s="188"/>
      <c r="EH40" s="188"/>
      <c r="EI40" s="188"/>
      <c r="EJ40" s="188"/>
      <c r="EK40" s="188"/>
      <c r="EL40" s="188"/>
      <c r="EM40" s="188"/>
      <c r="EN40" s="188"/>
      <c r="EO40" s="188"/>
      <c r="EP40" s="188"/>
      <c r="EQ40" s="188"/>
      <c r="ER40" s="188"/>
      <c r="ES40" s="188"/>
      <c r="ET40" s="188"/>
      <c r="EU40" s="188"/>
      <c r="EV40" s="188"/>
      <c r="EW40" s="188"/>
      <c r="EX40" s="188"/>
      <c r="EY40" s="188"/>
      <c r="EZ40" s="188"/>
      <c r="FA40" s="188"/>
      <c r="FB40" s="188"/>
      <c r="FC40" s="188"/>
      <c r="FD40" s="188"/>
      <c r="FE40" s="188"/>
      <c r="FF40" s="188"/>
      <c r="FG40" s="188"/>
      <c r="FH40" s="188"/>
      <c r="FI40" s="188"/>
      <c r="FJ40" s="188"/>
      <c r="FK40" s="188"/>
      <c r="FL40" s="188"/>
      <c r="FM40" s="188"/>
      <c r="FN40" s="188"/>
      <c r="FO40" s="188"/>
      <c r="FP40" s="188"/>
      <c r="FQ40" s="188"/>
      <c r="FR40" s="188"/>
      <c r="FS40" s="188"/>
      <c r="FT40" s="188"/>
      <c r="FU40" s="188"/>
      <c r="FV40" s="188"/>
      <c r="FW40" s="188"/>
      <c r="FX40" s="188"/>
      <c r="FY40" s="188"/>
      <c r="FZ40" s="188"/>
      <c r="GA40" s="188"/>
      <c r="GB40" s="188"/>
      <c r="GC40" s="188"/>
      <c r="GD40" s="188"/>
      <c r="GE40" s="188"/>
      <c r="GF40" s="188"/>
      <c r="GG40" s="188"/>
      <c r="GH40" s="188"/>
      <c r="GI40" s="188"/>
      <c r="GJ40" s="188"/>
      <c r="GK40" s="188"/>
      <c r="GL40" s="188"/>
      <c r="GM40" s="188"/>
      <c r="GN40" s="188"/>
      <c r="GO40" s="188"/>
      <c r="GP40" s="188"/>
      <c r="GQ40" s="188"/>
      <c r="GR40" s="188"/>
      <c r="GS40" s="188"/>
      <c r="GT40" s="188"/>
      <c r="GU40" s="188"/>
      <c r="GV40" s="188"/>
      <c r="GW40" s="188"/>
      <c r="GX40" s="188"/>
      <c r="GY40" s="188"/>
      <c r="GZ40" s="188"/>
      <c r="HA40" s="188"/>
      <c r="HB40" s="188"/>
      <c r="HC40" s="188"/>
      <c r="HD40" s="188"/>
      <c r="HE40" s="188"/>
      <c r="HF40" s="188"/>
      <c r="HG40" s="188"/>
      <c r="HH40" s="188"/>
      <c r="HI40" s="188"/>
      <c r="HJ40" s="188"/>
      <c r="HK40" s="188"/>
      <c r="HL40" s="188"/>
      <c r="HM40" s="188"/>
      <c r="HN40" s="188"/>
      <c r="HO40" s="188"/>
      <c r="HP40" s="188"/>
      <c r="HQ40" s="188"/>
      <c r="HR40" s="188"/>
      <c r="HS40" s="188"/>
      <c r="HT40" s="188"/>
      <c r="HU40" s="188"/>
      <c r="HV40" s="188"/>
      <c r="HW40" s="188"/>
      <c r="HX40" s="188"/>
      <c r="HY40" s="188"/>
      <c r="HZ40" s="188"/>
      <c r="IA40" s="188"/>
      <c r="IB40" s="188"/>
    </row>
    <row r="41" spans="1:236" ht="20.100000000000001" customHeight="1" x14ac:dyDescent="0.2">
      <c r="A41" s="1129"/>
      <c r="B41" s="1139" t="s">
        <v>10</v>
      </c>
      <c r="C41" s="1139" t="s">
        <v>156</v>
      </c>
      <c r="D41" s="1139"/>
      <c r="E41" s="1139" t="s">
        <v>10</v>
      </c>
      <c r="F41" s="1139" t="s">
        <v>156</v>
      </c>
      <c r="G41" s="1128"/>
      <c r="H41" s="188"/>
      <c r="I41" s="188"/>
      <c r="J41" s="188"/>
      <c r="K41" s="188"/>
      <c r="L41" s="188"/>
      <c r="M41" s="188"/>
      <c r="N41" s="188"/>
      <c r="O41" s="188"/>
      <c r="P41" s="188"/>
      <c r="Q41" s="188"/>
      <c r="R41" s="188"/>
      <c r="S41" s="188"/>
      <c r="T41" s="188"/>
      <c r="U41" s="188"/>
      <c r="V41" s="188"/>
      <c r="W41" s="188"/>
      <c r="X41" s="188"/>
      <c r="Y41" s="188"/>
      <c r="Z41" s="188"/>
      <c r="AA41" s="188"/>
      <c r="AB41" s="188"/>
      <c r="AC41" s="188"/>
      <c r="AD41" s="188"/>
      <c r="AE41" s="188"/>
      <c r="AF41" s="188"/>
      <c r="AG41" s="188"/>
      <c r="AH41" s="188"/>
      <c r="AI41" s="188"/>
      <c r="AJ41" s="188"/>
      <c r="AK41" s="188"/>
      <c r="AL41" s="188"/>
      <c r="AM41" s="188"/>
      <c r="AN41" s="188"/>
      <c r="AO41" s="188"/>
      <c r="AP41" s="188"/>
      <c r="AQ41" s="188"/>
      <c r="AR41" s="188"/>
      <c r="AS41" s="188"/>
      <c r="AT41" s="188"/>
      <c r="AU41" s="188"/>
      <c r="AV41" s="188"/>
      <c r="AW41" s="188"/>
      <c r="AX41" s="188"/>
      <c r="AY41" s="188"/>
      <c r="AZ41" s="188"/>
      <c r="BA41" s="188"/>
      <c r="BB41" s="188"/>
      <c r="BC41" s="188"/>
      <c r="BD41" s="188"/>
      <c r="BE41" s="188"/>
      <c r="BF41" s="188"/>
      <c r="BG41" s="188"/>
      <c r="BH41" s="188"/>
      <c r="BI41" s="188"/>
      <c r="BJ41" s="188"/>
      <c r="BK41" s="188"/>
      <c r="BL41" s="188"/>
      <c r="BM41" s="188"/>
      <c r="BN41" s="188"/>
      <c r="BO41" s="188"/>
      <c r="BP41" s="188"/>
      <c r="BQ41" s="188"/>
      <c r="BR41" s="188"/>
      <c r="BS41" s="188"/>
      <c r="BT41" s="188"/>
      <c r="BU41" s="188"/>
      <c r="BV41" s="188"/>
      <c r="BW41" s="188"/>
      <c r="BX41" s="188"/>
      <c r="BY41" s="188"/>
      <c r="BZ41" s="188"/>
      <c r="CA41" s="188"/>
      <c r="CB41" s="188"/>
      <c r="CC41" s="188"/>
      <c r="CD41" s="188"/>
      <c r="CE41" s="188"/>
      <c r="CF41" s="188"/>
      <c r="CG41" s="188"/>
      <c r="CH41" s="188"/>
      <c r="CI41" s="188"/>
      <c r="CJ41" s="188"/>
      <c r="CK41" s="188"/>
      <c r="CL41" s="188"/>
      <c r="CM41" s="188"/>
      <c r="CN41" s="188"/>
      <c r="CO41" s="188"/>
      <c r="CP41" s="188"/>
      <c r="CQ41" s="188"/>
      <c r="CR41" s="188"/>
      <c r="CS41" s="188"/>
      <c r="CT41" s="188"/>
      <c r="CU41" s="188"/>
      <c r="CV41" s="188"/>
      <c r="CW41" s="188"/>
      <c r="CX41" s="188"/>
      <c r="CY41" s="188"/>
      <c r="CZ41" s="188"/>
      <c r="DA41" s="188"/>
      <c r="DB41" s="188"/>
      <c r="DC41" s="188"/>
      <c r="DD41" s="188"/>
      <c r="DE41" s="188"/>
      <c r="DF41" s="188"/>
      <c r="DG41" s="188"/>
      <c r="DH41" s="188"/>
      <c r="DI41" s="188"/>
      <c r="DJ41" s="188"/>
      <c r="DK41" s="188"/>
      <c r="DL41" s="188"/>
      <c r="DM41" s="188"/>
      <c r="DN41" s="188"/>
      <c r="DO41" s="188"/>
      <c r="DP41" s="188"/>
      <c r="DQ41" s="188"/>
      <c r="DR41" s="188"/>
      <c r="DS41" s="188"/>
      <c r="DT41" s="188"/>
      <c r="DU41" s="188"/>
      <c r="DV41" s="188"/>
      <c r="DW41" s="188"/>
      <c r="DX41" s="188"/>
      <c r="DY41" s="188"/>
      <c r="DZ41" s="188"/>
      <c r="EA41" s="188"/>
      <c r="EB41" s="188"/>
      <c r="EC41" s="188"/>
      <c r="ED41" s="188"/>
      <c r="EE41" s="188"/>
      <c r="EF41" s="188"/>
      <c r="EG41" s="188"/>
      <c r="EH41" s="188"/>
      <c r="EI41" s="188"/>
      <c r="EJ41" s="188"/>
      <c r="EK41" s="188"/>
      <c r="EL41" s="188"/>
      <c r="EM41" s="188"/>
      <c r="EN41" s="188"/>
      <c r="EO41" s="188"/>
      <c r="EP41" s="188"/>
      <c r="EQ41" s="188"/>
      <c r="ER41" s="188"/>
      <c r="ES41" s="188"/>
      <c r="ET41" s="188"/>
      <c r="EU41" s="188"/>
      <c r="EV41" s="188"/>
      <c r="EW41" s="188"/>
      <c r="EX41" s="188"/>
      <c r="EY41" s="188"/>
      <c r="EZ41" s="188"/>
      <c r="FA41" s="188"/>
      <c r="FB41" s="188"/>
      <c r="FC41" s="188"/>
      <c r="FD41" s="188"/>
      <c r="FE41" s="188"/>
      <c r="FF41" s="188"/>
      <c r="FG41" s="188"/>
      <c r="FH41" s="188"/>
      <c r="FI41" s="188"/>
      <c r="FJ41" s="188"/>
      <c r="FK41" s="188"/>
      <c r="FL41" s="188"/>
      <c r="FM41" s="188"/>
      <c r="FN41" s="188"/>
      <c r="FO41" s="188"/>
      <c r="FP41" s="188"/>
      <c r="FQ41" s="188"/>
      <c r="FR41" s="188"/>
      <c r="FS41" s="188"/>
      <c r="FT41" s="188"/>
      <c r="FU41" s="188"/>
      <c r="FV41" s="188"/>
      <c r="FW41" s="188"/>
      <c r="FX41" s="188"/>
      <c r="FY41" s="188"/>
      <c r="FZ41" s="188"/>
      <c r="GA41" s="188"/>
      <c r="GB41" s="188"/>
      <c r="GC41" s="188"/>
      <c r="GD41" s="188"/>
      <c r="GE41" s="188"/>
      <c r="GF41" s="188"/>
      <c r="GG41" s="188"/>
      <c r="GH41" s="188"/>
      <c r="GI41" s="188"/>
      <c r="GJ41" s="188"/>
      <c r="GK41" s="188"/>
      <c r="GL41" s="188"/>
      <c r="GM41" s="188"/>
      <c r="GN41" s="188"/>
      <c r="GO41" s="188"/>
      <c r="GP41" s="188"/>
      <c r="GQ41" s="188"/>
      <c r="GR41" s="188"/>
      <c r="GS41" s="188"/>
      <c r="GT41" s="188"/>
      <c r="GU41" s="188"/>
      <c r="GV41" s="188"/>
      <c r="GW41" s="188"/>
      <c r="GX41" s="188"/>
      <c r="GY41" s="188"/>
      <c r="GZ41" s="188"/>
      <c r="HA41" s="188"/>
      <c r="HB41" s="188"/>
      <c r="HC41" s="188"/>
      <c r="HD41" s="188"/>
      <c r="HE41" s="188"/>
      <c r="HF41" s="188"/>
      <c r="HG41" s="188"/>
      <c r="HH41" s="188"/>
      <c r="HI41" s="188"/>
      <c r="HJ41" s="188"/>
      <c r="HK41" s="188"/>
      <c r="HL41" s="188"/>
      <c r="HM41" s="188"/>
      <c r="HN41" s="188"/>
      <c r="HO41" s="188"/>
      <c r="HP41" s="188"/>
      <c r="HQ41" s="188"/>
      <c r="HR41" s="188"/>
      <c r="HS41" s="188"/>
      <c r="HT41" s="188"/>
      <c r="HU41" s="188"/>
      <c r="HV41" s="188"/>
      <c r="HW41" s="188"/>
      <c r="HX41" s="188"/>
      <c r="HY41" s="188"/>
      <c r="HZ41" s="188"/>
      <c r="IA41" s="188"/>
      <c r="IB41" s="188"/>
    </row>
    <row r="42" spans="1:236" ht="20.100000000000001" customHeight="1" x14ac:dyDescent="0.2">
      <c r="A42" s="1129"/>
      <c r="B42" s="1139" t="s">
        <v>157</v>
      </c>
      <c r="C42" s="359" t="s">
        <v>157</v>
      </c>
      <c r="D42" s="358" t="s">
        <v>158</v>
      </c>
      <c r="E42" s="1139" t="s">
        <v>238</v>
      </c>
      <c r="F42" s="359" t="s">
        <v>157</v>
      </c>
      <c r="G42" s="358" t="s">
        <v>158</v>
      </c>
      <c r="H42" s="188"/>
      <c r="I42" s="188"/>
      <c r="J42" s="188"/>
      <c r="K42" s="188"/>
      <c r="L42" s="188"/>
      <c r="M42" s="188"/>
      <c r="N42" s="188"/>
      <c r="O42" s="188"/>
      <c r="P42" s="188"/>
      <c r="Q42" s="188"/>
      <c r="R42" s="188"/>
      <c r="S42" s="188"/>
      <c r="T42" s="188"/>
      <c r="U42" s="188"/>
      <c r="V42" s="188"/>
      <c r="W42" s="188"/>
      <c r="X42" s="188"/>
      <c r="Y42" s="188"/>
      <c r="Z42" s="188"/>
      <c r="AA42" s="188"/>
      <c r="AB42" s="188"/>
      <c r="AC42" s="188"/>
      <c r="AD42" s="188"/>
      <c r="AE42" s="188"/>
      <c r="AF42" s="188"/>
      <c r="AG42" s="188"/>
      <c r="AH42" s="188"/>
      <c r="AI42" s="188"/>
      <c r="AJ42" s="188"/>
      <c r="AK42" s="188"/>
      <c r="AL42" s="188"/>
      <c r="AM42" s="188"/>
      <c r="AN42" s="188"/>
      <c r="AO42" s="188"/>
      <c r="AP42" s="188"/>
      <c r="AQ42" s="188"/>
      <c r="AR42" s="188"/>
      <c r="AS42" s="188"/>
      <c r="AT42" s="188"/>
      <c r="AU42" s="188"/>
      <c r="AV42" s="188"/>
      <c r="AW42" s="188"/>
      <c r="AX42" s="188"/>
      <c r="AY42" s="188"/>
      <c r="AZ42" s="188"/>
      <c r="BA42" s="188"/>
      <c r="BB42" s="188"/>
      <c r="BC42" s="188"/>
      <c r="BD42" s="188"/>
      <c r="BE42" s="188"/>
      <c r="BF42" s="188"/>
      <c r="BG42" s="188"/>
      <c r="BH42" s="188"/>
      <c r="BI42" s="188"/>
      <c r="BJ42" s="188"/>
      <c r="BK42" s="188"/>
      <c r="BL42" s="188"/>
      <c r="BM42" s="188"/>
      <c r="BN42" s="188"/>
      <c r="BO42" s="188"/>
      <c r="BP42" s="188"/>
      <c r="BQ42" s="188"/>
      <c r="BR42" s="188"/>
      <c r="BS42" s="188"/>
      <c r="BT42" s="188"/>
      <c r="BU42" s="188"/>
      <c r="BV42" s="188"/>
      <c r="BW42" s="188"/>
      <c r="BX42" s="188"/>
      <c r="BY42" s="188"/>
      <c r="BZ42" s="188"/>
      <c r="CA42" s="188"/>
      <c r="CB42" s="188"/>
      <c r="CC42" s="188"/>
      <c r="CD42" s="188"/>
      <c r="CE42" s="188"/>
      <c r="CF42" s="188"/>
      <c r="CG42" s="188"/>
      <c r="CH42" s="188"/>
      <c r="CI42" s="188"/>
      <c r="CJ42" s="188"/>
      <c r="CK42" s="188"/>
      <c r="CL42" s="188"/>
      <c r="CM42" s="188"/>
      <c r="CN42" s="188"/>
      <c r="CO42" s="188"/>
      <c r="CP42" s="188"/>
      <c r="CQ42" s="188"/>
      <c r="CR42" s="188"/>
      <c r="CS42" s="188"/>
      <c r="CT42" s="188"/>
      <c r="CU42" s="188"/>
      <c r="CV42" s="188"/>
      <c r="CW42" s="188"/>
      <c r="CX42" s="188"/>
      <c r="CY42" s="188"/>
      <c r="CZ42" s="188"/>
      <c r="DA42" s="188"/>
      <c r="DB42" s="188"/>
      <c r="DC42" s="188"/>
      <c r="DD42" s="188"/>
      <c r="DE42" s="188"/>
      <c r="DF42" s="188"/>
      <c r="DG42" s="188"/>
      <c r="DH42" s="188"/>
      <c r="DI42" s="188"/>
      <c r="DJ42" s="188"/>
      <c r="DK42" s="188"/>
      <c r="DL42" s="188"/>
      <c r="DM42" s="188"/>
      <c r="DN42" s="188"/>
      <c r="DO42" s="188"/>
      <c r="DP42" s="188"/>
      <c r="DQ42" s="188"/>
      <c r="DR42" s="188"/>
      <c r="DS42" s="188"/>
      <c r="DT42" s="188"/>
      <c r="DU42" s="188"/>
      <c r="DV42" s="188"/>
      <c r="DW42" s="188"/>
      <c r="DX42" s="188"/>
      <c r="DY42" s="188"/>
      <c r="DZ42" s="188"/>
      <c r="EA42" s="188"/>
      <c r="EB42" s="188"/>
      <c r="EC42" s="188"/>
      <c r="ED42" s="188"/>
      <c r="EE42" s="188"/>
      <c r="EF42" s="188"/>
      <c r="EG42" s="188"/>
      <c r="EH42" s="188"/>
      <c r="EI42" s="188"/>
      <c r="EJ42" s="188"/>
      <c r="EK42" s="188"/>
      <c r="EL42" s="188"/>
      <c r="EM42" s="188"/>
      <c r="EN42" s="188"/>
      <c r="EO42" s="188"/>
      <c r="EP42" s="188"/>
      <c r="EQ42" s="188"/>
      <c r="ER42" s="188"/>
      <c r="ES42" s="188"/>
      <c r="ET42" s="188"/>
      <c r="EU42" s="188"/>
      <c r="EV42" s="188"/>
      <c r="EW42" s="188"/>
      <c r="EX42" s="188"/>
      <c r="EY42" s="188"/>
      <c r="EZ42" s="188"/>
      <c r="FA42" s="188"/>
      <c r="FB42" s="188"/>
      <c r="FC42" s="188"/>
      <c r="FD42" s="188"/>
      <c r="FE42" s="188"/>
      <c r="FF42" s="188"/>
      <c r="FG42" s="188"/>
      <c r="FH42" s="188"/>
      <c r="FI42" s="188"/>
      <c r="FJ42" s="188"/>
      <c r="FK42" s="188"/>
      <c r="FL42" s="188"/>
      <c r="FM42" s="188"/>
      <c r="FN42" s="188"/>
      <c r="FO42" s="188"/>
      <c r="FP42" s="188"/>
      <c r="FQ42" s="188"/>
      <c r="FR42" s="188"/>
      <c r="FS42" s="188"/>
      <c r="FT42" s="188"/>
      <c r="FU42" s="188"/>
      <c r="FV42" s="188"/>
      <c r="FW42" s="188"/>
      <c r="FX42" s="188"/>
      <c r="FY42" s="188"/>
      <c r="FZ42" s="188"/>
      <c r="GA42" s="188"/>
      <c r="GB42" s="188"/>
      <c r="GC42" s="188"/>
      <c r="GD42" s="188"/>
      <c r="GE42" s="188"/>
      <c r="GF42" s="188"/>
      <c r="GG42" s="188"/>
      <c r="GH42" s="188"/>
      <c r="GI42" s="188"/>
      <c r="GJ42" s="188"/>
      <c r="GK42" s="188"/>
      <c r="GL42" s="188"/>
      <c r="GM42" s="188"/>
      <c r="GN42" s="188"/>
      <c r="GO42" s="188"/>
      <c r="GP42" s="188"/>
      <c r="GQ42" s="188"/>
      <c r="GR42" s="188"/>
      <c r="GS42" s="188"/>
      <c r="GT42" s="188"/>
      <c r="GU42" s="188"/>
      <c r="GV42" s="188"/>
      <c r="GW42" s="188"/>
      <c r="GX42" s="188"/>
      <c r="GY42" s="188"/>
      <c r="GZ42" s="188"/>
      <c r="HA42" s="188"/>
      <c r="HB42" s="188"/>
      <c r="HC42" s="188"/>
      <c r="HD42" s="188"/>
      <c r="HE42" s="188"/>
      <c r="HF42" s="188"/>
      <c r="HG42" s="188"/>
      <c r="HH42" s="188"/>
      <c r="HI42" s="188"/>
      <c r="HJ42" s="188"/>
      <c r="HK42" s="188"/>
      <c r="HL42" s="188"/>
      <c r="HM42" s="188"/>
      <c r="HN42" s="188"/>
      <c r="HO42" s="188"/>
      <c r="HP42" s="188"/>
      <c r="HQ42" s="188"/>
      <c r="HR42" s="188"/>
      <c r="HS42" s="188"/>
      <c r="HT42" s="188"/>
      <c r="HU42" s="188"/>
      <c r="HV42" s="188"/>
      <c r="HW42" s="188"/>
      <c r="HX42" s="188"/>
      <c r="HY42" s="188"/>
      <c r="HZ42" s="188"/>
      <c r="IA42" s="188"/>
      <c r="IB42" s="188"/>
    </row>
    <row r="43" spans="1:236" ht="20.100000000000001" customHeight="1" x14ac:dyDescent="0.2">
      <c r="A43" s="223" t="s">
        <v>16</v>
      </c>
      <c r="B43" s="214">
        <f>SUM(B44:B55)</f>
        <v>97894867.000000015</v>
      </c>
      <c r="C43" s="214">
        <f t="shared" ref="C43:G43" si="2">SUM(C44:C55)</f>
        <v>94926535.999999985</v>
      </c>
      <c r="D43" s="214">
        <f t="shared" si="2"/>
        <v>2968331</v>
      </c>
      <c r="E43" s="214">
        <f t="shared" si="2"/>
        <v>90274592.999999985</v>
      </c>
      <c r="F43" s="214">
        <f t="shared" si="2"/>
        <v>86963801.000000015</v>
      </c>
      <c r="G43" s="214">
        <f t="shared" si="2"/>
        <v>3310792</v>
      </c>
      <c r="H43" s="188"/>
      <c r="I43" s="188"/>
      <c r="J43" s="188"/>
      <c r="K43" s="188"/>
      <c r="L43" s="188"/>
      <c r="M43" s="188"/>
      <c r="N43" s="188"/>
      <c r="O43" s="188"/>
      <c r="P43" s="188"/>
      <c r="Q43" s="188"/>
      <c r="R43" s="188"/>
      <c r="S43" s="188"/>
      <c r="T43" s="188"/>
      <c r="U43" s="188"/>
      <c r="V43" s="188"/>
      <c r="W43" s="188"/>
      <c r="X43" s="188"/>
      <c r="Y43" s="188"/>
      <c r="Z43" s="188"/>
      <c r="AA43" s="188"/>
      <c r="AB43" s="188"/>
      <c r="AC43" s="188"/>
      <c r="AD43" s="188"/>
      <c r="AE43" s="188"/>
      <c r="AF43" s="188"/>
      <c r="AG43" s="188"/>
      <c r="AH43" s="188"/>
      <c r="AI43" s="188"/>
      <c r="AJ43" s="188"/>
      <c r="AK43" s="188"/>
      <c r="AL43" s="188"/>
      <c r="AM43" s="188"/>
      <c r="AN43" s="188"/>
      <c r="AO43" s="188"/>
      <c r="AP43" s="188"/>
      <c r="AQ43" s="188"/>
      <c r="AR43" s="188"/>
      <c r="AS43" s="188"/>
      <c r="AT43" s="188"/>
      <c r="AU43" s="188"/>
      <c r="AV43" s="188"/>
      <c r="AW43" s="188"/>
      <c r="AX43" s="188"/>
      <c r="AY43" s="188"/>
      <c r="AZ43" s="188"/>
      <c r="BA43" s="188"/>
      <c r="BB43" s="188"/>
      <c r="BC43" s="188"/>
      <c r="BD43" s="188"/>
      <c r="BE43" s="188"/>
      <c r="BF43" s="188"/>
      <c r="BG43" s="188"/>
      <c r="BH43" s="188"/>
      <c r="BI43" s="188"/>
      <c r="BJ43" s="188"/>
      <c r="BK43" s="188"/>
      <c r="BL43" s="188"/>
      <c r="BM43" s="188"/>
      <c r="BN43" s="188"/>
      <c r="BO43" s="188"/>
      <c r="BP43" s="188"/>
      <c r="BQ43" s="188"/>
      <c r="BR43" s="188"/>
      <c r="BS43" s="188"/>
      <c r="BT43" s="188"/>
      <c r="BU43" s="188"/>
      <c r="BV43" s="188"/>
      <c r="BW43" s="188"/>
      <c r="BX43" s="188"/>
      <c r="BY43" s="188"/>
      <c r="BZ43" s="188"/>
      <c r="CA43" s="188"/>
      <c r="CB43" s="188"/>
      <c r="CC43" s="188"/>
      <c r="CD43" s="188"/>
      <c r="CE43" s="188"/>
      <c r="CF43" s="188"/>
      <c r="CG43" s="188"/>
      <c r="CH43" s="188"/>
      <c r="CI43" s="188"/>
      <c r="CJ43" s="188"/>
      <c r="CK43" s="188"/>
      <c r="CL43" s="188"/>
      <c r="CM43" s="188"/>
      <c r="CN43" s="188"/>
      <c r="CO43" s="188"/>
      <c r="CP43" s="188"/>
      <c r="CQ43" s="188"/>
      <c r="CR43" s="188"/>
      <c r="CS43" s="188"/>
      <c r="CT43" s="188"/>
      <c r="CU43" s="188"/>
      <c r="CV43" s="188"/>
      <c r="CW43" s="188"/>
      <c r="CX43" s="188"/>
      <c r="CY43" s="188"/>
      <c r="CZ43" s="188"/>
      <c r="DA43" s="188"/>
      <c r="DB43" s="188"/>
      <c r="DC43" s="188"/>
      <c r="DD43" s="188"/>
      <c r="DE43" s="188"/>
      <c r="DF43" s="188"/>
      <c r="DG43" s="188"/>
      <c r="DH43" s="188"/>
      <c r="DI43" s="188"/>
      <c r="DJ43" s="188"/>
      <c r="DK43" s="188"/>
      <c r="DL43" s="188"/>
      <c r="DM43" s="188"/>
      <c r="DN43" s="188"/>
      <c r="DO43" s="188"/>
      <c r="DP43" s="188"/>
      <c r="DQ43" s="188"/>
      <c r="DR43" s="188"/>
      <c r="DS43" s="188"/>
      <c r="DT43" s="188"/>
      <c r="DU43" s="188"/>
      <c r="DV43" s="188"/>
      <c r="DW43" s="188"/>
      <c r="DX43" s="188"/>
      <c r="DY43" s="188"/>
      <c r="DZ43" s="188"/>
      <c r="EA43" s="188"/>
      <c r="EB43" s="188"/>
      <c r="EC43" s="188"/>
      <c r="ED43" s="188"/>
      <c r="EE43" s="188"/>
      <c r="EF43" s="188"/>
      <c r="EG43" s="188"/>
      <c r="EH43" s="188"/>
      <c r="EI43" s="188"/>
      <c r="EJ43" s="188"/>
      <c r="EK43" s="188"/>
      <c r="EL43" s="188"/>
      <c r="EM43" s="188"/>
      <c r="EN43" s="188"/>
      <c r="EO43" s="188"/>
      <c r="EP43" s="188"/>
      <c r="EQ43" s="188"/>
      <c r="ER43" s="188"/>
      <c r="ES43" s="188"/>
      <c r="ET43" s="188"/>
      <c r="EU43" s="188"/>
      <c r="EV43" s="188"/>
      <c r="EW43" s="188"/>
      <c r="EX43" s="188"/>
      <c r="EY43" s="188"/>
      <c r="EZ43" s="188"/>
      <c r="FA43" s="188"/>
      <c r="FB43" s="188"/>
      <c r="FC43" s="188"/>
      <c r="FD43" s="188"/>
      <c r="FE43" s="188"/>
      <c r="FF43" s="188"/>
      <c r="FG43" s="188"/>
      <c r="FH43" s="188"/>
      <c r="FI43" s="188"/>
      <c r="FJ43" s="188"/>
      <c r="FK43" s="188"/>
      <c r="FL43" s="188"/>
      <c r="FM43" s="188"/>
      <c r="FN43" s="188"/>
      <c r="FO43" s="188"/>
      <c r="FP43" s="188"/>
      <c r="FQ43" s="188"/>
      <c r="FR43" s="188"/>
      <c r="FS43" s="188"/>
      <c r="FT43" s="188"/>
      <c r="FU43" s="188"/>
      <c r="FV43" s="188"/>
      <c r="FW43" s="188"/>
      <c r="FX43" s="188"/>
      <c r="FY43" s="188"/>
      <c r="FZ43" s="188"/>
      <c r="GA43" s="188"/>
      <c r="GB43" s="188"/>
      <c r="GC43" s="188"/>
      <c r="GD43" s="188"/>
      <c r="GE43" s="188"/>
      <c r="GF43" s="188"/>
      <c r="GG43" s="188"/>
      <c r="GH43" s="188"/>
      <c r="GI43" s="188"/>
      <c r="GJ43" s="188"/>
      <c r="GK43" s="188"/>
      <c r="GL43" s="188"/>
      <c r="GM43" s="188"/>
      <c r="GN43" s="188"/>
      <c r="GO43" s="188"/>
      <c r="GP43" s="188"/>
      <c r="GQ43" s="188"/>
      <c r="GR43" s="188"/>
      <c r="GS43" s="188"/>
      <c r="GT43" s="188"/>
      <c r="GU43" s="188"/>
      <c r="GV43" s="188"/>
      <c r="GW43" s="188"/>
      <c r="GX43" s="188"/>
      <c r="GY43" s="188"/>
      <c r="GZ43" s="188"/>
      <c r="HA43" s="188"/>
      <c r="HB43" s="188"/>
      <c r="HC43" s="188"/>
      <c r="HD43" s="188"/>
      <c r="HE43" s="188"/>
      <c r="HF43" s="188"/>
      <c r="HG43" s="188"/>
      <c r="HH43" s="188"/>
      <c r="HI43" s="188"/>
      <c r="HJ43" s="188"/>
      <c r="HK43" s="188"/>
      <c r="HL43" s="188"/>
      <c r="HM43" s="188"/>
      <c r="HN43" s="188"/>
      <c r="HO43" s="188"/>
      <c r="HP43" s="188"/>
      <c r="HQ43" s="188"/>
      <c r="HR43" s="188"/>
      <c r="HS43" s="188"/>
      <c r="HT43" s="188"/>
      <c r="HU43" s="188"/>
      <c r="HV43" s="188"/>
      <c r="HW43" s="188"/>
      <c r="HX43" s="188"/>
      <c r="HY43" s="188"/>
      <c r="HZ43" s="188"/>
      <c r="IA43" s="188"/>
      <c r="IB43" s="188"/>
    </row>
    <row r="44" spans="1:236" ht="20.100000000000001" customHeight="1" x14ac:dyDescent="0.2">
      <c r="A44" s="224" t="s">
        <v>69</v>
      </c>
      <c r="B44" s="125">
        <v>9482452.0000000056</v>
      </c>
      <c r="C44" s="226">
        <v>8929024</v>
      </c>
      <c r="D44" s="226">
        <v>553428</v>
      </c>
      <c r="E44" s="125">
        <v>9039242</v>
      </c>
      <c r="F44" s="226">
        <v>8361151.9999999991</v>
      </c>
      <c r="G44" s="226">
        <v>678090.00000000012</v>
      </c>
      <c r="H44" s="188"/>
      <c r="I44" s="188"/>
      <c r="J44" s="188"/>
      <c r="K44" s="188"/>
      <c r="L44" s="188"/>
      <c r="M44" s="188"/>
      <c r="N44" s="188"/>
      <c r="O44" s="188"/>
      <c r="P44" s="188"/>
      <c r="Q44" s="188"/>
      <c r="R44" s="188"/>
      <c r="S44" s="188"/>
      <c r="T44" s="188"/>
      <c r="U44" s="188"/>
      <c r="V44" s="188"/>
      <c r="W44" s="188"/>
      <c r="X44" s="188"/>
      <c r="Y44" s="188"/>
      <c r="Z44" s="188"/>
      <c r="AA44" s="188"/>
      <c r="AB44" s="188"/>
      <c r="AC44" s="188"/>
      <c r="AD44" s="188"/>
      <c r="AE44" s="188"/>
      <c r="AF44" s="188"/>
      <c r="AG44" s="188"/>
      <c r="AH44" s="188"/>
      <c r="AI44" s="188"/>
      <c r="AJ44" s="188"/>
      <c r="AK44" s="188"/>
      <c r="AL44" s="188"/>
      <c r="AM44" s="188"/>
      <c r="AN44" s="188"/>
      <c r="AO44" s="188"/>
      <c r="AP44" s="188"/>
      <c r="AQ44" s="188"/>
      <c r="AR44" s="188"/>
      <c r="AS44" s="188"/>
      <c r="AT44" s="188"/>
      <c r="AU44" s="188"/>
      <c r="AV44" s="188"/>
      <c r="AW44" s="188"/>
      <c r="AX44" s="188"/>
      <c r="AY44" s="188"/>
      <c r="AZ44" s="188"/>
      <c r="BA44" s="188"/>
      <c r="BB44" s="188"/>
      <c r="BC44" s="188"/>
      <c r="BD44" s="188"/>
      <c r="BE44" s="188"/>
      <c r="BF44" s="188"/>
      <c r="BG44" s="188"/>
      <c r="BH44" s="188"/>
      <c r="BI44" s="188"/>
      <c r="BJ44" s="188"/>
      <c r="BK44" s="188"/>
      <c r="BL44" s="188"/>
      <c r="BM44" s="188"/>
      <c r="BN44" s="188"/>
      <c r="BO44" s="188"/>
      <c r="BP44" s="188"/>
      <c r="BQ44" s="188"/>
      <c r="BR44" s="188"/>
      <c r="BS44" s="188"/>
      <c r="BT44" s="188"/>
      <c r="BU44" s="188"/>
      <c r="BV44" s="188"/>
      <c r="BW44" s="188"/>
      <c r="BX44" s="188"/>
      <c r="BY44" s="188"/>
      <c r="BZ44" s="188"/>
      <c r="CA44" s="188"/>
      <c r="CB44" s="188"/>
      <c r="CC44" s="188"/>
      <c r="CD44" s="188"/>
      <c r="CE44" s="188"/>
      <c r="CF44" s="188"/>
      <c r="CG44" s="188"/>
      <c r="CH44" s="188"/>
      <c r="CI44" s="188"/>
      <c r="CJ44" s="188"/>
      <c r="CK44" s="188"/>
      <c r="CL44" s="188"/>
      <c r="CM44" s="188"/>
      <c r="CN44" s="188"/>
      <c r="CO44" s="188"/>
      <c r="CP44" s="188"/>
      <c r="CQ44" s="188"/>
      <c r="CR44" s="188"/>
      <c r="CS44" s="188"/>
      <c r="CT44" s="188"/>
      <c r="CU44" s="188"/>
      <c r="CV44" s="188"/>
      <c r="CW44" s="188"/>
      <c r="CX44" s="188"/>
      <c r="CY44" s="188"/>
      <c r="CZ44" s="188"/>
      <c r="DA44" s="188"/>
      <c r="DB44" s="188"/>
      <c r="DC44" s="188"/>
      <c r="DD44" s="188"/>
      <c r="DE44" s="188"/>
      <c r="DF44" s="188"/>
      <c r="DG44" s="188"/>
      <c r="DH44" s="188"/>
      <c r="DI44" s="188"/>
      <c r="DJ44" s="188"/>
      <c r="DK44" s="188"/>
      <c r="DL44" s="188"/>
      <c r="DM44" s="188"/>
      <c r="DN44" s="188"/>
      <c r="DO44" s="188"/>
      <c r="DP44" s="188"/>
      <c r="DQ44" s="188"/>
      <c r="DR44" s="188"/>
      <c r="DS44" s="188"/>
      <c r="DT44" s="188"/>
      <c r="DU44" s="188"/>
      <c r="DV44" s="188"/>
      <c r="DW44" s="188"/>
      <c r="DX44" s="188"/>
      <c r="DY44" s="188"/>
      <c r="DZ44" s="188"/>
      <c r="EA44" s="188"/>
      <c r="EB44" s="188"/>
      <c r="EC44" s="188"/>
      <c r="ED44" s="188"/>
      <c r="EE44" s="188"/>
      <c r="EF44" s="188"/>
      <c r="EG44" s="188"/>
      <c r="EH44" s="188"/>
      <c r="EI44" s="188"/>
      <c r="EJ44" s="188"/>
      <c r="EK44" s="188"/>
      <c r="EL44" s="188"/>
      <c r="EM44" s="188"/>
      <c r="EN44" s="188"/>
      <c r="EO44" s="188"/>
      <c r="EP44" s="188"/>
      <c r="EQ44" s="188"/>
      <c r="ER44" s="188"/>
      <c r="ES44" s="188"/>
      <c r="ET44" s="188"/>
      <c r="EU44" s="188"/>
      <c r="EV44" s="188"/>
      <c r="EW44" s="188"/>
      <c r="EX44" s="188"/>
      <c r="EY44" s="188"/>
      <c r="EZ44" s="188"/>
      <c r="FA44" s="188"/>
      <c r="FB44" s="188"/>
      <c r="FC44" s="188"/>
      <c r="FD44" s="188"/>
      <c r="FE44" s="188"/>
      <c r="FF44" s="188"/>
      <c r="FG44" s="188"/>
      <c r="FH44" s="188"/>
      <c r="FI44" s="188"/>
      <c r="FJ44" s="188"/>
      <c r="FK44" s="188"/>
      <c r="FL44" s="188"/>
      <c r="FM44" s="188"/>
      <c r="FN44" s="188"/>
      <c r="FO44" s="188"/>
      <c r="FP44" s="188"/>
      <c r="FQ44" s="188"/>
      <c r="FR44" s="188"/>
      <c r="FS44" s="188"/>
      <c r="FT44" s="188"/>
      <c r="FU44" s="188"/>
      <c r="FV44" s="188"/>
      <c r="FW44" s="188"/>
      <c r="FX44" s="188"/>
      <c r="FY44" s="188"/>
      <c r="FZ44" s="188"/>
      <c r="GA44" s="188"/>
      <c r="GB44" s="188"/>
      <c r="GC44" s="188"/>
      <c r="GD44" s="188"/>
      <c r="GE44" s="188"/>
      <c r="GF44" s="188"/>
      <c r="GG44" s="188"/>
      <c r="GH44" s="188"/>
      <c r="GI44" s="188"/>
      <c r="GJ44" s="188"/>
      <c r="GK44" s="188"/>
      <c r="GL44" s="188"/>
      <c r="GM44" s="188"/>
      <c r="GN44" s="188"/>
      <c r="GO44" s="188"/>
      <c r="GP44" s="188"/>
      <c r="GQ44" s="188"/>
      <c r="GR44" s="188"/>
      <c r="GS44" s="188"/>
      <c r="GT44" s="188"/>
      <c r="GU44" s="188"/>
      <c r="GV44" s="188"/>
      <c r="GW44" s="188"/>
      <c r="GX44" s="188"/>
      <c r="GY44" s="188"/>
      <c r="GZ44" s="188"/>
      <c r="HA44" s="188"/>
      <c r="HB44" s="188"/>
      <c r="HC44" s="188"/>
      <c r="HD44" s="188"/>
      <c r="HE44" s="188"/>
      <c r="HF44" s="188"/>
      <c r="HG44" s="188"/>
      <c r="HH44" s="188"/>
      <c r="HI44" s="188"/>
      <c r="HJ44" s="188"/>
      <c r="HK44" s="188"/>
      <c r="HL44" s="188"/>
      <c r="HM44" s="188"/>
      <c r="HN44" s="188"/>
      <c r="HO44" s="188"/>
      <c r="HP44" s="188"/>
      <c r="HQ44" s="188"/>
      <c r="HR44" s="188"/>
      <c r="HS44" s="188"/>
      <c r="HT44" s="188"/>
      <c r="HU44" s="188"/>
      <c r="HV44" s="188"/>
      <c r="HW44" s="188"/>
      <c r="HX44" s="188"/>
      <c r="HY44" s="188"/>
      <c r="HZ44" s="188"/>
      <c r="IA44" s="188"/>
      <c r="IB44" s="188"/>
    </row>
    <row r="45" spans="1:236" ht="20.100000000000001" customHeight="1" x14ac:dyDescent="0.2">
      <c r="A45" s="224" t="s">
        <v>70</v>
      </c>
      <c r="B45" s="125">
        <v>7460950.0000000037</v>
      </c>
      <c r="C45" s="226">
        <v>7208286.9999999991</v>
      </c>
      <c r="D45" s="226">
        <v>252662.99999999985</v>
      </c>
      <c r="E45" s="125">
        <v>7229181.9999999972</v>
      </c>
      <c r="F45" s="226">
        <v>6938750.0000000019</v>
      </c>
      <c r="G45" s="226">
        <v>290432.00000000006</v>
      </c>
      <c r="H45" s="188"/>
      <c r="I45" s="188"/>
      <c r="J45" s="188"/>
      <c r="K45" s="188"/>
      <c r="L45" s="188"/>
      <c r="M45" s="188"/>
      <c r="N45" s="188"/>
      <c r="O45" s="188"/>
      <c r="P45" s="188"/>
      <c r="Q45" s="188"/>
      <c r="R45" s="188"/>
      <c r="S45" s="188"/>
      <c r="T45" s="188"/>
      <c r="U45" s="188"/>
      <c r="V45" s="188"/>
      <c r="W45" s="188"/>
      <c r="X45" s="188"/>
      <c r="Y45" s="188"/>
      <c r="Z45" s="188"/>
      <c r="AA45" s="188"/>
      <c r="AB45" s="188"/>
      <c r="AC45" s="188"/>
      <c r="AD45" s="188"/>
      <c r="AE45" s="188"/>
      <c r="AF45" s="188"/>
      <c r="AG45" s="188"/>
      <c r="AH45" s="188"/>
      <c r="AI45" s="188"/>
      <c r="AJ45" s="188"/>
      <c r="AK45" s="188"/>
      <c r="AL45" s="188"/>
      <c r="AM45" s="188"/>
      <c r="AN45" s="188"/>
      <c r="AO45" s="188"/>
      <c r="AP45" s="188"/>
      <c r="AQ45" s="188"/>
      <c r="AR45" s="188"/>
      <c r="AS45" s="188"/>
      <c r="AT45" s="188"/>
      <c r="AU45" s="188"/>
      <c r="AV45" s="188"/>
      <c r="AW45" s="188"/>
      <c r="AX45" s="188"/>
      <c r="AY45" s="188"/>
      <c r="AZ45" s="188"/>
      <c r="BA45" s="188"/>
      <c r="BB45" s="188"/>
      <c r="BC45" s="188"/>
      <c r="BD45" s="188"/>
      <c r="BE45" s="188"/>
      <c r="BF45" s="188"/>
      <c r="BG45" s="188"/>
      <c r="BH45" s="188"/>
      <c r="BI45" s="188"/>
      <c r="BJ45" s="188"/>
      <c r="BK45" s="188"/>
      <c r="BL45" s="188"/>
      <c r="BM45" s="188"/>
      <c r="BN45" s="188"/>
      <c r="BO45" s="188"/>
      <c r="BP45" s="188"/>
      <c r="BQ45" s="188"/>
      <c r="BR45" s="188"/>
      <c r="BS45" s="188"/>
      <c r="BT45" s="188"/>
      <c r="BU45" s="188"/>
      <c r="BV45" s="188"/>
      <c r="BW45" s="188"/>
      <c r="BX45" s="188"/>
      <c r="BY45" s="188"/>
      <c r="BZ45" s="188"/>
      <c r="CA45" s="188"/>
      <c r="CB45" s="188"/>
      <c r="CC45" s="188"/>
      <c r="CD45" s="188"/>
      <c r="CE45" s="188"/>
      <c r="CF45" s="188"/>
      <c r="CG45" s="188"/>
      <c r="CH45" s="188"/>
      <c r="CI45" s="188"/>
      <c r="CJ45" s="188"/>
      <c r="CK45" s="188"/>
      <c r="CL45" s="188"/>
      <c r="CM45" s="188"/>
      <c r="CN45" s="188"/>
      <c r="CO45" s="188"/>
      <c r="CP45" s="188"/>
      <c r="CQ45" s="188"/>
      <c r="CR45" s="188"/>
      <c r="CS45" s="188"/>
      <c r="CT45" s="188"/>
      <c r="CU45" s="188"/>
      <c r="CV45" s="188"/>
      <c r="CW45" s="188"/>
      <c r="CX45" s="188"/>
      <c r="CY45" s="188"/>
      <c r="CZ45" s="188"/>
      <c r="DA45" s="188"/>
      <c r="DB45" s="188"/>
      <c r="DC45" s="188"/>
      <c r="DD45" s="188"/>
      <c r="DE45" s="188"/>
      <c r="DF45" s="188"/>
      <c r="DG45" s="188"/>
      <c r="DH45" s="188"/>
      <c r="DI45" s="188"/>
      <c r="DJ45" s="188"/>
      <c r="DK45" s="188"/>
      <c r="DL45" s="188"/>
      <c r="DM45" s="188"/>
      <c r="DN45" s="188"/>
      <c r="DO45" s="188"/>
      <c r="DP45" s="188"/>
      <c r="DQ45" s="188"/>
      <c r="DR45" s="188"/>
      <c r="DS45" s="188"/>
      <c r="DT45" s="188"/>
      <c r="DU45" s="188"/>
      <c r="DV45" s="188"/>
      <c r="DW45" s="188"/>
      <c r="DX45" s="188"/>
      <c r="DY45" s="188"/>
      <c r="DZ45" s="188"/>
      <c r="EA45" s="188"/>
      <c r="EB45" s="188"/>
      <c r="EC45" s="188"/>
      <c r="ED45" s="188"/>
      <c r="EE45" s="188"/>
      <c r="EF45" s="188"/>
      <c r="EG45" s="188"/>
      <c r="EH45" s="188"/>
      <c r="EI45" s="188"/>
      <c r="EJ45" s="188"/>
      <c r="EK45" s="188"/>
      <c r="EL45" s="188"/>
      <c r="EM45" s="188"/>
      <c r="EN45" s="188"/>
      <c r="EO45" s="188"/>
      <c r="EP45" s="188"/>
      <c r="EQ45" s="188"/>
      <c r="ER45" s="188"/>
      <c r="ES45" s="188"/>
      <c r="ET45" s="188"/>
      <c r="EU45" s="188"/>
      <c r="EV45" s="188"/>
      <c r="EW45" s="188"/>
      <c r="EX45" s="188"/>
      <c r="EY45" s="188"/>
      <c r="EZ45" s="188"/>
      <c r="FA45" s="188"/>
      <c r="FB45" s="188"/>
      <c r="FC45" s="188"/>
      <c r="FD45" s="188"/>
      <c r="FE45" s="188"/>
      <c r="FF45" s="188"/>
      <c r="FG45" s="188"/>
      <c r="FH45" s="188"/>
      <c r="FI45" s="188"/>
      <c r="FJ45" s="188"/>
      <c r="FK45" s="188"/>
      <c r="FL45" s="188"/>
      <c r="FM45" s="188"/>
      <c r="FN45" s="188"/>
      <c r="FO45" s="188"/>
      <c r="FP45" s="188"/>
      <c r="FQ45" s="188"/>
      <c r="FR45" s="188"/>
      <c r="FS45" s="188"/>
      <c r="FT45" s="188"/>
      <c r="FU45" s="188"/>
      <c r="FV45" s="188"/>
      <c r="FW45" s="188"/>
      <c r="FX45" s="188"/>
      <c r="FY45" s="188"/>
      <c r="FZ45" s="188"/>
      <c r="GA45" s="188"/>
      <c r="GB45" s="188"/>
      <c r="GC45" s="188"/>
      <c r="GD45" s="188"/>
      <c r="GE45" s="188"/>
      <c r="GF45" s="188"/>
      <c r="GG45" s="188"/>
      <c r="GH45" s="188"/>
      <c r="GI45" s="188"/>
      <c r="GJ45" s="188"/>
      <c r="GK45" s="188"/>
      <c r="GL45" s="188"/>
      <c r="GM45" s="188"/>
      <c r="GN45" s="188"/>
      <c r="GO45" s="188"/>
      <c r="GP45" s="188"/>
      <c r="GQ45" s="188"/>
      <c r="GR45" s="188"/>
      <c r="GS45" s="188"/>
      <c r="GT45" s="188"/>
      <c r="GU45" s="188"/>
      <c r="GV45" s="188"/>
      <c r="GW45" s="188"/>
      <c r="GX45" s="188"/>
      <c r="GY45" s="188"/>
      <c r="GZ45" s="188"/>
      <c r="HA45" s="188"/>
      <c r="HB45" s="188"/>
      <c r="HC45" s="188"/>
      <c r="HD45" s="188"/>
      <c r="HE45" s="188"/>
      <c r="HF45" s="188"/>
      <c r="HG45" s="188"/>
      <c r="HH45" s="188"/>
      <c r="HI45" s="188"/>
      <c r="HJ45" s="188"/>
      <c r="HK45" s="188"/>
      <c r="HL45" s="188"/>
      <c r="HM45" s="188"/>
      <c r="HN45" s="188"/>
      <c r="HO45" s="188"/>
      <c r="HP45" s="188"/>
      <c r="HQ45" s="188"/>
      <c r="HR45" s="188"/>
      <c r="HS45" s="188"/>
      <c r="HT45" s="188"/>
      <c r="HU45" s="188"/>
      <c r="HV45" s="188"/>
      <c r="HW45" s="188"/>
      <c r="HX45" s="188"/>
      <c r="HY45" s="188"/>
      <c r="HZ45" s="188"/>
      <c r="IA45" s="188"/>
      <c r="IB45" s="188"/>
    </row>
    <row r="46" spans="1:236" ht="20.100000000000001" customHeight="1" x14ac:dyDescent="0.2">
      <c r="A46" s="224" t="s">
        <v>71</v>
      </c>
      <c r="B46" s="125">
        <v>7986716</v>
      </c>
      <c r="C46" s="226">
        <v>7821244.9999999963</v>
      </c>
      <c r="D46" s="226">
        <v>165471.00000000006</v>
      </c>
      <c r="E46" s="125">
        <v>7317889.0000000047</v>
      </c>
      <c r="F46" s="226">
        <v>7138039.9999999981</v>
      </c>
      <c r="G46" s="226">
        <v>179849</v>
      </c>
      <c r="H46" s="188"/>
      <c r="I46" s="188"/>
      <c r="J46" s="188"/>
      <c r="K46" s="188"/>
      <c r="L46" s="188"/>
      <c r="M46" s="188"/>
      <c r="N46" s="188"/>
      <c r="O46" s="188"/>
      <c r="P46" s="188"/>
      <c r="Q46" s="188"/>
      <c r="R46" s="188"/>
      <c r="S46" s="188"/>
      <c r="T46" s="188"/>
      <c r="U46" s="188"/>
      <c r="V46" s="188"/>
      <c r="W46" s="188"/>
      <c r="X46" s="188"/>
      <c r="Y46" s="188"/>
      <c r="Z46" s="188"/>
      <c r="AA46" s="188"/>
      <c r="AB46" s="188"/>
      <c r="AC46" s="188"/>
      <c r="AD46" s="188"/>
      <c r="AE46" s="188"/>
      <c r="AF46" s="188"/>
      <c r="AG46" s="188"/>
      <c r="AH46" s="188"/>
      <c r="AI46" s="188"/>
      <c r="AJ46" s="188"/>
      <c r="AK46" s="188"/>
      <c r="AL46" s="188"/>
      <c r="AM46" s="188"/>
      <c r="AN46" s="188"/>
      <c r="AO46" s="188"/>
      <c r="AP46" s="188"/>
      <c r="AQ46" s="188"/>
      <c r="AR46" s="188"/>
      <c r="AS46" s="188"/>
      <c r="AT46" s="188"/>
      <c r="AU46" s="188"/>
      <c r="AV46" s="188"/>
      <c r="AW46" s="188"/>
      <c r="AX46" s="188"/>
      <c r="AY46" s="188"/>
      <c r="AZ46" s="188"/>
      <c r="BA46" s="188"/>
      <c r="BB46" s="188"/>
      <c r="BC46" s="188"/>
      <c r="BD46" s="188"/>
      <c r="BE46" s="188"/>
      <c r="BF46" s="188"/>
      <c r="BG46" s="188"/>
      <c r="BH46" s="188"/>
      <c r="BI46" s="188"/>
      <c r="BJ46" s="188"/>
      <c r="BK46" s="188"/>
      <c r="BL46" s="188"/>
      <c r="BM46" s="188"/>
      <c r="BN46" s="188"/>
      <c r="BO46" s="188"/>
      <c r="BP46" s="188"/>
      <c r="BQ46" s="188"/>
      <c r="BR46" s="188"/>
      <c r="BS46" s="188"/>
      <c r="BT46" s="188"/>
      <c r="BU46" s="188"/>
      <c r="BV46" s="188"/>
      <c r="BW46" s="188"/>
      <c r="BX46" s="188"/>
      <c r="BY46" s="188"/>
      <c r="BZ46" s="188"/>
      <c r="CA46" s="188"/>
      <c r="CB46" s="188"/>
      <c r="CC46" s="188"/>
      <c r="CD46" s="188"/>
      <c r="CE46" s="188"/>
      <c r="CF46" s="188"/>
      <c r="CG46" s="188"/>
      <c r="CH46" s="188"/>
      <c r="CI46" s="188"/>
      <c r="CJ46" s="188"/>
      <c r="CK46" s="188"/>
      <c r="CL46" s="188"/>
      <c r="CM46" s="188"/>
      <c r="CN46" s="188"/>
      <c r="CO46" s="188"/>
      <c r="CP46" s="188"/>
      <c r="CQ46" s="188"/>
      <c r="CR46" s="188"/>
      <c r="CS46" s="188"/>
      <c r="CT46" s="188"/>
      <c r="CU46" s="188"/>
      <c r="CV46" s="188"/>
      <c r="CW46" s="188"/>
      <c r="CX46" s="188"/>
      <c r="CY46" s="188"/>
      <c r="CZ46" s="188"/>
      <c r="DA46" s="188"/>
      <c r="DB46" s="188"/>
      <c r="DC46" s="188"/>
      <c r="DD46" s="188"/>
      <c r="DE46" s="188"/>
      <c r="DF46" s="188"/>
      <c r="DG46" s="188"/>
      <c r="DH46" s="188"/>
      <c r="DI46" s="188"/>
      <c r="DJ46" s="188"/>
      <c r="DK46" s="188"/>
      <c r="DL46" s="188"/>
      <c r="DM46" s="188"/>
      <c r="DN46" s="188"/>
      <c r="DO46" s="188"/>
      <c r="DP46" s="188"/>
      <c r="DQ46" s="188"/>
      <c r="DR46" s="188"/>
      <c r="DS46" s="188"/>
      <c r="DT46" s="188"/>
      <c r="DU46" s="188"/>
      <c r="DV46" s="188"/>
      <c r="DW46" s="188"/>
      <c r="DX46" s="188"/>
      <c r="DY46" s="188"/>
      <c r="DZ46" s="188"/>
      <c r="EA46" s="188"/>
      <c r="EB46" s="188"/>
      <c r="EC46" s="188"/>
      <c r="ED46" s="188"/>
      <c r="EE46" s="188"/>
      <c r="EF46" s="188"/>
      <c r="EG46" s="188"/>
      <c r="EH46" s="188"/>
      <c r="EI46" s="188"/>
      <c r="EJ46" s="188"/>
      <c r="EK46" s="188"/>
      <c r="EL46" s="188"/>
      <c r="EM46" s="188"/>
      <c r="EN46" s="188"/>
      <c r="EO46" s="188"/>
      <c r="EP46" s="188"/>
      <c r="EQ46" s="188"/>
      <c r="ER46" s="188"/>
      <c r="ES46" s="188"/>
      <c r="ET46" s="188"/>
      <c r="EU46" s="188"/>
      <c r="EV46" s="188"/>
      <c r="EW46" s="188"/>
      <c r="EX46" s="188"/>
      <c r="EY46" s="188"/>
      <c r="EZ46" s="188"/>
      <c r="FA46" s="188"/>
      <c r="FB46" s="188"/>
      <c r="FC46" s="188"/>
      <c r="FD46" s="188"/>
      <c r="FE46" s="188"/>
      <c r="FF46" s="188"/>
      <c r="FG46" s="188"/>
      <c r="FH46" s="188"/>
      <c r="FI46" s="188"/>
      <c r="FJ46" s="188"/>
      <c r="FK46" s="188"/>
      <c r="FL46" s="188"/>
      <c r="FM46" s="188"/>
      <c r="FN46" s="188"/>
      <c r="FO46" s="188"/>
      <c r="FP46" s="188"/>
      <c r="FQ46" s="188"/>
      <c r="FR46" s="188"/>
      <c r="FS46" s="188"/>
      <c r="FT46" s="188"/>
      <c r="FU46" s="188"/>
      <c r="FV46" s="188"/>
      <c r="FW46" s="188"/>
      <c r="FX46" s="188"/>
      <c r="FY46" s="188"/>
      <c r="FZ46" s="188"/>
      <c r="GA46" s="188"/>
      <c r="GB46" s="188"/>
      <c r="GC46" s="188"/>
      <c r="GD46" s="188"/>
      <c r="GE46" s="188"/>
      <c r="GF46" s="188"/>
      <c r="GG46" s="188"/>
      <c r="GH46" s="188"/>
      <c r="GI46" s="188"/>
      <c r="GJ46" s="188"/>
      <c r="GK46" s="188"/>
      <c r="GL46" s="188"/>
      <c r="GM46" s="188"/>
      <c r="GN46" s="188"/>
      <c r="GO46" s="188"/>
      <c r="GP46" s="188"/>
      <c r="GQ46" s="188"/>
      <c r="GR46" s="188"/>
      <c r="GS46" s="188"/>
      <c r="GT46" s="188"/>
      <c r="GU46" s="188"/>
      <c r="GV46" s="188"/>
      <c r="GW46" s="188"/>
      <c r="GX46" s="188"/>
      <c r="GY46" s="188"/>
      <c r="GZ46" s="188"/>
      <c r="HA46" s="188"/>
      <c r="HB46" s="188"/>
      <c r="HC46" s="188"/>
      <c r="HD46" s="188"/>
      <c r="HE46" s="188"/>
      <c r="HF46" s="188"/>
      <c r="HG46" s="188"/>
      <c r="HH46" s="188"/>
      <c r="HI46" s="188"/>
      <c r="HJ46" s="188"/>
      <c r="HK46" s="188"/>
      <c r="HL46" s="188"/>
      <c r="HM46" s="188"/>
      <c r="HN46" s="188"/>
      <c r="HO46" s="188"/>
      <c r="HP46" s="188"/>
      <c r="HQ46" s="188"/>
      <c r="HR46" s="188"/>
      <c r="HS46" s="188"/>
      <c r="HT46" s="188"/>
      <c r="HU46" s="188"/>
      <c r="HV46" s="188"/>
      <c r="HW46" s="188"/>
      <c r="HX46" s="188"/>
      <c r="HY46" s="188"/>
      <c r="HZ46" s="188"/>
      <c r="IA46" s="188"/>
      <c r="IB46" s="188"/>
    </row>
    <row r="47" spans="1:236" ht="20.100000000000001" customHeight="1" x14ac:dyDescent="0.2">
      <c r="A47" s="224" t="s">
        <v>72</v>
      </c>
      <c r="B47" s="125">
        <v>8042865.9999999991</v>
      </c>
      <c r="C47" s="226">
        <v>7843171.9999999944</v>
      </c>
      <c r="D47" s="226">
        <v>199694</v>
      </c>
      <c r="E47" s="125">
        <v>6953548.9999999981</v>
      </c>
      <c r="F47" s="226">
        <v>6805214.0000000037</v>
      </c>
      <c r="G47" s="226">
        <v>148335.00000000006</v>
      </c>
      <c r="H47" s="188"/>
      <c r="I47" s="188"/>
      <c r="J47" s="188"/>
      <c r="K47" s="188"/>
      <c r="L47" s="188"/>
      <c r="M47" s="188"/>
      <c r="N47" s="188"/>
      <c r="O47" s="188"/>
      <c r="P47" s="188"/>
      <c r="Q47" s="188"/>
      <c r="R47" s="188"/>
      <c r="S47" s="188"/>
      <c r="T47" s="188"/>
      <c r="U47" s="188"/>
      <c r="V47" s="188"/>
      <c r="W47" s="188"/>
      <c r="X47" s="188"/>
      <c r="Y47" s="188"/>
      <c r="Z47" s="188"/>
      <c r="AA47" s="188"/>
      <c r="AB47" s="188"/>
      <c r="AC47" s="188"/>
      <c r="AD47" s="188"/>
      <c r="AE47" s="188"/>
      <c r="AF47" s="188"/>
      <c r="AG47" s="188"/>
      <c r="AH47" s="188"/>
      <c r="AI47" s="188"/>
      <c r="AJ47" s="188"/>
      <c r="AK47" s="188"/>
      <c r="AL47" s="188"/>
      <c r="AM47" s="188"/>
      <c r="AN47" s="188"/>
      <c r="AO47" s="188"/>
      <c r="AP47" s="188"/>
      <c r="AQ47" s="188"/>
      <c r="AR47" s="188"/>
      <c r="AS47" s="188"/>
      <c r="AT47" s="188"/>
      <c r="AU47" s="188"/>
      <c r="AV47" s="188"/>
      <c r="AW47" s="188"/>
      <c r="AX47" s="188"/>
      <c r="AY47" s="188"/>
      <c r="AZ47" s="188"/>
      <c r="BA47" s="188"/>
      <c r="BB47" s="188"/>
      <c r="BC47" s="188"/>
      <c r="BD47" s="188"/>
      <c r="BE47" s="188"/>
      <c r="BF47" s="188"/>
      <c r="BG47" s="188"/>
      <c r="BH47" s="188"/>
      <c r="BI47" s="188"/>
      <c r="BJ47" s="188"/>
      <c r="BK47" s="188"/>
      <c r="BL47" s="188"/>
      <c r="BM47" s="188"/>
      <c r="BN47" s="188"/>
      <c r="BO47" s="188"/>
      <c r="BP47" s="188"/>
      <c r="BQ47" s="188"/>
      <c r="BR47" s="188"/>
      <c r="BS47" s="188"/>
      <c r="BT47" s="188"/>
      <c r="BU47" s="188"/>
      <c r="BV47" s="188"/>
      <c r="BW47" s="188"/>
      <c r="BX47" s="188"/>
      <c r="BY47" s="188"/>
      <c r="BZ47" s="188"/>
      <c r="CA47" s="188"/>
      <c r="CB47" s="188"/>
      <c r="CC47" s="188"/>
      <c r="CD47" s="188"/>
      <c r="CE47" s="188"/>
      <c r="CF47" s="188"/>
      <c r="CG47" s="188"/>
      <c r="CH47" s="188"/>
      <c r="CI47" s="188"/>
      <c r="CJ47" s="188"/>
      <c r="CK47" s="188"/>
      <c r="CL47" s="188"/>
      <c r="CM47" s="188"/>
      <c r="CN47" s="188"/>
      <c r="CO47" s="188"/>
      <c r="CP47" s="188"/>
      <c r="CQ47" s="188"/>
      <c r="CR47" s="188"/>
      <c r="CS47" s="188"/>
      <c r="CT47" s="188"/>
      <c r="CU47" s="188"/>
      <c r="CV47" s="188"/>
      <c r="CW47" s="188"/>
      <c r="CX47" s="188"/>
      <c r="CY47" s="188"/>
      <c r="CZ47" s="188"/>
      <c r="DA47" s="188"/>
      <c r="DB47" s="188"/>
      <c r="DC47" s="188"/>
      <c r="DD47" s="188"/>
      <c r="DE47" s="188"/>
      <c r="DF47" s="188"/>
      <c r="DG47" s="188"/>
      <c r="DH47" s="188"/>
      <c r="DI47" s="188"/>
      <c r="DJ47" s="188"/>
      <c r="DK47" s="188"/>
      <c r="DL47" s="188"/>
      <c r="DM47" s="188"/>
      <c r="DN47" s="188"/>
      <c r="DO47" s="188"/>
      <c r="DP47" s="188"/>
      <c r="DQ47" s="188"/>
      <c r="DR47" s="188"/>
      <c r="DS47" s="188"/>
      <c r="DT47" s="188"/>
      <c r="DU47" s="188"/>
      <c r="DV47" s="188"/>
      <c r="DW47" s="188"/>
      <c r="DX47" s="188"/>
      <c r="DY47" s="188"/>
      <c r="DZ47" s="188"/>
      <c r="EA47" s="188"/>
      <c r="EB47" s="188"/>
      <c r="EC47" s="188"/>
      <c r="ED47" s="188"/>
      <c r="EE47" s="188"/>
      <c r="EF47" s="188"/>
      <c r="EG47" s="188"/>
      <c r="EH47" s="188"/>
      <c r="EI47" s="188"/>
      <c r="EJ47" s="188"/>
      <c r="EK47" s="188"/>
      <c r="EL47" s="188"/>
      <c r="EM47" s="188"/>
      <c r="EN47" s="188"/>
      <c r="EO47" s="188"/>
      <c r="EP47" s="188"/>
      <c r="EQ47" s="188"/>
      <c r="ER47" s="188"/>
      <c r="ES47" s="188"/>
      <c r="ET47" s="188"/>
      <c r="EU47" s="188"/>
      <c r="EV47" s="188"/>
      <c r="EW47" s="188"/>
      <c r="EX47" s="188"/>
      <c r="EY47" s="188"/>
      <c r="EZ47" s="188"/>
      <c r="FA47" s="188"/>
      <c r="FB47" s="188"/>
      <c r="FC47" s="188"/>
      <c r="FD47" s="188"/>
      <c r="FE47" s="188"/>
      <c r="FF47" s="188"/>
      <c r="FG47" s="188"/>
      <c r="FH47" s="188"/>
      <c r="FI47" s="188"/>
      <c r="FJ47" s="188"/>
      <c r="FK47" s="188"/>
      <c r="FL47" s="188"/>
      <c r="FM47" s="188"/>
      <c r="FN47" s="188"/>
      <c r="FO47" s="188"/>
      <c r="FP47" s="188"/>
      <c r="FQ47" s="188"/>
      <c r="FR47" s="188"/>
      <c r="FS47" s="188"/>
      <c r="FT47" s="188"/>
      <c r="FU47" s="188"/>
      <c r="FV47" s="188"/>
      <c r="FW47" s="188"/>
      <c r="FX47" s="188"/>
      <c r="FY47" s="188"/>
      <c r="FZ47" s="188"/>
      <c r="GA47" s="188"/>
      <c r="GB47" s="188"/>
      <c r="GC47" s="188"/>
      <c r="GD47" s="188"/>
      <c r="GE47" s="188"/>
      <c r="GF47" s="188"/>
      <c r="GG47" s="188"/>
      <c r="GH47" s="188"/>
      <c r="GI47" s="188"/>
      <c r="GJ47" s="188"/>
      <c r="GK47" s="188"/>
      <c r="GL47" s="188"/>
      <c r="GM47" s="188"/>
      <c r="GN47" s="188"/>
      <c r="GO47" s="188"/>
      <c r="GP47" s="188"/>
      <c r="GQ47" s="188"/>
      <c r="GR47" s="188"/>
      <c r="GS47" s="188"/>
      <c r="GT47" s="188"/>
      <c r="GU47" s="188"/>
      <c r="GV47" s="188"/>
      <c r="GW47" s="188"/>
      <c r="GX47" s="188"/>
      <c r="GY47" s="188"/>
      <c r="GZ47" s="188"/>
      <c r="HA47" s="188"/>
      <c r="HB47" s="188"/>
      <c r="HC47" s="188"/>
      <c r="HD47" s="188"/>
      <c r="HE47" s="188"/>
      <c r="HF47" s="188"/>
      <c r="HG47" s="188"/>
      <c r="HH47" s="188"/>
      <c r="HI47" s="188"/>
      <c r="HJ47" s="188"/>
      <c r="HK47" s="188"/>
      <c r="HL47" s="188"/>
      <c r="HM47" s="188"/>
      <c r="HN47" s="188"/>
      <c r="HO47" s="188"/>
      <c r="HP47" s="188"/>
      <c r="HQ47" s="188"/>
      <c r="HR47" s="188"/>
      <c r="HS47" s="188"/>
      <c r="HT47" s="188"/>
      <c r="HU47" s="188"/>
      <c r="HV47" s="188"/>
      <c r="HW47" s="188"/>
      <c r="HX47" s="188"/>
      <c r="HY47" s="188"/>
      <c r="HZ47" s="188"/>
      <c r="IA47" s="188"/>
      <c r="IB47" s="188"/>
    </row>
    <row r="48" spans="1:236" ht="20.100000000000001" customHeight="1" x14ac:dyDescent="0.2">
      <c r="A48" s="224" t="s">
        <v>73</v>
      </c>
      <c r="B48" s="125">
        <v>7852095.0000000056</v>
      </c>
      <c r="C48" s="226">
        <v>7705909.9999999944</v>
      </c>
      <c r="D48" s="226">
        <v>146185.00000000009</v>
      </c>
      <c r="E48" s="125">
        <v>7072798.9999999953</v>
      </c>
      <c r="F48" s="226">
        <v>6940478.0000000009</v>
      </c>
      <c r="G48" s="226">
        <v>132321.00000000003</v>
      </c>
      <c r="H48" s="188"/>
      <c r="I48" s="188"/>
      <c r="J48" s="188"/>
      <c r="K48" s="188"/>
      <c r="L48" s="188"/>
      <c r="M48" s="188"/>
      <c r="N48" s="188"/>
      <c r="O48" s="188"/>
      <c r="P48" s="188"/>
      <c r="Q48" s="188"/>
      <c r="R48" s="188"/>
      <c r="S48" s="188"/>
      <c r="T48" s="188"/>
      <c r="U48" s="188"/>
      <c r="V48" s="188"/>
      <c r="W48" s="188"/>
      <c r="X48" s="188"/>
      <c r="Y48" s="188"/>
      <c r="Z48" s="188"/>
      <c r="AA48" s="188"/>
      <c r="AB48" s="188"/>
      <c r="AC48" s="188"/>
      <c r="AD48" s="188"/>
      <c r="AE48" s="188"/>
      <c r="AF48" s="188"/>
      <c r="AG48" s="188"/>
      <c r="AH48" s="188"/>
      <c r="AI48" s="188"/>
      <c r="AJ48" s="188"/>
      <c r="AK48" s="188"/>
      <c r="AL48" s="188"/>
      <c r="AM48" s="188"/>
      <c r="AN48" s="188"/>
      <c r="AO48" s="188"/>
      <c r="AP48" s="188"/>
      <c r="AQ48" s="188"/>
      <c r="AR48" s="188"/>
      <c r="AS48" s="188"/>
      <c r="AT48" s="188"/>
      <c r="AU48" s="188"/>
      <c r="AV48" s="188"/>
      <c r="AW48" s="188"/>
      <c r="AX48" s="188"/>
      <c r="AY48" s="188"/>
      <c r="AZ48" s="188"/>
      <c r="BA48" s="188"/>
      <c r="BB48" s="188"/>
      <c r="BC48" s="188"/>
      <c r="BD48" s="188"/>
      <c r="BE48" s="188"/>
      <c r="BF48" s="188"/>
      <c r="BG48" s="188"/>
      <c r="BH48" s="188"/>
      <c r="BI48" s="188"/>
      <c r="BJ48" s="188"/>
      <c r="BK48" s="188"/>
      <c r="BL48" s="188"/>
      <c r="BM48" s="188"/>
      <c r="BN48" s="188"/>
      <c r="BO48" s="188"/>
      <c r="BP48" s="188"/>
      <c r="BQ48" s="188"/>
      <c r="BR48" s="188"/>
      <c r="BS48" s="188"/>
      <c r="BT48" s="188"/>
      <c r="BU48" s="188"/>
      <c r="BV48" s="188"/>
      <c r="BW48" s="188"/>
      <c r="BX48" s="188"/>
      <c r="BY48" s="188"/>
      <c r="BZ48" s="188"/>
      <c r="CA48" s="188"/>
      <c r="CB48" s="188"/>
      <c r="CC48" s="188"/>
      <c r="CD48" s="188"/>
      <c r="CE48" s="188"/>
      <c r="CF48" s="188"/>
      <c r="CG48" s="188"/>
      <c r="CH48" s="188"/>
      <c r="CI48" s="188"/>
      <c r="CJ48" s="188"/>
      <c r="CK48" s="188"/>
      <c r="CL48" s="188"/>
      <c r="CM48" s="188"/>
      <c r="CN48" s="188"/>
      <c r="CO48" s="188"/>
      <c r="CP48" s="188"/>
      <c r="CQ48" s="188"/>
      <c r="CR48" s="188"/>
      <c r="CS48" s="188"/>
      <c r="CT48" s="188"/>
      <c r="CU48" s="188"/>
      <c r="CV48" s="188"/>
      <c r="CW48" s="188"/>
      <c r="CX48" s="188"/>
      <c r="CY48" s="188"/>
      <c r="CZ48" s="188"/>
      <c r="DA48" s="188"/>
      <c r="DB48" s="188"/>
      <c r="DC48" s="188"/>
      <c r="DD48" s="188"/>
      <c r="DE48" s="188"/>
      <c r="DF48" s="188"/>
      <c r="DG48" s="188"/>
      <c r="DH48" s="188"/>
      <c r="DI48" s="188"/>
      <c r="DJ48" s="188"/>
      <c r="DK48" s="188"/>
      <c r="DL48" s="188"/>
      <c r="DM48" s="188"/>
      <c r="DN48" s="188"/>
      <c r="DO48" s="188"/>
      <c r="DP48" s="188"/>
      <c r="DQ48" s="188"/>
      <c r="DR48" s="188"/>
      <c r="DS48" s="188"/>
      <c r="DT48" s="188"/>
      <c r="DU48" s="188"/>
      <c r="DV48" s="188"/>
      <c r="DW48" s="188"/>
      <c r="DX48" s="188"/>
      <c r="DY48" s="188"/>
      <c r="DZ48" s="188"/>
      <c r="EA48" s="188"/>
      <c r="EB48" s="188"/>
      <c r="EC48" s="188"/>
      <c r="ED48" s="188"/>
      <c r="EE48" s="188"/>
      <c r="EF48" s="188"/>
      <c r="EG48" s="188"/>
      <c r="EH48" s="188"/>
      <c r="EI48" s="188"/>
      <c r="EJ48" s="188"/>
      <c r="EK48" s="188"/>
      <c r="EL48" s="188"/>
      <c r="EM48" s="188"/>
      <c r="EN48" s="188"/>
      <c r="EO48" s="188"/>
      <c r="EP48" s="188"/>
      <c r="EQ48" s="188"/>
      <c r="ER48" s="188"/>
      <c r="ES48" s="188"/>
      <c r="ET48" s="188"/>
      <c r="EU48" s="188"/>
      <c r="EV48" s="188"/>
      <c r="EW48" s="188"/>
      <c r="EX48" s="188"/>
      <c r="EY48" s="188"/>
      <c r="EZ48" s="188"/>
      <c r="FA48" s="188"/>
      <c r="FB48" s="188"/>
      <c r="FC48" s="188"/>
      <c r="FD48" s="188"/>
      <c r="FE48" s="188"/>
      <c r="FF48" s="188"/>
      <c r="FG48" s="188"/>
      <c r="FH48" s="188"/>
      <c r="FI48" s="188"/>
      <c r="FJ48" s="188"/>
      <c r="FK48" s="188"/>
      <c r="FL48" s="188"/>
      <c r="FM48" s="188"/>
      <c r="FN48" s="188"/>
      <c r="FO48" s="188"/>
      <c r="FP48" s="188"/>
      <c r="FQ48" s="188"/>
      <c r="FR48" s="188"/>
      <c r="FS48" s="188"/>
      <c r="FT48" s="188"/>
      <c r="FU48" s="188"/>
      <c r="FV48" s="188"/>
      <c r="FW48" s="188"/>
      <c r="FX48" s="188"/>
      <c r="FY48" s="188"/>
      <c r="FZ48" s="188"/>
      <c r="GA48" s="188"/>
      <c r="GB48" s="188"/>
      <c r="GC48" s="188"/>
      <c r="GD48" s="188"/>
      <c r="GE48" s="188"/>
      <c r="GF48" s="188"/>
      <c r="GG48" s="188"/>
      <c r="GH48" s="188"/>
      <c r="GI48" s="188"/>
      <c r="GJ48" s="188"/>
      <c r="GK48" s="188"/>
      <c r="GL48" s="188"/>
      <c r="GM48" s="188"/>
      <c r="GN48" s="188"/>
      <c r="GO48" s="188"/>
      <c r="GP48" s="188"/>
      <c r="GQ48" s="188"/>
      <c r="GR48" s="188"/>
      <c r="GS48" s="188"/>
      <c r="GT48" s="188"/>
      <c r="GU48" s="188"/>
      <c r="GV48" s="188"/>
      <c r="GW48" s="188"/>
      <c r="GX48" s="188"/>
      <c r="GY48" s="188"/>
      <c r="GZ48" s="188"/>
      <c r="HA48" s="188"/>
      <c r="HB48" s="188"/>
      <c r="HC48" s="188"/>
      <c r="HD48" s="188"/>
      <c r="HE48" s="188"/>
      <c r="HF48" s="188"/>
      <c r="HG48" s="188"/>
      <c r="HH48" s="188"/>
      <c r="HI48" s="188"/>
      <c r="HJ48" s="188"/>
      <c r="HK48" s="188"/>
      <c r="HL48" s="188"/>
      <c r="HM48" s="188"/>
      <c r="HN48" s="188"/>
      <c r="HO48" s="188"/>
      <c r="HP48" s="188"/>
      <c r="HQ48" s="188"/>
      <c r="HR48" s="188"/>
      <c r="HS48" s="188"/>
      <c r="HT48" s="188"/>
      <c r="HU48" s="188"/>
      <c r="HV48" s="188"/>
      <c r="HW48" s="188"/>
      <c r="HX48" s="188"/>
      <c r="HY48" s="188"/>
      <c r="HZ48" s="188"/>
      <c r="IA48" s="188"/>
      <c r="IB48" s="188"/>
    </row>
    <row r="49" spans="1:236" ht="20.100000000000001" customHeight="1" x14ac:dyDescent="0.2">
      <c r="A49" s="224" t="s">
        <v>74</v>
      </c>
      <c r="B49" s="125">
        <v>7590326.9999999963</v>
      </c>
      <c r="C49" s="226">
        <v>7416865.9999999991</v>
      </c>
      <c r="D49" s="226">
        <v>173461.00000000009</v>
      </c>
      <c r="E49" s="125">
        <v>6919015.0000000028</v>
      </c>
      <c r="F49" s="226">
        <v>6765657.9999999972</v>
      </c>
      <c r="G49" s="226">
        <v>153357.00000000006</v>
      </c>
      <c r="H49" s="188"/>
      <c r="I49" s="188"/>
      <c r="J49" s="188"/>
      <c r="K49" s="188"/>
      <c r="L49" s="188"/>
      <c r="M49" s="188"/>
      <c r="N49" s="188"/>
      <c r="O49" s="188"/>
      <c r="P49" s="188"/>
      <c r="Q49" s="188"/>
      <c r="R49" s="188"/>
      <c r="S49" s="188"/>
      <c r="T49" s="188"/>
      <c r="U49" s="188"/>
      <c r="V49" s="188"/>
      <c r="W49" s="188"/>
      <c r="X49" s="188"/>
      <c r="Y49" s="188"/>
      <c r="Z49" s="188"/>
      <c r="AA49" s="188"/>
      <c r="AB49" s="188"/>
      <c r="AC49" s="188"/>
      <c r="AD49" s="188"/>
      <c r="AE49" s="188"/>
      <c r="AF49" s="188"/>
      <c r="AG49" s="188"/>
      <c r="AH49" s="188"/>
      <c r="AI49" s="188"/>
      <c r="AJ49" s="188"/>
      <c r="AK49" s="188"/>
      <c r="AL49" s="188"/>
      <c r="AM49" s="188"/>
      <c r="AN49" s="188"/>
      <c r="AO49" s="188"/>
      <c r="AP49" s="188"/>
      <c r="AQ49" s="188"/>
      <c r="AR49" s="188"/>
      <c r="AS49" s="188"/>
      <c r="AT49" s="188"/>
      <c r="AU49" s="188"/>
      <c r="AV49" s="188"/>
      <c r="AW49" s="188"/>
      <c r="AX49" s="188"/>
      <c r="AY49" s="188"/>
      <c r="AZ49" s="188"/>
      <c r="BA49" s="188"/>
      <c r="BB49" s="188"/>
      <c r="BC49" s="188"/>
      <c r="BD49" s="188"/>
      <c r="BE49" s="188"/>
      <c r="BF49" s="188"/>
      <c r="BG49" s="188"/>
      <c r="BH49" s="188"/>
      <c r="BI49" s="188"/>
      <c r="BJ49" s="188"/>
      <c r="BK49" s="188"/>
      <c r="BL49" s="188"/>
      <c r="BM49" s="188"/>
      <c r="BN49" s="188"/>
      <c r="BO49" s="188"/>
      <c r="BP49" s="188"/>
      <c r="BQ49" s="188"/>
      <c r="BR49" s="188"/>
      <c r="BS49" s="188"/>
      <c r="BT49" s="188"/>
      <c r="BU49" s="188"/>
      <c r="BV49" s="188"/>
      <c r="BW49" s="188"/>
      <c r="BX49" s="188"/>
      <c r="BY49" s="188"/>
      <c r="BZ49" s="188"/>
      <c r="CA49" s="188"/>
      <c r="CB49" s="188"/>
      <c r="CC49" s="188"/>
      <c r="CD49" s="188"/>
      <c r="CE49" s="188"/>
      <c r="CF49" s="188"/>
      <c r="CG49" s="188"/>
      <c r="CH49" s="188"/>
      <c r="CI49" s="188"/>
      <c r="CJ49" s="188"/>
      <c r="CK49" s="188"/>
      <c r="CL49" s="188"/>
      <c r="CM49" s="188"/>
      <c r="CN49" s="188"/>
      <c r="CO49" s="188"/>
      <c r="CP49" s="188"/>
      <c r="CQ49" s="188"/>
      <c r="CR49" s="188"/>
      <c r="CS49" s="188"/>
      <c r="CT49" s="188"/>
      <c r="CU49" s="188"/>
      <c r="CV49" s="188"/>
      <c r="CW49" s="188"/>
      <c r="CX49" s="188"/>
      <c r="CY49" s="188"/>
      <c r="CZ49" s="188"/>
      <c r="DA49" s="188"/>
      <c r="DB49" s="188"/>
      <c r="DC49" s="188"/>
      <c r="DD49" s="188"/>
      <c r="DE49" s="188"/>
      <c r="DF49" s="188"/>
      <c r="DG49" s="188"/>
      <c r="DH49" s="188"/>
      <c r="DI49" s="188"/>
      <c r="DJ49" s="188"/>
      <c r="DK49" s="188"/>
      <c r="DL49" s="188"/>
      <c r="DM49" s="188"/>
      <c r="DN49" s="188"/>
      <c r="DO49" s="188"/>
      <c r="DP49" s="188"/>
      <c r="DQ49" s="188"/>
      <c r="DR49" s="188"/>
      <c r="DS49" s="188"/>
      <c r="DT49" s="188"/>
      <c r="DU49" s="188"/>
      <c r="DV49" s="188"/>
      <c r="DW49" s="188"/>
      <c r="DX49" s="188"/>
      <c r="DY49" s="188"/>
      <c r="DZ49" s="188"/>
      <c r="EA49" s="188"/>
      <c r="EB49" s="188"/>
      <c r="EC49" s="188"/>
      <c r="ED49" s="188"/>
      <c r="EE49" s="188"/>
      <c r="EF49" s="188"/>
      <c r="EG49" s="188"/>
      <c r="EH49" s="188"/>
      <c r="EI49" s="188"/>
      <c r="EJ49" s="188"/>
      <c r="EK49" s="188"/>
      <c r="EL49" s="188"/>
      <c r="EM49" s="188"/>
      <c r="EN49" s="188"/>
      <c r="EO49" s="188"/>
      <c r="EP49" s="188"/>
      <c r="EQ49" s="188"/>
      <c r="ER49" s="188"/>
      <c r="ES49" s="188"/>
      <c r="ET49" s="188"/>
      <c r="EU49" s="188"/>
      <c r="EV49" s="188"/>
      <c r="EW49" s="188"/>
      <c r="EX49" s="188"/>
      <c r="EY49" s="188"/>
      <c r="EZ49" s="188"/>
      <c r="FA49" s="188"/>
      <c r="FB49" s="188"/>
      <c r="FC49" s="188"/>
      <c r="FD49" s="188"/>
      <c r="FE49" s="188"/>
      <c r="FF49" s="188"/>
      <c r="FG49" s="188"/>
      <c r="FH49" s="188"/>
      <c r="FI49" s="188"/>
      <c r="FJ49" s="188"/>
      <c r="FK49" s="188"/>
      <c r="FL49" s="188"/>
      <c r="FM49" s="188"/>
      <c r="FN49" s="188"/>
      <c r="FO49" s="188"/>
      <c r="FP49" s="188"/>
      <c r="FQ49" s="188"/>
      <c r="FR49" s="188"/>
      <c r="FS49" s="188"/>
      <c r="FT49" s="188"/>
      <c r="FU49" s="188"/>
      <c r="FV49" s="188"/>
      <c r="FW49" s="188"/>
      <c r="FX49" s="188"/>
      <c r="FY49" s="188"/>
      <c r="FZ49" s="188"/>
      <c r="GA49" s="188"/>
      <c r="GB49" s="188"/>
      <c r="GC49" s="188"/>
      <c r="GD49" s="188"/>
      <c r="GE49" s="188"/>
      <c r="GF49" s="188"/>
      <c r="GG49" s="188"/>
      <c r="GH49" s="188"/>
      <c r="GI49" s="188"/>
      <c r="GJ49" s="188"/>
      <c r="GK49" s="188"/>
      <c r="GL49" s="188"/>
      <c r="GM49" s="188"/>
      <c r="GN49" s="188"/>
      <c r="GO49" s="188"/>
      <c r="GP49" s="188"/>
      <c r="GQ49" s="188"/>
      <c r="GR49" s="188"/>
      <c r="GS49" s="188"/>
      <c r="GT49" s="188"/>
      <c r="GU49" s="188"/>
      <c r="GV49" s="188"/>
      <c r="GW49" s="188"/>
      <c r="GX49" s="188"/>
      <c r="GY49" s="188"/>
      <c r="GZ49" s="188"/>
      <c r="HA49" s="188"/>
      <c r="HB49" s="188"/>
      <c r="HC49" s="188"/>
      <c r="HD49" s="188"/>
      <c r="HE49" s="188"/>
      <c r="HF49" s="188"/>
      <c r="HG49" s="188"/>
      <c r="HH49" s="188"/>
      <c r="HI49" s="188"/>
      <c r="HJ49" s="188"/>
      <c r="HK49" s="188"/>
      <c r="HL49" s="188"/>
      <c r="HM49" s="188"/>
      <c r="HN49" s="188"/>
      <c r="HO49" s="188"/>
      <c r="HP49" s="188"/>
      <c r="HQ49" s="188"/>
      <c r="HR49" s="188"/>
      <c r="HS49" s="188"/>
      <c r="HT49" s="188"/>
      <c r="HU49" s="188"/>
      <c r="HV49" s="188"/>
      <c r="HW49" s="188"/>
      <c r="HX49" s="188"/>
      <c r="HY49" s="188"/>
      <c r="HZ49" s="188"/>
      <c r="IA49" s="188"/>
      <c r="IB49" s="188"/>
    </row>
    <row r="50" spans="1:236" ht="20.100000000000001" customHeight="1" x14ac:dyDescent="0.2">
      <c r="A50" s="224" t="s">
        <v>77</v>
      </c>
      <c r="B50" s="125">
        <v>9126635.0000000019</v>
      </c>
      <c r="C50" s="226">
        <v>8705870.9999999981</v>
      </c>
      <c r="D50" s="226">
        <v>420764.00000000012</v>
      </c>
      <c r="E50" s="125">
        <v>8216466.0000000028</v>
      </c>
      <c r="F50" s="226">
        <v>7736015.0000000009</v>
      </c>
      <c r="G50" s="226">
        <v>480450.99999999994</v>
      </c>
      <c r="H50" s="188"/>
      <c r="I50" s="188"/>
      <c r="J50" s="188"/>
      <c r="K50" s="188"/>
      <c r="L50" s="188"/>
      <c r="M50" s="188"/>
      <c r="N50" s="188"/>
      <c r="O50" s="188"/>
      <c r="P50" s="188"/>
      <c r="Q50" s="188"/>
      <c r="R50" s="188"/>
      <c r="S50" s="188"/>
      <c r="T50" s="188"/>
      <c r="U50" s="188"/>
      <c r="V50" s="188"/>
      <c r="W50" s="188"/>
      <c r="X50" s="188"/>
      <c r="Y50" s="188"/>
      <c r="Z50" s="188"/>
      <c r="AA50" s="188"/>
      <c r="AB50" s="188"/>
      <c r="AC50" s="188"/>
      <c r="AD50" s="188"/>
      <c r="AE50" s="188"/>
      <c r="AF50" s="188"/>
      <c r="AG50" s="188"/>
      <c r="AH50" s="188"/>
      <c r="AI50" s="188"/>
      <c r="AJ50" s="188"/>
      <c r="AK50" s="188"/>
      <c r="AL50" s="188"/>
      <c r="AM50" s="188"/>
      <c r="AN50" s="188"/>
      <c r="AO50" s="188"/>
      <c r="AP50" s="188"/>
      <c r="AQ50" s="188"/>
      <c r="AR50" s="188"/>
      <c r="AS50" s="188"/>
      <c r="AT50" s="188"/>
      <c r="AU50" s="188"/>
      <c r="AV50" s="188"/>
      <c r="AW50" s="188"/>
      <c r="AX50" s="188"/>
      <c r="AY50" s="188"/>
      <c r="AZ50" s="188"/>
      <c r="BA50" s="188"/>
      <c r="BB50" s="188"/>
      <c r="BC50" s="188"/>
      <c r="BD50" s="188"/>
      <c r="BE50" s="188"/>
      <c r="BF50" s="188"/>
      <c r="BG50" s="188"/>
      <c r="BH50" s="188"/>
      <c r="BI50" s="188"/>
      <c r="BJ50" s="188"/>
      <c r="BK50" s="188"/>
      <c r="BL50" s="188"/>
      <c r="BM50" s="188"/>
      <c r="BN50" s="188"/>
      <c r="BO50" s="188"/>
      <c r="BP50" s="188"/>
      <c r="BQ50" s="188"/>
      <c r="BR50" s="188"/>
      <c r="BS50" s="188"/>
      <c r="BT50" s="188"/>
      <c r="BU50" s="188"/>
      <c r="BV50" s="188"/>
      <c r="BW50" s="188"/>
      <c r="BX50" s="188"/>
      <c r="BY50" s="188"/>
      <c r="BZ50" s="188"/>
      <c r="CA50" s="188"/>
      <c r="CB50" s="188"/>
      <c r="CC50" s="188"/>
      <c r="CD50" s="188"/>
      <c r="CE50" s="188"/>
      <c r="CF50" s="188"/>
      <c r="CG50" s="188"/>
      <c r="CH50" s="188"/>
      <c r="CI50" s="188"/>
      <c r="CJ50" s="188"/>
      <c r="CK50" s="188"/>
      <c r="CL50" s="188"/>
      <c r="CM50" s="188"/>
      <c r="CN50" s="188"/>
      <c r="CO50" s="188"/>
      <c r="CP50" s="188"/>
      <c r="CQ50" s="188"/>
      <c r="CR50" s="188"/>
      <c r="CS50" s="188"/>
      <c r="CT50" s="188"/>
      <c r="CU50" s="188"/>
      <c r="CV50" s="188"/>
      <c r="CW50" s="188"/>
      <c r="CX50" s="188"/>
      <c r="CY50" s="188"/>
      <c r="CZ50" s="188"/>
      <c r="DA50" s="188"/>
      <c r="DB50" s="188"/>
      <c r="DC50" s="188"/>
      <c r="DD50" s="188"/>
      <c r="DE50" s="188"/>
      <c r="DF50" s="188"/>
      <c r="DG50" s="188"/>
      <c r="DH50" s="188"/>
      <c r="DI50" s="188"/>
      <c r="DJ50" s="188"/>
      <c r="DK50" s="188"/>
      <c r="DL50" s="188"/>
      <c r="DM50" s="188"/>
      <c r="DN50" s="188"/>
      <c r="DO50" s="188"/>
      <c r="DP50" s="188"/>
      <c r="DQ50" s="188"/>
      <c r="DR50" s="188"/>
      <c r="DS50" s="188"/>
      <c r="DT50" s="188"/>
      <c r="DU50" s="188"/>
      <c r="DV50" s="188"/>
      <c r="DW50" s="188"/>
      <c r="DX50" s="188"/>
      <c r="DY50" s="188"/>
      <c r="DZ50" s="188"/>
      <c r="EA50" s="188"/>
      <c r="EB50" s="188"/>
      <c r="EC50" s="188"/>
      <c r="ED50" s="188"/>
      <c r="EE50" s="188"/>
      <c r="EF50" s="188"/>
      <c r="EG50" s="188"/>
      <c r="EH50" s="188"/>
      <c r="EI50" s="188"/>
      <c r="EJ50" s="188"/>
      <c r="EK50" s="188"/>
      <c r="EL50" s="188"/>
      <c r="EM50" s="188"/>
      <c r="EN50" s="188"/>
      <c r="EO50" s="188"/>
      <c r="EP50" s="188"/>
      <c r="EQ50" s="188"/>
      <c r="ER50" s="188"/>
      <c r="ES50" s="188"/>
      <c r="ET50" s="188"/>
      <c r="EU50" s="188"/>
      <c r="EV50" s="188"/>
      <c r="EW50" s="188"/>
      <c r="EX50" s="188"/>
      <c r="EY50" s="188"/>
      <c r="EZ50" s="188"/>
      <c r="FA50" s="188"/>
      <c r="FB50" s="188"/>
      <c r="FC50" s="188"/>
      <c r="FD50" s="188"/>
      <c r="FE50" s="188"/>
      <c r="FF50" s="188"/>
      <c r="FG50" s="188"/>
      <c r="FH50" s="188"/>
      <c r="FI50" s="188"/>
      <c r="FJ50" s="188"/>
      <c r="FK50" s="188"/>
      <c r="FL50" s="188"/>
      <c r="FM50" s="188"/>
      <c r="FN50" s="188"/>
      <c r="FO50" s="188"/>
      <c r="FP50" s="188"/>
      <c r="FQ50" s="188"/>
      <c r="FR50" s="188"/>
      <c r="FS50" s="188"/>
      <c r="FT50" s="188"/>
      <c r="FU50" s="188"/>
      <c r="FV50" s="188"/>
      <c r="FW50" s="188"/>
      <c r="FX50" s="188"/>
      <c r="FY50" s="188"/>
      <c r="FZ50" s="188"/>
      <c r="GA50" s="188"/>
      <c r="GB50" s="188"/>
      <c r="GC50" s="188"/>
      <c r="GD50" s="188"/>
      <c r="GE50" s="188"/>
      <c r="GF50" s="188"/>
      <c r="GG50" s="188"/>
      <c r="GH50" s="188"/>
      <c r="GI50" s="188"/>
      <c r="GJ50" s="188"/>
      <c r="GK50" s="188"/>
      <c r="GL50" s="188"/>
      <c r="GM50" s="188"/>
      <c r="GN50" s="188"/>
      <c r="GO50" s="188"/>
      <c r="GP50" s="188"/>
      <c r="GQ50" s="188"/>
      <c r="GR50" s="188"/>
      <c r="GS50" s="188"/>
      <c r="GT50" s="188"/>
      <c r="GU50" s="188"/>
      <c r="GV50" s="188"/>
      <c r="GW50" s="188"/>
      <c r="GX50" s="188"/>
      <c r="GY50" s="188"/>
      <c r="GZ50" s="188"/>
      <c r="HA50" s="188"/>
      <c r="HB50" s="188"/>
      <c r="HC50" s="188"/>
      <c r="HD50" s="188"/>
      <c r="HE50" s="188"/>
      <c r="HF50" s="188"/>
      <c r="HG50" s="188"/>
      <c r="HH50" s="188"/>
      <c r="HI50" s="188"/>
      <c r="HJ50" s="188"/>
      <c r="HK50" s="188"/>
      <c r="HL50" s="188"/>
      <c r="HM50" s="188"/>
      <c r="HN50" s="188"/>
      <c r="HO50" s="188"/>
      <c r="HP50" s="188"/>
      <c r="HQ50" s="188"/>
      <c r="HR50" s="188"/>
      <c r="HS50" s="188"/>
      <c r="HT50" s="188"/>
      <c r="HU50" s="188"/>
      <c r="HV50" s="188"/>
      <c r="HW50" s="188"/>
      <c r="HX50" s="188"/>
      <c r="HY50" s="188"/>
      <c r="HZ50" s="188"/>
      <c r="IA50" s="188"/>
      <c r="IB50" s="188"/>
    </row>
    <row r="51" spans="1:236" ht="20.100000000000001" customHeight="1" x14ac:dyDescent="0.2">
      <c r="A51" s="224" t="s">
        <v>78</v>
      </c>
      <c r="B51" s="125">
        <v>7991430.0000000037</v>
      </c>
      <c r="C51" s="226">
        <v>7849612</v>
      </c>
      <c r="D51" s="226">
        <v>141818.00000000003</v>
      </c>
      <c r="E51" s="125">
        <v>7475669.0000000019</v>
      </c>
      <c r="F51" s="226">
        <v>7162248.0000000019</v>
      </c>
      <c r="G51" s="226">
        <v>313421.00000000012</v>
      </c>
      <c r="H51" s="188"/>
      <c r="I51" s="188"/>
      <c r="J51" s="188"/>
      <c r="K51" s="188"/>
      <c r="L51" s="188"/>
      <c r="M51" s="188"/>
      <c r="N51" s="188"/>
      <c r="O51" s="188"/>
      <c r="P51" s="188"/>
      <c r="Q51" s="188"/>
      <c r="R51" s="188"/>
      <c r="S51" s="188"/>
      <c r="T51" s="188"/>
      <c r="U51" s="188"/>
      <c r="V51" s="188"/>
      <c r="W51" s="188"/>
      <c r="X51" s="188"/>
      <c r="Y51" s="188"/>
      <c r="Z51" s="188"/>
      <c r="AA51" s="188"/>
      <c r="AB51" s="188"/>
      <c r="AC51" s="188"/>
      <c r="AD51" s="188"/>
      <c r="AE51" s="188"/>
      <c r="AF51" s="188"/>
      <c r="AG51" s="188"/>
      <c r="AH51" s="188"/>
      <c r="AI51" s="188"/>
      <c r="AJ51" s="188"/>
      <c r="AK51" s="188"/>
      <c r="AL51" s="188"/>
      <c r="AM51" s="188"/>
      <c r="AN51" s="188"/>
      <c r="AO51" s="188"/>
      <c r="AP51" s="188"/>
      <c r="AQ51" s="188"/>
      <c r="AR51" s="188"/>
      <c r="AS51" s="188"/>
      <c r="AT51" s="188"/>
      <c r="AU51" s="188"/>
      <c r="AV51" s="188"/>
      <c r="AW51" s="188"/>
      <c r="AX51" s="188"/>
      <c r="AY51" s="188"/>
      <c r="AZ51" s="188"/>
      <c r="BA51" s="188"/>
      <c r="BB51" s="188"/>
      <c r="BC51" s="188"/>
      <c r="BD51" s="188"/>
      <c r="BE51" s="188"/>
      <c r="BF51" s="188"/>
      <c r="BG51" s="188"/>
      <c r="BH51" s="188"/>
      <c r="BI51" s="188"/>
      <c r="BJ51" s="188"/>
      <c r="BK51" s="188"/>
      <c r="BL51" s="188"/>
      <c r="BM51" s="188"/>
      <c r="BN51" s="188"/>
      <c r="BO51" s="188"/>
      <c r="BP51" s="188"/>
      <c r="BQ51" s="188"/>
      <c r="BR51" s="188"/>
      <c r="BS51" s="188"/>
      <c r="BT51" s="188"/>
      <c r="BU51" s="188"/>
      <c r="BV51" s="188"/>
      <c r="BW51" s="188"/>
      <c r="BX51" s="188"/>
      <c r="BY51" s="188"/>
      <c r="BZ51" s="188"/>
      <c r="CA51" s="188"/>
      <c r="CB51" s="188"/>
      <c r="CC51" s="188"/>
      <c r="CD51" s="188"/>
      <c r="CE51" s="188"/>
      <c r="CF51" s="188"/>
      <c r="CG51" s="188"/>
      <c r="CH51" s="188"/>
      <c r="CI51" s="188"/>
      <c r="CJ51" s="188"/>
      <c r="CK51" s="188"/>
      <c r="CL51" s="188"/>
      <c r="CM51" s="188"/>
      <c r="CN51" s="188"/>
      <c r="CO51" s="188"/>
      <c r="CP51" s="188"/>
      <c r="CQ51" s="188"/>
      <c r="CR51" s="188"/>
      <c r="CS51" s="188"/>
      <c r="CT51" s="188"/>
      <c r="CU51" s="188"/>
      <c r="CV51" s="188"/>
      <c r="CW51" s="188"/>
      <c r="CX51" s="188"/>
      <c r="CY51" s="188"/>
      <c r="CZ51" s="188"/>
      <c r="DA51" s="188"/>
      <c r="DB51" s="188"/>
      <c r="DC51" s="188"/>
      <c r="DD51" s="188"/>
      <c r="DE51" s="188"/>
      <c r="DF51" s="188"/>
      <c r="DG51" s="188"/>
      <c r="DH51" s="188"/>
      <c r="DI51" s="188"/>
      <c r="DJ51" s="188"/>
      <c r="DK51" s="188"/>
      <c r="DL51" s="188"/>
      <c r="DM51" s="188"/>
      <c r="DN51" s="188"/>
      <c r="DO51" s="188"/>
      <c r="DP51" s="188"/>
      <c r="DQ51" s="188"/>
      <c r="DR51" s="188"/>
      <c r="DS51" s="188"/>
      <c r="DT51" s="188"/>
      <c r="DU51" s="188"/>
      <c r="DV51" s="188"/>
      <c r="DW51" s="188"/>
      <c r="DX51" s="188"/>
      <c r="DY51" s="188"/>
      <c r="DZ51" s="188"/>
      <c r="EA51" s="188"/>
      <c r="EB51" s="188"/>
      <c r="EC51" s="188"/>
      <c r="ED51" s="188"/>
      <c r="EE51" s="188"/>
      <c r="EF51" s="188"/>
      <c r="EG51" s="188"/>
      <c r="EH51" s="188"/>
      <c r="EI51" s="188"/>
      <c r="EJ51" s="188"/>
      <c r="EK51" s="188"/>
      <c r="EL51" s="188"/>
      <c r="EM51" s="188"/>
      <c r="EN51" s="188"/>
      <c r="EO51" s="188"/>
      <c r="EP51" s="188"/>
      <c r="EQ51" s="188"/>
      <c r="ER51" s="188"/>
      <c r="ES51" s="188"/>
      <c r="ET51" s="188"/>
      <c r="EU51" s="188"/>
      <c r="EV51" s="188"/>
      <c r="EW51" s="188"/>
      <c r="EX51" s="188"/>
      <c r="EY51" s="188"/>
      <c r="EZ51" s="188"/>
      <c r="FA51" s="188"/>
      <c r="FB51" s="188"/>
      <c r="FC51" s="188"/>
      <c r="FD51" s="188"/>
      <c r="FE51" s="188"/>
      <c r="FF51" s="188"/>
      <c r="FG51" s="188"/>
      <c r="FH51" s="188"/>
      <c r="FI51" s="188"/>
      <c r="FJ51" s="188"/>
      <c r="FK51" s="188"/>
      <c r="FL51" s="188"/>
      <c r="FM51" s="188"/>
      <c r="FN51" s="188"/>
      <c r="FO51" s="188"/>
      <c r="FP51" s="188"/>
      <c r="FQ51" s="188"/>
      <c r="FR51" s="188"/>
      <c r="FS51" s="188"/>
      <c r="FT51" s="188"/>
      <c r="FU51" s="188"/>
      <c r="FV51" s="188"/>
      <c r="FW51" s="188"/>
      <c r="FX51" s="188"/>
      <c r="FY51" s="188"/>
      <c r="FZ51" s="188"/>
      <c r="GA51" s="188"/>
      <c r="GB51" s="188"/>
      <c r="GC51" s="188"/>
      <c r="GD51" s="188"/>
      <c r="GE51" s="188"/>
      <c r="GF51" s="188"/>
      <c r="GG51" s="188"/>
      <c r="GH51" s="188"/>
      <c r="GI51" s="188"/>
      <c r="GJ51" s="188"/>
      <c r="GK51" s="188"/>
      <c r="GL51" s="188"/>
      <c r="GM51" s="188"/>
      <c r="GN51" s="188"/>
      <c r="GO51" s="188"/>
      <c r="GP51" s="188"/>
      <c r="GQ51" s="188"/>
      <c r="GR51" s="188"/>
      <c r="GS51" s="188"/>
      <c r="GT51" s="188"/>
      <c r="GU51" s="188"/>
      <c r="GV51" s="188"/>
      <c r="GW51" s="188"/>
      <c r="GX51" s="188"/>
      <c r="GY51" s="188"/>
      <c r="GZ51" s="188"/>
      <c r="HA51" s="188"/>
      <c r="HB51" s="188"/>
      <c r="HC51" s="188"/>
      <c r="HD51" s="188"/>
      <c r="HE51" s="188"/>
      <c r="HF51" s="188"/>
      <c r="HG51" s="188"/>
      <c r="HH51" s="188"/>
      <c r="HI51" s="188"/>
      <c r="HJ51" s="188"/>
      <c r="HK51" s="188"/>
      <c r="HL51" s="188"/>
      <c r="HM51" s="188"/>
      <c r="HN51" s="188"/>
      <c r="HO51" s="188"/>
      <c r="HP51" s="188"/>
      <c r="HQ51" s="188"/>
      <c r="HR51" s="188"/>
      <c r="HS51" s="188"/>
      <c r="HT51" s="188"/>
      <c r="HU51" s="188"/>
      <c r="HV51" s="188"/>
      <c r="HW51" s="188"/>
      <c r="HX51" s="188"/>
      <c r="HY51" s="188"/>
      <c r="HZ51" s="188"/>
      <c r="IA51" s="188"/>
      <c r="IB51" s="188"/>
    </row>
    <row r="52" spans="1:236" ht="20.100000000000001" customHeight="1" x14ac:dyDescent="0.2">
      <c r="A52" s="224" t="s">
        <v>79</v>
      </c>
      <c r="B52" s="125">
        <v>7840648.0000000009</v>
      </c>
      <c r="C52" s="226">
        <v>7647381.0000000009</v>
      </c>
      <c r="D52" s="226">
        <v>193267</v>
      </c>
      <c r="E52" s="125">
        <v>7188580.9999999991</v>
      </c>
      <c r="F52" s="226">
        <v>7069058.9999999991</v>
      </c>
      <c r="G52" s="226">
        <v>119521.99999999997</v>
      </c>
      <c r="H52" s="188"/>
      <c r="I52" s="188"/>
      <c r="J52" s="188"/>
      <c r="K52" s="188"/>
      <c r="L52" s="188"/>
      <c r="M52" s="188"/>
      <c r="N52" s="188"/>
      <c r="O52" s="188"/>
      <c r="P52" s="188"/>
      <c r="Q52" s="188"/>
      <c r="R52" s="188"/>
      <c r="S52" s="188"/>
      <c r="T52" s="188"/>
      <c r="U52" s="188"/>
      <c r="V52" s="188"/>
      <c r="W52" s="188"/>
      <c r="X52" s="188"/>
      <c r="Y52" s="188"/>
      <c r="Z52" s="188"/>
      <c r="AA52" s="188"/>
      <c r="AB52" s="188"/>
      <c r="AC52" s="188"/>
      <c r="AD52" s="188"/>
      <c r="AE52" s="188"/>
      <c r="AF52" s="188"/>
      <c r="AG52" s="188"/>
      <c r="AH52" s="188"/>
      <c r="AI52" s="188"/>
      <c r="AJ52" s="188"/>
      <c r="AK52" s="188"/>
      <c r="AL52" s="188"/>
      <c r="AM52" s="188"/>
      <c r="AN52" s="188"/>
      <c r="AO52" s="188"/>
      <c r="AP52" s="188"/>
      <c r="AQ52" s="188"/>
      <c r="AR52" s="188"/>
      <c r="AS52" s="188"/>
      <c r="AT52" s="188"/>
      <c r="AU52" s="188"/>
      <c r="AV52" s="188"/>
      <c r="AW52" s="188"/>
      <c r="AX52" s="188"/>
      <c r="AY52" s="188"/>
      <c r="AZ52" s="188"/>
      <c r="BA52" s="188"/>
      <c r="BB52" s="188"/>
      <c r="BC52" s="188"/>
      <c r="BD52" s="188"/>
      <c r="BE52" s="188"/>
      <c r="BF52" s="188"/>
      <c r="BG52" s="188"/>
      <c r="BH52" s="188"/>
      <c r="BI52" s="188"/>
      <c r="BJ52" s="188"/>
      <c r="BK52" s="188"/>
      <c r="BL52" s="188"/>
      <c r="BM52" s="188"/>
      <c r="BN52" s="188"/>
      <c r="BO52" s="188"/>
      <c r="BP52" s="188"/>
      <c r="BQ52" s="188"/>
      <c r="BR52" s="188"/>
      <c r="BS52" s="188"/>
      <c r="BT52" s="188"/>
      <c r="BU52" s="188"/>
      <c r="BV52" s="188"/>
      <c r="BW52" s="188"/>
      <c r="BX52" s="188"/>
      <c r="BY52" s="188"/>
      <c r="BZ52" s="188"/>
      <c r="CA52" s="188"/>
      <c r="CB52" s="188"/>
      <c r="CC52" s="188"/>
      <c r="CD52" s="188"/>
      <c r="CE52" s="188"/>
      <c r="CF52" s="188"/>
      <c r="CG52" s="188"/>
      <c r="CH52" s="188"/>
      <c r="CI52" s="188"/>
      <c r="CJ52" s="188"/>
      <c r="CK52" s="188"/>
      <c r="CL52" s="188"/>
      <c r="CM52" s="188"/>
      <c r="CN52" s="188"/>
      <c r="CO52" s="188"/>
      <c r="CP52" s="188"/>
      <c r="CQ52" s="188"/>
      <c r="CR52" s="188"/>
      <c r="CS52" s="188"/>
      <c r="CT52" s="188"/>
      <c r="CU52" s="188"/>
      <c r="CV52" s="188"/>
      <c r="CW52" s="188"/>
      <c r="CX52" s="188"/>
      <c r="CY52" s="188"/>
      <c r="CZ52" s="188"/>
      <c r="DA52" s="188"/>
      <c r="DB52" s="188"/>
      <c r="DC52" s="188"/>
      <c r="DD52" s="188"/>
      <c r="DE52" s="188"/>
      <c r="DF52" s="188"/>
      <c r="DG52" s="188"/>
      <c r="DH52" s="188"/>
      <c r="DI52" s="188"/>
      <c r="DJ52" s="188"/>
      <c r="DK52" s="188"/>
      <c r="DL52" s="188"/>
      <c r="DM52" s="188"/>
      <c r="DN52" s="188"/>
      <c r="DO52" s="188"/>
      <c r="DP52" s="188"/>
      <c r="DQ52" s="188"/>
      <c r="DR52" s="188"/>
      <c r="DS52" s="188"/>
      <c r="DT52" s="188"/>
      <c r="DU52" s="188"/>
      <c r="DV52" s="188"/>
      <c r="DW52" s="188"/>
      <c r="DX52" s="188"/>
      <c r="DY52" s="188"/>
      <c r="DZ52" s="188"/>
      <c r="EA52" s="188"/>
      <c r="EB52" s="188"/>
      <c r="EC52" s="188"/>
      <c r="ED52" s="188"/>
      <c r="EE52" s="188"/>
      <c r="EF52" s="188"/>
      <c r="EG52" s="188"/>
      <c r="EH52" s="188"/>
      <c r="EI52" s="188"/>
      <c r="EJ52" s="188"/>
      <c r="EK52" s="188"/>
      <c r="EL52" s="188"/>
      <c r="EM52" s="188"/>
      <c r="EN52" s="188"/>
      <c r="EO52" s="188"/>
      <c r="EP52" s="188"/>
      <c r="EQ52" s="188"/>
      <c r="ER52" s="188"/>
      <c r="ES52" s="188"/>
      <c r="ET52" s="188"/>
      <c r="EU52" s="188"/>
      <c r="EV52" s="188"/>
      <c r="EW52" s="188"/>
      <c r="EX52" s="188"/>
      <c r="EY52" s="188"/>
      <c r="EZ52" s="188"/>
      <c r="FA52" s="188"/>
      <c r="FB52" s="188"/>
      <c r="FC52" s="188"/>
      <c r="FD52" s="188"/>
      <c r="FE52" s="188"/>
      <c r="FF52" s="188"/>
      <c r="FG52" s="188"/>
      <c r="FH52" s="188"/>
      <c r="FI52" s="188"/>
      <c r="FJ52" s="188"/>
      <c r="FK52" s="188"/>
      <c r="FL52" s="188"/>
      <c r="FM52" s="188"/>
      <c r="FN52" s="188"/>
      <c r="FO52" s="188"/>
      <c r="FP52" s="188"/>
      <c r="FQ52" s="188"/>
      <c r="FR52" s="188"/>
      <c r="FS52" s="188"/>
      <c r="FT52" s="188"/>
      <c r="FU52" s="188"/>
      <c r="FV52" s="188"/>
      <c r="FW52" s="188"/>
      <c r="FX52" s="188"/>
      <c r="FY52" s="188"/>
      <c r="FZ52" s="188"/>
      <c r="GA52" s="188"/>
      <c r="GB52" s="188"/>
      <c r="GC52" s="188"/>
      <c r="GD52" s="188"/>
      <c r="GE52" s="188"/>
      <c r="GF52" s="188"/>
      <c r="GG52" s="188"/>
      <c r="GH52" s="188"/>
      <c r="GI52" s="188"/>
      <c r="GJ52" s="188"/>
      <c r="GK52" s="188"/>
      <c r="GL52" s="188"/>
      <c r="GM52" s="188"/>
      <c r="GN52" s="188"/>
      <c r="GO52" s="188"/>
      <c r="GP52" s="188"/>
      <c r="GQ52" s="188"/>
      <c r="GR52" s="188"/>
      <c r="GS52" s="188"/>
      <c r="GT52" s="188"/>
      <c r="GU52" s="188"/>
      <c r="GV52" s="188"/>
      <c r="GW52" s="188"/>
      <c r="GX52" s="188"/>
      <c r="GY52" s="188"/>
      <c r="GZ52" s="188"/>
      <c r="HA52" s="188"/>
      <c r="HB52" s="188"/>
      <c r="HC52" s="188"/>
      <c r="HD52" s="188"/>
      <c r="HE52" s="188"/>
      <c r="HF52" s="188"/>
      <c r="HG52" s="188"/>
      <c r="HH52" s="188"/>
      <c r="HI52" s="188"/>
      <c r="HJ52" s="188"/>
      <c r="HK52" s="188"/>
      <c r="HL52" s="188"/>
      <c r="HM52" s="188"/>
      <c r="HN52" s="188"/>
      <c r="HO52" s="188"/>
      <c r="HP52" s="188"/>
      <c r="HQ52" s="188"/>
      <c r="HR52" s="188"/>
      <c r="HS52" s="188"/>
      <c r="HT52" s="188"/>
      <c r="HU52" s="188"/>
      <c r="HV52" s="188"/>
      <c r="HW52" s="188"/>
      <c r="HX52" s="188"/>
      <c r="HY52" s="188"/>
      <c r="HZ52" s="188"/>
      <c r="IA52" s="188"/>
      <c r="IB52" s="188"/>
    </row>
    <row r="53" spans="1:236" ht="20.100000000000001" customHeight="1" x14ac:dyDescent="0.2">
      <c r="A53" s="224" t="s">
        <v>80</v>
      </c>
      <c r="B53" s="125">
        <v>8118563</v>
      </c>
      <c r="C53" s="226">
        <v>7910632.9999999972</v>
      </c>
      <c r="D53" s="226">
        <v>207929.99999999997</v>
      </c>
      <c r="E53" s="125">
        <v>7399942.0000000009</v>
      </c>
      <c r="F53" s="226">
        <v>7208455.0000000019</v>
      </c>
      <c r="G53" s="226">
        <v>191487.00000000009</v>
      </c>
      <c r="H53" s="188"/>
      <c r="I53" s="188"/>
      <c r="J53" s="188"/>
      <c r="K53" s="188"/>
      <c r="L53" s="188"/>
      <c r="M53" s="188"/>
      <c r="N53" s="188"/>
      <c r="O53" s="188"/>
      <c r="P53" s="188"/>
      <c r="Q53" s="188"/>
      <c r="R53" s="188"/>
      <c r="S53" s="188"/>
      <c r="T53" s="188"/>
      <c r="U53" s="188"/>
      <c r="V53" s="188"/>
      <c r="W53" s="188"/>
      <c r="X53" s="188"/>
      <c r="Y53" s="188"/>
      <c r="Z53" s="188"/>
      <c r="AA53" s="188"/>
      <c r="AB53" s="188"/>
      <c r="AC53" s="188"/>
      <c r="AD53" s="188"/>
      <c r="AE53" s="188"/>
      <c r="AF53" s="188"/>
      <c r="AG53" s="188"/>
      <c r="AH53" s="188"/>
      <c r="AI53" s="188"/>
      <c r="AJ53" s="188"/>
      <c r="AK53" s="188"/>
      <c r="AL53" s="188"/>
      <c r="AM53" s="188"/>
      <c r="AN53" s="188"/>
      <c r="AO53" s="188"/>
      <c r="AP53" s="188"/>
      <c r="AQ53" s="188"/>
      <c r="AR53" s="188"/>
      <c r="AS53" s="188"/>
      <c r="AT53" s="188"/>
      <c r="AU53" s="188"/>
      <c r="AV53" s="188"/>
      <c r="AW53" s="188"/>
      <c r="AX53" s="188"/>
      <c r="AY53" s="188"/>
      <c r="AZ53" s="188"/>
      <c r="BA53" s="188"/>
      <c r="BB53" s="188"/>
      <c r="BC53" s="188"/>
      <c r="BD53" s="188"/>
      <c r="BE53" s="188"/>
      <c r="BF53" s="188"/>
      <c r="BG53" s="188"/>
      <c r="BH53" s="188"/>
      <c r="BI53" s="188"/>
      <c r="BJ53" s="188"/>
      <c r="BK53" s="188"/>
      <c r="BL53" s="188"/>
      <c r="BM53" s="188"/>
      <c r="BN53" s="188"/>
      <c r="BO53" s="188"/>
      <c r="BP53" s="188"/>
      <c r="BQ53" s="188"/>
      <c r="BR53" s="188"/>
      <c r="BS53" s="188"/>
      <c r="BT53" s="188"/>
      <c r="BU53" s="188"/>
      <c r="BV53" s="188"/>
      <c r="BW53" s="188"/>
      <c r="BX53" s="188"/>
      <c r="BY53" s="188"/>
      <c r="BZ53" s="188"/>
      <c r="CA53" s="188"/>
      <c r="CB53" s="188"/>
      <c r="CC53" s="188"/>
      <c r="CD53" s="188"/>
      <c r="CE53" s="188"/>
      <c r="CF53" s="188"/>
      <c r="CG53" s="188"/>
      <c r="CH53" s="188"/>
      <c r="CI53" s="188"/>
      <c r="CJ53" s="188"/>
      <c r="CK53" s="188"/>
      <c r="CL53" s="188"/>
      <c r="CM53" s="188"/>
      <c r="CN53" s="188"/>
      <c r="CO53" s="188"/>
      <c r="CP53" s="188"/>
      <c r="CQ53" s="188"/>
      <c r="CR53" s="188"/>
      <c r="CS53" s="188"/>
      <c r="CT53" s="188"/>
      <c r="CU53" s="188"/>
      <c r="CV53" s="188"/>
      <c r="CW53" s="188"/>
      <c r="CX53" s="188"/>
      <c r="CY53" s="188"/>
      <c r="CZ53" s="188"/>
      <c r="DA53" s="188"/>
      <c r="DB53" s="188"/>
      <c r="DC53" s="188"/>
      <c r="DD53" s="188"/>
      <c r="DE53" s="188"/>
      <c r="DF53" s="188"/>
      <c r="DG53" s="188"/>
      <c r="DH53" s="188"/>
      <c r="DI53" s="188"/>
      <c r="DJ53" s="188"/>
      <c r="DK53" s="188"/>
      <c r="DL53" s="188"/>
      <c r="DM53" s="188"/>
      <c r="DN53" s="188"/>
      <c r="DO53" s="188"/>
      <c r="DP53" s="188"/>
      <c r="DQ53" s="188"/>
      <c r="DR53" s="188"/>
      <c r="DS53" s="188"/>
      <c r="DT53" s="188"/>
      <c r="DU53" s="188"/>
      <c r="DV53" s="188"/>
      <c r="DW53" s="188"/>
      <c r="DX53" s="188"/>
      <c r="DY53" s="188"/>
      <c r="DZ53" s="188"/>
      <c r="EA53" s="188"/>
      <c r="EB53" s="188"/>
      <c r="EC53" s="188"/>
      <c r="ED53" s="188"/>
      <c r="EE53" s="188"/>
      <c r="EF53" s="188"/>
      <c r="EG53" s="188"/>
      <c r="EH53" s="188"/>
      <c r="EI53" s="188"/>
      <c r="EJ53" s="188"/>
      <c r="EK53" s="188"/>
      <c r="EL53" s="188"/>
      <c r="EM53" s="188"/>
      <c r="EN53" s="188"/>
      <c r="EO53" s="188"/>
      <c r="EP53" s="188"/>
      <c r="EQ53" s="188"/>
      <c r="ER53" s="188"/>
      <c r="ES53" s="188"/>
      <c r="ET53" s="188"/>
      <c r="EU53" s="188"/>
      <c r="EV53" s="188"/>
      <c r="EW53" s="188"/>
      <c r="EX53" s="188"/>
      <c r="EY53" s="188"/>
      <c r="EZ53" s="188"/>
      <c r="FA53" s="188"/>
      <c r="FB53" s="188"/>
      <c r="FC53" s="188"/>
      <c r="FD53" s="188"/>
      <c r="FE53" s="188"/>
      <c r="FF53" s="188"/>
      <c r="FG53" s="188"/>
      <c r="FH53" s="188"/>
      <c r="FI53" s="188"/>
      <c r="FJ53" s="188"/>
      <c r="FK53" s="188"/>
      <c r="FL53" s="188"/>
      <c r="FM53" s="188"/>
      <c r="FN53" s="188"/>
      <c r="FO53" s="188"/>
      <c r="FP53" s="188"/>
      <c r="FQ53" s="188"/>
      <c r="FR53" s="188"/>
      <c r="FS53" s="188"/>
      <c r="FT53" s="188"/>
      <c r="FU53" s="188"/>
      <c r="FV53" s="188"/>
      <c r="FW53" s="188"/>
      <c r="FX53" s="188"/>
      <c r="FY53" s="188"/>
      <c r="FZ53" s="188"/>
      <c r="GA53" s="188"/>
      <c r="GB53" s="188"/>
      <c r="GC53" s="188"/>
      <c r="GD53" s="188"/>
      <c r="GE53" s="188"/>
      <c r="GF53" s="188"/>
      <c r="GG53" s="188"/>
      <c r="GH53" s="188"/>
      <c r="GI53" s="188"/>
      <c r="GJ53" s="188"/>
      <c r="GK53" s="188"/>
      <c r="GL53" s="188"/>
      <c r="GM53" s="188"/>
      <c r="GN53" s="188"/>
      <c r="GO53" s="188"/>
      <c r="GP53" s="188"/>
      <c r="GQ53" s="188"/>
      <c r="GR53" s="188"/>
      <c r="GS53" s="188"/>
      <c r="GT53" s="188"/>
      <c r="GU53" s="188"/>
      <c r="GV53" s="188"/>
      <c r="GW53" s="188"/>
      <c r="GX53" s="188"/>
      <c r="GY53" s="188"/>
      <c r="GZ53" s="188"/>
      <c r="HA53" s="188"/>
      <c r="HB53" s="188"/>
      <c r="HC53" s="188"/>
      <c r="HD53" s="188"/>
      <c r="HE53" s="188"/>
      <c r="HF53" s="188"/>
      <c r="HG53" s="188"/>
      <c r="HH53" s="188"/>
      <c r="HI53" s="188"/>
      <c r="HJ53" s="188"/>
      <c r="HK53" s="188"/>
      <c r="HL53" s="188"/>
      <c r="HM53" s="188"/>
      <c r="HN53" s="188"/>
      <c r="HO53" s="188"/>
      <c r="HP53" s="188"/>
      <c r="HQ53" s="188"/>
      <c r="HR53" s="188"/>
      <c r="HS53" s="188"/>
      <c r="HT53" s="188"/>
      <c r="HU53" s="188"/>
      <c r="HV53" s="188"/>
      <c r="HW53" s="188"/>
      <c r="HX53" s="188"/>
      <c r="HY53" s="188"/>
      <c r="HZ53" s="188"/>
      <c r="IA53" s="188"/>
      <c r="IB53" s="188"/>
    </row>
    <row r="54" spans="1:236" ht="20.100000000000001" customHeight="1" x14ac:dyDescent="0.2">
      <c r="A54" s="224" t="s">
        <v>81</v>
      </c>
      <c r="B54" s="125">
        <v>7774771.0000000056</v>
      </c>
      <c r="C54" s="226">
        <v>7631932.9999999972</v>
      </c>
      <c r="D54" s="226">
        <v>142838.00000000006</v>
      </c>
      <c r="E54" s="125">
        <v>7344419.9999999972</v>
      </c>
      <c r="F54" s="226">
        <v>7182344.9999999991</v>
      </c>
      <c r="G54" s="226">
        <v>162075.00000000009</v>
      </c>
      <c r="H54" s="188"/>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8"/>
      <c r="AL54" s="188"/>
      <c r="AM54" s="188"/>
      <c r="AN54" s="188"/>
      <c r="AO54" s="188"/>
      <c r="AP54" s="188"/>
      <c r="AQ54" s="188"/>
      <c r="AR54" s="188"/>
      <c r="AS54" s="188"/>
      <c r="AT54" s="188"/>
      <c r="AU54" s="188"/>
      <c r="AV54" s="188"/>
      <c r="AW54" s="188"/>
      <c r="AX54" s="188"/>
      <c r="AY54" s="188"/>
      <c r="AZ54" s="188"/>
      <c r="BA54" s="188"/>
      <c r="BB54" s="188"/>
      <c r="BC54" s="188"/>
      <c r="BD54" s="188"/>
      <c r="BE54" s="188"/>
      <c r="BF54" s="188"/>
      <c r="BG54" s="188"/>
      <c r="BH54" s="188"/>
      <c r="BI54" s="188"/>
      <c r="BJ54" s="188"/>
      <c r="BK54" s="188"/>
      <c r="BL54" s="188"/>
      <c r="BM54" s="188"/>
      <c r="BN54" s="188"/>
      <c r="BO54" s="188"/>
      <c r="BP54" s="188"/>
      <c r="BQ54" s="188"/>
      <c r="BR54" s="188"/>
      <c r="BS54" s="188"/>
      <c r="BT54" s="188"/>
      <c r="BU54" s="188"/>
      <c r="BV54" s="188"/>
      <c r="BW54" s="188"/>
      <c r="BX54" s="188"/>
      <c r="BY54" s="188"/>
      <c r="BZ54" s="188"/>
      <c r="CA54" s="188"/>
      <c r="CB54" s="188"/>
      <c r="CC54" s="188"/>
      <c r="CD54" s="188"/>
      <c r="CE54" s="188"/>
      <c r="CF54" s="188"/>
      <c r="CG54" s="188"/>
      <c r="CH54" s="188"/>
      <c r="CI54" s="188"/>
      <c r="CJ54" s="188"/>
      <c r="CK54" s="188"/>
      <c r="CL54" s="188"/>
      <c r="CM54" s="188"/>
      <c r="CN54" s="188"/>
      <c r="CO54" s="188"/>
      <c r="CP54" s="188"/>
      <c r="CQ54" s="188"/>
      <c r="CR54" s="188"/>
      <c r="CS54" s="188"/>
      <c r="CT54" s="188"/>
      <c r="CU54" s="188"/>
      <c r="CV54" s="188"/>
      <c r="CW54" s="188"/>
      <c r="CX54" s="188"/>
      <c r="CY54" s="188"/>
      <c r="CZ54" s="188"/>
      <c r="DA54" s="188"/>
      <c r="DB54" s="188"/>
      <c r="DC54" s="188"/>
      <c r="DD54" s="188"/>
      <c r="DE54" s="188"/>
      <c r="DF54" s="188"/>
      <c r="DG54" s="188"/>
      <c r="DH54" s="188"/>
      <c r="DI54" s="188"/>
      <c r="DJ54" s="188"/>
      <c r="DK54" s="188"/>
      <c r="DL54" s="188"/>
      <c r="DM54" s="188"/>
      <c r="DN54" s="188"/>
      <c r="DO54" s="188"/>
      <c r="DP54" s="188"/>
      <c r="DQ54" s="188"/>
      <c r="DR54" s="188"/>
      <c r="DS54" s="188"/>
      <c r="DT54" s="188"/>
      <c r="DU54" s="188"/>
      <c r="DV54" s="188"/>
      <c r="DW54" s="188"/>
      <c r="DX54" s="188"/>
      <c r="DY54" s="188"/>
      <c r="DZ54" s="188"/>
      <c r="EA54" s="188"/>
      <c r="EB54" s="188"/>
      <c r="EC54" s="188"/>
      <c r="ED54" s="188"/>
      <c r="EE54" s="188"/>
      <c r="EF54" s="188"/>
      <c r="EG54" s="188"/>
      <c r="EH54" s="188"/>
      <c r="EI54" s="188"/>
      <c r="EJ54" s="188"/>
      <c r="EK54" s="188"/>
      <c r="EL54" s="188"/>
      <c r="EM54" s="188"/>
      <c r="EN54" s="188"/>
      <c r="EO54" s="188"/>
      <c r="EP54" s="188"/>
      <c r="EQ54" s="188"/>
      <c r="ER54" s="188"/>
      <c r="ES54" s="188"/>
      <c r="ET54" s="188"/>
      <c r="EU54" s="188"/>
      <c r="EV54" s="188"/>
      <c r="EW54" s="188"/>
      <c r="EX54" s="188"/>
      <c r="EY54" s="188"/>
      <c r="EZ54" s="188"/>
      <c r="FA54" s="188"/>
      <c r="FB54" s="188"/>
      <c r="FC54" s="188"/>
      <c r="FD54" s="188"/>
      <c r="FE54" s="188"/>
      <c r="FF54" s="188"/>
      <c r="FG54" s="188"/>
      <c r="FH54" s="188"/>
      <c r="FI54" s="188"/>
      <c r="FJ54" s="188"/>
      <c r="FK54" s="188"/>
      <c r="FL54" s="188"/>
      <c r="FM54" s="188"/>
      <c r="FN54" s="188"/>
      <c r="FO54" s="188"/>
      <c r="FP54" s="188"/>
      <c r="FQ54" s="188"/>
      <c r="FR54" s="188"/>
      <c r="FS54" s="188"/>
      <c r="FT54" s="188"/>
      <c r="FU54" s="188"/>
      <c r="FV54" s="188"/>
      <c r="FW54" s="188"/>
      <c r="FX54" s="188"/>
      <c r="FY54" s="188"/>
      <c r="FZ54" s="188"/>
      <c r="GA54" s="188"/>
      <c r="GB54" s="188"/>
      <c r="GC54" s="188"/>
      <c r="GD54" s="188"/>
      <c r="GE54" s="188"/>
      <c r="GF54" s="188"/>
      <c r="GG54" s="188"/>
      <c r="GH54" s="188"/>
      <c r="GI54" s="188"/>
      <c r="GJ54" s="188"/>
      <c r="GK54" s="188"/>
      <c r="GL54" s="188"/>
      <c r="GM54" s="188"/>
      <c r="GN54" s="188"/>
      <c r="GO54" s="188"/>
      <c r="GP54" s="188"/>
      <c r="GQ54" s="188"/>
      <c r="GR54" s="188"/>
      <c r="GS54" s="188"/>
      <c r="GT54" s="188"/>
      <c r="GU54" s="188"/>
      <c r="GV54" s="188"/>
      <c r="GW54" s="188"/>
      <c r="GX54" s="188"/>
      <c r="GY54" s="188"/>
      <c r="GZ54" s="188"/>
      <c r="HA54" s="188"/>
      <c r="HB54" s="188"/>
      <c r="HC54" s="188"/>
      <c r="HD54" s="188"/>
      <c r="HE54" s="188"/>
      <c r="HF54" s="188"/>
      <c r="HG54" s="188"/>
      <c r="HH54" s="188"/>
      <c r="HI54" s="188"/>
      <c r="HJ54" s="188"/>
      <c r="HK54" s="188"/>
      <c r="HL54" s="188"/>
      <c r="HM54" s="188"/>
      <c r="HN54" s="188"/>
      <c r="HO54" s="188"/>
      <c r="HP54" s="188"/>
      <c r="HQ54" s="188"/>
      <c r="HR54" s="188"/>
      <c r="HS54" s="188"/>
      <c r="HT54" s="188"/>
      <c r="HU54" s="188"/>
      <c r="HV54" s="188"/>
      <c r="HW54" s="188"/>
      <c r="HX54" s="188"/>
      <c r="HY54" s="188"/>
      <c r="HZ54" s="188"/>
      <c r="IA54" s="188"/>
      <c r="IB54" s="188"/>
    </row>
    <row r="55" spans="1:236" ht="20.100000000000001" customHeight="1" thickBot="1" x14ac:dyDescent="0.25">
      <c r="A55" s="227" t="s">
        <v>82</v>
      </c>
      <c r="B55" s="129">
        <v>8627414</v>
      </c>
      <c r="C55" s="229">
        <v>8256602.0000000037</v>
      </c>
      <c r="D55" s="229">
        <v>370812</v>
      </c>
      <c r="E55" s="129">
        <v>8117838.9999999991</v>
      </c>
      <c r="F55" s="229">
        <v>7656387.0000000028</v>
      </c>
      <c r="G55" s="229">
        <v>461451.99999999971</v>
      </c>
      <c r="H55" s="188"/>
      <c r="I55" s="188"/>
      <c r="J55" s="188"/>
      <c r="K55" s="188"/>
      <c r="L55" s="188"/>
      <c r="M55" s="188"/>
      <c r="N55" s="188"/>
      <c r="O55" s="188"/>
      <c r="P55" s="188"/>
      <c r="Q55" s="188"/>
      <c r="R55" s="188"/>
      <c r="S55" s="188"/>
      <c r="T55" s="188"/>
      <c r="U55" s="188"/>
      <c r="V55" s="188"/>
      <c r="W55" s="188"/>
      <c r="X55" s="188"/>
      <c r="Y55" s="188"/>
      <c r="Z55" s="188"/>
      <c r="AA55" s="188"/>
      <c r="AB55" s="188"/>
      <c r="AC55" s="188"/>
      <c r="AD55" s="188"/>
      <c r="AE55" s="188"/>
      <c r="AF55" s="188"/>
      <c r="AG55" s="188"/>
      <c r="AH55" s="188"/>
      <c r="AI55" s="188"/>
      <c r="AJ55" s="188"/>
      <c r="AK55" s="188"/>
      <c r="AL55" s="188"/>
      <c r="AM55" s="188"/>
      <c r="AN55" s="188"/>
      <c r="AO55" s="188"/>
      <c r="AP55" s="188"/>
      <c r="AQ55" s="188"/>
      <c r="AR55" s="188"/>
      <c r="AS55" s="188"/>
      <c r="AT55" s="188"/>
      <c r="AU55" s="188"/>
      <c r="AV55" s="188"/>
      <c r="AW55" s="188"/>
      <c r="AX55" s="188"/>
      <c r="AY55" s="188"/>
      <c r="AZ55" s="188"/>
      <c r="BA55" s="188"/>
      <c r="BB55" s="188"/>
      <c r="BC55" s="188"/>
      <c r="BD55" s="188"/>
      <c r="BE55" s="188"/>
      <c r="BF55" s="188"/>
      <c r="BG55" s="188"/>
      <c r="BH55" s="188"/>
      <c r="BI55" s="188"/>
      <c r="BJ55" s="188"/>
      <c r="BK55" s="188"/>
      <c r="BL55" s="188"/>
      <c r="BM55" s="188"/>
      <c r="BN55" s="188"/>
      <c r="BO55" s="188"/>
      <c r="BP55" s="188"/>
      <c r="BQ55" s="188"/>
      <c r="BR55" s="188"/>
      <c r="BS55" s="188"/>
      <c r="BT55" s="188"/>
      <c r="BU55" s="188"/>
      <c r="BV55" s="188"/>
      <c r="BW55" s="188"/>
      <c r="BX55" s="188"/>
      <c r="BY55" s="188"/>
      <c r="BZ55" s="188"/>
      <c r="CA55" s="188"/>
      <c r="CB55" s="188"/>
      <c r="CC55" s="188"/>
      <c r="CD55" s="188"/>
      <c r="CE55" s="188"/>
      <c r="CF55" s="188"/>
      <c r="CG55" s="188"/>
      <c r="CH55" s="188"/>
      <c r="CI55" s="188"/>
      <c r="CJ55" s="188"/>
      <c r="CK55" s="188"/>
      <c r="CL55" s="188"/>
      <c r="CM55" s="188"/>
      <c r="CN55" s="188"/>
      <c r="CO55" s="188"/>
      <c r="CP55" s="188"/>
      <c r="CQ55" s="188"/>
      <c r="CR55" s="188"/>
      <c r="CS55" s="188"/>
      <c r="CT55" s="188"/>
      <c r="CU55" s="188"/>
      <c r="CV55" s="188"/>
      <c r="CW55" s="188"/>
      <c r="CX55" s="188"/>
      <c r="CY55" s="188"/>
      <c r="CZ55" s="188"/>
      <c r="DA55" s="188"/>
      <c r="DB55" s="188"/>
      <c r="DC55" s="188"/>
      <c r="DD55" s="188"/>
      <c r="DE55" s="188"/>
      <c r="DF55" s="188"/>
      <c r="DG55" s="188"/>
      <c r="DH55" s="188"/>
      <c r="DI55" s="188"/>
      <c r="DJ55" s="188"/>
      <c r="DK55" s="188"/>
      <c r="DL55" s="188"/>
      <c r="DM55" s="188"/>
      <c r="DN55" s="188"/>
      <c r="DO55" s="188"/>
      <c r="DP55" s="188"/>
      <c r="DQ55" s="188"/>
      <c r="DR55" s="188"/>
      <c r="DS55" s="188"/>
      <c r="DT55" s="188"/>
      <c r="DU55" s="188"/>
      <c r="DV55" s="188"/>
      <c r="DW55" s="188"/>
      <c r="DX55" s="188"/>
      <c r="DY55" s="188"/>
      <c r="DZ55" s="188"/>
      <c r="EA55" s="188"/>
      <c r="EB55" s="188"/>
      <c r="EC55" s="188"/>
      <c r="ED55" s="188"/>
      <c r="EE55" s="188"/>
      <c r="EF55" s="188"/>
      <c r="EG55" s="188"/>
      <c r="EH55" s="188"/>
      <c r="EI55" s="188"/>
      <c r="EJ55" s="188"/>
      <c r="EK55" s="188"/>
      <c r="EL55" s="188"/>
      <c r="EM55" s="188"/>
      <c r="EN55" s="188"/>
      <c r="EO55" s="188"/>
      <c r="EP55" s="188"/>
      <c r="EQ55" s="188"/>
      <c r="ER55" s="188"/>
      <c r="ES55" s="188"/>
      <c r="ET55" s="188"/>
      <c r="EU55" s="188"/>
      <c r="EV55" s="188"/>
      <c r="EW55" s="188"/>
      <c r="EX55" s="188"/>
      <c r="EY55" s="188"/>
      <c r="EZ55" s="188"/>
      <c r="FA55" s="188"/>
      <c r="FB55" s="188"/>
      <c r="FC55" s="188"/>
      <c r="FD55" s="188"/>
      <c r="FE55" s="188"/>
      <c r="FF55" s="188"/>
      <c r="FG55" s="188"/>
      <c r="FH55" s="188"/>
      <c r="FI55" s="188"/>
      <c r="FJ55" s="188"/>
      <c r="FK55" s="188"/>
      <c r="FL55" s="188"/>
      <c r="FM55" s="188"/>
      <c r="FN55" s="188"/>
      <c r="FO55" s="188"/>
      <c r="FP55" s="188"/>
      <c r="FQ55" s="188"/>
      <c r="FR55" s="188"/>
      <c r="FS55" s="188"/>
      <c r="FT55" s="188"/>
      <c r="FU55" s="188"/>
      <c r="FV55" s="188"/>
      <c r="FW55" s="188"/>
      <c r="FX55" s="188"/>
      <c r="FY55" s="188"/>
      <c r="FZ55" s="188"/>
      <c r="GA55" s="188"/>
      <c r="GB55" s="188"/>
      <c r="GC55" s="188"/>
      <c r="GD55" s="188"/>
      <c r="GE55" s="188"/>
      <c r="GF55" s="188"/>
      <c r="GG55" s="188"/>
      <c r="GH55" s="188"/>
      <c r="GI55" s="188"/>
      <c r="GJ55" s="188"/>
      <c r="GK55" s="188"/>
      <c r="GL55" s="188"/>
      <c r="GM55" s="188"/>
      <c r="GN55" s="188"/>
      <c r="GO55" s="188"/>
      <c r="GP55" s="188"/>
      <c r="GQ55" s="188"/>
      <c r="GR55" s="188"/>
      <c r="GS55" s="188"/>
      <c r="GT55" s="188"/>
      <c r="GU55" s="188"/>
      <c r="GV55" s="188"/>
      <c r="GW55" s="188"/>
      <c r="GX55" s="188"/>
      <c r="GY55" s="188"/>
      <c r="GZ55" s="188"/>
      <c r="HA55" s="188"/>
      <c r="HB55" s="188"/>
      <c r="HC55" s="188"/>
      <c r="HD55" s="188"/>
      <c r="HE55" s="188"/>
      <c r="HF55" s="188"/>
      <c r="HG55" s="188"/>
      <c r="HH55" s="188"/>
      <c r="HI55" s="188"/>
      <c r="HJ55" s="188"/>
      <c r="HK55" s="188"/>
      <c r="HL55" s="188"/>
      <c r="HM55" s="188"/>
      <c r="HN55" s="188"/>
      <c r="HO55" s="188"/>
      <c r="HP55" s="188"/>
      <c r="HQ55" s="188"/>
      <c r="HR55" s="188"/>
      <c r="HS55" s="188"/>
      <c r="HT55" s="188"/>
      <c r="HU55" s="188"/>
      <c r="HV55" s="188"/>
      <c r="HW55" s="188"/>
      <c r="HX55" s="188"/>
      <c r="HY55" s="188"/>
      <c r="HZ55" s="188"/>
      <c r="IA55" s="188"/>
      <c r="IB55" s="188"/>
    </row>
    <row r="56" spans="1:236" s="202" customFormat="1" ht="15.95" customHeight="1" x14ac:dyDescent="0.25">
      <c r="A56" s="92" t="s">
        <v>159</v>
      </c>
      <c r="B56" s="112"/>
      <c r="C56" s="112"/>
      <c r="D56" s="112"/>
      <c r="E56" s="112"/>
      <c r="F56" s="112"/>
      <c r="G56" s="112"/>
      <c r="H56" s="200"/>
      <c r="I56" s="200"/>
      <c r="J56" s="200"/>
      <c r="K56" s="200"/>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c r="AN56" s="200"/>
      <c r="AO56" s="200"/>
      <c r="AP56" s="200"/>
      <c r="AQ56" s="200"/>
      <c r="AR56" s="200"/>
      <c r="AS56" s="200"/>
      <c r="AT56" s="200"/>
      <c r="AU56" s="200"/>
      <c r="AV56" s="200"/>
      <c r="AW56" s="200"/>
      <c r="AX56" s="200"/>
      <c r="AY56" s="200"/>
      <c r="AZ56" s="200"/>
      <c r="BA56" s="200"/>
      <c r="BB56" s="200"/>
      <c r="BC56" s="200"/>
      <c r="BD56" s="200"/>
      <c r="BE56" s="200"/>
      <c r="BF56" s="200"/>
      <c r="BG56" s="200"/>
      <c r="BH56" s="200"/>
      <c r="BI56" s="200"/>
      <c r="BJ56" s="200"/>
      <c r="BK56" s="200"/>
      <c r="BL56" s="200"/>
      <c r="BM56" s="200"/>
      <c r="BN56" s="200"/>
      <c r="BO56" s="200"/>
      <c r="BP56" s="200"/>
      <c r="BQ56" s="200"/>
      <c r="BR56" s="200"/>
      <c r="BS56" s="200"/>
      <c r="BT56" s="200"/>
      <c r="BU56" s="200"/>
      <c r="BV56" s="200"/>
      <c r="BW56" s="200"/>
      <c r="BX56" s="200"/>
      <c r="BY56" s="200"/>
      <c r="BZ56" s="200"/>
      <c r="CA56" s="200"/>
      <c r="CB56" s="200"/>
      <c r="CC56" s="200"/>
      <c r="CD56" s="200"/>
      <c r="CE56" s="200"/>
      <c r="CF56" s="200"/>
      <c r="CG56" s="200"/>
      <c r="CH56" s="200"/>
      <c r="CI56" s="200"/>
      <c r="CJ56" s="200"/>
      <c r="CK56" s="200"/>
      <c r="CL56" s="200"/>
      <c r="CM56" s="200"/>
      <c r="CN56" s="200"/>
      <c r="CO56" s="200"/>
      <c r="CP56" s="200"/>
      <c r="CQ56" s="200"/>
      <c r="CR56" s="200"/>
      <c r="CS56" s="200"/>
      <c r="CT56" s="200"/>
      <c r="CU56" s="200"/>
      <c r="CV56" s="200"/>
      <c r="CW56" s="200"/>
      <c r="CX56" s="200"/>
      <c r="CY56" s="200"/>
      <c r="CZ56" s="200"/>
      <c r="DA56" s="200"/>
      <c r="DB56" s="200"/>
      <c r="DC56" s="200"/>
      <c r="DD56" s="200"/>
      <c r="DE56" s="200"/>
      <c r="DF56" s="200"/>
      <c r="DG56" s="200"/>
      <c r="DH56" s="200"/>
      <c r="DI56" s="200"/>
      <c r="DJ56" s="200"/>
      <c r="DK56" s="200"/>
      <c r="DL56" s="200"/>
      <c r="DM56" s="200"/>
      <c r="DN56" s="200"/>
      <c r="DO56" s="200"/>
      <c r="DP56" s="200"/>
      <c r="DQ56" s="200"/>
      <c r="DR56" s="200"/>
      <c r="DS56" s="200"/>
      <c r="DT56" s="200"/>
      <c r="DU56" s="200"/>
      <c r="DV56" s="200"/>
      <c r="DW56" s="200"/>
      <c r="DX56" s="200"/>
      <c r="DY56" s="200"/>
      <c r="DZ56" s="200"/>
      <c r="EA56" s="200"/>
      <c r="EB56" s="200"/>
      <c r="EC56" s="200"/>
      <c r="ED56" s="200"/>
      <c r="EE56" s="200"/>
      <c r="EF56" s="200"/>
      <c r="EG56" s="200"/>
      <c r="EH56" s="200"/>
      <c r="EI56" s="200"/>
      <c r="EJ56" s="200"/>
      <c r="EK56" s="200"/>
      <c r="EL56" s="200"/>
      <c r="EM56" s="200"/>
      <c r="EN56" s="200"/>
      <c r="EO56" s="200"/>
      <c r="EP56" s="200"/>
      <c r="EQ56" s="200"/>
      <c r="ER56" s="200"/>
      <c r="ES56" s="200"/>
      <c r="ET56" s="200"/>
      <c r="EU56" s="200"/>
      <c r="EV56" s="200"/>
      <c r="EW56" s="200"/>
      <c r="EX56" s="200"/>
      <c r="EY56" s="200"/>
      <c r="EZ56" s="200"/>
      <c r="FA56" s="200"/>
      <c r="FB56" s="200"/>
      <c r="FC56" s="200"/>
      <c r="FD56" s="200"/>
      <c r="FE56" s="200"/>
      <c r="FF56" s="200"/>
      <c r="FG56" s="200"/>
      <c r="FH56" s="200"/>
      <c r="FI56" s="200"/>
      <c r="FJ56" s="200"/>
      <c r="FK56" s="200"/>
      <c r="FL56" s="200"/>
      <c r="FM56" s="200"/>
      <c r="FN56" s="200"/>
      <c r="FO56" s="200"/>
      <c r="FP56" s="200"/>
      <c r="FQ56" s="200"/>
      <c r="FR56" s="200"/>
      <c r="FS56" s="200"/>
      <c r="FT56" s="200"/>
      <c r="FU56" s="200"/>
      <c r="FV56" s="200"/>
      <c r="FW56" s="200"/>
      <c r="FX56" s="200"/>
      <c r="FY56" s="200"/>
      <c r="FZ56" s="200"/>
      <c r="GA56" s="200"/>
      <c r="GB56" s="200"/>
      <c r="GC56" s="200"/>
      <c r="GD56" s="200"/>
      <c r="GE56" s="200"/>
      <c r="GF56" s="200"/>
      <c r="GG56" s="200"/>
      <c r="GH56" s="200"/>
      <c r="GI56" s="200"/>
      <c r="GJ56" s="200"/>
      <c r="GK56" s="200"/>
      <c r="GL56" s="200"/>
      <c r="GM56" s="200"/>
      <c r="GN56" s="200"/>
      <c r="GO56" s="200"/>
      <c r="GP56" s="200"/>
      <c r="GQ56" s="200"/>
      <c r="GR56" s="200"/>
      <c r="GS56" s="200"/>
      <c r="GT56" s="200"/>
      <c r="GU56" s="200"/>
      <c r="GV56" s="200"/>
      <c r="GW56" s="200"/>
      <c r="GX56" s="200"/>
      <c r="GY56" s="200"/>
      <c r="GZ56" s="200"/>
      <c r="HA56" s="200"/>
      <c r="HB56" s="200"/>
      <c r="HC56" s="200"/>
      <c r="HD56" s="200"/>
      <c r="HE56" s="200"/>
      <c r="HF56" s="200"/>
      <c r="HG56" s="200"/>
      <c r="HH56" s="200"/>
      <c r="HI56" s="200"/>
      <c r="HJ56" s="200"/>
      <c r="HK56" s="200"/>
      <c r="HL56" s="200"/>
      <c r="HM56" s="200"/>
      <c r="HN56" s="200"/>
      <c r="HO56" s="200"/>
      <c r="HP56" s="200"/>
      <c r="HQ56" s="200"/>
      <c r="HR56" s="200"/>
      <c r="HS56" s="200"/>
      <c r="HT56" s="200"/>
      <c r="HU56" s="200"/>
      <c r="HV56" s="200"/>
      <c r="HW56" s="200"/>
      <c r="HX56" s="200"/>
      <c r="HY56" s="200"/>
      <c r="HZ56" s="200"/>
      <c r="IA56" s="200"/>
      <c r="IB56" s="200"/>
    </row>
    <row r="57" spans="1:236" s="202" customFormat="1" ht="15.95" customHeight="1" x14ac:dyDescent="0.25">
      <c r="A57" s="114" t="s">
        <v>160</v>
      </c>
      <c r="B57" s="115"/>
      <c r="C57" s="115"/>
      <c r="D57" s="115"/>
      <c r="E57" s="115"/>
      <c r="F57" s="115"/>
      <c r="G57" s="115"/>
      <c r="H57" s="200"/>
      <c r="I57" s="200"/>
      <c r="J57" s="200"/>
      <c r="K57" s="200"/>
      <c r="L57" s="200"/>
      <c r="M57" s="200"/>
      <c r="N57" s="200"/>
      <c r="O57" s="200"/>
      <c r="P57" s="200"/>
      <c r="Q57" s="200"/>
      <c r="R57" s="200"/>
      <c r="S57" s="200"/>
      <c r="T57" s="200"/>
      <c r="U57" s="200"/>
      <c r="V57" s="200"/>
      <c r="W57" s="200"/>
      <c r="X57" s="200"/>
      <c r="Y57" s="200"/>
      <c r="Z57" s="200"/>
      <c r="AA57" s="200"/>
      <c r="AB57" s="200"/>
      <c r="AC57" s="200"/>
      <c r="AD57" s="200"/>
      <c r="AE57" s="200"/>
      <c r="AF57" s="200"/>
      <c r="AG57" s="200"/>
      <c r="AH57" s="200"/>
      <c r="AI57" s="200"/>
      <c r="AJ57" s="200"/>
      <c r="AK57" s="200"/>
      <c r="AL57" s="200"/>
      <c r="AM57" s="200"/>
      <c r="AN57" s="200"/>
      <c r="AO57" s="200"/>
      <c r="AP57" s="200"/>
      <c r="AQ57" s="200"/>
      <c r="AR57" s="200"/>
      <c r="AS57" s="200"/>
      <c r="AT57" s="200"/>
      <c r="AU57" s="200"/>
      <c r="AV57" s="200"/>
      <c r="AW57" s="200"/>
      <c r="AX57" s="200"/>
      <c r="AY57" s="200"/>
      <c r="AZ57" s="200"/>
      <c r="BA57" s="200"/>
      <c r="BB57" s="200"/>
      <c r="BC57" s="200"/>
      <c r="BD57" s="200"/>
      <c r="BE57" s="200"/>
      <c r="BF57" s="200"/>
      <c r="BG57" s="200"/>
      <c r="BH57" s="200"/>
      <c r="BI57" s="200"/>
      <c r="BJ57" s="200"/>
      <c r="BK57" s="200"/>
      <c r="BL57" s="200"/>
      <c r="BM57" s="200"/>
      <c r="BN57" s="200"/>
      <c r="BO57" s="200"/>
      <c r="BP57" s="200"/>
      <c r="BQ57" s="200"/>
      <c r="BR57" s="200"/>
      <c r="BS57" s="200"/>
      <c r="BT57" s="200"/>
      <c r="BU57" s="200"/>
      <c r="BV57" s="200"/>
      <c r="BW57" s="200"/>
      <c r="BX57" s="200"/>
      <c r="BY57" s="200"/>
      <c r="BZ57" s="200"/>
      <c r="CA57" s="200"/>
      <c r="CB57" s="200"/>
      <c r="CC57" s="200"/>
      <c r="CD57" s="200"/>
      <c r="CE57" s="200"/>
      <c r="CF57" s="200"/>
      <c r="CG57" s="200"/>
      <c r="CH57" s="200"/>
      <c r="CI57" s="200"/>
      <c r="CJ57" s="200"/>
      <c r="CK57" s="200"/>
      <c r="CL57" s="200"/>
      <c r="CM57" s="200"/>
      <c r="CN57" s="200"/>
      <c r="CO57" s="200"/>
      <c r="CP57" s="200"/>
      <c r="CQ57" s="200"/>
      <c r="CR57" s="200"/>
      <c r="CS57" s="200"/>
      <c r="CT57" s="200"/>
      <c r="CU57" s="200"/>
      <c r="CV57" s="200"/>
      <c r="CW57" s="200"/>
      <c r="CX57" s="200"/>
      <c r="CY57" s="200"/>
      <c r="CZ57" s="200"/>
      <c r="DA57" s="200"/>
      <c r="DB57" s="200"/>
      <c r="DC57" s="200"/>
      <c r="DD57" s="200"/>
      <c r="DE57" s="200"/>
      <c r="DF57" s="200"/>
      <c r="DG57" s="200"/>
      <c r="DH57" s="200"/>
      <c r="DI57" s="200"/>
      <c r="DJ57" s="200"/>
      <c r="DK57" s="200"/>
      <c r="DL57" s="200"/>
      <c r="DM57" s="200"/>
      <c r="DN57" s="200"/>
      <c r="DO57" s="200"/>
      <c r="DP57" s="200"/>
      <c r="DQ57" s="200"/>
      <c r="DR57" s="200"/>
      <c r="DS57" s="200"/>
      <c r="DT57" s="200"/>
      <c r="DU57" s="200"/>
      <c r="DV57" s="200"/>
      <c r="DW57" s="200"/>
      <c r="DX57" s="200"/>
      <c r="DY57" s="200"/>
      <c r="DZ57" s="200"/>
      <c r="EA57" s="200"/>
      <c r="EB57" s="200"/>
      <c r="EC57" s="200"/>
      <c r="ED57" s="200"/>
      <c r="EE57" s="200"/>
      <c r="EF57" s="200"/>
      <c r="EG57" s="200"/>
      <c r="EH57" s="200"/>
      <c r="EI57" s="200"/>
      <c r="EJ57" s="200"/>
      <c r="EK57" s="200"/>
      <c r="EL57" s="200"/>
      <c r="EM57" s="200"/>
      <c r="EN57" s="200"/>
      <c r="EO57" s="200"/>
      <c r="EP57" s="200"/>
      <c r="EQ57" s="200"/>
      <c r="ER57" s="200"/>
      <c r="ES57" s="200"/>
      <c r="ET57" s="200"/>
      <c r="EU57" s="200"/>
      <c r="EV57" s="200"/>
      <c r="EW57" s="200"/>
      <c r="EX57" s="200"/>
      <c r="EY57" s="200"/>
      <c r="EZ57" s="200"/>
      <c r="FA57" s="200"/>
      <c r="FB57" s="200"/>
      <c r="FC57" s="200"/>
      <c r="FD57" s="200"/>
      <c r="FE57" s="200"/>
      <c r="FF57" s="200"/>
      <c r="FG57" s="200"/>
      <c r="FH57" s="200"/>
      <c r="FI57" s="200"/>
      <c r="FJ57" s="200"/>
      <c r="FK57" s="200"/>
      <c r="FL57" s="200"/>
      <c r="FM57" s="200"/>
      <c r="FN57" s="200"/>
      <c r="FO57" s="200"/>
      <c r="FP57" s="200"/>
      <c r="FQ57" s="200"/>
      <c r="FR57" s="200"/>
      <c r="FS57" s="200"/>
      <c r="FT57" s="200"/>
      <c r="FU57" s="200"/>
      <c r="FV57" s="200"/>
      <c r="FW57" s="200"/>
      <c r="FX57" s="200"/>
      <c r="FY57" s="200"/>
      <c r="FZ57" s="200"/>
      <c r="GA57" s="200"/>
      <c r="GB57" s="200"/>
      <c r="GC57" s="200"/>
      <c r="GD57" s="200"/>
      <c r="GE57" s="200"/>
      <c r="GF57" s="200"/>
      <c r="GG57" s="200"/>
      <c r="GH57" s="200"/>
      <c r="GI57" s="200"/>
      <c r="GJ57" s="200"/>
      <c r="GK57" s="200"/>
      <c r="GL57" s="200"/>
      <c r="GM57" s="200"/>
      <c r="GN57" s="200"/>
      <c r="GO57" s="200"/>
      <c r="GP57" s="200"/>
      <c r="GQ57" s="200"/>
      <c r="GR57" s="200"/>
      <c r="GS57" s="200"/>
      <c r="GT57" s="200"/>
      <c r="GU57" s="200"/>
      <c r="GV57" s="200"/>
      <c r="GW57" s="200"/>
      <c r="GX57" s="200"/>
      <c r="GY57" s="200"/>
      <c r="GZ57" s="200"/>
      <c r="HA57" s="200"/>
      <c r="HB57" s="200"/>
      <c r="HC57" s="200"/>
      <c r="HD57" s="200"/>
      <c r="HE57" s="200"/>
      <c r="HF57" s="200"/>
      <c r="HG57" s="200"/>
      <c r="HH57" s="200"/>
      <c r="HI57" s="200"/>
      <c r="HJ57" s="200"/>
      <c r="HK57" s="200"/>
      <c r="HL57" s="200"/>
      <c r="HM57" s="200"/>
      <c r="HN57" s="200"/>
      <c r="HO57" s="200"/>
      <c r="HP57" s="200"/>
      <c r="HQ57" s="200"/>
      <c r="HR57" s="200"/>
      <c r="HS57" s="200"/>
      <c r="HT57" s="200"/>
      <c r="HU57" s="200"/>
      <c r="HV57" s="200"/>
      <c r="HW57" s="200"/>
      <c r="HX57" s="200"/>
      <c r="HY57" s="200"/>
      <c r="HZ57" s="200"/>
      <c r="IA57" s="200"/>
      <c r="IB57" s="200"/>
    </row>
    <row r="58" spans="1:236" ht="35.1" customHeight="1" x14ac:dyDescent="0.2">
      <c r="A58" s="1090" t="s">
        <v>161</v>
      </c>
      <c r="B58" s="1090"/>
      <c r="C58" s="1090"/>
      <c r="D58" s="1090"/>
      <c r="E58" s="1090"/>
      <c r="F58" s="1090"/>
      <c r="G58" s="1090"/>
    </row>
    <row r="59" spans="1:236" ht="15.95" customHeight="1" x14ac:dyDescent="0.2">
      <c r="A59" s="176"/>
    </row>
  </sheetData>
  <mergeCells count="25">
    <mergeCell ref="A3:A6"/>
    <mergeCell ref="B3:G3"/>
    <mergeCell ref="B4:D4"/>
    <mergeCell ref="E4:G4"/>
    <mergeCell ref="B5:B6"/>
    <mergeCell ref="C5:D5"/>
    <mergeCell ref="E5:E6"/>
    <mergeCell ref="F5:G5"/>
    <mergeCell ref="A21:A24"/>
    <mergeCell ref="B21:G21"/>
    <mergeCell ref="B22:D22"/>
    <mergeCell ref="E22:G22"/>
    <mergeCell ref="B23:B24"/>
    <mergeCell ref="C23:D23"/>
    <mergeCell ref="E23:E24"/>
    <mergeCell ref="F23:G23"/>
    <mergeCell ref="A58:G58"/>
    <mergeCell ref="A39:A42"/>
    <mergeCell ref="B39:G39"/>
    <mergeCell ref="B40:D40"/>
    <mergeCell ref="E40:G40"/>
    <mergeCell ref="B41:B42"/>
    <mergeCell ref="C41:D41"/>
    <mergeCell ref="E41:E42"/>
    <mergeCell ref="F41:G41"/>
  </mergeCells>
  <pageMargins left="0.78740157480314965" right="0.39370078740157483" top="0.78740157480314965" bottom="0.59055118110236227" header="0.51181102362204722" footer="0.51181102362204722"/>
  <pageSetup paperSize="9" scale="51" orientation="portrait" horizontalDpi="300" verticalDpi="300" r:id="rId1"/>
  <headerFooter alignWithMargins="0">
    <oddHeader>&amp;C&amp;"Arial,Negrito"&amp;14Turismo interno</oddHead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B122"/>
  <sheetViews>
    <sheetView showGridLines="0" zoomScaleNormal="100" zoomScaleSheetLayoutView="75" workbookViewId="0"/>
  </sheetViews>
  <sheetFormatPr defaultRowHeight="20.100000000000001" customHeight="1" x14ac:dyDescent="0.2"/>
  <cols>
    <col min="1" max="1" width="24.7109375" style="186" customWidth="1"/>
    <col min="2" max="2" width="11.7109375" style="186" customWidth="1"/>
    <col min="3" max="14" width="10.7109375" style="186" customWidth="1"/>
    <col min="15" max="15" width="9.140625" style="188"/>
    <col min="16" max="179" width="9.140625" style="186"/>
    <col min="180" max="180" width="24.7109375" style="186" customWidth="1"/>
    <col min="181" max="181" width="11.7109375" style="186" customWidth="1"/>
    <col min="182" max="193" width="10.7109375" style="186" customWidth="1"/>
    <col min="194" max="435" width="9.140625" style="186"/>
    <col min="436" max="436" width="24.7109375" style="186" customWidth="1"/>
    <col min="437" max="437" width="11.7109375" style="186" customWidth="1"/>
    <col min="438" max="449" width="10.7109375" style="186" customWidth="1"/>
    <col min="450" max="691" width="9.140625" style="186"/>
    <col min="692" max="692" width="24.7109375" style="186" customWidth="1"/>
    <col min="693" max="693" width="11.7109375" style="186" customWidth="1"/>
    <col min="694" max="705" width="10.7109375" style="186" customWidth="1"/>
    <col min="706" max="947" width="9.140625" style="186"/>
    <col min="948" max="948" width="24.7109375" style="186" customWidth="1"/>
    <col min="949" max="949" width="11.7109375" style="186" customWidth="1"/>
    <col min="950" max="961" width="10.7109375" style="186" customWidth="1"/>
    <col min="962" max="1203" width="9.140625" style="186"/>
    <col min="1204" max="1204" width="24.7109375" style="186" customWidth="1"/>
    <col min="1205" max="1205" width="11.7109375" style="186" customWidth="1"/>
    <col min="1206" max="1217" width="10.7109375" style="186" customWidth="1"/>
    <col min="1218" max="1459" width="9.140625" style="186"/>
    <col min="1460" max="1460" width="24.7109375" style="186" customWidth="1"/>
    <col min="1461" max="1461" width="11.7109375" style="186" customWidth="1"/>
    <col min="1462" max="1473" width="10.7109375" style="186" customWidth="1"/>
    <col min="1474" max="1715" width="9.140625" style="186"/>
    <col min="1716" max="1716" width="24.7109375" style="186" customWidth="1"/>
    <col min="1717" max="1717" width="11.7109375" style="186" customWidth="1"/>
    <col min="1718" max="1729" width="10.7109375" style="186" customWidth="1"/>
    <col min="1730" max="1971" width="9.140625" style="186"/>
    <col min="1972" max="1972" width="24.7109375" style="186" customWidth="1"/>
    <col min="1973" max="1973" width="11.7109375" style="186" customWidth="1"/>
    <col min="1974" max="1985" width="10.7109375" style="186" customWidth="1"/>
    <col min="1986" max="2227" width="9.140625" style="186"/>
    <col min="2228" max="2228" width="24.7109375" style="186" customWidth="1"/>
    <col min="2229" max="2229" width="11.7109375" style="186" customWidth="1"/>
    <col min="2230" max="2241" width="10.7109375" style="186" customWidth="1"/>
    <col min="2242" max="2483" width="9.140625" style="186"/>
    <col min="2484" max="2484" width="24.7109375" style="186" customWidth="1"/>
    <col min="2485" max="2485" width="11.7109375" style="186" customWidth="1"/>
    <col min="2486" max="2497" width="10.7109375" style="186" customWidth="1"/>
    <col min="2498" max="2739" width="9.140625" style="186"/>
    <col min="2740" max="2740" width="24.7109375" style="186" customWidth="1"/>
    <col min="2741" max="2741" width="11.7109375" style="186" customWidth="1"/>
    <col min="2742" max="2753" width="10.7109375" style="186" customWidth="1"/>
    <col min="2754" max="2995" width="9.140625" style="186"/>
    <col min="2996" max="2996" width="24.7109375" style="186" customWidth="1"/>
    <col min="2997" max="2997" width="11.7109375" style="186" customWidth="1"/>
    <col min="2998" max="3009" width="10.7109375" style="186" customWidth="1"/>
    <col min="3010" max="3251" width="9.140625" style="186"/>
    <col min="3252" max="3252" width="24.7109375" style="186" customWidth="1"/>
    <col min="3253" max="3253" width="11.7109375" style="186" customWidth="1"/>
    <col min="3254" max="3265" width="10.7109375" style="186" customWidth="1"/>
    <col min="3266" max="3507" width="9.140625" style="186"/>
    <col min="3508" max="3508" width="24.7109375" style="186" customWidth="1"/>
    <col min="3509" max="3509" width="11.7109375" style="186" customWidth="1"/>
    <col min="3510" max="3521" width="10.7109375" style="186" customWidth="1"/>
    <col min="3522" max="3763" width="9.140625" style="186"/>
    <col min="3764" max="3764" width="24.7109375" style="186" customWidth="1"/>
    <col min="3765" max="3765" width="11.7109375" style="186" customWidth="1"/>
    <col min="3766" max="3777" width="10.7109375" style="186" customWidth="1"/>
    <col min="3778" max="4019" width="9.140625" style="186"/>
    <col min="4020" max="4020" width="24.7109375" style="186" customWidth="1"/>
    <col min="4021" max="4021" width="11.7109375" style="186" customWidth="1"/>
    <col min="4022" max="4033" width="10.7109375" style="186" customWidth="1"/>
    <col min="4034" max="4275" width="9.140625" style="186"/>
    <col min="4276" max="4276" width="24.7109375" style="186" customWidth="1"/>
    <col min="4277" max="4277" width="11.7109375" style="186" customWidth="1"/>
    <col min="4278" max="4289" width="10.7109375" style="186" customWidth="1"/>
    <col min="4290" max="4531" width="9.140625" style="186"/>
    <col min="4532" max="4532" width="24.7109375" style="186" customWidth="1"/>
    <col min="4533" max="4533" width="11.7109375" style="186" customWidth="1"/>
    <col min="4534" max="4545" width="10.7109375" style="186" customWidth="1"/>
    <col min="4546" max="4787" width="9.140625" style="186"/>
    <col min="4788" max="4788" width="24.7109375" style="186" customWidth="1"/>
    <col min="4789" max="4789" width="11.7109375" style="186" customWidth="1"/>
    <col min="4790" max="4801" width="10.7109375" style="186" customWidth="1"/>
    <col min="4802" max="5043" width="9.140625" style="186"/>
    <col min="5044" max="5044" width="24.7109375" style="186" customWidth="1"/>
    <col min="5045" max="5045" width="11.7109375" style="186" customWidth="1"/>
    <col min="5046" max="5057" width="10.7109375" style="186" customWidth="1"/>
    <col min="5058" max="5299" width="9.140625" style="186"/>
    <col min="5300" max="5300" width="24.7109375" style="186" customWidth="1"/>
    <col min="5301" max="5301" width="11.7109375" style="186" customWidth="1"/>
    <col min="5302" max="5313" width="10.7109375" style="186" customWidth="1"/>
    <col min="5314" max="5555" width="9.140625" style="186"/>
    <col min="5556" max="5556" width="24.7109375" style="186" customWidth="1"/>
    <col min="5557" max="5557" width="11.7109375" style="186" customWidth="1"/>
    <col min="5558" max="5569" width="10.7109375" style="186" customWidth="1"/>
    <col min="5570" max="5811" width="9.140625" style="186"/>
    <col min="5812" max="5812" width="24.7109375" style="186" customWidth="1"/>
    <col min="5813" max="5813" width="11.7109375" style="186" customWidth="1"/>
    <col min="5814" max="5825" width="10.7109375" style="186" customWidth="1"/>
    <col min="5826" max="6067" width="9.140625" style="186"/>
    <col min="6068" max="6068" width="24.7109375" style="186" customWidth="1"/>
    <col min="6069" max="6069" width="11.7109375" style="186" customWidth="1"/>
    <col min="6070" max="6081" width="10.7109375" style="186" customWidth="1"/>
    <col min="6082" max="6323" width="9.140625" style="186"/>
    <col min="6324" max="6324" width="24.7109375" style="186" customWidth="1"/>
    <col min="6325" max="6325" width="11.7109375" style="186" customWidth="1"/>
    <col min="6326" max="6337" width="10.7109375" style="186" customWidth="1"/>
    <col min="6338" max="6579" width="9.140625" style="186"/>
    <col min="6580" max="6580" width="24.7109375" style="186" customWidth="1"/>
    <col min="6581" max="6581" width="11.7109375" style="186" customWidth="1"/>
    <col min="6582" max="6593" width="10.7109375" style="186" customWidth="1"/>
    <col min="6594" max="6835" width="9.140625" style="186"/>
    <col min="6836" max="6836" width="24.7109375" style="186" customWidth="1"/>
    <col min="6837" max="6837" width="11.7109375" style="186" customWidth="1"/>
    <col min="6838" max="6849" width="10.7109375" style="186" customWidth="1"/>
    <col min="6850" max="7091" width="9.140625" style="186"/>
    <col min="7092" max="7092" width="24.7109375" style="186" customWidth="1"/>
    <col min="7093" max="7093" width="11.7109375" style="186" customWidth="1"/>
    <col min="7094" max="7105" width="10.7109375" style="186" customWidth="1"/>
    <col min="7106" max="7347" width="9.140625" style="186"/>
    <col min="7348" max="7348" width="24.7109375" style="186" customWidth="1"/>
    <col min="7349" max="7349" width="11.7109375" style="186" customWidth="1"/>
    <col min="7350" max="7361" width="10.7109375" style="186" customWidth="1"/>
    <col min="7362" max="7603" width="9.140625" style="186"/>
    <col min="7604" max="7604" width="24.7109375" style="186" customWidth="1"/>
    <col min="7605" max="7605" width="11.7109375" style="186" customWidth="1"/>
    <col min="7606" max="7617" width="10.7109375" style="186" customWidth="1"/>
    <col min="7618" max="7859" width="9.140625" style="186"/>
    <col min="7860" max="7860" width="24.7109375" style="186" customWidth="1"/>
    <col min="7861" max="7861" width="11.7109375" style="186" customWidth="1"/>
    <col min="7862" max="7873" width="10.7109375" style="186" customWidth="1"/>
    <col min="7874" max="8115" width="9.140625" style="186"/>
    <col min="8116" max="8116" width="24.7109375" style="186" customWidth="1"/>
    <col min="8117" max="8117" width="11.7109375" style="186" customWidth="1"/>
    <col min="8118" max="8129" width="10.7109375" style="186" customWidth="1"/>
    <col min="8130" max="8371" width="9.140625" style="186"/>
    <col min="8372" max="8372" width="24.7109375" style="186" customWidth="1"/>
    <col min="8373" max="8373" width="11.7109375" style="186" customWidth="1"/>
    <col min="8374" max="8385" width="10.7109375" style="186" customWidth="1"/>
    <col min="8386" max="8627" width="9.140625" style="186"/>
    <col min="8628" max="8628" width="24.7109375" style="186" customWidth="1"/>
    <col min="8629" max="8629" width="11.7109375" style="186" customWidth="1"/>
    <col min="8630" max="8641" width="10.7109375" style="186" customWidth="1"/>
    <col min="8642" max="8883" width="9.140625" style="186"/>
    <col min="8884" max="8884" width="24.7109375" style="186" customWidth="1"/>
    <col min="8885" max="8885" width="11.7109375" style="186" customWidth="1"/>
    <col min="8886" max="8897" width="10.7109375" style="186" customWidth="1"/>
    <col min="8898" max="9139" width="9.140625" style="186"/>
    <col min="9140" max="9140" width="24.7109375" style="186" customWidth="1"/>
    <col min="9141" max="9141" width="11.7109375" style="186" customWidth="1"/>
    <col min="9142" max="9153" width="10.7109375" style="186" customWidth="1"/>
    <col min="9154" max="9395" width="9.140625" style="186"/>
    <col min="9396" max="9396" width="24.7109375" style="186" customWidth="1"/>
    <col min="9397" max="9397" width="11.7109375" style="186" customWidth="1"/>
    <col min="9398" max="9409" width="10.7109375" style="186" customWidth="1"/>
    <col min="9410" max="9651" width="9.140625" style="186"/>
    <col min="9652" max="9652" width="24.7109375" style="186" customWidth="1"/>
    <col min="9653" max="9653" width="11.7109375" style="186" customWidth="1"/>
    <col min="9654" max="9665" width="10.7109375" style="186" customWidth="1"/>
    <col min="9666" max="9907" width="9.140625" style="186"/>
    <col min="9908" max="9908" width="24.7109375" style="186" customWidth="1"/>
    <col min="9909" max="9909" width="11.7109375" style="186" customWidth="1"/>
    <col min="9910" max="9921" width="10.7109375" style="186" customWidth="1"/>
    <col min="9922" max="10163" width="9.140625" style="186"/>
    <col min="10164" max="10164" width="24.7109375" style="186" customWidth="1"/>
    <col min="10165" max="10165" width="11.7109375" style="186" customWidth="1"/>
    <col min="10166" max="10177" width="10.7109375" style="186" customWidth="1"/>
    <col min="10178" max="10419" width="9.140625" style="186"/>
    <col min="10420" max="10420" width="24.7109375" style="186" customWidth="1"/>
    <col min="10421" max="10421" width="11.7109375" style="186" customWidth="1"/>
    <col min="10422" max="10433" width="10.7109375" style="186" customWidth="1"/>
    <col min="10434" max="10675" width="9.140625" style="186"/>
    <col min="10676" max="10676" width="24.7109375" style="186" customWidth="1"/>
    <col min="10677" max="10677" width="11.7109375" style="186" customWidth="1"/>
    <col min="10678" max="10689" width="10.7109375" style="186" customWidth="1"/>
    <col min="10690" max="10931" width="9.140625" style="186"/>
    <col min="10932" max="10932" width="24.7109375" style="186" customWidth="1"/>
    <col min="10933" max="10933" width="11.7109375" style="186" customWidth="1"/>
    <col min="10934" max="10945" width="10.7109375" style="186" customWidth="1"/>
    <col min="10946" max="11187" width="9.140625" style="186"/>
    <col min="11188" max="11188" width="24.7109375" style="186" customWidth="1"/>
    <col min="11189" max="11189" width="11.7109375" style="186" customWidth="1"/>
    <col min="11190" max="11201" width="10.7109375" style="186" customWidth="1"/>
    <col min="11202" max="11443" width="9.140625" style="186"/>
    <col min="11444" max="11444" width="24.7109375" style="186" customWidth="1"/>
    <col min="11445" max="11445" width="11.7109375" style="186" customWidth="1"/>
    <col min="11446" max="11457" width="10.7109375" style="186" customWidth="1"/>
    <col min="11458" max="11699" width="9.140625" style="186"/>
    <col min="11700" max="11700" width="24.7109375" style="186" customWidth="1"/>
    <col min="11701" max="11701" width="11.7109375" style="186" customWidth="1"/>
    <col min="11702" max="11713" width="10.7109375" style="186" customWidth="1"/>
    <col min="11714" max="11955" width="9.140625" style="186"/>
    <col min="11956" max="11956" width="24.7109375" style="186" customWidth="1"/>
    <col min="11957" max="11957" width="11.7109375" style="186" customWidth="1"/>
    <col min="11958" max="11969" width="10.7109375" style="186" customWidth="1"/>
    <col min="11970" max="12211" width="9.140625" style="186"/>
    <col min="12212" max="12212" width="24.7109375" style="186" customWidth="1"/>
    <col min="12213" max="12213" width="11.7109375" style="186" customWidth="1"/>
    <col min="12214" max="12225" width="10.7109375" style="186" customWidth="1"/>
    <col min="12226" max="12467" width="9.140625" style="186"/>
    <col min="12468" max="12468" width="24.7109375" style="186" customWidth="1"/>
    <col min="12469" max="12469" width="11.7109375" style="186" customWidth="1"/>
    <col min="12470" max="12481" width="10.7109375" style="186" customWidth="1"/>
    <col min="12482" max="12723" width="9.140625" style="186"/>
    <col min="12724" max="12724" width="24.7109375" style="186" customWidth="1"/>
    <col min="12725" max="12725" width="11.7109375" style="186" customWidth="1"/>
    <col min="12726" max="12737" width="10.7109375" style="186" customWidth="1"/>
    <col min="12738" max="12979" width="9.140625" style="186"/>
    <col min="12980" max="12980" width="24.7109375" style="186" customWidth="1"/>
    <col min="12981" max="12981" width="11.7109375" style="186" customWidth="1"/>
    <col min="12982" max="12993" width="10.7109375" style="186" customWidth="1"/>
    <col min="12994" max="13235" width="9.140625" style="186"/>
    <col min="13236" max="13236" width="24.7109375" style="186" customWidth="1"/>
    <col min="13237" max="13237" width="11.7109375" style="186" customWidth="1"/>
    <col min="13238" max="13249" width="10.7109375" style="186" customWidth="1"/>
    <col min="13250" max="13491" width="9.140625" style="186"/>
    <col min="13492" max="13492" width="24.7109375" style="186" customWidth="1"/>
    <col min="13493" max="13493" width="11.7109375" style="186" customWidth="1"/>
    <col min="13494" max="13505" width="10.7109375" style="186" customWidth="1"/>
    <col min="13506" max="13747" width="9.140625" style="186"/>
    <col min="13748" max="13748" width="24.7109375" style="186" customWidth="1"/>
    <col min="13749" max="13749" width="11.7109375" style="186" customWidth="1"/>
    <col min="13750" max="13761" width="10.7109375" style="186" customWidth="1"/>
    <col min="13762" max="14003" width="9.140625" style="186"/>
    <col min="14004" max="14004" width="24.7109375" style="186" customWidth="1"/>
    <col min="14005" max="14005" width="11.7109375" style="186" customWidth="1"/>
    <col min="14006" max="14017" width="10.7109375" style="186" customWidth="1"/>
    <col min="14018" max="14259" width="9.140625" style="186"/>
    <col min="14260" max="14260" width="24.7109375" style="186" customWidth="1"/>
    <col min="14261" max="14261" width="11.7109375" style="186" customWidth="1"/>
    <col min="14262" max="14273" width="10.7109375" style="186" customWidth="1"/>
    <col min="14274" max="14515" width="9.140625" style="186"/>
    <col min="14516" max="14516" width="24.7109375" style="186" customWidth="1"/>
    <col min="14517" max="14517" width="11.7109375" style="186" customWidth="1"/>
    <col min="14518" max="14529" width="10.7109375" style="186" customWidth="1"/>
    <col min="14530" max="14771" width="9.140625" style="186"/>
    <col min="14772" max="14772" width="24.7109375" style="186" customWidth="1"/>
    <col min="14773" max="14773" width="11.7109375" style="186" customWidth="1"/>
    <col min="14774" max="14785" width="10.7109375" style="186" customWidth="1"/>
    <col min="14786" max="15027" width="9.140625" style="186"/>
    <col min="15028" max="15028" width="24.7109375" style="186" customWidth="1"/>
    <col min="15029" max="15029" width="11.7109375" style="186" customWidth="1"/>
    <col min="15030" max="15041" width="10.7109375" style="186" customWidth="1"/>
    <col min="15042" max="15283" width="9.140625" style="186"/>
    <col min="15284" max="15284" width="24.7109375" style="186" customWidth="1"/>
    <col min="15285" max="15285" width="11.7109375" style="186" customWidth="1"/>
    <col min="15286" max="15297" width="10.7109375" style="186" customWidth="1"/>
    <col min="15298" max="15539" width="9.140625" style="186"/>
    <col min="15540" max="15540" width="24.7109375" style="186" customWidth="1"/>
    <col min="15541" max="15541" width="11.7109375" style="186" customWidth="1"/>
    <col min="15542" max="15553" width="10.7109375" style="186" customWidth="1"/>
    <col min="15554" max="15795" width="9.140625" style="186"/>
    <col min="15796" max="15796" width="24.7109375" style="186" customWidth="1"/>
    <col min="15797" max="15797" width="11.7109375" style="186" customWidth="1"/>
    <col min="15798" max="15809" width="10.7109375" style="186" customWidth="1"/>
    <col min="15810" max="16051" width="9.140625" style="186"/>
    <col min="16052" max="16052" width="24.7109375" style="186" customWidth="1"/>
    <col min="16053" max="16053" width="11.7109375" style="186" customWidth="1"/>
    <col min="16054" max="16065" width="10.7109375" style="186" customWidth="1"/>
    <col min="16066" max="16384" width="9.140625" style="186"/>
  </cols>
  <sheetData>
    <row r="1" spans="1:15" s="188" customFormat="1" ht="24.95" customHeight="1" x14ac:dyDescent="0.2">
      <c r="A1" s="187" t="s">
        <v>236</v>
      </c>
      <c r="B1" s="217"/>
    </row>
    <row r="2" spans="1:15" s="188" customFormat="1" ht="24.95" customHeight="1" thickBot="1" x14ac:dyDescent="0.25">
      <c r="A2" s="189" t="s">
        <v>912</v>
      </c>
      <c r="B2" s="189"/>
      <c r="C2" s="189"/>
      <c r="D2" s="189"/>
      <c r="E2" s="189"/>
      <c r="F2" s="189"/>
      <c r="G2" s="189"/>
      <c r="H2" s="189"/>
      <c r="I2" s="189"/>
      <c r="J2" s="189"/>
      <c r="K2" s="189"/>
      <c r="L2" s="189"/>
      <c r="M2" s="189"/>
      <c r="N2" s="189"/>
      <c r="O2" s="222"/>
    </row>
    <row r="3" spans="1:15" s="188" customFormat="1" ht="20.100000000000001" customHeight="1" x14ac:dyDescent="0.2">
      <c r="A3" s="1140" t="s">
        <v>162</v>
      </c>
      <c r="B3" s="1142" t="s">
        <v>225</v>
      </c>
      <c r="C3" s="1142"/>
      <c r="D3" s="1142"/>
      <c r="E3" s="1142"/>
      <c r="F3" s="1142"/>
      <c r="G3" s="1142"/>
      <c r="H3" s="1142"/>
      <c r="I3" s="1142"/>
      <c r="J3" s="1142"/>
      <c r="K3" s="1142"/>
      <c r="L3" s="1142"/>
      <c r="M3" s="1142"/>
      <c r="N3" s="1143"/>
      <c r="O3" s="206"/>
    </row>
    <row r="4" spans="1:15" s="188" customFormat="1" ht="20.100000000000001" customHeight="1" x14ac:dyDescent="0.2">
      <c r="A4" s="1141"/>
      <c r="B4" s="359" t="s">
        <v>10</v>
      </c>
      <c r="C4" s="359" t="s">
        <v>69</v>
      </c>
      <c r="D4" s="359" t="s">
        <v>70</v>
      </c>
      <c r="E4" s="359" t="s">
        <v>71</v>
      </c>
      <c r="F4" s="359" t="s">
        <v>72</v>
      </c>
      <c r="G4" s="359" t="s">
        <v>73</v>
      </c>
      <c r="H4" s="359" t="s">
        <v>74</v>
      </c>
      <c r="I4" s="359" t="s">
        <v>77</v>
      </c>
      <c r="J4" s="359" t="s">
        <v>78</v>
      </c>
      <c r="K4" s="359" t="s">
        <v>79</v>
      </c>
      <c r="L4" s="359" t="s">
        <v>80</v>
      </c>
      <c r="M4" s="359" t="s">
        <v>81</v>
      </c>
      <c r="N4" s="358" t="s">
        <v>82</v>
      </c>
    </row>
    <row r="5" spans="1:15" s="188" customFormat="1" ht="20.100000000000001" customHeight="1" x14ac:dyDescent="0.2">
      <c r="A5" s="206" t="s">
        <v>16</v>
      </c>
      <c r="B5" s="70">
        <f>SUM(B6,B14,B24,B29,B33)</f>
        <v>97894867</v>
      </c>
      <c r="C5" s="70">
        <f t="shared" ref="C5:N5" si="0">SUM(C6,C14,C24,C29,C33)</f>
        <v>9482451.9999999981</v>
      </c>
      <c r="D5" s="70">
        <f t="shared" si="0"/>
        <v>7460950</v>
      </c>
      <c r="E5" s="70">
        <f t="shared" si="0"/>
        <v>7986716</v>
      </c>
      <c r="F5" s="70">
        <f t="shared" si="0"/>
        <v>8042866.0000000009</v>
      </c>
      <c r="G5" s="70">
        <f t="shared" si="0"/>
        <v>7852095</v>
      </c>
      <c r="H5" s="70">
        <f t="shared" si="0"/>
        <v>7590327</v>
      </c>
      <c r="I5" s="70">
        <f t="shared" si="0"/>
        <v>9126635</v>
      </c>
      <c r="J5" s="70">
        <f t="shared" si="0"/>
        <v>7991430</v>
      </c>
      <c r="K5" s="70">
        <f t="shared" si="0"/>
        <v>7840648.0000000009</v>
      </c>
      <c r="L5" s="70">
        <f t="shared" si="0"/>
        <v>8118562.9999999991</v>
      </c>
      <c r="M5" s="70">
        <f t="shared" si="0"/>
        <v>7774770.9999999991</v>
      </c>
      <c r="N5" s="70">
        <f t="shared" si="0"/>
        <v>8627414</v>
      </c>
    </row>
    <row r="6" spans="1:15" s="188" customFormat="1" ht="20.100000000000001" customHeight="1" x14ac:dyDescent="0.2">
      <c r="A6" s="206" t="s">
        <v>230</v>
      </c>
      <c r="B6" s="236">
        <f>SUM(B7:B13)</f>
        <v>5855363</v>
      </c>
      <c r="C6" s="236">
        <f t="shared" ref="C6:N6" si="1">SUM(C7:C13)</f>
        <v>560873</v>
      </c>
      <c r="D6" s="236">
        <f t="shared" si="1"/>
        <v>435930</v>
      </c>
      <c r="E6" s="236">
        <f t="shared" si="1"/>
        <v>449534</v>
      </c>
      <c r="F6" s="236">
        <f t="shared" si="1"/>
        <v>476417</v>
      </c>
      <c r="G6" s="236">
        <f t="shared" si="1"/>
        <v>476331</v>
      </c>
      <c r="H6" s="236">
        <f t="shared" si="1"/>
        <v>479973</v>
      </c>
      <c r="I6" s="236">
        <f t="shared" si="1"/>
        <v>581509</v>
      </c>
      <c r="J6" s="236">
        <f t="shared" si="1"/>
        <v>484052.00000000006</v>
      </c>
      <c r="K6" s="236">
        <f t="shared" si="1"/>
        <v>479681.00000000006</v>
      </c>
      <c r="L6" s="236">
        <f t="shared" si="1"/>
        <v>489452</v>
      </c>
      <c r="M6" s="236">
        <f t="shared" si="1"/>
        <v>454700</v>
      </c>
      <c r="N6" s="236">
        <f t="shared" si="1"/>
        <v>486911</v>
      </c>
    </row>
    <row r="7" spans="1:15" s="188" customFormat="1" ht="20.100000000000001" customHeight="1" x14ac:dyDescent="0.2">
      <c r="A7" s="213" t="s">
        <v>117</v>
      </c>
      <c r="B7" s="237">
        <f>B47+B88</f>
        <v>223665</v>
      </c>
      <c r="C7" s="237">
        <f t="shared" ref="C7:N7" si="2">C47+C88</f>
        <v>19048</v>
      </c>
      <c r="D7" s="237">
        <f t="shared" si="2"/>
        <v>17719</v>
      </c>
      <c r="E7" s="237">
        <f t="shared" si="2"/>
        <v>17072</v>
      </c>
      <c r="F7" s="237">
        <f t="shared" si="2"/>
        <v>17270</v>
      </c>
      <c r="G7" s="237">
        <f t="shared" si="2"/>
        <v>18845</v>
      </c>
      <c r="H7" s="237">
        <f t="shared" si="2"/>
        <v>17733</v>
      </c>
      <c r="I7" s="237">
        <f t="shared" si="2"/>
        <v>17231</v>
      </c>
      <c r="J7" s="237">
        <f t="shared" si="2"/>
        <v>18916</v>
      </c>
      <c r="K7" s="237">
        <f t="shared" si="2"/>
        <v>20031</v>
      </c>
      <c r="L7" s="237">
        <f t="shared" si="2"/>
        <v>19691</v>
      </c>
      <c r="M7" s="237">
        <f t="shared" si="2"/>
        <v>19919</v>
      </c>
      <c r="N7" s="237">
        <f t="shared" si="2"/>
        <v>20190</v>
      </c>
    </row>
    <row r="8" spans="1:15" s="188" customFormat="1" ht="20.100000000000001" customHeight="1" x14ac:dyDescent="0.2">
      <c r="A8" s="213" t="s">
        <v>118</v>
      </c>
      <c r="B8" s="237">
        <f t="shared" ref="B8:N23" si="3">B48+B89</f>
        <v>330888</v>
      </c>
      <c r="C8" s="237">
        <f t="shared" si="3"/>
        <v>33709</v>
      </c>
      <c r="D8" s="237">
        <f t="shared" si="3"/>
        <v>24291</v>
      </c>
      <c r="E8" s="237">
        <f t="shared" si="3"/>
        <v>24726</v>
      </c>
      <c r="F8" s="237">
        <f t="shared" si="3"/>
        <v>27447</v>
      </c>
      <c r="G8" s="237">
        <f t="shared" si="3"/>
        <v>27687</v>
      </c>
      <c r="H8" s="237">
        <f t="shared" si="3"/>
        <v>25715</v>
      </c>
      <c r="I8" s="237">
        <f t="shared" si="3"/>
        <v>33699</v>
      </c>
      <c r="J8" s="237">
        <f t="shared" si="3"/>
        <v>30537</v>
      </c>
      <c r="K8" s="237">
        <f t="shared" si="3"/>
        <v>26603</v>
      </c>
      <c r="L8" s="237">
        <f t="shared" si="3"/>
        <v>25921</v>
      </c>
      <c r="M8" s="237">
        <f t="shared" si="3"/>
        <v>25165</v>
      </c>
      <c r="N8" s="237">
        <f t="shared" si="3"/>
        <v>25388</v>
      </c>
    </row>
    <row r="9" spans="1:15" s="188" customFormat="1" ht="20.100000000000001" customHeight="1" x14ac:dyDescent="0.2">
      <c r="A9" s="213" t="s">
        <v>88</v>
      </c>
      <c r="B9" s="237">
        <f t="shared" si="3"/>
        <v>1680229</v>
      </c>
      <c r="C9" s="237">
        <f t="shared" si="3"/>
        <v>175504</v>
      </c>
      <c r="D9" s="237">
        <f t="shared" si="3"/>
        <v>139270</v>
      </c>
      <c r="E9" s="237">
        <f t="shared" si="3"/>
        <v>130209.00000000003</v>
      </c>
      <c r="F9" s="237">
        <f t="shared" si="3"/>
        <v>132448</v>
      </c>
      <c r="G9" s="237">
        <f t="shared" si="3"/>
        <v>128902.99999999997</v>
      </c>
      <c r="H9" s="237">
        <f t="shared" si="3"/>
        <v>142994</v>
      </c>
      <c r="I9" s="237">
        <f t="shared" si="3"/>
        <v>162485</v>
      </c>
      <c r="J9" s="237">
        <f t="shared" si="3"/>
        <v>133248.00000000003</v>
      </c>
      <c r="K9" s="237">
        <f t="shared" si="3"/>
        <v>134344.00000000003</v>
      </c>
      <c r="L9" s="237">
        <f t="shared" si="3"/>
        <v>134525.99999999997</v>
      </c>
      <c r="M9" s="237">
        <f t="shared" si="3"/>
        <v>130587</v>
      </c>
      <c r="N9" s="237">
        <f t="shared" si="3"/>
        <v>135711.00000000003</v>
      </c>
    </row>
    <row r="10" spans="1:15" s="188" customFormat="1" ht="20.100000000000001" customHeight="1" x14ac:dyDescent="0.2">
      <c r="A10" s="213" t="s">
        <v>94</v>
      </c>
      <c r="B10" s="237">
        <f t="shared" si="3"/>
        <v>2562280</v>
      </c>
      <c r="C10" s="237">
        <f t="shared" si="3"/>
        <v>233428.00000000003</v>
      </c>
      <c r="D10" s="237">
        <f t="shared" si="3"/>
        <v>175646.99999999997</v>
      </c>
      <c r="E10" s="237">
        <f t="shared" si="3"/>
        <v>194491.99999999997</v>
      </c>
      <c r="F10" s="237">
        <f t="shared" si="3"/>
        <v>212956</v>
      </c>
      <c r="G10" s="237">
        <f t="shared" si="3"/>
        <v>214336</v>
      </c>
      <c r="H10" s="237">
        <f t="shared" si="3"/>
        <v>210044</v>
      </c>
      <c r="I10" s="237">
        <f t="shared" si="3"/>
        <v>267215</v>
      </c>
      <c r="J10" s="237">
        <f t="shared" si="3"/>
        <v>216445.00000000003</v>
      </c>
      <c r="K10" s="237">
        <f t="shared" si="3"/>
        <v>212668.00000000003</v>
      </c>
      <c r="L10" s="237">
        <f t="shared" si="3"/>
        <v>219417</v>
      </c>
      <c r="M10" s="237">
        <f t="shared" si="3"/>
        <v>192602</v>
      </c>
      <c r="N10" s="237">
        <f t="shared" si="3"/>
        <v>213029.99999999997</v>
      </c>
    </row>
    <row r="11" spans="1:15" s="188" customFormat="1" ht="20.100000000000001" customHeight="1" x14ac:dyDescent="0.2">
      <c r="A11" s="213" t="s">
        <v>164</v>
      </c>
      <c r="B11" s="237">
        <f t="shared" si="3"/>
        <v>533389</v>
      </c>
      <c r="C11" s="237">
        <f t="shared" si="3"/>
        <v>50969</v>
      </c>
      <c r="D11" s="237">
        <f t="shared" si="3"/>
        <v>41516</v>
      </c>
      <c r="E11" s="237">
        <f t="shared" si="3"/>
        <v>40976</v>
      </c>
      <c r="F11" s="237">
        <f t="shared" si="3"/>
        <v>42008</v>
      </c>
      <c r="G11" s="237">
        <f t="shared" si="3"/>
        <v>42391</v>
      </c>
      <c r="H11" s="237">
        <f t="shared" si="3"/>
        <v>41442</v>
      </c>
      <c r="I11" s="237">
        <f t="shared" si="3"/>
        <v>50842</v>
      </c>
      <c r="J11" s="237">
        <f t="shared" si="3"/>
        <v>43814</v>
      </c>
      <c r="K11" s="237">
        <f t="shared" si="3"/>
        <v>44816</v>
      </c>
      <c r="L11" s="237">
        <f t="shared" si="3"/>
        <v>44781</v>
      </c>
      <c r="M11" s="237">
        <f t="shared" si="3"/>
        <v>42990</v>
      </c>
      <c r="N11" s="237">
        <f t="shared" si="3"/>
        <v>46844</v>
      </c>
    </row>
    <row r="12" spans="1:15" s="188" customFormat="1" ht="20.100000000000001" customHeight="1" x14ac:dyDescent="0.2">
      <c r="A12" s="213" t="s">
        <v>119</v>
      </c>
      <c r="B12" s="237">
        <f t="shared" si="3"/>
        <v>170289</v>
      </c>
      <c r="C12" s="237">
        <f t="shared" si="3"/>
        <v>17562</v>
      </c>
      <c r="D12" s="237">
        <f t="shared" si="3"/>
        <v>13944</v>
      </c>
      <c r="E12" s="237">
        <f t="shared" si="3"/>
        <v>14287</v>
      </c>
      <c r="F12" s="237">
        <f t="shared" si="3"/>
        <v>14167</v>
      </c>
      <c r="G12" s="237">
        <f t="shared" si="3"/>
        <v>13784</v>
      </c>
      <c r="H12" s="237">
        <f t="shared" si="3"/>
        <v>13166</v>
      </c>
      <c r="I12" s="237">
        <f t="shared" si="3"/>
        <v>15225</v>
      </c>
      <c r="J12" s="237">
        <f t="shared" si="3"/>
        <v>14214</v>
      </c>
      <c r="K12" s="237">
        <f t="shared" si="3"/>
        <v>13210</v>
      </c>
      <c r="L12" s="237">
        <f t="shared" si="3"/>
        <v>13547</v>
      </c>
      <c r="M12" s="237">
        <f t="shared" si="3"/>
        <v>13887</v>
      </c>
      <c r="N12" s="237">
        <f t="shared" si="3"/>
        <v>13296</v>
      </c>
    </row>
    <row r="13" spans="1:15" s="188" customFormat="1" ht="20.100000000000001" customHeight="1" x14ac:dyDescent="0.2">
      <c r="A13" s="213" t="s">
        <v>165</v>
      </c>
      <c r="B13" s="237">
        <f t="shared" si="3"/>
        <v>354623</v>
      </c>
      <c r="C13" s="237">
        <f t="shared" si="3"/>
        <v>30653</v>
      </c>
      <c r="D13" s="237">
        <f t="shared" si="3"/>
        <v>23543</v>
      </c>
      <c r="E13" s="237">
        <f t="shared" si="3"/>
        <v>27772</v>
      </c>
      <c r="F13" s="237">
        <f t="shared" si="3"/>
        <v>30121</v>
      </c>
      <c r="G13" s="237">
        <f t="shared" si="3"/>
        <v>30385</v>
      </c>
      <c r="H13" s="237">
        <f t="shared" si="3"/>
        <v>28879</v>
      </c>
      <c r="I13" s="237">
        <f t="shared" si="3"/>
        <v>34812</v>
      </c>
      <c r="J13" s="237">
        <f t="shared" si="3"/>
        <v>26878</v>
      </c>
      <c r="K13" s="237">
        <f t="shared" si="3"/>
        <v>28009</v>
      </c>
      <c r="L13" s="237">
        <f t="shared" si="3"/>
        <v>31569</v>
      </c>
      <c r="M13" s="237">
        <f t="shared" si="3"/>
        <v>29550</v>
      </c>
      <c r="N13" s="237">
        <f t="shared" si="3"/>
        <v>32452</v>
      </c>
    </row>
    <row r="14" spans="1:15" s="188" customFormat="1" ht="20.100000000000001" customHeight="1" x14ac:dyDescent="0.2">
      <c r="A14" s="206" t="s">
        <v>231</v>
      </c>
      <c r="B14" s="238">
        <f t="shared" si="3"/>
        <v>17777044</v>
      </c>
      <c r="C14" s="238">
        <f t="shared" si="3"/>
        <v>1857901.0000000002</v>
      </c>
      <c r="D14" s="238">
        <f t="shared" si="3"/>
        <v>1370955.0000000002</v>
      </c>
      <c r="E14" s="238">
        <f t="shared" si="3"/>
        <v>1418155.0000000002</v>
      </c>
      <c r="F14" s="238">
        <f t="shared" si="3"/>
        <v>1390354.0000000002</v>
      </c>
      <c r="G14" s="238">
        <f t="shared" si="3"/>
        <v>1374611.9999999995</v>
      </c>
      <c r="H14" s="238">
        <f t="shared" si="3"/>
        <v>1400579</v>
      </c>
      <c r="I14" s="238">
        <f t="shared" si="3"/>
        <v>1680653</v>
      </c>
      <c r="J14" s="238">
        <f t="shared" si="3"/>
        <v>1384651</v>
      </c>
      <c r="K14" s="238">
        <f t="shared" si="3"/>
        <v>1355188.0000000002</v>
      </c>
      <c r="L14" s="238">
        <f t="shared" si="3"/>
        <v>1411037.0000000002</v>
      </c>
      <c r="M14" s="238">
        <f t="shared" si="3"/>
        <v>1353762.0000000002</v>
      </c>
      <c r="N14" s="238">
        <f t="shared" si="3"/>
        <v>1779196.9999999995</v>
      </c>
    </row>
    <row r="15" spans="1:15" s="188" customFormat="1" ht="20.100000000000001" customHeight="1" x14ac:dyDescent="0.2">
      <c r="A15" s="213" t="s">
        <v>167</v>
      </c>
      <c r="B15" s="237">
        <f t="shared" si="3"/>
        <v>975395</v>
      </c>
      <c r="C15" s="237">
        <f t="shared" si="3"/>
        <v>112046</v>
      </c>
      <c r="D15" s="237">
        <f t="shared" si="3"/>
        <v>73674</v>
      </c>
      <c r="E15" s="237">
        <f t="shared" si="3"/>
        <v>74708</v>
      </c>
      <c r="F15" s="237">
        <f t="shared" si="3"/>
        <v>70443</v>
      </c>
      <c r="G15" s="237">
        <f t="shared" si="3"/>
        <v>68723</v>
      </c>
      <c r="H15" s="237">
        <f t="shared" si="3"/>
        <v>70650</v>
      </c>
      <c r="I15" s="237">
        <f t="shared" si="3"/>
        <v>90972</v>
      </c>
      <c r="J15" s="237">
        <f t="shared" si="3"/>
        <v>71833</v>
      </c>
      <c r="K15" s="237">
        <f t="shared" si="3"/>
        <v>74341</v>
      </c>
      <c r="L15" s="237">
        <f t="shared" si="3"/>
        <v>82182</v>
      </c>
      <c r="M15" s="237">
        <f t="shared" si="3"/>
        <v>77493</v>
      </c>
      <c r="N15" s="237">
        <f t="shared" si="3"/>
        <v>108330</v>
      </c>
    </row>
    <row r="16" spans="1:15" s="188" customFormat="1" ht="20.100000000000001" customHeight="1" x14ac:dyDescent="0.2">
      <c r="A16" s="213" t="s">
        <v>89</v>
      </c>
      <c r="B16" s="237">
        <f t="shared" si="3"/>
        <v>5635447</v>
      </c>
      <c r="C16" s="237">
        <f t="shared" si="3"/>
        <v>595686</v>
      </c>
      <c r="D16" s="237">
        <f t="shared" si="3"/>
        <v>464602</v>
      </c>
      <c r="E16" s="237">
        <f t="shared" si="3"/>
        <v>459264.99999999994</v>
      </c>
      <c r="F16" s="237">
        <f t="shared" si="3"/>
        <v>450859</v>
      </c>
      <c r="G16" s="237">
        <f t="shared" si="3"/>
        <v>429442</v>
      </c>
      <c r="H16" s="237">
        <f t="shared" si="3"/>
        <v>439770</v>
      </c>
      <c r="I16" s="237">
        <f t="shared" si="3"/>
        <v>521043.99999999994</v>
      </c>
      <c r="J16" s="237">
        <f t="shared" si="3"/>
        <v>432947</v>
      </c>
      <c r="K16" s="237">
        <f t="shared" si="3"/>
        <v>426979</v>
      </c>
      <c r="L16" s="237">
        <f t="shared" si="3"/>
        <v>444197</v>
      </c>
      <c r="M16" s="237">
        <f t="shared" si="3"/>
        <v>412739</v>
      </c>
      <c r="N16" s="237">
        <f t="shared" si="3"/>
        <v>557917</v>
      </c>
    </row>
    <row r="17" spans="1:14" s="188" customFormat="1" ht="20.100000000000001" customHeight="1" x14ac:dyDescent="0.2">
      <c r="A17" s="213" t="s">
        <v>90</v>
      </c>
      <c r="B17" s="237">
        <f t="shared" si="3"/>
        <v>3242044</v>
      </c>
      <c r="C17" s="237">
        <f t="shared" si="3"/>
        <v>337684</v>
      </c>
      <c r="D17" s="237">
        <f t="shared" si="3"/>
        <v>230608</v>
      </c>
      <c r="E17" s="237">
        <f t="shared" si="3"/>
        <v>243387</v>
      </c>
      <c r="F17" s="237">
        <f t="shared" si="3"/>
        <v>253789</v>
      </c>
      <c r="G17" s="237">
        <f t="shared" si="3"/>
        <v>255160</v>
      </c>
      <c r="H17" s="237">
        <f t="shared" si="3"/>
        <v>257565</v>
      </c>
      <c r="I17" s="237">
        <f t="shared" si="3"/>
        <v>320013</v>
      </c>
      <c r="J17" s="237">
        <f t="shared" si="3"/>
        <v>258628</v>
      </c>
      <c r="K17" s="237">
        <f t="shared" si="3"/>
        <v>250054</v>
      </c>
      <c r="L17" s="237">
        <f t="shared" si="3"/>
        <v>256013</v>
      </c>
      <c r="M17" s="237">
        <f t="shared" si="3"/>
        <v>251244</v>
      </c>
      <c r="N17" s="237">
        <f t="shared" si="3"/>
        <v>327899</v>
      </c>
    </row>
    <row r="18" spans="1:14" s="188" customFormat="1" ht="20.100000000000001" customHeight="1" x14ac:dyDescent="0.2">
      <c r="A18" s="213" t="s">
        <v>168</v>
      </c>
      <c r="B18" s="237">
        <f t="shared" si="3"/>
        <v>1009484</v>
      </c>
      <c r="C18" s="237">
        <f t="shared" si="3"/>
        <v>88297</v>
      </c>
      <c r="D18" s="237">
        <f t="shared" si="3"/>
        <v>71422</v>
      </c>
      <c r="E18" s="237">
        <f t="shared" si="3"/>
        <v>75498</v>
      </c>
      <c r="F18" s="237">
        <f t="shared" si="3"/>
        <v>76387</v>
      </c>
      <c r="G18" s="237">
        <f t="shared" si="3"/>
        <v>80552</v>
      </c>
      <c r="H18" s="237">
        <f t="shared" si="3"/>
        <v>85498</v>
      </c>
      <c r="I18" s="237">
        <f t="shared" si="3"/>
        <v>99668</v>
      </c>
      <c r="J18" s="237">
        <f t="shared" si="3"/>
        <v>89493</v>
      </c>
      <c r="K18" s="237">
        <f t="shared" si="3"/>
        <v>78552</v>
      </c>
      <c r="L18" s="237">
        <f t="shared" si="3"/>
        <v>76769</v>
      </c>
      <c r="M18" s="237">
        <f t="shared" si="3"/>
        <v>84140</v>
      </c>
      <c r="N18" s="237">
        <f t="shared" si="3"/>
        <v>103208</v>
      </c>
    </row>
    <row r="19" spans="1:14" s="188" customFormat="1" ht="20.100000000000001" customHeight="1" x14ac:dyDescent="0.2">
      <c r="A19" s="213" t="s">
        <v>169</v>
      </c>
      <c r="B19" s="237">
        <f t="shared" si="3"/>
        <v>782600</v>
      </c>
      <c r="C19" s="237">
        <f t="shared" si="3"/>
        <v>80350</v>
      </c>
      <c r="D19" s="237">
        <f t="shared" si="3"/>
        <v>58519</v>
      </c>
      <c r="E19" s="237">
        <f t="shared" si="3"/>
        <v>65567</v>
      </c>
      <c r="F19" s="237">
        <f t="shared" si="3"/>
        <v>64546</v>
      </c>
      <c r="G19" s="237">
        <f t="shared" si="3"/>
        <v>63831</v>
      </c>
      <c r="H19" s="237">
        <f t="shared" si="3"/>
        <v>68296</v>
      </c>
      <c r="I19" s="237">
        <f t="shared" si="3"/>
        <v>67356</v>
      </c>
      <c r="J19" s="237">
        <f t="shared" si="3"/>
        <v>55539</v>
      </c>
      <c r="K19" s="237">
        <f t="shared" si="3"/>
        <v>57479</v>
      </c>
      <c r="L19" s="237">
        <f t="shared" si="3"/>
        <v>61083</v>
      </c>
      <c r="M19" s="237">
        <f t="shared" si="3"/>
        <v>60619</v>
      </c>
      <c r="N19" s="237">
        <f t="shared" si="3"/>
        <v>79415</v>
      </c>
    </row>
    <row r="20" spans="1:14" s="188" customFormat="1" ht="20.100000000000001" customHeight="1" x14ac:dyDescent="0.2">
      <c r="A20" s="213" t="s">
        <v>96</v>
      </c>
      <c r="B20" s="237">
        <f t="shared" si="3"/>
        <v>3666465</v>
      </c>
      <c r="C20" s="237">
        <f t="shared" si="3"/>
        <v>381798</v>
      </c>
      <c r="D20" s="237">
        <f t="shared" si="3"/>
        <v>292364</v>
      </c>
      <c r="E20" s="237">
        <f t="shared" si="3"/>
        <v>304178</v>
      </c>
      <c r="F20" s="237">
        <f t="shared" si="3"/>
        <v>286886</v>
      </c>
      <c r="G20" s="237">
        <f t="shared" si="3"/>
        <v>289378</v>
      </c>
      <c r="H20" s="237">
        <f t="shared" si="3"/>
        <v>284609</v>
      </c>
      <c r="I20" s="237">
        <f t="shared" si="3"/>
        <v>338740</v>
      </c>
      <c r="J20" s="237">
        <f t="shared" si="3"/>
        <v>289701</v>
      </c>
      <c r="K20" s="237">
        <f t="shared" si="3"/>
        <v>281231</v>
      </c>
      <c r="L20" s="237">
        <f t="shared" si="3"/>
        <v>294267</v>
      </c>
      <c r="M20" s="237">
        <f t="shared" si="3"/>
        <v>279322</v>
      </c>
      <c r="N20" s="237">
        <f t="shared" si="3"/>
        <v>343991</v>
      </c>
    </row>
    <row r="21" spans="1:14" s="188" customFormat="1" ht="20.100000000000001" customHeight="1" x14ac:dyDescent="0.2">
      <c r="A21" s="213" t="s">
        <v>170</v>
      </c>
      <c r="B21" s="237">
        <f t="shared" si="3"/>
        <v>596714</v>
      </c>
      <c r="C21" s="237">
        <f t="shared" si="3"/>
        <v>57245</v>
      </c>
      <c r="D21" s="237">
        <f t="shared" si="3"/>
        <v>38896</v>
      </c>
      <c r="E21" s="237">
        <f t="shared" si="3"/>
        <v>46127</v>
      </c>
      <c r="F21" s="237">
        <f t="shared" si="3"/>
        <v>46331</v>
      </c>
      <c r="G21" s="237">
        <f t="shared" si="3"/>
        <v>48023</v>
      </c>
      <c r="H21" s="237">
        <f t="shared" si="3"/>
        <v>50866</v>
      </c>
      <c r="I21" s="237">
        <f t="shared" si="3"/>
        <v>61596</v>
      </c>
      <c r="J21" s="237">
        <f t="shared" si="3"/>
        <v>47244</v>
      </c>
      <c r="K21" s="237">
        <f t="shared" si="3"/>
        <v>45854</v>
      </c>
      <c r="L21" s="237">
        <f t="shared" si="3"/>
        <v>46602</v>
      </c>
      <c r="M21" s="237">
        <f t="shared" si="3"/>
        <v>46678</v>
      </c>
      <c r="N21" s="237">
        <f t="shared" si="3"/>
        <v>61252</v>
      </c>
    </row>
    <row r="22" spans="1:14" s="188" customFormat="1" ht="20.100000000000001" customHeight="1" x14ac:dyDescent="0.2">
      <c r="A22" s="213" t="s">
        <v>98</v>
      </c>
      <c r="B22" s="237">
        <f t="shared" si="3"/>
        <v>1248497</v>
      </c>
      <c r="C22" s="237">
        <f t="shared" si="3"/>
        <v>143166</v>
      </c>
      <c r="D22" s="237">
        <f t="shared" si="3"/>
        <v>96379</v>
      </c>
      <c r="E22" s="237">
        <f t="shared" si="3"/>
        <v>98873</v>
      </c>
      <c r="F22" s="237">
        <f t="shared" si="3"/>
        <v>93652</v>
      </c>
      <c r="G22" s="237">
        <f t="shared" si="3"/>
        <v>91117</v>
      </c>
      <c r="H22" s="237">
        <f t="shared" si="3"/>
        <v>94345</v>
      </c>
      <c r="I22" s="237">
        <f t="shared" si="3"/>
        <v>126442</v>
      </c>
      <c r="J22" s="237">
        <f t="shared" si="3"/>
        <v>93676</v>
      </c>
      <c r="K22" s="237">
        <f t="shared" si="3"/>
        <v>90037</v>
      </c>
      <c r="L22" s="237">
        <f t="shared" si="3"/>
        <v>97584</v>
      </c>
      <c r="M22" s="237">
        <f t="shared" si="3"/>
        <v>92387</v>
      </c>
      <c r="N22" s="237">
        <f t="shared" si="3"/>
        <v>130839</v>
      </c>
    </row>
    <row r="23" spans="1:14" s="188" customFormat="1" ht="20.100000000000001" customHeight="1" x14ac:dyDescent="0.2">
      <c r="A23" s="213" t="s">
        <v>171</v>
      </c>
      <c r="B23" s="237">
        <f t="shared" si="3"/>
        <v>620398</v>
      </c>
      <c r="C23" s="237">
        <f t="shared" si="3"/>
        <v>61629</v>
      </c>
      <c r="D23" s="237">
        <f t="shared" si="3"/>
        <v>44491</v>
      </c>
      <c r="E23" s="237">
        <f t="shared" si="3"/>
        <v>50552</v>
      </c>
      <c r="F23" s="237">
        <f t="shared" si="3"/>
        <v>47461</v>
      </c>
      <c r="G23" s="237">
        <f t="shared" si="3"/>
        <v>48386</v>
      </c>
      <c r="H23" s="237">
        <f t="shared" si="3"/>
        <v>48980</v>
      </c>
      <c r="I23" s="237">
        <f t="shared" si="3"/>
        <v>54822</v>
      </c>
      <c r="J23" s="237">
        <f t="shared" si="3"/>
        <v>45590</v>
      </c>
      <c r="K23" s="237">
        <f t="shared" si="3"/>
        <v>50661</v>
      </c>
      <c r="L23" s="237">
        <f t="shared" si="3"/>
        <v>52340</v>
      </c>
      <c r="M23" s="237">
        <f t="shared" si="3"/>
        <v>49140</v>
      </c>
      <c r="N23" s="237">
        <f t="shared" si="3"/>
        <v>66346</v>
      </c>
    </row>
    <row r="24" spans="1:14" s="188" customFormat="1" ht="20.100000000000001" customHeight="1" x14ac:dyDescent="0.2">
      <c r="A24" s="206" t="s">
        <v>232</v>
      </c>
      <c r="B24" s="238">
        <f t="shared" ref="B24:N37" si="4">B64+B105</f>
        <v>47731785</v>
      </c>
      <c r="C24" s="238">
        <f t="shared" si="4"/>
        <v>4646216.9999999991</v>
      </c>
      <c r="D24" s="238">
        <f t="shared" si="4"/>
        <v>3690833</v>
      </c>
      <c r="E24" s="238">
        <f t="shared" si="4"/>
        <v>3953484</v>
      </c>
      <c r="F24" s="238">
        <f t="shared" si="4"/>
        <v>3987857.0000000005</v>
      </c>
      <c r="G24" s="238">
        <f t="shared" si="4"/>
        <v>3855592.0000000009</v>
      </c>
      <c r="H24" s="238">
        <f t="shared" si="4"/>
        <v>3631547.0000000005</v>
      </c>
      <c r="I24" s="238">
        <f t="shared" si="4"/>
        <v>4391368.0000000009</v>
      </c>
      <c r="J24" s="238">
        <f t="shared" si="4"/>
        <v>3929597.9999999995</v>
      </c>
      <c r="K24" s="238">
        <f t="shared" si="4"/>
        <v>3820220.0000000009</v>
      </c>
      <c r="L24" s="238">
        <f t="shared" si="4"/>
        <v>3962629.9999999991</v>
      </c>
      <c r="M24" s="238">
        <f t="shared" si="4"/>
        <v>3795216.9999999991</v>
      </c>
      <c r="N24" s="238">
        <f t="shared" si="4"/>
        <v>4067222</v>
      </c>
    </row>
    <row r="25" spans="1:14" s="188" customFormat="1" ht="20.100000000000001" customHeight="1" x14ac:dyDescent="0.2">
      <c r="A25" s="213" t="s">
        <v>173</v>
      </c>
      <c r="B25" s="237">
        <f t="shared" si="4"/>
        <v>1703866</v>
      </c>
      <c r="C25" s="237">
        <f t="shared" si="4"/>
        <v>162879</v>
      </c>
      <c r="D25" s="237">
        <f t="shared" si="4"/>
        <v>130619</v>
      </c>
      <c r="E25" s="237">
        <f t="shared" si="4"/>
        <v>138580</v>
      </c>
      <c r="F25" s="237">
        <f t="shared" si="4"/>
        <v>142147</v>
      </c>
      <c r="G25" s="237">
        <f t="shared" si="4"/>
        <v>134946</v>
      </c>
      <c r="H25" s="237">
        <f t="shared" si="4"/>
        <v>131259</v>
      </c>
      <c r="I25" s="237">
        <f t="shared" si="4"/>
        <v>153770</v>
      </c>
      <c r="J25" s="237">
        <f t="shared" si="4"/>
        <v>137925</v>
      </c>
      <c r="K25" s="237">
        <f t="shared" si="4"/>
        <v>136197</v>
      </c>
      <c r="L25" s="237">
        <f t="shared" si="4"/>
        <v>142799</v>
      </c>
      <c r="M25" s="237">
        <f t="shared" si="4"/>
        <v>133344</v>
      </c>
      <c r="N25" s="237">
        <f t="shared" si="4"/>
        <v>159401</v>
      </c>
    </row>
    <row r="26" spans="1:14" s="188" customFormat="1" ht="20.100000000000001" customHeight="1" x14ac:dyDescent="0.2">
      <c r="A26" s="213" t="s">
        <v>93</v>
      </c>
      <c r="B26" s="237">
        <f t="shared" si="4"/>
        <v>6620283</v>
      </c>
      <c r="C26" s="237">
        <f t="shared" si="4"/>
        <v>638625</v>
      </c>
      <c r="D26" s="237">
        <f t="shared" si="4"/>
        <v>504221</v>
      </c>
      <c r="E26" s="237">
        <f t="shared" si="4"/>
        <v>546126</v>
      </c>
      <c r="F26" s="237">
        <f t="shared" si="4"/>
        <v>571643</v>
      </c>
      <c r="G26" s="237">
        <f t="shared" si="4"/>
        <v>544588</v>
      </c>
      <c r="H26" s="237">
        <f t="shared" si="4"/>
        <v>516078.99999999994</v>
      </c>
      <c r="I26" s="237">
        <f t="shared" si="4"/>
        <v>609978</v>
      </c>
      <c r="J26" s="237">
        <f t="shared" si="4"/>
        <v>536953</v>
      </c>
      <c r="K26" s="237">
        <f t="shared" si="4"/>
        <v>530697</v>
      </c>
      <c r="L26" s="237">
        <f t="shared" si="4"/>
        <v>560434</v>
      </c>
      <c r="M26" s="237">
        <f t="shared" si="4"/>
        <v>517574.00000000006</v>
      </c>
      <c r="N26" s="237">
        <f t="shared" si="4"/>
        <v>543365</v>
      </c>
    </row>
    <row r="27" spans="1:14" s="188" customFormat="1" ht="20.100000000000001" customHeight="1" x14ac:dyDescent="0.2">
      <c r="A27" s="213" t="s">
        <v>97</v>
      </c>
      <c r="B27" s="237">
        <f t="shared" si="4"/>
        <v>11208235</v>
      </c>
      <c r="C27" s="237">
        <f t="shared" si="4"/>
        <v>1104189</v>
      </c>
      <c r="D27" s="237">
        <f t="shared" si="4"/>
        <v>914341.99999999988</v>
      </c>
      <c r="E27" s="237">
        <f t="shared" si="4"/>
        <v>940670</v>
      </c>
      <c r="F27" s="237">
        <f t="shared" si="4"/>
        <v>947842</v>
      </c>
      <c r="G27" s="237">
        <f t="shared" si="4"/>
        <v>922760</v>
      </c>
      <c r="H27" s="237">
        <f t="shared" si="4"/>
        <v>858566</v>
      </c>
      <c r="I27" s="237">
        <f t="shared" si="4"/>
        <v>1029712</v>
      </c>
      <c r="J27" s="237">
        <f t="shared" si="4"/>
        <v>915709</v>
      </c>
      <c r="K27" s="237">
        <f t="shared" si="4"/>
        <v>878382</v>
      </c>
      <c r="L27" s="237">
        <f t="shared" si="4"/>
        <v>886472</v>
      </c>
      <c r="M27" s="237">
        <f t="shared" si="4"/>
        <v>841321</v>
      </c>
      <c r="N27" s="237">
        <f t="shared" si="4"/>
        <v>968270</v>
      </c>
    </row>
    <row r="28" spans="1:14" s="188" customFormat="1" ht="20.100000000000001" customHeight="1" x14ac:dyDescent="0.2">
      <c r="A28" s="213" t="s">
        <v>100</v>
      </c>
      <c r="B28" s="237">
        <f t="shared" si="4"/>
        <v>28199401</v>
      </c>
      <c r="C28" s="237">
        <f t="shared" si="4"/>
        <v>2740523.9999999995</v>
      </c>
      <c r="D28" s="237">
        <f t="shared" si="4"/>
        <v>2141651</v>
      </c>
      <c r="E28" s="237">
        <f t="shared" si="4"/>
        <v>2328108</v>
      </c>
      <c r="F28" s="237">
        <f t="shared" si="4"/>
        <v>2326224.9999999995</v>
      </c>
      <c r="G28" s="237">
        <f t="shared" si="4"/>
        <v>2253298</v>
      </c>
      <c r="H28" s="237">
        <f t="shared" si="4"/>
        <v>2125643.0000000005</v>
      </c>
      <c r="I28" s="237">
        <f t="shared" si="4"/>
        <v>2597908</v>
      </c>
      <c r="J28" s="237">
        <f t="shared" si="4"/>
        <v>2339011</v>
      </c>
      <c r="K28" s="237">
        <f t="shared" si="4"/>
        <v>2274944</v>
      </c>
      <c r="L28" s="237">
        <f t="shared" si="4"/>
        <v>2372924.9999999995</v>
      </c>
      <c r="M28" s="237">
        <f t="shared" si="4"/>
        <v>2302978</v>
      </c>
      <c r="N28" s="237">
        <f t="shared" si="4"/>
        <v>2396185.9999999995</v>
      </c>
    </row>
    <row r="29" spans="1:14" s="188" customFormat="1" ht="20.100000000000001" customHeight="1" x14ac:dyDescent="0.2">
      <c r="A29" s="206" t="s">
        <v>233</v>
      </c>
      <c r="B29" s="238">
        <f t="shared" si="4"/>
        <v>12720371</v>
      </c>
      <c r="C29" s="238">
        <f t="shared" si="4"/>
        <v>1125255</v>
      </c>
      <c r="D29" s="238">
        <f t="shared" si="4"/>
        <v>972440.99999999988</v>
      </c>
      <c r="E29" s="238">
        <f t="shared" si="4"/>
        <v>1066937</v>
      </c>
      <c r="F29" s="238">
        <f t="shared" si="4"/>
        <v>1052892</v>
      </c>
      <c r="G29" s="238">
        <f t="shared" si="4"/>
        <v>1036721.0000000001</v>
      </c>
      <c r="H29" s="238">
        <f t="shared" si="4"/>
        <v>985493.00000000012</v>
      </c>
      <c r="I29" s="238">
        <f t="shared" si="4"/>
        <v>1144258</v>
      </c>
      <c r="J29" s="238">
        <f t="shared" si="4"/>
        <v>1026452</v>
      </c>
      <c r="K29" s="238">
        <f t="shared" si="4"/>
        <v>1044301.0000000003</v>
      </c>
      <c r="L29" s="238">
        <f t="shared" si="4"/>
        <v>1096122</v>
      </c>
      <c r="M29" s="238">
        <f t="shared" si="4"/>
        <v>1059745</v>
      </c>
      <c r="N29" s="238">
        <f t="shared" si="4"/>
        <v>1109754</v>
      </c>
    </row>
    <row r="30" spans="1:14" s="188" customFormat="1" ht="20.100000000000001" customHeight="1" x14ac:dyDescent="0.2">
      <c r="A30" s="213" t="s">
        <v>95</v>
      </c>
      <c r="B30" s="237">
        <f t="shared" si="4"/>
        <v>5609833</v>
      </c>
      <c r="C30" s="237">
        <f t="shared" si="4"/>
        <v>503179</v>
      </c>
      <c r="D30" s="237">
        <f t="shared" si="4"/>
        <v>425531</v>
      </c>
      <c r="E30" s="237">
        <f t="shared" si="4"/>
        <v>479274</v>
      </c>
      <c r="F30" s="237">
        <f t="shared" si="4"/>
        <v>471180</v>
      </c>
      <c r="G30" s="237">
        <f t="shared" si="4"/>
        <v>463832</v>
      </c>
      <c r="H30" s="237">
        <f t="shared" si="4"/>
        <v>440133</v>
      </c>
      <c r="I30" s="237">
        <f t="shared" si="4"/>
        <v>511212</v>
      </c>
      <c r="J30" s="237">
        <f t="shared" si="4"/>
        <v>450448</v>
      </c>
      <c r="K30" s="237">
        <f t="shared" si="4"/>
        <v>466459</v>
      </c>
      <c r="L30" s="237">
        <f t="shared" si="4"/>
        <v>479684</v>
      </c>
      <c r="M30" s="237">
        <f t="shared" si="4"/>
        <v>459590</v>
      </c>
      <c r="N30" s="237">
        <f t="shared" si="4"/>
        <v>459311</v>
      </c>
    </row>
    <row r="31" spans="1:14" s="188" customFormat="1" ht="20.100000000000001" customHeight="1" x14ac:dyDescent="0.2">
      <c r="A31" s="213" t="s">
        <v>102</v>
      </c>
      <c r="B31" s="237">
        <f t="shared" si="4"/>
        <v>4096587</v>
      </c>
      <c r="C31" s="237">
        <f t="shared" si="4"/>
        <v>349895</v>
      </c>
      <c r="D31" s="237">
        <f t="shared" si="4"/>
        <v>324298</v>
      </c>
      <c r="E31" s="237">
        <f t="shared" si="4"/>
        <v>340500</v>
      </c>
      <c r="F31" s="237">
        <f t="shared" si="4"/>
        <v>335392</v>
      </c>
      <c r="G31" s="237">
        <f t="shared" si="4"/>
        <v>337770</v>
      </c>
      <c r="H31" s="237">
        <f t="shared" si="4"/>
        <v>325124</v>
      </c>
      <c r="I31" s="237">
        <f t="shared" si="4"/>
        <v>363951</v>
      </c>
      <c r="J31" s="237">
        <f t="shared" si="4"/>
        <v>341389</v>
      </c>
      <c r="K31" s="237">
        <f t="shared" si="4"/>
        <v>328582</v>
      </c>
      <c r="L31" s="237">
        <f t="shared" si="4"/>
        <v>341794</v>
      </c>
      <c r="M31" s="237">
        <f t="shared" si="4"/>
        <v>347703</v>
      </c>
      <c r="N31" s="237">
        <f t="shared" si="4"/>
        <v>360189</v>
      </c>
    </row>
    <row r="32" spans="1:14" s="188" customFormat="1" ht="20.100000000000001" customHeight="1" x14ac:dyDescent="0.2">
      <c r="A32" s="213" t="s">
        <v>99</v>
      </c>
      <c r="B32" s="237">
        <f t="shared" si="4"/>
        <v>3013951</v>
      </c>
      <c r="C32" s="237">
        <f t="shared" si="4"/>
        <v>272181</v>
      </c>
      <c r="D32" s="237">
        <f t="shared" si="4"/>
        <v>222612</v>
      </c>
      <c r="E32" s="237">
        <f t="shared" si="4"/>
        <v>247163</v>
      </c>
      <c r="F32" s="237">
        <f t="shared" si="4"/>
        <v>246320</v>
      </c>
      <c r="G32" s="237">
        <f t="shared" si="4"/>
        <v>235119</v>
      </c>
      <c r="H32" s="237">
        <f t="shared" si="4"/>
        <v>220235.99999999997</v>
      </c>
      <c r="I32" s="237">
        <f t="shared" si="4"/>
        <v>269095</v>
      </c>
      <c r="J32" s="237">
        <f t="shared" si="4"/>
        <v>234615</v>
      </c>
      <c r="K32" s="237">
        <f t="shared" si="4"/>
        <v>249260</v>
      </c>
      <c r="L32" s="237">
        <f t="shared" si="4"/>
        <v>274644</v>
      </c>
      <c r="M32" s="237">
        <f t="shared" si="4"/>
        <v>252452</v>
      </c>
      <c r="N32" s="237">
        <f t="shared" si="4"/>
        <v>290254</v>
      </c>
    </row>
    <row r="33" spans="1:236" s="188" customFormat="1" ht="20.100000000000001" customHeight="1" x14ac:dyDescent="0.2">
      <c r="A33" s="206" t="s">
        <v>234</v>
      </c>
      <c r="B33" s="238">
        <f t="shared" si="4"/>
        <v>13810304</v>
      </c>
      <c r="C33" s="238">
        <f t="shared" si="4"/>
        <v>1292205.9999999998</v>
      </c>
      <c r="D33" s="238">
        <f t="shared" si="4"/>
        <v>990791</v>
      </c>
      <c r="E33" s="238">
        <f t="shared" si="4"/>
        <v>1098606.0000000002</v>
      </c>
      <c r="F33" s="238">
        <f t="shared" si="4"/>
        <v>1135346</v>
      </c>
      <c r="G33" s="238">
        <f t="shared" si="4"/>
        <v>1108839</v>
      </c>
      <c r="H33" s="238">
        <f t="shared" si="4"/>
        <v>1092734.9999999998</v>
      </c>
      <c r="I33" s="238">
        <f t="shared" si="4"/>
        <v>1328847</v>
      </c>
      <c r="J33" s="238">
        <f t="shared" si="4"/>
        <v>1166677</v>
      </c>
      <c r="K33" s="238">
        <f t="shared" si="4"/>
        <v>1141258</v>
      </c>
      <c r="L33" s="238">
        <f t="shared" si="4"/>
        <v>1159322</v>
      </c>
      <c r="M33" s="238">
        <f t="shared" si="4"/>
        <v>1111347</v>
      </c>
      <c r="N33" s="238">
        <f t="shared" si="4"/>
        <v>1184330</v>
      </c>
    </row>
    <row r="34" spans="1:236" s="188" customFormat="1" ht="20.100000000000001" customHeight="1" x14ac:dyDescent="0.2">
      <c r="A34" s="213" t="s">
        <v>91</v>
      </c>
      <c r="B34" s="237">
        <f t="shared" si="4"/>
        <v>9430859</v>
      </c>
      <c r="C34" s="237">
        <f t="shared" si="4"/>
        <v>879262</v>
      </c>
      <c r="D34" s="237">
        <f t="shared" si="4"/>
        <v>671901</v>
      </c>
      <c r="E34" s="237">
        <f t="shared" si="4"/>
        <v>751378</v>
      </c>
      <c r="F34" s="237">
        <f t="shared" si="4"/>
        <v>767323</v>
      </c>
      <c r="G34" s="237">
        <f t="shared" si="4"/>
        <v>748886</v>
      </c>
      <c r="H34" s="237">
        <f t="shared" si="4"/>
        <v>742489</v>
      </c>
      <c r="I34" s="237">
        <f t="shared" si="4"/>
        <v>905383</v>
      </c>
      <c r="J34" s="237">
        <f t="shared" si="4"/>
        <v>798382</v>
      </c>
      <c r="K34" s="237">
        <f t="shared" si="4"/>
        <v>782767</v>
      </c>
      <c r="L34" s="237">
        <f t="shared" si="4"/>
        <v>799163</v>
      </c>
      <c r="M34" s="237">
        <f t="shared" si="4"/>
        <v>769225</v>
      </c>
      <c r="N34" s="237">
        <f t="shared" si="4"/>
        <v>814700</v>
      </c>
    </row>
    <row r="35" spans="1:236" s="188" customFormat="1" ht="20.100000000000001" customHeight="1" x14ac:dyDescent="0.2">
      <c r="A35" s="213" t="s">
        <v>176</v>
      </c>
      <c r="B35" s="237">
        <f t="shared" si="4"/>
        <v>1680388</v>
      </c>
      <c r="C35" s="237">
        <f t="shared" si="4"/>
        <v>158287</v>
      </c>
      <c r="D35" s="237">
        <f t="shared" si="4"/>
        <v>116240</v>
      </c>
      <c r="E35" s="237">
        <f t="shared" si="4"/>
        <v>133480</v>
      </c>
      <c r="F35" s="237">
        <f t="shared" si="4"/>
        <v>140651</v>
      </c>
      <c r="G35" s="237">
        <f t="shared" si="4"/>
        <v>138695</v>
      </c>
      <c r="H35" s="237">
        <f t="shared" si="4"/>
        <v>137712</v>
      </c>
      <c r="I35" s="237">
        <f t="shared" si="4"/>
        <v>173309</v>
      </c>
      <c r="J35" s="237">
        <f t="shared" si="4"/>
        <v>140413</v>
      </c>
      <c r="K35" s="237">
        <f t="shared" si="4"/>
        <v>133807</v>
      </c>
      <c r="L35" s="237">
        <f t="shared" si="4"/>
        <v>133290</v>
      </c>
      <c r="M35" s="237">
        <f t="shared" si="4"/>
        <v>131344</v>
      </c>
      <c r="N35" s="237">
        <f t="shared" si="4"/>
        <v>143160</v>
      </c>
    </row>
    <row r="36" spans="1:236" s="188" customFormat="1" ht="20.100000000000001" customHeight="1" x14ac:dyDescent="0.2">
      <c r="A36" s="213" t="s">
        <v>177</v>
      </c>
      <c r="B36" s="237">
        <f t="shared" si="4"/>
        <v>1798795</v>
      </c>
      <c r="C36" s="237">
        <f t="shared" si="4"/>
        <v>166564</v>
      </c>
      <c r="D36" s="237">
        <f t="shared" si="4"/>
        <v>131257.00000000003</v>
      </c>
      <c r="E36" s="237">
        <f t="shared" si="4"/>
        <v>138829</v>
      </c>
      <c r="F36" s="237">
        <f t="shared" si="4"/>
        <v>149901</v>
      </c>
      <c r="G36" s="237">
        <f t="shared" si="4"/>
        <v>149144</v>
      </c>
      <c r="H36" s="237">
        <f t="shared" si="4"/>
        <v>144010</v>
      </c>
      <c r="I36" s="237">
        <f t="shared" si="4"/>
        <v>167041</v>
      </c>
      <c r="J36" s="237">
        <f t="shared" si="4"/>
        <v>156481</v>
      </c>
      <c r="K36" s="237">
        <f t="shared" si="4"/>
        <v>152387</v>
      </c>
      <c r="L36" s="237">
        <f t="shared" si="4"/>
        <v>149698</v>
      </c>
      <c r="M36" s="237">
        <f t="shared" si="4"/>
        <v>141928</v>
      </c>
      <c r="N36" s="237">
        <f t="shared" si="4"/>
        <v>151555</v>
      </c>
    </row>
    <row r="37" spans="1:236" s="188" customFormat="1" ht="20.100000000000001" customHeight="1" thickBot="1" x14ac:dyDescent="0.25">
      <c r="A37" s="209" t="s">
        <v>92</v>
      </c>
      <c r="B37" s="239">
        <f t="shared" si="4"/>
        <v>900262</v>
      </c>
      <c r="C37" s="239">
        <f t="shared" si="4"/>
        <v>88093</v>
      </c>
      <c r="D37" s="239">
        <f t="shared" si="4"/>
        <v>71393</v>
      </c>
      <c r="E37" s="239">
        <f t="shared" si="4"/>
        <v>74919</v>
      </c>
      <c r="F37" s="239">
        <f t="shared" si="4"/>
        <v>77471</v>
      </c>
      <c r="G37" s="239">
        <f t="shared" si="4"/>
        <v>72114</v>
      </c>
      <c r="H37" s="239">
        <f t="shared" si="4"/>
        <v>68523.999999999985</v>
      </c>
      <c r="I37" s="239">
        <f t="shared" si="4"/>
        <v>83114</v>
      </c>
      <c r="J37" s="239">
        <f t="shared" si="4"/>
        <v>71401</v>
      </c>
      <c r="K37" s="239">
        <f t="shared" si="4"/>
        <v>72297</v>
      </c>
      <c r="L37" s="239">
        <f t="shared" si="4"/>
        <v>77171</v>
      </c>
      <c r="M37" s="239">
        <f t="shared" si="4"/>
        <v>68850</v>
      </c>
      <c r="N37" s="239">
        <f t="shared" si="4"/>
        <v>74915</v>
      </c>
      <c r="O37" s="213"/>
      <c r="P37" s="237"/>
      <c r="Q37" s="237"/>
      <c r="R37" s="237"/>
      <c r="S37" s="237"/>
      <c r="T37" s="237"/>
      <c r="U37" s="237"/>
      <c r="V37" s="213"/>
      <c r="W37" s="237"/>
      <c r="X37" s="237"/>
      <c r="Y37" s="237"/>
      <c r="Z37" s="237"/>
      <c r="AA37" s="237"/>
      <c r="AB37" s="237"/>
      <c r="AC37" s="237"/>
      <c r="AD37" s="237"/>
      <c r="AE37" s="237"/>
      <c r="AF37" s="237"/>
      <c r="AG37" s="237"/>
      <c r="AH37" s="237"/>
      <c r="AI37" s="237"/>
      <c r="AJ37" s="213"/>
      <c r="AK37" s="237"/>
      <c r="AL37" s="237"/>
      <c r="AM37" s="237"/>
      <c r="AN37" s="237"/>
      <c r="AO37" s="237"/>
      <c r="AP37" s="237"/>
      <c r="AQ37" s="237"/>
      <c r="AR37" s="237"/>
      <c r="AS37" s="237"/>
      <c r="AT37" s="237"/>
      <c r="AU37" s="237"/>
      <c r="AV37" s="237"/>
      <c r="AW37" s="237"/>
      <c r="AX37" s="213"/>
      <c r="AY37" s="237"/>
      <c r="AZ37" s="237"/>
      <c r="BA37" s="237"/>
      <c r="BB37" s="237"/>
      <c r="BC37" s="237"/>
      <c r="BD37" s="237"/>
      <c r="BE37" s="237"/>
      <c r="BF37" s="237"/>
      <c r="BG37" s="237"/>
      <c r="BH37" s="237"/>
      <c r="BI37" s="237"/>
      <c r="BJ37" s="237"/>
      <c r="BK37" s="237"/>
      <c r="BL37" s="213"/>
      <c r="BM37" s="237"/>
      <c r="BN37" s="237"/>
      <c r="BO37" s="237"/>
      <c r="BP37" s="237"/>
      <c r="BQ37" s="237"/>
      <c r="BR37" s="237"/>
      <c r="BS37" s="237"/>
      <c r="BT37" s="237"/>
      <c r="BU37" s="237"/>
      <c r="BV37" s="237"/>
      <c r="BW37" s="237"/>
      <c r="BX37" s="237"/>
      <c r="BY37" s="237"/>
      <c r="BZ37" s="213"/>
      <c r="CA37" s="237"/>
      <c r="CB37" s="237"/>
      <c r="CC37" s="237"/>
      <c r="CD37" s="237"/>
      <c r="CE37" s="237"/>
      <c r="CF37" s="237"/>
      <c r="CG37" s="237"/>
      <c r="CH37" s="237"/>
      <c r="CI37" s="237"/>
      <c r="CJ37" s="237"/>
      <c r="CK37" s="237"/>
      <c r="CL37" s="237"/>
      <c r="CM37" s="237"/>
      <c r="CN37" s="213"/>
      <c r="CO37" s="237"/>
      <c r="CP37" s="237"/>
      <c r="CQ37" s="237"/>
      <c r="CR37" s="237"/>
      <c r="CS37" s="237"/>
      <c r="CT37" s="237"/>
      <c r="CU37" s="237"/>
      <c r="CV37" s="237"/>
      <c r="CW37" s="237"/>
      <c r="CX37" s="237"/>
      <c r="CY37" s="237"/>
      <c r="CZ37" s="237"/>
      <c r="DA37" s="237"/>
      <c r="DB37" s="213"/>
      <c r="DC37" s="237"/>
      <c r="DD37" s="237"/>
      <c r="DE37" s="237"/>
      <c r="DF37" s="237"/>
      <c r="DG37" s="237"/>
      <c r="DH37" s="237"/>
      <c r="DI37" s="237"/>
      <c r="DJ37" s="237"/>
      <c r="DK37" s="237"/>
      <c r="DL37" s="237"/>
      <c r="DM37" s="237"/>
      <c r="DN37" s="237"/>
      <c r="DO37" s="237"/>
      <c r="DP37" s="213"/>
      <c r="DQ37" s="237"/>
      <c r="DR37" s="237"/>
      <c r="DS37" s="237"/>
      <c r="DT37" s="237"/>
      <c r="DU37" s="237"/>
      <c r="DV37" s="237"/>
      <c r="DW37" s="237"/>
      <c r="DX37" s="237"/>
      <c r="DY37" s="237"/>
      <c r="DZ37" s="237"/>
      <c r="EA37" s="237"/>
      <c r="EB37" s="237"/>
      <c r="EC37" s="237"/>
      <c r="ED37" s="213"/>
      <c r="EE37" s="237"/>
      <c r="EF37" s="237"/>
      <c r="EG37" s="237"/>
      <c r="EH37" s="237"/>
      <c r="EI37" s="237"/>
      <c r="EJ37" s="237"/>
      <c r="EK37" s="237"/>
      <c r="EL37" s="237"/>
      <c r="EM37" s="237"/>
      <c r="EN37" s="237"/>
      <c r="EO37" s="237"/>
      <c r="EP37" s="237"/>
      <c r="EQ37" s="237"/>
      <c r="ER37" s="213"/>
      <c r="ES37" s="237"/>
      <c r="ET37" s="237"/>
      <c r="EU37" s="237"/>
      <c r="EV37" s="237"/>
      <c r="EW37" s="237"/>
      <c r="EX37" s="237"/>
      <c r="EY37" s="237"/>
      <c r="EZ37" s="237"/>
      <c r="FA37" s="237"/>
      <c r="FB37" s="237"/>
      <c r="FC37" s="237"/>
      <c r="FD37" s="237"/>
      <c r="FE37" s="237"/>
      <c r="FF37" s="213"/>
      <c r="FG37" s="237"/>
      <c r="FH37" s="237"/>
      <c r="FI37" s="237"/>
      <c r="FJ37" s="237"/>
      <c r="FK37" s="237"/>
      <c r="FL37" s="237"/>
      <c r="FM37" s="237"/>
      <c r="FN37" s="237"/>
      <c r="FO37" s="237"/>
      <c r="FP37" s="237"/>
      <c r="FQ37" s="237"/>
      <c r="FR37" s="237"/>
      <c r="FS37" s="237"/>
      <c r="FT37" s="213"/>
      <c r="FU37" s="237"/>
      <c r="FV37" s="237"/>
      <c r="FW37" s="237"/>
    </row>
    <row r="38" spans="1:236" s="202" customFormat="1" ht="15.95" customHeight="1" x14ac:dyDescent="0.25">
      <c r="A38" s="92" t="s">
        <v>607</v>
      </c>
      <c r="B38" s="112"/>
      <c r="C38" s="112"/>
      <c r="D38" s="112"/>
      <c r="E38" s="112"/>
      <c r="F38" s="112"/>
      <c r="G38" s="112"/>
      <c r="H38" s="215"/>
      <c r="I38" s="215"/>
      <c r="J38" s="215"/>
      <c r="K38" s="215"/>
      <c r="L38" s="215"/>
      <c r="M38" s="215"/>
      <c r="N38" s="215"/>
      <c r="O38" s="200"/>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200"/>
      <c r="AZ38" s="200"/>
      <c r="BA38" s="200"/>
      <c r="BB38" s="200"/>
      <c r="BC38" s="200"/>
      <c r="BD38" s="200"/>
      <c r="BE38" s="200"/>
      <c r="BF38" s="200"/>
      <c r="BG38" s="200"/>
      <c r="BH38" s="200"/>
      <c r="BI38" s="200"/>
      <c r="BJ38" s="200"/>
      <c r="BK38" s="200"/>
      <c r="BL38" s="200"/>
      <c r="BM38" s="200"/>
      <c r="BN38" s="200"/>
      <c r="BO38" s="200"/>
      <c r="BP38" s="200"/>
      <c r="BQ38" s="200"/>
      <c r="BR38" s="200"/>
      <c r="BS38" s="200"/>
      <c r="BT38" s="200"/>
      <c r="BU38" s="200"/>
      <c r="BV38" s="200"/>
      <c r="BW38" s="200"/>
      <c r="BX38" s="200"/>
      <c r="BY38" s="200"/>
      <c r="BZ38" s="200"/>
      <c r="CA38" s="200"/>
      <c r="CB38" s="200"/>
      <c r="CC38" s="200"/>
      <c r="CD38" s="200"/>
      <c r="CE38" s="200"/>
      <c r="CF38" s="200"/>
      <c r="CG38" s="200"/>
      <c r="CH38" s="200"/>
      <c r="CI38" s="200"/>
      <c r="CJ38" s="200"/>
      <c r="CK38" s="200"/>
      <c r="CL38" s="200"/>
      <c r="CM38" s="200"/>
      <c r="CN38" s="200"/>
      <c r="CO38" s="200"/>
      <c r="CP38" s="200"/>
      <c r="CQ38" s="200"/>
      <c r="CR38" s="200"/>
      <c r="CS38" s="200"/>
      <c r="CT38" s="200"/>
      <c r="CU38" s="200"/>
      <c r="CV38" s="200"/>
      <c r="CW38" s="200"/>
      <c r="CX38" s="200"/>
      <c r="CY38" s="200"/>
      <c r="CZ38" s="200"/>
      <c r="DA38" s="200"/>
      <c r="DB38" s="200"/>
      <c r="DC38" s="200"/>
      <c r="DD38" s="200"/>
      <c r="DE38" s="200"/>
      <c r="DF38" s="200"/>
      <c r="DG38" s="200"/>
      <c r="DH38" s="200"/>
      <c r="DI38" s="200"/>
      <c r="DJ38" s="200"/>
      <c r="DK38" s="200"/>
      <c r="DL38" s="200"/>
      <c r="DM38" s="200"/>
      <c r="DN38" s="200"/>
      <c r="DO38" s="200"/>
      <c r="DP38" s="200"/>
      <c r="DQ38" s="200"/>
      <c r="DR38" s="200"/>
      <c r="DS38" s="200"/>
      <c r="DT38" s="200"/>
      <c r="DU38" s="200"/>
      <c r="DV38" s="200"/>
      <c r="DW38" s="200"/>
      <c r="DX38" s="200"/>
      <c r="DY38" s="200"/>
      <c r="DZ38" s="200"/>
      <c r="EA38" s="200"/>
      <c r="EB38" s="200"/>
      <c r="EC38" s="200"/>
      <c r="ED38" s="200"/>
      <c r="EE38" s="200"/>
      <c r="EF38" s="200"/>
      <c r="EG38" s="200"/>
      <c r="EH38" s="200"/>
      <c r="EI38" s="200"/>
      <c r="EJ38" s="200"/>
      <c r="EK38" s="200"/>
      <c r="EL38" s="200"/>
      <c r="EM38" s="200"/>
      <c r="EN38" s="200"/>
      <c r="EO38" s="200"/>
      <c r="EP38" s="200"/>
      <c r="EQ38" s="200"/>
      <c r="ER38" s="200"/>
      <c r="ES38" s="200"/>
      <c r="ET38" s="200"/>
      <c r="EU38" s="200"/>
      <c r="EV38" s="200"/>
      <c r="EW38" s="200"/>
      <c r="EX38" s="200"/>
      <c r="EY38" s="200"/>
      <c r="EZ38" s="200"/>
      <c r="FA38" s="200"/>
      <c r="FB38" s="200"/>
      <c r="FC38" s="200"/>
      <c r="FD38" s="200"/>
      <c r="FE38" s="200"/>
      <c r="FF38" s="200"/>
      <c r="FG38" s="200"/>
      <c r="FH38" s="200"/>
      <c r="FI38" s="200"/>
      <c r="FJ38" s="200"/>
      <c r="FK38" s="200"/>
      <c r="FL38" s="200"/>
      <c r="FM38" s="200"/>
      <c r="FN38" s="200"/>
      <c r="FO38" s="200"/>
      <c r="FP38" s="200"/>
      <c r="FQ38" s="200"/>
      <c r="FR38" s="200"/>
      <c r="FS38" s="200"/>
      <c r="FT38" s="200"/>
      <c r="FU38" s="200"/>
      <c r="FV38" s="200"/>
      <c r="FW38" s="200"/>
      <c r="FX38" s="200"/>
      <c r="FY38" s="200"/>
      <c r="FZ38" s="200"/>
      <c r="GA38" s="200"/>
      <c r="GB38" s="200"/>
      <c r="GC38" s="200"/>
      <c r="GD38" s="200"/>
      <c r="GE38" s="200"/>
      <c r="GF38" s="200"/>
      <c r="GG38" s="200"/>
      <c r="GH38" s="200"/>
      <c r="GI38" s="200"/>
      <c r="GJ38" s="200"/>
      <c r="GK38" s="200"/>
      <c r="GL38" s="200"/>
      <c r="GM38" s="200"/>
      <c r="GN38" s="200"/>
      <c r="GO38" s="200"/>
      <c r="GP38" s="200"/>
      <c r="GQ38" s="200"/>
      <c r="GR38" s="200"/>
      <c r="GS38" s="200"/>
      <c r="GT38" s="200"/>
      <c r="GU38" s="200"/>
      <c r="GV38" s="200"/>
      <c r="GW38" s="200"/>
      <c r="GX38" s="200"/>
      <c r="GY38" s="200"/>
      <c r="GZ38" s="200"/>
      <c r="HA38" s="200"/>
      <c r="HB38" s="200"/>
      <c r="HC38" s="200"/>
      <c r="HD38" s="200"/>
      <c r="HE38" s="200"/>
      <c r="HF38" s="200"/>
      <c r="HG38" s="200"/>
      <c r="HH38" s="200"/>
      <c r="HI38" s="200"/>
      <c r="HJ38" s="200"/>
      <c r="HK38" s="200"/>
      <c r="HL38" s="200"/>
      <c r="HM38" s="200"/>
      <c r="HN38" s="200"/>
      <c r="HO38" s="200"/>
      <c r="HP38" s="200"/>
      <c r="HQ38" s="200"/>
      <c r="HR38" s="200"/>
      <c r="HS38" s="200"/>
      <c r="HT38" s="200"/>
      <c r="HU38" s="200"/>
      <c r="HV38" s="200"/>
      <c r="HW38" s="200"/>
      <c r="HX38" s="200"/>
      <c r="HY38" s="200"/>
      <c r="HZ38" s="200"/>
      <c r="IA38" s="200"/>
      <c r="IB38" s="200"/>
    </row>
    <row r="39" spans="1:236" s="202" customFormat="1" ht="15.95" customHeight="1" x14ac:dyDescent="0.25">
      <c r="A39" s="114" t="s">
        <v>160</v>
      </c>
      <c r="B39" s="115"/>
      <c r="C39" s="115"/>
      <c r="D39" s="115"/>
      <c r="E39" s="115"/>
      <c r="F39" s="115"/>
      <c r="G39" s="115"/>
      <c r="H39" s="215"/>
      <c r="I39" s="215"/>
      <c r="J39" s="215"/>
      <c r="K39" s="215"/>
      <c r="L39" s="215"/>
      <c r="M39" s="215"/>
      <c r="N39" s="215"/>
      <c r="O39" s="200"/>
      <c r="P39" s="200"/>
      <c r="Q39" s="200"/>
      <c r="R39" s="200"/>
      <c r="S39" s="200"/>
      <c r="T39" s="200"/>
      <c r="U39" s="200"/>
      <c r="V39" s="200"/>
      <c r="W39" s="200"/>
      <c r="X39" s="200"/>
      <c r="Y39" s="200"/>
      <c r="Z39" s="200"/>
      <c r="AA39" s="200"/>
      <c r="AB39" s="200"/>
      <c r="AC39" s="200"/>
      <c r="AD39" s="200"/>
      <c r="AE39" s="200"/>
      <c r="AF39" s="200"/>
      <c r="AG39" s="200"/>
      <c r="AH39" s="200"/>
      <c r="AI39" s="200"/>
      <c r="AJ39" s="200"/>
      <c r="AK39" s="200"/>
      <c r="AL39" s="200"/>
      <c r="AM39" s="200"/>
      <c r="AN39" s="200"/>
      <c r="AO39" s="200"/>
      <c r="AP39" s="200"/>
      <c r="AQ39" s="200"/>
      <c r="AR39" s="200"/>
      <c r="AS39" s="200"/>
      <c r="AT39" s="200"/>
      <c r="AU39" s="200"/>
      <c r="AV39" s="200"/>
      <c r="AW39" s="200"/>
      <c r="AX39" s="200"/>
      <c r="AY39" s="200"/>
      <c r="AZ39" s="200"/>
      <c r="BA39" s="200"/>
      <c r="BB39" s="200"/>
      <c r="BC39" s="200"/>
      <c r="BD39" s="200"/>
      <c r="BE39" s="200"/>
      <c r="BF39" s="200"/>
      <c r="BG39" s="200"/>
      <c r="BH39" s="200"/>
      <c r="BI39" s="200"/>
      <c r="BJ39" s="200"/>
      <c r="BK39" s="200"/>
      <c r="BL39" s="200"/>
      <c r="BM39" s="200"/>
      <c r="BN39" s="200"/>
      <c r="BO39" s="200"/>
      <c r="BP39" s="200"/>
      <c r="BQ39" s="200"/>
      <c r="BR39" s="200"/>
      <c r="BS39" s="200"/>
      <c r="BT39" s="200"/>
      <c r="BU39" s="200"/>
      <c r="BV39" s="200"/>
      <c r="BW39" s="200"/>
      <c r="BX39" s="200"/>
      <c r="BY39" s="200"/>
      <c r="BZ39" s="200"/>
      <c r="CA39" s="200"/>
      <c r="CB39" s="200"/>
      <c r="CC39" s="200"/>
      <c r="CD39" s="200"/>
      <c r="CE39" s="200"/>
      <c r="CF39" s="200"/>
      <c r="CG39" s="200"/>
      <c r="CH39" s="200"/>
      <c r="CI39" s="200"/>
      <c r="CJ39" s="200"/>
      <c r="CK39" s="200"/>
      <c r="CL39" s="200"/>
      <c r="CM39" s="200"/>
      <c r="CN39" s="200"/>
      <c r="CO39" s="200"/>
      <c r="CP39" s="200"/>
      <c r="CQ39" s="200"/>
      <c r="CR39" s="200"/>
      <c r="CS39" s="200"/>
      <c r="CT39" s="200"/>
      <c r="CU39" s="200"/>
      <c r="CV39" s="200"/>
      <c r="CW39" s="200"/>
      <c r="CX39" s="200"/>
      <c r="CY39" s="200"/>
      <c r="CZ39" s="200"/>
      <c r="DA39" s="200"/>
      <c r="DB39" s="200"/>
      <c r="DC39" s="200"/>
      <c r="DD39" s="200"/>
      <c r="DE39" s="200"/>
      <c r="DF39" s="200"/>
      <c r="DG39" s="200"/>
      <c r="DH39" s="200"/>
      <c r="DI39" s="200"/>
      <c r="DJ39" s="200"/>
      <c r="DK39" s="200"/>
      <c r="DL39" s="200"/>
      <c r="DM39" s="200"/>
      <c r="DN39" s="200"/>
      <c r="DO39" s="200"/>
      <c r="DP39" s="200"/>
      <c r="DQ39" s="200"/>
      <c r="DR39" s="200"/>
      <c r="DS39" s="200"/>
      <c r="DT39" s="200"/>
      <c r="DU39" s="200"/>
      <c r="DV39" s="200"/>
      <c r="DW39" s="200"/>
      <c r="DX39" s="200"/>
      <c r="DY39" s="200"/>
      <c r="DZ39" s="200"/>
      <c r="EA39" s="200"/>
      <c r="EB39" s="200"/>
      <c r="EC39" s="200"/>
      <c r="ED39" s="200"/>
      <c r="EE39" s="200"/>
      <c r="EF39" s="200"/>
      <c r="EG39" s="200"/>
      <c r="EH39" s="200"/>
      <c r="EI39" s="200"/>
      <c r="EJ39" s="200"/>
      <c r="EK39" s="200"/>
      <c r="EL39" s="200"/>
      <c r="EM39" s="200"/>
      <c r="EN39" s="200"/>
      <c r="EO39" s="200"/>
      <c r="EP39" s="200"/>
      <c r="EQ39" s="200"/>
      <c r="ER39" s="200"/>
      <c r="ES39" s="200"/>
      <c r="ET39" s="200"/>
      <c r="EU39" s="200"/>
      <c r="EV39" s="200"/>
      <c r="EW39" s="200"/>
      <c r="EX39" s="200"/>
      <c r="EY39" s="200"/>
      <c r="EZ39" s="200"/>
      <c r="FA39" s="200"/>
      <c r="FB39" s="200"/>
      <c r="FC39" s="200"/>
      <c r="FD39" s="200"/>
      <c r="FE39" s="200"/>
      <c r="FF39" s="200"/>
      <c r="FG39" s="200"/>
      <c r="FH39" s="200"/>
      <c r="FI39" s="200"/>
      <c r="FJ39" s="200"/>
      <c r="FK39" s="200"/>
      <c r="FL39" s="200"/>
      <c r="FM39" s="200"/>
      <c r="FN39" s="200"/>
      <c r="FO39" s="200"/>
      <c r="FP39" s="200"/>
      <c r="FQ39" s="200"/>
      <c r="FR39" s="200"/>
      <c r="FS39" s="200"/>
      <c r="FT39" s="200"/>
      <c r="FU39" s="200"/>
      <c r="FV39" s="200"/>
      <c r="FW39" s="200"/>
      <c r="FX39" s="200"/>
      <c r="FY39" s="200"/>
      <c r="FZ39" s="200"/>
      <c r="GA39" s="200"/>
      <c r="GB39" s="200"/>
      <c r="GC39" s="200"/>
      <c r="GD39" s="200"/>
      <c r="GE39" s="200"/>
      <c r="GF39" s="200"/>
      <c r="GG39" s="200"/>
      <c r="GH39" s="200"/>
      <c r="GI39" s="200"/>
      <c r="GJ39" s="200"/>
      <c r="GK39" s="200"/>
      <c r="GL39" s="200"/>
      <c r="GM39" s="200"/>
      <c r="GN39" s="200"/>
      <c r="GO39" s="200"/>
      <c r="GP39" s="200"/>
      <c r="GQ39" s="200"/>
      <c r="GR39" s="200"/>
      <c r="GS39" s="200"/>
      <c r="GT39" s="200"/>
      <c r="GU39" s="200"/>
      <c r="GV39" s="200"/>
      <c r="GW39" s="200"/>
      <c r="GX39" s="200"/>
      <c r="GY39" s="200"/>
      <c r="GZ39" s="200"/>
      <c r="HA39" s="200"/>
      <c r="HB39" s="200"/>
      <c r="HC39" s="200"/>
      <c r="HD39" s="200"/>
      <c r="HE39" s="200"/>
      <c r="HF39" s="200"/>
      <c r="HG39" s="200"/>
      <c r="HH39" s="200"/>
      <c r="HI39" s="200"/>
      <c r="HJ39" s="200"/>
      <c r="HK39" s="200"/>
      <c r="HL39" s="200"/>
      <c r="HM39" s="200"/>
      <c r="HN39" s="200"/>
      <c r="HO39" s="200"/>
      <c r="HP39" s="200"/>
      <c r="HQ39" s="200"/>
      <c r="HR39" s="200"/>
      <c r="HS39" s="200"/>
      <c r="HT39" s="200"/>
      <c r="HU39" s="200"/>
      <c r="HV39" s="200"/>
      <c r="HW39" s="200"/>
      <c r="HX39" s="200"/>
      <c r="HY39" s="200"/>
      <c r="HZ39" s="200"/>
      <c r="IA39" s="200"/>
      <c r="IB39" s="200"/>
    </row>
    <row r="40" spans="1:236" ht="35.1" customHeight="1" x14ac:dyDescent="0.2">
      <c r="A40" s="1090" t="s">
        <v>161</v>
      </c>
      <c r="B40" s="1090"/>
      <c r="C40" s="1090"/>
      <c r="D40" s="1090"/>
      <c r="E40" s="1090"/>
      <c r="F40" s="1090"/>
      <c r="G40" s="1090"/>
      <c r="H40" s="1090"/>
      <c r="I40" s="1090"/>
      <c r="J40" s="1090"/>
      <c r="K40" s="1090"/>
      <c r="L40" s="1090"/>
      <c r="M40" s="1090"/>
      <c r="N40" s="1090"/>
      <c r="O40" s="186"/>
    </row>
    <row r="41" spans="1:236" s="188" customFormat="1" ht="24.95" customHeight="1" x14ac:dyDescent="0.2">
      <c r="A41" s="187" t="s">
        <v>236</v>
      </c>
      <c r="B41" s="217"/>
    </row>
    <row r="42" spans="1:236" s="188" customFormat="1" ht="24.95" customHeight="1" thickBot="1" x14ac:dyDescent="0.25">
      <c r="A42" s="1131" t="s">
        <v>913</v>
      </c>
      <c r="B42" s="1131"/>
      <c r="C42" s="1131"/>
      <c r="D42" s="1131"/>
      <c r="E42" s="1131"/>
      <c r="F42" s="1131"/>
      <c r="G42" s="1131"/>
      <c r="H42" s="1131"/>
      <c r="I42" s="1131"/>
      <c r="J42" s="1131"/>
      <c r="K42" s="1131"/>
      <c r="L42" s="1131"/>
      <c r="M42" s="1131"/>
      <c r="N42" s="1131"/>
      <c r="O42" s="222"/>
    </row>
    <row r="43" spans="1:236" s="188" customFormat="1" ht="20.100000000000001" customHeight="1" x14ac:dyDescent="0.2">
      <c r="A43" s="1140" t="s">
        <v>162</v>
      </c>
      <c r="B43" s="1137" t="s">
        <v>226</v>
      </c>
      <c r="C43" s="1137"/>
      <c r="D43" s="1137"/>
      <c r="E43" s="1137"/>
      <c r="F43" s="1137"/>
      <c r="G43" s="1137"/>
      <c r="H43" s="1137"/>
      <c r="I43" s="1137"/>
      <c r="J43" s="1137"/>
      <c r="K43" s="1137"/>
      <c r="L43" s="1137"/>
      <c r="M43" s="1137"/>
      <c r="N43" s="1138"/>
      <c r="O43" s="206"/>
    </row>
    <row r="44" spans="1:236" s="188" customFormat="1" ht="20.100000000000001" customHeight="1" x14ac:dyDescent="0.2">
      <c r="A44" s="1141"/>
      <c r="B44" s="359" t="s">
        <v>10</v>
      </c>
      <c r="C44" s="359" t="s">
        <v>69</v>
      </c>
      <c r="D44" s="359" t="s">
        <v>70</v>
      </c>
      <c r="E44" s="359" t="s">
        <v>71</v>
      </c>
      <c r="F44" s="359" t="s">
        <v>72</v>
      </c>
      <c r="G44" s="359" t="s">
        <v>73</v>
      </c>
      <c r="H44" s="359" t="s">
        <v>74</v>
      </c>
      <c r="I44" s="359" t="s">
        <v>77</v>
      </c>
      <c r="J44" s="359" t="s">
        <v>78</v>
      </c>
      <c r="K44" s="359" t="s">
        <v>79</v>
      </c>
      <c r="L44" s="359" t="s">
        <v>80</v>
      </c>
      <c r="M44" s="359" t="s">
        <v>81</v>
      </c>
      <c r="N44" s="358" t="s">
        <v>82</v>
      </c>
    </row>
    <row r="45" spans="1:236" s="188" customFormat="1" ht="20.100000000000001" customHeight="1" x14ac:dyDescent="0.2">
      <c r="A45" s="206" t="s">
        <v>16</v>
      </c>
      <c r="B45" s="70">
        <f>SUM(B46,B54,B64,B69,B73)</f>
        <v>2968331</v>
      </c>
      <c r="C45" s="70">
        <f t="shared" ref="C45:N45" si="5">SUM(C46,C54,C64,C69,C73)</f>
        <v>553428</v>
      </c>
      <c r="D45" s="70">
        <f t="shared" si="5"/>
        <v>252662.99999999997</v>
      </c>
      <c r="E45" s="70">
        <f t="shared" si="5"/>
        <v>165471</v>
      </c>
      <c r="F45" s="70">
        <f t="shared" si="5"/>
        <v>199694</v>
      </c>
      <c r="G45" s="70">
        <f t="shared" si="5"/>
        <v>146185</v>
      </c>
      <c r="H45" s="70">
        <f t="shared" si="5"/>
        <v>173461</v>
      </c>
      <c r="I45" s="70">
        <f t="shared" si="5"/>
        <v>420764</v>
      </c>
      <c r="J45" s="70">
        <f t="shared" si="5"/>
        <v>141818.00000000003</v>
      </c>
      <c r="K45" s="70">
        <f t="shared" si="5"/>
        <v>193267</v>
      </c>
      <c r="L45" s="70">
        <f t="shared" si="5"/>
        <v>207930.00000000003</v>
      </c>
      <c r="M45" s="70">
        <f t="shared" si="5"/>
        <v>142838</v>
      </c>
      <c r="N45" s="70">
        <f t="shared" si="5"/>
        <v>370811.99999999994</v>
      </c>
    </row>
    <row r="46" spans="1:236" s="188" customFormat="1" ht="20.100000000000001" customHeight="1" x14ac:dyDescent="0.2">
      <c r="A46" s="206" t="s">
        <v>230</v>
      </c>
      <c r="B46" s="236">
        <f>SUM(C46:N46)</f>
        <v>210147</v>
      </c>
      <c r="C46" s="236">
        <v>30124.000000000007</v>
      </c>
      <c r="D46" s="236">
        <v>18815.999999999993</v>
      </c>
      <c r="E46" s="236">
        <v>11677</v>
      </c>
      <c r="F46" s="236">
        <v>15662.000000000002</v>
      </c>
      <c r="G46" s="236">
        <v>10453.999999999998</v>
      </c>
      <c r="H46" s="236">
        <v>25737</v>
      </c>
      <c r="I46" s="236">
        <v>28545</v>
      </c>
      <c r="J46" s="236">
        <v>15101.000000000002</v>
      </c>
      <c r="K46" s="236">
        <v>12009.999999999998</v>
      </c>
      <c r="L46" s="236">
        <v>17722.000000000004</v>
      </c>
      <c r="M46" s="236">
        <v>9252</v>
      </c>
      <c r="N46" s="236">
        <v>15047.000000000002</v>
      </c>
    </row>
    <row r="47" spans="1:236" s="188" customFormat="1" ht="20.100000000000001" customHeight="1" x14ac:dyDescent="0.2">
      <c r="A47" s="213" t="s">
        <v>117</v>
      </c>
      <c r="B47" s="240">
        <f t="shared" ref="B47:B77" si="6">SUM(C47:N47)</f>
        <v>21962</v>
      </c>
      <c r="C47" s="237">
        <v>0</v>
      </c>
      <c r="D47" s="237">
        <v>2275</v>
      </c>
      <c r="E47" s="237">
        <v>314</v>
      </c>
      <c r="F47" s="237">
        <v>0</v>
      </c>
      <c r="G47" s="237">
        <v>0</v>
      </c>
      <c r="H47" s="237">
        <v>2939</v>
      </c>
      <c r="I47" s="237">
        <v>9554</v>
      </c>
      <c r="J47" s="237">
        <v>4085</v>
      </c>
      <c r="K47" s="237">
        <v>1230</v>
      </c>
      <c r="L47" s="237">
        <v>609</v>
      </c>
      <c r="M47" s="237">
        <v>334</v>
      </c>
      <c r="N47" s="237">
        <v>622</v>
      </c>
    </row>
    <row r="48" spans="1:236" s="188" customFormat="1" ht="20.100000000000001" customHeight="1" x14ac:dyDescent="0.2">
      <c r="A48" s="213" t="s">
        <v>118</v>
      </c>
      <c r="B48" s="240">
        <f t="shared" si="6"/>
        <v>3851</v>
      </c>
      <c r="C48" s="237">
        <v>157</v>
      </c>
      <c r="D48" s="237">
        <v>334</v>
      </c>
      <c r="E48" s="237">
        <v>144</v>
      </c>
      <c r="F48" s="237">
        <v>156</v>
      </c>
      <c r="G48" s="237">
        <v>1022</v>
      </c>
      <c r="H48" s="237">
        <v>1045</v>
      </c>
      <c r="I48" s="237">
        <v>417</v>
      </c>
      <c r="J48" s="237">
        <v>0</v>
      </c>
      <c r="K48" s="237">
        <v>0</v>
      </c>
      <c r="L48" s="237">
        <v>576</v>
      </c>
      <c r="M48" s="237">
        <v>0</v>
      </c>
      <c r="N48" s="237">
        <v>0</v>
      </c>
    </row>
    <row r="49" spans="1:14" s="188" customFormat="1" ht="20.100000000000001" customHeight="1" x14ac:dyDescent="0.2">
      <c r="A49" s="213" t="s">
        <v>88</v>
      </c>
      <c r="B49" s="240">
        <f t="shared" si="6"/>
        <v>120279</v>
      </c>
      <c r="C49" s="237">
        <v>18586</v>
      </c>
      <c r="D49" s="237">
        <v>11026.999999999998</v>
      </c>
      <c r="E49" s="237">
        <v>5649.0000000000009</v>
      </c>
      <c r="F49" s="237">
        <v>8619.9999999999982</v>
      </c>
      <c r="G49" s="237">
        <v>5282</v>
      </c>
      <c r="H49" s="237">
        <v>20719</v>
      </c>
      <c r="I49" s="237">
        <v>13415.999999999998</v>
      </c>
      <c r="J49" s="237">
        <v>5909</v>
      </c>
      <c r="K49" s="237">
        <v>5962.0000000000009</v>
      </c>
      <c r="L49" s="237">
        <v>9301</v>
      </c>
      <c r="M49" s="237">
        <v>7846</v>
      </c>
      <c r="N49" s="237">
        <v>7961.9999999999982</v>
      </c>
    </row>
    <row r="50" spans="1:14" s="188" customFormat="1" ht="20.100000000000001" customHeight="1" x14ac:dyDescent="0.2">
      <c r="A50" s="213" t="s">
        <v>94</v>
      </c>
      <c r="B50" s="240">
        <f t="shared" si="6"/>
        <v>46973</v>
      </c>
      <c r="C50" s="237">
        <v>9816</v>
      </c>
      <c r="D50" s="237">
        <v>4243.0000000000009</v>
      </c>
      <c r="E50" s="237">
        <v>4524</v>
      </c>
      <c r="F50" s="237">
        <v>5551</v>
      </c>
      <c r="G50" s="237">
        <v>3735</v>
      </c>
      <c r="H50" s="237">
        <v>980</v>
      </c>
      <c r="I50" s="237">
        <v>4225.9999999999991</v>
      </c>
      <c r="J50" s="237">
        <v>1829.0000000000005</v>
      </c>
      <c r="K50" s="237">
        <v>317</v>
      </c>
      <c r="L50" s="237">
        <v>5934.0000000000009</v>
      </c>
      <c r="M50" s="237">
        <v>657</v>
      </c>
      <c r="N50" s="237">
        <v>5161</v>
      </c>
    </row>
    <row r="51" spans="1:14" s="188" customFormat="1" ht="20.100000000000001" customHeight="1" x14ac:dyDescent="0.2">
      <c r="A51" s="213" t="s">
        <v>164</v>
      </c>
      <c r="B51" s="240">
        <f t="shared" si="6"/>
        <v>13091</v>
      </c>
      <c r="C51" s="237">
        <v>1400</v>
      </c>
      <c r="D51" s="237">
        <v>925</v>
      </c>
      <c r="E51" s="237">
        <v>96</v>
      </c>
      <c r="F51" s="237">
        <v>98</v>
      </c>
      <c r="G51" s="237">
        <v>148</v>
      </c>
      <c r="H51" s="237">
        <v>24</v>
      </c>
      <c r="I51" s="237">
        <v>834</v>
      </c>
      <c r="J51" s="237">
        <v>3181</v>
      </c>
      <c r="K51" s="237">
        <v>4501</v>
      </c>
      <c r="L51" s="237">
        <v>1036</v>
      </c>
      <c r="M51" s="237">
        <v>98</v>
      </c>
      <c r="N51" s="237">
        <v>750</v>
      </c>
    </row>
    <row r="52" spans="1:14" s="188" customFormat="1" ht="20.100000000000001" customHeight="1" x14ac:dyDescent="0.2">
      <c r="A52" s="213" t="s">
        <v>119</v>
      </c>
      <c r="B52" s="240">
        <f t="shared" si="6"/>
        <v>816</v>
      </c>
      <c r="C52" s="237">
        <v>163</v>
      </c>
      <c r="D52" s="237">
        <v>0</v>
      </c>
      <c r="E52" s="237">
        <v>0</v>
      </c>
      <c r="F52" s="237">
        <v>107</v>
      </c>
      <c r="G52" s="237">
        <v>0</v>
      </c>
      <c r="H52" s="237">
        <v>0</v>
      </c>
      <c r="I52" s="237">
        <v>0</v>
      </c>
      <c r="J52" s="237">
        <v>0</v>
      </c>
      <c r="K52" s="237">
        <v>0</v>
      </c>
      <c r="L52" s="237">
        <v>266</v>
      </c>
      <c r="M52" s="237">
        <v>96</v>
      </c>
      <c r="N52" s="237">
        <v>184</v>
      </c>
    </row>
    <row r="53" spans="1:14" s="188" customFormat="1" ht="20.100000000000001" customHeight="1" x14ac:dyDescent="0.2">
      <c r="A53" s="213" t="s">
        <v>165</v>
      </c>
      <c r="B53" s="240">
        <f t="shared" si="6"/>
        <v>3175</v>
      </c>
      <c r="C53" s="237">
        <v>2</v>
      </c>
      <c r="D53" s="237">
        <v>12</v>
      </c>
      <c r="E53" s="237">
        <v>950</v>
      </c>
      <c r="F53" s="237">
        <v>1130</v>
      </c>
      <c r="G53" s="237">
        <v>267</v>
      </c>
      <c r="H53" s="237">
        <v>30</v>
      </c>
      <c r="I53" s="237">
        <v>98</v>
      </c>
      <c r="J53" s="237">
        <v>97</v>
      </c>
      <c r="K53" s="237">
        <v>0</v>
      </c>
      <c r="L53" s="237">
        <v>0</v>
      </c>
      <c r="M53" s="237">
        <v>221</v>
      </c>
      <c r="N53" s="237">
        <v>368</v>
      </c>
    </row>
    <row r="54" spans="1:14" s="188" customFormat="1" ht="20.100000000000001" customHeight="1" x14ac:dyDescent="0.2">
      <c r="A54" s="206" t="s">
        <v>231</v>
      </c>
      <c r="B54" s="236">
        <f t="shared" si="6"/>
        <v>963678</v>
      </c>
      <c r="C54" s="236">
        <v>192824</v>
      </c>
      <c r="D54" s="236">
        <v>69233</v>
      </c>
      <c r="E54" s="236">
        <v>52608</v>
      </c>
      <c r="F54" s="236">
        <v>58209.000000000007</v>
      </c>
      <c r="G54" s="236">
        <v>44039.999999999993</v>
      </c>
      <c r="H54" s="236">
        <v>46809.000000000015</v>
      </c>
      <c r="I54" s="236">
        <v>155552.00000000003</v>
      </c>
      <c r="J54" s="236">
        <v>31076.000000000007</v>
      </c>
      <c r="K54" s="236">
        <v>60676.999999999993</v>
      </c>
      <c r="L54" s="236">
        <v>59951</v>
      </c>
      <c r="M54" s="236">
        <v>38672.999999999993</v>
      </c>
      <c r="N54" s="236">
        <v>154025.99999999994</v>
      </c>
    </row>
    <row r="55" spans="1:14" s="188" customFormat="1" ht="20.100000000000001" customHeight="1" x14ac:dyDescent="0.2">
      <c r="A55" s="213" t="s">
        <v>167</v>
      </c>
      <c r="B55" s="240">
        <f t="shared" si="6"/>
        <v>98205</v>
      </c>
      <c r="C55" s="237">
        <v>27097</v>
      </c>
      <c r="D55" s="237">
        <v>10341</v>
      </c>
      <c r="E55" s="237">
        <v>7937</v>
      </c>
      <c r="F55" s="237">
        <v>10080</v>
      </c>
      <c r="G55" s="237">
        <v>9118</v>
      </c>
      <c r="H55" s="237">
        <v>1495</v>
      </c>
      <c r="I55" s="237">
        <v>11944</v>
      </c>
      <c r="J55" s="237">
        <v>734</v>
      </c>
      <c r="K55" s="237">
        <v>1041</v>
      </c>
      <c r="L55" s="237">
        <v>1796</v>
      </c>
      <c r="M55" s="237">
        <v>251</v>
      </c>
      <c r="N55" s="237">
        <v>16371</v>
      </c>
    </row>
    <row r="56" spans="1:14" s="188" customFormat="1" ht="20.100000000000001" customHeight="1" x14ac:dyDescent="0.2">
      <c r="A56" s="213" t="s">
        <v>89</v>
      </c>
      <c r="B56" s="240">
        <f t="shared" si="6"/>
        <v>410168</v>
      </c>
      <c r="C56" s="237">
        <v>60933</v>
      </c>
      <c r="D56" s="237">
        <v>33055</v>
      </c>
      <c r="E56" s="237">
        <v>21240</v>
      </c>
      <c r="F56" s="237">
        <v>30217.000000000004</v>
      </c>
      <c r="G56" s="237">
        <v>24320.999999999996</v>
      </c>
      <c r="H56" s="237">
        <v>18323</v>
      </c>
      <c r="I56" s="237">
        <v>56054</v>
      </c>
      <c r="J56" s="237">
        <v>21180</v>
      </c>
      <c r="K56" s="237">
        <v>28210</v>
      </c>
      <c r="L56" s="237">
        <v>34819</v>
      </c>
      <c r="M56" s="237">
        <v>23045</v>
      </c>
      <c r="N56" s="237">
        <v>58771</v>
      </c>
    </row>
    <row r="57" spans="1:14" s="188" customFormat="1" ht="20.100000000000001" customHeight="1" x14ac:dyDescent="0.2">
      <c r="A57" s="213" t="s">
        <v>90</v>
      </c>
      <c r="B57" s="240">
        <f t="shared" si="6"/>
        <v>111319</v>
      </c>
      <c r="C57" s="237">
        <v>31481</v>
      </c>
      <c r="D57" s="237">
        <v>5898</v>
      </c>
      <c r="E57" s="237">
        <v>2850</v>
      </c>
      <c r="F57" s="237">
        <v>2888</v>
      </c>
      <c r="G57" s="237">
        <v>2426</v>
      </c>
      <c r="H57" s="237">
        <v>5090</v>
      </c>
      <c r="I57" s="237">
        <v>25699</v>
      </c>
      <c r="J57" s="237">
        <v>2120</v>
      </c>
      <c r="K57" s="237">
        <v>7456</v>
      </c>
      <c r="L57" s="237">
        <v>3136</v>
      </c>
      <c r="M57" s="237">
        <v>1751</v>
      </c>
      <c r="N57" s="237">
        <v>20524</v>
      </c>
    </row>
    <row r="58" spans="1:14" s="188" customFormat="1" ht="20.100000000000001" customHeight="1" x14ac:dyDescent="0.2">
      <c r="A58" s="213" t="s">
        <v>168</v>
      </c>
      <c r="B58" s="240">
        <f t="shared" si="6"/>
        <v>18620</v>
      </c>
      <c r="C58" s="237">
        <v>3116</v>
      </c>
      <c r="D58" s="237">
        <v>857</v>
      </c>
      <c r="E58" s="237">
        <v>6441</v>
      </c>
      <c r="F58" s="237">
        <v>466</v>
      </c>
      <c r="G58" s="237">
        <v>484</v>
      </c>
      <c r="H58" s="237">
        <v>666</v>
      </c>
      <c r="I58" s="237">
        <v>3780</v>
      </c>
      <c r="J58" s="237">
        <v>429.99999999999994</v>
      </c>
      <c r="K58" s="237">
        <v>348</v>
      </c>
      <c r="L58" s="237">
        <v>712</v>
      </c>
      <c r="M58" s="237">
        <v>325</v>
      </c>
      <c r="N58" s="237">
        <v>995</v>
      </c>
    </row>
    <row r="59" spans="1:14" s="188" customFormat="1" ht="20.100000000000001" customHeight="1" x14ac:dyDescent="0.2">
      <c r="A59" s="213" t="s">
        <v>169</v>
      </c>
      <c r="B59" s="240">
        <f t="shared" si="6"/>
        <v>12331</v>
      </c>
      <c r="C59" s="237">
        <v>938</v>
      </c>
      <c r="D59" s="237">
        <v>128</v>
      </c>
      <c r="E59" s="237">
        <v>0</v>
      </c>
      <c r="F59" s="237">
        <v>469</v>
      </c>
      <c r="G59" s="237">
        <v>66</v>
      </c>
      <c r="H59" s="237">
        <v>162</v>
      </c>
      <c r="I59" s="237">
        <v>1207</v>
      </c>
      <c r="J59" s="237">
        <v>95</v>
      </c>
      <c r="K59" s="237">
        <v>647</v>
      </c>
      <c r="L59" s="237">
        <v>881</v>
      </c>
      <c r="M59" s="237">
        <v>910</v>
      </c>
      <c r="N59" s="237">
        <v>6828</v>
      </c>
    </row>
    <row r="60" spans="1:14" s="188" customFormat="1" ht="20.100000000000001" customHeight="1" x14ac:dyDescent="0.2">
      <c r="A60" s="213" t="s">
        <v>96</v>
      </c>
      <c r="B60" s="240">
        <f t="shared" si="6"/>
        <v>147409</v>
      </c>
      <c r="C60" s="237">
        <v>28236</v>
      </c>
      <c r="D60" s="237">
        <v>8605</v>
      </c>
      <c r="E60" s="237">
        <v>6124</v>
      </c>
      <c r="F60" s="237">
        <v>9437</v>
      </c>
      <c r="G60" s="237">
        <v>3301.0000000000005</v>
      </c>
      <c r="H60" s="237">
        <v>12397.999999999998</v>
      </c>
      <c r="I60" s="237">
        <v>31470</v>
      </c>
      <c r="J60" s="237">
        <v>3570</v>
      </c>
      <c r="K60" s="237">
        <v>13966.999999999998</v>
      </c>
      <c r="L60" s="237">
        <v>8384</v>
      </c>
      <c r="M60" s="237">
        <v>2786</v>
      </c>
      <c r="N60" s="237">
        <v>19131</v>
      </c>
    </row>
    <row r="61" spans="1:14" s="188" customFormat="1" ht="20.100000000000001" customHeight="1" x14ac:dyDescent="0.2">
      <c r="A61" s="213" t="s">
        <v>170</v>
      </c>
      <c r="B61" s="240">
        <f t="shared" si="6"/>
        <v>19089</v>
      </c>
      <c r="C61" s="237">
        <v>9709</v>
      </c>
      <c r="D61" s="237">
        <v>2160</v>
      </c>
      <c r="E61" s="237">
        <v>39</v>
      </c>
      <c r="F61" s="237">
        <v>242</v>
      </c>
      <c r="G61" s="237">
        <v>189</v>
      </c>
      <c r="H61" s="237">
        <v>230</v>
      </c>
      <c r="I61" s="237">
        <v>1241</v>
      </c>
      <c r="J61" s="237">
        <v>277</v>
      </c>
      <c r="K61" s="237">
        <v>0</v>
      </c>
      <c r="L61" s="237">
        <v>270</v>
      </c>
      <c r="M61" s="237">
        <v>131</v>
      </c>
      <c r="N61" s="237">
        <v>4601</v>
      </c>
    </row>
    <row r="62" spans="1:14" s="188" customFormat="1" ht="20.100000000000001" customHeight="1" x14ac:dyDescent="0.2">
      <c r="A62" s="213" t="s">
        <v>98</v>
      </c>
      <c r="B62" s="240">
        <f t="shared" si="6"/>
        <v>94457</v>
      </c>
      <c r="C62" s="237">
        <v>24730</v>
      </c>
      <c r="D62" s="237">
        <v>3663</v>
      </c>
      <c r="E62" s="237">
        <v>2211</v>
      </c>
      <c r="F62" s="237">
        <v>1269</v>
      </c>
      <c r="G62" s="237">
        <v>1366</v>
      </c>
      <c r="H62" s="237">
        <v>4389</v>
      </c>
      <c r="I62" s="237">
        <v>17739</v>
      </c>
      <c r="J62" s="237">
        <v>1952</v>
      </c>
      <c r="K62" s="237">
        <v>3216</v>
      </c>
      <c r="L62" s="237">
        <v>5521</v>
      </c>
      <c r="M62" s="237">
        <v>6955</v>
      </c>
      <c r="N62" s="237">
        <v>21446</v>
      </c>
    </row>
    <row r="63" spans="1:14" s="188" customFormat="1" ht="20.100000000000001" customHeight="1" x14ac:dyDescent="0.2">
      <c r="A63" s="213" t="s">
        <v>171</v>
      </c>
      <c r="B63" s="240">
        <f t="shared" si="6"/>
        <v>52080</v>
      </c>
      <c r="C63" s="237">
        <v>6584</v>
      </c>
      <c r="D63" s="237">
        <v>4526</v>
      </c>
      <c r="E63" s="237">
        <v>5766</v>
      </c>
      <c r="F63" s="237">
        <v>3141</v>
      </c>
      <c r="G63" s="237">
        <v>2769</v>
      </c>
      <c r="H63" s="237">
        <v>4056</v>
      </c>
      <c r="I63" s="237">
        <v>6418</v>
      </c>
      <c r="J63" s="237">
        <v>718</v>
      </c>
      <c r="K63" s="237">
        <v>5792</v>
      </c>
      <c r="L63" s="237">
        <v>4432</v>
      </c>
      <c r="M63" s="237">
        <v>2519</v>
      </c>
      <c r="N63" s="237">
        <v>5359</v>
      </c>
    </row>
    <row r="64" spans="1:14" s="188" customFormat="1" ht="20.100000000000001" customHeight="1" x14ac:dyDescent="0.2">
      <c r="A64" s="206" t="s">
        <v>232</v>
      </c>
      <c r="B64" s="236">
        <f t="shared" si="6"/>
        <v>1215636</v>
      </c>
      <c r="C64" s="236">
        <v>216539.99999999997</v>
      </c>
      <c r="D64" s="236">
        <v>108379.99999999997</v>
      </c>
      <c r="E64" s="236">
        <v>61746.000000000007</v>
      </c>
      <c r="F64" s="236">
        <v>82538</v>
      </c>
      <c r="G64" s="236">
        <v>62239</v>
      </c>
      <c r="H64" s="236">
        <v>70840</v>
      </c>
      <c r="I64" s="236">
        <v>162174</v>
      </c>
      <c r="J64" s="236">
        <v>65511.000000000007</v>
      </c>
      <c r="K64" s="236">
        <v>86836</v>
      </c>
      <c r="L64" s="236">
        <v>96174.000000000029</v>
      </c>
      <c r="M64" s="236">
        <v>63993.000000000015</v>
      </c>
      <c r="N64" s="236">
        <v>138665</v>
      </c>
    </row>
    <row r="65" spans="1:236" s="188" customFormat="1" ht="20.100000000000001" customHeight="1" x14ac:dyDescent="0.2">
      <c r="A65" s="213" t="s">
        <v>173</v>
      </c>
      <c r="B65" s="240">
        <f t="shared" si="6"/>
        <v>35064</v>
      </c>
      <c r="C65" s="237">
        <v>3940</v>
      </c>
      <c r="D65" s="237">
        <v>2549</v>
      </c>
      <c r="E65" s="237">
        <v>2997</v>
      </c>
      <c r="F65" s="237">
        <v>3739</v>
      </c>
      <c r="G65" s="237">
        <v>3854</v>
      </c>
      <c r="H65" s="237">
        <v>2849</v>
      </c>
      <c r="I65" s="237">
        <v>2172</v>
      </c>
      <c r="J65" s="237">
        <v>1153</v>
      </c>
      <c r="K65" s="237">
        <v>3430</v>
      </c>
      <c r="L65" s="237">
        <v>3638</v>
      </c>
      <c r="M65" s="237">
        <v>1969</v>
      </c>
      <c r="N65" s="237">
        <v>2774</v>
      </c>
    </row>
    <row r="66" spans="1:236" s="188" customFormat="1" ht="20.100000000000001" customHeight="1" x14ac:dyDescent="0.2">
      <c r="A66" s="213" t="s">
        <v>93</v>
      </c>
      <c r="B66" s="240">
        <f t="shared" si="6"/>
        <v>268809</v>
      </c>
      <c r="C66" s="237">
        <v>57233</v>
      </c>
      <c r="D66" s="237">
        <v>34854</v>
      </c>
      <c r="E66" s="237">
        <v>20333</v>
      </c>
      <c r="F66" s="237">
        <v>21335.000000000004</v>
      </c>
      <c r="G66" s="237">
        <v>17112</v>
      </c>
      <c r="H66" s="237">
        <v>15448.999999999998</v>
      </c>
      <c r="I66" s="237">
        <v>23889</v>
      </c>
      <c r="J66" s="237">
        <v>15553</v>
      </c>
      <c r="K66" s="237">
        <v>17114</v>
      </c>
      <c r="L66" s="237">
        <v>11677</v>
      </c>
      <c r="M66" s="237">
        <v>11435</v>
      </c>
      <c r="N66" s="237">
        <v>22825</v>
      </c>
    </row>
    <row r="67" spans="1:236" s="188" customFormat="1" ht="20.100000000000001" customHeight="1" x14ac:dyDescent="0.2">
      <c r="A67" s="213" t="s">
        <v>97</v>
      </c>
      <c r="B67" s="240">
        <f t="shared" si="6"/>
        <v>265368</v>
      </c>
      <c r="C67" s="237">
        <v>36138</v>
      </c>
      <c r="D67" s="237">
        <v>24751</v>
      </c>
      <c r="E67" s="237">
        <v>12438</v>
      </c>
      <c r="F67" s="237">
        <v>23838</v>
      </c>
      <c r="G67" s="237">
        <v>16263</v>
      </c>
      <c r="H67" s="237">
        <v>19122</v>
      </c>
      <c r="I67" s="237">
        <v>36601</v>
      </c>
      <c r="J67" s="237">
        <v>15812.999999999996</v>
      </c>
      <c r="K67" s="237">
        <v>18748</v>
      </c>
      <c r="L67" s="237">
        <v>17924</v>
      </c>
      <c r="M67" s="237">
        <v>7892.9999999999991</v>
      </c>
      <c r="N67" s="237">
        <v>35839</v>
      </c>
    </row>
    <row r="68" spans="1:236" s="188" customFormat="1" ht="20.100000000000001" customHeight="1" x14ac:dyDescent="0.2">
      <c r="A68" s="213" t="s">
        <v>100</v>
      </c>
      <c r="B68" s="240">
        <f t="shared" si="6"/>
        <v>646395</v>
      </c>
      <c r="C68" s="237">
        <v>119229.00000000001</v>
      </c>
      <c r="D68" s="237">
        <v>46226</v>
      </c>
      <c r="E68" s="237">
        <v>25978</v>
      </c>
      <c r="F68" s="237">
        <v>33625.999999999993</v>
      </c>
      <c r="G68" s="237">
        <v>25010</v>
      </c>
      <c r="H68" s="237">
        <v>33420</v>
      </c>
      <c r="I68" s="237">
        <v>99512</v>
      </c>
      <c r="J68" s="237">
        <v>32992</v>
      </c>
      <c r="K68" s="237">
        <v>47544</v>
      </c>
      <c r="L68" s="237">
        <v>62935</v>
      </c>
      <c r="M68" s="237">
        <v>42696</v>
      </c>
      <c r="N68" s="237">
        <v>77227</v>
      </c>
    </row>
    <row r="69" spans="1:236" s="188" customFormat="1" ht="20.100000000000001" customHeight="1" x14ac:dyDescent="0.2">
      <c r="A69" s="206" t="s">
        <v>233</v>
      </c>
      <c r="B69" s="236">
        <f t="shared" si="6"/>
        <v>225606</v>
      </c>
      <c r="C69" s="236">
        <v>53720</v>
      </c>
      <c r="D69" s="236">
        <v>18029</v>
      </c>
      <c r="E69" s="236">
        <v>8034.9999999999991</v>
      </c>
      <c r="F69" s="236">
        <v>14471</v>
      </c>
      <c r="G69" s="236">
        <v>13439.999999999998</v>
      </c>
      <c r="H69" s="236">
        <v>10064.999999999998</v>
      </c>
      <c r="I69" s="236">
        <v>18515.000000000004</v>
      </c>
      <c r="J69" s="236">
        <v>9930</v>
      </c>
      <c r="K69" s="236">
        <v>13788</v>
      </c>
      <c r="L69" s="236">
        <v>16202</v>
      </c>
      <c r="M69" s="236">
        <v>15642</v>
      </c>
      <c r="N69" s="236">
        <v>33769</v>
      </c>
    </row>
    <row r="70" spans="1:236" s="188" customFormat="1" ht="20.100000000000001" customHeight="1" x14ac:dyDescent="0.2">
      <c r="A70" s="213" t="s">
        <v>95</v>
      </c>
      <c r="B70" s="240">
        <f t="shared" si="6"/>
        <v>84484</v>
      </c>
      <c r="C70" s="237">
        <v>21549</v>
      </c>
      <c r="D70" s="237">
        <v>4541</v>
      </c>
      <c r="E70" s="237">
        <v>3801</v>
      </c>
      <c r="F70" s="237">
        <v>2828</v>
      </c>
      <c r="G70" s="237">
        <v>2761</v>
      </c>
      <c r="H70" s="237">
        <v>6676</v>
      </c>
      <c r="I70" s="237">
        <v>10589</v>
      </c>
      <c r="J70" s="237">
        <v>3739.0000000000005</v>
      </c>
      <c r="K70" s="237">
        <v>8468</v>
      </c>
      <c r="L70" s="237">
        <v>3329</v>
      </c>
      <c r="M70" s="237">
        <v>4296</v>
      </c>
      <c r="N70" s="237">
        <v>11907</v>
      </c>
    </row>
    <row r="71" spans="1:236" s="188" customFormat="1" ht="20.100000000000001" customHeight="1" x14ac:dyDescent="0.2">
      <c r="A71" s="213" t="s">
        <v>102</v>
      </c>
      <c r="B71" s="240">
        <f t="shared" si="6"/>
        <v>82019</v>
      </c>
      <c r="C71" s="237">
        <v>17085</v>
      </c>
      <c r="D71" s="237">
        <v>9081</v>
      </c>
      <c r="E71" s="237">
        <v>4087</v>
      </c>
      <c r="F71" s="237">
        <v>4080</v>
      </c>
      <c r="G71" s="237">
        <v>6335</v>
      </c>
      <c r="H71" s="237">
        <v>2239</v>
      </c>
      <c r="I71" s="237">
        <v>5527</v>
      </c>
      <c r="J71" s="237">
        <v>2855</v>
      </c>
      <c r="K71" s="237">
        <v>1727</v>
      </c>
      <c r="L71" s="237">
        <v>6804</v>
      </c>
      <c r="M71" s="237">
        <v>10345</v>
      </c>
      <c r="N71" s="237">
        <v>11854</v>
      </c>
    </row>
    <row r="72" spans="1:236" s="188" customFormat="1" ht="20.100000000000001" customHeight="1" x14ac:dyDescent="0.2">
      <c r="A72" s="213" t="s">
        <v>99</v>
      </c>
      <c r="B72" s="240">
        <f t="shared" si="6"/>
        <v>59103</v>
      </c>
      <c r="C72" s="237">
        <v>15086</v>
      </c>
      <c r="D72" s="237">
        <v>4407</v>
      </c>
      <c r="E72" s="237">
        <v>147</v>
      </c>
      <c r="F72" s="237">
        <v>7563</v>
      </c>
      <c r="G72" s="237">
        <v>4344</v>
      </c>
      <c r="H72" s="237">
        <v>1150</v>
      </c>
      <c r="I72" s="237">
        <v>2399</v>
      </c>
      <c r="J72" s="237">
        <v>3336</v>
      </c>
      <c r="K72" s="237">
        <v>3592.9999999999995</v>
      </c>
      <c r="L72" s="237">
        <v>6069</v>
      </c>
      <c r="M72" s="237">
        <v>1001</v>
      </c>
      <c r="N72" s="237">
        <v>10008</v>
      </c>
    </row>
    <row r="73" spans="1:236" s="188" customFormat="1" ht="20.100000000000001" customHeight="1" x14ac:dyDescent="0.2">
      <c r="A73" s="206" t="s">
        <v>234</v>
      </c>
      <c r="B73" s="236">
        <f t="shared" si="6"/>
        <v>353264</v>
      </c>
      <c r="C73" s="236">
        <v>60220</v>
      </c>
      <c r="D73" s="236">
        <v>38205</v>
      </c>
      <c r="E73" s="236">
        <v>31405</v>
      </c>
      <c r="F73" s="236">
        <v>28814</v>
      </c>
      <c r="G73" s="236">
        <v>16012</v>
      </c>
      <c r="H73" s="236">
        <v>20010</v>
      </c>
      <c r="I73" s="236">
        <v>55978</v>
      </c>
      <c r="J73" s="236">
        <v>20200.000000000004</v>
      </c>
      <c r="K73" s="236">
        <v>19956.000000000004</v>
      </c>
      <c r="L73" s="236">
        <v>17881</v>
      </c>
      <c r="M73" s="236">
        <v>15278</v>
      </c>
      <c r="N73" s="236">
        <v>29304.999999999996</v>
      </c>
    </row>
    <row r="74" spans="1:236" s="188" customFormat="1" ht="20.100000000000001" customHeight="1" x14ac:dyDescent="0.2">
      <c r="A74" s="213" t="s">
        <v>91</v>
      </c>
      <c r="B74" s="240">
        <f t="shared" si="6"/>
        <v>192588</v>
      </c>
      <c r="C74" s="237">
        <v>34578</v>
      </c>
      <c r="D74" s="237">
        <v>27335</v>
      </c>
      <c r="E74" s="237">
        <v>19197</v>
      </c>
      <c r="F74" s="237">
        <v>13097</v>
      </c>
      <c r="G74" s="237">
        <v>4789</v>
      </c>
      <c r="H74" s="237">
        <v>9708</v>
      </c>
      <c r="I74" s="237">
        <v>34201</v>
      </c>
      <c r="J74" s="237">
        <v>9361</v>
      </c>
      <c r="K74" s="237">
        <v>9638</v>
      </c>
      <c r="L74" s="237">
        <v>10346</v>
      </c>
      <c r="M74" s="237">
        <v>6921</v>
      </c>
      <c r="N74" s="237">
        <v>13417</v>
      </c>
    </row>
    <row r="75" spans="1:236" s="188" customFormat="1" ht="20.100000000000001" customHeight="1" x14ac:dyDescent="0.2">
      <c r="A75" s="213" t="s">
        <v>176</v>
      </c>
      <c r="B75" s="240">
        <f t="shared" si="6"/>
        <v>97974</v>
      </c>
      <c r="C75" s="237">
        <v>10712</v>
      </c>
      <c r="D75" s="237">
        <v>7850</v>
      </c>
      <c r="E75" s="237">
        <v>6383</v>
      </c>
      <c r="F75" s="237">
        <v>8459</v>
      </c>
      <c r="G75" s="237">
        <v>7017</v>
      </c>
      <c r="H75" s="237">
        <v>4494</v>
      </c>
      <c r="I75" s="237">
        <v>15178</v>
      </c>
      <c r="J75" s="237">
        <v>9279</v>
      </c>
      <c r="K75" s="237">
        <v>8215</v>
      </c>
      <c r="L75" s="237">
        <v>6138</v>
      </c>
      <c r="M75" s="237">
        <v>5549</v>
      </c>
      <c r="N75" s="237">
        <v>8700</v>
      </c>
    </row>
    <row r="76" spans="1:236" s="188" customFormat="1" ht="20.100000000000001" customHeight="1" x14ac:dyDescent="0.2">
      <c r="A76" s="213" t="s">
        <v>177</v>
      </c>
      <c r="B76" s="240">
        <f t="shared" si="6"/>
        <v>38746</v>
      </c>
      <c r="C76" s="237">
        <v>8755</v>
      </c>
      <c r="D76" s="237">
        <v>1922.0000000000002</v>
      </c>
      <c r="E76" s="237">
        <v>4361</v>
      </c>
      <c r="F76" s="237">
        <v>5081</v>
      </c>
      <c r="G76" s="237">
        <v>3308</v>
      </c>
      <c r="H76" s="237">
        <v>4621</v>
      </c>
      <c r="I76" s="237">
        <v>4642</v>
      </c>
      <c r="J76" s="237">
        <v>940.00000000000011</v>
      </c>
      <c r="K76" s="237">
        <v>1139</v>
      </c>
      <c r="L76" s="237">
        <v>280</v>
      </c>
      <c r="M76" s="237">
        <v>725</v>
      </c>
      <c r="N76" s="237">
        <v>2972</v>
      </c>
    </row>
    <row r="77" spans="1:236" s="188" customFormat="1" ht="20.100000000000001" customHeight="1" thickBot="1" x14ac:dyDescent="0.25">
      <c r="A77" s="209" t="s">
        <v>92</v>
      </c>
      <c r="B77" s="241">
        <f t="shared" si="6"/>
        <v>23956</v>
      </c>
      <c r="C77" s="239">
        <v>6174.9999999999991</v>
      </c>
      <c r="D77" s="239">
        <v>1098</v>
      </c>
      <c r="E77" s="239">
        <v>1464</v>
      </c>
      <c r="F77" s="239">
        <v>2177</v>
      </c>
      <c r="G77" s="239">
        <v>898.00000000000011</v>
      </c>
      <c r="H77" s="239">
        <v>1187</v>
      </c>
      <c r="I77" s="239">
        <v>1957</v>
      </c>
      <c r="J77" s="239">
        <v>620</v>
      </c>
      <c r="K77" s="239">
        <v>964</v>
      </c>
      <c r="L77" s="239">
        <v>1117</v>
      </c>
      <c r="M77" s="239">
        <v>2083</v>
      </c>
      <c r="N77" s="239">
        <v>4216</v>
      </c>
      <c r="O77" s="213"/>
      <c r="P77" s="237"/>
      <c r="Q77" s="237"/>
      <c r="R77" s="237"/>
      <c r="S77" s="237"/>
      <c r="T77" s="237"/>
      <c r="U77" s="237"/>
      <c r="V77" s="213"/>
      <c r="W77" s="237"/>
      <c r="X77" s="237"/>
      <c r="Y77" s="237"/>
      <c r="Z77" s="237"/>
      <c r="AA77" s="237"/>
      <c r="AB77" s="237"/>
      <c r="AC77" s="237"/>
      <c r="AD77" s="237"/>
      <c r="AE77" s="237"/>
      <c r="AF77" s="237"/>
      <c r="AG77" s="237"/>
      <c r="AH77" s="237"/>
      <c r="AI77" s="237"/>
      <c r="AJ77" s="213"/>
      <c r="AK77" s="237"/>
      <c r="AL77" s="237"/>
      <c r="AM77" s="237"/>
      <c r="AN77" s="237"/>
      <c r="AO77" s="237"/>
      <c r="AP77" s="237"/>
      <c r="AQ77" s="237"/>
      <c r="AR77" s="237"/>
      <c r="AS77" s="237"/>
      <c r="AT77" s="237"/>
      <c r="AU77" s="237"/>
      <c r="AV77" s="237"/>
      <c r="AW77" s="237"/>
      <c r="AX77" s="213"/>
      <c r="AY77" s="237"/>
      <c r="AZ77" s="237"/>
      <c r="BA77" s="237"/>
      <c r="BB77" s="237"/>
      <c r="BC77" s="237"/>
      <c r="BD77" s="237"/>
      <c r="BE77" s="237"/>
      <c r="BF77" s="237"/>
      <c r="BG77" s="237"/>
      <c r="BH77" s="237"/>
      <c r="BI77" s="237"/>
      <c r="BJ77" s="237"/>
      <c r="BK77" s="237"/>
      <c r="BL77" s="213"/>
      <c r="BM77" s="237"/>
      <c r="BN77" s="237"/>
      <c r="BO77" s="237"/>
      <c r="BP77" s="237"/>
      <c r="BQ77" s="237"/>
      <c r="BR77" s="237"/>
      <c r="BS77" s="237"/>
      <c r="BT77" s="237"/>
      <c r="BU77" s="237"/>
      <c r="BV77" s="237"/>
      <c r="BW77" s="237"/>
      <c r="BX77" s="237"/>
      <c r="BY77" s="237"/>
      <c r="BZ77" s="213"/>
      <c r="CA77" s="237"/>
      <c r="CB77" s="237"/>
      <c r="CC77" s="237"/>
      <c r="CD77" s="237"/>
      <c r="CE77" s="237"/>
      <c r="CF77" s="237"/>
      <c r="CG77" s="237"/>
      <c r="CH77" s="237"/>
      <c r="CI77" s="237"/>
      <c r="CJ77" s="237"/>
      <c r="CK77" s="237"/>
      <c r="CL77" s="237"/>
      <c r="CM77" s="237"/>
      <c r="CN77" s="213"/>
      <c r="CO77" s="237"/>
      <c r="CP77" s="237"/>
      <c r="CQ77" s="237"/>
      <c r="CR77" s="237"/>
      <c r="CS77" s="237"/>
      <c r="CT77" s="237"/>
      <c r="CU77" s="237"/>
      <c r="CV77" s="237"/>
      <c r="CW77" s="237"/>
      <c r="CX77" s="237"/>
      <c r="CY77" s="237"/>
      <c r="CZ77" s="237"/>
      <c r="DA77" s="237"/>
      <c r="DB77" s="213"/>
      <c r="DC77" s="237"/>
      <c r="DD77" s="237"/>
      <c r="DE77" s="237"/>
      <c r="DF77" s="237"/>
      <c r="DG77" s="237"/>
      <c r="DH77" s="237"/>
      <c r="DI77" s="237"/>
      <c r="DJ77" s="237"/>
      <c r="DK77" s="237"/>
      <c r="DL77" s="237"/>
      <c r="DM77" s="237"/>
      <c r="DN77" s="237"/>
      <c r="DO77" s="237"/>
      <c r="DP77" s="213"/>
      <c r="DQ77" s="237"/>
      <c r="DR77" s="237"/>
      <c r="DS77" s="237"/>
      <c r="DT77" s="237"/>
      <c r="DU77" s="237"/>
      <c r="DV77" s="237"/>
      <c r="DW77" s="237"/>
      <c r="DX77" s="237"/>
      <c r="DY77" s="237"/>
      <c r="DZ77" s="237"/>
      <c r="EA77" s="237"/>
      <c r="EB77" s="237"/>
      <c r="EC77" s="237"/>
      <c r="ED77" s="213"/>
      <c r="EE77" s="237"/>
      <c r="EF77" s="237"/>
      <c r="EG77" s="237"/>
      <c r="EH77" s="237"/>
      <c r="EI77" s="237"/>
      <c r="EJ77" s="237"/>
      <c r="EK77" s="237"/>
      <c r="EL77" s="237"/>
      <c r="EM77" s="237"/>
      <c r="EN77" s="237"/>
      <c r="EO77" s="237"/>
      <c r="EP77" s="237"/>
      <c r="EQ77" s="237"/>
      <c r="ER77" s="213"/>
      <c r="ES77" s="237"/>
      <c r="ET77" s="237"/>
      <c r="EU77" s="237"/>
      <c r="EV77" s="237"/>
      <c r="EW77" s="237"/>
      <c r="EX77" s="237"/>
      <c r="EY77" s="237"/>
      <c r="EZ77" s="237"/>
      <c r="FA77" s="237"/>
      <c r="FB77" s="237"/>
      <c r="FC77" s="237"/>
      <c r="FD77" s="237"/>
      <c r="FE77" s="237"/>
      <c r="FF77" s="213"/>
      <c r="FG77" s="237"/>
      <c r="FH77" s="237"/>
      <c r="FI77" s="237"/>
      <c r="FJ77" s="237"/>
      <c r="FK77" s="237"/>
      <c r="FL77" s="237"/>
      <c r="FM77" s="237"/>
      <c r="FN77" s="237"/>
      <c r="FO77" s="237"/>
      <c r="FP77" s="237"/>
      <c r="FQ77" s="237"/>
      <c r="FR77" s="237"/>
      <c r="FS77" s="237"/>
      <c r="FT77" s="213"/>
      <c r="FU77" s="237"/>
      <c r="FV77" s="237"/>
      <c r="FW77" s="237"/>
    </row>
    <row r="78" spans="1:236" s="202" customFormat="1" ht="15.95" customHeight="1" x14ac:dyDescent="0.25">
      <c r="A78" s="92" t="s">
        <v>607</v>
      </c>
      <c r="B78" s="112"/>
      <c r="C78" s="112"/>
      <c r="D78" s="112"/>
      <c r="E78" s="112"/>
      <c r="F78" s="112"/>
      <c r="G78" s="112"/>
      <c r="H78" s="215"/>
      <c r="I78" s="215"/>
      <c r="J78" s="215"/>
      <c r="K78" s="215"/>
      <c r="L78" s="215"/>
      <c r="M78" s="215"/>
      <c r="N78" s="215"/>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c r="BA78" s="200"/>
      <c r="BB78" s="200"/>
      <c r="BC78" s="200"/>
      <c r="BD78" s="200"/>
      <c r="BE78" s="200"/>
      <c r="BF78" s="200"/>
      <c r="BG78" s="200"/>
      <c r="BH78" s="200"/>
      <c r="BI78" s="200"/>
      <c r="BJ78" s="200"/>
      <c r="BK78" s="200"/>
      <c r="BL78" s="200"/>
      <c r="BM78" s="200"/>
      <c r="BN78" s="200"/>
      <c r="BO78" s="200"/>
      <c r="BP78" s="200"/>
      <c r="BQ78" s="200"/>
      <c r="BR78" s="200"/>
      <c r="BS78" s="200"/>
      <c r="BT78" s="200"/>
      <c r="BU78" s="200"/>
      <c r="BV78" s="200"/>
      <c r="BW78" s="200"/>
      <c r="BX78" s="200"/>
      <c r="BY78" s="200"/>
      <c r="BZ78" s="200"/>
      <c r="CA78" s="200"/>
      <c r="CB78" s="200"/>
      <c r="CC78" s="200"/>
      <c r="CD78" s="200"/>
      <c r="CE78" s="200"/>
      <c r="CF78" s="200"/>
      <c r="CG78" s="200"/>
      <c r="CH78" s="200"/>
      <c r="CI78" s="200"/>
      <c r="CJ78" s="200"/>
      <c r="CK78" s="200"/>
      <c r="CL78" s="200"/>
      <c r="CM78" s="200"/>
      <c r="CN78" s="200"/>
      <c r="CO78" s="200"/>
      <c r="CP78" s="200"/>
      <c r="CQ78" s="200"/>
      <c r="CR78" s="200"/>
      <c r="CS78" s="200"/>
      <c r="CT78" s="200"/>
      <c r="CU78" s="200"/>
      <c r="CV78" s="200"/>
      <c r="CW78" s="200"/>
      <c r="CX78" s="200"/>
      <c r="CY78" s="200"/>
      <c r="CZ78" s="200"/>
      <c r="DA78" s="200"/>
      <c r="DB78" s="200"/>
      <c r="DC78" s="200"/>
      <c r="DD78" s="200"/>
      <c r="DE78" s="200"/>
      <c r="DF78" s="200"/>
      <c r="DG78" s="200"/>
      <c r="DH78" s="200"/>
      <c r="DI78" s="200"/>
      <c r="DJ78" s="200"/>
      <c r="DK78" s="200"/>
      <c r="DL78" s="200"/>
      <c r="DM78" s="200"/>
      <c r="DN78" s="200"/>
      <c r="DO78" s="200"/>
      <c r="DP78" s="200"/>
      <c r="DQ78" s="200"/>
      <c r="DR78" s="200"/>
      <c r="DS78" s="200"/>
      <c r="DT78" s="200"/>
      <c r="DU78" s="200"/>
      <c r="DV78" s="200"/>
      <c r="DW78" s="200"/>
      <c r="DX78" s="200"/>
      <c r="DY78" s="200"/>
      <c r="DZ78" s="200"/>
      <c r="EA78" s="200"/>
      <c r="EB78" s="200"/>
      <c r="EC78" s="200"/>
      <c r="ED78" s="200"/>
      <c r="EE78" s="200"/>
      <c r="EF78" s="200"/>
      <c r="EG78" s="200"/>
      <c r="EH78" s="200"/>
      <c r="EI78" s="200"/>
      <c r="EJ78" s="200"/>
      <c r="EK78" s="200"/>
      <c r="EL78" s="200"/>
      <c r="EM78" s="200"/>
      <c r="EN78" s="200"/>
      <c r="EO78" s="200"/>
      <c r="EP78" s="200"/>
      <c r="EQ78" s="200"/>
      <c r="ER78" s="200"/>
      <c r="ES78" s="200"/>
      <c r="ET78" s="200"/>
      <c r="EU78" s="200"/>
      <c r="EV78" s="200"/>
      <c r="EW78" s="200"/>
      <c r="EX78" s="200"/>
      <c r="EY78" s="200"/>
      <c r="EZ78" s="200"/>
      <c r="FA78" s="200"/>
      <c r="FB78" s="200"/>
      <c r="FC78" s="200"/>
      <c r="FD78" s="200"/>
      <c r="FE78" s="200"/>
      <c r="FF78" s="200"/>
      <c r="FG78" s="200"/>
      <c r="FH78" s="200"/>
      <c r="FI78" s="200"/>
      <c r="FJ78" s="200"/>
      <c r="FK78" s="200"/>
      <c r="FL78" s="200"/>
      <c r="FM78" s="200"/>
      <c r="FN78" s="200"/>
      <c r="FO78" s="200"/>
      <c r="FP78" s="200"/>
      <c r="FQ78" s="200"/>
      <c r="FR78" s="200"/>
      <c r="FS78" s="200"/>
      <c r="FT78" s="200"/>
      <c r="FU78" s="200"/>
      <c r="FV78" s="200"/>
      <c r="FW78" s="200"/>
      <c r="FX78" s="200"/>
      <c r="FY78" s="200"/>
      <c r="FZ78" s="200"/>
      <c r="GA78" s="200"/>
      <c r="GB78" s="200"/>
      <c r="GC78" s="200"/>
      <c r="GD78" s="200"/>
      <c r="GE78" s="200"/>
      <c r="GF78" s="200"/>
      <c r="GG78" s="200"/>
      <c r="GH78" s="200"/>
      <c r="GI78" s="200"/>
      <c r="GJ78" s="200"/>
      <c r="GK78" s="200"/>
      <c r="GL78" s="200"/>
      <c r="GM78" s="200"/>
      <c r="GN78" s="200"/>
      <c r="GO78" s="200"/>
      <c r="GP78" s="200"/>
      <c r="GQ78" s="200"/>
      <c r="GR78" s="200"/>
      <c r="GS78" s="200"/>
      <c r="GT78" s="200"/>
      <c r="GU78" s="200"/>
      <c r="GV78" s="200"/>
      <c r="GW78" s="200"/>
      <c r="GX78" s="200"/>
      <c r="GY78" s="200"/>
      <c r="GZ78" s="200"/>
      <c r="HA78" s="200"/>
      <c r="HB78" s="200"/>
      <c r="HC78" s="200"/>
      <c r="HD78" s="200"/>
      <c r="HE78" s="200"/>
      <c r="HF78" s="200"/>
      <c r="HG78" s="200"/>
      <c r="HH78" s="200"/>
      <c r="HI78" s="200"/>
      <c r="HJ78" s="200"/>
      <c r="HK78" s="200"/>
      <c r="HL78" s="200"/>
      <c r="HM78" s="200"/>
      <c r="HN78" s="200"/>
      <c r="HO78" s="200"/>
      <c r="HP78" s="200"/>
      <c r="HQ78" s="200"/>
      <c r="HR78" s="200"/>
      <c r="HS78" s="200"/>
      <c r="HT78" s="200"/>
      <c r="HU78" s="200"/>
      <c r="HV78" s="200"/>
      <c r="HW78" s="200"/>
      <c r="HX78" s="200"/>
      <c r="HY78" s="200"/>
      <c r="HZ78" s="200"/>
      <c r="IA78" s="200"/>
      <c r="IB78" s="200"/>
    </row>
    <row r="79" spans="1:236" s="202" customFormat="1" ht="15.95" customHeight="1" x14ac:dyDescent="0.25">
      <c r="A79" s="114" t="s">
        <v>160</v>
      </c>
      <c r="B79" s="115"/>
      <c r="C79" s="115"/>
      <c r="D79" s="115"/>
      <c r="E79" s="115"/>
      <c r="F79" s="115"/>
      <c r="G79" s="115"/>
      <c r="H79" s="215"/>
      <c r="I79" s="215"/>
      <c r="J79" s="215"/>
      <c r="K79" s="215"/>
      <c r="L79" s="215"/>
      <c r="M79" s="215"/>
      <c r="N79" s="215"/>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200"/>
      <c r="BM79" s="200"/>
      <c r="BN79" s="200"/>
      <c r="BO79" s="200"/>
      <c r="BP79" s="200"/>
      <c r="BQ79" s="200"/>
      <c r="BR79" s="200"/>
      <c r="BS79" s="200"/>
      <c r="BT79" s="200"/>
      <c r="BU79" s="200"/>
      <c r="BV79" s="200"/>
      <c r="BW79" s="200"/>
      <c r="BX79" s="200"/>
      <c r="BY79" s="200"/>
      <c r="BZ79" s="200"/>
      <c r="CA79" s="200"/>
      <c r="CB79" s="200"/>
      <c r="CC79" s="200"/>
      <c r="CD79" s="200"/>
      <c r="CE79" s="200"/>
      <c r="CF79" s="200"/>
      <c r="CG79" s="200"/>
      <c r="CH79" s="200"/>
      <c r="CI79" s="200"/>
      <c r="CJ79" s="200"/>
      <c r="CK79" s="200"/>
      <c r="CL79" s="200"/>
      <c r="CM79" s="200"/>
      <c r="CN79" s="200"/>
      <c r="CO79" s="200"/>
      <c r="CP79" s="200"/>
      <c r="CQ79" s="200"/>
      <c r="CR79" s="200"/>
      <c r="CS79" s="200"/>
      <c r="CT79" s="200"/>
      <c r="CU79" s="200"/>
      <c r="CV79" s="200"/>
      <c r="CW79" s="200"/>
      <c r="CX79" s="200"/>
      <c r="CY79" s="200"/>
      <c r="CZ79" s="200"/>
      <c r="DA79" s="200"/>
      <c r="DB79" s="200"/>
      <c r="DC79" s="200"/>
      <c r="DD79" s="200"/>
      <c r="DE79" s="200"/>
      <c r="DF79" s="200"/>
      <c r="DG79" s="200"/>
      <c r="DH79" s="200"/>
      <c r="DI79" s="200"/>
      <c r="DJ79" s="200"/>
      <c r="DK79" s="200"/>
      <c r="DL79" s="200"/>
      <c r="DM79" s="200"/>
      <c r="DN79" s="200"/>
      <c r="DO79" s="200"/>
      <c r="DP79" s="200"/>
      <c r="DQ79" s="200"/>
      <c r="DR79" s="200"/>
      <c r="DS79" s="200"/>
      <c r="DT79" s="200"/>
      <c r="DU79" s="200"/>
      <c r="DV79" s="200"/>
      <c r="DW79" s="200"/>
      <c r="DX79" s="200"/>
      <c r="DY79" s="200"/>
      <c r="DZ79" s="200"/>
      <c r="EA79" s="200"/>
      <c r="EB79" s="200"/>
      <c r="EC79" s="200"/>
      <c r="ED79" s="200"/>
      <c r="EE79" s="200"/>
      <c r="EF79" s="200"/>
      <c r="EG79" s="200"/>
      <c r="EH79" s="200"/>
      <c r="EI79" s="200"/>
      <c r="EJ79" s="200"/>
      <c r="EK79" s="200"/>
      <c r="EL79" s="200"/>
      <c r="EM79" s="200"/>
      <c r="EN79" s="200"/>
      <c r="EO79" s="200"/>
      <c r="EP79" s="200"/>
      <c r="EQ79" s="200"/>
      <c r="ER79" s="200"/>
      <c r="ES79" s="200"/>
      <c r="ET79" s="200"/>
      <c r="EU79" s="200"/>
      <c r="EV79" s="200"/>
      <c r="EW79" s="200"/>
      <c r="EX79" s="200"/>
      <c r="EY79" s="200"/>
      <c r="EZ79" s="200"/>
      <c r="FA79" s="200"/>
      <c r="FB79" s="200"/>
      <c r="FC79" s="200"/>
      <c r="FD79" s="200"/>
      <c r="FE79" s="200"/>
      <c r="FF79" s="200"/>
      <c r="FG79" s="200"/>
      <c r="FH79" s="200"/>
      <c r="FI79" s="200"/>
      <c r="FJ79" s="200"/>
      <c r="FK79" s="200"/>
      <c r="FL79" s="200"/>
      <c r="FM79" s="200"/>
      <c r="FN79" s="200"/>
      <c r="FO79" s="200"/>
      <c r="FP79" s="200"/>
      <c r="FQ79" s="200"/>
      <c r="FR79" s="200"/>
      <c r="FS79" s="200"/>
      <c r="FT79" s="200"/>
      <c r="FU79" s="200"/>
      <c r="FV79" s="200"/>
      <c r="FW79" s="200"/>
      <c r="FX79" s="200"/>
      <c r="FY79" s="200"/>
      <c r="FZ79" s="200"/>
      <c r="GA79" s="200"/>
      <c r="GB79" s="200"/>
      <c r="GC79" s="200"/>
      <c r="GD79" s="200"/>
      <c r="GE79" s="200"/>
      <c r="GF79" s="200"/>
      <c r="GG79" s="200"/>
      <c r="GH79" s="200"/>
      <c r="GI79" s="200"/>
      <c r="GJ79" s="200"/>
      <c r="GK79" s="200"/>
      <c r="GL79" s="200"/>
      <c r="GM79" s="200"/>
      <c r="GN79" s="200"/>
      <c r="GO79" s="200"/>
      <c r="GP79" s="200"/>
      <c r="GQ79" s="200"/>
      <c r="GR79" s="200"/>
      <c r="GS79" s="200"/>
      <c r="GT79" s="200"/>
      <c r="GU79" s="200"/>
      <c r="GV79" s="200"/>
      <c r="GW79" s="200"/>
      <c r="GX79" s="200"/>
      <c r="GY79" s="200"/>
      <c r="GZ79" s="200"/>
      <c r="HA79" s="200"/>
      <c r="HB79" s="200"/>
      <c r="HC79" s="200"/>
      <c r="HD79" s="200"/>
      <c r="HE79" s="200"/>
      <c r="HF79" s="200"/>
      <c r="HG79" s="200"/>
      <c r="HH79" s="200"/>
      <c r="HI79" s="200"/>
      <c r="HJ79" s="200"/>
      <c r="HK79" s="200"/>
      <c r="HL79" s="200"/>
      <c r="HM79" s="200"/>
      <c r="HN79" s="200"/>
      <c r="HO79" s="200"/>
      <c r="HP79" s="200"/>
      <c r="HQ79" s="200"/>
      <c r="HR79" s="200"/>
      <c r="HS79" s="200"/>
      <c r="HT79" s="200"/>
      <c r="HU79" s="200"/>
      <c r="HV79" s="200"/>
      <c r="HW79" s="200"/>
      <c r="HX79" s="200"/>
      <c r="HY79" s="200"/>
      <c r="HZ79" s="200"/>
      <c r="IA79" s="200"/>
      <c r="IB79" s="200"/>
    </row>
    <row r="80" spans="1:236" ht="35.1" customHeight="1" x14ac:dyDescent="0.2">
      <c r="A80" s="1090" t="s">
        <v>161</v>
      </c>
      <c r="B80" s="1090"/>
      <c r="C80" s="1090"/>
      <c r="D80" s="1090"/>
      <c r="E80" s="1090"/>
      <c r="F80" s="1090"/>
      <c r="G80" s="1090"/>
      <c r="H80" s="1090"/>
      <c r="I80" s="1090"/>
      <c r="J80" s="1090"/>
      <c r="K80" s="1090"/>
      <c r="L80" s="1090"/>
      <c r="M80" s="1090"/>
      <c r="N80" s="1090"/>
      <c r="O80" s="186"/>
    </row>
    <row r="81" spans="1:15" ht="15.95" customHeight="1" x14ac:dyDescent="0.2">
      <c r="A81" s="176"/>
      <c r="O81" s="186"/>
    </row>
    <row r="82" spans="1:15" s="188" customFormat="1" ht="24.95" customHeight="1" x14ac:dyDescent="0.2">
      <c r="A82" s="187" t="s">
        <v>236</v>
      </c>
      <c r="B82" s="217"/>
    </row>
    <row r="83" spans="1:15" s="188" customFormat="1" ht="24.95" customHeight="1" thickBot="1" x14ac:dyDescent="0.25">
      <c r="A83" s="1131" t="s">
        <v>914</v>
      </c>
      <c r="B83" s="1131"/>
      <c r="C83" s="1131"/>
      <c r="D83" s="1131"/>
      <c r="E83" s="1131"/>
      <c r="F83" s="1131"/>
      <c r="G83" s="1131"/>
      <c r="H83" s="1131"/>
      <c r="I83" s="1131"/>
      <c r="J83" s="1131"/>
      <c r="K83" s="1131"/>
      <c r="L83" s="1131"/>
      <c r="M83" s="1131"/>
      <c r="N83" s="1131"/>
      <c r="O83" s="222"/>
    </row>
    <row r="84" spans="1:15" s="188" customFormat="1" ht="20.100000000000001" customHeight="1" x14ac:dyDescent="0.2">
      <c r="A84" s="1140" t="s">
        <v>162</v>
      </c>
      <c r="B84" s="1137" t="s">
        <v>227</v>
      </c>
      <c r="C84" s="1137"/>
      <c r="D84" s="1137"/>
      <c r="E84" s="1137"/>
      <c r="F84" s="1137"/>
      <c r="G84" s="1137"/>
      <c r="H84" s="1137"/>
      <c r="I84" s="1137"/>
      <c r="J84" s="1137"/>
      <c r="K84" s="1137"/>
      <c r="L84" s="1137"/>
      <c r="M84" s="1137"/>
      <c r="N84" s="1138"/>
      <c r="O84" s="206"/>
    </row>
    <row r="85" spans="1:15" s="188" customFormat="1" ht="20.100000000000001" customHeight="1" x14ac:dyDescent="0.2">
      <c r="A85" s="1141"/>
      <c r="B85" s="359" t="s">
        <v>10</v>
      </c>
      <c r="C85" s="359" t="s">
        <v>69</v>
      </c>
      <c r="D85" s="359" t="s">
        <v>70</v>
      </c>
      <c r="E85" s="359" t="s">
        <v>71</v>
      </c>
      <c r="F85" s="359" t="s">
        <v>72</v>
      </c>
      <c r="G85" s="359" t="s">
        <v>73</v>
      </c>
      <c r="H85" s="359" t="s">
        <v>74</v>
      </c>
      <c r="I85" s="359" t="s">
        <v>77</v>
      </c>
      <c r="J85" s="359" t="s">
        <v>78</v>
      </c>
      <c r="K85" s="359" t="s">
        <v>79</v>
      </c>
      <c r="L85" s="359" t="s">
        <v>80</v>
      </c>
      <c r="M85" s="359" t="s">
        <v>81</v>
      </c>
      <c r="N85" s="358" t="s">
        <v>82</v>
      </c>
    </row>
    <row r="86" spans="1:15" s="188" customFormat="1" ht="20.100000000000001" customHeight="1" x14ac:dyDescent="0.2">
      <c r="A86" s="206" t="s">
        <v>16</v>
      </c>
      <c r="B86" s="70">
        <f>SUM(B87,B95,B105,B110,B114)</f>
        <v>94926536</v>
      </c>
      <c r="C86" s="70">
        <f t="shared" ref="C86:N86" si="7">SUM(C87,C95,C105,C110,C114)</f>
        <v>8929024</v>
      </c>
      <c r="D86" s="70">
        <f t="shared" si="7"/>
        <v>7208287</v>
      </c>
      <c r="E86" s="70">
        <f t="shared" si="7"/>
        <v>7821245</v>
      </c>
      <c r="F86" s="70">
        <f t="shared" si="7"/>
        <v>7843172</v>
      </c>
      <c r="G86" s="70">
        <f t="shared" si="7"/>
        <v>7705910</v>
      </c>
      <c r="H86" s="70">
        <f t="shared" si="7"/>
        <v>7416866</v>
      </c>
      <c r="I86" s="70">
        <f t="shared" si="7"/>
        <v>8705871</v>
      </c>
      <c r="J86" s="70">
        <f t="shared" si="7"/>
        <v>7849612</v>
      </c>
      <c r="K86" s="70">
        <f t="shared" si="7"/>
        <v>7647381.0000000009</v>
      </c>
      <c r="L86" s="70">
        <f t="shared" si="7"/>
        <v>7910632.9999999991</v>
      </c>
      <c r="M86" s="70">
        <f t="shared" si="7"/>
        <v>7631932.9999999991</v>
      </c>
      <c r="N86" s="70">
        <f t="shared" si="7"/>
        <v>8256602</v>
      </c>
    </row>
    <row r="87" spans="1:15" s="188" customFormat="1" ht="20.100000000000001" customHeight="1" x14ac:dyDescent="0.2">
      <c r="A87" s="206" t="s">
        <v>230</v>
      </c>
      <c r="B87" s="236">
        <f>SUM(C87:N87)</f>
        <v>5645216</v>
      </c>
      <c r="C87" s="236">
        <v>530749.00000000012</v>
      </c>
      <c r="D87" s="236">
        <v>417113.99999999983</v>
      </c>
      <c r="E87" s="236">
        <v>437857.00000000012</v>
      </c>
      <c r="F87" s="236">
        <v>460754.99999999988</v>
      </c>
      <c r="G87" s="236">
        <v>465876.99999999988</v>
      </c>
      <c r="H87" s="236">
        <v>454236.00000000006</v>
      </c>
      <c r="I87" s="236">
        <v>552964</v>
      </c>
      <c r="J87" s="236">
        <v>468951.00000000012</v>
      </c>
      <c r="K87" s="236">
        <v>467670.99999999983</v>
      </c>
      <c r="L87" s="236">
        <v>471729.99999999988</v>
      </c>
      <c r="M87" s="236">
        <v>445447.99999999994</v>
      </c>
      <c r="N87" s="236">
        <v>471864</v>
      </c>
    </row>
    <row r="88" spans="1:15" s="188" customFormat="1" ht="20.100000000000001" customHeight="1" x14ac:dyDescent="0.2">
      <c r="A88" s="213" t="s">
        <v>117</v>
      </c>
      <c r="B88" s="240">
        <f t="shared" ref="B88:B118" si="8">SUM(C88:N88)</f>
        <v>201703</v>
      </c>
      <c r="C88" s="237">
        <v>19048</v>
      </c>
      <c r="D88" s="237">
        <v>15444</v>
      </c>
      <c r="E88" s="237">
        <v>16758</v>
      </c>
      <c r="F88" s="237">
        <v>17270</v>
      </c>
      <c r="G88" s="237">
        <v>18845</v>
      </c>
      <c r="H88" s="237">
        <v>14794</v>
      </c>
      <c r="I88" s="237">
        <v>7677</v>
      </c>
      <c r="J88" s="237">
        <v>14831</v>
      </c>
      <c r="K88" s="237">
        <v>18801</v>
      </c>
      <c r="L88" s="237">
        <v>19082</v>
      </c>
      <c r="M88" s="237">
        <v>19585</v>
      </c>
      <c r="N88" s="237">
        <v>19568</v>
      </c>
    </row>
    <row r="89" spans="1:15" s="188" customFormat="1" ht="20.100000000000001" customHeight="1" x14ac:dyDescent="0.2">
      <c r="A89" s="213" t="s">
        <v>118</v>
      </c>
      <c r="B89" s="240">
        <f t="shared" si="8"/>
        <v>327037</v>
      </c>
      <c r="C89" s="237">
        <v>33552</v>
      </c>
      <c r="D89" s="237">
        <v>23957</v>
      </c>
      <c r="E89" s="237">
        <v>24582</v>
      </c>
      <c r="F89" s="237">
        <v>27291</v>
      </c>
      <c r="G89" s="237">
        <v>26665</v>
      </c>
      <c r="H89" s="237">
        <v>24670</v>
      </c>
      <c r="I89" s="237">
        <v>33282</v>
      </c>
      <c r="J89" s="237">
        <v>30537</v>
      </c>
      <c r="K89" s="237">
        <v>26603</v>
      </c>
      <c r="L89" s="237">
        <v>25345</v>
      </c>
      <c r="M89" s="237">
        <v>25165</v>
      </c>
      <c r="N89" s="237">
        <v>25388</v>
      </c>
    </row>
    <row r="90" spans="1:15" s="188" customFormat="1" ht="20.100000000000001" customHeight="1" x14ac:dyDescent="0.2">
      <c r="A90" s="213" t="s">
        <v>88</v>
      </c>
      <c r="B90" s="240">
        <f t="shared" si="8"/>
        <v>1559950</v>
      </c>
      <c r="C90" s="237">
        <v>156918</v>
      </c>
      <c r="D90" s="237">
        <v>128243.00000000001</v>
      </c>
      <c r="E90" s="237">
        <v>124560.00000000003</v>
      </c>
      <c r="F90" s="237">
        <v>123828.00000000001</v>
      </c>
      <c r="G90" s="237">
        <v>123620.99999999997</v>
      </c>
      <c r="H90" s="237">
        <v>122274.99999999999</v>
      </c>
      <c r="I90" s="237">
        <v>149069</v>
      </c>
      <c r="J90" s="237">
        <v>127339.00000000003</v>
      </c>
      <c r="K90" s="237">
        <v>128382.00000000001</v>
      </c>
      <c r="L90" s="237">
        <v>125224.99999999997</v>
      </c>
      <c r="M90" s="237">
        <v>122741</v>
      </c>
      <c r="N90" s="237">
        <v>127749.00000000003</v>
      </c>
    </row>
    <row r="91" spans="1:15" s="188" customFormat="1" ht="20.100000000000001" customHeight="1" x14ac:dyDescent="0.2">
      <c r="A91" s="213" t="s">
        <v>94</v>
      </c>
      <c r="B91" s="240">
        <f t="shared" si="8"/>
        <v>2515307</v>
      </c>
      <c r="C91" s="237">
        <v>223612.00000000003</v>
      </c>
      <c r="D91" s="237">
        <v>171403.99999999997</v>
      </c>
      <c r="E91" s="237">
        <v>189967.99999999997</v>
      </c>
      <c r="F91" s="237">
        <v>207405</v>
      </c>
      <c r="G91" s="237">
        <v>210601</v>
      </c>
      <c r="H91" s="237">
        <v>209064</v>
      </c>
      <c r="I91" s="237">
        <v>262989</v>
      </c>
      <c r="J91" s="237">
        <v>214616.00000000003</v>
      </c>
      <c r="K91" s="237">
        <v>212351.00000000003</v>
      </c>
      <c r="L91" s="237">
        <v>213483</v>
      </c>
      <c r="M91" s="237">
        <v>191945</v>
      </c>
      <c r="N91" s="237">
        <v>207868.99999999997</v>
      </c>
    </row>
    <row r="92" spans="1:15" s="188" customFormat="1" ht="20.100000000000001" customHeight="1" x14ac:dyDescent="0.2">
      <c r="A92" s="213" t="s">
        <v>164</v>
      </c>
      <c r="B92" s="240">
        <f t="shared" si="8"/>
        <v>520298</v>
      </c>
      <c r="C92" s="237">
        <v>49569</v>
      </c>
      <c r="D92" s="237">
        <v>40591</v>
      </c>
      <c r="E92" s="237">
        <v>40880</v>
      </c>
      <c r="F92" s="237">
        <v>41910</v>
      </c>
      <c r="G92" s="237">
        <v>42243</v>
      </c>
      <c r="H92" s="237">
        <v>41418</v>
      </c>
      <c r="I92" s="237">
        <v>50008</v>
      </c>
      <c r="J92" s="237">
        <v>40633</v>
      </c>
      <c r="K92" s="237">
        <v>40315</v>
      </c>
      <c r="L92" s="237">
        <v>43745</v>
      </c>
      <c r="M92" s="237">
        <v>42892</v>
      </c>
      <c r="N92" s="237">
        <v>46094</v>
      </c>
    </row>
    <row r="93" spans="1:15" s="188" customFormat="1" ht="20.100000000000001" customHeight="1" x14ac:dyDescent="0.2">
      <c r="A93" s="213" t="s">
        <v>119</v>
      </c>
      <c r="B93" s="240">
        <f t="shared" si="8"/>
        <v>169473</v>
      </c>
      <c r="C93" s="237">
        <v>17399</v>
      </c>
      <c r="D93" s="237">
        <v>13944</v>
      </c>
      <c r="E93" s="237">
        <v>14287</v>
      </c>
      <c r="F93" s="237">
        <v>14060</v>
      </c>
      <c r="G93" s="237">
        <v>13784</v>
      </c>
      <c r="H93" s="237">
        <v>13166</v>
      </c>
      <c r="I93" s="237">
        <v>15225</v>
      </c>
      <c r="J93" s="237">
        <v>14214</v>
      </c>
      <c r="K93" s="237">
        <v>13210</v>
      </c>
      <c r="L93" s="237">
        <v>13281</v>
      </c>
      <c r="M93" s="237">
        <v>13791</v>
      </c>
      <c r="N93" s="237">
        <v>13112</v>
      </c>
    </row>
    <row r="94" spans="1:15" s="188" customFormat="1" ht="20.100000000000001" customHeight="1" x14ac:dyDescent="0.2">
      <c r="A94" s="213" t="s">
        <v>165</v>
      </c>
      <c r="B94" s="240">
        <f t="shared" si="8"/>
        <v>351448</v>
      </c>
      <c r="C94" s="237">
        <v>30651</v>
      </c>
      <c r="D94" s="237">
        <v>23531</v>
      </c>
      <c r="E94" s="237">
        <v>26822</v>
      </c>
      <c r="F94" s="237">
        <v>28991</v>
      </c>
      <c r="G94" s="237">
        <v>30118</v>
      </c>
      <c r="H94" s="237">
        <v>28849</v>
      </c>
      <c r="I94" s="237">
        <v>34714</v>
      </c>
      <c r="J94" s="237">
        <v>26781</v>
      </c>
      <c r="K94" s="237">
        <v>28009</v>
      </c>
      <c r="L94" s="237">
        <v>31569</v>
      </c>
      <c r="M94" s="237">
        <v>29329</v>
      </c>
      <c r="N94" s="237">
        <v>32084</v>
      </c>
    </row>
    <row r="95" spans="1:15" s="188" customFormat="1" ht="20.100000000000001" customHeight="1" x14ac:dyDescent="0.2">
      <c r="A95" s="206" t="s">
        <v>231</v>
      </c>
      <c r="B95" s="236">
        <f t="shared" si="8"/>
        <v>16813366</v>
      </c>
      <c r="C95" s="236">
        <v>1665077.0000000002</v>
      </c>
      <c r="D95" s="236">
        <v>1301722.0000000002</v>
      </c>
      <c r="E95" s="236">
        <v>1365547.0000000002</v>
      </c>
      <c r="F95" s="236">
        <v>1332145.0000000002</v>
      </c>
      <c r="G95" s="236">
        <v>1330571.9999999995</v>
      </c>
      <c r="H95" s="236">
        <v>1353770</v>
      </c>
      <c r="I95" s="236">
        <v>1525101</v>
      </c>
      <c r="J95" s="236">
        <v>1353575</v>
      </c>
      <c r="K95" s="236">
        <v>1294511.0000000002</v>
      </c>
      <c r="L95" s="236">
        <v>1351086.0000000002</v>
      </c>
      <c r="M95" s="236">
        <v>1315089.0000000002</v>
      </c>
      <c r="N95" s="236">
        <v>1625170.9999999995</v>
      </c>
    </row>
    <row r="96" spans="1:15" s="188" customFormat="1" ht="20.100000000000001" customHeight="1" x14ac:dyDescent="0.2">
      <c r="A96" s="213" t="s">
        <v>167</v>
      </c>
      <c r="B96" s="240">
        <f t="shared" si="8"/>
        <v>877190</v>
      </c>
      <c r="C96" s="237">
        <v>84949</v>
      </c>
      <c r="D96" s="237">
        <v>63333</v>
      </c>
      <c r="E96" s="237">
        <v>66771</v>
      </c>
      <c r="F96" s="237">
        <v>60363</v>
      </c>
      <c r="G96" s="237">
        <v>59605</v>
      </c>
      <c r="H96" s="237">
        <v>69155</v>
      </c>
      <c r="I96" s="237">
        <v>79028</v>
      </c>
      <c r="J96" s="237">
        <v>71099</v>
      </c>
      <c r="K96" s="237">
        <v>73300</v>
      </c>
      <c r="L96" s="237">
        <v>80386</v>
      </c>
      <c r="M96" s="237">
        <v>77242</v>
      </c>
      <c r="N96" s="237">
        <v>91959</v>
      </c>
    </row>
    <row r="97" spans="1:14" s="188" customFormat="1" ht="20.100000000000001" customHeight="1" x14ac:dyDescent="0.2">
      <c r="A97" s="213" t="s">
        <v>89</v>
      </c>
      <c r="B97" s="240">
        <f t="shared" si="8"/>
        <v>5225279</v>
      </c>
      <c r="C97" s="237">
        <v>534753</v>
      </c>
      <c r="D97" s="237">
        <v>431547</v>
      </c>
      <c r="E97" s="237">
        <v>438024.99999999994</v>
      </c>
      <c r="F97" s="237">
        <v>420642</v>
      </c>
      <c r="G97" s="237">
        <v>405121</v>
      </c>
      <c r="H97" s="237">
        <v>421447</v>
      </c>
      <c r="I97" s="237">
        <v>464989.99999999994</v>
      </c>
      <c r="J97" s="237">
        <v>411767</v>
      </c>
      <c r="K97" s="237">
        <v>398769</v>
      </c>
      <c r="L97" s="237">
        <v>409378</v>
      </c>
      <c r="M97" s="237">
        <v>389694</v>
      </c>
      <c r="N97" s="237">
        <v>499146</v>
      </c>
    </row>
    <row r="98" spans="1:14" s="188" customFormat="1" ht="20.100000000000001" customHeight="1" x14ac:dyDescent="0.2">
      <c r="A98" s="213" t="s">
        <v>90</v>
      </c>
      <c r="B98" s="240">
        <f t="shared" si="8"/>
        <v>3130725</v>
      </c>
      <c r="C98" s="237">
        <v>306203</v>
      </c>
      <c r="D98" s="237">
        <v>224710</v>
      </c>
      <c r="E98" s="237">
        <v>240537</v>
      </c>
      <c r="F98" s="237">
        <v>250901</v>
      </c>
      <c r="G98" s="237">
        <v>252734</v>
      </c>
      <c r="H98" s="237">
        <v>252475</v>
      </c>
      <c r="I98" s="237">
        <v>294314</v>
      </c>
      <c r="J98" s="237">
        <v>256508</v>
      </c>
      <c r="K98" s="237">
        <v>242598</v>
      </c>
      <c r="L98" s="237">
        <v>252877</v>
      </c>
      <c r="M98" s="237">
        <v>249493</v>
      </c>
      <c r="N98" s="237">
        <v>307375</v>
      </c>
    </row>
    <row r="99" spans="1:14" s="188" customFormat="1" ht="20.100000000000001" customHeight="1" x14ac:dyDescent="0.2">
      <c r="A99" s="213" t="s">
        <v>168</v>
      </c>
      <c r="B99" s="240">
        <f t="shared" si="8"/>
        <v>990864</v>
      </c>
      <c r="C99" s="237">
        <v>85181</v>
      </c>
      <c r="D99" s="237">
        <v>70565</v>
      </c>
      <c r="E99" s="237">
        <v>69057</v>
      </c>
      <c r="F99" s="237">
        <v>75921</v>
      </c>
      <c r="G99" s="237">
        <v>80068</v>
      </c>
      <c r="H99" s="237">
        <v>84832</v>
      </c>
      <c r="I99" s="237">
        <v>95888</v>
      </c>
      <c r="J99" s="237">
        <v>89063</v>
      </c>
      <c r="K99" s="237">
        <v>78204</v>
      </c>
      <c r="L99" s="237">
        <v>76057</v>
      </c>
      <c r="M99" s="237">
        <v>83815</v>
      </c>
      <c r="N99" s="237">
        <v>102213</v>
      </c>
    </row>
    <row r="100" spans="1:14" s="188" customFormat="1" ht="20.100000000000001" customHeight="1" x14ac:dyDescent="0.2">
      <c r="A100" s="213" t="s">
        <v>169</v>
      </c>
      <c r="B100" s="240">
        <f t="shared" si="8"/>
        <v>770269</v>
      </c>
      <c r="C100" s="237">
        <v>79412</v>
      </c>
      <c r="D100" s="237">
        <v>58391</v>
      </c>
      <c r="E100" s="237">
        <v>65567</v>
      </c>
      <c r="F100" s="237">
        <v>64077</v>
      </c>
      <c r="G100" s="237">
        <v>63765</v>
      </c>
      <c r="H100" s="237">
        <v>68134</v>
      </c>
      <c r="I100" s="237">
        <v>66149</v>
      </c>
      <c r="J100" s="237">
        <v>55444</v>
      </c>
      <c r="K100" s="237">
        <v>56832</v>
      </c>
      <c r="L100" s="237">
        <v>60202</v>
      </c>
      <c r="M100" s="237">
        <v>59709</v>
      </c>
      <c r="N100" s="237">
        <v>72587</v>
      </c>
    </row>
    <row r="101" spans="1:14" s="188" customFormat="1" ht="20.100000000000001" customHeight="1" x14ac:dyDescent="0.2">
      <c r="A101" s="213" t="s">
        <v>96</v>
      </c>
      <c r="B101" s="240">
        <f t="shared" si="8"/>
        <v>3519056</v>
      </c>
      <c r="C101" s="237">
        <v>353562</v>
      </c>
      <c r="D101" s="237">
        <v>283759</v>
      </c>
      <c r="E101" s="237">
        <v>298054</v>
      </c>
      <c r="F101" s="237">
        <v>277449</v>
      </c>
      <c r="G101" s="237">
        <v>286077</v>
      </c>
      <c r="H101" s="237">
        <v>272211</v>
      </c>
      <c r="I101" s="237">
        <v>307270</v>
      </c>
      <c r="J101" s="237">
        <v>286131</v>
      </c>
      <c r="K101" s="237">
        <v>267264</v>
      </c>
      <c r="L101" s="237">
        <v>285883</v>
      </c>
      <c r="M101" s="237">
        <v>276536</v>
      </c>
      <c r="N101" s="237">
        <v>324860</v>
      </c>
    </row>
    <row r="102" spans="1:14" s="188" customFormat="1" ht="20.100000000000001" customHeight="1" x14ac:dyDescent="0.2">
      <c r="A102" s="213" t="s">
        <v>170</v>
      </c>
      <c r="B102" s="240">
        <f t="shared" si="8"/>
        <v>577625</v>
      </c>
      <c r="C102" s="237">
        <v>47536</v>
      </c>
      <c r="D102" s="237">
        <v>36736</v>
      </c>
      <c r="E102" s="237">
        <v>46088</v>
      </c>
      <c r="F102" s="237">
        <v>46089</v>
      </c>
      <c r="G102" s="237">
        <v>47834</v>
      </c>
      <c r="H102" s="237">
        <v>50636</v>
      </c>
      <c r="I102" s="237">
        <v>60355</v>
      </c>
      <c r="J102" s="237">
        <v>46967</v>
      </c>
      <c r="K102" s="237">
        <v>45854</v>
      </c>
      <c r="L102" s="237">
        <v>46332</v>
      </c>
      <c r="M102" s="237">
        <v>46547</v>
      </c>
      <c r="N102" s="237">
        <v>56651</v>
      </c>
    </row>
    <row r="103" spans="1:14" s="188" customFormat="1" ht="20.100000000000001" customHeight="1" x14ac:dyDescent="0.2">
      <c r="A103" s="213" t="s">
        <v>98</v>
      </c>
      <c r="B103" s="240">
        <f t="shared" si="8"/>
        <v>1154040</v>
      </c>
      <c r="C103" s="237">
        <v>118436</v>
      </c>
      <c r="D103" s="237">
        <v>92716</v>
      </c>
      <c r="E103" s="237">
        <v>96662</v>
      </c>
      <c r="F103" s="237">
        <v>92383</v>
      </c>
      <c r="G103" s="237">
        <v>89751</v>
      </c>
      <c r="H103" s="237">
        <v>89956</v>
      </c>
      <c r="I103" s="237">
        <v>108703</v>
      </c>
      <c r="J103" s="237">
        <v>91724</v>
      </c>
      <c r="K103" s="237">
        <v>86821</v>
      </c>
      <c r="L103" s="237">
        <v>92063</v>
      </c>
      <c r="M103" s="237">
        <v>85432</v>
      </c>
      <c r="N103" s="237">
        <v>109393</v>
      </c>
    </row>
    <row r="104" spans="1:14" s="188" customFormat="1" ht="20.100000000000001" customHeight="1" x14ac:dyDescent="0.2">
      <c r="A104" s="213" t="s">
        <v>171</v>
      </c>
      <c r="B104" s="240">
        <f t="shared" si="8"/>
        <v>568318</v>
      </c>
      <c r="C104" s="237">
        <v>55045</v>
      </c>
      <c r="D104" s="237">
        <v>39965</v>
      </c>
      <c r="E104" s="237">
        <v>44786</v>
      </c>
      <c r="F104" s="237">
        <v>44320</v>
      </c>
      <c r="G104" s="237">
        <v>45617</v>
      </c>
      <c r="H104" s="237">
        <v>44924</v>
      </c>
      <c r="I104" s="237">
        <v>48404</v>
      </c>
      <c r="J104" s="237">
        <v>44872</v>
      </c>
      <c r="K104" s="237">
        <v>44869</v>
      </c>
      <c r="L104" s="237">
        <v>47908</v>
      </c>
      <c r="M104" s="237">
        <v>46621</v>
      </c>
      <c r="N104" s="237">
        <v>60987</v>
      </c>
    </row>
    <row r="105" spans="1:14" s="188" customFormat="1" ht="20.100000000000001" customHeight="1" x14ac:dyDescent="0.2">
      <c r="A105" s="206" t="s">
        <v>232</v>
      </c>
      <c r="B105" s="236">
        <f t="shared" si="8"/>
        <v>46516149</v>
      </c>
      <c r="C105" s="236">
        <v>4429676.9999999991</v>
      </c>
      <c r="D105" s="236">
        <v>3582453</v>
      </c>
      <c r="E105" s="236">
        <v>3891738</v>
      </c>
      <c r="F105" s="236">
        <v>3905319.0000000005</v>
      </c>
      <c r="G105" s="236">
        <v>3793353.0000000009</v>
      </c>
      <c r="H105" s="236">
        <v>3560707.0000000005</v>
      </c>
      <c r="I105" s="236">
        <v>4229194.0000000009</v>
      </c>
      <c r="J105" s="236">
        <v>3864086.9999999995</v>
      </c>
      <c r="K105" s="236">
        <v>3733384.0000000009</v>
      </c>
      <c r="L105" s="236">
        <v>3866455.9999999991</v>
      </c>
      <c r="M105" s="236">
        <v>3731223.9999999991</v>
      </c>
      <c r="N105" s="236">
        <v>3928557</v>
      </c>
    </row>
    <row r="106" spans="1:14" s="188" customFormat="1" ht="20.100000000000001" customHeight="1" x14ac:dyDescent="0.2">
      <c r="A106" s="213" t="s">
        <v>173</v>
      </c>
      <c r="B106" s="240">
        <f t="shared" si="8"/>
        <v>1668802</v>
      </c>
      <c r="C106" s="237">
        <v>158939</v>
      </c>
      <c r="D106" s="237">
        <v>128070</v>
      </c>
      <c r="E106" s="237">
        <v>135583</v>
      </c>
      <c r="F106" s="237">
        <v>138408</v>
      </c>
      <c r="G106" s="237">
        <v>131092</v>
      </c>
      <c r="H106" s="237">
        <v>128410</v>
      </c>
      <c r="I106" s="237">
        <v>151598</v>
      </c>
      <c r="J106" s="237">
        <v>136772</v>
      </c>
      <c r="K106" s="237">
        <v>132767</v>
      </c>
      <c r="L106" s="237">
        <v>139161</v>
      </c>
      <c r="M106" s="237">
        <v>131375</v>
      </c>
      <c r="N106" s="237">
        <v>156627</v>
      </c>
    </row>
    <row r="107" spans="1:14" s="188" customFormat="1" ht="20.100000000000001" customHeight="1" x14ac:dyDescent="0.2">
      <c r="A107" s="213" t="s">
        <v>93</v>
      </c>
      <c r="B107" s="240">
        <f t="shared" si="8"/>
        <v>6351474</v>
      </c>
      <c r="C107" s="237">
        <v>581392</v>
      </c>
      <c r="D107" s="237">
        <v>469367</v>
      </c>
      <c r="E107" s="237">
        <v>525793</v>
      </c>
      <c r="F107" s="237">
        <v>550308</v>
      </c>
      <c r="G107" s="237">
        <v>527476</v>
      </c>
      <c r="H107" s="237">
        <v>500629.99999999994</v>
      </c>
      <c r="I107" s="237">
        <v>586089</v>
      </c>
      <c r="J107" s="237">
        <v>521400</v>
      </c>
      <c r="K107" s="237">
        <v>513583.00000000006</v>
      </c>
      <c r="L107" s="237">
        <v>548757</v>
      </c>
      <c r="M107" s="237">
        <v>506139.00000000006</v>
      </c>
      <c r="N107" s="237">
        <v>520540</v>
      </c>
    </row>
    <row r="108" spans="1:14" s="188" customFormat="1" ht="20.100000000000001" customHeight="1" x14ac:dyDescent="0.2">
      <c r="A108" s="213" t="s">
        <v>97</v>
      </c>
      <c r="B108" s="240">
        <f t="shared" si="8"/>
        <v>10942867</v>
      </c>
      <c r="C108" s="237">
        <v>1068051</v>
      </c>
      <c r="D108" s="237">
        <v>889590.99999999988</v>
      </c>
      <c r="E108" s="237">
        <v>928232</v>
      </c>
      <c r="F108" s="237">
        <v>924004</v>
      </c>
      <c r="G108" s="237">
        <v>906497</v>
      </c>
      <c r="H108" s="237">
        <v>839444</v>
      </c>
      <c r="I108" s="237">
        <v>993111</v>
      </c>
      <c r="J108" s="237">
        <v>899896</v>
      </c>
      <c r="K108" s="237">
        <v>859634</v>
      </c>
      <c r="L108" s="237">
        <v>868548</v>
      </c>
      <c r="M108" s="237">
        <v>833428</v>
      </c>
      <c r="N108" s="237">
        <v>932431</v>
      </c>
    </row>
    <row r="109" spans="1:14" s="188" customFormat="1" ht="20.100000000000001" customHeight="1" x14ac:dyDescent="0.2">
      <c r="A109" s="213" t="s">
        <v>100</v>
      </c>
      <c r="B109" s="240">
        <f t="shared" si="8"/>
        <v>27553006</v>
      </c>
      <c r="C109" s="237">
        <v>2621294.9999999995</v>
      </c>
      <c r="D109" s="237">
        <v>2095425</v>
      </c>
      <c r="E109" s="237">
        <v>2302130</v>
      </c>
      <c r="F109" s="237">
        <v>2292598.9999999995</v>
      </c>
      <c r="G109" s="237">
        <v>2228288</v>
      </c>
      <c r="H109" s="237">
        <v>2092223.0000000005</v>
      </c>
      <c r="I109" s="237">
        <v>2498396</v>
      </c>
      <c r="J109" s="237">
        <v>2306019</v>
      </c>
      <c r="K109" s="237">
        <v>2227400</v>
      </c>
      <c r="L109" s="237">
        <v>2309989.9999999995</v>
      </c>
      <c r="M109" s="237">
        <v>2260282</v>
      </c>
      <c r="N109" s="237">
        <v>2318958.9999999995</v>
      </c>
    </row>
    <row r="110" spans="1:14" s="188" customFormat="1" ht="20.100000000000001" customHeight="1" x14ac:dyDescent="0.2">
      <c r="A110" s="206" t="s">
        <v>233</v>
      </c>
      <c r="B110" s="236">
        <f t="shared" si="8"/>
        <v>12494765</v>
      </c>
      <c r="C110" s="236">
        <v>1071535</v>
      </c>
      <c r="D110" s="236">
        <v>954411.99999999988</v>
      </c>
      <c r="E110" s="236">
        <v>1058902</v>
      </c>
      <c r="F110" s="236">
        <v>1038421</v>
      </c>
      <c r="G110" s="236">
        <v>1023281.0000000001</v>
      </c>
      <c r="H110" s="236">
        <v>975428.00000000012</v>
      </c>
      <c r="I110" s="236">
        <v>1125743</v>
      </c>
      <c r="J110" s="236">
        <v>1016522</v>
      </c>
      <c r="K110" s="236">
        <v>1030513.0000000003</v>
      </c>
      <c r="L110" s="236">
        <v>1079920</v>
      </c>
      <c r="M110" s="236">
        <v>1044103</v>
      </c>
      <c r="N110" s="236">
        <v>1075985</v>
      </c>
    </row>
    <row r="111" spans="1:14" s="188" customFormat="1" ht="20.100000000000001" customHeight="1" x14ac:dyDescent="0.2">
      <c r="A111" s="213" t="s">
        <v>95</v>
      </c>
      <c r="B111" s="240">
        <f t="shared" si="8"/>
        <v>5525349</v>
      </c>
      <c r="C111" s="237">
        <v>481630</v>
      </c>
      <c r="D111" s="237">
        <v>420990</v>
      </c>
      <c r="E111" s="237">
        <v>475473</v>
      </c>
      <c r="F111" s="237">
        <v>468352</v>
      </c>
      <c r="G111" s="237">
        <v>461071</v>
      </c>
      <c r="H111" s="237">
        <v>433457</v>
      </c>
      <c r="I111" s="237">
        <v>500623</v>
      </c>
      <c r="J111" s="237">
        <v>446709</v>
      </c>
      <c r="K111" s="237">
        <v>457991</v>
      </c>
      <c r="L111" s="237">
        <v>476355</v>
      </c>
      <c r="M111" s="237">
        <v>455294</v>
      </c>
      <c r="N111" s="237">
        <v>447404</v>
      </c>
    </row>
    <row r="112" spans="1:14" s="188" customFormat="1" ht="20.100000000000001" customHeight="1" x14ac:dyDescent="0.2">
      <c r="A112" s="213" t="s">
        <v>102</v>
      </c>
      <c r="B112" s="240">
        <f t="shared" si="8"/>
        <v>4014568</v>
      </c>
      <c r="C112" s="237">
        <v>332810</v>
      </c>
      <c r="D112" s="237">
        <v>315217</v>
      </c>
      <c r="E112" s="237">
        <v>336413</v>
      </c>
      <c r="F112" s="237">
        <v>331312</v>
      </c>
      <c r="G112" s="237">
        <v>331435</v>
      </c>
      <c r="H112" s="237">
        <v>322885</v>
      </c>
      <c r="I112" s="237">
        <v>358424</v>
      </c>
      <c r="J112" s="237">
        <v>338534</v>
      </c>
      <c r="K112" s="237">
        <v>326855</v>
      </c>
      <c r="L112" s="237">
        <v>334990</v>
      </c>
      <c r="M112" s="237">
        <v>337358</v>
      </c>
      <c r="N112" s="237">
        <v>348335</v>
      </c>
    </row>
    <row r="113" spans="1:179" s="188" customFormat="1" ht="20.100000000000001" customHeight="1" x14ac:dyDescent="0.2">
      <c r="A113" s="213" t="s">
        <v>99</v>
      </c>
      <c r="B113" s="240">
        <f t="shared" si="8"/>
        <v>2954848</v>
      </c>
      <c r="C113" s="237">
        <v>257095</v>
      </c>
      <c r="D113" s="237">
        <v>218205</v>
      </c>
      <c r="E113" s="237">
        <v>247016</v>
      </c>
      <c r="F113" s="237">
        <v>238757</v>
      </c>
      <c r="G113" s="242">
        <v>230775</v>
      </c>
      <c r="H113" s="237">
        <v>219085.99999999997</v>
      </c>
      <c r="I113" s="237">
        <v>266696</v>
      </c>
      <c r="J113" s="237">
        <v>231279</v>
      </c>
      <c r="K113" s="237">
        <v>245667</v>
      </c>
      <c r="L113" s="237">
        <v>268575</v>
      </c>
      <c r="M113" s="237">
        <v>251451</v>
      </c>
      <c r="N113" s="237">
        <v>280246</v>
      </c>
    </row>
    <row r="114" spans="1:179" s="188" customFormat="1" ht="20.100000000000001" customHeight="1" x14ac:dyDescent="0.2">
      <c r="A114" s="206" t="s">
        <v>234</v>
      </c>
      <c r="B114" s="236">
        <f t="shared" si="8"/>
        <v>13457040</v>
      </c>
      <c r="C114" s="236">
        <v>1231985.9999999998</v>
      </c>
      <c r="D114" s="236">
        <v>952586</v>
      </c>
      <c r="E114" s="236">
        <v>1067201.0000000002</v>
      </c>
      <c r="F114" s="236">
        <v>1106532</v>
      </c>
      <c r="G114" s="236">
        <v>1092827</v>
      </c>
      <c r="H114" s="236">
        <v>1072724.9999999998</v>
      </c>
      <c r="I114" s="236">
        <v>1272869</v>
      </c>
      <c r="J114" s="236">
        <v>1146477</v>
      </c>
      <c r="K114" s="236">
        <v>1121302</v>
      </c>
      <c r="L114" s="236">
        <v>1141441</v>
      </c>
      <c r="M114" s="236">
        <v>1096069</v>
      </c>
      <c r="N114" s="236">
        <v>1155025</v>
      </c>
    </row>
    <row r="115" spans="1:179" s="188" customFormat="1" ht="20.100000000000001" customHeight="1" x14ac:dyDescent="0.2">
      <c r="A115" s="213" t="s">
        <v>91</v>
      </c>
      <c r="B115" s="240">
        <f t="shared" si="8"/>
        <v>9238271</v>
      </c>
      <c r="C115" s="237">
        <v>844684</v>
      </c>
      <c r="D115" s="237">
        <v>644566</v>
      </c>
      <c r="E115" s="237">
        <v>732181</v>
      </c>
      <c r="F115" s="237">
        <v>754226</v>
      </c>
      <c r="G115" s="243">
        <v>744097</v>
      </c>
      <c r="H115" s="237">
        <v>732781</v>
      </c>
      <c r="I115" s="237">
        <v>871182</v>
      </c>
      <c r="J115" s="237">
        <v>789021</v>
      </c>
      <c r="K115" s="237">
        <v>773129</v>
      </c>
      <c r="L115" s="237">
        <v>788817</v>
      </c>
      <c r="M115" s="237">
        <v>762304</v>
      </c>
      <c r="N115" s="237">
        <v>801283</v>
      </c>
    </row>
    <row r="116" spans="1:179" s="188" customFormat="1" ht="20.100000000000001" customHeight="1" x14ac:dyDescent="0.2">
      <c r="A116" s="213" t="s">
        <v>176</v>
      </c>
      <c r="B116" s="240">
        <f t="shared" si="8"/>
        <v>1582414</v>
      </c>
      <c r="C116" s="237">
        <v>147575</v>
      </c>
      <c r="D116" s="237">
        <v>108390</v>
      </c>
      <c r="E116" s="237">
        <v>127097</v>
      </c>
      <c r="F116" s="237">
        <v>132192</v>
      </c>
      <c r="G116" s="237">
        <v>131678</v>
      </c>
      <c r="H116" s="237">
        <v>133218</v>
      </c>
      <c r="I116" s="237">
        <v>158131</v>
      </c>
      <c r="J116" s="237">
        <v>131134</v>
      </c>
      <c r="K116" s="237">
        <v>125592</v>
      </c>
      <c r="L116" s="237">
        <v>127152</v>
      </c>
      <c r="M116" s="237">
        <v>125795</v>
      </c>
      <c r="N116" s="237">
        <v>134460</v>
      </c>
    </row>
    <row r="117" spans="1:179" s="188" customFormat="1" ht="20.100000000000001" customHeight="1" x14ac:dyDescent="0.2">
      <c r="A117" s="213" t="s">
        <v>177</v>
      </c>
      <c r="B117" s="240">
        <f t="shared" si="8"/>
        <v>1760049</v>
      </c>
      <c r="C117" s="237">
        <v>157809</v>
      </c>
      <c r="D117" s="237">
        <v>129335.00000000001</v>
      </c>
      <c r="E117" s="237">
        <v>134468</v>
      </c>
      <c r="F117" s="237">
        <v>144820</v>
      </c>
      <c r="G117" s="237">
        <v>145836</v>
      </c>
      <c r="H117" s="237">
        <v>139389</v>
      </c>
      <c r="I117" s="237">
        <v>162399</v>
      </c>
      <c r="J117" s="237">
        <v>155541</v>
      </c>
      <c r="K117" s="237">
        <v>151248</v>
      </c>
      <c r="L117" s="237">
        <v>149418</v>
      </c>
      <c r="M117" s="237">
        <v>141203</v>
      </c>
      <c r="N117" s="237">
        <v>148583</v>
      </c>
    </row>
    <row r="118" spans="1:179" s="188" customFormat="1" ht="20.100000000000001" customHeight="1" thickBot="1" x14ac:dyDescent="0.25">
      <c r="A118" s="209" t="s">
        <v>92</v>
      </c>
      <c r="B118" s="241">
        <f t="shared" si="8"/>
        <v>876306</v>
      </c>
      <c r="C118" s="239">
        <v>81918</v>
      </c>
      <c r="D118" s="239">
        <v>70295</v>
      </c>
      <c r="E118" s="239">
        <v>73455</v>
      </c>
      <c r="F118" s="239">
        <v>75294</v>
      </c>
      <c r="G118" s="239">
        <v>71216</v>
      </c>
      <c r="H118" s="239">
        <v>67336.999999999985</v>
      </c>
      <c r="I118" s="239">
        <v>81157</v>
      </c>
      <c r="J118" s="239">
        <v>70781</v>
      </c>
      <c r="K118" s="239">
        <v>71333</v>
      </c>
      <c r="L118" s="239">
        <v>76054</v>
      </c>
      <c r="M118" s="239">
        <v>66767</v>
      </c>
      <c r="N118" s="239">
        <v>70699</v>
      </c>
      <c r="O118" s="213"/>
      <c r="P118" s="237"/>
      <c r="Q118" s="237"/>
      <c r="R118" s="237"/>
      <c r="S118" s="237"/>
      <c r="T118" s="237"/>
      <c r="U118" s="237"/>
      <c r="V118" s="213"/>
      <c r="W118" s="237"/>
      <c r="X118" s="237"/>
      <c r="Y118" s="237"/>
      <c r="Z118" s="237"/>
      <c r="AA118" s="237"/>
      <c r="AB118" s="237"/>
      <c r="AC118" s="237"/>
      <c r="AD118" s="237"/>
      <c r="AE118" s="237"/>
      <c r="AF118" s="237"/>
      <c r="AG118" s="237"/>
      <c r="AH118" s="237"/>
      <c r="AI118" s="237"/>
      <c r="AJ118" s="213"/>
      <c r="AK118" s="237"/>
      <c r="AL118" s="237"/>
      <c r="AM118" s="237"/>
      <c r="AN118" s="237"/>
      <c r="AO118" s="237"/>
      <c r="AP118" s="237"/>
      <c r="AQ118" s="237"/>
      <c r="AR118" s="237"/>
      <c r="AS118" s="237"/>
      <c r="AT118" s="237"/>
      <c r="AU118" s="237"/>
      <c r="AV118" s="237"/>
      <c r="AW118" s="237"/>
      <c r="AX118" s="213"/>
      <c r="AY118" s="237"/>
      <c r="AZ118" s="237"/>
      <c r="BA118" s="237"/>
      <c r="BB118" s="237"/>
      <c r="BC118" s="237"/>
      <c r="BD118" s="237"/>
      <c r="BE118" s="237"/>
      <c r="BF118" s="237"/>
      <c r="BG118" s="237"/>
      <c r="BH118" s="237"/>
      <c r="BI118" s="237"/>
      <c r="BJ118" s="237"/>
      <c r="BK118" s="237"/>
      <c r="BL118" s="213"/>
      <c r="BM118" s="237"/>
      <c r="BN118" s="237"/>
      <c r="BO118" s="237"/>
      <c r="BP118" s="237"/>
      <c r="BQ118" s="237"/>
      <c r="BR118" s="237"/>
      <c r="BS118" s="237"/>
      <c r="BT118" s="237"/>
      <c r="BU118" s="237"/>
      <c r="BV118" s="237"/>
      <c r="BW118" s="237"/>
      <c r="BX118" s="237"/>
      <c r="BY118" s="237"/>
      <c r="BZ118" s="213"/>
      <c r="CA118" s="237"/>
      <c r="CB118" s="237"/>
      <c r="CC118" s="237"/>
      <c r="CD118" s="237"/>
      <c r="CE118" s="237"/>
      <c r="CF118" s="237"/>
      <c r="CG118" s="237"/>
      <c r="CH118" s="237"/>
      <c r="CI118" s="237"/>
      <c r="CJ118" s="237"/>
      <c r="CK118" s="237"/>
      <c r="CL118" s="237"/>
      <c r="CM118" s="237"/>
      <c r="CN118" s="213"/>
      <c r="CO118" s="237"/>
      <c r="CP118" s="237"/>
      <c r="CQ118" s="237"/>
      <c r="CR118" s="237"/>
      <c r="CS118" s="237"/>
      <c r="CT118" s="237"/>
      <c r="CU118" s="237"/>
      <c r="CV118" s="237"/>
      <c r="CW118" s="237"/>
      <c r="CX118" s="237"/>
      <c r="CY118" s="237"/>
      <c r="CZ118" s="237"/>
      <c r="DA118" s="237"/>
      <c r="DB118" s="213"/>
      <c r="DC118" s="237"/>
      <c r="DD118" s="237"/>
      <c r="DE118" s="237"/>
      <c r="DF118" s="237"/>
      <c r="DG118" s="237"/>
      <c r="DH118" s="237"/>
      <c r="DI118" s="237"/>
      <c r="DJ118" s="237"/>
      <c r="DK118" s="237"/>
      <c r="DL118" s="237"/>
      <c r="DM118" s="237"/>
      <c r="DN118" s="237"/>
      <c r="DO118" s="237"/>
      <c r="DP118" s="213"/>
      <c r="DQ118" s="237"/>
      <c r="DR118" s="237"/>
      <c r="DS118" s="237"/>
      <c r="DT118" s="237"/>
      <c r="DU118" s="237"/>
      <c r="DV118" s="237"/>
      <c r="DW118" s="237"/>
      <c r="DX118" s="237"/>
      <c r="DY118" s="237"/>
      <c r="DZ118" s="237"/>
      <c r="EA118" s="237"/>
      <c r="EB118" s="237"/>
      <c r="EC118" s="237"/>
      <c r="ED118" s="213"/>
      <c r="EE118" s="237"/>
      <c r="EF118" s="237"/>
      <c r="EG118" s="237"/>
      <c r="EH118" s="237"/>
      <c r="EI118" s="237"/>
      <c r="EJ118" s="237"/>
      <c r="EK118" s="237"/>
      <c r="EL118" s="237"/>
      <c r="EM118" s="237"/>
      <c r="EN118" s="237"/>
      <c r="EO118" s="237"/>
      <c r="EP118" s="237"/>
      <c r="EQ118" s="237"/>
      <c r="ER118" s="213"/>
      <c r="ES118" s="237"/>
      <c r="ET118" s="237"/>
      <c r="EU118" s="237"/>
      <c r="EV118" s="237"/>
      <c r="EW118" s="237"/>
      <c r="EX118" s="237"/>
      <c r="EY118" s="237"/>
      <c r="EZ118" s="237"/>
      <c r="FA118" s="237"/>
      <c r="FB118" s="237"/>
      <c r="FC118" s="237"/>
      <c r="FD118" s="237"/>
      <c r="FE118" s="237"/>
      <c r="FF118" s="213"/>
      <c r="FG118" s="237"/>
      <c r="FH118" s="237"/>
      <c r="FI118" s="237"/>
      <c r="FJ118" s="237"/>
      <c r="FK118" s="237"/>
      <c r="FL118" s="237"/>
      <c r="FM118" s="237"/>
      <c r="FN118" s="237"/>
      <c r="FO118" s="237"/>
      <c r="FP118" s="237"/>
      <c r="FQ118" s="237"/>
      <c r="FR118" s="237"/>
      <c r="FS118" s="237"/>
      <c r="FT118" s="213"/>
      <c r="FU118" s="237"/>
      <c r="FV118" s="237"/>
      <c r="FW118" s="237"/>
    </row>
    <row r="119" spans="1:179" s="215" customFormat="1" ht="15.95" customHeight="1" x14ac:dyDescent="0.25">
      <c r="A119" s="92" t="s">
        <v>607</v>
      </c>
      <c r="B119" s="112"/>
      <c r="C119" s="112"/>
      <c r="D119" s="112"/>
      <c r="E119" s="112"/>
      <c r="F119" s="112"/>
      <c r="G119" s="112"/>
    </row>
    <row r="120" spans="1:179" s="215" customFormat="1" ht="15.95" customHeight="1" x14ac:dyDescent="0.25">
      <c r="A120" s="114" t="s">
        <v>160</v>
      </c>
      <c r="B120" s="115"/>
      <c r="C120" s="115"/>
      <c r="D120" s="115"/>
      <c r="E120" s="115"/>
      <c r="F120" s="115"/>
      <c r="G120" s="115"/>
    </row>
    <row r="121" spans="1:179" ht="35.1" customHeight="1" x14ac:dyDescent="0.2">
      <c r="A121" s="1090" t="s">
        <v>161</v>
      </c>
      <c r="B121" s="1090"/>
      <c r="C121" s="1090"/>
      <c r="D121" s="1090"/>
      <c r="E121" s="1090"/>
      <c r="F121" s="1090"/>
      <c r="G121" s="1090"/>
      <c r="H121" s="1090"/>
      <c r="I121" s="1090"/>
      <c r="J121" s="1090"/>
      <c r="K121" s="1090"/>
      <c r="L121" s="1090"/>
      <c r="M121" s="1090"/>
      <c r="N121" s="1090"/>
    </row>
    <row r="122" spans="1:179" ht="15.95" customHeight="1" x14ac:dyDescent="0.2">
      <c r="A122" s="176"/>
    </row>
  </sheetData>
  <mergeCells count="11">
    <mergeCell ref="A3:A4"/>
    <mergeCell ref="B3:N3"/>
    <mergeCell ref="A40:N40"/>
    <mergeCell ref="A42:N42"/>
    <mergeCell ref="A43:A44"/>
    <mergeCell ref="B43:N43"/>
    <mergeCell ref="A80:N80"/>
    <mergeCell ref="A83:N83"/>
    <mergeCell ref="A84:A85"/>
    <mergeCell ref="B84:N84"/>
    <mergeCell ref="A121:N121"/>
  </mergeCells>
  <pageMargins left="0.78740157480314965" right="0.39370078740157483" top="0.78740157480314965" bottom="0.59055118110236227" header="0.51181102362204722" footer="0.51181102362204722"/>
  <pageSetup paperSize="9" scale="51" orientation="portrait" horizontalDpi="300" verticalDpi="300" r:id="rId1"/>
  <headerFooter alignWithMargins="0">
    <oddHeader>&amp;C&amp;"Arial,Negrito"&amp;14Turismo interno</oddHeader>
  </headerFooter>
  <rowBreaks count="2" manualBreakCount="2">
    <brk id="40" max="16383" man="1"/>
    <brk id="81" max="16383" man="1"/>
  </rowBreak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V120"/>
  <sheetViews>
    <sheetView showGridLines="0" zoomScaleNormal="100" zoomScaleSheetLayoutView="75" workbookViewId="0"/>
  </sheetViews>
  <sheetFormatPr defaultRowHeight="20.100000000000001" customHeight="1" x14ac:dyDescent="0.2"/>
  <cols>
    <col min="1" max="1" width="24.7109375" style="186" customWidth="1"/>
    <col min="2" max="2" width="12.28515625" style="186" bestFit="1" customWidth="1"/>
    <col min="3" max="14" width="10.7109375" style="186" customWidth="1"/>
    <col min="15" max="15" width="9.140625" style="188"/>
    <col min="16" max="256" width="9.140625" style="186"/>
    <col min="257" max="257" width="24.7109375" style="186" customWidth="1"/>
    <col min="258" max="258" width="11.7109375" style="186" customWidth="1"/>
    <col min="259" max="270" width="10.7109375" style="186" customWidth="1"/>
    <col min="271" max="512" width="9.140625" style="186"/>
    <col min="513" max="513" width="24.7109375" style="186" customWidth="1"/>
    <col min="514" max="514" width="11.7109375" style="186" customWidth="1"/>
    <col min="515" max="526" width="10.7109375" style="186" customWidth="1"/>
    <col min="527" max="768" width="9.140625" style="186"/>
    <col min="769" max="769" width="24.7109375" style="186" customWidth="1"/>
    <col min="770" max="770" width="11.7109375" style="186" customWidth="1"/>
    <col min="771" max="782" width="10.7109375" style="186" customWidth="1"/>
    <col min="783" max="1024" width="9.140625" style="186"/>
    <col min="1025" max="1025" width="24.7109375" style="186" customWidth="1"/>
    <col min="1026" max="1026" width="11.7109375" style="186" customWidth="1"/>
    <col min="1027" max="1038" width="10.7109375" style="186" customWidth="1"/>
    <col min="1039" max="1280" width="9.140625" style="186"/>
    <col min="1281" max="1281" width="24.7109375" style="186" customWidth="1"/>
    <col min="1282" max="1282" width="11.7109375" style="186" customWidth="1"/>
    <col min="1283" max="1294" width="10.7109375" style="186" customWidth="1"/>
    <col min="1295" max="1536" width="9.140625" style="186"/>
    <col min="1537" max="1537" width="24.7109375" style="186" customWidth="1"/>
    <col min="1538" max="1538" width="11.7109375" style="186" customWidth="1"/>
    <col min="1539" max="1550" width="10.7109375" style="186" customWidth="1"/>
    <col min="1551" max="1792" width="9.140625" style="186"/>
    <col min="1793" max="1793" width="24.7109375" style="186" customWidth="1"/>
    <col min="1794" max="1794" width="11.7109375" style="186" customWidth="1"/>
    <col min="1795" max="1806" width="10.7109375" style="186" customWidth="1"/>
    <col min="1807" max="2048" width="9.140625" style="186"/>
    <col min="2049" max="2049" width="24.7109375" style="186" customWidth="1"/>
    <col min="2050" max="2050" width="11.7109375" style="186" customWidth="1"/>
    <col min="2051" max="2062" width="10.7109375" style="186" customWidth="1"/>
    <col min="2063" max="2304" width="9.140625" style="186"/>
    <col min="2305" max="2305" width="24.7109375" style="186" customWidth="1"/>
    <col min="2306" max="2306" width="11.7109375" style="186" customWidth="1"/>
    <col min="2307" max="2318" width="10.7109375" style="186" customWidth="1"/>
    <col min="2319" max="2560" width="9.140625" style="186"/>
    <col min="2561" max="2561" width="24.7109375" style="186" customWidth="1"/>
    <col min="2562" max="2562" width="11.7109375" style="186" customWidth="1"/>
    <col min="2563" max="2574" width="10.7109375" style="186" customWidth="1"/>
    <col min="2575" max="2816" width="9.140625" style="186"/>
    <col min="2817" max="2817" width="24.7109375" style="186" customWidth="1"/>
    <col min="2818" max="2818" width="11.7109375" style="186" customWidth="1"/>
    <col min="2819" max="2830" width="10.7109375" style="186" customWidth="1"/>
    <col min="2831" max="3072" width="9.140625" style="186"/>
    <col min="3073" max="3073" width="24.7109375" style="186" customWidth="1"/>
    <col min="3074" max="3074" width="11.7109375" style="186" customWidth="1"/>
    <col min="3075" max="3086" width="10.7109375" style="186" customWidth="1"/>
    <col min="3087" max="3328" width="9.140625" style="186"/>
    <col min="3329" max="3329" width="24.7109375" style="186" customWidth="1"/>
    <col min="3330" max="3330" width="11.7109375" style="186" customWidth="1"/>
    <col min="3331" max="3342" width="10.7109375" style="186" customWidth="1"/>
    <col min="3343" max="3584" width="9.140625" style="186"/>
    <col min="3585" max="3585" width="24.7109375" style="186" customWidth="1"/>
    <col min="3586" max="3586" width="11.7109375" style="186" customWidth="1"/>
    <col min="3587" max="3598" width="10.7109375" style="186" customWidth="1"/>
    <col min="3599" max="3840" width="9.140625" style="186"/>
    <col min="3841" max="3841" width="24.7109375" style="186" customWidth="1"/>
    <col min="3842" max="3842" width="11.7109375" style="186" customWidth="1"/>
    <col min="3843" max="3854" width="10.7109375" style="186" customWidth="1"/>
    <col min="3855" max="4096" width="9.140625" style="186"/>
    <col min="4097" max="4097" width="24.7109375" style="186" customWidth="1"/>
    <col min="4098" max="4098" width="11.7109375" style="186" customWidth="1"/>
    <col min="4099" max="4110" width="10.7109375" style="186" customWidth="1"/>
    <col min="4111" max="4352" width="9.140625" style="186"/>
    <col min="4353" max="4353" width="24.7109375" style="186" customWidth="1"/>
    <col min="4354" max="4354" width="11.7109375" style="186" customWidth="1"/>
    <col min="4355" max="4366" width="10.7109375" style="186" customWidth="1"/>
    <col min="4367" max="4608" width="9.140625" style="186"/>
    <col min="4609" max="4609" width="24.7109375" style="186" customWidth="1"/>
    <col min="4610" max="4610" width="11.7109375" style="186" customWidth="1"/>
    <col min="4611" max="4622" width="10.7109375" style="186" customWidth="1"/>
    <col min="4623" max="4864" width="9.140625" style="186"/>
    <col min="4865" max="4865" width="24.7109375" style="186" customWidth="1"/>
    <col min="4866" max="4866" width="11.7109375" style="186" customWidth="1"/>
    <col min="4867" max="4878" width="10.7109375" style="186" customWidth="1"/>
    <col min="4879" max="5120" width="9.140625" style="186"/>
    <col min="5121" max="5121" width="24.7109375" style="186" customWidth="1"/>
    <col min="5122" max="5122" width="11.7109375" style="186" customWidth="1"/>
    <col min="5123" max="5134" width="10.7109375" style="186" customWidth="1"/>
    <col min="5135" max="5376" width="9.140625" style="186"/>
    <col min="5377" max="5377" width="24.7109375" style="186" customWidth="1"/>
    <col min="5378" max="5378" width="11.7109375" style="186" customWidth="1"/>
    <col min="5379" max="5390" width="10.7109375" style="186" customWidth="1"/>
    <col min="5391" max="5632" width="9.140625" style="186"/>
    <col min="5633" max="5633" width="24.7109375" style="186" customWidth="1"/>
    <col min="5634" max="5634" width="11.7109375" style="186" customWidth="1"/>
    <col min="5635" max="5646" width="10.7109375" style="186" customWidth="1"/>
    <col min="5647" max="5888" width="9.140625" style="186"/>
    <col min="5889" max="5889" width="24.7109375" style="186" customWidth="1"/>
    <col min="5890" max="5890" width="11.7109375" style="186" customWidth="1"/>
    <col min="5891" max="5902" width="10.7109375" style="186" customWidth="1"/>
    <col min="5903" max="6144" width="9.140625" style="186"/>
    <col min="6145" max="6145" width="24.7109375" style="186" customWidth="1"/>
    <col min="6146" max="6146" width="11.7109375" style="186" customWidth="1"/>
    <col min="6147" max="6158" width="10.7109375" style="186" customWidth="1"/>
    <col min="6159" max="6400" width="9.140625" style="186"/>
    <col min="6401" max="6401" width="24.7109375" style="186" customWidth="1"/>
    <col min="6402" max="6402" width="11.7109375" style="186" customWidth="1"/>
    <col min="6403" max="6414" width="10.7109375" style="186" customWidth="1"/>
    <col min="6415" max="6656" width="9.140625" style="186"/>
    <col min="6657" max="6657" width="24.7109375" style="186" customWidth="1"/>
    <col min="6658" max="6658" width="11.7109375" style="186" customWidth="1"/>
    <col min="6659" max="6670" width="10.7109375" style="186" customWidth="1"/>
    <col min="6671" max="6912" width="9.140625" style="186"/>
    <col min="6913" max="6913" width="24.7109375" style="186" customWidth="1"/>
    <col min="6914" max="6914" width="11.7109375" style="186" customWidth="1"/>
    <col min="6915" max="6926" width="10.7109375" style="186" customWidth="1"/>
    <col min="6927" max="7168" width="9.140625" style="186"/>
    <col min="7169" max="7169" width="24.7109375" style="186" customWidth="1"/>
    <col min="7170" max="7170" width="11.7109375" style="186" customWidth="1"/>
    <col min="7171" max="7182" width="10.7109375" style="186" customWidth="1"/>
    <col min="7183" max="7424" width="9.140625" style="186"/>
    <col min="7425" max="7425" width="24.7109375" style="186" customWidth="1"/>
    <col min="7426" max="7426" width="11.7109375" style="186" customWidth="1"/>
    <col min="7427" max="7438" width="10.7109375" style="186" customWidth="1"/>
    <col min="7439" max="7680" width="9.140625" style="186"/>
    <col min="7681" max="7681" width="24.7109375" style="186" customWidth="1"/>
    <col min="7682" max="7682" width="11.7109375" style="186" customWidth="1"/>
    <col min="7683" max="7694" width="10.7109375" style="186" customWidth="1"/>
    <col min="7695" max="7936" width="9.140625" style="186"/>
    <col min="7937" max="7937" width="24.7109375" style="186" customWidth="1"/>
    <col min="7938" max="7938" width="11.7109375" style="186" customWidth="1"/>
    <col min="7939" max="7950" width="10.7109375" style="186" customWidth="1"/>
    <col min="7951" max="8192" width="9.140625" style="186"/>
    <col min="8193" max="8193" width="24.7109375" style="186" customWidth="1"/>
    <col min="8194" max="8194" width="11.7109375" style="186" customWidth="1"/>
    <col min="8195" max="8206" width="10.7109375" style="186" customWidth="1"/>
    <col min="8207" max="8448" width="9.140625" style="186"/>
    <col min="8449" max="8449" width="24.7109375" style="186" customWidth="1"/>
    <col min="8450" max="8450" width="11.7109375" style="186" customWidth="1"/>
    <col min="8451" max="8462" width="10.7109375" style="186" customWidth="1"/>
    <col min="8463" max="8704" width="9.140625" style="186"/>
    <col min="8705" max="8705" width="24.7109375" style="186" customWidth="1"/>
    <col min="8706" max="8706" width="11.7109375" style="186" customWidth="1"/>
    <col min="8707" max="8718" width="10.7109375" style="186" customWidth="1"/>
    <col min="8719" max="8960" width="9.140625" style="186"/>
    <col min="8961" max="8961" width="24.7109375" style="186" customWidth="1"/>
    <col min="8962" max="8962" width="11.7109375" style="186" customWidth="1"/>
    <col min="8963" max="8974" width="10.7109375" style="186" customWidth="1"/>
    <col min="8975" max="9216" width="9.140625" style="186"/>
    <col min="9217" max="9217" width="24.7109375" style="186" customWidth="1"/>
    <col min="9218" max="9218" width="11.7109375" style="186" customWidth="1"/>
    <col min="9219" max="9230" width="10.7109375" style="186" customWidth="1"/>
    <col min="9231" max="9472" width="9.140625" style="186"/>
    <col min="9473" max="9473" width="24.7109375" style="186" customWidth="1"/>
    <col min="9474" max="9474" width="11.7109375" style="186" customWidth="1"/>
    <col min="9475" max="9486" width="10.7109375" style="186" customWidth="1"/>
    <col min="9487" max="9728" width="9.140625" style="186"/>
    <col min="9729" max="9729" width="24.7109375" style="186" customWidth="1"/>
    <col min="9730" max="9730" width="11.7109375" style="186" customWidth="1"/>
    <col min="9731" max="9742" width="10.7109375" style="186" customWidth="1"/>
    <col min="9743" max="9984" width="9.140625" style="186"/>
    <col min="9985" max="9985" width="24.7109375" style="186" customWidth="1"/>
    <col min="9986" max="9986" width="11.7109375" style="186" customWidth="1"/>
    <col min="9987" max="9998" width="10.7109375" style="186" customWidth="1"/>
    <col min="9999" max="10240" width="9.140625" style="186"/>
    <col min="10241" max="10241" width="24.7109375" style="186" customWidth="1"/>
    <col min="10242" max="10242" width="11.7109375" style="186" customWidth="1"/>
    <col min="10243" max="10254" width="10.7109375" style="186" customWidth="1"/>
    <col min="10255" max="10496" width="9.140625" style="186"/>
    <col min="10497" max="10497" width="24.7109375" style="186" customWidth="1"/>
    <col min="10498" max="10498" width="11.7109375" style="186" customWidth="1"/>
    <col min="10499" max="10510" width="10.7109375" style="186" customWidth="1"/>
    <col min="10511" max="10752" width="9.140625" style="186"/>
    <col min="10753" max="10753" width="24.7109375" style="186" customWidth="1"/>
    <col min="10754" max="10754" width="11.7109375" style="186" customWidth="1"/>
    <col min="10755" max="10766" width="10.7109375" style="186" customWidth="1"/>
    <col min="10767" max="11008" width="9.140625" style="186"/>
    <col min="11009" max="11009" width="24.7109375" style="186" customWidth="1"/>
    <col min="11010" max="11010" width="11.7109375" style="186" customWidth="1"/>
    <col min="11011" max="11022" width="10.7109375" style="186" customWidth="1"/>
    <col min="11023" max="11264" width="9.140625" style="186"/>
    <col min="11265" max="11265" width="24.7109375" style="186" customWidth="1"/>
    <col min="11266" max="11266" width="11.7109375" style="186" customWidth="1"/>
    <col min="11267" max="11278" width="10.7109375" style="186" customWidth="1"/>
    <col min="11279" max="11520" width="9.140625" style="186"/>
    <col min="11521" max="11521" width="24.7109375" style="186" customWidth="1"/>
    <col min="11522" max="11522" width="11.7109375" style="186" customWidth="1"/>
    <col min="11523" max="11534" width="10.7109375" style="186" customWidth="1"/>
    <col min="11535" max="11776" width="9.140625" style="186"/>
    <col min="11777" max="11777" width="24.7109375" style="186" customWidth="1"/>
    <col min="11778" max="11778" width="11.7109375" style="186" customWidth="1"/>
    <col min="11779" max="11790" width="10.7109375" style="186" customWidth="1"/>
    <col min="11791" max="12032" width="9.140625" style="186"/>
    <col min="12033" max="12033" width="24.7109375" style="186" customWidth="1"/>
    <col min="12034" max="12034" width="11.7109375" style="186" customWidth="1"/>
    <col min="12035" max="12046" width="10.7109375" style="186" customWidth="1"/>
    <col min="12047" max="12288" width="9.140625" style="186"/>
    <col min="12289" max="12289" width="24.7109375" style="186" customWidth="1"/>
    <col min="12290" max="12290" width="11.7109375" style="186" customWidth="1"/>
    <col min="12291" max="12302" width="10.7109375" style="186" customWidth="1"/>
    <col min="12303" max="12544" width="9.140625" style="186"/>
    <col min="12545" max="12545" width="24.7109375" style="186" customWidth="1"/>
    <col min="12546" max="12546" width="11.7109375" style="186" customWidth="1"/>
    <col min="12547" max="12558" width="10.7109375" style="186" customWidth="1"/>
    <col min="12559" max="12800" width="9.140625" style="186"/>
    <col min="12801" max="12801" width="24.7109375" style="186" customWidth="1"/>
    <col min="12802" max="12802" width="11.7109375" style="186" customWidth="1"/>
    <col min="12803" max="12814" width="10.7109375" style="186" customWidth="1"/>
    <col min="12815" max="13056" width="9.140625" style="186"/>
    <col min="13057" max="13057" width="24.7109375" style="186" customWidth="1"/>
    <col min="13058" max="13058" width="11.7109375" style="186" customWidth="1"/>
    <col min="13059" max="13070" width="10.7109375" style="186" customWidth="1"/>
    <col min="13071" max="13312" width="9.140625" style="186"/>
    <col min="13313" max="13313" width="24.7109375" style="186" customWidth="1"/>
    <col min="13314" max="13314" width="11.7109375" style="186" customWidth="1"/>
    <col min="13315" max="13326" width="10.7109375" style="186" customWidth="1"/>
    <col min="13327" max="13568" width="9.140625" style="186"/>
    <col min="13569" max="13569" width="24.7109375" style="186" customWidth="1"/>
    <col min="13570" max="13570" width="11.7109375" style="186" customWidth="1"/>
    <col min="13571" max="13582" width="10.7109375" style="186" customWidth="1"/>
    <col min="13583" max="13824" width="9.140625" style="186"/>
    <col min="13825" max="13825" width="24.7109375" style="186" customWidth="1"/>
    <col min="13826" max="13826" width="11.7109375" style="186" customWidth="1"/>
    <col min="13827" max="13838" width="10.7109375" style="186" customWidth="1"/>
    <col min="13839" max="14080" width="9.140625" style="186"/>
    <col min="14081" max="14081" width="24.7109375" style="186" customWidth="1"/>
    <col min="14082" max="14082" width="11.7109375" style="186" customWidth="1"/>
    <col min="14083" max="14094" width="10.7109375" style="186" customWidth="1"/>
    <col min="14095" max="14336" width="9.140625" style="186"/>
    <col min="14337" max="14337" width="24.7109375" style="186" customWidth="1"/>
    <col min="14338" max="14338" width="11.7109375" style="186" customWidth="1"/>
    <col min="14339" max="14350" width="10.7109375" style="186" customWidth="1"/>
    <col min="14351" max="14592" width="9.140625" style="186"/>
    <col min="14593" max="14593" width="24.7109375" style="186" customWidth="1"/>
    <col min="14594" max="14594" width="11.7109375" style="186" customWidth="1"/>
    <col min="14595" max="14606" width="10.7109375" style="186" customWidth="1"/>
    <col min="14607" max="14848" width="9.140625" style="186"/>
    <col min="14849" max="14849" width="24.7109375" style="186" customWidth="1"/>
    <col min="14850" max="14850" width="11.7109375" style="186" customWidth="1"/>
    <col min="14851" max="14862" width="10.7109375" style="186" customWidth="1"/>
    <col min="14863" max="15104" width="9.140625" style="186"/>
    <col min="15105" max="15105" width="24.7109375" style="186" customWidth="1"/>
    <col min="15106" max="15106" width="11.7109375" style="186" customWidth="1"/>
    <col min="15107" max="15118" width="10.7109375" style="186" customWidth="1"/>
    <col min="15119" max="15360" width="9.140625" style="186"/>
    <col min="15361" max="15361" width="24.7109375" style="186" customWidth="1"/>
    <col min="15362" max="15362" width="11.7109375" style="186" customWidth="1"/>
    <col min="15363" max="15374" width="10.7109375" style="186" customWidth="1"/>
    <col min="15375" max="15616" width="9.140625" style="186"/>
    <col min="15617" max="15617" width="24.7109375" style="186" customWidth="1"/>
    <col min="15618" max="15618" width="11.7109375" style="186" customWidth="1"/>
    <col min="15619" max="15630" width="10.7109375" style="186" customWidth="1"/>
    <col min="15631" max="15872" width="9.140625" style="186"/>
    <col min="15873" max="15873" width="24.7109375" style="186" customWidth="1"/>
    <col min="15874" max="15874" width="11.7109375" style="186" customWidth="1"/>
    <col min="15875" max="15886" width="10.7109375" style="186" customWidth="1"/>
    <col min="15887" max="16128" width="9.140625" style="186"/>
    <col min="16129" max="16129" width="24.7109375" style="186" customWidth="1"/>
    <col min="16130" max="16130" width="11.7109375" style="186" customWidth="1"/>
    <col min="16131" max="16142" width="10.7109375" style="186" customWidth="1"/>
    <col min="16143" max="16384" width="9.140625" style="186"/>
  </cols>
  <sheetData>
    <row r="1" spans="1:15" s="188" customFormat="1" ht="24.95" customHeight="1" x14ac:dyDescent="0.2">
      <c r="A1" s="187" t="s">
        <v>236</v>
      </c>
      <c r="B1" s="217"/>
    </row>
    <row r="2" spans="1:15" s="188" customFormat="1" ht="24.95" customHeight="1" thickBot="1" x14ac:dyDescent="0.25">
      <c r="A2" s="189" t="s">
        <v>915</v>
      </c>
      <c r="B2" s="189"/>
      <c r="C2" s="189"/>
      <c r="D2" s="189"/>
      <c r="E2" s="189"/>
      <c r="F2" s="189"/>
      <c r="G2" s="189"/>
      <c r="H2" s="189"/>
      <c r="I2" s="189"/>
      <c r="J2" s="189"/>
      <c r="K2" s="189"/>
      <c r="L2" s="189"/>
      <c r="M2" s="189"/>
      <c r="N2" s="189"/>
      <c r="O2" s="222"/>
    </row>
    <row r="3" spans="1:15" s="188" customFormat="1" ht="20.100000000000001" customHeight="1" x14ac:dyDescent="0.2">
      <c r="A3" s="1140" t="s">
        <v>162</v>
      </c>
      <c r="B3" s="1142" t="s">
        <v>225</v>
      </c>
      <c r="C3" s="1142"/>
      <c r="D3" s="1142"/>
      <c r="E3" s="1142"/>
      <c r="F3" s="1142"/>
      <c r="G3" s="1142"/>
      <c r="H3" s="1142"/>
      <c r="I3" s="1142"/>
      <c r="J3" s="1142"/>
      <c r="K3" s="1142"/>
      <c r="L3" s="1142"/>
      <c r="M3" s="1142"/>
      <c r="N3" s="1143"/>
      <c r="O3" s="206"/>
    </row>
    <row r="4" spans="1:15" s="188" customFormat="1" ht="20.100000000000001" customHeight="1" x14ac:dyDescent="0.2">
      <c r="A4" s="1141"/>
      <c r="B4" s="359" t="s">
        <v>10</v>
      </c>
      <c r="C4" s="359" t="s">
        <v>69</v>
      </c>
      <c r="D4" s="359" t="s">
        <v>70</v>
      </c>
      <c r="E4" s="359" t="s">
        <v>71</v>
      </c>
      <c r="F4" s="359" t="s">
        <v>72</v>
      </c>
      <c r="G4" s="359" t="s">
        <v>73</v>
      </c>
      <c r="H4" s="359" t="s">
        <v>74</v>
      </c>
      <c r="I4" s="359" t="s">
        <v>77</v>
      </c>
      <c r="J4" s="359" t="s">
        <v>78</v>
      </c>
      <c r="K4" s="359" t="s">
        <v>79</v>
      </c>
      <c r="L4" s="359" t="s">
        <v>80</v>
      </c>
      <c r="M4" s="359" t="s">
        <v>81</v>
      </c>
      <c r="N4" s="358" t="s">
        <v>82</v>
      </c>
    </row>
    <row r="5" spans="1:15" s="188" customFormat="1" ht="20.100000000000001" customHeight="1" x14ac:dyDescent="0.2">
      <c r="A5" s="206" t="s">
        <v>16</v>
      </c>
      <c r="B5" s="70">
        <f>SUM(B6,B14,B24,B29,B33)</f>
        <v>90274593</v>
      </c>
      <c r="C5" s="70">
        <f t="shared" ref="C5:N5" si="0">SUM(C6,C14,C24,C29,C33)</f>
        <v>9039242</v>
      </c>
      <c r="D5" s="70">
        <f t="shared" si="0"/>
        <v>7229182</v>
      </c>
      <c r="E5" s="70">
        <f t="shared" si="0"/>
        <v>7317889</v>
      </c>
      <c r="F5" s="70">
        <f t="shared" si="0"/>
        <v>6953549</v>
      </c>
      <c r="G5" s="70">
        <f t="shared" si="0"/>
        <v>7072799</v>
      </c>
      <c r="H5" s="70">
        <f t="shared" si="0"/>
        <v>6919015</v>
      </c>
      <c r="I5" s="70">
        <f t="shared" si="0"/>
        <v>8216466</v>
      </c>
      <c r="J5" s="70">
        <f t="shared" si="0"/>
        <v>7475669</v>
      </c>
      <c r="K5" s="70">
        <f t="shared" si="0"/>
        <v>7188581</v>
      </c>
      <c r="L5" s="70">
        <f t="shared" si="0"/>
        <v>7399942</v>
      </c>
      <c r="M5" s="70">
        <f t="shared" si="0"/>
        <v>7344420</v>
      </c>
      <c r="N5" s="70">
        <f t="shared" si="0"/>
        <v>8117839</v>
      </c>
    </row>
    <row r="6" spans="1:15" s="188" customFormat="1" ht="20.100000000000001" customHeight="1" x14ac:dyDescent="0.2">
      <c r="A6" s="206" t="s">
        <v>230</v>
      </c>
      <c r="B6" s="236">
        <f>SUM(B7:B13)</f>
        <v>4872752</v>
      </c>
      <c r="C6" s="236">
        <f t="shared" ref="C6:N6" si="1">SUM(C7:C13)</f>
        <v>526618</v>
      </c>
      <c r="D6" s="236">
        <f t="shared" si="1"/>
        <v>404056</v>
      </c>
      <c r="E6" s="236">
        <f t="shared" si="1"/>
        <v>394385</v>
      </c>
      <c r="F6" s="236">
        <f t="shared" si="1"/>
        <v>357665</v>
      </c>
      <c r="G6" s="236">
        <f t="shared" si="1"/>
        <v>380270</v>
      </c>
      <c r="H6" s="236">
        <f t="shared" si="1"/>
        <v>385812</v>
      </c>
      <c r="I6" s="236">
        <f t="shared" si="1"/>
        <v>433607</v>
      </c>
      <c r="J6" s="236">
        <f t="shared" si="1"/>
        <v>387129</v>
      </c>
      <c r="K6" s="236">
        <f t="shared" si="1"/>
        <v>381247</v>
      </c>
      <c r="L6" s="236">
        <f t="shared" si="1"/>
        <v>382150</v>
      </c>
      <c r="M6" s="236">
        <f t="shared" si="1"/>
        <v>396347</v>
      </c>
      <c r="N6" s="236">
        <f t="shared" si="1"/>
        <v>443466</v>
      </c>
    </row>
    <row r="7" spans="1:15" s="188" customFormat="1" ht="20.100000000000001" customHeight="1" x14ac:dyDescent="0.2">
      <c r="A7" s="213" t="s">
        <v>117</v>
      </c>
      <c r="B7" s="237">
        <f>B47+B87</f>
        <v>213370</v>
      </c>
      <c r="C7" s="237">
        <f t="shared" ref="C7:N7" si="2">C47+C87</f>
        <v>21723</v>
      </c>
      <c r="D7" s="237">
        <f t="shared" si="2"/>
        <v>19817</v>
      </c>
      <c r="E7" s="237">
        <f t="shared" si="2"/>
        <v>20603</v>
      </c>
      <c r="F7" s="237">
        <f t="shared" si="2"/>
        <v>19056</v>
      </c>
      <c r="G7" s="237">
        <f t="shared" si="2"/>
        <v>17133</v>
      </c>
      <c r="H7" s="237">
        <f t="shared" si="2"/>
        <v>16545</v>
      </c>
      <c r="I7" s="237">
        <f t="shared" si="2"/>
        <v>17628</v>
      </c>
      <c r="J7" s="237">
        <f t="shared" si="2"/>
        <v>16615</v>
      </c>
      <c r="K7" s="237">
        <f t="shared" si="2"/>
        <v>14848</v>
      </c>
      <c r="L7" s="237">
        <f t="shared" si="2"/>
        <v>14175</v>
      </c>
      <c r="M7" s="237">
        <f t="shared" si="2"/>
        <v>14947</v>
      </c>
      <c r="N7" s="237">
        <f t="shared" si="2"/>
        <v>20280</v>
      </c>
    </row>
    <row r="8" spans="1:15" s="188" customFormat="1" ht="20.100000000000001" customHeight="1" x14ac:dyDescent="0.2">
      <c r="A8" s="213" t="s">
        <v>118</v>
      </c>
      <c r="B8" s="237">
        <f t="shared" ref="B8:N23" si="3">B48+B88</f>
        <v>280503</v>
      </c>
      <c r="C8" s="237">
        <f t="shared" si="3"/>
        <v>28554</v>
      </c>
      <c r="D8" s="237">
        <f t="shared" si="3"/>
        <v>22334</v>
      </c>
      <c r="E8" s="237">
        <f t="shared" si="3"/>
        <v>22165</v>
      </c>
      <c r="F8" s="237">
        <f t="shared" si="3"/>
        <v>20049</v>
      </c>
      <c r="G8" s="237">
        <f t="shared" si="3"/>
        <v>21809</v>
      </c>
      <c r="H8" s="237">
        <f t="shared" si="3"/>
        <v>20912</v>
      </c>
      <c r="I8" s="237">
        <f t="shared" si="3"/>
        <v>24208</v>
      </c>
      <c r="J8" s="237">
        <f t="shared" si="3"/>
        <v>23798</v>
      </c>
      <c r="K8" s="237">
        <f t="shared" si="3"/>
        <v>21905</v>
      </c>
      <c r="L8" s="237">
        <f t="shared" si="3"/>
        <v>23343</v>
      </c>
      <c r="M8" s="237">
        <f t="shared" si="3"/>
        <v>25118</v>
      </c>
      <c r="N8" s="237">
        <f t="shared" si="3"/>
        <v>26308</v>
      </c>
    </row>
    <row r="9" spans="1:15" s="188" customFormat="1" ht="20.100000000000001" customHeight="1" x14ac:dyDescent="0.2">
      <c r="A9" s="213" t="s">
        <v>88</v>
      </c>
      <c r="B9" s="237">
        <f t="shared" si="3"/>
        <v>1354059</v>
      </c>
      <c r="C9" s="237">
        <f t="shared" si="3"/>
        <v>160788</v>
      </c>
      <c r="D9" s="237">
        <f t="shared" si="3"/>
        <v>122182</v>
      </c>
      <c r="E9" s="237">
        <f t="shared" si="3"/>
        <v>114094</v>
      </c>
      <c r="F9" s="237">
        <f t="shared" si="3"/>
        <v>102344.99999999997</v>
      </c>
      <c r="G9" s="237">
        <f t="shared" si="3"/>
        <v>103764</v>
      </c>
      <c r="H9" s="237">
        <f t="shared" si="3"/>
        <v>107333</v>
      </c>
      <c r="I9" s="237">
        <f t="shared" si="3"/>
        <v>116942</v>
      </c>
      <c r="J9" s="237">
        <f t="shared" si="3"/>
        <v>102034</v>
      </c>
      <c r="K9" s="237">
        <f t="shared" si="3"/>
        <v>106000.00000000001</v>
      </c>
      <c r="L9" s="237">
        <f t="shared" si="3"/>
        <v>104738</v>
      </c>
      <c r="M9" s="237">
        <f t="shared" si="3"/>
        <v>104401.99999999999</v>
      </c>
      <c r="N9" s="237">
        <f t="shared" si="3"/>
        <v>109437</v>
      </c>
    </row>
    <row r="10" spans="1:15" s="188" customFormat="1" ht="20.100000000000001" customHeight="1" x14ac:dyDescent="0.2">
      <c r="A10" s="213" t="s">
        <v>94</v>
      </c>
      <c r="B10" s="237">
        <f t="shared" si="3"/>
        <v>2085953</v>
      </c>
      <c r="C10" s="237">
        <f t="shared" si="3"/>
        <v>214257</v>
      </c>
      <c r="D10" s="237">
        <f t="shared" si="3"/>
        <v>159821</v>
      </c>
      <c r="E10" s="237">
        <f t="shared" si="3"/>
        <v>159882</v>
      </c>
      <c r="F10" s="237">
        <f t="shared" si="3"/>
        <v>143742.00000000003</v>
      </c>
      <c r="G10" s="237">
        <f t="shared" si="3"/>
        <v>161901</v>
      </c>
      <c r="H10" s="237">
        <f t="shared" si="3"/>
        <v>167289</v>
      </c>
      <c r="I10" s="237">
        <f t="shared" si="3"/>
        <v>188269</v>
      </c>
      <c r="J10" s="237">
        <f t="shared" si="3"/>
        <v>169769</v>
      </c>
      <c r="K10" s="237">
        <f t="shared" si="3"/>
        <v>164673</v>
      </c>
      <c r="L10" s="237">
        <f t="shared" si="3"/>
        <v>168108</v>
      </c>
      <c r="M10" s="237">
        <f t="shared" si="3"/>
        <v>178101</v>
      </c>
      <c r="N10" s="237">
        <f t="shared" si="3"/>
        <v>210141</v>
      </c>
    </row>
    <row r="11" spans="1:15" s="188" customFormat="1" ht="20.100000000000001" customHeight="1" x14ac:dyDescent="0.2">
      <c r="A11" s="213" t="s">
        <v>164</v>
      </c>
      <c r="B11" s="237">
        <f t="shared" si="3"/>
        <v>474047</v>
      </c>
      <c r="C11" s="237">
        <f t="shared" si="3"/>
        <v>53043</v>
      </c>
      <c r="D11" s="237">
        <f t="shared" si="3"/>
        <v>41369</v>
      </c>
      <c r="E11" s="237">
        <f t="shared" si="3"/>
        <v>38746</v>
      </c>
      <c r="F11" s="237">
        <f t="shared" si="3"/>
        <v>35819</v>
      </c>
      <c r="G11" s="237">
        <f t="shared" si="3"/>
        <v>37650</v>
      </c>
      <c r="H11" s="237">
        <f t="shared" si="3"/>
        <v>36866</v>
      </c>
      <c r="I11" s="237">
        <f t="shared" si="3"/>
        <v>43695</v>
      </c>
      <c r="J11" s="237">
        <f t="shared" si="3"/>
        <v>38296</v>
      </c>
      <c r="K11" s="237">
        <f t="shared" si="3"/>
        <v>36846</v>
      </c>
      <c r="L11" s="237">
        <f t="shared" si="3"/>
        <v>35238</v>
      </c>
      <c r="M11" s="237">
        <f t="shared" si="3"/>
        <v>35965</v>
      </c>
      <c r="N11" s="237">
        <f t="shared" si="3"/>
        <v>40514</v>
      </c>
    </row>
    <row r="12" spans="1:15" s="188" customFormat="1" ht="20.100000000000001" customHeight="1" x14ac:dyDescent="0.2">
      <c r="A12" s="213" t="s">
        <v>119</v>
      </c>
      <c r="B12" s="237">
        <f t="shared" si="3"/>
        <v>141506</v>
      </c>
      <c r="C12" s="237">
        <f t="shared" si="3"/>
        <v>15794</v>
      </c>
      <c r="D12" s="237">
        <f t="shared" si="3"/>
        <v>12457</v>
      </c>
      <c r="E12" s="237">
        <f t="shared" si="3"/>
        <v>12062</v>
      </c>
      <c r="F12" s="237">
        <f t="shared" si="3"/>
        <v>11335</v>
      </c>
      <c r="G12" s="237">
        <f t="shared" si="3"/>
        <v>9805</v>
      </c>
      <c r="H12" s="237">
        <f t="shared" si="3"/>
        <v>9687</v>
      </c>
      <c r="I12" s="237">
        <f t="shared" si="3"/>
        <v>11343</v>
      </c>
      <c r="J12" s="237">
        <f t="shared" si="3"/>
        <v>11060</v>
      </c>
      <c r="K12" s="237">
        <f t="shared" si="3"/>
        <v>11874</v>
      </c>
      <c r="L12" s="237">
        <f t="shared" si="3"/>
        <v>11803</v>
      </c>
      <c r="M12" s="237">
        <f t="shared" si="3"/>
        <v>12950</v>
      </c>
      <c r="N12" s="237">
        <f t="shared" si="3"/>
        <v>11336</v>
      </c>
    </row>
    <row r="13" spans="1:15" s="188" customFormat="1" ht="20.100000000000001" customHeight="1" x14ac:dyDescent="0.2">
      <c r="A13" s="213" t="s">
        <v>165</v>
      </c>
      <c r="B13" s="237">
        <f t="shared" si="3"/>
        <v>323314</v>
      </c>
      <c r="C13" s="237">
        <f t="shared" si="3"/>
        <v>32459</v>
      </c>
      <c r="D13" s="237">
        <f t="shared" si="3"/>
        <v>26076</v>
      </c>
      <c r="E13" s="237">
        <f t="shared" si="3"/>
        <v>26833</v>
      </c>
      <c r="F13" s="237">
        <f t="shared" si="3"/>
        <v>25319</v>
      </c>
      <c r="G13" s="237">
        <f t="shared" si="3"/>
        <v>28208</v>
      </c>
      <c r="H13" s="237">
        <f t="shared" si="3"/>
        <v>27180</v>
      </c>
      <c r="I13" s="237">
        <f t="shared" si="3"/>
        <v>31522</v>
      </c>
      <c r="J13" s="237">
        <f t="shared" si="3"/>
        <v>25557</v>
      </c>
      <c r="K13" s="237">
        <f t="shared" si="3"/>
        <v>25101</v>
      </c>
      <c r="L13" s="237">
        <f t="shared" si="3"/>
        <v>24745</v>
      </c>
      <c r="M13" s="237">
        <f t="shared" si="3"/>
        <v>24864</v>
      </c>
      <c r="N13" s="237">
        <f t="shared" si="3"/>
        <v>25450</v>
      </c>
    </row>
    <row r="14" spans="1:15" s="188" customFormat="1" ht="20.100000000000001" customHeight="1" x14ac:dyDescent="0.2">
      <c r="A14" s="206" t="s">
        <v>231</v>
      </c>
      <c r="B14" s="236">
        <f>SUM(B15:B23)</f>
        <v>15827915</v>
      </c>
      <c r="C14" s="236">
        <f t="shared" ref="C14:N14" si="4">SUM(C15:C23)</f>
        <v>1791326</v>
      </c>
      <c r="D14" s="236">
        <f t="shared" si="4"/>
        <v>1289866</v>
      </c>
      <c r="E14" s="236">
        <f t="shared" si="4"/>
        <v>1251373</v>
      </c>
      <c r="F14" s="236">
        <f t="shared" si="4"/>
        <v>1174214</v>
      </c>
      <c r="G14" s="236">
        <f t="shared" si="4"/>
        <v>1168512</v>
      </c>
      <c r="H14" s="236">
        <f t="shared" si="4"/>
        <v>1215389</v>
      </c>
      <c r="I14" s="236">
        <f t="shared" si="4"/>
        <v>1485313</v>
      </c>
      <c r="J14" s="236">
        <f t="shared" si="4"/>
        <v>1164575</v>
      </c>
      <c r="K14" s="236">
        <f t="shared" si="4"/>
        <v>1228571</v>
      </c>
      <c r="L14" s="236">
        <f t="shared" si="4"/>
        <v>1237203</v>
      </c>
      <c r="M14" s="236">
        <f t="shared" si="4"/>
        <v>1218055</v>
      </c>
      <c r="N14" s="236">
        <f t="shared" si="4"/>
        <v>1603518</v>
      </c>
    </row>
    <row r="15" spans="1:15" s="188" customFormat="1" ht="20.100000000000001" customHeight="1" x14ac:dyDescent="0.2">
      <c r="A15" s="213" t="s">
        <v>167</v>
      </c>
      <c r="B15" s="237">
        <f t="shared" si="3"/>
        <v>990368</v>
      </c>
      <c r="C15" s="237">
        <f t="shared" si="3"/>
        <v>115078</v>
      </c>
      <c r="D15" s="237">
        <f t="shared" si="3"/>
        <v>81192</v>
      </c>
      <c r="E15" s="237">
        <f t="shared" si="3"/>
        <v>76311</v>
      </c>
      <c r="F15" s="237">
        <f t="shared" si="3"/>
        <v>71874</v>
      </c>
      <c r="G15" s="237">
        <f t="shared" si="3"/>
        <v>68055</v>
      </c>
      <c r="H15" s="237">
        <f t="shared" si="3"/>
        <v>67154</v>
      </c>
      <c r="I15" s="237">
        <f t="shared" si="3"/>
        <v>96789</v>
      </c>
      <c r="J15" s="237">
        <f t="shared" si="3"/>
        <v>74784</v>
      </c>
      <c r="K15" s="237">
        <f t="shared" si="3"/>
        <v>74359</v>
      </c>
      <c r="L15" s="237">
        <f t="shared" si="3"/>
        <v>80033</v>
      </c>
      <c r="M15" s="237">
        <f t="shared" si="3"/>
        <v>78001</v>
      </c>
      <c r="N15" s="237">
        <f t="shared" si="3"/>
        <v>106738</v>
      </c>
    </row>
    <row r="16" spans="1:15" s="188" customFormat="1" ht="20.100000000000001" customHeight="1" x14ac:dyDescent="0.2">
      <c r="A16" s="213" t="s">
        <v>89</v>
      </c>
      <c r="B16" s="237">
        <f t="shared" si="3"/>
        <v>4897458</v>
      </c>
      <c r="C16" s="237">
        <f t="shared" si="3"/>
        <v>593827</v>
      </c>
      <c r="D16" s="237">
        <f t="shared" si="3"/>
        <v>434243</v>
      </c>
      <c r="E16" s="237">
        <f t="shared" si="3"/>
        <v>381679</v>
      </c>
      <c r="F16" s="237">
        <f t="shared" si="3"/>
        <v>375473</v>
      </c>
      <c r="G16" s="237">
        <f t="shared" si="3"/>
        <v>353479</v>
      </c>
      <c r="H16" s="237">
        <f t="shared" si="3"/>
        <v>360879</v>
      </c>
      <c r="I16" s="237">
        <f t="shared" si="3"/>
        <v>453275</v>
      </c>
      <c r="J16" s="237">
        <f t="shared" si="3"/>
        <v>338054.00000000006</v>
      </c>
      <c r="K16" s="237">
        <f t="shared" si="3"/>
        <v>374147.00000000006</v>
      </c>
      <c r="L16" s="237">
        <f t="shared" si="3"/>
        <v>380920</v>
      </c>
      <c r="M16" s="237">
        <f t="shared" si="3"/>
        <v>369009.00000000006</v>
      </c>
      <c r="N16" s="237">
        <f t="shared" si="3"/>
        <v>482473</v>
      </c>
    </row>
    <row r="17" spans="1:14" s="188" customFormat="1" ht="20.100000000000001" customHeight="1" x14ac:dyDescent="0.2">
      <c r="A17" s="213" t="s">
        <v>90</v>
      </c>
      <c r="B17" s="237">
        <f t="shared" si="3"/>
        <v>2975024</v>
      </c>
      <c r="C17" s="237">
        <f t="shared" si="3"/>
        <v>333352</v>
      </c>
      <c r="D17" s="237">
        <f t="shared" si="3"/>
        <v>235468</v>
      </c>
      <c r="E17" s="237">
        <f t="shared" si="3"/>
        <v>236782</v>
      </c>
      <c r="F17" s="237">
        <f t="shared" si="3"/>
        <v>218615</v>
      </c>
      <c r="G17" s="237">
        <f t="shared" si="3"/>
        <v>221129</v>
      </c>
      <c r="H17" s="237">
        <f t="shared" si="3"/>
        <v>228559</v>
      </c>
      <c r="I17" s="237">
        <f t="shared" si="3"/>
        <v>290323</v>
      </c>
      <c r="J17" s="237">
        <f t="shared" si="3"/>
        <v>220929</v>
      </c>
      <c r="K17" s="237">
        <f t="shared" si="3"/>
        <v>232810</v>
      </c>
      <c r="L17" s="237">
        <f t="shared" si="3"/>
        <v>227952</v>
      </c>
      <c r="M17" s="237">
        <f t="shared" si="3"/>
        <v>224709</v>
      </c>
      <c r="N17" s="237">
        <f t="shared" si="3"/>
        <v>304396</v>
      </c>
    </row>
    <row r="18" spans="1:14" s="188" customFormat="1" ht="20.100000000000001" customHeight="1" x14ac:dyDescent="0.2">
      <c r="A18" s="213" t="s">
        <v>168</v>
      </c>
      <c r="B18" s="237">
        <f t="shared" si="3"/>
        <v>918003</v>
      </c>
      <c r="C18" s="237">
        <f t="shared" si="3"/>
        <v>102401</v>
      </c>
      <c r="D18" s="237">
        <f t="shared" si="3"/>
        <v>76562</v>
      </c>
      <c r="E18" s="237">
        <f t="shared" si="3"/>
        <v>80596</v>
      </c>
      <c r="F18" s="237">
        <f t="shared" si="3"/>
        <v>68215</v>
      </c>
      <c r="G18" s="237">
        <f t="shared" si="3"/>
        <v>68991</v>
      </c>
      <c r="H18" s="237">
        <f t="shared" si="3"/>
        <v>71829</v>
      </c>
      <c r="I18" s="237">
        <f t="shared" si="3"/>
        <v>85514</v>
      </c>
      <c r="J18" s="237">
        <f t="shared" si="3"/>
        <v>66327</v>
      </c>
      <c r="K18" s="237">
        <f t="shared" si="3"/>
        <v>67270</v>
      </c>
      <c r="L18" s="237">
        <f t="shared" si="3"/>
        <v>65004</v>
      </c>
      <c r="M18" s="237">
        <f t="shared" si="3"/>
        <v>69890</v>
      </c>
      <c r="N18" s="237">
        <f t="shared" si="3"/>
        <v>95404</v>
      </c>
    </row>
    <row r="19" spans="1:14" s="188" customFormat="1" ht="20.100000000000001" customHeight="1" x14ac:dyDescent="0.2">
      <c r="A19" s="213" t="s">
        <v>169</v>
      </c>
      <c r="B19" s="237">
        <f t="shared" si="3"/>
        <v>765943</v>
      </c>
      <c r="C19" s="237">
        <f t="shared" si="3"/>
        <v>84274</v>
      </c>
      <c r="D19" s="237">
        <f t="shared" si="3"/>
        <v>55979</v>
      </c>
      <c r="E19" s="237">
        <f t="shared" si="3"/>
        <v>55804</v>
      </c>
      <c r="F19" s="237">
        <f t="shared" si="3"/>
        <v>50532</v>
      </c>
      <c r="G19" s="237">
        <f t="shared" si="3"/>
        <v>57903</v>
      </c>
      <c r="H19" s="237">
        <f t="shared" si="3"/>
        <v>69571</v>
      </c>
      <c r="I19" s="237">
        <f t="shared" si="3"/>
        <v>76285</v>
      </c>
      <c r="J19" s="237">
        <f t="shared" si="3"/>
        <v>57111</v>
      </c>
      <c r="K19" s="237">
        <f t="shared" si="3"/>
        <v>61076</v>
      </c>
      <c r="L19" s="237">
        <f t="shared" si="3"/>
        <v>59190</v>
      </c>
      <c r="M19" s="237">
        <f t="shared" si="3"/>
        <v>59307</v>
      </c>
      <c r="N19" s="237">
        <f t="shared" si="3"/>
        <v>78911</v>
      </c>
    </row>
    <row r="20" spans="1:14" s="188" customFormat="1" ht="20.100000000000001" customHeight="1" x14ac:dyDescent="0.2">
      <c r="A20" s="213" t="s">
        <v>96</v>
      </c>
      <c r="B20" s="237">
        <f t="shared" si="3"/>
        <v>3621401</v>
      </c>
      <c r="C20" s="237">
        <f t="shared" si="3"/>
        <v>365918</v>
      </c>
      <c r="D20" s="237">
        <f t="shared" si="3"/>
        <v>276122</v>
      </c>
      <c r="E20" s="237">
        <f t="shared" si="3"/>
        <v>293929</v>
      </c>
      <c r="F20" s="237">
        <f t="shared" si="3"/>
        <v>275849</v>
      </c>
      <c r="G20" s="237">
        <f t="shared" si="3"/>
        <v>280704</v>
      </c>
      <c r="H20" s="237">
        <f t="shared" si="3"/>
        <v>291494</v>
      </c>
      <c r="I20" s="237">
        <f t="shared" si="3"/>
        <v>334201</v>
      </c>
      <c r="J20" s="237">
        <f t="shared" si="3"/>
        <v>289765</v>
      </c>
      <c r="K20" s="237">
        <f t="shared" si="3"/>
        <v>290569</v>
      </c>
      <c r="L20" s="237">
        <f t="shared" si="3"/>
        <v>293296</v>
      </c>
      <c r="M20" s="237">
        <f t="shared" si="3"/>
        <v>283787</v>
      </c>
      <c r="N20" s="237">
        <f t="shared" si="3"/>
        <v>345767</v>
      </c>
    </row>
    <row r="21" spans="1:14" s="188" customFormat="1" ht="20.100000000000001" customHeight="1" x14ac:dyDescent="0.2">
      <c r="A21" s="213" t="s">
        <v>170</v>
      </c>
      <c r="B21" s="237">
        <f t="shared" si="3"/>
        <v>536578</v>
      </c>
      <c r="C21" s="237">
        <f t="shared" si="3"/>
        <v>54048</v>
      </c>
      <c r="D21" s="237">
        <f t="shared" si="3"/>
        <v>40862</v>
      </c>
      <c r="E21" s="237">
        <f t="shared" si="3"/>
        <v>45054</v>
      </c>
      <c r="F21" s="237">
        <f t="shared" si="3"/>
        <v>40447</v>
      </c>
      <c r="G21" s="237">
        <f t="shared" si="3"/>
        <v>42943</v>
      </c>
      <c r="H21" s="237">
        <f t="shared" si="3"/>
        <v>45499</v>
      </c>
      <c r="I21" s="237">
        <f t="shared" si="3"/>
        <v>48820</v>
      </c>
      <c r="J21" s="237">
        <f t="shared" si="3"/>
        <v>40299</v>
      </c>
      <c r="K21" s="237">
        <f t="shared" si="3"/>
        <v>40419</v>
      </c>
      <c r="L21" s="237">
        <f t="shared" si="3"/>
        <v>37682</v>
      </c>
      <c r="M21" s="237">
        <f t="shared" si="3"/>
        <v>41555</v>
      </c>
      <c r="N21" s="237">
        <f t="shared" si="3"/>
        <v>58950</v>
      </c>
    </row>
    <row r="22" spans="1:14" s="188" customFormat="1" ht="20.100000000000001" customHeight="1" x14ac:dyDescent="0.2">
      <c r="A22" s="213" t="s">
        <v>98</v>
      </c>
      <c r="B22" s="237">
        <f t="shared" si="3"/>
        <v>1107177</v>
      </c>
      <c r="C22" s="237">
        <f t="shared" si="3"/>
        <v>141098</v>
      </c>
      <c r="D22" s="237">
        <f t="shared" si="3"/>
        <v>88187</v>
      </c>
      <c r="E22" s="237">
        <f t="shared" si="3"/>
        <v>79903</v>
      </c>
      <c r="F22" s="237">
        <f t="shared" si="3"/>
        <v>71997</v>
      </c>
      <c r="G22" s="237">
        <f t="shared" si="3"/>
        <v>73992</v>
      </c>
      <c r="H22" s="237">
        <f t="shared" si="3"/>
        <v>79085</v>
      </c>
      <c r="I22" s="237">
        <f t="shared" si="3"/>
        <v>98677</v>
      </c>
      <c r="J22" s="237">
        <f t="shared" si="3"/>
        <v>75713</v>
      </c>
      <c r="K22" s="237">
        <f t="shared" si="3"/>
        <v>86644</v>
      </c>
      <c r="L22" s="237">
        <f t="shared" si="3"/>
        <v>91703</v>
      </c>
      <c r="M22" s="237">
        <f t="shared" si="3"/>
        <v>90501</v>
      </c>
      <c r="N22" s="237">
        <f t="shared" si="3"/>
        <v>129677</v>
      </c>
    </row>
    <row r="23" spans="1:14" s="188" customFormat="1" ht="20.100000000000001" customHeight="1" x14ac:dyDescent="0.2">
      <c r="A23" s="213" t="s">
        <v>171</v>
      </c>
      <c r="B23" s="237">
        <f t="shared" si="3"/>
        <v>15963</v>
      </c>
      <c r="C23" s="237">
        <f t="shared" si="3"/>
        <v>1330</v>
      </c>
      <c r="D23" s="237">
        <f t="shared" si="3"/>
        <v>1251</v>
      </c>
      <c r="E23" s="237">
        <f t="shared" si="3"/>
        <v>1315</v>
      </c>
      <c r="F23" s="237">
        <f t="shared" si="3"/>
        <v>1212</v>
      </c>
      <c r="G23" s="237">
        <f t="shared" si="3"/>
        <v>1316</v>
      </c>
      <c r="H23" s="237">
        <f t="shared" si="3"/>
        <v>1319</v>
      </c>
      <c r="I23" s="237">
        <f t="shared" si="3"/>
        <v>1429</v>
      </c>
      <c r="J23" s="237">
        <f t="shared" si="3"/>
        <v>1593</v>
      </c>
      <c r="K23" s="237">
        <f t="shared" si="3"/>
        <v>1277</v>
      </c>
      <c r="L23" s="237">
        <f t="shared" si="3"/>
        <v>1423</v>
      </c>
      <c r="M23" s="237">
        <f t="shared" si="3"/>
        <v>1296</v>
      </c>
      <c r="N23" s="237">
        <f t="shared" si="3"/>
        <v>1202</v>
      </c>
    </row>
    <row r="24" spans="1:14" s="188" customFormat="1" ht="20.100000000000001" customHeight="1" x14ac:dyDescent="0.2">
      <c r="A24" s="206" t="s">
        <v>232</v>
      </c>
      <c r="B24" s="236">
        <f>SUM(B25:B28)</f>
        <v>44831437</v>
      </c>
      <c r="C24" s="236">
        <f t="shared" ref="C24:N24" si="5">SUM(C25:C28)</f>
        <v>4318446</v>
      </c>
      <c r="D24" s="236">
        <f t="shared" si="5"/>
        <v>3554612</v>
      </c>
      <c r="E24" s="236">
        <f t="shared" si="5"/>
        <v>3615752</v>
      </c>
      <c r="F24" s="236">
        <f t="shared" si="5"/>
        <v>3474463</v>
      </c>
      <c r="G24" s="236">
        <f t="shared" si="5"/>
        <v>3541209.0000000005</v>
      </c>
      <c r="H24" s="236">
        <f t="shared" si="5"/>
        <v>3390919</v>
      </c>
      <c r="I24" s="236">
        <f t="shared" si="5"/>
        <v>4065860</v>
      </c>
      <c r="J24" s="236">
        <f t="shared" si="5"/>
        <v>3857781</v>
      </c>
      <c r="K24" s="236">
        <f t="shared" si="5"/>
        <v>3614115</v>
      </c>
      <c r="L24" s="236">
        <f t="shared" si="5"/>
        <v>3760315</v>
      </c>
      <c r="M24" s="236">
        <f t="shared" si="5"/>
        <v>3700178.9999999995</v>
      </c>
      <c r="N24" s="236">
        <f t="shared" si="5"/>
        <v>3937786</v>
      </c>
    </row>
    <row r="25" spans="1:14" s="188" customFormat="1" ht="20.100000000000001" customHeight="1" x14ac:dyDescent="0.2">
      <c r="A25" s="213" t="s">
        <v>173</v>
      </c>
      <c r="B25" s="237">
        <f t="shared" ref="B25:N37" si="6">B65+B105</f>
        <v>1503412</v>
      </c>
      <c r="C25" s="237">
        <f t="shared" si="6"/>
        <v>151038</v>
      </c>
      <c r="D25" s="237">
        <f t="shared" si="6"/>
        <v>119388</v>
      </c>
      <c r="E25" s="237">
        <f t="shared" si="6"/>
        <v>118434</v>
      </c>
      <c r="F25" s="237">
        <f t="shared" si="6"/>
        <v>111795</v>
      </c>
      <c r="G25" s="237">
        <f t="shared" si="6"/>
        <v>118669</v>
      </c>
      <c r="H25" s="237">
        <f t="shared" si="6"/>
        <v>114039</v>
      </c>
      <c r="I25" s="237">
        <f t="shared" si="6"/>
        <v>137430</v>
      </c>
      <c r="J25" s="237">
        <f t="shared" si="6"/>
        <v>123255</v>
      </c>
      <c r="K25" s="237">
        <f t="shared" si="6"/>
        <v>125580</v>
      </c>
      <c r="L25" s="237">
        <f t="shared" si="6"/>
        <v>120948</v>
      </c>
      <c r="M25" s="237">
        <f t="shared" si="6"/>
        <v>121681</v>
      </c>
      <c r="N25" s="237">
        <f t="shared" si="6"/>
        <v>141155</v>
      </c>
    </row>
    <row r="26" spans="1:14" s="188" customFormat="1" ht="20.100000000000001" customHeight="1" x14ac:dyDescent="0.2">
      <c r="A26" s="213" t="s">
        <v>93</v>
      </c>
      <c r="B26" s="237">
        <f t="shared" si="6"/>
        <v>5573475</v>
      </c>
      <c r="C26" s="237">
        <f t="shared" si="6"/>
        <v>570132</v>
      </c>
      <c r="D26" s="237">
        <f t="shared" si="6"/>
        <v>472101.99999999994</v>
      </c>
      <c r="E26" s="237">
        <f t="shared" si="6"/>
        <v>472084</v>
      </c>
      <c r="F26" s="237">
        <f t="shared" si="6"/>
        <v>442069.99999999994</v>
      </c>
      <c r="G26" s="237">
        <f t="shared" si="6"/>
        <v>435646.00000000006</v>
      </c>
      <c r="H26" s="237">
        <f t="shared" si="6"/>
        <v>425260</v>
      </c>
      <c r="I26" s="237">
        <f t="shared" si="6"/>
        <v>485568.99999999994</v>
      </c>
      <c r="J26" s="237">
        <f t="shared" si="6"/>
        <v>454561.00000000006</v>
      </c>
      <c r="K26" s="237">
        <f t="shared" si="6"/>
        <v>438882</v>
      </c>
      <c r="L26" s="237">
        <f t="shared" si="6"/>
        <v>456638.99999999994</v>
      </c>
      <c r="M26" s="237">
        <f t="shared" si="6"/>
        <v>445990</v>
      </c>
      <c r="N26" s="237">
        <f t="shared" si="6"/>
        <v>474540</v>
      </c>
    </row>
    <row r="27" spans="1:14" s="188" customFormat="1" ht="20.100000000000001" customHeight="1" x14ac:dyDescent="0.2">
      <c r="A27" s="213" t="s">
        <v>97</v>
      </c>
      <c r="B27" s="237">
        <f t="shared" si="6"/>
        <v>10442171</v>
      </c>
      <c r="C27" s="237">
        <f t="shared" si="6"/>
        <v>965217</v>
      </c>
      <c r="D27" s="237">
        <f t="shared" si="6"/>
        <v>833527</v>
      </c>
      <c r="E27" s="237">
        <f t="shared" si="6"/>
        <v>809628</v>
      </c>
      <c r="F27" s="237">
        <f t="shared" si="6"/>
        <v>776781</v>
      </c>
      <c r="G27" s="237">
        <f t="shared" si="6"/>
        <v>818951</v>
      </c>
      <c r="H27" s="237">
        <f t="shared" si="6"/>
        <v>793960</v>
      </c>
      <c r="I27" s="237">
        <f t="shared" si="6"/>
        <v>939678</v>
      </c>
      <c r="J27" s="237">
        <f t="shared" si="6"/>
        <v>940985</v>
      </c>
      <c r="K27" s="237">
        <f t="shared" si="6"/>
        <v>854519</v>
      </c>
      <c r="L27" s="237">
        <f t="shared" si="6"/>
        <v>886527</v>
      </c>
      <c r="M27" s="237">
        <f t="shared" si="6"/>
        <v>855977</v>
      </c>
      <c r="N27" s="237">
        <f t="shared" si="6"/>
        <v>966421</v>
      </c>
    </row>
    <row r="28" spans="1:14" s="188" customFormat="1" ht="20.100000000000001" customHeight="1" x14ac:dyDescent="0.2">
      <c r="A28" s="213" t="s">
        <v>100</v>
      </c>
      <c r="B28" s="237">
        <f t="shared" si="6"/>
        <v>27312379</v>
      </c>
      <c r="C28" s="237">
        <f t="shared" si="6"/>
        <v>2632059</v>
      </c>
      <c r="D28" s="237">
        <f t="shared" si="6"/>
        <v>2129595</v>
      </c>
      <c r="E28" s="237">
        <f t="shared" si="6"/>
        <v>2215606</v>
      </c>
      <c r="F28" s="237">
        <f t="shared" si="6"/>
        <v>2143817</v>
      </c>
      <c r="G28" s="237">
        <f t="shared" si="6"/>
        <v>2167943.0000000005</v>
      </c>
      <c r="H28" s="237">
        <f t="shared" si="6"/>
        <v>2057660.0000000002</v>
      </c>
      <c r="I28" s="237">
        <f t="shared" si="6"/>
        <v>2503183</v>
      </c>
      <c r="J28" s="237">
        <f t="shared" si="6"/>
        <v>2338980</v>
      </c>
      <c r="K28" s="237">
        <f t="shared" si="6"/>
        <v>2195134</v>
      </c>
      <c r="L28" s="237">
        <f t="shared" si="6"/>
        <v>2296201</v>
      </c>
      <c r="M28" s="237">
        <f t="shared" si="6"/>
        <v>2276530.9999999995</v>
      </c>
      <c r="N28" s="237">
        <f t="shared" si="6"/>
        <v>2355670</v>
      </c>
    </row>
    <row r="29" spans="1:14" s="188" customFormat="1" ht="20.100000000000001" customHeight="1" x14ac:dyDescent="0.2">
      <c r="A29" s="206" t="s">
        <v>233</v>
      </c>
      <c r="B29" s="236">
        <f>SUM(B30:B32)</f>
        <v>12210221</v>
      </c>
      <c r="C29" s="236">
        <f t="shared" ref="C29:N29" si="7">SUM(C30:C32)</f>
        <v>1110570</v>
      </c>
      <c r="D29" s="236">
        <f t="shared" si="7"/>
        <v>977799</v>
      </c>
      <c r="E29" s="236">
        <f t="shared" si="7"/>
        <v>1025758</v>
      </c>
      <c r="F29" s="236">
        <f t="shared" si="7"/>
        <v>958440</v>
      </c>
      <c r="G29" s="236">
        <f t="shared" si="7"/>
        <v>964104</v>
      </c>
      <c r="H29" s="236">
        <f t="shared" si="7"/>
        <v>924034</v>
      </c>
      <c r="I29" s="236">
        <f t="shared" si="7"/>
        <v>1082650</v>
      </c>
      <c r="J29" s="236">
        <f t="shared" si="7"/>
        <v>1017091</v>
      </c>
      <c r="K29" s="236">
        <f t="shared" si="7"/>
        <v>994487</v>
      </c>
      <c r="L29" s="236">
        <f t="shared" si="7"/>
        <v>1019288</v>
      </c>
      <c r="M29" s="236">
        <f t="shared" si="7"/>
        <v>1029097</v>
      </c>
      <c r="N29" s="236">
        <f t="shared" si="7"/>
        <v>1106903</v>
      </c>
    </row>
    <row r="30" spans="1:14" s="188" customFormat="1" ht="20.100000000000001" customHeight="1" x14ac:dyDescent="0.2">
      <c r="A30" s="213" t="s">
        <v>95</v>
      </c>
      <c r="B30" s="237">
        <f t="shared" si="6"/>
        <v>4911560</v>
      </c>
      <c r="C30" s="237">
        <f t="shared" si="6"/>
        <v>450037</v>
      </c>
      <c r="D30" s="237">
        <f t="shared" si="6"/>
        <v>403932</v>
      </c>
      <c r="E30" s="237">
        <f t="shared" si="6"/>
        <v>421384</v>
      </c>
      <c r="F30" s="237">
        <f t="shared" si="6"/>
        <v>391103</v>
      </c>
      <c r="G30" s="237">
        <f t="shared" si="6"/>
        <v>386079</v>
      </c>
      <c r="H30" s="237">
        <f t="shared" si="6"/>
        <v>363692</v>
      </c>
      <c r="I30" s="237">
        <f t="shared" si="6"/>
        <v>431922</v>
      </c>
      <c r="J30" s="237">
        <f t="shared" si="6"/>
        <v>400087</v>
      </c>
      <c r="K30" s="237">
        <f t="shared" si="6"/>
        <v>406113</v>
      </c>
      <c r="L30" s="237">
        <f t="shared" si="6"/>
        <v>413585</v>
      </c>
      <c r="M30" s="237">
        <f t="shared" si="6"/>
        <v>408095</v>
      </c>
      <c r="N30" s="237">
        <f t="shared" si="6"/>
        <v>435531</v>
      </c>
    </row>
    <row r="31" spans="1:14" s="188" customFormat="1" ht="20.100000000000001" customHeight="1" x14ac:dyDescent="0.2">
      <c r="A31" s="213" t="s">
        <v>102</v>
      </c>
      <c r="B31" s="237">
        <f t="shared" si="6"/>
        <v>4413076</v>
      </c>
      <c r="C31" s="237">
        <f t="shared" si="6"/>
        <v>386667</v>
      </c>
      <c r="D31" s="237">
        <f t="shared" si="6"/>
        <v>346598</v>
      </c>
      <c r="E31" s="237">
        <f t="shared" si="6"/>
        <v>359375</v>
      </c>
      <c r="F31" s="237">
        <f t="shared" si="6"/>
        <v>332967</v>
      </c>
      <c r="G31" s="237">
        <f t="shared" si="6"/>
        <v>353469</v>
      </c>
      <c r="H31" s="237">
        <f t="shared" si="6"/>
        <v>357407</v>
      </c>
      <c r="I31" s="237">
        <f t="shared" si="6"/>
        <v>400286</v>
      </c>
      <c r="J31" s="237">
        <f t="shared" si="6"/>
        <v>380427</v>
      </c>
      <c r="K31" s="237">
        <f t="shared" si="6"/>
        <v>358583</v>
      </c>
      <c r="L31" s="237">
        <f t="shared" si="6"/>
        <v>360426</v>
      </c>
      <c r="M31" s="237">
        <f t="shared" si="6"/>
        <v>378650</v>
      </c>
      <c r="N31" s="237">
        <f t="shared" si="6"/>
        <v>398221</v>
      </c>
    </row>
    <row r="32" spans="1:14" s="188" customFormat="1" ht="20.100000000000001" customHeight="1" x14ac:dyDescent="0.2">
      <c r="A32" s="213" t="s">
        <v>99</v>
      </c>
      <c r="B32" s="237">
        <f t="shared" si="6"/>
        <v>2885585</v>
      </c>
      <c r="C32" s="237">
        <f t="shared" si="6"/>
        <v>273866</v>
      </c>
      <c r="D32" s="237">
        <f t="shared" si="6"/>
        <v>227269</v>
      </c>
      <c r="E32" s="237">
        <f t="shared" si="6"/>
        <v>244998.99999999997</v>
      </c>
      <c r="F32" s="237">
        <f t="shared" si="6"/>
        <v>234370</v>
      </c>
      <c r="G32" s="237">
        <f t="shared" si="6"/>
        <v>224556</v>
      </c>
      <c r="H32" s="237">
        <f t="shared" si="6"/>
        <v>202935</v>
      </c>
      <c r="I32" s="237">
        <f t="shared" si="6"/>
        <v>250441.99999999997</v>
      </c>
      <c r="J32" s="237">
        <f t="shared" si="6"/>
        <v>236577</v>
      </c>
      <c r="K32" s="237">
        <f t="shared" si="6"/>
        <v>229791</v>
      </c>
      <c r="L32" s="237">
        <f t="shared" si="6"/>
        <v>245277</v>
      </c>
      <c r="M32" s="237">
        <f t="shared" si="6"/>
        <v>242351.99999999997</v>
      </c>
      <c r="N32" s="237">
        <f t="shared" si="6"/>
        <v>273151</v>
      </c>
    </row>
    <row r="33" spans="1:256" s="188" customFormat="1" ht="20.100000000000001" customHeight="1" x14ac:dyDescent="0.2">
      <c r="A33" s="206" t="s">
        <v>234</v>
      </c>
      <c r="B33" s="236">
        <f>SUM(B34:B37)</f>
        <v>12532268</v>
      </c>
      <c r="C33" s="236">
        <f t="shared" ref="C33:N33" si="8">SUM(C34:C37)</f>
        <v>1292282</v>
      </c>
      <c r="D33" s="236">
        <f t="shared" si="8"/>
        <v>1002849</v>
      </c>
      <c r="E33" s="236">
        <f t="shared" si="8"/>
        <v>1030621</v>
      </c>
      <c r="F33" s="236">
        <f t="shared" si="8"/>
        <v>988767</v>
      </c>
      <c r="G33" s="236">
        <f t="shared" si="8"/>
        <v>1018704</v>
      </c>
      <c r="H33" s="236">
        <f t="shared" si="8"/>
        <v>1002861</v>
      </c>
      <c r="I33" s="236">
        <f t="shared" si="8"/>
        <v>1149036</v>
      </c>
      <c r="J33" s="236">
        <f t="shared" si="8"/>
        <v>1049093</v>
      </c>
      <c r="K33" s="236">
        <f t="shared" si="8"/>
        <v>970161</v>
      </c>
      <c r="L33" s="236">
        <f t="shared" si="8"/>
        <v>1000986</v>
      </c>
      <c r="M33" s="236">
        <f t="shared" si="8"/>
        <v>1000742</v>
      </c>
      <c r="N33" s="236">
        <f t="shared" si="8"/>
        <v>1026166</v>
      </c>
    </row>
    <row r="34" spans="1:256" s="188" customFormat="1" ht="20.100000000000001" customHeight="1" x14ac:dyDescent="0.2">
      <c r="A34" s="213" t="s">
        <v>91</v>
      </c>
      <c r="B34" s="237">
        <f t="shared" si="6"/>
        <v>8582540</v>
      </c>
      <c r="C34" s="237">
        <f t="shared" si="6"/>
        <v>898707</v>
      </c>
      <c r="D34" s="237">
        <f t="shared" si="6"/>
        <v>703921</v>
      </c>
      <c r="E34" s="237">
        <f t="shared" si="6"/>
        <v>710758</v>
      </c>
      <c r="F34" s="237">
        <f t="shared" si="6"/>
        <v>678275</v>
      </c>
      <c r="G34" s="237">
        <f t="shared" si="6"/>
        <v>695959</v>
      </c>
      <c r="H34" s="237">
        <f t="shared" si="6"/>
        <v>683093</v>
      </c>
      <c r="I34" s="237">
        <f t="shared" si="6"/>
        <v>788366</v>
      </c>
      <c r="J34" s="237">
        <f t="shared" si="6"/>
        <v>718034</v>
      </c>
      <c r="K34" s="237">
        <f t="shared" si="6"/>
        <v>655617</v>
      </c>
      <c r="L34" s="237">
        <f t="shared" si="6"/>
        <v>678605</v>
      </c>
      <c r="M34" s="237">
        <f t="shared" si="6"/>
        <v>684761</v>
      </c>
      <c r="N34" s="237">
        <f t="shared" si="6"/>
        <v>686444</v>
      </c>
    </row>
    <row r="35" spans="1:256" s="188" customFormat="1" ht="20.100000000000001" customHeight="1" x14ac:dyDescent="0.2">
      <c r="A35" s="213" t="s">
        <v>176</v>
      </c>
      <c r="B35" s="237">
        <f t="shared" si="6"/>
        <v>1537084</v>
      </c>
      <c r="C35" s="237">
        <f t="shared" si="6"/>
        <v>153164</v>
      </c>
      <c r="D35" s="237">
        <f t="shared" si="6"/>
        <v>111735</v>
      </c>
      <c r="E35" s="237">
        <f t="shared" si="6"/>
        <v>125356</v>
      </c>
      <c r="F35" s="237">
        <f t="shared" si="6"/>
        <v>121522</v>
      </c>
      <c r="G35" s="237">
        <f t="shared" si="6"/>
        <v>124485</v>
      </c>
      <c r="H35" s="237">
        <f t="shared" si="6"/>
        <v>126191</v>
      </c>
      <c r="I35" s="237">
        <f t="shared" si="6"/>
        <v>142642</v>
      </c>
      <c r="J35" s="237">
        <f t="shared" si="6"/>
        <v>127193</v>
      </c>
      <c r="K35" s="237">
        <f t="shared" si="6"/>
        <v>122658</v>
      </c>
      <c r="L35" s="237">
        <f t="shared" si="6"/>
        <v>123695</v>
      </c>
      <c r="M35" s="237">
        <f t="shared" si="6"/>
        <v>121347</v>
      </c>
      <c r="N35" s="237">
        <f t="shared" si="6"/>
        <v>137096</v>
      </c>
    </row>
    <row r="36" spans="1:256" s="188" customFormat="1" ht="20.100000000000001" customHeight="1" x14ac:dyDescent="0.2">
      <c r="A36" s="213" t="s">
        <v>177</v>
      </c>
      <c r="B36" s="237">
        <f t="shared" si="6"/>
        <v>1589467</v>
      </c>
      <c r="C36" s="237">
        <f t="shared" si="6"/>
        <v>160964</v>
      </c>
      <c r="D36" s="237">
        <f t="shared" si="6"/>
        <v>124526</v>
      </c>
      <c r="E36" s="237">
        <f t="shared" si="6"/>
        <v>126536</v>
      </c>
      <c r="F36" s="237">
        <f t="shared" si="6"/>
        <v>125715</v>
      </c>
      <c r="G36" s="237">
        <f t="shared" si="6"/>
        <v>130844.00000000001</v>
      </c>
      <c r="H36" s="237">
        <f t="shared" si="6"/>
        <v>128379</v>
      </c>
      <c r="I36" s="237">
        <f t="shared" si="6"/>
        <v>143608</v>
      </c>
      <c r="J36" s="237">
        <f t="shared" si="6"/>
        <v>134498</v>
      </c>
      <c r="K36" s="237">
        <f t="shared" si="6"/>
        <v>124408</v>
      </c>
      <c r="L36" s="237">
        <f t="shared" si="6"/>
        <v>126809</v>
      </c>
      <c r="M36" s="237">
        <f t="shared" si="6"/>
        <v>129127</v>
      </c>
      <c r="N36" s="237">
        <f t="shared" si="6"/>
        <v>134053</v>
      </c>
    </row>
    <row r="37" spans="1:256" s="188" customFormat="1" ht="20.100000000000001" customHeight="1" thickBot="1" x14ac:dyDescent="0.25">
      <c r="A37" s="209" t="s">
        <v>92</v>
      </c>
      <c r="B37" s="239">
        <f t="shared" si="6"/>
        <v>823177</v>
      </c>
      <c r="C37" s="239">
        <f t="shared" si="6"/>
        <v>79447</v>
      </c>
      <c r="D37" s="239">
        <f t="shared" si="6"/>
        <v>62667</v>
      </c>
      <c r="E37" s="239">
        <f t="shared" si="6"/>
        <v>67971</v>
      </c>
      <c r="F37" s="239">
        <f t="shared" si="6"/>
        <v>63255</v>
      </c>
      <c r="G37" s="239">
        <f t="shared" si="6"/>
        <v>67416</v>
      </c>
      <c r="H37" s="239">
        <f t="shared" si="6"/>
        <v>65198.000000000007</v>
      </c>
      <c r="I37" s="239">
        <f t="shared" si="6"/>
        <v>74420</v>
      </c>
      <c r="J37" s="239">
        <f t="shared" si="6"/>
        <v>69368</v>
      </c>
      <c r="K37" s="239">
        <f t="shared" si="6"/>
        <v>67478</v>
      </c>
      <c r="L37" s="239">
        <f t="shared" si="6"/>
        <v>71877</v>
      </c>
      <c r="M37" s="239">
        <f t="shared" si="6"/>
        <v>65507</v>
      </c>
      <c r="N37" s="239">
        <f t="shared" si="6"/>
        <v>68573</v>
      </c>
      <c r="O37" s="213"/>
      <c r="P37" s="237"/>
      <c r="Q37" s="237"/>
      <c r="R37" s="237"/>
      <c r="S37" s="237"/>
      <c r="T37" s="237"/>
      <c r="U37" s="237"/>
      <c r="V37" s="237"/>
      <c r="W37" s="237"/>
      <c r="X37" s="237"/>
      <c r="Y37" s="237"/>
      <c r="Z37" s="237"/>
      <c r="AA37" s="237"/>
      <c r="AB37" s="237"/>
      <c r="AC37" s="213"/>
      <c r="AD37" s="237"/>
      <c r="AE37" s="237"/>
      <c r="AF37" s="237"/>
      <c r="AG37" s="237"/>
      <c r="AH37" s="237"/>
      <c r="AI37" s="237"/>
      <c r="AJ37" s="237"/>
      <c r="AK37" s="237"/>
      <c r="AL37" s="237"/>
      <c r="AM37" s="237"/>
      <c r="AN37" s="237"/>
      <c r="AO37" s="237"/>
      <c r="AP37" s="237"/>
      <c r="AQ37" s="213"/>
      <c r="AR37" s="237"/>
      <c r="AS37" s="237"/>
      <c r="AT37" s="237"/>
      <c r="AU37" s="237"/>
      <c r="AV37" s="237"/>
      <c r="AW37" s="237"/>
      <c r="AX37" s="237"/>
      <c r="AY37" s="237"/>
      <c r="AZ37" s="237"/>
      <c r="BA37" s="237"/>
      <c r="BB37" s="237"/>
      <c r="BC37" s="237"/>
      <c r="BD37" s="237"/>
      <c r="BE37" s="213"/>
      <c r="BF37" s="237"/>
      <c r="BG37" s="237"/>
      <c r="BH37" s="237"/>
      <c r="BI37" s="237"/>
      <c r="BJ37" s="237"/>
      <c r="BK37" s="237"/>
      <c r="BL37" s="237"/>
      <c r="BM37" s="237"/>
      <c r="BN37" s="237"/>
      <c r="BO37" s="237"/>
      <c r="BP37" s="237"/>
      <c r="BQ37" s="237"/>
      <c r="BR37" s="237"/>
      <c r="BS37" s="213"/>
      <c r="BT37" s="237"/>
      <c r="BU37" s="237"/>
      <c r="BV37" s="237"/>
      <c r="BW37" s="237"/>
      <c r="BX37" s="237"/>
      <c r="BY37" s="237"/>
      <c r="BZ37" s="237"/>
      <c r="CA37" s="237"/>
      <c r="CB37" s="237"/>
      <c r="CC37" s="237"/>
      <c r="CD37" s="237"/>
      <c r="CE37" s="237"/>
      <c r="CF37" s="237"/>
      <c r="CG37" s="213"/>
      <c r="CH37" s="237"/>
      <c r="CI37" s="237"/>
      <c r="CJ37" s="237"/>
      <c r="CK37" s="237"/>
      <c r="CL37" s="237"/>
      <c r="CM37" s="237"/>
      <c r="CN37" s="237"/>
      <c r="CO37" s="237"/>
      <c r="CP37" s="237"/>
      <c r="CQ37" s="237"/>
      <c r="CR37" s="237"/>
      <c r="CS37" s="237"/>
      <c r="CT37" s="237"/>
      <c r="CU37" s="213"/>
      <c r="CV37" s="237"/>
      <c r="CW37" s="237"/>
      <c r="CX37" s="237"/>
      <c r="CY37" s="237"/>
      <c r="CZ37" s="237"/>
      <c r="DA37" s="237"/>
      <c r="DB37" s="237"/>
      <c r="DC37" s="237"/>
      <c r="DD37" s="237"/>
      <c r="DE37" s="237"/>
      <c r="DF37" s="237"/>
      <c r="DG37" s="237"/>
      <c r="DH37" s="237"/>
      <c r="DI37" s="213"/>
      <c r="DJ37" s="237"/>
      <c r="DK37" s="237"/>
      <c r="DL37" s="237"/>
      <c r="DM37" s="237"/>
      <c r="DN37" s="237"/>
      <c r="DO37" s="237"/>
      <c r="DP37" s="237"/>
      <c r="DQ37" s="237"/>
      <c r="DR37" s="237"/>
      <c r="DS37" s="237"/>
      <c r="DT37" s="237"/>
      <c r="DU37" s="237"/>
      <c r="DV37" s="237"/>
      <c r="DW37" s="213"/>
      <c r="DX37" s="237"/>
      <c r="DY37" s="237"/>
      <c r="DZ37" s="237"/>
      <c r="EA37" s="237"/>
      <c r="EB37" s="237"/>
      <c r="EC37" s="237"/>
      <c r="ED37" s="237"/>
      <c r="EE37" s="237"/>
      <c r="EF37" s="237"/>
      <c r="EG37" s="237"/>
      <c r="EH37" s="237"/>
      <c r="EI37" s="237"/>
      <c r="EJ37" s="237"/>
      <c r="EK37" s="213"/>
      <c r="EL37" s="237"/>
      <c r="EM37" s="237"/>
      <c r="EN37" s="237"/>
      <c r="EO37" s="237"/>
      <c r="EP37" s="237"/>
      <c r="EQ37" s="237"/>
      <c r="ER37" s="237"/>
      <c r="ES37" s="237"/>
      <c r="ET37" s="237"/>
      <c r="EU37" s="237"/>
      <c r="EV37" s="237"/>
      <c r="EW37" s="237"/>
      <c r="EX37" s="237"/>
      <c r="EY37" s="213"/>
      <c r="EZ37" s="237"/>
      <c r="FA37" s="237"/>
      <c r="FB37" s="237"/>
      <c r="FC37" s="237"/>
      <c r="FD37" s="237"/>
      <c r="FE37" s="237"/>
      <c r="FF37" s="237"/>
      <c r="FG37" s="237"/>
      <c r="FH37" s="237"/>
      <c r="FI37" s="237"/>
      <c r="FJ37" s="237"/>
      <c r="FK37" s="237"/>
      <c r="FL37" s="237"/>
      <c r="FM37" s="213"/>
      <c r="FN37" s="237"/>
      <c r="FO37" s="237"/>
      <c r="FP37" s="237"/>
      <c r="FQ37" s="237"/>
      <c r="FR37" s="237"/>
      <c r="FS37" s="237"/>
      <c r="FT37" s="237"/>
      <c r="FU37" s="237"/>
      <c r="FV37" s="237"/>
      <c r="FW37" s="237"/>
      <c r="FX37" s="237"/>
      <c r="FY37" s="237"/>
      <c r="FZ37" s="237"/>
      <c r="GA37" s="213"/>
      <c r="GB37" s="237"/>
      <c r="GC37" s="237"/>
      <c r="GD37" s="237"/>
      <c r="GE37" s="237"/>
      <c r="GF37" s="237"/>
      <c r="GG37" s="237"/>
      <c r="GH37" s="237"/>
      <c r="GI37" s="237"/>
      <c r="GJ37" s="237"/>
      <c r="GK37" s="237"/>
      <c r="GL37" s="237"/>
      <c r="GM37" s="237"/>
      <c r="GN37" s="237"/>
      <c r="GO37" s="213"/>
      <c r="GP37" s="237"/>
      <c r="GQ37" s="237"/>
      <c r="GR37" s="237"/>
      <c r="GS37" s="237"/>
      <c r="GT37" s="237"/>
      <c r="GU37" s="237"/>
      <c r="GV37" s="237"/>
      <c r="GW37" s="237"/>
      <c r="GX37" s="237"/>
      <c r="GY37" s="237"/>
      <c r="GZ37" s="237"/>
      <c r="HA37" s="237"/>
      <c r="HB37" s="237"/>
      <c r="HC37" s="213"/>
      <c r="HD37" s="237"/>
      <c r="HE37" s="237"/>
      <c r="HF37" s="237"/>
      <c r="HG37" s="237"/>
      <c r="HH37" s="237"/>
      <c r="HI37" s="237"/>
      <c r="HJ37" s="237"/>
      <c r="HK37" s="237"/>
      <c r="HL37" s="237"/>
      <c r="HM37" s="237"/>
      <c r="HN37" s="237"/>
      <c r="HO37" s="237"/>
      <c r="HP37" s="237"/>
      <c r="HQ37" s="213"/>
      <c r="HR37" s="237"/>
      <c r="HS37" s="237"/>
      <c r="HT37" s="237"/>
      <c r="HU37" s="237"/>
      <c r="HV37" s="237"/>
      <c r="HW37" s="237"/>
      <c r="HX37" s="237"/>
      <c r="HY37" s="237"/>
      <c r="HZ37" s="237"/>
      <c r="IA37" s="237"/>
      <c r="IB37" s="237"/>
      <c r="IC37" s="237"/>
      <c r="ID37" s="237"/>
      <c r="IE37" s="213"/>
      <c r="IF37" s="237"/>
      <c r="IG37" s="237"/>
      <c r="IH37" s="237"/>
      <c r="II37" s="237"/>
      <c r="IJ37" s="237"/>
      <c r="IK37" s="237"/>
      <c r="IL37" s="237"/>
      <c r="IM37" s="237"/>
      <c r="IN37" s="237"/>
      <c r="IO37" s="237"/>
      <c r="IP37" s="237"/>
      <c r="IQ37" s="237"/>
      <c r="IR37" s="237"/>
      <c r="IS37" s="213"/>
      <c r="IT37" s="237"/>
      <c r="IU37" s="237"/>
      <c r="IV37" s="237"/>
    </row>
    <row r="38" spans="1:256" s="202" customFormat="1" ht="15.95" customHeight="1" x14ac:dyDescent="0.25">
      <c r="A38" s="244" t="s">
        <v>449</v>
      </c>
      <c r="B38" s="210"/>
      <c r="C38" s="200"/>
      <c r="D38" s="200"/>
      <c r="E38" s="245"/>
      <c r="F38" s="200"/>
      <c r="G38" s="200"/>
      <c r="H38" s="200"/>
      <c r="I38" s="200"/>
      <c r="J38" s="200"/>
      <c r="K38" s="200"/>
      <c r="L38" s="200"/>
      <c r="M38" s="200"/>
      <c r="N38" s="200"/>
      <c r="O38" s="200"/>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200"/>
      <c r="AZ38" s="200"/>
      <c r="BA38" s="200"/>
      <c r="BB38" s="200"/>
      <c r="BC38" s="200"/>
      <c r="BD38" s="200"/>
      <c r="BE38" s="200"/>
      <c r="BF38" s="200"/>
      <c r="BG38" s="200"/>
      <c r="BH38" s="200"/>
      <c r="BI38" s="200"/>
      <c r="BJ38" s="200"/>
      <c r="BK38" s="200"/>
      <c r="BL38" s="200"/>
      <c r="BM38" s="200"/>
      <c r="BN38" s="200"/>
      <c r="BO38" s="200"/>
      <c r="BP38" s="200"/>
      <c r="BQ38" s="200"/>
      <c r="BR38" s="200"/>
      <c r="BS38" s="200"/>
      <c r="BT38" s="200"/>
      <c r="BU38" s="200"/>
      <c r="BV38" s="200"/>
      <c r="BW38" s="200"/>
      <c r="BX38" s="200"/>
      <c r="BY38" s="200"/>
      <c r="BZ38" s="200"/>
      <c r="CA38" s="200"/>
      <c r="CB38" s="200"/>
      <c r="CC38" s="200"/>
      <c r="CD38" s="200"/>
      <c r="CE38" s="200"/>
      <c r="CF38" s="200"/>
      <c r="CG38" s="200"/>
      <c r="CH38" s="200"/>
      <c r="CI38" s="200"/>
      <c r="CJ38" s="200"/>
      <c r="CK38" s="200"/>
      <c r="CL38" s="200"/>
      <c r="CM38" s="200"/>
      <c r="CN38" s="200"/>
      <c r="CO38" s="200"/>
      <c r="CP38" s="200"/>
      <c r="CQ38" s="200"/>
      <c r="CR38" s="200"/>
      <c r="CS38" s="200"/>
      <c r="CT38" s="200"/>
      <c r="CU38" s="200"/>
      <c r="CV38" s="200"/>
      <c r="CW38" s="200"/>
      <c r="CX38" s="200"/>
      <c r="CY38" s="200"/>
      <c r="CZ38" s="200"/>
      <c r="DA38" s="200"/>
      <c r="DB38" s="200"/>
      <c r="DC38" s="200"/>
      <c r="DD38" s="200"/>
      <c r="DE38" s="200"/>
      <c r="DF38" s="200"/>
      <c r="DG38" s="200"/>
      <c r="DH38" s="200"/>
      <c r="DI38" s="200"/>
      <c r="DJ38" s="200"/>
      <c r="DK38" s="200"/>
      <c r="DL38" s="200"/>
      <c r="DM38" s="200"/>
      <c r="DN38" s="200"/>
      <c r="DO38" s="200"/>
      <c r="DP38" s="200"/>
      <c r="DQ38" s="200"/>
      <c r="DR38" s="200"/>
      <c r="DS38" s="200"/>
      <c r="DT38" s="200"/>
      <c r="DU38" s="200"/>
      <c r="DV38" s="200"/>
      <c r="DW38" s="200"/>
      <c r="DX38" s="200"/>
      <c r="DY38" s="200"/>
      <c r="DZ38" s="200"/>
      <c r="EA38" s="200"/>
      <c r="EB38" s="200"/>
      <c r="EC38" s="200"/>
      <c r="ED38" s="200"/>
      <c r="EE38" s="200"/>
      <c r="EF38" s="200"/>
      <c r="EG38" s="200"/>
      <c r="EH38" s="200"/>
      <c r="EI38" s="200"/>
      <c r="EJ38" s="200"/>
      <c r="EK38" s="200"/>
      <c r="EL38" s="200"/>
      <c r="EM38" s="200"/>
      <c r="EN38" s="200"/>
      <c r="EO38" s="200"/>
      <c r="EP38" s="200"/>
      <c r="EQ38" s="200"/>
      <c r="ER38" s="200"/>
      <c r="ES38" s="200"/>
      <c r="ET38" s="200"/>
      <c r="EU38" s="200"/>
      <c r="EV38" s="200"/>
      <c r="EW38" s="200"/>
      <c r="EX38" s="200"/>
      <c r="EY38" s="200"/>
      <c r="EZ38" s="200"/>
      <c r="FA38" s="200"/>
      <c r="FB38" s="200"/>
      <c r="FC38" s="200"/>
      <c r="FD38" s="200"/>
      <c r="FE38" s="200"/>
      <c r="FF38" s="200"/>
      <c r="FG38" s="200"/>
      <c r="FH38" s="200"/>
      <c r="FI38" s="200"/>
      <c r="FJ38" s="200"/>
      <c r="FK38" s="200"/>
      <c r="FL38" s="200"/>
      <c r="FM38" s="200"/>
      <c r="FN38" s="200"/>
      <c r="FO38" s="200"/>
      <c r="FP38" s="200"/>
      <c r="FQ38" s="200"/>
      <c r="FR38" s="200"/>
      <c r="FS38" s="200"/>
      <c r="FT38" s="200"/>
      <c r="FU38" s="200"/>
      <c r="FV38" s="200"/>
      <c r="FW38" s="200"/>
      <c r="FX38" s="200"/>
      <c r="FY38" s="200"/>
      <c r="FZ38" s="200"/>
      <c r="GA38" s="200"/>
      <c r="GB38" s="200"/>
      <c r="GC38" s="200"/>
      <c r="GD38" s="200"/>
      <c r="GE38" s="200"/>
      <c r="GF38" s="200"/>
      <c r="GG38" s="200"/>
      <c r="GH38" s="200"/>
      <c r="GI38" s="200"/>
      <c r="GJ38" s="200"/>
      <c r="GK38" s="200"/>
      <c r="GL38" s="200"/>
      <c r="GM38" s="200"/>
      <c r="GN38" s="200"/>
      <c r="GO38" s="200"/>
      <c r="GP38" s="200"/>
      <c r="GQ38" s="200"/>
      <c r="GR38" s="200"/>
      <c r="GS38" s="200"/>
      <c r="GT38" s="200"/>
      <c r="GU38" s="200"/>
      <c r="GV38" s="200"/>
      <c r="GW38" s="200"/>
      <c r="GX38" s="200"/>
      <c r="GY38" s="200"/>
      <c r="GZ38" s="200"/>
      <c r="HA38" s="200"/>
      <c r="HB38" s="200"/>
      <c r="HC38" s="200"/>
      <c r="HD38" s="200"/>
      <c r="HE38" s="200"/>
      <c r="HF38" s="200"/>
      <c r="HG38" s="200"/>
      <c r="HH38" s="200"/>
      <c r="HI38" s="200"/>
      <c r="HJ38" s="200"/>
      <c r="HK38" s="200"/>
      <c r="HL38" s="200"/>
      <c r="HM38" s="200"/>
      <c r="HN38" s="200"/>
      <c r="HO38" s="200"/>
      <c r="HP38" s="200"/>
      <c r="HQ38" s="200"/>
      <c r="HR38" s="200"/>
      <c r="HS38" s="200"/>
      <c r="HT38" s="200"/>
      <c r="HU38" s="200"/>
      <c r="HV38" s="200"/>
      <c r="HW38" s="200"/>
      <c r="HX38" s="200"/>
      <c r="HY38" s="200"/>
      <c r="HZ38" s="200"/>
      <c r="IA38" s="200"/>
      <c r="IB38" s="200"/>
    </row>
    <row r="39" spans="1:256" s="202" customFormat="1" ht="15.95" customHeight="1" x14ac:dyDescent="0.25">
      <c r="A39" s="246" t="s">
        <v>450</v>
      </c>
      <c r="B39" s="247"/>
      <c r="C39" s="200"/>
      <c r="D39" s="200"/>
      <c r="E39" s="200"/>
      <c r="F39" s="200"/>
      <c r="G39" s="200"/>
      <c r="H39" s="200"/>
      <c r="I39" s="200"/>
      <c r="J39" s="200"/>
      <c r="K39" s="200"/>
      <c r="L39" s="200"/>
      <c r="M39" s="200"/>
      <c r="N39" s="200"/>
      <c r="O39" s="200"/>
      <c r="P39" s="200"/>
      <c r="Q39" s="200"/>
      <c r="R39" s="200"/>
      <c r="S39" s="200"/>
      <c r="T39" s="200"/>
      <c r="U39" s="200"/>
      <c r="V39" s="200"/>
      <c r="W39" s="200"/>
      <c r="X39" s="200"/>
      <c r="Y39" s="200"/>
      <c r="Z39" s="200"/>
      <c r="AA39" s="200"/>
      <c r="AB39" s="200"/>
      <c r="AC39" s="200"/>
      <c r="AD39" s="200"/>
      <c r="AE39" s="200"/>
      <c r="AF39" s="200"/>
      <c r="AG39" s="200"/>
      <c r="AH39" s="200"/>
      <c r="AI39" s="200"/>
      <c r="AJ39" s="200"/>
      <c r="AK39" s="200"/>
      <c r="AL39" s="200"/>
      <c r="AM39" s="200"/>
      <c r="AN39" s="200"/>
      <c r="AO39" s="200"/>
      <c r="AP39" s="200"/>
      <c r="AQ39" s="200"/>
      <c r="AR39" s="200"/>
      <c r="AS39" s="200"/>
      <c r="AT39" s="200"/>
      <c r="AU39" s="200"/>
      <c r="AV39" s="200"/>
      <c r="AW39" s="200"/>
      <c r="AX39" s="200"/>
      <c r="AY39" s="200"/>
      <c r="AZ39" s="200"/>
      <c r="BA39" s="200"/>
      <c r="BB39" s="200"/>
      <c r="BC39" s="200"/>
      <c r="BD39" s="200"/>
      <c r="BE39" s="200"/>
      <c r="BF39" s="200"/>
      <c r="BG39" s="200"/>
      <c r="BH39" s="200"/>
      <c r="BI39" s="200"/>
      <c r="BJ39" s="200"/>
      <c r="BK39" s="200"/>
      <c r="BL39" s="200"/>
      <c r="BM39" s="200"/>
      <c r="BN39" s="200"/>
      <c r="BO39" s="200"/>
      <c r="BP39" s="200"/>
      <c r="BQ39" s="200"/>
      <c r="BR39" s="200"/>
      <c r="BS39" s="200"/>
      <c r="BT39" s="200"/>
      <c r="BU39" s="200"/>
      <c r="BV39" s="200"/>
      <c r="BW39" s="200"/>
      <c r="BX39" s="200"/>
      <c r="BY39" s="200"/>
      <c r="BZ39" s="200"/>
      <c r="CA39" s="200"/>
      <c r="CB39" s="200"/>
      <c r="CC39" s="200"/>
      <c r="CD39" s="200"/>
      <c r="CE39" s="200"/>
      <c r="CF39" s="200"/>
      <c r="CG39" s="200"/>
      <c r="CH39" s="200"/>
      <c r="CI39" s="200"/>
      <c r="CJ39" s="200"/>
      <c r="CK39" s="200"/>
      <c r="CL39" s="200"/>
      <c r="CM39" s="200"/>
      <c r="CN39" s="200"/>
      <c r="CO39" s="200"/>
      <c r="CP39" s="200"/>
      <c r="CQ39" s="200"/>
      <c r="CR39" s="200"/>
      <c r="CS39" s="200"/>
      <c r="CT39" s="200"/>
      <c r="CU39" s="200"/>
      <c r="CV39" s="200"/>
      <c r="CW39" s="200"/>
      <c r="CX39" s="200"/>
      <c r="CY39" s="200"/>
      <c r="CZ39" s="200"/>
      <c r="DA39" s="200"/>
      <c r="DB39" s="200"/>
      <c r="DC39" s="200"/>
      <c r="DD39" s="200"/>
      <c r="DE39" s="200"/>
      <c r="DF39" s="200"/>
      <c r="DG39" s="200"/>
      <c r="DH39" s="200"/>
      <c r="DI39" s="200"/>
      <c r="DJ39" s="200"/>
      <c r="DK39" s="200"/>
      <c r="DL39" s="200"/>
      <c r="DM39" s="200"/>
      <c r="DN39" s="200"/>
      <c r="DO39" s="200"/>
      <c r="DP39" s="200"/>
      <c r="DQ39" s="200"/>
      <c r="DR39" s="200"/>
      <c r="DS39" s="200"/>
      <c r="DT39" s="200"/>
      <c r="DU39" s="200"/>
      <c r="DV39" s="200"/>
      <c r="DW39" s="200"/>
      <c r="DX39" s="200"/>
      <c r="DY39" s="200"/>
      <c r="DZ39" s="200"/>
      <c r="EA39" s="200"/>
      <c r="EB39" s="200"/>
      <c r="EC39" s="200"/>
      <c r="ED39" s="200"/>
      <c r="EE39" s="200"/>
      <c r="EF39" s="200"/>
      <c r="EG39" s="200"/>
      <c r="EH39" s="200"/>
      <c r="EI39" s="200"/>
      <c r="EJ39" s="200"/>
      <c r="EK39" s="200"/>
      <c r="EL39" s="200"/>
      <c r="EM39" s="200"/>
      <c r="EN39" s="200"/>
      <c r="EO39" s="200"/>
      <c r="EP39" s="200"/>
      <c r="EQ39" s="200"/>
      <c r="ER39" s="200"/>
      <c r="ES39" s="200"/>
      <c r="ET39" s="200"/>
      <c r="EU39" s="200"/>
      <c r="EV39" s="200"/>
      <c r="EW39" s="200"/>
      <c r="EX39" s="200"/>
      <c r="EY39" s="200"/>
      <c r="EZ39" s="200"/>
      <c r="FA39" s="200"/>
      <c r="FB39" s="200"/>
      <c r="FC39" s="200"/>
      <c r="FD39" s="200"/>
      <c r="FE39" s="200"/>
      <c r="FF39" s="200"/>
      <c r="FG39" s="200"/>
      <c r="FH39" s="200"/>
      <c r="FI39" s="200"/>
      <c r="FJ39" s="200"/>
      <c r="FK39" s="200"/>
      <c r="FL39" s="200"/>
      <c r="FM39" s="200"/>
      <c r="FN39" s="200"/>
      <c r="FO39" s="200"/>
      <c r="FP39" s="200"/>
      <c r="FQ39" s="200"/>
      <c r="FR39" s="200"/>
      <c r="FS39" s="200"/>
      <c r="FT39" s="200"/>
      <c r="FU39" s="200"/>
      <c r="FV39" s="200"/>
      <c r="FW39" s="200"/>
      <c r="FX39" s="200"/>
      <c r="FY39" s="200"/>
      <c r="FZ39" s="200"/>
      <c r="GA39" s="200"/>
      <c r="GB39" s="200"/>
      <c r="GC39" s="200"/>
      <c r="GD39" s="200"/>
      <c r="GE39" s="200"/>
      <c r="GF39" s="200"/>
      <c r="GG39" s="200"/>
      <c r="GH39" s="200"/>
      <c r="GI39" s="200"/>
      <c r="GJ39" s="200"/>
      <c r="GK39" s="200"/>
      <c r="GL39" s="200"/>
      <c r="GM39" s="200"/>
      <c r="GN39" s="200"/>
      <c r="GO39" s="200"/>
      <c r="GP39" s="200"/>
      <c r="GQ39" s="200"/>
      <c r="GR39" s="200"/>
      <c r="GS39" s="200"/>
      <c r="GT39" s="200"/>
      <c r="GU39" s="200"/>
      <c r="GV39" s="200"/>
      <c r="GW39" s="200"/>
      <c r="GX39" s="200"/>
      <c r="GY39" s="200"/>
      <c r="GZ39" s="200"/>
      <c r="HA39" s="200"/>
      <c r="HB39" s="200"/>
      <c r="HC39" s="200"/>
      <c r="HD39" s="200"/>
      <c r="HE39" s="200"/>
      <c r="HF39" s="200"/>
      <c r="HG39" s="200"/>
      <c r="HH39" s="200"/>
      <c r="HI39" s="200"/>
      <c r="HJ39" s="200"/>
      <c r="HK39" s="200"/>
      <c r="HL39" s="200"/>
      <c r="HM39" s="200"/>
      <c r="HN39" s="200"/>
      <c r="HO39" s="200"/>
      <c r="HP39" s="200"/>
      <c r="HQ39" s="200"/>
      <c r="HR39" s="200"/>
      <c r="HS39" s="200"/>
      <c r="HT39" s="200"/>
      <c r="HU39" s="200"/>
      <c r="HV39" s="200"/>
      <c r="HW39" s="200"/>
      <c r="HX39" s="200"/>
      <c r="HY39" s="200"/>
      <c r="HZ39" s="200"/>
      <c r="IA39" s="200"/>
      <c r="IB39" s="200"/>
    </row>
    <row r="40" spans="1:256" ht="15.95" customHeight="1" x14ac:dyDescent="0.2">
      <c r="A40" s="248" t="s">
        <v>451</v>
      </c>
      <c r="O40" s="186"/>
    </row>
    <row r="41" spans="1:256" s="188" customFormat="1" ht="24.95" customHeight="1" x14ac:dyDescent="0.2">
      <c r="A41" s="187" t="s">
        <v>236</v>
      </c>
      <c r="B41" s="217"/>
    </row>
    <row r="42" spans="1:256" s="188" customFormat="1" ht="24.95" customHeight="1" thickBot="1" x14ac:dyDescent="0.25">
      <c r="A42" s="1131" t="s">
        <v>916</v>
      </c>
      <c r="B42" s="1131"/>
      <c r="C42" s="1131"/>
      <c r="D42" s="1131"/>
      <c r="E42" s="1131"/>
      <c r="F42" s="1131"/>
      <c r="G42" s="1131"/>
      <c r="H42" s="1131"/>
      <c r="I42" s="1131"/>
      <c r="J42" s="1131"/>
      <c r="K42" s="1131"/>
      <c r="L42" s="1131"/>
      <c r="M42" s="1131"/>
      <c r="N42" s="1131"/>
      <c r="O42" s="222"/>
    </row>
    <row r="43" spans="1:256" s="188" customFormat="1" ht="20.100000000000001" customHeight="1" x14ac:dyDescent="0.2">
      <c r="A43" s="1140" t="s">
        <v>162</v>
      </c>
      <c r="B43" s="1137" t="s">
        <v>226</v>
      </c>
      <c r="C43" s="1137"/>
      <c r="D43" s="1137"/>
      <c r="E43" s="1137"/>
      <c r="F43" s="1137"/>
      <c r="G43" s="1137"/>
      <c r="H43" s="1137"/>
      <c r="I43" s="1137"/>
      <c r="J43" s="1137"/>
      <c r="K43" s="1137"/>
      <c r="L43" s="1137"/>
      <c r="M43" s="1137"/>
      <c r="N43" s="1138"/>
      <c r="O43" s="206"/>
    </row>
    <row r="44" spans="1:256" s="188" customFormat="1" ht="20.100000000000001" customHeight="1" x14ac:dyDescent="0.2">
      <c r="A44" s="1141"/>
      <c r="B44" s="359" t="s">
        <v>10</v>
      </c>
      <c r="C44" s="359" t="s">
        <v>69</v>
      </c>
      <c r="D44" s="359" t="s">
        <v>70</v>
      </c>
      <c r="E44" s="359" t="s">
        <v>71</v>
      </c>
      <c r="F44" s="359" t="s">
        <v>72</v>
      </c>
      <c r="G44" s="359" t="s">
        <v>73</v>
      </c>
      <c r="H44" s="359" t="s">
        <v>74</v>
      </c>
      <c r="I44" s="359" t="s">
        <v>77</v>
      </c>
      <c r="J44" s="359" t="s">
        <v>78</v>
      </c>
      <c r="K44" s="359" t="s">
        <v>79</v>
      </c>
      <c r="L44" s="359" t="s">
        <v>80</v>
      </c>
      <c r="M44" s="359" t="s">
        <v>81</v>
      </c>
      <c r="N44" s="358" t="s">
        <v>82</v>
      </c>
    </row>
    <row r="45" spans="1:256" s="188" customFormat="1" ht="20.100000000000001" customHeight="1" x14ac:dyDescent="0.2">
      <c r="A45" s="206" t="s">
        <v>16</v>
      </c>
      <c r="B45" s="70">
        <f>SUM(B46,B54,B64,B69,B73)</f>
        <v>86963801</v>
      </c>
      <c r="C45" s="70">
        <f t="shared" ref="C45:N45" si="9">SUM(C46,C54,C64,C69,C73)</f>
        <v>8361152</v>
      </c>
      <c r="D45" s="70">
        <f t="shared" si="9"/>
        <v>6938750.0000000009</v>
      </c>
      <c r="E45" s="70">
        <f t="shared" si="9"/>
        <v>7138040</v>
      </c>
      <c r="F45" s="70">
        <f t="shared" si="9"/>
        <v>6805214</v>
      </c>
      <c r="G45" s="70">
        <f t="shared" si="9"/>
        <v>6940478.0000000019</v>
      </c>
      <c r="H45" s="70">
        <f t="shared" si="9"/>
        <v>6765658</v>
      </c>
      <c r="I45" s="70">
        <f t="shared" si="9"/>
        <v>7736015.0000000009</v>
      </c>
      <c r="J45" s="70">
        <f t="shared" si="9"/>
        <v>7162248.0000000009</v>
      </c>
      <c r="K45" s="70">
        <f t="shared" si="9"/>
        <v>7069059</v>
      </c>
      <c r="L45" s="70">
        <f t="shared" si="9"/>
        <v>7208455.0000000009</v>
      </c>
      <c r="M45" s="70">
        <f t="shared" si="9"/>
        <v>7182344.9999999991</v>
      </c>
      <c r="N45" s="70">
        <f t="shared" si="9"/>
        <v>7656387</v>
      </c>
    </row>
    <row r="46" spans="1:256" s="188" customFormat="1" ht="20.100000000000001" customHeight="1" x14ac:dyDescent="0.2">
      <c r="A46" s="206" t="s">
        <v>230</v>
      </c>
      <c r="B46" s="236">
        <v>4681690</v>
      </c>
      <c r="C46" s="236">
        <v>505388.00000000006</v>
      </c>
      <c r="D46" s="236">
        <v>384469.99999999994</v>
      </c>
      <c r="E46" s="236">
        <v>381157</v>
      </c>
      <c r="F46" s="236">
        <v>339515</v>
      </c>
      <c r="G46" s="236">
        <v>366687.99999999988</v>
      </c>
      <c r="H46" s="236">
        <v>367112.00000000006</v>
      </c>
      <c r="I46" s="236">
        <v>414415.00000000012</v>
      </c>
      <c r="J46" s="236">
        <v>380934</v>
      </c>
      <c r="K46" s="236">
        <v>366080.99999999994</v>
      </c>
      <c r="L46" s="236">
        <v>370601.99999999988</v>
      </c>
      <c r="M46" s="236">
        <v>383969.99999999988</v>
      </c>
      <c r="N46" s="236">
        <v>421357.99999999994</v>
      </c>
    </row>
    <row r="47" spans="1:256" s="188" customFormat="1" ht="20.100000000000001" customHeight="1" x14ac:dyDescent="0.2">
      <c r="A47" s="213" t="s">
        <v>117</v>
      </c>
      <c r="B47" s="237">
        <v>209146</v>
      </c>
      <c r="C47" s="237">
        <v>20538</v>
      </c>
      <c r="D47" s="237">
        <v>19346</v>
      </c>
      <c r="E47" s="237">
        <v>19750</v>
      </c>
      <c r="F47" s="237">
        <v>18757</v>
      </c>
      <c r="G47" s="237">
        <v>16649</v>
      </c>
      <c r="H47" s="237">
        <v>16227</v>
      </c>
      <c r="I47" s="237">
        <v>17628</v>
      </c>
      <c r="J47" s="237">
        <v>16615</v>
      </c>
      <c r="K47" s="237">
        <v>14848</v>
      </c>
      <c r="L47" s="237">
        <v>14102</v>
      </c>
      <c r="M47" s="237">
        <v>14886</v>
      </c>
      <c r="N47" s="237">
        <v>19800</v>
      </c>
    </row>
    <row r="48" spans="1:256" s="188" customFormat="1" ht="20.100000000000001" customHeight="1" x14ac:dyDescent="0.2">
      <c r="A48" s="213" t="s">
        <v>118</v>
      </c>
      <c r="B48" s="237">
        <v>272944</v>
      </c>
      <c r="C48" s="237">
        <v>28554</v>
      </c>
      <c r="D48" s="237">
        <v>22218</v>
      </c>
      <c r="E48" s="237">
        <v>21618</v>
      </c>
      <c r="F48" s="237">
        <v>16755</v>
      </c>
      <c r="G48" s="237">
        <v>20806</v>
      </c>
      <c r="H48" s="237">
        <v>20745</v>
      </c>
      <c r="I48" s="237">
        <v>24208</v>
      </c>
      <c r="J48" s="237">
        <v>23636</v>
      </c>
      <c r="K48" s="237">
        <v>20036</v>
      </c>
      <c r="L48" s="237">
        <v>23049</v>
      </c>
      <c r="M48" s="237">
        <v>25118</v>
      </c>
      <c r="N48" s="237">
        <v>26201</v>
      </c>
    </row>
    <row r="49" spans="1:14" s="188" customFormat="1" ht="20.100000000000001" customHeight="1" x14ac:dyDescent="0.2">
      <c r="A49" s="213" t="s">
        <v>88</v>
      </c>
      <c r="B49" s="237">
        <v>1257157</v>
      </c>
      <c r="C49" s="237">
        <v>151415</v>
      </c>
      <c r="D49" s="237">
        <v>112319</v>
      </c>
      <c r="E49" s="237">
        <v>106598</v>
      </c>
      <c r="F49" s="237">
        <v>92483.999999999971</v>
      </c>
      <c r="G49" s="237">
        <v>94818</v>
      </c>
      <c r="H49" s="237">
        <v>96365</v>
      </c>
      <c r="I49" s="237">
        <v>109978</v>
      </c>
      <c r="J49" s="237">
        <v>97301</v>
      </c>
      <c r="K49" s="237">
        <v>99829.000000000015</v>
      </c>
      <c r="L49" s="237">
        <v>98565</v>
      </c>
      <c r="M49" s="237">
        <v>96941.999999999985</v>
      </c>
      <c r="N49" s="237">
        <v>100543</v>
      </c>
    </row>
    <row r="50" spans="1:14" s="188" customFormat="1" ht="20.100000000000001" customHeight="1" x14ac:dyDescent="0.2">
      <c r="A50" s="213" t="s">
        <v>94</v>
      </c>
      <c r="B50" s="237">
        <v>2030079</v>
      </c>
      <c r="C50" s="237">
        <v>205125</v>
      </c>
      <c r="D50" s="237">
        <v>152328</v>
      </c>
      <c r="E50" s="237">
        <v>157338</v>
      </c>
      <c r="F50" s="237">
        <v>140735.00000000003</v>
      </c>
      <c r="G50" s="237">
        <v>158985</v>
      </c>
      <c r="H50" s="237">
        <v>160661</v>
      </c>
      <c r="I50" s="237">
        <v>182188</v>
      </c>
      <c r="J50" s="237">
        <v>169128</v>
      </c>
      <c r="K50" s="237">
        <v>160447</v>
      </c>
      <c r="L50" s="237">
        <v>165535</v>
      </c>
      <c r="M50" s="237">
        <v>174867</v>
      </c>
      <c r="N50" s="237">
        <v>202742</v>
      </c>
    </row>
    <row r="51" spans="1:14" s="188" customFormat="1" ht="20.100000000000001" customHeight="1" x14ac:dyDescent="0.2">
      <c r="A51" s="213" t="s">
        <v>164</v>
      </c>
      <c r="B51" s="237">
        <v>455188</v>
      </c>
      <c r="C51" s="237">
        <v>52216</v>
      </c>
      <c r="D51" s="237">
        <v>40112</v>
      </c>
      <c r="E51" s="237">
        <v>36958</v>
      </c>
      <c r="F51" s="237">
        <v>34849</v>
      </c>
      <c r="G51" s="237">
        <v>37634</v>
      </c>
      <c r="H51" s="237">
        <v>36600</v>
      </c>
      <c r="I51" s="237">
        <v>38946</v>
      </c>
      <c r="J51" s="237">
        <v>37863</v>
      </c>
      <c r="K51" s="237">
        <v>34385</v>
      </c>
      <c r="L51" s="237">
        <v>33036</v>
      </c>
      <c r="M51" s="237">
        <v>35426</v>
      </c>
      <c r="N51" s="237">
        <v>37163</v>
      </c>
    </row>
    <row r="52" spans="1:14" s="188" customFormat="1" ht="20.100000000000001" customHeight="1" x14ac:dyDescent="0.2">
      <c r="A52" s="213" t="s">
        <v>119</v>
      </c>
      <c r="B52" s="237">
        <v>137854</v>
      </c>
      <c r="C52" s="237">
        <v>15365</v>
      </c>
      <c r="D52" s="237">
        <v>12362</v>
      </c>
      <c r="E52" s="237">
        <v>12062</v>
      </c>
      <c r="F52" s="237">
        <v>10616</v>
      </c>
      <c r="G52" s="237">
        <v>9588</v>
      </c>
      <c r="H52" s="237">
        <v>9460</v>
      </c>
      <c r="I52" s="237">
        <v>11343</v>
      </c>
      <c r="J52" s="237">
        <v>10834</v>
      </c>
      <c r="K52" s="237">
        <v>11564</v>
      </c>
      <c r="L52" s="237">
        <v>11710</v>
      </c>
      <c r="M52" s="237">
        <v>12424</v>
      </c>
      <c r="N52" s="237">
        <v>10526</v>
      </c>
    </row>
    <row r="53" spans="1:14" s="188" customFormat="1" ht="20.100000000000001" customHeight="1" x14ac:dyDescent="0.2">
      <c r="A53" s="213" t="s">
        <v>165</v>
      </c>
      <c r="B53" s="237">
        <v>319322</v>
      </c>
      <c r="C53" s="237">
        <v>32175</v>
      </c>
      <c r="D53" s="237">
        <v>25785</v>
      </c>
      <c r="E53" s="237">
        <v>26833</v>
      </c>
      <c r="F53" s="237">
        <v>25319</v>
      </c>
      <c r="G53" s="237">
        <v>28208</v>
      </c>
      <c r="H53" s="237">
        <v>27054</v>
      </c>
      <c r="I53" s="237">
        <v>30124</v>
      </c>
      <c r="J53" s="237">
        <v>25557</v>
      </c>
      <c r="K53" s="237">
        <v>24972</v>
      </c>
      <c r="L53" s="237">
        <v>24605</v>
      </c>
      <c r="M53" s="237">
        <v>24307</v>
      </c>
      <c r="N53" s="237">
        <v>24383</v>
      </c>
    </row>
    <row r="54" spans="1:14" s="188" customFormat="1" ht="20.100000000000001" customHeight="1" x14ac:dyDescent="0.2">
      <c r="A54" s="206" t="s">
        <v>231</v>
      </c>
      <c r="B54" s="236">
        <v>14926132</v>
      </c>
      <c r="C54" s="236">
        <v>1546669</v>
      </c>
      <c r="D54" s="236">
        <v>1204067.0000000002</v>
      </c>
      <c r="E54" s="236">
        <v>1209924.0000000002</v>
      </c>
      <c r="F54" s="236">
        <v>1138640</v>
      </c>
      <c r="G54" s="236">
        <v>1145861</v>
      </c>
      <c r="H54" s="236">
        <v>1197768.9999999998</v>
      </c>
      <c r="I54" s="236">
        <v>1332613.0000000002</v>
      </c>
      <c r="J54" s="236">
        <v>1144014.0000000002</v>
      </c>
      <c r="K54" s="236">
        <v>1203580.0000000002</v>
      </c>
      <c r="L54" s="236">
        <v>1195058</v>
      </c>
      <c r="M54" s="236">
        <v>1180203.0000000002</v>
      </c>
      <c r="N54" s="236">
        <v>1427734</v>
      </c>
    </row>
    <row r="55" spans="1:14" s="188" customFormat="1" ht="20.100000000000001" customHeight="1" x14ac:dyDescent="0.2">
      <c r="A55" s="213" t="s">
        <v>167</v>
      </c>
      <c r="B55" s="237">
        <v>907961</v>
      </c>
      <c r="C55" s="237">
        <v>88277</v>
      </c>
      <c r="D55" s="237">
        <v>76143</v>
      </c>
      <c r="E55" s="237">
        <v>76020</v>
      </c>
      <c r="F55" s="237">
        <v>71496</v>
      </c>
      <c r="G55" s="237">
        <v>66714</v>
      </c>
      <c r="H55" s="237">
        <v>66509</v>
      </c>
      <c r="I55" s="237">
        <v>78503</v>
      </c>
      <c r="J55" s="237">
        <v>73807</v>
      </c>
      <c r="K55" s="237">
        <v>72291</v>
      </c>
      <c r="L55" s="237">
        <v>74699</v>
      </c>
      <c r="M55" s="237">
        <v>73802</v>
      </c>
      <c r="N55" s="237">
        <v>89700</v>
      </c>
    </row>
    <row r="56" spans="1:14" s="188" customFormat="1" ht="20.100000000000001" customHeight="1" x14ac:dyDescent="0.2">
      <c r="A56" s="213" t="s">
        <v>89</v>
      </c>
      <c r="B56" s="237">
        <v>4472452</v>
      </c>
      <c r="C56" s="237">
        <v>496747.00000000006</v>
      </c>
      <c r="D56" s="237">
        <v>391684</v>
      </c>
      <c r="E56" s="237">
        <v>357646</v>
      </c>
      <c r="F56" s="237">
        <v>350135</v>
      </c>
      <c r="G56" s="237">
        <v>336516</v>
      </c>
      <c r="H56" s="237">
        <v>348659</v>
      </c>
      <c r="I56" s="237">
        <v>384370</v>
      </c>
      <c r="J56" s="237">
        <v>324823.00000000006</v>
      </c>
      <c r="K56" s="237">
        <v>356532.00000000006</v>
      </c>
      <c r="L56" s="237">
        <v>354383</v>
      </c>
      <c r="M56" s="237">
        <v>351423.00000000006</v>
      </c>
      <c r="N56" s="237">
        <v>419534</v>
      </c>
    </row>
    <row r="57" spans="1:14" s="188" customFormat="1" ht="20.100000000000001" customHeight="1" x14ac:dyDescent="0.2">
      <c r="A57" s="213" t="s">
        <v>90</v>
      </c>
      <c r="B57" s="237">
        <v>2863455</v>
      </c>
      <c r="C57" s="237">
        <v>303234</v>
      </c>
      <c r="D57" s="237">
        <v>224505</v>
      </c>
      <c r="E57" s="237">
        <v>234423</v>
      </c>
      <c r="F57" s="237">
        <v>218132</v>
      </c>
      <c r="G57" s="237">
        <v>220612</v>
      </c>
      <c r="H57" s="237">
        <v>228108</v>
      </c>
      <c r="I57" s="237">
        <v>258076</v>
      </c>
      <c r="J57" s="237">
        <v>219638</v>
      </c>
      <c r="K57" s="237">
        <v>232333</v>
      </c>
      <c r="L57" s="237">
        <v>224901</v>
      </c>
      <c r="M57" s="237">
        <v>222790</v>
      </c>
      <c r="N57" s="237">
        <v>276703</v>
      </c>
    </row>
    <row r="58" spans="1:14" s="188" customFormat="1" ht="20.100000000000001" customHeight="1" x14ac:dyDescent="0.2">
      <c r="A58" s="213" t="s">
        <v>168</v>
      </c>
      <c r="B58" s="237">
        <v>886833</v>
      </c>
      <c r="C58" s="237">
        <v>101804</v>
      </c>
      <c r="D58" s="237">
        <v>75808</v>
      </c>
      <c r="E58" s="237">
        <v>80538</v>
      </c>
      <c r="F58" s="237">
        <v>68130</v>
      </c>
      <c r="G58" s="237">
        <v>68991</v>
      </c>
      <c r="H58" s="237">
        <v>70694</v>
      </c>
      <c r="I58" s="237">
        <v>82365</v>
      </c>
      <c r="J58" s="237">
        <v>65875</v>
      </c>
      <c r="K58" s="237">
        <v>67076</v>
      </c>
      <c r="L58" s="237">
        <v>63840</v>
      </c>
      <c r="M58" s="237">
        <v>62460</v>
      </c>
      <c r="N58" s="237">
        <v>79252</v>
      </c>
    </row>
    <row r="59" spans="1:14" s="188" customFormat="1" ht="20.100000000000001" customHeight="1" x14ac:dyDescent="0.2">
      <c r="A59" s="213" t="s">
        <v>169</v>
      </c>
      <c r="B59" s="237">
        <v>735329</v>
      </c>
      <c r="C59" s="237">
        <v>72676</v>
      </c>
      <c r="D59" s="237">
        <v>51388</v>
      </c>
      <c r="E59" s="237">
        <v>53800</v>
      </c>
      <c r="F59" s="237">
        <v>50040</v>
      </c>
      <c r="G59" s="237">
        <v>57691</v>
      </c>
      <c r="H59" s="237">
        <v>69069</v>
      </c>
      <c r="I59" s="237">
        <v>70108</v>
      </c>
      <c r="J59" s="237">
        <v>57111</v>
      </c>
      <c r="K59" s="237">
        <v>60880</v>
      </c>
      <c r="L59" s="237">
        <v>58935</v>
      </c>
      <c r="M59" s="237">
        <v>58696</v>
      </c>
      <c r="N59" s="237">
        <v>74935</v>
      </c>
    </row>
    <row r="60" spans="1:14" s="188" customFormat="1" ht="20.100000000000001" customHeight="1" x14ac:dyDescent="0.2">
      <c r="A60" s="213" t="s">
        <v>96</v>
      </c>
      <c r="B60" s="237">
        <v>3501877</v>
      </c>
      <c r="C60" s="237">
        <v>327523</v>
      </c>
      <c r="D60" s="237">
        <v>265181</v>
      </c>
      <c r="E60" s="237">
        <v>285537</v>
      </c>
      <c r="F60" s="237">
        <v>269904</v>
      </c>
      <c r="G60" s="237">
        <v>278768</v>
      </c>
      <c r="H60" s="237">
        <v>290984</v>
      </c>
      <c r="I60" s="237">
        <v>320629</v>
      </c>
      <c r="J60" s="237">
        <v>287973</v>
      </c>
      <c r="K60" s="237">
        <v>288007</v>
      </c>
      <c r="L60" s="237">
        <v>290035</v>
      </c>
      <c r="M60" s="237">
        <v>279948</v>
      </c>
      <c r="N60" s="237">
        <v>317388</v>
      </c>
    </row>
    <row r="61" spans="1:14" s="188" customFormat="1" ht="20.100000000000001" customHeight="1" x14ac:dyDescent="0.2">
      <c r="A61" s="213" t="s">
        <v>170</v>
      </c>
      <c r="B61" s="237">
        <v>522668</v>
      </c>
      <c r="C61" s="237">
        <v>50646</v>
      </c>
      <c r="D61" s="237">
        <v>39094</v>
      </c>
      <c r="E61" s="237">
        <v>44337</v>
      </c>
      <c r="F61" s="237">
        <v>40433</v>
      </c>
      <c r="G61" s="237">
        <v>42943</v>
      </c>
      <c r="H61" s="237">
        <v>45352</v>
      </c>
      <c r="I61" s="237">
        <v>47333</v>
      </c>
      <c r="J61" s="237">
        <v>40277</v>
      </c>
      <c r="K61" s="237">
        <v>40419</v>
      </c>
      <c r="L61" s="237">
        <v>37682</v>
      </c>
      <c r="M61" s="237">
        <v>41068</v>
      </c>
      <c r="N61" s="237">
        <v>53084</v>
      </c>
    </row>
    <row r="62" spans="1:14" s="188" customFormat="1" ht="20.100000000000001" customHeight="1" x14ac:dyDescent="0.2">
      <c r="A62" s="213" t="s">
        <v>98</v>
      </c>
      <c r="B62" s="237">
        <v>1025016</v>
      </c>
      <c r="C62" s="237">
        <v>104480</v>
      </c>
      <c r="D62" s="237">
        <v>79087</v>
      </c>
      <c r="E62" s="237">
        <v>76308</v>
      </c>
      <c r="F62" s="237">
        <v>69158</v>
      </c>
      <c r="G62" s="237">
        <v>73025</v>
      </c>
      <c r="H62" s="237">
        <v>78394</v>
      </c>
      <c r="I62" s="237">
        <v>91229</v>
      </c>
      <c r="J62" s="237">
        <v>74284</v>
      </c>
      <c r="K62" s="237">
        <v>84985</v>
      </c>
      <c r="L62" s="237">
        <v>89160</v>
      </c>
      <c r="M62" s="237">
        <v>88827</v>
      </c>
      <c r="N62" s="237">
        <v>116079</v>
      </c>
    </row>
    <row r="63" spans="1:14" s="188" customFormat="1" ht="20.100000000000001" customHeight="1" x14ac:dyDescent="0.2">
      <c r="A63" s="213" t="s">
        <v>171</v>
      </c>
      <c r="B63" s="237">
        <v>10541</v>
      </c>
      <c r="C63" s="237">
        <v>1282</v>
      </c>
      <c r="D63" s="237">
        <v>1177</v>
      </c>
      <c r="E63" s="237">
        <v>1315</v>
      </c>
      <c r="F63" s="237">
        <v>1212</v>
      </c>
      <c r="G63" s="237">
        <v>601</v>
      </c>
      <c r="H63" s="237">
        <v>0</v>
      </c>
      <c r="I63" s="237">
        <v>0</v>
      </c>
      <c r="J63" s="237">
        <v>226</v>
      </c>
      <c r="K63" s="237">
        <v>1057</v>
      </c>
      <c r="L63" s="237">
        <v>1423</v>
      </c>
      <c r="M63" s="237">
        <v>1189</v>
      </c>
      <c r="N63" s="237">
        <v>1059</v>
      </c>
    </row>
    <row r="64" spans="1:14" s="188" customFormat="1" ht="20.100000000000001" customHeight="1" x14ac:dyDescent="0.2">
      <c r="A64" s="206" t="s">
        <v>232</v>
      </c>
      <c r="B64" s="236">
        <v>43313798</v>
      </c>
      <c r="C64" s="236">
        <v>4021698</v>
      </c>
      <c r="D64" s="236">
        <v>3415588.0000000005</v>
      </c>
      <c r="E64" s="236">
        <v>3530994</v>
      </c>
      <c r="F64" s="236">
        <v>3407737.9999999995</v>
      </c>
      <c r="G64" s="236">
        <v>3480831.0000000014</v>
      </c>
      <c r="H64" s="236">
        <v>3327795.0000000005</v>
      </c>
      <c r="I64" s="236">
        <v>3853141.0000000005</v>
      </c>
      <c r="J64" s="236">
        <v>3649470.0000000005</v>
      </c>
      <c r="K64" s="236">
        <v>3560759</v>
      </c>
      <c r="L64" s="236">
        <v>3670409.0000000009</v>
      </c>
      <c r="M64" s="236">
        <v>3624938.9999999991</v>
      </c>
      <c r="N64" s="236">
        <v>3770436</v>
      </c>
    </row>
    <row r="65" spans="1:256" s="188" customFormat="1" ht="20.100000000000001" customHeight="1" x14ac:dyDescent="0.2">
      <c r="A65" s="213" t="s">
        <v>173</v>
      </c>
      <c r="B65" s="237">
        <v>1474687</v>
      </c>
      <c r="C65" s="237">
        <v>145471</v>
      </c>
      <c r="D65" s="237">
        <v>116183</v>
      </c>
      <c r="E65" s="237">
        <v>117338</v>
      </c>
      <c r="F65" s="237">
        <v>111293</v>
      </c>
      <c r="G65" s="237">
        <v>118027</v>
      </c>
      <c r="H65" s="237">
        <v>113591</v>
      </c>
      <c r="I65" s="237">
        <v>134699</v>
      </c>
      <c r="J65" s="237">
        <v>120051</v>
      </c>
      <c r="K65" s="237">
        <v>123295</v>
      </c>
      <c r="L65" s="237">
        <v>119049</v>
      </c>
      <c r="M65" s="237">
        <v>119908</v>
      </c>
      <c r="N65" s="237">
        <v>135782</v>
      </c>
    </row>
    <row r="66" spans="1:256" s="188" customFormat="1" ht="20.100000000000001" customHeight="1" x14ac:dyDescent="0.2">
      <c r="A66" s="213" t="s">
        <v>93</v>
      </c>
      <c r="B66" s="237">
        <v>5267297</v>
      </c>
      <c r="C66" s="237">
        <v>501059</v>
      </c>
      <c r="D66" s="237">
        <v>440699.99999999994</v>
      </c>
      <c r="E66" s="237">
        <v>452917</v>
      </c>
      <c r="F66" s="237">
        <v>424885.99999999994</v>
      </c>
      <c r="G66" s="237">
        <v>420441.00000000006</v>
      </c>
      <c r="H66" s="237">
        <v>412917</v>
      </c>
      <c r="I66" s="237">
        <v>450047.99999999994</v>
      </c>
      <c r="J66" s="237">
        <v>434387.00000000006</v>
      </c>
      <c r="K66" s="237">
        <v>424766</v>
      </c>
      <c r="L66" s="237">
        <v>433417.99999999994</v>
      </c>
      <c r="M66" s="237">
        <v>428546</v>
      </c>
      <c r="N66" s="237">
        <v>443212</v>
      </c>
    </row>
    <row r="67" spans="1:256" s="188" customFormat="1" ht="20.100000000000001" customHeight="1" x14ac:dyDescent="0.2">
      <c r="A67" s="213" t="s">
        <v>97</v>
      </c>
      <c r="B67" s="237">
        <v>10150271</v>
      </c>
      <c r="C67" s="237">
        <v>898572</v>
      </c>
      <c r="D67" s="237">
        <v>797096</v>
      </c>
      <c r="E67" s="237">
        <v>797982</v>
      </c>
      <c r="F67" s="237">
        <v>770370</v>
      </c>
      <c r="G67" s="237">
        <v>816377</v>
      </c>
      <c r="H67" s="237">
        <v>791128</v>
      </c>
      <c r="I67" s="237">
        <v>907714</v>
      </c>
      <c r="J67" s="237">
        <v>864181</v>
      </c>
      <c r="K67" s="237">
        <v>850116</v>
      </c>
      <c r="L67" s="237">
        <v>876865</v>
      </c>
      <c r="M67" s="237">
        <v>844648</v>
      </c>
      <c r="N67" s="237">
        <v>935222</v>
      </c>
    </row>
    <row r="68" spans="1:256" s="188" customFormat="1" ht="20.100000000000001" customHeight="1" x14ac:dyDescent="0.2">
      <c r="A68" s="213" t="s">
        <v>100</v>
      </c>
      <c r="B68" s="237">
        <v>26421543</v>
      </c>
      <c r="C68" s="237">
        <v>2476596</v>
      </c>
      <c r="D68" s="237">
        <v>2061609.0000000002</v>
      </c>
      <c r="E68" s="237">
        <v>2162757</v>
      </c>
      <c r="F68" s="237">
        <v>2101189</v>
      </c>
      <c r="G68" s="237">
        <v>2125986.0000000005</v>
      </c>
      <c r="H68" s="237">
        <v>2010159.0000000002</v>
      </c>
      <c r="I68" s="237">
        <v>2360680</v>
      </c>
      <c r="J68" s="237">
        <v>2230851</v>
      </c>
      <c r="K68" s="237">
        <v>2162582</v>
      </c>
      <c r="L68" s="237">
        <v>2241077</v>
      </c>
      <c r="M68" s="237">
        <v>2231836.9999999995</v>
      </c>
      <c r="N68" s="237">
        <v>2256220</v>
      </c>
    </row>
    <row r="69" spans="1:256" s="188" customFormat="1" ht="20.100000000000001" customHeight="1" x14ac:dyDescent="0.2">
      <c r="A69" s="206" t="s">
        <v>233</v>
      </c>
      <c r="B69" s="236">
        <v>11771011</v>
      </c>
      <c r="C69" s="236">
        <v>1048963</v>
      </c>
      <c r="D69" s="236">
        <v>955186.00000000023</v>
      </c>
      <c r="E69" s="236">
        <v>1008426.0000000001</v>
      </c>
      <c r="F69" s="236">
        <v>949206</v>
      </c>
      <c r="G69" s="236">
        <v>936205.99999999988</v>
      </c>
      <c r="H69" s="236">
        <v>878700</v>
      </c>
      <c r="I69" s="236">
        <v>1019422.9999999998</v>
      </c>
      <c r="J69" s="236">
        <v>956387</v>
      </c>
      <c r="K69" s="236">
        <v>981057.99999999977</v>
      </c>
      <c r="L69" s="236">
        <v>989616.00000000023</v>
      </c>
      <c r="M69" s="236">
        <v>1005047.0000000001</v>
      </c>
      <c r="N69" s="236">
        <v>1042793</v>
      </c>
    </row>
    <row r="70" spans="1:256" s="188" customFormat="1" ht="20.100000000000001" customHeight="1" x14ac:dyDescent="0.2">
      <c r="A70" s="213" t="s">
        <v>95</v>
      </c>
      <c r="B70" s="237">
        <v>4674416</v>
      </c>
      <c r="C70" s="237">
        <v>429035</v>
      </c>
      <c r="D70" s="237">
        <v>397408</v>
      </c>
      <c r="E70" s="237">
        <v>413337</v>
      </c>
      <c r="F70" s="237">
        <v>387553</v>
      </c>
      <c r="G70" s="237">
        <v>365528</v>
      </c>
      <c r="H70" s="237">
        <v>328597</v>
      </c>
      <c r="I70" s="237">
        <v>388357</v>
      </c>
      <c r="J70" s="237">
        <v>356006</v>
      </c>
      <c r="K70" s="237">
        <v>398206</v>
      </c>
      <c r="L70" s="237">
        <v>402792</v>
      </c>
      <c r="M70" s="237">
        <v>400255</v>
      </c>
      <c r="N70" s="237">
        <v>407342</v>
      </c>
    </row>
    <row r="71" spans="1:256" s="188" customFormat="1" ht="20.100000000000001" customHeight="1" x14ac:dyDescent="0.2">
      <c r="A71" s="213" t="s">
        <v>102</v>
      </c>
      <c r="B71" s="237">
        <v>4277580</v>
      </c>
      <c r="C71" s="237">
        <v>362178</v>
      </c>
      <c r="D71" s="237">
        <v>335153</v>
      </c>
      <c r="E71" s="237">
        <v>354853</v>
      </c>
      <c r="F71" s="237">
        <v>329012</v>
      </c>
      <c r="G71" s="237">
        <v>347921</v>
      </c>
      <c r="H71" s="237">
        <v>348887</v>
      </c>
      <c r="I71" s="237">
        <v>384290</v>
      </c>
      <c r="J71" s="237">
        <v>366119</v>
      </c>
      <c r="K71" s="237">
        <v>353860</v>
      </c>
      <c r="L71" s="237">
        <v>347383</v>
      </c>
      <c r="M71" s="237">
        <v>367763</v>
      </c>
      <c r="N71" s="237">
        <v>380161</v>
      </c>
    </row>
    <row r="72" spans="1:256" s="188" customFormat="1" ht="20.100000000000001" customHeight="1" x14ac:dyDescent="0.2">
      <c r="A72" s="213" t="s">
        <v>99</v>
      </c>
      <c r="B72" s="237">
        <v>2819015</v>
      </c>
      <c r="C72" s="237">
        <v>257750</v>
      </c>
      <c r="D72" s="237">
        <v>222625</v>
      </c>
      <c r="E72" s="237">
        <v>240235.99999999997</v>
      </c>
      <c r="F72" s="237">
        <v>232641</v>
      </c>
      <c r="G72" s="237">
        <v>222757</v>
      </c>
      <c r="H72" s="237">
        <v>201216</v>
      </c>
      <c r="I72" s="237">
        <v>246775.99999999997</v>
      </c>
      <c r="J72" s="237">
        <v>234262</v>
      </c>
      <c r="K72" s="237">
        <v>228992</v>
      </c>
      <c r="L72" s="237">
        <v>239441</v>
      </c>
      <c r="M72" s="237">
        <v>237028.99999999997</v>
      </c>
      <c r="N72" s="237">
        <v>255290</v>
      </c>
    </row>
    <row r="73" spans="1:256" s="188" customFormat="1" ht="20.100000000000001" customHeight="1" x14ac:dyDescent="0.2">
      <c r="A73" s="206" t="s">
        <v>234</v>
      </c>
      <c r="B73" s="236">
        <v>12271170</v>
      </c>
      <c r="C73" s="236">
        <v>1238434.0000000002</v>
      </c>
      <c r="D73" s="236">
        <v>979438.99999999988</v>
      </c>
      <c r="E73" s="236">
        <v>1007539</v>
      </c>
      <c r="F73" s="236">
        <v>970115</v>
      </c>
      <c r="G73" s="236">
        <v>1010892.0000000002</v>
      </c>
      <c r="H73" s="236">
        <v>994282</v>
      </c>
      <c r="I73" s="236">
        <v>1116422.9999999998</v>
      </c>
      <c r="J73" s="236">
        <v>1031443</v>
      </c>
      <c r="K73" s="236">
        <v>957581</v>
      </c>
      <c r="L73" s="236">
        <v>982770</v>
      </c>
      <c r="M73" s="236">
        <v>988186</v>
      </c>
      <c r="N73" s="236">
        <v>994066.00000000012</v>
      </c>
    </row>
    <row r="74" spans="1:256" s="188" customFormat="1" ht="20.100000000000001" customHeight="1" x14ac:dyDescent="0.2">
      <c r="A74" s="213" t="s">
        <v>91</v>
      </c>
      <c r="B74" s="237">
        <v>8466406</v>
      </c>
      <c r="C74" s="237">
        <v>864552</v>
      </c>
      <c r="D74" s="237">
        <v>692560</v>
      </c>
      <c r="E74" s="237">
        <v>701395</v>
      </c>
      <c r="F74" s="237">
        <v>667881</v>
      </c>
      <c r="G74" s="237">
        <v>693921</v>
      </c>
      <c r="H74" s="237">
        <v>681978</v>
      </c>
      <c r="I74" s="237">
        <v>772454</v>
      </c>
      <c r="J74" s="237">
        <v>709523</v>
      </c>
      <c r="K74" s="237">
        <v>651725</v>
      </c>
      <c r="L74" s="237">
        <v>670985</v>
      </c>
      <c r="M74" s="237">
        <v>681712</v>
      </c>
      <c r="N74" s="237">
        <v>677720</v>
      </c>
    </row>
    <row r="75" spans="1:256" s="188" customFormat="1" ht="20.100000000000001" customHeight="1" x14ac:dyDescent="0.2">
      <c r="A75" s="213" t="s">
        <v>176</v>
      </c>
      <c r="B75" s="237">
        <v>1464162</v>
      </c>
      <c r="C75" s="237">
        <v>141163</v>
      </c>
      <c r="D75" s="237">
        <v>105192</v>
      </c>
      <c r="E75" s="237">
        <v>119264</v>
      </c>
      <c r="F75" s="237">
        <v>116959</v>
      </c>
      <c r="G75" s="237">
        <v>121020</v>
      </c>
      <c r="H75" s="237">
        <v>122816</v>
      </c>
      <c r="I75" s="237">
        <v>134726</v>
      </c>
      <c r="J75" s="237">
        <v>123082</v>
      </c>
      <c r="K75" s="237">
        <v>118929</v>
      </c>
      <c r="L75" s="237">
        <v>119588</v>
      </c>
      <c r="M75" s="237">
        <v>116383</v>
      </c>
      <c r="N75" s="237">
        <v>125040</v>
      </c>
    </row>
    <row r="76" spans="1:256" s="188" customFormat="1" ht="20.100000000000001" customHeight="1" x14ac:dyDescent="0.2">
      <c r="A76" s="213" t="s">
        <v>177</v>
      </c>
      <c r="B76" s="237">
        <v>1549064</v>
      </c>
      <c r="C76" s="237">
        <v>157094</v>
      </c>
      <c r="D76" s="237">
        <v>121988</v>
      </c>
      <c r="E76" s="237">
        <v>121830</v>
      </c>
      <c r="F76" s="237">
        <v>123486</v>
      </c>
      <c r="G76" s="237">
        <v>130580.00000000001</v>
      </c>
      <c r="H76" s="237">
        <v>127544</v>
      </c>
      <c r="I76" s="237">
        <v>139880</v>
      </c>
      <c r="J76" s="237">
        <v>132914</v>
      </c>
      <c r="K76" s="237">
        <v>120409</v>
      </c>
      <c r="L76" s="237">
        <v>121284</v>
      </c>
      <c r="M76" s="237">
        <v>126517</v>
      </c>
      <c r="N76" s="237">
        <v>125538</v>
      </c>
    </row>
    <row r="77" spans="1:256" s="188" customFormat="1" ht="20.100000000000001" customHeight="1" thickBot="1" x14ac:dyDescent="0.25">
      <c r="A77" s="209" t="s">
        <v>92</v>
      </c>
      <c r="B77" s="239">
        <v>791538</v>
      </c>
      <c r="C77" s="239">
        <v>75625</v>
      </c>
      <c r="D77" s="239">
        <v>59699</v>
      </c>
      <c r="E77" s="239">
        <v>65050.000000000007</v>
      </c>
      <c r="F77" s="239">
        <v>61789</v>
      </c>
      <c r="G77" s="239">
        <v>65370.999999999993</v>
      </c>
      <c r="H77" s="239">
        <v>61944.000000000007</v>
      </c>
      <c r="I77" s="239">
        <v>69363</v>
      </c>
      <c r="J77" s="239">
        <v>65924</v>
      </c>
      <c r="K77" s="239">
        <v>66518</v>
      </c>
      <c r="L77" s="239">
        <v>70913</v>
      </c>
      <c r="M77" s="239">
        <v>63574</v>
      </c>
      <c r="N77" s="239">
        <v>65768</v>
      </c>
      <c r="O77" s="213"/>
      <c r="P77" s="237"/>
      <c r="Q77" s="237"/>
      <c r="R77" s="237"/>
      <c r="S77" s="237"/>
      <c r="T77" s="237"/>
      <c r="U77" s="237"/>
      <c r="V77" s="237"/>
      <c r="W77" s="237"/>
      <c r="X77" s="237"/>
      <c r="Y77" s="237"/>
      <c r="Z77" s="237"/>
      <c r="AA77" s="237"/>
      <c r="AB77" s="237"/>
      <c r="AC77" s="213"/>
      <c r="AD77" s="237"/>
      <c r="AE77" s="237"/>
      <c r="AF77" s="237"/>
      <c r="AG77" s="237"/>
      <c r="AH77" s="237"/>
      <c r="AI77" s="237"/>
      <c r="AJ77" s="237"/>
      <c r="AK77" s="237"/>
      <c r="AL77" s="237"/>
      <c r="AM77" s="237"/>
      <c r="AN77" s="237"/>
      <c r="AO77" s="237"/>
      <c r="AP77" s="237"/>
      <c r="AQ77" s="213"/>
      <c r="AR77" s="237"/>
      <c r="AS77" s="237"/>
      <c r="AT77" s="237"/>
      <c r="AU77" s="237"/>
      <c r="AV77" s="237"/>
      <c r="AW77" s="237"/>
      <c r="AX77" s="237"/>
      <c r="AY77" s="237"/>
      <c r="AZ77" s="237"/>
      <c r="BA77" s="237"/>
      <c r="BB77" s="237"/>
      <c r="BC77" s="237"/>
      <c r="BD77" s="237"/>
      <c r="BE77" s="213"/>
      <c r="BF77" s="237"/>
      <c r="BG77" s="237"/>
      <c r="BH77" s="237"/>
      <c r="BI77" s="237"/>
      <c r="BJ77" s="237"/>
      <c r="BK77" s="237"/>
      <c r="BL77" s="237"/>
      <c r="BM77" s="237"/>
      <c r="BN77" s="237"/>
      <c r="BO77" s="237"/>
      <c r="BP77" s="237"/>
      <c r="BQ77" s="237"/>
      <c r="BR77" s="237"/>
      <c r="BS77" s="213"/>
      <c r="BT77" s="237"/>
      <c r="BU77" s="237"/>
      <c r="BV77" s="237"/>
      <c r="BW77" s="237"/>
      <c r="BX77" s="237"/>
      <c r="BY77" s="237"/>
      <c r="BZ77" s="237"/>
      <c r="CA77" s="237"/>
      <c r="CB77" s="237"/>
      <c r="CC77" s="237"/>
      <c r="CD77" s="237"/>
      <c r="CE77" s="237"/>
      <c r="CF77" s="237"/>
      <c r="CG77" s="213"/>
      <c r="CH77" s="237"/>
      <c r="CI77" s="237"/>
      <c r="CJ77" s="237"/>
      <c r="CK77" s="237"/>
      <c r="CL77" s="237"/>
      <c r="CM77" s="237"/>
      <c r="CN77" s="237"/>
      <c r="CO77" s="237"/>
      <c r="CP77" s="237"/>
      <c r="CQ77" s="237"/>
      <c r="CR77" s="237"/>
      <c r="CS77" s="237"/>
      <c r="CT77" s="237"/>
      <c r="CU77" s="213"/>
      <c r="CV77" s="237"/>
      <c r="CW77" s="237"/>
      <c r="CX77" s="237"/>
      <c r="CY77" s="237"/>
      <c r="CZ77" s="237"/>
      <c r="DA77" s="237"/>
      <c r="DB77" s="237"/>
      <c r="DC77" s="237"/>
      <c r="DD77" s="237"/>
      <c r="DE77" s="237"/>
      <c r="DF77" s="237"/>
      <c r="DG77" s="237"/>
      <c r="DH77" s="237"/>
      <c r="DI77" s="213"/>
      <c r="DJ77" s="237"/>
      <c r="DK77" s="237"/>
      <c r="DL77" s="237"/>
      <c r="DM77" s="237"/>
      <c r="DN77" s="237"/>
      <c r="DO77" s="237"/>
      <c r="DP77" s="237"/>
      <c r="DQ77" s="237"/>
      <c r="DR77" s="237"/>
      <c r="DS77" s="237"/>
      <c r="DT77" s="237"/>
      <c r="DU77" s="237"/>
      <c r="DV77" s="237"/>
      <c r="DW77" s="213"/>
      <c r="DX77" s="237"/>
      <c r="DY77" s="237"/>
      <c r="DZ77" s="237"/>
      <c r="EA77" s="237"/>
      <c r="EB77" s="237"/>
      <c r="EC77" s="237"/>
      <c r="ED77" s="237"/>
      <c r="EE77" s="237"/>
      <c r="EF77" s="237"/>
      <c r="EG77" s="237"/>
      <c r="EH77" s="237"/>
      <c r="EI77" s="237"/>
      <c r="EJ77" s="237"/>
      <c r="EK77" s="213"/>
      <c r="EL77" s="237"/>
      <c r="EM77" s="237"/>
      <c r="EN77" s="237"/>
      <c r="EO77" s="237"/>
      <c r="EP77" s="237"/>
      <c r="EQ77" s="237"/>
      <c r="ER77" s="237"/>
      <c r="ES77" s="237"/>
      <c r="ET77" s="237"/>
      <c r="EU77" s="237"/>
      <c r="EV77" s="237"/>
      <c r="EW77" s="237"/>
      <c r="EX77" s="237"/>
      <c r="EY77" s="213"/>
      <c r="EZ77" s="237"/>
      <c r="FA77" s="237"/>
      <c r="FB77" s="237"/>
      <c r="FC77" s="237"/>
      <c r="FD77" s="237"/>
      <c r="FE77" s="237"/>
      <c r="FF77" s="237"/>
      <c r="FG77" s="237"/>
      <c r="FH77" s="237"/>
      <c r="FI77" s="237"/>
      <c r="FJ77" s="237"/>
      <c r="FK77" s="237"/>
      <c r="FL77" s="237"/>
      <c r="FM77" s="213"/>
      <c r="FN77" s="237"/>
      <c r="FO77" s="237"/>
      <c r="FP77" s="237"/>
      <c r="FQ77" s="237"/>
      <c r="FR77" s="237"/>
      <c r="FS77" s="237"/>
      <c r="FT77" s="237"/>
      <c r="FU77" s="237"/>
      <c r="FV77" s="237"/>
      <c r="FW77" s="237"/>
      <c r="FX77" s="237"/>
      <c r="FY77" s="237"/>
      <c r="FZ77" s="237"/>
      <c r="GA77" s="213"/>
      <c r="GB77" s="237"/>
      <c r="GC77" s="237"/>
      <c r="GD77" s="237"/>
      <c r="GE77" s="237"/>
      <c r="GF77" s="237"/>
      <c r="GG77" s="237"/>
      <c r="GH77" s="237"/>
      <c r="GI77" s="237"/>
      <c r="GJ77" s="237"/>
      <c r="GK77" s="237"/>
      <c r="GL77" s="237"/>
      <c r="GM77" s="237"/>
      <c r="GN77" s="237"/>
      <c r="GO77" s="213"/>
      <c r="GP77" s="237"/>
      <c r="GQ77" s="237"/>
      <c r="GR77" s="237"/>
      <c r="GS77" s="237"/>
      <c r="GT77" s="237"/>
      <c r="GU77" s="237"/>
      <c r="GV77" s="237"/>
      <c r="GW77" s="237"/>
      <c r="GX77" s="237"/>
      <c r="GY77" s="237"/>
      <c r="GZ77" s="237"/>
      <c r="HA77" s="237"/>
      <c r="HB77" s="237"/>
      <c r="HC77" s="213"/>
      <c r="HD77" s="237"/>
      <c r="HE77" s="237"/>
      <c r="HF77" s="237"/>
      <c r="HG77" s="237"/>
      <c r="HH77" s="237"/>
      <c r="HI77" s="237"/>
      <c r="HJ77" s="237"/>
      <c r="HK77" s="237"/>
      <c r="HL77" s="237"/>
      <c r="HM77" s="237"/>
      <c r="HN77" s="237"/>
      <c r="HO77" s="237"/>
      <c r="HP77" s="237"/>
      <c r="HQ77" s="213"/>
      <c r="HR77" s="237"/>
      <c r="HS77" s="237"/>
      <c r="HT77" s="237"/>
      <c r="HU77" s="237"/>
      <c r="HV77" s="237"/>
      <c r="HW77" s="237"/>
      <c r="HX77" s="237"/>
      <c r="HY77" s="237"/>
      <c r="HZ77" s="237"/>
      <c r="IA77" s="237"/>
      <c r="IB77" s="237"/>
      <c r="IC77" s="237"/>
      <c r="ID77" s="237"/>
      <c r="IE77" s="213"/>
      <c r="IF77" s="237"/>
      <c r="IG77" s="237"/>
      <c r="IH77" s="237"/>
      <c r="II77" s="237"/>
      <c r="IJ77" s="237"/>
      <c r="IK77" s="237"/>
      <c r="IL77" s="237"/>
      <c r="IM77" s="237"/>
      <c r="IN77" s="237"/>
      <c r="IO77" s="237"/>
      <c r="IP77" s="237"/>
      <c r="IQ77" s="237"/>
      <c r="IR77" s="237"/>
      <c r="IS77" s="213"/>
      <c r="IT77" s="237"/>
      <c r="IU77" s="237"/>
      <c r="IV77" s="237"/>
    </row>
    <row r="78" spans="1:256" s="202" customFormat="1" ht="15.95" customHeight="1" x14ac:dyDescent="0.25">
      <c r="A78" s="92" t="s">
        <v>159</v>
      </c>
      <c r="B78" s="112"/>
      <c r="C78" s="112"/>
      <c r="D78" s="112"/>
      <c r="E78" s="112"/>
      <c r="F78" s="112"/>
      <c r="G78" s="112"/>
      <c r="H78" s="215"/>
      <c r="I78" s="215"/>
      <c r="J78" s="215"/>
      <c r="K78" s="215"/>
      <c r="L78" s="215"/>
      <c r="M78" s="215"/>
      <c r="N78" s="215"/>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c r="BA78" s="200"/>
      <c r="BB78" s="200"/>
      <c r="BC78" s="200"/>
      <c r="BD78" s="200"/>
      <c r="BE78" s="200"/>
      <c r="BF78" s="200"/>
      <c r="BG78" s="200"/>
      <c r="BH78" s="200"/>
      <c r="BI78" s="200"/>
      <c r="BJ78" s="200"/>
      <c r="BK78" s="200"/>
      <c r="BL78" s="200"/>
      <c r="BM78" s="200"/>
      <c r="BN78" s="200"/>
      <c r="BO78" s="200"/>
      <c r="BP78" s="200"/>
      <c r="BQ78" s="200"/>
      <c r="BR78" s="200"/>
      <c r="BS78" s="200"/>
      <c r="BT78" s="200"/>
      <c r="BU78" s="200"/>
      <c r="BV78" s="200"/>
      <c r="BW78" s="200"/>
      <c r="BX78" s="200"/>
      <c r="BY78" s="200"/>
      <c r="BZ78" s="200"/>
      <c r="CA78" s="200"/>
      <c r="CB78" s="200"/>
      <c r="CC78" s="200"/>
      <c r="CD78" s="200"/>
      <c r="CE78" s="200"/>
      <c r="CF78" s="200"/>
      <c r="CG78" s="200"/>
      <c r="CH78" s="200"/>
      <c r="CI78" s="200"/>
      <c r="CJ78" s="200"/>
      <c r="CK78" s="200"/>
      <c r="CL78" s="200"/>
      <c r="CM78" s="200"/>
      <c r="CN78" s="200"/>
      <c r="CO78" s="200"/>
      <c r="CP78" s="200"/>
      <c r="CQ78" s="200"/>
      <c r="CR78" s="200"/>
      <c r="CS78" s="200"/>
      <c r="CT78" s="200"/>
      <c r="CU78" s="200"/>
      <c r="CV78" s="200"/>
      <c r="CW78" s="200"/>
      <c r="CX78" s="200"/>
      <c r="CY78" s="200"/>
      <c r="CZ78" s="200"/>
      <c r="DA78" s="200"/>
      <c r="DB78" s="200"/>
      <c r="DC78" s="200"/>
      <c r="DD78" s="200"/>
      <c r="DE78" s="200"/>
      <c r="DF78" s="200"/>
      <c r="DG78" s="200"/>
      <c r="DH78" s="200"/>
      <c r="DI78" s="200"/>
      <c r="DJ78" s="200"/>
      <c r="DK78" s="200"/>
      <c r="DL78" s="200"/>
      <c r="DM78" s="200"/>
      <c r="DN78" s="200"/>
      <c r="DO78" s="200"/>
      <c r="DP78" s="200"/>
      <c r="DQ78" s="200"/>
      <c r="DR78" s="200"/>
      <c r="DS78" s="200"/>
      <c r="DT78" s="200"/>
      <c r="DU78" s="200"/>
      <c r="DV78" s="200"/>
      <c r="DW78" s="200"/>
      <c r="DX78" s="200"/>
      <c r="DY78" s="200"/>
      <c r="DZ78" s="200"/>
      <c r="EA78" s="200"/>
      <c r="EB78" s="200"/>
      <c r="EC78" s="200"/>
      <c r="ED78" s="200"/>
      <c r="EE78" s="200"/>
      <c r="EF78" s="200"/>
      <c r="EG78" s="200"/>
      <c r="EH78" s="200"/>
      <c r="EI78" s="200"/>
      <c r="EJ78" s="200"/>
      <c r="EK78" s="200"/>
      <c r="EL78" s="200"/>
      <c r="EM78" s="200"/>
      <c r="EN78" s="200"/>
      <c r="EO78" s="200"/>
      <c r="EP78" s="200"/>
      <c r="EQ78" s="200"/>
      <c r="ER78" s="200"/>
      <c r="ES78" s="200"/>
      <c r="ET78" s="200"/>
      <c r="EU78" s="200"/>
      <c r="EV78" s="200"/>
      <c r="EW78" s="200"/>
      <c r="EX78" s="200"/>
      <c r="EY78" s="200"/>
      <c r="EZ78" s="200"/>
      <c r="FA78" s="200"/>
      <c r="FB78" s="200"/>
      <c r="FC78" s="200"/>
      <c r="FD78" s="200"/>
      <c r="FE78" s="200"/>
      <c r="FF78" s="200"/>
      <c r="FG78" s="200"/>
      <c r="FH78" s="200"/>
      <c r="FI78" s="200"/>
      <c r="FJ78" s="200"/>
      <c r="FK78" s="200"/>
      <c r="FL78" s="200"/>
      <c r="FM78" s="200"/>
      <c r="FN78" s="200"/>
      <c r="FO78" s="200"/>
      <c r="FP78" s="200"/>
      <c r="FQ78" s="200"/>
      <c r="FR78" s="200"/>
      <c r="FS78" s="200"/>
      <c r="FT78" s="200"/>
      <c r="FU78" s="200"/>
      <c r="FV78" s="200"/>
      <c r="FW78" s="200"/>
      <c r="FX78" s="200"/>
      <c r="FY78" s="200"/>
      <c r="FZ78" s="200"/>
      <c r="GA78" s="200"/>
      <c r="GB78" s="200"/>
      <c r="GC78" s="200"/>
      <c r="GD78" s="200"/>
      <c r="GE78" s="200"/>
      <c r="GF78" s="200"/>
      <c r="GG78" s="200"/>
      <c r="GH78" s="200"/>
      <c r="GI78" s="200"/>
      <c r="GJ78" s="200"/>
      <c r="GK78" s="200"/>
      <c r="GL78" s="200"/>
      <c r="GM78" s="200"/>
      <c r="GN78" s="200"/>
      <c r="GO78" s="200"/>
      <c r="GP78" s="200"/>
      <c r="GQ78" s="200"/>
      <c r="GR78" s="200"/>
      <c r="GS78" s="200"/>
      <c r="GT78" s="200"/>
      <c r="GU78" s="200"/>
      <c r="GV78" s="200"/>
      <c r="GW78" s="200"/>
      <c r="GX78" s="200"/>
      <c r="GY78" s="200"/>
      <c r="GZ78" s="200"/>
      <c r="HA78" s="200"/>
      <c r="HB78" s="200"/>
      <c r="HC78" s="200"/>
      <c r="HD78" s="200"/>
      <c r="HE78" s="200"/>
      <c r="HF78" s="200"/>
      <c r="HG78" s="200"/>
      <c r="HH78" s="200"/>
      <c r="HI78" s="200"/>
      <c r="HJ78" s="200"/>
      <c r="HK78" s="200"/>
      <c r="HL78" s="200"/>
      <c r="HM78" s="200"/>
      <c r="HN78" s="200"/>
      <c r="HO78" s="200"/>
      <c r="HP78" s="200"/>
      <c r="HQ78" s="200"/>
      <c r="HR78" s="200"/>
      <c r="HS78" s="200"/>
      <c r="HT78" s="200"/>
      <c r="HU78" s="200"/>
      <c r="HV78" s="200"/>
      <c r="HW78" s="200"/>
      <c r="HX78" s="200"/>
      <c r="HY78" s="200"/>
      <c r="HZ78" s="200"/>
      <c r="IA78" s="200"/>
      <c r="IB78" s="200"/>
    </row>
    <row r="79" spans="1:256" s="202" customFormat="1" ht="15.95" customHeight="1" x14ac:dyDescent="0.25">
      <c r="A79" s="114" t="s">
        <v>160</v>
      </c>
      <c r="B79" s="115"/>
      <c r="C79" s="115"/>
      <c r="D79" s="115"/>
      <c r="E79" s="115"/>
      <c r="F79" s="115"/>
      <c r="G79" s="115"/>
      <c r="H79" s="215"/>
      <c r="I79" s="215"/>
      <c r="J79" s="215"/>
      <c r="K79" s="215"/>
      <c r="L79" s="215"/>
      <c r="M79" s="215"/>
      <c r="N79" s="215"/>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200"/>
      <c r="BM79" s="200"/>
      <c r="BN79" s="200"/>
      <c r="BO79" s="200"/>
      <c r="BP79" s="200"/>
      <c r="BQ79" s="200"/>
      <c r="BR79" s="200"/>
      <c r="BS79" s="200"/>
      <c r="BT79" s="200"/>
      <c r="BU79" s="200"/>
      <c r="BV79" s="200"/>
      <c r="BW79" s="200"/>
      <c r="BX79" s="200"/>
      <c r="BY79" s="200"/>
      <c r="BZ79" s="200"/>
      <c r="CA79" s="200"/>
      <c r="CB79" s="200"/>
      <c r="CC79" s="200"/>
      <c r="CD79" s="200"/>
      <c r="CE79" s="200"/>
      <c r="CF79" s="200"/>
      <c r="CG79" s="200"/>
      <c r="CH79" s="200"/>
      <c r="CI79" s="200"/>
      <c r="CJ79" s="200"/>
      <c r="CK79" s="200"/>
      <c r="CL79" s="200"/>
      <c r="CM79" s="200"/>
      <c r="CN79" s="200"/>
      <c r="CO79" s="200"/>
      <c r="CP79" s="200"/>
      <c r="CQ79" s="200"/>
      <c r="CR79" s="200"/>
      <c r="CS79" s="200"/>
      <c r="CT79" s="200"/>
      <c r="CU79" s="200"/>
      <c r="CV79" s="200"/>
      <c r="CW79" s="200"/>
      <c r="CX79" s="200"/>
      <c r="CY79" s="200"/>
      <c r="CZ79" s="200"/>
      <c r="DA79" s="200"/>
      <c r="DB79" s="200"/>
      <c r="DC79" s="200"/>
      <c r="DD79" s="200"/>
      <c r="DE79" s="200"/>
      <c r="DF79" s="200"/>
      <c r="DG79" s="200"/>
      <c r="DH79" s="200"/>
      <c r="DI79" s="200"/>
      <c r="DJ79" s="200"/>
      <c r="DK79" s="200"/>
      <c r="DL79" s="200"/>
      <c r="DM79" s="200"/>
      <c r="DN79" s="200"/>
      <c r="DO79" s="200"/>
      <c r="DP79" s="200"/>
      <c r="DQ79" s="200"/>
      <c r="DR79" s="200"/>
      <c r="DS79" s="200"/>
      <c r="DT79" s="200"/>
      <c r="DU79" s="200"/>
      <c r="DV79" s="200"/>
      <c r="DW79" s="200"/>
      <c r="DX79" s="200"/>
      <c r="DY79" s="200"/>
      <c r="DZ79" s="200"/>
      <c r="EA79" s="200"/>
      <c r="EB79" s="200"/>
      <c r="EC79" s="200"/>
      <c r="ED79" s="200"/>
      <c r="EE79" s="200"/>
      <c r="EF79" s="200"/>
      <c r="EG79" s="200"/>
      <c r="EH79" s="200"/>
      <c r="EI79" s="200"/>
      <c r="EJ79" s="200"/>
      <c r="EK79" s="200"/>
      <c r="EL79" s="200"/>
      <c r="EM79" s="200"/>
      <c r="EN79" s="200"/>
      <c r="EO79" s="200"/>
      <c r="EP79" s="200"/>
      <c r="EQ79" s="200"/>
      <c r="ER79" s="200"/>
      <c r="ES79" s="200"/>
      <c r="ET79" s="200"/>
      <c r="EU79" s="200"/>
      <c r="EV79" s="200"/>
      <c r="EW79" s="200"/>
      <c r="EX79" s="200"/>
      <c r="EY79" s="200"/>
      <c r="EZ79" s="200"/>
      <c r="FA79" s="200"/>
      <c r="FB79" s="200"/>
      <c r="FC79" s="200"/>
      <c r="FD79" s="200"/>
      <c r="FE79" s="200"/>
      <c r="FF79" s="200"/>
      <c r="FG79" s="200"/>
      <c r="FH79" s="200"/>
      <c r="FI79" s="200"/>
      <c r="FJ79" s="200"/>
      <c r="FK79" s="200"/>
      <c r="FL79" s="200"/>
      <c r="FM79" s="200"/>
      <c r="FN79" s="200"/>
      <c r="FO79" s="200"/>
      <c r="FP79" s="200"/>
      <c r="FQ79" s="200"/>
      <c r="FR79" s="200"/>
      <c r="FS79" s="200"/>
      <c r="FT79" s="200"/>
      <c r="FU79" s="200"/>
      <c r="FV79" s="200"/>
      <c r="FW79" s="200"/>
      <c r="FX79" s="200"/>
      <c r="FY79" s="200"/>
      <c r="FZ79" s="200"/>
      <c r="GA79" s="200"/>
      <c r="GB79" s="200"/>
      <c r="GC79" s="200"/>
      <c r="GD79" s="200"/>
      <c r="GE79" s="200"/>
      <c r="GF79" s="200"/>
      <c r="GG79" s="200"/>
      <c r="GH79" s="200"/>
      <c r="GI79" s="200"/>
      <c r="GJ79" s="200"/>
      <c r="GK79" s="200"/>
      <c r="GL79" s="200"/>
      <c r="GM79" s="200"/>
      <c r="GN79" s="200"/>
      <c r="GO79" s="200"/>
      <c r="GP79" s="200"/>
      <c r="GQ79" s="200"/>
      <c r="GR79" s="200"/>
      <c r="GS79" s="200"/>
      <c r="GT79" s="200"/>
      <c r="GU79" s="200"/>
      <c r="GV79" s="200"/>
      <c r="GW79" s="200"/>
      <c r="GX79" s="200"/>
      <c r="GY79" s="200"/>
      <c r="GZ79" s="200"/>
      <c r="HA79" s="200"/>
      <c r="HB79" s="200"/>
      <c r="HC79" s="200"/>
      <c r="HD79" s="200"/>
      <c r="HE79" s="200"/>
      <c r="HF79" s="200"/>
      <c r="HG79" s="200"/>
      <c r="HH79" s="200"/>
      <c r="HI79" s="200"/>
      <c r="HJ79" s="200"/>
      <c r="HK79" s="200"/>
      <c r="HL79" s="200"/>
      <c r="HM79" s="200"/>
      <c r="HN79" s="200"/>
      <c r="HO79" s="200"/>
      <c r="HP79" s="200"/>
      <c r="HQ79" s="200"/>
      <c r="HR79" s="200"/>
      <c r="HS79" s="200"/>
      <c r="HT79" s="200"/>
      <c r="HU79" s="200"/>
      <c r="HV79" s="200"/>
      <c r="HW79" s="200"/>
      <c r="HX79" s="200"/>
      <c r="HY79" s="200"/>
      <c r="HZ79" s="200"/>
      <c r="IA79" s="200"/>
      <c r="IB79" s="200"/>
    </row>
    <row r="80" spans="1:256" ht="35.1" customHeight="1" x14ac:dyDescent="0.2">
      <c r="A80" s="1090" t="s">
        <v>161</v>
      </c>
      <c r="B80" s="1090"/>
      <c r="C80" s="1090"/>
      <c r="D80" s="1090"/>
      <c r="E80" s="1090"/>
      <c r="F80" s="1090"/>
      <c r="G80" s="1090"/>
      <c r="H80" s="1090"/>
      <c r="I80" s="1090"/>
      <c r="J80" s="1090"/>
      <c r="K80" s="1090"/>
      <c r="L80" s="1090"/>
      <c r="M80" s="1090"/>
      <c r="N80" s="1090"/>
      <c r="O80" s="186"/>
    </row>
    <row r="81" spans="1:15" s="188" customFormat="1" ht="24.95" customHeight="1" x14ac:dyDescent="0.2">
      <c r="A81" s="187" t="s">
        <v>236</v>
      </c>
      <c r="B81" s="217"/>
    </row>
    <row r="82" spans="1:15" s="188" customFormat="1" ht="24.95" customHeight="1" thickBot="1" x14ac:dyDescent="0.25">
      <c r="A82" s="1131" t="s">
        <v>917</v>
      </c>
      <c r="B82" s="1131"/>
      <c r="C82" s="1131"/>
      <c r="D82" s="1131"/>
      <c r="E82" s="1131"/>
      <c r="F82" s="1131"/>
      <c r="G82" s="1131"/>
      <c r="H82" s="1131"/>
      <c r="I82" s="1131"/>
      <c r="J82" s="1131"/>
      <c r="K82" s="1131"/>
      <c r="L82" s="1131"/>
      <c r="M82" s="1131"/>
      <c r="N82" s="1131"/>
      <c r="O82" s="222"/>
    </row>
    <row r="83" spans="1:15" s="188" customFormat="1" ht="20.100000000000001" customHeight="1" x14ac:dyDescent="0.2">
      <c r="A83" s="1140" t="s">
        <v>162</v>
      </c>
      <c r="B83" s="1137" t="s">
        <v>227</v>
      </c>
      <c r="C83" s="1137"/>
      <c r="D83" s="1137"/>
      <c r="E83" s="1137"/>
      <c r="F83" s="1137"/>
      <c r="G83" s="1137"/>
      <c r="H83" s="1137"/>
      <c r="I83" s="1137"/>
      <c r="J83" s="1137"/>
      <c r="K83" s="1137"/>
      <c r="L83" s="1137"/>
      <c r="M83" s="1137"/>
      <c r="N83" s="1138"/>
      <c r="O83" s="206"/>
    </row>
    <row r="84" spans="1:15" s="188" customFormat="1" ht="20.100000000000001" customHeight="1" x14ac:dyDescent="0.2">
      <c r="A84" s="1141"/>
      <c r="B84" s="359" t="s">
        <v>10</v>
      </c>
      <c r="C84" s="359" t="s">
        <v>69</v>
      </c>
      <c r="D84" s="359" t="s">
        <v>70</v>
      </c>
      <c r="E84" s="359" t="s">
        <v>71</v>
      </c>
      <c r="F84" s="359" t="s">
        <v>72</v>
      </c>
      <c r="G84" s="359" t="s">
        <v>73</v>
      </c>
      <c r="H84" s="359" t="s">
        <v>74</v>
      </c>
      <c r="I84" s="359" t="s">
        <v>77</v>
      </c>
      <c r="J84" s="359" t="s">
        <v>78</v>
      </c>
      <c r="K84" s="359" t="s">
        <v>79</v>
      </c>
      <c r="L84" s="359" t="s">
        <v>80</v>
      </c>
      <c r="M84" s="359" t="s">
        <v>81</v>
      </c>
      <c r="N84" s="358" t="s">
        <v>82</v>
      </c>
    </row>
    <row r="85" spans="1:15" s="188" customFormat="1" ht="20.100000000000001" customHeight="1" x14ac:dyDescent="0.2">
      <c r="A85" s="206" t="s">
        <v>16</v>
      </c>
      <c r="B85" s="70">
        <f>SUM(B86,B94,B104,B109,B113)</f>
        <v>3310792</v>
      </c>
      <c r="C85" s="70">
        <f t="shared" ref="C85:N85" si="10">SUM(C86,C94,C104,C109,C113)</f>
        <v>678090</v>
      </c>
      <c r="D85" s="70">
        <f t="shared" si="10"/>
        <v>290432</v>
      </c>
      <c r="E85" s="70">
        <f t="shared" si="10"/>
        <v>179849</v>
      </c>
      <c r="F85" s="70">
        <f t="shared" si="10"/>
        <v>148335.00000000003</v>
      </c>
      <c r="G85" s="70">
        <f t="shared" si="10"/>
        <v>132321</v>
      </c>
      <c r="H85" s="70">
        <f t="shared" si="10"/>
        <v>153357</v>
      </c>
      <c r="I85" s="70">
        <f t="shared" si="10"/>
        <v>480451</v>
      </c>
      <c r="J85" s="70">
        <f t="shared" si="10"/>
        <v>313421</v>
      </c>
      <c r="K85" s="70">
        <f t="shared" si="10"/>
        <v>119522</v>
      </c>
      <c r="L85" s="70">
        <f t="shared" si="10"/>
        <v>191487</v>
      </c>
      <c r="M85" s="70">
        <f t="shared" si="10"/>
        <v>162074.99999999997</v>
      </c>
      <c r="N85" s="70">
        <f t="shared" si="10"/>
        <v>461451.99999999994</v>
      </c>
    </row>
    <row r="86" spans="1:15" s="188" customFormat="1" ht="20.100000000000001" customHeight="1" x14ac:dyDescent="0.2">
      <c r="A86" s="206" t="s">
        <v>230</v>
      </c>
      <c r="B86" s="236">
        <v>191062</v>
      </c>
      <c r="C86" s="236">
        <v>21230</v>
      </c>
      <c r="D86" s="236">
        <v>19586</v>
      </c>
      <c r="E86" s="236">
        <v>13227.999999999998</v>
      </c>
      <c r="F86" s="236">
        <v>18150</v>
      </c>
      <c r="G86" s="236">
        <v>13582</v>
      </c>
      <c r="H86" s="236">
        <v>18700</v>
      </c>
      <c r="I86" s="236">
        <v>19192</v>
      </c>
      <c r="J86" s="236">
        <v>6194.9999999999991</v>
      </c>
      <c r="K86" s="236">
        <v>15166</v>
      </c>
      <c r="L86" s="236">
        <v>11548</v>
      </c>
      <c r="M86" s="236">
        <v>12376.999999999996</v>
      </c>
      <c r="N86" s="236">
        <v>22107.999999999996</v>
      </c>
    </row>
    <row r="87" spans="1:15" s="188" customFormat="1" ht="20.100000000000001" customHeight="1" x14ac:dyDescent="0.2">
      <c r="A87" s="213" t="s">
        <v>117</v>
      </c>
      <c r="B87" s="237">
        <v>4224</v>
      </c>
      <c r="C87" s="237">
        <v>1185</v>
      </c>
      <c r="D87" s="237">
        <v>471</v>
      </c>
      <c r="E87" s="237">
        <v>853</v>
      </c>
      <c r="F87" s="237">
        <v>299</v>
      </c>
      <c r="G87" s="237">
        <v>484</v>
      </c>
      <c r="H87" s="237">
        <v>318</v>
      </c>
      <c r="I87" s="237">
        <v>0</v>
      </c>
      <c r="J87" s="237">
        <v>0</v>
      </c>
      <c r="K87" s="237">
        <v>0</v>
      </c>
      <c r="L87" s="237">
        <v>73</v>
      </c>
      <c r="M87" s="237">
        <v>61</v>
      </c>
      <c r="N87" s="237">
        <v>480</v>
      </c>
    </row>
    <row r="88" spans="1:15" s="188" customFormat="1" ht="20.100000000000001" customHeight="1" x14ac:dyDescent="0.2">
      <c r="A88" s="213" t="s">
        <v>118</v>
      </c>
      <c r="B88" s="237">
        <v>7559</v>
      </c>
      <c r="C88" s="237">
        <v>0</v>
      </c>
      <c r="D88" s="237">
        <v>116</v>
      </c>
      <c r="E88" s="237">
        <v>547</v>
      </c>
      <c r="F88" s="237">
        <v>3294</v>
      </c>
      <c r="G88" s="237">
        <v>1003</v>
      </c>
      <c r="H88" s="237">
        <v>167</v>
      </c>
      <c r="I88" s="237">
        <v>0</v>
      </c>
      <c r="J88" s="237">
        <v>162</v>
      </c>
      <c r="K88" s="237">
        <v>1869</v>
      </c>
      <c r="L88" s="237">
        <v>294</v>
      </c>
      <c r="M88" s="237">
        <v>0</v>
      </c>
      <c r="N88" s="237">
        <v>107</v>
      </c>
    </row>
    <row r="89" spans="1:15" s="188" customFormat="1" ht="20.100000000000001" customHeight="1" x14ac:dyDescent="0.2">
      <c r="A89" s="213" t="s">
        <v>88</v>
      </c>
      <c r="B89" s="237">
        <v>96902</v>
      </c>
      <c r="C89" s="237">
        <v>9373</v>
      </c>
      <c r="D89" s="237">
        <v>9863</v>
      </c>
      <c r="E89" s="237">
        <v>7496.0000000000018</v>
      </c>
      <c r="F89" s="237">
        <v>9861</v>
      </c>
      <c r="G89" s="237">
        <v>8946</v>
      </c>
      <c r="H89" s="237">
        <v>10968</v>
      </c>
      <c r="I89" s="237">
        <v>6963.9999999999982</v>
      </c>
      <c r="J89" s="237">
        <v>4733</v>
      </c>
      <c r="K89" s="237">
        <v>6171.0000000000018</v>
      </c>
      <c r="L89" s="237">
        <v>6173</v>
      </c>
      <c r="M89" s="237">
        <v>7460</v>
      </c>
      <c r="N89" s="237">
        <v>8893.9999999999982</v>
      </c>
    </row>
    <row r="90" spans="1:15" s="188" customFormat="1" ht="20.100000000000001" customHeight="1" x14ac:dyDescent="0.2">
      <c r="A90" s="213" t="s">
        <v>94</v>
      </c>
      <c r="B90" s="237">
        <v>55874</v>
      </c>
      <c r="C90" s="237">
        <v>9132</v>
      </c>
      <c r="D90" s="237">
        <v>7492.9999999999991</v>
      </c>
      <c r="E90" s="237">
        <v>2544</v>
      </c>
      <c r="F90" s="237">
        <v>3007</v>
      </c>
      <c r="G90" s="237">
        <v>2916.0000000000005</v>
      </c>
      <c r="H90" s="237">
        <v>6627.9999999999991</v>
      </c>
      <c r="I90" s="237">
        <v>6081</v>
      </c>
      <c r="J90" s="237">
        <v>641</v>
      </c>
      <c r="K90" s="237">
        <v>4226</v>
      </c>
      <c r="L90" s="237">
        <v>2573.0000000000005</v>
      </c>
      <c r="M90" s="237">
        <v>3234</v>
      </c>
      <c r="N90" s="237">
        <v>7398.9999999999982</v>
      </c>
    </row>
    <row r="91" spans="1:15" s="188" customFormat="1" ht="20.100000000000001" customHeight="1" x14ac:dyDescent="0.2">
      <c r="A91" s="213" t="s">
        <v>164</v>
      </c>
      <c r="B91" s="237">
        <v>18859</v>
      </c>
      <c r="C91" s="237">
        <v>826.99999999999989</v>
      </c>
      <c r="D91" s="237">
        <v>1257</v>
      </c>
      <c r="E91" s="237">
        <v>1788</v>
      </c>
      <c r="F91" s="237">
        <v>970.00000000000011</v>
      </c>
      <c r="G91" s="237">
        <v>16</v>
      </c>
      <c r="H91" s="237">
        <v>266</v>
      </c>
      <c r="I91" s="237">
        <v>4749</v>
      </c>
      <c r="J91" s="237">
        <v>433</v>
      </c>
      <c r="K91" s="237">
        <v>2461</v>
      </c>
      <c r="L91" s="237">
        <v>2202</v>
      </c>
      <c r="M91" s="237">
        <v>539</v>
      </c>
      <c r="N91" s="237">
        <v>3351</v>
      </c>
    </row>
    <row r="92" spans="1:15" s="188" customFormat="1" ht="20.100000000000001" customHeight="1" x14ac:dyDescent="0.2">
      <c r="A92" s="213" t="s">
        <v>119</v>
      </c>
      <c r="B92" s="237">
        <v>3652</v>
      </c>
      <c r="C92" s="237">
        <v>429</v>
      </c>
      <c r="D92" s="237">
        <v>95</v>
      </c>
      <c r="E92" s="237">
        <v>0</v>
      </c>
      <c r="F92" s="237">
        <v>719</v>
      </c>
      <c r="G92" s="237">
        <v>217</v>
      </c>
      <c r="H92" s="237">
        <v>227</v>
      </c>
      <c r="I92" s="237">
        <v>0</v>
      </c>
      <c r="J92" s="237">
        <v>226</v>
      </c>
      <c r="K92" s="237">
        <v>310</v>
      </c>
      <c r="L92" s="237">
        <v>93</v>
      </c>
      <c r="M92" s="237">
        <v>526</v>
      </c>
      <c r="N92" s="237">
        <v>810</v>
      </c>
    </row>
    <row r="93" spans="1:15" s="188" customFormat="1" ht="20.100000000000001" customHeight="1" x14ac:dyDescent="0.2">
      <c r="A93" s="213" t="s">
        <v>165</v>
      </c>
      <c r="B93" s="237">
        <v>3992</v>
      </c>
      <c r="C93" s="237">
        <v>284</v>
      </c>
      <c r="D93" s="237">
        <v>291</v>
      </c>
      <c r="E93" s="237">
        <v>0</v>
      </c>
      <c r="F93" s="237">
        <v>0</v>
      </c>
      <c r="G93" s="237">
        <v>0</v>
      </c>
      <c r="H93" s="237">
        <v>126</v>
      </c>
      <c r="I93" s="237">
        <v>1398</v>
      </c>
      <c r="J93" s="237">
        <v>0</v>
      </c>
      <c r="K93" s="237">
        <v>129</v>
      </c>
      <c r="L93" s="237">
        <v>140</v>
      </c>
      <c r="M93" s="237">
        <v>557</v>
      </c>
      <c r="N93" s="237">
        <v>1067</v>
      </c>
    </row>
    <row r="94" spans="1:15" s="188" customFormat="1" ht="20.100000000000001" customHeight="1" x14ac:dyDescent="0.2">
      <c r="A94" s="206" t="s">
        <v>231</v>
      </c>
      <c r="B94" s="236">
        <v>901783</v>
      </c>
      <c r="C94" s="236">
        <v>244657</v>
      </c>
      <c r="D94" s="236">
        <v>85798.999999999985</v>
      </c>
      <c r="E94" s="236">
        <v>41449</v>
      </c>
      <c r="F94" s="236">
        <v>35574.000000000007</v>
      </c>
      <c r="G94" s="236">
        <v>22651.000000000004</v>
      </c>
      <c r="H94" s="236">
        <v>17620</v>
      </c>
      <c r="I94" s="236">
        <v>152700</v>
      </c>
      <c r="J94" s="236">
        <v>20560.999999999996</v>
      </c>
      <c r="K94" s="236">
        <v>24990.999999999996</v>
      </c>
      <c r="L94" s="236">
        <v>42145</v>
      </c>
      <c r="M94" s="236">
        <v>37851.999999999993</v>
      </c>
      <c r="N94" s="236">
        <v>175783.99999999994</v>
      </c>
    </row>
    <row r="95" spans="1:15" s="188" customFormat="1" ht="20.100000000000001" customHeight="1" x14ac:dyDescent="0.2">
      <c r="A95" s="213" t="s">
        <v>167</v>
      </c>
      <c r="B95" s="237">
        <v>82407</v>
      </c>
      <c r="C95" s="237">
        <v>26801</v>
      </c>
      <c r="D95" s="237">
        <v>5049</v>
      </c>
      <c r="E95" s="237">
        <v>291</v>
      </c>
      <c r="F95" s="237">
        <v>378</v>
      </c>
      <c r="G95" s="237">
        <v>1341</v>
      </c>
      <c r="H95" s="237">
        <v>645</v>
      </c>
      <c r="I95" s="237">
        <v>18286</v>
      </c>
      <c r="J95" s="237">
        <v>977</v>
      </c>
      <c r="K95" s="237">
        <v>2068</v>
      </c>
      <c r="L95" s="237">
        <v>5334</v>
      </c>
      <c r="M95" s="237">
        <v>4199</v>
      </c>
      <c r="N95" s="237">
        <v>17038</v>
      </c>
    </row>
    <row r="96" spans="1:15" s="188" customFormat="1" ht="20.100000000000001" customHeight="1" x14ac:dyDescent="0.2">
      <c r="A96" s="213" t="s">
        <v>89</v>
      </c>
      <c r="B96" s="237">
        <v>425006</v>
      </c>
      <c r="C96" s="237">
        <v>97080</v>
      </c>
      <c r="D96" s="237">
        <v>42559</v>
      </c>
      <c r="E96" s="237">
        <v>24033</v>
      </c>
      <c r="F96" s="237">
        <v>25337.999999999996</v>
      </c>
      <c r="G96" s="237">
        <v>16963</v>
      </c>
      <c r="H96" s="237">
        <v>12220.000000000002</v>
      </c>
      <c r="I96" s="237">
        <v>68905</v>
      </c>
      <c r="J96" s="237">
        <v>13231.000000000002</v>
      </c>
      <c r="K96" s="237">
        <v>17615</v>
      </c>
      <c r="L96" s="237">
        <v>26537</v>
      </c>
      <c r="M96" s="237">
        <v>17586</v>
      </c>
      <c r="N96" s="237">
        <v>62938.999999999993</v>
      </c>
    </row>
    <row r="97" spans="1:14" s="188" customFormat="1" ht="20.100000000000001" customHeight="1" x14ac:dyDescent="0.2">
      <c r="A97" s="213" t="s">
        <v>90</v>
      </c>
      <c r="B97" s="237">
        <v>111569</v>
      </c>
      <c r="C97" s="237">
        <v>30118</v>
      </c>
      <c r="D97" s="237">
        <v>10963</v>
      </c>
      <c r="E97" s="237">
        <v>2359</v>
      </c>
      <c r="F97" s="237">
        <v>483</v>
      </c>
      <c r="G97" s="237">
        <v>517</v>
      </c>
      <c r="H97" s="237">
        <v>451</v>
      </c>
      <c r="I97" s="237">
        <v>32247</v>
      </c>
      <c r="J97" s="237">
        <v>1291</v>
      </c>
      <c r="K97" s="237">
        <v>477</v>
      </c>
      <c r="L97" s="237">
        <v>3051</v>
      </c>
      <c r="M97" s="237">
        <v>1919</v>
      </c>
      <c r="N97" s="237">
        <v>27693</v>
      </c>
    </row>
    <row r="98" spans="1:14" s="188" customFormat="1" ht="20.100000000000001" customHeight="1" x14ac:dyDescent="0.2">
      <c r="A98" s="213" t="s">
        <v>168</v>
      </c>
      <c r="B98" s="237">
        <v>31170</v>
      </c>
      <c r="C98" s="237">
        <v>597</v>
      </c>
      <c r="D98" s="237">
        <v>754</v>
      </c>
      <c r="E98" s="237">
        <v>58</v>
      </c>
      <c r="F98" s="237">
        <v>85</v>
      </c>
      <c r="G98" s="237">
        <v>0</v>
      </c>
      <c r="H98" s="237">
        <v>1135</v>
      </c>
      <c r="I98" s="237">
        <v>3149</v>
      </c>
      <c r="J98" s="237">
        <v>452</v>
      </c>
      <c r="K98" s="237">
        <v>194</v>
      </c>
      <c r="L98" s="237">
        <v>1164</v>
      </c>
      <c r="M98" s="237">
        <v>7430</v>
      </c>
      <c r="N98" s="237">
        <v>16152</v>
      </c>
    </row>
    <row r="99" spans="1:14" s="188" customFormat="1" ht="20.100000000000001" customHeight="1" x14ac:dyDescent="0.2">
      <c r="A99" s="213" t="s">
        <v>169</v>
      </c>
      <c r="B99" s="237">
        <v>30614</v>
      </c>
      <c r="C99" s="237">
        <v>11598</v>
      </c>
      <c r="D99" s="237">
        <v>4591</v>
      </c>
      <c r="E99" s="237">
        <v>2004</v>
      </c>
      <c r="F99" s="237">
        <v>492</v>
      </c>
      <c r="G99" s="237">
        <v>212</v>
      </c>
      <c r="H99" s="237">
        <v>502</v>
      </c>
      <c r="I99" s="237">
        <v>6177</v>
      </c>
      <c r="J99" s="237">
        <v>0</v>
      </c>
      <c r="K99" s="237">
        <v>196</v>
      </c>
      <c r="L99" s="237">
        <v>255</v>
      </c>
      <c r="M99" s="237">
        <v>611</v>
      </c>
      <c r="N99" s="237">
        <v>3976</v>
      </c>
    </row>
    <row r="100" spans="1:14" s="188" customFormat="1" ht="20.100000000000001" customHeight="1" x14ac:dyDescent="0.2">
      <c r="A100" s="213" t="s">
        <v>96</v>
      </c>
      <c r="B100" s="237">
        <v>119524</v>
      </c>
      <c r="C100" s="237">
        <v>38395</v>
      </c>
      <c r="D100" s="237">
        <v>10941</v>
      </c>
      <c r="E100" s="237">
        <v>8392</v>
      </c>
      <c r="F100" s="237">
        <v>5945</v>
      </c>
      <c r="G100" s="237">
        <v>1936</v>
      </c>
      <c r="H100" s="237">
        <v>510</v>
      </c>
      <c r="I100" s="237">
        <v>13572</v>
      </c>
      <c r="J100" s="237">
        <v>1791.9999999999998</v>
      </c>
      <c r="K100" s="237">
        <v>2562</v>
      </c>
      <c r="L100" s="237">
        <v>3261</v>
      </c>
      <c r="M100" s="237">
        <v>3838.9999999999995</v>
      </c>
      <c r="N100" s="237">
        <v>28379</v>
      </c>
    </row>
    <row r="101" spans="1:14" s="188" customFormat="1" ht="20.100000000000001" customHeight="1" x14ac:dyDescent="0.2">
      <c r="A101" s="213" t="s">
        <v>170</v>
      </c>
      <c r="B101" s="237">
        <v>13910</v>
      </c>
      <c r="C101" s="237">
        <v>3402</v>
      </c>
      <c r="D101" s="237">
        <v>1768</v>
      </c>
      <c r="E101" s="237">
        <v>717</v>
      </c>
      <c r="F101" s="237">
        <v>14</v>
      </c>
      <c r="G101" s="237">
        <v>0</v>
      </c>
      <c r="H101" s="237">
        <v>147</v>
      </c>
      <c r="I101" s="237">
        <v>1487</v>
      </c>
      <c r="J101" s="237">
        <v>22</v>
      </c>
      <c r="K101" s="237">
        <v>0</v>
      </c>
      <c r="L101" s="237">
        <v>0</v>
      </c>
      <c r="M101" s="237">
        <v>487</v>
      </c>
      <c r="N101" s="237">
        <v>5866</v>
      </c>
    </row>
    <row r="102" spans="1:14" s="188" customFormat="1" ht="20.100000000000001" customHeight="1" x14ac:dyDescent="0.2">
      <c r="A102" s="213" t="s">
        <v>98</v>
      </c>
      <c r="B102" s="237">
        <v>82161</v>
      </c>
      <c r="C102" s="237">
        <v>36618</v>
      </c>
      <c r="D102" s="237">
        <v>9100</v>
      </c>
      <c r="E102" s="237">
        <v>3595</v>
      </c>
      <c r="F102" s="237">
        <v>2839</v>
      </c>
      <c r="G102" s="237">
        <v>967</v>
      </c>
      <c r="H102" s="237">
        <v>691</v>
      </c>
      <c r="I102" s="237">
        <v>7448</v>
      </c>
      <c r="J102" s="237">
        <v>1429</v>
      </c>
      <c r="K102" s="237">
        <v>1659</v>
      </c>
      <c r="L102" s="237">
        <v>2543</v>
      </c>
      <c r="M102" s="237">
        <v>1674</v>
      </c>
      <c r="N102" s="237">
        <v>13598</v>
      </c>
    </row>
    <row r="103" spans="1:14" s="188" customFormat="1" ht="20.100000000000001" customHeight="1" x14ac:dyDescent="0.2">
      <c r="A103" s="213" t="s">
        <v>171</v>
      </c>
      <c r="B103" s="237">
        <v>5422</v>
      </c>
      <c r="C103" s="237">
        <v>48</v>
      </c>
      <c r="D103" s="237">
        <v>74</v>
      </c>
      <c r="E103" s="237">
        <v>0</v>
      </c>
      <c r="F103" s="237">
        <v>0</v>
      </c>
      <c r="G103" s="237">
        <v>715</v>
      </c>
      <c r="H103" s="237">
        <v>1319</v>
      </c>
      <c r="I103" s="237">
        <v>1429</v>
      </c>
      <c r="J103" s="237">
        <v>1367</v>
      </c>
      <c r="K103" s="237">
        <v>220</v>
      </c>
      <c r="L103" s="237">
        <v>0</v>
      </c>
      <c r="M103" s="237">
        <v>107</v>
      </c>
      <c r="N103" s="237">
        <v>143</v>
      </c>
    </row>
    <row r="104" spans="1:14" s="188" customFormat="1" ht="20.100000000000001" customHeight="1" x14ac:dyDescent="0.2">
      <c r="A104" s="206" t="s">
        <v>232</v>
      </c>
      <c r="B104" s="236">
        <v>1517639</v>
      </c>
      <c r="C104" s="236">
        <v>296748</v>
      </c>
      <c r="D104" s="236">
        <v>139024</v>
      </c>
      <c r="E104" s="236">
        <v>84757.999999999985</v>
      </c>
      <c r="F104" s="236">
        <v>66725.000000000015</v>
      </c>
      <c r="G104" s="236">
        <v>60378</v>
      </c>
      <c r="H104" s="236">
        <v>63124</v>
      </c>
      <c r="I104" s="236">
        <v>212719</v>
      </c>
      <c r="J104" s="236">
        <v>208311</v>
      </c>
      <c r="K104" s="236">
        <v>53356.000000000007</v>
      </c>
      <c r="L104" s="236">
        <v>89906</v>
      </c>
      <c r="M104" s="236">
        <v>75239.999999999985</v>
      </c>
      <c r="N104" s="236">
        <v>167350</v>
      </c>
    </row>
    <row r="105" spans="1:14" s="188" customFormat="1" ht="20.100000000000001" customHeight="1" x14ac:dyDescent="0.2">
      <c r="A105" s="213" t="s">
        <v>173</v>
      </c>
      <c r="B105" s="237">
        <v>28725</v>
      </c>
      <c r="C105" s="237">
        <v>5567</v>
      </c>
      <c r="D105" s="237">
        <v>3205</v>
      </c>
      <c r="E105" s="237">
        <v>1096</v>
      </c>
      <c r="F105" s="237">
        <v>502</v>
      </c>
      <c r="G105" s="237">
        <v>642</v>
      </c>
      <c r="H105" s="237">
        <v>448</v>
      </c>
      <c r="I105" s="237">
        <v>2731</v>
      </c>
      <c r="J105" s="237">
        <v>3204</v>
      </c>
      <c r="K105" s="237">
        <v>2285</v>
      </c>
      <c r="L105" s="237">
        <v>1899</v>
      </c>
      <c r="M105" s="237">
        <v>1773</v>
      </c>
      <c r="N105" s="237">
        <v>5373</v>
      </c>
    </row>
    <row r="106" spans="1:14" s="188" customFormat="1" ht="20.100000000000001" customHeight="1" x14ac:dyDescent="0.2">
      <c r="A106" s="213" t="s">
        <v>93</v>
      </c>
      <c r="B106" s="237">
        <v>306178</v>
      </c>
      <c r="C106" s="237">
        <v>69073</v>
      </c>
      <c r="D106" s="237">
        <v>31402.000000000004</v>
      </c>
      <c r="E106" s="237">
        <v>19167</v>
      </c>
      <c r="F106" s="237">
        <v>17184</v>
      </c>
      <c r="G106" s="237">
        <v>15205</v>
      </c>
      <c r="H106" s="237">
        <v>12343</v>
      </c>
      <c r="I106" s="237">
        <v>35521</v>
      </c>
      <c r="J106" s="237">
        <v>20174</v>
      </c>
      <c r="K106" s="237">
        <v>14116</v>
      </c>
      <c r="L106" s="237">
        <v>23221.000000000004</v>
      </c>
      <c r="M106" s="237">
        <v>17444</v>
      </c>
      <c r="N106" s="237">
        <v>31327.999999999996</v>
      </c>
    </row>
    <row r="107" spans="1:14" s="188" customFormat="1" ht="20.100000000000001" customHeight="1" x14ac:dyDescent="0.2">
      <c r="A107" s="213" t="s">
        <v>97</v>
      </c>
      <c r="B107" s="237">
        <v>291900</v>
      </c>
      <c r="C107" s="237">
        <v>66645</v>
      </c>
      <c r="D107" s="237">
        <v>36431</v>
      </c>
      <c r="E107" s="237">
        <v>11646</v>
      </c>
      <c r="F107" s="237">
        <v>6411</v>
      </c>
      <c r="G107" s="237">
        <v>2574</v>
      </c>
      <c r="H107" s="237">
        <v>2832</v>
      </c>
      <c r="I107" s="237">
        <v>31964</v>
      </c>
      <c r="J107" s="237">
        <v>76804</v>
      </c>
      <c r="K107" s="237">
        <v>4403</v>
      </c>
      <c r="L107" s="237">
        <v>9662</v>
      </c>
      <c r="M107" s="237">
        <v>11329</v>
      </c>
      <c r="N107" s="237">
        <v>31199</v>
      </c>
    </row>
    <row r="108" spans="1:14" s="188" customFormat="1" ht="20.100000000000001" customHeight="1" x14ac:dyDescent="0.2">
      <c r="A108" s="213" t="s">
        <v>100</v>
      </c>
      <c r="B108" s="237">
        <v>890836</v>
      </c>
      <c r="C108" s="237">
        <v>155463.00000000003</v>
      </c>
      <c r="D108" s="237">
        <v>67986</v>
      </c>
      <c r="E108" s="237">
        <v>52849</v>
      </c>
      <c r="F108" s="237">
        <v>42628</v>
      </c>
      <c r="G108" s="237">
        <v>41957.000000000007</v>
      </c>
      <c r="H108" s="237">
        <v>47500.999999999993</v>
      </c>
      <c r="I108" s="237">
        <v>142503</v>
      </c>
      <c r="J108" s="237">
        <v>108129.00000000001</v>
      </c>
      <c r="K108" s="237">
        <v>32552</v>
      </c>
      <c r="L108" s="237">
        <v>55124.000000000007</v>
      </c>
      <c r="M108" s="237">
        <v>44694</v>
      </c>
      <c r="N108" s="237">
        <v>99450</v>
      </c>
    </row>
    <row r="109" spans="1:14" s="188" customFormat="1" ht="20.100000000000001" customHeight="1" x14ac:dyDescent="0.2">
      <c r="A109" s="206" t="s">
        <v>233</v>
      </c>
      <c r="B109" s="236">
        <v>439210</v>
      </c>
      <c r="C109" s="236">
        <v>61607</v>
      </c>
      <c r="D109" s="236">
        <v>22613</v>
      </c>
      <c r="E109" s="236">
        <v>17332</v>
      </c>
      <c r="F109" s="236">
        <v>9234</v>
      </c>
      <c r="G109" s="236">
        <v>27898.000000000007</v>
      </c>
      <c r="H109" s="236">
        <v>45334</v>
      </c>
      <c r="I109" s="236">
        <v>63227.000000000015</v>
      </c>
      <c r="J109" s="236">
        <v>60703.999999999985</v>
      </c>
      <c r="K109" s="236">
        <v>13429</v>
      </c>
      <c r="L109" s="236">
        <v>29671.999999999996</v>
      </c>
      <c r="M109" s="236">
        <v>24050.000000000004</v>
      </c>
      <c r="N109" s="236">
        <v>64110</v>
      </c>
    </row>
    <row r="110" spans="1:14" s="188" customFormat="1" ht="20.100000000000001" customHeight="1" x14ac:dyDescent="0.2">
      <c r="A110" s="213" t="s">
        <v>95</v>
      </c>
      <c r="B110" s="237">
        <v>237144</v>
      </c>
      <c r="C110" s="237">
        <v>21002</v>
      </c>
      <c r="D110" s="237">
        <v>6524</v>
      </c>
      <c r="E110" s="237">
        <v>8047</v>
      </c>
      <c r="F110" s="237">
        <v>3550.0000000000005</v>
      </c>
      <c r="G110" s="237">
        <v>20551</v>
      </c>
      <c r="H110" s="237">
        <v>35095</v>
      </c>
      <c r="I110" s="237">
        <v>43565</v>
      </c>
      <c r="J110" s="237">
        <v>44081</v>
      </c>
      <c r="K110" s="237">
        <v>7907</v>
      </c>
      <c r="L110" s="237">
        <v>10793</v>
      </c>
      <c r="M110" s="237">
        <v>7840.0000000000009</v>
      </c>
      <c r="N110" s="237">
        <v>28189</v>
      </c>
    </row>
    <row r="111" spans="1:14" s="188" customFormat="1" ht="20.100000000000001" customHeight="1" x14ac:dyDescent="0.2">
      <c r="A111" s="213" t="s">
        <v>102</v>
      </c>
      <c r="B111" s="237">
        <v>135496</v>
      </c>
      <c r="C111" s="237">
        <v>24489</v>
      </c>
      <c r="D111" s="237">
        <v>11445</v>
      </c>
      <c r="E111" s="237">
        <v>4522</v>
      </c>
      <c r="F111" s="237">
        <v>3955</v>
      </c>
      <c r="G111" s="237">
        <v>5548</v>
      </c>
      <c r="H111" s="237">
        <v>8520</v>
      </c>
      <c r="I111" s="237">
        <v>15996</v>
      </c>
      <c r="J111" s="237">
        <v>14308</v>
      </c>
      <c r="K111" s="237">
        <v>4723</v>
      </c>
      <c r="L111" s="237">
        <v>13042.999999999998</v>
      </c>
      <c r="M111" s="237">
        <v>10887</v>
      </c>
      <c r="N111" s="237">
        <v>18060</v>
      </c>
    </row>
    <row r="112" spans="1:14" s="188" customFormat="1" ht="20.100000000000001" customHeight="1" x14ac:dyDescent="0.2">
      <c r="A112" s="213" t="s">
        <v>99</v>
      </c>
      <c r="B112" s="237">
        <v>66570</v>
      </c>
      <c r="C112" s="237">
        <v>16116</v>
      </c>
      <c r="D112" s="237">
        <v>4644</v>
      </c>
      <c r="E112" s="237">
        <v>4763</v>
      </c>
      <c r="F112" s="237">
        <v>1729</v>
      </c>
      <c r="G112" s="242">
        <v>1799.0000000000002</v>
      </c>
      <c r="H112" s="237">
        <v>1719</v>
      </c>
      <c r="I112" s="237">
        <v>3666</v>
      </c>
      <c r="J112" s="237">
        <v>2315</v>
      </c>
      <c r="K112" s="237">
        <v>799.00000000000011</v>
      </c>
      <c r="L112" s="237">
        <v>5836</v>
      </c>
      <c r="M112" s="237">
        <v>5323</v>
      </c>
      <c r="N112" s="237">
        <v>17861</v>
      </c>
    </row>
    <row r="113" spans="1:256" s="188" customFormat="1" ht="20.100000000000001" customHeight="1" x14ac:dyDescent="0.2">
      <c r="A113" s="206" t="s">
        <v>234</v>
      </c>
      <c r="B113" s="236">
        <v>261098</v>
      </c>
      <c r="C113" s="236">
        <v>53847.999999999993</v>
      </c>
      <c r="D113" s="236">
        <v>23410</v>
      </c>
      <c r="E113" s="236">
        <v>23082</v>
      </c>
      <c r="F113" s="236">
        <v>18652.000000000004</v>
      </c>
      <c r="G113" s="236">
        <v>7812</v>
      </c>
      <c r="H113" s="236">
        <v>8579</v>
      </c>
      <c r="I113" s="236">
        <v>32613</v>
      </c>
      <c r="J113" s="236">
        <v>17650.000000000004</v>
      </c>
      <c r="K113" s="236">
        <v>12580</v>
      </c>
      <c r="L113" s="236">
        <v>18216</v>
      </c>
      <c r="M113" s="236">
        <v>12556</v>
      </c>
      <c r="N113" s="236">
        <v>32099.999999999996</v>
      </c>
    </row>
    <row r="114" spans="1:256" s="188" customFormat="1" ht="20.100000000000001" customHeight="1" x14ac:dyDescent="0.2">
      <c r="A114" s="213" t="s">
        <v>91</v>
      </c>
      <c r="B114" s="237">
        <v>116134</v>
      </c>
      <c r="C114" s="237">
        <v>34155</v>
      </c>
      <c r="D114" s="237">
        <v>11361</v>
      </c>
      <c r="E114" s="237">
        <v>9363</v>
      </c>
      <c r="F114" s="237">
        <v>10394</v>
      </c>
      <c r="G114" s="243">
        <v>2038</v>
      </c>
      <c r="H114" s="237">
        <v>1115</v>
      </c>
      <c r="I114" s="237">
        <v>15912</v>
      </c>
      <c r="J114" s="237">
        <v>8511</v>
      </c>
      <c r="K114" s="237">
        <v>3892</v>
      </c>
      <c r="L114" s="237">
        <v>7620</v>
      </c>
      <c r="M114" s="237">
        <v>3049</v>
      </c>
      <c r="N114" s="237">
        <v>8724</v>
      </c>
    </row>
    <row r="115" spans="1:256" s="188" customFormat="1" ht="20.100000000000001" customHeight="1" x14ac:dyDescent="0.2">
      <c r="A115" s="213" t="s">
        <v>176</v>
      </c>
      <c r="B115" s="237">
        <v>72922</v>
      </c>
      <c r="C115" s="237">
        <v>12001</v>
      </c>
      <c r="D115" s="237">
        <v>6543</v>
      </c>
      <c r="E115" s="237">
        <v>6092</v>
      </c>
      <c r="F115" s="237">
        <v>4563</v>
      </c>
      <c r="G115" s="237">
        <v>3465</v>
      </c>
      <c r="H115" s="237">
        <v>3375</v>
      </c>
      <c r="I115" s="237">
        <v>7916</v>
      </c>
      <c r="J115" s="237">
        <v>4111</v>
      </c>
      <c r="K115" s="237">
        <v>3729</v>
      </c>
      <c r="L115" s="237">
        <v>4107</v>
      </c>
      <c r="M115" s="237">
        <v>4964</v>
      </c>
      <c r="N115" s="237">
        <v>12056</v>
      </c>
    </row>
    <row r="116" spans="1:256" s="188" customFormat="1" ht="20.100000000000001" customHeight="1" x14ac:dyDescent="0.2">
      <c r="A116" s="213" t="s">
        <v>177</v>
      </c>
      <c r="B116" s="237">
        <v>40403</v>
      </c>
      <c r="C116" s="237">
        <v>3870</v>
      </c>
      <c r="D116" s="237">
        <v>2538</v>
      </c>
      <c r="E116" s="237">
        <v>4706</v>
      </c>
      <c r="F116" s="237">
        <v>2229</v>
      </c>
      <c r="G116" s="237">
        <v>264</v>
      </c>
      <c r="H116" s="237">
        <v>835</v>
      </c>
      <c r="I116" s="237">
        <v>3727.9999999999995</v>
      </c>
      <c r="J116" s="237">
        <v>1584</v>
      </c>
      <c r="K116" s="237">
        <v>3999.0000000000005</v>
      </c>
      <c r="L116" s="237">
        <v>5525</v>
      </c>
      <c r="M116" s="237">
        <v>2610</v>
      </c>
      <c r="N116" s="237">
        <v>8515</v>
      </c>
    </row>
    <row r="117" spans="1:256" s="188" customFormat="1" ht="20.100000000000001" customHeight="1" thickBot="1" x14ac:dyDescent="0.25">
      <c r="A117" s="209" t="s">
        <v>92</v>
      </c>
      <c r="B117" s="239">
        <v>31639</v>
      </c>
      <c r="C117" s="239">
        <v>3822</v>
      </c>
      <c r="D117" s="239">
        <v>2968</v>
      </c>
      <c r="E117" s="239">
        <v>2921</v>
      </c>
      <c r="F117" s="239">
        <v>1466</v>
      </c>
      <c r="G117" s="239">
        <v>2045</v>
      </c>
      <c r="H117" s="239">
        <v>3254</v>
      </c>
      <c r="I117" s="239">
        <v>5057</v>
      </c>
      <c r="J117" s="239">
        <v>3444</v>
      </c>
      <c r="K117" s="239">
        <v>959.99999999999989</v>
      </c>
      <c r="L117" s="239">
        <v>964</v>
      </c>
      <c r="M117" s="239">
        <v>1932.9999999999998</v>
      </c>
      <c r="N117" s="239">
        <v>2805</v>
      </c>
      <c r="O117" s="213"/>
      <c r="P117" s="237"/>
      <c r="Q117" s="237"/>
      <c r="R117" s="237"/>
      <c r="S117" s="237"/>
      <c r="T117" s="237"/>
      <c r="U117" s="237"/>
      <c r="V117" s="237"/>
      <c r="W117" s="237"/>
      <c r="X117" s="237"/>
      <c r="Y117" s="237"/>
      <c r="Z117" s="237"/>
      <c r="AA117" s="237"/>
      <c r="AB117" s="237"/>
      <c r="AC117" s="213"/>
      <c r="AD117" s="237"/>
      <c r="AE117" s="237"/>
      <c r="AF117" s="237"/>
      <c r="AG117" s="237"/>
      <c r="AH117" s="237"/>
      <c r="AI117" s="237"/>
      <c r="AJ117" s="237"/>
      <c r="AK117" s="237"/>
      <c r="AL117" s="237"/>
      <c r="AM117" s="237"/>
      <c r="AN117" s="237"/>
      <c r="AO117" s="237"/>
      <c r="AP117" s="237"/>
      <c r="AQ117" s="213"/>
      <c r="AR117" s="237"/>
      <c r="AS117" s="237"/>
      <c r="AT117" s="237"/>
      <c r="AU117" s="237"/>
      <c r="AV117" s="237"/>
      <c r="AW117" s="237"/>
      <c r="AX117" s="237"/>
      <c r="AY117" s="237"/>
      <c r="AZ117" s="237"/>
      <c r="BA117" s="237"/>
      <c r="BB117" s="237"/>
      <c r="BC117" s="237"/>
      <c r="BD117" s="237"/>
      <c r="BE117" s="213"/>
      <c r="BF117" s="237"/>
      <c r="BG117" s="237"/>
      <c r="BH117" s="237"/>
      <c r="BI117" s="237"/>
      <c r="BJ117" s="237"/>
      <c r="BK117" s="237"/>
      <c r="BL117" s="237"/>
      <c r="BM117" s="237"/>
      <c r="BN117" s="237"/>
      <c r="BO117" s="237"/>
      <c r="BP117" s="237"/>
      <c r="BQ117" s="237"/>
      <c r="BR117" s="237"/>
      <c r="BS117" s="213"/>
      <c r="BT117" s="237"/>
      <c r="BU117" s="237"/>
      <c r="BV117" s="237"/>
      <c r="BW117" s="237"/>
      <c r="BX117" s="237"/>
      <c r="BY117" s="237"/>
      <c r="BZ117" s="237"/>
      <c r="CA117" s="237"/>
      <c r="CB117" s="237"/>
      <c r="CC117" s="237"/>
      <c r="CD117" s="237"/>
      <c r="CE117" s="237"/>
      <c r="CF117" s="237"/>
      <c r="CG117" s="213"/>
      <c r="CH117" s="237"/>
      <c r="CI117" s="237"/>
      <c r="CJ117" s="237"/>
      <c r="CK117" s="237"/>
      <c r="CL117" s="237"/>
      <c r="CM117" s="237"/>
      <c r="CN117" s="237"/>
      <c r="CO117" s="237"/>
      <c r="CP117" s="237"/>
      <c r="CQ117" s="237"/>
      <c r="CR117" s="237"/>
      <c r="CS117" s="237"/>
      <c r="CT117" s="237"/>
      <c r="CU117" s="213"/>
      <c r="CV117" s="237"/>
      <c r="CW117" s="237"/>
      <c r="CX117" s="237"/>
      <c r="CY117" s="237"/>
      <c r="CZ117" s="237"/>
      <c r="DA117" s="237"/>
      <c r="DB117" s="237"/>
      <c r="DC117" s="237"/>
      <c r="DD117" s="237"/>
      <c r="DE117" s="237"/>
      <c r="DF117" s="237"/>
      <c r="DG117" s="237"/>
      <c r="DH117" s="237"/>
      <c r="DI117" s="213"/>
      <c r="DJ117" s="237"/>
      <c r="DK117" s="237"/>
      <c r="DL117" s="237"/>
      <c r="DM117" s="237"/>
      <c r="DN117" s="237"/>
      <c r="DO117" s="237"/>
      <c r="DP117" s="237"/>
      <c r="DQ117" s="237"/>
      <c r="DR117" s="237"/>
      <c r="DS117" s="237"/>
      <c r="DT117" s="237"/>
      <c r="DU117" s="237"/>
      <c r="DV117" s="237"/>
      <c r="DW117" s="213"/>
      <c r="DX117" s="237"/>
      <c r="DY117" s="237"/>
      <c r="DZ117" s="237"/>
      <c r="EA117" s="237"/>
      <c r="EB117" s="237"/>
      <c r="EC117" s="237"/>
      <c r="ED117" s="237"/>
      <c r="EE117" s="237"/>
      <c r="EF117" s="237"/>
      <c r="EG117" s="237"/>
      <c r="EH117" s="237"/>
      <c r="EI117" s="237"/>
      <c r="EJ117" s="237"/>
      <c r="EK117" s="213"/>
      <c r="EL117" s="237"/>
      <c r="EM117" s="237"/>
      <c r="EN117" s="237"/>
      <c r="EO117" s="237"/>
      <c r="EP117" s="237"/>
      <c r="EQ117" s="237"/>
      <c r="ER117" s="237"/>
      <c r="ES117" s="237"/>
      <c r="ET117" s="237"/>
      <c r="EU117" s="237"/>
      <c r="EV117" s="237"/>
      <c r="EW117" s="237"/>
      <c r="EX117" s="237"/>
      <c r="EY117" s="213"/>
      <c r="EZ117" s="237"/>
      <c r="FA117" s="237"/>
      <c r="FB117" s="237"/>
      <c r="FC117" s="237"/>
      <c r="FD117" s="237"/>
      <c r="FE117" s="237"/>
      <c r="FF117" s="237"/>
      <c r="FG117" s="237"/>
      <c r="FH117" s="237"/>
      <c r="FI117" s="237"/>
      <c r="FJ117" s="237"/>
      <c r="FK117" s="237"/>
      <c r="FL117" s="237"/>
      <c r="FM117" s="213"/>
      <c r="FN117" s="237"/>
      <c r="FO117" s="237"/>
      <c r="FP117" s="237"/>
      <c r="FQ117" s="237"/>
      <c r="FR117" s="237"/>
      <c r="FS117" s="237"/>
      <c r="FT117" s="237"/>
      <c r="FU117" s="237"/>
      <c r="FV117" s="237"/>
      <c r="FW117" s="237"/>
      <c r="FX117" s="237"/>
      <c r="FY117" s="237"/>
      <c r="FZ117" s="237"/>
      <c r="GA117" s="213"/>
      <c r="GB117" s="237"/>
      <c r="GC117" s="237"/>
      <c r="GD117" s="237"/>
      <c r="GE117" s="237"/>
      <c r="GF117" s="237"/>
      <c r="GG117" s="237"/>
      <c r="GH117" s="237"/>
      <c r="GI117" s="237"/>
      <c r="GJ117" s="237"/>
      <c r="GK117" s="237"/>
      <c r="GL117" s="237"/>
      <c r="GM117" s="237"/>
      <c r="GN117" s="237"/>
      <c r="GO117" s="213"/>
      <c r="GP117" s="237"/>
      <c r="GQ117" s="237"/>
      <c r="GR117" s="237"/>
      <c r="GS117" s="237"/>
      <c r="GT117" s="237"/>
      <c r="GU117" s="237"/>
      <c r="GV117" s="237"/>
      <c r="GW117" s="237"/>
      <c r="GX117" s="237"/>
      <c r="GY117" s="237"/>
      <c r="GZ117" s="237"/>
      <c r="HA117" s="237"/>
      <c r="HB117" s="237"/>
      <c r="HC117" s="213"/>
      <c r="HD117" s="237"/>
      <c r="HE117" s="237"/>
      <c r="HF117" s="237"/>
      <c r="HG117" s="237"/>
      <c r="HH117" s="237"/>
      <c r="HI117" s="237"/>
      <c r="HJ117" s="237"/>
      <c r="HK117" s="237"/>
      <c r="HL117" s="237"/>
      <c r="HM117" s="237"/>
      <c r="HN117" s="237"/>
      <c r="HO117" s="237"/>
      <c r="HP117" s="237"/>
      <c r="HQ117" s="213"/>
      <c r="HR117" s="237"/>
      <c r="HS117" s="237"/>
      <c r="HT117" s="237"/>
      <c r="HU117" s="237"/>
      <c r="HV117" s="237"/>
      <c r="HW117" s="237"/>
      <c r="HX117" s="237"/>
      <c r="HY117" s="237"/>
      <c r="HZ117" s="237"/>
      <c r="IA117" s="237"/>
      <c r="IB117" s="237"/>
      <c r="IC117" s="237"/>
      <c r="ID117" s="237"/>
      <c r="IE117" s="213"/>
      <c r="IF117" s="237"/>
      <c r="IG117" s="237"/>
      <c r="IH117" s="237"/>
      <c r="II117" s="237"/>
      <c r="IJ117" s="237"/>
      <c r="IK117" s="237"/>
      <c r="IL117" s="237"/>
      <c r="IM117" s="237"/>
      <c r="IN117" s="237"/>
      <c r="IO117" s="237"/>
      <c r="IP117" s="237"/>
      <c r="IQ117" s="237"/>
      <c r="IR117" s="237"/>
      <c r="IS117" s="213"/>
      <c r="IT117" s="237"/>
      <c r="IU117" s="237"/>
      <c r="IV117" s="237"/>
    </row>
    <row r="118" spans="1:256" s="202" customFormat="1" ht="15.95" customHeight="1" x14ac:dyDescent="0.25">
      <c r="A118" s="92" t="s">
        <v>159</v>
      </c>
      <c r="B118" s="112"/>
      <c r="C118" s="112"/>
      <c r="D118" s="112"/>
      <c r="E118" s="112"/>
      <c r="F118" s="112"/>
      <c r="G118" s="112"/>
      <c r="H118" s="215"/>
      <c r="I118" s="215"/>
      <c r="J118" s="215"/>
      <c r="K118" s="215"/>
      <c r="L118" s="215"/>
      <c r="M118" s="215"/>
      <c r="N118" s="215"/>
      <c r="O118" s="200"/>
      <c r="P118" s="200"/>
      <c r="Q118" s="200"/>
      <c r="R118" s="200"/>
      <c r="S118" s="200"/>
      <c r="T118" s="200"/>
      <c r="U118" s="200"/>
      <c r="V118" s="200"/>
      <c r="W118" s="200"/>
      <c r="X118" s="200"/>
      <c r="Y118" s="200"/>
      <c r="Z118" s="200"/>
      <c r="AA118" s="200"/>
      <c r="AB118" s="200"/>
      <c r="AC118" s="200"/>
      <c r="AD118" s="200"/>
      <c r="AE118" s="200"/>
      <c r="AF118" s="200"/>
      <c r="AG118" s="200"/>
      <c r="AH118" s="200"/>
      <c r="AI118" s="200"/>
      <c r="AJ118" s="200"/>
      <c r="AK118" s="200"/>
      <c r="AL118" s="200"/>
      <c r="AM118" s="200"/>
      <c r="AN118" s="200"/>
      <c r="AO118" s="200"/>
      <c r="AP118" s="200"/>
      <c r="AQ118" s="200"/>
      <c r="AR118" s="200"/>
      <c r="AS118" s="200"/>
      <c r="AT118" s="200"/>
      <c r="AU118" s="200"/>
      <c r="AV118" s="200"/>
      <c r="AW118" s="200"/>
      <c r="AX118" s="200"/>
      <c r="AY118" s="200"/>
      <c r="AZ118" s="200"/>
      <c r="BA118" s="200"/>
      <c r="BB118" s="200"/>
      <c r="BC118" s="200"/>
      <c r="BD118" s="200"/>
      <c r="BE118" s="200"/>
      <c r="BF118" s="200"/>
      <c r="BG118" s="200"/>
      <c r="BH118" s="200"/>
      <c r="BI118" s="200"/>
      <c r="BJ118" s="200"/>
      <c r="BK118" s="200"/>
      <c r="BL118" s="200"/>
      <c r="BM118" s="200"/>
      <c r="BN118" s="200"/>
      <c r="BO118" s="200"/>
      <c r="BP118" s="200"/>
      <c r="BQ118" s="200"/>
      <c r="BR118" s="200"/>
      <c r="BS118" s="200"/>
      <c r="BT118" s="200"/>
      <c r="BU118" s="200"/>
      <c r="BV118" s="200"/>
      <c r="BW118" s="200"/>
      <c r="BX118" s="200"/>
      <c r="BY118" s="200"/>
      <c r="BZ118" s="200"/>
      <c r="CA118" s="200"/>
      <c r="CB118" s="200"/>
      <c r="CC118" s="200"/>
      <c r="CD118" s="200"/>
      <c r="CE118" s="200"/>
      <c r="CF118" s="200"/>
      <c r="CG118" s="200"/>
      <c r="CH118" s="200"/>
      <c r="CI118" s="200"/>
      <c r="CJ118" s="200"/>
      <c r="CK118" s="200"/>
      <c r="CL118" s="200"/>
      <c r="CM118" s="200"/>
      <c r="CN118" s="200"/>
      <c r="CO118" s="200"/>
      <c r="CP118" s="200"/>
      <c r="CQ118" s="200"/>
      <c r="CR118" s="200"/>
      <c r="CS118" s="200"/>
      <c r="CT118" s="200"/>
      <c r="CU118" s="200"/>
      <c r="CV118" s="200"/>
      <c r="CW118" s="200"/>
      <c r="CX118" s="200"/>
      <c r="CY118" s="200"/>
      <c r="CZ118" s="200"/>
      <c r="DA118" s="200"/>
      <c r="DB118" s="200"/>
      <c r="DC118" s="200"/>
      <c r="DD118" s="200"/>
      <c r="DE118" s="200"/>
      <c r="DF118" s="200"/>
      <c r="DG118" s="200"/>
      <c r="DH118" s="200"/>
      <c r="DI118" s="200"/>
      <c r="DJ118" s="200"/>
      <c r="DK118" s="200"/>
      <c r="DL118" s="200"/>
      <c r="DM118" s="200"/>
      <c r="DN118" s="200"/>
      <c r="DO118" s="200"/>
      <c r="DP118" s="200"/>
      <c r="DQ118" s="200"/>
      <c r="DR118" s="200"/>
      <c r="DS118" s="200"/>
      <c r="DT118" s="200"/>
      <c r="DU118" s="200"/>
      <c r="DV118" s="200"/>
      <c r="DW118" s="200"/>
      <c r="DX118" s="200"/>
      <c r="DY118" s="200"/>
      <c r="DZ118" s="200"/>
      <c r="EA118" s="200"/>
      <c r="EB118" s="200"/>
      <c r="EC118" s="200"/>
      <c r="ED118" s="200"/>
      <c r="EE118" s="200"/>
      <c r="EF118" s="200"/>
      <c r="EG118" s="200"/>
      <c r="EH118" s="200"/>
      <c r="EI118" s="200"/>
      <c r="EJ118" s="200"/>
      <c r="EK118" s="200"/>
      <c r="EL118" s="200"/>
      <c r="EM118" s="200"/>
      <c r="EN118" s="200"/>
      <c r="EO118" s="200"/>
      <c r="EP118" s="200"/>
      <c r="EQ118" s="200"/>
      <c r="ER118" s="200"/>
      <c r="ES118" s="200"/>
      <c r="ET118" s="200"/>
      <c r="EU118" s="200"/>
      <c r="EV118" s="200"/>
      <c r="EW118" s="200"/>
      <c r="EX118" s="200"/>
      <c r="EY118" s="200"/>
      <c r="EZ118" s="200"/>
      <c r="FA118" s="200"/>
      <c r="FB118" s="200"/>
      <c r="FC118" s="200"/>
      <c r="FD118" s="200"/>
      <c r="FE118" s="200"/>
      <c r="FF118" s="200"/>
      <c r="FG118" s="200"/>
      <c r="FH118" s="200"/>
      <c r="FI118" s="200"/>
      <c r="FJ118" s="200"/>
      <c r="FK118" s="200"/>
      <c r="FL118" s="200"/>
      <c r="FM118" s="200"/>
      <c r="FN118" s="200"/>
      <c r="FO118" s="200"/>
      <c r="FP118" s="200"/>
      <c r="FQ118" s="200"/>
      <c r="FR118" s="200"/>
      <c r="FS118" s="200"/>
      <c r="FT118" s="200"/>
      <c r="FU118" s="200"/>
      <c r="FV118" s="200"/>
      <c r="FW118" s="200"/>
      <c r="FX118" s="200"/>
      <c r="FY118" s="200"/>
      <c r="FZ118" s="200"/>
      <c r="GA118" s="200"/>
      <c r="GB118" s="200"/>
      <c r="GC118" s="200"/>
      <c r="GD118" s="200"/>
      <c r="GE118" s="200"/>
      <c r="GF118" s="200"/>
      <c r="GG118" s="200"/>
      <c r="GH118" s="200"/>
      <c r="GI118" s="200"/>
      <c r="GJ118" s="200"/>
      <c r="GK118" s="200"/>
      <c r="GL118" s="200"/>
      <c r="GM118" s="200"/>
      <c r="GN118" s="200"/>
      <c r="GO118" s="200"/>
      <c r="GP118" s="200"/>
      <c r="GQ118" s="200"/>
      <c r="GR118" s="200"/>
      <c r="GS118" s="200"/>
      <c r="GT118" s="200"/>
      <c r="GU118" s="200"/>
      <c r="GV118" s="200"/>
      <c r="GW118" s="200"/>
      <c r="GX118" s="200"/>
      <c r="GY118" s="200"/>
      <c r="GZ118" s="200"/>
      <c r="HA118" s="200"/>
      <c r="HB118" s="200"/>
      <c r="HC118" s="200"/>
      <c r="HD118" s="200"/>
      <c r="HE118" s="200"/>
      <c r="HF118" s="200"/>
      <c r="HG118" s="200"/>
      <c r="HH118" s="200"/>
      <c r="HI118" s="200"/>
      <c r="HJ118" s="200"/>
      <c r="HK118" s="200"/>
      <c r="HL118" s="200"/>
      <c r="HM118" s="200"/>
      <c r="HN118" s="200"/>
      <c r="HO118" s="200"/>
      <c r="HP118" s="200"/>
      <c r="HQ118" s="200"/>
      <c r="HR118" s="200"/>
      <c r="HS118" s="200"/>
      <c r="HT118" s="200"/>
      <c r="HU118" s="200"/>
      <c r="HV118" s="200"/>
      <c r="HW118" s="200"/>
      <c r="HX118" s="200"/>
      <c r="HY118" s="200"/>
      <c r="HZ118" s="200"/>
      <c r="IA118" s="200"/>
      <c r="IB118" s="200"/>
    </row>
    <row r="119" spans="1:256" s="202" customFormat="1" ht="15.95" customHeight="1" x14ac:dyDescent="0.25">
      <c r="A119" s="114" t="s">
        <v>160</v>
      </c>
      <c r="B119" s="115"/>
      <c r="C119" s="115"/>
      <c r="D119" s="115"/>
      <c r="E119" s="115"/>
      <c r="F119" s="115"/>
      <c r="G119" s="115"/>
      <c r="H119" s="215"/>
      <c r="I119" s="215"/>
      <c r="J119" s="215"/>
      <c r="K119" s="215"/>
      <c r="L119" s="215"/>
      <c r="M119" s="215"/>
      <c r="N119" s="215"/>
      <c r="O119" s="200"/>
      <c r="P119" s="200"/>
      <c r="Q119" s="200"/>
      <c r="R119" s="200"/>
      <c r="S119" s="200"/>
      <c r="T119" s="200"/>
      <c r="U119" s="200"/>
      <c r="V119" s="200"/>
      <c r="W119" s="200"/>
      <c r="X119" s="200"/>
      <c r="Y119" s="200"/>
      <c r="Z119" s="200"/>
      <c r="AA119" s="200"/>
      <c r="AB119" s="200"/>
      <c r="AC119" s="200"/>
      <c r="AD119" s="200"/>
      <c r="AE119" s="200"/>
      <c r="AF119" s="200"/>
      <c r="AG119" s="200"/>
      <c r="AH119" s="200"/>
      <c r="AI119" s="200"/>
      <c r="AJ119" s="200"/>
      <c r="AK119" s="200"/>
      <c r="AL119" s="200"/>
      <c r="AM119" s="200"/>
      <c r="AN119" s="200"/>
      <c r="AO119" s="200"/>
      <c r="AP119" s="200"/>
      <c r="AQ119" s="200"/>
      <c r="AR119" s="200"/>
      <c r="AS119" s="200"/>
      <c r="AT119" s="200"/>
      <c r="AU119" s="200"/>
      <c r="AV119" s="200"/>
      <c r="AW119" s="200"/>
      <c r="AX119" s="200"/>
      <c r="AY119" s="200"/>
      <c r="AZ119" s="200"/>
      <c r="BA119" s="200"/>
      <c r="BB119" s="200"/>
      <c r="BC119" s="200"/>
      <c r="BD119" s="200"/>
      <c r="BE119" s="200"/>
      <c r="BF119" s="200"/>
      <c r="BG119" s="200"/>
      <c r="BH119" s="200"/>
      <c r="BI119" s="200"/>
      <c r="BJ119" s="200"/>
      <c r="BK119" s="200"/>
      <c r="BL119" s="200"/>
      <c r="BM119" s="200"/>
      <c r="BN119" s="200"/>
      <c r="BO119" s="200"/>
      <c r="BP119" s="200"/>
      <c r="BQ119" s="200"/>
      <c r="BR119" s="200"/>
      <c r="BS119" s="200"/>
      <c r="BT119" s="200"/>
      <c r="BU119" s="200"/>
      <c r="BV119" s="200"/>
      <c r="BW119" s="200"/>
      <c r="BX119" s="200"/>
      <c r="BY119" s="200"/>
      <c r="BZ119" s="200"/>
      <c r="CA119" s="200"/>
      <c r="CB119" s="200"/>
      <c r="CC119" s="200"/>
      <c r="CD119" s="200"/>
      <c r="CE119" s="200"/>
      <c r="CF119" s="200"/>
      <c r="CG119" s="200"/>
      <c r="CH119" s="200"/>
      <c r="CI119" s="200"/>
      <c r="CJ119" s="200"/>
      <c r="CK119" s="200"/>
      <c r="CL119" s="200"/>
      <c r="CM119" s="200"/>
      <c r="CN119" s="200"/>
      <c r="CO119" s="200"/>
      <c r="CP119" s="200"/>
      <c r="CQ119" s="200"/>
      <c r="CR119" s="200"/>
      <c r="CS119" s="200"/>
      <c r="CT119" s="200"/>
      <c r="CU119" s="200"/>
      <c r="CV119" s="200"/>
      <c r="CW119" s="200"/>
      <c r="CX119" s="200"/>
      <c r="CY119" s="200"/>
      <c r="CZ119" s="200"/>
      <c r="DA119" s="200"/>
      <c r="DB119" s="200"/>
      <c r="DC119" s="200"/>
      <c r="DD119" s="200"/>
      <c r="DE119" s="200"/>
      <c r="DF119" s="200"/>
      <c r="DG119" s="200"/>
      <c r="DH119" s="200"/>
      <c r="DI119" s="200"/>
      <c r="DJ119" s="200"/>
      <c r="DK119" s="200"/>
      <c r="DL119" s="200"/>
      <c r="DM119" s="200"/>
      <c r="DN119" s="200"/>
      <c r="DO119" s="200"/>
      <c r="DP119" s="200"/>
      <c r="DQ119" s="200"/>
      <c r="DR119" s="200"/>
      <c r="DS119" s="200"/>
      <c r="DT119" s="200"/>
      <c r="DU119" s="200"/>
      <c r="DV119" s="200"/>
      <c r="DW119" s="200"/>
      <c r="DX119" s="200"/>
      <c r="DY119" s="200"/>
      <c r="DZ119" s="200"/>
      <c r="EA119" s="200"/>
      <c r="EB119" s="200"/>
      <c r="EC119" s="200"/>
      <c r="ED119" s="200"/>
      <c r="EE119" s="200"/>
      <c r="EF119" s="200"/>
      <c r="EG119" s="200"/>
      <c r="EH119" s="200"/>
      <c r="EI119" s="200"/>
      <c r="EJ119" s="200"/>
      <c r="EK119" s="200"/>
      <c r="EL119" s="200"/>
      <c r="EM119" s="200"/>
      <c r="EN119" s="200"/>
      <c r="EO119" s="200"/>
      <c r="EP119" s="200"/>
      <c r="EQ119" s="200"/>
      <c r="ER119" s="200"/>
      <c r="ES119" s="200"/>
      <c r="ET119" s="200"/>
      <c r="EU119" s="200"/>
      <c r="EV119" s="200"/>
      <c r="EW119" s="200"/>
      <c r="EX119" s="200"/>
      <c r="EY119" s="200"/>
      <c r="EZ119" s="200"/>
      <c r="FA119" s="200"/>
      <c r="FB119" s="200"/>
      <c r="FC119" s="200"/>
      <c r="FD119" s="200"/>
      <c r="FE119" s="200"/>
      <c r="FF119" s="200"/>
      <c r="FG119" s="200"/>
      <c r="FH119" s="200"/>
      <c r="FI119" s="200"/>
      <c r="FJ119" s="200"/>
      <c r="FK119" s="200"/>
      <c r="FL119" s="200"/>
      <c r="FM119" s="200"/>
      <c r="FN119" s="200"/>
      <c r="FO119" s="200"/>
      <c r="FP119" s="200"/>
      <c r="FQ119" s="200"/>
      <c r="FR119" s="200"/>
      <c r="FS119" s="200"/>
      <c r="FT119" s="200"/>
      <c r="FU119" s="200"/>
      <c r="FV119" s="200"/>
      <c r="FW119" s="200"/>
      <c r="FX119" s="200"/>
      <c r="FY119" s="200"/>
      <c r="FZ119" s="200"/>
      <c r="GA119" s="200"/>
      <c r="GB119" s="200"/>
      <c r="GC119" s="200"/>
      <c r="GD119" s="200"/>
      <c r="GE119" s="200"/>
      <c r="GF119" s="200"/>
      <c r="GG119" s="200"/>
      <c r="GH119" s="200"/>
      <c r="GI119" s="200"/>
      <c r="GJ119" s="200"/>
      <c r="GK119" s="200"/>
      <c r="GL119" s="200"/>
      <c r="GM119" s="200"/>
      <c r="GN119" s="200"/>
      <c r="GO119" s="200"/>
      <c r="GP119" s="200"/>
      <c r="GQ119" s="200"/>
      <c r="GR119" s="200"/>
      <c r="GS119" s="200"/>
      <c r="GT119" s="200"/>
      <c r="GU119" s="200"/>
      <c r="GV119" s="200"/>
      <c r="GW119" s="200"/>
      <c r="GX119" s="200"/>
      <c r="GY119" s="200"/>
      <c r="GZ119" s="200"/>
      <c r="HA119" s="200"/>
      <c r="HB119" s="200"/>
      <c r="HC119" s="200"/>
      <c r="HD119" s="200"/>
      <c r="HE119" s="200"/>
      <c r="HF119" s="200"/>
      <c r="HG119" s="200"/>
      <c r="HH119" s="200"/>
      <c r="HI119" s="200"/>
      <c r="HJ119" s="200"/>
      <c r="HK119" s="200"/>
      <c r="HL119" s="200"/>
      <c r="HM119" s="200"/>
      <c r="HN119" s="200"/>
      <c r="HO119" s="200"/>
      <c r="HP119" s="200"/>
      <c r="HQ119" s="200"/>
      <c r="HR119" s="200"/>
      <c r="HS119" s="200"/>
      <c r="HT119" s="200"/>
      <c r="HU119" s="200"/>
      <c r="HV119" s="200"/>
      <c r="HW119" s="200"/>
      <c r="HX119" s="200"/>
      <c r="HY119" s="200"/>
      <c r="HZ119" s="200"/>
      <c r="IA119" s="200"/>
      <c r="IB119" s="200"/>
    </row>
    <row r="120" spans="1:256" ht="35.1" customHeight="1" x14ac:dyDescent="0.2">
      <c r="A120" s="1090" t="s">
        <v>161</v>
      </c>
      <c r="B120" s="1090"/>
      <c r="C120" s="1090"/>
      <c r="D120" s="1090"/>
      <c r="E120" s="1090"/>
      <c r="F120" s="1090"/>
      <c r="G120" s="1090"/>
      <c r="H120" s="1090"/>
      <c r="I120" s="1090"/>
      <c r="J120" s="1090"/>
      <c r="K120" s="1090"/>
      <c r="L120" s="1090"/>
      <c r="M120" s="1090"/>
      <c r="N120" s="1090"/>
      <c r="O120" s="186"/>
    </row>
  </sheetData>
  <mergeCells count="10">
    <mergeCell ref="A82:N82"/>
    <mergeCell ref="A83:A84"/>
    <mergeCell ref="B83:N83"/>
    <mergeCell ref="A120:N120"/>
    <mergeCell ref="A3:A4"/>
    <mergeCell ref="B3:N3"/>
    <mergeCell ref="A42:N42"/>
    <mergeCell ref="A43:A44"/>
    <mergeCell ref="B43:N43"/>
    <mergeCell ref="A80:N80"/>
  </mergeCells>
  <pageMargins left="0.78740157480314965" right="0.39370078740157483" top="0.78740157480314965" bottom="0.59055118110236227" header="0.51181102362204722" footer="0.51181102362204722"/>
  <pageSetup paperSize="9" scale="51" orientation="portrait" horizontalDpi="300" verticalDpi="300" r:id="rId1"/>
  <headerFooter alignWithMargins="0">
    <oddHeader>&amp;C&amp;"Arial,Negrito"&amp;14Turismo interno</oddHeader>
  </headerFooter>
  <rowBreaks count="2" manualBreakCount="2">
    <brk id="40" max="16383" man="1"/>
    <brk id="80"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28"/>
  <sheetViews>
    <sheetView showGridLines="0" zoomScaleNormal="100" zoomScaleSheetLayoutView="90" workbookViewId="0"/>
  </sheetViews>
  <sheetFormatPr defaultColWidth="11.42578125" defaultRowHeight="20.100000000000001" customHeight="1" x14ac:dyDescent="0.25"/>
  <cols>
    <col min="1" max="1" width="36.7109375" style="41" customWidth="1"/>
    <col min="2" max="3" width="10.28515625" style="41" customWidth="1"/>
    <col min="4" max="4" width="9.28515625" style="41" customWidth="1"/>
    <col min="5" max="5" width="10.28515625" style="41" customWidth="1"/>
    <col min="6" max="15" width="9.28515625" style="41" customWidth="1"/>
    <col min="16" max="16" width="11.7109375" style="41" customWidth="1"/>
    <col min="17" max="16384" width="11.42578125" style="41"/>
  </cols>
  <sheetData>
    <row r="1" spans="1:16" s="27" customFormat="1" ht="24.95" customHeight="1" x14ac:dyDescent="0.25">
      <c r="A1" s="347" t="s">
        <v>463</v>
      </c>
      <c r="B1" s="347"/>
      <c r="C1" s="347"/>
      <c r="D1" s="347"/>
      <c r="E1" s="347"/>
      <c r="F1" s="347"/>
      <c r="G1" s="347"/>
    </row>
    <row r="2" spans="1:16" s="55" customFormat="1" ht="24.95" customHeight="1" thickBot="1" x14ac:dyDescent="0.25">
      <c r="A2" s="28" t="s">
        <v>475</v>
      </c>
      <c r="B2" s="53"/>
      <c r="C2" s="53"/>
      <c r="D2" s="53"/>
      <c r="E2" s="53"/>
      <c r="F2" s="53"/>
      <c r="G2" s="53"/>
      <c r="H2" s="53"/>
      <c r="I2" s="53"/>
      <c r="J2" s="53"/>
      <c r="K2" s="53"/>
      <c r="L2" s="53"/>
      <c r="M2" s="53"/>
      <c r="N2" s="53"/>
      <c r="O2" s="336" t="s">
        <v>75</v>
      </c>
      <c r="P2" s="54"/>
    </row>
    <row r="3" spans="1:16" s="39" customFormat="1" ht="20.100000000000001" customHeight="1" x14ac:dyDescent="0.25">
      <c r="A3" s="1023" t="s">
        <v>8</v>
      </c>
      <c r="B3" s="1019" t="s">
        <v>86</v>
      </c>
      <c r="C3" s="1020"/>
      <c r="D3" s="1020"/>
      <c r="E3" s="1020"/>
      <c r="F3" s="1020"/>
      <c r="G3" s="1020"/>
      <c r="H3" s="1020"/>
      <c r="I3" s="1020"/>
      <c r="J3" s="1020"/>
      <c r="K3" s="1020"/>
      <c r="L3" s="1020"/>
      <c r="M3" s="1020"/>
      <c r="N3" s="1020"/>
      <c r="O3" s="1020"/>
      <c r="P3" s="56"/>
    </row>
    <row r="4" spans="1:16" ht="20.100000000000001" customHeight="1" x14ac:dyDescent="0.25">
      <c r="A4" s="1024"/>
      <c r="B4" s="1021" t="s">
        <v>10</v>
      </c>
      <c r="C4" s="1021"/>
      <c r="D4" s="32" t="s">
        <v>69</v>
      </c>
      <c r="E4" s="32"/>
      <c r="F4" s="32" t="s">
        <v>70</v>
      </c>
      <c r="G4" s="32"/>
      <c r="H4" s="32" t="s">
        <v>71</v>
      </c>
      <c r="I4" s="32"/>
      <c r="J4" s="32" t="s">
        <v>72</v>
      </c>
      <c r="K4" s="32"/>
      <c r="L4" s="32" t="s">
        <v>73</v>
      </c>
      <c r="M4" s="32"/>
      <c r="N4" s="32" t="s">
        <v>74</v>
      </c>
      <c r="O4" s="57"/>
      <c r="P4" s="58"/>
    </row>
    <row r="5" spans="1:16" ht="20.100000000000001" customHeight="1" x14ac:dyDescent="0.25">
      <c r="A5" s="1025"/>
      <c r="B5" s="59">
        <v>2015</v>
      </c>
      <c r="C5" s="59">
        <v>2016</v>
      </c>
      <c r="D5" s="59">
        <v>2015</v>
      </c>
      <c r="E5" s="59">
        <v>2016</v>
      </c>
      <c r="F5" s="334">
        <v>2015</v>
      </c>
      <c r="G5" s="334">
        <v>2016</v>
      </c>
      <c r="H5" s="334">
        <v>2015</v>
      </c>
      <c r="I5" s="334">
        <v>2016</v>
      </c>
      <c r="J5" s="334">
        <v>2015</v>
      </c>
      <c r="K5" s="334">
        <v>2016</v>
      </c>
      <c r="L5" s="334">
        <v>2015</v>
      </c>
      <c r="M5" s="334">
        <v>2016</v>
      </c>
      <c r="N5" s="334">
        <v>2015</v>
      </c>
      <c r="O5" s="335">
        <v>2016</v>
      </c>
      <c r="P5" s="58"/>
    </row>
    <row r="6" spans="1:16" ht="20.100000000000001" customHeight="1" x14ac:dyDescent="0.25">
      <c r="A6" s="36" t="s">
        <v>10</v>
      </c>
      <c r="B6" s="37">
        <v>60904</v>
      </c>
      <c r="C6" s="37">
        <v>95919</v>
      </c>
      <c r="D6" s="37">
        <v>10723</v>
      </c>
      <c r="E6" s="37">
        <v>17696</v>
      </c>
      <c r="F6" s="37">
        <v>7687</v>
      </c>
      <c r="G6" s="37">
        <v>11902</v>
      </c>
      <c r="H6" s="37">
        <v>4074</v>
      </c>
      <c r="I6" s="37">
        <v>7297</v>
      </c>
      <c r="J6" s="37">
        <v>4309</v>
      </c>
      <c r="K6" s="37">
        <v>5561</v>
      </c>
      <c r="L6" s="37">
        <v>3846</v>
      </c>
      <c r="M6" s="37">
        <v>7038</v>
      </c>
      <c r="N6" s="37">
        <v>1995</v>
      </c>
      <c r="O6" s="37">
        <v>5306</v>
      </c>
    </row>
    <row r="7" spans="1:16" s="39" customFormat="1" ht="20.100000000000001" customHeight="1" x14ac:dyDescent="0.25">
      <c r="A7" s="352" t="s">
        <v>260</v>
      </c>
      <c r="B7" s="40">
        <v>34</v>
      </c>
      <c r="C7" s="40">
        <v>20</v>
      </c>
      <c r="D7" s="40">
        <v>4</v>
      </c>
      <c r="E7" s="40">
        <v>1</v>
      </c>
      <c r="F7" s="40">
        <v>4</v>
      </c>
      <c r="G7" s="40">
        <v>4</v>
      </c>
      <c r="H7" s="40">
        <v>3</v>
      </c>
      <c r="I7" s="40">
        <v>1</v>
      </c>
      <c r="J7" s="40">
        <v>2</v>
      </c>
      <c r="K7" s="40">
        <v>1</v>
      </c>
      <c r="L7" s="40">
        <v>1</v>
      </c>
      <c r="M7" s="40">
        <v>1</v>
      </c>
      <c r="N7" s="40">
        <v>0</v>
      </c>
      <c r="O7" s="40">
        <v>0</v>
      </c>
    </row>
    <row r="8" spans="1:16" ht="20.100000000000001" customHeight="1" x14ac:dyDescent="0.25">
      <c r="A8" s="41" t="s">
        <v>17</v>
      </c>
      <c r="B8" s="42">
        <v>11</v>
      </c>
      <c r="C8" s="42">
        <v>5</v>
      </c>
      <c r="D8" s="42">
        <v>2</v>
      </c>
      <c r="E8" s="42">
        <v>1</v>
      </c>
      <c r="F8" s="42">
        <v>1</v>
      </c>
      <c r="G8" s="42">
        <v>3</v>
      </c>
      <c r="H8" s="42">
        <v>0</v>
      </c>
      <c r="I8" s="42">
        <v>0</v>
      </c>
      <c r="J8" s="42">
        <v>0</v>
      </c>
      <c r="K8" s="42">
        <v>0</v>
      </c>
      <c r="L8" s="42">
        <v>1</v>
      </c>
      <c r="M8" s="42">
        <v>0</v>
      </c>
      <c r="N8" s="42">
        <v>0</v>
      </c>
      <c r="O8" s="42">
        <v>0</v>
      </c>
    </row>
    <row r="9" spans="1:16" ht="20.100000000000001" customHeight="1" x14ac:dyDescent="0.25">
      <c r="A9" s="41" t="s">
        <v>18</v>
      </c>
      <c r="B9" s="42">
        <v>0</v>
      </c>
      <c r="C9" s="42">
        <v>1</v>
      </c>
      <c r="D9" s="42">
        <v>0</v>
      </c>
      <c r="E9" s="42">
        <v>0</v>
      </c>
      <c r="F9" s="42">
        <v>0</v>
      </c>
      <c r="G9" s="42">
        <v>0</v>
      </c>
      <c r="H9" s="42">
        <v>0</v>
      </c>
      <c r="I9" s="42">
        <v>0</v>
      </c>
      <c r="J9" s="42">
        <v>0</v>
      </c>
      <c r="K9" s="42">
        <v>0</v>
      </c>
      <c r="L9" s="42">
        <v>0</v>
      </c>
      <c r="M9" s="42">
        <v>1</v>
      </c>
      <c r="N9" s="42">
        <v>0</v>
      </c>
      <c r="O9" s="42">
        <v>0</v>
      </c>
    </row>
    <row r="10" spans="1:16" ht="20.100000000000001" customHeight="1" x14ac:dyDescent="0.25">
      <c r="A10" s="41" t="s">
        <v>19</v>
      </c>
      <c r="B10" s="42">
        <v>0</v>
      </c>
      <c r="C10" s="42">
        <v>0</v>
      </c>
      <c r="D10" s="42">
        <v>0</v>
      </c>
      <c r="E10" s="42">
        <v>0</v>
      </c>
      <c r="F10" s="42">
        <v>0</v>
      </c>
      <c r="G10" s="42">
        <v>0</v>
      </c>
      <c r="H10" s="42">
        <v>0</v>
      </c>
      <c r="I10" s="42">
        <v>0</v>
      </c>
      <c r="J10" s="42">
        <v>0</v>
      </c>
      <c r="K10" s="42">
        <v>0</v>
      </c>
      <c r="L10" s="42">
        <v>0</v>
      </c>
      <c r="M10" s="42">
        <v>0</v>
      </c>
      <c r="N10" s="42">
        <v>0</v>
      </c>
      <c r="O10" s="42">
        <v>0</v>
      </c>
    </row>
    <row r="11" spans="1:16" ht="20.100000000000001" customHeight="1" x14ac:dyDescent="0.25">
      <c r="A11" s="41" t="s">
        <v>559</v>
      </c>
      <c r="B11" s="42">
        <v>1</v>
      </c>
      <c r="C11" s="42">
        <v>0</v>
      </c>
      <c r="D11" s="42">
        <v>0</v>
      </c>
      <c r="E11" s="42">
        <v>0</v>
      </c>
      <c r="F11" s="42">
        <v>0</v>
      </c>
      <c r="G11" s="42">
        <v>0</v>
      </c>
      <c r="H11" s="42">
        <v>0</v>
      </c>
      <c r="I11" s="42">
        <v>0</v>
      </c>
      <c r="J11" s="42">
        <v>0</v>
      </c>
      <c r="K11" s="42">
        <v>0</v>
      </c>
      <c r="L11" s="42">
        <v>0</v>
      </c>
      <c r="M11" s="42">
        <v>0</v>
      </c>
      <c r="N11" s="42">
        <v>0</v>
      </c>
      <c r="O11" s="42">
        <v>0</v>
      </c>
    </row>
    <row r="12" spans="1:16" ht="20.100000000000001" customHeight="1" x14ac:dyDescent="0.25">
      <c r="A12" s="41" t="s">
        <v>560</v>
      </c>
      <c r="B12" s="42">
        <v>0</v>
      </c>
      <c r="C12" s="42">
        <v>1</v>
      </c>
      <c r="D12" s="42">
        <v>0</v>
      </c>
      <c r="E12" s="42">
        <v>0</v>
      </c>
      <c r="F12" s="42">
        <v>0</v>
      </c>
      <c r="G12" s="42">
        <v>0</v>
      </c>
      <c r="H12" s="42">
        <v>0</v>
      </c>
      <c r="I12" s="42">
        <v>0</v>
      </c>
      <c r="J12" s="42">
        <v>0</v>
      </c>
      <c r="K12" s="42">
        <v>1</v>
      </c>
      <c r="L12" s="42">
        <v>0</v>
      </c>
      <c r="M12" s="42">
        <v>0</v>
      </c>
      <c r="N12" s="42">
        <v>0</v>
      </c>
      <c r="O12" s="42">
        <v>0</v>
      </c>
    </row>
    <row r="13" spans="1:16" ht="20.100000000000001" customHeight="1" x14ac:dyDescent="0.25">
      <c r="A13" s="41" t="s">
        <v>561</v>
      </c>
      <c r="B13" s="42">
        <v>7</v>
      </c>
      <c r="C13" s="42">
        <v>2</v>
      </c>
      <c r="D13" s="42">
        <v>1</v>
      </c>
      <c r="E13" s="42">
        <v>0</v>
      </c>
      <c r="F13" s="42">
        <v>1</v>
      </c>
      <c r="G13" s="42">
        <v>0</v>
      </c>
      <c r="H13" s="42">
        <v>0</v>
      </c>
      <c r="I13" s="42">
        <v>0</v>
      </c>
      <c r="J13" s="42">
        <v>1</v>
      </c>
      <c r="K13" s="42">
        <v>0</v>
      </c>
      <c r="L13" s="42">
        <v>0</v>
      </c>
      <c r="M13" s="42">
        <v>0</v>
      </c>
      <c r="N13" s="42">
        <v>0</v>
      </c>
      <c r="O13" s="42">
        <v>0</v>
      </c>
    </row>
    <row r="14" spans="1:16" ht="20.100000000000001" customHeight="1" x14ac:dyDescent="0.25">
      <c r="A14" s="41" t="s">
        <v>562</v>
      </c>
      <c r="B14" s="42">
        <v>0</v>
      </c>
      <c r="C14" s="42">
        <v>0</v>
      </c>
      <c r="D14" s="42">
        <v>0</v>
      </c>
      <c r="E14" s="42">
        <v>0</v>
      </c>
      <c r="F14" s="42">
        <v>0</v>
      </c>
      <c r="G14" s="42">
        <v>0</v>
      </c>
      <c r="H14" s="42">
        <v>0</v>
      </c>
      <c r="I14" s="42">
        <v>0</v>
      </c>
      <c r="J14" s="42">
        <v>0</v>
      </c>
      <c r="K14" s="42">
        <v>0</v>
      </c>
      <c r="L14" s="42">
        <v>0</v>
      </c>
      <c r="M14" s="42">
        <v>0</v>
      </c>
      <c r="N14" s="42">
        <v>0</v>
      </c>
      <c r="O14" s="42">
        <v>0</v>
      </c>
    </row>
    <row r="15" spans="1:16" ht="20.100000000000001" customHeight="1" x14ac:dyDescent="0.25">
      <c r="A15" s="41" t="s">
        <v>20</v>
      </c>
      <c r="B15" s="42">
        <v>0</v>
      </c>
      <c r="C15" s="42">
        <v>0</v>
      </c>
      <c r="D15" s="42">
        <v>0</v>
      </c>
      <c r="E15" s="42">
        <v>0</v>
      </c>
      <c r="F15" s="42">
        <v>0</v>
      </c>
      <c r="G15" s="42">
        <v>0</v>
      </c>
      <c r="H15" s="42">
        <v>0</v>
      </c>
      <c r="I15" s="42">
        <v>0</v>
      </c>
      <c r="J15" s="42">
        <v>0</v>
      </c>
      <c r="K15" s="42">
        <v>0</v>
      </c>
      <c r="L15" s="42">
        <v>0</v>
      </c>
      <c r="M15" s="42">
        <v>0</v>
      </c>
      <c r="N15" s="42">
        <v>0</v>
      </c>
      <c r="O15" s="42">
        <v>0</v>
      </c>
    </row>
    <row r="16" spans="1:16" ht="20.100000000000001" customHeight="1" x14ac:dyDescent="0.25">
      <c r="A16" s="41" t="s">
        <v>563</v>
      </c>
      <c r="B16" s="42">
        <v>0</v>
      </c>
      <c r="C16" s="42">
        <v>0</v>
      </c>
      <c r="D16" s="42">
        <v>0</v>
      </c>
      <c r="E16" s="42">
        <v>0</v>
      </c>
      <c r="F16" s="42">
        <v>0</v>
      </c>
      <c r="G16" s="42">
        <v>0</v>
      </c>
      <c r="H16" s="42">
        <v>0</v>
      </c>
      <c r="I16" s="42">
        <v>0</v>
      </c>
      <c r="J16" s="42">
        <v>0</v>
      </c>
      <c r="K16" s="42">
        <v>0</v>
      </c>
      <c r="L16" s="42">
        <v>0</v>
      </c>
      <c r="M16" s="42">
        <v>0</v>
      </c>
      <c r="N16" s="42">
        <v>0</v>
      </c>
      <c r="O16" s="42">
        <v>0</v>
      </c>
    </row>
    <row r="17" spans="1:15" ht="20.100000000000001" customHeight="1" x14ac:dyDescent="0.25">
      <c r="A17" s="41" t="s">
        <v>564</v>
      </c>
      <c r="B17" s="42">
        <v>5</v>
      </c>
      <c r="C17" s="42">
        <v>1</v>
      </c>
      <c r="D17" s="42">
        <v>0</v>
      </c>
      <c r="E17" s="42">
        <v>0</v>
      </c>
      <c r="F17" s="42">
        <v>2</v>
      </c>
      <c r="G17" s="42">
        <v>0</v>
      </c>
      <c r="H17" s="42">
        <v>2</v>
      </c>
      <c r="I17" s="42">
        <v>0</v>
      </c>
      <c r="J17" s="42">
        <v>0</v>
      </c>
      <c r="K17" s="42">
        <v>0</v>
      </c>
      <c r="L17" s="42">
        <v>0</v>
      </c>
      <c r="M17" s="42">
        <v>0</v>
      </c>
      <c r="N17" s="42">
        <v>0</v>
      </c>
      <c r="O17" s="42">
        <v>0</v>
      </c>
    </row>
    <row r="18" spans="1:15" ht="20.100000000000001" customHeight="1" x14ac:dyDescent="0.25">
      <c r="A18" s="41" t="s">
        <v>21</v>
      </c>
      <c r="B18" s="42">
        <v>10</v>
      </c>
      <c r="C18" s="42">
        <v>10</v>
      </c>
      <c r="D18" s="42">
        <v>1</v>
      </c>
      <c r="E18" s="42">
        <v>0</v>
      </c>
      <c r="F18" s="42">
        <v>0</v>
      </c>
      <c r="G18" s="42">
        <v>1</v>
      </c>
      <c r="H18" s="42">
        <v>1</v>
      </c>
      <c r="I18" s="42">
        <v>1</v>
      </c>
      <c r="J18" s="42">
        <v>1</v>
      </c>
      <c r="K18" s="42">
        <v>0</v>
      </c>
      <c r="L18" s="42">
        <v>0</v>
      </c>
      <c r="M18" s="42">
        <v>0</v>
      </c>
      <c r="N18" s="42">
        <v>0</v>
      </c>
      <c r="O18" s="42">
        <v>0</v>
      </c>
    </row>
    <row r="19" spans="1:15" s="39" customFormat="1" ht="20.100000000000001" customHeight="1" x14ac:dyDescent="0.25">
      <c r="A19" s="352" t="s">
        <v>589</v>
      </c>
      <c r="B19" s="40">
        <v>79</v>
      </c>
      <c r="C19" s="40">
        <v>43</v>
      </c>
      <c r="D19" s="40">
        <v>0</v>
      </c>
      <c r="E19" s="40">
        <v>4</v>
      </c>
      <c r="F19" s="40">
        <v>4</v>
      </c>
      <c r="G19" s="40">
        <v>3</v>
      </c>
      <c r="H19" s="40">
        <v>0</v>
      </c>
      <c r="I19" s="40">
        <v>4</v>
      </c>
      <c r="J19" s="40">
        <v>8</v>
      </c>
      <c r="K19" s="40">
        <v>5</v>
      </c>
      <c r="L19" s="40">
        <v>5</v>
      </c>
      <c r="M19" s="40">
        <v>5</v>
      </c>
      <c r="N19" s="40">
        <v>2</v>
      </c>
      <c r="O19" s="40">
        <v>0</v>
      </c>
    </row>
    <row r="20" spans="1:15" ht="20.100000000000001" customHeight="1" x14ac:dyDescent="0.25">
      <c r="A20" s="41" t="s">
        <v>22</v>
      </c>
      <c r="B20" s="42">
        <v>2</v>
      </c>
      <c r="C20" s="42">
        <v>2</v>
      </c>
      <c r="D20" s="42">
        <v>0</v>
      </c>
      <c r="E20" s="42">
        <v>0</v>
      </c>
      <c r="F20" s="42">
        <v>0</v>
      </c>
      <c r="G20" s="42">
        <v>0</v>
      </c>
      <c r="H20" s="42">
        <v>0</v>
      </c>
      <c r="I20" s="42">
        <v>0</v>
      </c>
      <c r="J20" s="42">
        <v>0</v>
      </c>
      <c r="K20" s="42">
        <v>0</v>
      </c>
      <c r="L20" s="42">
        <v>1</v>
      </c>
      <c r="M20" s="42">
        <v>0</v>
      </c>
      <c r="N20" s="42">
        <v>0</v>
      </c>
      <c r="O20" s="42">
        <v>0</v>
      </c>
    </row>
    <row r="21" spans="1:15" ht="20.100000000000001" customHeight="1" x14ac:dyDescent="0.25">
      <c r="A21" s="41" t="s">
        <v>23</v>
      </c>
      <c r="B21" s="42">
        <v>0</v>
      </c>
      <c r="C21" s="42">
        <v>1</v>
      </c>
      <c r="D21" s="42">
        <v>0</v>
      </c>
      <c r="E21" s="42">
        <v>0</v>
      </c>
      <c r="F21" s="42">
        <v>0</v>
      </c>
      <c r="G21" s="42">
        <v>0</v>
      </c>
      <c r="H21" s="42">
        <v>0</v>
      </c>
      <c r="I21" s="42">
        <v>0</v>
      </c>
      <c r="J21" s="42">
        <v>0</v>
      </c>
      <c r="K21" s="42">
        <v>1</v>
      </c>
      <c r="L21" s="42">
        <v>0</v>
      </c>
      <c r="M21" s="42">
        <v>0</v>
      </c>
      <c r="N21" s="42">
        <v>0</v>
      </c>
      <c r="O21" s="42">
        <v>0</v>
      </c>
    </row>
    <row r="22" spans="1:15" ht="20.100000000000001" customHeight="1" x14ac:dyDescent="0.25">
      <c r="A22" s="41" t="s">
        <v>565</v>
      </c>
      <c r="B22" s="42">
        <v>1</v>
      </c>
      <c r="C22" s="42">
        <v>0</v>
      </c>
      <c r="D22" s="42">
        <v>0</v>
      </c>
      <c r="E22" s="42">
        <v>0</v>
      </c>
      <c r="F22" s="42">
        <v>0</v>
      </c>
      <c r="G22" s="42">
        <v>0</v>
      </c>
      <c r="H22" s="42">
        <v>0</v>
      </c>
      <c r="I22" s="42">
        <v>0</v>
      </c>
      <c r="J22" s="42">
        <v>0</v>
      </c>
      <c r="K22" s="42">
        <v>0</v>
      </c>
      <c r="L22" s="42">
        <v>0</v>
      </c>
      <c r="M22" s="42">
        <v>0</v>
      </c>
      <c r="N22" s="42">
        <v>0</v>
      </c>
      <c r="O22" s="42">
        <v>0</v>
      </c>
    </row>
    <row r="23" spans="1:15" ht="20.100000000000001" customHeight="1" x14ac:dyDescent="0.25">
      <c r="A23" s="41" t="s">
        <v>24</v>
      </c>
      <c r="B23" s="42">
        <v>4</v>
      </c>
      <c r="C23" s="42">
        <v>6</v>
      </c>
      <c r="D23" s="42">
        <v>0</v>
      </c>
      <c r="E23" s="42">
        <v>0</v>
      </c>
      <c r="F23" s="42">
        <v>0</v>
      </c>
      <c r="G23" s="42">
        <v>0</v>
      </c>
      <c r="H23" s="42">
        <v>0</v>
      </c>
      <c r="I23" s="42">
        <v>0</v>
      </c>
      <c r="J23" s="42">
        <v>2</v>
      </c>
      <c r="K23" s="42">
        <v>0</v>
      </c>
      <c r="L23" s="42">
        <v>0</v>
      </c>
      <c r="M23" s="42">
        <v>0</v>
      </c>
      <c r="N23" s="42">
        <v>0</v>
      </c>
      <c r="O23" s="42">
        <v>0</v>
      </c>
    </row>
    <row r="24" spans="1:15" ht="20.100000000000001" customHeight="1" x14ac:dyDescent="0.25">
      <c r="A24" s="41" t="s">
        <v>566</v>
      </c>
      <c r="B24" s="42">
        <v>24</v>
      </c>
      <c r="C24" s="42">
        <v>15</v>
      </c>
      <c r="D24" s="42">
        <v>0</v>
      </c>
      <c r="E24" s="42">
        <v>1</v>
      </c>
      <c r="F24" s="42">
        <v>1</v>
      </c>
      <c r="G24" s="42">
        <v>3</v>
      </c>
      <c r="H24" s="42">
        <v>0</v>
      </c>
      <c r="I24" s="42">
        <v>3</v>
      </c>
      <c r="J24" s="42">
        <v>6</v>
      </c>
      <c r="K24" s="42">
        <v>4</v>
      </c>
      <c r="L24" s="42">
        <v>4</v>
      </c>
      <c r="M24" s="42">
        <v>3</v>
      </c>
      <c r="N24" s="42">
        <v>1</v>
      </c>
      <c r="O24" s="42">
        <v>0</v>
      </c>
    </row>
    <row r="25" spans="1:15" ht="20.100000000000001" customHeight="1" x14ac:dyDescent="0.25">
      <c r="A25" s="41" t="s">
        <v>567</v>
      </c>
      <c r="B25" s="42">
        <v>7</v>
      </c>
      <c r="C25" s="42">
        <v>2</v>
      </c>
      <c r="D25" s="42">
        <v>0</v>
      </c>
      <c r="E25" s="42">
        <v>0</v>
      </c>
      <c r="F25" s="42">
        <v>0</v>
      </c>
      <c r="G25" s="42">
        <v>0</v>
      </c>
      <c r="H25" s="42">
        <v>0</v>
      </c>
      <c r="I25" s="42">
        <v>0</v>
      </c>
      <c r="J25" s="42">
        <v>0</v>
      </c>
      <c r="K25" s="42">
        <v>0</v>
      </c>
      <c r="L25" s="42">
        <v>0</v>
      </c>
      <c r="M25" s="42">
        <v>0</v>
      </c>
      <c r="N25" s="42">
        <v>0</v>
      </c>
      <c r="O25" s="42">
        <v>0</v>
      </c>
    </row>
    <row r="26" spans="1:15" ht="20.100000000000001" customHeight="1" x14ac:dyDescent="0.25">
      <c r="A26" s="41" t="s">
        <v>568</v>
      </c>
      <c r="B26" s="42">
        <v>0</v>
      </c>
      <c r="C26" s="42">
        <v>0</v>
      </c>
      <c r="D26" s="42">
        <v>0</v>
      </c>
      <c r="E26" s="42">
        <v>0</v>
      </c>
      <c r="F26" s="42">
        <v>0</v>
      </c>
      <c r="G26" s="42">
        <v>0</v>
      </c>
      <c r="H26" s="42">
        <v>0</v>
      </c>
      <c r="I26" s="42">
        <v>0</v>
      </c>
      <c r="J26" s="42">
        <v>0</v>
      </c>
      <c r="K26" s="42">
        <v>0</v>
      </c>
      <c r="L26" s="42">
        <v>0</v>
      </c>
      <c r="M26" s="42">
        <v>0</v>
      </c>
      <c r="N26" s="42">
        <v>0</v>
      </c>
      <c r="O26" s="42">
        <v>0</v>
      </c>
    </row>
    <row r="27" spans="1:15" ht="20.100000000000001" customHeight="1" x14ac:dyDescent="0.25">
      <c r="A27" s="41" t="s">
        <v>25</v>
      </c>
      <c r="B27" s="42">
        <v>0</v>
      </c>
      <c r="C27" s="42">
        <v>2</v>
      </c>
      <c r="D27" s="42">
        <v>0</v>
      </c>
      <c r="E27" s="42">
        <v>0</v>
      </c>
      <c r="F27" s="42">
        <v>0</v>
      </c>
      <c r="G27" s="42">
        <v>0</v>
      </c>
      <c r="H27" s="42">
        <v>0</v>
      </c>
      <c r="I27" s="42">
        <v>0</v>
      </c>
      <c r="J27" s="42">
        <v>0</v>
      </c>
      <c r="K27" s="42">
        <v>0</v>
      </c>
      <c r="L27" s="42">
        <v>0</v>
      </c>
      <c r="M27" s="42">
        <v>1</v>
      </c>
      <c r="N27" s="42">
        <v>0</v>
      </c>
      <c r="O27" s="42">
        <v>0</v>
      </c>
    </row>
    <row r="28" spans="1:15" ht="20.100000000000001" customHeight="1" x14ac:dyDescent="0.25">
      <c r="A28" s="41" t="s">
        <v>569</v>
      </c>
      <c r="B28" s="42">
        <v>6</v>
      </c>
      <c r="C28" s="42">
        <v>4</v>
      </c>
      <c r="D28" s="42">
        <v>0</v>
      </c>
      <c r="E28" s="42">
        <v>0</v>
      </c>
      <c r="F28" s="42">
        <v>1</v>
      </c>
      <c r="G28" s="42">
        <v>0</v>
      </c>
      <c r="H28" s="42">
        <v>0</v>
      </c>
      <c r="I28" s="42">
        <v>0</v>
      </c>
      <c r="J28" s="42">
        <v>0</v>
      </c>
      <c r="K28" s="42">
        <v>0</v>
      </c>
      <c r="L28" s="42">
        <v>0</v>
      </c>
      <c r="M28" s="42">
        <v>1</v>
      </c>
      <c r="N28" s="42">
        <v>1</v>
      </c>
      <c r="O28" s="42">
        <v>0</v>
      </c>
    </row>
    <row r="29" spans="1:15" ht="20.100000000000001" customHeight="1" x14ac:dyDescent="0.25">
      <c r="A29" s="41" t="s">
        <v>570</v>
      </c>
      <c r="B29" s="42">
        <v>14</v>
      </c>
      <c r="C29" s="42">
        <v>2</v>
      </c>
      <c r="D29" s="42">
        <v>0</v>
      </c>
      <c r="E29" s="42">
        <v>0</v>
      </c>
      <c r="F29" s="42">
        <v>0</v>
      </c>
      <c r="G29" s="42">
        <v>0</v>
      </c>
      <c r="H29" s="42">
        <v>0</v>
      </c>
      <c r="I29" s="42">
        <v>0</v>
      </c>
      <c r="J29" s="42">
        <v>0</v>
      </c>
      <c r="K29" s="42">
        <v>0</v>
      </c>
      <c r="L29" s="42">
        <v>0</v>
      </c>
      <c r="M29" s="42">
        <v>0</v>
      </c>
      <c r="N29" s="42">
        <v>0</v>
      </c>
      <c r="O29" s="42">
        <v>0</v>
      </c>
    </row>
    <row r="30" spans="1:15" ht="20.100000000000001" customHeight="1" x14ac:dyDescent="0.25">
      <c r="A30" s="41" t="s">
        <v>26</v>
      </c>
      <c r="B30" s="42">
        <v>21</v>
      </c>
      <c r="C30" s="42">
        <v>9</v>
      </c>
      <c r="D30" s="42">
        <v>0</v>
      </c>
      <c r="E30" s="42">
        <v>3</v>
      </c>
      <c r="F30" s="42">
        <v>2</v>
      </c>
      <c r="G30" s="42">
        <v>0</v>
      </c>
      <c r="H30" s="42">
        <v>0</v>
      </c>
      <c r="I30" s="42">
        <v>1</v>
      </c>
      <c r="J30" s="42">
        <v>0</v>
      </c>
      <c r="K30" s="42">
        <v>0</v>
      </c>
      <c r="L30" s="42">
        <v>0</v>
      </c>
      <c r="M30" s="42">
        <v>0</v>
      </c>
      <c r="N30" s="42">
        <v>0</v>
      </c>
      <c r="O30" s="42">
        <v>0</v>
      </c>
    </row>
    <row r="31" spans="1:15" s="39" customFormat="1" ht="20.100000000000001" customHeight="1" x14ac:dyDescent="0.25">
      <c r="A31" s="352" t="s">
        <v>258</v>
      </c>
      <c r="B31" s="40">
        <v>2319</v>
      </c>
      <c r="C31" s="40">
        <v>3122</v>
      </c>
      <c r="D31" s="40">
        <v>69</v>
      </c>
      <c r="E31" s="40">
        <v>1243</v>
      </c>
      <c r="F31" s="40">
        <v>407</v>
      </c>
      <c r="G31" s="40">
        <v>10</v>
      </c>
      <c r="H31" s="40">
        <v>9</v>
      </c>
      <c r="I31" s="40">
        <v>8</v>
      </c>
      <c r="J31" s="40">
        <v>4</v>
      </c>
      <c r="K31" s="40">
        <v>1</v>
      </c>
      <c r="L31" s="40">
        <v>14</v>
      </c>
      <c r="M31" s="40">
        <v>1</v>
      </c>
      <c r="N31" s="40">
        <v>2</v>
      </c>
      <c r="O31" s="40">
        <v>4</v>
      </c>
    </row>
    <row r="32" spans="1:15" ht="20.100000000000001" customHeight="1" x14ac:dyDescent="0.25">
      <c r="A32" s="41" t="s">
        <v>27</v>
      </c>
      <c r="B32" s="42">
        <v>429</v>
      </c>
      <c r="C32" s="42">
        <v>719</v>
      </c>
      <c r="D32" s="42">
        <v>12</v>
      </c>
      <c r="E32" s="42">
        <v>353</v>
      </c>
      <c r="F32" s="42">
        <v>119</v>
      </c>
      <c r="G32" s="42">
        <v>2</v>
      </c>
      <c r="H32" s="42">
        <v>1</v>
      </c>
      <c r="I32" s="42">
        <v>4</v>
      </c>
      <c r="J32" s="42">
        <v>0</v>
      </c>
      <c r="K32" s="42">
        <v>0</v>
      </c>
      <c r="L32" s="42">
        <v>4</v>
      </c>
      <c r="M32" s="42">
        <v>0</v>
      </c>
      <c r="N32" s="42">
        <v>0</v>
      </c>
      <c r="O32" s="42">
        <v>0</v>
      </c>
    </row>
    <row r="33" spans="1:15" ht="20.100000000000001" customHeight="1" x14ac:dyDescent="0.25">
      <c r="A33" s="41" t="s">
        <v>28</v>
      </c>
      <c r="B33" s="42">
        <v>1869</v>
      </c>
      <c r="C33" s="42">
        <v>2377</v>
      </c>
      <c r="D33" s="42">
        <v>56</v>
      </c>
      <c r="E33" s="42">
        <v>884</v>
      </c>
      <c r="F33" s="42">
        <v>285</v>
      </c>
      <c r="G33" s="42">
        <v>8</v>
      </c>
      <c r="H33" s="42">
        <v>7</v>
      </c>
      <c r="I33" s="42">
        <v>4</v>
      </c>
      <c r="J33" s="42">
        <v>4</v>
      </c>
      <c r="K33" s="42">
        <v>1</v>
      </c>
      <c r="L33" s="42">
        <v>8</v>
      </c>
      <c r="M33" s="42">
        <v>1</v>
      </c>
      <c r="N33" s="42">
        <v>2</v>
      </c>
      <c r="O33" s="42">
        <v>4</v>
      </c>
    </row>
    <row r="34" spans="1:15" ht="20.100000000000001" customHeight="1" x14ac:dyDescent="0.25">
      <c r="A34" s="41" t="s">
        <v>29</v>
      </c>
      <c r="B34" s="42">
        <v>21</v>
      </c>
      <c r="C34" s="42">
        <v>26</v>
      </c>
      <c r="D34" s="42">
        <v>1</v>
      </c>
      <c r="E34" s="42">
        <v>6</v>
      </c>
      <c r="F34" s="42">
        <v>3</v>
      </c>
      <c r="G34" s="42">
        <v>0</v>
      </c>
      <c r="H34" s="42">
        <v>1</v>
      </c>
      <c r="I34" s="42">
        <v>0</v>
      </c>
      <c r="J34" s="42">
        <v>0</v>
      </c>
      <c r="K34" s="42">
        <v>0</v>
      </c>
      <c r="L34" s="42">
        <v>2</v>
      </c>
      <c r="M34" s="42">
        <v>0</v>
      </c>
      <c r="N34" s="42">
        <v>0</v>
      </c>
      <c r="O34" s="42">
        <v>0</v>
      </c>
    </row>
    <row r="35" spans="1:15" s="39" customFormat="1" ht="20.100000000000001" customHeight="1" x14ac:dyDescent="0.25">
      <c r="A35" s="352" t="s">
        <v>259</v>
      </c>
      <c r="B35" s="40">
        <v>42001</v>
      </c>
      <c r="C35" s="40">
        <v>77926</v>
      </c>
      <c r="D35" s="40">
        <v>8664</v>
      </c>
      <c r="E35" s="40">
        <v>15711</v>
      </c>
      <c r="F35" s="40">
        <v>5976</v>
      </c>
      <c r="G35" s="40">
        <v>9549</v>
      </c>
      <c r="H35" s="40">
        <v>3516</v>
      </c>
      <c r="I35" s="40">
        <v>5852</v>
      </c>
      <c r="J35" s="40">
        <v>3219</v>
      </c>
      <c r="K35" s="40">
        <v>4525</v>
      </c>
      <c r="L35" s="40">
        <v>2829</v>
      </c>
      <c r="M35" s="40">
        <v>6494</v>
      </c>
      <c r="N35" s="40">
        <v>1563</v>
      </c>
      <c r="O35" s="40">
        <v>4703</v>
      </c>
    </row>
    <row r="36" spans="1:15" ht="20.100000000000001" customHeight="1" x14ac:dyDescent="0.25">
      <c r="A36" s="41" t="s">
        <v>30</v>
      </c>
      <c r="B36" s="42">
        <v>37317</v>
      </c>
      <c r="C36" s="42">
        <v>73013</v>
      </c>
      <c r="D36" s="42">
        <v>8180</v>
      </c>
      <c r="E36" s="42">
        <v>15048</v>
      </c>
      <c r="F36" s="42">
        <v>5654</v>
      </c>
      <c r="G36" s="42">
        <v>9273</v>
      </c>
      <c r="H36" s="42">
        <v>3150</v>
      </c>
      <c r="I36" s="42">
        <v>5312</v>
      </c>
      <c r="J36" s="42">
        <v>2716</v>
      </c>
      <c r="K36" s="42">
        <v>4310</v>
      </c>
      <c r="L36" s="42">
        <v>2343</v>
      </c>
      <c r="M36" s="42">
        <v>6137</v>
      </c>
      <c r="N36" s="42">
        <v>1377</v>
      </c>
      <c r="O36" s="42">
        <v>4429</v>
      </c>
    </row>
    <row r="37" spans="1:15" ht="20.100000000000001" customHeight="1" x14ac:dyDescent="0.25">
      <c r="A37" s="41" t="s">
        <v>31</v>
      </c>
      <c r="B37" s="42">
        <v>39</v>
      </c>
      <c r="C37" s="42">
        <v>29</v>
      </c>
      <c r="D37" s="42">
        <v>4</v>
      </c>
      <c r="E37" s="42">
        <v>4</v>
      </c>
      <c r="F37" s="42">
        <v>4</v>
      </c>
      <c r="G37" s="42">
        <v>3</v>
      </c>
      <c r="H37" s="42">
        <v>1</v>
      </c>
      <c r="I37" s="42">
        <v>0</v>
      </c>
      <c r="J37" s="42">
        <v>1</v>
      </c>
      <c r="K37" s="42">
        <v>1</v>
      </c>
      <c r="L37" s="42">
        <v>7</v>
      </c>
      <c r="M37" s="42">
        <v>0</v>
      </c>
      <c r="N37" s="42">
        <v>1</v>
      </c>
      <c r="O37" s="42">
        <v>9</v>
      </c>
    </row>
    <row r="38" spans="1:15" ht="20.100000000000001" customHeight="1" x14ac:dyDescent="0.25">
      <c r="A38" s="41" t="s">
        <v>32</v>
      </c>
      <c r="B38" s="42">
        <v>68</v>
      </c>
      <c r="C38" s="42">
        <v>26</v>
      </c>
      <c r="D38" s="42">
        <v>4</v>
      </c>
      <c r="E38" s="42">
        <v>8</v>
      </c>
      <c r="F38" s="42">
        <v>16</v>
      </c>
      <c r="G38" s="42">
        <v>2</v>
      </c>
      <c r="H38" s="42">
        <v>4</v>
      </c>
      <c r="I38" s="42">
        <v>2</v>
      </c>
      <c r="J38" s="42">
        <v>0</v>
      </c>
      <c r="K38" s="42">
        <v>0</v>
      </c>
      <c r="L38" s="42">
        <v>4</v>
      </c>
      <c r="M38" s="42">
        <v>2</v>
      </c>
      <c r="N38" s="42">
        <v>4</v>
      </c>
      <c r="O38" s="42">
        <v>0</v>
      </c>
    </row>
    <row r="39" spans="1:15" ht="20.100000000000001" customHeight="1" x14ac:dyDescent="0.25">
      <c r="A39" s="41" t="s">
        <v>33</v>
      </c>
      <c r="B39" s="42">
        <v>66</v>
      </c>
      <c r="C39" s="42">
        <v>109</v>
      </c>
      <c r="D39" s="42">
        <v>12</v>
      </c>
      <c r="E39" s="42">
        <v>5</v>
      </c>
      <c r="F39" s="42">
        <v>9</v>
      </c>
      <c r="G39" s="42">
        <v>5</v>
      </c>
      <c r="H39" s="42">
        <v>11</v>
      </c>
      <c r="I39" s="42">
        <v>9</v>
      </c>
      <c r="J39" s="42">
        <v>1</v>
      </c>
      <c r="K39" s="42">
        <v>9</v>
      </c>
      <c r="L39" s="42">
        <v>4</v>
      </c>
      <c r="M39" s="42">
        <v>14</v>
      </c>
      <c r="N39" s="42">
        <v>5</v>
      </c>
      <c r="O39" s="42">
        <v>14</v>
      </c>
    </row>
    <row r="40" spans="1:15" ht="20.100000000000001" customHeight="1" x14ac:dyDescent="0.25">
      <c r="A40" s="41" t="s">
        <v>34</v>
      </c>
      <c r="B40" s="42">
        <v>4</v>
      </c>
      <c r="C40" s="42">
        <v>8</v>
      </c>
      <c r="D40" s="42">
        <v>0</v>
      </c>
      <c r="E40" s="42">
        <v>4</v>
      </c>
      <c r="F40" s="42">
        <v>0</v>
      </c>
      <c r="G40" s="42">
        <v>1</v>
      </c>
      <c r="H40" s="42">
        <v>0</v>
      </c>
      <c r="I40" s="42">
        <v>0</v>
      </c>
      <c r="J40" s="42">
        <v>1</v>
      </c>
      <c r="K40" s="42">
        <v>0</v>
      </c>
      <c r="L40" s="42">
        <v>1</v>
      </c>
      <c r="M40" s="42">
        <v>0</v>
      </c>
      <c r="N40" s="42">
        <v>0</v>
      </c>
      <c r="O40" s="42">
        <v>0</v>
      </c>
    </row>
    <row r="41" spans="1:15" ht="20.100000000000001" customHeight="1" x14ac:dyDescent="0.25">
      <c r="A41" s="41" t="s">
        <v>571</v>
      </c>
      <c r="B41" s="42">
        <v>25</v>
      </c>
      <c r="C41" s="42">
        <v>25</v>
      </c>
      <c r="D41" s="42">
        <v>1</v>
      </c>
      <c r="E41" s="42">
        <v>0</v>
      </c>
      <c r="F41" s="42">
        <v>1</v>
      </c>
      <c r="G41" s="42">
        <v>1</v>
      </c>
      <c r="H41" s="42">
        <v>0</v>
      </c>
      <c r="I41" s="42">
        <v>2</v>
      </c>
      <c r="J41" s="42">
        <v>1</v>
      </c>
      <c r="K41" s="42">
        <v>4</v>
      </c>
      <c r="L41" s="42">
        <v>0</v>
      </c>
      <c r="M41" s="42">
        <v>2</v>
      </c>
      <c r="N41" s="42">
        <v>3</v>
      </c>
      <c r="O41" s="42">
        <v>4</v>
      </c>
    </row>
    <row r="42" spans="1:15" ht="20.100000000000001" customHeight="1" x14ac:dyDescent="0.25">
      <c r="A42" s="41" t="s">
        <v>35</v>
      </c>
      <c r="B42" s="42">
        <v>5</v>
      </c>
      <c r="C42" s="42">
        <v>0</v>
      </c>
      <c r="D42" s="42">
        <v>0</v>
      </c>
      <c r="E42" s="42">
        <v>0</v>
      </c>
      <c r="F42" s="42">
        <v>0</v>
      </c>
      <c r="G42" s="42">
        <v>0</v>
      </c>
      <c r="H42" s="42">
        <v>0</v>
      </c>
      <c r="I42" s="42">
        <v>0</v>
      </c>
      <c r="J42" s="42">
        <v>0</v>
      </c>
      <c r="K42" s="42">
        <v>0</v>
      </c>
      <c r="L42" s="42">
        <v>0</v>
      </c>
      <c r="M42" s="42">
        <v>0</v>
      </c>
      <c r="N42" s="42">
        <v>0</v>
      </c>
      <c r="O42" s="42">
        <v>0</v>
      </c>
    </row>
    <row r="43" spans="1:15" ht="20.100000000000001" customHeight="1" x14ac:dyDescent="0.25">
      <c r="A43" s="41" t="s">
        <v>36</v>
      </c>
      <c r="B43" s="42">
        <v>4043</v>
      </c>
      <c r="C43" s="42">
        <v>4295</v>
      </c>
      <c r="D43" s="42">
        <v>444</v>
      </c>
      <c r="E43" s="42">
        <v>604</v>
      </c>
      <c r="F43" s="42">
        <v>258</v>
      </c>
      <c r="G43" s="42">
        <v>238</v>
      </c>
      <c r="H43" s="42">
        <v>319</v>
      </c>
      <c r="I43" s="42">
        <v>482</v>
      </c>
      <c r="J43" s="42">
        <v>469</v>
      </c>
      <c r="K43" s="42">
        <v>168</v>
      </c>
      <c r="L43" s="42">
        <v>456</v>
      </c>
      <c r="M43" s="42">
        <v>319</v>
      </c>
      <c r="N43" s="42">
        <v>137</v>
      </c>
      <c r="O43" s="42">
        <v>224</v>
      </c>
    </row>
    <row r="44" spans="1:15" ht="20.100000000000001" customHeight="1" x14ac:dyDescent="0.25">
      <c r="A44" s="41" t="s">
        <v>37</v>
      </c>
      <c r="B44" s="42">
        <v>253</v>
      </c>
      <c r="C44" s="42">
        <v>204</v>
      </c>
      <c r="D44" s="42">
        <v>11</v>
      </c>
      <c r="E44" s="42">
        <v>20</v>
      </c>
      <c r="F44" s="42">
        <v>12</v>
      </c>
      <c r="G44" s="42">
        <v>16</v>
      </c>
      <c r="H44" s="42">
        <v>25</v>
      </c>
      <c r="I44" s="42">
        <v>10</v>
      </c>
      <c r="J44" s="42">
        <v>12</v>
      </c>
      <c r="K44" s="42">
        <v>20</v>
      </c>
      <c r="L44" s="42">
        <v>7</v>
      </c>
      <c r="M44" s="42">
        <v>7</v>
      </c>
      <c r="N44" s="42">
        <v>18</v>
      </c>
      <c r="O44" s="42">
        <v>11</v>
      </c>
    </row>
    <row r="45" spans="1:15" ht="20.100000000000001" customHeight="1" x14ac:dyDescent="0.25">
      <c r="A45" s="41" t="s">
        <v>38</v>
      </c>
      <c r="B45" s="42">
        <v>44</v>
      </c>
      <c r="C45" s="42">
        <v>21</v>
      </c>
      <c r="D45" s="42">
        <v>0</v>
      </c>
      <c r="E45" s="42">
        <v>0</v>
      </c>
      <c r="F45" s="42">
        <v>6</v>
      </c>
      <c r="G45" s="42">
        <v>3</v>
      </c>
      <c r="H45" s="42">
        <v>4</v>
      </c>
      <c r="I45" s="42">
        <v>1</v>
      </c>
      <c r="J45" s="42">
        <v>2</v>
      </c>
      <c r="K45" s="42">
        <v>1</v>
      </c>
      <c r="L45" s="42">
        <v>3</v>
      </c>
      <c r="M45" s="42">
        <v>1</v>
      </c>
      <c r="N45" s="42">
        <v>0</v>
      </c>
      <c r="O45" s="42">
        <v>0</v>
      </c>
    </row>
    <row r="46" spans="1:15" ht="20.100000000000001" customHeight="1" x14ac:dyDescent="0.25">
      <c r="A46" s="41" t="s">
        <v>39</v>
      </c>
      <c r="B46" s="42">
        <v>112</v>
      </c>
      <c r="C46" s="42">
        <v>163</v>
      </c>
      <c r="D46" s="42">
        <v>6</v>
      </c>
      <c r="E46" s="42">
        <v>15</v>
      </c>
      <c r="F46" s="42">
        <v>15</v>
      </c>
      <c r="G46" s="42">
        <v>6</v>
      </c>
      <c r="H46" s="42">
        <v>2</v>
      </c>
      <c r="I46" s="42">
        <v>33</v>
      </c>
      <c r="J46" s="42">
        <v>16</v>
      </c>
      <c r="K46" s="42">
        <v>10</v>
      </c>
      <c r="L46" s="42">
        <v>3</v>
      </c>
      <c r="M46" s="42">
        <v>6</v>
      </c>
      <c r="N46" s="42">
        <v>5</v>
      </c>
      <c r="O46" s="42">
        <v>9</v>
      </c>
    </row>
    <row r="47" spans="1:15" ht="20.100000000000001" customHeight="1" x14ac:dyDescent="0.25">
      <c r="A47" s="41" t="s">
        <v>40</v>
      </c>
      <c r="B47" s="42">
        <v>25</v>
      </c>
      <c r="C47" s="42">
        <v>33</v>
      </c>
      <c r="D47" s="42">
        <v>2</v>
      </c>
      <c r="E47" s="42">
        <v>3</v>
      </c>
      <c r="F47" s="42">
        <v>1</v>
      </c>
      <c r="G47" s="42">
        <v>1</v>
      </c>
      <c r="H47" s="42">
        <v>0</v>
      </c>
      <c r="I47" s="42">
        <v>1</v>
      </c>
      <c r="J47" s="42">
        <v>0</v>
      </c>
      <c r="K47" s="42">
        <v>2</v>
      </c>
      <c r="L47" s="42">
        <v>1</v>
      </c>
      <c r="M47" s="42">
        <v>6</v>
      </c>
      <c r="N47" s="42">
        <v>13</v>
      </c>
      <c r="O47" s="42">
        <v>3</v>
      </c>
    </row>
    <row r="48" spans="1:15" s="39" customFormat="1" ht="20.100000000000001" customHeight="1" x14ac:dyDescent="0.25">
      <c r="A48" s="352" t="s">
        <v>590</v>
      </c>
      <c r="B48" s="40">
        <v>312</v>
      </c>
      <c r="C48" s="40">
        <v>164</v>
      </c>
      <c r="D48" s="40">
        <v>8</v>
      </c>
      <c r="E48" s="40">
        <v>23</v>
      </c>
      <c r="F48" s="40">
        <v>4</v>
      </c>
      <c r="G48" s="40">
        <v>5</v>
      </c>
      <c r="H48" s="40">
        <v>11</v>
      </c>
      <c r="I48" s="40">
        <v>26</v>
      </c>
      <c r="J48" s="40">
        <v>11</v>
      </c>
      <c r="K48" s="40">
        <v>5</v>
      </c>
      <c r="L48" s="40">
        <v>3</v>
      </c>
      <c r="M48" s="40">
        <v>1</v>
      </c>
      <c r="N48" s="40">
        <v>4</v>
      </c>
      <c r="O48" s="40">
        <v>2</v>
      </c>
    </row>
    <row r="49" spans="1:15" ht="20.100000000000001" customHeight="1" x14ac:dyDescent="0.25">
      <c r="A49" s="41" t="s">
        <v>265</v>
      </c>
      <c r="B49" s="42">
        <v>0</v>
      </c>
      <c r="C49" s="42">
        <v>0</v>
      </c>
      <c r="D49" s="42">
        <v>0</v>
      </c>
      <c r="E49" s="42">
        <v>0</v>
      </c>
      <c r="F49" s="42">
        <v>0</v>
      </c>
      <c r="G49" s="42">
        <v>0</v>
      </c>
      <c r="H49" s="42">
        <v>0</v>
      </c>
      <c r="I49" s="42">
        <v>0</v>
      </c>
      <c r="J49" s="42">
        <v>0</v>
      </c>
      <c r="K49" s="42">
        <v>0</v>
      </c>
      <c r="L49" s="42">
        <v>0</v>
      </c>
      <c r="M49" s="42">
        <v>0</v>
      </c>
      <c r="N49" s="42">
        <v>0</v>
      </c>
      <c r="O49" s="42">
        <v>0</v>
      </c>
    </row>
    <row r="50" spans="1:15" ht="20.100000000000001" customHeight="1" x14ac:dyDescent="0.25">
      <c r="A50" s="41" t="s">
        <v>572</v>
      </c>
      <c r="B50" s="42">
        <v>0</v>
      </c>
      <c r="C50" s="42">
        <v>0</v>
      </c>
      <c r="D50" s="42">
        <v>0</v>
      </c>
      <c r="E50" s="42">
        <v>0</v>
      </c>
      <c r="F50" s="42">
        <v>0</v>
      </c>
      <c r="G50" s="42">
        <v>0</v>
      </c>
      <c r="H50" s="42">
        <v>0</v>
      </c>
      <c r="I50" s="42">
        <v>0</v>
      </c>
      <c r="J50" s="42">
        <v>0</v>
      </c>
      <c r="K50" s="42">
        <v>0</v>
      </c>
      <c r="L50" s="42">
        <v>0</v>
      </c>
      <c r="M50" s="42">
        <v>0</v>
      </c>
      <c r="N50" s="42">
        <v>0</v>
      </c>
      <c r="O50" s="42">
        <v>0</v>
      </c>
    </row>
    <row r="51" spans="1:15" ht="20.100000000000001" customHeight="1" x14ac:dyDescent="0.25">
      <c r="A51" s="41" t="s">
        <v>41</v>
      </c>
      <c r="B51" s="42">
        <v>18</v>
      </c>
      <c r="C51" s="42">
        <v>29</v>
      </c>
      <c r="D51" s="42">
        <v>2</v>
      </c>
      <c r="E51" s="42">
        <v>4</v>
      </c>
      <c r="F51" s="42">
        <v>1</v>
      </c>
      <c r="G51" s="42">
        <v>0</v>
      </c>
      <c r="H51" s="42">
        <v>1</v>
      </c>
      <c r="I51" s="42">
        <v>21</v>
      </c>
      <c r="J51" s="42">
        <v>5</v>
      </c>
      <c r="K51" s="42">
        <v>0</v>
      </c>
      <c r="L51" s="42">
        <v>0</v>
      </c>
      <c r="M51" s="42">
        <v>1</v>
      </c>
      <c r="N51" s="42">
        <v>0</v>
      </c>
      <c r="O51" s="42">
        <v>0</v>
      </c>
    </row>
    <row r="52" spans="1:15" ht="20.100000000000001" customHeight="1" x14ac:dyDescent="0.25">
      <c r="A52" s="41" t="s">
        <v>573</v>
      </c>
      <c r="B52" s="42">
        <v>0</v>
      </c>
      <c r="C52" s="42">
        <v>0</v>
      </c>
      <c r="D52" s="42">
        <v>0</v>
      </c>
      <c r="E52" s="42">
        <v>0</v>
      </c>
      <c r="F52" s="42">
        <v>0</v>
      </c>
      <c r="G52" s="42">
        <v>0</v>
      </c>
      <c r="H52" s="42">
        <v>0</v>
      </c>
      <c r="I52" s="42">
        <v>0</v>
      </c>
      <c r="J52" s="42">
        <v>0</v>
      </c>
      <c r="K52" s="42">
        <v>0</v>
      </c>
      <c r="L52" s="42">
        <v>0</v>
      </c>
      <c r="M52" s="42">
        <v>0</v>
      </c>
      <c r="N52" s="42">
        <v>0</v>
      </c>
      <c r="O52" s="42">
        <v>0</v>
      </c>
    </row>
    <row r="53" spans="1:15" ht="20.100000000000001" customHeight="1" x14ac:dyDescent="0.25">
      <c r="A53" s="41" t="s">
        <v>269</v>
      </c>
      <c r="B53" s="42">
        <v>3</v>
      </c>
      <c r="C53" s="42">
        <v>3</v>
      </c>
      <c r="D53" s="42">
        <v>0</v>
      </c>
      <c r="E53" s="42">
        <v>1</v>
      </c>
      <c r="F53" s="42">
        <v>0</v>
      </c>
      <c r="G53" s="42">
        <v>0</v>
      </c>
      <c r="H53" s="42">
        <v>0</v>
      </c>
      <c r="I53" s="42">
        <v>0</v>
      </c>
      <c r="J53" s="42">
        <v>0</v>
      </c>
      <c r="K53" s="42">
        <v>0</v>
      </c>
      <c r="L53" s="42">
        <v>2</v>
      </c>
      <c r="M53" s="42">
        <v>0</v>
      </c>
      <c r="N53" s="42">
        <v>0</v>
      </c>
      <c r="O53" s="42">
        <v>0</v>
      </c>
    </row>
    <row r="54" spans="1:15" ht="20.100000000000001" customHeight="1" x14ac:dyDescent="0.25">
      <c r="A54" s="41" t="s">
        <v>277</v>
      </c>
      <c r="B54" s="42">
        <v>229</v>
      </c>
      <c r="C54" s="42">
        <v>12</v>
      </c>
      <c r="D54" s="42">
        <v>0</v>
      </c>
      <c r="E54" s="42">
        <v>2</v>
      </c>
      <c r="F54" s="42">
        <v>0</v>
      </c>
      <c r="G54" s="42">
        <v>0</v>
      </c>
      <c r="H54" s="42">
        <v>0</v>
      </c>
      <c r="I54" s="42">
        <v>2</v>
      </c>
      <c r="J54" s="42">
        <v>0</v>
      </c>
      <c r="K54" s="42">
        <v>1</v>
      </c>
      <c r="L54" s="42">
        <v>1</v>
      </c>
      <c r="M54" s="42">
        <v>0</v>
      </c>
      <c r="N54" s="42">
        <v>0</v>
      </c>
      <c r="O54" s="42">
        <v>0</v>
      </c>
    </row>
    <row r="55" spans="1:15" ht="20.100000000000001" customHeight="1" x14ac:dyDescent="0.25">
      <c r="A55" s="41" t="s">
        <v>42</v>
      </c>
      <c r="B55" s="42">
        <v>6</v>
      </c>
      <c r="C55" s="42">
        <v>23</v>
      </c>
      <c r="D55" s="42">
        <v>2</v>
      </c>
      <c r="E55" s="42">
        <v>9</v>
      </c>
      <c r="F55" s="42">
        <v>1</v>
      </c>
      <c r="G55" s="42">
        <v>2</v>
      </c>
      <c r="H55" s="42">
        <v>0</v>
      </c>
      <c r="I55" s="42">
        <v>2</v>
      </c>
      <c r="J55" s="42">
        <v>1</v>
      </c>
      <c r="K55" s="42">
        <v>4</v>
      </c>
      <c r="L55" s="42">
        <v>0</v>
      </c>
      <c r="M55" s="42">
        <v>0</v>
      </c>
      <c r="N55" s="42">
        <v>1</v>
      </c>
      <c r="O55" s="42">
        <v>2</v>
      </c>
    </row>
    <row r="56" spans="1:15" ht="20.100000000000001" customHeight="1" x14ac:dyDescent="0.25">
      <c r="A56" s="41" t="s">
        <v>271</v>
      </c>
      <c r="B56" s="42">
        <v>0</v>
      </c>
      <c r="C56" s="42">
        <v>63</v>
      </c>
      <c r="D56" s="42">
        <v>0</v>
      </c>
      <c r="E56" s="42">
        <v>5</v>
      </c>
      <c r="F56" s="42">
        <v>0</v>
      </c>
      <c r="G56" s="42">
        <v>0</v>
      </c>
      <c r="H56" s="42">
        <v>0</v>
      </c>
      <c r="I56" s="42">
        <v>0</v>
      </c>
      <c r="J56" s="42">
        <v>0</v>
      </c>
      <c r="K56" s="42">
        <v>0</v>
      </c>
      <c r="L56" s="42">
        <v>0</v>
      </c>
      <c r="M56" s="42">
        <v>0</v>
      </c>
      <c r="N56" s="42">
        <v>0</v>
      </c>
      <c r="O56" s="42">
        <v>0</v>
      </c>
    </row>
    <row r="57" spans="1:15" ht="20.100000000000001" customHeight="1" x14ac:dyDescent="0.25">
      <c r="A57" s="41" t="s">
        <v>574</v>
      </c>
      <c r="B57" s="42">
        <v>0</v>
      </c>
      <c r="C57" s="42">
        <v>0</v>
      </c>
      <c r="D57" s="42">
        <v>0</v>
      </c>
      <c r="E57" s="42">
        <v>0</v>
      </c>
      <c r="F57" s="42">
        <v>0</v>
      </c>
      <c r="G57" s="42">
        <v>0</v>
      </c>
      <c r="H57" s="42">
        <v>0</v>
      </c>
      <c r="I57" s="42">
        <v>0</v>
      </c>
      <c r="J57" s="42">
        <v>0</v>
      </c>
      <c r="K57" s="42">
        <v>0</v>
      </c>
      <c r="L57" s="42">
        <v>0</v>
      </c>
      <c r="M57" s="42">
        <v>0</v>
      </c>
      <c r="N57" s="42">
        <v>0</v>
      </c>
      <c r="O57" s="42">
        <v>0</v>
      </c>
    </row>
    <row r="58" spans="1:15" ht="20.100000000000001" customHeight="1" x14ac:dyDescent="0.25">
      <c r="A58" s="41" t="s">
        <v>43</v>
      </c>
      <c r="B58" s="42">
        <v>1</v>
      </c>
      <c r="C58" s="42">
        <v>15</v>
      </c>
      <c r="D58" s="42">
        <v>0</v>
      </c>
      <c r="E58" s="42">
        <v>1</v>
      </c>
      <c r="F58" s="42">
        <v>0</v>
      </c>
      <c r="G58" s="42">
        <v>0</v>
      </c>
      <c r="H58" s="42">
        <v>0</v>
      </c>
      <c r="I58" s="42">
        <v>0</v>
      </c>
      <c r="J58" s="42">
        <v>0</v>
      </c>
      <c r="K58" s="42">
        <v>0</v>
      </c>
      <c r="L58" s="42">
        <v>0</v>
      </c>
      <c r="M58" s="42">
        <v>0</v>
      </c>
      <c r="N58" s="42">
        <v>0</v>
      </c>
      <c r="O58" s="42">
        <v>0</v>
      </c>
    </row>
    <row r="59" spans="1:15" ht="20.100000000000001" customHeight="1" x14ac:dyDescent="0.25">
      <c r="A59" s="41" t="s">
        <v>44</v>
      </c>
      <c r="B59" s="42">
        <v>16</v>
      </c>
      <c r="C59" s="42">
        <v>9</v>
      </c>
      <c r="D59" s="42">
        <v>0</v>
      </c>
      <c r="E59" s="42">
        <v>1</v>
      </c>
      <c r="F59" s="42">
        <v>0</v>
      </c>
      <c r="G59" s="42">
        <v>0</v>
      </c>
      <c r="H59" s="42">
        <v>5</v>
      </c>
      <c r="I59" s="42">
        <v>1</v>
      </c>
      <c r="J59" s="42">
        <v>1</v>
      </c>
      <c r="K59" s="42">
        <v>0</v>
      </c>
      <c r="L59" s="42">
        <v>0</v>
      </c>
      <c r="M59" s="42">
        <v>0</v>
      </c>
      <c r="N59" s="42">
        <v>0</v>
      </c>
      <c r="O59" s="42">
        <v>0</v>
      </c>
    </row>
    <row r="60" spans="1:15" ht="20.100000000000001" customHeight="1" x14ac:dyDescent="0.25">
      <c r="A60" s="41" t="s">
        <v>575</v>
      </c>
      <c r="B60" s="42">
        <v>0</v>
      </c>
      <c r="C60" s="42">
        <v>0</v>
      </c>
      <c r="D60" s="42">
        <v>0</v>
      </c>
      <c r="E60" s="42">
        <v>0</v>
      </c>
      <c r="F60" s="42">
        <v>0</v>
      </c>
      <c r="G60" s="42">
        <v>0</v>
      </c>
      <c r="H60" s="42">
        <v>0</v>
      </c>
      <c r="I60" s="42">
        <v>0</v>
      </c>
      <c r="J60" s="42">
        <v>0</v>
      </c>
      <c r="K60" s="42">
        <v>0</v>
      </c>
      <c r="L60" s="42">
        <v>0</v>
      </c>
      <c r="M60" s="42">
        <v>0</v>
      </c>
      <c r="N60" s="42">
        <v>0</v>
      </c>
      <c r="O60" s="42">
        <v>0</v>
      </c>
    </row>
    <row r="61" spans="1:15" ht="20.100000000000001" customHeight="1" x14ac:dyDescent="0.25">
      <c r="A61" s="41" t="s">
        <v>263</v>
      </c>
      <c r="B61" s="42">
        <v>0</v>
      </c>
      <c r="C61" s="42">
        <v>2</v>
      </c>
      <c r="D61" s="42">
        <v>0</v>
      </c>
      <c r="E61" s="42">
        <v>0</v>
      </c>
      <c r="F61" s="42">
        <v>0</v>
      </c>
      <c r="G61" s="42">
        <v>0</v>
      </c>
      <c r="H61" s="42">
        <v>0</v>
      </c>
      <c r="I61" s="42">
        <v>0</v>
      </c>
      <c r="J61" s="42">
        <v>0</v>
      </c>
      <c r="K61" s="42">
        <v>0</v>
      </c>
      <c r="L61" s="42">
        <v>0</v>
      </c>
      <c r="M61" s="42">
        <v>0</v>
      </c>
      <c r="N61" s="42">
        <v>0</v>
      </c>
      <c r="O61" s="42">
        <v>0</v>
      </c>
    </row>
    <row r="62" spans="1:15" ht="20.100000000000001" customHeight="1" x14ac:dyDescent="0.25">
      <c r="A62" s="41" t="s">
        <v>576</v>
      </c>
      <c r="B62" s="42">
        <v>0</v>
      </c>
      <c r="C62" s="42">
        <v>0</v>
      </c>
      <c r="D62" s="42">
        <v>0</v>
      </c>
      <c r="E62" s="42">
        <v>0</v>
      </c>
      <c r="F62" s="42">
        <v>0</v>
      </c>
      <c r="G62" s="42">
        <v>0</v>
      </c>
      <c r="H62" s="42">
        <v>0</v>
      </c>
      <c r="I62" s="42">
        <v>0</v>
      </c>
      <c r="J62" s="42">
        <v>0</v>
      </c>
      <c r="K62" s="42">
        <v>0</v>
      </c>
      <c r="L62" s="42">
        <v>0</v>
      </c>
      <c r="M62" s="42">
        <v>0</v>
      </c>
      <c r="N62" s="42">
        <v>0</v>
      </c>
      <c r="O62" s="42">
        <v>0</v>
      </c>
    </row>
    <row r="63" spans="1:15" ht="20.100000000000001" customHeight="1" x14ac:dyDescent="0.25">
      <c r="A63" s="41" t="s">
        <v>577</v>
      </c>
      <c r="B63" s="42">
        <v>21</v>
      </c>
      <c r="C63" s="42">
        <v>2</v>
      </c>
      <c r="D63" s="42">
        <v>2</v>
      </c>
      <c r="E63" s="42">
        <v>0</v>
      </c>
      <c r="F63" s="42">
        <v>2</v>
      </c>
      <c r="G63" s="42">
        <v>0</v>
      </c>
      <c r="H63" s="42">
        <v>0</v>
      </c>
      <c r="I63" s="42">
        <v>0</v>
      </c>
      <c r="J63" s="42">
        <v>2</v>
      </c>
      <c r="K63" s="42">
        <v>0</v>
      </c>
      <c r="L63" s="42">
        <v>0</v>
      </c>
      <c r="M63" s="42">
        <v>0</v>
      </c>
      <c r="N63" s="42">
        <v>0</v>
      </c>
      <c r="O63" s="42">
        <v>0</v>
      </c>
    </row>
    <row r="64" spans="1:15" ht="20.100000000000001" customHeight="1" x14ac:dyDescent="0.25">
      <c r="A64" s="41" t="s">
        <v>578</v>
      </c>
      <c r="B64" s="42">
        <v>6</v>
      </c>
      <c r="C64" s="42">
        <v>1</v>
      </c>
      <c r="D64" s="42">
        <v>0</v>
      </c>
      <c r="E64" s="42">
        <v>0</v>
      </c>
      <c r="F64" s="42">
        <v>0</v>
      </c>
      <c r="G64" s="42">
        <v>0</v>
      </c>
      <c r="H64" s="42">
        <v>3</v>
      </c>
      <c r="I64" s="42">
        <v>0</v>
      </c>
      <c r="J64" s="42">
        <v>0</v>
      </c>
      <c r="K64" s="42">
        <v>0</v>
      </c>
      <c r="L64" s="42">
        <v>0</v>
      </c>
      <c r="M64" s="42">
        <v>0</v>
      </c>
      <c r="N64" s="42">
        <v>3</v>
      </c>
      <c r="O64" s="42">
        <v>0</v>
      </c>
    </row>
    <row r="65" spans="1:28" ht="20.100000000000001" customHeight="1" x14ac:dyDescent="0.25">
      <c r="A65" s="41" t="s">
        <v>264</v>
      </c>
      <c r="B65" s="42">
        <v>2</v>
      </c>
      <c r="C65" s="42">
        <v>1</v>
      </c>
      <c r="D65" s="42">
        <v>0</v>
      </c>
      <c r="E65" s="42">
        <v>0</v>
      </c>
      <c r="F65" s="42">
        <v>0</v>
      </c>
      <c r="G65" s="42">
        <v>0</v>
      </c>
      <c r="H65" s="42">
        <v>0</v>
      </c>
      <c r="I65" s="42">
        <v>0</v>
      </c>
      <c r="J65" s="42">
        <v>0</v>
      </c>
      <c r="K65" s="42">
        <v>0</v>
      </c>
      <c r="L65" s="42">
        <v>0</v>
      </c>
      <c r="M65" s="42">
        <v>0</v>
      </c>
      <c r="N65" s="42">
        <v>0</v>
      </c>
      <c r="O65" s="42">
        <v>0</v>
      </c>
    </row>
    <row r="66" spans="1:28" ht="20.100000000000001" customHeight="1" x14ac:dyDescent="0.25">
      <c r="A66" s="41" t="s">
        <v>268</v>
      </c>
      <c r="B66" s="42">
        <v>2</v>
      </c>
      <c r="C66" s="42">
        <v>1</v>
      </c>
      <c r="D66" s="42">
        <v>0</v>
      </c>
      <c r="E66" s="42">
        <v>0</v>
      </c>
      <c r="F66" s="42">
        <v>0</v>
      </c>
      <c r="G66" s="42">
        <v>0</v>
      </c>
      <c r="H66" s="42">
        <v>1</v>
      </c>
      <c r="I66" s="42">
        <v>0</v>
      </c>
      <c r="J66" s="42">
        <v>0</v>
      </c>
      <c r="K66" s="42">
        <v>0</v>
      </c>
      <c r="L66" s="42">
        <v>0</v>
      </c>
      <c r="M66" s="42">
        <v>0</v>
      </c>
      <c r="N66" s="42">
        <v>0</v>
      </c>
      <c r="O66" s="42">
        <v>0</v>
      </c>
    </row>
    <row r="67" spans="1:28" ht="20.100000000000001" customHeight="1" thickBot="1" x14ac:dyDescent="0.3">
      <c r="A67" s="41" t="s">
        <v>45</v>
      </c>
      <c r="B67" s="42">
        <v>8</v>
      </c>
      <c r="C67" s="42">
        <v>3</v>
      </c>
      <c r="D67" s="42">
        <v>2</v>
      </c>
      <c r="E67" s="42">
        <v>0</v>
      </c>
      <c r="F67" s="42">
        <v>0</v>
      </c>
      <c r="G67" s="42">
        <v>3</v>
      </c>
      <c r="H67" s="42">
        <v>1</v>
      </c>
      <c r="I67" s="42">
        <v>0</v>
      </c>
      <c r="J67" s="42">
        <v>2</v>
      </c>
      <c r="K67" s="42">
        <v>0</v>
      </c>
      <c r="L67" s="42">
        <v>0</v>
      </c>
      <c r="M67" s="42">
        <v>0</v>
      </c>
      <c r="N67" s="42">
        <v>0</v>
      </c>
      <c r="O67" s="42">
        <v>0</v>
      </c>
    </row>
    <row r="68" spans="1:28" s="350" customFormat="1" ht="15.95" customHeight="1" x14ac:dyDescent="0.25">
      <c r="A68" s="331" t="s">
        <v>588</v>
      </c>
      <c r="B68" s="331"/>
      <c r="C68" s="331"/>
      <c r="D68" s="332"/>
      <c r="E68" s="332"/>
      <c r="F68" s="332"/>
      <c r="G68" s="332"/>
      <c r="H68" s="332"/>
      <c r="I68" s="332"/>
      <c r="J68" s="332"/>
      <c r="K68" s="332"/>
      <c r="L68" s="332"/>
      <c r="M68" s="332"/>
      <c r="N68" s="332"/>
      <c r="O68" s="333"/>
    </row>
    <row r="69" spans="1:28" s="27" customFormat="1" ht="24.95" customHeight="1" x14ac:dyDescent="0.25">
      <c r="A69" s="347" t="s">
        <v>463</v>
      </c>
      <c r="B69" s="347"/>
      <c r="C69" s="347"/>
      <c r="D69" s="347"/>
      <c r="E69" s="347"/>
      <c r="F69" s="347"/>
      <c r="G69" s="347"/>
    </row>
    <row r="70" spans="1:28" ht="24.95" customHeight="1" thickBot="1" x14ac:dyDescent="0.25">
      <c r="A70" s="28" t="s">
        <v>475</v>
      </c>
      <c r="B70" s="45"/>
      <c r="C70" s="45"/>
      <c r="D70" s="62"/>
      <c r="E70" s="62"/>
      <c r="F70" s="62"/>
      <c r="G70" s="62"/>
      <c r="H70" s="62"/>
      <c r="I70" s="62"/>
      <c r="J70" s="62"/>
      <c r="K70" s="62"/>
      <c r="L70" s="62"/>
      <c r="M70" s="336" t="s">
        <v>76</v>
      </c>
      <c r="N70" s="63"/>
      <c r="O70" s="63"/>
    </row>
    <row r="71" spans="1:28" ht="20.100000000000001" customHeight="1" x14ac:dyDescent="0.25">
      <c r="A71" s="1023" t="s">
        <v>8</v>
      </c>
      <c r="B71" s="1019" t="s">
        <v>86</v>
      </c>
      <c r="C71" s="1020"/>
      <c r="D71" s="1020"/>
      <c r="E71" s="1020"/>
      <c r="F71" s="1020"/>
      <c r="G71" s="1020"/>
      <c r="H71" s="1020"/>
      <c r="I71" s="1020"/>
      <c r="J71" s="1020"/>
      <c r="K71" s="1020"/>
      <c r="L71" s="1020"/>
      <c r="M71" s="1020"/>
      <c r="N71" s="63"/>
      <c r="O71" s="63"/>
    </row>
    <row r="72" spans="1:28" ht="20.100000000000001" customHeight="1" x14ac:dyDescent="0.25">
      <c r="A72" s="1024"/>
      <c r="B72" s="1021" t="s">
        <v>77</v>
      </c>
      <c r="C72" s="1021"/>
      <c r="D72" s="32" t="s">
        <v>78</v>
      </c>
      <c r="E72" s="32"/>
      <c r="F72" s="1021" t="s">
        <v>79</v>
      </c>
      <c r="G72" s="1021"/>
      <c r="H72" s="32" t="s">
        <v>80</v>
      </c>
      <c r="I72" s="32"/>
      <c r="J72" s="1021" t="s">
        <v>81</v>
      </c>
      <c r="K72" s="1021"/>
      <c r="L72" s="32" t="s">
        <v>82</v>
      </c>
      <c r="M72" s="57"/>
      <c r="N72" s="58"/>
      <c r="P72" s="63"/>
    </row>
    <row r="73" spans="1:28" s="39" customFormat="1" ht="20.100000000000001" customHeight="1" x14ac:dyDescent="0.25">
      <c r="A73" s="1025"/>
      <c r="B73" s="334">
        <v>2015</v>
      </c>
      <c r="C73" s="334">
        <v>2016</v>
      </c>
      <c r="D73" s="334">
        <v>2015</v>
      </c>
      <c r="E73" s="334">
        <v>2016</v>
      </c>
      <c r="F73" s="334">
        <v>2015</v>
      </c>
      <c r="G73" s="334">
        <v>2016</v>
      </c>
      <c r="H73" s="334">
        <v>2015</v>
      </c>
      <c r="I73" s="334">
        <v>2016</v>
      </c>
      <c r="J73" s="334">
        <v>2015</v>
      </c>
      <c r="K73" s="334">
        <v>2016</v>
      </c>
      <c r="L73" s="334">
        <v>2015</v>
      </c>
      <c r="M73" s="335">
        <v>2016</v>
      </c>
      <c r="N73" s="56"/>
      <c r="P73" s="61"/>
    </row>
    <row r="74" spans="1:28" s="39" customFormat="1" ht="20.100000000000001" customHeight="1" x14ac:dyDescent="0.25">
      <c r="A74" s="36" t="s">
        <v>10</v>
      </c>
      <c r="B74" s="37">
        <v>4402</v>
      </c>
      <c r="C74" s="37">
        <v>8906</v>
      </c>
      <c r="D74" s="37">
        <v>4196</v>
      </c>
      <c r="E74" s="37">
        <v>6430</v>
      </c>
      <c r="F74" s="37">
        <v>1014</v>
      </c>
      <c r="G74" s="37">
        <v>4817</v>
      </c>
      <c r="H74" s="37">
        <v>4423</v>
      </c>
      <c r="I74" s="37">
        <v>5522</v>
      </c>
      <c r="J74" s="37">
        <v>5370</v>
      </c>
      <c r="K74" s="37">
        <v>5519</v>
      </c>
      <c r="L74" s="37">
        <v>8865</v>
      </c>
      <c r="M74" s="37">
        <v>9925</v>
      </c>
      <c r="P74" s="61"/>
      <c r="Q74" s="41"/>
    </row>
    <row r="75" spans="1:28" ht="20.100000000000001" customHeight="1" x14ac:dyDescent="0.25">
      <c r="A75" s="352" t="s">
        <v>260</v>
      </c>
      <c r="B75" s="40">
        <v>7</v>
      </c>
      <c r="C75" s="40">
        <v>2</v>
      </c>
      <c r="D75" s="40">
        <v>0</v>
      </c>
      <c r="E75" s="40">
        <v>4</v>
      </c>
      <c r="F75" s="40">
        <v>1</v>
      </c>
      <c r="G75" s="40">
        <v>0</v>
      </c>
      <c r="H75" s="40">
        <v>1</v>
      </c>
      <c r="I75" s="40">
        <v>3</v>
      </c>
      <c r="J75" s="40">
        <v>1</v>
      </c>
      <c r="K75" s="40">
        <v>3</v>
      </c>
      <c r="L75" s="40">
        <v>10</v>
      </c>
      <c r="M75" s="40">
        <v>0</v>
      </c>
      <c r="P75" s="63"/>
      <c r="Q75" s="39"/>
      <c r="S75" s="63"/>
      <c r="T75" s="39"/>
      <c r="U75" s="39"/>
      <c r="V75" s="39"/>
      <c r="W75" s="39"/>
      <c r="X75" s="39"/>
      <c r="Y75" s="39"/>
      <c r="Z75" s="39"/>
      <c r="AA75" s="39"/>
      <c r="AB75" s="39"/>
    </row>
    <row r="76" spans="1:28" ht="20.100000000000001" customHeight="1" x14ac:dyDescent="0.25">
      <c r="A76" s="41" t="s">
        <v>17</v>
      </c>
      <c r="B76" s="42">
        <v>1</v>
      </c>
      <c r="C76" s="42">
        <v>0</v>
      </c>
      <c r="D76" s="42">
        <v>0</v>
      </c>
      <c r="E76" s="42">
        <v>0</v>
      </c>
      <c r="F76" s="42">
        <v>0</v>
      </c>
      <c r="G76" s="42">
        <v>0</v>
      </c>
      <c r="H76" s="42">
        <v>0</v>
      </c>
      <c r="I76" s="42">
        <v>0</v>
      </c>
      <c r="J76" s="42">
        <v>0</v>
      </c>
      <c r="K76" s="42">
        <v>1</v>
      </c>
      <c r="L76" s="42">
        <v>6</v>
      </c>
      <c r="M76" s="42">
        <v>0</v>
      </c>
      <c r="P76" s="63"/>
      <c r="S76" s="63"/>
    </row>
    <row r="77" spans="1:28" ht="20.100000000000001" customHeight="1" x14ac:dyDescent="0.25">
      <c r="A77" s="41" t="s">
        <v>18</v>
      </c>
      <c r="B77" s="42">
        <v>0</v>
      </c>
      <c r="C77" s="42">
        <v>0</v>
      </c>
      <c r="D77" s="42">
        <v>0</v>
      </c>
      <c r="E77" s="42">
        <v>0</v>
      </c>
      <c r="F77" s="42">
        <v>0</v>
      </c>
      <c r="G77" s="42">
        <v>0</v>
      </c>
      <c r="H77" s="42">
        <v>0</v>
      </c>
      <c r="I77" s="42">
        <v>0</v>
      </c>
      <c r="J77" s="42">
        <v>0</v>
      </c>
      <c r="K77" s="42">
        <v>0</v>
      </c>
      <c r="L77" s="42">
        <v>0</v>
      </c>
      <c r="M77" s="42">
        <v>0</v>
      </c>
      <c r="P77" s="63"/>
      <c r="S77" s="63"/>
    </row>
    <row r="78" spans="1:28" ht="20.100000000000001" customHeight="1" x14ac:dyDescent="0.25">
      <c r="A78" s="41" t="s">
        <v>19</v>
      </c>
      <c r="B78" s="42">
        <v>0</v>
      </c>
      <c r="C78" s="42">
        <v>0</v>
      </c>
      <c r="D78" s="42">
        <v>0</v>
      </c>
      <c r="E78" s="42">
        <v>0</v>
      </c>
      <c r="F78" s="42">
        <v>0</v>
      </c>
      <c r="G78" s="42">
        <v>0</v>
      </c>
      <c r="H78" s="42">
        <v>0</v>
      </c>
      <c r="I78" s="42">
        <v>0</v>
      </c>
      <c r="J78" s="42">
        <v>0</v>
      </c>
      <c r="K78" s="42">
        <v>0</v>
      </c>
      <c r="L78" s="42">
        <v>0</v>
      </c>
      <c r="M78" s="42">
        <v>0</v>
      </c>
      <c r="P78" s="63"/>
      <c r="S78" s="63"/>
    </row>
    <row r="79" spans="1:28" ht="20.100000000000001" customHeight="1" x14ac:dyDescent="0.25">
      <c r="A79" s="41" t="s">
        <v>559</v>
      </c>
      <c r="B79" s="42">
        <v>1</v>
      </c>
      <c r="C79" s="42">
        <v>0</v>
      </c>
      <c r="D79" s="42">
        <v>0</v>
      </c>
      <c r="E79" s="42">
        <v>0</v>
      </c>
      <c r="F79" s="42">
        <v>0</v>
      </c>
      <c r="G79" s="42">
        <v>0</v>
      </c>
      <c r="H79" s="42">
        <v>0</v>
      </c>
      <c r="I79" s="42">
        <v>0</v>
      </c>
      <c r="J79" s="42">
        <v>0</v>
      </c>
      <c r="K79" s="42">
        <v>0</v>
      </c>
      <c r="L79" s="42">
        <v>0</v>
      </c>
      <c r="M79" s="42">
        <v>0</v>
      </c>
      <c r="P79" s="63"/>
      <c r="S79" s="63"/>
    </row>
    <row r="80" spans="1:28" ht="20.100000000000001" customHeight="1" x14ac:dyDescent="0.25">
      <c r="A80" s="41" t="s">
        <v>560</v>
      </c>
      <c r="B80" s="42">
        <v>0</v>
      </c>
      <c r="C80" s="42">
        <v>0</v>
      </c>
      <c r="D80" s="42">
        <v>0</v>
      </c>
      <c r="E80" s="42">
        <v>0</v>
      </c>
      <c r="F80" s="42">
        <v>0</v>
      </c>
      <c r="G80" s="42">
        <v>0</v>
      </c>
      <c r="H80" s="42">
        <v>0</v>
      </c>
      <c r="I80" s="42">
        <v>0</v>
      </c>
      <c r="J80" s="42">
        <v>0</v>
      </c>
      <c r="K80" s="42">
        <v>0</v>
      </c>
      <c r="L80" s="42">
        <v>0</v>
      </c>
      <c r="M80" s="42">
        <v>0</v>
      </c>
      <c r="P80" s="63"/>
      <c r="S80" s="63"/>
    </row>
    <row r="81" spans="1:28" ht="20.100000000000001" customHeight="1" x14ac:dyDescent="0.25">
      <c r="A81" s="41" t="s">
        <v>561</v>
      </c>
      <c r="B81" s="42">
        <v>1</v>
      </c>
      <c r="C81" s="42">
        <v>0</v>
      </c>
      <c r="D81" s="42">
        <v>0</v>
      </c>
      <c r="E81" s="42">
        <v>0</v>
      </c>
      <c r="F81" s="42">
        <v>0</v>
      </c>
      <c r="G81" s="42">
        <v>0</v>
      </c>
      <c r="H81" s="42">
        <v>0</v>
      </c>
      <c r="I81" s="42">
        <v>2</v>
      </c>
      <c r="J81" s="42">
        <v>1</v>
      </c>
      <c r="K81" s="42">
        <v>0</v>
      </c>
      <c r="L81" s="42">
        <v>2</v>
      </c>
      <c r="M81" s="42">
        <v>0</v>
      </c>
      <c r="P81" s="63"/>
      <c r="S81" s="63"/>
    </row>
    <row r="82" spans="1:28" ht="20.100000000000001" customHeight="1" x14ac:dyDescent="0.25">
      <c r="A82" s="41" t="s">
        <v>562</v>
      </c>
      <c r="B82" s="42">
        <v>0</v>
      </c>
      <c r="C82" s="42">
        <v>0</v>
      </c>
      <c r="D82" s="42">
        <v>0</v>
      </c>
      <c r="E82" s="42">
        <v>0</v>
      </c>
      <c r="F82" s="42">
        <v>0</v>
      </c>
      <c r="G82" s="42">
        <v>0</v>
      </c>
      <c r="H82" s="42">
        <v>0</v>
      </c>
      <c r="I82" s="42">
        <v>0</v>
      </c>
      <c r="J82" s="42">
        <v>0</v>
      </c>
      <c r="K82" s="42">
        <v>0</v>
      </c>
      <c r="L82" s="42">
        <v>0</v>
      </c>
      <c r="M82" s="42">
        <v>0</v>
      </c>
      <c r="P82" s="63"/>
      <c r="S82" s="63"/>
    </row>
    <row r="83" spans="1:28" ht="20.100000000000001" customHeight="1" x14ac:dyDescent="0.25">
      <c r="A83" s="41" t="s">
        <v>20</v>
      </c>
      <c r="B83" s="42">
        <v>0</v>
      </c>
      <c r="C83" s="42">
        <v>0</v>
      </c>
      <c r="D83" s="42">
        <v>0</v>
      </c>
      <c r="E83" s="42">
        <v>0</v>
      </c>
      <c r="F83" s="42">
        <v>0</v>
      </c>
      <c r="G83" s="42">
        <v>0</v>
      </c>
      <c r="H83" s="42">
        <v>0</v>
      </c>
      <c r="I83" s="42">
        <v>0</v>
      </c>
      <c r="J83" s="42">
        <v>0</v>
      </c>
      <c r="K83" s="42">
        <v>0</v>
      </c>
      <c r="L83" s="42">
        <v>0</v>
      </c>
      <c r="M83" s="42">
        <v>0</v>
      </c>
      <c r="P83" s="63"/>
      <c r="S83" s="63"/>
    </row>
    <row r="84" spans="1:28" ht="20.100000000000001" customHeight="1" x14ac:dyDescent="0.25">
      <c r="A84" s="41" t="s">
        <v>563</v>
      </c>
      <c r="B84" s="42">
        <v>0</v>
      </c>
      <c r="C84" s="42">
        <v>0</v>
      </c>
      <c r="D84" s="42">
        <v>0</v>
      </c>
      <c r="E84" s="42">
        <v>0</v>
      </c>
      <c r="F84" s="42">
        <v>0</v>
      </c>
      <c r="G84" s="42">
        <v>0</v>
      </c>
      <c r="H84" s="42">
        <v>0</v>
      </c>
      <c r="I84" s="42">
        <v>0</v>
      </c>
      <c r="J84" s="42">
        <v>0</v>
      </c>
      <c r="K84" s="42">
        <v>0</v>
      </c>
      <c r="L84" s="42">
        <v>0</v>
      </c>
      <c r="M84" s="42">
        <v>0</v>
      </c>
      <c r="P84" s="63"/>
      <c r="S84" s="63"/>
    </row>
    <row r="85" spans="1:28" ht="20.100000000000001" customHeight="1" x14ac:dyDescent="0.25">
      <c r="A85" s="41" t="s">
        <v>564</v>
      </c>
      <c r="B85" s="42">
        <v>1</v>
      </c>
      <c r="C85" s="42">
        <v>1</v>
      </c>
      <c r="D85" s="42">
        <v>0</v>
      </c>
      <c r="E85" s="42">
        <v>0</v>
      </c>
      <c r="F85" s="42">
        <v>0</v>
      </c>
      <c r="G85" s="42">
        <v>0</v>
      </c>
      <c r="H85" s="42">
        <v>0</v>
      </c>
      <c r="I85" s="42">
        <v>0</v>
      </c>
      <c r="J85" s="42">
        <v>0</v>
      </c>
      <c r="K85" s="42">
        <v>0</v>
      </c>
      <c r="L85" s="42">
        <v>0</v>
      </c>
      <c r="M85" s="42">
        <v>0</v>
      </c>
      <c r="P85" s="63"/>
      <c r="S85" s="63"/>
    </row>
    <row r="86" spans="1:28" s="39" customFormat="1" ht="20.100000000000001" customHeight="1" x14ac:dyDescent="0.25">
      <c r="A86" s="41" t="s">
        <v>21</v>
      </c>
      <c r="B86" s="42">
        <v>3</v>
      </c>
      <c r="C86" s="42">
        <v>1</v>
      </c>
      <c r="D86" s="42">
        <v>0</v>
      </c>
      <c r="E86" s="42">
        <v>4</v>
      </c>
      <c r="F86" s="42">
        <v>1</v>
      </c>
      <c r="G86" s="42">
        <v>0</v>
      </c>
      <c r="H86" s="42">
        <v>1</v>
      </c>
      <c r="I86" s="42">
        <v>1</v>
      </c>
      <c r="J86" s="42">
        <v>0</v>
      </c>
      <c r="K86" s="42">
        <v>2</v>
      </c>
      <c r="L86" s="42">
        <v>2</v>
      </c>
      <c r="M86" s="42">
        <v>0</v>
      </c>
      <c r="P86" s="61"/>
      <c r="Q86" s="41"/>
      <c r="S86" s="61"/>
      <c r="T86" s="41"/>
      <c r="U86" s="41"/>
      <c r="V86" s="41"/>
      <c r="W86" s="41"/>
      <c r="X86" s="41"/>
      <c r="Y86" s="41"/>
      <c r="Z86" s="41"/>
      <c r="AA86" s="41"/>
      <c r="AB86" s="41"/>
    </row>
    <row r="87" spans="1:28" ht="20.100000000000001" customHeight="1" x14ac:dyDescent="0.25">
      <c r="A87" s="352" t="s">
        <v>589</v>
      </c>
      <c r="B87" s="40">
        <v>2</v>
      </c>
      <c r="C87" s="40">
        <v>0</v>
      </c>
      <c r="D87" s="40">
        <v>4</v>
      </c>
      <c r="E87" s="40">
        <v>2</v>
      </c>
      <c r="F87" s="40">
        <v>13</v>
      </c>
      <c r="G87" s="40">
        <v>0</v>
      </c>
      <c r="H87" s="40">
        <v>5</v>
      </c>
      <c r="I87" s="40">
        <v>2</v>
      </c>
      <c r="J87" s="40">
        <v>19</v>
      </c>
      <c r="K87" s="40">
        <v>13</v>
      </c>
      <c r="L87" s="40">
        <v>17</v>
      </c>
      <c r="M87" s="40">
        <v>5</v>
      </c>
      <c r="P87" s="63"/>
      <c r="Q87" s="39"/>
      <c r="S87" s="63"/>
      <c r="T87" s="39"/>
      <c r="U87" s="39"/>
      <c r="V87" s="39"/>
      <c r="W87" s="39"/>
      <c r="X87" s="39"/>
      <c r="Y87" s="39"/>
      <c r="Z87" s="39"/>
      <c r="AA87" s="39"/>
      <c r="AB87" s="39"/>
    </row>
    <row r="88" spans="1:28" ht="20.100000000000001" customHeight="1" x14ac:dyDescent="0.25">
      <c r="A88" s="41" t="s">
        <v>22</v>
      </c>
      <c r="B88" s="42">
        <v>0</v>
      </c>
      <c r="C88" s="42">
        <v>0</v>
      </c>
      <c r="D88" s="42">
        <v>0</v>
      </c>
      <c r="E88" s="42">
        <v>0</v>
      </c>
      <c r="F88" s="42">
        <v>0</v>
      </c>
      <c r="G88" s="42">
        <v>0</v>
      </c>
      <c r="H88" s="42">
        <v>0</v>
      </c>
      <c r="I88" s="42">
        <v>2</v>
      </c>
      <c r="J88" s="42">
        <v>1</v>
      </c>
      <c r="K88" s="42">
        <v>0</v>
      </c>
      <c r="L88" s="42">
        <v>0</v>
      </c>
      <c r="M88" s="42">
        <v>0</v>
      </c>
      <c r="P88" s="63"/>
      <c r="S88" s="63"/>
    </row>
    <row r="89" spans="1:28" ht="20.100000000000001" customHeight="1" x14ac:dyDescent="0.25">
      <c r="A89" s="41" t="s">
        <v>23</v>
      </c>
      <c r="B89" s="42">
        <v>0</v>
      </c>
      <c r="C89" s="42">
        <v>0</v>
      </c>
      <c r="D89" s="42">
        <v>0</v>
      </c>
      <c r="E89" s="42">
        <v>0</v>
      </c>
      <c r="F89" s="42">
        <v>0</v>
      </c>
      <c r="G89" s="42">
        <v>0</v>
      </c>
      <c r="H89" s="42">
        <v>0</v>
      </c>
      <c r="I89" s="42">
        <v>0</v>
      </c>
      <c r="J89" s="42">
        <v>0</v>
      </c>
      <c r="K89" s="42">
        <v>0</v>
      </c>
      <c r="L89" s="42">
        <v>0</v>
      </c>
      <c r="M89" s="42">
        <v>0</v>
      </c>
      <c r="P89" s="63"/>
      <c r="S89" s="63"/>
    </row>
    <row r="90" spans="1:28" ht="20.100000000000001" customHeight="1" x14ac:dyDescent="0.25">
      <c r="A90" s="41" t="s">
        <v>565</v>
      </c>
      <c r="B90" s="42">
        <v>1</v>
      </c>
      <c r="C90" s="42">
        <v>0</v>
      </c>
      <c r="D90" s="42">
        <v>0</v>
      </c>
      <c r="E90" s="42">
        <v>0</v>
      </c>
      <c r="F90" s="42">
        <v>0</v>
      </c>
      <c r="G90" s="42">
        <v>0</v>
      </c>
      <c r="H90" s="42">
        <v>0</v>
      </c>
      <c r="I90" s="42">
        <v>0</v>
      </c>
      <c r="J90" s="42">
        <v>0</v>
      </c>
      <c r="K90" s="42">
        <v>0</v>
      </c>
      <c r="L90" s="42">
        <v>0</v>
      </c>
      <c r="M90" s="42">
        <v>0</v>
      </c>
      <c r="P90" s="63"/>
      <c r="S90" s="63"/>
    </row>
    <row r="91" spans="1:28" ht="20.100000000000001" customHeight="1" x14ac:dyDescent="0.25">
      <c r="A91" s="41" t="s">
        <v>24</v>
      </c>
      <c r="B91" s="42">
        <v>0</v>
      </c>
      <c r="C91" s="42">
        <v>0</v>
      </c>
      <c r="D91" s="42">
        <v>0</v>
      </c>
      <c r="E91" s="42">
        <v>0</v>
      </c>
      <c r="F91" s="42">
        <v>0</v>
      </c>
      <c r="G91" s="42">
        <v>0</v>
      </c>
      <c r="H91" s="42">
        <v>0</v>
      </c>
      <c r="I91" s="42">
        <v>0</v>
      </c>
      <c r="J91" s="42">
        <v>2</v>
      </c>
      <c r="K91" s="42">
        <v>3</v>
      </c>
      <c r="L91" s="42">
        <v>0</v>
      </c>
      <c r="M91" s="42">
        <v>3</v>
      </c>
      <c r="P91" s="63"/>
      <c r="S91" s="63"/>
    </row>
    <row r="92" spans="1:28" ht="20.100000000000001" customHeight="1" x14ac:dyDescent="0.25">
      <c r="A92" s="41" t="s">
        <v>566</v>
      </c>
      <c r="B92" s="42">
        <v>1</v>
      </c>
      <c r="C92" s="42">
        <v>0</v>
      </c>
      <c r="D92" s="42">
        <v>3</v>
      </c>
      <c r="E92" s="42">
        <v>0</v>
      </c>
      <c r="F92" s="42">
        <v>0</v>
      </c>
      <c r="G92" s="42">
        <v>0</v>
      </c>
      <c r="H92" s="42">
        <v>4</v>
      </c>
      <c r="I92" s="42">
        <v>0</v>
      </c>
      <c r="J92" s="42">
        <v>3</v>
      </c>
      <c r="K92" s="42">
        <v>0</v>
      </c>
      <c r="L92" s="42">
        <v>1</v>
      </c>
      <c r="M92" s="42">
        <v>1</v>
      </c>
      <c r="P92" s="63"/>
      <c r="S92" s="63"/>
    </row>
    <row r="93" spans="1:28" ht="20.100000000000001" customHeight="1" x14ac:dyDescent="0.25">
      <c r="A93" s="41" t="s">
        <v>567</v>
      </c>
      <c r="B93" s="42">
        <v>0</v>
      </c>
      <c r="C93" s="42">
        <v>0</v>
      </c>
      <c r="D93" s="42">
        <v>0</v>
      </c>
      <c r="E93" s="42">
        <v>0</v>
      </c>
      <c r="F93" s="42">
        <v>0</v>
      </c>
      <c r="G93" s="42">
        <v>0</v>
      </c>
      <c r="H93" s="42">
        <v>0</v>
      </c>
      <c r="I93" s="42">
        <v>0</v>
      </c>
      <c r="J93" s="42">
        <v>0</v>
      </c>
      <c r="K93" s="42">
        <v>1</v>
      </c>
      <c r="L93" s="42">
        <v>7</v>
      </c>
      <c r="M93" s="42">
        <v>1</v>
      </c>
      <c r="N93" s="42"/>
      <c r="O93" s="42"/>
    </row>
    <row r="94" spans="1:28" ht="20.100000000000001" customHeight="1" x14ac:dyDescent="0.25">
      <c r="A94" s="41" t="s">
        <v>568</v>
      </c>
      <c r="B94" s="42">
        <v>0</v>
      </c>
      <c r="C94" s="42">
        <v>0</v>
      </c>
      <c r="D94" s="42">
        <v>0</v>
      </c>
      <c r="E94" s="42">
        <v>0</v>
      </c>
      <c r="F94" s="42">
        <v>0</v>
      </c>
      <c r="G94" s="42">
        <v>0</v>
      </c>
      <c r="H94" s="42">
        <v>0</v>
      </c>
      <c r="I94" s="42">
        <v>0</v>
      </c>
      <c r="J94" s="42">
        <v>0</v>
      </c>
      <c r="K94" s="42">
        <v>0</v>
      </c>
      <c r="L94" s="42">
        <v>0</v>
      </c>
      <c r="M94" s="42">
        <v>0</v>
      </c>
      <c r="N94" s="42"/>
      <c r="O94" s="42"/>
    </row>
    <row r="95" spans="1:28" ht="20.100000000000001" customHeight="1" x14ac:dyDescent="0.25">
      <c r="A95" s="41" t="s">
        <v>25</v>
      </c>
      <c r="B95" s="42">
        <v>0</v>
      </c>
      <c r="C95" s="42">
        <v>0</v>
      </c>
      <c r="D95" s="42">
        <v>0</v>
      </c>
      <c r="E95" s="42">
        <v>1</v>
      </c>
      <c r="F95" s="42">
        <v>0</v>
      </c>
      <c r="G95" s="42">
        <v>0</v>
      </c>
      <c r="H95" s="42">
        <v>0</v>
      </c>
      <c r="I95" s="42">
        <v>0</v>
      </c>
      <c r="J95" s="42">
        <v>0</v>
      </c>
      <c r="K95" s="42">
        <v>0</v>
      </c>
      <c r="L95" s="42">
        <v>0</v>
      </c>
      <c r="M95" s="42">
        <v>0</v>
      </c>
      <c r="N95" s="42"/>
      <c r="O95" s="42"/>
    </row>
    <row r="96" spans="1:28" ht="20.100000000000001" customHeight="1" x14ac:dyDescent="0.25">
      <c r="A96" s="41" t="s">
        <v>569</v>
      </c>
      <c r="B96" s="42">
        <v>0</v>
      </c>
      <c r="C96" s="42">
        <v>0</v>
      </c>
      <c r="D96" s="42">
        <v>1</v>
      </c>
      <c r="E96" s="42">
        <v>1</v>
      </c>
      <c r="F96" s="42">
        <v>1</v>
      </c>
      <c r="G96" s="42">
        <v>0</v>
      </c>
      <c r="H96" s="42">
        <v>1</v>
      </c>
      <c r="I96" s="42">
        <v>0</v>
      </c>
      <c r="J96" s="42">
        <v>0</v>
      </c>
      <c r="K96" s="42">
        <v>2</v>
      </c>
      <c r="L96" s="42">
        <v>1</v>
      </c>
      <c r="M96" s="42">
        <v>0</v>
      </c>
      <c r="N96" s="42"/>
      <c r="O96" s="42"/>
    </row>
    <row r="97" spans="1:28" ht="20.100000000000001" customHeight="1" x14ac:dyDescent="0.25">
      <c r="A97" s="41" t="s">
        <v>570</v>
      </c>
      <c r="B97" s="42">
        <v>0</v>
      </c>
      <c r="C97" s="42">
        <v>0</v>
      </c>
      <c r="D97" s="42">
        <v>0</v>
      </c>
      <c r="E97" s="42">
        <v>0</v>
      </c>
      <c r="F97" s="42">
        <v>10</v>
      </c>
      <c r="G97" s="42">
        <v>0</v>
      </c>
      <c r="H97" s="42">
        <v>0</v>
      </c>
      <c r="I97" s="42">
        <v>0</v>
      </c>
      <c r="J97" s="42">
        <v>4</v>
      </c>
      <c r="K97" s="42">
        <v>2</v>
      </c>
      <c r="L97" s="42">
        <v>0</v>
      </c>
      <c r="M97" s="42">
        <v>0</v>
      </c>
      <c r="N97" s="42"/>
      <c r="O97" s="42"/>
    </row>
    <row r="98" spans="1:28" ht="20.100000000000001" customHeight="1" x14ac:dyDescent="0.25">
      <c r="A98" s="41" t="s">
        <v>26</v>
      </c>
      <c r="B98" s="42">
        <v>0</v>
      </c>
      <c r="C98" s="42">
        <v>0</v>
      </c>
      <c r="D98" s="42">
        <v>0</v>
      </c>
      <c r="E98" s="42">
        <v>0</v>
      </c>
      <c r="F98" s="42">
        <v>2</v>
      </c>
      <c r="G98" s="42">
        <v>0</v>
      </c>
      <c r="H98" s="42">
        <v>0</v>
      </c>
      <c r="I98" s="42">
        <v>0</v>
      </c>
      <c r="J98" s="42">
        <v>9</v>
      </c>
      <c r="K98" s="42">
        <v>5</v>
      </c>
      <c r="L98" s="42">
        <v>8</v>
      </c>
      <c r="M98" s="42">
        <v>0</v>
      </c>
      <c r="N98" s="42"/>
      <c r="O98" s="42"/>
    </row>
    <row r="99" spans="1:28" ht="20.100000000000001" customHeight="1" x14ac:dyDescent="0.25">
      <c r="A99" s="352" t="s">
        <v>258</v>
      </c>
      <c r="B99" s="40">
        <v>6</v>
      </c>
      <c r="C99" s="40">
        <v>10</v>
      </c>
      <c r="D99" s="40">
        <v>7</v>
      </c>
      <c r="E99" s="40">
        <v>5</v>
      </c>
      <c r="F99" s="40">
        <v>2</v>
      </c>
      <c r="G99" s="40">
        <v>1</v>
      </c>
      <c r="H99" s="40">
        <v>10</v>
      </c>
      <c r="I99" s="40">
        <v>40</v>
      </c>
      <c r="J99" s="40">
        <v>819</v>
      </c>
      <c r="K99" s="40">
        <v>735</v>
      </c>
      <c r="L99" s="40">
        <v>970</v>
      </c>
      <c r="M99" s="40">
        <v>1064</v>
      </c>
      <c r="P99" s="63"/>
      <c r="Q99" s="39"/>
      <c r="S99" s="63"/>
      <c r="T99" s="39"/>
      <c r="U99" s="39"/>
      <c r="V99" s="39"/>
      <c r="W99" s="39"/>
      <c r="X99" s="39"/>
      <c r="Y99" s="39"/>
      <c r="Z99" s="39"/>
      <c r="AA99" s="39"/>
      <c r="AB99" s="39"/>
    </row>
    <row r="100" spans="1:28" ht="20.100000000000001" customHeight="1" x14ac:dyDescent="0.25">
      <c r="A100" s="41" t="s">
        <v>27</v>
      </c>
      <c r="B100" s="42">
        <v>1</v>
      </c>
      <c r="C100" s="42">
        <v>0</v>
      </c>
      <c r="D100" s="42">
        <v>1</v>
      </c>
      <c r="E100" s="42">
        <v>0</v>
      </c>
      <c r="F100" s="42">
        <v>0</v>
      </c>
      <c r="G100" s="42">
        <v>0</v>
      </c>
      <c r="H100" s="42">
        <v>0</v>
      </c>
      <c r="I100" s="42">
        <v>4</v>
      </c>
      <c r="J100" s="42">
        <v>152</v>
      </c>
      <c r="K100" s="42">
        <v>160</v>
      </c>
      <c r="L100" s="42">
        <v>139</v>
      </c>
      <c r="M100" s="42">
        <v>196</v>
      </c>
      <c r="P100" s="63"/>
      <c r="S100" s="63"/>
    </row>
    <row r="101" spans="1:28" ht="20.100000000000001" customHeight="1" x14ac:dyDescent="0.25">
      <c r="A101" s="41" t="s">
        <v>28</v>
      </c>
      <c r="B101" s="42">
        <v>4</v>
      </c>
      <c r="C101" s="42">
        <v>9</v>
      </c>
      <c r="D101" s="42">
        <v>4</v>
      </c>
      <c r="E101" s="42">
        <v>5</v>
      </c>
      <c r="F101" s="42">
        <v>2</v>
      </c>
      <c r="G101" s="42">
        <v>0</v>
      </c>
      <c r="H101" s="42">
        <v>6</v>
      </c>
      <c r="I101" s="42">
        <v>36</v>
      </c>
      <c r="J101" s="42">
        <v>664</v>
      </c>
      <c r="K101" s="42">
        <v>561</v>
      </c>
      <c r="L101" s="42">
        <v>827</v>
      </c>
      <c r="M101" s="42">
        <v>864</v>
      </c>
      <c r="P101" s="63"/>
      <c r="S101" s="63"/>
    </row>
    <row r="102" spans="1:28" ht="20.100000000000001" customHeight="1" x14ac:dyDescent="0.25">
      <c r="A102" s="41" t="s">
        <v>29</v>
      </c>
      <c r="B102" s="42">
        <v>1</v>
      </c>
      <c r="C102" s="42">
        <v>1</v>
      </c>
      <c r="D102" s="42">
        <v>2</v>
      </c>
      <c r="E102" s="42">
        <v>0</v>
      </c>
      <c r="F102" s="42">
        <v>0</v>
      </c>
      <c r="G102" s="42">
        <v>1</v>
      </c>
      <c r="H102" s="42">
        <v>4</v>
      </c>
      <c r="I102" s="42">
        <v>0</v>
      </c>
      <c r="J102" s="42">
        <v>3</v>
      </c>
      <c r="K102" s="42">
        <v>14</v>
      </c>
      <c r="L102" s="42">
        <v>4</v>
      </c>
      <c r="M102" s="42">
        <v>4</v>
      </c>
      <c r="P102" s="63"/>
      <c r="S102" s="63"/>
    </row>
    <row r="103" spans="1:28" ht="20.100000000000001" customHeight="1" x14ac:dyDescent="0.25">
      <c r="A103" s="352" t="s">
        <v>259</v>
      </c>
      <c r="B103" s="40">
        <v>2493</v>
      </c>
      <c r="C103" s="40">
        <v>7341</v>
      </c>
      <c r="D103" s="40">
        <v>2426</v>
      </c>
      <c r="E103" s="40">
        <v>4408</v>
      </c>
      <c r="F103" s="40">
        <v>761</v>
      </c>
      <c r="G103" s="40">
        <v>4200</v>
      </c>
      <c r="H103" s="40">
        <v>3005</v>
      </c>
      <c r="I103" s="40">
        <v>4356</v>
      </c>
      <c r="J103" s="40">
        <v>2645</v>
      </c>
      <c r="K103" s="40">
        <v>3700</v>
      </c>
      <c r="L103" s="40">
        <v>4904</v>
      </c>
      <c r="M103" s="40">
        <v>7087</v>
      </c>
      <c r="P103" s="63"/>
      <c r="Q103" s="39"/>
      <c r="S103" s="63"/>
      <c r="T103" s="39"/>
      <c r="U103" s="39"/>
      <c r="V103" s="39"/>
      <c r="W103" s="39"/>
      <c r="X103" s="39"/>
      <c r="Y103" s="39"/>
      <c r="Z103" s="39"/>
      <c r="AA103" s="39"/>
      <c r="AB103" s="39"/>
    </row>
    <row r="104" spans="1:28" ht="20.100000000000001" customHeight="1" x14ac:dyDescent="0.25">
      <c r="A104" s="41" t="s">
        <v>30</v>
      </c>
      <c r="B104" s="42">
        <v>1959</v>
      </c>
      <c r="C104" s="42">
        <v>6767</v>
      </c>
      <c r="D104" s="42">
        <v>2029</v>
      </c>
      <c r="E104" s="42">
        <v>3976</v>
      </c>
      <c r="F104" s="42">
        <v>644</v>
      </c>
      <c r="G104" s="42">
        <v>3904</v>
      </c>
      <c r="H104" s="42">
        <v>2549</v>
      </c>
      <c r="I104" s="42">
        <v>4109</v>
      </c>
      <c r="J104" s="42">
        <v>2451</v>
      </c>
      <c r="K104" s="42">
        <v>3393</v>
      </c>
      <c r="L104" s="42">
        <v>4265</v>
      </c>
      <c r="M104" s="42">
        <v>6355</v>
      </c>
      <c r="P104" s="64"/>
      <c r="S104" s="64"/>
    </row>
    <row r="105" spans="1:28" ht="20.100000000000001" customHeight="1" x14ac:dyDescent="0.25">
      <c r="A105" s="41" t="s">
        <v>31</v>
      </c>
      <c r="B105" s="42">
        <v>7</v>
      </c>
      <c r="C105" s="42">
        <v>6</v>
      </c>
      <c r="D105" s="42">
        <v>5</v>
      </c>
      <c r="E105" s="42">
        <v>1</v>
      </c>
      <c r="F105" s="42">
        <v>0</v>
      </c>
      <c r="G105" s="42">
        <v>0</v>
      </c>
      <c r="H105" s="42">
        <v>5</v>
      </c>
      <c r="I105" s="42">
        <v>3</v>
      </c>
      <c r="J105" s="42">
        <v>4</v>
      </c>
      <c r="K105" s="42">
        <v>2</v>
      </c>
      <c r="L105" s="42">
        <v>0</v>
      </c>
      <c r="M105" s="42">
        <v>0</v>
      </c>
      <c r="P105" s="63"/>
      <c r="S105" s="63"/>
    </row>
    <row r="106" spans="1:28" ht="20.100000000000001" customHeight="1" x14ac:dyDescent="0.25">
      <c r="A106" s="41" t="s">
        <v>32</v>
      </c>
      <c r="B106" s="42">
        <v>12</v>
      </c>
      <c r="C106" s="42">
        <v>3</v>
      </c>
      <c r="D106" s="42">
        <v>4</v>
      </c>
      <c r="E106" s="42">
        <v>0</v>
      </c>
      <c r="F106" s="42">
        <v>1</v>
      </c>
      <c r="G106" s="42">
        <v>3</v>
      </c>
      <c r="H106" s="42">
        <v>2</v>
      </c>
      <c r="I106" s="42">
        <v>1</v>
      </c>
      <c r="J106" s="42">
        <v>4</v>
      </c>
      <c r="K106" s="42">
        <v>2</v>
      </c>
      <c r="L106" s="42">
        <v>13</v>
      </c>
      <c r="M106" s="42">
        <v>3</v>
      </c>
      <c r="P106" s="63"/>
      <c r="S106" s="63"/>
    </row>
    <row r="107" spans="1:28" ht="20.100000000000001" customHeight="1" x14ac:dyDescent="0.25">
      <c r="A107" s="41" t="s">
        <v>33</v>
      </c>
      <c r="B107" s="42">
        <v>5</v>
      </c>
      <c r="C107" s="42">
        <v>10</v>
      </c>
      <c r="D107" s="42">
        <v>5</v>
      </c>
      <c r="E107" s="42">
        <v>14</v>
      </c>
      <c r="F107" s="42">
        <v>1</v>
      </c>
      <c r="G107" s="42">
        <v>10</v>
      </c>
      <c r="H107" s="42">
        <v>4</v>
      </c>
      <c r="I107" s="42">
        <v>4</v>
      </c>
      <c r="J107" s="42">
        <v>3</v>
      </c>
      <c r="K107" s="42">
        <v>2</v>
      </c>
      <c r="L107" s="42">
        <v>6</v>
      </c>
      <c r="M107" s="42">
        <v>13</v>
      </c>
      <c r="P107" s="63"/>
      <c r="S107" s="63"/>
    </row>
    <row r="108" spans="1:28" ht="20.100000000000001" customHeight="1" x14ac:dyDescent="0.25">
      <c r="A108" s="41" t="s">
        <v>34</v>
      </c>
      <c r="B108" s="42">
        <v>0</v>
      </c>
      <c r="C108" s="42">
        <v>0</v>
      </c>
      <c r="D108" s="42">
        <v>0</v>
      </c>
      <c r="E108" s="42">
        <v>0</v>
      </c>
      <c r="F108" s="42">
        <v>0</v>
      </c>
      <c r="G108" s="42">
        <v>0</v>
      </c>
      <c r="H108" s="42">
        <v>1</v>
      </c>
      <c r="I108" s="42">
        <v>0</v>
      </c>
      <c r="J108" s="42">
        <v>0</v>
      </c>
      <c r="K108" s="42">
        <v>0</v>
      </c>
      <c r="L108" s="42">
        <v>1</v>
      </c>
      <c r="M108" s="42">
        <v>3</v>
      </c>
      <c r="P108" s="63"/>
      <c r="S108" s="63"/>
    </row>
    <row r="109" spans="1:28" ht="20.100000000000001" customHeight="1" x14ac:dyDescent="0.25">
      <c r="A109" s="41" t="s">
        <v>571</v>
      </c>
      <c r="B109" s="42">
        <v>4</v>
      </c>
      <c r="C109" s="42">
        <v>2</v>
      </c>
      <c r="D109" s="42">
        <v>1</v>
      </c>
      <c r="E109" s="42">
        <v>4</v>
      </c>
      <c r="F109" s="42">
        <v>0</v>
      </c>
      <c r="G109" s="42">
        <v>1</v>
      </c>
      <c r="H109" s="42">
        <v>0</v>
      </c>
      <c r="I109" s="42">
        <v>0</v>
      </c>
      <c r="J109" s="42">
        <v>3</v>
      </c>
      <c r="K109" s="42">
        <v>0</v>
      </c>
      <c r="L109" s="42">
        <v>11</v>
      </c>
      <c r="M109" s="42">
        <v>5</v>
      </c>
      <c r="P109" s="63"/>
      <c r="S109" s="63"/>
    </row>
    <row r="110" spans="1:28" ht="20.100000000000001" customHeight="1" x14ac:dyDescent="0.25">
      <c r="A110" s="41" t="s">
        <v>35</v>
      </c>
      <c r="B110" s="42">
        <v>5</v>
      </c>
      <c r="C110" s="42">
        <v>0</v>
      </c>
      <c r="D110" s="42">
        <v>0</v>
      </c>
      <c r="E110" s="42">
        <v>0</v>
      </c>
      <c r="F110" s="42">
        <v>0</v>
      </c>
      <c r="G110" s="42">
        <v>0</v>
      </c>
      <c r="H110" s="42">
        <v>0</v>
      </c>
      <c r="I110" s="42">
        <v>0</v>
      </c>
      <c r="J110" s="42">
        <v>0</v>
      </c>
      <c r="K110" s="42">
        <v>0</v>
      </c>
      <c r="L110" s="42">
        <v>0</v>
      </c>
      <c r="M110" s="42">
        <v>0</v>
      </c>
      <c r="P110" s="63"/>
      <c r="S110" s="63"/>
    </row>
    <row r="111" spans="1:28" ht="20.100000000000001" customHeight="1" x14ac:dyDescent="0.25">
      <c r="A111" s="41" t="s">
        <v>36</v>
      </c>
      <c r="B111" s="42">
        <v>404</v>
      </c>
      <c r="C111" s="42">
        <v>460</v>
      </c>
      <c r="D111" s="42">
        <v>327</v>
      </c>
      <c r="E111" s="42">
        <v>393</v>
      </c>
      <c r="F111" s="42">
        <v>96</v>
      </c>
      <c r="G111" s="42">
        <v>252</v>
      </c>
      <c r="H111" s="42">
        <v>408</v>
      </c>
      <c r="I111" s="42">
        <v>217</v>
      </c>
      <c r="J111" s="42">
        <v>156</v>
      </c>
      <c r="K111" s="42">
        <v>282</v>
      </c>
      <c r="L111" s="42">
        <v>569</v>
      </c>
      <c r="M111" s="42">
        <v>656</v>
      </c>
      <c r="P111" s="63"/>
      <c r="S111" s="63"/>
    </row>
    <row r="112" spans="1:28" s="39" customFormat="1" ht="20.100000000000001" customHeight="1" x14ac:dyDescent="0.25">
      <c r="A112" s="41" t="s">
        <v>37</v>
      </c>
      <c r="B112" s="42">
        <v>61</v>
      </c>
      <c r="C112" s="42">
        <v>53</v>
      </c>
      <c r="D112" s="42">
        <v>37</v>
      </c>
      <c r="E112" s="42">
        <v>4</v>
      </c>
      <c r="F112" s="42">
        <v>8</v>
      </c>
      <c r="G112" s="42">
        <v>9</v>
      </c>
      <c r="H112" s="42">
        <v>24</v>
      </c>
      <c r="I112" s="42">
        <v>3</v>
      </c>
      <c r="J112" s="42">
        <v>13</v>
      </c>
      <c r="K112" s="42">
        <v>11</v>
      </c>
      <c r="L112" s="42">
        <v>25</v>
      </c>
      <c r="M112" s="42">
        <v>40</v>
      </c>
      <c r="P112" s="61"/>
      <c r="Q112" s="41"/>
      <c r="S112" s="61"/>
      <c r="T112" s="41"/>
      <c r="U112" s="41"/>
      <c r="V112" s="41"/>
      <c r="W112" s="41"/>
      <c r="X112" s="41"/>
      <c r="Y112" s="41"/>
      <c r="Z112" s="41"/>
      <c r="AA112" s="41"/>
      <c r="AB112" s="41"/>
    </row>
    <row r="113" spans="1:28" ht="20.100000000000001" customHeight="1" x14ac:dyDescent="0.25">
      <c r="A113" s="41" t="s">
        <v>38</v>
      </c>
      <c r="B113" s="42">
        <v>2</v>
      </c>
      <c r="C113" s="42">
        <v>1</v>
      </c>
      <c r="D113" s="42">
        <v>8</v>
      </c>
      <c r="E113" s="42">
        <v>7</v>
      </c>
      <c r="F113" s="42">
        <v>3</v>
      </c>
      <c r="G113" s="42">
        <v>0</v>
      </c>
      <c r="H113" s="42">
        <v>2</v>
      </c>
      <c r="I113" s="42">
        <v>1</v>
      </c>
      <c r="J113" s="42">
        <v>8</v>
      </c>
      <c r="K113" s="42">
        <v>3</v>
      </c>
      <c r="L113" s="42">
        <v>6</v>
      </c>
      <c r="M113" s="42">
        <v>3</v>
      </c>
      <c r="P113" s="63"/>
      <c r="S113" s="63"/>
    </row>
    <row r="114" spans="1:28" ht="20.100000000000001" customHeight="1" x14ac:dyDescent="0.25">
      <c r="A114" s="41" t="s">
        <v>39</v>
      </c>
      <c r="B114" s="42">
        <v>28</v>
      </c>
      <c r="C114" s="42">
        <v>34</v>
      </c>
      <c r="D114" s="42">
        <v>10</v>
      </c>
      <c r="E114" s="42">
        <v>6</v>
      </c>
      <c r="F114" s="42">
        <v>6</v>
      </c>
      <c r="G114" s="42">
        <v>20</v>
      </c>
      <c r="H114" s="42">
        <v>10</v>
      </c>
      <c r="I114" s="42">
        <v>15</v>
      </c>
      <c r="J114" s="42">
        <v>3</v>
      </c>
      <c r="K114" s="42">
        <v>5</v>
      </c>
      <c r="L114" s="42">
        <v>8</v>
      </c>
      <c r="M114" s="42">
        <v>4</v>
      </c>
      <c r="P114" s="63"/>
      <c r="S114" s="63"/>
    </row>
    <row r="115" spans="1:28" s="39" customFormat="1" ht="20.100000000000001" customHeight="1" x14ac:dyDescent="0.25">
      <c r="A115" s="41" t="s">
        <v>40</v>
      </c>
      <c r="B115" s="42">
        <v>6</v>
      </c>
      <c r="C115" s="42">
        <v>5</v>
      </c>
      <c r="D115" s="42">
        <v>0</v>
      </c>
      <c r="E115" s="42">
        <v>3</v>
      </c>
      <c r="F115" s="42">
        <v>2</v>
      </c>
      <c r="G115" s="42">
        <v>1</v>
      </c>
      <c r="H115" s="42">
        <v>0</v>
      </c>
      <c r="I115" s="42">
        <v>3</v>
      </c>
      <c r="J115" s="42">
        <v>0</v>
      </c>
      <c r="K115" s="42">
        <v>0</v>
      </c>
      <c r="L115" s="42">
        <v>0</v>
      </c>
      <c r="M115" s="42">
        <v>5</v>
      </c>
      <c r="P115" s="61"/>
      <c r="Q115" s="41"/>
      <c r="S115" s="61"/>
      <c r="T115" s="41"/>
      <c r="U115" s="41"/>
      <c r="V115" s="41"/>
      <c r="W115" s="41"/>
      <c r="X115" s="41"/>
      <c r="Y115" s="41"/>
      <c r="Z115" s="41"/>
      <c r="AA115" s="41"/>
      <c r="AB115" s="41"/>
    </row>
    <row r="116" spans="1:28" ht="20.100000000000001" customHeight="1" x14ac:dyDescent="0.25">
      <c r="A116" s="352" t="s">
        <v>590</v>
      </c>
      <c r="B116" s="40">
        <v>6</v>
      </c>
      <c r="C116" s="40">
        <v>3</v>
      </c>
      <c r="D116" s="40">
        <v>9</v>
      </c>
      <c r="E116" s="40">
        <v>7</v>
      </c>
      <c r="F116" s="40">
        <v>1</v>
      </c>
      <c r="G116" s="40">
        <v>1</v>
      </c>
      <c r="H116" s="40">
        <v>13</v>
      </c>
      <c r="I116" s="40">
        <v>5</v>
      </c>
      <c r="J116" s="40">
        <v>6</v>
      </c>
      <c r="K116" s="40">
        <v>17</v>
      </c>
      <c r="L116" s="40">
        <v>236</v>
      </c>
      <c r="M116" s="40">
        <v>69</v>
      </c>
      <c r="P116" s="63"/>
      <c r="Q116" s="39"/>
      <c r="S116" s="63"/>
      <c r="T116" s="39"/>
      <c r="U116" s="39"/>
      <c r="V116" s="39"/>
      <c r="W116" s="39"/>
      <c r="X116" s="39"/>
      <c r="Y116" s="39"/>
      <c r="Z116" s="39"/>
      <c r="AA116" s="39"/>
      <c r="AB116" s="39"/>
    </row>
    <row r="117" spans="1:28" ht="20.100000000000001" customHeight="1" x14ac:dyDescent="0.25">
      <c r="A117" s="41" t="s">
        <v>265</v>
      </c>
      <c r="B117" s="42">
        <v>0</v>
      </c>
      <c r="C117" s="42">
        <v>0</v>
      </c>
      <c r="D117" s="42">
        <v>0</v>
      </c>
      <c r="E117" s="42">
        <v>0</v>
      </c>
      <c r="F117" s="42">
        <v>0</v>
      </c>
      <c r="G117" s="42">
        <v>0</v>
      </c>
      <c r="H117" s="42">
        <v>0</v>
      </c>
      <c r="I117" s="42">
        <v>0</v>
      </c>
      <c r="J117" s="42">
        <v>0</v>
      </c>
      <c r="K117" s="42">
        <v>0</v>
      </c>
      <c r="L117" s="42">
        <v>0</v>
      </c>
      <c r="M117" s="42">
        <v>0</v>
      </c>
      <c r="P117" s="63"/>
      <c r="S117" s="63"/>
    </row>
    <row r="118" spans="1:28" ht="20.100000000000001" customHeight="1" x14ac:dyDescent="0.25">
      <c r="A118" s="41" t="s">
        <v>572</v>
      </c>
      <c r="B118" s="42">
        <v>0</v>
      </c>
      <c r="C118" s="42">
        <v>0</v>
      </c>
      <c r="D118" s="42">
        <v>0</v>
      </c>
      <c r="E118" s="42">
        <v>0</v>
      </c>
      <c r="F118" s="42">
        <v>0</v>
      </c>
      <c r="G118" s="42">
        <v>0</v>
      </c>
      <c r="H118" s="42">
        <v>0</v>
      </c>
      <c r="I118" s="42">
        <v>0</v>
      </c>
      <c r="J118" s="42">
        <v>0</v>
      </c>
      <c r="K118" s="42">
        <v>0</v>
      </c>
      <c r="L118" s="42">
        <v>0</v>
      </c>
      <c r="M118" s="42">
        <v>0</v>
      </c>
      <c r="P118" s="63"/>
      <c r="S118" s="63"/>
    </row>
    <row r="119" spans="1:28" ht="20.100000000000001" customHeight="1" x14ac:dyDescent="0.25">
      <c r="A119" s="41" t="s">
        <v>41</v>
      </c>
      <c r="B119" s="42">
        <v>2</v>
      </c>
      <c r="C119" s="42">
        <v>0</v>
      </c>
      <c r="D119" s="42">
        <v>0</v>
      </c>
      <c r="E119" s="42">
        <v>0</v>
      </c>
      <c r="F119" s="42">
        <v>0</v>
      </c>
      <c r="G119" s="42">
        <v>0</v>
      </c>
      <c r="H119" s="42">
        <v>0</v>
      </c>
      <c r="I119" s="42">
        <v>0</v>
      </c>
      <c r="J119" s="42">
        <v>2</v>
      </c>
      <c r="K119" s="42">
        <v>1</v>
      </c>
      <c r="L119" s="42">
        <v>5</v>
      </c>
      <c r="M119" s="42">
        <v>2</v>
      </c>
      <c r="P119" s="63"/>
      <c r="S119" s="63"/>
    </row>
    <row r="120" spans="1:28" ht="20.100000000000001" customHeight="1" x14ac:dyDescent="0.25">
      <c r="A120" s="41" t="s">
        <v>573</v>
      </c>
      <c r="B120" s="42">
        <v>0</v>
      </c>
      <c r="C120" s="42">
        <v>0</v>
      </c>
      <c r="D120" s="42">
        <v>0</v>
      </c>
      <c r="E120" s="42">
        <v>0</v>
      </c>
      <c r="F120" s="42">
        <v>0</v>
      </c>
      <c r="G120" s="42">
        <v>0</v>
      </c>
      <c r="H120" s="42">
        <v>0</v>
      </c>
      <c r="I120" s="42">
        <v>0</v>
      </c>
      <c r="J120" s="42">
        <v>0</v>
      </c>
      <c r="K120" s="42">
        <v>0</v>
      </c>
      <c r="L120" s="42">
        <v>0</v>
      </c>
      <c r="M120" s="42">
        <v>0</v>
      </c>
      <c r="P120" s="63"/>
      <c r="S120" s="63"/>
    </row>
    <row r="121" spans="1:28" ht="20.100000000000001" customHeight="1" x14ac:dyDescent="0.25">
      <c r="A121" s="41" t="s">
        <v>269</v>
      </c>
      <c r="B121" s="42">
        <v>0</v>
      </c>
      <c r="C121" s="42">
        <v>0</v>
      </c>
      <c r="D121" s="42">
        <v>1</v>
      </c>
      <c r="E121" s="42">
        <v>0</v>
      </c>
      <c r="F121" s="42">
        <v>0</v>
      </c>
      <c r="G121" s="42">
        <v>0</v>
      </c>
      <c r="H121" s="42">
        <v>0</v>
      </c>
      <c r="I121" s="42">
        <v>0</v>
      </c>
      <c r="J121" s="42">
        <v>0</v>
      </c>
      <c r="K121" s="42">
        <v>1</v>
      </c>
      <c r="L121" s="42">
        <v>0</v>
      </c>
      <c r="M121" s="42">
        <v>1</v>
      </c>
      <c r="P121" s="63"/>
      <c r="S121" s="63"/>
    </row>
    <row r="122" spans="1:28" ht="20.100000000000001" customHeight="1" x14ac:dyDescent="0.25">
      <c r="A122" s="41" t="s">
        <v>277</v>
      </c>
      <c r="B122" s="42">
        <v>0</v>
      </c>
      <c r="C122" s="42">
        <v>0</v>
      </c>
      <c r="D122" s="42">
        <v>0</v>
      </c>
      <c r="E122" s="42">
        <v>0</v>
      </c>
      <c r="F122" s="42">
        <v>0</v>
      </c>
      <c r="G122" s="42">
        <v>0</v>
      </c>
      <c r="H122" s="42">
        <v>1</v>
      </c>
      <c r="I122" s="42">
        <v>0</v>
      </c>
      <c r="J122" s="42">
        <v>3</v>
      </c>
      <c r="K122" s="42">
        <v>5</v>
      </c>
      <c r="L122" s="42">
        <v>224</v>
      </c>
      <c r="M122" s="42">
        <v>2</v>
      </c>
      <c r="P122" s="63"/>
      <c r="S122" s="63"/>
    </row>
    <row r="123" spans="1:28" ht="20.100000000000001" customHeight="1" x14ac:dyDescent="0.25">
      <c r="A123" s="41" t="s">
        <v>42</v>
      </c>
      <c r="B123" s="42">
        <v>0</v>
      </c>
      <c r="C123" s="42">
        <v>2</v>
      </c>
      <c r="D123" s="42">
        <v>0</v>
      </c>
      <c r="E123" s="42">
        <v>0</v>
      </c>
      <c r="F123" s="42">
        <v>1</v>
      </c>
      <c r="G123" s="42">
        <v>0</v>
      </c>
      <c r="H123" s="42">
        <v>0</v>
      </c>
      <c r="I123" s="42">
        <v>0</v>
      </c>
      <c r="J123" s="42">
        <v>0</v>
      </c>
      <c r="K123" s="42">
        <v>1</v>
      </c>
      <c r="L123" s="42">
        <v>0</v>
      </c>
      <c r="M123" s="42">
        <v>1</v>
      </c>
      <c r="N123" s="42"/>
      <c r="O123" s="42"/>
    </row>
    <row r="124" spans="1:28" ht="20.100000000000001" customHeight="1" x14ac:dyDescent="0.25">
      <c r="A124" s="41" t="s">
        <v>271</v>
      </c>
      <c r="B124" s="42">
        <v>0</v>
      </c>
      <c r="C124" s="42">
        <v>0</v>
      </c>
      <c r="D124" s="42">
        <v>0</v>
      </c>
      <c r="E124" s="42">
        <v>0</v>
      </c>
      <c r="F124" s="42">
        <v>0</v>
      </c>
      <c r="G124" s="42">
        <v>0</v>
      </c>
      <c r="H124" s="42">
        <v>0</v>
      </c>
      <c r="I124" s="42">
        <v>0</v>
      </c>
      <c r="J124" s="42">
        <v>0</v>
      </c>
      <c r="K124" s="42">
        <v>4</v>
      </c>
      <c r="L124" s="42">
        <v>0</v>
      </c>
      <c r="M124" s="42">
        <v>54</v>
      </c>
      <c r="N124" s="42"/>
      <c r="O124" s="42"/>
    </row>
    <row r="125" spans="1:28" ht="20.100000000000001" customHeight="1" x14ac:dyDescent="0.25">
      <c r="A125" s="41" t="s">
        <v>574</v>
      </c>
      <c r="B125" s="42">
        <v>0</v>
      </c>
      <c r="C125" s="42">
        <v>0</v>
      </c>
      <c r="D125" s="42">
        <v>0</v>
      </c>
      <c r="E125" s="42">
        <v>0</v>
      </c>
      <c r="F125" s="42">
        <v>0</v>
      </c>
      <c r="G125" s="42">
        <v>0</v>
      </c>
      <c r="H125" s="42">
        <v>0</v>
      </c>
      <c r="I125" s="42">
        <v>0</v>
      </c>
      <c r="J125" s="42">
        <v>0</v>
      </c>
      <c r="K125" s="42">
        <v>0</v>
      </c>
      <c r="L125" s="42">
        <v>0</v>
      </c>
      <c r="M125" s="42">
        <v>0</v>
      </c>
      <c r="N125" s="42"/>
      <c r="O125" s="42"/>
    </row>
    <row r="126" spans="1:28" ht="20.100000000000001" customHeight="1" x14ac:dyDescent="0.25">
      <c r="A126" s="41" t="s">
        <v>43</v>
      </c>
      <c r="B126" s="42">
        <v>0</v>
      </c>
      <c r="C126" s="42">
        <v>0</v>
      </c>
      <c r="D126" s="42">
        <v>0</v>
      </c>
      <c r="E126" s="42">
        <v>1</v>
      </c>
      <c r="F126" s="42">
        <v>0</v>
      </c>
      <c r="G126" s="42">
        <v>0</v>
      </c>
      <c r="H126" s="42">
        <v>0</v>
      </c>
      <c r="I126" s="42">
        <v>5</v>
      </c>
      <c r="J126" s="42">
        <v>0</v>
      </c>
      <c r="K126" s="42">
        <v>3</v>
      </c>
      <c r="L126" s="42">
        <v>1</v>
      </c>
      <c r="M126" s="42">
        <v>5</v>
      </c>
      <c r="N126" s="42"/>
      <c r="O126" s="42"/>
    </row>
    <row r="127" spans="1:28" ht="20.100000000000001" customHeight="1" x14ac:dyDescent="0.25">
      <c r="A127" s="41" t="s">
        <v>44</v>
      </c>
      <c r="B127" s="42">
        <v>3</v>
      </c>
      <c r="C127" s="42">
        <v>0</v>
      </c>
      <c r="D127" s="42">
        <v>1</v>
      </c>
      <c r="E127" s="42">
        <v>4</v>
      </c>
      <c r="F127" s="42">
        <v>0</v>
      </c>
      <c r="G127" s="42">
        <v>0</v>
      </c>
      <c r="H127" s="42">
        <v>6</v>
      </c>
      <c r="I127" s="42">
        <v>0</v>
      </c>
      <c r="J127" s="42">
        <v>0</v>
      </c>
      <c r="K127" s="42">
        <v>1</v>
      </c>
      <c r="L127" s="42">
        <v>0</v>
      </c>
      <c r="M127" s="42">
        <v>2</v>
      </c>
      <c r="N127" s="42"/>
      <c r="O127" s="42"/>
    </row>
    <row r="128" spans="1:28" ht="20.100000000000001" customHeight="1" x14ac:dyDescent="0.25">
      <c r="A128" s="41" t="s">
        <v>575</v>
      </c>
      <c r="B128" s="42">
        <v>0</v>
      </c>
      <c r="C128" s="42">
        <v>0</v>
      </c>
      <c r="D128" s="42">
        <v>0</v>
      </c>
      <c r="E128" s="42">
        <v>0</v>
      </c>
      <c r="F128" s="42">
        <v>0</v>
      </c>
      <c r="G128" s="42">
        <v>0</v>
      </c>
      <c r="H128" s="42">
        <v>0</v>
      </c>
      <c r="I128" s="42">
        <v>0</v>
      </c>
      <c r="J128" s="42">
        <v>0</v>
      </c>
      <c r="K128" s="42">
        <v>0</v>
      </c>
      <c r="L128" s="42">
        <v>0</v>
      </c>
      <c r="M128" s="42">
        <v>0</v>
      </c>
      <c r="N128" s="42"/>
      <c r="O128" s="42"/>
    </row>
    <row r="129" spans="1:16" ht="20.100000000000001" customHeight="1" x14ac:dyDescent="0.25">
      <c r="A129" s="41" t="s">
        <v>263</v>
      </c>
      <c r="B129" s="42">
        <v>0</v>
      </c>
      <c r="C129" s="42">
        <v>0</v>
      </c>
      <c r="D129" s="42">
        <v>0</v>
      </c>
      <c r="E129" s="42">
        <v>0</v>
      </c>
      <c r="F129" s="42">
        <v>0</v>
      </c>
      <c r="G129" s="42">
        <v>1</v>
      </c>
      <c r="H129" s="42">
        <v>0</v>
      </c>
      <c r="I129" s="42">
        <v>0</v>
      </c>
      <c r="J129" s="42">
        <v>0</v>
      </c>
      <c r="K129" s="42">
        <v>0</v>
      </c>
      <c r="L129" s="42">
        <v>0</v>
      </c>
      <c r="M129" s="42">
        <v>1</v>
      </c>
      <c r="N129" s="42"/>
      <c r="O129" s="42"/>
    </row>
    <row r="130" spans="1:16" ht="20.100000000000001" customHeight="1" x14ac:dyDescent="0.25">
      <c r="A130" s="41" t="s">
        <v>576</v>
      </c>
      <c r="B130" s="42">
        <v>0</v>
      </c>
      <c r="C130" s="42">
        <v>0</v>
      </c>
      <c r="D130" s="42">
        <v>0</v>
      </c>
      <c r="E130" s="42">
        <v>0</v>
      </c>
      <c r="F130" s="42">
        <v>0</v>
      </c>
      <c r="G130" s="42">
        <v>0</v>
      </c>
      <c r="H130" s="42">
        <v>0</v>
      </c>
      <c r="I130" s="42">
        <v>0</v>
      </c>
      <c r="J130" s="42">
        <v>0</v>
      </c>
      <c r="K130" s="42">
        <v>0</v>
      </c>
      <c r="L130" s="42">
        <v>0</v>
      </c>
      <c r="M130" s="42">
        <v>0</v>
      </c>
      <c r="N130" s="42"/>
      <c r="O130" s="42"/>
    </row>
    <row r="131" spans="1:16" ht="20.100000000000001" customHeight="1" x14ac:dyDescent="0.25">
      <c r="A131" s="41" t="s">
        <v>577</v>
      </c>
      <c r="B131" s="42">
        <v>1</v>
      </c>
      <c r="C131" s="42">
        <v>0</v>
      </c>
      <c r="D131" s="42">
        <v>5</v>
      </c>
      <c r="E131" s="42">
        <v>1</v>
      </c>
      <c r="F131" s="42">
        <v>0</v>
      </c>
      <c r="G131" s="42">
        <v>0</v>
      </c>
      <c r="H131" s="42">
        <v>5</v>
      </c>
      <c r="I131" s="42">
        <v>0</v>
      </c>
      <c r="J131" s="42">
        <v>0</v>
      </c>
      <c r="K131" s="42">
        <v>0</v>
      </c>
      <c r="L131" s="42">
        <v>4</v>
      </c>
      <c r="M131" s="42">
        <v>1</v>
      </c>
      <c r="N131" s="42"/>
      <c r="O131" s="42"/>
    </row>
    <row r="132" spans="1:16" ht="20.100000000000001" customHeight="1" x14ac:dyDescent="0.25">
      <c r="A132" s="41" t="s">
        <v>578</v>
      </c>
      <c r="B132" s="42">
        <v>0</v>
      </c>
      <c r="C132" s="42">
        <v>1</v>
      </c>
      <c r="D132" s="42">
        <v>0</v>
      </c>
      <c r="E132" s="42">
        <v>0</v>
      </c>
      <c r="F132" s="42">
        <v>0</v>
      </c>
      <c r="G132" s="42">
        <v>0</v>
      </c>
      <c r="H132" s="42">
        <v>0</v>
      </c>
      <c r="I132" s="42">
        <v>0</v>
      </c>
      <c r="J132" s="42">
        <v>0</v>
      </c>
      <c r="K132" s="42">
        <v>0</v>
      </c>
      <c r="L132" s="42">
        <v>0</v>
      </c>
      <c r="M132" s="42">
        <v>0</v>
      </c>
      <c r="N132" s="42"/>
      <c r="O132" s="42"/>
    </row>
    <row r="133" spans="1:16" ht="20.100000000000001" customHeight="1" x14ac:dyDescent="0.25">
      <c r="A133" s="41" t="s">
        <v>264</v>
      </c>
      <c r="B133" s="42">
        <v>0</v>
      </c>
      <c r="C133" s="42">
        <v>0</v>
      </c>
      <c r="D133" s="42">
        <v>1</v>
      </c>
      <c r="E133" s="42">
        <v>1</v>
      </c>
      <c r="F133" s="42">
        <v>0</v>
      </c>
      <c r="G133" s="42">
        <v>0</v>
      </c>
      <c r="H133" s="42">
        <v>0</v>
      </c>
      <c r="I133" s="42">
        <v>0</v>
      </c>
      <c r="J133" s="42">
        <v>1</v>
      </c>
      <c r="K133" s="42">
        <v>0</v>
      </c>
      <c r="L133" s="42">
        <v>0</v>
      </c>
      <c r="M133" s="42">
        <v>0</v>
      </c>
      <c r="N133" s="42"/>
      <c r="O133" s="42"/>
    </row>
    <row r="134" spans="1:16" ht="20.100000000000001" customHeight="1" x14ac:dyDescent="0.25">
      <c r="A134" s="41" t="s">
        <v>268</v>
      </c>
      <c r="B134" s="42">
        <v>0</v>
      </c>
      <c r="C134" s="42">
        <v>0</v>
      </c>
      <c r="D134" s="42">
        <v>0</v>
      </c>
      <c r="E134" s="42">
        <v>0</v>
      </c>
      <c r="F134" s="42">
        <v>0</v>
      </c>
      <c r="G134" s="42">
        <v>0</v>
      </c>
      <c r="H134" s="42">
        <v>0</v>
      </c>
      <c r="I134" s="42">
        <v>0</v>
      </c>
      <c r="J134" s="42">
        <v>0</v>
      </c>
      <c r="K134" s="42">
        <v>1</v>
      </c>
      <c r="L134" s="42">
        <v>1</v>
      </c>
      <c r="M134" s="42">
        <v>0</v>
      </c>
      <c r="N134" s="42"/>
      <c r="O134" s="42"/>
    </row>
    <row r="135" spans="1:16" ht="20.100000000000001" customHeight="1" thickBot="1" x14ac:dyDescent="0.3">
      <c r="A135" s="41" t="s">
        <v>45</v>
      </c>
      <c r="B135" s="42">
        <v>0</v>
      </c>
      <c r="C135" s="42">
        <v>0</v>
      </c>
      <c r="D135" s="42">
        <v>1</v>
      </c>
      <c r="E135" s="42">
        <v>0</v>
      </c>
      <c r="F135" s="42">
        <v>0</v>
      </c>
      <c r="G135" s="42">
        <v>0</v>
      </c>
      <c r="H135" s="42">
        <v>1</v>
      </c>
      <c r="I135" s="42">
        <v>0</v>
      </c>
      <c r="J135" s="42">
        <v>0</v>
      </c>
      <c r="K135" s="42">
        <v>0</v>
      </c>
      <c r="L135" s="42">
        <v>1</v>
      </c>
      <c r="M135" s="42">
        <v>0</v>
      </c>
      <c r="N135" s="42"/>
      <c r="O135" s="42"/>
    </row>
    <row r="136" spans="1:16" s="350" customFormat="1" ht="15.95" customHeight="1" x14ac:dyDescent="0.25">
      <c r="A136" s="331" t="s">
        <v>588</v>
      </c>
      <c r="B136" s="331"/>
      <c r="C136" s="331"/>
      <c r="D136" s="332"/>
      <c r="E136" s="332"/>
      <c r="F136" s="332"/>
      <c r="G136" s="332"/>
      <c r="H136" s="332"/>
      <c r="I136" s="332"/>
      <c r="J136" s="332"/>
      <c r="K136" s="332"/>
      <c r="L136" s="332"/>
      <c r="M136" s="333"/>
      <c r="N136" s="48"/>
    </row>
    <row r="137" spans="1:16" s="27" customFormat="1" ht="24.95" customHeight="1" x14ac:dyDescent="0.25">
      <c r="A137" s="347" t="s">
        <v>463</v>
      </c>
      <c r="B137" s="347"/>
      <c r="C137" s="347"/>
      <c r="D137" s="347"/>
      <c r="E137" s="347"/>
      <c r="F137" s="347"/>
      <c r="G137" s="347"/>
    </row>
    <row r="138" spans="1:16" s="55" customFormat="1" ht="24.95" customHeight="1" thickBot="1" x14ac:dyDescent="0.25">
      <c r="A138" s="28" t="s">
        <v>475</v>
      </c>
      <c r="B138" s="53"/>
      <c r="C138" s="53"/>
      <c r="D138" s="53"/>
      <c r="E138" s="53"/>
      <c r="F138" s="53"/>
      <c r="G138" s="53"/>
      <c r="H138" s="53"/>
      <c r="I138" s="53"/>
      <c r="J138" s="53"/>
      <c r="K138" s="53"/>
      <c r="L138" s="53"/>
      <c r="M138" s="53"/>
      <c r="N138" s="53"/>
      <c r="O138" s="336" t="s">
        <v>75</v>
      </c>
      <c r="P138" s="54"/>
    </row>
    <row r="139" spans="1:16" s="39" customFormat="1" ht="20.100000000000001" customHeight="1" x14ac:dyDescent="0.25">
      <c r="A139" s="1023" t="s">
        <v>8</v>
      </c>
      <c r="B139" s="1019" t="s">
        <v>86</v>
      </c>
      <c r="C139" s="1020"/>
      <c r="D139" s="1020"/>
      <c r="E139" s="1020"/>
      <c r="F139" s="1020"/>
      <c r="G139" s="1020"/>
      <c r="H139" s="1020"/>
      <c r="I139" s="1020"/>
      <c r="J139" s="1020"/>
      <c r="K139" s="1020"/>
      <c r="L139" s="1020"/>
      <c r="M139" s="1020"/>
      <c r="N139" s="1020"/>
      <c r="O139" s="1020"/>
      <c r="P139" s="56"/>
    </row>
    <row r="140" spans="1:16" ht="20.100000000000001" customHeight="1" x14ac:dyDescent="0.25">
      <c r="A140" s="1024"/>
      <c r="B140" s="1021" t="s">
        <v>10</v>
      </c>
      <c r="C140" s="1021"/>
      <c r="D140" s="32" t="s">
        <v>69</v>
      </c>
      <c r="E140" s="32"/>
      <c r="F140" s="32" t="s">
        <v>70</v>
      </c>
      <c r="G140" s="32"/>
      <c r="H140" s="32" t="s">
        <v>71</v>
      </c>
      <c r="I140" s="32"/>
      <c r="J140" s="32" t="s">
        <v>72</v>
      </c>
      <c r="K140" s="32"/>
      <c r="L140" s="32" t="s">
        <v>73</v>
      </c>
      <c r="M140" s="32"/>
      <c r="N140" s="32" t="s">
        <v>74</v>
      </c>
      <c r="O140" s="57"/>
      <c r="P140" s="58"/>
    </row>
    <row r="141" spans="1:16" ht="20.100000000000001" customHeight="1" x14ac:dyDescent="0.25">
      <c r="A141" s="1025"/>
      <c r="B141" s="59">
        <v>2015</v>
      </c>
      <c r="C141" s="59">
        <v>2016</v>
      </c>
      <c r="D141" s="59">
        <v>2015</v>
      </c>
      <c r="E141" s="59">
        <v>2016</v>
      </c>
      <c r="F141" s="334">
        <v>2015</v>
      </c>
      <c r="G141" s="334">
        <v>2016</v>
      </c>
      <c r="H141" s="334">
        <v>2015</v>
      </c>
      <c r="I141" s="334">
        <v>2016</v>
      </c>
      <c r="J141" s="334">
        <v>2015</v>
      </c>
      <c r="K141" s="334">
        <v>2016</v>
      </c>
      <c r="L141" s="334">
        <v>2015</v>
      </c>
      <c r="M141" s="334">
        <v>2016</v>
      </c>
      <c r="N141" s="334">
        <v>2015</v>
      </c>
      <c r="O141" s="335">
        <v>2016</v>
      </c>
      <c r="P141" s="58"/>
    </row>
    <row r="142" spans="1:16" ht="20.100000000000001" customHeight="1" x14ac:dyDescent="0.25">
      <c r="A142" s="352" t="s">
        <v>256</v>
      </c>
      <c r="B142" s="40">
        <v>16019</v>
      </c>
      <c r="C142" s="40">
        <v>14481</v>
      </c>
      <c r="D142" s="40">
        <v>1977</v>
      </c>
      <c r="E142" s="40">
        <v>666</v>
      </c>
      <c r="F142" s="40">
        <v>1255</v>
      </c>
      <c r="G142" s="40">
        <v>2331</v>
      </c>
      <c r="H142" s="40">
        <v>535</v>
      </c>
      <c r="I142" s="40">
        <v>1405</v>
      </c>
      <c r="J142" s="40">
        <v>1063</v>
      </c>
      <c r="K142" s="40">
        <v>1022</v>
      </c>
      <c r="L142" s="40">
        <v>993</v>
      </c>
      <c r="M142" s="40">
        <v>534</v>
      </c>
      <c r="N142" s="40">
        <v>421</v>
      </c>
      <c r="O142" s="40">
        <v>594</v>
      </c>
    </row>
    <row r="143" spans="1:16" ht="20.100000000000001" customHeight="1" x14ac:dyDescent="0.25">
      <c r="A143" s="41" t="s">
        <v>46</v>
      </c>
      <c r="B143" s="42">
        <v>315</v>
      </c>
      <c r="C143" s="42">
        <v>439</v>
      </c>
      <c r="D143" s="42">
        <v>14</v>
      </c>
      <c r="E143" s="42">
        <v>52</v>
      </c>
      <c r="F143" s="42">
        <v>25</v>
      </c>
      <c r="G143" s="42">
        <v>12</v>
      </c>
      <c r="H143" s="42">
        <v>30</v>
      </c>
      <c r="I143" s="42">
        <v>21</v>
      </c>
      <c r="J143" s="42">
        <v>119</v>
      </c>
      <c r="K143" s="42">
        <v>116</v>
      </c>
      <c r="L143" s="42">
        <v>21</v>
      </c>
      <c r="M143" s="42">
        <v>10</v>
      </c>
      <c r="N143" s="42">
        <v>7</v>
      </c>
      <c r="O143" s="42">
        <v>11</v>
      </c>
    </row>
    <row r="144" spans="1:16" ht="20.100000000000001" customHeight="1" x14ac:dyDescent="0.25">
      <c r="A144" s="41" t="s">
        <v>47</v>
      </c>
      <c r="B144" s="42">
        <v>44</v>
      </c>
      <c r="C144" s="42">
        <v>18</v>
      </c>
      <c r="D144" s="42">
        <v>0</v>
      </c>
      <c r="E144" s="42">
        <v>7</v>
      </c>
      <c r="F144" s="42">
        <v>4</v>
      </c>
      <c r="G144" s="42">
        <v>2</v>
      </c>
      <c r="H144" s="42">
        <v>4</v>
      </c>
      <c r="I144" s="42">
        <v>0</v>
      </c>
      <c r="J144" s="42">
        <v>18</v>
      </c>
      <c r="K144" s="42">
        <v>2</v>
      </c>
      <c r="L144" s="42">
        <v>0</v>
      </c>
      <c r="M144" s="42">
        <v>0</v>
      </c>
      <c r="N144" s="42">
        <v>0</v>
      </c>
      <c r="O144" s="42">
        <v>0</v>
      </c>
    </row>
    <row r="145" spans="1:15" ht="20.100000000000001" customHeight="1" x14ac:dyDescent="0.25">
      <c r="A145" s="41" t="s">
        <v>48</v>
      </c>
      <c r="B145" s="42">
        <v>96</v>
      </c>
      <c r="C145" s="42">
        <v>90</v>
      </c>
      <c r="D145" s="42">
        <v>5</v>
      </c>
      <c r="E145" s="42">
        <v>13</v>
      </c>
      <c r="F145" s="42">
        <v>7</v>
      </c>
      <c r="G145" s="42">
        <v>5</v>
      </c>
      <c r="H145" s="42">
        <v>4</v>
      </c>
      <c r="I145" s="42">
        <v>6</v>
      </c>
      <c r="J145" s="42">
        <v>14</v>
      </c>
      <c r="K145" s="42">
        <v>1</v>
      </c>
      <c r="L145" s="42">
        <v>3</v>
      </c>
      <c r="M145" s="42">
        <v>2</v>
      </c>
      <c r="N145" s="42">
        <v>3</v>
      </c>
      <c r="O145" s="42">
        <v>2</v>
      </c>
    </row>
    <row r="146" spans="1:15" ht="20.100000000000001" customHeight="1" x14ac:dyDescent="0.25">
      <c r="A146" s="41" t="s">
        <v>579</v>
      </c>
      <c r="B146" s="42">
        <v>26</v>
      </c>
      <c r="C146" s="42">
        <v>6</v>
      </c>
      <c r="D146" s="42">
        <v>0</v>
      </c>
      <c r="E146" s="42">
        <v>1</v>
      </c>
      <c r="F146" s="42">
        <v>0</v>
      </c>
      <c r="G146" s="42">
        <v>0</v>
      </c>
      <c r="H146" s="42">
        <v>0</v>
      </c>
      <c r="I146" s="42">
        <v>4</v>
      </c>
      <c r="J146" s="42">
        <v>0</v>
      </c>
      <c r="K146" s="42">
        <v>0</v>
      </c>
      <c r="L146" s="42">
        <v>2</v>
      </c>
      <c r="M146" s="42">
        <v>0</v>
      </c>
      <c r="N146" s="42">
        <v>1</v>
      </c>
      <c r="O146" s="42">
        <v>0</v>
      </c>
    </row>
    <row r="147" spans="1:15" ht="20.100000000000001" customHeight="1" x14ac:dyDescent="0.25">
      <c r="A147" s="41" t="s">
        <v>270</v>
      </c>
      <c r="B147" s="42">
        <v>6</v>
      </c>
      <c r="C147" s="42">
        <v>7</v>
      </c>
      <c r="D147" s="42">
        <v>0</v>
      </c>
      <c r="E147" s="42">
        <v>3</v>
      </c>
      <c r="F147" s="42">
        <v>0</v>
      </c>
      <c r="G147" s="42">
        <v>0</v>
      </c>
      <c r="H147" s="42">
        <v>0</v>
      </c>
      <c r="I147" s="42">
        <v>0</v>
      </c>
      <c r="J147" s="42">
        <v>0</v>
      </c>
      <c r="K147" s="42">
        <v>0</v>
      </c>
      <c r="L147" s="42">
        <v>0</v>
      </c>
      <c r="M147" s="42">
        <v>0</v>
      </c>
      <c r="N147" s="42">
        <v>0</v>
      </c>
      <c r="O147" s="42">
        <v>1</v>
      </c>
    </row>
    <row r="148" spans="1:15" ht="20.100000000000001" customHeight="1" x14ac:dyDescent="0.25">
      <c r="A148" s="41" t="s">
        <v>49</v>
      </c>
      <c r="B148" s="42">
        <v>12</v>
      </c>
      <c r="C148" s="42">
        <v>16</v>
      </c>
      <c r="D148" s="42">
        <v>1</v>
      </c>
      <c r="E148" s="42">
        <v>2</v>
      </c>
      <c r="F148" s="42">
        <v>4</v>
      </c>
      <c r="G148" s="42">
        <v>1</v>
      </c>
      <c r="H148" s="42">
        <v>0</v>
      </c>
      <c r="I148" s="42">
        <v>3</v>
      </c>
      <c r="J148" s="42">
        <v>1</v>
      </c>
      <c r="K148" s="42">
        <v>1</v>
      </c>
      <c r="L148" s="42">
        <v>2</v>
      </c>
      <c r="M148" s="42">
        <v>0</v>
      </c>
      <c r="N148" s="42">
        <v>0</v>
      </c>
      <c r="O148" s="42">
        <v>1</v>
      </c>
    </row>
    <row r="149" spans="1:15" ht="20.100000000000001" customHeight="1" x14ac:dyDescent="0.25">
      <c r="A149" s="41" t="s">
        <v>580</v>
      </c>
      <c r="B149" s="42">
        <v>3</v>
      </c>
      <c r="C149" s="42">
        <v>2</v>
      </c>
      <c r="D149" s="42">
        <v>0</v>
      </c>
      <c r="E149" s="42">
        <v>0</v>
      </c>
      <c r="F149" s="42">
        <v>3</v>
      </c>
      <c r="G149" s="42">
        <v>0</v>
      </c>
      <c r="H149" s="42">
        <v>0</v>
      </c>
      <c r="I149" s="42">
        <v>0</v>
      </c>
      <c r="J149" s="42">
        <v>0</v>
      </c>
      <c r="K149" s="42">
        <v>0</v>
      </c>
      <c r="L149" s="42">
        <v>0</v>
      </c>
      <c r="M149" s="42">
        <v>0</v>
      </c>
      <c r="N149" s="42">
        <v>0</v>
      </c>
      <c r="O149" s="42">
        <v>0</v>
      </c>
    </row>
    <row r="150" spans="1:15" ht="20.100000000000001" customHeight="1" x14ac:dyDescent="0.25">
      <c r="A150" s="41" t="s">
        <v>276</v>
      </c>
      <c r="B150" s="42">
        <v>4</v>
      </c>
      <c r="C150" s="42">
        <v>0</v>
      </c>
      <c r="D150" s="42">
        <v>0</v>
      </c>
      <c r="E150" s="42">
        <v>0</v>
      </c>
      <c r="F150" s="42">
        <v>0</v>
      </c>
      <c r="G150" s="42">
        <v>0</v>
      </c>
      <c r="H150" s="42">
        <v>0</v>
      </c>
      <c r="I150" s="42">
        <v>0</v>
      </c>
      <c r="J150" s="42">
        <v>0</v>
      </c>
      <c r="K150" s="42">
        <v>0</v>
      </c>
      <c r="L150" s="42">
        <v>0</v>
      </c>
      <c r="M150" s="42">
        <v>0</v>
      </c>
      <c r="N150" s="42">
        <v>0</v>
      </c>
      <c r="O150" s="42">
        <v>0</v>
      </c>
    </row>
    <row r="151" spans="1:15" ht="20.100000000000001" customHeight="1" x14ac:dyDescent="0.25">
      <c r="A151" s="41" t="s">
        <v>50</v>
      </c>
      <c r="B151" s="42">
        <v>104</v>
      </c>
      <c r="C151" s="42">
        <v>66</v>
      </c>
      <c r="D151" s="42">
        <v>17</v>
      </c>
      <c r="E151" s="42">
        <v>16</v>
      </c>
      <c r="F151" s="42">
        <v>7</v>
      </c>
      <c r="G151" s="42">
        <v>6</v>
      </c>
      <c r="H151" s="42">
        <v>2</v>
      </c>
      <c r="I151" s="42">
        <v>0</v>
      </c>
      <c r="J151" s="42">
        <v>7</v>
      </c>
      <c r="K151" s="42">
        <v>4</v>
      </c>
      <c r="L151" s="42">
        <v>8</v>
      </c>
      <c r="M151" s="42">
        <v>1</v>
      </c>
      <c r="N151" s="42">
        <v>3</v>
      </c>
      <c r="O151" s="42">
        <v>1</v>
      </c>
    </row>
    <row r="152" spans="1:15" ht="20.100000000000001" customHeight="1" x14ac:dyDescent="0.25">
      <c r="A152" s="41" t="s">
        <v>272</v>
      </c>
      <c r="B152" s="42">
        <v>2</v>
      </c>
      <c r="C152" s="42">
        <v>0</v>
      </c>
      <c r="D152" s="42">
        <v>0</v>
      </c>
      <c r="E152" s="42">
        <v>0</v>
      </c>
      <c r="F152" s="42">
        <v>2</v>
      </c>
      <c r="G152" s="42">
        <v>0</v>
      </c>
      <c r="H152" s="42">
        <v>0</v>
      </c>
      <c r="I152" s="42">
        <v>0</v>
      </c>
      <c r="J152" s="42">
        <v>0</v>
      </c>
      <c r="K152" s="42">
        <v>0</v>
      </c>
      <c r="L152" s="42">
        <v>0</v>
      </c>
      <c r="M152" s="42">
        <v>0</v>
      </c>
      <c r="N152" s="42">
        <v>0</v>
      </c>
      <c r="O152" s="42">
        <v>0</v>
      </c>
    </row>
    <row r="153" spans="1:15" ht="20.100000000000001" customHeight="1" x14ac:dyDescent="0.25">
      <c r="A153" s="41" t="s">
        <v>51</v>
      </c>
      <c r="B153" s="42">
        <v>6</v>
      </c>
      <c r="C153" s="42">
        <v>1</v>
      </c>
      <c r="D153" s="42">
        <v>1</v>
      </c>
      <c r="E153" s="42">
        <v>0</v>
      </c>
      <c r="F153" s="42">
        <v>1</v>
      </c>
      <c r="G153" s="42">
        <v>0</v>
      </c>
      <c r="H153" s="42">
        <v>4</v>
      </c>
      <c r="I153" s="42">
        <v>0</v>
      </c>
      <c r="J153" s="42">
        <v>0</v>
      </c>
      <c r="K153" s="42">
        <v>1</v>
      </c>
      <c r="L153" s="42">
        <v>0</v>
      </c>
      <c r="M153" s="42">
        <v>0</v>
      </c>
      <c r="N153" s="42">
        <v>0</v>
      </c>
      <c r="O153" s="42">
        <v>0</v>
      </c>
    </row>
    <row r="154" spans="1:15" ht="20.100000000000001" customHeight="1" x14ac:dyDescent="0.25">
      <c r="A154" s="41" t="s">
        <v>52</v>
      </c>
      <c r="B154" s="42">
        <v>11585</v>
      </c>
      <c r="C154" s="42">
        <v>10874</v>
      </c>
      <c r="D154" s="42">
        <v>451</v>
      </c>
      <c r="E154" s="42">
        <v>411</v>
      </c>
      <c r="F154" s="42">
        <v>1052</v>
      </c>
      <c r="G154" s="42">
        <v>896</v>
      </c>
      <c r="H154" s="42">
        <v>464</v>
      </c>
      <c r="I154" s="42">
        <v>675</v>
      </c>
      <c r="J154" s="42">
        <v>850</v>
      </c>
      <c r="K154" s="42">
        <v>841</v>
      </c>
      <c r="L154" s="42">
        <v>916</v>
      </c>
      <c r="M154" s="42">
        <v>493</v>
      </c>
      <c r="N154" s="42">
        <v>394</v>
      </c>
      <c r="O154" s="42">
        <v>556</v>
      </c>
    </row>
    <row r="155" spans="1:15" ht="20.100000000000001" customHeight="1" x14ac:dyDescent="0.25">
      <c r="A155" s="41" t="s">
        <v>53</v>
      </c>
      <c r="B155" s="42">
        <v>6</v>
      </c>
      <c r="C155" s="42">
        <v>12</v>
      </c>
      <c r="D155" s="42">
        <v>0</v>
      </c>
      <c r="E155" s="42">
        <v>0</v>
      </c>
      <c r="F155" s="42">
        <v>0</v>
      </c>
      <c r="G155" s="42">
        <v>0</v>
      </c>
      <c r="H155" s="42">
        <v>0</v>
      </c>
      <c r="I155" s="42">
        <v>4</v>
      </c>
      <c r="J155" s="42">
        <v>1</v>
      </c>
      <c r="K155" s="42">
        <v>1</v>
      </c>
      <c r="L155" s="42">
        <v>0</v>
      </c>
      <c r="M155" s="42">
        <v>0</v>
      </c>
      <c r="N155" s="42">
        <v>0</v>
      </c>
      <c r="O155" s="42">
        <v>3</v>
      </c>
    </row>
    <row r="156" spans="1:15" ht="20.100000000000001" customHeight="1" x14ac:dyDescent="0.25">
      <c r="A156" s="41" t="s">
        <v>54</v>
      </c>
      <c r="B156" s="42">
        <v>211</v>
      </c>
      <c r="C156" s="42">
        <v>144</v>
      </c>
      <c r="D156" s="42">
        <v>65</v>
      </c>
      <c r="E156" s="42">
        <v>22</v>
      </c>
      <c r="F156" s="42">
        <v>50</v>
      </c>
      <c r="G156" s="42">
        <v>6</v>
      </c>
      <c r="H156" s="42">
        <v>3</v>
      </c>
      <c r="I156" s="42">
        <v>3</v>
      </c>
      <c r="J156" s="42">
        <v>8</v>
      </c>
      <c r="K156" s="42">
        <v>6</v>
      </c>
      <c r="L156" s="42">
        <v>2</v>
      </c>
      <c r="M156" s="42">
        <v>9</v>
      </c>
      <c r="N156" s="42">
        <v>2</v>
      </c>
      <c r="O156" s="42">
        <v>1</v>
      </c>
    </row>
    <row r="157" spans="1:15" ht="20.100000000000001" customHeight="1" x14ac:dyDescent="0.25">
      <c r="A157" s="41" t="s">
        <v>55</v>
      </c>
      <c r="B157" s="42">
        <v>7</v>
      </c>
      <c r="C157" s="42">
        <v>3</v>
      </c>
      <c r="D157" s="42">
        <v>0</v>
      </c>
      <c r="E157" s="42">
        <v>1</v>
      </c>
      <c r="F157" s="42">
        <v>2</v>
      </c>
      <c r="G157" s="42">
        <v>0</v>
      </c>
      <c r="H157" s="42">
        <v>0</v>
      </c>
      <c r="I157" s="42">
        <v>0</v>
      </c>
      <c r="J157" s="42">
        <v>0</v>
      </c>
      <c r="K157" s="42">
        <v>0</v>
      </c>
      <c r="L157" s="42">
        <v>0</v>
      </c>
      <c r="M157" s="42">
        <v>0</v>
      </c>
      <c r="N157" s="42">
        <v>1</v>
      </c>
      <c r="O157" s="42">
        <v>0</v>
      </c>
    </row>
    <row r="158" spans="1:15" s="39" customFormat="1" ht="20.100000000000001" customHeight="1" x14ac:dyDescent="0.25">
      <c r="A158" s="41" t="s">
        <v>56</v>
      </c>
      <c r="B158" s="42">
        <v>38</v>
      </c>
      <c r="C158" s="42">
        <v>26</v>
      </c>
      <c r="D158" s="42">
        <v>11</v>
      </c>
      <c r="E158" s="42">
        <v>3</v>
      </c>
      <c r="F158" s="42">
        <v>2</v>
      </c>
      <c r="G158" s="42">
        <v>7</v>
      </c>
      <c r="H158" s="42">
        <v>0</v>
      </c>
      <c r="I158" s="42">
        <v>8</v>
      </c>
      <c r="J158" s="42">
        <v>4</v>
      </c>
      <c r="K158" s="42">
        <v>0</v>
      </c>
      <c r="L158" s="42">
        <v>4</v>
      </c>
      <c r="M158" s="42">
        <v>0</v>
      </c>
      <c r="N158" s="42">
        <v>0</v>
      </c>
      <c r="O158" s="42">
        <v>1</v>
      </c>
    </row>
    <row r="159" spans="1:15" s="39" customFormat="1" ht="20.100000000000001" customHeight="1" x14ac:dyDescent="0.25">
      <c r="A159" s="41" t="s">
        <v>57</v>
      </c>
      <c r="B159" s="42">
        <v>75</v>
      </c>
      <c r="C159" s="42">
        <v>76</v>
      </c>
      <c r="D159" s="42">
        <v>10</v>
      </c>
      <c r="E159" s="42">
        <v>6</v>
      </c>
      <c r="F159" s="42">
        <v>11</v>
      </c>
      <c r="G159" s="42">
        <v>5</v>
      </c>
      <c r="H159" s="42">
        <v>3</v>
      </c>
      <c r="I159" s="42">
        <v>8</v>
      </c>
      <c r="J159" s="42">
        <v>3</v>
      </c>
      <c r="K159" s="42">
        <v>5</v>
      </c>
      <c r="L159" s="42">
        <v>11</v>
      </c>
      <c r="M159" s="42">
        <v>3</v>
      </c>
      <c r="N159" s="42">
        <v>0</v>
      </c>
      <c r="O159" s="42">
        <v>3</v>
      </c>
    </row>
    <row r="160" spans="1:15" s="39" customFormat="1" ht="20.100000000000001" customHeight="1" x14ac:dyDescent="0.25">
      <c r="A160" s="41" t="s">
        <v>581</v>
      </c>
      <c r="B160" s="42">
        <v>0</v>
      </c>
      <c r="C160" s="42">
        <v>2</v>
      </c>
      <c r="D160" s="42">
        <v>0</v>
      </c>
      <c r="E160" s="42">
        <v>0</v>
      </c>
      <c r="F160" s="42">
        <v>0</v>
      </c>
      <c r="G160" s="42">
        <v>0</v>
      </c>
      <c r="H160" s="42">
        <v>0</v>
      </c>
      <c r="I160" s="42">
        <v>0</v>
      </c>
      <c r="J160" s="42">
        <v>0</v>
      </c>
      <c r="K160" s="42">
        <v>0</v>
      </c>
      <c r="L160" s="42">
        <v>0</v>
      </c>
      <c r="M160" s="42">
        <v>0</v>
      </c>
      <c r="N160" s="42">
        <v>0</v>
      </c>
      <c r="O160" s="42">
        <v>0</v>
      </c>
    </row>
    <row r="161" spans="1:15" ht="20.100000000000001" customHeight="1" x14ac:dyDescent="0.25">
      <c r="A161" s="41" t="s">
        <v>275</v>
      </c>
      <c r="B161" s="42">
        <v>0</v>
      </c>
      <c r="C161" s="42">
        <v>8</v>
      </c>
      <c r="D161" s="42">
        <v>0</v>
      </c>
      <c r="E161" s="42">
        <v>0</v>
      </c>
      <c r="F161" s="42">
        <v>0</v>
      </c>
      <c r="G161" s="42">
        <v>0</v>
      </c>
      <c r="H161" s="42">
        <v>0</v>
      </c>
      <c r="I161" s="42">
        <v>0</v>
      </c>
      <c r="J161" s="42">
        <v>0</v>
      </c>
      <c r="K161" s="42">
        <v>5</v>
      </c>
      <c r="L161" s="42">
        <v>0</v>
      </c>
      <c r="M161" s="42">
        <v>0</v>
      </c>
      <c r="N161" s="42">
        <v>0</v>
      </c>
      <c r="O161" s="42">
        <v>1</v>
      </c>
    </row>
    <row r="162" spans="1:15" ht="20.100000000000001" customHeight="1" x14ac:dyDescent="0.25">
      <c r="A162" s="41" t="s">
        <v>582</v>
      </c>
      <c r="B162" s="42">
        <v>2</v>
      </c>
      <c r="C162" s="42">
        <v>4</v>
      </c>
      <c r="D162" s="42">
        <v>0</v>
      </c>
      <c r="E162" s="42">
        <v>0</v>
      </c>
      <c r="F162" s="42">
        <v>0</v>
      </c>
      <c r="G162" s="42">
        <v>0</v>
      </c>
      <c r="H162" s="42">
        <v>0</v>
      </c>
      <c r="I162" s="42">
        <v>2</v>
      </c>
      <c r="J162" s="42">
        <v>0</v>
      </c>
      <c r="K162" s="42">
        <v>0</v>
      </c>
      <c r="L162" s="42">
        <v>0</v>
      </c>
      <c r="M162" s="42">
        <v>1</v>
      </c>
      <c r="N162" s="42">
        <v>0</v>
      </c>
      <c r="O162" s="42">
        <v>0</v>
      </c>
    </row>
    <row r="163" spans="1:15" s="39" customFormat="1" ht="20.100000000000001" customHeight="1" x14ac:dyDescent="0.25">
      <c r="A163" s="41" t="s">
        <v>58</v>
      </c>
      <c r="B163" s="42">
        <v>23</v>
      </c>
      <c r="C163" s="42">
        <v>58</v>
      </c>
      <c r="D163" s="42">
        <v>3</v>
      </c>
      <c r="E163" s="42">
        <v>8</v>
      </c>
      <c r="F163" s="42">
        <v>2</v>
      </c>
      <c r="G163" s="42">
        <v>30</v>
      </c>
      <c r="H163" s="42">
        <v>0</v>
      </c>
      <c r="I163" s="42">
        <v>1</v>
      </c>
      <c r="J163" s="42">
        <v>1</v>
      </c>
      <c r="K163" s="42">
        <v>1</v>
      </c>
      <c r="L163" s="42">
        <v>0</v>
      </c>
      <c r="M163" s="42">
        <v>0</v>
      </c>
      <c r="N163" s="42">
        <v>0</v>
      </c>
      <c r="O163" s="42">
        <v>0</v>
      </c>
    </row>
    <row r="164" spans="1:15" s="39" customFormat="1" ht="20.100000000000001" customHeight="1" x14ac:dyDescent="0.25">
      <c r="A164" s="41" t="s">
        <v>59</v>
      </c>
      <c r="B164" s="42">
        <v>32</v>
      </c>
      <c r="C164" s="42">
        <v>23</v>
      </c>
      <c r="D164" s="42">
        <v>0</v>
      </c>
      <c r="E164" s="42">
        <v>2</v>
      </c>
      <c r="F164" s="42">
        <v>1</v>
      </c>
      <c r="G164" s="42">
        <v>1</v>
      </c>
      <c r="H164" s="42">
        <v>1</v>
      </c>
      <c r="I164" s="42">
        <v>5</v>
      </c>
      <c r="J164" s="42">
        <v>3</v>
      </c>
      <c r="K164" s="42">
        <v>5</v>
      </c>
      <c r="L164" s="42">
        <v>4</v>
      </c>
      <c r="M164" s="42">
        <v>0</v>
      </c>
      <c r="N164" s="42">
        <v>0</v>
      </c>
      <c r="O164" s="42">
        <v>1</v>
      </c>
    </row>
    <row r="165" spans="1:15" s="39" customFormat="1" ht="20.100000000000001" customHeight="1" x14ac:dyDescent="0.25">
      <c r="A165" s="41" t="s">
        <v>60</v>
      </c>
      <c r="B165" s="42">
        <v>74</v>
      </c>
      <c r="C165" s="42">
        <v>77</v>
      </c>
      <c r="D165" s="42">
        <v>1</v>
      </c>
      <c r="E165" s="42">
        <v>3</v>
      </c>
      <c r="F165" s="42">
        <v>6</v>
      </c>
      <c r="G165" s="42">
        <v>8</v>
      </c>
      <c r="H165" s="42">
        <v>7</v>
      </c>
      <c r="I165" s="42">
        <v>11</v>
      </c>
      <c r="J165" s="42">
        <v>3</v>
      </c>
      <c r="K165" s="42">
        <v>1</v>
      </c>
      <c r="L165" s="42">
        <v>4</v>
      </c>
      <c r="M165" s="42">
        <v>8</v>
      </c>
      <c r="N165" s="42">
        <v>2</v>
      </c>
      <c r="O165" s="42">
        <v>1</v>
      </c>
    </row>
    <row r="166" spans="1:15" s="39" customFormat="1" ht="20.100000000000001" customHeight="1" x14ac:dyDescent="0.25">
      <c r="A166" s="41" t="s">
        <v>262</v>
      </c>
      <c r="B166" s="42">
        <v>3105</v>
      </c>
      <c r="C166" s="42">
        <v>2290</v>
      </c>
      <c r="D166" s="42">
        <v>1385</v>
      </c>
      <c r="E166" s="42">
        <v>80</v>
      </c>
      <c r="F166" s="42">
        <v>55</v>
      </c>
      <c r="G166" s="42">
        <v>1330</v>
      </c>
      <c r="H166" s="42">
        <v>4</v>
      </c>
      <c r="I166" s="42">
        <v>645</v>
      </c>
      <c r="J166" s="42">
        <v>4</v>
      </c>
      <c r="K166" s="42">
        <v>5</v>
      </c>
      <c r="L166" s="42">
        <v>3</v>
      </c>
      <c r="M166" s="42">
        <v>1</v>
      </c>
      <c r="N166" s="42">
        <v>4</v>
      </c>
      <c r="O166" s="42">
        <v>2</v>
      </c>
    </row>
    <row r="167" spans="1:15" s="39" customFormat="1" ht="20.100000000000001" customHeight="1" x14ac:dyDescent="0.25">
      <c r="A167" s="41" t="s">
        <v>61</v>
      </c>
      <c r="B167" s="42">
        <v>6</v>
      </c>
      <c r="C167" s="42">
        <v>9</v>
      </c>
      <c r="D167" s="42">
        <v>0</v>
      </c>
      <c r="E167" s="42">
        <v>1</v>
      </c>
      <c r="F167" s="42">
        <v>2</v>
      </c>
      <c r="G167" s="42">
        <v>0</v>
      </c>
      <c r="H167" s="42">
        <v>1</v>
      </c>
      <c r="I167" s="42">
        <v>1</v>
      </c>
      <c r="J167" s="42">
        <v>0</v>
      </c>
      <c r="K167" s="42">
        <v>0</v>
      </c>
      <c r="L167" s="42">
        <v>2</v>
      </c>
      <c r="M167" s="42">
        <v>0</v>
      </c>
      <c r="N167" s="42">
        <v>0</v>
      </c>
      <c r="O167" s="42">
        <v>0</v>
      </c>
    </row>
    <row r="168" spans="1:15" s="39" customFormat="1" ht="20.100000000000001" customHeight="1" x14ac:dyDescent="0.25">
      <c r="A168" s="41" t="s">
        <v>273</v>
      </c>
      <c r="B168" s="42">
        <v>23</v>
      </c>
      <c r="C168" s="42">
        <v>14</v>
      </c>
      <c r="D168" s="42">
        <v>1</v>
      </c>
      <c r="E168" s="42">
        <v>2</v>
      </c>
      <c r="F168" s="42">
        <v>0</v>
      </c>
      <c r="G168" s="42">
        <v>1</v>
      </c>
      <c r="H168" s="42">
        <v>0</v>
      </c>
      <c r="I168" s="42">
        <v>0</v>
      </c>
      <c r="J168" s="42">
        <v>0</v>
      </c>
      <c r="K168" s="42">
        <v>2</v>
      </c>
      <c r="L168" s="42">
        <v>1</v>
      </c>
      <c r="M168" s="42">
        <v>1</v>
      </c>
      <c r="N168" s="42">
        <v>1</v>
      </c>
      <c r="O168" s="42">
        <v>3</v>
      </c>
    </row>
    <row r="169" spans="1:15" s="39" customFormat="1" ht="20.100000000000001" customHeight="1" x14ac:dyDescent="0.25">
      <c r="A169" s="41" t="s">
        <v>62</v>
      </c>
      <c r="B169" s="42">
        <v>13</v>
      </c>
      <c r="C169" s="42">
        <v>17</v>
      </c>
      <c r="D169" s="42">
        <v>0</v>
      </c>
      <c r="E169" s="42">
        <v>3</v>
      </c>
      <c r="F169" s="42">
        <v>3</v>
      </c>
      <c r="G169" s="42">
        <v>1</v>
      </c>
      <c r="H169" s="42">
        <v>0</v>
      </c>
      <c r="I169" s="42">
        <v>1</v>
      </c>
      <c r="J169" s="42">
        <v>0</v>
      </c>
      <c r="K169" s="42">
        <v>0</v>
      </c>
      <c r="L169" s="42">
        <v>2</v>
      </c>
      <c r="M169" s="42">
        <v>0</v>
      </c>
      <c r="N169" s="42">
        <v>0</v>
      </c>
      <c r="O169" s="42">
        <v>2</v>
      </c>
    </row>
    <row r="170" spans="1:15" s="39" customFormat="1" ht="20.100000000000001" customHeight="1" x14ac:dyDescent="0.25">
      <c r="A170" s="41" t="s">
        <v>274</v>
      </c>
      <c r="B170" s="42">
        <v>6</v>
      </c>
      <c r="C170" s="42">
        <v>0</v>
      </c>
      <c r="D170" s="42">
        <v>0</v>
      </c>
      <c r="E170" s="42">
        <v>0</v>
      </c>
      <c r="F170" s="42">
        <v>0</v>
      </c>
      <c r="G170" s="42">
        <v>0</v>
      </c>
      <c r="H170" s="42">
        <v>0</v>
      </c>
      <c r="I170" s="42">
        <v>0</v>
      </c>
      <c r="J170" s="42">
        <v>0</v>
      </c>
      <c r="K170" s="42">
        <v>0</v>
      </c>
      <c r="L170" s="42">
        <v>0</v>
      </c>
      <c r="M170" s="42">
        <v>0</v>
      </c>
      <c r="N170" s="42">
        <v>0</v>
      </c>
      <c r="O170" s="42">
        <v>0</v>
      </c>
    </row>
    <row r="171" spans="1:15" s="39" customFormat="1" ht="20.100000000000001" customHeight="1" x14ac:dyDescent="0.25">
      <c r="A171" s="41" t="s">
        <v>63</v>
      </c>
      <c r="B171" s="42">
        <v>15</v>
      </c>
      <c r="C171" s="42">
        <v>33</v>
      </c>
      <c r="D171" s="42">
        <v>4</v>
      </c>
      <c r="E171" s="42">
        <v>6</v>
      </c>
      <c r="F171" s="42">
        <v>2</v>
      </c>
      <c r="G171" s="42">
        <v>10</v>
      </c>
      <c r="H171" s="42">
        <v>0</v>
      </c>
      <c r="I171" s="42">
        <v>1</v>
      </c>
      <c r="J171" s="42">
        <v>1</v>
      </c>
      <c r="K171" s="42">
        <v>0</v>
      </c>
      <c r="L171" s="42">
        <v>1</v>
      </c>
      <c r="M171" s="42">
        <v>0</v>
      </c>
      <c r="N171" s="42">
        <v>0</v>
      </c>
      <c r="O171" s="42">
        <v>0</v>
      </c>
    </row>
    <row r="172" spans="1:15" s="39" customFormat="1" ht="20.100000000000001" customHeight="1" x14ac:dyDescent="0.25">
      <c r="A172" s="41" t="s">
        <v>64</v>
      </c>
      <c r="B172" s="42">
        <v>145</v>
      </c>
      <c r="C172" s="42">
        <v>153</v>
      </c>
      <c r="D172" s="42">
        <v>8</v>
      </c>
      <c r="E172" s="42">
        <v>22</v>
      </c>
      <c r="F172" s="42">
        <v>9</v>
      </c>
      <c r="G172" s="42">
        <v>7</v>
      </c>
      <c r="H172" s="42">
        <v>7</v>
      </c>
      <c r="I172" s="42">
        <v>6</v>
      </c>
      <c r="J172" s="42">
        <v>24</v>
      </c>
      <c r="K172" s="42">
        <v>25</v>
      </c>
      <c r="L172" s="42">
        <v>6</v>
      </c>
      <c r="M172" s="42">
        <v>3</v>
      </c>
      <c r="N172" s="42">
        <v>2</v>
      </c>
      <c r="O172" s="42">
        <v>4</v>
      </c>
    </row>
    <row r="173" spans="1:15" s="39" customFormat="1" ht="20.100000000000001" customHeight="1" x14ac:dyDescent="0.25">
      <c r="A173" s="41" t="s">
        <v>261</v>
      </c>
      <c r="B173" s="42">
        <v>2</v>
      </c>
      <c r="C173" s="42">
        <v>3</v>
      </c>
      <c r="D173" s="42">
        <v>0</v>
      </c>
      <c r="E173" s="42">
        <v>0</v>
      </c>
      <c r="F173" s="42">
        <v>0</v>
      </c>
      <c r="G173" s="42">
        <v>1</v>
      </c>
      <c r="H173" s="42">
        <v>0</v>
      </c>
      <c r="I173" s="42">
        <v>0</v>
      </c>
      <c r="J173" s="42">
        <v>1</v>
      </c>
      <c r="K173" s="42">
        <v>0</v>
      </c>
      <c r="L173" s="42">
        <v>0</v>
      </c>
      <c r="M173" s="42">
        <v>0</v>
      </c>
      <c r="N173" s="42">
        <v>0</v>
      </c>
      <c r="O173" s="42">
        <v>0</v>
      </c>
    </row>
    <row r="174" spans="1:15" s="39" customFormat="1" ht="20.100000000000001" customHeight="1" x14ac:dyDescent="0.25">
      <c r="A174" s="41" t="s">
        <v>583</v>
      </c>
      <c r="B174" s="42">
        <v>28</v>
      </c>
      <c r="C174" s="42">
        <v>5</v>
      </c>
      <c r="D174" s="42">
        <v>0</v>
      </c>
      <c r="E174" s="42">
        <v>1</v>
      </c>
      <c r="F174" s="42">
        <v>4</v>
      </c>
      <c r="G174" s="42">
        <v>0</v>
      </c>
      <c r="H174" s="42">
        <v>0</v>
      </c>
      <c r="I174" s="42">
        <v>0</v>
      </c>
      <c r="J174" s="42">
        <v>0</v>
      </c>
      <c r="K174" s="42">
        <v>0</v>
      </c>
      <c r="L174" s="42">
        <v>0</v>
      </c>
      <c r="M174" s="42">
        <v>2</v>
      </c>
      <c r="N174" s="42">
        <v>1</v>
      </c>
      <c r="O174" s="42">
        <v>0</v>
      </c>
    </row>
    <row r="175" spans="1:15" s="39" customFormat="1" ht="20.100000000000001" customHeight="1" x14ac:dyDescent="0.25">
      <c r="A175" s="41" t="s">
        <v>65</v>
      </c>
      <c r="B175" s="42">
        <v>5</v>
      </c>
      <c r="C175" s="42">
        <v>5</v>
      </c>
      <c r="D175" s="42">
        <v>0</v>
      </c>
      <c r="E175" s="42">
        <v>1</v>
      </c>
      <c r="F175" s="42">
        <v>1</v>
      </c>
      <c r="G175" s="42">
        <v>2</v>
      </c>
      <c r="H175" s="42">
        <v>1</v>
      </c>
      <c r="I175" s="42">
        <v>0</v>
      </c>
      <c r="J175" s="42">
        <v>1</v>
      </c>
      <c r="K175" s="42">
        <v>0</v>
      </c>
      <c r="L175" s="42">
        <v>1</v>
      </c>
      <c r="M175" s="42">
        <v>0</v>
      </c>
      <c r="N175" s="42">
        <v>0</v>
      </c>
      <c r="O175" s="42">
        <v>0</v>
      </c>
    </row>
    <row r="176" spans="1:15" ht="20.100000000000001" customHeight="1" x14ac:dyDescent="0.25">
      <c r="A176" s="352" t="s">
        <v>257</v>
      </c>
      <c r="B176" s="40">
        <v>140</v>
      </c>
      <c r="C176" s="40">
        <v>158</v>
      </c>
      <c r="D176" s="40">
        <v>1</v>
      </c>
      <c r="E176" s="40">
        <v>48</v>
      </c>
      <c r="F176" s="40">
        <v>37</v>
      </c>
      <c r="G176" s="40">
        <v>0</v>
      </c>
      <c r="H176" s="40">
        <v>0</v>
      </c>
      <c r="I176" s="40">
        <v>1</v>
      </c>
      <c r="J176" s="40">
        <v>2</v>
      </c>
      <c r="K176" s="40">
        <v>2</v>
      </c>
      <c r="L176" s="40">
        <v>1</v>
      </c>
      <c r="M176" s="40">
        <v>0</v>
      </c>
      <c r="N176" s="40">
        <v>3</v>
      </c>
      <c r="O176" s="40">
        <v>0</v>
      </c>
    </row>
    <row r="177" spans="1:19" ht="20.100000000000001" customHeight="1" x14ac:dyDescent="0.25">
      <c r="A177" s="41" t="s">
        <v>66</v>
      </c>
      <c r="B177" s="42">
        <v>122</v>
      </c>
      <c r="C177" s="42">
        <v>147</v>
      </c>
      <c r="D177" s="44">
        <v>1</v>
      </c>
      <c r="E177" s="44">
        <v>48</v>
      </c>
      <c r="F177" s="44">
        <v>35</v>
      </c>
      <c r="G177" s="44">
        <v>0</v>
      </c>
      <c r="H177" s="44">
        <v>0</v>
      </c>
      <c r="I177" s="44">
        <v>1</v>
      </c>
      <c r="J177" s="44">
        <v>2</v>
      </c>
      <c r="K177" s="44">
        <v>0</v>
      </c>
      <c r="L177" s="44">
        <v>0</v>
      </c>
      <c r="M177" s="44">
        <v>0</v>
      </c>
      <c r="N177" s="44">
        <v>1</v>
      </c>
      <c r="O177" s="44">
        <v>0</v>
      </c>
    </row>
    <row r="178" spans="1:19" ht="20.100000000000001" customHeight="1" x14ac:dyDescent="0.25">
      <c r="A178" s="41" t="s">
        <v>67</v>
      </c>
      <c r="B178" s="42">
        <v>17</v>
      </c>
      <c r="C178" s="42">
        <v>11</v>
      </c>
      <c r="D178" s="44">
        <v>0</v>
      </c>
      <c r="E178" s="44">
        <v>0</v>
      </c>
      <c r="F178" s="44">
        <v>2</v>
      </c>
      <c r="G178" s="44">
        <v>0</v>
      </c>
      <c r="H178" s="44">
        <v>0</v>
      </c>
      <c r="I178" s="44">
        <v>0</v>
      </c>
      <c r="J178" s="44">
        <v>0</v>
      </c>
      <c r="K178" s="44">
        <v>2</v>
      </c>
      <c r="L178" s="44">
        <v>0</v>
      </c>
      <c r="M178" s="44">
        <v>0</v>
      </c>
      <c r="N178" s="44">
        <v>2</v>
      </c>
      <c r="O178" s="44">
        <v>0</v>
      </c>
    </row>
    <row r="179" spans="1:19" ht="20.100000000000001" customHeight="1" x14ac:dyDescent="0.25">
      <c r="A179" s="41" t="s">
        <v>68</v>
      </c>
      <c r="B179" s="42">
        <v>1</v>
      </c>
      <c r="C179" s="42">
        <v>0</v>
      </c>
      <c r="D179" s="44">
        <v>0</v>
      </c>
      <c r="E179" s="44">
        <v>0</v>
      </c>
      <c r="F179" s="44">
        <v>0</v>
      </c>
      <c r="G179" s="44">
        <v>0</v>
      </c>
      <c r="H179" s="44">
        <v>0</v>
      </c>
      <c r="I179" s="44">
        <v>0</v>
      </c>
      <c r="J179" s="44">
        <v>0</v>
      </c>
      <c r="K179" s="44">
        <v>0</v>
      </c>
      <c r="L179" s="44">
        <v>1</v>
      </c>
      <c r="M179" s="44">
        <v>0</v>
      </c>
      <c r="N179" s="44">
        <v>0</v>
      </c>
      <c r="O179" s="44">
        <v>0</v>
      </c>
    </row>
    <row r="180" spans="1:19" s="39" customFormat="1" ht="20.100000000000001" customHeight="1" thickBot="1" x14ac:dyDescent="0.3">
      <c r="A180" s="353" t="s">
        <v>591</v>
      </c>
      <c r="B180" s="46">
        <v>0</v>
      </c>
      <c r="C180" s="46">
        <v>5</v>
      </c>
      <c r="D180" s="46">
        <v>0</v>
      </c>
      <c r="E180" s="46">
        <v>0</v>
      </c>
      <c r="F180" s="46">
        <v>0</v>
      </c>
      <c r="G180" s="46">
        <v>0</v>
      </c>
      <c r="H180" s="46">
        <v>0</v>
      </c>
      <c r="I180" s="46">
        <v>0</v>
      </c>
      <c r="J180" s="46">
        <v>0</v>
      </c>
      <c r="K180" s="46">
        <v>0</v>
      </c>
      <c r="L180" s="46">
        <v>0</v>
      </c>
      <c r="M180" s="46">
        <v>2</v>
      </c>
      <c r="N180" s="46">
        <v>0</v>
      </c>
      <c r="O180" s="46">
        <v>3</v>
      </c>
    </row>
    <row r="181" spans="1:19" s="48" customFormat="1" ht="15.95" customHeight="1" x14ac:dyDescent="0.25">
      <c r="A181" s="47" t="s">
        <v>588</v>
      </c>
      <c r="B181" s="47"/>
      <c r="C181" s="47"/>
      <c r="O181" s="60"/>
    </row>
    <row r="182" spans="1:19" s="27" customFormat="1" ht="24.95" customHeight="1" x14ac:dyDescent="0.25">
      <c r="A182" s="347" t="s">
        <v>463</v>
      </c>
      <c r="B182" s="347"/>
      <c r="C182" s="347"/>
      <c r="D182" s="347"/>
      <c r="E182" s="347"/>
      <c r="F182" s="347"/>
      <c r="G182" s="347"/>
    </row>
    <row r="183" spans="1:19" ht="24.95" customHeight="1" thickBot="1" x14ac:dyDescent="0.25">
      <c r="A183" s="28" t="s">
        <v>475</v>
      </c>
      <c r="B183" s="45"/>
      <c r="C183" s="45"/>
      <c r="D183" s="62"/>
      <c r="E183" s="62"/>
      <c r="F183" s="62"/>
      <c r="G183" s="62"/>
      <c r="H183" s="62"/>
      <c r="I183" s="62"/>
      <c r="J183" s="62"/>
      <c r="K183" s="62"/>
      <c r="L183" s="62"/>
      <c r="M183" s="336" t="s">
        <v>76</v>
      </c>
      <c r="N183" s="63"/>
      <c r="O183" s="63"/>
    </row>
    <row r="184" spans="1:19" ht="20.100000000000001" customHeight="1" x14ac:dyDescent="0.25">
      <c r="A184" s="1023" t="s">
        <v>8</v>
      </c>
      <c r="B184" s="1019" t="s">
        <v>86</v>
      </c>
      <c r="C184" s="1020"/>
      <c r="D184" s="1020"/>
      <c r="E184" s="1020"/>
      <c r="F184" s="1020"/>
      <c r="G184" s="1020"/>
      <c r="H184" s="1020"/>
      <c r="I184" s="1020"/>
      <c r="J184" s="1020"/>
      <c r="K184" s="1020"/>
      <c r="L184" s="1020"/>
      <c r="M184" s="1020"/>
      <c r="N184" s="63"/>
      <c r="O184" s="63"/>
    </row>
    <row r="185" spans="1:19" ht="20.100000000000001" customHeight="1" x14ac:dyDescent="0.25">
      <c r="A185" s="1024"/>
      <c r="B185" s="1021" t="s">
        <v>77</v>
      </c>
      <c r="C185" s="1021"/>
      <c r="D185" s="32" t="s">
        <v>78</v>
      </c>
      <c r="E185" s="32"/>
      <c r="F185" s="1021" t="s">
        <v>79</v>
      </c>
      <c r="G185" s="1021"/>
      <c r="H185" s="32" t="s">
        <v>80</v>
      </c>
      <c r="I185" s="32"/>
      <c r="J185" s="1021" t="s">
        <v>81</v>
      </c>
      <c r="K185" s="1021"/>
      <c r="L185" s="32" t="s">
        <v>82</v>
      </c>
      <c r="M185" s="57"/>
      <c r="N185" s="58"/>
      <c r="P185" s="63"/>
    </row>
    <row r="186" spans="1:19" s="39" customFormat="1" ht="20.100000000000001" customHeight="1" x14ac:dyDescent="0.25">
      <c r="A186" s="1025"/>
      <c r="B186" s="334">
        <v>2015</v>
      </c>
      <c r="C186" s="334">
        <v>2016</v>
      </c>
      <c r="D186" s="334">
        <v>2015</v>
      </c>
      <c r="E186" s="334">
        <v>2016</v>
      </c>
      <c r="F186" s="334">
        <v>2015</v>
      </c>
      <c r="G186" s="334">
        <v>2016</v>
      </c>
      <c r="H186" s="334">
        <v>2015</v>
      </c>
      <c r="I186" s="334">
        <v>2016</v>
      </c>
      <c r="J186" s="334">
        <v>2015</v>
      </c>
      <c r="K186" s="334">
        <v>2016</v>
      </c>
      <c r="L186" s="334">
        <v>2015</v>
      </c>
      <c r="M186" s="335">
        <v>2016</v>
      </c>
      <c r="N186" s="56"/>
      <c r="P186" s="61"/>
    </row>
    <row r="187" spans="1:19" ht="20.100000000000001" customHeight="1" x14ac:dyDescent="0.25">
      <c r="A187" s="352" t="s">
        <v>256</v>
      </c>
      <c r="B187" s="40">
        <v>1887</v>
      </c>
      <c r="C187" s="40">
        <v>1549</v>
      </c>
      <c r="D187" s="40">
        <v>1750</v>
      </c>
      <c r="E187" s="40">
        <v>2002</v>
      </c>
      <c r="F187" s="40">
        <v>236</v>
      </c>
      <c r="G187" s="40">
        <v>614</v>
      </c>
      <c r="H187" s="40">
        <v>1389</v>
      </c>
      <c r="I187" s="40">
        <v>1110</v>
      </c>
      <c r="J187" s="40">
        <v>1818</v>
      </c>
      <c r="K187" s="40">
        <v>988</v>
      </c>
      <c r="L187" s="40">
        <v>2695</v>
      </c>
      <c r="M187" s="40">
        <v>1666</v>
      </c>
      <c r="P187" s="63"/>
      <c r="S187" s="63"/>
    </row>
    <row r="188" spans="1:19" ht="20.100000000000001" customHeight="1" x14ac:dyDescent="0.25">
      <c r="A188" s="41" t="s">
        <v>46</v>
      </c>
      <c r="B188" s="42">
        <v>3</v>
      </c>
      <c r="C188" s="42">
        <v>5</v>
      </c>
      <c r="D188" s="42">
        <v>13</v>
      </c>
      <c r="E188" s="42">
        <v>30</v>
      </c>
      <c r="F188" s="42">
        <v>2</v>
      </c>
      <c r="G188" s="42">
        <v>12</v>
      </c>
      <c r="H188" s="42">
        <v>11</v>
      </c>
      <c r="I188" s="42">
        <v>90</v>
      </c>
      <c r="J188" s="42">
        <v>43</v>
      </c>
      <c r="K188" s="42">
        <v>26</v>
      </c>
      <c r="L188" s="42">
        <v>27</v>
      </c>
      <c r="M188" s="42">
        <v>54</v>
      </c>
      <c r="P188" s="63"/>
      <c r="S188" s="63"/>
    </row>
    <row r="189" spans="1:19" ht="20.100000000000001" customHeight="1" x14ac:dyDescent="0.25">
      <c r="A189" s="41" t="s">
        <v>47</v>
      </c>
      <c r="B189" s="42">
        <v>0</v>
      </c>
      <c r="C189" s="42">
        <v>0</v>
      </c>
      <c r="D189" s="42">
        <v>0</v>
      </c>
      <c r="E189" s="42">
        <v>1</v>
      </c>
      <c r="F189" s="42">
        <v>0</v>
      </c>
      <c r="G189" s="42">
        <v>0</v>
      </c>
      <c r="H189" s="42">
        <v>0</v>
      </c>
      <c r="I189" s="42">
        <v>2</v>
      </c>
      <c r="J189" s="42">
        <v>10</v>
      </c>
      <c r="K189" s="42">
        <v>2</v>
      </c>
      <c r="L189" s="42">
        <v>8</v>
      </c>
      <c r="M189" s="42">
        <v>2</v>
      </c>
      <c r="P189" s="63"/>
      <c r="S189" s="63"/>
    </row>
    <row r="190" spans="1:19" ht="20.100000000000001" customHeight="1" x14ac:dyDescent="0.25">
      <c r="A190" s="41" t="s">
        <v>48</v>
      </c>
      <c r="B190" s="42">
        <v>2</v>
      </c>
      <c r="C190" s="42">
        <v>14</v>
      </c>
      <c r="D190" s="42">
        <v>9</v>
      </c>
      <c r="E190" s="42">
        <v>3</v>
      </c>
      <c r="F190" s="42">
        <v>1</v>
      </c>
      <c r="G190" s="42">
        <v>5</v>
      </c>
      <c r="H190" s="42">
        <v>18</v>
      </c>
      <c r="I190" s="42">
        <v>12</v>
      </c>
      <c r="J190" s="42">
        <v>17</v>
      </c>
      <c r="K190" s="42">
        <v>12</v>
      </c>
      <c r="L190" s="42">
        <v>13</v>
      </c>
      <c r="M190" s="42">
        <v>15</v>
      </c>
      <c r="P190" s="63"/>
      <c r="S190" s="63"/>
    </row>
    <row r="191" spans="1:19" ht="20.100000000000001" customHeight="1" x14ac:dyDescent="0.25">
      <c r="A191" s="41" t="s">
        <v>579</v>
      </c>
      <c r="B191" s="42">
        <v>3</v>
      </c>
      <c r="C191" s="42">
        <v>0</v>
      </c>
      <c r="D191" s="42">
        <v>0</v>
      </c>
      <c r="E191" s="42">
        <v>0</v>
      </c>
      <c r="F191" s="42">
        <v>0</v>
      </c>
      <c r="G191" s="42">
        <v>1</v>
      </c>
      <c r="H191" s="42">
        <v>0</v>
      </c>
      <c r="I191" s="42">
        <v>0</v>
      </c>
      <c r="J191" s="42">
        <v>1</v>
      </c>
      <c r="K191" s="42">
        <v>0</v>
      </c>
      <c r="L191" s="42">
        <v>19</v>
      </c>
      <c r="M191" s="42">
        <v>0</v>
      </c>
      <c r="P191" s="63"/>
      <c r="S191" s="63"/>
    </row>
    <row r="192" spans="1:19" ht="20.100000000000001" customHeight="1" x14ac:dyDescent="0.25">
      <c r="A192" s="41" t="s">
        <v>270</v>
      </c>
      <c r="B192" s="42">
        <v>0</v>
      </c>
      <c r="C192" s="42">
        <v>0</v>
      </c>
      <c r="D192" s="42">
        <v>0</v>
      </c>
      <c r="E192" s="42">
        <v>0</v>
      </c>
      <c r="F192" s="42">
        <v>0</v>
      </c>
      <c r="G192" s="42">
        <v>0</v>
      </c>
      <c r="H192" s="42">
        <v>1</v>
      </c>
      <c r="I192" s="42">
        <v>0</v>
      </c>
      <c r="J192" s="42">
        <v>0</v>
      </c>
      <c r="K192" s="42">
        <v>2</v>
      </c>
      <c r="L192" s="42">
        <v>5</v>
      </c>
      <c r="M192" s="42">
        <v>1</v>
      </c>
      <c r="P192" s="63"/>
      <c r="S192" s="63"/>
    </row>
    <row r="193" spans="1:28" ht="20.100000000000001" customHeight="1" x14ac:dyDescent="0.25">
      <c r="A193" s="41" t="s">
        <v>49</v>
      </c>
      <c r="B193" s="42">
        <v>0</v>
      </c>
      <c r="C193" s="42">
        <v>1</v>
      </c>
      <c r="D193" s="42">
        <v>0</v>
      </c>
      <c r="E193" s="42">
        <v>0</v>
      </c>
      <c r="F193" s="42">
        <v>0</v>
      </c>
      <c r="G193" s="42">
        <v>0</v>
      </c>
      <c r="H193" s="42">
        <v>0</v>
      </c>
      <c r="I193" s="42">
        <v>2</v>
      </c>
      <c r="J193" s="42">
        <v>2</v>
      </c>
      <c r="K193" s="42">
        <v>2</v>
      </c>
      <c r="L193" s="42">
        <v>2</v>
      </c>
      <c r="M193" s="42">
        <v>3</v>
      </c>
      <c r="P193" s="63"/>
      <c r="S193" s="63"/>
    </row>
    <row r="194" spans="1:28" ht="20.100000000000001" customHeight="1" x14ac:dyDescent="0.25">
      <c r="A194" s="41" t="s">
        <v>580</v>
      </c>
      <c r="B194" s="42">
        <v>0</v>
      </c>
      <c r="C194" s="42">
        <v>0</v>
      </c>
      <c r="D194" s="42">
        <v>0</v>
      </c>
      <c r="E194" s="42">
        <v>1</v>
      </c>
      <c r="F194" s="42">
        <v>0</v>
      </c>
      <c r="G194" s="42">
        <v>0</v>
      </c>
      <c r="H194" s="42">
        <v>0</v>
      </c>
      <c r="I194" s="42">
        <v>0</v>
      </c>
      <c r="J194" s="42">
        <v>0</v>
      </c>
      <c r="K194" s="42">
        <v>1</v>
      </c>
      <c r="L194" s="42">
        <v>0</v>
      </c>
      <c r="M194" s="42">
        <v>0</v>
      </c>
      <c r="P194" s="63"/>
      <c r="S194" s="63"/>
    </row>
    <row r="195" spans="1:28" ht="20.100000000000001" customHeight="1" x14ac:dyDescent="0.25">
      <c r="A195" s="41" t="s">
        <v>276</v>
      </c>
      <c r="B195" s="42">
        <v>0</v>
      </c>
      <c r="C195" s="42">
        <v>0</v>
      </c>
      <c r="D195" s="42">
        <v>0</v>
      </c>
      <c r="E195" s="42">
        <v>0</v>
      </c>
      <c r="F195" s="42">
        <v>0</v>
      </c>
      <c r="G195" s="42">
        <v>0</v>
      </c>
      <c r="H195" s="42">
        <v>0</v>
      </c>
      <c r="I195" s="42">
        <v>0</v>
      </c>
      <c r="J195" s="42">
        <v>4</v>
      </c>
      <c r="K195" s="42">
        <v>0</v>
      </c>
      <c r="L195" s="42">
        <v>0</v>
      </c>
      <c r="M195" s="42">
        <v>0</v>
      </c>
      <c r="P195" s="63"/>
      <c r="S195" s="63"/>
    </row>
    <row r="196" spans="1:28" s="39" customFormat="1" ht="20.100000000000001" customHeight="1" x14ac:dyDescent="0.25">
      <c r="A196" s="41" t="s">
        <v>50</v>
      </c>
      <c r="B196" s="42">
        <v>5</v>
      </c>
      <c r="C196" s="42">
        <v>8</v>
      </c>
      <c r="D196" s="42">
        <v>14</v>
      </c>
      <c r="E196" s="42">
        <v>6</v>
      </c>
      <c r="F196" s="42">
        <v>4</v>
      </c>
      <c r="G196" s="42">
        <v>1</v>
      </c>
      <c r="H196" s="42">
        <v>16</v>
      </c>
      <c r="I196" s="42">
        <v>3</v>
      </c>
      <c r="J196" s="42">
        <v>13</v>
      </c>
      <c r="K196" s="42">
        <v>9</v>
      </c>
      <c r="L196" s="42">
        <v>8</v>
      </c>
      <c r="M196" s="42">
        <v>11</v>
      </c>
      <c r="P196" s="61"/>
      <c r="Q196" s="41"/>
      <c r="S196" s="61"/>
      <c r="T196" s="41"/>
      <c r="U196" s="41"/>
      <c r="V196" s="41"/>
      <c r="W196" s="41"/>
      <c r="X196" s="41"/>
      <c r="Y196" s="41"/>
      <c r="Z196" s="41"/>
      <c r="AA196" s="41"/>
      <c r="AB196" s="41"/>
    </row>
    <row r="197" spans="1:28" ht="20.100000000000001" customHeight="1" x14ac:dyDescent="0.25">
      <c r="A197" s="41" t="s">
        <v>272</v>
      </c>
      <c r="B197" s="42">
        <v>0</v>
      </c>
      <c r="C197" s="42">
        <v>0</v>
      </c>
      <c r="D197" s="42">
        <v>0</v>
      </c>
      <c r="E197" s="42">
        <v>0</v>
      </c>
      <c r="F197" s="42">
        <v>0</v>
      </c>
      <c r="G197" s="42">
        <v>0</v>
      </c>
      <c r="H197" s="42">
        <v>0</v>
      </c>
      <c r="I197" s="42">
        <v>0</v>
      </c>
      <c r="J197" s="42">
        <v>0</v>
      </c>
      <c r="K197" s="42">
        <v>0</v>
      </c>
      <c r="L197" s="42">
        <v>0</v>
      </c>
      <c r="M197" s="42">
        <v>0</v>
      </c>
      <c r="P197" s="63"/>
      <c r="S197" s="63"/>
    </row>
    <row r="198" spans="1:28" ht="20.100000000000001" customHeight="1" x14ac:dyDescent="0.25">
      <c r="A198" s="41" t="s">
        <v>51</v>
      </c>
      <c r="B198" s="42">
        <v>0</v>
      </c>
      <c r="C198" s="42">
        <v>0</v>
      </c>
      <c r="D198" s="42">
        <v>0</v>
      </c>
      <c r="E198" s="42">
        <v>0</v>
      </c>
      <c r="F198" s="42">
        <v>0</v>
      </c>
      <c r="G198" s="42">
        <v>0</v>
      </c>
      <c r="H198" s="42">
        <v>0</v>
      </c>
      <c r="I198" s="42">
        <v>0</v>
      </c>
      <c r="J198" s="42">
        <v>0</v>
      </c>
      <c r="K198" s="42">
        <v>0</v>
      </c>
      <c r="L198" s="42">
        <v>0</v>
      </c>
      <c r="M198" s="42">
        <v>0</v>
      </c>
      <c r="P198" s="63"/>
      <c r="S198" s="63"/>
    </row>
    <row r="199" spans="1:28" ht="20.100000000000001" customHeight="1" x14ac:dyDescent="0.25">
      <c r="A199" s="41" t="s">
        <v>52</v>
      </c>
      <c r="B199" s="42">
        <v>1837</v>
      </c>
      <c r="C199" s="42">
        <v>1487</v>
      </c>
      <c r="D199" s="42">
        <v>1677</v>
      </c>
      <c r="E199" s="42">
        <v>1924</v>
      </c>
      <c r="F199" s="42">
        <v>221</v>
      </c>
      <c r="G199" s="42">
        <v>570</v>
      </c>
      <c r="H199" s="42">
        <v>1295</v>
      </c>
      <c r="I199" s="42">
        <v>927</v>
      </c>
      <c r="J199" s="42">
        <v>743</v>
      </c>
      <c r="K199" s="42">
        <v>758</v>
      </c>
      <c r="L199" s="42">
        <v>1685</v>
      </c>
      <c r="M199" s="42">
        <v>1336</v>
      </c>
      <c r="P199" s="63"/>
      <c r="S199" s="63"/>
    </row>
    <row r="200" spans="1:28" s="39" customFormat="1" ht="20.100000000000001" customHeight="1" x14ac:dyDescent="0.25">
      <c r="A200" s="41" t="s">
        <v>53</v>
      </c>
      <c r="B200" s="42">
        <v>2</v>
      </c>
      <c r="C200" s="42">
        <v>0</v>
      </c>
      <c r="D200" s="42">
        <v>1</v>
      </c>
      <c r="E200" s="42">
        <v>1</v>
      </c>
      <c r="F200" s="42">
        <v>0</v>
      </c>
      <c r="G200" s="42">
        <v>1</v>
      </c>
      <c r="H200" s="42">
        <v>0</v>
      </c>
      <c r="I200" s="42">
        <v>0</v>
      </c>
      <c r="J200" s="42">
        <v>0</v>
      </c>
      <c r="K200" s="42">
        <v>2</v>
      </c>
      <c r="L200" s="42">
        <v>2</v>
      </c>
      <c r="M200" s="42">
        <v>0</v>
      </c>
      <c r="P200" s="61"/>
      <c r="Q200" s="41"/>
      <c r="S200" s="61"/>
      <c r="T200" s="41"/>
      <c r="U200" s="41"/>
      <c r="V200" s="41"/>
      <c r="W200" s="41"/>
      <c r="X200" s="41"/>
      <c r="Y200" s="41"/>
      <c r="Z200" s="41"/>
      <c r="AA200" s="41"/>
      <c r="AB200" s="41"/>
    </row>
    <row r="201" spans="1:28" ht="20.100000000000001" customHeight="1" x14ac:dyDescent="0.25">
      <c r="A201" s="41" t="s">
        <v>54</v>
      </c>
      <c r="B201" s="42">
        <v>4</v>
      </c>
      <c r="C201" s="42">
        <v>5</v>
      </c>
      <c r="D201" s="42">
        <v>5</v>
      </c>
      <c r="E201" s="42">
        <v>15</v>
      </c>
      <c r="F201" s="42">
        <v>0</v>
      </c>
      <c r="G201" s="42">
        <v>5</v>
      </c>
      <c r="H201" s="42">
        <v>4</v>
      </c>
      <c r="I201" s="42">
        <v>6</v>
      </c>
      <c r="J201" s="42">
        <v>26</v>
      </c>
      <c r="K201" s="42">
        <v>19</v>
      </c>
      <c r="L201" s="42">
        <v>42</v>
      </c>
      <c r="M201" s="42">
        <v>47</v>
      </c>
      <c r="P201" s="63"/>
      <c r="S201" s="63"/>
    </row>
    <row r="202" spans="1:28" ht="20.100000000000001" customHeight="1" x14ac:dyDescent="0.25">
      <c r="A202" s="41" t="s">
        <v>55</v>
      </c>
      <c r="B202" s="42">
        <v>0</v>
      </c>
      <c r="C202" s="42">
        <v>0</v>
      </c>
      <c r="D202" s="42">
        <v>0</v>
      </c>
      <c r="E202" s="42">
        <v>0</v>
      </c>
      <c r="F202" s="42">
        <v>0</v>
      </c>
      <c r="G202" s="42">
        <v>0</v>
      </c>
      <c r="H202" s="42">
        <v>0</v>
      </c>
      <c r="I202" s="42">
        <v>0</v>
      </c>
      <c r="J202" s="42">
        <v>0</v>
      </c>
      <c r="K202" s="42">
        <v>0</v>
      </c>
      <c r="L202" s="42">
        <v>4</v>
      </c>
      <c r="M202" s="42">
        <v>2</v>
      </c>
      <c r="P202" s="63"/>
      <c r="S202" s="63"/>
    </row>
    <row r="203" spans="1:28" ht="20.100000000000001" customHeight="1" x14ac:dyDescent="0.25">
      <c r="A203" s="41" t="s">
        <v>56</v>
      </c>
      <c r="B203" s="42">
        <v>0</v>
      </c>
      <c r="C203" s="42">
        <v>0</v>
      </c>
      <c r="D203" s="42">
        <v>0</v>
      </c>
      <c r="E203" s="42">
        <v>0</v>
      </c>
      <c r="F203" s="42">
        <v>1</v>
      </c>
      <c r="G203" s="42">
        <v>0</v>
      </c>
      <c r="H203" s="42">
        <v>2</v>
      </c>
      <c r="I203" s="42">
        <v>0</v>
      </c>
      <c r="J203" s="42">
        <v>1</v>
      </c>
      <c r="K203" s="42">
        <v>0</v>
      </c>
      <c r="L203" s="42">
        <v>13</v>
      </c>
      <c r="M203" s="42">
        <v>7</v>
      </c>
      <c r="P203" s="63"/>
      <c r="Q203" s="39"/>
      <c r="S203" s="63"/>
      <c r="T203" s="39"/>
      <c r="U203" s="39"/>
      <c r="V203" s="39"/>
      <c r="W203" s="39"/>
      <c r="X203" s="39"/>
      <c r="Y203" s="39"/>
      <c r="Z203" s="39"/>
      <c r="AA203" s="39"/>
      <c r="AB203" s="39"/>
    </row>
    <row r="204" spans="1:28" ht="20.100000000000001" customHeight="1" x14ac:dyDescent="0.25">
      <c r="A204" s="41" t="s">
        <v>57</v>
      </c>
      <c r="B204" s="42">
        <v>5</v>
      </c>
      <c r="C204" s="42">
        <v>10</v>
      </c>
      <c r="D204" s="42">
        <v>9</v>
      </c>
      <c r="E204" s="42">
        <v>3</v>
      </c>
      <c r="F204" s="42">
        <v>2</v>
      </c>
      <c r="G204" s="42">
        <v>3</v>
      </c>
      <c r="H204" s="42">
        <v>2</v>
      </c>
      <c r="I204" s="42">
        <v>3</v>
      </c>
      <c r="J204" s="42">
        <v>11</v>
      </c>
      <c r="K204" s="42">
        <v>8</v>
      </c>
      <c r="L204" s="42">
        <v>8</v>
      </c>
      <c r="M204" s="42">
        <v>19</v>
      </c>
      <c r="P204" s="63"/>
      <c r="Q204" s="39"/>
      <c r="S204" s="63"/>
      <c r="T204" s="39"/>
      <c r="U204" s="39"/>
      <c r="V204" s="39"/>
      <c r="W204" s="39"/>
      <c r="X204" s="39"/>
      <c r="Y204" s="39"/>
      <c r="Z204" s="39"/>
      <c r="AA204" s="39"/>
      <c r="AB204" s="39"/>
    </row>
    <row r="205" spans="1:28" ht="20.100000000000001" customHeight="1" x14ac:dyDescent="0.25">
      <c r="A205" s="41" t="s">
        <v>581</v>
      </c>
      <c r="B205" s="42">
        <v>0</v>
      </c>
      <c r="C205" s="42">
        <v>0</v>
      </c>
      <c r="D205" s="42">
        <v>0</v>
      </c>
      <c r="E205" s="42">
        <v>0</v>
      </c>
      <c r="F205" s="42">
        <v>0</v>
      </c>
      <c r="G205" s="42">
        <v>0</v>
      </c>
      <c r="H205" s="42">
        <v>0</v>
      </c>
      <c r="I205" s="42">
        <v>1</v>
      </c>
      <c r="J205" s="42">
        <v>0</v>
      </c>
      <c r="K205" s="42">
        <v>0</v>
      </c>
      <c r="L205" s="42">
        <v>0</v>
      </c>
      <c r="M205" s="42">
        <v>1</v>
      </c>
      <c r="P205" s="63"/>
      <c r="Q205" s="39"/>
      <c r="S205" s="63"/>
      <c r="T205" s="39"/>
      <c r="U205" s="39"/>
      <c r="V205" s="39"/>
      <c r="W205" s="39"/>
      <c r="X205" s="39"/>
      <c r="Y205" s="39"/>
      <c r="Z205" s="39"/>
      <c r="AA205" s="39"/>
      <c r="AB205" s="39"/>
    </row>
    <row r="206" spans="1:28" ht="20.100000000000001" customHeight="1" x14ac:dyDescent="0.25">
      <c r="A206" s="41" t="s">
        <v>275</v>
      </c>
      <c r="B206" s="42">
        <v>0</v>
      </c>
      <c r="C206" s="42">
        <v>0</v>
      </c>
      <c r="D206" s="42">
        <v>0</v>
      </c>
      <c r="E206" s="42">
        <v>0</v>
      </c>
      <c r="F206" s="42">
        <v>0</v>
      </c>
      <c r="G206" s="42">
        <v>0</v>
      </c>
      <c r="H206" s="42">
        <v>0</v>
      </c>
      <c r="I206" s="42">
        <v>0</v>
      </c>
      <c r="J206" s="42">
        <v>0</v>
      </c>
      <c r="K206" s="42">
        <v>0</v>
      </c>
      <c r="L206" s="42">
        <v>0</v>
      </c>
      <c r="M206" s="42">
        <v>2</v>
      </c>
      <c r="P206" s="63"/>
      <c r="S206" s="63"/>
      <c r="T206" s="63"/>
      <c r="U206" s="63"/>
      <c r="V206" s="63"/>
      <c r="W206" s="63"/>
      <c r="X206" s="63"/>
      <c r="Y206" s="63"/>
      <c r="Z206" s="63"/>
      <c r="AA206" s="63"/>
    </row>
    <row r="207" spans="1:28" s="39" customFormat="1" ht="20.100000000000001" customHeight="1" x14ac:dyDescent="0.25">
      <c r="A207" s="41" t="s">
        <v>582</v>
      </c>
      <c r="B207" s="42">
        <v>0</v>
      </c>
      <c r="C207" s="42">
        <v>1</v>
      </c>
      <c r="D207" s="42">
        <v>0</v>
      </c>
      <c r="E207" s="42">
        <v>0</v>
      </c>
      <c r="F207" s="42">
        <v>0</v>
      </c>
      <c r="G207" s="42">
        <v>0</v>
      </c>
      <c r="H207" s="42">
        <v>0</v>
      </c>
      <c r="I207" s="42">
        <v>0</v>
      </c>
      <c r="J207" s="42">
        <v>1</v>
      </c>
      <c r="K207" s="42">
        <v>0</v>
      </c>
      <c r="L207" s="42">
        <v>1</v>
      </c>
      <c r="M207" s="42">
        <v>0</v>
      </c>
      <c r="P207" s="61"/>
    </row>
    <row r="208" spans="1:28" s="39" customFormat="1" ht="20.100000000000001" customHeight="1" x14ac:dyDescent="0.25">
      <c r="A208" s="41" t="s">
        <v>58</v>
      </c>
      <c r="B208" s="42">
        <v>0</v>
      </c>
      <c r="C208" s="42">
        <v>1</v>
      </c>
      <c r="D208" s="42">
        <v>0</v>
      </c>
      <c r="E208" s="42">
        <v>0</v>
      </c>
      <c r="F208" s="42">
        <v>0</v>
      </c>
      <c r="G208" s="42">
        <v>0</v>
      </c>
      <c r="H208" s="42">
        <v>0</v>
      </c>
      <c r="I208" s="42">
        <v>16</v>
      </c>
      <c r="J208" s="42">
        <v>15</v>
      </c>
      <c r="K208" s="42">
        <v>1</v>
      </c>
      <c r="L208" s="42">
        <v>2</v>
      </c>
      <c r="M208" s="42">
        <v>0</v>
      </c>
      <c r="P208" s="61"/>
    </row>
    <row r="209" spans="1:16" s="39" customFormat="1" ht="20.100000000000001" customHeight="1" x14ac:dyDescent="0.25">
      <c r="A209" s="41" t="s">
        <v>59</v>
      </c>
      <c r="B209" s="42">
        <v>0</v>
      </c>
      <c r="C209" s="42">
        <v>0</v>
      </c>
      <c r="D209" s="42">
        <v>1</v>
      </c>
      <c r="E209" s="42">
        <v>4</v>
      </c>
      <c r="F209" s="42">
        <v>2</v>
      </c>
      <c r="G209" s="42">
        <v>2</v>
      </c>
      <c r="H209" s="42">
        <v>4</v>
      </c>
      <c r="I209" s="42">
        <v>1</v>
      </c>
      <c r="J209" s="42">
        <v>7</v>
      </c>
      <c r="K209" s="42">
        <v>1</v>
      </c>
      <c r="L209" s="42">
        <v>9</v>
      </c>
      <c r="M209" s="42">
        <v>1</v>
      </c>
      <c r="N209" s="42"/>
      <c r="O209" s="42"/>
    </row>
    <row r="210" spans="1:16" s="39" customFormat="1" ht="20.100000000000001" customHeight="1" x14ac:dyDescent="0.25">
      <c r="A210" s="41" t="s">
        <v>60</v>
      </c>
      <c r="B210" s="42">
        <v>11</v>
      </c>
      <c r="C210" s="42">
        <v>4</v>
      </c>
      <c r="D210" s="42">
        <v>8</v>
      </c>
      <c r="E210" s="42">
        <v>3</v>
      </c>
      <c r="F210" s="42">
        <v>0</v>
      </c>
      <c r="G210" s="42">
        <v>4</v>
      </c>
      <c r="H210" s="42">
        <v>6</v>
      </c>
      <c r="I210" s="42">
        <v>10</v>
      </c>
      <c r="J210" s="42">
        <v>4</v>
      </c>
      <c r="K210" s="42">
        <v>9</v>
      </c>
      <c r="L210" s="42">
        <v>22</v>
      </c>
      <c r="M210" s="42">
        <v>15</v>
      </c>
      <c r="N210" s="42"/>
      <c r="O210" s="42"/>
    </row>
    <row r="211" spans="1:16" s="39" customFormat="1" ht="20.100000000000001" customHeight="1" x14ac:dyDescent="0.25">
      <c r="A211" s="41" t="s">
        <v>262</v>
      </c>
      <c r="B211" s="42">
        <v>4</v>
      </c>
      <c r="C211" s="42">
        <v>2</v>
      </c>
      <c r="D211" s="42">
        <v>4</v>
      </c>
      <c r="E211" s="42">
        <v>2</v>
      </c>
      <c r="F211" s="42">
        <v>2</v>
      </c>
      <c r="G211" s="42">
        <v>2</v>
      </c>
      <c r="H211" s="42">
        <v>22</v>
      </c>
      <c r="I211" s="42">
        <v>16</v>
      </c>
      <c r="J211" s="42">
        <v>872</v>
      </c>
      <c r="K211" s="42">
        <v>98</v>
      </c>
      <c r="L211" s="42">
        <v>746</v>
      </c>
      <c r="M211" s="42">
        <v>107</v>
      </c>
      <c r="N211" s="42"/>
      <c r="O211" s="42"/>
    </row>
    <row r="212" spans="1:16" s="39" customFormat="1" ht="20.100000000000001" customHeight="1" x14ac:dyDescent="0.25">
      <c r="A212" s="41" t="s">
        <v>61</v>
      </c>
      <c r="B212" s="42">
        <v>0</v>
      </c>
      <c r="C212" s="42">
        <v>0</v>
      </c>
      <c r="D212" s="42">
        <v>1</v>
      </c>
      <c r="E212" s="42">
        <v>0</v>
      </c>
      <c r="F212" s="42">
        <v>0</v>
      </c>
      <c r="G212" s="42">
        <v>0</v>
      </c>
      <c r="H212" s="42">
        <v>0</v>
      </c>
      <c r="I212" s="42">
        <v>0</v>
      </c>
      <c r="J212" s="42">
        <v>0</v>
      </c>
      <c r="K212" s="42">
        <v>6</v>
      </c>
      <c r="L212" s="42">
        <v>0</v>
      </c>
      <c r="M212" s="42">
        <v>1</v>
      </c>
      <c r="N212" s="42"/>
      <c r="O212" s="42"/>
    </row>
    <row r="213" spans="1:16" s="39" customFormat="1" ht="20.100000000000001" customHeight="1" x14ac:dyDescent="0.25">
      <c r="A213" s="41" t="s">
        <v>273</v>
      </c>
      <c r="B213" s="42">
        <v>3</v>
      </c>
      <c r="C213" s="42">
        <v>0</v>
      </c>
      <c r="D213" s="42">
        <v>0</v>
      </c>
      <c r="E213" s="42">
        <v>1</v>
      </c>
      <c r="F213" s="42">
        <v>0</v>
      </c>
      <c r="G213" s="42">
        <v>0</v>
      </c>
      <c r="H213" s="42">
        <v>1</v>
      </c>
      <c r="I213" s="42">
        <v>0</v>
      </c>
      <c r="J213" s="42">
        <v>2</v>
      </c>
      <c r="K213" s="42">
        <v>0</v>
      </c>
      <c r="L213" s="42">
        <v>14</v>
      </c>
      <c r="M213" s="42">
        <v>4</v>
      </c>
      <c r="N213" s="42"/>
      <c r="O213" s="42"/>
    </row>
    <row r="214" spans="1:16" s="39" customFormat="1" ht="20.100000000000001" customHeight="1" x14ac:dyDescent="0.25">
      <c r="A214" s="41" t="s">
        <v>62</v>
      </c>
      <c r="B214" s="42">
        <v>1</v>
      </c>
      <c r="C214" s="42">
        <v>0</v>
      </c>
      <c r="D214" s="42">
        <v>0</v>
      </c>
      <c r="E214" s="42">
        <v>1</v>
      </c>
      <c r="F214" s="42">
        <v>0</v>
      </c>
      <c r="G214" s="42">
        <v>1</v>
      </c>
      <c r="H214" s="42">
        <v>0</v>
      </c>
      <c r="I214" s="42">
        <v>1</v>
      </c>
      <c r="J214" s="42">
        <v>5</v>
      </c>
      <c r="K214" s="42">
        <v>2</v>
      </c>
      <c r="L214" s="42">
        <v>2</v>
      </c>
      <c r="M214" s="42">
        <v>5</v>
      </c>
      <c r="N214" s="42"/>
      <c r="O214" s="42"/>
    </row>
    <row r="215" spans="1:16" s="39" customFormat="1" ht="20.100000000000001" customHeight="1" x14ac:dyDescent="0.25">
      <c r="A215" s="41" t="s">
        <v>274</v>
      </c>
      <c r="B215" s="42">
        <v>0</v>
      </c>
      <c r="C215" s="42">
        <v>0</v>
      </c>
      <c r="D215" s="42">
        <v>0</v>
      </c>
      <c r="E215" s="42">
        <v>0</v>
      </c>
      <c r="F215" s="42">
        <v>0</v>
      </c>
      <c r="G215" s="42">
        <v>0</v>
      </c>
      <c r="H215" s="42">
        <v>0</v>
      </c>
      <c r="I215" s="42">
        <v>0</v>
      </c>
      <c r="J215" s="42">
        <v>2</v>
      </c>
      <c r="K215" s="42">
        <v>0</v>
      </c>
      <c r="L215" s="42">
        <v>4</v>
      </c>
      <c r="M215" s="42">
        <v>0</v>
      </c>
      <c r="N215" s="42"/>
      <c r="O215" s="42"/>
    </row>
    <row r="216" spans="1:16" s="39" customFormat="1" ht="20.100000000000001" customHeight="1" x14ac:dyDescent="0.25">
      <c r="A216" s="41" t="s">
        <v>63</v>
      </c>
      <c r="B216" s="42">
        <v>0</v>
      </c>
      <c r="C216" s="42">
        <v>1</v>
      </c>
      <c r="D216" s="42">
        <v>0</v>
      </c>
      <c r="E216" s="42">
        <v>0</v>
      </c>
      <c r="F216" s="42">
        <v>0</v>
      </c>
      <c r="G216" s="42">
        <v>1</v>
      </c>
      <c r="H216" s="42">
        <v>3</v>
      </c>
      <c r="I216" s="42">
        <v>0</v>
      </c>
      <c r="J216" s="42">
        <v>2</v>
      </c>
      <c r="K216" s="42">
        <v>6</v>
      </c>
      <c r="L216" s="42">
        <v>2</v>
      </c>
      <c r="M216" s="42">
        <v>8</v>
      </c>
      <c r="N216" s="42"/>
      <c r="O216" s="42"/>
    </row>
    <row r="217" spans="1:16" s="39" customFormat="1" ht="20.100000000000001" customHeight="1" x14ac:dyDescent="0.25">
      <c r="A217" s="41" t="s">
        <v>64</v>
      </c>
      <c r="B217" s="42">
        <v>6</v>
      </c>
      <c r="C217" s="42">
        <v>9</v>
      </c>
      <c r="D217" s="42">
        <v>7</v>
      </c>
      <c r="E217" s="42">
        <v>7</v>
      </c>
      <c r="F217" s="42">
        <v>1</v>
      </c>
      <c r="G217" s="42">
        <v>5</v>
      </c>
      <c r="H217" s="42">
        <v>3</v>
      </c>
      <c r="I217" s="42">
        <v>20</v>
      </c>
      <c r="J217" s="42">
        <v>36</v>
      </c>
      <c r="K217" s="42">
        <v>22</v>
      </c>
      <c r="L217" s="42">
        <v>36</v>
      </c>
      <c r="M217" s="42">
        <v>23</v>
      </c>
      <c r="N217" s="42"/>
      <c r="O217" s="42"/>
    </row>
    <row r="218" spans="1:16" s="39" customFormat="1" ht="20.100000000000001" customHeight="1" x14ac:dyDescent="0.25">
      <c r="A218" s="41" t="s">
        <v>261</v>
      </c>
      <c r="B218" s="42">
        <v>0</v>
      </c>
      <c r="C218" s="42">
        <v>0</v>
      </c>
      <c r="D218" s="42">
        <v>0</v>
      </c>
      <c r="E218" s="42">
        <v>0</v>
      </c>
      <c r="F218" s="42">
        <v>0</v>
      </c>
      <c r="G218" s="42">
        <v>0</v>
      </c>
      <c r="H218" s="42">
        <v>0</v>
      </c>
      <c r="I218" s="42">
        <v>0</v>
      </c>
      <c r="J218" s="42">
        <v>0</v>
      </c>
      <c r="K218" s="42">
        <v>0</v>
      </c>
      <c r="L218" s="42">
        <v>1</v>
      </c>
      <c r="M218" s="42">
        <v>2</v>
      </c>
      <c r="N218" s="42"/>
      <c r="O218" s="42"/>
    </row>
    <row r="219" spans="1:16" s="39" customFormat="1" ht="20.100000000000001" customHeight="1" x14ac:dyDescent="0.25">
      <c r="A219" s="41" t="s">
        <v>583</v>
      </c>
      <c r="B219" s="42">
        <v>1</v>
      </c>
      <c r="C219" s="42">
        <v>0</v>
      </c>
      <c r="D219" s="42">
        <v>1</v>
      </c>
      <c r="E219" s="42">
        <v>0</v>
      </c>
      <c r="F219" s="42">
        <v>0</v>
      </c>
      <c r="G219" s="42">
        <v>0</v>
      </c>
      <c r="H219" s="42">
        <v>0</v>
      </c>
      <c r="I219" s="42">
        <v>0</v>
      </c>
      <c r="J219" s="42">
        <v>1</v>
      </c>
      <c r="K219" s="42">
        <v>2</v>
      </c>
      <c r="L219" s="42">
        <v>20</v>
      </c>
      <c r="M219" s="42">
        <v>0</v>
      </c>
      <c r="N219" s="42"/>
      <c r="O219" s="42"/>
    </row>
    <row r="220" spans="1:16" s="39" customFormat="1" ht="20.100000000000001" customHeight="1" x14ac:dyDescent="0.25">
      <c r="A220" s="41" t="s">
        <v>65</v>
      </c>
      <c r="B220" s="42">
        <v>0</v>
      </c>
      <c r="C220" s="42">
        <v>1</v>
      </c>
      <c r="D220" s="42">
        <v>0</v>
      </c>
      <c r="E220" s="42">
        <v>0</v>
      </c>
      <c r="F220" s="42">
        <v>0</v>
      </c>
      <c r="G220" s="42">
        <v>1</v>
      </c>
      <c r="H220" s="42">
        <v>1</v>
      </c>
      <c r="I220" s="42">
        <v>0</v>
      </c>
      <c r="J220" s="42">
        <v>0</v>
      </c>
      <c r="K220" s="42">
        <v>0</v>
      </c>
      <c r="L220" s="42">
        <v>0</v>
      </c>
      <c r="M220" s="42">
        <v>0</v>
      </c>
      <c r="N220" s="42"/>
      <c r="O220" s="42"/>
    </row>
    <row r="221" spans="1:16" ht="20.100000000000001" customHeight="1" x14ac:dyDescent="0.25">
      <c r="A221" s="352" t="s">
        <v>257</v>
      </c>
      <c r="B221" s="40">
        <v>1</v>
      </c>
      <c r="C221" s="40">
        <v>1</v>
      </c>
      <c r="D221" s="40">
        <v>0</v>
      </c>
      <c r="E221" s="40">
        <v>2</v>
      </c>
      <c r="F221" s="40">
        <v>0</v>
      </c>
      <c r="G221" s="40">
        <v>1</v>
      </c>
      <c r="H221" s="40">
        <v>0</v>
      </c>
      <c r="I221" s="40">
        <v>6</v>
      </c>
      <c r="J221" s="40">
        <v>62</v>
      </c>
      <c r="K221" s="40">
        <v>63</v>
      </c>
      <c r="L221" s="40">
        <v>33</v>
      </c>
      <c r="M221" s="40">
        <v>34</v>
      </c>
      <c r="P221" s="63"/>
    </row>
    <row r="222" spans="1:16" ht="20.100000000000001" customHeight="1" x14ac:dyDescent="0.25">
      <c r="A222" s="41" t="s">
        <v>66</v>
      </c>
      <c r="B222" s="44">
        <v>1</v>
      </c>
      <c r="C222" s="44">
        <v>1</v>
      </c>
      <c r="D222" s="44">
        <v>0</v>
      </c>
      <c r="E222" s="44">
        <v>0</v>
      </c>
      <c r="F222" s="44">
        <v>0</v>
      </c>
      <c r="G222" s="44">
        <v>1</v>
      </c>
      <c r="H222" s="44">
        <v>0</v>
      </c>
      <c r="I222" s="44">
        <v>6</v>
      </c>
      <c r="J222" s="44">
        <v>54</v>
      </c>
      <c r="K222" s="44">
        <v>61</v>
      </c>
      <c r="L222" s="44">
        <v>28</v>
      </c>
      <c r="M222" s="44">
        <v>29</v>
      </c>
    </row>
    <row r="223" spans="1:16" ht="20.100000000000001" customHeight="1" x14ac:dyDescent="0.25">
      <c r="A223" s="41" t="s">
        <v>67</v>
      </c>
      <c r="B223" s="44">
        <v>0</v>
      </c>
      <c r="C223" s="44">
        <v>0</v>
      </c>
      <c r="D223" s="44">
        <v>0</v>
      </c>
      <c r="E223" s="44">
        <v>2</v>
      </c>
      <c r="F223" s="44">
        <v>0</v>
      </c>
      <c r="G223" s="44">
        <v>0</v>
      </c>
      <c r="H223" s="44">
        <v>0</v>
      </c>
      <c r="I223" s="44">
        <v>0</v>
      </c>
      <c r="J223" s="44">
        <v>8</v>
      </c>
      <c r="K223" s="44">
        <v>2</v>
      </c>
      <c r="L223" s="44">
        <v>5</v>
      </c>
      <c r="M223" s="44">
        <v>5</v>
      </c>
    </row>
    <row r="224" spans="1:16" ht="20.100000000000001" customHeight="1" x14ac:dyDescent="0.25">
      <c r="A224" s="41" t="s">
        <v>68</v>
      </c>
      <c r="B224" s="44">
        <v>0</v>
      </c>
      <c r="C224" s="44">
        <v>0</v>
      </c>
      <c r="D224" s="44">
        <v>0</v>
      </c>
      <c r="E224" s="44">
        <v>0</v>
      </c>
      <c r="F224" s="44">
        <v>0</v>
      </c>
      <c r="G224" s="44">
        <v>0</v>
      </c>
      <c r="H224" s="44">
        <v>0</v>
      </c>
      <c r="I224" s="44">
        <v>0</v>
      </c>
      <c r="J224" s="44">
        <v>0</v>
      </c>
      <c r="K224" s="44">
        <v>0</v>
      </c>
      <c r="L224" s="44">
        <v>0</v>
      </c>
      <c r="M224" s="44">
        <v>0</v>
      </c>
    </row>
    <row r="225" spans="1:15" s="39" customFormat="1" ht="20.100000000000001" customHeight="1" thickBot="1" x14ac:dyDescent="0.3">
      <c r="A225" s="353" t="s">
        <v>591</v>
      </c>
      <c r="B225" s="46">
        <v>0</v>
      </c>
      <c r="C225" s="46">
        <v>0</v>
      </c>
      <c r="D225" s="46">
        <v>0</v>
      </c>
      <c r="E225" s="46">
        <v>0</v>
      </c>
      <c r="F225" s="46">
        <v>0</v>
      </c>
      <c r="G225" s="46">
        <v>0</v>
      </c>
      <c r="H225" s="46">
        <v>0</v>
      </c>
      <c r="I225" s="46">
        <v>0</v>
      </c>
      <c r="J225" s="46">
        <v>0</v>
      </c>
      <c r="K225" s="46">
        <v>0</v>
      </c>
      <c r="L225" s="46">
        <v>0</v>
      </c>
      <c r="M225" s="46">
        <v>0</v>
      </c>
    </row>
    <row r="226" spans="1:15" s="48" customFormat="1" ht="15.95" customHeight="1" x14ac:dyDescent="0.25">
      <c r="A226" s="47" t="s">
        <v>588</v>
      </c>
      <c r="B226" s="47"/>
      <c r="C226" s="47"/>
      <c r="N226" s="65"/>
      <c r="O226" s="65"/>
    </row>
    <row r="227" spans="1:15" ht="20.100000000000001" customHeight="1" x14ac:dyDescent="0.25">
      <c r="N227" s="40"/>
      <c r="O227" s="40"/>
    </row>
    <row r="228" spans="1:15" ht="20.100000000000001" customHeight="1" x14ac:dyDescent="0.25">
      <c r="O228" s="66"/>
    </row>
  </sheetData>
  <mergeCells count="16">
    <mergeCell ref="B139:O139"/>
    <mergeCell ref="B140:C140"/>
    <mergeCell ref="A184:A186"/>
    <mergeCell ref="B184:M184"/>
    <mergeCell ref="B185:C185"/>
    <mergeCell ref="F185:G185"/>
    <mergeCell ref="J185:K185"/>
    <mergeCell ref="A139:A141"/>
    <mergeCell ref="A3:A5"/>
    <mergeCell ref="B3:O3"/>
    <mergeCell ref="B4:C4"/>
    <mergeCell ref="A71:A73"/>
    <mergeCell ref="B71:M71"/>
    <mergeCell ref="B72:C72"/>
    <mergeCell ref="F72:G72"/>
    <mergeCell ref="J72:K72"/>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68" max="16383" man="1"/>
    <brk id="136" max="16383" man="1"/>
    <brk id="181" max="16383"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9:J20"/>
  <sheetViews>
    <sheetView showGridLines="0" zoomScaleNormal="100" workbookViewId="0"/>
  </sheetViews>
  <sheetFormatPr defaultColWidth="9.7109375" defaultRowHeight="39.950000000000003" customHeight="1" x14ac:dyDescent="0.2"/>
  <cols>
    <col min="1" max="16384" width="9.7109375" style="249"/>
  </cols>
  <sheetData>
    <row r="9" spans="1:10" ht="39.950000000000003" customHeight="1" x14ac:dyDescent="0.2">
      <c r="A9" s="1144" t="s">
        <v>982</v>
      </c>
      <c r="B9" s="1144"/>
      <c r="C9" s="1144"/>
      <c r="D9" s="1144"/>
      <c r="E9" s="1144"/>
      <c r="F9" s="1144"/>
      <c r="G9" s="1144"/>
      <c r="H9" s="1144"/>
      <c r="I9" s="1144"/>
      <c r="J9" s="1144"/>
    </row>
    <row r="10" spans="1:10" ht="39.950000000000003" customHeight="1" x14ac:dyDescent="0.2">
      <c r="A10" s="1144"/>
      <c r="B10" s="1144"/>
      <c r="C10" s="1144"/>
      <c r="D10" s="1144"/>
      <c r="E10" s="1144"/>
      <c r="F10" s="1144"/>
      <c r="G10" s="1144"/>
      <c r="H10" s="1144"/>
      <c r="I10" s="1144"/>
      <c r="J10" s="1144"/>
    </row>
    <row r="11" spans="1:10" ht="39.950000000000003" customHeight="1" x14ac:dyDescent="0.2">
      <c r="A11" s="1144"/>
      <c r="B11" s="1144"/>
      <c r="C11" s="1144"/>
      <c r="D11" s="1144"/>
      <c r="E11" s="1144"/>
      <c r="F11" s="1144"/>
      <c r="G11" s="1144"/>
      <c r="H11" s="1144"/>
      <c r="I11" s="1144"/>
      <c r="J11" s="1144"/>
    </row>
    <row r="17" spans="1:8" ht="39.950000000000003" customHeight="1" x14ac:dyDescent="0.2">
      <c r="A17" s="778"/>
    </row>
    <row r="20" spans="1:8" ht="39.950000000000003" customHeight="1" x14ac:dyDescent="0.2">
      <c r="B20" s="250"/>
      <c r="C20" s="250"/>
      <c r="D20" s="250"/>
      <c r="E20" s="250"/>
      <c r="F20" s="250"/>
      <c r="G20" s="250"/>
      <c r="H20" s="250"/>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58"/>
  <sheetViews>
    <sheetView showGridLines="0" zoomScaleNormal="100" zoomScaleSheetLayoutView="85" workbookViewId="0"/>
  </sheetViews>
  <sheetFormatPr defaultRowHeight="20.100000000000001" customHeight="1" x14ac:dyDescent="0.25"/>
  <cols>
    <col min="1" max="1" width="15.7109375" style="779" customWidth="1"/>
    <col min="2" max="11" width="15.140625" style="779" customWidth="1"/>
    <col min="12" max="13" width="15.7109375" style="779" customWidth="1"/>
    <col min="14" max="14" width="9.140625" style="780"/>
    <col min="15" max="16384" width="9.140625" style="779"/>
  </cols>
  <sheetData>
    <row r="1" spans="1:14" s="817" customFormat="1" ht="24.95" customHeight="1" x14ac:dyDescent="0.25">
      <c r="A1" s="820" t="s">
        <v>1006</v>
      </c>
      <c r="B1" s="820"/>
      <c r="C1" s="820"/>
      <c r="D1" s="819"/>
      <c r="E1" s="819"/>
      <c r="F1" s="819"/>
      <c r="G1" s="819"/>
      <c r="H1" s="819"/>
      <c r="I1" s="819"/>
      <c r="J1" s="819"/>
      <c r="N1" s="818"/>
    </row>
    <row r="2" spans="1:14" s="793" customFormat="1" ht="24.95" customHeight="1" thickBot="1" x14ac:dyDescent="0.3">
      <c r="A2" s="816" t="s">
        <v>1005</v>
      </c>
      <c r="B2" s="816"/>
      <c r="C2" s="816"/>
      <c r="D2" s="795"/>
      <c r="E2" s="795"/>
      <c r="F2" s="795"/>
      <c r="G2" s="795"/>
      <c r="H2" s="795"/>
      <c r="I2" s="795"/>
      <c r="J2" s="795"/>
      <c r="N2" s="794"/>
    </row>
    <row r="3" spans="1:14" ht="20.100000000000001" customHeight="1" x14ac:dyDescent="0.25">
      <c r="A3" s="1147" t="s">
        <v>103</v>
      </c>
      <c r="B3" s="1148"/>
      <c r="C3" s="1151" t="s">
        <v>1004</v>
      </c>
      <c r="D3" s="1152"/>
      <c r="E3" s="1152"/>
      <c r="F3" s="1152"/>
      <c r="G3" s="1152"/>
      <c r="H3" s="1152"/>
      <c r="I3" s="810"/>
      <c r="J3" s="810"/>
      <c r="K3" s="810"/>
      <c r="L3" s="810"/>
      <c r="M3" s="780"/>
      <c r="N3" s="779"/>
    </row>
    <row r="4" spans="1:14" ht="20.100000000000001" customHeight="1" x14ac:dyDescent="0.25">
      <c r="A4" s="1149"/>
      <c r="B4" s="1150"/>
      <c r="C4" s="1153" t="s">
        <v>10</v>
      </c>
      <c r="D4" s="1154"/>
      <c r="E4" s="1153" t="s">
        <v>1003</v>
      </c>
      <c r="F4" s="1154"/>
      <c r="G4" s="1153" t="s">
        <v>1002</v>
      </c>
      <c r="H4" s="1155"/>
      <c r="K4" s="780"/>
      <c r="N4" s="779"/>
    </row>
    <row r="5" spans="1:14" ht="20.100000000000001" customHeight="1" x14ac:dyDescent="0.25">
      <c r="A5" s="1156">
        <v>2006</v>
      </c>
      <c r="B5" s="1156"/>
      <c r="C5" s="1157">
        <v>65139201</v>
      </c>
      <c r="D5" s="1157"/>
      <c r="E5" s="1157">
        <v>64678984</v>
      </c>
      <c r="F5" s="1157"/>
      <c r="G5" s="1157">
        <v>460217</v>
      </c>
      <c r="H5" s="1157"/>
      <c r="K5" s="780"/>
      <c r="N5" s="779"/>
    </row>
    <row r="6" spans="1:14" ht="20.100000000000001" customHeight="1" x14ac:dyDescent="0.25">
      <c r="A6" s="1145">
        <v>2007</v>
      </c>
      <c r="B6" s="1145"/>
      <c r="C6" s="1146">
        <v>61570406</v>
      </c>
      <c r="D6" s="1146"/>
      <c r="E6" s="1146">
        <v>61077030</v>
      </c>
      <c r="F6" s="1146"/>
      <c r="G6" s="1146">
        <v>493376</v>
      </c>
      <c r="H6" s="1146"/>
      <c r="K6" s="780"/>
      <c r="N6" s="779"/>
    </row>
    <row r="7" spans="1:14" ht="20.100000000000001" customHeight="1" x14ac:dyDescent="0.25">
      <c r="A7" s="1145">
        <v>2008</v>
      </c>
      <c r="B7" s="1145"/>
      <c r="C7" s="1146">
        <v>54149266</v>
      </c>
      <c r="D7" s="1146"/>
      <c r="E7" s="1146">
        <v>53687961</v>
      </c>
      <c r="F7" s="1146"/>
      <c r="G7" s="1146">
        <v>461305</v>
      </c>
      <c r="H7" s="1146"/>
      <c r="K7" s="780"/>
      <c r="N7" s="779"/>
    </row>
    <row r="8" spans="1:14" ht="20.100000000000001" customHeight="1" x14ac:dyDescent="0.25">
      <c r="A8" s="1145">
        <v>2009</v>
      </c>
      <c r="B8" s="1145"/>
      <c r="C8" s="1146">
        <v>56399521</v>
      </c>
      <c r="D8" s="1146"/>
      <c r="E8" s="1146">
        <v>56020505</v>
      </c>
      <c r="F8" s="1146"/>
      <c r="G8" s="1146">
        <v>379016</v>
      </c>
      <c r="H8" s="1146"/>
      <c r="K8" s="780"/>
      <c r="N8" s="779"/>
    </row>
    <row r="9" spans="1:14" ht="20.100000000000001" customHeight="1" x14ac:dyDescent="0.25">
      <c r="A9" s="1145">
        <v>2010</v>
      </c>
      <c r="B9" s="1145"/>
      <c r="C9" s="1146">
        <v>58854515</v>
      </c>
      <c r="D9" s="1146"/>
      <c r="E9" s="1146">
        <v>58506873</v>
      </c>
      <c r="F9" s="1146"/>
      <c r="G9" s="1146">
        <v>347641.99999999994</v>
      </c>
      <c r="H9" s="1146"/>
      <c r="K9" s="780"/>
      <c r="N9" s="779"/>
    </row>
    <row r="10" spans="1:14" ht="20.100000000000001" customHeight="1" x14ac:dyDescent="0.25">
      <c r="A10" s="1145">
        <v>2011</v>
      </c>
      <c r="B10" s="1145"/>
      <c r="C10" s="1146">
        <v>57590919</v>
      </c>
      <c r="D10" s="1146"/>
      <c r="E10" s="1146">
        <v>57228085</v>
      </c>
      <c r="F10" s="1146"/>
      <c r="G10" s="1146">
        <v>362834</v>
      </c>
      <c r="H10" s="1146"/>
      <c r="K10" s="780"/>
      <c r="N10" s="779"/>
    </row>
    <row r="11" spans="1:14" ht="20.100000000000001" customHeight="1" x14ac:dyDescent="0.25">
      <c r="A11" s="1145">
        <v>2012</v>
      </c>
      <c r="B11" s="1145"/>
      <c r="C11" s="1146">
        <v>59100244</v>
      </c>
      <c r="D11" s="1146"/>
      <c r="E11" s="1146">
        <v>58760738</v>
      </c>
      <c r="F11" s="1146"/>
      <c r="G11" s="1146">
        <v>339506.00000000012</v>
      </c>
      <c r="H11" s="1146"/>
      <c r="K11" s="780"/>
      <c r="N11" s="779"/>
    </row>
    <row r="12" spans="1:14" ht="20.100000000000001" customHeight="1" x14ac:dyDescent="0.25">
      <c r="A12" s="1145">
        <v>2013</v>
      </c>
      <c r="B12" s="1145"/>
      <c r="C12" s="1146">
        <v>56571458</v>
      </c>
      <c r="D12" s="1146"/>
      <c r="E12" s="1146">
        <v>56195970</v>
      </c>
      <c r="F12" s="1146"/>
      <c r="G12" s="1146">
        <v>375488</v>
      </c>
      <c r="H12" s="1146"/>
      <c r="K12" s="780"/>
      <c r="N12" s="779"/>
    </row>
    <row r="13" spans="1:14" ht="20.100000000000001" customHeight="1" x14ac:dyDescent="0.25">
      <c r="A13" s="1145">
        <v>2014</v>
      </c>
      <c r="B13" s="1145"/>
      <c r="C13" s="1146">
        <v>49040163</v>
      </c>
      <c r="D13" s="1146"/>
      <c r="E13" s="1146">
        <v>48712611</v>
      </c>
      <c r="F13" s="1146"/>
      <c r="G13" s="1146">
        <v>327552</v>
      </c>
      <c r="H13" s="1146"/>
      <c r="K13" s="780"/>
      <c r="N13" s="779"/>
    </row>
    <row r="14" spans="1:14" ht="20.100000000000001" customHeight="1" x14ac:dyDescent="0.25">
      <c r="A14" s="1145">
        <v>2015</v>
      </c>
      <c r="B14" s="1145"/>
      <c r="C14" s="1146">
        <v>46185962</v>
      </c>
      <c r="D14" s="1146"/>
      <c r="E14" s="1146">
        <v>45903635</v>
      </c>
      <c r="F14" s="1146"/>
      <c r="G14" s="1146">
        <v>282327</v>
      </c>
      <c r="H14" s="1146"/>
      <c r="K14" s="780"/>
      <c r="N14" s="779"/>
    </row>
    <row r="15" spans="1:14" ht="20.100000000000001" customHeight="1" thickBot="1" x14ac:dyDescent="0.3">
      <c r="A15" s="1160">
        <v>2016</v>
      </c>
      <c r="B15" s="1160"/>
      <c r="C15" s="1166">
        <v>40624150</v>
      </c>
      <c r="D15" s="1166"/>
      <c r="E15" s="1166">
        <v>40321929</v>
      </c>
      <c r="F15" s="1166"/>
      <c r="G15" s="1166">
        <v>302221</v>
      </c>
      <c r="H15" s="1166"/>
      <c r="K15" s="780"/>
      <c r="N15" s="779"/>
    </row>
    <row r="16" spans="1:14" s="781" customFormat="1" ht="15.95" customHeight="1" x14ac:dyDescent="0.25">
      <c r="A16" s="784" t="s">
        <v>984</v>
      </c>
      <c r="B16" s="784"/>
      <c r="C16" s="784"/>
      <c r="D16" s="815"/>
      <c r="E16" s="815"/>
      <c r="F16" s="815"/>
      <c r="G16" s="815"/>
      <c r="H16" s="814"/>
      <c r="I16" s="814"/>
      <c r="J16" s="815"/>
      <c r="N16" s="782"/>
    </row>
    <row r="17" spans="1:14" s="781" customFormat="1" ht="15.95" customHeight="1" x14ac:dyDescent="0.25">
      <c r="A17" s="784" t="s">
        <v>1001</v>
      </c>
      <c r="B17" s="784"/>
      <c r="C17" s="784"/>
      <c r="D17" s="784"/>
      <c r="E17" s="784"/>
      <c r="F17" s="784"/>
      <c r="G17" s="784"/>
      <c r="H17" s="814"/>
      <c r="I17" s="814"/>
      <c r="J17" s="784"/>
      <c r="N17" s="782"/>
    </row>
    <row r="18" spans="1:14" s="781" customFormat="1" ht="15.95" customHeight="1" x14ac:dyDescent="0.25">
      <c r="A18" s="784" t="s">
        <v>1000</v>
      </c>
      <c r="B18" s="784"/>
      <c r="C18" s="784"/>
      <c r="D18" s="784"/>
      <c r="E18" s="784"/>
      <c r="F18" s="784"/>
      <c r="G18" s="784"/>
      <c r="H18" s="814"/>
      <c r="I18" s="814"/>
      <c r="J18" s="784"/>
      <c r="N18" s="782"/>
    </row>
    <row r="19" spans="1:14" s="781" customFormat="1" ht="15.95" customHeight="1" x14ac:dyDescent="0.25">
      <c r="A19" s="784" t="s">
        <v>999</v>
      </c>
      <c r="B19" s="784"/>
      <c r="C19" s="784"/>
      <c r="D19" s="784"/>
      <c r="E19" s="784"/>
      <c r="F19" s="784"/>
      <c r="G19" s="784"/>
      <c r="H19" s="814"/>
      <c r="I19" s="814"/>
      <c r="J19" s="784"/>
      <c r="N19" s="782"/>
    </row>
    <row r="20" spans="1:14" ht="20.100000000000001" customHeight="1" x14ac:dyDescent="0.25">
      <c r="A20" s="1167"/>
      <c r="B20" s="1167"/>
      <c r="C20" s="1167"/>
      <c r="D20" s="1167"/>
      <c r="E20" s="1167"/>
      <c r="F20" s="1167"/>
      <c r="G20" s="1167"/>
      <c r="H20" s="1167"/>
      <c r="I20" s="813"/>
      <c r="J20" s="812"/>
    </row>
    <row r="21" spans="1:14" s="793" customFormat="1" ht="24.95" customHeight="1" thickBot="1" x14ac:dyDescent="0.3">
      <c r="A21" s="797" t="s">
        <v>998</v>
      </c>
      <c r="B21" s="811"/>
      <c r="C21" s="811"/>
      <c r="D21" s="794"/>
      <c r="E21" s="794"/>
      <c r="F21" s="794"/>
      <c r="G21" s="794"/>
      <c r="H21" s="794"/>
      <c r="I21" s="794"/>
      <c r="J21" s="794"/>
      <c r="N21" s="794"/>
    </row>
    <row r="22" spans="1:14" ht="20.100000000000001" customHeight="1" x14ac:dyDescent="0.25">
      <c r="A22" s="1158" t="s">
        <v>103</v>
      </c>
      <c r="B22" s="1151" t="s">
        <v>997</v>
      </c>
      <c r="C22" s="1152"/>
      <c r="D22" s="1152"/>
      <c r="E22" s="1152"/>
      <c r="F22" s="1152"/>
      <c r="G22" s="1152"/>
      <c r="H22" s="1152"/>
      <c r="I22" s="1152"/>
      <c r="J22" s="1152"/>
      <c r="K22" s="810"/>
      <c r="L22" s="810"/>
      <c r="M22" s="810"/>
    </row>
    <row r="23" spans="1:14" ht="20.100000000000001" customHeight="1" x14ac:dyDescent="0.25">
      <c r="A23" s="1158"/>
      <c r="B23" s="1153" t="s">
        <v>996</v>
      </c>
      <c r="C23" s="1155"/>
      <c r="D23" s="1154"/>
      <c r="E23" s="1153" t="s">
        <v>995</v>
      </c>
      <c r="F23" s="1155"/>
      <c r="G23" s="1154"/>
      <c r="H23" s="1159" t="s">
        <v>994</v>
      </c>
      <c r="I23" s="1159"/>
      <c r="J23" s="1153"/>
      <c r="K23" s="780"/>
      <c r="N23" s="779"/>
    </row>
    <row r="24" spans="1:14" ht="20.100000000000001" customHeight="1" x14ac:dyDescent="0.25">
      <c r="A24" s="1149"/>
      <c r="B24" s="808" t="s">
        <v>10</v>
      </c>
      <c r="C24" s="809" t="s">
        <v>992</v>
      </c>
      <c r="D24" s="808" t="s">
        <v>991</v>
      </c>
      <c r="E24" s="808" t="s">
        <v>993</v>
      </c>
      <c r="F24" s="809" t="s">
        <v>992</v>
      </c>
      <c r="G24" s="808" t="s">
        <v>991</v>
      </c>
      <c r="H24" s="809" t="s">
        <v>10</v>
      </c>
      <c r="I24" s="809" t="s">
        <v>992</v>
      </c>
      <c r="J24" s="808" t="s">
        <v>991</v>
      </c>
      <c r="K24" s="780"/>
      <c r="N24" s="779"/>
    </row>
    <row r="25" spans="1:14" s="781" customFormat="1" ht="20.100000000000001" customHeight="1" x14ac:dyDescent="0.25">
      <c r="A25" s="807">
        <v>2006</v>
      </c>
      <c r="B25" s="806">
        <v>64678984</v>
      </c>
      <c r="C25" s="806">
        <v>32861828</v>
      </c>
      <c r="D25" s="806">
        <v>31817156</v>
      </c>
      <c r="E25" s="806">
        <v>49692894</v>
      </c>
      <c r="F25" s="806">
        <v>25221655</v>
      </c>
      <c r="G25" s="806">
        <v>24471239</v>
      </c>
      <c r="H25" s="806">
        <v>14986090</v>
      </c>
      <c r="I25" s="806">
        <v>7640173</v>
      </c>
      <c r="J25" s="806">
        <v>7345917</v>
      </c>
      <c r="K25" s="803"/>
    </row>
    <row r="26" spans="1:14" s="781" customFormat="1" ht="20.100000000000001" customHeight="1" x14ac:dyDescent="0.25">
      <c r="A26" s="807">
        <v>2007</v>
      </c>
      <c r="B26" s="806">
        <v>61077030</v>
      </c>
      <c r="C26" s="806">
        <v>31130396</v>
      </c>
      <c r="D26" s="806">
        <v>29946634</v>
      </c>
      <c r="E26" s="806">
        <v>46809015</v>
      </c>
      <c r="F26" s="806">
        <v>23872869</v>
      </c>
      <c r="G26" s="806">
        <v>22936146</v>
      </c>
      <c r="H26" s="806">
        <v>14268015</v>
      </c>
      <c r="I26" s="806">
        <v>7257527</v>
      </c>
      <c r="J26" s="806">
        <v>7010488</v>
      </c>
      <c r="K26" s="803"/>
    </row>
    <row r="27" spans="1:14" s="781" customFormat="1" ht="20.100000000000001" customHeight="1" x14ac:dyDescent="0.25">
      <c r="A27" s="807">
        <v>2008</v>
      </c>
      <c r="B27" s="806">
        <v>53687961</v>
      </c>
      <c r="C27" s="806">
        <v>27328799</v>
      </c>
      <c r="D27" s="806">
        <v>26359162</v>
      </c>
      <c r="E27" s="806">
        <v>41580008</v>
      </c>
      <c r="F27" s="806">
        <v>21196640</v>
      </c>
      <c r="G27" s="806">
        <v>20383368</v>
      </c>
      <c r="H27" s="806">
        <v>12107953</v>
      </c>
      <c r="I27" s="806">
        <v>6132159</v>
      </c>
      <c r="J27" s="806">
        <v>5975794</v>
      </c>
      <c r="K27" s="803"/>
    </row>
    <row r="28" spans="1:14" s="781" customFormat="1" ht="20.100000000000001" customHeight="1" x14ac:dyDescent="0.25">
      <c r="A28" s="807">
        <v>2009</v>
      </c>
      <c r="B28" s="806">
        <v>56020505</v>
      </c>
      <c r="C28" s="806">
        <v>28407990</v>
      </c>
      <c r="D28" s="806">
        <v>27612515</v>
      </c>
      <c r="E28" s="806">
        <v>42879631</v>
      </c>
      <c r="F28" s="806">
        <v>21736225</v>
      </c>
      <c r="G28" s="806">
        <v>21143406</v>
      </c>
      <c r="H28" s="806">
        <v>13140874</v>
      </c>
      <c r="I28" s="806">
        <v>6671765</v>
      </c>
      <c r="J28" s="806">
        <v>6469109</v>
      </c>
      <c r="K28" s="803"/>
    </row>
    <row r="29" spans="1:14" s="781" customFormat="1" ht="20.100000000000001" customHeight="1" x14ac:dyDescent="0.25">
      <c r="A29" s="807">
        <v>2010</v>
      </c>
      <c r="B29" s="806">
        <v>58506873</v>
      </c>
      <c r="C29" s="806">
        <v>29655186</v>
      </c>
      <c r="D29" s="806">
        <v>28851687</v>
      </c>
      <c r="E29" s="806">
        <v>46030442</v>
      </c>
      <c r="F29" s="806">
        <v>23272813</v>
      </c>
      <c r="G29" s="806">
        <v>22757629</v>
      </c>
      <c r="H29" s="806">
        <v>12476431</v>
      </c>
      <c r="I29" s="806">
        <v>6382373</v>
      </c>
      <c r="J29" s="806">
        <v>6094058</v>
      </c>
      <c r="K29" s="803"/>
    </row>
    <row r="30" spans="1:14" s="781" customFormat="1" ht="20.100000000000001" customHeight="1" x14ac:dyDescent="0.25">
      <c r="A30" s="807">
        <v>2011</v>
      </c>
      <c r="B30" s="806">
        <v>57228084.999999993</v>
      </c>
      <c r="C30" s="806">
        <v>29002891</v>
      </c>
      <c r="D30" s="806">
        <v>28225193.999999993</v>
      </c>
      <c r="E30" s="806">
        <v>45371280.000000022</v>
      </c>
      <c r="F30" s="806">
        <v>22972378</v>
      </c>
      <c r="G30" s="806">
        <v>22398902.000000022</v>
      </c>
      <c r="H30" s="806">
        <v>11856805</v>
      </c>
      <c r="I30" s="806">
        <v>6030513</v>
      </c>
      <c r="J30" s="806">
        <v>5826292</v>
      </c>
      <c r="K30" s="803"/>
    </row>
    <row r="31" spans="1:14" s="781" customFormat="1" ht="20.100000000000001" customHeight="1" x14ac:dyDescent="0.25">
      <c r="A31" s="807">
        <v>2012</v>
      </c>
      <c r="B31" s="806">
        <v>58760738</v>
      </c>
      <c r="C31" s="806">
        <v>29774937</v>
      </c>
      <c r="D31" s="806">
        <v>28985801</v>
      </c>
      <c r="E31" s="806">
        <v>47411363</v>
      </c>
      <c r="F31" s="806">
        <v>23976116</v>
      </c>
      <c r="G31" s="806">
        <v>23435247</v>
      </c>
      <c r="H31" s="806">
        <v>11349374</v>
      </c>
      <c r="I31" s="806">
        <v>5798821</v>
      </c>
      <c r="J31" s="806">
        <v>5550553</v>
      </c>
      <c r="K31" s="803"/>
    </row>
    <row r="32" spans="1:14" s="781" customFormat="1" ht="20.100000000000001" customHeight="1" x14ac:dyDescent="0.25">
      <c r="A32" s="807">
        <v>2013</v>
      </c>
      <c r="B32" s="806">
        <v>56195970</v>
      </c>
      <c r="C32" s="806">
        <v>28493875</v>
      </c>
      <c r="D32" s="806">
        <v>27702095</v>
      </c>
      <c r="E32" s="806">
        <v>45526907</v>
      </c>
      <c r="F32" s="806">
        <v>23052320</v>
      </c>
      <c r="G32" s="806">
        <v>22474587</v>
      </c>
      <c r="H32" s="806">
        <v>10669063</v>
      </c>
      <c r="I32" s="806">
        <v>5441555</v>
      </c>
      <c r="J32" s="806">
        <v>5227508</v>
      </c>
      <c r="K32" s="803"/>
    </row>
    <row r="33" spans="1:16" s="781" customFormat="1" ht="20.100000000000001" customHeight="1" x14ac:dyDescent="0.25">
      <c r="A33" s="807">
        <v>2014</v>
      </c>
      <c r="B33" s="806">
        <v>48712611</v>
      </c>
      <c r="C33" s="806">
        <v>24633707</v>
      </c>
      <c r="D33" s="806">
        <v>24078904</v>
      </c>
      <c r="E33" s="806">
        <v>39381395</v>
      </c>
      <c r="F33" s="806">
        <v>19918918</v>
      </c>
      <c r="G33" s="806">
        <v>19462477</v>
      </c>
      <c r="H33" s="806">
        <v>9331216</v>
      </c>
      <c r="I33" s="806">
        <v>4714789</v>
      </c>
      <c r="J33" s="806">
        <v>4616427</v>
      </c>
      <c r="K33" s="803"/>
    </row>
    <row r="34" spans="1:16" s="781" customFormat="1" ht="20.100000000000001" customHeight="1" x14ac:dyDescent="0.25">
      <c r="A34" s="807">
        <v>2015</v>
      </c>
      <c r="B34" s="806">
        <v>45903635</v>
      </c>
      <c r="C34" s="806">
        <v>23174718</v>
      </c>
      <c r="D34" s="806">
        <v>22728917</v>
      </c>
      <c r="E34" s="806">
        <v>37938013</v>
      </c>
      <c r="F34" s="806">
        <v>19154631</v>
      </c>
      <c r="G34" s="806">
        <v>18783382</v>
      </c>
      <c r="H34" s="806">
        <v>7965622</v>
      </c>
      <c r="I34" s="806">
        <v>4020087</v>
      </c>
      <c r="J34" s="806">
        <v>3945535</v>
      </c>
      <c r="K34" s="803"/>
    </row>
    <row r="35" spans="1:16" s="781" customFormat="1" ht="20.100000000000001" customHeight="1" thickBot="1" x14ac:dyDescent="0.3">
      <c r="A35" s="805">
        <v>2016</v>
      </c>
      <c r="B35" s="804">
        <v>40321928.999998584</v>
      </c>
      <c r="C35" s="804">
        <v>20289519.999999106</v>
      </c>
      <c r="D35" s="804">
        <v>20032408.999999478</v>
      </c>
      <c r="E35" s="804">
        <v>36412075.999998569</v>
      </c>
      <c r="F35" s="804">
        <v>18313887.999999091</v>
      </c>
      <c r="G35" s="804">
        <v>18098187.999999482</v>
      </c>
      <c r="H35" s="804">
        <v>3909853.0000000102</v>
      </c>
      <c r="I35" s="804">
        <v>1975632.0000000133</v>
      </c>
      <c r="J35" s="804">
        <v>1934220.9999999967</v>
      </c>
      <c r="K35" s="803"/>
    </row>
    <row r="36" spans="1:16" s="781" customFormat="1" ht="15.95" customHeight="1" x14ac:dyDescent="0.25">
      <c r="A36" s="784" t="s">
        <v>984</v>
      </c>
      <c r="E36" s="782"/>
      <c r="F36" s="782"/>
      <c r="G36" s="802"/>
      <c r="H36" s="782"/>
      <c r="I36" s="782"/>
      <c r="J36" s="782"/>
      <c r="N36" s="782"/>
    </row>
    <row r="37" spans="1:16" s="781" customFormat="1" ht="15.95" customHeight="1" x14ac:dyDescent="0.25">
      <c r="A37" s="781" t="s">
        <v>990</v>
      </c>
      <c r="G37" s="801"/>
      <c r="H37" s="801"/>
      <c r="I37" s="801"/>
      <c r="N37" s="782"/>
    </row>
    <row r="38" spans="1:16" s="781" customFormat="1" ht="15.95" customHeight="1" x14ac:dyDescent="0.25">
      <c r="A38" s="781" t="s">
        <v>989</v>
      </c>
      <c r="G38" s="801"/>
      <c r="H38" s="801"/>
      <c r="I38" s="801"/>
      <c r="N38" s="782"/>
    </row>
    <row r="39" spans="1:16" s="781" customFormat="1" ht="15.95" customHeight="1" x14ac:dyDescent="0.25">
      <c r="A39" s="781" t="s">
        <v>988</v>
      </c>
      <c r="G39" s="801"/>
      <c r="H39" s="801"/>
      <c r="I39" s="801"/>
      <c r="N39" s="782"/>
    </row>
    <row r="40" spans="1:16" s="798" customFormat="1" ht="20.100000000000001" customHeight="1" x14ac:dyDescent="0.25">
      <c r="G40" s="800"/>
      <c r="N40" s="799"/>
    </row>
    <row r="41" spans="1:16" s="793" customFormat="1" ht="24.95" customHeight="1" thickBot="1" x14ac:dyDescent="0.3">
      <c r="A41" s="797" t="s">
        <v>987</v>
      </c>
      <c r="B41" s="797"/>
      <c r="C41" s="797"/>
      <c r="D41" s="796"/>
      <c r="E41" s="796"/>
      <c r="F41" s="796"/>
      <c r="G41" s="796"/>
      <c r="H41" s="796"/>
      <c r="I41" s="796"/>
      <c r="J41" s="796"/>
      <c r="K41" s="796"/>
      <c r="L41" s="795"/>
      <c r="M41" s="794"/>
      <c r="N41" s="794"/>
      <c r="O41" s="794"/>
      <c r="P41" s="794"/>
    </row>
    <row r="42" spans="1:16" ht="20.100000000000001" customHeight="1" x14ac:dyDescent="0.25">
      <c r="A42" s="1150" t="s">
        <v>101</v>
      </c>
      <c r="B42" s="1163"/>
      <c r="C42" s="1165" t="s">
        <v>10</v>
      </c>
      <c r="D42" s="1158"/>
      <c r="E42" s="1168"/>
      <c r="F42" s="1165" t="s">
        <v>986</v>
      </c>
      <c r="G42" s="1158"/>
      <c r="H42" s="1168"/>
      <c r="I42" s="1165" t="s">
        <v>985</v>
      </c>
      <c r="J42" s="1158"/>
      <c r="K42" s="1158"/>
      <c r="L42" s="780"/>
      <c r="M42" s="780"/>
      <c r="N42" s="779"/>
    </row>
    <row r="43" spans="1:16" ht="20.100000000000001" customHeight="1" x14ac:dyDescent="0.25">
      <c r="A43" s="1154"/>
      <c r="B43" s="1159"/>
      <c r="C43" s="792">
        <v>2014</v>
      </c>
      <c r="D43" s="792">
        <v>2015</v>
      </c>
      <c r="E43" s="792">
        <v>2016</v>
      </c>
      <c r="F43" s="792">
        <v>2014</v>
      </c>
      <c r="G43" s="792">
        <v>2015</v>
      </c>
      <c r="H43" s="792">
        <v>2016</v>
      </c>
      <c r="I43" s="792">
        <v>2014</v>
      </c>
      <c r="J43" s="791">
        <v>2015</v>
      </c>
      <c r="K43" s="791">
        <v>2016</v>
      </c>
      <c r="L43" s="780"/>
      <c r="M43" s="780"/>
      <c r="N43" s="779"/>
    </row>
    <row r="44" spans="1:16" ht="20.100000000000001" customHeight="1" x14ac:dyDescent="0.25">
      <c r="A44" s="1164" t="s">
        <v>16</v>
      </c>
      <c r="B44" s="1164"/>
      <c r="C44" s="789">
        <f t="shared" ref="C44:C56" si="0">SUM(F44,I44)</f>
        <v>49040163</v>
      </c>
      <c r="D44" s="789">
        <f t="shared" ref="D44:D56" si="1">SUM(G44,J44)</f>
        <v>46185962</v>
      </c>
      <c r="E44" s="789">
        <f t="shared" ref="E44:E56" si="2">SUM(H44,K44)</f>
        <v>40624149.999999866</v>
      </c>
      <c r="F44" s="790">
        <v>48712611</v>
      </c>
      <c r="G44" s="790">
        <f>SUM(G45:G56)</f>
        <v>45903635</v>
      </c>
      <c r="H44" s="790">
        <f>SUM(H45:H56)</f>
        <v>40321928.999999866</v>
      </c>
      <c r="I44" s="789">
        <f>SUM(I45:I56)</f>
        <v>327552</v>
      </c>
      <c r="J44" s="789">
        <f>SUM(J45:J56)</f>
        <v>282327</v>
      </c>
      <c r="K44" s="789">
        <f>SUM(K45:K56)</f>
        <v>302221.00000000006</v>
      </c>
      <c r="N44" s="779"/>
    </row>
    <row r="45" spans="1:16" ht="20.100000000000001" customHeight="1" x14ac:dyDescent="0.25">
      <c r="A45" s="1162" t="s">
        <v>69</v>
      </c>
      <c r="B45" s="1162"/>
      <c r="C45" s="788">
        <f t="shared" si="0"/>
        <v>5025838</v>
      </c>
      <c r="D45" s="788">
        <f t="shared" si="1"/>
        <v>5179561</v>
      </c>
      <c r="E45" s="788">
        <f t="shared" si="2"/>
        <v>4879041.9999999898</v>
      </c>
      <c r="F45" s="787">
        <v>4987871</v>
      </c>
      <c r="G45" s="787">
        <v>5128908</v>
      </c>
      <c r="H45" s="787">
        <v>4839001.9999999898</v>
      </c>
      <c r="I45" s="787">
        <v>37967</v>
      </c>
      <c r="J45" s="787">
        <v>50653</v>
      </c>
      <c r="K45" s="787">
        <v>40040.000000000044</v>
      </c>
      <c r="N45" s="779"/>
    </row>
    <row r="46" spans="1:16" ht="20.100000000000001" customHeight="1" x14ac:dyDescent="0.25">
      <c r="A46" s="1162" t="s">
        <v>70</v>
      </c>
      <c r="B46" s="1162"/>
      <c r="C46" s="788">
        <f t="shared" si="0"/>
        <v>3713431</v>
      </c>
      <c r="D46" s="788">
        <f t="shared" si="1"/>
        <v>4036737</v>
      </c>
      <c r="E46" s="788">
        <f t="shared" si="2"/>
        <v>3932737.9999999618</v>
      </c>
      <c r="F46" s="787">
        <v>3689741</v>
      </c>
      <c r="G46" s="787">
        <v>4005258</v>
      </c>
      <c r="H46" s="787">
        <v>3898937.9999999618</v>
      </c>
      <c r="I46" s="787">
        <v>23690</v>
      </c>
      <c r="J46" s="787">
        <v>31479</v>
      </c>
      <c r="K46" s="787">
        <v>33799.999999999993</v>
      </c>
      <c r="N46" s="779"/>
    </row>
    <row r="47" spans="1:16" ht="20.100000000000001" customHeight="1" x14ac:dyDescent="0.25">
      <c r="A47" s="1162" t="s">
        <v>71</v>
      </c>
      <c r="B47" s="1162" t="s">
        <v>71</v>
      </c>
      <c r="C47" s="788">
        <f t="shared" si="0"/>
        <v>3670912</v>
      </c>
      <c r="D47" s="788">
        <f t="shared" si="1"/>
        <v>3626027</v>
      </c>
      <c r="E47" s="788">
        <f t="shared" si="2"/>
        <v>3800820.0000000033</v>
      </c>
      <c r="F47" s="787">
        <v>3649029</v>
      </c>
      <c r="G47" s="787">
        <v>3604399</v>
      </c>
      <c r="H47" s="787">
        <v>3777589.0000000033</v>
      </c>
      <c r="I47" s="787">
        <v>21883</v>
      </c>
      <c r="J47" s="787">
        <v>21628</v>
      </c>
      <c r="K47" s="787">
        <v>23231.000000000022</v>
      </c>
      <c r="N47" s="779"/>
    </row>
    <row r="48" spans="1:16" ht="20.100000000000001" customHeight="1" x14ac:dyDescent="0.25">
      <c r="A48" s="1162" t="s">
        <v>72</v>
      </c>
      <c r="B48" s="1162" t="s">
        <v>72</v>
      </c>
      <c r="C48" s="788">
        <f t="shared" si="0"/>
        <v>4172155</v>
      </c>
      <c r="D48" s="788">
        <f t="shared" si="1"/>
        <v>3878729</v>
      </c>
      <c r="E48" s="788">
        <f t="shared" si="2"/>
        <v>3836738.9999999804</v>
      </c>
      <c r="F48" s="787">
        <v>4143635</v>
      </c>
      <c r="G48" s="787">
        <v>3856035</v>
      </c>
      <c r="H48" s="787">
        <v>3814018.9999999804</v>
      </c>
      <c r="I48" s="787">
        <v>28520</v>
      </c>
      <c r="J48" s="787">
        <v>22694</v>
      </c>
      <c r="K48" s="787">
        <v>22720</v>
      </c>
      <c r="N48" s="779"/>
    </row>
    <row r="49" spans="1:14" ht="20.100000000000001" customHeight="1" x14ac:dyDescent="0.25">
      <c r="A49" s="1162" t="s">
        <v>73</v>
      </c>
      <c r="B49" s="1162" t="s">
        <v>73</v>
      </c>
      <c r="C49" s="788">
        <f t="shared" si="0"/>
        <v>3619658</v>
      </c>
      <c r="D49" s="788">
        <f t="shared" si="1"/>
        <v>3569954</v>
      </c>
      <c r="E49" s="788">
        <f t="shared" si="2"/>
        <v>3010036.9999999786</v>
      </c>
      <c r="F49" s="787">
        <v>3590995</v>
      </c>
      <c r="G49" s="787">
        <v>3552093</v>
      </c>
      <c r="H49" s="787">
        <v>2989738.9999999786</v>
      </c>
      <c r="I49" s="787">
        <v>28663</v>
      </c>
      <c r="J49" s="787">
        <v>17861</v>
      </c>
      <c r="K49" s="787">
        <v>20298</v>
      </c>
      <c r="N49" s="779"/>
    </row>
    <row r="50" spans="1:14" ht="20.100000000000001" customHeight="1" x14ac:dyDescent="0.25">
      <c r="A50" s="1162" t="s">
        <v>74</v>
      </c>
      <c r="B50" s="1162" t="s">
        <v>74</v>
      </c>
      <c r="C50" s="788">
        <f t="shared" si="0"/>
        <v>3715197</v>
      </c>
      <c r="D50" s="788">
        <f t="shared" si="1"/>
        <v>3528608</v>
      </c>
      <c r="E50" s="788">
        <f t="shared" si="2"/>
        <v>2420404.0000000037</v>
      </c>
      <c r="F50" s="787">
        <v>3679145</v>
      </c>
      <c r="G50" s="787">
        <v>3511750</v>
      </c>
      <c r="H50" s="787">
        <v>2401686.0000000037</v>
      </c>
      <c r="I50" s="787">
        <v>36052</v>
      </c>
      <c r="J50" s="787">
        <v>16858</v>
      </c>
      <c r="K50" s="787">
        <v>18717.999999999993</v>
      </c>
      <c r="N50" s="779"/>
    </row>
    <row r="51" spans="1:14" ht="20.100000000000001" customHeight="1" x14ac:dyDescent="0.25">
      <c r="A51" s="1162" t="s">
        <v>77</v>
      </c>
      <c r="B51" s="1162" t="s">
        <v>77</v>
      </c>
      <c r="C51" s="788">
        <f t="shared" si="0"/>
        <v>4427233</v>
      </c>
      <c r="D51" s="788">
        <f t="shared" si="1"/>
        <v>4218350</v>
      </c>
      <c r="E51" s="788">
        <f t="shared" si="2"/>
        <v>3624153.9999999809</v>
      </c>
      <c r="F51" s="787">
        <v>4399750</v>
      </c>
      <c r="G51" s="787">
        <v>4198252</v>
      </c>
      <c r="H51" s="787">
        <v>3598654.9999999809</v>
      </c>
      <c r="I51" s="787">
        <v>27483</v>
      </c>
      <c r="J51" s="787">
        <v>20098</v>
      </c>
      <c r="K51" s="787">
        <v>25499.000000000015</v>
      </c>
      <c r="N51" s="779"/>
    </row>
    <row r="52" spans="1:14" ht="20.100000000000001" customHeight="1" x14ac:dyDescent="0.25">
      <c r="A52" s="1162" t="s">
        <v>78</v>
      </c>
      <c r="B52" s="1162" t="s">
        <v>78</v>
      </c>
      <c r="C52" s="788">
        <f t="shared" si="0"/>
        <v>4083175</v>
      </c>
      <c r="D52" s="788">
        <f t="shared" si="1"/>
        <v>3508436</v>
      </c>
      <c r="E52" s="788">
        <f t="shared" si="2"/>
        <v>3173161.9999999902</v>
      </c>
      <c r="F52" s="787">
        <v>4059951</v>
      </c>
      <c r="G52" s="787">
        <v>3493870</v>
      </c>
      <c r="H52" s="787">
        <v>3150826.9999999902</v>
      </c>
      <c r="I52" s="787">
        <v>23224</v>
      </c>
      <c r="J52" s="787">
        <v>14566</v>
      </c>
      <c r="K52" s="787">
        <v>22335</v>
      </c>
      <c r="N52" s="779"/>
    </row>
    <row r="53" spans="1:14" ht="20.100000000000001" customHeight="1" x14ac:dyDescent="0.25">
      <c r="A53" s="1162" t="s">
        <v>79</v>
      </c>
      <c r="B53" s="1162" t="s">
        <v>79</v>
      </c>
      <c r="C53" s="788">
        <f t="shared" si="0"/>
        <v>3842491</v>
      </c>
      <c r="D53" s="788">
        <f t="shared" si="1"/>
        <v>3425195</v>
      </c>
      <c r="E53" s="788">
        <f t="shared" si="2"/>
        <v>2613095.9999999944</v>
      </c>
      <c r="F53" s="787">
        <v>3824601</v>
      </c>
      <c r="G53" s="787">
        <v>3410321</v>
      </c>
      <c r="H53" s="787">
        <v>2589455.9999999944</v>
      </c>
      <c r="I53" s="787">
        <v>17890</v>
      </c>
      <c r="J53" s="787">
        <v>14874</v>
      </c>
      <c r="K53" s="787">
        <v>23640.000000000018</v>
      </c>
      <c r="N53" s="779"/>
    </row>
    <row r="54" spans="1:14" ht="20.100000000000001" customHeight="1" x14ac:dyDescent="0.25">
      <c r="A54" s="1162" t="s">
        <v>80</v>
      </c>
      <c r="B54" s="1162" t="s">
        <v>80</v>
      </c>
      <c r="C54" s="788">
        <f t="shared" si="0"/>
        <v>3982024</v>
      </c>
      <c r="D54" s="788">
        <f t="shared" si="1"/>
        <v>3524993</v>
      </c>
      <c r="E54" s="788">
        <f t="shared" si="2"/>
        <v>2852409.9999999898</v>
      </c>
      <c r="F54" s="787">
        <v>3956488</v>
      </c>
      <c r="G54" s="787">
        <v>3503631</v>
      </c>
      <c r="H54" s="787">
        <v>2832713.9999999898</v>
      </c>
      <c r="I54" s="787">
        <v>25536</v>
      </c>
      <c r="J54" s="787">
        <v>21362</v>
      </c>
      <c r="K54" s="787">
        <v>19695.999999999993</v>
      </c>
      <c r="N54" s="779"/>
    </row>
    <row r="55" spans="1:14" ht="20.100000000000001" customHeight="1" x14ac:dyDescent="0.25">
      <c r="A55" s="1162" t="s">
        <v>81</v>
      </c>
      <c r="B55" s="1162" t="s">
        <v>81</v>
      </c>
      <c r="C55" s="788">
        <f t="shared" si="0"/>
        <v>3751037</v>
      </c>
      <c r="D55" s="788">
        <f t="shared" si="1"/>
        <v>3222854</v>
      </c>
      <c r="E55" s="788">
        <f t="shared" si="2"/>
        <v>2532234.0000000028</v>
      </c>
      <c r="F55" s="787">
        <v>3726090</v>
      </c>
      <c r="G55" s="787">
        <v>3201543</v>
      </c>
      <c r="H55" s="787">
        <v>2509103.0000000028</v>
      </c>
      <c r="I55" s="787">
        <v>24947</v>
      </c>
      <c r="J55" s="787">
        <v>21311</v>
      </c>
      <c r="K55" s="787">
        <v>23130.999999999993</v>
      </c>
      <c r="N55" s="779"/>
    </row>
    <row r="56" spans="1:14" ht="20.100000000000001" customHeight="1" thickBot="1" x14ac:dyDescent="0.3">
      <c r="A56" s="1161" t="s">
        <v>82</v>
      </c>
      <c r="B56" s="1161"/>
      <c r="C56" s="786">
        <f t="shared" si="0"/>
        <v>5037012</v>
      </c>
      <c r="D56" s="786">
        <f t="shared" si="1"/>
        <v>4466518</v>
      </c>
      <c r="E56" s="786">
        <f t="shared" si="2"/>
        <v>3949313.9999999916</v>
      </c>
      <c r="F56" s="785">
        <v>5005315</v>
      </c>
      <c r="G56" s="785">
        <v>4437575</v>
      </c>
      <c r="H56" s="785">
        <v>3920200.9999999916</v>
      </c>
      <c r="I56" s="785">
        <v>31697</v>
      </c>
      <c r="J56" s="785">
        <v>28943</v>
      </c>
      <c r="K56" s="785">
        <v>29113.000000000007</v>
      </c>
      <c r="N56" s="779"/>
    </row>
    <row r="57" spans="1:14" s="781" customFormat="1" ht="15.95" customHeight="1" x14ac:dyDescent="0.25">
      <c r="A57" s="784" t="s">
        <v>984</v>
      </c>
      <c r="B57" s="784"/>
      <c r="C57" s="784"/>
      <c r="D57" s="783"/>
      <c r="E57" s="783"/>
      <c r="F57" s="783"/>
      <c r="G57" s="783"/>
      <c r="H57" s="783"/>
      <c r="I57" s="783"/>
      <c r="J57" s="783"/>
      <c r="K57" s="783"/>
      <c r="L57" s="783"/>
      <c r="N57" s="782"/>
    </row>
    <row r="58" spans="1:14" s="781" customFormat="1" ht="15.95" customHeight="1" x14ac:dyDescent="0.25">
      <c r="A58" s="784" t="s">
        <v>983</v>
      </c>
      <c r="B58" s="784"/>
      <c r="C58" s="784"/>
      <c r="D58" s="784"/>
      <c r="E58" s="784"/>
      <c r="F58" s="784"/>
      <c r="G58" s="784"/>
      <c r="H58" s="784"/>
      <c r="I58" s="784"/>
      <c r="J58" s="784"/>
      <c r="K58" s="784"/>
      <c r="L58" s="783"/>
      <c r="N58" s="782"/>
    </row>
  </sheetData>
  <mergeCells count="72">
    <mergeCell ref="I42:K42"/>
    <mergeCell ref="A52:B52"/>
    <mergeCell ref="C15:D15"/>
    <mergeCell ref="E15:F15"/>
    <mergeCell ref="G15:H15"/>
    <mergeCell ref="A20:H20"/>
    <mergeCell ref="C42:E42"/>
    <mergeCell ref="F42:H42"/>
    <mergeCell ref="A47:B47"/>
    <mergeCell ref="A48:B48"/>
    <mergeCell ref="A49:B49"/>
    <mergeCell ref="A50:B50"/>
    <mergeCell ref="A56:B56"/>
    <mergeCell ref="A51:B51"/>
    <mergeCell ref="A42:B43"/>
    <mergeCell ref="A44:B44"/>
    <mergeCell ref="A45:B45"/>
    <mergeCell ref="A46:B46"/>
    <mergeCell ref="A53:B53"/>
    <mergeCell ref="A54:B54"/>
    <mergeCell ref="A55:B55"/>
    <mergeCell ref="A13:B13"/>
    <mergeCell ref="C13:D13"/>
    <mergeCell ref="E13:F13"/>
    <mergeCell ref="G13:H13"/>
    <mergeCell ref="A22:A24"/>
    <mergeCell ref="B22:J22"/>
    <mergeCell ref="B23:D23"/>
    <mergeCell ref="E23:G23"/>
    <mergeCell ref="H23:J23"/>
    <mergeCell ref="A15:B15"/>
    <mergeCell ref="A14:B14"/>
    <mergeCell ref="C14:D14"/>
    <mergeCell ref="E14:F14"/>
    <mergeCell ref="G14:H14"/>
    <mergeCell ref="A11:B11"/>
    <mergeCell ref="C11:D11"/>
    <mergeCell ref="E11:F11"/>
    <mergeCell ref="G11:H11"/>
    <mergeCell ref="A12:B12"/>
    <mergeCell ref="C12:D12"/>
    <mergeCell ref="E12:F12"/>
    <mergeCell ref="G12:H12"/>
    <mergeCell ref="A9:B9"/>
    <mergeCell ref="C9:D9"/>
    <mergeCell ref="E9:F9"/>
    <mergeCell ref="G9:H9"/>
    <mergeCell ref="A10:B10"/>
    <mergeCell ref="C10:D10"/>
    <mergeCell ref="E10:F10"/>
    <mergeCell ref="G10:H10"/>
    <mergeCell ref="A5:B5"/>
    <mergeCell ref="C5:D5"/>
    <mergeCell ref="E5:F5"/>
    <mergeCell ref="G5:H5"/>
    <mergeCell ref="A6:B6"/>
    <mergeCell ref="C6:D6"/>
    <mergeCell ref="A3:B4"/>
    <mergeCell ref="C3:H3"/>
    <mergeCell ref="C4:D4"/>
    <mergeCell ref="E4:F4"/>
    <mergeCell ref="G4:H4"/>
    <mergeCell ref="A8:B8"/>
    <mergeCell ref="C8:D8"/>
    <mergeCell ref="E8:F8"/>
    <mergeCell ref="G8:H8"/>
    <mergeCell ref="E6:F6"/>
    <mergeCell ref="G6:H6"/>
    <mergeCell ref="A7:B7"/>
    <mergeCell ref="C7:D7"/>
    <mergeCell ref="E7:F7"/>
    <mergeCell ref="G7:H7"/>
  </mergeCells>
  <pageMargins left="0.78740157480314965" right="0.78740157480314965" top="0.78740157480314965" bottom="0.59055118110236227" header="0.51181102362204722" footer="0.51181102362204722"/>
  <pageSetup paperSize="9" scale="50" orientation="portrait" horizontalDpi="300" verticalDpi="300" r:id="rId1"/>
  <headerFooter alignWithMargins="0">
    <oddHeader>&amp;C&amp;"Arial,Negrito"&amp;14Turismo interno</oddHeader>
  </headerFooter>
  <colBreaks count="1" manualBreakCount="1">
    <brk id="11" max="55" man="1"/>
  </colBreak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82"/>
  <sheetViews>
    <sheetView showGridLines="0" zoomScaleNormal="100" zoomScaleSheetLayoutView="85" workbookViewId="0"/>
  </sheetViews>
  <sheetFormatPr defaultColWidth="8.7109375" defaultRowHeight="20.100000000000001" customHeight="1" x14ac:dyDescent="0.25"/>
  <cols>
    <col min="1" max="1" width="30.7109375" style="821" customWidth="1"/>
    <col min="2" max="7" width="14.7109375" style="823" customWidth="1"/>
    <col min="8" max="8" width="14.7109375" style="821" customWidth="1"/>
    <col min="9" max="9" width="14.7109375" style="822" customWidth="1"/>
    <col min="10" max="10" width="14.7109375" style="821" customWidth="1"/>
    <col min="11" max="11" width="12.7109375" style="821" customWidth="1"/>
    <col min="12" max="16384" width="8.7109375" style="821"/>
  </cols>
  <sheetData>
    <row r="1" spans="1:10" s="851" customFormat="1" ht="24.95" customHeight="1" x14ac:dyDescent="0.25">
      <c r="A1" s="842" t="s">
        <v>1006</v>
      </c>
      <c r="B1" s="841"/>
      <c r="C1" s="841"/>
      <c r="D1" s="853"/>
      <c r="E1" s="853"/>
      <c r="F1" s="854"/>
      <c r="G1" s="853"/>
      <c r="I1" s="852"/>
    </row>
    <row r="2" spans="1:10" s="836" customFormat="1" ht="24.95" customHeight="1" thickBot="1" x14ac:dyDescent="0.3">
      <c r="A2" s="797" t="s">
        <v>1015</v>
      </c>
      <c r="B2" s="839"/>
      <c r="C2" s="839"/>
      <c r="D2" s="839"/>
      <c r="E2" s="839"/>
      <c r="F2" s="839"/>
      <c r="G2" s="839"/>
      <c r="H2" s="838"/>
      <c r="I2" s="850"/>
      <c r="J2" s="850"/>
    </row>
    <row r="3" spans="1:10" ht="20.100000000000001" customHeight="1" x14ac:dyDescent="0.25">
      <c r="A3" s="1169" t="s">
        <v>1011</v>
      </c>
      <c r="B3" s="1151" t="s">
        <v>1004</v>
      </c>
      <c r="C3" s="1152"/>
      <c r="D3" s="1152"/>
      <c r="E3" s="1152"/>
      <c r="F3" s="1152"/>
      <c r="G3" s="1152"/>
      <c r="H3" s="1152"/>
      <c r="I3" s="1152"/>
      <c r="J3" s="1152"/>
    </row>
    <row r="4" spans="1:10" ht="20.100000000000001" customHeight="1" x14ac:dyDescent="0.25">
      <c r="A4" s="1169"/>
      <c r="B4" s="1153">
        <v>2014</v>
      </c>
      <c r="C4" s="1155"/>
      <c r="D4" s="1155"/>
      <c r="E4" s="1153">
        <v>2015</v>
      </c>
      <c r="F4" s="1155"/>
      <c r="G4" s="1155"/>
      <c r="H4" s="1153">
        <v>2016</v>
      </c>
      <c r="I4" s="1155"/>
      <c r="J4" s="1155"/>
    </row>
    <row r="5" spans="1:10" s="835" customFormat="1" ht="39.950000000000003" customHeight="1" x14ac:dyDescent="0.25">
      <c r="A5" s="1170"/>
      <c r="B5" s="809" t="s">
        <v>993</v>
      </c>
      <c r="C5" s="809" t="s">
        <v>1010</v>
      </c>
      <c r="D5" s="808" t="s">
        <v>1009</v>
      </c>
      <c r="E5" s="809" t="s">
        <v>993</v>
      </c>
      <c r="F5" s="809" t="s">
        <v>1010</v>
      </c>
      <c r="G5" s="808" t="s">
        <v>1009</v>
      </c>
      <c r="H5" s="809" t="s">
        <v>993</v>
      </c>
      <c r="I5" s="809" t="s">
        <v>1010</v>
      </c>
      <c r="J5" s="808" t="s">
        <v>1009</v>
      </c>
    </row>
    <row r="6" spans="1:10" ht="20.100000000000001" customHeight="1" x14ac:dyDescent="0.25">
      <c r="A6" s="834" t="s">
        <v>16</v>
      </c>
      <c r="B6" s="832">
        <v>48712610.999999948</v>
      </c>
      <c r="C6" s="832">
        <v>24633706.999999966</v>
      </c>
      <c r="D6" s="832">
        <v>24078903.999999981</v>
      </c>
      <c r="E6" s="832">
        <f t="shared" ref="E6:E38" si="0">SUM(F6:G6)</f>
        <v>45903635</v>
      </c>
      <c r="F6" s="832">
        <f>SUM(F7,F15,F25,F30,F34)</f>
        <v>23174718</v>
      </c>
      <c r="G6" s="832">
        <f>SUM(G7,G15,G25,G30,G34)</f>
        <v>22728917</v>
      </c>
      <c r="H6" s="832">
        <f>SUM(I6:J6)</f>
        <v>40318009.999999925</v>
      </c>
      <c r="I6" s="832">
        <f>SUM(I7,I15,I25,I30,I34)</f>
        <v>20286791.000000007</v>
      </c>
      <c r="J6" s="832">
        <f>SUM(J7,J15,J25,J30,J34)</f>
        <v>20031218.999999918</v>
      </c>
    </row>
    <row r="7" spans="1:10" ht="20.100000000000001" customHeight="1" x14ac:dyDescent="0.25">
      <c r="A7" s="830" t="s">
        <v>163</v>
      </c>
      <c r="B7" s="832">
        <v>1294944.0000000007</v>
      </c>
      <c r="C7" s="832">
        <v>643271.00000000081</v>
      </c>
      <c r="D7" s="832">
        <v>651673</v>
      </c>
      <c r="E7" s="832">
        <f t="shared" si="0"/>
        <v>1196983</v>
      </c>
      <c r="F7" s="832">
        <f>SUM(F8:F14)</f>
        <v>595526</v>
      </c>
      <c r="G7" s="832">
        <f>SUM(G8:G14)</f>
        <v>601457</v>
      </c>
      <c r="H7" s="832">
        <f t="shared" ref="H7:H38" si="1">I7+J7</f>
        <v>1357570.000000007</v>
      </c>
      <c r="I7" s="832">
        <f>SUM(I8:I14)</f>
        <v>865943.0000000071</v>
      </c>
      <c r="J7" s="832">
        <f>SUM(J8:J14)</f>
        <v>491626.99999999977</v>
      </c>
    </row>
    <row r="8" spans="1:10" ht="20.100000000000001" customHeight="1" x14ac:dyDescent="0.25">
      <c r="A8" s="780" t="s">
        <v>117</v>
      </c>
      <c r="B8" s="847">
        <v>0</v>
      </c>
      <c r="C8" s="847">
        <v>0</v>
      </c>
      <c r="D8" s="847">
        <v>0</v>
      </c>
      <c r="E8" s="847">
        <f t="shared" si="0"/>
        <v>0</v>
      </c>
      <c r="F8" s="847">
        <v>0</v>
      </c>
      <c r="G8" s="847">
        <v>0</v>
      </c>
      <c r="H8" s="847">
        <f t="shared" si="1"/>
        <v>48240.999999999942</v>
      </c>
      <c r="I8" s="847">
        <v>47433.999999999942</v>
      </c>
      <c r="J8" s="847">
        <v>806.99999999999977</v>
      </c>
    </row>
    <row r="9" spans="1:10" ht="20.100000000000001" customHeight="1" x14ac:dyDescent="0.25">
      <c r="A9" s="780" t="s">
        <v>118</v>
      </c>
      <c r="B9" s="847">
        <v>0</v>
      </c>
      <c r="C9" s="847">
        <v>0</v>
      </c>
      <c r="D9" s="847">
        <v>0</v>
      </c>
      <c r="E9" s="847">
        <f t="shared" si="0"/>
        <v>0</v>
      </c>
      <c r="F9" s="847">
        <v>0</v>
      </c>
      <c r="G9" s="847">
        <v>0</v>
      </c>
      <c r="H9" s="847">
        <f t="shared" si="1"/>
        <v>0</v>
      </c>
      <c r="I9" s="847">
        <v>0</v>
      </c>
      <c r="J9" s="847">
        <v>0</v>
      </c>
    </row>
    <row r="10" spans="1:10" ht="20.100000000000001" customHeight="1" x14ac:dyDescent="0.25">
      <c r="A10" s="780" t="s">
        <v>88</v>
      </c>
      <c r="B10" s="847">
        <v>130484</v>
      </c>
      <c r="C10" s="847">
        <v>65800</v>
      </c>
      <c r="D10" s="847">
        <v>64683.999999999993</v>
      </c>
      <c r="E10" s="847">
        <f t="shared" si="0"/>
        <v>215045</v>
      </c>
      <c r="F10" s="847">
        <v>108242</v>
      </c>
      <c r="G10" s="847">
        <v>106803</v>
      </c>
      <c r="H10" s="847">
        <f t="shared" si="1"/>
        <v>151219.00000000052</v>
      </c>
      <c r="I10" s="847">
        <v>45742.000000000015</v>
      </c>
      <c r="J10" s="847">
        <v>105477.00000000049</v>
      </c>
    </row>
    <row r="11" spans="1:10" ht="20.100000000000001" customHeight="1" x14ac:dyDescent="0.25">
      <c r="A11" s="780" t="s">
        <v>94</v>
      </c>
      <c r="B11" s="847">
        <v>461348.99999999965</v>
      </c>
      <c r="C11" s="847">
        <v>233902.00000000023</v>
      </c>
      <c r="D11" s="847">
        <v>227446.99999999942</v>
      </c>
      <c r="E11" s="847">
        <f t="shared" si="0"/>
        <v>373865</v>
      </c>
      <c r="F11" s="847">
        <v>189306</v>
      </c>
      <c r="G11" s="847">
        <v>184559</v>
      </c>
      <c r="H11" s="847">
        <f t="shared" si="1"/>
        <v>356378.00000000192</v>
      </c>
      <c r="I11" s="847">
        <v>207659.0000000016</v>
      </c>
      <c r="J11" s="847">
        <v>148719.00000000032</v>
      </c>
    </row>
    <row r="12" spans="1:10" ht="20.100000000000001" customHeight="1" x14ac:dyDescent="0.25">
      <c r="A12" s="780" t="s">
        <v>164</v>
      </c>
      <c r="B12" s="847">
        <v>300213.00000000012</v>
      </c>
      <c r="C12" s="847">
        <v>145418.99999999997</v>
      </c>
      <c r="D12" s="847">
        <v>154794.00000000015</v>
      </c>
      <c r="E12" s="847">
        <f t="shared" si="0"/>
        <v>328772</v>
      </c>
      <c r="F12" s="847">
        <v>159010</v>
      </c>
      <c r="G12" s="847">
        <v>169762</v>
      </c>
      <c r="H12" s="847">
        <f t="shared" si="1"/>
        <v>325618.00000000012</v>
      </c>
      <c r="I12" s="847">
        <v>160355.00000000049</v>
      </c>
      <c r="J12" s="847">
        <v>165262.99999999965</v>
      </c>
    </row>
    <row r="13" spans="1:10" ht="20.100000000000001" customHeight="1" x14ac:dyDescent="0.25">
      <c r="A13" s="780" t="s">
        <v>119</v>
      </c>
      <c r="B13" s="847">
        <v>0</v>
      </c>
      <c r="C13" s="847">
        <v>0</v>
      </c>
      <c r="D13" s="847">
        <v>0</v>
      </c>
      <c r="E13" s="847">
        <f t="shared" si="0"/>
        <v>0</v>
      </c>
      <c r="F13" s="847">
        <v>0</v>
      </c>
      <c r="G13" s="847">
        <v>0</v>
      </c>
      <c r="H13" s="847">
        <f t="shared" si="1"/>
        <v>95549.000000000015</v>
      </c>
      <c r="I13" s="847">
        <v>95549.000000000015</v>
      </c>
      <c r="J13" s="847">
        <v>0</v>
      </c>
    </row>
    <row r="14" spans="1:10" ht="20.100000000000001" customHeight="1" x14ac:dyDescent="0.25">
      <c r="A14" s="780" t="s">
        <v>165</v>
      </c>
      <c r="B14" s="847">
        <v>402898.00000000093</v>
      </c>
      <c r="C14" s="847">
        <v>198150.00000000055</v>
      </c>
      <c r="D14" s="847">
        <v>204748.00000000041</v>
      </c>
      <c r="E14" s="847">
        <f t="shared" si="0"/>
        <v>279301</v>
      </c>
      <c r="F14" s="847">
        <v>138968</v>
      </c>
      <c r="G14" s="847">
        <v>140333</v>
      </c>
      <c r="H14" s="847">
        <f t="shared" si="1"/>
        <v>380565.00000000431</v>
      </c>
      <c r="I14" s="847">
        <v>309204.00000000501</v>
      </c>
      <c r="J14" s="847">
        <v>71360.999999999287</v>
      </c>
    </row>
    <row r="15" spans="1:10" s="848" customFormat="1" ht="20.100000000000001" customHeight="1" x14ac:dyDescent="0.25">
      <c r="A15" s="830" t="s">
        <v>190</v>
      </c>
      <c r="B15" s="832">
        <v>5860129</v>
      </c>
      <c r="C15" s="832">
        <v>2946429.9999999981</v>
      </c>
      <c r="D15" s="832">
        <v>2913699.0000000009</v>
      </c>
      <c r="E15" s="832">
        <f t="shared" si="0"/>
        <v>6946832</v>
      </c>
      <c r="F15" s="832">
        <f>SUM(F16:F24)</f>
        <v>3496246</v>
      </c>
      <c r="G15" s="832">
        <f>SUM(G16:G24)</f>
        <v>3450586</v>
      </c>
      <c r="H15" s="832">
        <f t="shared" si="1"/>
        <v>6678530.0000000009</v>
      </c>
      <c r="I15" s="832">
        <f>SUM(I16:I24)</f>
        <v>3351300.0000000037</v>
      </c>
      <c r="J15" s="832">
        <f>SUM(J16:J24)</f>
        <v>3327229.9999999972</v>
      </c>
    </row>
    <row r="16" spans="1:10" ht="20.100000000000001" customHeight="1" x14ac:dyDescent="0.25">
      <c r="A16" s="780" t="s">
        <v>167</v>
      </c>
      <c r="B16" s="847">
        <v>448227.99999999965</v>
      </c>
      <c r="C16" s="847">
        <v>227991.99999999965</v>
      </c>
      <c r="D16" s="847">
        <v>220236.00000000003</v>
      </c>
      <c r="E16" s="847">
        <f t="shared" si="0"/>
        <v>583349</v>
      </c>
      <c r="F16" s="847">
        <v>299101</v>
      </c>
      <c r="G16" s="847">
        <v>284248</v>
      </c>
      <c r="H16" s="847">
        <f t="shared" si="1"/>
        <v>292168.00000000035</v>
      </c>
      <c r="I16" s="847">
        <v>69567.000000000116</v>
      </c>
      <c r="J16" s="847">
        <v>222601.00000000026</v>
      </c>
    </row>
    <row r="17" spans="1:10" ht="20.100000000000001" customHeight="1" x14ac:dyDescent="0.25">
      <c r="A17" s="780" t="s">
        <v>89</v>
      </c>
      <c r="B17" s="847">
        <v>1117112.0000000009</v>
      </c>
      <c r="C17" s="847">
        <v>568080.00000000023</v>
      </c>
      <c r="D17" s="847">
        <v>549032.0000000007</v>
      </c>
      <c r="E17" s="847">
        <f t="shared" si="0"/>
        <v>1348290</v>
      </c>
      <c r="F17" s="847">
        <v>683634</v>
      </c>
      <c r="G17" s="847">
        <v>664656</v>
      </c>
      <c r="H17" s="847">
        <f t="shared" si="1"/>
        <v>2424886.0000000075</v>
      </c>
      <c r="I17" s="847">
        <v>1604374.000000003</v>
      </c>
      <c r="J17" s="847">
        <v>820512.00000000419</v>
      </c>
    </row>
    <row r="18" spans="1:10" ht="20.100000000000001" customHeight="1" x14ac:dyDescent="0.25">
      <c r="A18" s="780" t="s">
        <v>90</v>
      </c>
      <c r="B18" s="847">
        <v>1137146.9999999986</v>
      </c>
      <c r="C18" s="847">
        <v>560743.99999999919</v>
      </c>
      <c r="D18" s="847">
        <v>576402.99999999953</v>
      </c>
      <c r="E18" s="847">
        <f t="shared" si="0"/>
        <v>822955</v>
      </c>
      <c r="F18" s="847">
        <v>405038</v>
      </c>
      <c r="G18" s="847">
        <v>417917</v>
      </c>
      <c r="H18" s="847">
        <f t="shared" si="1"/>
        <v>629463.99999999569</v>
      </c>
      <c r="I18" s="847">
        <v>126457.99999999999</v>
      </c>
      <c r="J18" s="847">
        <v>503005.99999999575</v>
      </c>
    </row>
    <row r="19" spans="1:10" ht="20.100000000000001" customHeight="1" x14ac:dyDescent="0.25">
      <c r="A19" s="780" t="s">
        <v>168</v>
      </c>
      <c r="B19" s="847">
        <v>770171.00000000047</v>
      </c>
      <c r="C19" s="847">
        <v>387608.00000000087</v>
      </c>
      <c r="D19" s="847">
        <v>382562.99999999965</v>
      </c>
      <c r="E19" s="847">
        <f t="shared" si="0"/>
        <v>594616</v>
      </c>
      <c r="F19" s="847">
        <v>301895</v>
      </c>
      <c r="G19" s="847">
        <v>292721</v>
      </c>
      <c r="H19" s="847">
        <f t="shared" si="1"/>
        <v>530193.99999999814</v>
      </c>
      <c r="I19" s="847">
        <v>250902.99999999956</v>
      </c>
      <c r="J19" s="847">
        <v>279290.9999999986</v>
      </c>
    </row>
    <row r="20" spans="1:10" ht="20.100000000000001" customHeight="1" x14ac:dyDescent="0.25">
      <c r="A20" s="780" t="s">
        <v>169</v>
      </c>
      <c r="B20" s="847">
        <v>352085.00000000017</v>
      </c>
      <c r="C20" s="846">
        <v>175856.00000000038</v>
      </c>
      <c r="D20" s="846">
        <v>176228.9999999998</v>
      </c>
      <c r="E20" s="847">
        <f t="shared" si="0"/>
        <v>427454</v>
      </c>
      <c r="F20" s="846">
        <v>211827</v>
      </c>
      <c r="G20" s="846">
        <v>215627</v>
      </c>
      <c r="H20" s="847">
        <f t="shared" si="1"/>
        <v>363237.99999999948</v>
      </c>
      <c r="I20" s="846">
        <v>189303.99999999977</v>
      </c>
      <c r="J20" s="846">
        <v>173933.99999999971</v>
      </c>
    </row>
    <row r="21" spans="1:10" ht="20.100000000000001" customHeight="1" x14ac:dyDescent="0.25">
      <c r="A21" s="780" t="s">
        <v>96</v>
      </c>
      <c r="B21" s="847">
        <v>864537.99999999825</v>
      </c>
      <c r="C21" s="846">
        <v>431302.99999999796</v>
      </c>
      <c r="D21" s="846">
        <v>433235.00000000029</v>
      </c>
      <c r="E21" s="847">
        <f t="shared" si="0"/>
        <v>1914377</v>
      </c>
      <c r="F21" s="846">
        <v>958691</v>
      </c>
      <c r="G21" s="846">
        <v>955686</v>
      </c>
      <c r="H21" s="847">
        <f t="shared" si="1"/>
        <v>1306584.9999999998</v>
      </c>
      <c r="I21" s="846">
        <v>490677.00000000099</v>
      </c>
      <c r="J21" s="846">
        <v>815907.99999999884</v>
      </c>
    </row>
    <row r="22" spans="1:10" ht="20.100000000000001" customHeight="1" x14ac:dyDescent="0.25">
      <c r="A22" s="780" t="s">
        <v>170</v>
      </c>
      <c r="B22" s="847">
        <v>689260.00000000058</v>
      </c>
      <c r="C22" s="846">
        <v>351131.99999999965</v>
      </c>
      <c r="D22" s="846">
        <v>338128.00000000093</v>
      </c>
      <c r="E22" s="847">
        <f t="shared" si="0"/>
        <v>441380</v>
      </c>
      <c r="F22" s="846">
        <v>224272</v>
      </c>
      <c r="G22" s="846">
        <v>217108</v>
      </c>
      <c r="H22" s="847">
        <f t="shared" si="1"/>
        <v>538567</v>
      </c>
      <c r="I22" s="846">
        <v>356009.00000000017</v>
      </c>
      <c r="J22" s="846">
        <v>182557.99999999983</v>
      </c>
    </row>
    <row r="23" spans="1:10" ht="20.100000000000001" customHeight="1" x14ac:dyDescent="0.25">
      <c r="A23" s="780" t="s">
        <v>98</v>
      </c>
      <c r="B23" s="847">
        <v>361628.00000000047</v>
      </c>
      <c r="C23" s="846">
        <v>182738.00000000023</v>
      </c>
      <c r="D23" s="846">
        <v>178890.0000000002</v>
      </c>
      <c r="E23" s="847">
        <f t="shared" si="0"/>
        <v>348989</v>
      </c>
      <c r="F23" s="846">
        <v>175990</v>
      </c>
      <c r="G23" s="846">
        <v>172999</v>
      </c>
      <c r="H23" s="847">
        <f t="shared" si="1"/>
        <v>265316.99999999994</v>
      </c>
      <c r="I23" s="846">
        <v>124473.99999999999</v>
      </c>
      <c r="J23" s="846">
        <v>140842.99999999997</v>
      </c>
    </row>
    <row r="24" spans="1:10" ht="20.100000000000001" customHeight="1" x14ac:dyDescent="0.25">
      <c r="A24" s="780" t="s">
        <v>171</v>
      </c>
      <c r="B24" s="847">
        <v>119960</v>
      </c>
      <c r="C24" s="846">
        <v>60976.999999999956</v>
      </c>
      <c r="D24" s="846">
        <v>58983.000000000036</v>
      </c>
      <c r="E24" s="847">
        <f t="shared" si="0"/>
        <v>465422</v>
      </c>
      <c r="F24" s="846">
        <v>235798</v>
      </c>
      <c r="G24" s="846">
        <v>229624</v>
      </c>
      <c r="H24" s="847">
        <f t="shared" si="1"/>
        <v>328110.99999999988</v>
      </c>
      <c r="I24" s="846">
        <v>139534.00000000003</v>
      </c>
      <c r="J24" s="846">
        <v>188576.99999999988</v>
      </c>
    </row>
    <row r="25" spans="1:10" s="848" customFormat="1" ht="20.100000000000001" customHeight="1" x14ac:dyDescent="0.25">
      <c r="A25" s="830" t="s">
        <v>206</v>
      </c>
      <c r="B25" s="849">
        <v>25750904.999999944</v>
      </c>
      <c r="C25" s="849">
        <v>13006993.999999963</v>
      </c>
      <c r="D25" s="849">
        <v>12743910.999999983</v>
      </c>
      <c r="E25" s="849">
        <f t="shared" si="0"/>
        <v>22694137</v>
      </c>
      <c r="F25" s="849">
        <f>SUM(F26:F29)</f>
        <v>11501709</v>
      </c>
      <c r="G25" s="849">
        <f>SUM(G26:G29)</f>
        <v>11192428</v>
      </c>
      <c r="H25" s="849">
        <f t="shared" si="1"/>
        <v>20434689.999999963</v>
      </c>
      <c r="I25" s="849">
        <f>SUM(I26:I29)</f>
        <v>11050802</v>
      </c>
      <c r="J25" s="849">
        <f>SUM(J26:J29)</f>
        <v>9383887.9999999627</v>
      </c>
    </row>
    <row r="26" spans="1:10" ht="20.100000000000001" customHeight="1" x14ac:dyDescent="0.25">
      <c r="A26" s="780" t="s">
        <v>173</v>
      </c>
      <c r="B26" s="847">
        <v>2536930.9999999991</v>
      </c>
      <c r="C26" s="846">
        <v>1273261.9999999991</v>
      </c>
      <c r="D26" s="846">
        <v>1263669</v>
      </c>
      <c r="E26" s="847">
        <f t="shared" si="0"/>
        <v>2698114</v>
      </c>
      <c r="F26" s="846">
        <v>1358625</v>
      </c>
      <c r="G26" s="846">
        <v>1339489</v>
      </c>
      <c r="H26" s="847">
        <f t="shared" si="1"/>
        <v>1258264.9999999984</v>
      </c>
      <c r="I26" s="846">
        <v>354670.9999999979</v>
      </c>
      <c r="J26" s="846">
        <v>903594.00000000047</v>
      </c>
    </row>
    <row r="27" spans="1:10" ht="20.100000000000001" customHeight="1" x14ac:dyDescent="0.25">
      <c r="A27" s="780" t="s">
        <v>93</v>
      </c>
      <c r="B27" s="847">
        <v>8290404.9999999786</v>
      </c>
      <c r="C27" s="846">
        <v>4188957.9999999804</v>
      </c>
      <c r="D27" s="846">
        <v>4101446.9999999981</v>
      </c>
      <c r="E27" s="847">
        <f t="shared" si="0"/>
        <v>7837514</v>
      </c>
      <c r="F27" s="846">
        <v>4009907</v>
      </c>
      <c r="G27" s="846">
        <v>3827607</v>
      </c>
      <c r="H27" s="847">
        <f t="shared" si="1"/>
        <v>6963875.0000000037</v>
      </c>
      <c r="I27" s="846">
        <v>3533556.0000000028</v>
      </c>
      <c r="J27" s="846">
        <v>3430319.0000000005</v>
      </c>
    </row>
    <row r="28" spans="1:10" ht="20.100000000000001" customHeight="1" x14ac:dyDescent="0.25">
      <c r="A28" s="780" t="s">
        <v>97</v>
      </c>
      <c r="B28" s="847">
        <v>4188593.9999999972</v>
      </c>
      <c r="C28" s="846">
        <v>2127045</v>
      </c>
      <c r="D28" s="846">
        <v>2061548.9999999974</v>
      </c>
      <c r="E28" s="847">
        <f t="shared" si="0"/>
        <v>4059753</v>
      </c>
      <c r="F28" s="846">
        <v>2062416</v>
      </c>
      <c r="G28" s="846">
        <v>1997337</v>
      </c>
      <c r="H28" s="847">
        <f t="shared" si="1"/>
        <v>3900815.0000000075</v>
      </c>
      <c r="I28" s="846">
        <v>2385910.0000000037</v>
      </c>
      <c r="J28" s="846">
        <v>1514905.000000004</v>
      </c>
    </row>
    <row r="29" spans="1:10" ht="20.100000000000001" customHeight="1" x14ac:dyDescent="0.25">
      <c r="A29" s="780" t="s">
        <v>100</v>
      </c>
      <c r="B29" s="847">
        <v>10734974.99999997</v>
      </c>
      <c r="C29" s="846">
        <v>5417728.9999999823</v>
      </c>
      <c r="D29" s="846">
        <v>5317245.9999999879</v>
      </c>
      <c r="E29" s="847">
        <f t="shared" si="0"/>
        <v>8098756</v>
      </c>
      <c r="F29" s="846">
        <v>4070761</v>
      </c>
      <c r="G29" s="846">
        <v>4027995</v>
      </c>
      <c r="H29" s="847">
        <f t="shared" si="1"/>
        <v>8311734.9999999534</v>
      </c>
      <c r="I29" s="846">
        <v>4776664.9999999963</v>
      </c>
      <c r="J29" s="846">
        <v>3535069.9999999572</v>
      </c>
    </row>
    <row r="30" spans="1:10" s="848" customFormat="1" ht="20.100000000000001" customHeight="1" x14ac:dyDescent="0.25">
      <c r="A30" s="830" t="s">
        <v>211</v>
      </c>
      <c r="B30" s="849">
        <v>9375678.9999999925</v>
      </c>
      <c r="C30" s="849">
        <v>4723787.0000000112</v>
      </c>
      <c r="D30" s="849">
        <v>4651891.9999999823</v>
      </c>
      <c r="E30" s="849">
        <f t="shared" si="0"/>
        <v>9394180</v>
      </c>
      <c r="F30" s="849">
        <f>SUM(F31:F33)</f>
        <v>4715951</v>
      </c>
      <c r="G30" s="849">
        <f>SUM(G31:G33)</f>
        <v>4678229</v>
      </c>
      <c r="H30" s="849">
        <f t="shared" si="1"/>
        <v>6700199.9999999525</v>
      </c>
      <c r="I30" s="849">
        <f>SUM(I31:I33)</f>
        <v>2761293.9999999991</v>
      </c>
      <c r="J30" s="849">
        <f>SUM(J31:J33)</f>
        <v>3938905.9999999534</v>
      </c>
    </row>
    <row r="31" spans="1:10" ht="20.100000000000001" customHeight="1" x14ac:dyDescent="0.25">
      <c r="A31" s="780" t="s">
        <v>95</v>
      </c>
      <c r="B31" s="847">
        <v>5660429.9999999925</v>
      </c>
      <c r="C31" s="846">
        <v>2850091.000000007</v>
      </c>
      <c r="D31" s="846">
        <v>2810338.9999999856</v>
      </c>
      <c r="E31" s="847">
        <f t="shared" si="0"/>
        <v>5687501</v>
      </c>
      <c r="F31" s="846">
        <v>2864231</v>
      </c>
      <c r="G31" s="846">
        <v>2823270</v>
      </c>
      <c r="H31" s="847">
        <f t="shared" si="1"/>
        <v>3347617.9999999553</v>
      </c>
      <c r="I31" s="846">
        <v>861225.99999999697</v>
      </c>
      <c r="J31" s="846">
        <v>2486391.9999999581</v>
      </c>
    </row>
    <row r="32" spans="1:10" ht="20.100000000000001" customHeight="1" x14ac:dyDescent="0.25">
      <c r="A32" s="780" t="s">
        <v>102</v>
      </c>
      <c r="B32" s="847">
        <v>1462701.9999999988</v>
      </c>
      <c r="C32" s="846">
        <v>748390.99999999988</v>
      </c>
      <c r="D32" s="846">
        <v>714310.99999999895</v>
      </c>
      <c r="E32" s="847">
        <f t="shared" si="0"/>
        <v>1279469</v>
      </c>
      <c r="F32" s="846">
        <v>644270</v>
      </c>
      <c r="G32" s="846">
        <v>635199</v>
      </c>
      <c r="H32" s="847">
        <f t="shared" si="1"/>
        <v>979228.99999998952</v>
      </c>
      <c r="I32" s="846">
        <v>489015.99999999913</v>
      </c>
      <c r="J32" s="846">
        <v>490212.99999999045</v>
      </c>
    </row>
    <row r="33" spans="1:10" ht="20.100000000000001" customHeight="1" x14ac:dyDescent="0.25">
      <c r="A33" s="780" t="s">
        <v>99</v>
      </c>
      <c r="B33" s="847">
        <v>2252547.0000000019</v>
      </c>
      <c r="C33" s="846">
        <v>1125305.0000000044</v>
      </c>
      <c r="D33" s="846">
        <v>1127241.9999999974</v>
      </c>
      <c r="E33" s="847">
        <f t="shared" si="0"/>
        <v>2427210</v>
      </c>
      <c r="F33" s="846">
        <v>1207450</v>
      </c>
      <c r="G33" s="846">
        <v>1219760</v>
      </c>
      <c r="H33" s="847">
        <f t="shared" si="1"/>
        <v>2373353.0000000075</v>
      </c>
      <c r="I33" s="846">
        <v>1411052.0000000028</v>
      </c>
      <c r="J33" s="846">
        <v>962301.00000000489</v>
      </c>
    </row>
    <row r="34" spans="1:10" s="848" customFormat="1" ht="20.100000000000001" customHeight="1" x14ac:dyDescent="0.25">
      <c r="A34" s="830" t="s">
        <v>218</v>
      </c>
      <c r="B34" s="849">
        <v>6430954.0000000075</v>
      </c>
      <c r="C34" s="849">
        <v>3313224.999999993</v>
      </c>
      <c r="D34" s="849">
        <v>3117729.0000000135</v>
      </c>
      <c r="E34" s="849">
        <f t="shared" si="0"/>
        <v>5671503</v>
      </c>
      <c r="F34" s="849">
        <f>SUM(F35:F38)</f>
        <v>2865286</v>
      </c>
      <c r="G34" s="849">
        <f>SUM(G35:G38)</f>
        <v>2806217</v>
      </c>
      <c r="H34" s="849">
        <f t="shared" si="1"/>
        <v>5147020.0000000056</v>
      </c>
      <c r="I34" s="849">
        <f>SUM(I35:I38)</f>
        <v>2257451.9999999981</v>
      </c>
      <c r="J34" s="849">
        <f>SUM(J35:J38)</f>
        <v>2889568.000000007</v>
      </c>
    </row>
    <row r="35" spans="1:10" ht="20.100000000000001" customHeight="1" x14ac:dyDescent="0.25">
      <c r="A35" s="780" t="s">
        <v>91</v>
      </c>
      <c r="B35" s="847">
        <v>1820213.9999999998</v>
      </c>
      <c r="C35" s="846">
        <v>960830.00000000081</v>
      </c>
      <c r="D35" s="846">
        <v>859383.99999999895</v>
      </c>
      <c r="E35" s="847">
        <f t="shared" si="0"/>
        <v>1804330</v>
      </c>
      <c r="F35" s="846">
        <v>907861</v>
      </c>
      <c r="G35" s="846">
        <v>896469</v>
      </c>
      <c r="H35" s="847">
        <f t="shared" si="1"/>
        <v>1330679.9999999977</v>
      </c>
      <c r="I35" s="846">
        <v>543576.99999999919</v>
      </c>
      <c r="J35" s="846">
        <v>787102.99999999849</v>
      </c>
    </row>
    <row r="36" spans="1:10" ht="20.100000000000001" customHeight="1" x14ac:dyDescent="0.25">
      <c r="A36" s="780" t="s">
        <v>176</v>
      </c>
      <c r="B36" s="847">
        <v>3016818.0000000075</v>
      </c>
      <c r="C36" s="846">
        <v>1530918.9999999937</v>
      </c>
      <c r="D36" s="846">
        <v>1485899.0000000135</v>
      </c>
      <c r="E36" s="847">
        <f t="shared" si="0"/>
        <v>2335274</v>
      </c>
      <c r="F36" s="846">
        <v>1177244</v>
      </c>
      <c r="G36" s="846">
        <v>1158030</v>
      </c>
      <c r="H36" s="847">
        <f t="shared" si="1"/>
        <v>2316097.0000000061</v>
      </c>
      <c r="I36" s="846">
        <v>940989.99999999919</v>
      </c>
      <c r="J36" s="846">
        <v>1375107.000000007</v>
      </c>
    </row>
    <row r="37" spans="1:10" ht="20.100000000000001" customHeight="1" x14ac:dyDescent="0.25">
      <c r="A37" s="780" t="s">
        <v>177</v>
      </c>
      <c r="B37" s="847">
        <v>1015954</v>
      </c>
      <c r="C37" s="846">
        <v>526545.99999999849</v>
      </c>
      <c r="D37" s="846">
        <v>489408.00000000157</v>
      </c>
      <c r="E37" s="847">
        <f t="shared" si="0"/>
        <v>1012839</v>
      </c>
      <c r="F37" s="846">
        <v>518619</v>
      </c>
      <c r="G37" s="846">
        <v>494220</v>
      </c>
      <c r="H37" s="847">
        <f t="shared" si="1"/>
        <v>740208.00000000291</v>
      </c>
      <c r="I37" s="846">
        <v>310891.00000000116</v>
      </c>
      <c r="J37" s="846">
        <v>429317.00000000175</v>
      </c>
    </row>
    <row r="38" spans="1:10" ht="20.100000000000001" customHeight="1" thickBot="1" x14ac:dyDescent="0.3">
      <c r="A38" s="828" t="s">
        <v>92</v>
      </c>
      <c r="B38" s="845">
        <v>577967.99999999953</v>
      </c>
      <c r="C38" s="845">
        <v>294929.99999999988</v>
      </c>
      <c r="D38" s="845">
        <v>283037.99999999971</v>
      </c>
      <c r="E38" s="845">
        <f t="shared" si="0"/>
        <v>519060</v>
      </c>
      <c r="F38" s="845">
        <v>261562</v>
      </c>
      <c r="G38" s="845">
        <v>257498</v>
      </c>
      <c r="H38" s="845">
        <f t="shared" si="1"/>
        <v>760034.9999999979</v>
      </c>
      <c r="I38" s="845">
        <v>461993.99999999837</v>
      </c>
      <c r="J38" s="845">
        <v>298040.99999999953</v>
      </c>
    </row>
    <row r="39" spans="1:10" s="824" customFormat="1" ht="15.95" customHeight="1" x14ac:dyDescent="0.25">
      <c r="A39" s="827" t="s">
        <v>984</v>
      </c>
      <c r="B39" s="826"/>
      <c r="C39" s="844"/>
      <c r="D39" s="843"/>
      <c r="E39" s="843"/>
      <c r="F39" s="825"/>
      <c r="G39" s="825"/>
      <c r="I39" s="784"/>
    </row>
    <row r="40" spans="1:10" s="824" customFormat="1" ht="15.95" customHeight="1" x14ac:dyDescent="0.25">
      <c r="A40" s="781" t="s">
        <v>1014</v>
      </c>
      <c r="B40" s="826"/>
      <c r="C40" s="844"/>
      <c r="D40" s="843"/>
      <c r="E40" s="843"/>
      <c r="F40" s="825"/>
      <c r="G40" s="825"/>
      <c r="I40" s="784"/>
    </row>
    <row r="41" spans="1:10" s="824" customFormat="1" ht="15.95" customHeight="1" x14ac:dyDescent="0.25">
      <c r="A41" s="781" t="s">
        <v>1013</v>
      </c>
      <c r="B41" s="826"/>
      <c r="C41" s="844"/>
      <c r="D41" s="843"/>
      <c r="E41" s="843"/>
      <c r="F41" s="825"/>
      <c r="G41" s="825"/>
      <c r="I41" s="784"/>
    </row>
    <row r="42" spans="1:10" ht="24.95" customHeight="1" x14ac:dyDescent="0.25">
      <c r="A42" s="842" t="s">
        <v>1006</v>
      </c>
      <c r="B42" s="841"/>
      <c r="C42" s="841"/>
      <c r="F42" s="840"/>
    </row>
    <row r="43" spans="1:10" s="836" customFormat="1" ht="24.95" customHeight="1" thickBot="1" x14ac:dyDescent="0.3">
      <c r="A43" s="797" t="s">
        <v>1012</v>
      </c>
      <c r="B43" s="839"/>
      <c r="C43" s="839"/>
      <c r="D43" s="839"/>
      <c r="E43" s="839"/>
      <c r="F43" s="839"/>
      <c r="G43" s="839"/>
      <c r="H43" s="838"/>
      <c r="I43" s="837"/>
      <c r="J43" s="837"/>
    </row>
    <row r="44" spans="1:10" ht="20.100000000000001" customHeight="1" x14ac:dyDescent="0.25">
      <c r="A44" s="1169" t="s">
        <v>1011</v>
      </c>
      <c r="B44" s="1151" t="s">
        <v>1004</v>
      </c>
      <c r="C44" s="1152"/>
      <c r="D44" s="1152"/>
      <c r="E44" s="1152"/>
      <c r="F44" s="1152"/>
      <c r="G44" s="1152"/>
      <c r="H44" s="1152"/>
      <c r="I44" s="1152"/>
      <c r="J44" s="1152"/>
    </row>
    <row r="45" spans="1:10" ht="20.100000000000001" customHeight="1" x14ac:dyDescent="0.25">
      <c r="A45" s="1169"/>
      <c r="B45" s="1153">
        <v>2014</v>
      </c>
      <c r="C45" s="1155"/>
      <c r="D45" s="1155"/>
      <c r="E45" s="1153">
        <v>2015</v>
      </c>
      <c r="F45" s="1155"/>
      <c r="G45" s="1155"/>
      <c r="H45" s="1153">
        <v>2016</v>
      </c>
      <c r="I45" s="1155"/>
      <c r="J45" s="1155"/>
    </row>
    <row r="46" spans="1:10" s="835" customFormat="1" ht="39.950000000000003" customHeight="1" x14ac:dyDescent="0.25">
      <c r="A46" s="1170"/>
      <c r="B46" s="809" t="s">
        <v>10</v>
      </c>
      <c r="C46" s="809" t="s">
        <v>1010</v>
      </c>
      <c r="D46" s="808" t="s">
        <v>1009</v>
      </c>
      <c r="E46" s="809" t="s">
        <v>10</v>
      </c>
      <c r="F46" s="809" t="s">
        <v>1010</v>
      </c>
      <c r="G46" s="808" t="s">
        <v>1009</v>
      </c>
      <c r="H46" s="809" t="s">
        <v>10</v>
      </c>
      <c r="I46" s="809" t="s">
        <v>1010</v>
      </c>
      <c r="J46" s="808" t="s">
        <v>1009</v>
      </c>
    </row>
    <row r="47" spans="1:10" ht="20.100000000000001" customHeight="1" x14ac:dyDescent="0.25">
      <c r="A47" s="834" t="s">
        <v>16</v>
      </c>
      <c r="B47" s="833">
        <v>141433</v>
      </c>
      <c r="C47" s="833">
        <v>75274.000000000015</v>
      </c>
      <c r="D47" s="833">
        <v>66159</v>
      </c>
      <c r="E47" s="833">
        <f t="shared" ref="E47:E79" si="2">SUM(F47:G47)</f>
        <v>155281</v>
      </c>
      <c r="F47" s="833">
        <f>SUM(F48,F56,F66,F71,F75)</f>
        <v>79910</v>
      </c>
      <c r="G47" s="833">
        <f>SUM(G48,G56,G66,G71,G75)</f>
        <v>75371</v>
      </c>
      <c r="H47" s="833">
        <f>SUM(H48,H56,H66,H71,H75)</f>
        <v>169507</v>
      </c>
      <c r="I47" s="833">
        <f>SUM(I48,I56,I66,I71,I75)</f>
        <v>90220.000000000015</v>
      </c>
      <c r="J47" s="833">
        <f>SUM(J48,J56,J66,J71,J75)</f>
        <v>79287</v>
      </c>
    </row>
    <row r="48" spans="1:10" ht="20.100000000000001" customHeight="1" x14ac:dyDescent="0.25">
      <c r="A48" s="830" t="s">
        <v>163</v>
      </c>
      <c r="B48" s="832">
        <v>6273</v>
      </c>
      <c r="C48" s="832">
        <v>2728.0000000000005</v>
      </c>
      <c r="D48" s="832">
        <v>3545</v>
      </c>
      <c r="E48" s="832">
        <f t="shared" si="2"/>
        <v>7932</v>
      </c>
      <c r="F48" s="832">
        <f>SUM(F49:F55)</f>
        <v>3484</v>
      </c>
      <c r="G48" s="832">
        <f>SUM(G49:G55)</f>
        <v>4448</v>
      </c>
      <c r="H48" s="832">
        <f>SUM(I48:J48)</f>
        <v>4531.9999999999991</v>
      </c>
      <c r="I48" s="832">
        <f>SUM(I49:I55)</f>
        <v>2221.9999999999991</v>
      </c>
      <c r="J48" s="832">
        <f>SUM(J49:J55)</f>
        <v>2310</v>
      </c>
    </row>
    <row r="49" spans="1:10" ht="20.100000000000001" customHeight="1" x14ac:dyDescent="0.25">
      <c r="A49" s="780" t="s">
        <v>117</v>
      </c>
      <c r="B49" s="806">
        <v>0</v>
      </c>
      <c r="C49" s="806">
        <v>0</v>
      </c>
      <c r="D49" s="806">
        <v>0</v>
      </c>
      <c r="E49" s="806">
        <f t="shared" si="2"/>
        <v>0</v>
      </c>
      <c r="F49" s="806">
        <v>0</v>
      </c>
      <c r="G49" s="806">
        <v>0</v>
      </c>
      <c r="H49" s="806">
        <v>0</v>
      </c>
      <c r="I49" s="806">
        <v>0</v>
      </c>
      <c r="J49" s="806">
        <v>0</v>
      </c>
    </row>
    <row r="50" spans="1:10" ht="20.100000000000001" customHeight="1" x14ac:dyDescent="0.25">
      <c r="A50" s="780" t="s">
        <v>118</v>
      </c>
      <c r="B50" s="806">
        <v>0</v>
      </c>
      <c r="C50" s="806">
        <v>0</v>
      </c>
      <c r="D50" s="806">
        <v>0</v>
      </c>
      <c r="E50" s="806">
        <f t="shared" si="2"/>
        <v>0</v>
      </c>
      <c r="F50" s="806">
        <v>0</v>
      </c>
      <c r="G50" s="806">
        <v>0</v>
      </c>
      <c r="H50" s="806">
        <v>0</v>
      </c>
      <c r="I50" s="806">
        <v>0</v>
      </c>
      <c r="J50" s="806">
        <v>0</v>
      </c>
    </row>
    <row r="51" spans="1:10" ht="20.100000000000001" customHeight="1" x14ac:dyDescent="0.25">
      <c r="A51" s="780" t="s">
        <v>88</v>
      </c>
      <c r="B51" s="806">
        <v>2682</v>
      </c>
      <c r="C51" s="806">
        <v>1222</v>
      </c>
      <c r="D51" s="806">
        <v>1460</v>
      </c>
      <c r="E51" s="806">
        <f t="shared" si="2"/>
        <v>4584</v>
      </c>
      <c r="F51" s="806">
        <v>2018</v>
      </c>
      <c r="G51" s="806">
        <v>2566</v>
      </c>
      <c r="H51" s="806">
        <v>0</v>
      </c>
      <c r="I51" s="806">
        <v>1296.9999999999989</v>
      </c>
      <c r="J51" s="806">
        <v>1300.0000000000005</v>
      </c>
    </row>
    <row r="52" spans="1:10" ht="20.100000000000001" customHeight="1" x14ac:dyDescent="0.25">
      <c r="A52" s="780" t="s">
        <v>94</v>
      </c>
      <c r="B52" s="806">
        <v>0</v>
      </c>
      <c r="C52" s="806"/>
      <c r="D52" s="806"/>
      <c r="E52" s="806">
        <f t="shared" si="2"/>
        <v>0</v>
      </c>
      <c r="F52" s="806">
        <v>0</v>
      </c>
      <c r="G52" s="806">
        <v>0</v>
      </c>
      <c r="H52" s="806">
        <v>0</v>
      </c>
      <c r="I52" s="806">
        <v>0</v>
      </c>
      <c r="J52" s="806">
        <v>0</v>
      </c>
    </row>
    <row r="53" spans="1:10" ht="20.100000000000001" customHeight="1" x14ac:dyDescent="0.25">
      <c r="A53" s="780" t="s">
        <v>164</v>
      </c>
      <c r="B53" s="806">
        <v>0</v>
      </c>
      <c r="C53" s="806"/>
      <c r="D53" s="806"/>
      <c r="E53" s="806">
        <f t="shared" si="2"/>
        <v>0</v>
      </c>
      <c r="F53" s="806">
        <v>0</v>
      </c>
      <c r="G53" s="806">
        <v>0</v>
      </c>
      <c r="H53" s="806">
        <v>0</v>
      </c>
      <c r="I53" s="806">
        <v>0</v>
      </c>
      <c r="J53" s="806">
        <v>0</v>
      </c>
    </row>
    <row r="54" spans="1:10" ht="20.100000000000001" customHeight="1" x14ac:dyDescent="0.25">
      <c r="A54" s="780" t="s">
        <v>119</v>
      </c>
      <c r="B54" s="806">
        <v>3591.0000000000005</v>
      </c>
      <c r="C54" s="806">
        <v>1506.0000000000005</v>
      </c>
      <c r="D54" s="806">
        <v>2085</v>
      </c>
      <c r="E54" s="806">
        <f t="shared" si="2"/>
        <v>3348</v>
      </c>
      <c r="F54" s="806">
        <v>1466</v>
      </c>
      <c r="G54" s="806">
        <v>1882</v>
      </c>
      <c r="H54" s="806">
        <v>0</v>
      </c>
      <c r="I54" s="806">
        <v>925</v>
      </c>
      <c r="J54" s="806">
        <v>1009.9999999999998</v>
      </c>
    </row>
    <row r="55" spans="1:10" ht="20.100000000000001" customHeight="1" x14ac:dyDescent="0.25">
      <c r="A55" s="780" t="s">
        <v>165</v>
      </c>
      <c r="B55" s="806">
        <v>0</v>
      </c>
      <c r="C55" s="806"/>
      <c r="D55" s="806"/>
      <c r="E55" s="806">
        <f t="shared" si="2"/>
        <v>0</v>
      </c>
      <c r="F55" s="806">
        <v>0</v>
      </c>
      <c r="G55" s="806">
        <v>0</v>
      </c>
      <c r="H55" s="806">
        <v>0</v>
      </c>
      <c r="I55" s="806">
        <v>0</v>
      </c>
      <c r="J55" s="806">
        <v>0</v>
      </c>
    </row>
    <row r="56" spans="1:10" ht="20.100000000000001" customHeight="1" x14ac:dyDescent="0.25">
      <c r="A56" s="830" t="s">
        <v>190</v>
      </c>
      <c r="B56" s="831">
        <v>15</v>
      </c>
      <c r="C56" s="831">
        <v>9</v>
      </c>
      <c r="D56" s="831">
        <v>6</v>
      </c>
      <c r="E56" s="831">
        <f t="shared" si="2"/>
        <v>13</v>
      </c>
      <c r="F56" s="831">
        <f>SUM(F57:F65)</f>
        <v>11</v>
      </c>
      <c r="G56" s="831">
        <f>SUM(G57:G65)</f>
        <v>2</v>
      </c>
      <c r="H56" s="831">
        <f>SUM(I56:J56)</f>
        <v>110</v>
      </c>
      <c r="I56" s="831">
        <f>SUM(I57:I65)</f>
        <v>53</v>
      </c>
      <c r="J56" s="831">
        <f>SUM(J57:J65)</f>
        <v>56.999999999999993</v>
      </c>
    </row>
    <row r="57" spans="1:10" ht="20.100000000000001" customHeight="1" x14ac:dyDescent="0.25">
      <c r="A57" s="780" t="s">
        <v>167</v>
      </c>
      <c r="B57" s="806">
        <v>0</v>
      </c>
      <c r="C57" s="806"/>
      <c r="D57" s="806"/>
      <c r="E57" s="806">
        <f t="shared" si="2"/>
        <v>0</v>
      </c>
      <c r="F57" s="806">
        <v>0</v>
      </c>
      <c r="G57" s="806">
        <v>0</v>
      </c>
      <c r="H57" s="806">
        <v>0</v>
      </c>
      <c r="I57" s="806">
        <v>0</v>
      </c>
      <c r="J57" s="806">
        <v>0</v>
      </c>
    </row>
    <row r="58" spans="1:10" ht="20.100000000000001" customHeight="1" x14ac:dyDescent="0.25">
      <c r="A58" s="780" t="s">
        <v>89</v>
      </c>
      <c r="B58" s="806">
        <v>15</v>
      </c>
      <c r="C58" s="806">
        <v>9</v>
      </c>
      <c r="D58" s="806">
        <v>6</v>
      </c>
      <c r="E58" s="806">
        <f t="shared" si="2"/>
        <v>13</v>
      </c>
      <c r="F58" s="806">
        <v>11</v>
      </c>
      <c r="G58" s="806">
        <v>2</v>
      </c>
      <c r="H58" s="806">
        <v>0</v>
      </c>
      <c r="I58" s="806">
        <v>53</v>
      </c>
      <c r="J58" s="806">
        <v>56.999999999999993</v>
      </c>
    </row>
    <row r="59" spans="1:10" ht="20.100000000000001" customHeight="1" x14ac:dyDescent="0.25">
      <c r="A59" s="780" t="s">
        <v>90</v>
      </c>
      <c r="B59" s="806">
        <v>0</v>
      </c>
      <c r="C59" s="806">
        <v>0</v>
      </c>
      <c r="D59" s="806">
        <v>0</v>
      </c>
      <c r="E59" s="806">
        <f t="shared" si="2"/>
        <v>0</v>
      </c>
      <c r="F59" s="806">
        <v>0</v>
      </c>
      <c r="G59" s="806">
        <v>0</v>
      </c>
      <c r="H59" s="806">
        <v>0</v>
      </c>
      <c r="I59" s="806">
        <v>0</v>
      </c>
      <c r="J59" s="806">
        <v>0</v>
      </c>
    </row>
    <row r="60" spans="1:10" ht="20.100000000000001" customHeight="1" x14ac:dyDescent="0.25">
      <c r="A60" s="780" t="s">
        <v>168</v>
      </c>
      <c r="B60" s="806">
        <v>0</v>
      </c>
      <c r="C60" s="806">
        <v>0</v>
      </c>
      <c r="D60" s="806">
        <v>0</v>
      </c>
      <c r="E60" s="806">
        <f t="shared" si="2"/>
        <v>0</v>
      </c>
      <c r="F60" s="806">
        <v>0</v>
      </c>
      <c r="G60" s="806">
        <v>0</v>
      </c>
      <c r="H60" s="806">
        <v>0</v>
      </c>
      <c r="I60" s="806">
        <v>0</v>
      </c>
      <c r="J60" s="806">
        <v>0</v>
      </c>
    </row>
    <row r="61" spans="1:10" ht="20.100000000000001" customHeight="1" x14ac:dyDescent="0.25">
      <c r="A61" s="780" t="s">
        <v>169</v>
      </c>
      <c r="B61" s="806">
        <v>0</v>
      </c>
      <c r="C61" s="806">
        <v>0</v>
      </c>
      <c r="D61" s="806">
        <v>0</v>
      </c>
      <c r="E61" s="806">
        <f t="shared" si="2"/>
        <v>0</v>
      </c>
      <c r="F61" s="806">
        <v>0</v>
      </c>
      <c r="G61" s="806">
        <v>0</v>
      </c>
      <c r="H61" s="806">
        <v>0</v>
      </c>
      <c r="I61" s="806">
        <v>0</v>
      </c>
      <c r="J61" s="806">
        <v>0</v>
      </c>
    </row>
    <row r="62" spans="1:10" ht="20.100000000000001" customHeight="1" x14ac:dyDescent="0.25">
      <c r="A62" s="780" t="s">
        <v>96</v>
      </c>
      <c r="B62" s="806">
        <v>0</v>
      </c>
      <c r="C62" s="806">
        <v>0</v>
      </c>
      <c r="D62" s="806">
        <v>0</v>
      </c>
      <c r="E62" s="806">
        <f t="shared" si="2"/>
        <v>0</v>
      </c>
      <c r="F62" s="806">
        <v>0</v>
      </c>
      <c r="G62" s="806">
        <v>0</v>
      </c>
      <c r="H62" s="806">
        <v>0</v>
      </c>
      <c r="I62" s="806">
        <v>0</v>
      </c>
      <c r="J62" s="806">
        <v>0</v>
      </c>
    </row>
    <row r="63" spans="1:10" ht="20.100000000000001" customHeight="1" x14ac:dyDescent="0.25">
      <c r="A63" s="780" t="s">
        <v>170</v>
      </c>
      <c r="B63" s="806">
        <v>0</v>
      </c>
      <c r="C63" s="806">
        <v>0</v>
      </c>
      <c r="D63" s="806">
        <v>0</v>
      </c>
      <c r="E63" s="806">
        <f t="shared" si="2"/>
        <v>0</v>
      </c>
      <c r="F63" s="806">
        <v>0</v>
      </c>
      <c r="G63" s="806">
        <v>0</v>
      </c>
      <c r="H63" s="806">
        <v>0</v>
      </c>
      <c r="I63" s="806">
        <v>0</v>
      </c>
      <c r="J63" s="806">
        <v>0</v>
      </c>
    </row>
    <row r="64" spans="1:10" ht="20.100000000000001" customHeight="1" x14ac:dyDescent="0.25">
      <c r="A64" s="780" t="s">
        <v>98</v>
      </c>
      <c r="B64" s="806">
        <v>0</v>
      </c>
      <c r="C64" s="806">
        <v>0</v>
      </c>
      <c r="D64" s="806">
        <v>0</v>
      </c>
      <c r="E64" s="806">
        <f t="shared" si="2"/>
        <v>0</v>
      </c>
      <c r="F64" s="806">
        <v>0</v>
      </c>
      <c r="G64" s="806">
        <v>0</v>
      </c>
      <c r="H64" s="806">
        <v>0</v>
      </c>
      <c r="I64" s="806">
        <v>0</v>
      </c>
      <c r="J64" s="806">
        <v>0</v>
      </c>
    </row>
    <row r="65" spans="1:10" ht="20.100000000000001" customHeight="1" x14ac:dyDescent="0.25">
      <c r="A65" s="780" t="s">
        <v>171</v>
      </c>
      <c r="B65" s="806">
        <v>0</v>
      </c>
      <c r="C65" s="806">
        <v>0</v>
      </c>
      <c r="D65" s="806">
        <v>0</v>
      </c>
      <c r="E65" s="806">
        <f t="shared" si="2"/>
        <v>0</v>
      </c>
      <c r="F65" s="806">
        <v>0</v>
      </c>
      <c r="G65" s="806">
        <v>0</v>
      </c>
      <c r="H65" s="806">
        <v>0</v>
      </c>
      <c r="I65" s="806">
        <v>0</v>
      </c>
      <c r="J65" s="806">
        <v>0</v>
      </c>
    </row>
    <row r="66" spans="1:10" ht="20.100000000000001" customHeight="1" x14ac:dyDescent="0.25">
      <c r="A66" s="830" t="s">
        <v>206</v>
      </c>
      <c r="B66" s="829">
        <v>30265</v>
      </c>
      <c r="C66" s="829">
        <v>14983.000000000002</v>
      </c>
      <c r="D66" s="829">
        <v>15281.999999999998</v>
      </c>
      <c r="E66" s="829">
        <f t="shared" si="2"/>
        <v>31903</v>
      </c>
      <c r="F66" s="829">
        <f>SUM(F67:F70)</f>
        <v>16402</v>
      </c>
      <c r="G66" s="829">
        <f>SUM(G67:G70)</f>
        <v>15501</v>
      </c>
      <c r="H66" s="829">
        <f>SUM(I66:J66)</f>
        <v>36603.000000000007</v>
      </c>
      <c r="I66" s="829">
        <f>SUM(I67:I70)</f>
        <v>20212.999999999996</v>
      </c>
      <c r="J66" s="829">
        <f>SUM(J67:J70)</f>
        <v>16390.000000000011</v>
      </c>
    </row>
    <row r="67" spans="1:10" ht="20.100000000000001" customHeight="1" x14ac:dyDescent="0.25">
      <c r="A67" s="780" t="s">
        <v>173</v>
      </c>
      <c r="B67" s="806">
        <v>0</v>
      </c>
      <c r="C67" s="806">
        <v>0</v>
      </c>
      <c r="D67" s="806">
        <v>0</v>
      </c>
      <c r="E67" s="806">
        <f t="shared" si="2"/>
        <v>0</v>
      </c>
      <c r="F67" s="806">
        <v>0</v>
      </c>
      <c r="G67" s="806">
        <v>0</v>
      </c>
      <c r="H67" s="806">
        <v>0</v>
      </c>
      <c r="I67" s="806">
        <v>0</v>
      </c>
      <c r="J67" s="806">
        <v>0</v>
      </c>
    </row>
    <row r="68" spans="1:10" ht="20.100000000000001" customHeight="1" x14ac:dyDescent="0.25">
      <c r="A68" s="780" t="s">
        <v>93</v>
      </c>
      <c r="B68" s="806">
        <v>19</v>
      </c>
      <c r="C68" s="806">
        <v>14</v>
      </c>
      <c r="D68" s="806">
        <v>5</v>
      </c>
      <c r="E68" s="806">
        <f t="shared" si="2"/>
        <v>11</v>
      </c>
      <c r="F68" s="806">
        <v>11</v>
      </c>
      <c r="G68" s="806">
        <v>0</v>
      </c>
      <c r="H68" s="806">
        <v>0</v>
      </c>
      <c r="I68" s="806">
        <v>36</v>
      </c>
      <c r="J68" s="806">
        <v>12.999999999999998</v>
      </c>
    </row>
    <row r="69" spans="1:10" ht="20.100000000000001" customHeight="1" x14ac:dyDescent="0.25">
      <c r="A69" s="780" t="s">
        <v>97</v>
      </c>
      <c r="B69" s="806">
        <v>4950</v>
      </c>
      <c r="C69" s="806">
        <v>2541.9999999999995</v>
      </c>
      <c r="D69" s="806">
        <v>2408.0000000000005</v>
      </c>
      <c r="E69" s="806">
        <f t="shared" si="2"/>
        <v>3968</v>
      </c>
      <c r="F69" s="806">
        <v>2074</v>
      </c>
      <c r="G69" s="806">
        <v>1894</v>
      </c>
      <c r="H69" s="806">
        <v>0</v>
      </c>
      <c r="I69" s="806">
        <v>2005.9999999999998</v>
      </c>
      <c r="J69" s="806">
        <v>2026.0000000000005</v>
      </c>
    </row>
    <row r="70" spans="1:10" ht="20.100000000000001" customHeight="1" x14ac:dyDescent="0.25">
      <c r="A70" s="780" t="s">
        <v>100</v>
      </c>
      <c r="B70" s="806">
        <v>25296</v>
      </c>
      <c r="C70" s="806">
        <v>12427.000000000002</v>
      </c>
      <c r="D70" s="806">
        <v>12868.999999999998</v>
      </c>
      <c r="E70" s="806">
        <f t="shared" si="2"/>
        <v>27924</v>
      </c>
      <c r="F70" s="806">
        <v>14317</v>
      </c>
      <c r="G70" s="806">
        <v>13607</v>
      </c>
      <c r="H70" s="806">
        <v>0</v>
      </c>
      <c r="I70" s="806">
        <v>18170.999999999996</v>
      </c>
      <c r="J70" s="806">
        <v>14351.000000000009</v>
      </c>
    </row>
    <row r="71" spans="1:10" ht="20.100000000000001" customHeight="1" x14ac:dyDescent="0.25">
      <c r="A71" s="830" t="s">
        <v>211</v>
      </c>
      <c r="B71" s="829">
        <v>36974</v>
      </c>
      <c r="C71" s="829">
        <v>18193</v>
      </c>
      <c r="D71" s="829">
        <v>18781.000000000004</v>
      </c>
      <c r="E71" s="829">
        <f t="shared" si="2"/>
        <v>73378</v>
      </c>
      <c r="F71" s="829">
        <f>SUM(F72:F74)</f>
        <v>36583</v>
      </c>
      <c r="G71" s="829">
        <f>SUM(G72:G74)</f>
        <v>36795</v>
      </c>
      <c r="H71" s="829">
        <f>SUM(I71:J71)</f>
        <v>74937</v>
      </c>
      <c r="I71" s="829">
        <f>SUM(I72:I74)</f>
        <v>38597.000000000015</v>
      </c>
      <c r="J71" s="829">
        <f>SUM(J72:J74)</f>
        <v>36339.999999999978</v>
      </c>
    </row>
    <row r="72" spans="1:10" ht="20.100000000000001" customHeight="1" x14ac:dyDescent="0.25">
      <c r="A72" s="780" t="s">
        <v>95</v>
      </c>
      <c r="B72" s="806">
        <v>13895</v>
      </c>
      <c r="C72" s="806">
        <v>6457</v>
      </c>
      <c r="D72" s="806">
        <v>7438.0000000000009</v>
      </c>
      <c r="E72" s="806">
        <f t="shared" si="2"/>
        <v>26959</v>
      </c>
      <c r="F72" s="806">
        <v>13680</v>
      </c>
      <c r="G72" s="806">
        <v>13279</v>
      </c>
      <c r="H72" s="806">
        <v>0</v>
      </c>
      <c r="I72" s="806">
        <v>12871.999999999993</v>
      </c>
      <c r="J72" s="806">
        <v>12208.999999999987</v>
      </c>
    </row>
    <row r="73" spans="1:10" ht="20.100000000000001" customHeight="1" x14ac:dyDescent="0.25">
      <c r="A73" s="780" t="s">
        <v>102</v>
      </c>
      <c r="B73" s="806">
        <v>17305</v>
      </c>
      <c r="C73" s="806">
        <v>8855.9999999999982</v>
      </c>
      <c r="D73" s="806">
        <v>8449.0000000000018</v>
      </c>
      <c r="E73" s="806">
        <f t="shared" si="2"/>
        <v>28543</v>
      </c>
      <c r="F73" s="806">
        <v>14120</v>
      </c>
      <c r="G73" s="806">
        <v>14423</v>
      </c>
      <c r="H73" s="806">
        <v>0</v>
      </c>
      <c r="I73" s="806">
        <v>15140.000000000009</v>
      </c>
      <c r="J73" s="806">
        <v>13870.999999999993</v>
      </c>
    </row>
    <row r="74" spans="1:10" ht="20.100000000000001" customHeight="1" x14ac:dyDescent="0.25">
      <c r="A74" s="780" t="s">
        <v>99</v>
      </c>
      <c r="B74" s="806">
        <v>5774</v>
      </c>
      <c r="C74" s="806">
        <v>2880</v>
      </c>
      <c r="D74" s="806">
        <v>2894</v>
      </c>
      <c r="E74" s="806">
        <f t="shared" si="2"/>
        <v>17876</v>
      </c>
      <c r="F74" s="806">
        <v>8783</v>
      </c>
      <c r="G74" s="806">
        <v>9093</v>
      </c>
      <c r="H74" s="806">
        <v>0</v>
      </c>
      <c r="I74" s="806">
        <v>10585.000000000016</v>
      </c>
      <c r="J74" s="806">
        <v>10260</v>
      </c>
    </row>
    <row r="75" spans="1:10" ht="20.100000000000001" customHeight="1" x14ac:dyDescent="0.25">
      <c r="A75" s="830" t="s">
        <v>218</v>
      </c>
      <c r="B75" s="829">
        <v>67906.000000000015</v>
      </c>
      <c r="C75" s="829">
        <v>39361.000000000015</v>
      </c>
      <c r="D75" s="829">
        <v>28545</v>
      </c>
      <c r="E75" s="829">
        <f t="shared" si="2"/>
        <v>42055</v>
      </c>
      <c r="F75" s="829">
        <f>SUM(F76:F79)</f>
        <v>23430</v>
      </c>
      <c r="G75" s="829">
        <f>SUM(G76:G79)</f>
        <v>18625</v>
      </c>
      <c r="H75" s="829">
        <f>SUM(I75:J75)</f>
        <v>53325.000000000015</v>
      </c>
      <c r="I75" s="829">
        <f>SUM(I76:I79)</f>
        <v>29135.000000000004</v>
      </c>
      <c r="J75" s="829">
        <f>SUM(J76:J79)</f>
        <v>24190.000000000011</v>
      </c>
    </row>
    <row r="76" spans="1:10" ht="20.100000000000001" customHeight="1" x14ac:dyDescent="0.25">
      <c r="A76" s="780" t="s">
        <v>91</v>
      </c>
      <c r="B76" s="806">
        <v>4123.0000000000009</v>
      </c>
      <c r="C76" s="806">
        <v>2140</v>
      </c>
      <c r="D76" s="806">
        <v>1983.0000000000007</v>
      </c>
      <c r="E76" s="806">
        <f t="shared" si="2"/>
        <v>710</v>
      </c>
      <c r="F76" s="806">
        <v>388</v>
      </c>
      <c r="G76" s="806">
        <v>322</v>
      </c>
      <c r="H76" s="806">
        <v>0</v>
      </c>
      <c r="I76" s="806">
        <v>366.00000000000017</v>
      </c>
      <c r="J76" s="806">
        <v>379.00000000000011</v>
      </c>
    </row>
    <row r="77" spans="1:10" ht="20.100000000000001" customHeight="1" x14ac:dyDescent="0.25">
      <c r="A77" s="780" t="s">
        <v>176</v>
      </c>
      <c r="B77" s="806">
        <v>11514.999999999996</v>
      </c>
      <c r="C77" s="806">
        <v>7810</v>
      </c>
      <c r="D77" s="806">
        <v>3704.9999999999973</v>
      </c>
      <c r="E77" s="806">
        <f t="shared" si="2"/>
        <v>893</v>
      </c>
      <c r="F77" s="806">
        <v>514</v>
      </c>
      <c r="G77" s="806">
        <v>379</v>
      </c>
      <c r="H77" s="806">
        <v>0</v>
      </c>
      <c r="I77" s="806">
        <v>484</v>
      </c>
      <c r="J77" s="806">
        <v>488.00000000000045</v>
      </c>
    </row>
    <row r="78" spans="1:10" ht="20.100000000000001" customHeight="1" x14ac:dyDescent="0.25">
      <c r="A78" s="780" t="s">
        <v>177</v>
      </c>
      <c r="B78" s="806">
        <v>0</v>
      </c>
      <c r="C78" s="806"/>
      <c r="D78" s="806"/>
      <c r="E78" s="806">
        <f t="shared" si="2"/>
        <v>0</v>
      </c>
      <c r="F78" s="806">
        <v>0</v>
      </c>
      <c r="G78" s="806">
        <v>0</v>
      </c>
      <c r="H78" s="806">
        <v>0</v>
      </c>
      <c r="I78" s="806">
        <v>0</v>
      </c>
      <c r="J78" s="806">
        <v>0</v>
      </c>
    </row>
    <row r="79" spans="1:10" ht="20.100000000000001" customHeight="1" thickBot="1" x14ac:dyDescent="0.3">
      <c r="A79" s="828" t="s">
        <v>92</v>
      </c>
      <c r="B79" s="804">
        <v>52268.000000000015</v>
      </c>
      <c r="C79" s="804">
        <v>29411.000000000011</v>
      </c>
      <c r="D79" s="804">
        <v>22857</v>
      </c>
      <c r="E79" s="804">
        <f t="shared" si="2"/>
        <v>40452</v>
      </c>
      <c r="F79" s="804">
        <v>22528</v>
      </c>
      <c r="G79" s="804">
        <v>17924</v>
      </c>
      <c r="H79" s="804">
        <v>0</v>
      </c>
      <c r="I79" s="804">
        <v>28285.000000000004</v>
      </c>
      <c r="J79" s="804">
        <v>23323.000000000011</v>
      </c>
    </row>
    <row r="80" spans="1:10" s="824" customFormat="1" ht="15.95" customHeight="1" x14ac:dyDescent="0.25">
      <c r="A80" s="827" t="s">
        <v>984</v>
      </c>
      <c r="B80" s="826"/>
      <c r="C80" s="826"/>
      <c r="D80" s="825"/>
      <c r="E80" s="825"/>
      <c r="F80" s="825"/>
      <c r="G80" s="825"/>
      <c r="I80" s="784"/>
    </row>
    <row r="81" spans="1:9" s="824" customFormat="1" ht="15.95" customHeight="1" x14ac:dyDescent="0.25">
      <c r="A81" s="781" t="s">
        <v>1008</v>
      </c>
      <c r="B81" s="825"/>
      <c r="C81" s="825"/>
      <c r="D81" s="825"/>
      <c r="E81" s="825"/>
      <c r="F81" s="825"/>
      <c r="G81" s="825"/>
      <c r="I81" s="784"/>
    </row>
    <row r="82" spans="1:9" s="824" customFormat="1" ht="15.95" customHeight="1" x14ac:dyDescent="0.25">
      <c r="A82" s="781" t="s">
        <v>1007</v>
      </c>
      <c r="B82" s="825"/>
      <c r="C82" s="825"/>
      <c r="D82" s="825"/>
      <c r="E82" s="825"/>
      <c r="F82" s="825"/>
      <c r="G82" s="825"/>
      <c r="I82" s="784"/>
    </row>
  </sheetData>
  <mergeCells count="10">
    <mergeCell ref="H4:J4"/>
    <mergeCell ref="H45:J45"/>
    <mergeCell ref="A3:A5"/>
    <mergeCell ref="B4:D4"/>
    <mergeCell ref="E4:G4"/>
    <mergeCell ref="A44:A46"/>
    <mergeCell ref="B45:D45"/>
    <mergeCell ref="E45:G45"/>
    <mergeCell ref="B44:J44"/>
    <mergeCell ref="B3:J3"/>
  </mergeCells>
  <pageMargins left="0.78740157480314965" right="0.78740157480314965" top="0.78740157480314965" bottom="0.59055118110236227" header="0.51181102362204722" footer="0.51181102362204722"/>
  <pageSetup paperSize="9" scale="50" orientation="portrait" horizontalDpi="300" verticalDpi="300" r:id="rId1"/>
  <headerFooter alignWithMargins="0">
    <oddHeader>&amp;C&amp;"Arial,Negrito"&amp;14Turismo interno</oddHeader>
  </headerFooter>
  <rowBreaks count="1" manualBreakCount="1">
    <brk id="41" max="9" man="1"/>
  </rowBreak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9:J22"/>
  <sheetViews>
    <sheetView showGridLines="0" zoomScaleNormal="100" zoomScaleSheetLayoutView="100" workbookViewId="0"/>
  </sheetViews>
  <sheetFormatPr defaultColWidth="9.7109375" defaultRowHeight="39.950000000000003" customHeight="1" x14ac:dyDescent="0.2"/>
  <cols>
    <col min="1" max="16384" width="9.7109375" style="249"/>
  </cols>
  <sheetData>
    <row r="9" spans="1:10" ht="39.950000000000003" customHeight="1" x14ac:dyDescent="0.2">
      <c r="A9" s="1144" t="s">
        <v>239</v>
      </c>
      <c r="B9" s="1144"/>
      <c r="C9" s="1144"/>
      <c r="D9" s="1144"/>
      <c r="E9" s="1144"/>
      <c r="F9" s="1144"/>
      <c r="G9" s="1144"/>
      <c r="H9" s="1144"/>
      <c r="I9" s="1144"/>
      <c r="J9" s="1144"/>
    </row>
    <row r="10" spans="1:10" ht="39.950000000000003" customHeight="1" x14ac:dyDescent="0.2">
      <c r="A10" s="1144"/>
      <c r="B10" s="1144"/>
      <c r="C10" s="1144"/>
      <c r="D10" s="1144"/>
      <c r="E10" s="1144"/>
      <c r="F10" s="1144"/>
      <c r="G10" s="1144"/>
      <c r="H10" s="1144"/>
      <c r="I10" s="1144"/>
      <c r="J10" s="1144"/>
    </row>
    <row r="11" spans="1:10" ht="39.950000000000003" customHeight="1" x14ac:dyDescent="0.2">
      <c r="A11" s="1144"/>
      <c r="B11" s="1144"/>
      <c r="C11" s="1144"/>
      <c r="D11" s="1144"/>
      <c r="E11" s="1144"/>
      <c r="F11" s="1144"/>
      <c r="G11" s="1144"/>
      <c r="H11" s="1144"/>
      <c r="I11" s="1144"/>
      <c r="J11" s="1144"/>
    </row>
    <row r="20" spans="1:6" ht="39.950000000000003" customHeight="1" x14ac:dyDescent="0.2">
      <c r="B20" s="250"/>
      <c r="C20" s="250"/>
      <c r="D20" s="251"/>
      <c r="E20" s="251"/>
      <c r="F20" s="251"/>
    </row>
    <row r="21" spans="1:6" ht="39.950000000000003" customHeight="1" x14ac:dyDescent="0.2">
      <c r="A21" s="251"/>
      <c r="B21" s="251"/>
      <c r="C21" s="251"/>
      <c r="D21" s="251"/>
      <c r="E21" s="251"/>
      <c r="F21" s="251"/>
    </row>
    <row r="22" spans="1:6" ht="39.950000000000003" customHeight="1" x14ac:dyDescent="0.2">
      <c r="A22" s="251"/>
      <c r="B22" s="251"/>
      <c r="C22" s="251"/>
      <c r="D22" s="251"/>
      <c r="E22" s="251"/>
      <c r="F22" s="251"/>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74"/>
  <sheetViews>
    <sheetView showGridLines="0" zoomScaleNormal="100" zoomScaleSheetLayoutView="100" workbookViewId="0"/>
  </sheetViews>
  <sheetFormatPr defaultColWidth="26.42578125" defaultRowHeight="20.100000000000001" customHeight="1" x14ac:dyDescent="0.2"/>
  <cols>
    <col min="1" max="1" width="45.7109375" style="257" customWidth="1"/>
    <col min="2" max="4" width="40.7109375" style="257" customWidth="1"/>
    <col min="5" max="16384" width="26.42578125" style="257"/>
  </cols>
  <sheetData>
    <row r="1" spans="1:5" s="254" customFormat="1" ht="24.95" customHeight="1" x14ac:dyDescent="0.2">
      <c r="A1" s="252" t="s">
        <v>240</v>
      </c>
      <c r="B1" s="252"/>
      <c r="C1" s="252"/>
      <c r="D1" s="252"/>
      <c r="E1" s="253"/>
    </row>
    <row r="2" spans="1:5" s="256" customFormat="1" ht="24.95" customHeight="1" thickBot="1" x14ac:dyDescent="0.25">
      <c r="A2" s="255" t="s">
        <v>703</v>
      </c>
      <c r="B2" s="255"/>
      <c r="C2" s="255"/>
      <c r="D2" s="255"/>
    </row>
    <row r="3" spans="1:5" ht="20.100000000000001" customHeight="1" x14ac:dyDescent="0.2">
      <c r="A3" s="1172" t="s">
        <v>162</v>
      </c>
      <c r="B3" s="1174" t="s">
        <v>241</v>
      </c>
      <c r="C3" s="1175"/>
      <c r="D3" s="1175"/>
    </row>
    <row r="4" spans="1:5" ht="20.100000000000001" customHeight="1" x14ac:dyDescent="0.2">
      <c r="A4" s="1173"/>
      <c r="B4" s="363">
        <v>2014</v>
      </c>
      <c r="C4" s="363">
        <v>2015</v>
      </c>
      <c r="D4" s="258">
        <v>2016</v>
      </c>
    </row>
    <row r="5" spans="1:5" ht="20.100000000000001" customHeight="1" x14ac:dyDescent="0.2">
      <c r="A5" s="772" t="s">
        <v>16</v>
      </c>
      <c r="B5" s="259">
        <v>18227</v>
      </c>
      <c r="C5" s="259">
        <v>19458</v>
      </c>
      <c r="D5" s="259">
        <v>18965</v>
      </c>
    </row>
    <row r="6" spans="1:5" s="261" customFormat="1" ht="20.100000000000001" customHeight="1" x14ac:dyDescent="0.2">
      <c r="A6" s="260" t="s">
        <v>163</v>
      </c>
      <c r="B6" s="259">
        <v>860</v>
      </c>
      <c r="C6" s="259">
        <v>963</v>
      </c>
      <c r="D6" s="259">
        <v>972</v>
      </c>
    </row>
    <row r="7" spans="1:5" ht="20.100000000000001" customHeight="1" x14ac:dyDescent="0.25">
      <c r="A7" s="262" t="s">
        <v>117</v>
      </c>
      <c r="B7" s="526">
        <v>71</v>
      </c>
      <c r="C7" s="526">
        <v>88</v>
      </c>
      <c r="D7" s="526">
        <v>116</v>
      </c>
    </row>
    <row r="8" spans="1:5" ht="20.100000000000001" customHeight="1" x14ac:dyDescent="0.25">
      <c r="A8" s="262" t="s">
        <v>118</v>
      </c>
      <c r="B8" s="526">
        <v>70</v>
      </c>
      <c r="C8" s="526">
        <v>67</v>
      </c>
      <c r="D8" s="526">
        <v>59</v>
      </c>
    </row>
    <row r="9" spans="1:5" ht="20.100000000000001" customHeight="1" x14ac:dyDescent="0.25">
      <c r="A9" s="262" t="s">
        <v>88</v>
      </c>
      <c r="B9" s="526">
        <v>235</v>
      </c>
      <c r="C9" s="526">
        <v>269</v>
      </c>
      <c r="D9" s="526">
        <v>270</v>
      </c>
    </row>
    <row r="10" spans="1:5" ht="20.100000000000001" customHeight="1" x14ac:dyDescent="0.25">
      <c r="A10" s="262" t="s">
        <v>94</v>
      </c>
      <c r="B10" s="526">
        <v>254</v>
      </c>
      <c r="C10" s="526">
        <v>246</v>
      </c>
      <c r="D10" s="526">
        <v>234</v>
      </c>
    </row>
    <row r="11" spans="1:5" ht="20.100000000000001" customHeight="1" x14ac:dyDescent="0.25">
      <c r="A11" s="262" t="s">
        <v>164</v>
      </c>
      <c r="B11" s="526">
        <v>133</v>
      </c>
      <c r="C11" s="526">
        <v>155</v>
      </c>
      <c r="D11" s="526">
        <v>152</v>
      </c>
    </row>
    <row r="12" spans="1:5" ht="20.100000000000001" customHeight="1" x14ac:dyDescent="0.25">
      <c r="A12" s="262" t="s">
        <v>119</v>
      </c>
      <c r="B12" s="526">
        <v>40</v>
      </c>
      <c r="C12" s="526">
        <v>69</v>
      </c>
      <c r="D12" s="526">
        <v>64</v>
      </c>
    </row>
    <row r="13" spans="1:5" ht="20.100000000000001" customHeight="1" x14ac:dyDescent="0.25">
      <c r="A13" s="262" t="s">
        <v>165</v>
      </c>
      <c r="B13" s="526">
        <v>57</v>
      </c>
      <c r="C13" s="526">
        <v>69</v>
      </c>
      <c r="D13" s="526">
        <v>77</v>
      </c>
    </row>
    <row r="14" spans="1:5" s="261" customFormat="1" ht="20.100000000000001" customHeight="1" x14ac:dyDescent="0.2">
      <c r="A14" s="260" t="s">
        <v>190</v>
      </c>
      <c r="B14" s="259">
        <v>3441</v>
      </c>
      <c r="C14" s="259">
        <v>3671</v>
      </c>
      <c r="D14" s="259">
        <v>3526</v>
      </c>
    </row>
    <row r="15" spans="1:5" ht="20.100000000000001" customHeight="1" x14ac:dyDescent="0.25">
      <c r="A15" s="262" t="s">
        <v>167</v>
      </c>
      <c r="B15" s="526">
        <v>265</v>
      </c>
      <c r="C15" s="526">
        <v>298</v>
      </c>
      <c r="D15" s="526">
        <v>303</v>
      </c>
    </row>
    <row r="16" spans="1:5" ht="20.100000000000001" customHeight="1" x14ac:dyDescent="0.25">
      <c r="A16" s="262" t="s">
        <v>89</v>
      </c>
      <c r="B16" s="526">
        <v>925</v>
      </c>
      <c r="C16" s="526">
        <v>968</v>
      </c>
      <c r="D16" s="526">
        <v>898</v>
      </c>
    </row>
    <row r="17" spans="1:4" ht="20.100000000000001" customHeight="1" x14ac:dyDescent="0.25">
      <c r="A17" s="262" t="s">
        <v>90</v>
      </c>
      <c r="B17" s="526">
        <v>427</v>
      </c>
      <c r="C17" s="526">
        <v>437</v>
      </c>
      <c r="D17" s="526">
        <v>380</v>
      </c>
    </row>
    <row r="18" spans="1:4" ht="20.100000000000001" customHeight="1" x14ac:dyDescent="0.25">
      <c r="A18" s="262" t="s">
        <v>168</v>
      </c>
      <c r="B18" s="526">
        <v>203</v>
      </c>
      <c r="C18" s="526">
        <v>212</v>
      </c>
      <c r="D18" s="526">
        <v>190</v>
      </c>
    </row>
    <row r="19" spans="1:4" ht="20.100000000000001" customHeight="1" x14ac:dyDescent="0.25">
      <c r="A19" s="262" t="s">
        <v>169</v>
      </c>
      <c r="B19" s="526">
        <v>328</v>
      </c>
      <c r="C19" s="526">
        <v>331</v>
      </c>
      <c r="D19" s="526">
        <v>295</v>
      </c>
    </row>
    <row r="20" spans="1:4" ht="20.100000000000001" customHeight="1" x14ac:dyDescent="0.25">
      <c r="A20" s="262" t="s">
        <v>96</v>
      </c>
      <c r="B20" s="526">
        <v>811</v>
      </c>
      <c r="C20" s="526">
        <v>948</v>
      </c>
      <c r="D20" s="526">
        <v>1004</v>
      </c>
    </row>
    <row r="21" spans="1:4" ht="20.100000000000001" customHeight="1" x14ac:dyDescent="0.25">
      <c r="A21" s="262" t="s">
        <v>170</v>
      </c>
      <c r="B21" s="526">
        <v>99</v>
      </c>
      <c r="C21" s="526">
        <v>86</v>
      </c>
      <c r="D21" s="526">
        <v>87</v>
      </c>
    </row>
    <row r="22" spans="1:4" ht="20.100000000000001" customHeight="1" x14ac:dyDescent="0.25">
      <c r="A22" s="262" t="s">
        <v>98</v>
      </c>
      <c r="B22" s="526">
        <v>226</v>
      </c>
      <c r="C22" s="526">
        <v>218</v>
      </c>
      <c r="D22" s="526">
        <v>194</v>
      </c>
    </row>
    <row r="23" spans="1:4" ht="20.100000000000001" customHeight="1" x14ac:dyDescent="0.25">
      <c r="A23" s="262" t="s">
        <v>171</v>
      </c>
      <c r="B23" s="526">
        <v>157</v>
      </c>
      <c r="C23" s="526">
        <v>173</v>
      </c>
      <c r="D23" s="526">
        <v>175</v>
      </c>
    </row>
    <row r="24" spans="1:4" s="261" customFormat="1" ht="20.100000000000001" customHeight="1" x14ac:dyDescent="0.2">
      <c r="A24" s="260" t="s">
        <v>206</v>
      </c>
      <c r="B24" s="259">
        <v>9234</v>
      </c>
      <c r="C24" s="259">
        <v>9869</v>
      </c>
      <c r="D24" s="259">
        <v>9937</v>
      </c>
    </row>
    <row r="25" spans="1:4" ht="20.100000000000001" customHeight="1" x14ac:dyDescent="0.25">
      <c r="A25" s="262" t="s">
        <v>173</v>
      </c>
      <c r="B25" s="526">
        <v>247</v>
      </c>
      <c r="C25" s="526">
        <v>224</v>
      </c>
      <c r="D25" s="526">
        <v>258</v>
      </c>
    </row>
    <row r="26" spans="1:4" ht="20.100000000000001" customHeight="1" x14ac:dyDescent="0.25">
      <c r="A26" s="262" t="s">
        <v>93</v>
      </c>
      <c r="B26" s="526">
        <v>1535</v>
      </c>
      <c r="C26" s="526">
        <v>1550</v>
      </c>
      <c r="D26" s="526">
        <v>1541</v>
      </c>
    </row>
    <row r="27" spans="1:4" ht="20.100000000000001" customHeight="1" x14ac:dyDescent="0.25">
      <c r="A27" s="262" t="s">
        <v>97</v>
      </c>
      <c r="B27" s="526">
        <v>2464</v>
      </c>
      <c r="C27" s="526">
        <v>2678</v>
      </c>
      <c r="D27" s="526">
        <v>2493</v>
      </c>
    </row>
    <row r="28" spans="1:4" ht="20.100000000000001" customHeight="1" x14ac:dyDescent="0.25">
      <c r="A28" s="262" t="s">
        <v>100</v>
      </c>
      <c r="B28" s="526">
        <v>4988</v>
      </c>
      <c r="C28" s="526">
        <v>5417</v>
      </c>
      <c r="D28" s="526">
        <v>5645</v>
      </c>
    </row>
    <row r="29" spans="1:4" s="261" customFormat="1" ht="20.100000000000001" customHeight="1" x14ac:dyDescent="0.2">
      <c r="A29" s="260" t="s">
        <v>211</v>
      </c>
      <c r="B29" s="259">
        <v>3137</v>
      </c>
      <c r="C29" s="259">
        <v>3285</v>
      </c>
      <c r="D29" s="259">
        <v>3019</v>
      </c>
    </row>
    <row r="30" spans="1:4" ht="20.100000000000001" customHeight="1" x14ac:dyDescent="0.25">
      <c r="A30" s="262" t="s">
        <v>95</v>
      </c>
      <c r="B30" s="526">
        <v>1172</v>
      </c>
      <c r="C30" s="526">
        <v>1158</v>
      </c>
      <c r="D30" s="526">
        <v>1069</v>
      </c>
    </row>
    <row r="31" spans="1:4" ht="20.100000000000001" customHeight="1" x14ac:dyDescent="0.25">
      <c r="A31" s="262" t="s">
        <v>102</v>
      </c>
      <c r="B31" s="526">
        <v>1144</v>
      </c>
      <c r="C31" s="526">
        <v>1171</v>
      </c>
      <c r="D31" s="526">
        <v>1199</v>
      </c>
    </row>
    <row r="32" spans="1:4" ht="20.100000000000001" customHeight="1" x14ac:dyDescent="0.25">
      <c r="A32" s="262" t="s">
        <v>99</v>
      </c>
      <c r="B32" s="526">
        <v>821</v>
      </c>
      <c r="C32" s="526">
        <v>956</v>
      </c>
      <c r="D32" s="526">
        <v>751</v>
      </c>
    </row>
    <row r="33" spans="1:5" s="261" customFormat="1" ht="20.100000000000001" customHeight="1" x14ac:dyDescent="0.2">
      <c r="A33" s="260" t="s">
        <v>218</v>
      </c>
      <c r="B33" s="259">
        <v>1555</v>
      </c>
      <c r="C33" s="259">
        <v>1670</v>
      </c>
      <c r="D33" s="259">
        <v>1511</v>
      </c>
    </row>
    <row r="34" spans="1:5" ht="20.100000000000001" customHeight="1" x14ac:dyDescent="0.25">
      <c r="A34" s="262" t="s">
        <v>91</v>
      </c>
      <c r="B34" s="526">
        <v>512</v>
      </c>
      <c r="C34" s="526">
        <v>546</v>
      </c>
      <c r="D34" s="526">
        <v>435</v>
      </c>
    </row>
    <row r="35" spans="1:5" ht="20.100000000000001" customHeight="1" x14ac:dyDescent="0.25">
      <c r="A35" s="262" t="s">
        <v>176</v>
      </c>
      <c r="B35" s="526">
        <v>451</v>
      </c>
      <c r="C35" s="526">
        <v>483</v>
      </c>
      <c r="D35" s="526">
        <v>467</v>
      </c>
    </row>
    <row r="36" spans="1:5" ht="20.100000000000001" customHeight="1" x14ac:dyDescent="0.25">
      <c r="A36" s="262" t="s">
        <v>177</v>
      </c>
      <c r="B36" s="526">
        <v>285</v>
      </c>
      <c r="C36" s="526">
        <v>326</v>
      </c>
      <c r="D36" s="526">
        <v>315</v>
      </c>
    </row>
    <row r="37" spans="1:5" ht="20.100000000000001" customHeight="1" thickBot="1" x14ac:dyDescent="0.3">
      <c r="A37" s="263" t="s">
        <v>92</v>
      </c>
      <c r="B37" s="526">
        <v>307</v>
      </c>
      <c r="C37" s="527">
        <v>315</v>
      </c>
      <c r="D37" s="527">
        <v>294</v>
      </c>
    </row>
    <row r="38" spans="1:5" s="732" customFormat="1" ht="15.95" customHeight="1" x14ac:dyDescent="0.25">
      <c r="A38" s="1176" t="s">
        <v>242</v>
      </c>
      <c r="B38" s="1176"/>
      <c r="C38" s="1176"/>
      <c r="D38" s="264"/>
      <c r="E38" s="734"/>
    </row>
    <row r="39" spans="1:5" s="732" customFormat="1" ht="38.1" customHeight="1" x14ac:dyDescent="0.25">
      <c r="A39" s="1171" t="s">
        <v>959</v>
      </c>
      <c r="B39" s="1171"/>
      <c r="C39" s="1171"/>
      <c r="D39" s="1171"/>
    </row>
    <row r="40" spans="1:5" s="732" customFormat="1" ht="26.1" customHeight="1" x14ac:dyDescent="0.25">
      <c r="A40" s="1171" t="s">
        <v>960</v>
      </c>
      <c r="B40" s="1171"/>
      <c r="C40" s="1171"/>
      <c r="D40" s="1171"/>
    </row>
    <row r="41" spans="1:5" s="691" customFormat="1" ht="15.95" customHeight="1" x14ac:dyDescent="0.25">
      <c r="A41" s="1171" t="s">
        <v>961</v>
      </c>
      <c r="B41" s="1171"/>
      <c r="C41" s="1171"/>
      <c r="D41" s="1171"/>
    </row>
    <row r="42" spans="1:5" ht="18.75" customHeight="1" x14ac:dyDescent="0.2">
      <c r="A42" s="770"/>
      <c r="B42" s="529"/>
      <c r="C42" s="529"/>
      <c r="D42" s="529"/>
    </row>
    <row r="43" spans="1:5" ht="20.100000000000001" customHeight="1" x14ac:dyDescent="0.2">
      <c r="A43" s="1171"/>
      <c r="B43" s="1171"/>
      <c r="C43" s="1171"/>
      <c r="D43" s="769"/>
    </row>
    <row r="44" spans="1:5" ht="20.100000000000001" customHeight="1" x14ac:dyDescent="0.2">
      <c r="A44" s="262"/>
    </row>
    <row r="45" spans="1:5" ht="20.100000000000001" customHeight="1" x14ac:dyDescent="0.2">
      <c r="A45" s="262"/>
    </row>
    <row r="46" spans="1:5" ht="20.100000000000001" customHeight="1" x14ac:dyDescent="0.2">
      <c r="A46" s="262"/>
    </row>
    <row r="47" spans="1:5" ht="20.100000000000001" customHeight="1" x14ac:dyDescent="0.2">
      <c r="A47" s="14"/>
    </row>
    <row r="48" spans="1:5" ht="20.100000000000001" customHeight="1" x14ac:dyDescent="0.2">
      <c r="A48" s="262"/>
    </row>
    <row r="49" spans="1:5" ht="20.100000000000001" customHeight="1" x14ac:dyDescent="0.2">
      <c r="A49" s="262"/>
    </row>
    <row r="50" spans="1:5" ht="20.100000000000001" customHeight="1" x14ac:dyDescent="0.2">
      <c r="A50" s="262"/>
    </row>
    <row r="51" spans="1:5" ht="20.100000000000001" customHeight="1" x14ac:dyDescent="0.2">
      <c r="A51" s="262"/>
    </row>
    <row r="52" spans="1:5" ht="20.100000000000001" customHeight="1" x14ac:dyDescent="0.2">
      <c r="A52" s="14"/>
    </row>
    <row r="57" spans="1:5" ht="20.100000000000001" customHeight="1" x14ac:dyDescent="0.2">
      <c r="A57" s="265"/>
      <c r="B57" s="265"/>
      <c r="C57" s="265"/>
      <c r="D57" s="265"/>
      <c r="E57" s="265"/>
    </row>
    <row r="58" spans="1:5" ht="20.100000000000001" customHeight="1" x14ac:dyDescent="0.2">
      <c r="A58" s="265"/>
      <c r="B58" s="265"/>
      <c r="C58" s="265"/>
      <c r="D58" s="265"/>
      <c r="E58" s="265"/>
    </row>
    <row r="59" spans="1:5" ht="20.100000000000001" customHeight="1" x14ac:dyDescent="0.2">
      <c r="A59" s="265"/>
      <c r="B59" s="265"/>
      <c r="C59" s="265"/>
      <c r="D59" s="265"/>
      <c r="E59" s="265"/>
    </row>
    <row r="172" spans="1:5" ht="20.100000000000001" customHeight="1" x14ac:dyDescent="0.2">
      <c r="A172" s="265"/>
      <c r="B172" s="265"/>
      <c r="C172" s="265"/>
      <c r="D172" s="265"/>
      <c r="E172" s="265"/>
    </row>
    <row r="173" spans="1:5" ht="20.100000000000001" customHeight="1" x14ac:dyDescent="0.2">
      <c r="A173" s="265"/>
      <c r="B173" s="265"/>
      <c r="C173" s="265"/>
      <c r="D173" s="265"/>
      <c r="E173" s="265"/>
    </row>
    <row r="174" spans="1:5" ht="20.100000000000001" customHeight="1" x14ac:dyDescent="0.2">
      <c r="A174" s="265"/>
      <c r="B174" s="265"/>
      <c r="C174" s="265"/>
      <c r="D174" s="265"/>
      <c r="E174" s="265"/>
    </row>
  </sheetData>
  <mergeCells count="7">
    <mergeCell ref="A43:C43"/>
    <mergeCell ref="A3:A4"/>
    <mergeCell ref="B3:D3"/>
    <mergeCell ref="A38:C38"/>
    <mergeCell ref="A39:D39"/>
    <mergeCell ref="A40:D40"/>
    <mergeCell ref="A41:D41"/>
  </mergeCells>
  <pageMargins left="0.78740157480314965" right="0.39370078740157483" top="0.78740157480314965" bottom="0.59055118110236227" header="0.47244094488188981" footer="0.47244094488188981"/>
  <pageSetup paperSize="9" scale="51" orientation="portrait" horizontalDpi="300" verticalDpi="300" r:id="rId1"/>
  <headerFooter alignWithMargins="0">
    <oddHeader>&amp;C&amp;"Arial,Negrito"&amp;14Turismo interno</oddHead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166"/>
  <sheetViews>
    <sheetView showGridLines="0" zoomScaleNormal="100" zoomScaleSheetLayoutView="100" workbookViewId="0"/>
  </sheetViews>
  <sheetFormatPr defaultColWidth="26.42578125" defaultRowHeight="20.100000000000001" customHeight="1" x14ac:dyDescent="0.2"/>
  <cols>
    <col min="1" max="1" width="45.7109375" style="257" customWidth="1"/>
    <col min="2" max="10" width="13.5703125" style="257" customWidth="1"/>
    <col min="11" max="16384" width="26.42578125" style="257"/>
  </cols>
  <sheetData>
    <row r="1" spans="1:10" s="254" customFormat="1" ht="24.95" customHeight="1" x14ac:dyDescent="0.2">
      <c r="A1" s="252" t="s">
        <v>240</v>
      </c>
      <c r="B1" s="252"/>
      <c r="C1" s="252"/>
      <c r="D1" s="252"/>
      <c r="E1" s="252"/>
      <c r="F1" s="252"/>
      <c r="G1" s="252"/>
    </row>
    <row r="2" spans="1:10" s="256" customFormat="1" ht="24.95" customHeight="1" thickBot="1" x14ac:dyDescent="0.25">
      <c r="A2" s="266" t="s">
        <v>704</v>
      </c>
      <c r="B2" s="266"/>
      <c r="C2" s="266"/>
      <c r="D2" s="266"/>
      <c r="E2" s="266"/>
      <c r="F2" s="266"/>
      <c r="G2" s="266"/>
    </row>
    <row r="3" spans="1:10" ht="20.100000000000001" customHeight="1" x14ac:dyDescent="0.2">
      <c r="A3" s="1178" t="s">
        <v>162</v>
      </c>
      <c r="B3" s="1180" t="s">
        <v>243</v>
      </c>
      <c r="C3" s="1181"/>
      <c r="D3" s="1181"/>
      <c r="E3" s="1181"/>
      <c r="F3" s="1181"/>
      <c r="G3" s="1181"/>
      <c r="H3" s="1181"/>
      <c r="I3" s="1181"/>
      <c r="J3" s="1181"/>
    </row>
    <row r="4" spans="1:10" ht="20.100000000000001" customHeight="1" x14ac:dyDescent="0.2">
      <c r="A4" s="1179"/>
      <c r="B4" s="1182">
        <v>2014</v>
      </c>
      <c r="C4" s="1183"/>
      <c r="D4" s="1184"/>
      <c r="E4" s="1182">
        <v>2015</v>
      </c>
      <c r="F4" s="1183"/>
      <c r="G4" s="1184"/>
      <c r="H4" s="1182">
        <v>2016</v>
      </c>
      <c r="I4" s="1183"/>
      <c r="J4" s="1183"/>
    </row>
    <row r="5" spans="1:10" ht="39.950000000000003" customHeight="1" x14ac:dyDescent="0.2">
      <c r="A5" s="1173"/>
      <c r="B5" s="774" t="s">
        <v>244</v>
      </c>
      <c r="C5" s="774" t="s">
        <v>245</v>
      </c>
      <c r="D5" s="774" t="s">
        <v>246</v>
      </c>
      <c r="E5" s="774" t="s">
        <v>244</v>
      </c>
      <c r="F5" s="774" t="s">
        <v>245</v>
      </c>
      <c r="G5" s="774" t="s">
        <v>246</v>
      </c>
      <c r="H5" s="774" t="s">
        <v>244</v>
      </c>
      <c r="I5" s="774" t="s">
        <v>245</v>
      </c>
      <c r="J5" s="775" t="s">
        <v>246</v>
      </c>
    </row>
    <row r="6" spans="1:10" ht="20.100000000000001" customHeight="1" x14ac:dyDescent="0.2">
      <c r="A6" s="772" t="s">
        <v>16</v>
      </c>
      <c r="B6" s="259">
        <v>8138</v>
      </c>
      <c r="C6" s="259">
        <v>448087</v>
      </c>
      <c r="D6" s="259">
        <v>955557</v>
      </c>
      <c r="E6" s="259">
        <v>7117</v>
      </c>
      <c r="F6" s="259">
        <v>393970</v>
      </c>
      <c r="G6" s="259">
        <v>837169</v>
      </c>
      <c r="H6" s="259">
        <v>6946</v>
      </c>
      <c r="I6" s="259">
        <v>394781</v>
      </c>
      <c r="J6" s="259">
        <v>823680</v>
      </c>
    </row>
    <row r="7" spans="1:10" s="261" customFormat="1" ht="20.100000000000001" customHeight="1" x14ac:dyDescent="0.2">
      <c r="A7" s="260" t="s">
        <v>163</v>
      </c>
      <c r="B7" s="259">
        <v>670</v>
      </c>
      <c r="C7" s="259">
        <v>24945</v>
      </c>
      <c r="D7" s="259">
        <v>53982</v>
      </c>
      <c r="E7" s="259">
        <v>605</v>
      </c>
      <c r="F7" s="259">
        <v>21342</v>
      </c>
      <c r="G7" s="259">
        <v>44908</v>
      </c>
      <c r="H7" s="259">
        <v>589</v>
      </c>
      <c r="I7" s="259">
        <v>23157</v>
      </c>
      <c r="J7" s="259">
        <v>48362</v>
      </c>
    </row>
    <row r="8" spans="1:10" ht="20.100000000000001" customHeight="1" x14ac:dyDescent="0.25">
      <c r="A8" s="262" t="s">
        <v>117</v>
      </c>
      <c r="B8" s="530">
        <v>86</v>
      </c>
      <c r="C8" s="530">
        <v>2319</v>
      </c>
      <c r="D8" s="530">
        <v>6326</v>
      </c>
      <c r="E8" s="530">
        <v>92</v>
      </c>
      <c r="F8" s="530">
        <v>2346</v>
      </c>
      <c r="G8" s="530">
        <v>5783</v>
      </c>
      <c r="H8" s="530">
        <v>94</v>
      </c>
      <c r="I8" s="530">
        <v>2477</v>
      </c>
      <c r="J8" s="530">
        <v>6064</v>
      </c>
    </row>
    <row r="9" spans="1:10" ht="20.100000000000001" customHeight="1" x14ac:dyDescent="0.25">
      <c r="A9" s="262" t="s">
        <v>118</v>
      </c>
      <c r="B9" s="530">
        <v>13</v>
      </c>
      <c r="C9" s="530">
        <v>458</v>
      </c>
      <c r="D9" s="530">
        <v>859</v>
      </c>
      <c r="E9" s="530">
        <v>13</v>
      </c>
      <c r="F9" s="530">
        <v>528</v>
      </c>
      <c r="G9" s="530">
        <v>753</v>
      </c>
      <c r="H9" s="530">
        <v>15</v>
      </c>
      <c r="I9" s="530">
        <v>752</v>
      </c>
      <c r="J9" s="530">
        <v>1108</v>
      </c>
    </row>
    <row r="10" spans="1:10" ht="20.100000000000001" customHeight="1" x14ac:dyDescent="0.25">
      <c r="A10" s="262" t="s">
        <v>88</v>
      </c>
      <c r="B10" s="530">
        <v>224</v>
      </c>
      <c r="C10" s="530">
        <v>9756</v>
      </c>
      <c r="D10" s="530">
        <v>20212</v>
      </c>
      <c r="E10" s="530">
        <v>198</v>
      </c>
      <c r="F10" s="530">
        <v>6994</v>
      </c>
      <c r="G10" s="530">
        <v>15168</v>
      </c>
      <c r="H10" s="530">
        <v>179</v>
      </c>
      <c r="I10" s="530">
        <v>7892</v>
      </c>
      <c r="J10" s="530">
        <v>16419</v>
      </c>
    </row>
    <row r="11" spans="1:10" ht="20.100000000000001" customHeight="1" x14ac:dyDescent="0.25">
      <c r="A11" s="262" t="s">
        <v>94</v>
      </c>
      <c r="B11" s="530">
        <v>161</v>
      </c>
      <c r="C11" s="530">
        <v>7320</v>
      </c>
      <c r="D11" s="530">
        <v>15386</v>
      </c>
      <c r="E11" s="530">
        <v>167</v>
      </c>
      <c r="F11" s="530">
        <v>7109</v>
      </c>
      <c r="G11" s="530">
        <v>14472</v>
      </c>
      <c r="H11" s="530">
        <v>174</v>
      </c>
      <c r="I11" s="530">
        <v>7267</v>
      </c>
      <c r="J11" s="530">
        <v>14560</v>
      </c>
    </row>
    <row r="12" spans="1:10" ht="20.100000000000001" customHeight="1" x14ac:dyDescent="0.25">
      <c r="A12" s="262" t="s">
        <v>164</v>
      </c>
      <c r="B12" s="530">
        <v>48</v>
      </c>
      <c r="C12" s="530">
        <v>1839</v>
      </c>
      <c r="D12" s="530">
        <v>4067</v>
      </c>
      <c r="E12" s="530">
        <v>41</v>
      </c>
      <c r="F12" s="530">
        <v>1736</v>
      </c>
      <c r="G12" s="530">
        <v>3180</v>
      </c>
      <c r="H12" s="530">
        <v>33</v>
      </c>
      <c r="I12" s="530">
        <v>1442</v>
      </c>
      <c r="J12" s="530">
        <v>3381</v>
      </c>
    </row>
    <row r="13" spans="1:10" ht="20.100000000000001" customHeight="1" x14ac:dyDescent="0.25">
      <c r="A13" s="262" t="s">
        <v>119</v>
      </c>
      <c r="B13" s="530">
        <v>16</v>
      </c>
      <c r="C13" s="530">
        <v>545</v>
      </c>
      <c r="D13" s="530">
        <v>1186</v>
      </c>
      <c r="E13" s="530">
        <v>26</v>
      </c>
      <c r="F13" s="530">
        <v>687</v>
      </c>
      <c r="G13" s="530">
        <v>1385</v>
      </c>
      <c r="H13" s="530">
        <v>30</v>
      </c>
      <c r="I13" s="530">
        <v>809</v>
      </c>
      <c r="J13" s="530">
        <v>1689</v>
      </c>
    </row>
    <row r="14" spans="1:10" ht="20.100000000000001" customHeight="1" x14ac:dyDescent="0.25">
      <c r="A14" s="262" t="s">
        <v>165</v>
      </c>
      <c r="B14" s="530">
        <v>122</v>
      </c>
      <c r="C14" s="530">
        <v>2708</v>
      </c>
      <c r="D14" s="530">
        <v>5946</v>
      </c>
      <c r="E14" s="530">
        <v>68</v>
      </c>
      <c r="F14" s="530">
        <v>1942</v>
      </c>
      <c r="G14" s="530">
        <v>4167</v>
      </c>
      <c r="H14" s="530">
        <v>64</v>
      </c>
      <c r="I14" s="530">
        <v>2518</v>
      </c>
      <c r="J14" s="530">
        <v>5141</v>
      </c>
    </row>
    <row r="15" spans="1:10" s="261" customFormat="1" ht="20.100000000000001" customHeight="1" x14ac:dyDescent="0.2">
      <c r="A15" s="260" t="s">
        <v>190</v>
      </c>
      <c r="B15" s="259">
        <v>2089</v>
      </c>
      <c r="C15" s="259">
        <v>108989</v>
      </c>
      <c r="D15" s="259">
        <v>257890</v>
      </c>
      <c r="E15" s="259">
        <v>1862</v>
      </c>
      <c r="F15" s="259">
        <v>88026</v>
      </c>
      <c r="G15" s="259">
        <v>205814</v>
      </c>
      <c r="H15" s="259">
        <v>1862</v>
      </c>
      <c r="I15" s="259">
        <v>85889</v>
      </c>
      <c r="J15" s="259">
        <v>201209</v>
      </c>
    </row>
    <row r="16" spans="1:10" ht="20.100000000000001" customHeight="1" x14ac:dyDescent="0.25">
      <c r="A16" s="262" t="s">
        <v>167</v>
      </c>
      <c r="B16" s="530">
        <v>219</v>
      </c>
      <c r="C16" s="530">
        <v>10268</v>
      </c>
      <c r="D16" s="530">
        <v>25202</v>
      </c>
      <c r="E16" s="530">
        <v>191</v>
      </c>
      <c r="F16" s="530">
        <v>8165</v>
      </c>
      <c r="G16" s="530">
        <v>20010</v>
      </c>
      <c r="H16" s="530">
        <v>175</v>
      </c>
      <c r="I16" s="530">
        <v>7730</v>
      </c>
      <c r="J16" s="530">
        <v>18469</v>
      </c>
    </row>
    <row r="17" spans="1:10" ht="20.100000000000001" customHeight="1" x14ac:dyDescent="0.25">
      <c r="A17" s="262" t="s">
        <v>89</v>
      </c>
      <c r="B17" s="530">
        <v>592</v>
      </c>
      <c r="C17" s="530">
        <v>38110</v>
      </c>
      <c r="D17" s="530">
        <v>86101</v>
      </c>
      <c r="E17" s="530">
        <v>488</v>
      </c>
      <c r="F17" s="530">
        <v>27330</v>
      </c>
      <c r="G17" s="530">
        <v>62656</v>
      </c>
      <c r="H17" s="530">
        <v>501</v>
      </c>
      <c r="I17" s="530">
        <v>27673</v>
      </c>
      <c r="J17" s="530">
        <v>64170</v>
      </c>
    </row>
    <row r="18" spans="1:10" ht="20.100000000000001" customHeight="1" x14ac:dyDescent="0.25">
      <c r="A18" s="262" t="s">
        <v>90</v>
      </c>
      <c r="B18" s="530">
        <v>375</v>
      </c>
      <c r="C18" s="530">
        <v>15561</v>
      </c>
      <c r="D18" s="530">
        <v>35550</v>
      </c>
      <c r="E18" s="530">
        <v>352</v>
      </c>
      <c r="F18" s="530">
        <v>14156</v>
      </c>
      <c r="G18" s="530">
        <v>32002</v>
      </c>
      <c r="H18" s="530">
        <v>418</v>
      </c>
      <c r="I18" s="530">
        <v>15125</v>
      </c>
      <c r="J18" s="530">
        <v>35993</v>
      </c>
    </row>
    <row r="19" spans="1:10" ht="20.100000000000001" customHeight="1" x14ac:dyDescent="0.25">
      <c r="A19" s="262" t="s">
        <v>168</v>
      </c>
      <c r="B19" s="530">
        <v>144</v>
      </c>
      <c r="C19" s="530">
        <v>6378</v>
      </c>
      <c r="D19" s="530">
        <v>13454</v>
      </c>
      <c r="E19" s="530">
        <v>104</v>
      </c>
      <c r="F19" s="530">
        <v>4588</v>
      </c>
      <c r="G19" s="530">
        <v>9815</v>
      </c>
      <c r="H19" s="530">
        <v>107</v>
      </c>
      <c r="I19" s="530">
        <v>4967</v>
      </c>
      <c r="J19" s="530">
        <v>10841</v>
      </c>
    </row>
    <row r="20" spans="1:10" ht="20.100000000000001" customHeight="1" x14ac:dyDescent="0.25">
      <c r="A20" s="262" t="s">
        <v>169</v>
      </c>
      <c r="B20" s="530">
        <v>140</v>
      </c>
      <c r="C20" s="530">
        <v>4907</v>
      </c>
      <c r="D20" s="530">
        <v>12315</v>
      </c>
      <c r="E20" s="530">
        <v>175</v>
      </c>
      <c r="F20" s="530">
        <v>6345</v>
      </c>
      <c r="G20" s="530">
        <v>16020</v>
      </c>
      <c r="H20" s="530">
        <v>127</v>
      </c>
      <c r="I20" s="530">
        <v>4533</v>
      </c>
      <c r="J20" s="530">
        <v>11293</v>
      </c>
    </row>
    <row r="21" spans="1:10" ht="20.100000000000001" customHeight="1" x14ac:dyDescent="0.25">
      <c r="A21" s="262" t="s">
        <v>96</v>
      </c>
      <c r="B21" s="530">
        <v>260</v>
      </c>
      <c r="C21" s="530">
        <v>15131</v>
      </c>
      <c r="D21" s="530">
        <v>35800</v>
      </c>
      <c r="E21" s="530">
        <v>271</v>
      </c>
      <c r="F21" s="530">
        <v>13224</v>
      </c>
      <c r="G21" s="530">
        <v>32045</v>
      </c>
      <c r="H21" s="530">
        <v>286</v>
      </c>
      <c r="I21" s="530">
        <v>13522</v>
      </c>
      <c r="J21" s="530">
        <v>31367</v>
      </c>
    </row>
    <row r="22" spans="1:10" ht="20.100000000000001" customHeight="1" x14ac:dyDescent="0.25">
      <c r="A22" s="262" t="s">
        <v>170</v>
      </c>
      <c r="B22" s="530">
        <v>84</v>
      </c>
      <c r="C22" s="530">
        <v>2775</v>
      </c>
      <c r="D22" s="530">
        <v>6049</v>
      </c>
      <c r="E22" s="530">
        <v>69</v>
      </c>
      <c r="F22" s="530">
        <v>2119</v>
      </c>
      <c r="G22" s="530">
        <v>4494</v>
      </c>
      <c r="H22" s="530">
        <v>51</v>
      </c>
      <c r="I22" s="530">
        <v>1659</v>
      </c>
      <c r="J22" s="530">
        <v>3679</v>
      </c>
    </row>
    <row r="23" spans="1:10" ht="20.100000000000001" customHeight="1" x14ac:dyDescent="0.25">
      <c r="A23" s="262" t="s">
        <v>98</v>
      </c>
      <c r="B23" s="530">
        <v>202</v>
      </c>
      <c r="C23" s="530">
        <v>11949</v>
      </c>
      <c r="D23" s="530">
        <v>35135</v>
      </c>
      <c r="E23" s="530">
        <v>163</v>
      </c>
      <c r="F23" s="530">
        <v>8749</v>
      </c>
      <c r="G23" s="530">
        <v>22096</v>
      </c>
      <c r="H23" s="530">
        <v>156</v>
      </c>
      <c r="I23" s="530">
        <v>8048</v>
      </c>
      <c r="J23" s="530">
        <v>20045</v>
      </c>
    </row>
    <row r="24" spans="1:10" ht="20.100000000000001" customHeight="1" x14ac:dyDescent="0.25">
      <c r="A24" s="262" t="s">
        <v>171</v>
      </c>
      <c r="B24" s="530">
        <v>73</v>
      </c>
      <c r="C24" s="530">
        <v>3910</v>
      </c>
      <c r="D24" s="530">
        <v>8284</v>
      </c>
      <c r="E24" s="530">
        <v>49</v>
      </c>
      <c r="F24" s="530">
        <v>3350</v>
      </c>
      <c r="G24" s="530">
        <v>6676</v>
      </c>
      <c r="H24" s="530">
        <v>41</v>
      </c>
      <c r="I24" s="530">
        <v>2632</v>
      </c>
      <c r="J24" s="530">
        <v>5352</v>
      </c>
    </row>
    <row r="25" spans="1:10" s="261" customFormat="1" ht="20.100000000000001" customHeight="1" x14ac:dyDescent="0.2">
      <c r="A25" s="260" t="s">
        <v>206</v>
      </c>
      <c r="B25" s="259">
        <v>2688</v>
      </c>
      <c r="C25" s="259">
        <v>174362</v>
      </c>
      <c r="D25" s="259">
        <v>339261</v>
      </c>
      <c r="E25" s="259">
        <v>2403</v>
      </c>
      <c r="F25" s="259">
        <v>162781</v>
      </c>
      <c r="G25" s="259">
        <v>318923</v>
      </c>
      <c r="H25" s="259">
        <v>2542</v>
      </c>
      <c r="I25" s="259">
        <v>177399</v>
      </c>
      <c r="J25" s="259">
        <v>339179</v>
      </c>
    </row>
    <row r="26" spans="1:10" ht="20.100000000000001" customHeight="1" x14ac:dyDescent="0.25">
      <c r="A26" s="262" t="s">
        <v>173</v>
      </c>
      <c r="B26" s="530">
        <v>226</v>
      </c>
      <c r="C26" s="530">
        <v>10825</v>
      </c>
      <c r="D26" s="530">
        <v>25439</v>
      </c>
      <c r="E26" s="530">
        <v>146</v>
      </c>
      <c r="F26" s="530">
        <v>9644</v>
      </c>
      <c r="G26" s="530">
        <v>21378</v>
      </c>
      <c r="H26" s="530">
        <v>182</v>
      </c>
      <c r="I26" s="530">
        <v>10525</v>
      </c>
      <c r="J26" s="530">
        <v>21787</v>
      </c>
    </row>
    <row r="27" spans="1:10" ht="20.100000000000001" customHeight="1" x14ac:dyDescent="0.25">
      <c r="A27" s="262" t="s">
        <v>93</v>
      </c>
      <c r="B27" s="530">
        <v>623</v>
      </c>
      <c r="C27" s="530">
        <v>37233</v>
      </c>
      <c r="D27" s="530">
        <v>73501</v>
      </c>
      <c r="E27" s="530">
        <v>496</v>
      </c>
      <c r="F27" s="530">
        <v>30702</v>
      </c>
      <c r="G27" s="530">
        <v>62555</v>
      </c>
      <c r="H27" s="530">
        <v>462</v>
      </c>
      <c r="I27" s="530">
        <v>28678</v>
      </c>
      <c r="J27" s="530">
        <v>57891</v>
      </c>
    </row>
    <row r="28" spans="1:10" ht="20.100000000000001" customHeight="1" x14ac:dyDescent="0.25">
      <c r="A28" s="262" t="s">
        <v>97</v>
      </c>
      <c r="B28" s="530">
        <v>781</v>
      </c>
      <c r="C28" s="530">
        <v>43754</v>
      </c>
      <c r="D28" s="530">
        <v>91353</v>
      </c>
      <c r="E28" s="530">
        <v>734</v>
      </c>
      <c r="F28" s="530">
        <v>44280</v>
      </c>
      <c r="G28" s="530">
        <v>86127</v>
      </c>
      <c r="H28" s="530">
        <v>788</v>
      </c>
      <c r="I28" s="530">
        <v>53199</v>
      </c>
      <c r="J28" s="530">
        <v>102385</v>
      </c>
    </row>
    <row r="29" spans="1:10" ht="20.100000000000001" customHeight="1" x14ac:dyDescent="0.25">
      <c r="A29" s="262" t="s">
        <v>100</v>
      </c>
      <c r="B29" s="530">
        <v>1058</v>
      </c>
      <c r="C29" s="530">
        <v>82550</v>
      </c>
      <c r="D29" s="530">
        <v>148968</v>
      </c>
      <c r="E29" s="530">
        <v>1027</v>
      </c>
      <c r="F29" s="530">
        <v>78155</v>
      </c>
      <c r="G29" s="530">
        <v>148863</v>
      </c>
      <c r="H29" s="530">
        <v>1110</v>
      </c>
      <c r="I29" s="530">
        <v>84997</v>
      </c>
      <c r="J29" s="530">
        <v>157116</v>
      </c>
    </row>
    <row r="30" spans="1:10" s="261" customFormat="1" ht="20.100000000000001" customHeight="1" x14ac:dyDescent="0.2">
      <c r="A30" s="260" t="s">
        <v>211</v>
      </c>
      <c r="B30" s="259">
        <v>1413</v>
      </c>
      <c r="C30" s="259">
        <v>79261</v>
      </c>
      <c r="D30" s="259">
        <v>173865</v>
      </c>
      <c r="E30" s="259">
        <v>1271</v>
      </c>
      <c r="F30" s="259">
        <v>75174</v>
      </c>
      <c r="G30" s="259">
        <v>164386</v>
      </c>
      <c r="H30" s="259">
        <v>1150</v>
      </c>
      <c r="I30" s="259">
        <v>69776</v>
      </c>
      <c r="J30" s="259">
        <v>153923</v>
      </c>
    </row>
    <row r="31" spans="1:10" ht="20.100000000000001" customHeight="1" x14ac:dyDescent="0.25">
      <c r="A31" s="262" t="s">
        <v>95</v>
      </c>
      <c r="B31" s="530">
        <v>448</v>
      </c>
      <c r="C31" s="530">
        <v>28949</v>
      </c>
      <c r="D31" s="530">
        <v>58864</v>
      </c>
      <c r="E31" s="530">
        <v>435</v>
      </c>
      <c r="F31" s="530">
        <v>27349</v>
      </c>
      <c r="G31" s="530">
        <v>55725</v>
      </c>
      <c r="H31" s="530">
        <v>413</v>
      </c>
      <c r="I31" s="530">
        <v>26149</v>
      </c>
      <c r="J31" s="530">
        <v>51869</v>
      </c>
    </row>
    <row r="32" spans="1:10" ht="20.100000000000001" customHeight="1" x14ac:dyDescent="0.25">
      <c r="A32" s="262" t="s">
        <v>102</v>
      </c>
      <c r="B32" s="530">
        <v>627</v>
      </c>
      <c r="C32" s="530">
        <v>30658</v>
      </c>
      <c r="D32" s="530">
        <v>69995</v>
      </c>
      <c r="E32" s="530">
        <v>487</v>
      </c>
      <c r="F32" s="530">
        <v>26580</v>
      </c>
      <c r="G32" s="530">
        <v>59374</v>
      </c>
      <c r="H32" s="530">
        <v>403</v>
      </c>
      <c r="I32" s="530">
        <v>25509</v>
      </c>
      <c r="J32" s="530">
        <v>58113</v>
      </c>
    </row>
    <row r="33" spans="1:10" ht="20.100000000000001" customHeight="1" x14ac:dyDescent="0.25">
      <c r="A33" s="262" t="s">
        <v>99</v>
      </c>
      <c r="B33" s="530">
        <v>338</v>
      </c>
      <c r="C33" s="530">
        <v>19654</v>
      </c>
      <c r="D33" s="530">
        <v>45006</v>
      </c>
      <c r="E33" s="530">
        <v>349</v>
      </c>
      <c r="F33" s="530">
        <v>21245</v>
      </c>
      <c r="G33" s="530">
        <v>49287</v>
      </c>
      <c r="H33" s="530">
        <v>334</v>
      </c>
      <c r="I33" s="530">
        <v>18118</v>
      </c>
      <c r="J33" s="530">
        <v>43941</v>
      </c>
    </row>
    <row r="34" spans="1:10" s="261" customFormat="1" ht="20.100000000000001" customHeight="1" x14ac:dyDescent="0.2">
      <c r="A34" s="260" t="s">
        <v>218</v>
      </c>
      <c r="B34" s="259">
        <v>1278</v>
      </c>
      <c r="C34" s="259">
        <v>60530</v>
      </c>
      <c r="D34" s="259">
        <v>130559</v>
      </c>
      <c r="E34" s="259">
        <v>976</v>
      </c>
      <c r="F34" s="259">
        <v>46647</v>
      </c>
      <c r="G34" s="259">
        <v>103138</v>
      </c>
      <c r="H34" s="259">
        <v>803</v>
      </c>
      <c r="I34" s="259">
        <v>38560</v>
      </c>
      <c r="J34" s="259">
        <v>81007</v>
      </c>
    </row>
    <row r="35" spans="1:10" ht="20.100000000000001" customHeight="1" x14ac:dyDescent="0.25">
      <c r="A35" s="262" t="s">
        <v>91</v>
      </c>
      <c r="B35" s="530">
        <v>108</v>
      </c>
      <c r="C35" s="530">
        <v>18304</v>
      </c>
      <c r="D35" s="530">
        <v>28263</v>
      </c>
      <c r="E35" s="530">
        <v>84</v>
      </c>
      <c r="F35" s="530">
        <v>11855</v>
      </c>
      <c r="G35" s="530">
        <v>19937</v>
      </c>
      <c r="H35" s="530">
        <v>55</v>
      </c>
      <c r="I35" s="530">
        <v>9875</v>
      </c>
      <c r="J35" s="530">
        <v>15289</v>
      </c>
    </row>
    <row r="36" spans="1:10" ht="20.100000000000001" customHeight="1" x14ac:dyDescent="0.25">
      <c r="A36" s="262" t="s">
        <v>176</v>
      </c>
      <c r="B36" s="530">
        <v>521</v>
      </c>
      <c r="C36" s="530">
        <v>20558</v>
      </c>
      <c r="D36" s="530">
        <v>53597</v>
      </c>
      <c r="E36" s="530">
        <v>367</v>
      </c>
      <c r="F36" s="530">
        <v>16151</v>
      </c>
      <c r="G36" s="530">
        <v>41622</v>
      </c>
      <c r="H36" s="530">
        <v>317</v>
      </c>
      <c r="I36" s="530">
        <v>12869</v>
      </c>
      <c r="J36" s="530">
        <v>30145</v>
      </c>
    </row>
    <row r="37" spans="1:10" ht="20.100000000000001" customHeight="1" x14ac:dyDescent="0.25">
      <c r="A37" s="262" t="s">
        <v>177</v>
      </c>
      <c r="B37" s="530">
        <v>295</v>
      </c>
      <c r="C37" s="530">
        <v>10378</v>
      </c>
      <c r="D37" s="530">
        <v>21553</v>
      </c>
      <c r="E37" s="530">
        <v>269</v>
      </c>
      <c r="F37" s="530">
        <v>10250</v>
      </c>
      <c r="G37" s="530">
        <v>21315</v>
      </c>
      <c r="H37" s="530">
        <v>228</v>
      </c>
      <c r="I37" s="530">
        <v>8558</v>
      </c>
      <c r="J37" s="530">
        <v>18078</v>
      </c>
    </row>
    <row r="38" spans="1:10" ht="20.100000000000001" customHeight="1" thickBot="1" x14ac:dyDescent="0.3">
      <c r="A38" s="263" t="s">
        <v>92</v>
      </c>
      <c r="B38" s="530">
        <v>354</v>
      </c>
      <c r="C38" s="530">
        <v>11290</v>
      </c>
      <c r="D38" s="530">
        <v>27146</v>
      </c>
      <c r="E38" s="531">
        <v>256</v>
      </c>
      <c r="F38" s="531">
        <v>8391</v>
      </c>
      <c r="G38" s="531">
        <v>20264</v>
      </c>
      <c r="H38" s="531">
        <v>203</v>
      </c>
      <c r="I38" s="531">
        <v>7258</v>
      </c>
      <c r="J38" s="531">
        <v>17495</v>
      </c>
    </row>
    <row r="39" spans="1:10" s="732" customFormat="1" ht="15.95" customHeight="1" x14ac:dyDescent="0.25">
      <c r="A39" s="771" t="s">
        <v>242</v>
      </c>
      <c r="B39" s="771"/>
      <c r="C39" s="771"/>
      <c r="D39" s="771"/>
      <c r="E39" s="771"/>
      <c r="F39" s="771"/>
      <c r="G39" s="771"/>
      <c r="H39" s="734"/>
      <c r="I39" s="734"/>
    </row>
    <row r="40" spans="1:10" s="734" customFormat="1" ht="39.950000000000003" customHeight="1" x14ac:dyDescent="0.25">
      <c r="A40" s="1177" t="s">
        <v>962</v>
      </c>
      <c r="B40" s="1177"/>
      <c r="C40" s="1177"/>
      <c r="D40" s="1177"/>
      <c r="E40" s="1177"/>
      <c r="F40" s="1177"/>
      <c r="G40" s="1177"/>
      <c r="H40" s="1177"/>
      <c r="I40" s="1177"/>
      <c r="J40" s="1177"/>
    </row>
    <row r="41" spans="1:10" s="734" customFormat="1" ht="39.950000000000003" customHeight="1" x14ac:dyDescent="0.25">
      <c r="A41" s="1177" t="s">
        <v>963</v>
      </c>
      <c r="B41" s="1177"/>
      <c r="C41" s="1177"/>
      <c r="D41" s="1177"/>
      <c r="E41" s="1177"/>
      <c r="F41" s="1177"/>
      <c r="G41" s="1177"/>
      <c r="H41" s="1177"/>
      <c r="I41" s="1177"/>
      <c r="J41" s="1177"/>
    </row>
    <row r="42" spans="1:10" s="734" customFormat="1" ht="26.1" customHeight="1" x14ac:dyDescent="0.25">
      <c r="A42" s="1177" t="s">
        <v>964</v>
      </c>
      <c r="B42" s="1177"/>
      <c r="C42" s="1177"/>
      <c r="D42" s="1177"/>
      <c r="E42" s="1177"/>
      <c r="F42" s="1177"/>
      <c r="G42" s="1177"/>
      <c r="H42" s="1177"/>
      <c r="I42" s="1177"/>
      <c r="J42" s="1177"/>
    </row>
    <row r="43" spans="1:10" s="734" customFormat="1" ht="15.95" customHeight="1" x14ac:dyDescent="0.25">
      <c r="A43" s="1177" t="s">
        <v>705</v>
      </c>
      <c r="B43" s="1177"/>
      <c r="C43" s="1177"/>
      <c r="D43" s="1177"/>
      <c r="E43" s="1177"/>
      <c r="F43" s="1177"/>
      <c r="G43" s="1177"/>
      <c r="H43" s="1177"/>
      <c r="I43" s="1177"/>
      <c r="J43" s="1177"/>
    </row>
    <row r="44" spans="1:10" s="265" customFormat="1" ht="20.100000000000001" customHeight="1" x14ac:dyDescent="0.2">
      <c r="F44" s="257"/>
    </row>
    <row r="45" spans="1:10" s="265" customFormat="1" ht="20.100000000000001" customHeight="1" x14ac:dyDescent="0.2">
      <c r="F45" s="257"/>
    </row>
    <row r="46" spans="1:10" s="265" customFormat="1" ht="20.100000000000001" customHeight="1" x14ac:dyDescent="0.2">
      <c r="A46" s="269"/>
      <c r="B46" s="269"/>
      <c r="C46" s="269"/>
      <c r="F46" s="257"/>
    </row>
    <row r="47" spans="1:10" s="265" customFormat="1" ht="20.100000000000001" customHeight="1" x14ac:dyDescent="0.2">
      <c r="A47" s="269"/>
      <c r="B47" s="269"/>
      <c r="C47" s="269"/>
      <c r="F47" s="257"/>
    </row>
    <row r="48" spans="1:10" s="265" customFormat="1" ht="20.100000000000001" customHeight="1" x14ac:dyDescent="0.2">
      <c r="F48" s="257"/>
    </row>
    <row r="49" spans="6:6" s="265" customFormat="1" ht="20.100000000000001" customHeight="1" x14ac:dyDescent="0.2"/>
    <row r="50" spans="6:6" s="265" customFormat="1" ht="20.100000000000001" customHeight="1" x14ac:dyDescent="0.2"/>
    <row r="51" spans="6:6" s="265" customFormat="1" ht="20.100000000000001" customHeight="1" x14ac:dyDescent="0.2"/>
    <row r="52" spans="6:6" s="265" customFormat="1" ht="20.100000000000001" customHeight="1" x14ac:dyDescent="0.2">
      <c r="F52" s="257"/>
    </row>
    <row r="53" spans="6:6" s="265" customFormat="1" ht="20.100000000000001" customHeight="1" x14ac:dyDescent="0.2">
      <c r="F53" s="257"/>
    </row>
    <row r="54" spans="6:6" s="265" customFormat="1" ht="20.100000000000001" customHeight="1" x14ac:dyDescent="0.2">
      <c r="F54" s="257"/>
    </row>
    <row r="55" spans="6:6" s="265" customFormat="1" ht="20.100000000000001" customHeight="1" x14ac:dyDescent="0.2">
      <c r="F55" s="257"/>
    </row>
    <row r="56" spans="6:6" s="265" customFormat="1" ht="20.100000000000001" customHeight="1" x14ac:dyDescent="0.2">
      <c r="F56" s="257"/>
    </row>
    <row r="57" spans="6:6" s="265" customFormat="1" ht="20.100000000000001" customHeight="1" x14ac:dyDescent="0.2">
      <c r="F57" s="257"/>
    </row>
    <row r="58" spans="6:6" s="265" customFormat="1" ht="20.100000000000001" customHeight="1" x14ac:dyDescent="0.2">
      <c r="F58" s="257"/>
    </row>
    <row r="59" spans="6:6" s="265" customFormat="1" ht="20.100000000000001" customHeight="1" x14ac:dyDescent="0.2">
      <c r="F59" s="257"/>
    </row>
    <row r="60" spans="6:6" s="265" customFormat="1" ht="20.100000000000001" customHeight="1" x14ac:dyDescent="0.2">
      <c r="F60" s="257"/>
    </row>
    <row r="61" spans="6:6" s="265" customFormat="1" ht="20.100000000000001" customHeight="1" x14ac:dyDescent="0.2">
      <c r="F61" s="257"/>
    </row>
    <row r="62" spans="6:6" s="265" customFormat="1" ht="20.100000000000001" customHeight="1" x14ac:dyDescent="0.2">
      <c r="F62" s="257"/>
    </row>
    <row r="63" spans="6:6" s="265" customFormat="1" ht="20.100000000000001" customHeight="1" x14ac:dyDescent="0.2">
      <c r="F63" s="257"/>
    </row>
    <row r="64" spans="6:6" s="265" customFormat="1" ht="20.100000000000001" customHeight="1" x14ac:dyDescent="0.2">
      <c r="F64" s="257"/>
    </row>
    <row r="65" spans="6:6" s="265" customFormat="1" ht="20.100000000000001" customHeight="1" x14ac:dyDescent="0.2">
      <c r="F65" s="257"/>
    </row>
    <row r="66" spans="6:6" s="265" customFormat="1" ht="20.100000000000001" customHeight="1" x14ac:dyDescent="0.2">
      <c r="F66" s="257"/>
    </row>
    <row r="67" spans="6:6" s="265" customFormat="1" ht="20.100000000000001" customHeight="1" x14ac:dyDescent="0.2">
      <c r="F67" s="257"/>
    </row>
    <row r="68" spans="6:6" s="265" customFormat="1" ht="20.100000000000001" customHeight="1" x14ac:dyDescent="0.2">
      <c r="F68" s="257"/>
    </row>
    <row r="69" spans="6:6" s="265" customFormat="1" ht="20.100000000000001" customHeight="1" x14ac:dyDescent="0.2">
      <c r="F69" s="257"/>
    </row>
    <row r="70" spans="6:6" s="265" customFormat="1" ht="20.100000000000001" customHeight="1" x14ac:dyDescent="0.2">
      <c r="F70" s="257"/>
    </row>
    <row r="71" spans="6:6" s="265" customFormat="1" ht="20.100000000000001" customHeight="1" x14ac:dyDescent="0.2">
      <c r="F71" s="257"/>
    </row>
    <row r="72" spans="6:6" s="265" customFormat="1" ht="20.100000000000001" customHeight="1" x14ac:dyDescent="0.2">
      <c r="F72" s="257"/>
    </row>
    <row r="73" spans="6:6" s="265" customFormat="1" ht="20.100000000000001" customHeight="1" x14ac:dyDescent="0.2">
      <c r="F73" s="257"/>
    </row>
    <row r="74" spans="6:6" s="265" customFormat="1" ht="20.100000000000001" customHeight="1" x14ac:dyDescent="0.2">
      <c r="F74" s="257"/>
    </row>
    <row r="75" spans="6:6" s="265" customFormat="1" ht="20.100000000000001" customHeight="1" x14ac:dyDescent="0.2">
      <c r="F75" s="257"/>
    </row>
    <row r="76" spans="6:6" s="265" customFormat="1" ht="20.100000000000001" customHeight="1" x14ac:dyDescent="0.2">
      <c r="F76" s="257"/>
    </row>
    <row r="77" spans="6:6" s="265" customFormat="1" ht="20.100000000000001" customHeight="1" x14ac:dyDescent="0.2">
      <c r="F77" s="257"/>
    </row>
    <row r="78" spans="6:6" s="265" customFormat="1" ht="20.100000000000001" customHeight="1" x14ac:dyDescent="0.2">
      <c r="F78" s="257"/>
    </row>
    <row r="79" spans="6:6" s="265" customFormat="1" ht="20.100000000000001" customHeight="1" x14ac:dyDescent="0.2">
      <c r="F79" s="257"/>
    </row>
    <row r="80" spans="6:6" s="265" customFormat="1" ht="20.100000000000001" customHeight="1" x14ac:dyDescent="0.2">
      <c r="F80" s="257"/>
    </row>
    <row r="81" spans="6:6" s="265" customFormat="1" ht="20.100000000000001" customHeight="1" x14ac:dyDescent="0.2">
      <c r="F81" s="257"/>
    </row>
    <row r="82" spans="6:6" s="265" customFormat="1" ht="20.100000000000001" customHeight="1" x14ac:dyDescent="0.2">
      <c r="F82" s="257"/>
    </row>
    <row r="83" spans="6:6" s="265" customFormat="1" ht="20.100000000000001" customHeight="1" x14ac:dyDescent="0.2">
      <c r="F83" s="257"/>
    </row>
    <row r="84" spans="6:6" s="265" customFormat="1" ht="20.100000000000001" customHeight="1" x14ac:dyDescent="0.2">
      <c r="F84" s="257"/>
    </row>
    <row r="85" spans="6:6" s="265" customFormat="1" ht="20.100000000000001" customHeight="1" x14ac:dyDescent="0.2">
      <c r="F85" s="257"/>
    </row>
    <row r="86" spans="6:6" s="265" customFormat="1" ht="20.100000000000001" customHeight="1" x14ac:dyDescent="0.2">
      <c r="F86" s="257"/>
    </row>
    <row r="87" spans="6:6" s="265" customFormat="1" ht="20.100000000000001" customHeight="1" x14ac:dyDescent="0.2">
      <c r="F87" s="257"/>
    </row>
    <row r="88" spans="6:6" s="265" customFormat="1" ht="20.100000000000001" customHeight="1" x14ac:dyDescent="0.2">
      <c r="F88" s="257"/>
    </row>
    <row r="89" spans="6:6" s="265" customFormat="1" ht="20.100000000000001" customHeight="1" x14ac:dyDescent="0.2">
      <c r="F89" s="257"/>
    </row>
    <row r="90" spans="6:6" s="265" customFormat="1" ht="20.100000000000001" customHeight="1" x14ac:dyDescent="0.2">
      <c r="F90" s="257"/>
    </row>
    <row r="91" spans="6:6" s="265" customFormat="1" ht="20.100000000000001" customHeight="1" x14ac:dyDescent="0.2">
      <c r="F91" s="257"/>
    </row>
    <row r="92" spans="6:6" s="265" customFormat="1" ht="20.100000000000001" customHeight="1" x14ac:dyDescent="0.2">
      <c r="F92" s="257"/>
    </row>
    <row r="93" spans="6:6" s="265" customFormat="1" ht="20.100000000000001" customHeight="1" x14ac:dyDescent="0.2">
      <c r="F93" s="257"/>
    </row>
    <row r="94" spans="6:6" s="265" customFormat="1" ht="20.100000000000001" customHeight="1" x14ac:dyDescent="0.2">
      <c r="F94" s="257"/>
    </row>
    <row r="95" spans="6:6" s="265" customFormat="1" ht="20.100000000000001" customHeight="1" x14ac:dyDescent="0.2">
      <c r="F95" s="257"/>
    </row>
    <row r="96" spans="6:6" s="265" customFormat="1" ht="20.100000000000001" customHeight="1" x14ac:dyDescent="0.2">
      <c r="F96" s="257"/>
    </row>
    <row r="97" spans="6:6" s="265" customFormat="1" ht="20.100000000000001" customHeight="1" x14ac:dyDescent="0.2">
      <c r="F97" s="257"/>
    </row>
    <row r="98" spans="6:6" s="265" customFormat="1" ht="20.100000000000001" customHeight="1" x14ac:dyDescent="0.2">
      <c r="F98" s="257"/>
    </row>
    <row r="99" spans="6:6" s="265" customFormat="1" ht="20.100000000000001" customHeight="1" x14ac:dyDescent="0.2">
      <c r="F99" s="257"/>
    </row>
    <row r="100" spans="6:6" s="265" customFormat="1" ht="20.100000000000001" customHeight="1" x14ac:dyDescent="0.2">
      <c r="F100" s="257"/>
    </row>
    <row r="101" spans="6:6" s="265" customFormat="1" ht="20.100000000000001" customHeight="1" x14ac:dyDescent="0.2">
      <c r="F101" s="257"/>
    </row>
    <row r="102" spans="6:6" s="265" customFormat="1" ht="20.100000000000001" customHeight="1" x14ac:dyDescent="0.2">
      <c r="F102" s="257"/>
    </row>
    <row r="103" spans="6:6" s="265" customFormat="1" ht="20.100000000000001" customHeight="1" x14ac:dyDescent="0.2">
      <c r="F103" s="257"/>
    </row>
    <row r="104" spans="6:6" s="265" customFormat="1" ht="20.100000000000001" customHeight="1" x14ac:dyDescent="0.2">
      <c r="F104" s="257"/>
    </row>
    <row r="105" spans="6:6" s="265" customFormat="1" ht="20.100000000000001" customHeight="1" x14ac:dyDescent="0.2">
      <c r="F105" s="257"/>
    </row>
    <row r="106" spans="6:6" s="265" customFormat="1" ht="20.100000000000001" customHeight="1" x14ac:dyDescent="0.2">
      <c r="F106" s="257"/>
    </row>
    <row r="107" spans="6:6" s="265" customFormat="1" ht="20.100000000000001" customHeight="1" x14ac:dyDescent="0.2">
      <c r="F107" s="257"/>
    </row>
    <row r="108" spans="6:6" s="265" customFormat="1" ht="20.100000000000001" customHeight="1" x14ac:dyDescent="0.2">
      <c r="F108" s="257"/>
    </row>
    <row r="109" spans="6:6" s="265" customFormat="1" ht="20.100000000000001" customHeight="1" x14ac:dyDescent="0.2">
      <c r="F109" s="257"/>
    </row>
    <row r="110" spans="6:6" s="265" customFormat="1" ht="20.100000000000001" customHeight="1" x14ac:dyDescent="0.2">
      <c r="F110" s="257"/>
    </row>
    <row r="164" spans="1:7" ht="20.100000000000001" customHeight="1" x14ac:dyDescent="0.2">
      <c r="F164" s="265"/>
    </row>
    <row r="165" spans="1:7" ht="20.100000000000001" customHeight="1" x14ac:dyDescent="0.2">
      <c r="A165" s="265"/>
      <c r="B165" s="265"/>
      <c r="C165" s="265"/>
      <c r="D165" s="265"/>
      <c r="E165" s="265"/>
      <c r="F165" s="265"/>
      <c r="G165" s="265"/>
    </row>
    <row r="166" spans="1:7" ht="20.100000000000001" customHeight="1" x14ac:dyDescent="0.2">
      <c r="A166" s="265"/>
      <c r="B166" s="265"/>
      <c r="C166" s="265"/>
      <c r="D166" s="265"/>
      <c r="E166" s="265"/>
      <c r="F166" s="265"/>
      <c r="G166" s="265"/>
    </row>
  </sheetData>
  <mergeCells count="9">
    <mergeCell ref="A41:J41"/>
    <mergeCell ref="A42:J42"/>
    <mergeCell ref="A43:J43"/>
    <mergeCell ref="A3:A5"/>
    <mergeCell ref="B3:J3"/>
    <mergeCell ref="B4:D4"/>
    <mergeCell ref="E4:G4"/>
    <mergeCell ref="H4:J4"/>
    <mergeCell ref="A40:J40"/>
  </mergeCells>
  <pageMargins left="0.78740157480314965" right="0.39370078740157483" top="0.78740157480314965" bottom="0.59055118110236227" header="0.47244094488188981" footer="0.47244094488188981"/>
  <pageSetup paperSize="9" scale="51" orientation="portrait" horizontalDpi="300" verticalDpi="300" r:id="rId1"/>
  <headerFooter alignWithMargins="0">
    <oddHeader>&amp;C&amp;"Arial,Negrito"&amp;14Turismo interno</oddHead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173"/>
  <sheetViews>
    <sheetView showGridLines="0" zoomScaleNormal="100" zoomScaleSheetLayoutView="100" workbookViewId="0"/>
  </sheetViews>
  <sheetFormatPr defaultColWidth="26.42578125" defaultRowHeight="20.100000000000001" customHeight="1" x14ac:dyDescent="0.2"/>
  <cols>
    <col min="1" max="1" width="45.7109375" style="257" customWidth="1"/>
    <col min="2" max="4" width="40.7109375" style="257" customWidth="1"/>
    <col min="5" max="16384" width="26.42578125" style="257"/>
  </cols>
  <sheetData>
    <row r="1" spans="1:4" s="254" customFormat="1" ht="24.95" customHeight="1" x14ac:dyDescent="0.2">
      <c r="A1" s="252" t="s">
        <v>240</v>
      </c>
      <c r="B1" s="252"/>
      <c r="C1" s="252"/>
      <c r="D1" s="253"/>
    </row>
    <row r="2" spans="1:4" s="256" customFormat="1" ht="24.95" customHeight="1" thickBot="1" x14ac:dyDescent="0.25">
      <c r="A2" s="255" t="s">
        <v>706</v>
      </c>
      <c r="B2" s="255"/>
      <c r="C2" s="255"/>
      <c r="D2" s="270"/>
    </row>
    <row r="3" spans="1:4" ht="20.100000000000001" customHeight="1" x14ac:dyDescent="0.2">
      <c r="A3" s="1172" t="s">
        <v>162</v>
      </c>
      <c r="B3" s="1187" t="s">
        <v>247</v>
      </c>
      <c r="C3" s="1188"/>
      <c r="D3" s="1188"/>
    </row>
    <row r="4" spans="1:4" ht="20.100000000000001" customHeight="1" x14ac:dyDescent="0.2">
      <c r="A4" s="1173"/>
      <c r="B4" s="258">
        <v>2014</v>
      </c>
      <c r="C4" s="258">
        <v>2015</v>
      </c>
      <c r="D4" s="258">
        <v>2016</v>
      </c>
    </row>
    <row r="5" spans="1:4" ht="20.100000000000001" customHeight="1" x14ac:dyDescent="0.2">
      <c r="A5" s="772" t="s">
        <v>16</v>
      </c>
      <c r="B5" s="272">
        <v>34</v>
      </c>
      <c r="C5" s="272">
        <v>37</v>
      </c>
      <c r="D5" s="272">
        <v>41</v>
      </c>
    </row>
    <row r="6" spans="1:4" s="261" customFormat="1" ht="20.100000000000001" customHeight="1" x14ac:dyDescent="0.2">
      <c r="A6" s="260" t="s">
        <v>163</v>
      </c>
      <c r="B6" s="273">
        <v>1</v>
      </c>
      <c r="C6" s="273">
        <v>1</v>
      </c>
      <c r="D6" s="273">
        <v>1</v>
      </c>
    </row>
    <row r="7" spans="1:4" ht="20.100000000000001" customHeight="1" x14ac:dyDescent="0.2">
      <c r="A7" s="262" t="s">
        <v>117</v>
      </c>
      <c r="B7" s="274">
        <v>0</v>
      </c>
      <c r="C7" s="274">
        <v>0</v>
      </c>
      <c r="D7" s="274">
        <v>0</v>
      </c>
    </row>
    <row r="8" spans="1:4" ht="20.100000000000001" customHeight="1" x14ac:dyDescent="0.2">
      <c r="A8" s="262" t="s">
        <v>118</v>
      </c>
      <c r="B8" s="274">
        <v>0</v>
      </c>
      <c r="C8" s="274">
        <v>0</v>
      </c>
      <c r="D8" s="274">
        <v>0</v>
      </c>
    </row>
    <row r="9" spans="1:4" ht="20.100000000000001" customHeight="1" x14ac:dyDescent="0.2">
      <c r="A9" s="262" t="s">
        <v>88</v>
      </c>
      <c r="B9" s="274">
        <v>0</v>
      </c>
      <c r="C9" s="274">
        <v>0</v>
      </c>
      <c r="D9" s="274">
        <v>0</v>
      </c>
    </row>
    <row r="10" spans="1:4" ht="20.100000000000001" customHeight="1" x14ac:dyDescent="0.2">
      <c r="A10" s="262" t="s">
        <v>94</v>
      </c>
      <c r="B10" s="274">
        <v>0</v>
      </c>
      <c r="C10" s="274">
        <v>0</v>
      </c>
      <c r="D10" s="274">
        <v>0</v>
      </c>
    </row>
    <row r="11" spans="1:4" ht="20.100000000000001" customHeight="1" x14ac:dyDescent="0.2">
      <c r="A11" s="262" t="s">
        <v>164</v>
      </c>
      <c r="B11" s="274">
        <v>0</v>
      </c>
      <c r="C11" s="274">
        <v>0</v>
      </c>
      <c r="D11" s="274">
        <v>0</v>
      </c>
    </row>
    <row r="12" spans="1:4" ht="20.100000000000001" customHeight="1" x14ac:dyDescent="0.2">
      <c r="A12" s="262" t="s">
        <v>119</v>
      </c>
      <c r="B12" s="274">
        <v>0</v>
      </c>
      <c r="C12" s="274">
        <v>0</v>
      </c>
      <c r="D12" s="274">
        <v>0</v>
      </c>
    </row>
    <row r="13" spans="1:4" ht="20.100000000000001" customHeight="1" x14ac:dyDescent="0.25">
      <c r="A13" s="262" t="s">
        <v>165</v>
      </c>
      <c r="B13" s="526">
        <v>1</v>
      </c>
      <c r="C13" s="526">
        <v>1</v>
      </c>
      <c r="D13" s="274">
        <v>1</v>
      </c>
    </row>
    <row r="14" spans="1:4" s="261" customFormat="1" ht="20.100000000000001" customHeight="1" x14ac:dyDescent="0.2">
      <c r="A14" s="260" t="s">
        <v>190</v>
      </c>
      <c r="B14" s="271">
        <v>0</v>
      </c>
      <c r="C14" s="272">
        <v>2</v>
      </c>
      <c r="D14" s="272">
        <v>3</v>
      </c>
    </row>
    <row r="15" spans="1:4" ht="20.100000000000001" customHeight="1" x14ac:dyDescent="0.2">
      <c r="A15" s="262" t="s">
        <v>167</v>
      </c>
      <c r="B15" s="274">
        <v>0</v>
      </c>
      <c r="C15" s="274">
        <v>0</v>
      </c>
      <c r="D15" s="274">
        <v>1</v>
      </c>
    </row>
    <row r="16" spans="1:4" ht="20.100000000000001" customHeight="1" x14ac:dyDescent="0.2">
      <c r="A16" s="262" t="s">
        <v>89</v>
      </c>
      <c r="B16" s="274">
        <v>0</v>
      </c>
      <c r="C16" s="274">
        <v>0</v>
      </c>
      <c r="D16" s="274">
        <v>0</v>
      </c>
    </row>
    <row r="17" spans="1:4" ht="20.100000000000001" customHeight="1" x14ac:dyDescent="0.2">
      <c r="A17" s="262" t="s">
        <v>90</v>
      </c>
      <c r="B17" s="274">
        <v>0</v>
      </c>
      <c r="C17" s="274">
        <v>0</v>
      </c>
      <c r="D17" s="274">
        <v>0</v>
      </c>
    </row>
    <row r="18" spans="1:4" ht="20.100000000000001" customHeight="1" x14ac:dyDescent="0.2">
      <c r="A18" s="262" t="s">
        <v>168</v>
      </c>
      <c r="B18" s="274">
        <v>0</v>
      </c>
      <c r="C18" s="274">
        <v>0</v>
      </c>
      <c r="D18" s="274">
        <v>0</v>
      </c>
    </row>
    <row r="19" spans="1:4" ht="20.100000000000001" customHeight="1" x14ac:dyDescent="0.2">
      <c r="A19" s="262" t="s">
        <v>169</v>
      </c>
      <c r="B19" s="274">
        <v>0</v>
      </c>
      <c r="C19" s="273">
        <v>1</v>
      </c>
      <c r="D19" s="274">
        <v>1</v>
      </c>
    </row>
    <row r="20" spans="1:4" ht="20.100000000000001" customHeight="1" x14ac:dyDescent="0.2">
      <c r="A20" s="262" t="s">
        <v>96</v>
      </c>
      <c r="B20" s="274">
        <v>0</v>
      </c>
      <c r="C20" s="273">
        <v>1</v>
      </c>
      <c r="D20" s="274">
        <v>1</v>
      </c>
    </row>
    <row r="21" spans="1:4" ht="20.100000000000001" customHeight="1" x14ac:dyDescent="0.2">
      <c r="A21" s="262" t="s">
        <v>170</v>
      </c>
      <c r="B21" s="274">
        <v>0</v>
      </c>
      <c r="C21" s="274">
        <v>0</v>
      </c>
      <c r="D21" s="274">
        <v>0</v>
      </c>
    </row>
    <row r="22" spans="1:4" ht="20.100000000000001" customHeight="1" x14ac:dyDescent="0.2">
      <c r="A22" s="262" t="s">
        <v>98</v>
      </c>
      <c r="B22" s="274">
        <v>0</v>
      </c>
      <c r="C22" s="274">
        <v>0</v>
      </c>
      <c r="D22" s="274">
        <v>0</v>
      </c>
    </row>
    <row r="23" spans="1:4" ht="20.100000000000001" customHeight="1" x14ac:dyDescent="0.2">
      <c r="A23" s="262" t="s">
        <v>171</v>
      </c>
      <c r="B23" s="274">
        <v>0</v>
      </c>
      <c r="C23" s="274">
        <v>0</v>
      </c>
      <c r="D23" s="274">
        <v>0</v>
      </c>
    </row>
    <row r="24" spans="1:4" s="261" customFormat="1" ht="20.100000000000001" customHeight="1" x14ac:dyDescent="0.2">
      <c r="A24" s="260" t="s">
        <v>206</v>
      </c>
      <c r="B24" s="272">
        <v>7</v>
      </c>
      <c r="C24" s="272">
        <v>7</v>
      </c>
      <c r="D24" s="272">
        <v>13</v>
      </c>
    </row>
    <row r="25" spans="1:4" ht="20.100000000000001" customHeight="1" x14ac:dyDescent="0.25">
      <c r="A25" s="262" t="s">
        <v>173</v>
      </c>
      <c r="B25" s="526">
        <v>1</v>
      </c>
      <c r="C25" s="526">
        <v>2</v>
      </c>
      <c r="D25" s="274">
        <v>3</v>
      </c>
    </row>
    <row r="26" spans="1:4" ht="20.100000000000001" customHeight="1" x14ac:dyDescent="0.2">
      <c r="A26" s="262" t="s">
        <v>93</v>
      </c>
      <c r="B26" s="273" t="s">
        <v>151</v>
      </c>
      <c r="C26" s="274">
        <v>0</v>
      </c>
      <c r="D26" s="274">
        <v>0</v>
      </c>
    </row>
    <row r="27" spans="1:4" ht="20.100000000000001" customHeight="1" x14ac:dyDescent="0.25">
      <c r="A27" s="262" t="s">
        <v>97</v>
      </c>
      <c r="B27" s="526">
        <v>1</v>
      </c>
      <c r="C27" s="526">
        <v>1</v>
      </c>
      <c r="D27" s="274">
        <v>4</v>
      </c>
    </row>
    <row r="28" spans="1:4" ht="20.100000000000001" customHeight="1" x14ac:dyDescent="0.25">
      <c r="A28" s="262" t="s">
        <v>100</v>
      </c>
      <c r="B28" s="526">
        <v>5</v>
      </c>
      <c r="C28" s="526">
        <v>4</v>
      </c>
      <c r="D28" s="274">
        <v>6</v>
      </c>
    </row>
    <row r="29" spans="1:4" s="261" customFormat="1" ht="20.100000000000001" customHeight="1" x14ac:dyDescent="0.2">
      <c r="A29" s="260" t="s">
        <v>211</v>
      </c>
      <c r="B29" s="272">
        <v>7</v>
      </c>
      <c r="C29" s="272">
        <v>5</v>
      </c>
      <c r="D29" s="272">
        <v>6</v>
      </c>
    </row>
    <row r="30" spans="1:4" ht="20.100000000000001" customHeight="1" x14ac:dyDescent="0.25">
      <c r="A30" s="262" t="s">
        <v>95</v>
      </c>
      <c r="B30" s="526">
        <v>1</v>
      </c>
      <c r="C30" s="274">
        <v>0</v>
      </c>
      <c r="D30" s="274">
        <v>0</v>
      </c>
    </row>
    <row r="31" spans="1:4" ht="20.100000000000001" customHeight="1" x14ac:dyDescent="0.25">
      <c r="A31" s="262" t="s">
        <v>102</v>
      </c>
      <c r="B31" s="526">
        <v>6</v>
      </c>
      <c r="C31" s="526">
        <v>5</v>
      </c>
      <c r="D31" s="274">
        <v>2</v>
      </c>
    </row>
    <row r="32" spans="1:4" ht="20.100000000000001" customHeight="1" x14ac:dyDescent="0.2">
      <c r="A32" s="262" t="s">
        <v>99</v>
      </c>
      <c r="B32" s="273" t="s">
        <v>151</v>
      </c>
      <c r="C32" s="274">
        <v>0</v>
      </c>
      <c r="D32" s="274">
        <v>4</v>
      </c>
    </row>
    <row r="33" spans="1:4" s="261" customFormat="1" ht="20.100000000000001" customHeight="1" x14ac:dyDescent="0.2">
      <c r="A33" s="260" t="s">
        <v>218</v>
      </c>
      <c r="B33" s="272">
        <v>19</v>
      </c>
      <c r="C33" s="272">
        <v>22</v>
      </c>
      <c r="D33" s="272">
        <v>18</v>
      </c>
    </row>
    <row r="34" spans="1:4" ht="20.100000000000001" customHeight="1" x14ac:dyDescent="0.25">
      <c r="A34" s="262" t="s">
        <v>91</v>
      </c>
      <c r="B34" s="526">
        <v>5</v>
      </c>
      <c r="C34" s="526">
        <v>5</v>
      </c>
      <c r="D34" s="274">
        <v>0</v>
      </c>
    </row>
    <row r="35" spans="1:4" ht="20.100000000000001" customHeight="1" x14ac:dyDescent="0.25">
      <c r="A35" s="262" t="s">
        <v>176</v>
      </c>
      <c r="B35" s="526">
        <v>5</v>
      </c>
      <c r="C35" s="526">
        <v>5</v>
      </c>
      <c r="D35" s="274">
        <v>9</v>
      </c>
    </row>
    <row r="36" spans="1:4" ht="20.100000000000001" customHeight="1" x14ac:dyDescent="0.25">
      <c r="A36" s="262" t="s">
        <v>177</v>
      </c>
      <c r="B36" s="526">
        <v>3</v>
      </c>
      <c r="C36" s="526">
        <v>4</v>
      </c>
      <c r="D36" s="274">
        <v>2</v>
      </c>
    </row>
    <row r="37" spans="1:4" ht="20.100000000000001" customHeight="1" thickBot="1" x14ac:dyDescent="0.25">
      <c r="A37" s="263" t="s">
        <v>92</v>
      </c>
      <c r="B37" s="275">
        <v>6</v>
      </c>
      <c r="C37" s="275">
        <v>8</v>
      </c>
      <c r="D37" s="275">
        <v>7</v>
      </c>
    </row>
    <row r="38" spans="1:4" s="732" customFormat="1" ht="15.95" customHeight="1" x14ac:dyDescent="0.25">
      <c r="A38" s="1171" t="s">
        <v>242</v>
      </c>
      <c r="B38" s="1171"/>
      <c r="C38" s="1171"/>
      <c r="D38" s="264"/>
    </row>
    <row r="39" spans="1:4" s="732" customFormat="1" ht="39.950000000000003" customHeight="1" x14ac:dyDescent="0.25">
      <c r="A39" s="1171" t="s">
        <v>965</v>
      </c>
      <c r="B39" s="1171"/>
      <c r="C39" s="1171"/>
      <c r="D39" s="1171"/>
    </row>
    <row r="40" spans="1:4" s="732" customFormat="1" ht="26.1" customHeight="1" x14ac:dyDescent="0.25">
      <c r="A40" s="1171" t="s">
        <v>966</v>
      </c>
      <c r="B40" s="1171"/>
      <c r="C40" s="1171"/>
      <c r="D40" s="1171"/>
    </row>
    <row r="41" spans="1:4" s="296" customFormat="1" ht="15.95" customHeight="1" x14ac:dyDescent="0.25">
      <c r="A41" s="1189"/>
      <c r="B41" s="1189"/>
      <c r="C41" s="1189"/>
      <c r="D41" s="1189"/>
    </row>
    <row r="42" spans="1:4" ht="20.100000000000001" customHeight="1" x14ac:dyDescent="0.2">
      <c r="A42" s="1185"/>
      <c r="B42" s="1185"/>
      <c r="C42" s="1185"/>
      <c r="D42" s="769"/>
    </row>
    <row r="43" spans="1:4" ht="20.100000000000001" customHeight="1" x14ac:dyDescent="0.2">
      <c r="A43" s="1186"/>
      <c r="B43" s="1186"/>
      <c r="C43" s="1186"/>
      <c r="D43" s="1186"/>
    </row>
    <row r="44" spans="1:4" ht="20.100000000000001" customHeight="1" x14ac:dyDescent="0.2">
      <c r="A44" s="1186"/>
      <c r="B44" s="1186"/>
      <c r="C44" s="1186"/>
      <c r="D44" s="1186"/>
    </row>
    <row r="45" spans="1:4" ht="20.100000000000001" customHeight="1" x14ac:dyDescent="0.2">
      <c r="A45" s="262"/>
    </row>
    <row r="46" spans="1:4" ht="20.100000000000001" customHeight="1" x14ac:dyDescent="0.2">
      <c r="A46" s="14"/>
    </row>
    <row r="47" spans="1:4" ht="20.100000000000001" customHeight="1" x14ac:dyDescent="0.2">
      <c r="A47" s="262"/>
    </row>
    <row r="48" spans="1:4" ht="20.100000000000001" customHeight="1" x14ac:dyDescent="0.2">
      <c r="A48" s="262"/>
    </row>
    <row r="49" spans="1:4" ht="20.100000000000001" customHeight="1" x14ac:dyDescent="0.2">
      <c r="A49" s="262"/>
    </row>
    <row r="50" spans="1:4" ht="20.100000000000001" customHeight="1" x14ac:dyDescent="0.2">
      <c r="A50" s="262"/>
    </row>
    <row r="51" spans="1:4" ht="20.100000000000001" customHeight="1" x14ac:dyDescent="0.2">
      <c r="A51" s="14"/>
    </row>
    <row r="56" spans="1:4" ht="20.100000000000001" customHeight="1" x14ac:dyDescent="0.2">
      <c r="A56" s="265"/>
      <c r="B56" s="265"/>
      <c r="C56" s="265"/>
      <c r="D56" s="265"/>
    </row>
    <row r="57" spans="1:4" ht="20.100000000000001" customHeight="1" x14ac:dyDescent="0.2">
      <c r="A57" s="265"/>
      <c r="B57" s="265"/>
      <c r="C57" s="265"/>
      <c r="D57" s="265"/>
    </row>
    <row r="58" spans="1:4" ht="20.100000000000001" customHeight="1" x14ac:dyDescent="0.2">
      <c r="A58" s="265"/>
      <c r="B58" s="265"/>
      <c r="C58" s="265"/>
      <c r="D58" s="265"/>
    </row>
    <row r="171" spans="1:4" ht="20.100000000000001" customHeight="1" x14ac:dyDescent="0.2">
      <c r="A171" s="265"/>
      <c r="B171" s="265"/>
      <c r="C171" s="265"/>
      <c r="D171" s="265"/>
    </row>
    <row r="172" spans="1:4" ht="20.100000000000001" customHeight="1" x14ac:dyDescent="0.2">
      <c r="A172" s="265"/>
      <c r="B172" s="265"/>
      <c r="C172" s="265"/>
      <c r="D172" s="265"/>
    </row>
    <row r="173" spans="1:4" ht="20.100000000000001" customHeight="1" x14ac:dyDescent="0.2">
      <c r="A173" s="265"/>
      <c r="B173" s="265"/>
      <c r="C173" s="265"/>
      <c r="D173" s="265"/>
    </row>
  </sheetData>
  <mergeCells count="9">
    <mergeCell ref="A42:C42"/>
    <mergeCell ref="A43:D43"/>
    <mergeCell ref="A44:D44"/>
    <mergeCell ref="A3:A4"/>
    <mergeCell ref="B3:D3"/>
    <mergeCell ref="A38:C38"/>
    <mergeCell ref="A39:D39"/>
    <mergeCell ref="A40:D40"/>
    <mergeCell ref="A41:D41"/>
  </mergeCells>
  <pageMargins left="0.78740157480314965" right="0.39370078740157483" top="0.78740157480314965" bottom="0.59055118110236227" header="0.47244094488188981" footer="0.47244094488188981"/>
  <pageSetup paperSize="9" scale="51" orientation="portrait" horizontalDpi="300" verticalDpi="300" r:id="rId1"/>
  <headerFooter alignWithMargins="0">
    <oddHeader>&amp;C&amp;"Arial,Negrito"&amp;14Turismo interno</oddHead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74"/>
  <sheetViews>
    <sheetView showGridLines="0" zoomScaleNormal="100" zoomScaleSheetLayoutView="100" workbookViewId="0"/>
  </sheetViews>
  <sheetFormatPr defaultColWidth="26.42578125" defaultRowHeight="20.100000000000001" customHeight="1" x14ac:dyDescent="0.2"/>
  <cols>
    <col min="1" max="1" width="45.7109375" style="257" customWidth="1"/>
    <col min="2" max="4" width="40.7109375" style="257" customWidth="1"/>
    <col min="5" max="16384" width="26.42578125" style="257"/>
  </cols>
  <sheetData>
    <row r="1" spans="1:4" s="254" customFormat="1" ht="24.95" customHeight="1" x14ac:dyDescent="0.2">
      <c r="A1" s="252" t="s">
        <v>240</v>
      </c>
      <c r="B1" s="252"/>
      <c r="C1" s="252"/>
      <c r="D1" s="253"/>
    </row>
    <row r="2" spans="1:4" s="256" customFormat="1" ht="24.95" customHeight="1" thickBot="1" x14ac:dyDescent="0.25">
      <c r="A2" s="255" t="s">
        <v>707</v>
      </c>
      <c r="B2" s="255"/>
      <c r="C2" s="255"/>
      <c r="D2" s="270"/>
    </row>
    <row r="3" spans="1:4" ht="20.100000000000001" customHeight="1" x14ac:dyDescent="0.2">
      <c r="A3" s="1172" t="s">
        <v>162</v>
      </c>
      <c r="B3" s="1174" t="s">
        <v>248</v>
      </c>
      <c r="C3" s="1175"/>
      <c r="D3" s="1175"/>
    </row>
    <row r="4" spans="1:4" ht="20.100000000000001" customHeight="1" x14ac:dyDescent="0.2">
      <c r="A4" s="1190"/>
      <c r="B4" s="363">
        <v>2014</v>
      </c>
      <c r="C4" s="363">
        <v>2015</v>
      </c>
      <c r="D4" s="363">
        <v>2016</v>
      </c>
    </row>
    <row r="5" spans="1:4" ht="20.100000000000001" customHeight="1" x14ac:dyDescent="0.2">
      <c r="A5" s="276" t="s">
        <v>16</v>
      </c>
      <c r="B5" s="277">
        <v>1966</v>
      </c>
      <c r="C5" s="277">
        <v>1643</v>
      </c>
      <c r="D5" s="277">
        <v>1383</v>
      </c>
    </row>
    <row r="6" spans="1:4" s="261" customFormat="1" ht="20.100000000000001" customHeight="1" x14ac:dyDescent="0.2">
      <c r="A6" s="278" t="s">
        <v>163</v>
      </c>
      <c r="B6" s="277">
        <v>299</v>
      </c>
      <c r="C6" s="277">
        <v>262</v>
      </c>
      <c r="D6" s="277">
        <v>237</v>
      </c>
    </row>
    <row r="7" spans="1:4" ht="20.100000000000001" customHeight="1" x14ac:dyDescent="0.25">
      <c r="A7" s="279" t="s">
        <v>117</v>
      </c>
      <c r="B7" s="526">
        <v>111</v>
      </c>
      <c r="C7" s="526">
        <v>92</v>
      </c>
      <c r="D7" s="526">
        <v>114</v>
      </c>
    </row>
    <row r="8" spans="1:4" ht="20.100000000000001" customHeight="1" x14ac:dyDescent="0.25">
      <c r="A8" s="279" t="s">
        <v>118</v>
      </c>
      <c r="B8" s="526">
        <v>2</v>
      </c>
      <c r="C8" s="526">
        <v>3</v>
      </c>
      <c r="D8" s="526">
        <v>3</v>
      </c>
    </row>
    <row r="9" spans="1:4" ht="20.100000000000001" customHeight="1" x14ac:dyDescent="0.25">
      <c r="A9" s="279" t="s">
        <v>88</v>
      </c>
      <c r="B9" s="526">
        <v>25</v>
      </c>
      <c r="C9" s="526">
        <v>22</v>
      </c>
      <c r="D9" s="526">
        <v>9</v>
      </c>
    </row>
    <row r="10" spans="1:4" ht="20.100000000000001" customHeight="1" x14ac:dyDescent="0.25">
      <c r="A10" s="279" t="s">
        <v>94</v>
      </c>
      <c r="B10" s="526">
        <v>83</v>
      </c>
      <c r="C10" s="526">
        <v>113</v>
      </c>
      <c r="D10" s="526">
        <v>96</v>
      </c>
    </row>
    <row r="11" spans="1:4" ht="20.100000000000001" customHeight="1" x14ac:dyDescent="0.25">
      <c r="A11" s="279" t="s">
        <v>164</v>
      </c>
      <c r="B11" s="526">
        <v>13</v>
      </c>
      <c r="C11" s="526">
        <v>12</v>
      </c>
      <c r="D11" s="526">
        <v>5</v>
      </c>
    </row>
    <row r="12" spans="1:4" ht="20.100000000000001" customHeight="1" x14ac:dyDescent="0.25">
      <c r="A12" s="279" t="s">
        <v>119</v>
      </c>
      <c r="B12" s="526">
        <v>23</v>
      </c>
      <c r="C12" s="526">
        <v>10</v>
      </c>
      <c r="D12" s="526">
        <v>4</v>
      </c>
    </row>
    <row r="13" spans="1:4" ht="20.100000000000001" customHeight="1" x14ac:dyDescent="0.25">
      <c r="A13" s="279" t="s">
        <v>165</v>
      </c>
      <c r="B13" s="526">
        <v>42</v>
      </c>
      <c r="C13" s="526">
        <v>10</v>
      </c>
      <c r="D13" s="526">
        <v>6</v>
      </c>
    </row>
    <row r="14" spans="1:4" s="261" customFormat="1" ht="20.100000000000001" customHeight="1" x14ac:dyDescent="0.2">
      <c r="A14" s="278" t="s">
        <v>190</v>
      </c>
      <c r="B14" s="277">
        <v>238</v>
      </c>
      <c r="C14" s="277">
        <v>198</v>
      </c>
      <c r="D14" s="277">
        <v>184</v>
      </c>
    </row>
    <row r="15" spans="1:4" ht="20.100000000000001" customHeight="1" x14ac:dyDescent="0.25">
      <c r="A15" s="279" t="s">
        <v>167</v>
      </c>
      <c r="B15" s="526">
        <v>30</v>
      </c>
      <c r="C15" s="526">
        <v>28</v>
      </c>
      <c r="D15" s="526">
        <v>28</v>
      </c>
    </row>
    <row r="16" spans="1:4" ht="20.100000000000001" customHeight="1" x14ac:dyDescent="0.25">
      <c r="A16" s="279" t="s">
        <v>89</v>
      </c>
      <c r="B16" s="526">
        <v>33</v>
      </c>
      <c r="C16" s="526">
        <v>21</v>
      </c>
      <c r="D16" s="526">
        <v>22</v>
      </c>
    </row>
    <row r="17" spans="1:4" ht="20.100000000000001" customHeight="1" x14ac:dyDescent="0.25">
      <c r="A17" s="279" t="s">
        <v>90</v>
      </c>
      <c r="B17" s="526">
        <v>30</v>
      </c>
      <c r="C17" s="526">
        <v>25</v>
      </c>
      <c r="D17" s="526">
        <v>23</v>
      </c>
    </row>
    <row r="18" spans="1:4" ht="20.100000000000001" customHeight="1" x14ac:dyDescent="0.25">
      <c r="A18" s="279" t="s">
        <v>168</v>
      </c>
      <c r="B18" s="526">
        <v>13</v>
      </c>
      <c r="C18" s="526">
        <v>17</v>
      </c>
      <c r="D18" s="526">
        <v>27</v>
      </c>
    </row>
    <row r="19" spans="1:4" ht="20.100000000000001" customHeight="1" x14ac:dyDescent="0.25">
      <c r="A19" s="279" t="s">
        <v>169</v>
      </c>
      <c r="B19" s="526">
        <v>59</v>
      </c>
      <c r="C19" s="526">
        <v>42</v>
      </c>
      <c r="D19" s="526">
        <v>39</v>
      </c>
    </row>
    <row r="20" spans="1:4" ht="20.100000000000001" customHeight="1" x14ac:dyDescent="0.25">
      <c r="A20" s="279" t="s">
        <v>96</v>
      </c>
      <c r="B20" s="526">
        <v>17</v>
      </c>
      <c r="C20" s="526">
        <v>24</v>
      </c>
      <c r="D20" s="526">
        <v>8</v>
      </c>
    </row>
    <row r="21" spans="1:4" ht="20.100000000000001" customHeight="1" x14ac:dyDescent="0.25">
      <c r="A21" s="279" t="s">
        <v>170</v>
      </c>
      <c r="B21" s="526">
        <v>12</v>
      </c>
      <c r="C21" s="526">
        <v>7</v>
      </c>
      <c r="D21" s="526">
        <v>4</v>
      </c>
    </row>
    <row r="22" spans="1:4" ht="20.100000000000001" customHeight="1" x14ac:dyDescent="0.25">
      <c r="A22" s="279" t="s">
        <v>98</v>
      </c>
      <c r="B22" s="526">
        <v>30</v>
      </c>
      <c r="C22" s="526">
        <v>26</v>
      </c>
      <c r="D22" s="526">
        <v>31</v>
      </c>
    </row>
    <row r="23" spans="1:4" ht="20.100000000000001" customHeight="1" x14ac:dyDescent="0.25">
      <c r="A23" s="279" t="s">
        <v>171</v>
      </c>
      <c r="B23" s="526">
        <v>14</v>
      </c>
      <c r="C23" s="526">
        <v>8</v>
      </c>
      <c r="D23" s="526">
        <v>2</v>
      </c>
    </row>
    <row r="24" spans="1:4" s="261" customFormat="1" ht="20.100000000000001" customHeight="1" x14ac:dyDescent="0.2">
      <c r="A24" s="278" t="s">
        <v>206</v>
      </c>
      <c r="B24" s="277">
        <v>323</v>
      </c>
      <c r="C24" s="277">
        <v>217</v>
      </c>
      <c r="D24" s="277">
        <v>237</v>
      </c>
    </row>
    <row r="25" spans="1:4" ht="20.100000000000001" customHeight="1" x14ac:dyDescent="0.25">
      <c r="A25" s="279" t="s">
        <v>173</v>
      </c>
      <c r="B25" s="526">
        <v>129</v>
      </c>
      <c r="C25" s="526">
        <v>86</v>
      </c>
      <c r="D25" s="526">
        <v>71</v>
      </c>
    </row>
    <row r="26" spans="1:4" ht="20.100000000000001" customHeight="1" x14ac:dyDescent="0.25">
      <c r="A26" s="279" t="s">
        <v>93</v>
      </c>
      <c r="B26" s="526">
        <v>75</v>
      </c>
      <c r="C26" s="526">
        <v>43</v>
      </c>
      <c r="D26" s="526">
        <v>61</v>
      </c>
    </row>
    <row r="27" spans="1:4" ht="20.100000000000001" customHeight="1" x14ac:dyDescent="0.25">
      <c r="A27" s="279" t="s">
        <v>97</v>
      </c>
      <c r="B27" s="526">
        <v>46</v>
      </c>
      <c r="C27" s="526">
        <v>35</v>
      </c>
      <c r="D27" s="526">
        <v>32</v>
      </c>
    </row>
    <row r="28" spans="1:4" ht="20.100000000000001" customHeight="1" x14ac:dyDescent="0.25">
      <c r="A28" s="279" t="s">
        <v>100</v>
      </c>
      <c r="B28" s="526">
        <v>73</v>
      </c>
      <c r="C28" s="526">
        <v>53</v>
      </c>
      <c r="D28" s="526">
        <v>73</v>
      </c>
    </row>
    <row r="29" spans="1:4" s="261" customFormat="1" ht="20.100000000000001" customHeight="1" x14ac:dyDescent="0.2">
      <c r="A29" s="278" t="s">
        <v>211</v>
      </c>
      <c r="B29" s="277">
        <v>150</v>
      </c>
      <c r="C29" s="277">
        <v>106</v>
      </c>
      <c r="D29" s="277">
        <v>96</v>
      </c>
    </row>
    <row r="30" spans="1:4" ht="20.100000000000001" customHeight="1" x14ac:dyDescent="0.25">
      <c r="A30" s="279" t="s">
        <v>95</v>
      </c>
      <c r="B30" s="526">
        <v>43</v>
      </c>
      <c r="C30" s="526">
        <v>32</v>
      </c>
      <c r="D30" s="526">
        <v>27</v>
      </c>
    </row>
    <row r="31" spans="1:4" ht="20.100000000000001" customHeight="1" x14ac:dyDescent="0.25">
      <c r="A31" s="279" t="s">
        <v>102</v>
      </c>
      <c r="B31" s="526">
        <v>66</v>
      </c>
      <c r="C31" s="526">
        <v>38</v>
      </c>
      <c r="D31" s="526">
        <v>29</v>
      </c>
    </row>
    <row r="32" spans="1:4" ht="20.100000000000001" customHeight="1" x14ac:dyDescent="0.25">
      <c r="A32" s="279" t="s">
        <v>99</v>
      </c>
      <c r="B32" s="526">
        <v>41</v>
      </c>
      <c r="C32" s="526">
        <v>36</v>
      </c>
      <c r="D32" s="526">
        <v>40</v>
      </c>
    </row>
    <row r="33" spans="1:5" s="261" customFormat="1" ht="20.100000000000001" customHeight="1" x14ac:dyDescent="0.2">
      <c r="A33" s="278" t="s">
        <v>218</v>
      </c>
      <c r="B33" s="277">
        <v>956</v>
      </c>
      <c r="C33" s="277">
        <v>860</v>
      </c>
      <c r="D33" s="277">
        <v>629</v>
      </c>
    </row>
    <row r="34" spans="1:5" ht="20.100000000000001" customHeight="1" x14ac:dyDescent="0.25">
      <c r="A34" s="279" t="s">
        <v>91</v>
      </c>
      <c r="B34" s="526">
        <v>194</v>
      </c>
      <c r="C34" s="526">
        <v>159</v>
      </c>
      <c r="D34" s="526">
        <v>81</v>
      </c>
    </row>
    <row r="35" spans="1:5" ht="20.100000000000001" customHeight="1" x14ac:dyDescent="0.25">
      <c r="A35" s="279" t="s">
        <v>176</v>
      </c>
      <c r="B35" s="526">
        <v>395</v>
      </c>
      <c r="C35" s="526">
        <v>310</v>
      </c>
      <c r="D35" s="526">
        <v>260</v>
      </c>
    </row>
    <row r="36" spans="1:5" ht="20.100000000000001" customHeight="1" x14ac:dyDescent="0.25">
      <c r="A36" s="279" t="s">
        <v>177</v>
      </c>
      <c r="B36" s="526">
        <v>197</v>
      </c>
      <c r="C36" s="526">
        <v>192</v>
      </c>
      <c r="D36" s="526">
        <v>154</v>
      </c>
    </row>
    <row r="37" spans="1:5" ht="20.100000000000001" customHeight="1" thickBot="1" x14ac:dyDescent="0.3">
      <c r="A37" s="267" t="s">
        <v>92</v>
      </c>
      <c r="B37" s="280">
        <v>170</v>
      </c>
      <c r="C37" s="280">
        <v>199</v>
      </c>
      <c r="D37" s="526">
        <v>134</v>
      </c>
    </row>
    <row r="38" spans="1:5" s="732" customFormat="1" ht="15.95" customHeight="1" x14ac:dyDescent="0.25">
      <c r="A38" s="1191" t="s">
        <v>242</v>
      </c>
      <c r="B38" s="1191"/>
      <c r="C38" s="1191"/>
      <c r="D38" s="1191"/>
      <c r="E38" s="734"/>
    </row>
    <row r="39" spans="1:5" s="732" customFormat="1" ht="39.950000000000003" customHeight="1" x14ac:dyDescent="0.25">
      <c r="A39" s="1171" t="s">
        <v>967</v>
      </c>
      <c r="B39" s="1171"/>
      <c r="C39" s="1171"/>
      <c r="D39" s="1171"/>
    </row>
    <row r="40" spans="1:5" s="732" customFormat="1" ht="39.950000000000003" customHeight="1" x14ac:dyDescent="0.25">
      <c r="A40" s="1171" t="s">
        <v>969</v>
      </c>
      <c r="B40" s="1171"/>
      <c r="C40" s="1171"/>
      <c r="D40" s="1171"/>
    </row>
    <row r="41" spans="1:5" s="691" customFormat="1" ht="15.95" customHeight="1" x14ac:dyDescent="0.25">
      <c r="A41" s="1171" t="s">
        <v>970</v>
      </c>
      <c r="B41" s="1171"/>
      <c r="C41" s="1171"/>
      <c r="D41" s="1171"/>
    </row>
    <row r="42" spans="1:5" ht="15.95" customHeight="1" x14ac:dyDescent="0.2">
      <c r="A42" s="1189"/>
      <c r="B42" s="1189"/>
      <c r="C42" s="1189"/>
      <c r="D42" s="1189"/>
    </row>
    <row r="43" spans="1:5" ht="20.100000000000001" customHeight="1" x14ac:dyDescent="0.2">
      <c r="A43" s="1185"/>
      <c r="B43" s="1185"/>
      <c r="C43" s="1185"/>
      <c r="D43" s="769"/>
    </row>
    <row r="44" spans="1:5" ht="20.100000000000001" customHeight="1" x14ac:dyDescent="0.2">
      <c r="A44" s="1186"/>
      <c r="B44" s="1186"/>
      <c r="C44" s="1186"/>
    </row>
    <row r="45" spans="1:5" ht="20.100000000000001" customHeight="1" x14ac:dyDescent="0.2">
      <c r="A45" s="1186"/>
      <c r="B45" s="1186"/>
      <c r="C45" s="1186"/>
    </row>
    <row r="46" spans="1:5" ht="20.100000000000001" customHeight="1" x14ac:dyDescent="0.2">
      <c r="A46" s="262"/>
    </row>
    <row r="47" spans="1:5" ht="20.100000000000001" customHeight="1" x14ac:dyDescent="0.2">
      <c r="A47" s="14"/>
    </row>
    <row r="48" spans="1:5" ht="20.100000000000001" customHeight="1" x14ac:dyDescent="0.2">
      <c r="A48" s="262"/>
    </row>
    <row r="49" spans="1:4" ht="20.100000000000001" customHeight="1" x14ac:dyDescent="0.2">
      <c r="A49" s="262"/>
    </row>
    <row r="50" spans="1:4" ht="20.100000000000001" customHeight="1" x14ac:dyDescent="0.2">
      <c r="A50" s="262"/>
    </row>
    <row r="51" spans="1:4" ht="20.100000000000001" customHeight="1" x14ac:dyDescent="0.2">
      <c r="A51" s="262"/>
    </row>
    <row r="52" spans="1:4" ht="20.100000000000001" customHeight="1" x14ac:dyDescent="0.2">
      <c r="A52" s="14"/>
    </row>
    <row r="57" spans="1:4" ht="20.100000000000001" customHeight="1" x14ac:dyDescent="0.2">
      <c r="A57" s="265"/>
      <c r="B57" s="265"/>
      <c r="C57" s="265"/>
      <c r="D57" s="265"/>
    </row>
    <row r="58" spans="1:4" ht="20.100000000000001" customHeight="1" x14ac:dyDescent="0.2">
      <c r="A58" s="265"/>
      <c r="B58" s="265"/>
      <c r="C58" s="265"/>
      <c r="D58" s="265"/>
    </row>
    <row r="59" spans="1:4" ht="20.100000000000001" customHeight="1" x14ac:dyDescent="0.2">
      <c r="A59" s="265"/>
      <c r="B59" s="265"/>
      <c r="C59" s="265"/>
      <c r="D59" s="265"/>
    </row>
    <row r="172" spans="1:4" ht="20.100000000000001" customHeight="1" x14ac:dyDescent="0.2">
      <c r="A172" s="265"/>
      <c r="B172" s="265"/>
      <c r="C172" s="265"/>
      <c r="D172" s="265"/>
    </row>
    <row r="173" spans="1:4" ht="20.100000000000001" customHeight="1" x14ac:dyDescent="0.2">
      <c r="A173" s="265"/>
      <c r="B173" s="265"/>
      <c r="C173" s="265"/>
      <c r="D173" s="265"/>
    </row>
    <row r="174" spans="1:4" ht="20.100000000000001" customHeight="1" x14ac:dyDescent="0.2">
      <c r="A174" s="265"/>
      <c r="B174" s="265"/>
      <c r="C174" s="265"/>
      <c r="D174" s="265"/>
    </row>
  </sheetData>
  <mergeCells count="10">
    <mergeCell ref="A42:D42"/>
    <mergeCell ref="A43:C43"/>
    <mergeCell ref="A44:C44"/>
    <mergeCell ref="A45:C45"/>
    <mergeCell ref="A3:A4"/>
    <mergeCell ref="B3:D3"/>
    <mergeCell ref="A38:D38"/>
    <mergeCell ref="A39:D39"/>
    <mergeCell ref="A40:D40"/>
    <mergeCell ref="A41:D41"/>
  </mergeCells>
  <pageMargins left="0.78740157480314965" right="0.39370078740157483" top="0.78740157480314965" bottom="0.59055118110236227" header="0.47244094488188981" footer="0.47244094488188981"/>
  <pageSetup paperSize="9" scale="51" orientation="portrait" horizontalDpi="300" verticalDpi="300" r:id="rId1"/>
  <headerFooter alignWithMargins="0">
    <oddHeader>&amp;C&amp;"Arial,Negrito"&amp;14Turismo interno</oddHead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70"/>
  <sheetViews>
    <sheetView showGridLines="0" zoomScaleNormal="100" zoomScaleSheetLayoutView="100" workbookViewId="0"/>
  </sheetViews>
  <sheetFormatPr defaultColWidth="26.42578125" defaultRowHeight="20.100000000000001" customHeight="1" x14ac:dyDescent="0.2"/>
  <cols>
    <col min="1" max="1" width="45.7109375" style="257" customWidth="1"/>
    <col min="2" max="4" width="40.7109375" style="257" customWidth="1"/>
    <col min="5" max="16384" width="26.42578125" style="257"/>
  </cols>
  <sheetData>
    <row r="1" spans="1:4" s="254" customFormat="1" ht="24.95" customHeight="1" x14ac:dyDescent="0.2">
      <c r="A1" s="252" t="s">
        <v>240</v>
      </c>
      <c r="B1" s="252"/>
      <c r="C1" s="252"/>
      <c r="D1" s="252"/>
    </row>
    <row r="2" spans="1:4" s="256" customFormat="1" ht="24.95" customHeight="1" thickBot="1" x14ac:dyDescent="0.25">
      <c r="A2" s="281" t="s">
        <v>708</v>
      </c>
      <c r="B2" s="281"/>
      <c r="C2" s="281"/>
      <c r="D2" s="281"/>
    </row>
    <row r="3" spans="1:4" ht="20.100000000000001" customHeight="1" x14ac:dyDescent="0.2">
      <c r="A3" s="1192" t="s">
        <v>162</v>
      </c>
      <c r="B3" s="1180" t="s">
        <v>249</v>
      </c>
      <c r="C3" s="1181"/>
      <c r="D3" s="1181"/>
    </row>
    <row r="4" spans="1:4" ht="20.100000000000001" customHeight="1" x14ac:dyDescent="0.2">
      <c r="A4" s="1173"/>
      <c r="B4" s="363">
        <v>2014</v>
      </c>
      <c r="C4" s="363">
        <v>2015</v>
      </c>
      <c r="D4" s="363">
        <v>2016</v>
      </c>
    </row>
    <row r="5" spans="1:4" ht="20.100000000000001" customHeight="1" x14ac:dyDescent="0.2">
      <c r="A5" s="772" t="s">
        <v>16</v>
      </c>
      <c r="B5" s="259">
        <v>27</v>
      </c>
      <c r="C5" s="259">
        <v>32</v>
      </c>
      <c r="D5" s="259">
        <v>49</v>
      </c>
    </row>
    <row r="6" spans="1:4" ht="20.100000000000001" customHeight="1" x14ac:dyDescent="0.2">
      <c r="A6" s="260" t="s">
        <v>163</v>
      </c>
      <c r="B6" s="259">
        <v>1</v>
      </c>
      <c r="C6" s="259">
        <v>1</v>
      </c>
      <c r="D6" s="259">
        <v>2</v>
      </c>
    </row>
    <row r="7" spans="1:4" ht="20.100000000000001" customHeight="1" x14ac:dyDescent="0.2">
      <c r="A7" s="262" t="s">
        <v>117</v>
      </c>
      <c r="B7" s="282">
        <v>0</v>
      </c>
      <c r="C7" s="282">
        <v>0</v>
      </c>
      <c r="D7" s="282">
        <v>0</v>
      </c>
    </row>
    <row r="8" spans="1:4" ht="20.100000000000001" customHeight="1" x14ac:dyDescent="0.2">
      <c r="A8" s="262" t="s">
        <v>118</v>
      </c>
      <c r="B8" s="282">
        <v>0</v>
      </c>
      <c r="C8" s="282">
        <v>0</v>
      </c>
      <c r="D8" s="282">
        <v>0</v>
      </c>
    </row>
    <row r="9" spans="1:4" ht="20.100000000000001" customHeight="1" x14ac:dyDescent="0.2">
      <c r="A9" s="262" t="s">
        <v>88</v>
      </c>
      <c r="B9" s="282">
        <v>0</v>
      </c>
      <c r="C9" s="282">
        <v>0</v>
      </c>
      <c r="D9" s="282">
        <v>0</v>
      </c>
    </row>
    <row r="10" spans="1:4" ht="20.100000000000001" customHeight="1" x14ac:dyDescent="0.25">
      <c r="A10" s="262" t="s">
        <v>94</v>
      </c>
      <c r="B10" s="532">
        <v>1</v>
      </c>
      <c r="C10" s="532">
        <v>1</v>
      </c>
      <c r="D10" s="282">
        <v>2</v>
      </c>
    </row>
    <row r="11" spans="1:4" ht="20.100000000000001" customHeight="1" x14ac:dyDescent="0.2">
      <c r="A11" s="262" t="s">
        <v>164</v>
      </c>
      <c r="B11" s="282">
        <v>0</v>
      </c>
      <c r="C11" s="282">
        <v>0</v>
      </c>
      <c r="D11" s="282">
        <v>0</v>
      </c>
    </row>
    <row r="12" spans="1:4" ht="20.100000000000001" customHeight="1" x14ac:dyDescent="0.2">
      <c r="A12" s="262" t="s">
        <v>119</v>
      </c>
      <c r="B12" s="282">
        <v>0</v>
      </c>
      <c r="C12" s="282">
        <v>0</v>
      </c>
      <c r="D12" s="282">
        <v>0</v>
      </c>
    </row>
    <row r="13" spans="1:4" ht="20.100000000000001" customHeight="1" x14ac:dyDescent="0.2">
      <c r="A13" s="262" t="s">
        <v>165</v>
      </c>
      <c r="B13" s="282">
        <v>0</v>
      </c>
      <c r="C13" s="282">
        <v>0</v>
      </c>
      <c r="D13" s="282">
        <v>0</v>
      </c>
    </row>
    <row r="14" spans="1:4" ht="20.100000000000001" customHeight="1" x14ac:dyDescent="0.2">
      <c r="A14" s="260" t="s">
        <v>190</v>
      </c>
      <c r="B14" s="259">
        <v>5</v>
      </c>
      <c r="C14" s="259">
        <v>9</v>
      </c>
      <c r="D14" s="259">
        <v>20</v>
      </c>
    </row>
    <row r="15" spans="1:4" ht="20.100000000000001" customHeight="1" x14ac:dyDescent="0.2">
      <c r="A15" s="262" t="s">
        <v>167</v>
      </c>
      <c r="B15" s="282">
        <v>0</v>
      </c>
      <c r="C15" s="282">
        <v>0</v>
      </c>
      <c r="D15" s="282">
        <v>1</v>
      </c>
    </row>
    <row r="16" spans="1:4" ht="20.100000000000001" customHeight="1" x14ac:dyDescent="0.25">
      <c r="A16" s="262" t="s">
        <v>89</v>
      </c>
      <c r="B16" s="532">
        <v>1</v>
      </c>
      <c r="C16" s="532">
        <v>1</v>
      </c>
      <c r="D16" s="282">
        <v>4</v>
      </c>
    </row>
    <row r="17" spans="1:4" ht="20.100000000000001" customHeight="1" x14ac:dyDescent="0.25">
      <c r="A17" s="262" t="s">
        <v>90</v>
      </c>
      <c r="B17" s="532">
        <v>2</v>
      </c>
      <c r="C17" s="532">
        <v>2</v>
      </c>
      <c r="D17" s="282">
        <v>1</v>
      </c>
    </row>
    <row r="18" spans="1:4" ht="20.100000000000001" customHeight="1" x14ac:dyDescent="0.25">
      <c r="A18" s="262" t="s">
        <v>168</v>
      </c>
      <c r="B18" s="532">
        <v>2</v>
      </c>
      <c r="C18" s="532">
        <v>2</v>
      </c>
      <c r="D18" s="282">
        <v>1</v>
      </c>
    </row>
    <row r="19" spans="1:4" ht="20.100000000000001" customHeight="1" x14ac:dyDescent="0.2">
      <c r="A19" s="262" t="s">
        <v>169</v>
      </c>
      <c r="B19" s="282">
        <v>0</v>
      </c>
      <c r="C19" s="282">
        <v>0</v>
      </c>
      <c r="D19" s="282">
        <v>0</v>
      </c>
    </row>
    <row r="20" spans="1:4" ht="20.100000000000001" customHeight="1" x14ac:dyDescent="0.2">
      <c r="A20" s="262" t="s">
        <v>96</v>
      </c>
      <c r="B20" s="282">
        <v>0</v>
      </c>
      <c r="C20" s="283">
        <v>3</v>
      </c>
      <c r="D20" s="282">
        <v>11</v>
      </c>
    </row>
    <row r="21" spans="1:4" ht="20.100000000000001" customHeight="1" x14ac:dyDescent="0.2">
      <c r="A21" s="262" t="s">
        <v>170</v>
      </c>
      <c r="B21" s="282">
        <v>0</v>
      </c>
      <c r="C21" s="282">
        <v>0</v>
      </c>
      <c r="D21" s="282">
        <v>0</v>
      </c>
    </row>
    <row r="22" spans="1:4" ht="20.100000000000001" customHeight="1" x14ac:dyDescent="0.2">
      <c r="A22" s="262" t="s">
        <v>98</v>
      </c>
      <c r="B22" s="282">
        <v>0</v>
      </c>
      <c r="C22" s="282">
        <v>0</v>
      </c>
      <c r="D22" s="282">
        <v>1</v>
      </c>
    </row>
    <row r="23" spans="1:4" ht="20.100000000000001" customHeight="1" x14ac:dyDescent="0.2">
      <c r="A23" s="262" t="s">
        <v>171</v>
      </c>
      <c r="B23" s="282">
        <v>0</v>
      </c>
      <c r="C23" s="283">
        <v>1</v>
      </c>
      <c r="D23" s="282">
        <v>1</v>
      </c>
    </row>
    <row r="24" spans="1:4" ht="20.100000000000001" customHeight="1" x14ac:dyDescent="0.2">
      <c r="A24" s="260" t="s">
        <v>206</v>
      </c>
      <c r="B24" s="259">
        <v>6</v>
      </c>
      <c r="C24" s="259">
        <v>8</v>
      </c>
      <c r="D24" s="259">
        <v>14</v>
      </c>
    </row>
    <row r="25" spans="1:4" ht="20.100000000000001" customHeight="1" x14ac:dyDescent="0.25">
      <c r="A25" s="262" t="s">
        <v>173</v>
      </c>
      <c r="B25" s="532">
        <v>2</v>
      </c>
      <c r="C25" s="532">
        <v>2</v>
      </c>
      <c r="D25" s="282">
        <v>1</v>
      </c>
    </row>
    <row r="26" spans="1:4" ht="20.100000000000001" customHeight="1" x14ac:dyDescent="0.25">
      <c r="A26" s="262" t="s">
        <v>93</v>
      </c>
      <c r="B26" s="532">
        <v>1</v>
      </c>
      <c r="C26" s="532">
        <v>2</v>
      </c>
      <c r="D26" s="282">
        <v>1</v>
      </c>
    </row>
    <row r="27" spans="1:4" ht="20.100000000000001" customHeight="1" x14ac:dyDescent="0.25">
      <c r="A27" s="262" t="s">
        <v>97</v>
      </c>
      <c r="B27" s="532">
        <v>2</v>
      </c>
      <c r="C27" s="532">
        <v>2</v>
      </c>
      <c r="D27" s="282">
        <v>7</v>
      </c>
    </row>
    <row r="28" spans="1:4" ht="20.100000000000001" customHeight="1" x14ac:dyDescent="0.25">
      <c r="A28" s="262" t="s">
        <v>100</v>
      </c>
      <c r="B28" s="532">
        <v>1</v>
      </c>
      <c r="C28" s="532">
        <v>2</v>
      </c>
      <c r="D28" s="282">
        <v>5</v>
      </c>
    </row>
    <row r="29" spans="1:4" ht="20.100000000000001" customHeight="1" x14ac:dyDescent="0.2">
      <c r="A29" s="260" t="s">
        <v>211</v>
      </c>
      <c r="B29" s="259">
        <v>10</v>
      </c>
      <c r="C29" s="259">
        <v>11</v>
      </c>
      <c r="D29" s="259">
        <v>12</v>
      </c>
    </row>
    <row r="30" spans="1:4" ht="20.100000000000001" customHeight="1" x14ac:dyDescent="0.25">
      <c r="A30" s="262" t="s">
        <v>95</v>
      </c>
      <c r="B30" s="532">
        <v>3</v>
      </c>
      <c r="C30" s="532">
        <v>6</v>
      </c>
      <c r="D30" s="282">
        <v>6</v>
      </c>
    </row>
    <row r="31" spans="1:4" ht="20.100000000000001" customHeight="1" x14ac:dyDescent="0.25">
      <c r="A31" s="262" t="s">
        <v>102</v>
      </c>
      <c r="B31" s="532">
        <v>3</v>
      </c>
      <c r="C31" s="532">
        <v>1</v>
      </c>
      <c r="D31" s="282">
        <v>3</v>
      </c>
    </row>
    <row r="32" spans="1:4" ht="20.100000000000001" customHeight="1" x14ac:dyDescent="0.25">
      <c r="A32" s="262" t="s">
        <v>99</v>
      </c>
      <c r="B32" s="532">
        <v>4</v>
      </c>
      <c r="C32" s="532">
        <v>4</v>
      </c>
      <c r="D32" s="282">
        <v>3</v>
      </c>
    </row>
    <row r="33" spans="1:5" ht="20.100000000000001" customHeight="1" x14ac:dyDescent="0.2">
      <c r="A33" s="260" t="s">
        <v>218</v>
      </c>
      <c r="B33" s="259">
        <v>5</v>
      </c>
      <c r="C33" s="259">
        <v>3</v>
      </c>
      <c r="D33" s="259">
        <v>1</v>
      </c>
    </row>
    <row r="34" spans="1:5" ht="20.100000000000001" customHeight="1" x14ac:dyDescent="0.25">
      <c r="A34" s="262" t="s">
        <v>91</v>
      </c>
      <c r="B34" s="532">
        <v>1</v>
      </c>
      <c r="C34" s="532">
        <v>1</v>
      </c>
      <c r="D34" s="282">
        <v>0</v>
      </c>
    </row>
    <row r="35" spans="1:5" ht="20.100000000000001" customHeight="1" x14ac:dyDescent="0.25">
      <c r="A35" s="262" t="s">
        <v>176</v>
      </c>
      <c r="B35" s="532">
        <v>2</v>
      </c>
      <c r="C35" s="532">
        <v>1</v>
      </c>
      <c r="D35" s="282">
        <v>1</v>
      </c>
    </row>
    <row r="36" spans="1:5" ht="20.100000000000001" customHeight="1" x14ac:dyDescent="0.25">
      <c r="A36" s="262" t="s">
        <v>177</v>
      </c>
      <c r="B36" s="532">
        <v>1</v>
      </c>
      <c r="C36" s="532">
        <v>1</v>
      </c>
      <c r="D36" s="282">
        <v>0</v>
      </c>
    </row>
    <row r="37" spans="1:5" ht="20.100000000000001" customHeight="1" thickBot="1" x14ac:dyDescent="0.25">
      <c r="A37" s="263" t="s">
        <v>92</v>
      </c>
      <c r="B37" s="275">
        <v>1</v>
      </c>
      <c r="C37" s="284">
        <v>0</v>
      </c>
      <c r="D37" s="282">
        <v>0</v>
      </c>
    </row>
    <row r="38" spans="1:5" s="732" customFormat="1" ht="15.95" customHeight="1" x14ac:dyDescent="0.25">
      <c r="A38" s="1176" t="s">
        <v>242</v>
      </c>
      <c r="B38" s="1176"/>
      <c r="C38" s="1176"/>
      <c r="D38" s="1176"/>
      <c r="E38" s="734"/>
    </row>
    <row r="39" spans="1:5" s="732" customFormat="1" ht="39.950000000000003" customHeight="1" x14ac:dyDescent="0.25">
      <c r="A39" s="1171" t="s">
        <v>971</v>
      </c>
      <c r="B39" s="1171"/>
      <c r="C39" s="1171"/>
      <c r="D39" s="1171"/>
      <c r="E39" s="734"/>
    </row>
    <row r="40" spans="1:5" s="732" customFormat="1" ht="39.950000000000003" customHeight="1" x14ac:dyDescent="0.25">
      <c r="A40" s="1171" t="s">
        <v>972</v>
      </c>
      <c r="B40" s="1171"/>
      <c r="C40" s="1171"/>
      <c r="D40" s="1171"/>
    </row>
    <row r="41" spans="1:5" ht="15.95" customHeight="1" x14ac:dyDescent="0.2">
      <c r="A41" s="1189"/>
      <c r="B41" s="1189"/>
      <c r="C41" s="1189"/>
      <c r="D41" s="1189"/>
    </row>
    <row r="42" spans="1:5" ht="20.100000000000001" customHeight="1" x14ac:dyDescent="0.2">
      <c r="A42" s="533"/>
      <c r="B42" s="534"/>
      <c r="C42" s="535"/>
      <c r="D42" s="535"/>
    </row>
    <row r="43" spans="1:5" ht="20.100000000000001" customHeight="1" x14ac:dyDescent="0.2">
      <c r="A43" s="1189"/>
      <c r="B43" s="1189"/>
      <c r="C43" s="1189"/>
    </row>
    <row r="44" spans="1:5" ht="20.100000000000001" customHeight="1" x14ac:dyDescent="0.2">
      <c r="A44" s="1189"/>
      <c r="B44" s="1189"/>
      <c r="C44" s="1189"/>
    </row>
    <row r="45" spans="1:5" ht="20.100000000000001" customHeight="1" x14ac:dyDescent="0.2">
      <c r="A45" s="529"/>
      <c r="B45" s="529"/>
      <c r="C45" s="529"/>
      <c r="D45" s="529"/>
    </row>
    <row r="55" spans="1:4" ht="20.100000000000001" customHeight="1" x14ac:dyDescent="0.2">
      <c r="A55" s="265"/>
      <c r="B55" s="265"/>
      <c r="C55" s="265"/>
      <c r="D55" s="265"/>
    </row>
    <row r="56" spans="1:4" ht="20.100000000000001" customHeight="1" x14ac:dyDescent="0.2">
      <c r="A56" s="265"/>
      <c r="B56" s="265"/>
      <c r="C56" s="265"/>
      <c r="D56" s="265"/>
    </row>
    <row r="57" spans="1:4" ht="20.100000000000001" customHeight="1" x14ac:dyDescent="0.2">
      <c r="A57" s="265"/>
      <c r="B57" s="265"/>
      <c r="C57" s="265"/>
      <c r="D57" s="265"/>
    </row>
    <row r="170" spans="1:4" ht="20.100000000000001" customHeight="1" x14ac:dyDescent="0.2">
      <c r="A170" s="265"/>
      <c r="B170" s="265"/>
      <c r="C170" s="265"/>
      <c r="D170" s="265"/>
    </row>
  </sheetData>
  <mergeCells count="8">
    <mergeCell ref="A43:C43"/>
    <mergeCell ref="A44:C44"/>
    <mergeCell ref="A3:A4"/>
    <mergeCell ref="B3:D3"/>
    <mergeCell ref="A38:D38"/>
    <mergeCell ref="A39:D39"/>
    <mergeCell ref="A40:D40"/>
    <mergeCell ref="A41:D41"/>
  </mergeCells>
  <pageMargins left="0.78740157480314965" right="0.39370078740157483" top="0.78740157480314965" bottom="0.59055118110236227" header="0.47244094488188981" footer="0.47244094488188981"/>
  <pageSetup paperSize="9" scale="51" orientation="portrait" horizontalDpi="300" verticalDpi="300" r:id="rId1"/>
  <headerFooter alignWithMargins="0">
    <oddHeader>&amp;C&amp;"Arial,Negrito"&amp;14Turismo interno</oddHead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170"/>
  <sheetViews>
    <sheetView showGridLines="0" zoomScaleNormal="100" zoomScaleSheetLayoutView="100" workbookViewId="0"/>
  </sheetViews>
  <sheetFormatPr defaultColWidth="26.42578125" defaultRowHeight="20.100000000000001" customHeight="1" x14ac:dyDescent="0.2"/>
  <cols>
    <col min="1" max="1" width="45.7109375" style="257" customWidth="1"/>
    <col min="2" max="4" width="40.7109375" style="257" customWidth="1"/>
    <col min="5" max="16384" width="26.42578125" style="257"/>
  </cols>
  <sheetData>
    <row r="1" spans="1:4" s="254" customFormat="1" ht="24.95" customHeight="1" x14ac:dyDescent="0.2">
      <c r="A1" s="252" t="s">
        <v>240</v>
      </c>
      <c r="B1" s="252"/>
      <c r="C1" s="252"/>
      <c r="D1" s="252"/>
    </row>
    <row r="2" spans="1:4" s="256" customFormat="1" ht="24.95" customHeight="1" thickBot="1" x14ac:dyDescent="0.25">
      <c r="A2" s="281" t="s">
        <v>709</v>
      </c>
      <c r="B2" s="281"/>
      <c r="C2" s="281"/>
      <c r="D2" s="281"/>
    </row>
    <row r="3" spans="1:4" ht="20.100000000000001" customHeight="1" x14ac:dyDescent="0.2">
      <c r="A3" s="1192" t="s">
        <v>162</v>
      </c>
      <c r="B3" s="1180" t="s">
        <v>250</v>
      </c>
      <c r="C3" s="1181"/>
      <c r="D3" s="1181"/>
    </row>
    <row r="4" spans="1:4" ht="20.100000000000001" customHeight="1" x14ac:dyDescent="0.2">
      <c r="A4" s="1173"/>
      <c r="B4" s="363">
        <v>2014</v>
      </c>
      <c r="C4" s="363">
        <v>2015</v>
      </c>
      <c r="D4" s="363">
        <v>2016</v>
      </c>
    </row>
    <row r="5" spans="1:4" ht="20.100000000000001" customHeight="1" x14ac:dyDescent="0.2">
      <c r="A5" s="772" t="s">
        <v>16</v>
      </c>
      <c r="B5" s="259">
        <v>8170</v>
      </c>
      <c r="C5" s="259">
        <v>8577</v>
      </c>
      <c r="D5" s="259">
        <v>9509</v>
      </c>
    </row>
    <row r="6" spans="1:4" s="261" customFormat="1" ht="20.100000000000001" customHeight="1" x14ac:dyDescent="0.2">
      <c r="A6" s="260" t="s">
        <v>163</v>
      </c>
      <c r="B6" s="259">
        <v>169</v>
      </c>
      <c r="C6" s="259">
        <v>247</v>
      </c>
      <c r="D6" s="259">
        <v>254</v>
      </c>
    </row>
    <row r="7" spans="1:4" ht="20.100000000000001" customHeight="1" x14ac:dyDescent="0.25">
      <c r="A7" s="262" t="s">
        <v>117</v>
      </c>
      <c r="B7" s="532">
        <v>8</v>
      </c>
      <c r="C7" s="532">
        <v>18</v>
      </c>
      <c r="D7" s="532">
        <v>24</v>
      </c>
    </row>
    <row r="8" spans="1:4" ht="20.100000000000001" customHeight="1" x14ac:dyDescent="0.25">
      <c r="A8" s="262" t="s">
        <v>118</v>
      </c>
      <c r="B8" s="532">
        <v>2</v>
      </c>
      <c r="C8" s="532">
        <v>2</v>
      </c>
      <c r="D8" s="532">
        <v>0</v>
      </c>
    </row>
    <row r="9" spans="1:4" ht="20.100000000000001" customHeight="1" x14ac:dyDescent="0.25">
      <c r="A9" s="262" t="s">
        <v>88</v>
      </c>
      <c r="B9" s="532">
        <v>55</v>
      </c>
      <c r="C9" s="532">
        <v>65</v>
      </c>
      <c r="D9" s="532">
        <v>49</v>
      </c>
    </row>
    <row r="10" spans="1:4" ht="20.100000000000001" customHeight="1" x14ac:dyDescent="0.25">
      <c r="A10" s="262" t="s">
        <v>94</v>
      </c>
      <c r="B10" s="532">
        <v>53</v>
      </c>
      <c r="C10" s="532">
        <v>80</v>
      </c>
      <c r="D10" s="532">
        <v>87</v>
      </c>
    </row>
    <row r="11" spans="1:4" ht="20.100000000000001" customHeight="1" x14ac:dyDescent="0.25">
      <c r="A11" s="262" t="s">
        <v>164</v>
      </c>
      <c r="B11" s="532">
        <v>19</v>
      </c>
      <c r="C11" s="532">
        <v>19</v>
      </c>
      <c r="D11" s="532">
        <v>24</v>
      </c>
    </row>
    <row r="12" spans="1:4" ht="20.100000000000001" customHeight="1" x14ac:dyDescent="0.25">
      <c r="A12" s="262" t="s">
        <v>119</v>
      </c>
      <c r="B12" s="532">
        <v>4</v>
      </c>
      <c r="C12" s="532">
        <v>8</v>
      </c>
      <c r="D12" s="532">
        <v>9</v>
      </c>
    </row>
    <row r="13" spans="1:4" ht="20.100000000000001" customHeight="1" x14ac:dyDescent="0.25">
      <c r="A13" s="262" t="s">
        <v>165</v>
      </c>
      <c r="B13" s="532">
        <v>28</v>
      </c>
      <c r="C13" s="532">
        <v>55</v>
      </c>
      <c r="D13" s="532">
        <v>61</v>
      </c>
    </row>
    <row r="14" spans="1:4" s="261" customFormat="1" ht="20.100000000000001" customHeight="1" x14ac:dyDescent="0.2">
      <c r="A14" s="260" t="s">
        <v>190</v>
      </c>
      <c r="B14" s="259">
        <v>681</v>
      </c>
      <c r="C14" s="259">
        <v>781</v>
      </c>
      <c r="D14" s="259">
        <v>917</v>
      </c>
    </row>
    <row r="15" spans="1:4" ht="20.100000000000001" customHeight="1" x14ac:dyDescent="0.25">
      <c r="A15" s="262" t="s">
        <v>167</v>
      </c>
      <c r="B15" s="532">
        <v>66</v>
      </c>
      <c r="C15" s="532">
        <v>79</v>
      </c>
      <c r="D15" s="532">
        <v>91</v>
      </c>
    </row>
    <row r="16" spans="1:4" ht="20.100000000000001" customHeight="1" x14ac:dyDescent="0.25">
      <c r="A16" s="262" t="s">
        <v>89</v>
      </c>
      <c r="B16" s="532">
        <v>99</v>
      </c>
      <c r="C16" s="532">
        <v>137</v>
      </c>
      <c r="D16" s="532">
        <v>234</v>
      </c>
    </row>
    <row r="17" spans="1:4" ht="20.100000000000001" customHeight="1" x14ac:dyDescent="0.25">
      <c r="A17" s="262" t="s">
        <v>90</v>
      </c>
      <c r="B17" s="532">
        <v>69</v>
      </c>
      <c r="C17" s="532">
        <v>90</v>
      </c>
      <c r="D17" s="532">
        <v>87</v>
      </c>
    </row>
    <row r="18" spans="1:4" ht="20.100000000000001" customHeight="1" x14ac:dyDescent="0.25">
      <c r="A18" s="262" t="s">
        <v>168</v>
      </c>
      <c r="B18" s="532">
        <v>45</v>
      </c>
      <c r="C18" s="532">
        <v>43</v>
      </c>
      <c r="D18" s="532">
        <v>52</v>
      </c>
    </row>
    <row r="19" spans="1:4" ht="20.100000000000001" customHeight="1" x14ac:dyDescent="0.25">
      <c r="A19" s="262" t="s">
        <v>169</v>
      </c>
      <c r="B19" s="532">
        <v>65</v>
      </c>
      <c r="C19" s="532">
        <v>47</v>
      </c>
      <c r="D19" s="532">
        <v>50</v>
      </c>
    </row>
    <row r="20" spans="1:4" ht="20.100000000000001" customHeight="1" x14ac:dyDescent="0.25">
      <c r="A20" s="262" t="s">
        <v>96</v>
      </c>
      <c r="B20" s="532">
        <v>52</v>
      </c>
      <c r="C20" s="532">
        <v>55</v>
      </c>
      <c r="D20" s="532">
        <v>66</v>
      </c>
    </row>
    <row r="21" spans="1:4" ht="20.100000000000001" customHeight="1" x14ac:dyDescent="0.25">
      <c r="A21" s="262" t="s">
        <v>170</v>
      </c>
      <c r="B21" s="532">
        <v>116</v>
      </c>
      <c r="C21" s="532">
        <v>126</v>
      </c>
      <c r="D21" s="532">
        <v>129</v>
      </c>
    </row>
    <row r="22" spans="1:4" ht="20.100000000000001" customHeight="1" x14ac:dyDescent="0.25">
      <c r="A22" s="262" t="s">
        <v>98</v>
      </c>
      <c r="B22" s="532">
        <v>79</v>
      </c>
      <c r="C22" s="532">
        <v>88</v>
      </c>
      <c r="D22" s="532">
        <v>89</v>
      </c>
    </row>
    <row r="23" spans="1:4" ht="20.100000000000001" customHeight="1" x14ac:dyDescent="0.25">
      <c r="A23" s="262" t="s">
        <v>171</v>
      </c>
      <c r="B23" s="532">
        <v>90</v>
      </c>
      <c r="C23" s="532">
        <v>116</v>
      </c>
      <c r="D23" s="532">
        <v>119</v>
      </c>
    </row>
    <row r="24" spans="1:4" s="261" customFormat="1" ht="20.100000000000001" customHeight="1" x14ac:dyDescent="0.2">
      <c r="A24" s="260" t="s">
        <v>206</v>
      </c>
      <c r="B24" s="259">
        <v>3098</v>
      </c>
      <c r="C24" s="259">
        <v>3365</v>
      </c>
      <c r="D24" s="259">
        <v>3996</v>
      </c>
    </row>
    <row r="25" spans="1:4" ht="20.100000000000001" customHeight="1" x14ac:dyDescent="0.25">
      <c r="A25" s="262" t="s">
        <v>173</v>
      </c>
      <c r="B25" s="532">
        <v>134</v>
      </c>
      <c r="C25" s="532">
        <v>130</v>
      </c>
      <c r="D25" s="532">
        <v>149</v>
      </c>
    </row>
    <row r="26" spans="1:4" ht="20.100000000000001" customHeight="1" x14ac:dyDescent="0.25">
      <c r="A26" s="262" t="s">
        <v>93</v>
      </c>
      <c r="B26" s="532">
        <v>1935</v>
      </c>
      <c r="C26" s="532">
        <v>2027</v>
      </c>
      <c r="D26" s="532">
        <v>2095</v>
      </c>
    </row>
    <row r="27" spans="1:4" ht="20.100000000000001" customHeight="1" x14ac:dyDescent="0.25">
      <c r="A27" s="262" t="s">
        <v>97</v>
      </c>
      <c r="B27" s="532">
        <v>329</v>
      </c>
      <c r="C27" s="532">
        <v>394</v>
      </c>
      <c r="D27" s="532">
        <v>465</v>
      </c>
    </row>
    <row r="28" spans="1:4" ht="20.100000000000001" customHeight="1" x14ac:dyDescent="0.25">
      <c r="A28" s="262" t="s">
        <v>100</v>
      </c>
      <c r="B28" s="532">
        <v>700</v>
      </c>
      <c r="C28" s="532">
        <v>814</v>
      </c>
      <c r="D28" s="532">
        <v>1287</v>
      </c>
    </row>
    <row r="29" spans="1:4" s="261" customFormat="1" ht="20.100000000000001" customHeight="1" x14ac:dyDescent="0.2">
      <c r="A29" s="260" t="s">
        <v>211</v>
      </c>
      <c r="B29" s="259">
        <v>3210</v>
      </c>
      <c r="C29" s="259">
        <v>3153</v>
      </c>
      <c r="D29" s="259">
        <v>3311</v>
      </c>
    </row>
    <row r="30" spans="1:4" ht="20.100000000000001" customHeight="1" x14ac:dyDescent="0.25">
      <c r="A30" s="262" t="s">
        <v>95</v>
      </c>
      <c r="B30" s="532">
        <v>663</v>
      </c>
      <c r="C30" s="532">
        <v>707</v>
      </c>
      <c r="D30" s="532">
        <v>828</v>
      </c>
    </row>
    <row r="31" spans="1:4" ht="20.100000000000001" customHeight="1" x14ac:dyDescent="0.25">
      <c r="A31" s="262" t="s">
        <v>102</v>
      </c>
      <c r="B31" s="532">
        <v>2228</v>
      </c>
      <c r="C31" s="532">
        <v>2077</v>
      </c>
      <c r="D31" s="532">
        <v>2032</v>
      </c>
    </row>
    <row r="32" spans="1:4" ht="20.100000000000001" customHeight="1" x14ac:dyDescent="0.25">
      <c r="A32" s="262" t="s">
        <v>99</v>
      </c>
      <c r="B32" s="532">
        <v>319</v>
      </c>
      <c r="C32" s="532">
        <v>369</v>
      </c>
      <c r="D32" s="532">
        <v>451</v>
      </c>
    </row>
    <row r="33" spans="1:4" s="261" customFormat="1" ht="20.100000000000001" customHeight="1" x14ac:dyDescent="0.2">
      <c r="A33" s="260" t="s">
        <v>218</v>
      </c>
      <c r="B33" s="259">
        <v>1012</v>
      </c>
      <c r="C33" s="259">
        <v>1031</v>
      </c>
      <c r="D33" s="259">
        <v>1031</v>
      </c>
    </row>
    <row r="34" spans="1:4" ht="20.100000000000001" customHeight="1" x14ac:dyDescent="0.25">
      <c r="A34" s="262" t="s">
        <v>91</v>
      </c>
      <c r="B34" s="532">
        <v>144</v>
      </c>
      <c r="C34" s="532">
        <v>193</v>
      </c>
      <c r="D34" s="532">
        <v>158</v>
      </c>
    </row>
    <row r="35" spans="1:4" ht="20.100000000000001" customHeight="1" x14ac:dyDescent="0.25">
      <c r="A35" s="262" t="s">
        <v>176</v>
      </c>
      <c r="B35" s="532">
        <v>495</v>
      </c>
      <c r="C35" s="532">
        <v>481</v>
      </c>
      <c r="D35" s="532">
        <v>503</v>
      </c>
    </row>
    <row r="36" spans="1:4" ht="20.100000000000001" customHeight="1" x14ac:dyDescent="0.25">
      <c r="A36" s="262" t="s">
        <v>177</v>
      </c>
      <c r="B36" s="532">
        <v>206</v>
      </c>
      <c r="C36" s="532">
        <v>200</v>
      </c>
      <c r="D36" s="532">
        <v>220</v>
      </c>
    </row>
    <row r="37" spans="1:4" ht="20.100000000000001" customHeight="1" thickBot="1" x14ac:dyDescent="0.3">
      <c r="A37" s="263" t="s">
        <v>92</v>
      </c>
      <c r="B37" s="275">
        <v>167</v>
      </c>
      <c r="C37" s="275">
        <v>157</v>
      </c>
      <c r="D37" s="532">
        <v>150</v>
      </c>
    </row>
    <row r="38" spans="1:4" s="732" customFormat="1" ht="15.95" customHeight="1" x14ac:dyDescent="0.25">
      <c r="A38" s="1176" t="s">
        <v>242</v>
      </c>
      <c r="B38" s="1176"/>
      <c r="C38" s="1176"/>
      <c r="D38" s="1176"/>
    </row>
    <row r="39" spans="1:4" s="732" customFormat="1" ht="39.950000000000003" customHeight="1" x14ac:dyDescent="0.25">
      <c r="A39" s="1171" t="s">
        <v>965</v>
      </c>
      <c r="B39" s="1171"/>
      <c r="C39" s="1171"/>
      <c r="D39" s="1171"/>
    </row>
    <row r="40" spans="1:4" s="732" customFormat="1" ht="39.950000000000003" customHeight="1" x14ac:dyDescent="0.25">
      <c r="A40" s="1171" t="s">
        <v>972</v>
      </c>
      <c r="B40" s="1171"/>
      <c r="C40" s="1171"/>
      <c r="D40" s="1171"/>
    </row>
    <row r="41" spans="1:4" s="528" customFormat="1" ht="15.75" customHeight="1" x14ac:dyDescent="0.2">
      <c r="A41" s="1189"/>
      <c r="B41" s="1189"/>
      <c r="C41" s="1189"/>
      <c r="D41" s="1189"/>
    </row>
    <row r="42" spans="1:4" ht="20.100000000000001" customHeight="1" x14ac:dyDescent="0.2">
      <c r="A42" s="535"/>
      <c r="B42" s="535"/>
      <c r="C42" s="535"/>
      <c r="D42" s="535"/>
    </row>
    <row r="44" spans="1:4" ht="20.100000000000001" customHeight="1" x14ac:dyDescent="0.2">
      <c r="A44" s="1186"/>
      <c r="B44" s="1186"/>
      <c r="C44" s="1186"/>
    </row>
    <row r="45" spans="1:4" ht="20.100000000000001" customHeight="1" x14ac:dyDescent="0.2">
      <c r="A45" s="1186"/>
      <c r="B45" s="1186"/>
      <c r="C45" s="1186"/>
    </row>
    <row r="46" spans="1:4" ht="20.100000000000001" customHeight="1" x14ac:dyDescent="0.2">
      <c r="A46" s="529"/>
      <c r="B46" s="529"/>
      <c r="C46" s="529"/>
      <c r="D46" s="529"/>
    </row>
    <row r="55" spans="1:4" ht="20.100000000000001" customHeight="1" x14ac:dyDescent="0.2">
      <c r="A55" s="265"/>
      <c r="B55" s="265"/>
      <c r="C55" s="265"/>
      <c r="D55" s="265"/>
    </row>
    <row r="56" spans="1:4" ht="20.100000000000001" customHeight="1" x14ac:dyDescent="0.2">
      <c r="A56" s="265"/>
      <c r="B56" s="265"/>
      <c r="C56" s="265"/>
      <c r="D56" s="265"/>
    </row>
    <row r="57" spans="1:4" ht="20.100000000000001" customHeight="1" x14ac:dyDescent="0.2">
      <c r="A57" s="265"/>
      <c r="B57" s="265"/>
      <c r="C57" s="265"/>
      <c r="D57" s="265"/>
    </row>
    <row r="170" spans="1:4" ht="20.100000000000001" customHeight="1" x14ac:dyDescent="0.2">
      <c r="A170" s="265"/>
      <c r="B170" s="265"/>
      <c r="C170" s="265"/>
      <c r="D170" s="265"/>
    </row>
  </sheetData>
  <mergeCells count="8">
    <mergeCell ref="A44:C44"/>
    <mergeCell ref="A45:C45"/>
    <mergeCell ref="A3:A4"/>
    <mergeCell ref="B3:D3"/>
    <mergeCell ref="A38:D38"/>
    <mergeCell ref="A39:D39"/>
    <mergeCell ref="A40:D40"/>
    <mergeCell ref="A41:D41"/>
  </mergeCells>
  <pageMargins left="0.78740157480314965" right="0.39370078740157483" top="0.78740157480314965" bottom="0.59055118110236227" header="0.47244094488188981" footer="0.47244094488188981"/>
  <pageSetup paperSize="9" scale="51" orientation="portrait" horizontalDpi="300" verticalDpi="300" r:id="rId1"/>
  <headerFooter alignWithMargins="0">
    <oddHeader>&amp;C&amp;"Arial,Negrito"&amp;14Turismo interno</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3">
    <tabColor rgb="FF00B0F0"/>
  </sheetPr>
  <dimension ref="A1:J20"/>
  <sheetViews>
    <sheetView showGridLines="0" zoomScaleNormal="100" zoomScaleSheetLayoutView="100" workbookViewId="0"/>
  </sheetViews>
  <sheetFormatPr defaultColWidth="9.7109375" defaultRowHeight="12.75" x14ac:dyDescent="0.2"/>
  <cols>
    <col min="1" max="16384" width="9.7109375" style="18"/>
  </cols>
  <sheetData>
    <row r="1" spans="1:10" ht="39.950000000000003" customHeight="1" x14ac:dyDescent="0.2"/>
    <row r="2" spans="1:10" ht="39.950000000000003" customHeight="1" x14ac:dyDescent="0.2"/>
    <row r="3" spans="1:10" ht="39.950000000000003" customHeight="1" x14ac:dyDescent="0.2"/>
    <row r="4" spans="1:10" ht="39.950000000000003" customHeight="1" x14ac:dyDescent="0.2"/>
    <row r="5" spans="1:10" ht="39.950000000000003" customHeight="1" x14ac:dyDescent="0.2"/>
    <row r="6" spans="1:10" ht="39.950000000000003" customHeight="1" x14ac:dyDescent="0.2"/>
    <row r="7" spans="1:10" ht="39.950000000000003" customHeight="1" x14ac:dyDescent="0.2"/>
    <row r="8" spans="1:10" ht="39.950000000000003" customHeight="1" x14ac:dyDescent="0.2"/>
    <row r="9" spans="1:10" ht="39.950000000000003" customHeight="1" x14ac:dyDescent="0.2">
      <c r="A9" s="1010" t="s">
        <v>87</v>
      </c>
      <c r="B9" s="1010"/>
      <c r="C9" s="1010"/>
      <c r="D9" s="1010"/>
      <c r="E9" s="1010"/>
      <c r="F9" s="1010"/>
      <c r="G9" s="1010"/>
      <c r="H9" s="1010"/>
      <c r="I9" s="1010"/>
      <c r="J9" s="1010"/>
    </row>
    <row r="10" spans="1:10" ht="39.950000000000003" customHeight="1" x14ac:dyDescent="0.2">
      <c r="A10" s="1010"/>
      <c r="B10" s="1010"/>
      <c r="C10" s="1010"/>
      <c r="D10" s="1010"/>
      <c r="E10" s="1010"/>
      <c r="F10" s="1010"/>
      <c r="G10" s="1010"/>
      <c r="H10" s="1010"/>
      <c r="I10" s="1010"/>
      <c r="J10" s="1010"/>
    </row>
    <row r="11" spans="1:10" ht="39.950000000000003" customHeight="1" x14ac:dyDescent="0.2">
      <c r="A11" s="1010"/>
      <c r="B11" s="1010"/>
      <c r="C11" s="1010"/>
      <c r="D11" s="1010"/>
      <c r="E11" s="1010"/>
      <c r="F11" s="1010"/>
      <c r="G11" s="1010"/>
      <c r="H11" s="1010"/>
      <c r="I11" s="1010"/>
      <c r="J11" s="1010"/>
    </row>
    <row r="12" spans="1:10" ht="39.950000000000003" customHeight="1" x14ac:dyDescent="0.2"/>
    <row r="13" spans="1:10" ht="39.950000000000003" customHeight="1" x14ac:dyDescent="0.2"/>
    <row r="14" spans="1:10" ht="39.950000000000003" customHeight="1" x14ac:dyDescent="0.2"/>
    <row r="15" spans="1:10" ht="39.950000000000003" customHeight="1" x14ac:dyDescent="0.2"/>
    <row r="16" spans="1:10" ht="39.950000000000003" customHeight="1" x14ac:dyDescent="0.2"/>
    <row r="17" spans="2:9" ht="39.950000000000003" customHeight="1" x14ac:dyDescent="0.2"/>
    <row r="18" spans="2:9" ht="39.950000000000003" customHeight="1" x14ac:dyDescent="0.2"/>
    <row r="19" spans="2:9" ht="39.950000000000003" customHeight="1" x14ac:dyDescent="0.2"/>
    <row r="20" spans="2:9" s="20" customFormat="1" ht="39.950000000000003" customHeight="1" x14ac:dyDescent="0.25">
      <c r="B20" s="19"/>
      <c r="C20" s="19"/>
      <c r="D20" s="19"/>
      <c r="E20" s="19"/>
      <c r="F20" s="19"/>
      <c r="G20" s="19"/>
      <c r="H20" s="19"/>
      <c r="I20" s="19"/>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169"/>
  <sheetViews>
    <sheetView showGridLines="0" zoomScaleNormal="100" zoomScaleSheetLayoutView="100" workbookViewId="0"/>
  </sheetViews>
  <sheetFormatPr defaultColWidth="26.42578125" defaultRowHeight="20.100000000000001" customHeight="1" x14ac:dyDescent="0.2"/>
  <cols>
    <col min="1" max="1" width="45.7109375" style="257" customWidth="1"/>
    <col min="2" max="4" width="40.7109375" style="257" customWidth="1"/>
    <col min="5" max="16384" width="26.42578125" style="257"/>
  </cols>
  <sheetData>
    <row r="1" spans="1:4" s="254" customFormat="1" ht="24.95" customHeight="1" x14ac:dyDescent="0.2">
      <c r="A1" s="252" t="s">
        <v>240</v>
      </c>
      <c r="B1" s="252"/>
      <c r="C1" s="252"/>
      <c r="D1" s="252"/>
    </row>
    <row r="2" spans="1:4" s="256" customFormat="1" ht="24.95" customHeight="1" thickBot="1" x14ac:dyDescent="0.25">
      <c r="A2" s="281" t="s">
        <v>710</v>
      </c>
      <c r="B2" s="281"/>
      <c r="C2" s="281"/>
      <c r="D2" s="281"/>
    </row>
    <row r="3" spans="1:4" ht="20.100000000000001" customHeight="1" x14ac:dyDescent="0.2">
      <c r="A3" s="1192" t="s">
        <v>162</v>
      </c>
      <c r="B3" s="1180" t="s">
        <v>251</v>
      </c>
      <c r="C3" s="1181"/>
      <c r="D3" s="1181"/>
    </row>
    <row r="4" spans="1:4" ht="20.100000000000001" customHeight="1" x14ac:dyDescent="0.2">
      <c r="A4" s="1173"/>
      <c r="B4" s="285">
        <v>2014</v>
      </c>
      <c r="C4" s="773">
        <v>2015</v>
      </c>
      <c r="D4" s="773">
        <v>2016</v>
      </c>
    </row>
    <row r="5" spans="1:4" ht="20.100000000000001" customHeight="1" x14ac:dyDescent="0.2">
      <c r="A5" s="772" t="s">
        <v>16</v>
      </c>
      <c r="B5" s="259">
        <v>943</v>
      </c>
      <c r="C5" s="259">
        <v>1023</v>
      </c>
      <c r="D5" s="259">
        <v>1082</v>
      </c>
    </row>
    <row r="6" spans="1:4" ht="20.100000000000001" customHeight="1" x14ac:dyDescent="0.2">
      <c r="A6" s="260" t="s">
        <v>163</v>
      </c>
      <c r="B6" s="259">
        <v>31</v>
      </c>
      <c r="C6" s="259">
        <v>29</v>
      </c>
      <c r="D6" s="259">
        <v>33</v>
      </c>
    </row>
    <row r="7" spans="1:4" ht="20.100000000000001" customHeight="1" x14ac:dyDescent="0.25">
      <c r="A7" s="262" t="s">
        <v>117</v>
      </c>
      <c r="B7" s="526">
        <v>10</v>
      </c>
      <c r="C7" s="526">
        <v>10</v>
      </c>
      <c r="D7" s="526">
        <v>10</v>
      </c>
    </row>
    <row r="8" spans="1:4" ht="20.100000000000001" customHeight="1" x14ac:dyDescent="0.25">
      <c r="A8" s="262" t="s">
        <v>118</v>
      </c>
      <c r="B8" s="526">
        <v>4</v>
      </c>
      <c r="C8" s="526">
        <v>3</v>
      </c>
      <c r="D8" s="526">
        <v>1</v>
      </c>
    </row>
    <row r="9" spans="1:4" ht="20.100000000000001" customHeight="1" x14ac:dyDescent="0.25">
      <c r="A9" s="262" t="s">
        <v>88</v>
      </c>
      <c r="B9" s="526">
        <v>5</v>
      </c>
      <c r="C9" s="526">
        <v>2</v>
      </c>
      <c r="D9" s="526">
        <v>1</v>
      </c>
    </row>
    <row r="10" spans="1:4" ht="20.100000000000001" customHeight="1" x14ac:dyDescent="0.25">
      <c r="A10" s="262" t="s">
        <v>94</v>
      </c>
      <c r="B10" s="526">
        <v>6</v>
      </c>
      <c r="C10" s="526">
        <v>8</v>
      </c>
      <c r="D10" s="526">
        <v>11</v>
      </c>
    </row>
    <row r="11" spans="1:4" ht="20.100000000000001" customHeight="1" x14ac:dyDescent="0.25">
      <c r="A11" s="262" t="s">
        <v>164</v>
      </c>
      <c r="B11" s="526">
        <v>3</v>
      </c>
      <c r="C11" s="526">
        <v>4</v>
      </c>
      <c r="D11" s="526">
        <v>5</v>
      </c>
    </row>
    <row r="12" spans="1:4" ht="20.100000000000001" customHeight="1" x14ac:dyDescent="0.25">
      <c r="A12" s="262" t="s">
        <v>119</v>
      </c>
      <c r="B12" s="526">
        <v>2</v>
      </c>
      <c r="C12" s="526">
        <v>2</v>
      </c>
      <c r="D12" s="526">
        <v>2</v>
      </c>
    </row>
    <row r="13" spans="1:4" ht="20.100000000000001" customHeight="1" x14ac:dyDescent="0.25">
      <c r="A13" s="262" t="s">
        <v>165</v>
      </c>
      <c r="B13" s="526">
        <v>1</v>
      </c>
      <c r="C13" s="526"/>
      <c r="D13" s="526">
        <v>3</v>
      </c>
    </row>
    <row r="14" spans="1:4" ht="20.100000000000001" customHeight="1" x14ac:dyDescent="0.2">
      <c r="A14" s="260" t="s">
        <v>190</v>
      </c>
      <c r="B14" s="259">
        <v>259</v>
      </c>
      <c r="C14" s="259">
        <v>235</v>
      </c>
      <c r="D14" s="259">
        <v>245</v>
      </c>
    </row>
    <row r="15" spans="1:4" ht="20.100000000000001" customHeight="1" x14ac:dyDescent="0.25">
      <c r="A15" s="262" t="s">
        <v>167</v>
      </c>
      <c r="B15" s="526">
        <v>30</v>
      </c>
      <c r="C15" s="526">
        <v>25</v>
      </c>
      <c r="D15" s="526">
        <v>22</v>
      </c>
    </row>
    <row r="16" spans="1:4" ht="20.100000000000001" customHeight="1" x14ac:dyDescent="0.25">
      <c r="A16" s="262" t="s">
        <v>89</v>
      </c>
      <c r="B16" s="526">
        <v>22</v>
      </c>
      <c r="C16" s="526">
        <v>21</v>
      </c>
      <c r="D16" s="526">
        <v>40</v>
      </c>
    </row>
    <row r="17" spans="1:4" ht="20.100000000000001" customHeight="1" x14ac:dyDescent="0.25">
      <c r="A17" s="262" t="s">
        <v>90</v>
      </c>
      <c r="B17" s="526">
        <v>38</v>
      </c>
      <c r="C17" s="526">
        <v>40</v>
      </c>
      <c r="D17" s="526">
        <v>47</v>
      </c>
    </row>
    <row r="18" spans="1:4" ht="20.100000000000001" customHeight="1" x14ac:dyDescent="0.25">
      <c r="A18" s="262" t="s">
        <v>168</v>
      </c>
      <c r="B18" s="526">
        <v>7</v>
      </c>
      <c r="C18" s="526">
        <v>2</v>
      </c>
      <c r="D18" s="526">
        <v>3</v>
      </c>
    </row>
    <row r="19" spans="1:4" ht="20.100000000000001" customHeight="1" x14ac:dyDescent="0.25">
      <c r="A19" s="262" t="s">
        <v>169</v>
      </c>
      <c r="B19" s="526">
        <v>40</v>
      </c>
      <c r="C19" s="526">
        <v>25</v>
      </c>
      <c r="D19" s="526">
        <v>18</v>
      </c>
    </row>
    <row r="20" spans="1:4" ht="20.100000000000001" customHeight="1" x14ac:dyDescent="0.25">
      <c r="A20" s="262" t="s">
        <v>96</v>
      </c>
      <c r="B20" s="526">
        <v>32</v>
      </c>
      <c r="C20" s="526">
        <v>31</v>
      </c>
      <c r="D20" s="526">
        <v>23</v>
      </c>
    </row>
    <row r="21" spans="1:4" ht="20.100000000000001" customHeight="1" x14ac:dyDescent="0.25">
      <c r="A21" s="262" t="s">
        <v>170</v>
      </c>
      <c r="B21" s="526">
        <v>4</v>
      </c>
      <c r="C21" s="526">
        <v>10</v>
      </c>
      <c r="D21" s="526">
        <v>14</v>
      </c>
    </row>
    <row r="22" spans="1:4" ht="20.100000000000001" customHeight="1" x14ac:dyDescent="0.25">
      <c r="A22" s="262" t="s">
        <v>98</v>
      </c>
      <c r="B22" s="526">
        <v>46</v>
      </c>
      <c r="C22" s="526">
        <v>45</v>
      </c>
      <c r="D22" s="526">
        <v>49</v>
      </c>
    </row>
    <row r="23" spans="1:4" ht="20.100000000000001" customHeight="1" x14ac:dyDescent="0.25">
      <c r="A23" s="262" t="s">
        <v>171</v>
      </c>
      <c r="B23" s="526">
        <v>40</v>
      </c>
      <c r="C23" s="526">
        <v>36</v>
      </c>
      <c r="D23" s="526">
        <v>29</v>
      </c>
    </row>
    <row r="24" spans="1:4" ht="20.100000000000001" customHeight="1" x14ac:dyDescent="0.2">
      <c r="A24" s="260" t="s">
        <v>206</v>
      </c>
      <c r="B24" s="259">
        <v>400</v>
      </c>
      <c r="C24" s="259">
        <v>501</v>
      </c>
      <c r="D24" s="259">
        <v>546</v>
      </c>
    </row>
    <row r="25" spans="1:4" ht="20.100000000000001" customHeight="1" x14ac:dyDescent="0.25">
      <c r="A25" s="262" t="s">
        <v>173</v>
      </c>
      <c r="B25" s="526">
        <v>41</v>
      </c>
      <c r="C25" s="526">
        <v>34</v>
      </c>
      <c r="D25" s="526">
        <v>42</v>
      </c>
    </row>
    <row r="26" spans="1:4" ht="20.100000000000001" customHeight="1" x14ac:dyDescent="0.25">
      <c r="A26" s="262" t="s">
        <v>93</v>
      </c>
      <c r="B26" s="526">
        <v>126</v>
      </c>
      <c r="C26" s="526">
        <v>105</v>
      </c>
      <c r="D26" s="526">
        <v>134</v>
      </c>
    </row>
    <row r="27" spans="1:4" ht="20.100000000000001" customHeight="1" x14ac:dyDescent="0.25">
      <c r="A27" s="262" t="s">
        <v>97</v>
      </c>
      <c r="B27" s="526">
        <v>159</v>
      </c>
      <c r="C27" s="526">
        <v>161</v>
      </c>
      <c r="D27" s="526">
        <v>123</v>
      </c>
    </row>
    <row r="28" spans="1:4" ht="20.100000000000001" customHeight="1" x14ac:dyDescent="0.25">
      <c r="A28" s="262" t="s">
        <v>100</v>
      </c>
      <c r="B28" s="526">
        <v>74</v>
      </c>
      <c r="C28" s="526">
        <v>201</v>
      </c>
      <c r="D28" s="526">
        <v>247</v>
      </c>
    </row>
    <row r="29" spans="1:4" ht="20.100000000000001" customHeight="1" x14ac:dyDescent="0.2">
      <c r="A29" s="260" t="s">
        <v>211</v>
      </c>
      <c r="B29" s="259">
        <v>55</v>
      </c>
      <c r="C29" s="259">
        <v>45</v>
      </c>
      <c r="D29" s="259">
        <v>62</v>
      </c>
    </row>
    <row r="30" spans="1:4" ht="20.100000000000001" customHeight="1" x14ac:dyDescent="0.25">
      <c r="A30" s="262" t="s">
        <v>95</v>
      </c>
      <c r="B30" s="526">
        <v>13</v>
      </c>
      <c r="C30" s="526">
        <v>13</v>
      </c>
      <c r="D30" s="526">
        <v>17</v>
      </c>
    </row>
    <row r="31" spans="1:4" ht="20.100000000000001" customHeight="1" x14ac:dyDescent="0.25">
      <c r="A31" s="262" t="s">
        <v>102</v>
      </c>
      <c r="B31" s="526">
        <v>22</v>
      </c>
      <c r="C31" s="526">
        <v>19</v>
      </c>
      <c r="D31" s="526">
        <v>26</v>
      </c>
    </row>
    <row r="32" spans="1:4" ht="20.100000000000001" customHeight="1" x14ac:dyDescent="0.25">
      <c r="A32" s="262" t="s">
        <v>99</v>
      </c>
      <c r="B32" s="526">
        <v>20</v>
      </c>
      <c r="C32" s="526">
        <v>13</v>
      </c>
      <c r="D32" s="526">
        <v>19</v>
      </c>
    </row>
    <row r="33" spans="1:4" ht="20.100000000000001" customHeight="1" x14ac:dyDescent="0.2">
      <c r="A33" s="260" t="s">
        <v>218</v>
      </c>
      <c r="B33" s="259">
        <v>198</v>
      </c>
      <c r="C33" s="259">
        <v>213</v>
      </c>
      <c r="D33" s="259">
        <v>196</v>
      </c>
    </row>
    <row r="34" spans="1:4" ht="20.100000000000001" customHeight="1" x14ac:dyDescent="0.25">
      <c r="A34" s="262" t="s">
        <v>91</v>
      </c>
      <c r="B34" s="526">
        <v>56</v>
      </c>
      <c r="C34" s="526">
        <v>47</v>
      </c>
      <c r="D34" s="526">
        <v>35</v>
      </c>
    </row>
    <row r="35" spans="1:4" ht="20.100000000000001" customHeight="1" x14ac:dyDescent="0.25">
      <c r="A35" s="262" t="s">
        <v>176</v>
      </c>
      <c r="B35" s="526">
        <v>38</v>
      </c>
      <c r="C35" s="526">
        <v>32</v>
      </c>
      <c r="D35" s="526">
        <v>24</v>
      </c>
    </row>
    <row r="36" spans="1:4" ht="20.100000000000001" customHeight="1" x14ac:dyDescent="0.25">
      <c r="A36" s="262" t="s">
        <v>177</v>
      </c>
      <c r="B36" s="526">
        <v>33</v>
      </c>
      <c r="C36" s="526">
        <v>45</v>
      </c>
      <c r="D36" s="526">
        <v>49</v>
      </c>
    </row>
    <row r="37" spans="1:4" ht="20.100000000000001" customHeight="1" thickBot="1" x14ac:dyDescent="0.3">
      <c r="A37" s="263" t="s">
        <v>92</v>
      </c>
      <c r="B37" s="286">
        <v>71</v>
      </c>
      <c r="C37" s="286">
        <v>89</v>
      </c>
      <c r="D37" s="526">
        <v>88</v>
      </c>
    </row>
    <row r="38" spans="1:4" s="732" customFormat="1" ht="15.95" customHeight="1" x14ac:dyDescent="0.25">
      <c r="A38" s="1193" t="s">
        <v>242</v>
      </c>
      <c r="B38" s="1193"/>
      <c r="C38" s="1193"/>
      <c r="D38" s="1193"/>
    </row>
    <row r="39" spans="1:4" s="732" customFormat="1" ht="39.950000000000003" customHeight="1" x14ac:dyDescent="0.25">
      <c r="A39" s="1171" t="s">
        <v>974</v>
      </c>
      <c r="B39" s="1171"/>
      <c r="C39" s="1171"/>
      <c r="D39" s="1171"/>
    </row>
    <row r="40" spans="1:4" s="732" customFormat="1" ht="39.950000000000003" customHeight="1" x14ac:dyDescent="0.25">
      <c r="A40" s="1171" t="s">
        <v>968</v>
      </c>
      <c r="B40" s="1171"/>
      <c r="C40" s="1171"/>
      <c r="D40" s="1171"/>
    </row>
    <row r="41" spans="1:4" ht="15.75" customHeight="1" x14ac:dyDescent="0.2">
      <c r="A41" s="1189"/>
      <c r="B41" s="1189"/>
      <c r="C41" s="1189"/>
      <c r="D41" s="1189"/>
    </row>
    <row r="42" spans="1:4" ht="20.100000000000001" customHeight="1" x14ac:dyDescent="0.2">
      <c r="A42" s="535"/>
      <c r="B42" s="535"/>
      <c r="C42" s="535"/>
      <c r="D42" s="535"/>
    </row>
    <row r="44" spans="1:4" ht="20.100000000000001" customHeight="1" x14ac:dyDescent="0.2">
      <c r="A44" s="1186"/>
      <c r="B44" s="1186"/>
      <c r="C44" s="1186"/>
    </row>
    <row r="45" spans="1:4" ht="20.100000000000001" customHeight="1" x14ac:dyDescent="0.2">
      <c r="A45" s="1186"/>
      <c r="B45" s="1186"/>
      <c r="C45" s="1186"/>
    </row>
    <row r="46" spans="1:4" ht="20.100000000000001" customHeight="1" x14ac:dyDescent="0.2">
      <c r="A46" s="529"/>
      <c r="B46" s="529"/>
      <c r="C46" s="529"/>
      <c r="D46" s="529"/>
    </row>
    <row r="53" spans="1:4" ht="20.100000000000001" customHeight="1" x14ac:dyDescent="0.2">
      <c r="A53" s="265"/>
      <c r="B53" s="265"/>
      <c r="C53" s="265"/>
      <c r="D53" s="265"/>
    </row>
    <row r="54" spans="1:4" ht="20.100000000000001" customHeight="1" x14ac:dyDescent="0.2">
      <c r="A54" s="265"/>
      <c r="B54" s="265"/>
      <c r="C54" s="265"/>
      <c r="D54" s="265"/>
    </row>
    <row r="55" spans="1:4" ht="20.100000000000001" customHeight="1" x14ac:dyDescent="0.2">
      <c r="A55" s="265"/>
      <c r="B55" s="265"/>
      <c r="C55" s="265"/>
      <c r="D55" s="265"/>
    </row>
    <row r="168" spans="1:4" ht="20.100000000000001" customHeight="1" x14ac:dyDescent="0.2">
      <c r="A168" s="265"/>
      <c r="B168" s="265"/>
      <c r="C168" s="265"/>
      <c r="D168" s="265"/>
    </row>
    <row r="169" spans="1:4" ht="20.100000000000001" customHeight="1" x14ac:dyDescent="0.2">
      <c r="A169" s="265"/>
      <c r="B169" s="265"/>
      <c r="C169" s="265"/>
      <c r="D169" s="265"/>
    </row>
  </sheetData>
  <mergeCells count="8">
    <mergeCell ref="A44:C44"/>
    <mergeCell ref="A45:C45"/>
    <mergeCell ref="A3:A4"/>
    <mergeCell ref="B3:D3"/>
    <mergeCell ref="A38:D38"/>
    <mergeCell ref="A39:D39"/>
    <mergeCell ref="A40:D40"/>
    <mergeCell ref="A41:D41"/>
  </mergeCells>
  <pageMargins left="0.78740157480314965" right="0.39370078740157483" top="0.78740157480314965" bottom="0.59055118110236227" header="0.47244094488188981" footer="0.47244094488188981"/>
  <pageSetup paperSize="9" scale="51" orientation="portrait" horizontalDpi="300" verticalDpi="300" r:id="rId1"/>
  <headerFooter alignWithMargins="0">
    <oddHeader>&amp;C&amp;"Arial,Negrito"&amp;14Turismo interno</oddHead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71"/>
  <sheetViews>
    <sheetView showGridLines="0" zoomScaleNormal="100" zoomScaleSheetLayoutView="100" workbookViewId="0"/>
  </sheetViews>
  <sheetFormatPr defaultColWidth="26.42578125" defaultRowHeight="20.100000000000001" customHeight="1" x14ac:dyDescent="0.2"/>
  <cols>
    <col min="1" max="1" width="45.7109375" style="265" customWidth="1"/>
    <col min="2" max="4" width="40.7109375" style="257" customWidth="1"/>
    <col min="5" max="16384" width="26.42578125" style="257"/>
  </cols>
  <sheetData>
    <row r="1" spans="1:4" s="254" customFormat="1" ht="24.95" customHeight="1" x14ac:dyDescent="0.2">
      <c r="A1" s="252" t="s">
        <v>240</v>
      </c>
      <c r="B1" s="252"/>
      <c r="C1" s="252"/>
      <c r="D1" s="252"/>
    </row>
    <row r="2" spans="1:4" s="256" customFormat="1" ht="24.95" customHeight="1" thickBot="1" x14ac:dyDescent="0.25">
      <c r="A2" s="281" t="s">
        <v>711</v>
      </c>
      <c r="B2" s="281"/>
      <c r="C2" s="281"/>
      <c r="D2" s="281"/>
    </row>
    <row r="3" spans="1:4" ht="20.100000000000001" customHeight="1" x14ac:dyDescent="0.2">
      <c r="A3" s="1192" t="s">
        <v>162</v>
      </c>
      <c r="B3" s="1194" t="s">
        <v>252</v>
      </c>
      <c r="C3" s="1195"/>
      <c r="D3" s="1195"/>
    </row>
    <row r="4" spans="1:4" ht="20.100000000000001" customHeight="1" x14ac:dyDescent="0.2">
      <c r="A4" s="1173"/>
      <c r="B4" s="363">
        <v>2014</v>
      </c>
      <c r="C4" s="363">
        <v>2015</v>
      </c>
      <c r="D4" s="363">
        <v>2016</v>
      </c>
    </row>
    <row r="5" spans="1:4" ht="20.100000000000001" customHeight="1" x14ac:dyDescent="0.2">
      <c r="A5" s="772" t="s">
        <v>16</v>
      </c>
      <c r="B5" s="259">
        <v>2213</v>
      </c>
      <c r="C5" s="259">
        <v>2302</v>
      </c>
      <c r="D5" s="259">
        <v>2223</v>
      </c>
    </row>
    <row r="6" spans="1:4" s="261" customFormat="1" ht="20.100000000000001" customHeight="1" x14ac:dyDescent="0.2">
      <c r="A6" s="260" t="s">
        <v>163</v>
      </c>
      <c r="B6" s="259">
        <v>150</v>
      </c>
      <c r="C6" s="259">
        <v>142</v>
      </c>
      <c r="D6" s="259">
        <v>149</v>
      </c>
    </row>
    <row r="7" spans="1:4" ht="20.100000000000001" customHeight="1" x14ac:dyDescent="0.25">
      <c r="A7" s="262" t="s">
        <v>117</v>
      </c>
      <c r="B7" s="526">
        <v>10</v>
      </c>
      <c r="C7" s="526">
        <v>14</v>
      </c>
      <c r="D7" s="526">
        <v>18</v>
      </c>
    </row>
    <row r="8" spans="1:4" ht="20.100000000000001" customHeight="1" x14ac:dyDescent="0.25">
      <c r="A8" s="262" t="s">
        <v>118</v>
      </c>
      <c r="B8" s="526">
        <v>14</v>
      </c>
      <c r="C8" s="526">
        <v>15</v>
      </c>
      <c r="D8" s="526">
        <v>22</v>
      </c>
    </row>
    <row r="9" spans="1:4" ht="20.100000000000001" customHeight="1" x14ac:dyDescent="0.25">
      <c r="A9" s="262" t="s">
        <v>88</v>
      </c>
      <c r="B9" s="526">
        <v>40</v>
      </c>
      <c r="C9" s="526">
        <v>40</v>
      </c>
      <c r="D9" s="526">
        <v>40</v>
      </c>
    </row>
    <row r="10" spans="1:4" ht="20.100000000000001" customHeight="1" x14ac:dyDescent="0.25">
      <c r="A10" s="262" t="s">
        <v>94</v>
      </c>
      <c r="B10" s="526">
        <v>51</v>
      </c>
      <c r="C10" s="526">
        <v>50</v>
      </c>
      <c r="D10" s="526">
        <v>45</v>
      </c>
    </row>
    <row r="11" spans="1:4" ht="20.100000000000001" customHeight="1" x14ac:dyDescent="0.25">
      <c r="A11" s="262" t="s">
        <v>164</v>
      </c>
      <c r="B11" s="526">
        <v>5</v>
      </c>
      <c r="C11" s="526">
        <v>3</v>
      </c>
      <c r="D11" s="526">
        <v>5</v>
      </c>
    </row>
    <row r="12" spans="1:4" ht="20.100000000000001" customHeight="1" x14ac:dyDescent="0.25">
      <c r="A12" s="262" t="s">
        <v>119</v>
      </c>
      <c r="B12" s="526">
        <v>20</v>
      </c>
      <c r="C12" s="526">
        <v>12</v>
      </c>
      <c r="D12" s="526">
        <v>11</v>
      </c>
    </row>
    <row r="13" spans="1:4" ht="20.100000000000001" customHeight="1" x14ac:dyDescent="0.25">
      <c r="A13" s="262" t="s">
        <v>165</v>
      </c>
      <c r="B13" s="526">
        <v>10</v>
      </c>
      <c r="C13" s="526">
        <v>8</v>
      </c>
      <c r="D13" s="526">
        <v>8</v>
      </c>
    </row>
    <row r="14" spans="1:4" s="261" customFormat="1" ht="20.100000000000001" customHeight="1" x14ac:dyDescent="0.2">
      <c r="A14" s="260" t="s">
        <v>190</v>
      </c>
      <c r="B14" s="259">
        <v>535</v>
      </c>
      <c r="C14" s="259">
        <v>579</v>
      </c>
      <c r="D14" s="259">
        <v>507</v>
      </c>
    </row>
    <row r="15" spans="1:4" ht="20.100000000000001" customHeight="1" x14ac:dyDescent="0.25">
      <c r="A15" s="262" t="s">
        <v>167</v>
      </c>
      <c r="B15" s="526">
        <v>27</v>
      </c>
      <c r="C15" s="526">
        <v>33</v>
      </c>
      <c r="D15" s="526">
        <v>26</v>
      </c>
    </row>
    <row r="16" spans="1:4" ht="20.100000000000001" customHeight="1" x14ac:dyDescent="0.25">
      <c r="A16" s="262" t="s">
        <v>89</v>
      </c>
      <c r="B16" s="526">
        <v>120</v>
      </c>
      <c r="C16" s="526">
        <v>129</v>
      </c>
      <c r="D16" s="526">
        <v>114</v>
      </c>
    </row>
    <row r="17" spans="1:4" ht="20.100000000000001" customHeight="1" x14ac:dyDescent="0.25">
      <c r="A17" s="262" t="s">
        <v>90</v>
      </c>
      <c r="B17" s="526">
        <v>154</v>
      </c>
      <c r="C17" s="526">
        <v>160</v>
      </c>
      <c r="D17" s="526">
        <v>139</v>
      </c>
    </row>
    <row r="18" spans="1:4" ht="20.100000000000001" customHeight="1" x14ac:dyDescent="0.25">
      <c r="A18" s="262" t="s">
        <v>168</v>
      </c>
      <c r="B18" s="526">
        <v>35</v>
      </c>
      <c r="C18" s="526">
        <v>41</v>
      </c>
      <c r="D18" s="526">
        <v>33</v>
      </c>
    </row>
    <row r="19" spans="1:4" ht="20.100000000000001" customHeight="1" x14ac:dyDescent="0.25">
      <c r="A19" s="262" t="s">
        <v>169</v>
      </c>
      <c r="B19" s="526">
        <v>30</v>
      </c>
      <c r="C19" s="526">
        <v>33</v>
      </c>
      <c r="D19" s="526">
        <v>30</v>
      </c>
    </row>
    <row r="20" spans="1:4" ht="20.100000000000001" customHeight="1" x14ac:dyDescent="0.25">
      <c r="A20" s="262" t="s">
        <v>96</v>
      </c>
      <c r="B20" s="526">
        <v>99</v>
      </c>
      <c r="C20" s="526">
        <v>95</v>
      </c>
      <c r="D20" s="526">
        <v>79</v>
      </c>
    </row>
    <row r="21" spans="1:4" ht="20.100000000000001" customHeight="1" x14ac:dyDescent="0.25">
      <c r="A21" s="262" t="s">
        <v>170</v>
      </c>
      <c r="B21" s="526">
        <v>16</v>
      </c>
      <c r="C21" s="526">
        <v>17</v>
      </c>
      <c r="D21" s="526">
        <v>17</v>
      </c>
    </row>
    <row r="22" spans="1:4" ht="20.100000000000001" customHeight="1" x14ac:dyDescent="0.25">
      <c r="A22" s="262" t="s">
        <v>98</v>
      </c>
      <c r="B22" s="526">
        <v>25</v>
      </c>
      <c r="C22" s="526">
        <v>34</v>
      </c>
      <c r="D22" s="526">
        <v>35</v>
      </c>
    </row>
    <row r="23" spans="1:4" ht="20.100000000000001" customHeight="1" x14ac:dyDescent="0.25">
      <c r="A23" s="262" t="s">
        <v>171</v>
      </c>
      <c r="B23" s="526">
        <v>29</v>
      </c>
      <c r="C23" s="526">
        <v>37</v>
      </c>
      <c r="D23" s="526">
        <v>34</v>
      </c>
    </row>
    <row r="24" spans="1:4" s="261" customFormat="1" ht="20.100000000000001" customHeight="1" x14ac:dyDescent="0.2">
      <c r="A24" s="260" t="s">
        <v>206</v>
      </c>
      <c r="B24" s="259">
        <v>785</v>
      </c>
      <c r="C24" s="259">
        <v>834</v>
      </c>
      <c r="D24" s="259">
        <v>863</v>
      </c>
    </row>
    <row r="25" spans="1:4" ht="20.100000000000001" customHeight="1" x14ac:dyDescent="0.25">
      <c r="A25" s="262" t="s">
        <v>173</v>
      </c>
      <c r="B25" s="526">
        <v>101</v>
      </c>
      <c r="C25" s="526">
        <v>74</v>
      </c>
      <c r="D25" s="526">
        <v>79</v>
      </c>
    </row>
    <row r="26" spans="1:4" ht="20.100000000000001" customHeight="1" x14ac:dyDescent="0.25">
      <c r="A26" s="262" t="s">
        <v>93</v>
      </c>
      <c r="B26" s="526">
        <v>211</v>
      </c>
      <c r="C26" s="526">
        <v>206</v>
      </c>
      <c r="D26" s="526">
        <v>217</v>
      </c>
    </row>
    <row r="27" spans="1:4" ht="20.100000000000001" customHeight="1" x14ac:dyDescent="0.25">
      <c r="A27" s="262" t="s">
        <v>97</v>
      </c>
      <c r="B27" s="526">
        <v>207</v>
      </c>
      <c r="C27" s="526">
        <v>222</v>
      </c>
      <c r="D27" s="526">
        <v>220</v>
      </c>
    </row>
    <row r="28" spans="1:4" ht="20.100000000000001" customHeight="1" x14ac:dyDescent="0.25">
      <c r="A28" s="262" t="s">
        <v>100</v>
      </c>
      <c r="B28" s="526">
        <v>266</v>
      </c>
      <c r="C28" s="526">
        <v>332</v>
      </c>
      <c r="D28" s="526">
        <v>347</v>
      </c>
    </row>
    <row r="29" spans="1:4" s="261" customFormat="1" ht="20.100000000000001" customHeight="1" x14ac:dyDescent="0.2">
      <c r="A29" s="260" t="s">
        <v>211</v>
      </c>
      <c r="B29" s="259">
        <v>329</v>
      </c>
      <c r="C29" s="259">
        <v>347</v>
      </c>
      <c r="D29" s="259">
        <v>338</v>
      </c>
    </row>
    <row r="30" spans="1:4" ht="20.100000000000001" customHeight="1" x14ac:dyDescent="0.25">
      <c r="A30" s="262" t="s">
        <v>95</v>
      </c>
      <c r="B30" s="526">
        <v>148</v>
      </c>
      <c r="C30" s="526">
        <v>133</v>
      </c>
      <c r="D30" s="526">
        <v>141</v>
      </c>
    </row>
    <row r="31" spans="1:4" ht="20.100000000000001" customHeight="1" x14ac:dyDescent="0.25">
      <c r="A31" s="262" t="s">
        <v>102</v>
      </c>
      <c r="B31" s="526">
        <v>72</v>
      </c>
      <c r="C31" s="526">
        <v>83</v>
      </c>
      <c r="D31" s="526">
        <v>79</v>
      </c>
    </row>
    <row r="32" spans="1:4" ht="20.100000000000001" customHeight="1" x14ac:dyDescent="0.25">
      <c r="A32" s="262" t="s">
        <v>99</v>
      </c>
      <c r="B32" s="526">
        <v>109</v>
      </c>
      <c r="C32" s="526">
        <v>131</v>
      </c>
      <c r="D32" s="526">
        <v>118</v>
      </c>
    </row>
    <row r="33" spans="1:5" s="261" customFormat="1" ht="20.100000000000001" customHeight="1" x14ac:dyDescent="0.2">
      <c r="A33" s="260" t="s">
        <v>218</v>
      </c>
      <c r="B33" s="259">
        <v>414</v>
      </c>
      <c r="C33" s="259">
        <v>400</v>
      </c>
      <c r="D33" s="259">
        <v>366</v>
      </c>
    </row>
    <row r="34" spans="1:5" ht="20.100000000000001" customHeight="1" x14ac:dyDescent="0.25">
      <c r="A34" s="262" t="s">
        <v>91</v>
      </c>
      <c r="B34" s="526">
        <v>176</v>
      </c>
      <c r="C34" s="526">
        <v>182</v>
      </c>
      <c r="D34" s="526">
        <v>170</v>
      </c>
    </row>
    <row r="35" spans="1:5" ht="20.100000000000001" customHeight="1" x14ac:dyDescent="0.25">
      <c r="A35" s="262" t="s">
        <v>176</v>
      </c>
      <c r="B35" s="526">
        <v>150</v>
      </c>
      <c r="C35" s="526">
        <v>130</v>
      </c>
      <c r="D35" s="526">
        <v>113</v>
      </c>
    </row>
    <row r="36" spans="1:5" ht="20.100000000000001" customHeight="1" x14ac:dyDescent="0.25">
      <c r="A36" s="262" t="s">
        <v>177</v>
      </c>
      <c r="B36" s="526">
        <v>34</v>
      </c>
      <c r="C36" s="526">
        <v>29</v>
      </c>
      <c r="D36" s="526">
        <v>30</v>
      </c>
    </row>
    <row r="37" spans="1:5" ht="20.100000000000001" customHeight="1" thickBot="1" x14ac:dyDescent="0.3">
      <c r="A37" s="263" t="s">
        <v>92</v>
      </c>
      <c r="B37" s="286">
        <v>54</v>
      </c>
      <c r="C37" s="286">
        <v>59</v>
      </c>
      <c r="D37" s="526">
        <v>53</v>
      </c>
    </row>
    <row r="38" spans="1:5" s="732" customFormat="1" ht="15.95" customHeight="1" x14ac:dyDescent="0.25">
      <c r="A38" s="1176" t="s">
        <v>242</v>
      </c>
      <c r="B38" s="1176"/>
      <c r="C38" s="1176"/>
      <c r="D38" s="1176"/>
      <c r="E38" s="734"/>
    </row>
    <row r="39" spans="1:5" s="732" customFormat="1" ht="39.950000000000003" customHeight="1" x14ac:dyDescent="0.25">
      <c r="A39" s="1171" t="s">
        <v>974</v>
      </c>
      <c r="B39" s="1171"/>
      <c r="C39" s="1171"/>
      <c r="D39" s="1171"/>
      <c r="E39" s="734"/>
    </row>
    <row r="40" spans="1:5" s="732" customFormat="1" ht="39.950000000000003" customHeight="1" x14ac:dyDescent="0.25">
      <c r="A40" s="1171" t="s">
        <v>973</v>
      </c>
      <c r="B40" s="1171"/>
      <c r="C40" s="1171"/>
      <c r="D40" s="1171"/>
    </row>
    <row r="41" spans="1:5" s="691" customFormat="1" ht="26.1" customHeight="1" x14ac:dyDescent="0.25">
      <c r="A41" s="1171" t="s">
        <v>975</v>
      </c>
      <c r="B41" s="1171"/>
      <c r="C41" s="1171"/>
      <c r="D41" s="1171"/>
    </row>
    <row r="42" spans="1:5" s="297" customFormat="1" ht="15.95" customHeight="1" x14ac:dyDescent="0.25">
      <c r="A42" s="1189"/>
      <c r="B42" s="1189"/>
      <c r="C42" s="1189"/>
      <c r="D42" s="1189"/>
    </row>
    <row r="43" spans="1:5" ht="20.100000000000001" customHeight="1" x14ac:dyDescent="0.2">
      <c r="A43" s="536"/>
      <c r="B43" s="535"/>
      <c r="C43" s="535"/>
      <c r="D43" s="535"/>
    </row>
    <row r="44" spans="1:5" ht="20.100000000000001" customHeight="1" x14ac:dyDescent="0.25">
      <c r="A44" s="537"/>
      <c r="B44" s="535"/>
      <c r="C44" s="535"/>
      <c r="D44" s="535"/>
    </row>
    <row r="45" spans="1:5" ht="20.100000000000001" customHeight="1" x14ac:dyDescent="0.2">
      <c r="A45" s="1189"/>
      <c r="B45" s="1189"/>
      <c r="C45" s="1189"/>
    </row>
    <row r="46" spans="1:5" ht="20.100000000000001" customHeight="1" x14ac:dyDescent="0.2">
      <c r="A46" s="1186"/>
      <c r="B46" s="1186"/>
      <c r="C46" s="1186"/>
    </row>
    <row r="47" spans="1:5" ht="20.100000000000001" customHeight="1" x14ac:dyDescent="0.2">
      <c r="A47" s="529"/>
      <c r="B47" s="529"/>
      <c r="C47" s="529"/>
      <c r="D47" s="529"/>
    </row>
    <row r="56" spans="2:4" ht="20.100000000000001" customHeight="1" x14ac:dyDescent="0.2">
      <c r="B56" s="265"/>
      <c r="C56" s="265"/>
      <c r="D56" s="265"/>
    </row>
    <row r="57" spans="2:4" ht="20.100000000000001" customHeight="1" x14ac:dyDescent="0.2">
      <c r="B57" s="265"/>
      <c r="C57" s="265"/>
      <c r="D57" s="265"/>
    </row>
    <row r="58" spans="2:4" ht="20.100000000000001" customHeight="1" x14ac:dyDescent="0.2">
      <c r="B58" s="265"/>
      <c r="C58" s="265"/>
      <c r="D58" s="265"/>
    </row>
    <row r="171" spans="2:4" ht="20.100000000000001" customHeight="1" x14ac:dyDescent="0.2">
      <c r="B171" s="265"/>
      <c r="C171" s="265"/>
      <c r="D171" s="265"/>
    </row>
  </sheetData>
  <mergeCells count="9">
    <mergeCell ref="A42:D42"/>
    <mergeCell ref="A45:C45"/>
    <mergeCell ref="A46:C46"/>
    <mergeCell ref="A3:A4"/>
    <mergeCell ref="B3:D3"/>
    <mergeCell ref="A38:D38"/>
    <mergeCell ref="A39:D39"/>
    <mergeCell ref="A40:D40"/>
    <mergeCell ref="A41:D41"/>
  </mergeCells>
  <pageMargins left="0.78740157480314965" right="0.39370078740157483" top="0.78740157480314965" bottom="0.59055118110236227" header="0.47244094488188981" footer="0.47244094488188981"/>
  <pageSetup paperSize="9" scale="51" orientation="portrait" horizontalDpi="300" verticalDpi="300" r:id="rId1"/>
  <headerFooter alignWithMargins="0">
    <oddHeader>&amp;C&amp;"Arial,Negrito"&amp;14Turismo interno</oddHead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168"/>
  <sheetViews>
    <sheetView showGridLines="0" zoomScaleNormal="100" zoomScaleSheetLayoutView="100" workbookViewId="0"/>
  </sheetViews>
  <sheetFormatPr defaultColWidth="26.42578125" defaultRowHeight="20.100000000000001" customHeight="1" x14ac:dyDescent="0.2"/>
  <cols>
    <col min="1" max="1" width="45.7109375" style="257" customWidth="1"/>
    <col min="2" max="4" width="40.7109375" style="257" customWidth="1"/>
    <col min="5" max="16384" width="26.42578125" style="257"/>
  </cols>
  <sheetData>
    <row r="1" spans="1:4" s="254" customFormat="1" ht="24.95" customHeight="1" x14ac:dyDescent="0.2">
      <c r="A1" s="252" t="s">
        <v>240</v>
      </c>
      <c r="B1" s="252"/>
      <c r="C1" s="252"/>
      <c r="D1" s="252"/>
    </row>
    <row r="2" spans="1:4" s="256" customFormat="1" ht="24.95" customHeight="1" thickBot="1" x14ac:dyDescent="0.25">
      <c r="A2" s="538" t="s">
        <v>712</v>
      </c>
      <c r="B2" s="538"/>
      <c r="C2" s="538"/>
      <c r="D2" s="538"/>
    </row>
    <row r="3" spans="1:4" ht="20.100000000000001" customHeight="1" x14ac:dyDescent="0.2">
      <c r="A3" s="1196" t="s">
        <v>162</v>
      </c>
      <c r="B3" s="1198" t="s">
        <v>253</v>
      </c>
      <c r="C3" s="1199"/>
      <c r="D3" s="1199"/>
    </row>
    <row r="4" spans="1:4" ht="20.100000000000001" customHeight="1" x14ac:dyDescent="0.2">
      <c r="A4" s="1197"/>
      <c r="B4" s="539">
        <v>2014</v>
      </c>
      <c r="C4" s="539">
        <v>2015</v>
      </c>
      <c r="D4" s="539">
        <v>2016</v>
      </c>
    </row>
    <row r="5" spans="1:4" ht="20.100000000000001" customHeight="1" x14ac:dyDescent="0.2">
      <c r="A5" s="287" t="s">
        <v>16</v>
      </c>
      <c r="B5" s="259">
        <v>702</v>
      </c>
      <c r="C5" s="259">
        <v>763</v>
      </c>
      <c r="D5" s="259">
        <v>779</v>
      </c>
    </row>
    <row r="6" spans="1:4" s="261" customFormat="1" ht="20.100000000000001" customHeight="1" x14ac:dyDescent="0.2">
      <c r="A6" s="288" t="s">
        <v>163</v>
      </c>
      <c r="B6" s="259">
        <v>42</v>
      </c>
      <c r="C6" s="259">
        <v>43</v>
      </c>
      <c r="D6" s="259">
        <v>43</v>
      </c>
    </row>
    <row r="7" spans="1:4" ht="20.100000000000001" customHeight="1" x14ac:dyDescent="0.25">
      <c r="A7" s="289" t="s">
        <v>117</v>
      </c>
      <c r="B7" s="532">
        <v>7</v>
      </c>
      <c r="C7" s="532">
        <v>6</v>
      </c>
      <c r="D7" s="532">
        <v>7</v>
      </c>
    </row>
    <row r="8" spans="1:4" ht="20.100000000000001" customHeight="1" x14ac:dyDescent="0.25">
      <c r="A8" s="289" t="s">
        <v>118</v>
      </c>
      <c r="B8" s="532">
        <v>7</v>
      </c>
      <c r="C8" s="532">
        <v>4</v>
      </c>
      <c r="D8" s="532">
        <v>7</v>
      </c>
    </row>
    <row r="9" spans="1:4" ht="20.100000000000001" customHeight="1" x14ac:dyDescent="0.25">
      <c r="A9" s="289" t="s">
        <v>88</v>
      </c>
      <c r="B9" s="532">
        <v>10</v>
      </c>
      <c r="C9" s="532">
        <v>13</v>
      </c>
      <c r="D9" s="532">
        <v>9</v>
      </c>
    </row>
    <row r="10" spans="1:4" ht="20.100000000000001" customHeight="1" x14ac:dyDescent="0.25">
      <c r="A10" s="289" t="s">
        <v>94</v>
      </c>
      <c r="B10" s="532">
        <v>8</v>
      </c>
      <c r="C10" s="532">
        <v>9</v>
      </c>
      <c r="D10" s="532">
        <v>9</v>
      </c>
    </row>
    <row r="11" spans="1:4" ht="20.100000000000001" customHeight="1" x14ac:dyDescent="0.25">
      <c r="A11" s="289" t="s">
        <v>164</v>
      </c>
      <c r="B11" s="532">
        <v>1</v>
      </c>
      <c r="C11" s="532">
        <v>1</v>
      </c>
      <c r="D11" s="532">
        <v>1</v>
      </c>
    </row>
    <row r="12" spans="1:4" ht="20.100000000000001" customHeight="1" x14ac:dyDescent="0.25">
      <c r="A12" s="289" t="s">
        <v>119</v>
      </c>
      <c r="B12" s="532">
        <v>5</v>
      </c>
      <c r="C12" s="532">
        <v>6</v>
      </c>
      <c r="D12" s="532">
        <v>6</v>
      </c>
    </row>
    <row r="13" spans="1:4" ht="20.100000000000001" customHeight="1" x14ac:dyDescent="0.25">
      <c r="A13" s="289" t="s">
        <v>165</v>
      </c>
      <c r="B13" s="532">
        <v>4</v>
      </c>
      <c r="C13" s="532">
        <v>4</v>
      </c>
      <c r="D13" s="532">
        <v>4</v>
      </c>
    </row>
    <row r="14" spans="1:4" s="261" customFormat="1" ht="20.100000000000001" customHeight="1" x14ac:dyDescent="0.2">
      <c r="A14" s="288" t="s">
        <v>190</v>
      </c>
      <c r="B14" s="259">
        <v>175</v>
      </c>
      <c r="C14" s="259">
        <v>191</v>
      </c>
      <c r="D14" s="259">
        <v>178</v>
      </c>
    </row>
    <row r="15" spans="1:4" ht="20.100000000000001" customHeight="1" x14ac:dyDescent="0.25">
      <c r="A15" s="289" t="s">
        <v>167</v>
      </c>
      <c r="B15" s="532">
        <v>6</v>
      </c>
      <c r="C15" s="532">
        <v>5</v>
      </c>
      <c r="D15" s="532">
        <v>8</v>
      </c>
    </row>
    <row r="16" spans="1:4" ht="20.100000000000001" customHeight="1" x14ac:dyDescent="0.25">
      <c r="A16" s="289" t="s">
        <v>89</v>
      </c>
      <c r="B16" s="532">
        <v>31</v>
      </c>
      <c r="C16" s="532">
        <v>39</v>
      </c>
      <c r="D16" s="532">
        <v>37</v>
      </c>
    </row>
    <row r="17" spans="1:4" ht="20.100000000000001" customHeight="1" x14ac:dyDescent="0.25">
      <c r="A17" s="289" t="s">
        <v>90</v>
      </c>
      <c r="B17" s="532">
        <v>49</v>
      </c>
      <c r="C17" s="532">
        <v>58</v>
      </c>
      <c r="D17" s="532">
        <v>48</v>
      </c>
    </row>
    <row r="18" spans="1:4" ht="20.100000000000001" customHeight="1" x14ac:dyDescent="0.25">
      <c r="A18" s="289" t="s">
        <v>168</v>
      </c>
      <c r="B18" s="532">
        <v>12</v>
      </c>
      <c r="C18" s="532">
        <v>12</v>
      </c>
      <c r="D18" s="532">
        <v>10</v>
      </c>
    </row>
    <row r="19" spans="1:4" ht="20.100000000000001" customHeight="1" x14ac:dyDescent="0.25">
      <c r="A19" s="289" t="s">
        <v>169</v>
      </c>
      <c r="B19" s="532">
        <v>8</v>
      </c>
      <c r="C19" s="532">
        <v>7</v>
      </c>
      <c r="D19" s="532">
        <v>10</v>
      </c>
    </row>
    <row r="20" spans="1:4" ht="20.100000000000001" customHeight="1" x14ac:dyDescent="0.25">
      <c r="A20" s="289" t="s">
        <v>96</v>
      </c>
      <c r="B20" s="532">
        <v>50</v>
      </c>
      <c r="C20" s="532">
        <v>44</v>
      </c>
      <c r="D20" s="532">
        <v>38</v>
      </c>
    </row>
    <row r="21" spans="1:4" ht="20.100000000000001" customHeight="1" x14ac:dyDescent="0.25">
      <c r="A21" s="289" t="s">
        <v>170</v>
      </c>
      <c r="B21" s="532">
        <v>1</v>
      </c>
      <c r="C21" s="532">
        <v>2</v>
      </c>
      <c r="D21" s="532">
        <v>2</v>
      </c>
    </row>
    <row r="22" spans="1:4" ht="20.100000000000001" customHeight="1" x14ac:dyDescent="0.25">
      <c r="A22" s="289" t="s">
        <v>98</v>
      </c>
      <c r="B22" s="532">
        <v>8</v>
      </c>
      <c r="C22" s="532">
        <v>12</v>
      </c>
      <c r="D22" s="532">
        <v>14</v>
      </c>
    </row>
    <row r="23" spans="1:4" ht="20.100000000000001" customHeight="1" x14ac:dyDescent="0.25">
      <c r="A23" s="289" t="s">
        <v>171</v>
      </c>
      <c r="B23" s="532">
        <v>10</v>
      </c>
      <c r="C23" s="532">
        <v>12</v>
      </c>
      <c r="D23" s="532">
        <v>11</v>
      </c>
    </row>
    <row r="24" spans="1:4" s="261" customFormat="1" ht="20.100000000000001" customHeight="1" x14ac:dyDescent="0.2">
      <c r="A24" s="288" t="s">
        <v>206</v>
      </c>
      <c r="B24" s="259">
        <v>225</v>
      </c>
      <c r="C24" s="259">
        <v>260</v>
      </c>
      <c r="D24" s="259">
        <v>277</v>
      </c>
    </row>
    <row r="25" spans="1:4" ht="20.100000000000001" customHeight="1" x14ac:dyDescent="0.25">
      <c r="A25" s="289" t="s">
        <v>173</v>
      </c>
      <c r="B25" s="532">
        <v>68</v>
      </c>
      <c r="C25" s="532">
        <v>58</v>
      </c>
      <c r="D25" s="532">
        <v>48</v>
      </c>
    </row>
    <row r="26" spans="1:4" ht="20.100000000000001" customHeight="1" x14ac:dyDescent="0.25">
      <c r="A26" s="289" t="s">
        <v>93</v>
      </c>
      <c r="B26" s="532">
        <v>99</v>
      </c>
      <c r="C26" s="532">
        <v>92</v>
      </c>
      <c r="D26" s="532">
        <v>103</v>
      </c>
    </row>
    <row r="27" spans="1:4" ht="20.100000000000001" customHeight="1" x14ac:dyDescent="0.25">
      <c r="A27" s="289" t="s">
        <v>97</v>
      </c>
      <c r="B27" s="532">
        <v>26</v>
      </c>
      <c r="C27" s="532">
        <v>43</v>
      </c>
      <c r="D27" s="532">
        <v>51</v>
      </c>
    </row>
    <row r="28" spans="1:4" ht="20.100000000000001" customHeight="1" x14ac:dyDescent="0.25">
      <c r="A28" s="289" t="s">
        <v>100</v>
      </c>
      <c r="B28" s="532">
        <v>32</v>
      </c>
      <c r="C28" s="532">
        <v>67</v>
      </c>
      <c r="D28" s="532">
        <v>75</v>
      </c>
    </row>
    <row r="29" spans="1:4" s="261" customFormat="1" ht="20.100000000000001" customHeight="1" x14ac:dyDescent="0.2">
      <c r="A29" s="288" t="s">
        <v>211</v>
      </c>
      <c r="B29" s="259">
        <v>98</v>
      </c>
      <c r="C29" s="259">
        <v>121</v>
      </c>
      <c r="D29" s="259">
        <v>123</v>
      </c>
    </row>
    <row r="30" spans="1:4" ht="20.100000000000001" customHeight="1" x14ac:dyDescent="0.25">
      <c r="A30" s="289" t="s">
        <v>95</v>
      </c>
      <c r="B30" s="532">
        <v>41</v>
      </c>
      <c r="C30" s="532">
        <v>41</v>
      </c>
      <c r="D30" s="532">
        <v>40</v>
      </c>
    </row>
    <row r="31" spans="1:4" ht="20.100000000000001" customHeight="1" x14ac:dyDescent="0.25">
      <c r="A31" s="289" t="s">
        <v>102</v>
      </c>
      <c r="B31" s="532">
        <v>23</v>
      </c>
      <c r="C31" s="532">
        <v>26</v>
      </c>
      <c r="D31" s="532">
        <v>22</v>
      </c>
    </row>
    <row r="32" spans="1:4" ht="20.100000000000001" customHeight="1" x14ac:dyDescent="0.25">
      <c r="A32" s="289" t="s">
        <v>99</v>
      </c>
      <c r="B32" s="532">
        <v>34</v>
      </c>
      <c r="C32" s="532">
        <v>54</v>
      </c>
      <c r="D32" s="532">
        <v>61</v>
      </c>
    </row>
    <row r="33" spans="1:4" s="261" customFormat="1" ht="20.100000000000001" customHeight="1" x14ac:dyDescent="0.2">
      <c r="A33" s="288" t="s">
        <v>218</v>
      </c>
      <c r="B33" s="259">
        <v>162</v>
      </c>
      <c r="C33" s="259">
        <v>148</v>
      </c>
      <c r="D33" s="259">
        <v>158</v>
      </c>
    </row>
    <row r="34" spans="1:4" ht="20.100000000000001" customHeight="1" x14ac:dyDescent="0.25">
      <c r="A34" s="289" t="s">
        <v>91</v>
      </c>
      <c r="B34" s="532">
        <v>62</v>
      </c>
      <c r="C34" s="532">
        <v>60</v>
      </c>
      <c r="D34" s="532">
        <v>53</v>
      </c>
    </row>
    <row r="35" spans="1:4" ht="20.100000000000001" customHeight="1" x14ac:dyDescent="0.25">
      <c r="A35" s="289" t="s">
        <v>176</v>
      </c>
      <c r="B35" s="532">
        <v>61</v>
      </c>
      <c r="C35" s="532">
        <v>51</v>
      </c>
      <c r="D35" s="532">
        <v>64</v>
      </c>
    </row>
    <row r="36" spans="1:4" ht="20.100000000000001" customHeight="1" x14ac:dyDescent="0.25">
      <c r="A36" s="289" t="s">
        <v>177</v>
      </c>
      <c r="B36" s="532">
        <v>20</v>
      </c>
      <c r="C36" s="532">
        <v>18</v>
      </c>
      <c r="D36" s="532">
        <v>20</v>
      </c>
    </row>
    <row r="37" spans="1:4" ht="20.100000000000001" customHeight="1" thickBot="1" x14ac:dyDescent="0.3">
      <c r="A37" s="290" t="s">
        <v>92</v>
      </c>
      <c r="B37" s="284">
        <v>19</v>
      </c>
      <c r="C37" s="284">
        <v>19</v>
      </c>
      <c r="D37" s="532">
        <v>21</v>
      </c>
    </row>
    <row r="38" spans="1:4" s="732" customFormat="1" ht="15.95" customHeight="1" x14ac:dyDescent="0.25">
      <c r="A38" s="1176" t="s">
        <v>242</v>
      </c>
      <c r="B38" s="1176"/>
      <c r="C38" s="1176"/>
      <c r="D38" s="1176"/>
    </row>
    <row r="39" spans="1:4" s="732" customFormat="1" ht="39.950000000000003" customHeight="1" x14ac:dyDescent="0.25">
      <c r="A39" s="1171" t="s">
        <v>965</v>
      </c>
      <c r="B39" s="1171"/>
      <c r="C39" s="1171"/>
      <c r="D39" s="1171"/>
    </row>
    <row r="40" spans="1:4" s="732" customFormat="1" ht="39.950000000000003" customHeight="1" x14ac:dyDescent="0.25">
      <c r="A40" s="1171" t="s">
        <v>968</v>
      </c>
      <c r="B40" s="1171"/>
      <c r="C40" s="1171"/>
      <c r="D40" s="1171"/>
    </row>
    <row r="41" spans="1:4" s="691" customFormat="1" ht="26.1" customHeight="1" x14ac:dyDescent="0.25">
      <c r="A41" s="1171" t="s">
        <v>976</v>
      </c>
      <c r="B41" s="1171"/>
      <c r="C41" s="1171"/>
      <c r="D41" s="1171"/>
    </row>
    <row r="42" spans="1:4" ht="20.25" customHeight="1" x14ac:dyDescent="0.2">
      <c r="A42" s="1189"/>
      <c r="B42" s="1189"/>
      <c r="C42" s="1189"/>
      <c r="D42" s="1189"/>
    </row>
    <row r="44" spans="1:4" ht="20.100000000000001" customHeight="1" x14ac:dyDescent="0.25">
      <c r="A44"/>
    </row>
    <row r="45" spans="1:4" ht="20.100000000000001" customHeight="1" x14ac:dyDescent="0.25">
      <c r="A45"/>
    </row>
    <row r="53" spans="1:4" ht="20.100000000000001" customHeight="1" x14ac:dyDescent="0.2">
      <c r="A53" s="265"/>
      <c r="B53" s="265"/>
      <c r="C53" s="265"/>
      <c r="D53" s="265"/>
    </row>
    <row r="54" spans="1:4" ht="20.100000000000001" customHeight="1" x14ac:dyDescent="0.2">
      <c r="A54" s="265"/>
      <c r="B54" s="265"/>
      <c r="C54" s="265"/>
      <c r="D54" s="265"/>
    </row>
    <row r="55" spans="1:4" ht="20.100000000000001" customHeight="1" x14ac:dyDescent="0.2">
      <c r="A55" s="265"/>
      <c r="B55" s="265"/>
      <c r="C55" s="265"/>
      <c r="D55" s="265"/>
    </row>
    <row r="168" spans="1:4" ht="20.100000000000001" customHeight="1" x14ac:dyDescent="0.2">
      <c r="A168" s="265"/>
      <c r="B168" s="265"/>
      <c r="C168" s="265"/>
      <c r="D168" s="265"/>
    </row>
  </sheetData>
  <mergeCells count="7">
    <mergeCell ref="A42:D42"/>
    <mergeCell ref="A3:A4"/>
    <mergeCell ref="B3:D3"/>
    <mergeCell ref="A38:D38"/>
    <mergeCell ref="A39:D39"/>
    <mergeCell ref="A40:D40"/>
    <mergeCell ref="A41:D41"/>
  </mergeCells>
  <pageMargins left="0.78740157480314965" right="0.39370078740157483" top="0.78740157480314965" bottom="0.59055118110236227" header="0.47244094488188981" footer="0.47244094488188981"/>
  <pageSetup paperSize="9" scale="51" orientation="portrait" horizontalDpi="300" verticalDpi="300" r:id="rId1"/>
  <headerFooter alignWithMargins="0">
    <oddHeader>&amp;C&amp;"Arial,Negrito"&amp;14Turismo interno</oddHead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9:J22"/>
  <sheetViews>
    <sheetView showGridLines="0" zoomScaleNormal="100" zoomScaleSheetLayoutView="75" workbookViewId="0"/>
  </sheetViews>
  <sheetFormatPr defaultColWidth="9.7109375" defaultRowHeight="39.950000000000003" customHeight="1" x14ac:dyDescent="0.2"/>
  <cols>
    <col min="1" max="16384" width="9.7109375" style="249"/>
  </cols>
  <sheetData>
    <row r="9" spans="1:10" ht="39.950000000000003" customHeight="1" x14ac:dyDescent="0.2">
      <c r="A9" s="1144" t="s">
        <v>876</v>
      </c>
      <c r="B9" s="1144"/>
      <c r="C9" s="1144"/>
      <c r="D9" s="1144"/>
      <c r="E9" s="1144"/>
      <c r="F9" s="1144"/>
      <c r="G9" s="1144"/>
      <c r="H9" s="1144"/>
      <c r="I9" s="1144"/>
      <c r="J9" s="1144"/>
    </row>
    <row r="10" spans="1:10" ht="39.950000000000003" customHeight="1" x14ac:dyDescent="0.2">
      <c r="A10" s="1144"/>
      <c r="B10" s="1144"/>
      <c r="C10" s="1144"/>
      <c r="D10" s="1144"/>
      <c r="E10" s="1144"/>
      <c r="F10" s="1144"/>
      <c r="G10" s="1144"/>
      <c r="H10" s="1144"/>
      <c r="I10" s="1144"/>
      <c r="J10" s="1144"/>
    </row>
    <row r="11" spans="1:10" ht="39.950000000000003" customHeight="1" x14ac:dyDescent="0.2">
      <c r="A11" s="1144"/>
      <c r="B11" s="1144"/>
      <c r="C11" s="1144"/>
      <c r="D11" s="1144"/>
      <c r="E11" s="1144"/>
      <c r="F11" s="1144"/>
      <c r="G11" s="1144"/>
      <c r="H11" s="1144"/>
      <c r="I11" s="1144"/>
      <c r="J11" s="1144"/>
    </row>
    <row r="20" spans="1:6" ht="39.950000000000003" customHeight="1" x14ac:dyDescent="0.2">
      <c r="B20" s="250"/>
      <c r="C20" s="250"/>
      <c r="D20" s="251"/>
      <c r="E20" s="251"/>
      <c r="F20" s="251"/>
    </row>
    <row r="21" spans="1:6" ht="39.950000000000003" customHeight="1" x14ac:dyDescent="0.2">
      <c r="A21" s="251"/>
      <c r="B21" s="251"/>
      <c r="C21" s="251"/>
      <c r="D21" s="251"/>
      <c r="E21" s="251"/>
      <c r="F21" s="251"/>
    </row>
    <row r="22" spans="1:6" ht="39.950000000000003" customHeight="1" x14ac:dyDescent="0.2">
      <c r="A22" s="251"/>
      <c r="B22" s="251"/>
      <c r="C22" s="251"/>
      <c r="D22" s="251"/>
      <c r="E22" s="251"/>
      <c r="F22" s="251"/>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7"/>
  <sheetViews>
    <sheetView showGridLines="0" zoomScaleNormal="100" zoomScaleSheetLayoutView="40" workbookViewId="0"/>
  </sheetViews>
  <sheetFormatPr defaultRowHeight="20.100000000000001" customHeight="1" x14ac:dyDescent="0.25"/>
  <cols>
    <col min="1" max="4" width="40.7109375" style="736" customWidth="1"/>
    <col min="5" max="5" width="15.7109375" style="738" customWidth="1"/>
    <col min="6" max="6" width="14" style="736" customWidth="1"/>
    <col min="7" max="7" width="15.7109375" style="736" customWidth="1"/>
    <col min="8" max="8" width="14" style="736" customWidth="1"/>
    <col min="9" max="9" width="16.7109375" style="736" customWidth="1"/>
    <col min="10" max="10" width="13.7109375" style="736" customWidth="1"/>
    <col min="11" max="11" width="16.5703125" style="736" customWidth="1"/>
    <col min="12" max="255" width="9.140625" style="736"/>
    <col min="256" max="256" width="45.7109375" style="736" customWidth="1"/>
    <col min="257" max="260" width="29.7109375" style="736" customWidth="1"/>
    <col min="261" max="261" width="15.7109375" style="736" customWidth="1"/>
    <col min="262" max="262" width="14" style="736" customWidth="1"/>
    <col min="263" max="263" width="15.7109375" style="736" customWidth="1"/>
    <col min="264" max="264" width="14" style="736" customWidth="1"/>
    <col min="265" max="265" width="16.7109375" style="736" customWidth="1"/>
    <col min="266" max="266" width="13.7109375" style="736" customWidth="1"/>
    <col min="267" max="267" width="16.5703125" style="736" customWidth="1"/>
    <col min="268" max="511" width="9.140625" style="736"/>
    <col min="512" max="512" width="45.7109375" style="736" customWidth="1"/>
    <col min="513" max="516" width="29.7109375" style="736" customWidth="1"/>
    <col min="517" max="517" width="15.7109375" style="736" customWidth="1"/>
    <col min="518" max="518" width="14" style="736" customWidth="1"/>
    <col min="519" max="519" width="15.7109375" style="736" customWidth="1"/>
    <col min="520" max="520" width="14" style="736" customWidth="1"/>
    <col min="521" max="521" width="16.7109375" style="736" customWidth="1"/>
    <col min="522" max="522" width="13.7109375" style="736" customWidth="1"/>
    <col min="523" max="523" width="16.5703125" style="736" customWidth="1"/>
    <col min="524" max="767" width="9.140625" style="736"/>
    <col min="768" max="768" width="45.7109375" style="736" customWidth="1"/>
    <col min="769" max="772" width="29.7109375" style="736" customWidth="1"/>
    <col min="773" max="773" width="15.7109375" style="736" customWidth="1"/>
    <col min="774" max="774" width="14" style="736" customWidth="1"/>
    <col min="775" max="775" width="15.7109375" style="736" customWidth="1"/>
    <col min="776" max="776" width="14" style="736" customWidth="1"/>
    <col min="777" max="777" width="16.7109375" style="736" customWidth="1"/>
    <col min="778" max="778" width="13.7109375" style="736" customWidth="1"/>
    <col min="779" max="779" width="16.5703125" style="736" customWidth="1"/>
    <col min="780" max="1023" width="9.140625" style="736"/>
    <col min="1024" max="1024" width="45.7109375" style="736" customWidth="1"/>
    <col min="1025" max="1028" width="29.7109375" style="736" customWidth="1"/>
    <col min="1029" max="1029" width="15.7109375" style="736" customWidth="1"/>
    <col min="1030" max="1030" width="14" style="736" customWidth="1"/>
    <col min="1031" max="1031" width="15.7109375" style="736" customWidth="1"/>
    <col min="1032" max="1032" width="14" style="736" customWidth="1"/>
    <col min="1033" max="1033" width="16.7109375" style="736" customWidth="1"/>
    <col min="1034" max="1034" width="13.7109375" style="736" customWidth="1"/>
    <col min="1035" max="1035" width="16.5703125" style="736" customWidth="1"/>
    <col min="1036" max="1279" width="9.140625" style="736"/>
    <col min="1280" max="1280" width="45.7109375" style="736" customWidth="1"/>
    <col min="1281" max="1284" width="29.7109375" style="736" customWidth="1"/>
    <col min="1285" max="1285" width="15.7109375" style="736" customWidth="1"/>
    <col min="1286" max="1286" width="14" style="736" customWidth="1"/>
    <col min="1287" max="1287" width="15.7109375" style="736" customWidth="1"/>
    <col min="1288" max="1288" width="14" style="736" customWidth="1"/>
    <col min="1289" max="1289" width="16.7109375" style="736" customWidth="1"/>
    <col min="1290" max="1290" width="13.7109375" style="736" customWidth="1"/>
    <col min="1291" max="1291" width="16.5703125" style="736" customWidth="1"/>
    <col min="1292" max="1535" width="9.140625" style="736"/>
    <col min="1536" max="1536" width="45.7109375" style="736" customWidth="1"/>
    <col min="1537" max="1540" width="29.7109375" style="736" customWidth="1"/>
    <col min="1541" max="1541" width="15.7109375" style="736" customWidth="1"/>
    <col min="1542" max="1542" width="14" style="736" customWidth="1"/>
    <col min="1543" max="1543" width="15.7109375" style="736" customWidth="1"/>
    <col min="1544" max="1544" width="14" style="736" customWidth="1"/>
    <col min="1545" max="1545" width="16.7109375" style="736" customWidth="1"/>
    <col min="1546" max="1546" width="13.7109375" style="736" customWidth="1"/>
    <col min="1547" max="1547" width="16.5703125" style="736" customWidth="1"/>
    <col min="1548" max="1791" width="9.140625" style="736"/>
    <col min="1792" max="1792" width="45.7109375" style="736" customWidth="1"/>
    <col min="1793" max="1796" width="29.7109375" style="736" customWidth="1"/>
    <col min="1797" max="1797" width="15.7109375" style="736" customWidth="1"/>
    <col min="1798" max="1798" width="14" style="736" customWidth="1"/>
    <col min="1799" max="1799" width="15.7109375" style="736" customWidth="1"/>
    <col min="1800" max="1800" width="14" style="736" customWidth="1"/>
    <col min="1801" max="1801" width="16.7109375" style="736" customWidth="1"/>
    <col min="1802" max="1802" width="13.7109375" style="736" customWidth="1"/>
    <col min="1803" max="1803" width="16.5703125" style="736" customWidth="1"/>
    <col min="1804" max="2047" width="9.140625" style="736"/>
    <col min="2048" max="2048" width="45.7109375" style="736" customWidth="1"/>
    <col min="2049" max="2052" width="29.7109375" style="736" customWidth="1"/>
    <col min="2053" max="2053" width="15.7109375" style="736" customWidth="1"/>
    <col min="2054" max="2054" width="14" style="736" customWidth="1"/>
    <col min="2055" max="2055" width="15.7109375" style="736" customWidth="1"/>
    <col min="2056" max="2056" width="14" style="736" customWidth="1"/>
    <col min="2057" max="2057" width="16.7109375" style="736" customWidth="1"/>
    <col min="2058" max="2058" width="13.7109375" style="736" customWidth="1"/>
    <col min="2059" max="2059" width="16.5703125" style="736" customWidth="1"/>
    <col min="2060" max="2303" width="9.140625" style="736"/>
    <col min="2304" max="2304" width="45.7109375" style="736" customWidth="1"/>
    <col min="2305" max="2308" width="29.7109375" style="736" customWidth="1"/>
    <col min="2309" max="2309" width="15.7109375" style="736" customWidth="1"/>
    <col min="2310" max="2310" width="14" style="736" customWidth="1"/>
    <col min="2311" max="2311" width="15.7109375" style="736" customWidth="1"/>
    <col min="2312" max="2312" width="14" style="736" customWidth="1"/>
    <col min="2313" max="2313" width="16.7109375" style="736" customWidth="1"/>
    <col min="2314" max="2314" width="13.7109375" style="736" customWidth="1"/>
    <col min="2315" max="2315" width="16.5703125" style="736" customWidth="1"/>
    <col min="2316" max="2559" width="9.140625" style="736"/>
    <col min="2560" max="2560" width="45.7109375" style="736" customWidth="1"/>
    <col min="2561" max="2564" width="29.7109375" style="736" customWidth="1"/>
    <col min="2565" max="2565" width="15.7109375" style="736" customWidth="1"/>
    <col min="2566" max="2566" width="14" style="736" customWidth="1"/>
    <col min="2567" max="2567" width="15.7109375" style="736" customWidth="1"/>
    <col min="2568" max="2568" width="14" style="736" customWidth="1"/>
    <col min="2569" max="2569" width="16.7109375" style="736" customWidth="1"/>
    <col min="2570" max="2570" width="13.7109375" style="736" customWidth="1"/>
    <col min="2571" max="2571" width="16.5703125" style="736" customWidth="1"/>
    <col min="2572" max="2815" width="9.140625" style="736"/>
    <col min="2816" max="2816" width="45.7109375" style="736" customWidth="1"/>
    <col min="2817" max="2820" width="29.7109375" style="736" customWidth="1"/>
    <col min="2821" max="2821" width="15.7109375" style="736" customWidth="1"/>
    <col min="2822" max="2822" width="14" style="736" customWidth="1"/>
    <col min="2823" max="2823" width="15.7109375" style="736" customWidth="1"/>
    <col min="2824" max="2824" width="14" style="736" customWidth="1"/>
    <col min="2825" max="2825" width="16.7109375" style="736" customWidth="1"/>
    <col min="2826" max="2826" width="13.7109375" style="736" customWidth="1"/>
    <col min="2827" max="2827" width="16.5703125" style="736" customWidth="1"/>
    <col min="2828" max="3071" width="9.140625" style="736"/>
    <col min="3072" max="3072" width="45.7109375" style="736" customWidth="1"/>
    <col min="3073" max="3076" width="29.7109375" style="736" customWidth="1"/>
    <col min="3077" max="3077" width="15.7109375" style="736" customWidth="1"/>
    <col min="3078" max="3078" width="14" style="736" customWidth="1"/>
    <col min="3079" max="3079" width="15.7109375" style="736" customWidth="1"/>
    <col min="3080" max="3080" width="14" style="736" customWidth="1"/>
    <col min="3081" max="3081" width="16.7109375" style="736" customWidth="1"/>
    <col min="3082" max="3082" width="13.7109375" style="736" customWidth="1"/>
    <col min="3083" max="3083" width="16.5703125" style="736" customWidth="1"/>
    <col min="3084" max="3327" width="9.140625" style="736"/>
    <col min="3328" max="3328" width="45.7109375" style="736" customWidth="1"/>
    <col min="3329" max="3332" width="29.7109375" style="736" customWidth="1"/>
    <col min="3333" max="3333" width="15.7109375" style="736" customWidth="1"/>
    <col min="3334" max="3334" width="14" style="736" customWidth="1"/>
    <col min="3335" max="3335" width="15.7109375" style="736" customWidth="1"/>
    <col min="3336" max="3336" width="14" style="736" customWidth="1"/>
    <col min="3337" max="3337" width="16.7109375" style="736" customWidth="1"/>
    <col min="3338" max="3338" width="13.7109375" style="736" customWidth="1"/>
    <col min="3339" max="3339" width="16.5703125" style="736" customWidth="1"/>
    <col min="3340" max="3583" width="9.140625" style="736"/>
    <col min="3584" max="3584" width="45.7109375" style="736" customWidth="1"/>
    <col min="3585" max="3588" width="29.7109375" style="736" customWidth="1"/>
    <col min="3589" max="3589" width="15.7109375" style="736" customWidth="1"/>
    <col min="3590" max="3590" width="14" style="736" customWidth="1"/>
    <col min="3591" max="3591" width="15.7109375" style="736" customWidth="1"/>
    <col min="3592" max="3592" width="14" style="736" customWidth="1"/>
    <col min="3593" max="3593" width="16.7109375" style="736" customWidth="1"/>
    <col min="3594" max="3594" width="13.7109375" style="736" customWidth="1"/>
    <col min="3595" max="3595" width="16.5703125" style="736" customWidth="1"/>
    <col min="3596" max="3839" width="9.140625" style="736"/>
    <col min="3840" max="3840" width="45.7109375" style="736" customWidth="1"/>
    <col min="3841" max="3844" width="29.7109375" style="736" customWidth="1"/>
    <col min="3845" max="3845" width="15.7109375" style="736" customWidth="1"/>
    <col min="3846" max="3846" width="14" style="736" customWidth="1"/>
    <col min="3847" max="3847" width="15.7109375" style="736" customWidth="1"/>
    <col min="3848" max="3848" width="14" style="736" customWidth="1"/>
    <col min="3849" max="3849" width="16.7109375" style="736" customWidth="1"/>
    <col min="3850" max="3850" width="13.7109375" style="736" customWidth="1"/>
    <col min="3851" max="3851" width="16.5703125" style="736" customWidth="1"/>
    <col min="3852" max="4095" width="9.140625" style="736"/>
    <col min="4096" max="4096" width="45.7109375" style="736" customWidth="1"/>
    <col min="4097" max="4100" width="29.7109375" style="736" customWidth="1"/>
    <col min="4101" max="4101" width="15.7109375" style="736" customWidth="1"/>
    <col min="4102" max="4102" width="14" style="736" customWidth="1"/>
    <col min="4103" max="4103" width="15.7109375" style="736" customWidth="1"/>
    <col min="4104" max="4104" width="14" style="736" customWidth="1"/>
    <col min="4105" max="4105" width="16.7109375" style="736" customWidth="1"/>
    <col min="4106" max="4106" width="13.7109375" style="736" customWidth="1"/>
    <col min="4107" max="4107" width="16.5703125" style="736" customWidth="1"/>
    <col min="4108" max="4351" width="9.140625" style="736"/>
    <col min="4352" max="4352" width="45.7109375" style="736" customWidth="1"/>
    <col min="4353" max="4356" width="29.7109375" style="736" customWidth="1"/>
    <col min="4357" max="4357" width="15.7109375" style="736" customWidth="1"/>
    <col min="4358" max="4358" width="14" style="736" customWidth="1"/>
    <col min="4359" max="4359" width="15.7109375" style="736" customWidth="1"/>
    <col min="4360" max="4360" width="14" style="736" customWidth="1"/>
    <col min="4361" max="4361" width="16.7109375" style="736" customWidth="1"/>
    <col min="4362" max="4362" width="13.7109375" style="736" customWidth="1"/>
    <col min="4363" max="4363" width="16.5703125" style="736" customWidth="1"/>
    <col min="4364" max="4607" width="9.140625" style="736"/>
    <col min="4608" max="4608" width="45.7109375" style="736" customWidth="1"/>
    <col min="4609" max="4612" width="29.7109375" style="736" customWidth="1"/>
    <col min="4613" max="4613" width="15.7109375" style="736" customWidth="1"/>
    <col min="4614" max="4614" width="14" style="736" customWidth="1"/>
    <col min="4615" max="4615" width="15.7109375" style="736" customWidth="1"/>
    <col min="4616" max="4616" width="14" style="736" customWidth="1"/>
    <col min="4617" max="4617" width="16.7109375" style="736" customWidth="1"/>
    <col min="4618" max="4618" width="13.7109375" style="736" customWidth="1"/>
    <col min="4619" max="4619" width="16.5703125" style="736" customWidth="1"/>
    <col min="4620" max="4863" width="9.140625" style="736"/>
    <col min="4864" max="4864" width="45.7109375" style="736" customWidth="1"/>
    <col min="4865" max="4868" width="29.7109375" style="736" customWidth="1"/>
    <col min="4869" max="4869" width="15.7109375" style="736" customWidth="1"/>
    <col min="4870" max="4870" width="14" style="736" customWidth="1"/>
    <col min="4871" max="4871" width="15.7109375" style="736" customWidth="1"/>
    <col min="4872" max="4872" width="14" style="736" customWidth="1"/>
    <col min="4873" max="4873" width="16.7109375" style="736" customWidth="1"/>
    <col min="4874" max="4874" width="13.7109375" style="736" customWidth="1"/>
    <col min="4875" max="4875" width="16.5703125" style="736" customWidth="1"/>
    <col min="4876" max="5119" width="9.140625" style="736"/>
    <col min="5120" max="5120" width="45.7109375" style="736" customWidth="1"/>
    <col min="5121" max="5124" width="29.7109375" style="736" customWidth="1"/>
    <col min="5125" max="5125" width="15.7109375" style="736" customWidth="1"/>
    <col min="5126" max="5126" width="14" style="736" customWidth="1"/>
    <col min="5127" max="5127" width="15.7109375" style="736" customWidth="1"/>
    <col min="5128" max="5128" width="14" style="736" customWidth="1"/>
    <col min="5129" max="5129" width="16.7109375" style="736" customWidth="1"/>
    <col min="5130" max="5130" width="13.7109375" style="736" customWidth="1"/>
    <col min="5131" max="5131" width="16.5703125" style="736" customWidth="1"/>
    <col min="5132" max="5375" width="9.140625" style="736"/>
    <col min="5376" max="5376" width="45.7109375" style="736" customWidth="1"/>
    <col min="5377" max="5380" width="29.7109375" style="736" customWidth="1"/>
    <col min="5381" max="5381" width="15.7109375" style="736" customWidth="1"/>
    <col min="5382" max="5382" width="14" style="736" customWidth="1"/>
    <col min="5383" max="5383" width="15.7109375" style="736" customWidth="1"/>
    <col min="5384" max="5384" width="14" style="736" customWidth="1"/>
    <col min="5385" max="5385" width="16.7109375" style="736" customWidth="1"/>
    <col min="5386" max="5386" width="13.7109375" style="736" customWidth="1"/>
    <col min="5387" max="5387" width="16.5703125" style="736" customWidth="1"/>
    <col min="5388" max="5631" width="9.140625" style="736"/>
    <col min="5632" max="5632" width="45.7109375" style="736" customWidth="1"/>
    <col min="5633" max="5636" width="29.7109375" style="736" customWidth="1"/>
    <col min="5637" max="5637" width="15.7109375" style="736" customWidth="1"/>
    <col min="5638" max="5638" width="14" style="736" customWidth="1"/>
    <col min="5639" max="5639" width="15.7109375" style="736" customWidth="1"/>
    <col min="5640" max="5640" width="14" style="736" customWidth="1"/>
    <col min="5641" max="5641" width="16.7109375" style="736" customWidth="1"/>
    <col min="5642" max="5642" width="13.7109375" style="736" customWidth="1"/>
    <col min="5643" max="5643" width="16.5703125" style="736" customWidth="1"/>
    <col min="5644" max="5887" width="9.140625" style="736"/>
    <col min="5888" max="5888" width="45.7109375" style="736" customWidth="1"/>
    <col min="5889" max="5892" width="29.7109375" style="736" customWidth="1"/>
    <col min="5893" max="5893" width="15.7109375" style="736" customWidth="1"/>
    <col min="5894" max="5894" width="14" style="736" customWidth="1"/>
    <col min="5895" max="5895" width="15.7109375" style="736" customWidth="1"/>
    <col min="5896" max="5896" width="14" style="736" customWidth="1"/>
    <col min="5897" max="5897" width="16.7109375" style="736" customWidth="1"/>
    <col min="5898" max="5898" width="13.7109375" style="736" customWidth="1"/>
    <col min="5899" max="5899" width="16.5703125" style="736" customWidth="1"/>
    <col min="5900" max="6143" width="9.140625" style="736"/>
    <col min="6144" max="6144" width="45.7109375" style="736" customWidth="1"/>
    <col min="6145" max="6148" width="29.7109375" style="736" customWidth="1"/>
    <col min="6149" max="6149" width="15.7109375" style="736" customWidth="1"/>
    <col min="6150" max="6150" width="14" style="736" customWidth="1"/>
    <col min="6151" max="6151" width="15.7109375" style="736" customWidth="1"/>
    <col min="6152" max="6152" width="14" style="736" customWidth="1"/>
    <col min="6153" max="6153" width="16.7109375" style="736" customWidth="1"/>
    <col min="6154" max="6154" width="13.7109375" style="736" customWidth="1"/>
    <col min="6155" max="6155" width="16.5703125" style="736" customWidth="1"/>
    <col min="6156" max="6399" width="9.140625" style="736"/>
    <col min="6400" max="6400" width="45.7109375" style="736" customWidth="1"/>
    <col min="6401" max="6404" width="29.7109375" style="736" customWidth="1"/>
    <col min="6405" max="6405" width="15.7109375" style="736" customWidth="1"/>
    <col min="6406" max="6406" width="14" style="736" customWidth="1"/>
    <col min="6407" max="6407" width="15.7109375" style="736" customWidth="1"/>
    <col min="6408" max="6408" width="14" style="736" customWidth="1"/>
    <col min="6409" max="6409" width="16.7109375" style="736" customWidth="1"/>
    <col min="6410" max="6410" width="13.7109375" style="736" customWidth="1"/>
    <col min="6411" max="6411" width="16.5703125" style="736" customWidth="1"/>
    <col min="6412" max="6655" width="9.140625" style="736"/>
    <col min="6656" max="6656" width="45.7109375" style="736" customWidth="1"/>
    <col min="6657" max="6660" width="29.7109375" style="736" customWidth="1"/>
    <col min="6661" max="6661" width="15.7109375" style="736" customWidth="1"/>
    <col min="6662" max="6662" width="14" style="736" customWidth="1"/>
    <col min="6663" max="6663" width="15.7109375" style="736" customWidth="1"/>
    <col min="6664" max="6664" width="14" style="736" customWidth="1"/>
    <col min="6665" max="6665" width="16.7109375" style="736" customWidth="1"/>
    <col min="6666" max="6666" width="13.7109375" style="736" customWidth="1"/>
    <col min="6667" max="6667" width="16.5703125" style="736" customWidth="1"/>
    <col min="6668" max="6911" width="9.140625" style="736"/>
    <col min="6912" max="6912" width="45.7109375" style="736" customWidth="1"/>
    <col min="6913" max="6916" width="29.7109375" style="736" customWidth="1"/>
    <col min="6917" max="6917" width="15.7109375" style="736" customWidth="1"/>
    <col min="6918" max="6918" width="14" style="736" customWidth="1"/>
    <col min="6919" max="6919" width="15.7109375" style="736" customWidth="1"/>
    <col min="6920" max="6920" width="14" style="736" customWidth="1"/>
    <col min="6921" max="6921" width="16.7109375" style="736" customWidth="1"/>
    <col min="6922" max="6922" width="13.7109375" style="736" customWidth="1"/>
    <col min="6923" max="6923" width="16.5703125" style="736" customWidth="1"/>
    <col min="6924" max="7167" width="9.140625" style="736"/>
    <col min="7168" max="7168" width="45.7109375" style="736" customWidth="1"/>
    <col min="7169" max="7172" width="29.7109375" style="736" customWidth="1"/>
    <col min="7173" max="7173" width="15.7109375" style="736" customWidth="1"/>
    <col min="7174" max="7174" width="14" style="736" customWidth="1"/>
    <col min="7175" max="7175" width="15.7109375" style="736" customWidth="1"/>
    <col min="7176" max="7176" width="14" style="736" customWidth="1"/>
    <col min="7177" max="7177" width="16.7109375" style="736" customWidth="1"/>
    <col min="7178" max="7178" width="13.7109375" style="736" customWidth="1"/>
    <col min="7179" max="7179" width="16.5703125" style="736" customWidth="1"/>
    <col min="7180" max="7423" width="9.140625" style="736"/>
    <col min="7424" max="7424" width="45.7109375" style="736" customWidth="1"/>
    <col min="7425" max="7428" width="29.7109375" style="736" customWidth="1"/>
    <col min="7429" max="7429" width="15.7109375" style="736" customWidth="1"/>
    <col min="7430" max="7430" width="14" style="736" customWidth="1"/>
    <col min="7431" max="7431" width="15.7109375" style="736" customWidth="1"/>
    <col min="7432" max="7432" width="14" style="736" customWidth="1"/>
    <col min="7433" max="7433" width="16.7109375" style="736" customWidth="1"/>
    <col min="7434" max="7434" width="13.7109375" style="736" customWidth="1"/>
    <col min="7435" max="7435" width="16.5703125" style="736" customWidth="1"/>
    <col min="7436" max="7679" width="9.140625" style="736"/>
    <col min="7680" max="7680" width="45.7109375" style="736" customWidth="1"/>
    <col min="7681" max="7684" width="29.7109375" style="736" customWidth="1"/>
    <col min="7685" max="7685" width="15.7109375" style="736" customWidth="1"/>
    <col min="7686" max="7686" width="14" style="736" customWidth="1"/>
    <col min="7687" max="7687" width="15.7109375" style="736" customWidth="1"/>
    <col min="7688" max="7688" width="14" style="736" customWidth="1"/>
    <col min="7689" max="7689" width="16.7109375" style="736" customWidth="1"/>
    <col min="7690" max="7690" width="13.7109375" style="736" customWidth="1"/>
    <col min="7691" max="7691" width="16.5703125" style="736" customWidth="1"/>
    <col min="7692" max="7935" width="9.140625" style="736"/>
    <col min="7936" max="7936" width="45.7109375" style="736" customWidth="1"/>
    <col min="7937" max="7940" width="29.7109375" style="736" customWidth="1"/>
    <col min="7941" max="7941" width="15.7109375" style="736" customWidth="1"/>
    <col min="7942" max="7942" width="14" style="736" customWidth="1"/>
    <col min="7943" max="7943" width="15.7109375" style="736" customWidth="1"/>
    <col min="7944" max="7944" width="14" style="736" customWidth="1"/>
    <col min="7945" max="7945" width="16.7109375" style="736" customWidth="1"/>
    <col min="7946" max="7946" width="13.7109375" style="736" customWidth="1"/>
    <col min="7947" max="7947" width="16.5703125" style="736" customWidth="1"/>
    <col min="7948" max="8191" width="9.140625" style="736"/>
    <col min="8192" max="8192" width="45.7109375" style="736" customWidth="1"/>
    <col min="8193" max="8196" width="29.7109375" style="736" customWidth="1"/>
    <col min="8197" max="8197" width="15.7109375" style="736" customWidth="1"/>
    <col min="8198" max="8198" width="14" style="736" customWidth="1"/>
    <col min="8199" max="8199" width="15.7109375" style="736" customWidth="1"/>
    <col min="8200" max="8200" width="14" style="736" customWidth="1"/>
    <col min="8201" max="8201" width="16.7109375" style="736" customWidth="1"/>
    <col min="8202" max="8202" width="13.7109375" style="736" customWidth="1"/>
    <col min="8203" max="8203" width="16.5703125" style="736" customWidth="1"/>
    <col min="8204" max="8447" width="9.140625" style="736"/>
    <col min="8448" max="8448" width="45.7109375" style="736" customWidth="1"/>
    <col min="8449" max="8452" width="29.7109375" style="736" customWidth="1"/>
    <col min="8453" max="8453" width="15.7109375" style="736" customWidth="1"/>
    <col min="8454" max="8454" width="14" style="736" customWidth="1"/>
    <col min="8455" max="8455" width="15.7109375" style="736" customWidth="1"/>
    <col min="8456" max="8456" width="14" style="736" customWidth="1"/>
    <col min="8457" max="8457" width="16.7109375" style="736" customWidth="1"/>
    <col min="8458" max="8458" width="13.7109375" style="736" customWidth="1"/>
    <col min="8459" max="8459" width="16.5703125" style="736" customWidth="1"/>
    <col min="8460" max="8703" width="9.140625" style="736"/>
    <col min="8704" max="8704" width="45.7109375" style="736" customWidth="1"/>
    <col min="8705" max="8708" width="29.7109375" style="736" customWidth="1"/>
    <col min="8709" max="8709" width="15.7109375" style="736" customWidth="1"/>
    <col min="8710" max="8710" width="14" style="736" customWidth="1"/>
    <col min="8711" max="8711" width="15.7109375" style="736" customWidth="1"/>
    <col min="8712" max="8712" width="14" style="736" customWidth="1"/>
    <col min="8713" max="8713" width="16.7109375" style="736" customWidth="1"/>
    <col min="8714" max="8714" width="13.7109375" style="736" customWidth="1"/>
    <col min="8715" max="8715" width="16.5703125" style="736" customWidth="1"/>
    <col min="8716" max="8959" width="9.140625" style="736"/>
    <col min="8960" max="8960" width="45.7109375" style="736" customWidth="1"/>
    <col min="8961" max="8964" width="29.7109375" style="736" customWidth="1"/>
    <col min="8965" max="8965" width="15.7109375" style="736" customWidth="1"/>
    <col min="8966" max="8966" width="14" style="736" customWidth="1"/>
    <col min="8967" max="8967" width="15.7109375" style="736" customWidth="1"/>
    <col min="8968" max="8968" width="14" style="736" customWidth="1"/>
    <col min="8969" max="8969" width="16.7109375" style="736" customWidth="1"/>
    <col min="8970" max="8970" width="13.7109375" style="736" customWidth="1"/>
    <col min="8971" max="8971" width="16.5703125" style="736" customWidth="1"/>
    <col min="8972" max="9215" width="9.140625" style="736"/>
    <col min="9216" max="9216" width="45.7109375" style="736" customWidth="1"/>
    <col min="9217" max="9220" width="29.7109375" style="736" customWidth="1"/>
    <col min="9221" max="9221" width="15.7109375" style="736" customWidth="1"/>
    <col min="9222" max="9222" width="14" style="736" customWidth="1"/>
    <col min="9223" max="9223" width="15.7109375" style="736" customWidth="1"/>
    <col min="9224" max="9224" width="14" style="736" customWidth="1"/>
    <col min="9225" max="9225" width="16.7109375" style="736" customWidth="1"/>
    <col min="9226" max="9226" width="13.7109375" style="736" customWidth="1"/>
    <col min="9227" max="9227" width="16.5703125" style="736" customWidth="1"/>
    <col min="9228" max="9471" width="9.140625" style="736"/>
    <col min="9472" max="9472" width="45.7109375" style="736" customWidth="1"/>
    <col min="9473" max="9476" width="29.7109375" style="736" customWidth="1"/>
    <col min="9477" max="9477" width="15.7109375" style="736" customWidth="1"/>
    <col min="9478" max="9478" width="14" style="736" customWidth="1"/>
    <col min="9479" max="9479" width="15.7109375" style="736" customWidth="1"/>
    <col min="9480" max="9480" width="14" style="736" customWidth="1"/>
    <col min="9481" max="9481" width="16.7109375" style="736" customWidth="1"/>
    <col min="9482" max="9482" width="13.7109375" style="736" customWidth="1"/>
    <col min="9483" max="9483" width="16.5703125" style="736" customWidth="1"/>
    <col min="9484" max="9727" width="9.140625" style="736"/>
    <col min="9728" max="9728" width="45.7109375" style="736" customWidth="1"/>
    <col min="9729" max="9732" width="29.7109375" style="736" customWidth="1"/>
    <col min="9733" max="9733" width="15.7109375" style="736" customWidth="1"/>
    <col min="9734" max="9734" width="14" style="736" customWidth="1"/>
    <col min="9735" max="9735" width="15.7109375" style="736" customWidth="1"/>
    <col min="9736" max="9736" width="14" style="736" customWidth="1"/>
    <col min="9737" max="9737" width="16.7109375" style="736" customWidth="1"/>
    <col min="9738" max="9738" width="13.7109375" style="736" customWidth="1"/>
    <col min="9739" max="9739" width="16.5703125" style="736" customWidth="1"/>
    <col min="9740" max="9983" width="9.140625" style="736"/>
    <col min="9984" max="9984" width="45.7109375" style="736" customWidth="1"/>
    <col min="9985" max="9988" width="29.7109375" style="736" customWidth="1"/>
    <col min="9989" max="9989" width="15.7109375" style="736" customWidth="1"/>
    <col min="9990" max="9990" width="14" style="736" customWidth="1"/>
    <col min="9991" max="9991" width="15.7109375" style="736" customWidth="1"/>
    <col min="9992" max="9992" width="14" style="736" customWidth="1"/>
    <col min="9993" max="9993" width="16.7109375" style="736" customWidth="1"/>
    <col min="9994" max="9994" width="13.7109375" style="736" customWidth="1"/>
    <col min="9995" max="9995" width="16.5703125" style="736" customWidth="1"/>
    <col min="9996" max="10239" width="9.140625" style="736"/>
    <col min="10240" max="10240" width="45.7109375" style="736" customWidth="1"/>
    <col min="10241" max="10244" width="29.7109375" style="736" customWidth="1"/>
    <col min="10245" max="10245" width="15.7109375" style="736" customWidth="1"/>
    <col min="10246" max="10246" width="14" style="736" customWidth="1"/>
    <col min="10247" max="10247" width="15.7109375" style="736" customWidth="1"/>
    <col min="10248" max="10248" width="14" style="736" customWidth="1"/>
    <col min="10249" max="10249" width="16.7109375" style="736" customWidth="1"/>
    <col min="10250" max="10250" width="13.7109375" style="736" customWidth="1"/>
    <col min="10251" max="10251" width="16.5703125" style="736" customWidth="1"/>
    <col min="10252" max="10495" width="9.140625" style="736"/>
    <col min="10496" max="10496" width="45.7109375" style="736" customWidth="1"/>
    <col min="10497" max="10500" width="29.7109375" style="736" customWidth="1"/>
    <col min="10501" max="10501" width="15.7109375" style="736" customWidth="1"/>
    <col min="10502" max="10502" width="14" style="736" customWidth="1"/>
    <col min="10503" max="10503" width="15.7109375" style="736" customWidth="1"/>
    <col min="10504" max="10504" width="14" style="736" customWidth="1"/>
    <col min="10505" max="10505" width="16.7109375" style="736" customWidth="1"/>
    <col min="10506" max="10506" width="13.7109375" style="736" customWidth="1"/>
    <col min="10507" max="10507" width="16.5703125" style="736" customWidth="1"/>
    <col min="10508" max="10751" width="9.140625" style="736"/>
    <col min="10752" max="10752" width="45.7109375" style="736" customWidth="1"/>
    <col min="10753" max="10756" width="29.7109375" style="736" customWidth="1"/>
    <col min="10757" max="10757" width="15.7109375" style="736" customWidth="1"/>
    <col min="10758" max="10758" width="14" style="736" customWidth="1"/>
    <col min="10759" max="10759" width="15.7109375" style="736" customWidth="1"/>
    <col min="10760" max="10760" width="14" style="736" customWidth="1"/>
    <col min="10761" max="10761" width="16.7109375" style="736" customWidth="1"/>
    <col min="10762" max="10762" width="13.7109375" style="736" customWidth="1"/>
    <col min="10763" max="10763" width="16.5703125" style="736" customWidth="1"/>
    <col min="10764" max="11007" width="9.140625" style="736"/>
    <col min="11008" max="11008" width="45.7109375" style="736" customWidth="1"/>
    <col min="11009" max="11012" width="29.7109375" style="736" customWidth="1"/>
    <col min="11013" max="11013" width="15.7109375" style="736" customWidth="1"/>
    <col min="11014" max="11014" width="14" style="736" customWidth="1"/>
    <col min="11015" max="11015" width="15.7109375" style="736" customWidth="1"/>
    <col min="11016" max="11016" width="14" style="736" customWidth="1"/>
    <col min="11017" max="11017" width="16.7109375" style="736" customWidth="1"/>
    <col min="11018" max="11018" width="13.7109375" style="736" customWidth="1"/>
    <col min="11019" max="11019" width="16.5703125" style="736" customWidth="1"/>
    <col min="11020" max="11263" width="9.140625" style="736"/>
    <col min="11264" max="11264" width="45.7109375" style="736" customWidth="1"/>
    <col min="11265" max="11268" width="29.7109375" style="736" customWidth="1"/>
    <col min="11269" max="11269" width="15.7109375" style="736" customWidth="1"/>
    <col min="11270" max="11270" width="14" style="736" customWidth="1"/>
    <col min="11271" max="11271" width="15.7109375" style="736" customWidth="1"/>
    <col min="11272" max="11272" width="14" style="736" customWidth="1"/>
    <col min="11273" max="11273" width="16.7109375" style="736" customWidth="1"/>
    <col min="11274" max="11274" width="13.7109375" style="736" customWidth="1"/>
    <col min="11275" max="11275" width="16.5703125" style="736" customWidth="1"/>
    <col min="11276" max="11519" width="9.140625" style="736"/>
    <col min="11520" max="11520" width="45.7109375" style="736" customWidth="1"/>
    <col min="11521" max="11524" width="29.7109375" style="736" customWidth="1"/>
    <col min="11525" max="11525" width="15.7109375" style="736" customWidth="1"/>
    <col min="11526" max="11526" width="14" style="736" customWidth="1"/>
    <col min="11527" max="11527" width="15.7109375" style="736" customWidth="1"/>
    <col min="11528" max="11528" width="14" style="736" customWidth="1"/>
    <col min="11529" max="11529" width="16.7109375" style="736" customWidth="1"/>
    <col min="11530" max="11530" width="13.7109375" style="736" customWidth="1"/>
    <col min="11531" max="11531" width="16.5703125" style="736" customWidth="1"/>
    <col min="11532" max="11775" width="9.140625" style="736"/>
    <col min="11776" max="11776" width="45.7109375" style="736" customWidth="1"/>
    <col min="11777" max="11780" width="29.7109375" style="736" customWidth="1"/>
    <col min="11781" max="11781" width="15.7109375" style="736" customWidth="1"/>
    <col min="11782" max="11782" width="14" style="736" customWidth="1"/>
    <col min="11783" max="11783" width="15.7109375" style="736" customWidth="1"/>
    <col min="11784" max="11784" width="14" style="736" customWidth="1"/>
    <col min="11785" max="11785" width="16.7109375" style="736" customWidth="1"/>
    <col min="11786" max="11786" width="13.7109375" style="736" customWidth="1"/>
    <col min="11787" max="11787" width="16.5703125" style="736" customWidth="1"/>
    <col min="11788" max="12031" width="9.140625" style="736"/>
    <col min="12032" max="12032" width="45.7109375" style="736" customWidth="1"/>
    <col min="12033" max="12036" width="29.7109375" style="736" customWidth="1"/>
    <col min="12037" max="12037" width="15.7109375" style="736" customWidth="1"/>
    <col min="12038" max="12038" width="14" style="736" customWidth="1"/>
    <col min="12039" max="12039" width="15.7109375" style="736" customWidth="1"/>
    <col min="12040" max="12040" width="14" style="736" customWidth="1"/>
    <col min="12041" max="12041" width="16.7109375" style="736" customWidth="1"/>
    <col min="12042" max="12042" width="13.7109375" style="736" customWidth="1"/>
    <col min="12043" max="12043" width="16.5703125" style="736" customWidth="1"/>
    <col min="12044" max="12287" width="9.140625" style="736"/>
    <col min="12288" max="12288" width="45.7109375" style="736" customWidth="1"/>
    <col min="12289" max="12292" width="29.7109375" style="736" customWidth="1"/>
    <col min="12293" max="12293" width="15.7109375" style="736" customWidth="1"/>
    <col min="12294" max="12294" width="14" style="736" customWidth="1"/>
    <col min="12295" max="12295" width="15.7109375" style="736" customWidth="1"/>
    <col min="12296" max="12296" width="14" style="736" customWidth="1"/>
    <col min="12297" max="12297" width="16.7109375" style="736" customWidth="1"/>
    <col min="12298" max="12298" width="13.7109375" style="736" customWidth="1"/>
    <col min="12299" max="12299" width="16.5703125" style="736" customWidth="1"/>
    <col min="12300" max="12543" width="9.140625" style="736"/>
    <col min="12544" max="12544" width="45.7109375" style="736" customWidth="1"/>
    <col min="12545" max="12548" width="29.7109375" style="736" customWidth="1"/>
    <col min="12549" max="12549" width="15.7109375" style="736" customWidth="1"/>
    <col min="12550" max="12550" width="14" style="736" customWidth="1"/>
    <col min="12551" max="12551" width="15.7109375" style="736" customWidth="1"/>
    <col min="12552" max="12552" width="14" style="736" customWidth="1"/>
    <col min="12553" max="12553" width="16.7109375" style="736" customWidth="1"/>
    <col min="12554" max="12554" width="13.7109375" style="736" customWidth="1"/>
    <col min="12555" max="12555" width="16.5703125" style="736" customWidth="1"/>
    <col min="12556" max="12799" width="9.140625" style="736"/>
    <col min="12800" max="12800" width="45.7109375" style="736" customWidth="1"/>
    <col min="12801" max="12804" width="29.7109375" style="736" customWidth="1"/>
    <col min="12805" max="12805" width="15.7109375" style="736" customWidth="1"/>
    <col min="12806" max="12806" width="14" style="736" customWidth="1"/>
    <col min="12807" max="12807" width="15.7109375" style="736" customWidth="1"/>
    <col min="12808" max="12808" width="14" style="736" customWidth="1"/>
    <col min="12809" max="12809" width="16.7109375" style="736" customWidth="1"/>
    <col min="12810" max="12810" width="13.7109375" style="736" customWidth="1"/>
    <col min="12811" max="12811" width="16.5703125" style="736" customWidth="1"/>
    <col min="12812" max="13055" width="9.140625" style="736"/>
    <col min="13056" max="13056" width="45.7109375" style="736" customWidth="1"/>
    <col min="13057" max="13060" width="29.7109375" style="736" customWidth="1"/>
    <col min="13061" max="13061" width="15.7109375" style="736" customWidth="1"/>
    <col min="13062" max="13062" width="14" style="736" customWidth="1"/>
    <col min="13063" max="13063" width="15.7109375" style="736" customWidth="1"/>
    <col min="13064" max="13064" width="14" style="736" customWidth="1"/>
    <col min="13065" max="13065" width="16.7109375" style="736" customWidth="1"/>
    <col min="13066" max="13066" width="13.7109375" style="736" customWidth="1"/>
    <col min="13067" max="13067" width="16.5703125" style="736" customWidth="1"/>
    <col min="13068" max="13311" width="9.140625" style="736"/>
    <col min="13312" max="13312" width="45.7109375" style="736" customWidth="1"/>
    <col min="13313" max="13316" width="29.7109375" style="736" customWidth="1"/>
    <col min="13317" max="13317" width="15.7109375" style="736" customWidth="1"/>
    <col min="13318" max="13318" width="14" style="736" customWidth="1"/>
    <col min="13319" max="13319" width="15.7109375" style="736" customWidth="1"/>
    <col min="13320" max="13320" width="14" style="736" customWidth="1"/>
    <col min="13321" max="13321" width="16.7109375" style="736" customWidth="1"/>
    <col min="13322" max="13322" width="13.7109375" style="736" customWidth="1"/>
    <col min="13323" max="13323" width="16.5703125" style="736" customWidth="1"/>
    <col min="13324" max="13567" width="9.140625" style="736"/>
    <col min="13568" max="13568" width="45.7109375" style="736" customWidth="1"/>
    <col min="13569" max="13572" width="29.7109375" style="736" customWidth="1"/>
    <col min="13573" max="13573" width="15.7109375" style="736" customWidth="1"/>
    <col min="13574" max="13574" width="14" style="736" customWidth="1"/>
    <col min="13575" max="13575" width="15.7109375" style="736" customWidth="1"/>
    <col min="13576" max="13576" width="14" style="736" customWidth="1"/>
    <col min="13577" max="13577" width="16.7109375" style="736" customWidth="1"/>
    <col min="13578" max="13578" width="13.7109375" style="736" customWidth="1"/>
    <col min="13579" max="13579" width="16.5703125" style="736" customWidth="1"/>
    <col min="13580" max="13823" width="9.140625" style="736"/>
    <col min="13824" max="13824" width="45.7109375" style="736" customWidth="1"/>
    <col min="13825" max="13828" width="29.7109375" style="736" customWidth="1"/>
    <col min="13829" max="13829" width="15.7109375" style="736" customWidth="1"/>
    <col min="13830" max="13830" width="14" style="736" customWidth="1"/>
    <col min="13831" max="13831" width="15.7109375" style="736" customWidth="1"/>
    <col min="13832" max="13832" width="14" style="736" customWidth="1"/>
    <col min="13833" max="13833" width="16.7109375" style="736" customWidth="1"/>
    <col min="13834" max="13834" width="13.7109375" style="736" customWidth="1"/>
    <col min="13835" max="13835" width="16.5703125" style="736" customWidth="1"/>
    <col min="13836" max="14079" width="9.140625" style="736"/>
    <col min="14080" max="14080" width="45.7109375" style="736" customWidth="1"/>
    <col min="14081" max="14084" width="29.7109375" style="736" customWidth="1"/>
    <col min="14085" max="14085" width="15.7109375" style="736" customWidth="1"/>
    <col min="14086" max="14086" width="14" style="736" customWidth="1"/>
    <col min="14087" max="14087" width="15.7109375" style="736" customWidth="1"/>
    <col min="14088" max="14088" width="14" style="736" customWidth="1"/>
    <col min="14089" max="14089" width="16.7109375" style="736" customWidth="1"/>
    <col min="14090" max="14090" width="13.7109375" style="736" customWidth="1"/>
    <col min="14091" max="14091" width="16.5703125" style="736" customWidth="1"/>
    <col min="14092" max="14335" width="9.140625" style="736"/>
    <col min="14336" max="14336" width="45.7109375" style="736" customWidth="1"/>
    <col min="14337" max="14340" width="29.7109375" style="736" customWidth="1"/>
    <col min="14341" max="14341" width="15.7109375" style="736" customWidth="1"/>
    <col min="14342" max="14342" width="14" style="736" customWidth="1"/>
    <col min="14343" max="14343" width="15.7109375" style="736" customWidth="1"/>
    <col min="14344" max="14344" width="14" style="736" customWidth="1"/>
    <col min="14345" max="14345" width="16.7109375" style="736" customWidth="1"/>
    <col min="14346" max="14346" width="13.7109375" style="736" customWidth="1"/>
    <col min="14347" max="14347" width="16.5703125" style="736" customWidth="1"/>
    <col min="14348" max="14591" width="9.140625" style="736"/>
    <col min="14592" max="14592" width="45.7109375" style="736" customWidth="1"/>
    <col min="14593" max="14596" width="29.7109375" style="736" customWidth="1"/>
    <col min="14597" max="14597" width="15.7109375" style="736" customWidth="1"/>
    <col min="14598" max="14598" width="14" style="736" customWidth="1"/>
    <col min="14599" max="14599" width="15.7109375" style="736" customWidth="1"/>
    <col min="14600" max="14600" width="14" style="736" customWidth="1"/>
    <col min="14601" max="14601" width="16.7109375" style="736" customWidth="1"/>
    <col min="14602" max="14602" width="13.7109375" style="736" customWidth="1"/>
    <col min="14603" max="14603" width="16.5703125" style="736" customWidth="1"/>
    <col min="14604" max="14847" width="9.140625" style="736"/>
    <col min="14848" max="14848" width="45.7109375" style="736" customWidth="1"/>
    <col min="14849" max="14852" width="29.7109375" style="736" customWidth="1"/>
    <col min="14853" max="14853" width="15.7109375" style="736" customWidth="1"/>
    <col min="14854" max="14854" width="14" style="736" customWidth="1"/>
    <col min="14855" max="14855" width="15.7109375" style="736" customWidth="1"/>
    <col min="14856" max="14856" width="14" style="736" customWidth="1"/>
    <col min="14857" max="14857" width="16.7109375" style="736" customWidth="1"/>
    <col min="14858" max="14858" width="13.7109375" style="736" customWidth="1"/>
    <col min="14859" max="14859" width="16.5703125" style="736" customWidth="1"/>
    <col min="14860" max="15103" width="9.140625" style="736"/>
    <col min="15104" max="15104" width="45.7109375" style="736" customWidth="1"/>
    <col min="15105" max="15108" width="29.7109375" style="736" customWidth="1"/>
    <col min="15109" max="15109" width="15.7109375" style="736" customWidth="1"/>
    <col min="15110" max="15110" width="14" style="736" customWidth="1"/>
    <col min="15111" max="15111" width="15.7109375" style="736" customWidth="1"/>
    <col min="15112" max="15112" width="14" style="736" customWidth="1"/>
    <col min="15113" max="15113" width="16.7109375" style="736" customWidth="1"/>
    <col min="15114" max="15114" width="13.7109375" style="736" customWidth="1"/>
    <col min="15115" max="15115" width="16.5703125" style="736" customWidth="1"/>
    <col min="15116" max="15359" width="9.140625" style="736"/>
    <col min="15360" max="15360" width="45.7109375" style="736" customWidth="1"/>
    <col min="15361" max="15364" width="29.7109375" style="736" customWidth="1"/>
    <col min="15365" max="15365" width="15.7109375" style="736" customWidth="1"/>
    <col min="15366" max="15366" width="14" style="736" customWidth="1"/>
    <col min="15367" max="15367" width="15.7109375" style="736" customWidth="1"/>
    <col min="15368" max="15368" width="14" style="736" customWidth="1"/>
    <col min="15369" max="15369" width="16.7109375" style="736" customWidth="1"/>
    <col min="15370" max="15370" width="13.7109375" style="736" customWidth="1"/>
    <col min="15371" max="15371" width="16.5703125" style="736" customWidth="1"/>
    <col min="15372" max="15615" width="9.140625" style="736"/>
    <col min="15616" max="15616" width="45.7109375" style="736" customWidth="1"/>
    <col min="15617" max="15620" width="29.7109375" style="736" customWidth="1"/>
    <col min="15621" max="15621" width="15.7109375" style="736" customWidth="1"/>
    <col min="15622" max="15622" width="14" style="736" customWidth="1"/>
    <col min="15623" max="15623" width="15.7109375" style="736" customWidth="1"/>
    <col min="15624" max="15624" width="14" style="736" customWidth="1"/>
    <col min="15625" max="15625" width="16.7109375" style="736" customWidth="1"/>
    <col min="15626" max="15626" width="13.7109375" style="736" customWidth="1"/>
    <col min="15627" max="15627" width="16.5703125" style="736" customWidth="1"/>
    <col min="15628" max="15871" width="9.140625" style="736"/>
    <col min="15872" max="15872" width="45.7109375" style="736" customWidth="1"/>
    <col min="15873" max="15876" width="29.7109375" style="736" customWidth="1"/>
    <col min="15877" max="15877" width="15.7109375" style="736" customWidth="1"/>
    <col min="15878" max="15878" width="14" style="736" customWidth="1"/>
    <col min="15879" max="15879" width="15.7109375" style="736" customWidth="1"/>
    <col min="15880" max="15880" width="14" style="736" customWidth="1"/>
    <col min="15881" max="15881" width="16.7109375" style="736" customWidth="1"/>
    <col min="15882" max="15882" width="13.7109375" style="736" customWidth="1"/>
    <col min="15883" max="15883" width="16.5703125" style="736" customWidth="1"/>
    <col min="15884" max="16127" width="9.140625" style="736"/>
    <col min="16128" max="16128" width="45.7109375" style="736" customWidth="1"/>
    <col min="16129" max="16132" width="29.7109375" style="736" customWidth="1"/>
    <col min="16133" max="16133" width="15.7109375" style="736" customWidth="1"/>
    <col min="16134" max="16134" width="14" style="736" customWidth="1"/>
    <col min="16135" max="16135" width="15.7109375" style="736" customWidth="1"/>
    <col min="16136" max="16136" width="14" style="736" customWidth="1"/>
    <col min="16137" max="16137" width="16.7109375" style="736" customWidth="1"/>
    <col min="16138" max="16138" width="13.7109375" style="736" customWidth="1"/>
    <col min="16139" max="16139" width="16.5703125" style="736" customWidth="1"/>
    <col min="16140" max="16384" width="9.140625" style="736"/>
  </cols>
  <sheetData>
    <row r="1" spans="1:9" s="718" customFormat="1" ht="24.95" customHeight="1" x14ac:dyDescent="0.25">
      <c r="A1" s="252" t="s">
        <v>881</v>
      </c>
      <c r="B1" s="252"/>
      <c r="E1" s="719"/>
    </row>
    <row r="2" spans="1:9" s="721" customFormat="1" ht="24.95" customHeight="1" thickBot="1" x14ac:dyDescent="0.3">
      <c r="A2" s="281" t="s">
        <v>882</v>
      </c>
      <c r="B2" s="281"/>
      <c r="C2" s="281"/>
      <c r="D2" s="281"/>
      <c r="E2" s="266"/>
      <c r="F2" s="720"/>
      <c r="G2" s="720"/>
    </row>
    <row r="3" spans="1:9" s="296" customFormat="1" ht="20.100000000000001" customHeight="1" x14ac:dyDescent="0.25">
      <c r="A3" s="1200" t="s">
        <v>103</v>
      </c>
      <c r="B3" s="1202" t="s">
        <v>883</v>
      </c>
      <c r="C3" s="1201"/>
      <c r="D3" s="1201"/>
      <c r="E3" s="262"/>
    </row>
    <row r="4" spans="1:9" s="722" customFormat="1" ht="20.100000000000001" customHeight="1" x14ac:dyDescent="0.25">
      <c r="A4" s="1201"/>
      <c r="B4" s="698" t="s">
        <v>884</v>
      </c>
      <c r="C4" s="698" t="s">
        <v>885</v>
      </c>
      <c r="D4" s="698" t="s">
        <v>886</v>
      </c>
      <c r="E4" s="262"/>
      <c r="F4" s="296"/>
      <c r="G4" s="296"/>
    </row>
    <row r="5" spans="1:9" s="296" customFormat="1" ht="20.100000000000001" customHeight="1" x14ac:dyDescent="0.25">
      <c r="A5" s="723">
        <v>2000</v>
      </c>
      <c r="B5" s="724">
        <v>1809.85</v>
      </c>
      <c r="C5" s="724">
        <v>3894.0600000000004</v>
      </c>
      <c r="D5" s="725">
        <f>B5-C5</f>
        <v>-2084.2100000000005</v>
      </c>
      <c r="E5" s="726"/>
      <c r="F5" s="727"/>
      <c r="G5" s="728"/>
      <c r="H5" s="728"/>
      <c r="I5" s="728"/>
    </row>
    <row r="6" spans="1:9" s="296" customFormat="1" ht="20.100000000000001" customHeight="1" x14ac:dyDescent="0.25">
      <c r="A6" s="723">
        <v>2001</v>
      </c>
      <c r="B6" s="725">
        <v>1730.5860000000002</v>
      </c>
      <c r="C6" s="725">
        <v>3198.6180000000008</v>
      </c>
      <c r="D6" s="725">
        <f t="shared" ref="D6:D21" si="0">B6-C6</f>
        <v>-1468.0320000000006</v>
      </c>
      <c r="E6" s="726"/>
      <c r="F6" s="727"/>
      <c r="G6" s="728"/>
      <c r="H6" s="728"/>
      <c r="I6" s="728"/>
    </row>
    <row r="7" spans="1:9" s="296" customFormat="1" ht="20.100000000000001" customHeight="1" x14ac:dyDescent="0.25">
      <c r="A7" s="723">
        <v>2002</v>
      </c>
      <c r="B7" s="725">
        <v>1997.9660000000001</v>
      </c>
      <c r="C7" s="725">
        <v>2395.8020000000001</v>
      </c>
      <c r="D7" s="725">
        <f t="shared" si="0"/>
        <v>-397.83600000000001</v>
      </c>
      <c r="E7" s="726"/>
      <c r="F7" s="727"/>
      <c r="G7" s="728"/>
      <c r="H7" s="728"/>
      <c r="I7" s="728"/>
    </row>
    <row r="8" spans="1:9" s="296" customFormat="1" ht="20.100000000000001" customHeight="1" x14ac:dyDescent="0.25">
      <c r="A8" s="723">
        <v>2003</v>
      </c>
      <c r="B8" s="725">
        <v>2478.6679999999997</v>
      </c>
      <c r="C8" s="725">
        <v>2261.0910000000003</v>
      </c>
      <c r="D8" s="725">
        <f t="shared" si="0"/>
        <v>217.57699999999932</v>
      </c>
      <c r="E8" s="726"/>
      <c r="F8" s="727"/>
      <c r="G8" s="728"/>
      <c r="H8" s="728"/>
      <c r="I8" s="728"/>
    </row>
    <row r="9" spans="1:9" s="296" customFormat="1" ht="20.100000000000001" customHeight="1" x14ac:dyDescent="0.25">
      <c r="A9" s="723">
        <v>2004</v>
      </c>
      <c r="B9" s="725">
        <v>3222.0540000000005</v>
      </c>
      <c r="C9" s="725">
        <v>2871.279</v>
      </c>
      <c r="D9" s="725">
        <f t="shared" si="0"/>
        <v>350.77500000000055</v>
      </c>
      <c r="E9" s="726"/>
      <c r="F9" s="727"/>
      <c r="G9" s="728"/>
      <c r="H9" s="728"/>
      <c r="I9" s="728"/>
    </row>
    <row r="10" spans="1:9" s="296" customFormat="1" ht="20.100000000000001" customHeight="1" x14ac:dyDescent="0.25">
      <c r="A10" s="723">
        <v>2005</v>
      </c>
      <c r="B10" s="725">
        <v>3861.4370000000004</v>
      </c>
      <c r="C10" s="725">
        <v>4719.8580000000002</v>
      </c>
      <c r="D10" s="725">
        <f t="shared" si="0"/>
        <v>-858.42099999999982</v>
      </c>
      <c r="E10" s="726"/>
      <c r="F10" s="727"/>
      <c r="G10" s="728"/>
      <c r="H10" s="728"/>
      <c r="I10" s="728"/>
    </row>
    <row r="11" spans="1:9" s="296" customFormat="1" ht="20.100000000000001" customHeight="1" x14ac:dyDescent="0.25">
      <c r="A11" s="723">
        <v>2006</v>
      </c>
      <c r="B11" s="725">
        <v>4315.8850000000002</v>
      </c>
      <c r="C11" s="725">
        <v>5763.7200000000012</v>
      </c>
      <c r="D11" s="725">
        <f t="shared" si="0"/>
        <v>-1447.8350000000009</v>
      </c>
      <c r="E11" s="726"/>
      <c r="F11" s="727"/>
      <c r="G11" s="728"/>
      <c r="H11" s="728"/>
      <c r="I11" s="728"/>
    </row>
    <row r="12" spans="1:9" s="296" customFormat="1" ht="20.100000000000001" customHeight="1" x14ac:dyDescent="0.25">
      <c r="A12" s="723">
        <v>2007</v>
      </c>
      <c r="B12" s="725">
        <v>4952.9650000000011</v>
      </c>
      <c r="C12" s="725">
        <v>8211.1829999999991</v>
      </c>
      <c r="D12" s="725">
        <f t="shared" si="0"/>
        <v>-3258.217999999998</v>
      </c>
      <c r="E12" s="726"/>
      <c r="F12" s="727"/>
      <c r="G12" s="728"/>
      <c r="H12" s="728"/>
      <c r="I12" s="728"/>
    </row>
    <row r="13" spans="1:9" s="296" customFormat="1" ht="20.100000000000001" customHeight="1" x14ac:dyDescent="0.25">
      <c r="A13" s="723">
        <v>2008</v>
      </c>
      <c r="B13" s="725">
        <v>5785.0310000000009</v>
      </c>
      <c r="C13" s="725">
        <v>10962.358</v>
      </c>
      <c r="D13" s="725">
        <f t="shared" si="0"/>
        <v>-5177.3269999999993</v>
      </c>
      <c r="E13" s="726"/>
      <c r="F13" s="727"/>
      <c r="G13" s="728"/>
      <c r="H13" s="728"/>
      <c r="I13" s="728"/>
    </row>
    <row r="14" spans="1:9" s="296" customFormat="1" ht="20.100000000000001" customHeight="1" x14ac:dyDescent="0.25">
      <c r="A14" s="723">
        <v>2009</v>
      </c>
      <c r="B14" s="725">
        <v>5304.5608000000002</v>
      </c>
      <c r="C14" s="725">
        <v>10898.164199999999</v>
      </c>
      <c r="D14" s="725">
        <f t="shared" si="0"/>
        <v>-5593.6033999999991</v>
      </c>
      <c r="E14" s="726"/>
      <c r="F14" s="727"/>
      <c r="G14" s="728"/>
      <c r="H14" s="728"/>
      <c r="I14" s="728"/>
    </row>
    <row r="15" spans="1:9" s="296" customFormat="1" ht="20.100000000000001" customHeight="1" x14ac:dyDescent="0.25">
      <c r="A15" s="723">
        <v>2010</v>
      </c>
      <c r="B15" s="725">
        <v>5261.0258089099998</v>
      </c>
      <c r="C15" s="725">
        <v>15965.378451419998</v>
      </c>
      <c r="D15" s="725">
        <f t="shared" si="0"/>
        <v>-10704.352642509999</v>
      </c>
      <c r="E15" s="726"/>
      <c r="F15" s="727"/>
      <c r="G15" s="728"/>
      <c r="H15" s="728"/>
      <c r="I15" s="728"/>
    </row>
    <row r="16" spans="1:9" s="296" customFormat="1" ht="20.100000000000001" customHeight="1" x14ac:dyDescent="0.25">
      <c r="A16" s="723">
        <v>2011</v>
      </c>
      <c r="B16" s="725">
        <v>6094.6931620200003</v>
      </c>
      <c r="C16" s="725">
        <v>20801.82072535</v>
      </c>
      <c r="D16" s="725">
        <f t="shared" si="0"/>
        <v>-14707.127563329999</v>
      </c>
      <c r="E16" s="726"/>
      <c r="F16" s="727"/>
      <c r="G16" s="728"/>
      <c r="H16" s="728"/>
      <c r="I16" s="728"/>
    </row>
    <row r="17" spans="1:9" s="296" customFormat="1" ht="20.100000000000001" customHeight="1" x14ac:dyDescent="0.25">
      <c r="A17" s="723">
        <v>2012</v>
      </c>
      <c r="B17" s="725">
        <v>6378.0619703000002</v>
      </c>
      <c r="C17" s="725">
        <v>22038.724559710001</v>
      </c>
      <c r="D17" s="725">
        <f t="shared" si="0"/>
        <v>-15660.66258941</v>
      </c>
      <c r="E17" s="726"/>
      <c r="F17" s="727"/>
      <c r="G17" s="728"/>
      <c r="H17" s="728"/>
      <c r="I17" s="728"/>
    </row>
    <row r="18" spans="1:9" s="296" customFormat="1" ht="20.100000000000001" customHeight="1" x14ac:dyDescent="0.25">
      <c r="A18" s="723">
        <v>2013</v>
      </c>
      <c r="B18" s="725">
        <v>6473.9862904800002</v>
      </c>
      <c r="C18" s="725">
        <v>25028.314556860001</v>
      </c>
      <c r="D18" s="725">
        <f t="shared" si="0"/>
        <v>-18554.328266380002</v>
      </c>
      <c r="E18" s="726"/>
      <c r="F18" s="727"/>
      <c r="G18" s="728"/>
      <c r="H18" s="728"/>
      <c r="I18" s="728"/>
    </row>
    <row r="19" spans="1:9" s="296" customFormat="1" ht="20.100000000000001" customHeight="1" x14ac:dyDescent="0.25">
      <c r="A19" s="723">
        <v>2014</v>
      </c>
      <c r="B19" s="725">
        <v>6842.6327594300001</v>
      </c>
      <c r="C19" s="725">
        <v>25566.799219559998</v>
      </c>
      <c r="D19" s="725">
        <f t="shared" si="0"/>
        <v>-18724.16646013</v>
      </c>
      <c r="E19" s="726"/>
      <c r="F19" s="727"/>
      <c r="G19" s="728"/>
      <c r="H19" s="728"/>
      <c r="I19" s="728"/>
    </row>
    <row r="20" spans="1:9" s="296" customFormat="1" ht="20.100000000000001" customHeight="1" x14ac:dyDescent="0.25">
      <c r="A20" s="723">
        <v>2015</v>
      </c>
      <c r="B20" s="725">
        <v>5843.9545467900007</v>
      </c>
      <c r="C20" s="725">
        <v>17356.829350709999</v>
      </c>
      <c r="D20" s="725">
        <f t="shared" si="0"/>
        <v>-11512.874803919998</v>
      </c>
      <c r="E20" s="726"/>
      <c r="F20" s="727"/>
      <c r="G20" s="728"/>
      <c r="H20" s="728"/>
      <c r="I20" s="728"/>
    </row>
    <row r="21" spans="1:9" s="296" customFormat="1" ht="20.100000000000001" customHeight="1" thickBot="1" x14ac:dyDescent="0.3">
      <c r="A21" s="729">
        <v>2016</v>
      </c>
      <c r="B21" s="730">
        <v>6023.798708790001</v>
      </c>
      <c r="C21" s="730">
        <v>14496.913550419999</v>
      </c>
      <c r="D21" s="730">
        <f t="shared" si="0"/>
        <v>-8473.1148416299984</v>
      </c>
      <c r="E21" s="726"/>
      <c r="F21" s="727"/>
      <c r="G21" s="728"/>
      <c r="H21" s="728"/>
      <c r="I21" s="728"/>
    </row>
    <row r="22" spans="1:9" s="732" customFormat="1" ht="15.95" customHeight="1" x14ac:dyDescent="0.25">
      <c r="A22" s="619" t="s">
        <v>887</v>
      </c>
      <c r="B22" s="731"/>
      <c r="E22" s="268"/>
      <c r="G22" s="733"/>
      <c r="H22" s="733"/>
      <c r="I22" s="733"/>
    </row>
    <row r="23" spans="1:9" s="732" customFormat="1" ht="15.95" customHeight="1" x14ac:dyDescent="0.25">
      <c r="A23" s="734" t="s">
        <v>888</v>
      </c>
      <c r="B23" s="734"/>
      <c r="C23" s="734"/>
      <c r="D23" s="734"/>
      <c r="E23" s="268"/>
      <c r="G23" s="733"/>
      <c r="H23" s="733"/>
      <c r="I23" s="733"/>
    </row>
    <row r="24" spans="1:9" s="732" customFormat="1" ht="15.95" customHeight="1" x14ac:dyDescent="0.25">
      <c r="A24" s="768" t="s">
        <v>956</v>
      </c>
      <c r="B24" s="734"/>
      <c r="C24" s="734"/>
      <c r="D24" s="734"/>
      <c r="E24" s="268"/>
      <c r="G24" s="735"/>
    </row>
    <row r="25" spans="1:9" s="732" customFormat="1" ht="15.95" customHeight="1" x14ac:dyDescent="0.25">
      <c r="B25" s="734"/>
      <c r="C25" s="734"/>
      <c r="D25" s="734"/>
      <c r="E25" s="268"/>
      <c r="G25" s="735"/>
    </row>
    <row r="26" spans="1:9" ht="20.100000000000001" customHeight="1" x14ac:dyDescent="0.25">
      <c r="B26" s="737"/>
      <c r="C26" s="737"/>
      <c r="D26" s="737"/>
      <c r="G26" s="739"/>
    </row>
    <row r="27" spans="1:9" ht="20.100000000000001" customHeight="1" x14ac:dyDescent="0.25">
      <c r="B27" s="737"/>
      <c r="C27" s="737"/>
      <c r="D27" s="737"/>
      <c r="G27" s="740"/>
    </row>
    <row r="28" spans="1:9" ht="20.100000000000001" customHeight="1" x14ac:dyDescent="0.25">
      <c r="B28" s="737"/>
      <c r="C28" s="737"/>
      <c r="D28" s="737"/>
    </row>
    <row r="29" spans="1:9" ht="20.100000000000001" customHeight="1" x14ac:dyDescent="0.25">
      <c r="B29" s="737"/>
      <c r="C29" s="737"/>
      <c r="D29" s="737"/>
    </row>
    <row r="30" spans="1:9" ht="20.100000000000001" customHeight="1" x14ac:dyDescent="0.25">
      <c r="B30" s="737"/>
      <c r="C30" s="737"/>
      <c r="D30" s="737"/>
    </row>
    <row r="31" spans="1:9" ht="20.100000000000001" customHeight="1" x14ac:dyDescent="0.25">
      <c r="B31" s="737"/>
      <c r="C31" s="737"/>
      <c r="D31" s="737"/>
    </row>
    <row r="32" spans="1:9" ht="20.100000000000001" customHeight="1" x14ac:dyDescent="0.25">
      <c r="B32" s="737"/>
      <c r="C32" s="737"/>
      <c r="D32" s="737"/>
    </row>
    <row r="33" spans="2:4" ht="20.100000000000001" customHeight="1" x14ac:dyDescent="0.25">
      <c r="B33" s="737"/>
      <c r="C33" s="737"/>
      <c r="D33" s="737"/>
    </row>
    <row r="34" spans="2:4" ht="20.100000000000001" customHeight="1" x14ac:dyDescent="0.25">
      <c r="B34" s="737"/>
      <c r="C34" s="737"/>
      <c r="D34" s="737"/>
    </row>
    <row r="35" spans="2:4" s="738" customFormat="1" ht="20.100000000000001" customHeight="1" x14ac:dyDescent="0.25">
      <c r="B35" s="737"/>
      <c r="C35" s="737"/>
      <c r="D35" s="737"/>
    </row>
    <row r="36" spans="2:4" s="738" customFormat="1" ht="20.100000000000001" customHeight="1" x14ac:dyDescent="0.25">
      <c r="B36" s="737"/>
      <c r="C36" s="737"/>
      <c r="D36" s="737"/>
    </row>
    <row r="37" spans="2:4" s="738" customFormat="1" ht="20.100000000000001" customHeight="1" x14ac:dyDescent="0.25">
      <c r="B37" s="737"/>
      <c r="C37" s="737"/>
      <c r="D37" s="737"/>
    </row>
  </sheetData>
  <mergeCells count="2">
    <mergeCell ref="A3:A4"/>
    <mergeCell ref="B3:D3"/>
  </mergeCells>
  <pageMargins left="0.78740157480314965" right="0.39370078740157483" top="0.78740157480314965" bottom="0.59055118110236227" header="0.47244094488188981" footer="0.47244094488188981"/>
  <pageSetup paperSize="9" scale="51" orientation="portrait" horizontalDpi="300" verticalDpi="300" r:id="rId1"/>
  <headerFooter alignWithMargins="0">
    <oddHeader>&amp;C&amp;"Arial,Negrito"&amp;12Turismo interno</oddHead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192"/>
  <sheetViews>
    <sheetView showGridLines="0" zoomScaleNormal="100" workbookViewId="0"/>
  </sheetViews>
  <sheetFormatPr defaultRowHeight="20.100000000000001" customHeight="1" x14ac:dyDescent="0.25"/>
  <cols>
    <col min="1" max="1" width="30.7109375" style="591" customWidth="1"/>
    <col min="2" max="6" width="16.7109375" style="591" customWidth="1"/>
    <col min="7" max="7" width="16.7109375" style="748" customWidth="1"/>
    <col min="8" max="9" width="16.7109375" style="591" customWidth="1"/>
    <col min="10" max="256" width="9.140625" style="591"/>
    <col min="257" max="262" width="18.140625" style="591" customWidth="1"/>
    <col min="263" max="263" width="19.5703125" style="591" customWidth="1"/>
    <col min="264" max="265" width="18.140625" style="591" customWidth="1"/>
    <col min="266" max="512" width="9.140625" style="591"/>
    <col min="513" max="518" width="18.140625" style="591" customWidth="1"/>
    <col min="519" max="519" width="19.5703125" style="591" customWidth="1"/>
    <col min="520" max="521" width="18.140625" style="591" customWidth="1"/>
    <col min="522" max="768" width="9.140625" style="591"/>
    <col min="769" max="774" width="18.140625" style="591" customWidth="1"/>
    <col min="775" max="775" width="19.5703125" style="591" customWidth="1"/>
    <col min="776" max="777" width="18.140625" style="591" customWidth="1"/>
    <col min="778" max="1024" width="9.140625" style="591"/>
    <col min="1025" max="1030" width="18.140625" style="591" customWidth="1"/>
    <col min="1031" max="1031" width="19.5703125" style="591" customWidth="1"/>
    <col min="1032" max="1033" width="18.140625" style="591" customWidth="1"/>
    <col min="1034" max="1280" width="9.140625" style="591"/>
    <col min="1281" max="1286" width="18.140625" style="591" customWidth="1"/>
    <col min="1287" max="1287" width="19.5703125" style="591" customWidth="1"/>
    <col min="1288" max="1289" width="18.140625" style="591" customWidth="1"/>
    <col min="1290" max="1536" width="9.140625" style="591"/>
    <col min="1537" max="1542" width="18.140625" style="591" customWidth="1"/>
    <col min="1543" max="1543" width="19.5703125" style="591" customWidth="1"/>
    <col min="1544" max="1545" width="18.140625" style="591" customWidth="1"/>
    <col min="1546" max="1792" width="9.140625" style="591"/>
    <col min="1793" max="1798" width="18.140625" style="591" customWidth="1"/>
    <col min="1799" max="1799" width="19.5703125" style="591" customWidth="1"/>
    <col min="1800" max="1801" width="18.140625" style="591" customWidth="1"/>
    <col min="1802" max="2048" width="9.140625" style="591"/>
    <col min="2049" max="2054" width="18.140625" style="591" customWidth="1"/>
    <col min="2055" max="2055" width="19.5703125" style="591" customWidth="1"/>
    <col min="2056" max="2057" width="18.140625" style="591" customWidth="1"/>
    <col min="2058" max="2304" width="9.140625" style="591"/>
    <col min="2305" max="2310" width="18.140625" style="591" customWidth="1"/>
    <col min="2311" max="2311" width="19.5703125" style="591" customWidth="1"/>
    <col min="2312" max="2313" width="18.140625" style="591" customWidth="1"/>
    <col min="2314" max="2560" width="9.140625" style="591"/>
    <col min="2561" max="2566" width="18.140625" style="591" customWidth="1"/>
    <col min="2567" max="2567" width="19.5703125" style="591" customWidth="1"/>
    <col min="2568" max="2569" width="18.140625" style="591" customWidth="1"/>
    <col min="2570" max="2816" width="9.140625" style="591"/>
    <col min="2817" max="2822" width="18.140625" style="591" customWidth="1"/>
    <col min="2823" max="2823" width="19.5703125" style="591" customWidth="1"/>
    <col min="2824" max="2825" width="18.140625" style="591" customWidth="1"/>
    <col min="2826" max="3072" width="9.140625" style="591"/>
    <col min="3073" max="3078" width="18.140625" style="591" customWidth="1"/>
    <col min="3079" max="3079" width="19.5703125" style="591" customWidth="1"/>
    <col min="3080" max="3081" width="18.140625" style="591" customWidth="1"/>
    <col min="3082" max="3328" width="9.140625" style="591"/>
    <col min="3329" max="3334" width="18.140625" style="591" customWidth="1"/>
    <col min="3335" max="3335" width="19.5703125" style="591" customWidth="1"/>
    <col min="3336" max="3337" width="18.140625" style="591" customWidth="1"/>
    <col min="3338" max="3584" width="9.140625" style="591"/>
    <col min="3585" max="3590" width="18.140625" style="591" customWidth="1"/>
    <col min="3591" max="3591" width="19.5703125" style="591" customWidth="1"/>
    <col min="3592" max="3593" width="18.140625" style="591" customWidth="1"/>
    <col min="3594" max="3840" width="9.140625" style="591"/>
    <col min="3841" max="3846" width="18.140625" style="591" customWidth="1"/>
    <col min="3847" max="3847" width="19.5703125" style="591" customWidth="1"/>
    <col min="3848" max="3849" width="18.140625" style="591" customWidth="1"/>
    <col min="3850" max="4096" width="9.140625" style="591"/>
    <col min="4097" max="4102" width="18.140625" style="591" customWidth="1"/>
    <col min="4103" max="4103" width="19.5703125" style="591" customWidth="1"/>
    <col min="4104" max="4105" width="18.140625" style="591" customWidth="1"/>
    <col min="4106" max="4352" width="9.140625" style="591"/>
    <col min="4353" max="4358" width="18.140625" style="591" customWidth="1"/>
    <col min="4359" max="4359" width="19.5703125" style="591" customWidth="1"/>
    <col min="4360" max="4361" width="18.140625" style="591" customWidth="1"/>
    <col min="4362" max="4608" width="9.140625" style="591"/>
    <col min="4609" max="4614" width="18.140625" style="591" customWidth="1"/>
    <col min="4615" max="4615" width="19.5703125" style="591" customWidth="1"/>
    <col min="4616" max="4617" width="18.140625" style="591" customWidth="1"/>
    <col min="4618" max="4864" width="9.140625" style="591"/>
    <col min="4865" max="4870" width="18.140625" style="591" customWidth="1"/>
    <col min="4871" max="4871" width="19.5703125" style="591" customWidth="1"/>
    <col min="4872" max="4873" width="18.140625" style="591" customWidth="1"/>
    <col min="4874" max="5120" width="9.140625" style="591"/>
    <col min="5121" max="5126" width="18.140625" style="591" customWidth="1"/>
    <col min="5127" max="5127" width="19.5703125" style="591" customWidth="1"/>
    <col min="5128" max="5129" width="18.140625" style="591" customWidth="1"/>
    <col min="5130" max="5376" width="9.140625" style="591"/>
    <col min="5377" max="5382" width="18.140625" style="591" customWidth="1"/>
    <col min="5383" max="5383" width="19.5703125" style="591" customWidth="1"/>
    <col min="5384" max="5385" width="18.140625" style="591" customWidth="1"/>
    <col min="5386" max="5632" width="9.140625" style="591"/>
    <col min="5633" max="5638" width="18.140625" style="591" customWidth="1"/>
    <col min="5639" max="5639" width="19.5703125" style="591" customWidth="1"/>
    <col min="5640" max="5641" width="18.140625" style="591" customWidth="1"/>
    <col min="5642" max="5888" width="9.140625" style="591"/>
    <col min="5889" max="5894" width="18.140625" style="591" customWidth="1"/>
    <col min="5895" max="5895" width="19.5703125" style="591" customWidth="1"/>
    <col min="5896" max="5897" width="18.140625" style="591" customWidth="1"/>
    <col min="5898" max="6144" width="9.140625" style="591"/>
    <col min="6145" max="6150" width="18.140625" style="591" customWidth="1"/>
    <col min="6151" max="6151" width="19.5703125" style="591" customWidth="1"/>
    <col min="6152" max="6153" width="18.140625" style="591" customWidth="1"/>
    <col min="6154" max="6400" width="9.140625" style="591"/>
    <col min="6401" max="6406" width="18.140625" style="591" customWidth="1"/>
    <col min="6407" max="6407" width="19.5703125" style="591" customWidth="1"/>
    <col min="6408" max="6409" width="18.140625" style="591" customWidth="1"/>
    <col min="6410" max="6656" width="9.140625" style="591"/>
    <col min="6657" max="6662" width="18.140625" style="591" customWidth="1"/>
    <col min="6663" max="6663" width="19.5703125" style="591" customWidth="1"/>
    <col min="6664" max="6665" width="18.140625" style="591" customWidth="1"/>
    <col min="6666" max="6912" width="9.140625" style="591"/>
    <col min="6913" max="6918" width="18.140625" style="591" customWidth="1"/>
    <col min="6919" max="6919" width="19.5703125" style="591" customWidth="1"/>
    <col min="6920" max="6921" width="18.140625" style="591" customWidth="1"/>
    <col min="6922" max="7168" width="9.140625" style="591"/>
    <col min="7169" max="7174" width="18.140625" style="591" customWidth="1"/>
    <col min="7175" max="7175" width="19.5703125" style="591" customWidth="1"/>
    <col min="7176" max="7177" width="18.140625" style="591" customWidth="1"/>
    <col min="7178" max="7424" width="9.140625" style="591"/>
    <col min="7425" max="7430" width="18.140625" style="591" customWidth="1"/>
    <col min="7431" max="7431" width="19.5703125" style="591" customWidth="1"/>
    <col min="7432" max="7433" width="18.140625" style="591" customWidth="1"/>
    <col min="7434" max="7680" width="9.140625" style="591"/>
    <col min="7681" max="7686" width="18.140625" style="591" customWidth="1"/>
    <col min="7687" max="7687" width="19.5703125" style="591" customWidth="1"/>
    <col min="7688" max="7689" width="18.140625" style="591" customWidth="1"/>
    <col min="7690" max="7936" width="9.140625" style="591"/>
    <col min="7937" max="7942" width="18.140625" style="591" customWidth="1"/>
    <col min="7943" max="7943" width="19.5703125" style="591" customWidth="1"/>
    <col min="7944" max="7945" width="18.140625" style="591" customWidth="1"/>
    <col min="7946" max="8192" width="9.140625" style="591"/>
    <col min="8193" max="8198" width="18.140625" style="591" customWidth="1"/>
    <col min="8199" max="8199" width="19.5703125" style="591" customWidth="1"/>
    <col min="8200" max="8201" width="18.140625" style="591" customWidth="1"/>
    <col min="8202" max="8448" width="9.140625" style="591"/>
    <col min="8449" max="8454" width="18.140625" style="591" customWidth="1"/>
    <col min="8455" max="8455" width="19.5703125" style="591" customWidth="1"/>
    <col min="8456" max="8457" width="18.140625" style="591" customWidth="1"/>
    <col min="8458" max="8704" width="9.140625" style="591"/>
    <col min="8705" max="8710" width="18.140625" style="591" customWidth="1"/>
    <col min="8711" max="8711" width="19.5703125" style="591" customWidth="1"/>
    <col min="8712" max="8713" width="18.140625" style="591" customWidth="1"/>
    <col min="8714" max="8960" width="9.140625" style="591"/>
    <col min="8961" max="8966" width="18.140625" style="591" customWidth="1"/>
    <col min="8967" max="8967" width="19.5703125" style="591" customWidth="1"/>
    <col min="8968" max="8969" width="18.140625" style="591" customWidth="1"/>
    <col min="8970" max="9216" width="9.140625" style="591"/>
    <col min="9217" max="9222" width="18.140625" style="591" customWidth="1"/>
    <col min="9223" max="9223" width="19.5703125" style="591" customWidth="1"/>
    <col min="9224" max="9225" width="18.140625" style="591" customWidth="1"/>
    <col min="9226" max="9472" width="9.140625" style="591"/>
    <col min="9473" max="9478" width="18.140625" style="591" customWidth="1"/>
    <col min="9479" max="9479" width="19.5703125" style="591" customWidth="1"/>
    <col min="9480" max="9481" width="18.140625" style="591" customWidth="1"/>
    <col min="9482" max="9728" width="9.140625" style="591"/>
    <col min="9729" max="9734" width="18.140625" style="591" customWidth="1"/>
    <col min="9735" max="9735" width="19.5703125" style="591" customWidth="1"/>
    <col min="9736" max="9737" width="18.140625" style="591" customWidth="1"/>
    <col min="9738" max="9984" width="9.140625" style="591"/>
    <col min="9985" max="9990" width="18.140625" style="591" customWidth="1"/>
    <col min="9991" max="9991" width="19.5703125" style="591" customWidth="1"/>
    <col min="9992" max="9993" width="18.140625" style="591" customWidth="1"/>
    <col min="9994" max="10240" width="9.140625" style="591"/>
    <col min="10241" max="10246" width="18.140625" style="591" customWidth="1"/>
    <col min="10247" max="10247" width="19.5703125" style="591" customWidth="1"/>
    <col min="10248" max="10249" width="18.140625" style="591" customWidth="1"/>
    <col min="10250" max="10496" width="9.140625" style="591"/>
    <col min="10497" max="10502" width="18.140625" style="591" customWidth="1"/>
    <col min="10503" max="10503" width="19.5703125" style="591" customWidth="1"/>
    <col min="10504" max="10505" width="18.140625" style="591" customWidth="1"/>
    <col min="10506" max="10752" width="9.140625" style="591"/>
    <col min="10753" max="10758" width="18.140625" style="591" customWidth="1"/>
    <col min="10759" max="10759" width="19.5703125" style="591" customWidth="1"/>
    <col min="10760" max="10761" width="18.140625" style="591" customWidth="1"/>
    <col min="10762" max="11008" width="9.140625" style="591"/>
    <col min="11009" max="11014" width="18.140625" style="591" customWidth="1"/>
    <col min="11015" max="11015" width="19.5703125" style="591" customWidth="1"/>
    <col min="11016" max="11017" width="18.140625" style="591" customWidth="1"/>
    <col min="11018" max="11264" width="9.140625" style="591"/>
    <col min="11265" max="11270" width="18.140625" style="591" customWidth="1"/>
    <col min="11271" max="11271" width="19.5703125" style="591" customWidth="1"/>
    <col min="11272" max="11273" width="18.140625" style="591" customWidth="1"/>
    <col min="11274" max="11520" width="9.140625" style="591"/>
    <col min="11521" max="11526" width="18.140625" style="591" customWidth="1"/>
    <col min="11527" max="11527" width="19.5703125" style="591" customWidth="1"/>
    <col min="11528" max="11529" width="18.140625" style="591" customWidth="1"/>
    <col min="11530" max="11776" width="9.140625" style="591"/>
    <col min="11777" max="11782" width="18.140625" style="591" customWidth="1"/>
    <col min="11783" max="11783" width="19.5703125" style="591" customWidth="1"/>
    <col min="11784" max="11785" width="18.140625" style="591" customWidth="1"/>
    <col min="11786" max="12032" width="9.140625" style="591"/>
    <col min="12033" max="12038" width="18.140625" style="591" customWidth="1"/>
    <col min="12039" max="12039" width="19.5703125" style="591" customWidth="1"/>
    <col min="12040" max="12041" width="18.140625" style="591" customWidth="1"/>
    <col min="12042" max="12288" width="9.140625" style="591"/>
    <col min="12289" max="12294" width="18.140625" style="591" customWidth="1"/>
    <col min="12295" max="12295" width="19.5703125" style="591" customWidth="1"/>
    <col min="12296" max="12297" width="18.140625" style="591" customWidth="1"/>
    <col min="12298" max="12544" width="9.140625" style="591"/>
    <col min="12545" max="12550" width="18.140625" style="591" customWidth="1"/>
    <col min="12551" max="12551" width="19.5703125" style="591" customWidth="1"/>
    <col min="12552" max="12553" width="18.140625" style="591" customWidth="1"/>
    <col min="12554" max="12800" width="9.140625" style="591"/>
    <col min="12801" max="12806" width="18.140625" style="591" customWidth="1"/>
    <col min="12807" max="12807" width="19.5703125" style="591" customWidth="1"/>
    <col min="12808" max="12809" width="18.140625" style="591" customWidth="1"/>
    <col min="12810" max="13056" width="9.140625" style="591"/>
    <col min="13057" max="13062" width="18.140625" style="591" customWidth="1"/>
    <col min="13063" max="13063" width="19.5703125" style="591" customWidth="1"/>
    <col min="13064" max="13065" width="18.140625" style="591" customWidth="1"/>
    <col min="13066" max="13312" width="9.140625" style="591"/>
    <col min="13313" max="13318" width="18.140625" style="591" customWidth="1"/>
    <col min="13319" max="13319" width="19.5703125" style="591" customWidth="1"/>
    <col min="13320" max="13321" width="18.140625" style="591" customWidth="1"/>
    <col min="13322" max="13568" width="9.140625" style="591"/>
    <col min="13569" max="13574" width="18.140625" style="591" customWidth="1"/>
    <col min="13575" max="13575" width="19.5703125" style="591" customWidth="1"/>
    <col min="13576" max="13577" width="18.140625" style="591" customWidth="1"/>
    <col min="13578" max="13824" width="9.140625" style="591"/>
    <col min="13825" max="13830" width="18.140625" style="591" customWidth="1"/>
    <col min="13831" max="13831" width="19.5703125" style="591" customWidth="1"/>
    <col min="13832" max="13833" width="18.140625" style="591" customWidth="1"/>
    <col min="13834" max="14080" width="9.140625" style="591"/>
    <col min="14081" max="14086" width="18.140625" style="591" customWidth="1"/>
    <col min="14087" max="14087" width="19.5703125" style="591" customWidth="1"/>
    <col min="14088" max="14089" width="18.140625" style="591" customWidth="1"/>
    <col min="14090" max="14336" width="9.140625" style="591"/>
    <col min="14337" max="14342" width="18.140625" style="591" customWidth="1"/>
    <col min="14343" max="14343" width="19.5703125" style="591" customWidth="1"/>
    <col min="14344" max="14345" width="18.140625" style="591" customWidth="1"/>
    <col min="14346" max="14592" width="9.140625" style="591"/>
    <col min="14593" max="14598" width="18.140625" style="591" customWidth="1"/>
    <col min="14599" max="14599" width="19.5703125" style="591" customWidth="1"/>
    <col min="14600" max="14601" width="18.140625" style="591" customWidth="1"/>
    <col min="14602" max="14848" width="9.140625" style="591"/>
    <col min="14849" max="14854" width="18.140625" style="591" customWidth="1"/>
    <col min="14855" max="14855" width="19.5703125" style="591" customWidth="1"/>
    <col min="14856" max="14857" width="18.140625" style="591" customWidth="1"/>
    <col min="14858" max="15104" width="9.140625" style="591"/>
    <col min="15105" max="15110" width="18.140625" style="591" customWidth="1"/>
    <col min="15111" max="15111" width="19.5703125" style="591" customWidth="1"/>
    <col min="15112" max="15113" width="18.140625" style="591" customWidth="1"/>
    <col min="15114" max="15360" width="9.140625" style="591"/>
    <col min="15361" max="15366" width="18.140625" style="591" customWidth="1"/>
    <col min="15367" max="15367" width="19.5703125" style="591" customWidth="1"/>
    <col min="15368" max="15369" width="18.140625" style="591" customWidth="1"/>
    <col min="15370" max="15616" width="9.140625" style="591"/>
    <col min="15617" max="15622" width="18.140625" style="591" customWidth="1"/>
    <col min="15623" max="15623" width="19.5703125" style="591" customWidth="1"/>
    <col min="15624" max="15625" width="18.140625" style="591" customWidth="1"/>
    <col min="15626" max="15872" width="9.140625" style="591"/>
    <col min="15873" max="15878" width="18.140625" style="591" customWidth="1"/>
    <col min="15879" max="15879" width="19.5703125" style="591" customWidth="1"/>
    <col min="15880" max="15881" width="18.140625" style="591" customWidth="1"/>
    <col min="15882" max="16128" width="9.140625" style="591"/>
    <col min="16129" max="16134" width="18.140625" style="591" customWidth="1"/>
    <col min="16135" max="16135" width="19.5703125" style="591" customWidth="1"/>
    <col min="16136" max="16137" width="18.140625" style="591" customWidth="1"/>
    <col min="16138" max="16384" width="9.140625" style="591"/>
  </cols>
  <sheetData>
    <row r="1" spans="1:26" s="298" customFormat="1" ht="24.95" customHeight="1" x14ac:dyDescent="0.25">
      <c r="A1" s="541" t="s">
        <v>881</v>
      </c>
      <c r="B1" s="541"/>
      <c r="C1" s="541"/>
      <c r="D1" s="541"/>
      <c r="E1" s="541"/>
      <c r="F1" s="541"/>
      <c r="G1" s="541"/>
      <c r="H1" s="541"/>
      <c r="I1" s="541"/>
    </row>
    <row r="2" spans="1:26" s="616" customFormat="1" ht="24.95" customHeight="1" thickBot="1" x14ac:dyDescent="0.25">
      <c r="A2" s="255" t="s">
        <v>889</v>
      </c>
      <c r="B2" s="255"/>
      <c r="C2" s="255"/>
      <c r="D2" s="255"/>
      <c r="E2" s="702"/>
      <c r="F2" s="702"/>
      <c r="G2" s="741"/>
      <c r="H2" s="741"/>
      <c r="I2" s="742" t="s">
        <v>890</v>
      </c>
    </row>
    <row r="3" spans="1:26" s="80" customFormat="1" ht="20.100000000000001" customHeight="1" x14ac:dyDescent="0.25">
      <c r="A3" s="1204" t="s">
        <v>103</v>
      </c>
      <c r="B3" s="1207" t="s">
        <v>10</v>
      </c>
      <c r="C3" s="1210" t="s">
        <v>891</v>
      </c>
      <c r="D3" s="1211"/>
      <c r="E3" s="1211"/>
      <c r="F3" s="1211"/>
      <c r="G3" s="1211"/>
      <c r="H3" s="1211"/>
      <c r="I3" s="1211"/>
      <c r="L3" s="1278" t="s">
        <v>585</v>
      </c>
    </row>
    <row r="4" spans="1:26" s="80" customFormat="1" ht="20.100000000000001" customHeight="1" x14ac:dyDescent="0.25">
      <c r="A4" s="1205"/>
      <c r="B4" s="1208"/>
      <c r="C4" s="1212" t="s">
        <v>892</v>
      </c>
      <c r="D4" s="1212" t="s">
        <v>893</v>
      </c>
      <c r="E4" s="1213" t="s">
        <v>894</v>
      </c>
      <c r="F4" s="1214"/>
      <c r="G4" s="1215"/>
      <c r="H4" s="1212" t="s">
        <v>1198</v>
      </c>
      <c r="I4" s="1213" t="s">
        <v>1202</v>
      </c>
    </row>
    <row r="5" spans="1:26" s="80" customFormat="1" ht="20.100000000000001" customHeight="1" x14ac:dyDescent="0.25">
      <c r="A5" s="1205"/>
      <c r="B5" s="1208"/>
      <c r="C5" s="1208"/>
      <c r="D5" s="1208"/>
      <c r="E5" s="1216"/>
      <c r="F5" s="1217"/>
      <c r="G5" s="1206"/>
      <c r="H5" s="1208"/>
      <c r="I5" s="1218"/>
    </row>
    <row r="6" spans="1:26" s="80" customFormat="1" ht="20.100000000000001" customHeight="1" x14ac:dyDescent="0.25">
      <c r="A6" s="1206"/>
      <c r="B6" s="1209"/>
      <c r="C6" s="1209"/>
      <c r="D6" s="1209"/>
      <c r="E6" s="700" t="s">
        <v>10</v>
      </c>
      <c r="F6" s="700" t="s">
        <v>896</v>
      </c>
      <c r="G6" s="701" t="s">
        <v>897</v>
      </c>
      <c r="H6" s="1209"/>
      <c r="I6" s="1216"/>
    </row>
    <row r="7" spans="1:26" s="745" customFormat="1" ht="20.100000000000001" customHeight="1" x14ac:dyDescent="0.2">
      <c r="A7" s="743">
        <v>2003</v>
      </c>
      <c r="B7" s="744">
        <v>1094324</v>
      </c>
      <c r="C7" s="744">
        <v>738504</v>
      </c>
      <c r="D7" s="744">
        <v>244399</v>
      </c>
      <c r="E7" s="744">
        <v>57259</v>
      </c>
      <c r="F7" s="744">
        <v>4024</v>
      </c>
      <c r="G7" s="744">
        <v>53235</v>
      </c>
      <c r="H7" s="744">
        <v>48416</v>
      </c>
      <c r="I7" s="744">
        <v>5746</v>
      </c>
      <c r="K7" s="591"/>
      <c r="L7" s="746"/>
      <c r="M7" s="746"/>
      <c r="N7" s="746"/>
      <c r="O7" s="746"/>
      <c r="P7" s="747"/>
      <c r="Q7" s="746"/>
      <c r="R7" s="746"/>
      <c r="S7" s="746"/>
      <c r="U7" s="591"/>
      <c r="V7" s="591"/>
      <c r="Y7" s="591"/>
      <c r="Z7" s="591"/>
    </row>
    <row r="8" spans="1:26" s="745" customFormat="1" ht="20.100000000000001" customHeight="1" x14ac:dyDescent="0.2">
      <c r="A8" s="743">
        <v>2004</v>
      </c>
      <c r="B8" s="744">
        <v>1396353</v>
      </c>
      <c r="C8" s="744">
        <v>893590</v>
      </c>
      <c r="D8" s="744">
        <v>403045</v>
      </c>
      <c r="E8" s="744">
        <v>43116</v>
      </c>
      <c r="F8" s="744">
        <v>7595</v>
      </c>
      <c r="G8" s="744">
        <v>35521</v>
      </c>
      <c r="H8" s="744">
        <v>42457</v>
      </c>
      <c r="I8" s="744">
        <v>14145</v>
      </c>
      <c r="K8" s="591"/>
      <c r="L8" s="746"/>
      <c r="M8" s="746"/>
      <c r="N8" s="746"/>
      <c r="O8" s="746"/>
      <c r="P8" s="747"/>
      <c r="Q8" s="746"/>
      <c r="R8" s="746"/>
      <c r="S8" s="746"/>
      <c r="U8" s="591"/>
      <c r="V8" s="591"/>
      <c r="Y8" s="591"/>
      <c r="Z8" s="591"/>
    </row>
    <row r="9" spans="1:26" s="745" customFormat="1" ht="20.100000000000001" customHeight="1" x14ac:dyDescent="0.2">
      <c r="A9" s="743">
        <v>2005</v>
      </c>
      <c r="B9" s="744">
        <v>1978774</v>
      </c>
      <c r="C9" s="744">
        <v>1081238</v>
      </c>
      <c r="D9" s="744">
        <v>680821</v>
      </c>
      <c r="E9" s="744">
        <v>91353</v>
      </c>
      <c r="F9" s="744">
        <v>26201</v>
      </c>
      <c r="G9" s="744">
        <v>65152</v>
      </c>
      <c r="H9" s="744">
        <v>109377</v>
      </c>
      <c r="I9" s="744">
        <v>15985</v>
      </c>
      <c r="K9" s="591"/>
      <c r="L9" s="746"/>
      <c r="M9" s="746"/>
      <c r="N9" s="746"/>
      <c r="O9" s="746"/>
      <c r="P9" s="747"/>
      <c r="Q9" s="746"/>
      <c r="R9" s="746"/>
      <c r="S9" s="746"/>
      <c r="U9" s="591"/>
      <c r="V9" s="591"/>
      <c r="Y9" s="591"/>
      <c r="Z9" s="591"/>
    </row>
    <row r="10" spans="1:26" s="745" customFormat="1" ht="20.100000000000001" customHeight="1" x14ac:dyDescent="0.2">
      <c r="A10" s="743">
        <v>2006</v>
      </c>
      <c r="B10" s="744">
        <v>2169907</v>
      </c>
      <c r="C10" s="744">
        <v>1155857</v>
      </c>
      <c r="D10" s="744">
        <v>817498</v>
      </c>
      <c r="E10" s="744">
        <v>68497</v>
      </c>
      <c r="F10" s="744">
        <v>4300</v>
      </c>
      <c r="G10" s="744">
        <v>64197</v>
      </c>
      <c r="H10" s="744">
        <v>122924</v>
      </c>
      <c r="I10" s="744">
        <v>5131</v>
      </c>
      <c r="K10" s="591"/>
      <c r="L10" s="746"/>
      <c r="M10" s="746"/>
      <c r="N10" s="746"/>
      <c r="O10" s="746"/>
      <c r="P10" s="747"/>
      <c r="Q10" s="746"/>
      <c r="R10" s="746"/>
      <c r="S10" s="746"/>
      <c r="U10" s="591"/>
      <c r="V10" s="591"/>
      <c r="Y10" s="591"/>
      <c r="Z10" s="591"/>
    </row>
    <row r="11" spans="1:26" s="745" customFormat="1" ht="20.100000000000001" customHeight="1" x14ac:dyDescent="0.2">
      <c r="A11" s="743">
        <v>2007</v>
      </c>
      <c r="B11" s="744">
        <v>2569988</v>
      </c>
      <c r="C11" s="744">
        <v>1420880</v>
      </c>
      <c r="D11" s="744">
        <v>986630</v>
      </c>
      <c r="E11" s="744">
        <v>66644</v>
      </c>
      <c r="F11" s="744">
        <v>0</v>
      </c>
      <c r="G11" s="744">
        <v>66644</v>
      </c>
      <c r="H11" s="744">
        <v>79400</v>
      </c>
      <c r="I11" s="744">
        <v>16434</v>
      </c>
      <c r="K11" s="591"/>
      <c r="L11" s="746"/>
      <c r="M11" s="746"/>
      <c r="N11" s="746"/>
      <c r="O11" s="746"/>
      <c r="P11" s="748"/>
      <c r="Q11" s="746"/>
      <c r="R11" s="746"/>
      <c r="S11" s="746"/>
      <c r="U11" s="591"/>
      <c r="V11" s="591"/>
      <c r="Y11" s="591"/>
      <c r="Z11" s="591"/>
    </row>
    <row r="12" spans="1:26" s="745" customFormat="1" ht="20.100000000000001" customHeight="1" x14ac:dyDescent="0.2">
      <c r="A12" s="743">
        <v>2008</v>
      </c>
      <c r="B12" s="744">
        <v>3591514</v>
      </c>
      <c r="C12" s="744">
        <v>1776142</v>
      </c>
      <c r="D12" s="744">
        <v>1456136</v>
      </c>
      <c r="E12" s="744">
        <v>62351</v>
      </c>
      <c r="F12" s="744">
        <v>2200</v>
      </c>
      <c r="G12" s="744">
        <v>60151</v>
      </c>
      <c r="H12" s="744">
        <v>243076</v>
      </c>
      <c r="I12" s="744">
        <v>53809</v>
      </c>
      <c r="K12" s="591"/>
      <c r="L12" s="746"/>
      <c r="M12" s="746"/>
      <c r="N12" s="746"/>
      <c r="O12" s="746"/>
      <c r="P12" s="747"/>
      <c r="Q12" s="746"/>
      <c r="R12" s="746"/>
      <c r="S12" s="746"/>
      <c r="U12" s="591"/>
      <c r="V12" s="591"/>
      <c r="Y12" s="591"/>
      <c r="Z12" s="591"/>
    </row>
    <row r="13" spans="1:26" s="745" customFormat="1" ht="20.100000000000001" customHeight="1" x14ac:dyDescent="0.2">
      <c r="A13" s="743">
        <v>2009</v>
      </c>
      <c r="B13" s="744">
        <v>5584403</v>
      </c>
      <c r="C13" s="744">
        <v>2326099</v>
      </c>
      <c r="D13" s="744">
        <v>2977942</v>
      </c>
      <c r="E13" s="744">
        <v>82427</v>
      </c>
      <c r="F13" s="744">
        <v>7725</v>
      </c>
      <c r="G13" s="744">
        <v>74702</v>
      </c>
      <c r="H13" s="744">
        <v>140231</v>
      </c>
      <c r="I13" s="744">
        <v>57704</v>
      </c>
      <c r="K13" s="591"/>
      <c r="L13" s="746"/>
      <c r="M13" s="746"/>
      <c r="N13" s="746"/>
      <c r="O13" s="746"/>
      <c r="P13" s="747"/>
      <c r="Q13" s="746"/>
      <c r="R13" s="746"/>
      <c r="S13" s="746"/>
      <c r="U13" s="591"/>
      <c r="V13" s="591"/>
      <c r="Y13" s="591"/>
      <c r="Z13" s="591"/>
    </row>
    <row r="14" spans="1:26" s="745" customFormat="1" ht="20.100000000000001" customHeight="1" x14ac:dyDescent="0.2">
      <c r="A14" s="743">
        <v>2010</v>
      </c>
      <c r="B14" s="744">
        <v>6678237</v>
      </c>
      <c r="C14" s="744">
        <v>2327182</v>
      </c>
      <c r="D14" s="744">
        <v>3913741</v>
      </c>
      <c r="E14" s="744">
        <v>132603</v>
      </c>
      <c r="F14" s="744">
        <v>79127</v>
      </c>
      <c r="G14" s="744">
        <v>53476</v>
      </c>
      <c r="H14" s="744">
        <v>242715</v>
      </c>
      <c r="I14" s="744">
        <v>61996</v>
      </c>
      <c r="K14" s="591"/>
      <c r="L14" s="746"/>
      <c r="M14" s="746"/>
      <c r="N14" s="746"/>
      <c r="O14" s="746"/>
      <c r="P14" s="747"/>
      <c r="Q14" s="746"/>
      <c r="R14" s="746"/>
      <c r="S14" s="746"/>
      <c r="U14" s="591"/>
      <c r="V14" s="591"/>
      <c r="Y14" s="591"/>
      <c r="Z14" s="591"/>
    </row>
    <row r="15" spans="1:26" s="745" customFormat="1" ht="20.100000000000001" customHeight="1" x14ac:dyDescent="0.2">
      <c r="A15" s="743">
        <v>2011</v>
      </c>
      <c r="B15" s="744">
        <v>8677587</v>
      </c>
      <c r="C15" s="744">
        <v>2924648</v>
      </c>
      <c r="D15" s="744">
        <v>4281118</v>
      </c>
      <c r="E15" s="744">
        <v>1065737</v>
      </c>
      <c r="F15" s="744">
        <v>894971</v>
      </c>
      <c r="G15" s="744">
        <v>170766</v>
      </c>
      <c r="H15" s="744">
        <v>288455</v>
      </c>
      <c r="I15" s="744">
        <v>117629</v>
      </c>
      <c r="K15" s="591"/>
      <c r="L15" s="746"/>
      <c r="M15" s="746"/>
      <c r="N15" s="746"/>
      <c r="O15" s="746"/>
      <c r="P15" s="747"/>
      <c r="Q15" s="746"/>
      <c r="R15" s="746"/>
      <c r="S15" s="746"/>
      <c r="U15" s="591"/>
      <c r="V15" s="591"/>
      <c r="Y15" s="591"/>
      <c r="Z15" s="591"/>
    </row>
    <row r="16" spans="1:26" s="745" customFormat="1" ht="20.100000000000001" customHeight="1" x14ac:dyDescent="0.2">
      <c r="A16" s="743">
        <v>2012</v>
      </c>
      <c r="B16" s="744">
        <v>11272539</v>
      </c>
      <c r="C16" s="744">
        <v>2727347</v>
      </c>
      <c r="D16" s="744">
        <v>6250128</v>
      </c>
      <c r="E16" s="744">
        <v>1659149</v>
      </c>
      <c r="F16" s="744">
        <v>1476332</v>
      </c>
      <c r="G16" s="744">
        <v>182817</v>
      </c>
      <c r="H16" s="744">
        <v>389688</v>
      </c>
      <c r="I16" s="744">
        <v>246227</v>
      </c>
      <c r="K16" s="591"/>
      <c r="L16" s="746"/>
      <c r="M16" s="746"/>
      <c r="N16" s="746"/>
      <c r="O16" s="746"/>
      <c r="P16" s="747"/>
      <c r="Q16" s="746"/>
      <c r="R16" s="746"/>
      <c r="S16" s="746"/>
      <c r="U16" s="591"/>
      <c r="V16" s="591"/>
      <c r="Y16" s="591"/>
      <c r="Z16" s="591"/>
    </row>
    <row r="17" spans="1:26" s="745" customFormat="1" ht="20.100000000000001" customHeight="1" x14ac:dyDescent="0.2">
      <c r="A17" s="743">
        <v>2013</v>
      </c>
      <c r="B17" s="744">
        <v>14168939</v>
      </c>
      <c r="C17" s="744">
        <v>4285433</v>
      </c>
      <c r="D17" s="744">
        <v>7167110</v>
      </c>
      <c r="E17" s="744">
        <v>1569748</v>
      </c>
      <c r="F17" s="744">
        <v>1371442</v>
      </c>
      <c r="G17" s="744">
        <v>198306</v>
      </c>
      <c r="H17" s="744">
        <v>725758</v>
      </c>
      <c r="I17" s="744">
        <v>420890</v>
      </c>
      <c r="K17" s="591"/>
      <c r="L17" s="746"/>
      <c r="M17" s="746"/>
      <c r="N17" s="746"/>
      <c r="O17" s="746"/>
      <c r="P17" s="747"/>
      <c r="Q17" s="746"/>
      <c r="R17" s="746"/>
      <c r="S17" s="746"/>
      <c r="U17" s="591"/>
      <c r="V17" s="591"/>
      <c r="Y17" s="591"/>
      <c r="Z17" s="591"/>
    </row>
    <row r="18" spans="1:26" s="745" customFormat="1" ht="20.100000000000001" customHeight="1" x14ac:dyDescent="0.2">
      <c r="A18" s="743">
        <v>2014</v>
      </c>
      <c r="B18" s="744">
        <v>13381749</v>
      </c>
      <c r="C18" s="744">
        <v>4736799</v>
      </c>
      <c r="D18" s="744">
        <v>6846420</v>
      </c>
      <c r="E18" s="744">
        <v>756091</v>
      </c>
      <c r="F18" s="744">
        <v>395959</v>
      </c>
      <c r="G18" s="744">
        <v>360132</v>
      </c>
      <c r="H18" s="744">
        <v>615969</v>
      </c>
      <c r="I18" s="744">
        <v>426470</v>
      </c>
      <c r="K18" s="591"/>
      <c r="L18" s="746"/>
      <c r="M18" s="746"/>
      <c r="N18" s="746"/>
      <c r="O18" s="746"/>
      <c r="P18" s="747"/>
      <c r="Q18" s="746"/>
      <c r="R18" s="746"/>
      <c r="S18" s="746"/>
      <c r="U18" s="591"/>
      <c r="V18" s="591"/>
      <c r="Y18" s="591"/>
      <c r="Z18" s="591"/>
    </row>
    <row r="19" spans="1:26" s="745" customFormat="1" ht="20.100000000000001" customHeight="1" x14ac:dyDescent="0.2">
      <c r="A19" s="743">
        <v>2015</v>
      </c>
      <c r="B19" s="744">
        <v>10912795</v>
      </c>
      <c r="C19" s="744">
        <v>6019170</v>
      </c>
      <c r="D19" s="744">
        <v>3562536</v>
      </c>
      <c r="E19" s="744">
        <v>390099</v>
      </c>
      <c r="F19" s="744">
        <v>203839</v>
      </c>
      <c r="G19" s="744">
        <v>186260</v>
      </c>
      <c r="H19" s="744">
        <v>664508</v>
      </c>
      <c r="I19" s="744">
        <v>276482</v>
      </c>
      <c r="K19" s="591"/>
      <c r="L19" s="746"/>
      <c r="M19" s="746"/>
      <c r="N19" s="746"/>
      <c r="O19" s="746"/>
      <c r="P19" s="747"/>
      <c r="Q19" s="746"/>
      <c r="R19" s="746"/>
      <c r="S19" s="746"/>
      <c r="U19" s="591"/>
      <c r="V19" s="591"/>
      <c r="Y19" s="591"/>
      <c r="Z19" s="591"/>
    </row>
    <row r="20" spans="1:26" s="745" customFormat="1" ht="20.100000000000001" customHeight="1" thickBot="1" x14ac:dyDescent="0.25">
      <c r="A20" s="749">
        <v>2016</v>
      </c>
      <c r="B20" s="744">
        <v>7488709</v>
      </c>
      <c r="C20" s="744">
        <v>3462104</v>
      </c>
      <c r="D20" s="744">
        <v>3081173</v>
      </c>
      <c r="E20" s="744">
        <v>276694</v>
      </c>
      <c r="F20" s="744">
        <v>76948</v>
      </c>
      <c r="G20" s="744">
        <v>199746</v>
      </c>
      <c r="H20" s="744">
        <v>559642</v>
      </c>
      <c r="I20" s="744">
        <v>109096</v>
      </c>
      <c r="K20" s="591"/>
      <c r="L20" s="746"/>
      <c r="M20" s="746"/>
      <c r="N20" s="746"/>
      <c r="O20" s="746"/>
      <c r="P20" s="747"/>
      <c r="Q20" s="746"/>
      <c r="R20" s="746"/>
      <c r="S20" s="746"/>
      <c r="U20" s="591"/>
      <c r="V20" s="591"/>
      <c r="Y20" s="591"/>
      <c r="Z20" s="591"/>
    </row>
    <row r="21" spans="1:26" s="751" customFormat="1" ht="15.95" customHeight="1" x14ac:dyDescent="0.25">
      <c r="A21" s="750" t="s">
        <v>898</v>
      </c>
      <c r="B21" s="750"/>
      <c r="C21" s="750"/>
      <c r="D21" s="750"/>
      <c r="E21" s="750"/>
      <c r="F21" s="750"/>
      <c r="G21" s="750"/>
      <c r="H21" s="750"/>
      <c r="I21" s="750"/>
      <c r="P21" s="753"/>
    </row>
    <row r="22" spans="1:26" s="621" customFormat="1" ht="15.95" customHeight="1" x14ac:dyDescent="0.25">
      <c r="A22" s="752" t="s">
        <v>899</v>
      </c>
      <c r="B22" s="752"/>
      <c r="C22" s="752"/>
      <c r="D22" s="752"/>
      <c r="E22" s="752"/>
      <c r="F22" s="752"/>
      <c r="G22" s="752"/>
      <c r="H22" s="752"/>
      <c r="I22" s="752"/>
      <c r="P22" s="619"/>
    </row>
    <row r="23" spans="1:26" s="621" customFormat="1" ht="26.1" customHeight="1" x14ac:dyDescent="0.25">
      <c r="A23" s="1203" t="s">
        <v>1201</v>
      </c>
      <c r="B23" s="1203"/>
      <c r="C23" s="1203"/>
      <c r="D23" s="1203"/>
      <c r="E23" s="1203"/>
      <c r="F23" s="1203"/>
      <c r="G23" s="1203"/>
      <c r="H23" s="1203"/>
      <c r="I23" s="1203"/>
      <c r="J23" s="1002"/>
      <c r="K23" s="1279"/>
      <c r="L23" s="1279"/>
      <c r="M23" s="1279"/>
      <c r="N23" s="1279"/>
      <c r="O23" s="1279"/>
      <c r="P23" s="1280"/>
      <c r="Q23" s="1279"/>
      <c r="R23" s="1279"/>
      <c r="S23" s="1279"/>
      <c r="T23" s="1279"/>
      <c r="U23" s="1279"/>
      <c r="V23" s="1279"/>
      <c r="W23" s="1279"/>
      <c r="X23" s="1279"/>
      <c r="Y23" s="1279"/>
      <c r="Z23" s="1279"/>
    </row>
    <row r="24" spans="1:26" s="621" customFormat="1" ht="15.95" customHeight="1" x14ac:dyDescent="0.25">
      <c r="A24" s="752" t="s">
        <v>1199</v>
      </c>
      <c r="B24" s="752"/>
      <c r="C24" s="752"/>
      <c r="D24" s="752"/>
      <c r="E24" s="752"/>
      <c r="F24" s="752"/>
      <c r="G24" s="752"/>
      <c r="H24" s="752"/>
      <c r="I24" s="752"/>
      <c r="P24" s="619"/>
    </row>
    <row r="25" spans="1:26" s="621" customFormat="1" ht="15.95" customHeight="1" x14ac:dyDescent="0.25">
      <c r="A25" s="752" t="s">
        <v>1200</v>
      </c>
      <c r="B25" s="752"/>
      <c r="C25" s="752"/>
      <c r="D25" s="752"/>
      <c r="E25" s="752"/>
      <c r="F25" s="752"/>
      <c r="G25" s="752"/>
      <c r="H25" s="752"/>
      <c r="I25" s="752"/>
      <c r="P25" s="619"/>
    </row>
    <row r="26" spans="1:26" ht="20.100000000000001" customHeight="1" x14ac:dyDescent="0.25">
      <c r="A26" s="754"/>
      <c r="P26" s="748"/>
    </row>
    <row r="27" spans="1:26" ht="20.100000000000001" customHeight="1" x14ac:dyDescent="0.25">
      <c r="A27" s="754"/>
      <c r="P27" s="748"/>
    </row>
    <row r="28" spans="1:26" ht="20.100000000000001" customHeight="1" x14ac:dyDescent="0.25">
      <c r="A28" s="754"/>
      <c r="P28" s="748"/>
    </row>
    <row r="29" spans="1:26" ht="20.100000000000001" customHeight="1" x14ac:dyDescent="0.25">
      <c r="A29" s="754"/>
      <c r="G29" s="591"/>
      <c r="P29" s="748"/>
    </row>
    <row r="30" spans="1:26" ht="20.100000000000001" customHeight="1" x14ac:dyDescent="0.25">
      <c r="A30" s="754"/>
      <c r="G30" s="591"/>
      <c r="P30" s="748"/>
    </row>
    <row r="31" spans="1:26" ht="20.100000000000001" customHeight="1" x14ac:dyDescent="0.25">
      <c r="A31" s="754"/>
      <c r="G31" s="591"/>
      <c r="P31" s="748"/>
    </row>
    <row r="32" spans="1:26" ht="20.100000000000001" customHeight="1" x14ac:dyDescent="0.25">
      <c r="P32" s="748"/>
    </row>
    <row r="33" spans="1:16" ht="20.100000000000001" customHeight="1" x14ac:dyDescent="0.25">
      <c r="A33" s="746"/>
      <c r="G33" s="591"/>
      <c r="P33" s="748"/>
    </row>
    <row r="34" spans="1:16" ht="20.100000000000001" customHeight="1" x14ac:dyDescent="0.25">
      <c r="A34" s="746"/>
      <c r="G34" s="591"/>
      <c r="P34" s="748"/>
    </row>
    <row r="35" spans="1:16" ht="20.100000000000001" customHeight="1" x14ac:dyDescent="0.25">
      <c r="A35" s="746"/>
      <c r="G35" s="591"/>
      <c r="P35" s="748"/>
    </row>
    <row r="36" spans="1:16" ht="20.100000000000001" customHeight="1" x14ac:dyDescent="0.25">
      <c r="A36" s="746"/>
      <c r="G36" s="591"/>
      <c r="P36" s="748"/>
    </row>
    <row r="37" spans="1:16" ht="20.100000000000001" customHeight="1" x14ac:dyDescent="0.25">
      <c r="A37" s="746"/>
      <c r="G37" s="591"/>
      <c r="P37" s="748"/>
    </row>
    <row r="38" spans="1:16" ht="20.100000000000001" customHeight="1" x14ac:dyDescent="0.25">
      <c r="A38" s="746"/>
      <c r="G38" s="591"/>
      <c r="P38" s="748"/>
    </row>
    <row r="39" spans="1:16" ht="20.100000000000001" customHeight="1" x14ac:dyDescent="0.25">
      <c r="A39" s="746"/>
      <c r="G39" s="591"/>
      <c r="P39" s="748"/>
    </row>
    <row r="40" spans="1:16" ht="20.100000000000001" customHeight="1" x14ac:dyDescent="0.25">
      <c r="A40" s="746"/>
      <c r="G40" s="591"/>
      <c r="P40" s="748"/>
    </row>
    <row r="42" spans="1:16" ht="20.100000000000001" customHeight="1" x14ac:dyDescent="0.25">
      <c r="A42" s="754"/>
      <c r="G42" s="591"/>
    </row>
    <row r="43" spans="1:16" ht="20.100000000000001" customHeight="1" x14ac:dyDescent="0.25">
      <c r="A43" s="754"/>
      <c r="G43" s="591"/>
    </row>
    <row r="44" spans="1:16" ht="20.100000000000001" customHeight="1" x14ac:dyDescent="0.25">
      <c r="A44" s="754"/>
      <c r="G44" s="591"/>
    </row>
    <row r="45" spans="1:16" ht="20.100000000000001" customHeight="1" x14ac:dyDescent="0.25">
      <c r="A45" s="754"/>
      <c r="G45" s="591"/>
    </row>
    <row r="46" spans="1:16" ht="20.100000000000001" customHeight="1" x14ac:dyDescent="0.25">
      <c r="A46" s="754"/>
      <c r="G46" s="591"/>
    </row>
    <row r="47" spans="1:16" ht="20.100000000000001" customHeight="1" x14ac:dyDescent="0.25">
      <c r="A47" s="754"/>
      <c r="G47" s="591"/>
    </row>
    <row r="48" spans="1:16" ht="20.100000000000001" customHeight="1" x14ac:dyDescent="0.25">
      <c r="A48" s="754"/>
      <c r="G48" s="591"/>
    </row>
    <row r="49" spans="1:7" ht="20.100000000000001" customHeight="1" x14ac:dyDescent="0.25">
      <c r="A49" s="754"/>
      <c r="G49" s="591"/>
    </row>
    <row r="50" spans="1:7" ht="20.100000000000001" customHeight="1" x14ac:dyDescent="0.25">
      <c r="G50" s="591"/>
    </row>
    <row r="51" spans="1:7" ht="20.100000000000001" customHeight="1" x14ac:dyDescent="0.25">
      <c r="A51" s="754"/>
      <c r="G51" s="591"/>
    </row>
    <row r="52" spans="1:7" ht="20.100000000000001" customHeight="1" x14ac:dyDescent="0.25">
      <c r="A52" s="754"/>
      <c r="G52" s="591"/>
    </row>
    <row r="53" spans="1:7" ht="20.100000000000001" customHeight="1" x14ac:dyDescent="0.25">
      <c r="A53" s="754"/>
      <c r="G53" s="591"/>
    </row>
    <row r="54" spans="1:7" ht="20.100000000000001" customHeight="1" x14ac:dyDescent="0.25">
      <c r="A54" s="754"/>
      <c r="G54" s="591"/>
    </row>
    <row r="55" spans="1:7" ht="20.100000000000001" customHeight="1" x14ac:dyDescent="0.25">
      <c r="A55" s="754"/>
      <c r="G55" s="591"/>
    </row>
    <row r="56" spans="1:7" ht="20.100000000000001" customHeight="1" x14ac:dyDescent="0.25">
      <c r="A56" s="754"/>
      <c r="G56" s="591"/>
    </row>
    <row r="57" spans="1:7" ht="20.100000000000001" customHeight="1" x14ac:dyDescent="0.25">
      <c r="A57" s="754"/>
      <c r="G57" s="591"/>
    </row>
    <row r="59" spans="1:7" ht="20.100000000000001" customHeight="1" x14ac:dyDescent="0.25">
      <c r="A59" s="746"/>
      <c r="G59" s="591"/>
    </row>
    <row r="60" spans="1:7" ht="20.100000000000001" customHeight="1" x14ac:dyDescent="0.25">
      <c r="A60" s="746"/>
      <c r="G60" s="591"/>
    </row>
    <row r="61" spans="1:7" ht="20.100000000000001" customHeight="1" x14ac:dyDescent="0.25">
      <c r="A61" s="746"/>
      <c r="G61" s="591"/>
    </row>
    <row r="62" spans="1:7" ht="20.100000000000001" customHeight="1" x14ac:dyDescent="0.25">
      <c r="A62" s="746"/>
      <c r="G62" s="591"/>
    </row>
    <row r="63" spans="1:7" ht="20.100000000000001" customHeight="1" x14ac:dyDescent="0.25">
      <c r="A63" s="746"/>
      <c r="G63" s="591"/>
    </row>
    <row r="64" spans="1:7" ht="20.100000000000001" customHeight="1" x14ac:dyDescent="0.25">
      <c r="A64" s="746"/>
      <c r="G64" s="591"/>
    </row>
    <row r="65" spans="1:7" ht="20.100000000000001" customHeight="1" x14ac:dyDescent="0.25">
      <c r="A65" s="746"/>
      <c r="G65" s="591"/>
    </row>
    <row r="66" spans="1:7" ht="20.100000000000001" customHeight="1" x14ac:dyDescent="0.25">
      <c r="A66" s="746"/>
      <c r="G66" s="591"/>
    </row>
    <row r="68" spans="1:7" ht="20.100000000000001" customHeight="1" x14ac:dyDescent="0.25">
      <c r="A68" s="754"/>
    </row>
    <row r="69" spans="1:7" ht="20.100000000000001" customHeight="1" x14ac:dyDescent="0.25">
      <c r="A69" s="754"/>
    </row>
    <row r="70" spans="1:7" ht="20.100000000000001" customHeight="1" x14ac:dyDescent="0.25">
      <c r="A70" s="754"/>
    </row>
    <row r="71" spans="1:7" ht="20.100000000000001" customHeight="1" x14ac:dyDescent="0.25">
      <c r="A71" s="754"/>
    </row>
    <row r="72" spans="1:7" ht="20.100000000000001" customHeight="1" x14ac:dyDescent="0.25">
      <c r="A72" s="754"/>
    </row>
    <row r="73" spans="1:7" ht="20.100000000000001" customHeight="1" x14ac:dyDescent="0.25">
      <c r="A73" s="754"/>
    </row>
    <row r="74" spans="1:7" ht="20.100000000000001" customHeight="1" x14ac:dyDescent="0.25">
      <c r="A74" s="754"/>
    </row>
    <row r="75" spans="1:7" ht="20.100000000000001" customHeight="1" x14ac:dyDescent="0.25">
      <c r="A75" s="754"/>
    </row>
    <row r="77" spans="1:7" ht="20.100000000000001" customHeight="1" x14ac:dyDescent="0.25">
      <c r="A77" s="754"/>
    </row>
    <row r="78" spans="1:7" ht="20.100000000000001" customHeight="1" x14ac:dyDescent="0.25">
      <c r="A78" s="754"/>
    </row>
    <row r="79" spans="1:7" ht="20.100000000000001" customHeight="1" x14ac:dyDescent="0.25">
      <c r="A79" s="754"/>
    </row>
    <row r="80" spans="1:7" ht="20.100000000000001" customHeight="1" x14ac:dyDescent="0.25">
      <c r="A80" s="754"/>
    </row>
    <row r="81" spans="1:1" ht="20.100000000000001" customHeight="1" x14ac:dyDescent="0.25">
      <c r="A81" s="754"/>
    </row>
    <row r="82" spans="1:1" ht="20.100000000000001" customHeight="1" x14ac:dyDescent="0.25">
      <c r="A82" s="754"/>
    </row>
    <row r="83" spans="1:1" ht="20.100000000000001" customHeight="1" x14ac:dyDescent="0.25">
      <c r="A83" s="754"/>
    </row>
    <row r="84" spans="1:1" ht="20.100000000000001" customHeight="1" x14ac:dyDescent="0.25">
      <c r="A84" s="754"/>
    </row>
    <row r="86" spans="1:1" ht="20.100000000000001" customHeight="1" x14ac:dyDescent="0.25">
      <c r="A86" s="746"/>
    </row>
    <row r="87" spans="1:1" ht="20.100000000000001" customHeight="1" x14ac:dyDescent="0.25">
      <c r="A87" s="746"/>
    </row>
    <row r="88" spans="1:1" ht="20.100000000000001" customHeight="1" x14ac:dyDescent="0.25">
      <c r="A88" s="746"/>
    </row>
    <row r="89" spans="1:1" ht="20.100000000000001" customHeight="1" x14ac:dyDescent="0.25">
      <c r="A89" s="746"/>
    </row>
    <row r="90" spans="1:1" ht="20.100000000000001" customHeight="1" x14ac:dyDescent="0.25">
      <c r="A90" s="746"/>
    </row>
    <row r="91" spans="1:1" ht="20.100000000000001" customHeight="1" x14ac:dyDescent="0.25">
      <c r="A91" s="746"/>
    </row>
    <row r="92" spans="1:1" ht="20.100000000000001" customHeight="1" x14ac:dyDescent="0.25">
      <c r="A92" s="746"/>
    </row>
    <row r="93" spans="1:1" ht="20.100000000000001" customHeight="1" x14ac:dyDescent="0.25">
      <c r="A93" s="746"/>
    </row>
    <row r="95" spans="1:1" ht="20.100000000000001" customHeight="1" x14ac:dyDescent="0.25">
      <c r="A95" s="754"/>
    </row>
    <row r="96" spans="1:1" ht="20.100000000000001" customHeight="1" x14ac:dyDescent="0.25">
      <c r="A96" s="754"/>
    </row>
    <row r="97" spans="1:1" ht="20.100000000000001" customHeight="1" x14ac:dyDescent="0.25">
      <c r="A97" s="754"/>
    </row>
    <row r="98" spans="1:1" ht="20.100000000000001" customHeight="1" x14ac:dyDescent="0.25">
      <c r="A98" s="754"/>
    </row>
    <row r="99" spans="1:1" ht="20.100000000000001" customHeight="1" x14ac:dyDescent="0.25">
      <c r="A99" s="754"/>
    </row>
    <row r="100" spans="1:1" ht="20.100000000000001" customHeight="1" x14ac:dyDescent="0.25">
      <c r="A100" s="754"/>
    </row>
    <row r="101" spans="1:1" ht="20.100000000000001" customHeight="1" x14ac:dyDescent="0.25">
      <c r="A101" s="754"/>
    </row>
    <row r="102" spans="1:1" ht="20.100000000000001" customHeight="1" x14ac:dyDescent="0.25">
      <c r="A102" s="754"/>
    </row>
    <row r="104" spans="1:1" ht="20.100000000000001" customHeight="1" x14ac:dyDescent="0.25">
      <c r="A104" s="754"/>
    </row>
    <row r="105" spans="1:1" ht="20.100000000000001" customHeight="1" x14ac:dyDescent="0.25">
      <c r="A105" s="754"/>
    </row>
    <row r="106" spans="1:1" ht="20.100000000000001" customHeight="1" x14ac:dyDescent="0.25">
      <c r="A106" s="754"/>
    </row>
    <row r="107" spans="1:1" ht="20.100000000000001" customHeight="1" x14ac:dyDescent="0.25">
      <c r="A107" s="754"/>
    </row>
    <row r="108" spans="1:1" ht="20.100000000000001" customHeight="1" x14ac:dyDescent="0.25">
      <c r="A108" s="754"/>
    </row>
    <row r="109" spans="1:1" ht="20.100000000000001" customHeight="1" x14ac:dyDescent="0.25">
      <c r="A109" s="754"/>
    </row>
    <row r="110" spans="1:1" ht="20.100000000000001" customHeight="1" x14ac:dyDescent="0.25">
      <c r="A110" s="754"/>
    </row>
    <row r="111" spans="1:1" ht="20.100000000000001" customHeight="1" x14ac:dyDescent="0.25">
      <c r="A111" s="754"/>
    </row>
    <row r="113" spans="1:1" ht="20.100000000000001" customHeight="1" x14ac:dyDescent="0.25">
      <c r="A113" s="746"/>
    </row>
    <row r="114" spans="1:1" ht="20.100000000000001" customHeight="1" x14ac:dyDescent="0.25">
      <c r="A114" s="746"/>
    </row>
    <row r="115" spans="1:1" ht="20.100000000000001" customHeight="1" x14ac:dyDescent="0.25">
      <c r="A115" s="746"/>
    </row>
    <row r="116" spans="1:1" ht="20.100000000000001" customHeight="1" x14ac:dyDescent="0.25">
      <c r="A116" s="746"/>
    </row>
    <row r="117" spans="1:1" ht="20.100000000000001" customHeight="1" x14ac:dyDescent="0.25">
      <c r="A117" s="746"/>
    </row>
    <row r="118" spans="1:1" ht="20.100000000000001" customHeight="1" x14ac:dyDescent="0.25">
      <c r="A118" s="746"/>
    </row>
    <row r="119" spans="1:1" ht="20.100000000000001" customHeight="1" x14ac:dyDescent="0.25">
      <c r="A119" s="746"/>
    </row>
    <row r="120" spans="1:1" ht="20.100000000000001" customHeight="1" x14ac:dyDescent="0.25">
      <c r="A120" s="746"/>
    </row>
    <row r="122" spans="1:1" ht="20.100000000000001" customHeight="1" x14ac:dyDescent="0.25">
      <c r="A122" s="754"/>
    </row>
    <row r="123" spans="1:1" ht="20.100000000000001" customHeight="1" x14ac:dyDescent="0.25">
      <c r="A123" s="754"/>
    </row>
    <row r="124" spans="1:1" ht="20.100000000000001" customHeight="1" x14ac:dyDescent="0.25">
      <c r="A124" s="754"/>
    </row>
    <row r="125" spans="1:1" ht="20.100000000000001" customHeight="1" x14ac:dyDescent="0.25">
      <c r="A125" s="754"/>
    </row>
    <row r="126" spans="1:1" ht="20.100000000000001" customHeight="1" x14ac:dyDescent="0.25">
      <c r="A126" s="754"/>
    </row>
    <row r="127" spans="1:1" ht="20.100000000000001" customHeight="1" x14ac:dyDescent="0.25">
      <c r="A127" s="754"/>
    </row>
    <row r="128" spans="1:1" ht="20.100000000000001" customHeight="1" x14ac:dyDescent="0.25">
      <c r="A128" s="754"/>
    </row>
    <row r="129" spans="1:1" ht="20.100000000000001" customHeight="1" x14ac:dyDescent="0.25">
      <c r="A129" s="754"/>
    </row>
    <row r="131" spans="1:1" ht="20.100000000000001" customHeight="1" x14ac:dyDescent="0.25">
      <c r="A131" s="754"/>
    </row>
    <row r="132" spans="1:1" ht="20.100000000000001" customHeight="1" x14ac:dyDescent="0.25">
      <c r="A132" s="754"/>
    </row>
    <row r="133" spans="1:1" ht="20.100000000000001" customHeight="1" x14ac:dyDescent="0.25">
      <c r="A133" s="754"/>
    </row>
    <row r="134" spans="1:1" ht="20.100000000000001" customHeight="1" x14ac:dyDescent="0.25">
      <c r="A134" s="754"/>
    </row>
    <row r="135" spans="1:1" ht="20.100000000000001" customHeight="1" x14ac:dyDescent="0.25">
      <c r="A135" s="754"/>
    </row>
    <row r="136" spans="1:1" ht="20.100000000000001" customHeight="1" x14ac:dyDescent="0.25">
      <c r="A136" s="754"/>
    </row>
    <row r="137" spans="1:1" ht="20.100000000000001" customHeight="1" x14ac:dyDescent="0.25">
      <c r="A137" s="754"/>
    </row>
    <row r="138" spans="1:1" ht="20.100000000000001" customHeight="1" x14ac:dyDescent="0.25">
      <c r="A138" s="754"/>
    </row>
    <row r="140" spans="1:1" ht="20.100000000000001" customHeight="1" x14ac:dyDescent="0.25">
      <c r="A140" s="746"/>
    </row>
    <row r="141" spans="1:1" ht="20.100000000000001" customHeight="1" x14ac:dyDescent="0.25">
      <c r="A141" s="746"/>
    </row>
    <row r="142" spans="1:1" ht="20.100000000000001" customHeight="1" x14ac:dyDescent="0.25">
      <c r="A142" s="746"/>
    </row>
    <row r="143" spans="1:1" ht="20.100000000000001" customHeight="1" x14ac:dyDescent="0.25">
      <c r="A143" s="746"/>
    </row>
    <row r="144" spans="1:1" ht="20.100000000000001" customHeight="1" x14ac:dyDescent="0.25">
      <c r="A144" s="746"/>
    </row>
    <row r="145" spans="1:1" ht="20.100000000000001" customHeight="1" x14ac:dyDescent="0.25">
      <c r="A145" s="746"/>
    </row>
    <row r="146" spans="1:1" ht="20.100000000000001" customHeight="1" x14ac:dyDescent="0.25">
      <c r="A146" s="746"/>
    </row>
    <row r="147" spans="1:1" ht="20.100000000000001" customHeight="1" x14ac:dyDescent="0.25">
      <c r="A147" s="746"/>
    </row>
    <row r="149" spans="1:1" ht="20.100000000000001" customHeight="1" x14ac:dyDescent="0.25">
      <c r="A149" s="754"/>
    </row>
    <row r="150" spans="1:1" ht="20.100000000000001" customHeight="1" x14ac:dyDescent="0.25">
      <c r="A150" s="754"/>
    </row>
    <row r="151" spans="1:1" ht="20.100000000000001" customHeight="1" x14ac:dyDescent="0.25">
      <c r="A151" s="754"/>
    </row>
    <row r="152" spans="1:1" ht="20.100000000000001" customHeight="1" x14ac:dyDescent="0.25">
      <c r="A152" s="754"/>
    </row>
    <row r="153" spans="1:1" ht="20.100000000000001" customHeight="1" x14ac:dyDescent="0.25">
      <c r="A153" s="754"/>
    </row>
    <row r="154" spans="1:1" ht="20.100000000000001" customHeight="1" x14ac:dyDescent="0.25">
      <c r="A154" s="754"/>
    </row>
    <row r="155" spans="1:1" ht="20.100000000000001" customHeight="1" x14ac:dyDescent="0.25">
      <c r="A155" s="754"/>
    </row>
    <row r="156" spans="1:1" ht="20.100000000000001" customHeight="1" x14ac:dyDescent="0.25">
      <c r="A156" s="754"/>
    </row>
    <row r="158" spans="1:1" ht="20.100000000000001" customHeight="1" x14ac:dyDescent="0.25">
      <c r="A158" s="754"/>
    </row>
    <row r="159" spans="1:1" ht="20.100000000000001" customHeight="1" x14ac:dyDescent="0.25">
      <c r="A159" s="754"/>
    </row>
    <row r="160" spans="1:1" ht="20.100000000000001" customHeight="1" x14ac:dyDescent="0.25">
      <c r="A160" s="754"/>
    </row>
    <row r="161" spans="1:1" ht="20.100000000000001" customHeight="1" x14ac:dyDescent="0.25">
      <c r="A161" s="754"/>
    </row>
    <row r="162" spans="1:1" ht="20.100000000000001" customHeight="1" x14ac:dyDescent="0.25">
      <c r="A162" s="754"/>
    </row>
    <row r="163" spans="1:1" ht="20.100000000000001" customHeight="1" x14ac:dyDescent="0.25">
      <c r="A163" s="754"/>
    </row>
    <row r="164" spans="1:1" ht="20.100000000000001" customHeight="1" x14ac:dyDescent="0.25">
      <c r="A164" s="754"/>
    </row>
    <row r="165" spans="1:1" ht="20.100000000000001" customHeight="1" x14ac:dyDescent="0.25">
      <c r="A165" s="754"/>
    </row>
    <row r="167" spans="1:1" ht="20.100000000000001" customHeight="1" x14ac:dyDescent="0.25">
      <c r="A167" s="746"/>
    </row>
    <row r="168" spans="1:1" ht="20.100000000000001" customHeight="1" x14ac:dyDescent="0.25">
      <c r="A168" s="746"/>
    </row>
    <row r="169" spans="1:1" ht="20.100000000000001" customHeight="1" x14ac:dyDescent="0.25">
      <c r="A169" s="746"/>
    </row>
    <row r="170" spans="1:1" ht="20.100000000000001" customHeight="1" x14ac:dyDescent="0.25">
      <c r="A170" s="746"/>
    </row>
    <row r="171" spans="1:1" ht="20.100000000000001" customHeight="1" x14ac:dyDescent="0.25">
      <c r="A171" s="746"/>
    </row>
    <row r="172" spans="1:1" ht="20.100000000000001" customHeight="1" x14ac:dyDescent="0.25">
      <c r="A172" s="746"/>
    </row>
    <row r="173" spans="1:1" ht="20.100000000000001" customHeight="1" x14ac:dyDescent="0.25">
      <c r="A173" s="746"/>
    </row>
    <row r="174" spans="1:1" ht="20.100000000000001" customHeight="1" x14ac:dyDescent="0.25">
      <c r="A174" s="746"/>
    </row>
    <row r="176" spans="1:1" ht="20.100000000000001" customHeight="1" x14ac:dyDescent="0.25">
      <c r="A176" s="754"/>
    </row>
    <row r="177" spans="1:1" ht="20.100000000000001" customHeight="1" x14ac:dyDescent="0.25">
      <c r="A177" s="754"/>
    </row>
    <row r="178" spans="1:1" ht="20.100000000000001" customHeight="1" x14ac:dyDescent="0.25">
      <c r="A178" s="754"/>
    </row>
    <row r="179" spans="1:1" ht="20.100000000000001" customHeight="1" x14ac:dyDescent="0.25">
      <c r="A179" s="754"/>
    </row>
    <row r="180" spans="1:1" ht="20.100000000000001" customHeight="1" x14ac:dyDescent="0.25">
      <c r="A180" s="754"/>
    </row>
    <row r="181" spans="1:1" ht="20.100000000000001" customHeight="1" x14ac:dyDescent="0.25">
      <c r="A181" s="754"/>
    </row>
    <row r="182" spans="1:1" ht="20.100000000000001" customHeight="1" x14ac:dyDescent="0.25">
      <c r="A182" s="754"/>
    </row>
    <row r="183" spans="1:1" ht="20.100000000000001" customHeight="1" x14ac:dyDescent="0.25">
      <c r="A183" s="754"/>
    </row>
    <row r="185" spans="1:1" ht="20.100000000000001" customHeight="1" x14ac:dyDescent="0.25">
      <c r="A185" s="754"/>
    </row>
    <row r="186" spans="1:1" ht="20.100000000000001" customHeight="1" x14ac:dyDescent="0.25">
      <c r="A186" s="754"/>
    </row>
    <row r="187" spans="1:1" ht="20.100000000000001" customHeight="1" x14ac:dyDescent="0.25">
      <c r="A187" s="754"/>
    </row>
    <row r="188" spans="1:1" ht="20.100000000000001" customHeight="1" x14ac:dyDescent="0.25">
      <c r="A188" s="754"/>
    </row>
    <row r="189" spans="1:1" ht="20.100000000000001" customHeight="1" x14ac:dyDescent="0.25">
      <c r="A189" s="754"/>
    </row>
    <row r="190" spans="1:1" ht="20.100000000000001" customHeight="1" x14ac:dyDescent="0.25">
      <c r="A190" s="754"/>
    </row>
    <row r="191" spans="1:1" ht="20.100000000000001" customHeight="1" x14ac:dyDescent="0.25">
      <c r="A191" s="754"/>
    </row>
    <row r="192" spans="1:1" ht="20.100000000000001" customHeight="1" x14ac:dyDescent="0.25">
      <c r="A192" s="754"/>
    </row>
  </sheetData>
  <mergeCells count="9">
    <mergeCell ref="A23:I23"/>
    <mergeCell ref="A3:A6"/>
    <mergeCell ref="B3:B6"/>
    <mergeCell ref="C3:I3"/>
    <mergeCell ref="C4:C6"/>
    <mergeCell ref="D4:D6"/>
    <mergeCell ref="E4:G5"/>
    <mergeCell ref="H4:H6"/>
    <mergeCell ref="I4:I6"/>
  </mergeCells>
  <pageMargins left="0.78740157480314965" right="0.39370078740157483" top="0.78740157480314965" bottom="0.59055118110236227" header="0.47244094488188981" footer="0.47244094488188981"/>
  <pageSetup paperSize="9" scale="51" orientation="portrait" horizontalDpi="300" verticalDpi="300" r:id="rId1"/>
  <headerFooter alignWithMargins="0">
    <oddHeader>&amp;C&amp;"Arial,Negrito"&amp;12Turismo interno</oddHeader>
  </headerFooter>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42"/>
  <sheetViews>
    <sheetView showGridLines="0" zoomScaleNormal="100" workbookViewId="0"/>
  </sheetViews>
  <sheetFormatPr defaultColWidth="11.42578125" defaultRowHeight="20.100000000000001" customHeight="1" x14ac:dyDescent="0.25"/>
  <cols>
    <col min="1" max="1" width="17.5703125" style="296" customWidth="1"/>
    <col min="2" max="3" width="11.7109375" style="296" customWidth="1"/>
    <col min="4" max="7" width="10.28515625" style="296" customWidth="1"/>
    <col min="8" max="17" width="9.7109375" style="296" customWidth="1"/>
    <col min="18" max="25" width="10.5703125" style="296" customWidth="1"/>
    <col min="26" max="26" width="11.5703125" style="296" customWidth="1"/>
    <col min="27" max="27" width="11.42578125" style="296" customWidth="1"/>
    <col min="28" max="28" width="14" style="296" bestFit="1" customWidth="1"/>
    <col min="29" max="29" width="13.7109375" style="296" customWidth="1"/>
    <col min="30" max="256" width="11.42578125" style="296"/>
    <col min="257" max="257" width="11.7109375" style="296" customWidth="1"/>
    <col min="258" max="258" width="10.7109375" style="296" customWidth="1"/>
    <col min="259" max="263" width="10.28515625" style="296" customWidth="1"/>
    <col min="264" max="273" width="9.28515625" style="296" customWidth="1"/>
    <col min="274" max="281" width="10.5703125" style="296" customWidth="1"/>
    <col min="282" max="282" width="11.5703125" style="296" customWidth="1"/>
    <col min="283" max="283" width="11.42578125" style="296" customWidth="1"/>
    <col min="284" max="284" width="14" style="296" bestFit="1" customWidth="1"/>
    <col min="285" max="285" width="13.7109375" style="296" customWidth="1"/>
    <col min="286" max="512" width="11.42578125" style="296"/>
    <col min="513" max="513" width="11.7109375" style="296" customWidth="1"/>
    <col min="514" max="514" width="10.7109375" style="296" customWidth="1"/>
    <col min="515" max="519" width="10.28515625" style="296" customWidth="1"/>
    <col min="520" max="529" width="9.28515625" style="296" customWidth="1"/>
    <col min="530" max="537" width="10.5703125" style="296" customWidth="1"/>
    <col min="538" max="538" width="11.5703125" style="296" customWidth="1"/>
    <col min="539" max="539" width="11.42578125" style="296" customWidth="1"/>
    <col min="540" max="540" width="14" style="296" bestFit="1" customWidth="1"/>
    <col min="541" max="541" width="13.7109375" style="296" customWidth="1"/>
    <col min="542" max="768" width="11.42578125" style="296"/>
    <col min="769" max="769" width="11.7109375" style="296" customWidth="1"/>
    <col min="770" max="770" width="10.7109375" style="296" customWidth="1"/>
    <col min="771" max="775" width="10.28515625" style="296" customWidth="1"/>
    <col min="776" max="785" width="9.28515625" style="296" customWidth="1"/>
    <col min="786" max="793" width="10.5703125" style="296" customWidth="1"/>
    <col min="794" max="794" width="11.5703125" style="296" customWidth="1"/>
    <col min="795" max="795" width="11.42578125" style="296" customWidth="1"/>
    <col min="796" max="796" width="14" style="296" bestFit="1" customWidth="1"/>
    <col min="797" max="797" width="13.7109375" style="296" customWidth="1"/>
    <col min="798" max="1024" width="11.42578125" style="296"/>
    <col min="1025" max="1025" width="11.7109375" style="296" customWidth="1"/>
    <col min="1026" max="1026" width="10.7109375" style="296" customWidth="1"/>
    <col min="1027" max="1031" width="10.28515625" style="296" customWidth="1"/>
    <col min="1032" max="1041" width="9.28515625" style="296" customWidth="1"/>
    <col min="1042" max="1049" width="10.5703125" style="296" customWidth="1"/>
    <col min="1050" max="1050" width="11.5703125" style="296" customWidth="1"/>
    <col min="1051" max="1051" width="11.42578125" style="296" customWidth="1"/>
    <col min="1052" max="1052" width="14" style="296" bestFit="1" customWidth="1"/>
    <col min="1053" max="1053" width="13.7109375" style="296" customWidth="1"/>
    <col min="1054" max="1280" width="11.42578125" style="296"/>
    <col min="1281" max="1281" width="11.7109375" style="296" customWidth="1"/>
    <col min="1282" max="1282" width="10.7109375" style="296" customWidth="1"/>
    <col min="1283" max="1287" width="10.28515625" style="296" customWidth="1"/>
    <col min="1288" max="1297" width="9.28515625" style="296" customWidth="1"/>
    <col min="1298" max="1305" width="10.5703125" style="296" customWidth="1"/>
    <col min="1306" max="1306" width="11.5703125" style="296" customWidth="1"/>
    <col min="1307" max="1307" width="11.42578125" style="296" customWidth="1"/>
    <col min="1308" max="1308" width="14" style="296" bestFit="1" customWidth="1"/>
    <col min="1309" max="1309" width="13.7109375" style="296" customWidth="1"/>
    <col min="1310" max="1536" width="11.42578125" style="296"/>
    <col min="1537" max="1537" width="11.7109375" style="296" customWidth="1"/>
    <col min="1538" max="1538" width="10.7109375" style="296" customWidth="1"/>
    <col min="1539" max="1543" width="10.28515625" style="296" customWidth="1"/>
    <col min="1544" max="1553" width="9.28515625" style="296" customWidth="1"/>
    <col min="1554" max="1561" width="10.5703125" style="296" customWidth="1"/>
    <col min="1562" max="1562" width="11.5703125" style="296" customWidth="1"/>
    <col min="1563" max="1563" width="11.42578125" style="296" customWidth="1"/>
    <col min="1564" max="1564" width="14" style="296" bestFit="1" customWidth="1"/>
    <col min="1565" max="1565" width="13.7109375" style="296" customWidth="1"/>
    <col min="1566" max="1792" width="11.42578125" style="296"/>
    <col min="1793" max="1793" width="11.7109375" style="296" customWidth="1"/>
    <col min="1794" max="1794" width="10.7109375" style="296" customWidth="1"/>
    <col min="1795" max="1799" width="10.28515625" style="296" customWidth="1"/>
    <col min="1800" max="1809" width="9.28515625" style="296" customWidth="1"/>
    <col min="1810" max="1817" width="10.5703125" style="296" customWidth="1"/>
    <col min="1818" max="1818" width="11.5703125" style="296" customWidth="1"/>
    <col min="1819" max="1819" width="11.42578125" style="296" customWidth="1"/>
    <col min="1820" max="1820" width="14" style="296" bestFit="1" customWidth="1"/>
    <col min="1821" max="1821" width="13.7109375" style="296" customWidth="1"/>
    <col min="1822" max="2048" width="11.42578125" style="296"/>
    <col min="2049" max="2049" width="11.7109375" style="296" customWidth="1"/>
    <col min="2050" max="2050" width="10.7109375" style="296" customWidth="1"/>
    <col min="2051" max="2055" width="10.28515625" style="296" customWidth="1"/>
    <col min="2056" max="2065" width="9.28515625" style="296" customWidth="1"/>
    <col min="2066" max="2073" width="10.5703125" style="296" customWidth="1"/>
    <col min="2074" max="2074" width="11.5703125" style="296" customWidth="1"/>
    <col min="2075" max="2075" width="11.42578125" style="296" customWidth="1"/>
    <col min="2076" max="2076" width="14" style="296" bestFit="1" customWidth="1"/>
    <col min="2077" max="2077" width="13.7109375" style="296" customWidth="1"/>
    <col min="2078" max="2304" width="11.42578125" style="296"/>
    <col min="2305" max="2305" width="11.7109375" style="296" customWidth="1"/>
    <col min="2306" max="2306" width="10.7109375" style="296" customWidth="1"/>
    <col min="2307" max="2311" width="10.28515625" style="296" customWidth="1"/>
    <col min="2312" max="2321" width="9.28515625" style="296" customWidth="1"/>
    <col min="2322" max="2329" width="10.5703125" style="296" customWidth="1"/>
    <col min="2330" max="2330" width="11.5703125" style="296" customWidth="1"/>
    <col min="2331" max="2331" width="11.42578125" style="296" customWidth="1"/>
    <col min="2332" max="2332" width="14" style="296" bestFit="1" customWidth="1"/>
    <col min="2333" max="2333" width="13.7109375" style="296" customWidth="1"/>
    <col min="2334" max="2560" width="11.42578125" style="296"/>
    <col min="2561" max="2561" width="11.7109375" style="296" customWidth="1"/>
    <col min="2562" max="2562" width="10.7109375" style="296" customWidth="1"/>
    <col min="2563" max="2567" width="10.28515625" style="296" customWidth="1"/>
    <col min="2568" max="2577" width="9.28515625" style="296" customWidth="1"/>
    <col min="2578" max="2585" width="10.5703125" style="296" customWidth="1"/>
    <col min="2586" max="2586" width="11.5703125" style="296" customWidth="1"/>
    <col min="2587" max="2587" width="11.42578125" style="296" customWidth="1"/>
    <col min="2588" max="2588" width="14" style="296" bestFit="1" customWidth="1"/>
    <col min="2589" max="2589" width="13.7109375" style="296" customWidth="1"/>
    <col min="2590" max="2816" width="11.42578125" style="296"/>
    <col min="2817" max="2817" width="11.7109375" style="296" customWidth="1"/>
    <col min="2818" max="2818" width="10.7109375" style="296" customWidth="1"/>
    <col min="2819" max="2823" width="10.28515625" style="296" customWidth="1"/>
    <col min="2824" max="2833" width="9.28515625" style="296" customWidth="1"/>
    <col min="2834" max="2841" width="10.5703125" style="296" customWidth="1"/>
    <col min="2842" max="2842" width="11.5703125" style="296" customWidth="1"/>
    <col min="2843" max="2843" width="11.42578125" style="296" customWidth="1"/>
    <col min="2844" max="2844" width="14" style="296" bestFit="1" customWidth="1"/>
    <col min="2845" max="2845" width="13.7109375" style="296" customWidth="1"/>
    <col min="2846" max="3072" width="11.42578125" style="296"/>
    <col min="3073" max="3073" width="11.7109375" style="296" customWidth="1"/>
    <col min="3074" max="3074" width="10.7109375" style="296" customWidth="1"/>
    <col min="3075" max="3079" width="10.28515625" style="296" customWidth="1"/>
    <col min="3080" max="3089" width="9.28515625" style="296" customWidth="1"/>
    <col min="3090" max="3097" width="10.5703125" style="296" customWidth="1"/>
    <col min="3098" max="3098" width="11.5703125" style="296" customWidth="1"/>
    <col min="3099" max="3099" width="11.42578125" style="296" customWidth="1"/>
    <col min="3100" max="3100" width="14" style="296" bestFit="1" customWidth="1"/>
    <col min="3101" max="3101" width="13.7109375" style="296" customWidth="1"/>
    <col min="3102" max="3328" width="11.42578125" style="296"/>
    <col min="3329" max="3329" width="11.7109375" style="296" customWidth="1"/>
    <col min="3330" max="3330" width="10.7109375" style="296" customWidth="1"/>
    <col min="3331" max="3335" width="10.28515625" style="296" customWidth="1"/>
    <col min="3336" max="3345" width="9.28515625" style="296" customWidth="1"/>
    <col min="3346" max="3353" width="10.5703125" style="296" customWidth="1"/>
    <col min="3354" max="3354" width="11.5703125" style="296" customWidth="1"/>
    <col min="3355" max="3355" width="11.42578125" style="296" customWidth="1"/>
    <col min="3356" max="3356" width="14" style="296" bestFit="1" customWidth="1"/>
    <col min="3357" max="3357" width="13.7109375" style="296" customWidth="1"/>
    <col min="3358" max="3584" width="11.42578125" style="296"/>
    <col min="3585" max="3585" width="11.7109375" style="296" customWidth="1"/>
    <col min="3586" max="3586" width="10.7109375" style="296" customWidth="1"/>
    <col min="3587" max="3591" width="10.28515625" style="296" customWidth="1"/>
    <col min="3592" max="3601" width="9.28515625" style="296" customWidth="1"/>
    <col min="3602" max="3609" width="10.5703125" style="296" customWidth="1"/>
    <col min="3610" max="3610" width="11.5703125" style="296" customWidth="1"/>
    <col min="3611" max="3611" width="11.42578125" style="296" customWidth="1"/>
    <col min="3612" max="3612" width="14" style="296" bestFit="1" customWidth="1"/>
    <col min="3613" max="3613" width="13.7109375" style="296" customWidth="1"/>
    <col min="3614" max="3840" width="11.42578125" style="296"/>
    <col min="3841" max="3841" width="11.7109375" style="296" customWidth="1"/>
    <col min="3842" max="3842" width="10.7109375" style="296" customWidth="1"/>
    <col min="3843" max="3847" width="10.28515625" style="296" customWidth="1"/>
    <col min="3848" max="3857" width="9.28515625" style="296" customWidth="1"/>
    <col min="3858" max="3865" width="10.5703125" style="296" customWidth="1"/>
    <col min="3866" max="3866" width="11.5703125" style="296" customWidth="1"/>
    <col min="3867" max="3867" width="11.42578125" style="296" customWidth="1"/>
    <col min="3868" max="3868" width="14" style="296" bestFit="1" customWidth="1"/>
    <col min="3869" max="3869" width="13.7109375" style="296" customWidth="1"/>
    <col min="3870" max="4096" width="11.42578125" style="296"/>
    <col min="4097" max="4097" width="11.7109375" style="296" customWidth="1"/>
    <col min="4098" max="4098" width="10.7109375" style="296" customWidth="1"/>
    <col min="4099" max="4103" width="10.28515625" style="296" customWidth="1"/>
    <col min="4104" max="4113" width="9.28515625" style="296" customWidth="1"/>
    <col min="4114" max="4121" width="10.5703125" style="296" customWidth="1"/>
    <col min="4122" max="4122" width="11.5703125" style="296" customWidth="1"/>
    <col min="4123" max="4123" width="11.42578125" style="296" customWidth="1"/>
    <col min="4124" max="4124" width="14" style="296" bestFit="1" customWidth="1"/>
    <col min="4125" max="4125" width="13.7109375" style="296" customWidth="1"/>
    <col min="4126" max="4352" width="11.42578125" style="296"/>
    <col min="4353" max="4353" width="11.7109375" style="296" customWidth="1"/>
    <col min="4354" max="4354" width="10.7109375" style="296" customWidth="1"/>
    <col min="4355" max="4359" width="10.28515625" style="296" customWidth="1"/>
    <col min="4360" max="4369" width="9.28515625" style="296" customWidth="1"/>
    <col min="4370" max="4377" width="10.5703125" style="296" customWidth="1"/>
    <col min="4378" max="4378" width="11.5703125" style="296" customWidth="1"/>
    <col min="4379" max="4379" width="11.42578125" style="296" customWidth="1"/>
    <col min="4380" max="4380" width="14" style="296" bestFit="1" customWidth="1"/>
    <col min="4381" max="4381" width="13.7109375" style="296" customWidth="1"/>
    <col min="4382" max="4608" width="11.42578125" style="296"/>
    <col min="4609" max="4609" width="11.7109375" style="296" customWidth="1"/>
    <col min="4610" max="4610" width="10.7109375" style="296" customWidth="1"/>
    <col min="4611" max="4615" width="10.28515625" style="296" customWidth="1"/>
    <col min="4616" max="4625" width="9.28515625" style="296" customWidth="1"/>
    <col min="4626" max="4633" width="10.5703125" style="296" customWidth="1"/>
    <col min="4634" max="4634" width="11.5703125" style="296" customWidth="1"/>
    <col min="4635" max="4635" width="11.42578125" style="296" customWidth="1"/>
    <col min="4636" max="4636" width="14" style="296" bestFit="1" customWidth="1"/>
    <col min="4637" max="4637" width="13.7109375" style="296" customWidth="1"/>
    <col min="4638" max="4864" width="11.42578125" style="296"/>
    <col min="4865" max="4865" width="11.7109375" style="296" customWidth="1"/>
    <col min="4866" max="4866" width="10.7109375" style="296" customWidth="1"/>
    <col min="4867" max="4871" width="10.28515625" style="296" customWidth="1"/>
    <col min="4872" max="4881" width="9.28515625" style="296" customWidth="1"/>
    <col min="4882" max="4889" width="10.5703125" style="296" customWidth="1"/>
    <col min="4890" max="4890" width="11.5703125" style="296" customWidth="1"/>
    <col min="4891" max="4891" width="11.42578125" style="296" customWidth="1"/>
    <col min="4892" max="4892" width="14" style="296" bestFit="1" customWidth="1"/>
    <col min="4893" max="4893" width="13.7109375" style="296" customWidth="1"/>
    <col min="4894" max="5120" width="11.42578125" style="296"/>
    <col min="5121" max="5121" width="11.7109375" style="296" customWidth="1"/>
    <col min="5122" max="5122" width="10.7109375" style="296" customWidth="1"/>
    <col min="5123" max="5127" width="10.28515625" style="296" customWidth="1"/>
    <col min="5128" max="5137" width="9.28515625" style="296" customWidth="1"/>
    <col min="5138" max="5145" width="10.5703125" style="296" customWidth="1"/>
    <col min="5146" max="5146" width="11.5703125" style="296" customWidth="1"/>
    <col min="5147" max="5147" width="11.42578125" style="296" customWidth="1"/>
    <col min="5148" max="5148" width="14" style="296" bestFit="1" customWidth="1"/>
    <col min="5149" max="5149" width="13.7109375" style="296" customWidth="1"/>
    <col min="5150" max="5376" width="11.42578125" style="296"/>
    <col min="5377" max="5377" width="11.7109375" style="296" customWidth="1"/>
    <col min="5378" max="5378" width="10.7109375" style="296" customWidth="1"/>
    <col min="5379" max="5383" width="10.28515625" style="296" customWidth="1"/>
    <col min="5384" max="5393" width="9.28515625" style="296" customWidth="1"/>
    <col min="5394" max="5401" width="10.5703125" style="296" customWidth="1"/>
    <col min="5402" max="5402" width="11.5703125" style="296" customWidth="1"/>
    <col min="5403" max="5403" width="11.42578125" style="296" customWidth="1"/>
    <col min="5404" max="5404" width="14" style="296" bestFit="1" customWidth="1"/>
    <col min="5405" max="5405" width="13.7109375" style="296" customWidth="1"/>
    <col min="5406" max="5632" width="11.42578125" style="296"/>
    <col min="5633" max="5633" width="11.7109375" style="296" customWidth="1"/>
    <col min="5634" max="5634" width="10.7109375" style="296" customWidth="1"/>
    <col min="5635" max="5639" width="10.28515625" style="296" customWidth="1"/>
    <col min="5640" max="5649" width="9.28515625" style="296" customWidth="1"/>
    <col min="5650" max="5657" width="10.5703125" style="296" customWidth="1"/>
    <col min="5658" max="5658" width="11.5703125" style="296" customWidth="1"/>
    <col min="5659" max="5659" width="11.42578125" style="296" customWidth="1"/>
    <col min="5660" max="5660" width="14" style="296" bestFit="1" customWidth="1"/>
    <col min="5661" max="5661" width="13.7109375" style="296" customWidth="1"/>
    <col min="5662" max="5888" width="11.42578125" style="296"/>
    <col min="5889" max="5889" width="11.7109375" style="296" customWidth="1"/>
    <col min="5890" max="5890" width="10.7109375" style="296" customWidth="1"/>
    <col min="5891" max="5895" width="10.28515625" style="296" customWidth="1"/>
    <col min="5896" max="5905" width="9.28515625" style="296" customWidth="1"/>
    <col min="5906" max="5913" width="10.5703125" style="296" customWidth="1"/>
    <col min="5914" max="5914" width="11.5703125" style="296" customWidth="1"/>
    <col min="5915" max="5915" width="11.42578125" style="296" customWidth="1"/>
    <col min="5916" max="5916" width="14" style="296" bestFit="1" customWidth="1"/>
    <col min="5917" max="5917" width="13.7109375" style="296" customWidth="1"/>
    <col min="5918" max="6144" width="11.42578125" style="296"/>
    <col min="6145" max="6145" width="11.7109375" style="296" customWidth="1"/>
    <col min="6146" max="6146" width="10.7109375" style="296" customWidth="1"/>
    <col min="6147" max="6151" width="10.28515625" style="296" customWidth="1"/>
    <col min="6152" max="6161" width="9.28515625" style="296" customWidth="1"/>
    <col min="6162" max="6169" width="10.5703125" style="296" customWidth="1"/>
    <col min="6170" max="6170" width="11.5703125" style="296" customWidth="1"/>
    <col min="6171" max="6171" width="11.42578125" style="296" customWidth="1"/>
    <col min="6172" max="6172" width="14" style="296" bestFit="1" customWidth="1"/>
    <col min="6173" max="6173" width="13.7109375" style="296" customWidth="1"/>
    <col min="6174" max="6400" width="11.42578125" style="296"/>
    <col min="6401" max="6401" width="11.7109375" style="296" customWidth="1"/>
    <col min="6402" max="6402" width="10.7109375" style="296" customWidth="1"/>
    <col min="6403" max="6407" width="10.28515625" style="296" customWidth="1"/>
    <col min="6408" max="6417" width="9.28515625" style="296" customWidth="1"/>
    <col min="6418" max="6425" width="10.5703125" style="296" customWidth="1"/>
    <col min="6426" max="6426" width="11.5703125" style="296" customWidth="1"/>
    <col min="6427" max="6427" width="11.42578125" style="296" customWidth="1"/>
    <col min="6428" max="6428" width="14" style="296" bestFit="1" customWidth="1"/>
    <col min="6429" max="6429" width="13.7109375" style="296" customWidth="1"/>
    <col min="6430" max="6656" width="11.42578125" style="296"/>
    <col min="6657" max="6657" width="11.7109375" style="296" customWidth="1"/>
    <col min="6658" max="6658" width="10.7109375" style="296" customWidth="1"/>
    <col min="6659" max="6663" width="10.28515625" style="296" customWidth="1"/>
    <col min="6664" max="6673" width="9.28515625" style="296" customWidth="1"/>
    <col min="6674" max="6681" width="10.5703125" style="296" customWidth="1"/>
    <col min="6682" max="6682" width="11.5703125" style="296" customWidth="1"/>
    <col min="6683" max="6683" width="11.42578125" style="296" customWidth="1"/>
    <col min="6684" max="6684" width="14" style="296" bestFit="1" customWidth="1"/>
    <col min="6685" max="6685" width="13.7109375" style="296" customWidth="1"/>
    <col min="6686" max="6912" width="11.42578125" style="296"/>
    <col min="6913" max="6913" width="11.7109375" style="296" customWidth="1"/>
    <col min="6914" max="6914" width="10.7109375" style="296" customWidth="1"/>
    <col min="6915" max="6919" width="10.28515625" style="296" customWidth="1"/>
    <col min="6920" max="6929" width="9.28515625" style="296" customWidth="1"/>
    <col min="6930" max="6937" width="10.5703125" style="296" customWidth="1"/>
    <col min="6938" max="6938" width="11.5703125" style="296" customWidth="1"/>
    <col min="6939" max="6939" width="11.42578125" style="296" customWidth="1"/>
    <col min="6940" max="6940" width="14" style="296" bestFit="1" customWidth="1"/>
    <col min="6941" max="6941" width="13.7109375" style="296" customWidth="1"/>
    <col min="6942" max="7168" width="11.42578125" style="296"/>
    <col min="7169" max="7169" width="11.7109375" style="296" customWidth="1"/>
    <col min="7170" max="7170" width="10.7109375" style="296" customWidth="1"/>
    <col min="7171" max="7175" width="10.28515625" style="296" customWidth="1"/>
    <col min="7176" max="7185" width="9.28515625" style="296" customWidth="1"/>
    <col min="7186" max="7193" width="10.5703125" style="296" customWidth="1"/>
    <col min="7194" max="7194" width="11.5703125" style="296" customWidth="1"/>
    <col min="7195" max="7195" width="11.42578125" style="296" customWidth="1"/>
    <col min="7196" max="7196" width="14" style="296" bestFit="1" customWidth="1"/>
    <col min="7197" max="7197" width="13.7109375" style="296" customWidth="1"/>
    <col min="7198" max="7424" width="11.42578125" style="296"/>
    <col min="7425" max="7425" width="11.7109375" style="296" customWidth="1"/>
    <col min="7426" max="7426" width="10.7109375" style="296" customWidth="1"/>
    <col min="7427" max="7431" width="10.28515625" style="296" customWidth="1"/>
    <col min="7432" max="7441" width="9.28515625" style="296" customWidth="1"/>
    <col min="7442" max="7449" width="10.5703125" style="296" customWidth="1"/>
    <col min="7450" max="7450" width="11.5703125" style="296" customWidth="1"/>
    <col min="7451" max="7451" width="11.42578125" style="296" customWidth="1"/>
    <col min="7452" max="7452" width="14" style="296" bestFit="1" customWidth="1"/>
    <col min="7453" max="7453" width="13.7109375" style="296" customWidth="1"/>
    <col min="7454" max="7680" width="11.42578125" style="296"/>
    <col min="7681" max="7681" width="11.7109375" style="296" customWidth="1"/>
    <col min="7682" max="7682" width="10.7109375" style="296" customWidth="1"/>
    <col min="7683" max="7687" width="10.28515625" style="296" customWidth="1"/>
    <col min="7688" max="7697" width="9.28515625" style="296" customWidth="1"/>
    <col min="7698" max="7705" width="10.5703125" style="296" customWidth="1"/>
    <col min="7706" max="7706" width="11.5703125" style="296" customWidth="1"/>
    <col min="7707" max="7707" width="11.42578125" style="296" customWidth="1"/>
    <col min="7708" max="7708" width="14" style="296" bestFit="1" customWidth="1"/>
    <col min="7709" max="7709" width="13.7109375" style="296" customWidth="1"/>
    <col min="7710" max="7936" width="11.42578125" style="296"/>
    <col min="7937" max="7937" width="11.7109375" style="296" customWidth="1"/>
    <col min="7938" max="7938" width="10.7109375" style="296" customWidth="1"/>
    <col min="7939" max="7943" width="10.28515625" style="296" customWidth="1"/>
    <col min="7944" max="7953" width="9.28515625" style="296" customWidth="1"/>
    <col min="7954" max="7961" width="10.5703125" style="296" customWidth="1"/>
    <col min="7962" max="7962" width="11.5703125" style="296" customWidth="1"/>
    <col min="7963" max="7963" width="11.42578125" style="296" customWidth="1"/>
    <col min="7964" max="7964" width="14" style="296" bestFit="1" customWidth="1"/>
    <col min="7965" max="7965" width="13.7109375" style="296" customWidth="1"/>
    <col min="7966" max="8192" width="11.42578125" style="296"/>
    <col min="8193" max="8193" width="11.7109375" style="296" customWidth="1"/>
    <col min="8194" max="8194" width="10.7109375" style="296" customWidth="1"/>
    <col min="8195" max="8199" width="10.28515625" style="296" customWidth="1"/>
    <col min="8200" max="8209" width="9.28515625" style="296" customWidth="1"/>
    <col min="8210" max="8217" width="10.5703125" style="296" customWidth="1"/>
    <col min="8218" max="8218" width="11.5703125" style="296" customWidth="1"/>
    <col min="8219" max="8219" width="11.42578125" style="296" customWidth="1"/>
    <col min="8220" max="8220" width="14" style="296" bestFit="1" customWidth="1"/>
    <col min="8221" max="8221" width="13.7109375" style="296" customWidth="1"/>
    <col min="8222" max="8448" width="11.42578125" style="296"/>
    <col min="8449" max="8449" width="11.7109375" style="296" customWidth="1"/>
    <col min="8450" max="8450" width="10.7109375" style="296" customWidth="1"/>
    <col min="8451" max="8455" width="10.28515625" style="296" customWidth="1"/>
    <col min="8456" max="8465" width="9.28515625" style="296" customWidth="1"/>
    <col min="8466" max="8473" width="10.5703125" style="296" customWidth="1"/>
    <col min="8474" max="8474" width="11.5703125" style="296" customWidth="1"/>
    <col min="8475" max="8475" width="11.42578125" style="296" customWidth="1"/>
    <col min="8476" max="8476" width="14" style="296" bestFit="1" customWidth="1"/>
    <col min="8477" max="8477" width="13.7109375" style="296" customWidth="1"/>
    <col min="8478" max="8704" width="11.42578125" style="296"/>
    <col min="8705" max="8705" width="11.7109375" style="296" customWidth="1"/>
    <col min="8706" max="8706" width="10.7109375" style="296" customWidth="1"/>
    <col min="8707" max="8711" width="10.28515625" style="296" customWidth="1"/>
    <col min="8712" max="8721" width="9.28515625" style="296" customWidth="1"/>
    <col min="8722" max="8729" width="10.5703125" style="296" customWidth="1"/>
    <col min="8730" max="8730" width="11.5703125" style="296" customWidth="1"/>
    <col min="8731" max="8731" width="11.42578125" style="296" customWidth="1"/>
    <col min="8732" max="8732" width="14" style="296" bestFit="1" customWidth="1"/>
    <col min="8733" max="8733" width="13.7109375" style="296" customWidth="1"/>
    <col min="8734" max="8960" width="11.42578125" style="296"/>
    <col min="8961" max="8961" width="11.7109375" style="296" customWidth="1"/>
    <col min="8962" max="8962" width="10.7109375" style="296" customWidth="1"/>
    <col min="8963" max="8967" width="10.28515625" style="296" customWidth="1"/>
    <col min="8968" max="8977" width="9.28515625" style="296" customWidth="1"/>
    <col min="8978" max="8985" width="10.5703125" style="296" customWidth="1"/>
    <col min="8986" max="8986" width="11.5703125" style="296" customWidth="1"/>
    <col min="8987" max="8987" width="11.42578125" style="296" customWidth="1"/>
    <col min="8988" max="8988" width="14" style="296" bestFit="1" customWidth="1"/>
    <col min="8989" max="8989" width="13.7109375" style="296" customWidth="1"/>
    <col min="8990" max="9216" width="11.42578125" style="296"/>
    <col min="9217" max="9217" width="11.7109375" style="296" customWidth="1"/>
    <col min="9218" max="9218" width="10.7109375" style="296" customWidth="1"/>
    <col min="9219" max="9223" width="10.28515625" style="296" customWidth="1"/>
    <col min="9224" max="9233" width="9.28515625" style="296" customWidth="1"/>
    <col min="9234" max="9241" width="10.5703125" style="296" customWidth="1"/>
    <col min="9242" max="9242" width="11.5703125" style="296" customWidth="1"/>
    <col min="9243" max="9243" width="11.42578125" style="296" customWidth="1"/>
    <col min="9244" max="9244" width="14" style="296" bestFit="1" customWidth="1"/>
    <col min="9245" max="9245" width="13.7109375" style="296" customWidth="1"/>
    <col min="9246" max="9472" width="11.42578125" style="296"/>
    <col min="9473" max="9473" width="11.7109375" style="296" customWidth="1"/>
    <col min="9474" max="9474" width="10.7109375" style="296" customWidth="1"/>
    <col min="9475" max="9479" width="10.28515625" style="296" customWidth="1"/>
    <col min="9480" max="9489" width="9.28515625" style="296" customWidth="1"/>
    <col min="9490" max="9497" width="10.5703125" style="296" customWidth="1"/>
    <col min="9498" max="9498" width="11.5703125" style="296" customWidth="1"/>
    <col min="9499" max="9499" width="11.42578125" style="296" customWidth="1"/>
    <col min="9500" max="9500" width="14" style="296" bestFit="1" customWidth="1"/>
    <col min="9501" max="9501" width="13.7109375" style="296" customWidth="1"/>
    <col min="9502" max="9728" width="11.42578125" style="296"/>
    <col min="9729" max="9729" width="11.7109375" style="296" customWidth="1"/>
    <col min="9730" max="9730" width="10.7109375" style="296" customWidth="1"/>
    <col min="9731" max="9735" width="10.28515625" style="296" customWidth="1"/>
    <col min="9736" max="9745" width="9.28515625" style="296" customWidth="1"/>
    <col min="9746" max="9753" width="10.5703125" style="296" customWidth="1"/>
    <col min="9754" max="9754" width="11.5703125" style="296" customWidth="1"/>
    <col min="9755" max="9755" width="11.42578125" style="296" customWidth="1"/>
    <col min="9756" max="9756" width="14" style="296" bestFit="1" customWidth="1"/>
    <col min="9757" max="9757" width="13.7109375" style="296" customWidth="1"/>
    <col min="9758" max="9984" width="11.42578125" style="296"/>
    <col min="9985" max="9985" width="11.7109375" style="296" customWidth="1"/>
    <col min="9986" max="9986" width="10.7109375" style="296" customWidth="1"/>
    <col min="9987" max="9991" width="10.28515625" style="296" customWidth="1"/>
    <col min="9992" max="10001" width="9.28515625" style="296" customWidth="1"/>
    <col min="10002" max="10009" width="10.5703125" style="296" customWidth="1"/>
    <col min="10010" max="10010" width="11.5703125" style="296" customWidth="1"/>
    <col min="10011" max="10011" width="11.42578125" style="296" customWidth="1"/>
    <col min="10012" max="10012" width="14" style="296" bestFit="1" customWidth="1"/>
    <col min="10013" max="10013" width="13.7109375" style="296" customWidth="1"/>
    <col min="10014" max="10240" width="11.42578125" style="296"/>
    <col min="10241" max="10241" width="11.7109375" style="296" customWidth="1"/>
    <col min="10242" max="10242" width="10.7109375" style="296" customWidth="1"/>
    <col min="10243" max="10247" width="10.28515625" style="296" customWidth="1"/>
    <col min="10248" max="10257" width="9.28515625" style="296" customWidth="1"/>
    <col min="10258" max="10265" width="10.5703125" style="296" customWidth="1"/>
    <col min="10266" max="10266" width="11.5703125" style="296" customWidth="1"/>
    <col min="10267" max="10267" width="11.42578125" style="296" customWidth="1"/>
    <col min="10268" max="10268" width="14" style="296" bestFit="1" customWidth="1"/>
    <col min="10269" max="10269" width="13.7109375" style="296" customWidth="1"/>
    <col min="10270" max="10496" width="11.42578125" style="296"/>
    <col min="10497" max="10497" width="11.7109375" style="296" customWidth="1"/>
    <col min="10498" max="10498" width="10.7109375" style="296" customWidth="1"/>
    <col min="10499" max="10503" width="10.28515625" style="296" customWidth="1"/>
    <col min="10504" max="10513" width="9.28515625" style="296" customWidth="1"/>
    <col min="10514" max="10521" width="10.5703125" style="296" customWidth="1"/>
    <col min="10522" max="10522" width="11.5703125" style="296" customWidth="1"/>
    <col min="10523" max="10523" width="11.42578125" style="296" customWidth="1"/>
    <col min="10524" max="10524" width="14" style="296" bestFit="1" customWidth="1"/>
    <col min="10525" max="10525" width="13.7109375" style="296" customWidth="1"/>
    <col min="10526" max="10752" width="11.42578125" style="296"/>
    <col min="10753" max="10753" width="11.7109375" style="296" customWidth="1"/>
    <col min="10754" max="10754" width="10.7109375" style="296" customWidth="1"/>
    <col min="10755" max="10759" width="10.28515625" style="296" customWidth="1"/>
    <col min="10760" max="10769" width="9.28515625" style="296" customWidth="1"/>
    <col min="10770" max="10777" width="10.5703125" style="296" customWidth="1"/>
    <col min="10778" max="10778" width="11.5703125" style="296" customWidth="1"/>
    <col min="10779" max="10779" width="11.42578125" style="296" customWidth="1"/>
    <col min="10780" max="10780" width="14" style="296" bestFit="1" customWidth="1"/>
    <col min="10781" max="10781" width="13.7109375" style="296" customWidth="1"/>
    <col min="10782" max="11008" width="11.42578125" style="296"/>
    <col min="11009" max="11009" width="11.7109375" style="296" customWidth="1"/>
    <col min="11010" max="11010" width="10.7109375" style="296" customWidth="1"/>
    <col min="11011" max="11015" width="10.28515625" style="296" customWidth="1"/>
    <col min="11016" max="11025" width="9.28515625" style="296" customWidth="1"/>
    <col min="11026" max="11033" width="10.5703125" style="296" customWidth="1"/>
    <col min="11034" max="11034" width="11.5703125" style="296" customWidth="1"/>
    <col min="11035" max="11035" width="11.42578125" style="296" customWidth="1"/>
    <col min="11036" max="11036" width="14" style="296" bestFit="1" customWidth="1"/>
    <col min="11037" max="11037" width="13.7109375" style="296" customWidth="1"/>
    <col min="11038" max="11264" width="11.42578125" style="296"/>
    <col min="11265" max="11265" width="11.7109375" style="296" customWidth="1"/>
    <col min="11266" max="11266" width="10.7109375" style="296" customWidth="1"/>
    <col min="11267" max="11271" width="10.28515625" style="296" customWidth="1"/>
    <col min="11272" max="11281" width="9.28515625" style="296" customWidth="1"/>
    <col min="11282" max="11289" width="10.5703125" style="296" customWidth="1"/>
    <col min="11290" max="11290" width="11.5703125" style="296" customWidth="1"/>
    <col min="11291" max="11291" width="11.42578125" style="296" customWidth="1"/>
    <col min="11292" max="11292" width="14" style="296" bestFit="1" customWidth="1"/>
    <col min="11293" max="11293" width="13.7109375" style="296" customWidth="1"/>
    <col min="11294" max="11520" width="11.42578125" style="296"/>
    <col min="11521" max="11521" width="11.7109375" style="296" customWidth="1"/>
    <col min="11522" max="11522" width="10.7109375" style="296" customWidth="1"/>
    <col min="11523" max="11527" width="10.28515625" style="296" customWidth="1"/>
    <col min="11528" max="11537" width="9.28515625" style="296" customWidth="1"/>
    <col min="11538" max="11545" width="10.5703125" style="296" customWidth="1"/>
    <col min="11546" max="11546" width="11.5703125" style="296" customWidth="1"/>
    <col min="11547" max="11547" width="11.42578125" style="296" customWidth="1"/>
    <col min="11548" max="11548" width="14" style="296" bestFit="1" customWidth="1"/>
    <col min="11549" max="11549" width="13.7109375" style="296" customWidth="1"/>
    <col min="11550" max="11776" width="11.42578125" style="296"/>
    <col min="11777" max="11777" width="11.7109375" style="296" customWidth="1"/>
    <col min="11778" max="11778" width="10.7109375" style="296" customWidth="1"/>
    <col min="11779" max="11783" width="10.28515625" style="296" customWidth="1"/>
    <col min="11784" max="11793" width="9.28515625" style="296" customWidth="1"/>
    <col min="11794" max="11801" width="10.5703125" style="296" customWidth="1"/>
    <col min="11802" max="11802" width="11.5703125" style="296" customWidth="1"/>
    <col min="11803" max="11803" width="11.42578125" style="296" customWidth="1"/>
    <col min="11804" max="11804" width="14" style="296" bestFit="1" customWidth="1"/>
    <col min="11805" max="11805" width="13.7109375" style="296" customWidth="1"/>
    <col min="11806" max="12032" width="11.42578125" style="296"/>
    <col min="12033" max="12033" width="11.7109375" style="296" customWidth="1"/>
    <col min="12034" max="12034" width="10.7109375" style="296" customWidth="1"/>
    <col min="12035" max="12039" width="10.28515625" style="296" customWidth="1"/>
    <col min="12040" max="12049" width="9.28515625" style="296" customWidth="1"/>
    <col min="12050" max="12057" width="10.5703125" style="296" customWidth="1"/>
    <col min="12058" max="12058" width="11.5703125" style="296" customWidth="1"/>
    <col min="12059" max="12059" width="11.42578125" style="296" customWidth="1"/>
    <col min="12060" max="12060" width="14" style="296" bestFit="1" customWidth="1"/>
    <col min="12061" max="12061" width="13.7109375" style="296" customWidth="1"/>
    <col min="12062" max="12288" width="11.42578125" style="296"/>
    <col min="12289" max="12289" width="11.7109375" style="296" customWidth="1"/>
    <col min="12290" max="12290" width="10.7109375" style="296" customWidth="1"/>
    <col min="12291" max="12295" width="10.28515625" style="296" customWidth="1"/>
    <col min="12296" max="12305" width="9.28515625" style="296" customWidth="1"/>
    <col min="12306" max="12313" width="10.5703125" style="296" customWidth="1"/>
    <col min="12314" max="12314" width="11.5703125" style="296" customWidth="1"/>
    <col min="12315" max="12315" width="11.42578125" style="296" customWidth="1"/>
    <col min="12316" max="12316" width="14" style="296" bestFit="1" customWidth="1"/>
    <col min="12317" max="12317" width="13.7109375" style="296" customWidth="1"/>
    <col min="12318" max="12544" width="11.42578125" style="296"/>
    <col min="12545" max="12545" width="11.7109375" style="296" customWidth="1"/>
    <col min="12546" max="12546" width="10.7109375" style="296" customWidth="1"/>
    <col min="12547" max="12551" width="10.28515625" style="296" customWidth="1"/>
    <col min="12552" max="12561" width="9.28515625" style="296" customWidth="1"/>
    <col min="12562" max="12569" width="10.5703125" style="296" customWidth="1"/>
    <col min="12570" max="12570" width="11.5703125" style="296" customWidth="1"/>
    <col min="12571" max="12571" width="11.42578125" style="296" customWidth="1"/>
    <col min="12572" max="12572" width="14" style="296" bestFit="1" customWidth="1"/>
    <col min="12573" max="12573" width="13.7109375" style="296" customWidth="1"/>
    <col min="12574" max="12800" width="11.42578125" style="296"/>
    <col min="12801" max="12801" width="11.7109375" style="296" customWidth="1"/>
    <col min="12802" max="12802" width="10.7109375" style="296" customWidth="1"/>
    <col min="12803" max="12807" width="10.28515625" style="296" customWidth="1"/>
    <col min="12808" max="12817" width="9.28515625" style="296" customWidth="1"/>
    <col min="12818" max="12825" width="10.5703125" style="296" customWidth="1"/>
    <col min="12826" max="12826" width="11.5703125" style="296" customWidth="1"/>
    <col min="12827" max="12827" width="11.42578125" style="296" customWidth="1"/>
    <col min="12828" max="12828" width="14" style="296" bestFit="1" customWidth="1"/>
    <col min="12829" max="12829" width="13.7109375" style="296" customWidth="1"/>
    <col min="12830" max="13056" width="11.42578125" style="296"/>
    <col min="13057" max="13057" width="11.7109375" style="296" customWidth="1"/>
    <col min="13058" max="13058" width="10.7109375" style="296" customWidth="1"/>
    <col min="13059" max="13063" width="10.28515625" style="296" customWidth="1"/>
    <col min="13064" max="13073" width="9.28515625" style="296" customWidth="1"/>
    <col min="13074" max="13081" width="10.5703125" style="296" customWidth="1"/>
    <col min="13082" max="13082" width="11.5703125" style="296" customWidth="1"/>
    <col min="13083" max="13083" width="11.42578125" style="296" customWidth="1"/>
    <col min="13084" max="13084" width="14" style="296" bestFit="1" customWidth="1"/>
    <col min="13085" max="13085" width="13.7109375" style="296" customWidth="1"/>
    <col min="13086" max="13312" width="11.42578125" style="296"/>
    <col min="13313" max="13313" width="11.7109375" style="296" customWidth="1"/>
    <col min="13314" max="13314" width="10.7109375" style="296" customWidth="1"/>
    <col min="13315" max="13319" width="10.28515625" style="296" customWidth="1"/>
    <col min="13320" max="13329" width="9.28515625" style="296" customWidth="1"/>
    <col min="13330" max="13337" width="10.5703125" style="296" customWidth="1"/>
    <col min="13338" max="13338" width="11.5703125" style="296" customWidth="1"/>
    <col min="13339" max="13339" width="11.42578125" style="296" customWidth="1"/>
    <col min="13340" max="13340" width="14" style="296" bestFit="1" customWidth="1"/>
    <col min="13341" max="13341" width="13.7109375" style="296" customWidth="1"/>
    <col min="13342" max="13568" width="11.42578125" style="296"/>
    <col min="13569" max="13569" width="11.7109375" style="296" customWidth="1"/>
    <col min="13570" max="13570" width="10.7109375" style="296" customWidth="1"/>
    <col min="13571" max="13575" width="10.28515625" style="296" customWidth="1"/>
    <col min="13576" max="13585" width="9.28515625" style="296" customWidth="1"/>
    <col min="13586" max="13593" width="10.5703125" style="296" customWidth="1"/>
    <col min="13594" max="13594" width="11.5703125" style="296" customWidth="1"/>
    <col min="13595" max="13595" width="11.42578125" style="296" customWidth="1"/>
    <col min="13596" max="13596" width="14" style="296" bestFit="1" customWidth="1"/>
    <col min="13597" max="13597" width="13.7109375" style="296" customWidth="1"/>
    <col min="13598" max="13824" width="11.42578125" style="296"/>
    <col min="13825" max="13825" width="11.7109375" style="296" customWidth="1"/>
    <col min="13826" max="13826" width="10.7109375" style="296" customWidth="1"/>
    <col min="13827" max="13831" width="10.28515625" style="296" customWidth="1"/>
    <col min="13832" max="13841" width="9.28515625" style="296" customWidth="1"/>
    <col min="13842" max="13849" width="10.5703125" style="296" customWidth="1"/>
    <col min="13850" max="13850" width="11.5703125" style="296" customWidth="1"/>
    <col min="13851" max="13851" width="11.42578125" style="296" customWidth="1"/>
    <col min="13852" max="13852" width="14" style="296" bestFit="1" customWidth="1"/>
    <col min="13853" max="13853" width="13.7109375" style="296" customWidth="1"/>
    <col min="13854" max="14080" width="11.42578125" style="296"/>
    <col min="14081" max="14081" width="11.7109375" style="296" customWidth="1"/>
    <col min="14082" max="14082" width="10.7109375" style="296" customWidth="1"/>
    <col min="14083" max="14087" width="10.28515625" style="296" customWidth="1"/>
    <col min="14088" max="14097" width="9.28515625" style="296" customWidth="1"/>
    <col min="14098" max="14105" width="10.5703125" style="296" customWidth="1"/>
    <col min="14106" max="14106" width="11.5703125" style="296" customWidth="1"/>
    <col min="14107" max="14107" width="11.42578125" style="296" customWidth="1"/>
    <col min="14108" max="14108" width="14" style="296" bestFit="1" customWidth="1"/>
    <col min="14109" max="14109" width="13.7109375" style="296" customWidth="1"/>
    <col min="14110" max="14336" width="11.42578125" style="296"/>
    <col min="14337" max="14337" width="11.7109375" style="296" customWidth="1"/>
    <col min="14338" max="14338" width="10.7109375" style="296" customWidth="1"/>
    <col min="14339" max="14343" width="10.28515625" style="296" customWidth="1"/>
    <col min="14344" max="14353" width="9.28515625" style="296" customWidth="1"/>
    <col min="14354" max="14361" width="10.5703125" style="296" customWidth="1"/>
    <col min="14362" max="14362" width="11.5703125" style="296" customWidth="1"/>
    <col min="14363" max="14363" width="11.42578125" style="296" customWidth="1"/>
    <col min="14364" max="14364" width="14" style="296" bestFit="1" customWidth="1"/>
    <col min="14365" max="14365" width="13.7109375" style="296" customWidth="1"/>
    <col min="14366" max="14592" width="11.42578125" style="296"/>
    <col min="14593" max="14593" width="11.7109375" style="296" customWidth="1"/>
    <col min="14594" max="14594" width="10.7109375" style="296" customWidth="1"/>
    <col min="14595" max="14599" width="10.28515625" style="296" customWidth="1"/>
    <col min="14600" max="14609" width="9.28515625" style="296" customWidth="1"/>
    <col min="14610" max="14617" width="10.5703125" style="296" customWidth="1"/>
    <col min="14618" max="14618" width="11.5703125" style="296" customWidth="1"/>
    <col min="14619" max="14619" width="11.42578125" style="296" customWidth="1"/>
    <col min="14620" max="14620" width="14" style="296" bestFit="1" customWidth="1"/>
    <col min="14621" max="14621" width="13.7109375" style="296" customWidth="1"/>
    <col min="14622" max="14848" width="11.42578125" style="296"/>
    <col min="14849" max="14849" width="11.7109375" style="296" customWidth="1"/>
    <col min="14850" max="14850" width="10.7109375" style="296" customWidth="1"/>
    <col min="14851" max="14855" width="10.28515625" style="296" customWidth="1"/>
    <col min="14856" max="14865" width="9.28515625" style="296" customWidth="1"/>
    <col min="14866" max="14873" width="10.5703125" style="296" customWidth="1"/>
    <col min="14874" max="14874" width="11.5703125" style="296" customWidth="1"/>
    <col min="14875" max="14875" width="11.42578125" style="296" customWidth="1"/>
    <col min="14876" max="14876" width="14" style="296" bestFit="1" customWidth="1"/>
    <col min="14877" max="14877" width="13.7109375" style="296" customWidth="1"/>
    <col min="14878" max="15104" width="11.42578125" style="296"/>
    <col min="15105" max="15105" width="11.7109375" style="296" customWidth="1"/>
    <col min="15106" max="15106" width="10.7109375" style="296" customWidth="1"/>
    <col min="15107" max="15111" width="10.28515625" style="296" customWidth="1"/>
    <col min="15112" max="15121" width="9.28515625" style="296" customWidth="1"/>
    <col min="15122" max="15129" width="10.5703125" style="296" customWidth="1"/>
    <col min="15130" max="15130" width="11.5703125" style="296" customWidth="1"/>
    <col min="15131" max="15131" width="11.42578125" style="296" customWidth="1"/>
    <col min="15132" max="15132" width="14" style="296" bestFit="1" customWidth="1"/>
    <col min="15133" max="15133" width="13.7109375" style="296" customWidth="1"/>
    <col min="15134" max="15360" width="11.42578125" style="296"/>
    <col min="15361" max="15361" width="11.7109375" style="296" customWidth="1"/>
    <col min="15362" max="15362" width="10.7109375" style="296" customWidth="1"/>
    <col min="15363" max="15367" width="10.28515625" style="296" customWidth="1"/>
    <col min="15368" max="15377" width="9.28515625" style="296" customWidth="1"/>
    <col min="15378" max="15385" width="10.5703125" style="296" customWidth="1"/>
    <col min="15386" max="15386" width="11.5703125" style="296" customWidth="1"/>
    <col min="15387" max="15387" width="11.42578125" style="296" customWidth="1"/>
    <col min="15388" max="15388" width="14" style="296" bestFit="1" customWidth="1"/>
    <col min="15389" max="15389" width="13.7109375" style="296" customWidth="1"/>
    <col min="15390" max="15616" width="11.42578125" style="296"/>
    <col min="15617" max="15617" width="11.7109375" style="296" customWidth="1"/>
    <col min="15618" max="15618" width="10.7109375" style="296" customWidth="1"/>
    <col min="15619" max="15623" width="10.28515625" style="296" customWidth="1"/>
    <col min="15624" max="15633" width="9.28515625" style="296" customWidth="1"/>
    <col min="15634" max="15641" width="10.5703125" style="296" customWidth="1"/>
    <col min="15642" max="15642" width="11.5703125" style="296" customWidth="1"/>
    <col min="15643" max="15643" width="11.42578125" style="296" customWidth="1"/>
    <col min="15644" max="15644" width="14" style="296" bestFit="1" customWidth="1"/>
    <col min="15645" max="15645" width="13.7109375" style="296" customWidth="1"/>
    <col min="15646" max="15872" width="11.42578125" style="296"/>
    <col min="15873" max="15873" width="11.7109375" style="296" customWidth="1"/>
    <col min="15874" max="15874" width="10.7109375" style="296" customWidth="1"/>
    <col min="15875" max="15879" width="10.28515625" style="296" customWidth="1"/>
    <col min="15880" max="15889" width="9.28515625" style="296" customWidth="1"/>
    <col min="15890" max="15897" width="10.5703125" style="296" customWidth="1"/>
    <col min="15898" max="15898" width="11.5703125" style="296" customWidth="1"/>
    <col min="15899" max="15899" width="11.42578125" style="296" customWidth="1"/>
    <col min="15900" max="15900" width="14" style="296" bestFit="1" customWidth="1"/>
    <col min="15901" max="15901" width="13.7109375" style="296" customWidth="1"/>
    <col min="15902" max="16128" width="11.42578125" style="296"/>
    <col min="16129" max="16129" width="11.7109375" style="296" customWidth="1"/>
    <col min="16130" max="16130" width="10.7109375" style="296" customWidth="1"/>
    <col min="16131" max="16135" width="10.28515625" style="296" customWidth="1"/>
    <col min="16136" max="16145" width="9.28515625" style="296" customWidth="1"/>
    <col min="16146" max="16153" width="10.5703125" style="296" customWidth="1"/>
    <col min="16154" max="16154" width="11.5703125" style="296" customWidth="1"/>
    <col min="16155" max="16155" width="11.42578125" style="296" customWidth="1"/>
    <col min="16156" max="16156" width="14" style="296" bestFit="1" customWidth="1"/>
    <col min="16157" max="16157" width="13.7109375" style="296" customWidth="1"/>
    <col min="16158" max="16384" width="11.42578125" style="296"/>
  </cols>
  <sheetData>
    <row r="1" spans="1:20" s="718" customFormat="1" ht="24.95" customHeight="1" x14ac:dyDescent="0.25">
      <c r="A1" s="252" t="s">
        <v>881</v>
      </c>
      <c r="B1" s="252"/>
      <c r="C1" s="252"/>
      <c r="D1" s="252"/>
      <c r="E1" s="252"/>
      <c r="F1" s="252"/>
      <c r="G1" s="252"/>
      <c r="H1" s="252"/>
      <c r="I1" s="252"/>
      <c r="J1" s="252"/>
      <c r="K1" s="252"/>
      <c r="L1" s="252"/>
      <c r="M1" s="252"/>
      <c r="N1" s="252"/>
      <c r="O1" s="252"/>
      <c r="P1" s="252"/>
      <c r="Q1" s="252"/>
    </row>
    <row r="2" spans="1:20" s="616" customFormat="1" ht="24.95" customHeight="1" thickBot="1" x14ac:dyDescent="0.25">
      <c r="A2" s="755" t="s">
        <v>900</v>
      </c>
      <c r="B2" s="755"/>
      <c r="C2" s="755"/>
      <c r="D2" s="755"/>
      <c r="E2" s="755"/>
      <c r="F2" s="755"/>
      <c r="G2" s="755"/>
      <c r="H2" s="755"/>
      <c r="I2" s="755"/>
      <c r="J2" s="755"/>
      <c r="K2" s="755"/>
      <c r="L2" s="755"/>
      <c r="M2" s="755"/>
      <c r="N2" s="755"/>
      <c r="O2" s="755"/>
      <c r="P2" s="755"/>
      <c r="Q2" s="756" t="s">
        <v>890</v>
      </c>
    </row>
    <row r="3" spans="1:20" ht="20.100000000000001" customHeight="1" x14ac:dyDescent="0.25">
      <c r="A3" s="1220" t="s">
        <v>101</v>
      </c>
      <c r="B3" s="1222" t="s">
        <v>10</v>
      </c>
      <c r="C3" s="1222"/>
      <c r="D3" s="1222" t="s">
        <v>891</v>
      </c>
      <c r="E3" s="1222"/>
      <c r="F3" s="1222"/>
      <c r="G3" s="1222"/>
      <c r="H3" s="1222"/>
      <c r="I3" s="1222"/>
      <c r="J3" s="1222"/>
      <c r="K3" s="1222"/>
      <c r="L3" s="1222"/>
      <c r="M3" s="1222"/>
      <c r="N3" s="1222"/>
      <c r="O3" s="1222"/>
      <c r="P3" s="1222"/>
      <c r="Q3" s="1194"/>
      <c r="R3" s="262"/>
    </row>
    <row r="4" spans="1:20" ht="29.25" customHeight="1" x14ac:dyDescent="0.25">
      <c r="A4" s="1221"/>
      <c r="B4" s="1219"/>
      <c r="C4" s="1219"/>
      <c r="D4" s="1219" t="s">
        <v>892</v>
      </c>
      <c r="E4" s="1219"/>
      <c r="F4" s="1219" t="s">
        <v>893</v>
      </c>
      <c r="G4" s="1219"/>
      <c r="H4" s="1219" t="s">
        <v>901</v>
      </c>
      <c r="I4" s="1219"/>
      <c r="J4" s="1219"/>
      <c r="K4" s="1219"/>
      <c r="L4" s="1219"/>
      <c r="M4" s="1219"/>
      <c r="N4" s="1219" t="s">
        <v>1204</v>
      </c>
      <c r="O4" s="1219"/>
      <c r="P4" s="1219" t="s">
        <v>895</v>
      </c>
      <c r="Q4" s="1223"/>
      <c r="R4" s="262"/>
    </row>
    <row r="5" spans="1:20" ht="20.100000000000001" customHeight="1" x14ac:dyDescent="0.25">
      <c r="A5" s="1221"/>
      <c r="B5" s="1219"/>
      <c r="C5" s="1219"/>
      <c r="D5" s="1219"/>
      <c r="E5" s="1219"/>
      <c r="F5" s="1219"/>
      <c r="G5" s="1219"/>
      <c r="H5" s="1219" t="s">
        <v>10</v>
      </c>
      <c r="I5" s="1219"/>
      <c r="J5" s="1219" t="s">
        <v>896</v>
      </c>
      <c r="K5" s="1219"/>
      <c r="L5" s="1219" t="s">
        <v>902</v>
      </c>
      <c r="M5" s="1219"/>
      <c r="N5" s="1219"/>
      <c r="O5" s="1219"/>
      <c r="P5" s="1219"/>
      <c r="Q5" s="1223"/>
      <c r="R5" s="262"/>
    </row>
    <row r="6" spans="1:20" ht="20.100000000000001" customHeight="1" x14ac:dyDescent="0.25">
      <c r="A6" s="1221"/>
      <c r="B6" s="361">
        <v>2015</v>
      </c>
      <c r="C6" s="361">
        <v>2016</v>
      </c>
      <c r="D6" s="361">
        <v>2015</v>
      </c>
      <c r="E6" s="361">
        <v>2016</v>
      </c>
      <c r="F6" s="361">
        <v>2015</v>
      </c>
      <c r="G6" s="361">
        <v>2016</v>
      </c>
      <c r="H6" s="361">
        <v>2015</v>
      </c>
      <c r="I6" s="361">
        <v>2016</v>
      </c>
      <c r="J6" s="361">
        <v>2015</v>
      </c>
      <c r="K6" s="361">
        <v>2016</v>
      </c>
      <c r="L6" s="361">
        <v>2015</v>
      </c>
      <c r="M6" s="361">
        <v>2016</v>
      </c>
      <c r="N6" s="361">
        <v>2015</v>
      </c>
      <c r="O6" s="361">
        <v>2016</v>
      </c>
      <c r="P6" s="361">
        <v>2015</v>
      </c>
      <c r="Q6" s="362">
        <v>2016</v>
      </c>
      <c r="R6" s="262"/>
    </row>
    <row r="7" spans="1:20" ht="20.100000000000001" customHeight="1" x14ac:dyDescent="0.25">
      <c r="A7" s="697" t="s">
        <v>10</v>
      </c>
      <c r="B7" s="757">
        <f>SUM(B8:B19)</f>
        <v>10912795</v>
      </c>
      <c r="C7" s="757">
        <f>SUM(C8:C19)</f>
        <v>7488709</v>
      </c>
      <c r="D7" s="757">
        <f t="shared" ref="D7:Q7" si="0">SUM(D8:D19)</f>
        <v>6019170</v>
      </c>
      <c r="E7" s="757">
        <f t="shared" si="0"/>
        <v>3462104</v>
      </c>
      <c r="F7" s="757">
        <f t="shared" si="0"/>
        <v>3562536</v>
      </c>
      <c r="G7" s="757">
        <f t="shared" si="0"/>
        <v>3081173</v>
      </c>
      <c r="H7" s="757">
        <f t="shared" si="0"/>
        <v>390099</v>
      </c>
      <c r="I7" s="757">
        <f t="shared" si="0"/>
        <v>276694</v>
      </c>
      <c r="J7" s="757">
        <f t="shared" si="0"/>
        <v>203839</v>
      </c>
      <c r="K7" s="757">
        <f t="shared" si="0"/>
        <v>76948</v>
      </c>
      <c r="L7" s="757">
        <f t="shared" si="0"/>
        <v>186260</v>
      </c>
      <c r="M7" s="757">
        <f t="shared" si="0"/>
        <v>199746</v>
      </c>
      <c r="N7" s="757">
        <f t="shared" si="0"/>
        <v>664508</v>
      </c>
      <c r="O7" s="757">
        <f t="shared" si="0"/>
        <v>559642</v>
      </c>
      <c r="P7" s="757">
        <f t="shared" si="0"/>
        <v>276482</v>
      </c>
      <c r="Q7" s="757">
        <f t="shared" si="0"/>
        <v>109096</v>
      </c>
      <c r="R7" s="262"/>
    </row>
    <row r="8" spans="1:20" ht="20.100000000000001" customHeight="1" x14ac:dyDescent="0.25">
      <c r="A8" s="758" t="s">
        <v>69</v>
      </c>
      <c r="B8" s="759">
        <f>SUM(D8,F8,H8,N8,P8)</f>
        <v>666870</v>
      </c>
      <c r="C8" s="759">
        <f>SUM(E8,G8,I8,O8,Q8)</f>
        <v>463295</v>
      </c>
      <c r="D8" s="759">
        <v>205126</v>
      </c>
      <c r="E8" s="759">
        <v>203678</v>
      </c>
      <c r="F8" s="759">
        <v>276897</v>
      </c>
      <c r="G8" s="759">
        <v>223612</v>
      </c>
      <c r="H8" s="759">
        <f>SUM(J8,L8)</f>
        <v>12192</v>
      </c>
      <c r="I8" s="759">
        <f>SUM(K8,M8)</f>
        <v>15650</v>
      </c>
      <c r="J8" s="759">
        <v>4440</v>
      </c>
      <c r="K8" s="759">
        <v>0</v>
      </c>
      <c r="L8" s="759">
        <v>7752</v>
      </c>
      <c r="M8" s="759">
        <v>15650</v>
      </c>
      <c r="N8" s="759">
        <v>116593</v>
      </c>
      <c r="O8" s="759">
        <v>11296</v>
      </c>
      <c r="P8" s="759">
        <v>56062</v>
      </c>
      <c r="Q8" s="759">
        <v>9059</v>
      </c>
      <c r="R8" s="262"/>
      <c r="T8" s="760"/>
    </row>
    <row r="9" spans="1:20" ht="20.100000000000001" customHeight="1" x14ac:dyDescent="0.25">
      <c r="A9" s="758" t="s">
        <v>70</v>
      </c>
      <c r="B9" s="759">
        <f t="shared" ref="B9:C19" si="1">SUM(D9,F9,H9,N9,P9)</f>
        <v>830709</v>
      </c>
      <c r="C9" s="759">
        <f t="shared" si="1"/>
        <v>876257</v>
      </c>
      <c r="D9" s="759">
        <v>537990</v>
      </c>
      <c r="E9" s="759">
        <v>610700</v>
      </c>
      <c r="F9" s="759">
        <v>243173</v>
      </c>
      <c r="G9" s="759">
        <v>235390</v>
      </c>
      <c r="H9" s="759">
        <f t="shared" ref="H9:I19" si="2">SUM(J9,L9)</f>
        <v>11435</v>
      </c>
      <c r="I9" s="759">
        <f t="shared" si="2"/>
        <v>12012</v>
      </c>
      <c r="J9" s="759">
        <v>3900</v>
      </c>
      <c r="K9" s="759">
        <v>6331</v>
      </c>
      <c r="L9" s="759">
        <v>7535</v>
      </c>
      <c r="M9" s="759">
        <v>5681</v>
      </c>
      <c r="N9" s="759">
        <v>11022</v>
      </c>
      <c r="O9" s="759">
        <v>13263</v>
      </c>
      <c r="P9" s="759">
        <v>27089</v>
      </c>
      <c r="Q9" s="759">
        <v>4892</v>
      </c>
      <c r="R9" s="262"/>
      <c r="T9" s="760"/>
    </row>
    <row r="10" spans="1:20" ht="20.100000000000001" customHeight="1" x14ac:dyDescent="0.25">
      <c r="A10" s="758" t="s">
        <v>71</v>
      </c>
      <c r="B10" s="759">
        <f t="shared" si="1"/>
        <v>840929</v>
      </c>
      <c r="C10" s="759">
        <f t="shared" si="1"/>
        <v>833126</v>
      </c>
      <c r="D10" s="759">
        <v>383627</v>
      </c>
      <c r="E10" s="759">
        <v>453300</v>
      </c>
      <c r="F10" s="759">
        <v>346583</v>
      </c>
      <c r="G10" s="759">
        <v>281109</v>
      </c>
      <c r="H10" s="759">
        <f t="shared" si="2"/>
        <v>70942</v>
      </c>
      <c r="I10" s="759">
        <f t="shared" si="2"/>
        <v>17679</v>
      </c>
      <c r="J10" s="759">
        <v>58765</v>
      </c>
      <c r="K10" s="759">
        <v>0</v>
      </c>
      <c r="L10" s="759">
        <v>12177</v>
      </c>
      <c r="M10" s="759">
        <v>17679</v>
      </c>
      <c r="N10" s="759">
        <v>16998</v>
      </c>
      <c r="O10" s="759">
        <v>66490</v>
      </c>
      <c r="P10" s="759">
        <v>22779</v>
      </c>
      <c r="Q10" s="759">
        <v>14548</v>
      </c>
      <c r="R10" s="262"/>
      <c r="T10" s="760"/>
    </row>
    <row r="11" spans="1:20" ht="20.100000000000001" customHeight="1" x14ac:dyDescent="0.25">
      <c r="A11" s="758" t="s">
        <v>72</v>
      </c>
      <c r="B11" s="759">
        <f t="shared" si="1"/>
        <v>884055</v>
      </c>
      <c r="C11" s="759">
        <f t="shared" si="1"/>
        <v>669263</v>
      </c>
      <c r="D11" s="759">
        <v>488059</v>
      </c>
      <c r="E11" s="759">
        <v>335563</v>
      </c>
      <c r="F11" s="759">
        <v>309530</v>
      </c>
      <c r="G11" s="759">
        <v>265886</v>
      </c>
      <c r="H11" s="759">
        <f t="shared" si="2"/>
        <v>23701</v>
      </c>
      <c r="I11" s="759">
        <f t="shared" si="2"/>
        <v>18993</v>
      </c>
      <c r="J11" s="759">
        <v>0</v>
      </c>
      <c r="K11" s="759">
        <v>9339</v>
      </c>
      <c r="L11" s="759">
        <v>23701</v>
      </c>
      <c r="M11" s="759">
        <v>9654</v>
      </c>
      <c r="N11" s="759">
        <v>25691</v>
      </c>
      <c r="O11" s="759">
        <v>43783</v>
      </c>
      <c r="P11" s="759">
        <v>37074</v>
      </c>
      <c r="Q11" s="759">
        <v>5038</v>
      </c>
      <c r="T11" s="760"/>
    </row>
    <row r="12" spans="1:20" ht="20.100000000000001" customHeight="1" x14ac:dyDescent="0.25">
      <c r="A12" s="758" t="s">
        <v>73</v>
      </c>
      <c r="B12" s="759">
        <f t="shared" si="1"/>
        <v>681240</v>
      </c>
      <c r="C12" s="759">
        <f t="shared" si="1"/>
        <v>965567</v>
      </c>
      <c r="D12" s="759">
        <v>298334</v>
      </c>
      <c r="E12" s="759">
        <v>371200</v>
      </c>
      <c r="F12" s="759">
        <v>305107</v>
      </c>
      <c r="G12" s="759">
        <v>291625</v>
      </c>
      <c r="H12" s="759">
        <f t="shared" si="2"/>
        <v>31016</v>
      </c>
      <c r="I12" s="759">
        <f t="shared" si="2"/>
        <v>103365</v>
      </c>
      <c r="J12" s="759">
        <v>4550</v>
      </c>
      <c r="K12" s="759">
        <v>46362</v>
      </c>
      <c r="L12" s="759">
        <v>26466</v>
      </c>
      <c r="M12" s="759">
        <v>57003</v>
      </c>
      <c r="N12" s="759">
        <v>32689</v>
      </c>
      <c r="O12" s="759">
        <v>190668</v>
      </c>
      <c r="P12" s="759">
        <v>14094</v>
      </c>
      <c r="Q12" s="759">
        <v>8709</v>
      </c>
      <c r="T12" s="760"/>
    </row>
    <row r="13" spans="1:20" ht="20.100000000000001" customHeight="1" x14ac:dyDescent="0.25">
      <c r="A13" s="758" t="s">
        <v>74</v>
      </c>
      <c r="B13" s="759">
        <f t="shared" si="1"/>
        <v>984153</v>
      </c>
      <c r="C13" s="759">
        <f t="shared" si="1"/>
        <v>676557</v>
      </c>
      <c r="D13" s="759">
        <v>477037</v>
      </c>
      <c r="E13" s="759">
        <v>314494</v>
      </c>
      <c r="F13" s="759">
        <v>378833</v>
      </c>
      <c r="G13" s="759">
        <v>284223</v>
      </c>
      <c r="H13" s="759">
        <f t="shared" si="2"/>
        <v>84736</v>
      </c>
      <c r="I13" s="759">
        <f t="shared" si="2"/>
        <v>5963</v>
      </c>
      <c r="J13" s="759">
        <v>56368</v>
      </c>
      <c r="K13" s="759">
        <v>159</v>
      </c>
      <c r="L13" s="759">
        <v>28368</v>
      </c>
      <c r="M13" s="759">
        <v>5804</v>
      </c>
      <c r="N13" s="759">
        <v>38219</v>
      </c>
      <c r="O13" s="759">
        <v>50316</v>
      </c>
      <c r="P13" s="759">
        <v>5328</v>
      </c>
      <c r="Q13" s="759">
        <v>21561</v>
      </c>
      <c r="T13" s="760"/>
    </row>
    <row r="14" spans="1:20" ht="20.100000000000001" customHeight="1" x14ac:dyDescent="0.25">
      <c r="A14" s="758" t="s">
        <v>77</v>
      </c>
      <c r="B14" s="759">
        <f t="shared" si="1"/>
        <v>850253</v>
      </c>
      <c r="C14" s="759">
        <f t="shared" si="1"/>
        <v>641862</v>
      </c>
      <c r="D14" s="759">
        <v>453745</v>
      </c>
      <c r="E14" s="759">
        <v>364394</v>
      </c>
      <c r="F14" s="759">
        <v>321619</v>
      </c>
      <c r="G14" s="759">
        <v>238441</v>
      </c>
      <c r="H14" s="759">
        <f t="shared" si="2"/>
        <v>32699</v>
      </c>
      <c r="I14" s="759">
        <f t="shared" si="2"/>
        <v>18376</v>
      </c>
      <c r="J14" s="759">
        <v>25333</v>
      </c>
      <c r="K14" s="759">
        <v>808</v>
      </c>
      <c r="L14" s="759">
        <v>7366</v>
      </c>
      <c r="M14" s="759">
        <v>17568</v>
      </c>
      <c r="N14" s="759">
        <v>19810</v>
      </c>
      <c r="O14" s="759">
        <v>18136</v>
      </c>
      <c r="P14" s="759">
        <v>22380</v>
      </c>
      <c r="Q14" s="759">
        <v>2515</v>
      </c>
      <c r="T14" s="760"/>
    </row>
    <row r="15" spans="1:20" ht="20.100000000000001" customHeight="1" x14ac:dyDescent="0.25">
      <c r="A15" s="758" t="s">
        <v>78</v>
      </c>
      <c r="B15" s="759">
        <f t="shared" si="1"/>
        <v>643572</v>
      </c>
      <c r="C15" s="759">
        <f t="shared" si="1"/>
        <v>596616</v>
      </c>
      <c r="D15" s="759">
        <v>274576</v>
      </c>
      <c r="E15" s="759">
        <v>317166</v>
      </c>
      <c r="F15" s="759">
        <v>298789</v>
      </c>
      <c r="G15" s="759">
        <v>228841</v>
      </c>
      <c r="H15" s="759">
        <f t="shared" si="2"/>
        <v>38635</v>
      </c>
      <c r="I15" s="759">
        <f t="shared" si="2"/>
        <v>28635</v>
      </c>
      <c r="J15" s="759">
        <v>24972</v>
      </c>
      <c r="K15" s="759">
        <v>12256</v>
      </c>
      <c r="L15" s="759">
        <v>13663</v>
      </c>
      <c r="M15" s="759">
        <v>16379</v>
      </c>
      <c r="N15" s="759">
        <v>19904</v>
      </c>
      <c r="O15" s="759">
        <v>19142</v>
      </c>
      <c r="P15" s="759">
        <v>11668</v>
      </c>
      <c r="Q15" s="759">
        <v>2832</v>
      </c>
      <c r="T15" s="760"/>
    </row>
    <row r="16" spans="1:20" ht="20.100000000000001" customHeight="1" x14ac:dyDescent="0.25">
      <c r="A16" s="758" t="s">
        <v>79</v>
      </c>
      <c r="B16" s="759">
        <f t="shared" si="1"/>
        <v>1627960</v>
      </c>
      <c r="C16" s="759">
        <f t="shared" si="1"/>
        <v>433605</v>
      </c>
      <c r="D16" s="759">
        <v>1287922</v>
      </c>
      <c r="E16" s="759">
        <v>151752</v>
      </c>
      <c r="F16" s="759">
        <v>288161</v>
      </c>
      <c r="G16" s="759">
        <v>249525</v>
      </c>
      <c r="H16" s="759">
        <f t="shared" si="2"/>
        <v>18787</v>
      </c>
      <c r="I16" s="759">
        <f t="shared" si="2"/>
        <v>10782</v>
      </c>
      <c r="J16" s="759">
        <v>11237</v>
      </c>
      <c r="K16" s="759">
        <v>150</v>
      </c>
      <c r="L16" s="759">
        <v>7550</v>
      </c>
      <c r="M16" s="759">
        <v>10632</v>
      </c>
      <c r="N16" s="759">
        <v>20065</v>
      </c>
      <c r="O16" s="759">
        <v>19453</v>
      </c>
      <c r="P16" s="759">
        <v>13025</v>
      </c>
      <c r="Q16" s="759">
        <v>2093</v>
      </c>
      <c r="T16" s="760"/>
    </row>
    <row r="17" spans="1:26" ht="20.100000000000001" customHeight="1" x14ac:dyDescent="0.25">
      <c r="A17" s="758" t="s">
        <v>80</v>
      </c>
      <c r="B17" s="759">
        <f t="shared" si="1"/>
        <v>662027</v>
      </c>
      <c r="C17" s="759">
        <f t="shared" si="1"/>
        <v>476210</v>
      </c>
      <c r="D17" s="759">
        <v>347146</v>
      </c>
      <c r="E17" s="759">
        <v>173978</v>
      </c>
      <c r="F17" s="759">
        <v>253126</v>
      </c>
      <c r="G17" s="759">
        <v>260067</v>
      </c>
      <c r="H17" s="759">
        <f t="shared" si="2"/>
        <v>14812</v>
      </c>
      <c r="I17" s="759">
        <f t="shared" si="2"/>
        <v>12911</v>
      </c>
      <c r="J17" s="759">
        <v>0</v>
      </c>
      <c r="K17" s="759">
        <v>967</v>
      </c>
      <c r="L17" s="759">
        <v>14812</v>
      </c>
      <c r="M17" s="759">
        <v>11944</v>
      </c>
      <c r="N17" s="759">
        <v>12613</v>
      </c>
      <c r="O17" s="759">
        <v>26549</v>
      </c>
      <c r="P17" s="759">
        <v>34330</v>
      </c>
      <c r="Q17" s="759">
        <v>2705</v>
      </c>
      <c r="T17" s="760"/>
    </row>
    <row r="18" spans="1:26" s="297" customFormat="1" ht="20.100000000000001" customHeight="1" x14ac:dyDescent="0.25">
      <c r="A18" s="758" t="s">
        <v>81</v>
      </c>
      <c r="B18" s="759">
        <f t="shared" si="1"/>
        <v>700757</v>
      </c>
      <c r="C18" s="759">
        <f t="shared" si="1"/>
        <v>325584</v>
      </c>
      <c r="D18" s="759">
        <v>359590</v>
      </c>
      <c r="E18" s="759">
        <v>140</v>
      </c>
      <c r="F18" s="759">
        <v>273049</v>
      </c>
      <c r="G18" s="759">
        <v>263122</v>
      </c>
      <c r="H18" s="744">
        <f t="shared" si="2"/>
        <v>24873</v>
      </c>
      <c r="I18" s="744">
        <f t="shared" si="2"/>
        <v>7170</v>
      </c>
      <c r="J18" s="744">
        <v>4989</v>
      </c>
      <c r="K18" s="744">
        <v>0</v>
      </c>
      <c r="L18" s="759">
        <v>19884</v>
      </c>
      <c r="M18" s="759">
        <v>7170</v>
      </c>
      <c r="N18" s="759">
        <v>20235</v>
      </c>
      <c r="O18" s="759">
        <v>30286</v>
      </c>
      <c r="P18" s="759">
        <v>23010</v>
      </c>
      <c r="Q18" s="759">
        <v>24866</v>
      </c>
      <c r="T18" s="761"/>
    </row>
    <row r="19" spans="1:26" s="297" customFormat="1" ht="20.100000000000001" customHeight="1" thickBot="1" x14ac:dyDescent="0.3">
      <c r="A19" s="762" t="s">
        <v>82</v>
      </c>
      <c r="B19" s="689">
        <f t="shared" si="1"/>
        <v>1540270</v>
      </c>
      <c r="C19" s="689">
        <f t="shared" si="1"/>
        <v>530767</v>
      </c>
      <c r="D19" s="689">
        <v>906018</v>
      </c>
      <c r="E19" s="689">
        <v>165739</v>
      </c>
      <c r="F19" s="689">
        <v>267669</v>
      </c>
      <c r="G19" s="689">
        <v>259332</v>
      </c>
      <c r="H19" s="763">
        <f t="shared" si="2"/>
        <v>26271</v>
      </c>
      <c r="I19" s="763">
        <f t="shared" si="2"/>
        <v>25158</v>
      </c>
      <c r="J19" s="763">
        <v>9285</v>
      </c>
      <c r="K19" s="763">
        <v>576</v>
      </c>
      <c r="L19" s="689">
        <v>16986</v>
      </c>
      <c r="M19" s="689">
        <v>24582</v>
      </c>
      <c r="N19" s="689">
        <v>330669</v>
      </c>
      <c r="O19" s="689">
        <v>70260</v>
      </c>
      <c r="P19" s="689">
        <v>9643</v>
      </c>
      <c r="Q19" s="689">
        <v>10278</v>
      </c>
      <c r="T19" s="761"/>
    </row>
    <row r="20" spans="1:26" s="621" customFormat="1" ht="15.95" customHeight="1" x14ac:dyDescent="0.25">
      <c r="A20" s="619" t="s">
        <v>903</v>
      </c>
      <c r="B20" s="619"/>
      <c r="C20" s="619"/>
      <c r="D20" s="619"/>
      <c r="E20" s="619"/>
      <c r="F20" s="619"/>
      <c r="G20" s="619"/>
      <c r="H20" s="619"/>
      <c r="I20" s="619"/>
    </row>
    <row r="21" spans="1:26" s="621" customFormat="1" ht="15.95" customHeight="1" x14ac:dyDescent="0.25">
      <c r="A21" s="752" t="s">
        <v>899</v>
      </c>
      <c r="B21" s="752"/>
      <c r="C21" s="752"/>
      <c r="D21" s="752"/>
      <c r="E21" s="752"/>
      <c r="F21" s="752"/>
      <c r="G21" s="752"/>
      <c r="H21" s="752"/>
      <c r="I21" s="752"/>
    </row>
    <row r="22" spans="1:26" s="621" customFormat="1" ht="26.1" customHeight="1" x14ac:dyDescent="0.25">
      <c r="A22" s="1203" t="s">
        <v>1203</v>
      </c>
      <c r="B22" s="1203"/>
      <c r="C22" s="1203"/>
      <c r="D22" s="1203"/>
      <c r="E22" s="1203"/>
      <c r="F22" s="1203"/>
      <c r="G22" s="1203"/>
      <c r="H22" s="1203"/>
      <c r="I22" s="1203"/>
      <c r="J22" s="1203"/>
      <c r="K22" s="1203"/>
      <c r="L22" s="1203"/>
      <c r="M22" s="1203"/>
      <c r="N22" s="1203"/>
      <c r="O22" s="1203"/>
      <c r="P22" s="1203"/>
      <c r="Q22" s="1203"/>
      <c r="R22" s="1279"/>
      <c r="S22" s="1279"/>
      <c r="T22" s="1279"/>
      <c r="U22" s="1279"/>
      <c r="V22" s="1279"/>
      <c r="W22" s="1279"/>
      <c r="X22" s="1279"/>
      <c r="Y22" s="1279"/>
      <c r="Z22" s="1279"/>
    </row>
    <row r="23" spans="1:26" s="621" customFormat="1" ht="15.95" customHeight="1" x14ac:dyDescent="0.25">
      <c r="A23" s="752" t="s">
        <v>1199</v>
      </c>
      <c r="B23" s="752"/>
      <c r="C23" s="752"/>
      <c r="D23" s="752"/>
      <c r="E23" s="752"/>
      <c r="F23" s="752"/>
      <c r="G23" s="752"/>
      <c r="H23" s="752"/>
      <c r="I23" s="752"/>
      <c r="P23" s="619"/>
    </row>
    <row r="26" spans="1:26" ht="20.100000000000001" customHeight="1" x14ac:dyDescent="0.25">
      <c r="B26" s="760"/>
    </row>
    <row r="27" spans="1:26" ht="20.100000000000001" customHeight="1" x14ac:dyDescent="0.25">
      <c r="B27" s="760"/>
    </row>
    <row r="28" spans="1:26" ht="20.100000000000001" customHeight="1" x14ac:dyDescent="0.25">
      <c r="B28" s="760"/>
    </row>
    <row r="29" spans="1:26" ht="20.100000000000001" customHeight="1" x14ac:dyDescent="0.25">
      <c r="B29" s="760"/>
    </row>
    <row r="30" spans="1:26" ht="20.100000000000001" customHeight="1" x14ac:dyDescent="0.25">
      <c r="B30" s="760"/>
    </row>
    <row r="31" spans="1:26" ht="20.100000000000001" customHeight="1" x14ac:dyDescent="0.25">
      <c r="B31" s="760"/>
    </row>
    <row r="32" spans="1:26" ht="20.100000000000001" customHeight="1" x14ac:dyDescent="0.25">
      <c r="B32" s="760"/>
    </row>
    <row r="33" spans="2:2" ht="20.100000000000001" customHeight="1" x14ac:dyDescent="0.25">
      <c r="B33" s="760"/>
    </row>
    <row r="35" spans="2:2" ht="20.100000000000001" customHeight="1" x14ac:dyDescent="0.25">
      <c r="B35" s="760"/>
    </row>
    <row r="36" spans="2:2" ht="20.100000000000001" customHeight="1" x14ac:dyDescent="0.25">
      <c r="B36" s="760"/>
    </row>
    <row r="37" spans="2:2" ht="20.100000000000001" customHeight="1" x14ac:dyDescent="0.25">
      <c r="B37" s="760"/>
    </row>
    <row r="38" spans="2:2" ht="20.100000000000001" customHeight="1" x14ac:dyDescent="0.25">
      <c r="B38" s="760"/>
    </row>
    <row r="39" spans="2:2" ht="20.100000000000001" customHeight="1" x14ac:dyDescent="0.25">
      <c r="B39" s="760"/>
    </row>
    <row r="40" spans="2:2" ht="20.100000000000001" customHeight="1" x14ac:dyDescent="0.25">
      <c r="B40" s="760"/>
    </row>
    <row r="41" spans="2:2" ht="20.100000000000001" customHeight="1" x14ac:dyDescent="0.25">
      <c r="B41" s="760"/>
    </row>
    <row r="42" spans="2:2" ht="20.100000000000001" customHeight="1" x14ac:dyDescent="0.25">
      <c r="B42" s="760"/>
    </row>
  </sheetData>
  <mergeCells count="12">
    <mergeCell ref="L5:M5"/>
    <mergeCell ref="A22:Q22"/>
    <mergeCell ref="A3:A6"/>
    <mergeCell ref="B3:C5"/>
    <mergeCell ref="D3:Q3"/>
    <mergeCell ref="D4:E5"/>
    <mergeCell ref="F4:G5"/>
    <mergeCell ref="H4:M4"/>
    <mergeCell ref="N4:O5"/>
    <mergeCell ref="P4:Q5"/>
    <mergeCell ref="H5:I5"/>
    <mergeCell ref="J5:K5"/>
  </mergeCells>
  <pageMargins left="0.78740157480314965" right="0.39370078740157483" top="0.78740157480314965" bottom="0.59055118110236227" header="0.47244094488188981" footer="0.47244094488188981"/>
  <pageSetup paperSize="9" scale="51" orientation="portrait" horizontalDpi="300" verticalDpi="300" r:id="rId1"/>
  <headerFooter alignWithMargins="0">
    <oddHeader>&amp;C&amp;"Arial,Negrito"&amp;12Turismo interno</oddHeader>
  </headerFooter>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9:J22"/>
  <sheetViews>
    <sheetView showGridLines="0" zoomScaleNormal="100" zoomScaleSheetLayoutView="55" workbookViewId="0"/>
  </sheetViews>
  <sheetFormatPr defaultColWidth="9.7109375" defaultRowHeight="39.950000000000003" customHeight="1" x14ac:dyDescent="0.2"/>
  <cols>
    <col min="1" max="16384" width="9.7109375" style="249"/>
  </cols>
  <sheetData>
    <row r="9" spans="1:10" ht="39.950000000000003" customHeight="1" x14ac:dyDescent="0.2">
      <c r="A9" s="1144" t="s">
        <v>877</v>
      </c>
      <c r="B9" s="1144"/>
      <c r="C9" s="1144"/>
      <c r="D9" s="1144"/>
      <c r="E9" s="1144"/>
      <c r="F9" s="1144"/>
      <c r="G9" s="1144"/>
      <c r="H9" s="1144"/>
      <c r="I9" s="1144"/>
      <c r="J9" s="1144"/>
    </row>
    <row r="10" spans="1:10" ht="39.950000000000003" customHeight="1" x14ac:dyDescent="0.2">
      <c r="A10" s="1144"/>
      <c r="B10" s="1144"/>
      <c r="C10" s="1144"/>
      <c r="D10" s="1144"/>
      <c r="E10" s="1144"/>
      <c r="F10" s="1144"/>
      <c r="G10" s="1144"/>
      <c r="H10" s="1144"/>
      <c r="I10" s="1144"/>
      <c r="J10" s="1144"/>
    </row>
    <row r="11" spans="1:10" ht="39.950000000000003" customHeight="1" x14ac:dyDescent="0.2">
      <c r="A11" s="1144"/>
      <c r="B11" s="1144"/>
      <c r="C11" s="1144"/>
      <c r="D11" s="1144"/>
      <c r="E11" s="1144"/>
      <c r="F11" s="1144"/>
      <c r="G11" s="1144"/>
      <c r="H11" s="1144"/>
      <c r="I11" s="1144"/>
      <c r="J11" s="1144"/>
    </row>
    <row r="20" spans="1:6" ht="39.950000000000003" customHeight="1" x14ac:dyDescent="0.2">
      <c r="B20" s="250"/>
      <c r="C20" s="250"/>
      <c r="D20" s="251"/>
      <c r="E20" s="251"/>
      <c r="F20" s="251"/>
    </row>
    <row r="21" spans="1:6" ht="39.950000000000003" customHeight="1" x14ac:dyDescent="0.2">
      <c r="A21" s="251"/>
      <c r="B21" s="251"/>
      <c r="C21" s="251"/>
      <c r="D21" s="251"/>
      <c r="E21" s="251"/>
      <c r="F21" s="251"/>
    </row>
    <row r="22" spans="1:6" ht="39.950000000000003" customHeight="1" x14ac:dyDescent="0.2">
      <c r="A22" s="251"/>
      <c r="B22" s="251"/>
      <c r="C22" s="251"/>
      <c r="D22" s="251"/>
      <c r="E22" s="251"/>
      <c r="F22" s="251"/>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Y40"/>
  <sheetViews>
    <sheetView showGridLines="0" zoomScaleNormal="100" zoomScaleSheetLayoutView="100" workbookViewId="0"/>
  </sheetViews>
  <sheetFormatPr defaultRowHeight="20.100000000000001" customHeight="1" x14ac:dyDescent="0.2"/>
  <cols>
    <col min="1" max="6" width="28.140625" style="293" customWidth="1"/>
    <col min="7" max="7" width="14" style="293" customWidth="1"/>
    <col min="8" max="8" width="7.85546875" style="905" bestFit="1" customWidth="1"/>
    <col min="9" max="10" width="12.85546875" style="565" bestFit="1" customWidth="1"/>
    <col min="11" max="11" width="12.140625" style="565" customWidth="1"/>
    <col min="12" max="12" width="5" style="565" bestFit="1" customWidth="1"/>
    <col min="13" max="13" width="9.140625" style="565"/>
    <col min="14" max="14" width="14.42578125" style="995" bestFit="1" customWidth="1"/>
    <col min="15" max="15" width="9.140625" style="565"/>
    <col min="16" max="16" width="8.5703125" style="995" bestFit="1" customWidth="1"/>
    <col min="17" max="17" width="7.42578125" style="293" bestFit="1" customWidth="1"/>
    <col min="18" max="18" width="7" style="293" bestFit="1" customWidth="1"/>
    <col min="19" max="20" width="9.140625" style="293"/>
    <col min="21" max="21" width="25.85546875" style="293" bestFit="1" customWidth="1"/>
    <col min="22" max="22" width="9.140625" style="293"/>
    <col min="23" max="23" width="12.7109375" style="293" bestFit="1" customWidth="1"/>
    <col min="24" max="24" width="9.140625" style="293"/>
    <col min="25" max="25" width="12.85546875" style="293" bestFit="1" customWidth="1"/>
    <col min="26" max="256" width="9.140625" style="293"/>
    <col min="257" max="262" width="25.7109375" style="293" customWidth="1"/>
    <col min="263" max="263" width="14" style="293" customWidth="1"/>
    <col min="264" max="265" width="9.140625" style="293"/>
    <col min="266" max="266" width="14" style="293" customWidth="1"/>
    <col min="267" max="512" width="9.140625" style="293"/>
    <col min="513" max="518" width="25.7109375" style="293" customWidth="1"/>
    <col min="519" max="519" width="14" style="293" customWidth="1"/>
    <col min="520" max="521" width="9.140625" style="293"/>
    <col min="522" max="522" width="14" style="293" customWidth="1"/>
    <col min="523" max="768" width="9.140625" style="293"/>
    <col min="769" max="774" width="25.7109375" style="293" customWidth="1"/>
    <col min="775" max="775" width="14" style="293" customWidth="1"/>
    <col min="776" max="777" width="9.140625" style="293"/>
    <col min="778" max="778" width="14" style="293" customWidth="1"/>
    <col min="779" max="1024" width="9.140625" style="293"/>
    <col min="1025" max="1030" width="25.7109375" style="293" customWidth="1"/>
    <col min="1031" max="1031" width="14" style="293" customWidth="1"/>
    <col min="1032" max="1033" width="9.140625" style="293"/>
    <col min="1034" max="1034" width="14" style="293" customWidth="1"/>
    <col min="1035" max="1280" width="9.140625" style="293"/>
    <col min="1281" max="1286" width="25.7109375" style="293" customWidth="1"/>
    <col min="1287" max="1287" width="14" style="293" customWidth="1"/>
    <col min="1288" max="1289" width="9.140625" style="293"/>
    <col min="1290" max="1290" width="14" style="293" customWidth="1"/>
    <col min="1291" max="1536" width="9.140625" style="293"/>
    <col min="1537" max="1542" width="25.7109375" style="293" customWidth="1"/>
    <col min="1543" max="1543" width="14" style="293" customWidth="1"/>
    <col min="1544" max="1545" width="9.140625" style="293"/>
    <col min="1546" max="1546" width="14" style="293" customWidth="1"/>
    <col min="1547" max="1792" width="9.140625" style="293"/>
    <col min="1793" max="1798" width="25.7109375" style="293" customWidth="1"/>
    <col min="1799" max="1799" width="14" style="293" customWidth="1"/>
    <col min="1800" max="1801" width="9.140625" style="293"/>
    <col min="1802" max="1802" width="14" style="293" customWidth="1"/>
    <col min="1803" max="2048" width="9.140625" style="293"/>
    <col min="2049" max="2054" width="25.7109375" style="293" customWidth="1"/>
    <col min="2055" max="2055" width="14" style="293" customWidth="1"/>
    <col min="2056" max="2057" width="9.140625" style="293"/>
    <col min="2058" max="2058" width="14" style="293" customWidth="1"/>
    <col min="2059" max="2304" width="9.140625" style="293"/>
    <col min="2305" max="2310" width="25.7109375" style="293" customWidth="1"/>
    <col min="2311" max="2311" width="14" style="293" customWidth="1"/>
    <col min="2312" max="2313" width="9.140625" style="293"/>
    <col min="2314" max="2314" width="14" style="293" customWidth="1"/>
    <col min="2315" max="2560" width="9.140625" style="293"/>
    <col min="2561" max="2566" width="25.7109375" style="293" customWidth="1"/>
    <col min="2567" max="2567" width="14" style="293" customWidth="1"/>
    <col min="2568" max="2569" width="9.140625" style="293"/>
    <col min="2570" max="2570" width="14" style="293" customWidth="1"/>
    <col min="2571" max="2816" width="9.140625" style="293"/>
    <col min="2817" max="2822" width="25.7109375" style="293" customWidth="1"/>
    <col min="2823" max="2823" width="14" style="293" customWidth="1"/>
    <col min="2824" max="2825" width="9.140625" style="293"/>
    <col min="2826" max="2826" width="14" style="293" customWidth="1"/>
    <col min="2827" max="3072" width="9.140625" style="293"/>
    <col min="3073" max="3078" width="25.7109375" style="293" customWidth="1"/>
    <col min="3079" max="3079" width="14" style="293" customWidth="1"/>
    <col min="3080" max="3081" width="9.140625" style="293"/>
    <col min="3082" max="3082" width="14" style="293" customWidth="1"/>
    <col min="3083" max="3328" width="9.140625" style="293"/>
    <col min="3329" max="3334" width="25.7109375" style="293" customWidth="1"/>
    <col min="3335" max="3335" width="14" style="293" customWidth="1"/>
    <col min="3336" max="3337" width="9.140625" style="293"/>
    <col min="3338" max="3338" width="14" style="293" customWidth="1"/>
    <col min="3339" max="3584" width="9.140625" style="293"/>
    <col min="3585" max="3590" width="25.7109375" style="293" customWidth="1"/>
    <col min="3591" max="3591" width="14" style="293" customWidth="1"/>
    <col min="3592" max="3593" width="9.140625" style="293"/>
    <col min="3594" max="3594" width="14" style="293" customWidth="1"/>
    <col min="3595" max="3840" width="9.140625" style="293"/>
    <col min="3841" max="3846" width="25.7109375" style="293" customWidth="1"/>
    <col min="3847" max="3847" width="14" style="293" customWidth="1"/>
    <col min="3848" max="3849" width="9.140625" style="293"/>
    <col min="3850" max="3850" width="14" style="293" customWidth="1"/>
    <col min="3851" max="4096" width="9.140625" style="293"/>
    <col min="4097" max="4102" width="25.7109375" style="293" customWidth="1"/>
    <col min="4103" max="4103" width="14" style="293" customWidth="1"/>
    <col min="4104" max="4105" width="9.140625" style="293"/>
    <col min="4106" max="4106" width="14" style="293" customWidth="1"/>
    <col min="4107" max="4352" width="9.140625" style="293"/>
    <col min="4353" max="4358" width="25.7109375" style="293" customWidth="1"/>
    <col min="4359" max="4359" width="14" style="293" customWidth="1"/>
    <col min="4360" max="4361" width="9.140625" style="293"/>
    <col min="4362" max="4362" width="14" style="293" customWidth="1"/>
    <col min="4363" max="4608" width="9.140625" style="293"/>
    <col min="4609" max="4614" width="25.7109375" style="293" customWidth="1"/>
    <col min="4615" max="4615" width="14" style="293" customWidth="1"/>
    <col min="4616" max="4617" width="9.140625" style="293"/>
    <col min="4618" max="4618" width="14" style="293" customWidth="1"/>
    <col min="4619" max="4864" width="9.140625" style="293"/>
    <col min="4865" max="4870" width="25.7109375" style="293" customWidth="1"/>
    <col min="4871" max="4871" width="14" style="293" customWidth="1"/>
    <col min="4872" max="4873" width="9.140625" style="293"/>
    <col min="4874" max="4874" width="14" style="293" customWidth="1"/>
    <col min="4875" max="5120" width="9.140625" style="293"/>
    <col min="5121" max="5126" width="25.7109375" style="293" customWidth="1"/>
    <col min="5127" max="5127" width="14" style="293" customWidth="1"/>
    <col min="5128" max="5129" width="9.140625" style="293"/>
    <col min="5130" max="5130" width="14" style="293" customWidth="1"/>
    <col min="5131" max="5376" width="9.140625" style="293"/>
    <col min="5377" max="5382" width="25.7109375" style="293" customWidth="1"/>
    <col min="5383" max="5383" width="14" style="293" customWidth="1"/>
    <col min="5384" max="5385" width="9.140625" style="293"/>
    <col min="5386" max="5386" width="14" style="293" customWidth="1"/>
    <col min="5387" max="5632" width="9.140625" style="293"/>
    <col min="5633" max="5638" width="25.7109375" style="293" customWidth="1"/>
    <col min="5639" max="5639" width="14" style="293" customWidth="1"/>
    <col min="5640" max="5641" width="9.140625" style="293"/>
    <col min="5642" max="5642" width="14" style="293" customWidth="1"/>
    <col min="5643" max="5888" width="9.140625" style="293"/>
    <col min="5889" max="5894" width="25.7109375" style="293" customWidth="1"/>
    <col min="5895" max="5895" width="14" style="293" customWidth="1"/>
    <col min="5896" max="5897" width="9.140625" style="293"/>
    <col min="5898" max="5898" width="14" style="293" customWidth="1"/>
    <col min="5899" max="6144" width="9.140625" style="293"/>
    <col min="6145" max="6150" width="25.7109375" style="293" customWidth="1"/>
    <col min="6151" max="6151" width="14" style="293" customWidth="1"/>
    <col min="6152" max="6153" width="9.140625" style="293"/>
    <col min="6154" max="6154" width="14" style="293" customWidth="1"/>
    <col min="6155" max="6400" width="9.140625" style="293"/>
    <col min="6401" max="6406" width="25.7109375" style="293" customWidth="1"/>
    <col min="6407" max="6407" width="14" style="293" customWidth="1"/>
    <col min="6408" max="6409" width="9.140625" style="293"/>
    <col min="6410" max="6410" width="14" style="293" customWidth="1"/>
    <col min="6411" max="6656" width="9.140625" style="293"/>
    <col min="6657" max="6662" width="25.7109375" style="293" customWidth="1"/>
    <col min="6663" max="6663" width="14" style="293" customWidth="1"/>
    <col min="6664" max="6665" width="9.140625" style="293"/>
    <col min="6666" max="6666" width="14" style="293" customWidth="1"/>
    <col min="6667" max="6912" width="9.140625" style="293"/>
    <col min="6913" max="6918" width="25.7109375" style="293" customWidth="1"/>
    <col min="6919" max="6919" width="14" style="293" customWidth="1"/>
    <col min="6920" max="6921" width="9.140625" style="293"/>
    <col min="6922" max="6922" width="14" style="293" customWidth="1"/>
    <col min="6923" max="7168" width="9.140625" style="293"/>
    <col min="7169" max="7174" width="25.7109375" style="293" customWidth="1"/>
    <col min="7175" max="7175" width="14" style="293" customWidth="1"/>
    <col min="7176" max="7177" width="9.140625" style="293"/>
    <col min="7178" max="7178" width="14" style="293" customWidth="1"/>
    <col min="7179" max="7424" width="9.140625" style="293"/>
    <col min="7425" max="7430" width="25.7109375" style="293" customWidth="1"/>
    <col min="7431" max="7431" width="14" style="293" customWidth="1"/>
    <col min="7432" max="7433" width="9.140625" style="293"/>
    <col min="7434" max="7434" width="14" style="293" customWidth="1"/>
    <col min="7435" max="7680" width="9.140625" style="293"/>
    <col min="7681" max="7686" width="25.7109375" style="293" customWidth="1"/>
    <col min="7687" max="7687" width="14" style="293" customWidth="1"/>
    <col min="7688" max="7689" width="9.140625" style="293"/>
    <col min="7690" max="7690" width="14" style="293" customWidth="1"/>
    <col min="7691" max="7936" width="9.140625" style="293"/>
    <col min="7937" max="7942" width="25.7109375" style="293" customWidth="1"/>
    <col min="7943" max="7943" width="14" style="293" customWidth="1"/>
    <col min="7944" max="7945" width="9.140625" style="293"/>
    <col min="7946" max="7946" width="14" style="293" customWidth="1"/>
    <col min="7947" max="8192" width="9.140625" style="293"/>
    <col min="8193" max="8198" width="25.7109375" style="293" customWidth="1"/>
    <col min="8199" max="8199" width="14" style="293" customWidth="1"/>
    <col min="8200" max="8201" width="9.140625" style="293"/>
    <col min="8202" max="8202" width="14" style="293" customWidth="1"/>
    <col min="8203" max="8448" width="9.140625" style="293"/>
    <col min="8449" max="8454" width="25.7109375" style="293" customWidth="1"/>
    <col min="8455" max="8455" width="14" style="293" customWidth="1"/>
    <col min="8456" max="8457" width="9.140625" style="293"/>
    <col min="8458" max="8458" width="14" style="293" customWidth="1"/>
    <col min="8459" max="8704" width="9.140625" style="293"/>
    <col min="8705" max="8710" width="25.7109375" style="293" customWidth="1"/>
    <col min="8711" max="8711" width="14" style="293" customWidth="1"/>
    <col min="8712" max="8713" width="9.140625" style="293"/>
    <col min="8714" max="8714" width="14" style="293" customWidth="1"/>
    <col min="8715" max="8960" width="9.140625" style="293"/>
    <col min="8961" max="8966" width="25.7109375" style="293" customWidth="1"/>
    <col min="8967" max="8967" width="14" style="293" customWidth="1"/>
    <col min="8968" max="8969" width="9.140625" style="293"/>
    <col min="8970" max="8970" width="14" style="293" customWidth="1"/>
    <col min="8971" max="9216" width="9.140625" style="293"/>
    <col min="9217" max="9222" width="25.7109375" style="293" customWidth="1"/>
    <col min="9223" max="9223" width="14" style="293" customWidth="1"/>
    <col min="9224" max="9225" width="9.140625" style="293"/>
    <col min="9226" max="9226" width="14" style="293" customWidth="1"/>
    <col min="9227" max="9472" width="9.140625" style="293"/>
    <col min="9473" max="9478" width="25.7109375" style="293" customWidth="1"/>
    <col min="9479" max="9479" width="14" style="293" customWidth="1"/>
    <col min="9480" max="9481" width="9.140625" style="293"/>
    <col min="9482" max="9482" width="14" style="293" customWidth="1"/>
    <col min="9483" max="9728" width="9.140625" style="293"/>
    <col min="9729" max="9734" width="25.7109375" style="293" customWidth="1"/>
    <col min="9735" max="9735" width="14" style="293" customWidth="1"/>
    <col min="9736" max="9737" width="9.140625" style="293"/>
    <col min="9738" max="9738" width="14" style="293" customWidth="1"/>
    <col min="9739" max="9984" width="9.140625" style="293"/>
    <col min="9985" max="9990" width="25.7109375" style="293" customWidth="1"/>
    <col min="9991" max="9991" width="14" style="293" customWidth="1"/>
    <col min="9992" max="9993" width="9.140625" style="293"/>
    <col min="9994" max="9994" width="14" style="293" customWidth="1"/>
    <col min="9995" max="10240" width="9.140625" style="293"/>
    <col min="10241" max="10246" width="25.7109375" style="293" customWidth="1"/>
    <col min="10247" max="10247" width="14" style="293" customWidth="1"/>
    <col min="10248" max="10249" width="9.140625" style="293"/>
    <col min="10250" max="10250" width="14" style="293" customWidth="1"/>
    <col min="10251" max="10496" width="9.140625" style="293"/>
    <col min="10497" max="10502" width="25.7109375" style="293" customWidth="1"/>
    <col min="10503" max="10503" width="14" style="293" customWidth="1"/>
    <col min="10504" max="10505" width="9.140625" style="293"/>
    <col min="10506" max="10506" width="14" style="293" customWidth="1"/>
    <col min="10507" max="10752" width="9.140625" style="293"/>
    <col min="10753" max="10758" width="25.7109375" style="293" customWidth="1"/>
    <col min="10759" max="10759" width="14" style="293" customWidth="1"/>
    <col min="10760" max="10761" width="9.140625" style="293"/>
    <col min="10762" max="10762" width="14" style="293" customWidth="1"/>
    <col min="10763" max="11008" width="9.140625" style="293"/>
    <col min="11009" max="11014" width="25.7109375" style="293" customWidth="1"/>
    <col min="11015" max="11015" width="14" style="293" customWidth="1"/>
    <col min="11016" max="11017" width="9.140625" style="293"/>
    <col min="11018" max="11018" width="14" style="293" customWidth="1"/>
    <col min="11019" max="11264" width="9.140625" style="293"/>
    <col min="11265" max="11270" width="25.7109375" style="293" customWidth="1"/>
    <col min="11271" max="11271" width="14" style="293" customWidth="1"/>
    <col min="11272" max="11273" width="9.140625" style="293"/>
    <col min="11274" max="11274" width="14" style="293" customWidth="1"/>
    <col min="11275" max="11520" width="9.140625" style="293"/>
    <col min="11521" max="11526" width="25.7109375" style="293" customWidth="1"/>
    <col min="11527" max="11527" width="14" style="293" customWidth="1"/>
    <col min="11528" max="11529" width="9.140625" style="293"/>
    <col min="11530" max="11530" width="14" style="293" customWidth="1"/>
    <col min="11531" max="11776" width="9.140625" style="293"/>
    <col min="11777" max="11782" width="25.7109375" style="293" customWidth="1"/>
    <col min="11783" max="11783" width="14" style="293" customWidth="1"/>
    <col min="11784" max="11785" width="9.140625" style="293"/>
    <col min="11786" max="11786" width="14" style="293" customWidth="1"/>
    <col min="11787" max="12032" width="9.140625" style="293"/>
    <col min="12033" max="12038" width="25.7109375" style="293" customWidth="1"/>
    <col min="12039" max="12039" width="14" style="293" customWidth="1"/>
    <col min="12040" max="12041" width="9.140625" style="293"/>
    <col min="12042" max="12042" width="14" style="293" customWidth="1"/>
    <col min="12043" max="12288" width="9.140625" style="293"/>
    <col min="12289" max="12294" width="25.7109375" style="293" customWidth="1"/>
    <col min="12295" max="12295" width="14" style="293" customWidth="1"/>
    <col min="12296" max="12297" width="9.140625" style="293"/>
    <col min="12298" max="12298" width="14" style="293" customWidth="1"/>
    <col min="12299" max="12544" width="9.140625" style="293"/>
    <col min="12545" max="12550" width="25.7109375" style="293" customWidth="1"/>
    <col min="12551" max="12551" width="14" style="293" customWidth="1"/>
    <col min="12552" max="12553" width="9.140625" style="293"/>
    <col min="12554" max="12554" width="14" style="293" customWidth="1"/>
    <col min="12555" max="12800" width="9.140625" style="293"/>
    <col min="12801" max="12806" width="25.7109375" style="293" customWidth="1"/>
    <col min="12807" max="12807" width="14" style="293" customWidth="1"/>
    <col min="12808" max="12809" width="9.140625" style="293"/>
    <col min="12810" max="12810" width="14" style="293" customWidth="1"/>
    <col min="12811" max="13056" width="9.140625" style="293"/>
    <col min="13057" max="13062" width="25.7109375" style="293" customWidth="1"/>
    <col min="13063" max="13063" width="14" style="293" customWidth="1"/>
    <col min="13064" max="13065" width="9.140625" style="293"/>
    <col min="13066" max="13066" width="14" style="293" customWidth="1"/>
    <col min="13067" max="13312" width="9.140625" style="293"/>
    <col min="13313" max="13318" width="25.7109375" style="293" customWidth="1"/>
    <col min="13319" max="13319" width="14" style="293" customWidth="1"/>
    <col min="13320" max="13321" width="9.140625" style="293"/>
    <col min="13322" max="13322" width="14" style="293" customWidth="1"/>
    <col min="13323" max="13568" width="9.140625" style="293"/>
    <col min="13569" max="13574" width="25.7109375" style="293" customWidth="1"/>
    <col min="13575" max="13575" width="14" style="293" customWidth="1"/>
    <col min="13576" max="13577" width="9.140625" style="293"/>
    <col min="13578" max="13578" width="14" style="293" customWidth="1"/>
    <col min="13579" max="13824" width="9.140625" style="293"/>
    <col min="13825" max="13830" width="25.7109375" style="293" customWidth="1"/>
    <col min="13831" max="13831" width="14" style="293" customWidth="1"/>
    <col min="13832" max="13833" width="9.140625" style="293"/>
    <col min="13834" max="13834" width="14" style="293" customWidth="1"/>
    <col min="13835" max="14080" width="9.140625" style="293"/>
    <col min="14081" max="14086" width="25.7109375" style="293" customWidth="1"/>
    <col min="14087" max="14087" width="14" style="293" customWidth="1"/>
    <col min="14088" max="14089" width="9.140625" style="293"/>
    <col min="14090" max="14090" width="14" style="293" customWidth="1"/>
    <col min="14091" max="14336" width="9.140625" style="293"/>
    <col min="14337" max="14342" width="25.7109375" style="293" customWidth="1"/>
    <col min="14343" max="14343" width="14" style="293" customWidth="1"/>
    <col min="14344" max="14345" width="9.140625" style="293"/>
    <col min="14346" max="14346" width="14" style="293" customWidth="1"/>
    <col min="14347" max="14592" width="9.140625" style="293"/>
    <col min="14593" max="14598" width="25.7109375" style="293" customWidth="1"/>
    <col min="14599" max="14599" width="14" style="293" customWidth="1"/>
    <col min="14600" max="14601" width="9.140625" style="293"/>
    <col min="14602" max="14602" width="14" style="293" customWidth="1"/>
    <col min="14603" max="14848" width="9.140625" style="293"/>
    <col min="14849" max="14854" width="25.7109375" style="293" customWidth="1"/>
    <col min="14855" max="14855" width="14" style="293" customWidth="1"/>
    <col min="14856" max="14857" width="9.140625" style="293"/>
    <col min="14858" max="14858" width="14" style="293" customWidth="1"/>
    <col min="14859" max="15104" width="9.140625" style="293"/>
    <col min="15105" max="15110" width="25.7109375" style="293" customWidth="1"/>
    <col min="15111" max="15111" width="14" style="293" customWidth="1"/>
    <col min="15112" max="15113" width="9.140625" style="293"/>
    <col min="15114" max="15114" width="14" style="293" customWidth="1"/>
    <col min="15115" max="15360" width="9.140625" style="293"/>
    <col min="15361" max="15366" width="25.7109375" style="293" customWidth="1"/>
    <col min="15367" max="15367" width="14" style="293" customWidth="1"/>
    <col min="15368" max="15369" width="9.140625" style="293"/>
    <col min="15370" max="15370" width="14" style="293" customWidth="1"/>
    <col min="15371" max="15616" width="9.140625" style="293"/>
    <col min="15617" max="15622" width="25.7109375" style="293" customWidth="1"/>
    <col min="15623" max="15623" width="14" style="293" customWidth="1"/>
    <col min="15624" max="15625" width="9.140625" style="293"/>
    <col min="15626" max="15626" width="14" style="293" customWidth="1"/>
    <col min="15627" max="15872" width="9.140625" style="293"/>
    <col min="15873" max="15878" width="25.7109375" style="293" customWidth="1"/>
    <col min="15879" max="15879" width="14" style="293" customWidth="1"/>
    <col min="15880" max="15881" width="9.140625" style="293"/>
    <col min="15882" max="15882" width="14" style="293" customWidth="1"/>
    <col min="15883" max="16128" width="9.140625" style="293"/>
    <col min="16129" max="16134" width="25.7109375" style="293" customWidth="1"/>
    <col min="16135" max="16135" width="14" style="293" customWidth="1"/>
    <col min="16136" max="16137" width="9.140625" style="293"/>
    <col min="16138" max="16138" width="14" style="293" customWidth="1"/>
    <col min="16139" max="16384" width="9.140625" style="293"/>
  </cols>
  <sheetData>
    <row r="1" spans="1:25" s="291" customFormat="1" ht="24.95" customHeight="1" x14ac:dyDescent="0.2">
      <c r="A1" s="541" t="s">
        <v>878</v>
      </c>
      <c r="B1" s="541"/>
      <c r="C1" s="541"/>
      <c r="D1" s="541"/>
      <c r="E1" s="541"/>
      <c r="F1" s="541"/>
      <c r="H1" s="906"/>
      <c r="I1" s="991"/>
      <c r="J1" s="991"/>
      <c r="K1" s="991"/>
      <c r="L1" s="991"/>
      <c r="M1" s="991"/>
      <c r="N1" s="992"/>
      <c r="O1" s="991"/>
      <c r="P1" s="992"/>
    </row>
    <row r="2" spans="1:25" s="543" customFormat="1" ht="24.95" customHeight="1" thickBot="1" x14ac:dyDescent="0.25">
      <c r="A2" s="255" t="s">
        <v>928</v>
      </c>
      <c r="B2" s="255"/>
      <c r="C2" s="255"/>
      <c r="D2" s="255"/>
      <c r="E2" s="255"/>
      <c r="F2" s="255"/>
      <c r="H2" s="907"/>
      <c r="I2" s="993"/>
      <c r="J2" s="993"/>
      <c r="K2" s="993"/>
      <c r="L2" s="993"/>
      <c r="M2" s="993"/>
      <c r="N2" s="994"/>
      <c r="O2" s="993"/>
      <c r="P2" s="994"/>
    </row>
    <row r="3" spans="1:25" ht="20.100000000000001" customHeight="1" x14ac:dyDescent="0.2">
      <c r="A3" s="1224" t="s">
        <v>103</v>
      </c>
      <c r="B3" s="1207" t="s">
        <v>879</v>
      </c>
      <c r="C3" s="1207" t="s">
        <v>1181</v>
      </c>
      <c r="D3" s="1174" t="s">
        <v>880</v>
      </c>
      <c r="E3" s="1227"/>
      <c r="F3" s="1228" t="s">
        <v>1182</v>
      </c>
      <c r="O3" s="995"/>
    </row>
    <row r="4" spans="1:25" ht="20.100000000000001" customHeight="1" x14ac:dyDescent="0.2">
      <c r="A4" s="1225"/>
      <c r="B4" s="1226"/>
      <c r="C4" s="1226"/>
      <c r="D4" s="559" t="s">
        <v>1183</v>
      </c>
      <c r="E4" s="559" t="s">
        <v>1184</v>
      </c>
      <c r="F4" s="1229"/>
      <c r="H4" s="565"/>
    </row>
    <row r="5" spans="1:25" ht="20.100000000000001" customHeight="1" x14ac:dyDescent="0.25">
      <c r="A5" s="610">
        <v>2000</v>
      </c>
      <c r="B5" s="703">
        <v>173447.38699999999</v>
      </c>
      <c r="C5" s="704">
        <v>655707.37187084265</v>
      </c>
      <c r="D5" s="705">
        <v>1.8287</v>
      </c>
      <c r="E5" s="705">
        <v>1.8294999999999999</v>
      </c>
      <c r="F5" s="704">
        <f t="shared" ref="F5:F20" si="0">(C5/B5)*1000</f>
        <v>3780.4396088759913</v>
      </c>
      <c r="G5" s="706"/>
      <c r="H5"/>
      <c r="I5" s="1000"/>
      <c r="J5" s="988"/>
      <c r="K5" s="997"/>
      <c r="N5" s="990"/>
      <c r="W5" s="708"/>
      <c r="Y5" s="709"/>
    </row>
    <row r="6" spans="1:25" ht="20.100000000000001" customHeight="1" x14ac:dyDescent="0.25">
      <c r="A6" s="610">
        <v>2001</v>
      </c>
      <c r="B6" s="703">
        <v>175894.625</v>
      </c>
      <c r="C6" s="704">
        <v>559562.58732284233</v>
      </c>
      <c r="D6" s="705">
        <v>2.3513999999999999</v>
      </c>
      <c r="E6" s="705">
        <v>2.3521999999999998</v>
      </c>
      <c r="F6" s="704">
        <f t="shared" si="0"/>
        <v>3181.2375581280116</v>
      </c>
      <c r="G6" s="706"/>
      <c r="H6"/>
      <c r="I6" s="1000"/>
      <c r="J6" s="988"/>
      <c r="K6" s="997"/>
      <c r="W6" s="708"/>
      <c r="Y6" s="709"/>
    </row>
    <row r="7" spans="1:25" ht="20.100000000000001" customHeight="1" x14ac:dyDescent="0.25">
      <c r="A7" s="610">
        <v>2002</v>
      </c>
      <c r="B7" s="703">
        <v>178288.01199999999</v>
      </c>
      <c r="C7" s="704">
        <v>508101.17578183906</v>
      </c>
      <c r="D7" s="705">
        <v>2.9300999999999999</v>
      </c>
      <c r="E7" s="705">
        <v>2.9308999999999998</v>
      </c>
      <c r="F7" s="704">
        <f t="shared" si="0"/>
        <v>2849.8897378576362</v>
      </c>
      <c r="G7" s="706"/>
      <c r="H7"/>
      <c r="I7" s="1000"/>
      <c r="J7" s="988"/>
      <c r="K7" s="997"/>
      <c r="W7" s="708"/>
      <c r="Y7" s="709"/>
    </row>
    <row r="8" spans="1:25" ht="20.100000000000001" customHeight="1" x14ac:dyDescent="0.25">
      <c r="A8" s="610">
        <v>2003</v>
      </c>
      <c r="B8" s="703">
        <v>180627.489</v>
      </c>
      <c r="C8" s="704">
        <v>559465.39760461473</v>
      </c>
      <c r="D8" s="705">
        <v>3.0707</v>
      </c>
      <c r="E8" s="705">
        <v>3.0714999999999999</v>
      </c>
      <c r="F8" s="704">
        <f t="shared" si="0"/>
        <v>3097.3436031357041</v>
      </c>
      <c r="G8" s="706"/>
      <c r="H8"/>
      <c r="I8" s="1000"/>
      <c r="J8" s="988"/>
      <c r="K8" s="998"/>
      <c r="W8" s="708"/>
      <c r="Y8" s="709"/>
    </row>
    <row r="9" spans="1:25" ht="20.100000000000001" customHeight="1" x14ac:dyDescent="0.25">
      <c r="A9" s="610">
        <v>2004</v>
      </c>
      <c r="B9" s="703">
        <v>182912.97200000001</v>
      </c>
      <c r="C9" s="704">
        <v>669339.5374072846</v>
      </c>
      <c r="D9" s="705">
        <v>2.9249000000000001</v>
      </c>
      <c r="E9" s="705">
        <v>2.9257</v>
      </c>
      <c r="F9" s="704">
        <f t="shared" si="0"/>
        <v>3659.3333435492186</v>
      </c>
      <c r="G9" s="706"/>
      <c r="H9"/>
      <c r="I9" s="1000"/>
      <c r="J9" s="988"/>
      <c r="K9" s="998"/>
      <c r="W9" s="708"/>
      <c r="Y9" s="709"/>
    </row>
    <row r="10" spans="1:25" ht="20.100000000000001" customHeight="1" x14ac:dyDescent="0.25">
      <c r="A10" s="610">
        <v>2005</v>
      </c>
      <c r="B10" s="703">
        <v>185144.39300000001</v>
      </c>
      <c r="C10" s="704">
        <v>892033.24843716028</v>
      </c>
      <c r="D10" s="705">
        <v>2.4333</v>
      </c>
      <c r="E10" s="705">
        <v>2.4340999999999999</v>
      </c>
      <c r="F10" s="704">
        <f t="shared" si="0"/>
        <v>4818.0408489991923</v>
      </c>
      <c r="G10" s="706"/>
      <c r="H10"/>
      <c r="I10" s="1000"/>
      <c r="J10" s="988"/>
      <c r="K10" s="998"/>
      <c r="W10" s="708"/>
      <c r="Y10" s="709"/>
    </row>
    <row r="11" spans="1:25" ht="20.100000000000001" customHeight="1" x14ac:dyDescent="0.25">
      <c r="A11" s="610">
        <v>2006</v>
      </c>
      <c r="B11" s="703">
        <v>187321.68400000001</v>
      </c>
      <c r="C11" s="704">
        <v>1107131.33394847</v>
      </c>
      <c r="D11" s="705">
        <v>2.1762999999999999</v>
      </c>
      <c r="E11" s="705">
        <v>2.1770999999999998</v>
      </c>
      <c r="F11" s="704">
        <f t="shared" si="0"/>
        <v>5910.3212735823463</v>
      </c>
      <c r="G11" s="706"/>
      <c r="H11"/>
      <c r="I11" s="1000"/>
      <c r="J11" s="988"/>
      <c r="K11" s="998"/>
      <c r="W11" s="708"/>
      <c r="Y11" s="709"/>
    </row>
    <row r="12" spans="1:25" ht="20.100000000000001" customHeight="1" x14ac:dyDescent="0.25">
      <c r="A12" s="610">
        <v>2007</v>
      </c>
      <c r="B12" s="703">
        <v>189444.772</v>
      </c>
      <c r="C12" s="704">
        <v>1396797.4006871977</v>
      </c>
      <c r="D12" s="705">
        <v>1.9475</v>
      </c>
      <c r="E12" s="705">
        <v>1.9482999999999999</v>
      </c>
      <c r="F12" s="704">
        <f t="shared" si="0"/>
        <v>7373.111360851899</v>
      </c>
      <c r="G12" s="706"/>
      <c r="H12"/>
      <c r="I12" s="1000"/>
      <c r="J12" s="988"/>
      <c r="K12" s="998"/>
      <c r="W12" s="708"/>
      <c r="Y12" s="709"/>
    </row>
    <row r="13" spans="1:25" ht="20.100000000000001" customHeight="1" x14ac:dyDescent="0.25">
      <c r="A13" s="610">
        <v>2008</v>
      </c>
      <c r="B13" s="703">
        <v>191513.595</v>
      </c>
      <c r="C13" s="704">
        <v>1693146.9968129185</v>
      </c>
      <c r="D13" s="705">
        <v>1.8367</v>
      </c>
      <c r="E13" s="705">
        <v>1.8374999999999999</v>
      </c>
      <c r="F13" s="704">
        <f t="shared" si="0"/>
        <v>8840.8710452796749</v>
      </c>
      <c r="G13" s="706"/>
      <c r="H13"/>
      <c r="I13" s="1000"/>
      <c r="J13" s="988"/>
      <c r="K13" s="998"/>
      <c r="W13" s="708"/>
      <c r="Y13" s="709"/>
    </row>
    <row r="14" spans="1:25" ht="20.100000000000001" customHeight="1" x14ac:dyDescent="0.25">
      <c r="A14" s="610">
        <v>2009</v>
      </c>
      <c r="B14" s="703">
        <v>193528.06899999999</v>
      </c>
      <c r="C14" s="704">
        <v>1672624.7580781938</v>
      </c>
      <c r="D14" s="705">
        <v>1.9926999999999999</v>
      </c>
      <c r="E14" s="705">
        <v>1.9935</v>
      </c>
      <c r="F14" s="704">
        <f t="shared" si="0"/>
        <v>8642.801877376216</v>
      </c>
      <c r="G14" s="706"/>
      <c r="H14"/>
      <c r="I14" s="1000"/>
      <c r="J14" s="988"/>
      <c r="K14" s="998"/>
      <c r="W14" s="708"/>
      <c r="Y14" s="709"/>
    </row>
    <row r="15" spans="1:25" ht="20.100000000000001" customHeight="1" x14ac:dyDescent="0.25">
      <c r="A15" s="610">
        <v>2010</v>
      </c>
      <c r="B15" s="703">
        <v>195488.139</v>
      </c>
      <c r="C15" s="704">
        <v>2209750.9240830252</v>
      </c>
      <c r="D15" s="705">
        <v>1.7585</v>
      </c>
      <c r="E15" s="705">
        <v>1.7593000000000001</v>
      </c>
      <c r="F15" s="704">
        <f t="shared" si="0"/>
        <v>11303.759580436874</v>
      </c>
      <c r="G15" s="706"/>
      <c r="H15"/>
      <c r="I15" s="1000"/>
      <c r="J15" s="988"/>
      <c r="K15" s="998"/>
      <c r="W15" s="708"/>
      <c r="Y15" s="709"/>
    </row>
    <row r="16" spans="1:25" ht="20.100000000000001" customHeight="1" x14ac:dyDescent="0.25">
      <c r="A16" s="610">
        <v>2011</v>
      </c>
      <c r="B16" s="703">
        <v>197393.72099999999</v>
      </c>
      <c r="C16" s="704">
        <v>2614482.3466156879</v>
      </c>
      <c r="D16" s="705">
        <v>1.6738999999999999</v>
      </c>
      <c r="E16" s="705">
        <v>1.6746000000000001</v>
      </c>
      <c r="F16" s="704">
        <f t="shared" si="0"/>
        <v>13245.012725686893</v>
      </c>
      <c r="G16" s="706"/>
      <c r="H16"/>
      <c r="I16" s="1000"/>
      <c r="J16" s="988"/>
      <c r="K16" s="998"/>
      <c r="W16" s="708"/>
      <c r="Y16" s="709"/>
    </row>
    <row r="17" spans="1:25" ht="20.100000000000001" customHeight="1" x14ac:dyDescent="0.25">
      <c r="A17" s="610">
        <v>2012</v>
      </c>
      <c r="B17" s="703">
        <v>199244.75399999999</v>
      </c>
      <c r="C17" s="704">
        <v>2463548.9152681129</v>
      </c>
      <c r="D17" s="705">
        <v>1.9543999999999999</v>
      </c>
      <c r="E17" s="705">
        <v>1.9550000000000001</v>
      </c>
      <c r="F17" s="704">
        <f t="shared" si="0"/>
        <v>12364.435528717173</v>
      </c>
      <c r="G17" s="706"/>
      <c r="H17"/>
      <c r="I17" s="1000"/>
      <c r="J17" s="988"/>
      <c r="K17" s="998"/>
      <c r="W17" s="708"/>
      <c r="Y17" s="709"/>
    </row>
    <row r="18" spans="1:25" ht="20.100000000000001" customHeight="1" x14ac:dyDescent="0.25">
      <c r="A18" s="610">
        <v>2013</v>
      </c>
      <c r="B18" s="703">
        <v>201041.158</v>
      </c>
      <c r="C18" s="704">
        <v>2468456.4100189824</v>
      </c>
      <c r="D18" s="705">
        <v>2.1598999999999999</v>
      </c>
      <c r="E18" s="705">
        <v>2.1604999999999999</v>
      </c>
      <c r="F18" s="704">
        <f t="shared" si="0"/>
        <v>12278.363468335088</v>
      </c>
      <c r="G18" s="706"/>
      <c r="H18"/>
      <c r="I18" s="1000"/>
      <c r="J18" s="988"/>
      <c r="K18" s="998"/>
      <c r="W18" s="708"/>
      <c r="Y18" s="709"/>
    </row>
    <row r="19" spans="1:25" ht="20.100000000000001" customHeight="1" x14ac:dyDescent="0.25">
      <c r="A19" s="610">
        <v>2014</v>
      </c>
      <c r="B19" s="703">
        <v>202782.87299999999</v>
      </c>
      <c r="C19" s="704">
        <v>2454846.0133384308</v>
      </c>
      <c r="D19" s="705">
        <v>2.3540999999999999</v>
      </c>
      <c r="E19" s="705">
        <v>2.3546999999999998</v>
      </c>
      <c r="F19" s="704">
        <f t="shared" si="0"/>
        <v>12105.785745221347</v>
      </c>
      <c r="G19" s="706"/>
      <c r="H19"/>
      <c r="I19" s="1000"/>
      <c r="J19" s="988"/>
      <c r="K19" s="998"/>
      <c r="W19" s="708"/>
      <c r="Y19" s="709"/>
    </row>
    <row r="20" spans="1:25" ht="20.100000000000001" customHeight="1" x14ac:dyDescent="0.25">
      <c r="A20" s="610" t="s">
        <v>1187</v>
      </c>
      <c r="B20" s="703">
        <v>204469.821</v>
      </c>
      <c r="C20" s="704">
        <v>1796167.5803600852</v>
      </c>
      <c r="D20" s="705">
        <v>3.3380999999999998</v>
      </c>
      <c r="E20" s="705">
        <v>3.3386999999999998</v>
      </c>
      <c r="F20" s="704">
        <f t="shared" si="0"/>
        <v>8784.5119224713617</v>
      </c>
      <c r="G20" s="706"/>
      <c r="H20"/>
      <c r="I20" s="1000"/>
      <c r="J20" s="988"/>
      <c r="W20" s="708"/>
      <c r="Y20" s="709"/>
    </row>
    <row r="21" spans="1:25" ht="20.100000000000001" customHeight="1" thickBot="1" x14ac:dyDescent="0.3">
      <c r="A21" s="615">
        <v>2016</v>
      </c>
      <c r="B21" s="710" t="s">
        <v>1188</v>
      </c>
      <c r="C21" s="710" t="s">
        <v>1188</v>
      </c>
      <c r="D21" s="711">
        <v>3.4826999999999999</v>
      </c>
      <c r="E21" s="711">
        <v>3.4832999999999998</v>
      </c>
      <c r="F21" s="710" t="s">
        <v>1188</v>
      </c>
      <c r="G21" s="706"/>
      <c r="H21"/>
      <c r="I21" s="989"/>
      <c r="J21" s="707"/>
    </row>
    <row r="22" spans="1:25" s="593" customFormat="1" ht="15.95" customHeight="1" x14ac:dyDescent="0.25">
      <c r="A22" s="594" t="s">
        <v>1180</v>
      </c>
      <c r="B22" s="594"/>
      <c r="C22" s="594"/>
      <c r="D22" s="594"/>
      <c r="F22" s="712"/>
      <c r="H22" s="596"/>
      <c r="I22" s="568"/>
      <c r="J22" s="568"/>
      <c r="K22" s="568"/>
      <c r="L22" s="568"/>
      <c r="M22" s="568"/>
      <c r="N22" s="996"/>
      <c r="O22" s="568"/>
      <c r="P22" s="996"/>
    </row>
    <row r="23" spans="1:25" s="593" customFormat="1" ht="15.95" customHeight="1" x14ac:dyDescent="0.25">
      <c r="A23" s="594" t="s">
        <v>1191</v>
      </c>
      <c r="B23" s="594"/>
      <c r="C23" s="594"/>
      <c r="D23" s="713"/>
      <c r="E23" s="714"/>
      <c r="H23" s="596"/>
      <c r="I23" s="568"/>
      <c r="J23" s="568"/>
      <c r="K23" s="568"/>
      <c r="L23" s="568"/>
      <c r="M23" s="568"/>
      <c r="N23" s="996"/>
      <c r="O23" s="568"/>
      <c r="P23" s="996"/>
    </row>
    <row r="24" spans="1:25" s="593" customFormat="1" ht="15.95" customHeight="1" x14ac:dyDescent="0.25">
      <c r="A24" s="594" t="s">
        <v>1192</v>
      </c>
      <c r="B24" s="594"/>
      <c r="C24" s="594"/>
      <c r="D24" s="713"/>
      <c r="E24" s="714"/>
      <c r="H24" s="596"/>
      <c r="I24" s="568"/>
      <c r="J24" s="568"/>
      <c r="K24" s="568"/>
      <c r="L24" s="568"/>
      <c r="M24" s="568"/>
      <c r="N24" s="996"/>
      <c r="O24" s="568"/>
      <c r="P24" s="996"/>
    </row>
    <row r="25" spans="1:25" s="621" customFormat="1" ht="15.95" customHeight="1" x14ac:dyDescent="0.25">
      <c r="A25" s="594" t="s">
        <v>1185</v>
      </c>
      <c r="B25" s="619"/>
      <c r="C25" s="619"/>
      <c r="D25" s="713"/>
      <c r="E25" s="714"/>
      <c r="H25" s="596"/>
      <c r="I25" s="997"/>
      <c r="J25" s="568"/>
      <c r="K25" s="568"/>
      <c r="L25" s="568"/>
      <c r="M25" s="568"/>
      <c r="N25" s="996"/>
      <c r="O25" s="568"/>
      <c r="P25" s="996"/>
    </row>
    <row r="26" spans="1:25" s="621" customFormat="1" ht="15.95" customHeight="1" x14ac:dyDescent="0.25">
      <c r="A26" s="594" t="s">
        <v>1186</v>
      </c>
      <c r="B26" s="619"/>
      <c r="C26" s="619"/>
      <c r="D26" s="713"/>
      <c r="E26" s="714"/>
      <c r="H26" s="596"/>
      <c r="I26" s="997"/>
      <c r="J26" s="568"/>
      <c r="K26" s="568"/>
      <c r="L26" s="568"/>
      <c r="M26" s="568"/>
      <c r="N26" s="996"/>
      <c r="O26" s="568"/>
      <c r="P26" s="996"/>
    </row>
    <row r="27" spans="1:25" s="593" customFormat="1" ht="15.95" customHeight="1" x14ac:dyDescent="0.25">
      <c r="A27" s="594" t="s">
        <v>1189</v>
      </c>
      <c r="B27" s="594"/>
      <c r="C27" s="594"/>
      <c r="D27" s="713"/>
      <c r="E27" s="714"/>
      <c r="H27" s="596"/>
      <c r="I27" s="997"/>
      <c r="J27" s="568"/>
      <c r="K27" s="568"/>
      <c r="L27" s="568"/>
      <c r="M27" s="568"/>
      <c r="N27" s="996"/>
      <c r="O27" s="568"/>
      <c r="P27" s="996"/>
    </row>
    <row r="28" spans="1:25" s="621" customFormat="1" ht="15.95" customHeight="1" x14ac:dyDescent="0.25">
      <c r="A28" s="594" t="s">
        <v>1190</v>
      </c>
      <c r="B28" s="619"/>
      <c r="C28" s="619"/>
      <c r="D28" s="713"/>
      <c r="E28" s="714"/>
      <c r="H28" s="596"/>
      <c r="I28" s="997"/>
      <c r="J28" s="568"/>
      <c r="K28" s="568"/>
      <c r="L28" s="568"/>
      <c r="M28" s="568"/>
      <c r="N28" s="996"/>
      <c r="O28" s="568"/>
      <c r="P28" s="996"/>
    </row>
    <row r="29" spans="1:25" ht="20.100000000000001" customHeight="1" x14ac:dyDescent="0.25">
      <c r="D29" s="715"/>
      <c r="E29" s="716"/>
      <c r="I29" s="998"/>
    </row>
    <row r="30" spans="1:25" ht="20.100000000000001" customHeight="1" x14ac:dyDescent="0.25">
      <c r="D30" s="715"/>
      <c r="E30" s="716"/>
      <c r="I30" s="998"/>
    </row>
    <row r="31" spans="1:25" ht="20.100000000000001" customHeight="1" x14ac:dyDescent="0.25">
      <c r="D31" s="715"/>
      <c r="E31" s="716"/>
      <c r="I31" s="998"/>
    </row>
    <row r="32" spans="1:25" ht="20.100000000000001" customHeight="1" x14ac:dyDescent="0.25">
      <c r="D32" s="715"/>
      <c r="E32" s="716"/>
      <c r="I32" s="998"/>
    </row>
    <row r="33" spans="4:9" ht="20.100000000000001" customHeight="1" x14ac:dyDescent="0.25">
      <c r="D33" s="715"/>
      <c r="E33" s="716"/>
      <c r="I33" s="998"/>
    </row>
    <row r="34" spans="4:9" ht="20.100000000000001" customHeight="1" x14ac:dyDescent="0.25">
      <c r="D34" s="715"/>
      <c r="E34" s="716"/>
      <c r="I34" s="998"/>
    </row>
    <row r="35" spans="4:9" ht="20.100000000000001" customHeight="1" x14ac:dyDescent="0.25">
      <c r="D35" s="715"/>
      <c r="E35" s="716"/>
      <c r="I35" s="998"/>
    </row>
    <row r="36" spans="4:9" ht="20.100000000000001" customHeight="1" x14ac:dyDescent="0.2">
      <c r="I36" s="998"/>
    </row>
    <row r="37" spans="4:9" ht="20.100000000000001" customHeight="1" x14ac:dyDescent="0.2">
      <c r="I37" s="998"/>
    </row>
    <row r="38" spans="4:9" ht="20.100000000000001" customHeight="1" x14ac:dyDescent="0.2">
      <c r="I38" s="998"/>
    </row>
    <row r="39" spans="4:9" ht="20.100000000000001" customHeight="1" x14ac:dyDescent="0.2">
      <c r="I39" s="998"/>
    </row>
    <row r="40" spans="4:9" ht="20.100000000000001" customHeight="1" x14ac:dyDescent="0.2">
      <c r="I40" s="998"/>
    </row>
  </sheetData>
  <mergeCells count="5">
    <mergeCell ref="A3:A4"/>
    <mergeCell ref="B3:B4"/>
    <mergeCell ref="C3:C4"/>
    <mergeCell ref="D3:E3"/>
    <mergeCell ref="F3:F4"/>
  </mergeCells>
  <pageMargins left="0.78740157480314965" right="0.39370078740157483" top="0.78740157480314965" bottom="0.59055118110236227" header="0.47244094488188981" footer="0.47244094488188981"/>
  <pageSetup paperSize="9" scale="51" orientation="portrait" horizontalDpi="300" verticalDpi="300" r:id="rId1"/>
  <headerFooter alignWithMargins="0">
    <oddHeader>&amp;C&amp;"Arial,Negrito"&amp;12Turismo interno</oddHead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43">
    <tabColor rgb="FF00B0F0"/>
  </sheetPr>
  <dimension ref="A9:J22"/>
  <sheetViews>
    <sheetView showGridLines="0" zoomScaleNormal="100" zoomScaleSheetLayoutView="75" workbookViewId="0"/>
  </sheetViews>
  <sheetFormatPr defaultColWidth="9.7109375" defaultRowHeight="39.950000000000003" customHeight="1" x14ac:dyDescent="0.2"/>
  <cols>
    <col min="1" max="16384" width="9.7109375" style="249"/>
  </cols>
  <sheetData>
    <row r="9" spans="1:10" ht="39.950000000000003" customHeight="1" x14ac:dyDescent="0.2">
      <c r="A9" s="1144" t="s">
        <v>254</v>
      </c>
      <c r="B9" s="1144"/>
      <c r="C9" s="1144"/>
      <c r="D9" s="1144"/>
      <c r="E9" s="1144"/>
      <c r="F9" s="1144"/>
      <c r="G9" s="1144"/>
      <c r="H9" s="1144"/>
      <c r="I9" s="1144"/>
      <c r="J9" s="1144"/>
    </row>
    <row r="10" spans="1:10" ht="39.950000000000003" customHeight="1" x14ac:dyDescent="0.2">
      <c r="A10" s="1144"/>
      <c r="B10" s="1144"/>
      <c r="C10" s="1144"/>
      <c r="D10" s="1144"/>
      <c r="E10" s="1144"/>
      <c r="F10" s="1144"/>
      <c r="G10" s="1144"/>
      <c r="H10" s="1144"/>
      <c r="I10" s="1144"/>
      <c r="J10" s="1144"/>
    </row>
    <row r="11" spans="1:10" ht="39.950000000000003" customHeight="1" x14ac:dyDescent="0.2">
      <c r="A11" s="1144"/>
      <c r="B11" s="1144"/>
      <c r="C11" s="1144"/>
      <c r="D11" s="1144"/>
      <c r="E11" s="1144"/>
      <c r="F11" s="1144"/>
      <c r="G11" s="1144"/>
      <c r="H11" s="1144"/>
      <c r="I11" s="1144"/>
      <c r="J11" s="1144"/>
    </row>
    <row r="20" spans="1:6" ht="39.950000000000003" customHeight="1" x14ac:dyDescent="0.2">
      <c r="B20" s="250"/>
      <c r="C20" s="250"/>
      <c r="D20" s="251"/>
      <c r="E20" s="251"/>
      <c r="F20" s="251"/>
    </row>
    <row r="21" spans="1:6" ht="39.950000000000003" customHeight="1" x14ac:dyDescent="0.2">
      <c r="A21" s="251"/>
      <c r="B21" s="251"/>
      <c r="C21" s="251"/>
      <c r="D21" s="251"/>
      <c r="E21" s="251"/>
      <c r="F21" s="251"/>
    </row>
    <row r="22" spans="1:6" ht="39.950000000000003" customHeight="1" x14ac:dyDescent="0.2">
      <c r="A22" s="251"/>
      <c r="B22" s="251"/>
      <c r="C22" s="251"/>
      <c r="D22" s="251"/>
      <c r="E22" s="251"/>
      <c r="F22" s="251"/>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Q117"/>
  <sheetViews>
    <sheetView showGridLines="0" zoomScaleNormal="100" zoomScaleSheetLayoutView="25" workbookViewId="0"/>
  </sheetViews>
  <sheetFormatPr defaultColWidth="9.140625" defaultRowHeight="20.100000000000001" customHeight="1" x14ac:dyDescent="0.25"/>
  <cols>
    <col min="1" max="1" width="36.7109375" style="35" customWidth="1"/>
    <col min="2" max="11" width="12.28515625" style="35" customWidth="1"/>
    <col min="12" max="12" width="13.28515625" style="35" customWidth="1"/>
    <col min="13" max="14" width="9.140625" style="35"/>
    <col min="15" max="15" width="11" style="35" bestFit="1" customWidth="1"/>
    <col min="16" max="16384" width="9.140625" style="35"/>
  </cols>
  <sheetData>
    <row r="1" spans="1:17" s="27" customFormat="1" ht="24.95" customHeight="1" x14ac:dyDescent="0.25">
      <c r="A1" s="347" t="s">
        <v>104</v>
      </c>
      <c r="B1" s="347"/>
      <c r="C1" s="347"/>
      <c r="D1" s="347"/>
      <c r="E1" s="347"/>
      <c r="F1" s="347"/>
      <c r="G1" s="347"/>
      <c r="H1" s="26"/>
      <c r="I1" s="26"/>
      <c r="J1" s="26"/>
      <c r="K1" s="26"/>
      <c r="L1" s="26"/>
    </row>
    <row r="2" spans="1:17" s="27" customFormat="1" ht="24.95" customHeight="1" thickBot="1" x14ac:dyDescent="0.25">
      <c r="A2" s="28" t="s">
        <v>476</v>
      </c>
      <c r="B2" s="29"/>
      <c r="C2" s="29"/>
      <c r="D2" s="29"/>
      <c r="E2" s="29"/>
      <c r="F2" s="29"/>
      <c r="G2" s="29"/>
      <c r="H2" s="29"/>
      <c r="I2" s="29"/>
      <c r="J2" s="30"/>
      <c r="K2" s="336" t="s">
        <v>586</v>
      </c>
    </row>
    <row r="3" spans="1:17" s="27" customFormat="1" ht="20.100000000000001" customHeight="1" x14ac:dyDescent="0.25">
      <c r="A3" s="1016" t="s">
        <v>8</v>
      </c>
      <c r="B3" s="1019" t="s">
        <v>9</v>
      </c>
      <c r="C3" s="1020"/>
      <c r="D3" s="1020"/>
      <c r="E3" s="1020"/>
      <c r="F3" s="1020"/>
      <c r="G3" s="1020"/>
      <c r="H3" s="1020"/>
      <c r="I3" s="1020"/>
      <c r="J3" s="1020"/>
      <c r="K3" s="1020"/>
      <c r="L3" s="31"/>
    </row>
    <row r="4" spans="1:17" s="27" customFormat="1" ht="20.100000000000001" customHeight="1" x14ac:dyDescent="0.25">
      <c r="A4" s="1017"/>
      <c r="B4" s="1021" t="s">
        <v>10</v>
      </c>
      <c r="C4" s="1021"/>
      <c r="D4" s="1021" t="s">
        <v>11</v>
      </c>
      <c r="E4" s="1021"/>
      <c r="F4" s="1021"/>
      <c r="G4" s="1021"/>
      <c r="H4" s="1021"/>
      <c r="I4" s="1021"/>
      <c r="J4" s="1021"/>
      <c r="K4" s="1022"/>
      <c r="L4" s="31"/>
    </row>
    <row r="5" spans="1:17" ht="20.100000000000001" customHeight="1" x14ac:dyDescent="0.25">
      <c r="A5" s="1017"/>
      <c r="B5" s="1021"/>
      <c r="C5" s="1021"/>
      <c r="D5" s="32" t="s">
        <v>12</v>
      </c>
      <c r="E5" s="32"/>
      <c r="F5" s="32" t="s">
        <v>14</v>
      </c>
      <c r="G5" s="32"/>
      <c r="H5" s="32" t="s">
        <v>13</v>
      </c>
      <c r="I5" s="32"/>
      <c r="J5" s="32" t="s">
        <v>15</v>
      </c>
      <c r="K5" s="33"/>
      <c r="L5" s="34"/>
    </row>
    <row r="6" spans="1:17" ht="20.100000000000001" customHeight="1" x14ac:dyDescent="0.25">
      <c r="A6" s="1018"/>
      <c r="B6" s="345">
        <v>2015</v>
      </c>
      <c r="C6" s="345">
        <v>2016</v>
      </c>
      <c r="D6" s="345">
        <v>2015</v>
      </c>
      <c r="E6" s="345">
        <v>2016</v>
      </c>
      <c r="F6" s="345">
        <v>2015</v>
      </c>
      <c r="G6" s="345">
        <v>2016</v>
      </c>
      <c r="H6" s="345">
        <v>2015</v>
      </c>
      <c r="I6" s="345">
        <v>2016</v>
      </c>
      <c r="J6" s="345">
        <v>2015</v>
      </c>
      <c r="K6" s="346">
        <v>2016</v>
      </c>
      <c r="L6" s="34"/>
    </row>
    <row r="7" spans="1:17" ht="20.100000000000001" customHeight="1" x14ac:dyDescent="0.25">
      <c r="A7" s="36" t="s">
        <v>10</v>
      </c>
      <c r="B7" s="37">
        <v>25146</v>
      </c>
      <c r="C7" s="37">
        <v>27066</v>
      </c>
      <c r="D7" s="37">
        <v>0</v>
      </c>
      <c r="E7" s="37">
        <v>0</v>
      </c>
      <c r="F7" s="37">
        <v>25143</v>
      </c>
      <c r="G7" s="37">
        <v>27066</v>
      </c>
      <c r="H7" s="337" t="s">
        <v>584</v>
      </c>
      <c r="I7" s="337" t="s">
        <v>584</v>
      </c>
      <c r="J7" s="37">
        <v>3</v>
      </c>
      <c r="K7" s="337" t="s">
        <v>266</v>
      </c>
      <c r="L7" s="38"/>
    </row>
    <row r="8" spans="1:17" s="27" customFormat="1" ht="20.100000000000001" customHeight="1" x14ac:dyDescent="0.25">
      <c r="A8" s="352" t="s">
        <v>260</v>
      </c>
      <c r="B8" s="40">
        <v>13</v>
      </c>
      <c r="C8" s="40">
        <v>26</v>
      </c>
      <c r="D8" s="40">
        <v>0</v>
      </c>
      <c r="E8" s="40">
        <v>0</v>
      </c>
      <c r="F8" s="40">
        <v>13</v>
      </c>
      <c r="G8" s="40">
        <v>26</v>
      </c>
      <c r="H8" s="338" t="s">
        <v>584</v>
      </c>
      <c r="I8" s="338" t="s">
        <v>584</v>
      </c>
      <c r="J8" s="40">
        <v>0</v>
      </c>
      <c r="K8" s="338" t="s">
        <v>266</v>
      </c>
      <c r="L8" s="38"/>
    </row>
    <row r="9" spans="1:17" ht="20.100000000000001" customHeight="1" x14ac:dyDescent="0.25">
      <c r="A9" s="41" t="s">
        <v>17</v>
      </c>
      <c r="B9" s="42">
        <v>6</v>
      </c>
      <c r="C9" s="42">
        <v>14</v>
      </c>
      <c r="D9" s="42">
        <v>0</v>
      </c>
      <c r="E9" s="42">
        <v>0</v>
      </c>
      <c r="F9" s="42">
        <v>6</v>
      </c>
      <c r="G9" s="42">
        <v>14</v>
      </c>
      <c r="H9" s="339" t="s">
        <v>584</v>
      </c>
      <c r="I9" s="339" t="s">
        <v>584</v>
      </c>
      <c r="J9" s="42">
        <v>0</v>
      </c>
      <c r="K9" s="339" t="s">
        <v>266</v>
      </c>
      <c r="L9" s="38"/>
      <c r="O9" s="75"/>
    </row>
    <row r="10" spans="1:17" ht="20.100000000000001" customHeight="1" x14ac:dyDescent="0.25">
      <c r="A10" s="41" t="s">
        <v>18</v>
      </c>
      <c r="B10" s="42">
        <v>0</v>
      </c>
      <c r="C10" s="42">
        <v>0</v>
      </c>
      <c r="D10" s="42">
        <v>0</v>
      </c>
      <c r="E10" s="42">
        <v>0</v>
      </c>
      <c r="F10" s="42">
        <v>0</v>
      </c>
      <c r="G10" s="42">
        <v>0</v>
      </c>
      <c r="H10" s="339" t="s">
        <v>584</v>
      </c>
      <c r="I10" s="339" t="s">
        <v>584</v>
      </c>
      <c r="J10" s="42">
        <v>0</v>
      </c>
      <c r="K10" s="339" t="s">
        <v>266</v>
      </c>
      <c r="L10" s="38"/>
    </row>
    <row r="11" spans="1:17" ht="20.100000000000001" customHeight="1" x14ac:dyDescent="0.25">
      <c r="A11" s="41" t="s">
        <v>19</v>
      </c>
      <c r="B11" s="42">
        <v>0</v>
      </c>
      <c r="C11" s="42">
        <v>1</v>
      </c>
      <c r="D11" s="42">
        <v>0</v>
      </c>
      <c r="E11" s="42">
        <v>0</v>
      </c>
      <c r="F11" s="42">
        <v>0</v>
      </c>
      <c r="G11" s="42">
        <v>1</v>
      </c>
      <c r="H11" s="339" t="s">
        <v>584</v>
      </c>
      <c r="I11" s="339" t="s">
        <v>584</v>
      </c>
      <c r="J11" s="42">
        <v>0</v>
      </c>
      <c r="K11" s="339" t="s">
        <v>266</v>
      </c>
      <c r="L11" s="38"/>
    </row>
    <row r="12" spans="1:17" ht="20.100000000000001" customHeight="1" x14ac:dyDescent="0.25">
      <c r="A12" s="41" t="s">
        <v>559</v>
      </c>
      <c r="B12" s="42">
        <v>2</v>
      </c>
      <c r="C12" s="42">
        <v>2</v>
      </c>
      <c r="D12" s="42">
        <v>0</v>
      </c>
      <c r="E12" s="42">
        <v>0</v>
      </c>
      <c r="F12" s="42">
        <v>2</v>
      </c>
      <c r="G12" s="42">
        <v>2</v>
      </c>
      <c r="H12" s="339" t="s">
        <v>584</v>
      </c>
      <c r="I12" s="339" t="s">
        <v>584</v>
      </c>
      <c r="J12" s="42">
        <v>0</v>
      </c>
      <c r="K12" s="339" t="s">
        <v>266</v>
      </c>
      <c r="L12" s="38"/>
      <c r="O12" s="75"/>
    </row>
    <row r="13" spans="1:17" ht="20.100000000000001" customHeight="1" x14ac:dyDescent="0.25">
      <c r="A13" s="41" t="s">
        <v>560</v>
      </c>
      <c r="B13" s="42">
        <v>0</v>
      </c>
      <c r="C13" s="42">
        <v>4</v>
      </c>
      <c r="D13" s="42">
        <v>0</v>
      </c>
      <c r="E13" s="42">
        <v>0</v>
      </c>
      <c r="F13" s="42">
        <v>0</v>
      </c>
      <c r="G13" s="42">
        <v>4</v>
      </c>
      <c r="H13" s="339" t="s">
        <v>584</v>
      </c>
      <c r="I13" s="339" t="s">
        <v>584</v>
      </c>
      <c r="J13" s="42">
        <v>0</v>
      </c>
      <c r="K13" s="339" t="s">
        <v>266</v>
      </c>
      <c r="L13" s="38"/>
    </row>
    <row r="14" spans="1:17" ht="20.100000000000001" customHeight="1" x14ac:dyDescent="0.25">
      <c r="A14" s="41" t="s">
        <v>561</v>
      </c>
      <c r="B14" s="42">
        <v>0</v>
      </c>
      <c r="C14" s="42">
        <v>0</v>
      </c>
      <c r="D14" s="42">
        <v>0</v>
      </c>
      <c r="E14" s="42">
        <v>0</v>
      </c>
      <c r="F14" s="42">
        <v>0</v>
      </c>
      <c r="G14" s="42">
        <v>0</v>
      </c>
      <c r="H14" s="339" t="s">
        <v>584</v>
      </c>
      <c r="I14" s="339" t="s">
        <v>584</v>
      </c>
      <c r="J14" s="42">
        <v>0</v>
      </c>
      <c r="K14" s="339" t="s">
        <v>266</v>
      </c>
      <c r="L14" s="38"/>
      <c r="Q14" s="35" t="s">
        <v>1</v>
      </c>
    </row>
    <row r="15" spans="1:17" ht="20.100000000000001" customHeight="1" x14ac:dyDescent="0.25">
      <c r="A15" s="41" t="s">
        <v>562</v>
      </c>
      <c r="B15" s="42">
        <v>0</v>
      </c>
      <c r="C15" s="42">
        <v>0</v>
      </c>
      <c r="D15" s="42">
        <v>0</v>
      </c>
      <c r="E15" s="42">
        <v>0</v>
      </c>
      <c r="F15" s="42">
        <v>0</v>
      </c>
      <c r="G15" s="42">
        <v>0</v>
      </c>
      <c r="H15" s="339" t="s">
        <v>584</v>
      </c>
      <c r="I15" s="339" t="s">
        <v>584</v>
      </c>
      <c r="J15" s="42">
        <v>0</v>
      </c>
      <c r="K15" s="339" t="s">
        <v>266</v>
      </c>
      <c r="L15" s="38"/>
    </row>
    <row r="16" spans="1:17" ht="20.100000000000001" customHeight="1" x14ac:dyDescent="0.25">
      <c r="A16" s="41" t="s">
        <v>20</v>
      </c>
      <c r="B16" s="42">
        <v>2</v>
      </c>
      <c r="C16" s="42">
        <v>1</v>
      </c>
      <c r="D16" s="42">
        <v>0</v>
      </c>
      <c r="E16" s="42">
        <v>0</v>
      </c>
      <c r="F16" s="42">
        <v>2</v>
      </c>
      <c r="G16" s="42">
        <v>1</v>
      </c>
      <c r="H16" s="339" t="s">
        <v>584</v>
      </c>
      <c r="I16" s="339" t="s">
        <v>584</v>
      </c>
      <c r="J16" s="42">
        <v>0</v>
      </c>
      <c r="K16" s="339" t="s">
        <v>266</v>
      </c>
      <c r="L16" s="38"/>
    </row>
    <row r="17" spans="1:12" ht="20.100000000000001" customHeight="1" x14ac:dyDescent="0.25">
      <c r="A17" s="41" t="s">
        <v>563</v>
      </c>
      <c r="B17" s="42">
        <v>0</v>
      </c>
      <c r="C17" s="42">
        <v>0</v>
      </c>
      <c r="D17" s="42">
        <v>0</v>
      </c>
      <c r="E17" s="42">
        <v>0</v>
      </c>
      <c r="F17" s="42">
        <v>0</v>
      </c>
      <c r="G17" s="42">
        <v>0</v>
      </c>
      <c r="H17" s="339" t="s">
        <v>584</v>
      </c>
      <c r="I17" s="339" t="s">
        <v>584</v>
      </c>
      <c r="J17" s="42">
        <v>0</v>
      </c>
      <c r="K17" s="339" t="s">
        <v>266</v>
      </c>
      <c r="L17" s="38"/>
    </row>
    <row r="18" spans="1:12" ht="20.100000000000001" customHeight="1" x14ac:dyDescent="0.25">
      <c r="A18" s="41" t="s">
        <v>564</v>
      </c>
      <c r="B18" s="42">
        <v>0</v>
      </c>
      <c r="C18" s="42">
        <v>0</v>
      </c>
      <c r="D18" s="42">
        <v>0</v>
      </c>
      <c r="E18" s="42">
        <v>0</v>
      </c>
      <c r="F18" s="42">
        <v>0</v>
      </c>
      <c r="G18" s="42">
        <v>0</v>
      </c>
      <c r="H18" s="339" t="s">
        <v>584</v>
      </c>
      <c r="I18" s="339" t="s">
        <v>584</v>
      </c>
      <c r="J18" s="42">
        <v>0</v>
      </c>
      <c r="K18" s="339" t="s">
        <v>266</v>
      </c>
      <c r="L18" s="38"/>
    </row>
    <row r="19" spans="1:12" ht="20.100000000000001" customHeight="1" x14ac:dyDescent="0.25">
      <c r="A19" s="41" t="s">
        <v>21</v>
      </c>
      <c r="B19" s="42">
        <v>3</v>
      </c>
      <c r="C19" s="42">
        <v>4</v>
      </c>
      <c r="D19" s="42">
        <v>0</v>
      </c>
      <c r="E19" s="42">
        <v>0</v>
      </c>
      <c r="F19" s="42">
        <v>3</v>
      </c>
      <c r="G19" s="42">
        <v>4</v>
      </c>
      <c r="H19" s="339" t="s">
        <v>584</v>
      </c>
      <c r="I19" s="339" t="s">
        <v>584</v>
      </c>
      <c r="J19" s="42">
        <v>0</v>
      </c>
      <c r="K19" s="339" t="s">
        <v>266</v>
      </c>
      <c r="L19" s="38"/>
    </row>
    <row r="20" spans="1:12" s="27" customFormat="1" ht="20.100000000000001" customHeight="1" x14ac:dyDescent="0.25">
      <c r="A20" s="352" t="s">
        <v>589</v>
      </c>
      <c r="B20" s="40">
        <v>49</v>
      </c>
      <c r="C20" s="40">
        <v>37</v>
      </c>
      <c r="D20" s="40">
        <v>0</v>
      </c>
      <c r="E20" s="40">
        <v>0</v>
      </c>
      <c r="F20" s="40">
        <v>49</v>
      </c>
      <c r="G20" s="40">
        <v>37</v>
      </c>
      <c r="H20" s="338" t="s">
        <v>584</v>
      </c>
      <c r="I20" s="338" t="s">
        <v>584</v>
      </c>
      <c r="J20" s="40">
        <v>0</v>
      </c>
      <c r="K20" s="338" t="s">
        <v>266</v>
      </c>
      <c r="L20" s="38"/>
    </row>
    <row r="21" spans="1:12" ht="20.100000000000001" customHeight="1" x14ac:dyDescent="0.25">
      <c r="A21" s="41" t="s">
        <v>22</v>
      </c>
      <c r="B21" s="42">
        <v>6</v>
      </c>
      <c r="C21" s="42">
        <v>11</v>
      </c>
      <c r="D21" s="42">
        <v>0</v>
      </c>
      <c r="E21" s="42">
        <v>0</v>
      </c>
      <c r="F21" s="42">
        <v>6</v>
      </c>
      <c r="G21" s="42">
        <v>11</v>
      </c>
      <c r="H21" s="339" t="s">
        <v>584</v>
      </c>
      <c r="I21" s="339" t="s">
        <v>584</v>
      </c>
      <c r="J21" s="42">
        <v>0</v>
      </c>
      <c r="K21" s="339" t="s">
        <v>266</v>
      </c>
      <c r="L21" s="38"/>
    </row>
    <row r="22" spans="1:12" ht="20.100000000000001" customHeight="1" x14ac:dyDescent="0.25">
      <c r="A22" s="41" t="s">
        <v>23</v>
      </c>
      <c r="B22" s="42">
        <v>4</v>
      </c>
      <c r="C22" s="42">
        <v>11</v>
      </c>
      <c r="D22" s="42">
        <v>0</v>
      </c>
      <c r="E22" s="42">
        <v>0</v>
      </c>
      <c r="F22" s="42">
        <v>4</v>
      </c>
      <c r="G22" s="42">
        <v>11</v>
      </c>
      <c r="H22" s="339" t="s">
        <v>584</v>
      </c>
      <c r="I22" s="339" t="s">
        <v>584</v>
      </c>
      <c r="J22" s="42">
        <v>0</v>
      </c>
      <c r="K22" s="339" t="s">
        <v>266</v>
      </c>
      <c r="L22" s="38"/>
    </row>
    <row r="23" spans="1:12" ht="20.100000000000001" customHeight="1" x14ac:dyDescent="0.25">
      <c r="A23" s="41" t="s">
        <v>565</v>
      </c>
      <c r="B23" s="42">
        <v>3</v>
      </c>
      <c r="C23" s="42">
        <v>3</v>
      </c>
      <c r="D23" s="42">
        <v>0</v>
      </c>
      <c r="E23" s="42">
        <v>0</v>
      </c>
      <c r="F23" s="42">
        <v>3</v>
      </c>
      <c r="G23" s="42">
        <v>3</v>
      </c>
      <c r="H23" s="339" t="s">
        <v>584</v>
      </c>
      <c r="I23" s="339" t="s">
        <v>584</v>
      </c>
      <c r="J23" s="42">
        <v>0</v>
      </c>
      <c r="K23" s="339" t="s">
        <v>266</v>
      </c>
      <c r="L23" s="38"/>
    </row>
    <row r="24" spans="1:12" ht="20.100000000000001" customHeight="1" x14ac:dyDescent="0.25">
      <c r="A24" s="41" t="s">
        <v>24</v>
      </c>
      <c r="B24" s="42">
        <v>2</v>
      </c>
      <c r="C24" s="42">
        <v>3</v>
      </c>
      <c r="D24" s="42">
        <v>0</v>
      </c>
      <c r="E24" s="42">
        <v>0</v>
      </c>
      <c r="F24" s="42">
        <v>2</v>
      </c>
      <c r="G24" s="42">
        <v>3</v>
      </c>
      <c r="H24" s="339" t="s">
        <v>584</v>
      </c>
      <c r="I24" s="339" t="s">
        <v>584</v>
      </c>
      <c r="J24" s="42">
        <v>0</v>
      </c>
      <c r="K24" s="339" t="s">
        <v>266</v>
      </c>
      <c r="L24" s="38"/>
    </row>
    <row r="25" spans="1:12" ht="20.100000000000001" customHeight="1" x14ac:dyDescent="0.25">
      <c r="A25" s="41" t="s">
        <v>566</v>
      </c>
      <c r="B25" s="42">
        <v>6</v>
      </c>
      <c r="C25" s="42">
        <v>2</v>
      </c>
      <c r="D25" s="42">
        <v>0</v>
      </c>
      <c r="E25" s="42">
        <v>0</v>
      </c>
      <c r="F25" s="42">
        <v>6</v>
      </c>
      <c r="G25" s="42">
        <v>2</v>
      </c>
      <c r="H25" s="339" t="s">
        <v>584</v>
      </c>
      <c r="I25" s="339" t="s">
        <v>584</v>
      </c>
      <c r="J25" s="42">
        <v>0</v>
      </c>
      <c r="K25" s="339" t="s">
        <v>266</v>
      </c>
      <c r="L25" s="38"/>
    </row>
    <row r="26" spans="1:12" ht="20.100000000000001" customHeight="1" x14ac:dyDescent="0.25">
      <c r="A26" s="41" t="s">
        <v>567</v>
      </c>
      <c r="B26" s="42">
        <v>0</v>
      </c>
      <c r="C26" s="42">
        <v>1</v>
      </c>
      <c r="D26" s="42">
        <v>0</v>
      </c>
      <c r="E26" s="42">
        <v>0</v>
      </c>
      <c r="F26" s="42">
        <v>0</v>
      </c>
      <c r="G26" s="42">
        <v>1</v>
      </c>
      <c r="H26" s="339" t="s">
        <v>584</v>
      </c>
      <c r="I26" s="339" t="s">
        <v>584</v>
      </c>
      <c r="J26" s="42">
        <v>0</v>
      </c>
      <c r="K26" s="339" t="s">
        <v>266</v>
      </c>
      <c r="L26" s="38"/>
    </row>
    <row r="27" spans="1:12" ht="20.100000000000001" customHeight="1" x14ac:dyDescent="0.25">
      <c r="A27" s="41" t="s">
        <v>568</v>
      </c>
      <c r="B27" s="42">
        <v>0</v>
      </c>
      <c r="C27" s="42">
        <v>0</v>
      </c>
      <c r="D27" s="42">
        <v>0</v>
      </c>
      <c r="E27" s="42">
        <v>0</v>
      </c>
      <c r="F27" s="42">
        <v>0</v>
      </c>
      <c r="G27" s="42">
        <v>0</v>
      </c>
      <c r="H27" s="339" t="s">
        <v>584</v>
      </c>
      <c r="I27" s="339" t="s">
        <v>584</v>
      </c>
      <c r="J27" s="42">
        <v>0</v>
      </c>
      <c r="K27" s="339" t="s">
        <v>266</v>
      </c>
      <c r="L27" s="38"/>
    </row>
    <row r="28" spans="1:12" ht="20.100000000000001" customHeight="1" x14ac:dyDescent="0.25">
      <c r="A28" s="41" t="s">
        <v>25</v>
      </c>
      <c r="B28" s="42">
        <v>4</v>
      </c>
      <c r="C28" s="42">
        <v>1</v>
      </c>
      <c r="D28" s="42">
        <v>0</v>
      </c>
      <c r="E28" s="42">
        <v>0</v>
      </c>
      <c r="F28" s="42">
        <v>4</v>
      </c>
      <c r="G28" s="42">
        <v>1</v>
      </c>
      <c r="H28" s="339" t="s">
        <v>584</v>
      </c>
      <c r="I28" s="339" t="s">
        <v>584</v>
      </c>
      <c r="J28" s="42">
        <v>0</v>
      </c>
      <c r="K28" s="339" t="s">
        <v>266</v>
      </c>
      <c r="L28" s="38"/>
    </row>
    <row r="29" spans="1:12" ht="20.100000000000001" customHeight="1" x14ac:dyDescent="0.25">
      <c r="A29" s="41" t="s">
        <v>569</v>
      </c>
      <c r="B29" s="42">
        <v>3</v>
      </c>
      <c r="C29" s="42">
        <v>1</v>
      </c>
      <c r="D29" s="42">
        <v>0</v>
      </c>
      <c r="E29" s="42">
        <v>0</v>
      </c>
      <c r="F29" s="42">
        <v>3</v>
      </c>
      <c r="G29" s="42">
        <v>1</v>
      </c>
      <c r="H29" s="339" t="s">
        <v>584</v>
      </c>
      <c r="I29" s="339" t="s">
        <v>584</v>
      </c>
      <c r="J29" s="42">
        <v>0</v>
      </c>
      <c r="K29" s="339" t="s">
        <v>266</v>
      </c>
      <c r="L29" s="38"/>
    </row>
    <row r="30" spans="1:12" ht="20.100000000000001" customHeight="1" x14ac:dyDescent="0.25">
      <c r="A30" s="41" t="s">
        <v>570</v>
      </c>
      <c r="B30" s="42">
        <v>0</v>
      </c>
      <c r="C30" s="42">
        <v>0</v>
      </c>
      <c r="D30" s="42">
        <v>0</v>
      </c>
      <c r="E30" s="42">
        <v>0</v>
      </c>
      <c r="F30" s="42">
        <v>0</v>
      </c>
      <c r="G30" s="42">
        <v>0</v>
      </c>
      <c r="H30" s="339" t="s">
        <v>584</v>
      </c>
      <c r="I30" s="339" t="s">
        <v>584</v>
      </c>
      <c r="J30" s="42">
        <v>0</v>
      </c>
      <c r="K30" s="339" t="s">
        <v>266</v>
      </c>
      <c r="L30" s="38"/>
    </row>
    <row r="31" spans="1:12" ht="20.100000000000001" customHeight="1" x14ac:dyDescent="0.25">
      <c r="A31" s="41" t="s">
        <v>26</v>
      </c>
      <c r="B31" s="42">
        <v>21</v>
      </c>
      <c r="C31" s="42">
        <v>4</v>
      </c>
      <c r="D31" s="42">
        <v>0</v>
      </c>
      <c r="E31" s="42">
        <v>0</v>
      </c>
      <c r="F31" s="42">
        <v>21</v>
      </c>
      <c r="G31" s="42">
        <v>4</v>
      </c>
      <c r="H31" s="339" t="s">
        <v>584</v>
      </c>
      <c r="I31" s="339" t="s">
        <v>584</v>
      </c>
      <c r="J31" s="42">
        <v>0</v>
      </c>
      <c r="K31" s="339" t="s">
        <v>266</v>
      </c>
      <c r="L31" s="38"/>
    </row>
    <row r="32" spans="1:12" s="27" customFormat="1" ht="20.100000000000001" customHeight="1" x14ac:dyDescent="0.25">
      <c r="A32" s="352" t="s">
        <v>258</v>
      </c>
      <c r="B32" s="40">
        <v>136</v>
      </c>
      <c r="C32" s="40">
        <v>171</v>
      </c>
      <c r="D32" s="40">
        <v>0</v>
      </c>
      <c r="E32" s="40">
        <v>0</v>
      </c>
      <c r="F32" s="40">
        <v>136</v>
      </c>
      <c r="G32" s="40">
        <v>171</v>
      </c>
      <c r="H32" s="338" t="s">
        <v>584</v>
      </c>
      <c r="I32" s="338" t="s">
        <v>584</v>
      </c>
      <c r="J32" s="40">
        <v>0</v>
      </c>
      <c r="K32" s="338" t="s">
        <v>266</v>
      </c>
      <c r="L32" s="38"/>
    </row>
    <row r="33" spans="1:16" ht="20.100000000000001" customHeight="1" x14ac:dyDescent="0.25">
      <c r="A33" s="41" t="s">
        <v>27</v>
      </c>
      <c r="B33" s="42">
        <v>12</v>
      </c>
      <c r="C33" s="42">
        <v>25</v>
      </c>
      <c r="D33" s="42">
        <v>0</v>
      </c>
      <c r="E33" s="42">
        <v>0</v>
      </c>
      <c r="F33" s="42">
        <v>12</v>
      </c>
      <c r="G33" s="42">
        <v>25</v>
      </c>
      <c r="H33" s="339" t="s">
        <v>584</v>
      </c>
      <c r="I33" s="339" t="s">
        <v>584</v>
      </c>
      <c r="J33" s="42">
        <v>0</v>
      </c>
      <c r="K33" s="339" t="s">
        <v>266</v>
      </c>
      <c r="L33" s="38"/>
      <c r="P33" s="35" t="s">
        <v>1</v>
      </c>
    </row>
    <row r="34" spans="1:16" ht="20.100000000000001" customHeight="1" x14ac:dyDescent="0.25">
      <c r="A34" s="41" t="s">
        <v>28</v>
      </c>
      <c r="B34" s="42">
        <v>95</v>
      </c>
      <c r="C34" s="42">
        <v>94</v>
      </c>
      <c r="D34" s="42">
        <v>0</v>
      </c>
      <c r="E34" s="42">
        <v>0</v>
      </c>
      <c r="F34" s="42">
        <v>95</v>
      </c>
      <c r="G34" s="42">
        <v>94</v>
      </c>
      <c r="H34" s="339" t="s">
        <v>584</v>
      </c>
      <c r="I34" s="339" t="s">
        <v>584</v>
      </c>
      <c r="J34" s="42">
        <v>0</v>
      </c>
      <c r="K34" s="339" t="s">
        <v>266</v>
      </c>
      <c r="L34" s="38"/>
    </row>
    <row r="35" spans="1:16" ht="20.100000000000001" customHeight="1" x14ac:dyDescent="0.25">
      <c r="A35" s="41" t="s">
        <v>29</v>
      </c>
      <c r="B35" s="42">
        <v>29</v>
      </c>
      <c r="C35" s="42">
        <v>52</v>
      </c>
      <c r="D35" s="42">
        <v>0</v>
      </c>
      <c r="E35" s="42">
        <v>0</v>
      </c>
      <c r="F35" s="42">
        <v>29</v>
      </c>
      <c r="G35" s="42">
        <v>52</v>
      </c>
      <c r="H35" s="339" t="s">
        <v>584</v>
      </c>
      <c r="I35" s="339" t="s">
        <v>584</v>
      </c>
      <c r="J35" s="42">
        <v>0</v>
      </c>
      <c r="K35" s="339" t="s">
        <v>266</v>
      </c>
      <c r="L35" s="38"/>
    </row>
    <row r="36" spans="1:16" s="27" customFormat="1" ht="20.100000000000001" customHeight="1" x14ac:dyDescent="0.25">
      <c r="A36" s="352" t="s">
        <v>259</v>
      </c>
      <c r="B36" s="40">
        <v>24112</v>
      </c>
      <c r="C36" s="40">
        <v>26016</v>
      </c>
      <c r="D36" s="40">
        <v>0</v>
      </c>
      <c r="E36" s="40">
        <v>0</v>
      </c>
      <c r="F36" s="40">
        <v>24109</v>
      </c>
      <c r="G36" s="40">
        <v>26016</v>
      </c>
      <c r="H36" s="338" t="s">
        <v>584</v>
      </c>
      <c r="I36" s="338" t="s">
        <v>584</v>
      </c>
      <c r="J36" s="40">
        <v>3</v>
      </c>
      <c r="K36" s="338" t="s">
        <v>266</v>
      </c>
      <c r="L36" s="38"/>
    </row>
    <row r="37" spans="1:16" ht="20.100000000000001" customHeight="1" x14ac:dyDescent="0.25">
      <c r="A37" s="41" t="s">
        <v>30</v>
      </c>
      <c r="B37" s="42">
        <v>160</v>
      </c>
      <c r="C37" s="42">
        <v>299</v>
      </c>
      <c r="D37" s="42">
        <v>0</v>
      </c>
      <c r="E37" s="42">
        <v>0</v>
      </c>
      <c r="F37" s="42">
        <v>160</v>
      </c>
      <c r="G37" s="42">
        <v>299</v>
      </c>
      <c r="H37" s="339" t="s">
        <v>584</v>
      </c>
      <c r="I37" s="339" t="s">
        <v>584</v>
      </c>
      <c r="J37" s="42">
        <v>0</v>
      </c>
      <c r="K37" s="339" t="s">
        <v>266</v>
      </c>
      <c r="L37" s="38"/>
    </row>
    <row r="38" spans="1:16" ht="20.100000000000001" customHeight="1" x14ac:dyDescent="0.25">
      <c r="A38" s="41" t="s">
        <v>31</v>
      </c>
      <c r="B38" s="42">
        <v>9729</v>
      </c>
      <c r="C38" s="42">
        <v>9718</v>
      </c>
      <c r="D38" s="42">
        <v>0</v>
      </c>
      <c r="E38" s="42">
        <v>0</v>
      </c>
      <c r="F38" s="42">
        <v>9729</v>
      </c>
      <c r="G38" s="42">
        <v>9718</v>
      </c>
      <c r="H38" s="339" t="s">
        <v>584</v>
      </c>
      <c r="I38" s="339" t="s">
        <v>584</v>
      </c>
      <c r="J38" s="42">
        <v>0</v>
      </c>
      <c r="K38" s="339" t="s">
        <v>266</v>
      </c>
      <c r="L38" s="38"/>
    </row>
    <row r="39" spans="1:16" ht="20.100000000000001" customHeight="1" x14ac:dyDescent="0.25">
      <c r="A39" s="41" t="s">
        <v>32</v>
      </c>
      <c r="B39" s="42">
        <v>227</v>
      </c>
      <c r="C39" s="42">
        <v>230</v>
      </c>
      <c r="D39" s="42">
        <v>0</v>
      </c>
      <c r="E39" s="42">
        <v>0</v>
      </c>
      <c r="F39" s="42">
        <v>227</v>
      </c>
      <c r="G39" s="42">
        <v>230</v>
      </c>
      <c r="H39" s="339" t="s">
        <v>584</v>
      </c>
      <c r="I39" s="339" t="s">
        <v>584</v>
      </c>
      <c r="J39" s="42">
        <v>0</v>
      </c>
      <c r="K39" s="339" t="s">
        <v>266</v>
      </c>
      <c r="L39" s="38"/>
    </row>
    <row r="40" spans="1:16" ht="20.100000000000001" customHeight="1" x14ac:dyDescent="0.25">
      <c r="A40" s="41" t="s">
        <v>33</v>
      </c>
      <c r="B40" s="42">
        <v>157</v>
      </c>
      <c r="C40" s="42">
        <v>316</v>
      </c>
      <c r="D40" s="42">
        <v>0</v>
      </c>
      <c r="E40" s="42">
        <v>0</v>
      </c>
      <c r="F40" s="42">
        <v>157</v>
      </c>
      <c r="G40" s="42">
        <v>316</v>
      </c>
      <c r="H40" s="339" t="s">
        <v>584</v>
      </c>
      <c r="I40" s="339" t="s">
        <v>584</v>
      </c>
      <c r="J40" s="42">
        <v>0</v>
      </c>
      <c r="K40" s="339" t="s">
        <v>266</v>
      </c>
      <c r="L40" s="38"/>
    </row>
    <row r="41" spans="1:16" ht="20.100000000000001" customHeight="1" x14ac:dyDescent="0.25">
      <c r="A41" s="41" t="s">
        <v>34</v>
      </c>
      <c r="B41" s="42">
        <v>69</v>
      </c>
      <c r="C41" s="42">
        <v>119</v>
      </c>
      <c r="D41" s="42">
        <v>0</v>
      </c>
      <c r="E41" s="42">
        <v>0</v>
      </c>
      <c r="F41" s="42">
        <v>69</v>
      </c>
      <c r="G41" s="42">
        <v>119</v>
      </c>
      <c r="H41" s="339" t="s">
        <v>584</v>
      </c>
      <c r="I41" s="339" t="s">
        <v>584</v>
      </c>
      <c r="J41" s="42">
        <v>0</v>
      </c>
      <c r="K41" s="339" t="s">
        <v>266</v>
      </c>
      <c r="L41" s="38"/>
    </row>
    <row r="42" spans="1:16" ht="20.100000000000001" customHeight="1" x14ac:dyDescent="0.25">
      <c r="A42" s="41" t="s">
        <v>571</v>
      </c>
      <c r="B42" s="42">
        <v>1</v>
      </c>
      <c r="C42" s="42">
        <v>3</v>
      </c>
      <c r="D42" s="42">
        <v>0</v>
      </c>
      <c r="E42" s="42">
        <v>0</v>
      </c>
      <c r="F42" s="42">
        <v>1</v>
      </c>
      <c r="G42" s="42">
        <v>3</v>
      </c>
      <c r="H42" s="339" t="s">
        <v>584</v>
      </c>
      <c r="I42" s="339" t="s">
        <v>584</v>
      </c>
      <c r="J42" s="42">
        <v>0</v>
      </c>
      <c r="K42" s="339" t="s">
        <v>266</v>
      </c>
      <c r="L42" s="38"/>
    </row>
    <row r="43" spans="1:16" ht="20.100000000000001" customHeight="1" x14ac:dyDescent="0.25">
      <c r="A43" s="41" t="s">
        <v>35</v>
      </c>
      <c r="B43" s="42">
        <v>0</v>
      </c>
      <c r="C43" s="42">
        <v>0</v>
      </c>
      <c r="D43" s="42">
        <v>0</v>
      </c>
      <c r="E43" s="42">
        <v>0</v>
      </c>
      <c r="F43" s="42">
        <v>0</v>
      </c>
      <c r="G43" s="42">
        <v>0</v>
      </c>
      <c r="H43" s="339" t="s">
        <v>584</v>
      </c>
      <c r="I43" s="339" t="s">
        <v>584</v>
      </c>
      <c r="J43" s="42">
        <v>0</v>
      </c>
      <c r="K43" s="339" t="s">
        <v>266</v>
      </c>
      <c r="L43" s="38"/>
    </row>
    <row r="44" spans="1:16" ht="20.100000000000001" customHeight="1" x14ac:dyDescent="0.25">
      <c r="A44" s="41" t="s">
        <v>36</v>
      </c>
      <c r="B44" s="42">
        <v>2</v>
      </c>
      <c r="C44" s="42">
        <v>14</v>
      </c>
      <c r="D44" s="42">
        <v>0</v>
      </c>
      <c r="E44" s="42">
        <v>0</v>
      </c>
      <c r="F44" s="42">
        <v>2</v>
      </c>
      <c r="G44" s="42">
        <v>14</v>
      </c>
      <c r="H44" s="339" t="s">
        <v>584</v>
      </c>
      <c r="I44" s="339" t="s">
        <v>584</v>
      </c>
      <c r="J44" s="42">
        <v>0</v>
      </c>
      <c r="K44" s="339" t="s">
        <v>266</v>
      </c>
      <c r="L44" s="38"/>
    </row>
    <row r="45" spans="1:16" ht="20.100000000000001" customHeight="1" x14ac:dyDescent="0.25">
      <c r="A45" s="41" t="s">
        <v>37</v>
      </c>
      <c r="B45" s="42">
        <v>13711</v>
      </c>
      <c r="C45" s="42">
        <v>15204</v>
      </c>
      <c r="D45" s="42">
        <v>0</v>
      </c>
      <c r="E45" s="42">
        <v>0</v>
      </c>
      <c r="F45" s="42">
        <v>13708</v>
      </c>
      <c r="G45" s="42">
        <v>15204</v>
      </c>
      <c r="H45" s="339" t="s">
        <v>584</v>
      </c>
      <c r="I45" s="339" t="s">
        <v>584</v>
      </c>
      <c r="J45" s="42">
        <v>3</v>
      </c>
      <c r="K45" s="339" t="s">
        <v>266</v>
      </c>
      <c r="L45" s="38"/>
    </row>
    <row r="46" spans="1:16" ht="20.100000000000001" customHeight="1" x14ac:dyDescent="0.25">
      <c r="A46" s="41" t="s">
        <v>38</v>
      </c>
      <c r="B46" s="42">
        <v>0</v>
      </c>
      <c r="C46" s="42">
        <v>0</v>
      </c>
      <c r="D46" s="42">
        <v>0</v>
      </c>
      <c r="E46" s="42">
        <v>0</v>
      </c>
      <c r="F46" s="42">
        <v>0</v>
      </c>
      <c r="G46" s="42">
        <v>0</v>
      </c>
      <c r="H46" s="339" t="s">
        <v>584</v>
      </c>
      <c r="I46" s="339" t="s">
        <v>584</v>
      </c>
      <c r="J46" s="42">
        <v>0</v>
      </c>
      <c r="K46" s="339" t="s">
        <v>266</v>
      </c>
      <c r="L46" s="38"/>
    </row>
    <row r="47" spans="1:16" ht="20.100000000000001" customHeight="1" x14ac:dyDescent="0.25">
      <c r="A47" s="41" t="s">
        <v>39</v>
      </c>
      <c r="B47" s="42">
        <v>16</v>
      </c>
      <c r="C47" s="42">
        <v>19</v>
      </c>
      <c r="D47" s="42">
        <v>0</v>
      </c>
      <c r="E47" s="42">
        <v>0</v>
      </c>
      <c r="F47" s="42">
        <v>16</v>
      </c>
      <c r="G47" s="42">
        <v>19</v>
      </c>
      <c r="H47" s="339" t="s">
        <v>584</v>
      </c>
      <c r="I47" s="339" t="s">
        <v>584</v>
      </c>
      <c r="J47" s="42">
        <v>0</v>
      </c>
      <c r="K47" s="339" t="s">
        <v>266</v>
      </c>
      <c r="L47" s="38"/>
    </row>
    <row r="48" spans="1:16" ht="20.100000000000001" customHeight="1" x14ac:dyDescent="0.25">
      <c r="A48" s="41" t="s">
        <v>40</v>
      </c>
      <c r="B48" s="42">
        <v>40</v>
      </c>
      <c r="C48" s="42">
        <v>94</v>
      </c>
      <c r="D48" s="42">
        <v>0</v>
      </c>
      <c r="E48" s="42">
        <v>0</v>
      </c>
      <c r="F48" s="42">
        <v>40</v>
      </c>
      <c r="G48" s="42">
        <v>94</v>
      </c>
      <c r="H48" s="339" t="s">
        <v>584</v>
      </c>
      <c r="I48" s="339" t="s">
        <v>584</v>
      </c>
      <c r="J48" s="42">
        <v>0</v>
      </c>
      <c r="K48" s="339" t="s">
        <v>266</v>
      </c>
      <c r="L48" s="38"/>
    </row>
    <row r="49" spans="1:12" s="27" customFormat="1" ht="20.100000000000001" customHeight="1" x14ac:dyDescent="0.25">
      <c r="A49" s="352" t="s">
        <v>590</v>
      </c>
      <c r="B49" s="40">
        <v>84</v>
      </c>
      <c r="C49" s="40">
        <v>61</v>
      </c>
      <c r="D49" s="40">
        <v>0</v>
      </c>
      <c r="E49" s="40">
        <v>0</v>
      </c>
      <c r="F49" s="40">
        <v>84</v>
      </c>
      <c r="G49" s="40">
        <v>61</v>
      </c>
      <c r="H49" s="338" t="s">
        <v>584</v>
      </c>
      <c r="I49" s="338" t="s">
        <v>584</v>
      </c>
      <c r="J49" s="40">
        <v>0</v>
      </c>
      <c r="K49" s="338" t="s">
        <v>266</v>
      </c>
      <c r="L49" s="38"/>
    </row>
    <row r="50" spans="1:12" ht="20.100000000000001" customHeight="1" x14ac:dyDescent="0.25">
      <c r="A50" s="41" t="s">
        <v>265</v>
      </c>
      <c r="B50" s="42">
        <v>0</v>
      </c>
      <c r="C50" s="42">
        <v>0</v>
      </c>
      <c r="D50" s="42">
        <v>0</v>
      </c>
      <c r="E50" s="42">
        <v>0</v>
      </c>
      <c r="F50" s="42">
        <v>0</v>
      </c>
      <c r="G50" s="42">
        <v>0</v>
      </c>
      <c r="H50" s="339" t="s">
        <v>584</v>
      </c>
      <c r="I50" s="339" t="s">
        <v>584</v>
      </c>
      <c r="J50" s="42">
        <v>0</v>
      </c>
      <c r="K50" s="339" t="s">
        <v>266</v>
      </c>
      <c r="L50" s="38"/>
    </row>
    <row r="51" spans="1:12" ht="20.100000000000001" customHeight="1" x14ac:dyDescent="0.25">
      <c r="A51" s="41" t="s">
        <v>572</v>
      </c>
      <c r="B51" s="42">
        <v>0</v>
      </c>
      <c r="C51" s="42">
        <v>0</v>
      </c>
      <c r="D51" s="42">
        <v>0</v>
      </c>
      <c r="E51" s="42">
        <v>0</v>
      </c>
      <c r="F51" s="42">
        <v>0</v>
      </c>
      <c r="G51" s="42">
        <v>0</v>
      </c>
      <c r="H51" s="339" t="s">
        <v>584</v>
      </c>
      <c r="I51" s="339" t="s">
        <v>584</v>
      </c>
      <c r="J51" s="42">
        <v>0</v>
      </c>
      <c r="K51" s="339" t="s">
        <v>266</v>
      </c>
      <c r="L51" s="38"/>
    </row>
    <row r="52" spans="1:12" ht="20.100000000000001" customHeight="1" x14ac:dyDescent="0.25">
      <c r="A52" s="41" t="s">
        <v>41</v>
      </c>
      <c r="B52" s="42">
        <v>7</v>
      </c>
      <c r="C52" s="42">
        <v>11</v>
      </c>
      <c r="D52" s="42">
        <v>0</v>
      </c>
      <c r="E52" s="42">
        <v>0</v>
      </c>
      <c r="F52" s="42">
        <v>7</v>
      </c>
      <c r="G52" s="42">
        <v>11</v>
      </c>
      <c r="H52" s="339" t="s">
        <v>584</v>
      </c>
      <c r="I52" s="339" t="s">
        <v>584</v>
      </c>
      <c r="J52" s="42">
        <v>0</v>
      </c>
      <c r="K52" s="339" t="s">
        <v>266</v>
      </c>
      <c r="L52" s="38"/>
    </row>
    <row r="53" spans="1:12" ht="20.100000000000001" customHeight="1" x14ac:dyDescent="0.25">
      <c r="A53" s="41" t="s">
        <v>573</v>
      </c>
      <c r="B53" s="42">
        <v>0</v>
      </c>
      <c r="C53" s="42">
        <v>1</v>
      </c>
      <c r="D53" s="42">
        <v>0</v>
      </c>
      <c r="E53" s="42">
        <v>0</v>
      </c>
      <c r="F53" s="42">
        <v>0</v>
      </c>
      <c r="G53" s="42">
        <v>1</v>
      </c>
      <c r="H53" s="339" t="s">
        <v>584</v>
      </c>
      <c r="I53" s="339" t="s">
        <v>584</v>
      </c>
      <c r="J53" s="42">
        <v>0</v>
      </c>
      <c r="K53" s="339" t="s">
        <v>266</v>
      </c>
      <c r="L53" s="38"/>
    </row>
    <row r="54" spans="1:12" ht="20.100000000000001" customHeight="1" x14ac:dyDescent="0.25">
      <c r="A54" s="41" t="s">
        <v>269</v>
      </c>
      <c r="B54" s="42">
        <v>2</v>
      </c>
      <c r="C54" s="42">
        <v>1</v>
      </c>
      <c r="D54" s="42">
        <v>0</v>
      </c>
      <c r="E54" s="42">
        <v>0</v>
      </c>
      <c r="F54" s="42">
        <v>2</v>
      </c>
      <c r="G54" s="42">
        <v>1</v>
      </c>
      <c r="H54" s="339" t="s">
        <v>584</v>
      </c>
      <c r="I54" s="339" t="s">
        <v>584</v>
      </c>
      <c r="J54" s="42">
        <v>0</v>
      </c>
      <c r="K54" s="339" t="s">
        <v>266</v>
      </c>
      <c r="L54" s="38"/>
    </row>
    <row r="55" spans="1:12" ht="20.100000000000001" customHeight="1" x14ac:dyDescent="0.25">
      <c r="A55" s="41" t="s">
        <v>277</v>
      </c>
      <c r="B55" s="42">
        <v>3</v>
      </c>
      <c r="C55" s="42">
        <v>6</v>
      </c>
      <c r="D55" s="42">
        <v>0</v>
      </c>
      <c r="E55" s="42">
        <v>0</v>
      </c>
      <c r="F55" s="42">
        <v>3</v>
      </c>
      <c r="G55" s="42">
        <v>6</v>
      </c>
      <c r="H55" s="339" t="s">
        <v>584</v>
      </c>
      <c r="I55" s="339" t="s">
        <v>584</v>
      </c>
      <c r="J55" s="42">
        <v>0</v>
      </c>
      <c r="K55" s="339" t="s">
        <v>266</v>
      </c>
      <c r="L55" s="38"/>
    </row>
    <row r="56" spans="1:12" ht="20.100000000000001" customHeight="1" x14ac:dyDescent="0.25">
      <c r="A56" s="41" t="s">
        <v>42</v>
      </c>
      <c r="B56" s="42">
        <v>7</v>
      </c>
      <c r="C56" s="42">
        <v>2</v>
      </c>
      <c r="D56" s="42">
        <v>0</v>
      </c>
      <c r="E56" s="42">
        <v>0</v>
      </c>
      <c r="F56" s="42">
        <v>7</v>
      </c>
      <c r="G56" s="42">
        <v>2</v>
      </c>
      <c r="H56" s="339" t="s">
        <v>584</v>
      </c>
      <c r="I56" s="339" t="s">
        <v>584</v>
      </c>
      <c r="J56" s="42">
        <v>0</v>
      </c>
      <c r="K56" s="339" t="s">
        <v>266</v>
      </c>
      <c r="L56" s="38"/>
    </row>
    <row r="57" spans="1:12" ht="20.100000000000001" customHeight="1" x14ac:dyDescent="0.25">
      <c r="A57" s="41" t="s">
        <v>271</v>
      </c>
      <c r="B57" s="42">
        <v>0</v>
      </c>
      <c r="C57" s="42">
        <v>0</v>
      </c>
      <c r="D57" s="42">
        <v>0</v>
      </c>
      <c r="E57" s="42">
        <v>0</v>
      </c>
      <c r="F57" s="42">
        <v>0</v>
      </c>
      <c r="G57" s="42">
        <v>0</v>
      </c>
      <c r="H57" s="339" t="s">
        <v>584</v>
      </c>
      <c r="I57" s="339" t="s">
        <v>584</v>
      </c>
      <c r="J57" s="42">
        <v>0</v>
      </c>
      <c r="K57" s="339" t="s">
        <v>266</v>
      </c>
      <c r="L57" s="38"/>
    </row>
    <row r="58" spans="1:12" ht="20.100000000000001" customHeight="1" x14ac:dyDescent="0.25">
      <c r="A58" s="41" t="s">
        <v>574</v>
      </c>
      <c r="B58" s="42">
        <v>0</v>
      </c>
      <c r="C58" s="42">
        <v>1</v>
      </c>
      <c r="D58" s="42">
        <v>0</v>
      </c>
      <c r="E58" s="42">
        <v>0</v>
      </c>
      <c r="F58" s="42">
        <v>0</v>
      </c>
      <c r="G58" s="42">
        <v>1</v>
      </c>
      <c r="H58" s="339" t="s">
        <v>584</v>
      </c>
      <c r="I58" s="339" t="s">
        <v>584</v>
      </c>
      <c r="J58" s="42">
        <v>0</v>
      </c>
      <c r="K58" s="339" t="s">
        <v>266</v>
      </c>
      <c r="L58" s="38"/>
    </row>
    <row r="59" spans="1:12" ht="20.100000000000001" customHeight="1" x14ac:dyDescent="0.25">
      <c r="A59" s="41" t="s">
        <v>43</v>
      </c>
      <c r="B59" s="42">
        <v>13</v>
      </c>
      <c r="C59" s="42">
        <v>16</v>
      </c>
      <c r="D59" s="42">
        <v>0</v>
      </c>
      <c r="E59" s="42">
        <v>0</v>
      </c>
      <c r="F59" s="42">
        <v>13</v>
      </c>
      <c r="G59" s="42">
        <v>16</v>
      </c>
      <c r="H59" s="339" t="s">
        <v>584</v>
      </c>
      <c r="I59" s="339" t="s">
        <v>584</v>
      </c>
      <c r="J59" s="42">
        <v>0</v>
      </c>
      <c r="K59" s="339" t="s">
        <v>266</v>
      </c>
      <c r="L59" s="38"/>
    </row>
    <row r="60" spans="1:12" ht="20.100000000000001" customHeight="1" x14ac:dyDescent="0.25">
      <c r="A60" s="41" t="s">
        <v>44</v>
      </c>
      <c r="B60" s="42">
        <v>7</v>
      </c>
      <c r="C60" s="42">
        <v>8</v>
      </c>
      <c r="D60" s="42">
        <v>0</v>
      </c>
      <c r="E60" s="42">
        <v>0</v>
      </c>
      <c r="F60" s="42">
        <v>7</v>
      </c>
      <c r="G60" s="42">
        <v>8</v>
      </c>
      <c r="H60" s="339" t="s">
        <v>584</v>
      </c>
      <c r="I60" s="339" t="s">
        <v>584</v>
      </c>
      <c r="J60" s="42">
        <v>0</v>
      </c>
      <c r="K60" s="339" t="s">
        <v>266</v>
      </c>
      <c r="L60" s="38"/>
    </row>
    <row r="61" spans="1:12" ht="20.100000000000001" customHeight="1" x14ac:dyDescent="0.25">
      <c r="A61" s="41" t="s">
        <v>575</v>
      </c>
      <c r="B61" s="42">
        <v>1</v>
      </c>
      <c r="C61" s="42">
        <v>0</v>
      </c>
      <c r="D61" s="42">
        <v>0</v>
      </c>
      <c r="E61" s="42">
        <v>0</v>
      </c>
      <c r="F61" s="42">
        <v>1</v>
      </c>
      <c r="G61" s="42">
        <v>0</v>
      </c>
      <c r="H61" s="339" t="s">
        <v>584</v>
      </c>
      <c r="I61" s="339" t="s">
        <v>584</v>
      </c>
      <c r="J61" s="42">
        <v>0</v>
      </c>
      <c r="K61" s="339" t="s">
        <v>266</v>
      </c>
      <c r="L61" s="38"/>
    </row>
    <row r="62" spans="1:12" ht="20.100000000000001" customHeight="1" x14ac:dyDescent="0.25">
      <c r="A62" s="41" t="s">
        <v>263</v>
      </c>
      <c r="B62" s="42">
        <v>2</v>
      </c>
      <c r="C62" s="42">
        <v>1</v>
      </c>
      <c r="D62" s="42">
        <v>0</v>
      </c>
      <c r="E62" s="42">
        <v>0</v>
      </c>
      <c r="F62" s="42">
        <v>2</v>
      </c>
      <c r="G62" s="42">
        <v>1</v>
      </c>
      <c r="H62" s="339" t="s">
        <v>584</v>
      </c>
      <c r="I62" s="339" t="s">
        <v>584</v>
      </c>
      <c r="J62" s="42">
        <v>0</v>
      </c>
      <c r="K62" s="339" t="s">
        <v>266</v>
      </c>
      <c r="L62" s="38"/>
    </row>
    <row r="63" spans="1:12" ht="20.100000000000001" customHeight="1" x14ac:dyDescent="0.25">
      <c r="A63" s="41" t="s">
        <v>576</v>
      </c>
      <c r="B63" s="42">
        <v>0</v>
      </c>
      <c r="C63" s="42">
        <v>1</v>
      </c>
      <c r="D63" s="42">
        <v>0</v>
      </c>
      <c r="E63" s="42">
        <v>0</v>
      </c>
      <c r="F63" s="42">
        <v>0</v>
      </c>
      <c r="G63" s="42">
        <v>1</v>
      </c>
      <c r="H63" s="339" t="s">
        <v>584</v>
      </c>
      <c r="I63" s="339" t="s">
        <v>584</v>
      </c>
      <c r="J63" s="42">
        <v>0</v>
      </c>
      <c r="K63" s="339" t="s">
        <v>266</v>
      </c>
      <c r="L63" s="38"/>
    </row>
    <row r="64" spans="1:12" ht="20.100000000000001" customHeight="1" x14ac:dyDescent="0.25">
      <c r="A64" s="41" t="s">
        <v>577</v>
      </c>
      <c r="B64" s="42">
        <v>3</v>
      </c>
      <c r="C64" s="42">
        <v>1</v>
      </c>
      <c r="D64" s="42">
        <v>0</v>
      </c>
      <c r="E64" s="42">
        <v>0</v>
      </c>
      <c r="F64" s="42">
        <v>3</v>
      </c>
      <c r="G64" s="42">
        <v>1</v>
      </c>
      <c r="H64" s="339" t="s">
        <v>584</v>
      </c>
      <c r="I64" s="339" t="s">
        <v>584</v>
      </c>
      <c r="J64" s="42">
        <v>0</v>
      </c>
      <c r="K64" s="339" t="s">
        <v>266</v>
      </c>
      <c r="L64" s="38"/>
    </row>
    <row r="65" spans="1:12" ht="20.100000000000001" customHeight="1" x14ac:dyDescent="0.25">
      <c r="A65" s="41" t="s">
        <v>578</v>
      </c>
      <c r="B65" s="42">
        <v>0</v>
      </c>
      <c r="C65" s="42">
        <v>0</v>
      </c>
      <c r="D65" s="42">
        <v>0</v>
      </c>
      <c r="E65" s="42">
        <v>0</v>
      </c>
      <c r="F65" s="42">
        <v>0</v>
      </c>
      <c r="G65" s="42">
        <v>0</v>
      </c>
      <c r="H65" s="339" t="s">
        <v>584</v>
      </c>
      <c r="I65" s="339" t="s">
        <v>584</v>
      </c>
      <c r="J65" s="42">
        <v>0</v>
      </c>
      <c r="K65" s="339" t="s">
        <v>266</v>
      </c>
      <c r="L65" s="38"/>
    </row>
    <row r="66" spans="1:12" ht="20.100000000000001" customHeight="1" x14ac:dyDescent="0.25">
      <c r="A66" s="41" t="s">
        <v>264</v>
      </c>
      <c r="B66" s="42">
        <v>11</v>
      </c>
      <c r="C66" s="42">
        <v>4</v>
      </c>
      <c r="D66" s="42">
        <v>0</v>
      </c>
      <c r="E66" s="42">
        <v>0</v>
      </c>
      <c r="F66" s="42">
        <v>11</v>
      </c>
      <c r="G66" s="42">
        <v>4</v>
      </c>
      <c r="H66" s="339" t="s">
        <v>584</v>
      </c>
      <c r="I66" s="339" t="s">
        <v>584</v>
      </c>
      <c r="J66" s="42">
        <v>0</v>
      </c>
      <c r="K66" s="339" t="s">
        <v>266</v>
      </c>
      <c r="L66" s="38"/>
    </row>
    <row r="67" spans="1:12" ht="20.100000000000001" customHeight="1" x14ac:dyDescent="0.25">
      <c r="A67" s="41" t="s">
        <v>268</v>
      </c>
      <c r="B67" s="42">
        <v>1</v>
      </c>
      <c r="C67" s="42">
        <v>0</v>
      </c>
      <c r="D67" s="42">
        <v>0</v>
      </c>
      <c r="E67" s="42">
        <v>0</v>
      </c>
      <c r="F67" s="42">
        <v>1</v>
      </c>
      <c r="G67" s="42">
        <v>0</v>
      </c>
      <c r="H67" s="339" t="s">
        <v>584</v>
      </c>
      <c r="I67" s="339" t="s">
        <v>584</v>
      </c>
      <c r="J67" s="42">
        <v>0</v>
      </c>
      <c r="K67" s="339" t="s">
        <v>266</v>
      </c>
      <c r="L67" s="38"/>
    </row>
    <row r="68" spans="1:12" ht="20.100000000000001" customHeight="1" thickBot="1" x14ac:dyDescent="0.3">
      <c r="A68" s="41" t="s">
        <v>45</v>
      </c>
      <c r="B68" s="42">
        <v>27</v>
      </c>
      <c r="C68" s="42">
        <v>8</v>
      </c>
      <c r="D68" s="42">
        <v>0</v>
      </c>
      <c r="E68" s="42">
        <v>0</v>
      </c>
      <c r="F68" s="42">
        <v>27</v>
      </c>
      <c r="G68" s="42">
        <v>8</v>
      </c>
      <c r="H68" s="339" t="s">
        <v>584</v>
      </c>
      <c r="I68" s="339" t="s">
        <v>584</v>
      </c>
      <c r="J68" s="42">
        <v>0</v>
      </c>
      <c r="K68" s="339" t="s">
        <v>266</v>
      </c>
      <c r="L68" s="38"/>
    </row>
    <row r="69" spans="1:12" s="351" customFormat="1" ht="15.95" customHeight="1" x14ac:dyDescent="0.25">
      <c r="A69" s="331" t="s">
        <v>588</v>
      </c>
      <c r="B69" s="331"/>
      <c r="C69" s="331"/>
      <c r="D69" s="332"/>
      <c r="E69" s="332"/>
      <c r="F69" s="332"/>
      <c r="G69" s="332"/>
      <c r="H69" s="332"/>
      <c r="I69" s="332"/>
      <c r="J69" s="332"/>
      <c r="K69" s="333"/>
      <c r="L69" s="48"/>
    </row>
    <row r="70" spans="1:12" s="27" customFormat="1" ht="24.95" customHeight="1" x14ac:dyDescent="0.25">
      <c r="A70" s="347" t="s">
        <v>104</v>
      </c>
      <c r="B70" s="347"/>
      <c r="C70" s="347"/>
      <c r="D70" s="347"/>
      <c r="E70" s="347"/>
      <c r="F70" s="347"/>
      <c r="G70" s="347"/>
      <c r="H70" s="26"/>
      <c r="I70" s="26"/>
      <c r="J70" s="26"/>
      <c r="K70" s="26"/>
      <c r="L70" s="26"/>
    </row>
    <row r="71" spans="1:12" s="27" customFormat="1" ht="24.95" customHeight="1" thickBot="1" x14ac:dyDescent="0.25">
      <c r="A71" s="28" t="s">
        <v>476</v>
      </c>
      <c r="B71" s="29"/>
      <c r="C71" s="29"/>
      <c r="D71" s="29"/>
      <c r="E71" s="29"/>
      <c r="F71" s="29"/>
      <c r="G71" s="29"/>
      <c r="H71" s="29"/>
      <c r="I71" s="29"/>
      <c r="J71" s="30"/>
      <c r="K71" s="336" t="s">
        <v>76</v>
      </c>
    </row>
    <row r="72" spans="1:12" s="27" customFormat="1" ht="20.100000000000001" customHeight="1" x14ac:dyDescent="0.25">
      <c r="A72" s="1016" t="s">
        <v>8</v>
      </c>
      <c r="B72" s="1019" t="s">
        <v>9</v>
      </c>
      <c r="C72" s="1020"/>
      <c r="D72" s="1020"/>
      <c r="E72" s="1020"/>
      <c r="F72" s="1020"/>
      <c r="G72" s="1020"/>
      <c r="H72" s="1020"/>
      <c r="I72" s="1020"/>
      <c r="J72" s="1020"/>
      <c r="K72" s="1020"/>
      <c r="L72" s="31"/>
    </row>
    <row r="73" spans="1:12" s="27" customFormat="1" ht="20.100000000000001" customHeight="1" x14ac:dyDescent="0.25">
      <c r="A73" s="1017"/>
      <c r="B73" s="1021" t="s">
        <v>10</v>
      </c>
      <c r="C73" s="1021"/>
      <c r="D73" s="1021" t="s">
        <v>11</v>
      </c>
      <c r="E73" s="1021"/>
      <c r="F73" s="1021"/>
      <c r="G73" s="1021"/>
      <c r="H73" s="1021"/>
      <c r="I73" s="1021"/>
      <c r="J73" s="1021"/>
      <c r="K73" s="1022"/>
      <c r="L73" s="31"/>
    </row>
    <row r="74" spans="1:12" ht="20.100000000000001" customHeight="1" x14ac:dyDescent="0.25">
      <c r="A74" s="1017"/>
      <c r="B74" s="1021"/>
      <c r="C74" s="1021"/>
      <c r="D74" s="32" t="s">
        <v>12</v>
      </c>
      <c r="E74" s="32"/>
      <c r="F74" s="32" t="s">
        <v>14</v>
      </c>
      <c r="G74" s="32"/>
      <c r="H74" s="32" t="s">
        <v>13</v>
      </c>
      <c r="I74" s="32"/>
      <c r="J74" s="32" t="s">
        <v>15</v>
      </c>
      <c r="K74" s="33"/>
      <c r="L74" s="34"/>
    </row>
    <row r="75" spans="1:12" ht="20.100000000000001" customHeight="1" x14ac:dyDescent="0.25">
      <c r="A75" s="1018"/>
      <c r="B75" s="345">
        <v>2015</v>
      </c>
      <c r="C75" s="345">
        <v>2016</v>
      </c>
      <c r="D75" s="345">
        <v>2015</v>
      </c>
      <c r="E75" s="345">
        <v>2016</v>
      </c>
      <c r="F75" s="345">
        <v>2015</v>
      </c>
      <c r="G75" s="345">
        <v>2016</v>
      </c>
      <c r="H75" s="345">
        <v>2015</v>
      </c>
      <c r="I75" s="345">
        <v>2016</v>
      </c>
      <c r="J75" s="345">
        <v>2015</v>
      </c>
      <c r="K75" s="346">
        <v>2016</v>
      </c>
      <c r="L75" s="34"/>
    </row>
    <row r="76" spans="1:12" s="27" customFormat="1" ht="20.100000000000001" customHeight="1" x14ac:dyDescent="0.25">
      <c r="A76" s="352" t="s">
        <v>256</v>
      </c>
      <c r="B76" s="40">
        <v>704</v>
      </c>
      <c r="C76" s="40">
        <v>726</v>
      </c>
      <c r="D76" s="40">
        <v>0</v>
      </c>
      <c r="E76" s="40">
        <v>0</v>
      </c>
      <c r="F76" s="40">
        <v>704</v>
      </c>
      <c r="G76" s="40">
        <v>726</v>
      </c>
      <c r="H76" s="338" t="s">
        <v>584</v>
      </c>
      <c r="I76" s="338" t="s">
        <v>584</v>
      </c>
      <c r="J76" s="40">
        <v>0</v>
      </c>
      <c r="K76" s="338" t="s">
        <v>266</v>
      </c>
      <c r="L76" s="38"/>
    </row>
    <row r="77" spans="1:12" ht="20.100000000000001" customHeight="1" x14ac:dyDescent="0.25">
      <c r="A77" s="41" t="s">
        <v>46</v>
      </c>
      <c r="B77" s="42">
        <v>125</v>
      </c>
      <c r="C77" s="42">
        <v>117</v>
      </c>
      <c r="D77" s="42">
        <v>0</v>
      </c>
      <c r="E77" s="42">
        <v>0</v>
      </c>
      <c r="F77" s="42">
        <v>125</v>
      </c>
      <c r="G77" s="42">
        <v>117</v>
      </c>
      <c r="H77" s="339" t="s">
        <v>584</v>
      </c>
      <c r="I77" s="339" t="s">
        <v>584</v>
      </c>
      <c r="J77" s="42">
        <v>0</v>
      </c>
      <c r="K77" s="339" t="s">
        <v>266</v>
      </c>
      <c r="L77" s="38"/>
    </row>
    <row r="78" spans="1:12" ht="20.100000000000001" customHeight="1" x14ac:dyDescent="0.25">
      <c r="A78" s="41" t="s">
        <v>47</v>
      </c>
      <c r="B78" s="42">
        <v>12</v>
      </c>
      <c r="C78" s="42">
        <v>15</v>
      </c>
      <c r="D78" s="42">
        <v>0</v>
      </c>
      <c r="E78" s="42">
        <v>0</v>
      </c>
      <c r="F78" s="42">
        <v>12</v>
      </c>
      <c r="G78" s="42">
        <v>15</v>
      </c>
      <c r="H78" s="339" t="s">
        <v>584</v>
      </c>
      <c r="I78" s="339" t="s">
        <v>584</v>
      </c>
      <c r="J78" s="42">
        <v>0</v>
      </c>
      <c r="K78" s="339" t="s">
        <v>266</v>
      </c>
      <c r="L78" s="38"/>
    </row>
    <row r="79" spans="1:12" ht="20.100000000000001" customHeight="1" x14ac:dyDescent="0.25">
      <c r="A79" s="41" t="s">
        <v>48</v>
      </c>
      <c r="B79" s="42">
        <v>13</v>
      </c>
      <c r="C79" s="42">
        <v>15</v>
      </c>
      <c r="D79" s="42">
        <v>0</v>
      </c>
      <c r="E79" s="42">
        <v>0</v>
      </c>
      <c r="F79" s="42">
        <v>13</v>
      </c>
      <c r="G79" s="42">
        <v>15</v>
      </c>
      <c r="H79" s="339" t="s">
        <v>584</v>
      </c>
      <c r="I79" s="339" t="s">
        <v>584</v>
      </c>
      <c r="J79" s="42">
        <v>0</v>
      </c>
      <c r="K79" s="339" t="s">
        <v>266</v>
      </c>
      <c r="L79" s="38"/>
    </row>
    <row r="80" spans="1:12" ht="20.100000000000001" customHeight="1" x14ac:dyDescent="0.25">
      <c r="A80" s="41" t="s">
        <v>579</v>
      </c>
      <c r="B80" s="42">
        <v>3</v>
      </c>
      <c r="C80" s="42">
        <v>3</v>
      </c>
      <c r="D80" s="42">
        <v>0</v>
      </c>
      <c r="E80" s="42">
        <v>0</v>
      </c>
      <c r="F80" s="42">
        <v>3</v>
      </c>
      <c r="G80" s="42">
        <v>3</v>
      </c>
      <c r="H80" s="339" t="s">
        <v>584</v>
      </c>
      <c r="I80" s="339" t="s">
        <v>584</v>
      </c>
      <c r="J80" s="42">
        <v>0</v>
      </c>
      <c r="K80" s="339" t="s">
        <v>266</v>
      </c>
      <c r="L80" s="38"/>
    </row>
    <row r="81" spans="1:12" ht="20.100000000000001" customHeight="1" x14ac:dyDescent="0.25">
      <c r="A81" s="41" t="s">
        <v>270</v>
      </c>
      <c r="B81" s="42">
        <v>0</v>
      </c>
      <c r="C81" s="42">
        <v>0</v>
      </c>
      <c r="D81" s="42">
        <v>0</v>
      </c>
      <c r="E81" s="42">
        <v>0</v>
      </c>
      <c r="F81" s="42">
        <v>0</v>
      </c>
      <c r="G81" s="42">
        <v>0</v>
      </c>
      <c r="H81" s="339" t="s">
        <v>584</v>
      </c>
      <c r="I81" s="339" t="s">
        <v>584</v>
      </c>
      <c r="J81" s="42">
        <v>0</v>
      </c>
      <c r="K81" s="339" t="s">
        <v>266</v>
      </c>
      <c r="L81" s="38"/>
    </row>
    <row r="82" spans="1:12" ht="20.100000000000001" customHeight="1" x14ac:dyDescent="0.25">
      <c r="A82" s="41" t="s">
        <v>49</v>
      </c>
      <c r="B82" s="42">
        <v>20</v>
      </c>
      <c r="C82" s="42">
        <v>5</v>
      </c>
      <c r="D82" s="42">
        <v>0</v>
      </c>
      <c r="E82" s="42">
        <v>0</v>
      </c>
      <c r="F82" s="42">
        <v>20</v>
      </c>
      <c r="G82" s="42">
        <v>5</v>
      </c>
      <c r="H82" s="339" t="s">
        <v>584</v>
      </c>
      <c r="I82" s="339" t="s">
        <v>584</v>
      </c>
      <c r="J82" s="42">
        <v>0</v>
      </c>
      <c r="K82" s="339" t="s">
        <v>266</v>
      </c>
      <c r="L82" s="38"/>
    </row>
    <row r="83" spans="1:12" ht="20.100000000000001" customHeight="1" x14ac:dyDescent="0.25">
      <c r="A83" s="41" t="s">
        <v>580</v>
      </c>
      <c r="B83" s="42">
        <v>0</v>
      </c>
      <c r="C83" s="42">
        <v>3</v>
      </c>
      <c r="D83" s="42">
        <v>0</v>
      </c>
      <c r="E83" s="42">
        <v>0</v>
      </c>
      <c r="F83" s="42">
        <v>0</v>
      </c>
      <c r="G83" s="42">
        <v>3</v>
      </c>
      <c r="H83" s="339" t="s">
        <v>584</v>
      </c>
      <c r="I83" s="339" t="s">
        <v>584</v>
      </c>
      <c r="J83" s="42">
        <v>0</v>
      </c>
      <c r="K83" s="339" t="s">
        <v>266</v>
      </c>
      <c r="L83" s="38"/>
    </row>
    <row r="84" spans="1:12" ht="20.100000000000001" customHeight="1" x14ac:dyDescent="0.25">
      <c r="A84" s="41" t="s">
        <v>276</v>
      </c>
      <c r="B84" s="42">
        <v>4</v>
      </c>
      <c r="C84" s="42">
        <v>0</v>
      </c>
      <c r="D84" s="42">
        <v>0</v>
      </c>
      <c r="E84" s="42">
        <v>0</v>
      </c>
      <c r="F84" s="42">
        <v>4</v>
      </c>
      <c r="G84" s="42">
        <v>0</v>
      </c>
      <c r="H84" s="339" t="s">
        <v>584</v>
      </c>
      <c r="I84" s="339" t="s">
        <v>584</v>
      </c>
      <c r="J84" s="42">
        <v>0</v>
      </c>
      <c r="K84" s="339" t="s">
        <v>266</v>
      </c>
      <c r="L84" s="38"/>
    </row>
    <row r="85" spans="1:12" ht="20.100000000000001" customHeight="1" x14ac:dyDescent="0.25">
      <c r="A85" s="41" t="s">
        <v>50</v>
      </c>
      <c r="B85" s="42">
        <v>74</v>
      </c>
      <c r="C85" s="42">
        <v>108</v>
      </c>
      <c r="D85" s="42">
        <v>0</v>
      </c>
      <c r="E85" s="42">
        <v>0</v>
      </c>
      <c r="F85" s="42">
        <v>74</v>
      </c>
      <c r="G85" s="42">
        <v>108</v>
      </c>
      <c r="H85" s="339" t="s">
        <v>584</v>
      </c>
      <c r="I85" s="339" t="s">
        <v>584</v>
      </c>
      <c r="J85" s="42">
        <v>0</v>
      </c>
      <c r="K85" s="339" t="s">
        <v>266</v>
      </c>
      <c r="L85" s="38"/>
    </row>
    <row r="86" spans="1:12" ht="20.100000000000001" customHeight="1" x14ac:dyDescent="0.25">
      <c r="A86" s="41" t="s">
        <v>272</v>
      </c>
      <c r="B86" s="42">
        <v>1</v>
      </c>
      <c r="C86" s="42">
        <v>10</v>
      </c>
      <c r="D86" s="42">
        <v>0</v>
      </c>
      <c r="E86" s="42">
        <v>0</v>
      </c>
      <c r="F86" s="42">
        <v>1</v>
      </c>
      <c r="G86" s="42">
        <v>10</v>
      </c>
      <c r="H86" s="339" t="s">
        <v>584</v>
      </c>
      <c r="I86" s="339" t="s">
        <v>584</v>
      </c>
      <c r="J86" s="42">
        <v>0</v>
      </c>
      <c r="K86" s="339" t="s">
        <v>266</v>
      </c>
      <c r="L86" s="38"/>
    </row>
    <row r="87" spans="1:12" ht="20.100000000000001" customHeight="1" x14ac:dyDescent="0.25">
      <c r="A87" s="41" t="s">
        <v>51</v>
      </c>
      <c r="B87" s="42">
        <v>9</v>
      </c>
      <c r="C87" s="42">
        <v>9</v>
      </c>
      <c r="D87" s="42">
        <v>0</v>
      </c>
      <c r="E87" s="42">
        <v>0</v>
      </c>
      <c r="F87" s="42">
        <v>9</v>
      </c>
      <c r="G87" s="42">
        <v>9</v>
      </c>
      <c r="H87" s="339" t="s">
        <v>584</v>
      </c>
      <c r="I87" s="339" t="s">
        <v>584</v>
      </c>
      <c r="J87" s="42">
        <v>0</v>
      </c>
      <c r="K87" s="339" t="s">
        <v>266</v>
      </c>
      <c r="L87" s="38"/>
    </row>
    <row r="88" spans="1:12" ht="20.100000000000001" customHeight="1" x14ac:dyDescent="0.25">
      <c r="A88" s="41" t="s">
        <v>52</v>
      </c>
      <c r="B88" s="42">
        <v>104</v>
      </c>
      <c r="C88" s="42">
        <v>101</v>
      </c>
      <c r="D88" s="42">
        <v>0</v>
      </c>
      <c r="E88" s="42">
        <v>0</v>
      </c>
      <c r="F88" s="42">
        <v>104</v>
      </c>
      <c r="G88" s="42">
        <v>101</v>
      </c>
      <c r="H88" s="339" t="s">
        <v>584</v>
      </c>
      <c r="I88" s="339" t="s">
        <v>584</v>
      </c>
      <c r="J88" s="42">
        <v>0</v>
      </c>
      <c r="K88" s="339" t="s">
        <v>266</v>
      </c>
      <c r="L88" s="38"/>
    </row>
    <row r="89" spans="1:12" ht="20.100000000000001" customHeight="1" x14ac:dyDescent="0.25">
      <c r="A89" s="41" t="s">
        <v>53</v>
      </c>
      <c r="B89" s="42">
        <v>0</v>
      </c>
      <c r="C89" s="42">
        <v>3</v>
      </c>
      <c r="D89" s="42">
        <v>0</v>
      </c>
      <c r="E89" s="42">
        <v>0</v>
      </c>
      <c r="F89" s="42">
        <v>0</v>
      </c>
      <c r="G89" s="42">
        <v>3</v>
      </c>
      <c r="H89" s="339" t="s">
        <v>584</v>
      </c>
      <c r="I89" s="339" t="s">
        <v>584</v>
      </c>
      <c r="J89" s="42">
        <v>0</v>
      </c>
      <c r="K89" s="339" t="s">
        <v>266</v>
      </c>
      <c r="L89" s="38"/>
    </row>
    <row r="90" spans="1:12" ht="20.100000000000001" customHeight="1" x14ac:dyDescent="0.25">
      <c r="A90" s="41" t="s">
        <v>54</v>
      </c>
      <c r="B90" s="42">
        <v>55</v>
      </c>
      <c r="C90" s="42">
        <v>22</v>
      </c>
      <c r="D90" s="42">
        <v>0</v>
      </c>
      <c r="E90" s="42">
        <v>0</v>
      </c>
      <c r="F90" s="42">
        <v>55</v>
      </c>
      <c r="G90" s="42">
        <v>22</v>
      </c>
      <c r="H90" s="339" t="s">
        <v>584</v>
      </c>
      <c r="I90" s="339" t="s">
        <v>584</v>
      </c>
      <c r="J90" s="42">
        <v>0</v>
      </c>
      <c r="K90" s="339" t="s">
        <v>266</v>
      </c>
      <c r="L90" s="38"/>
    </row>
    <row r="91" spans="1:12" ht="20.100000000000001" customHeight="1" x14ac:dyDescent="0.25">
      <c r="A91" s="41" t="s">
        <v>55</v>
      </c>
      <c r="B91" s="42">
        <v>7</v>
      </c>
      <c r="C91" s="42">
        <v>6</v>
      </c>
      <c r="D91" s="42">
        <v>0</v>
      </c>
      <c r="E91" s="42">
        <v>0</v>
      </c>
      <c r="F91" s="42">
        <v>7</v>
      </c>
      <c r="G91" s="42">
        <v>6</v>
      </c>
      <c r="H91" s="339" t="s">
        <v>584</v>
      </c>
      <c r="I91" s="339" t="s">
        <v>584</v>
      </c>
      <c r="J91" s="42">
        <v>0</v>
      </c>
      <c r="K91" s="339" t="s">
        <v>266</v>
      </c>
      <c r="L91" s="38"/>
    </row>
    <row r="92" spans="1:12" ht="20.100000000000001" customHeight="1" x14ac:dyDescent="0.25">
      <c r="A92" s="41" t="s">
        <v>56</v>
      </c>
      <c r="B92" s="42">
        <v>11</v>
      </c>
      <c r="C92" s="42">
        <v>11</v>
      </c>
      <c r="D92" s="42">
        <v>0</v>
      </c>
      <c r="E92" s="42">
        <v>0</v>
      </c>
      <c r="F92" s="42">
        <v>11</v>
      </c>
      <c r="G92" s="42">
        <v>11</v>
      </c>
      <c r="H92" s="339" t="s">
        <v>584</v>
      </c>
      <c r="I92" s="339" t="s">
        <v>584</v>
      </c>
      <c r="J92" s="42">
        <v>0</v>
      </c>
      <c r="K92" s="339" t="s">
        <v>266</v>
      </c>
      <c r="L92" s="38"/>
    </row>
    <row r="93" spans="1:12" ht="20.100000000000001" customHeight="1" x14ac:dyDescent="0.25">
      <c r="A93" s="41" t="s">
        <v>57</v>
      </c>
      <c r="B93" s="42">
        <v>60</v>
      </c>
      <c r="C93" s="42">
        <v>71</v>
      </c>
      <c r="D93" s="42">
        <v>0</v>
      </c>
      <c r="E93" s="42">
        <v>0</v>
      </c>
      <c r="F93" s="42">
        <v>60</v>
      </c>
      <c r="G93" s="42">
        <v>71</v>
      </c>
      <c r="H93" s="339" t="s">
        <v>584</v>
      </c>
      <c r="I93" s="339" t="s">
        <v>584</v>
      </c>
      <c r="J93" s="42">
        <v>0</v>
      </c>
      <c r="K93" s="339" t="s">
        <v>266</v>
      </c>
      <c r="L93" s="38"/>
    </row>
    <row r="94" spans="1:12" ht="20.100000000000001" customHeight="1" x14ac:dyDescent="0.25">
      <c r="A94" s="41" t="s">
        <v>581</v>
      </c>
      <c r="B94" s="42">
        <v>0</v>
      </c>
      <c r="C94" s="42">
        <v>1</v>
      </c>
      <c r="D94" s="42">
        <v>0</v>
      </c>
      <c r="E94" s="42">
        <v>0</v>
      </c>
      <c r="F94" s="42">
        <v>0</v>
      </c>
      <c r="G94" s="42">
        <v>1</v>
      </c>
      <c r="H94" s="339" t="s">
        <v>584</v>
      </c>
      <c r="I94" s="339" t="s">
        <v>584</v>
      </c>
      <c r="J94" s="42">
        <v>0</v>
      </c>
      <c r="K94" s="339" t="s">
        <v>266</v>
      </c>
      <c r="L94" s="38"/>
    </row>
    <row r="95" spans="1:12" ht="20.100000000000001" customHeight="1" x14ac:dyDescent="0.25">
      <c r="A95" s="41" t="s">
        <v>275</v>
      </c>
      <c r="B95" s="42">
        <v>1</v>
      </c>
      <c r="C95" s="42">
        <v>3</v>
      </c>
      <c r="D95" s="42">
        <v>0</v>
      </c>
      <c r="E95" s="42">
        <v>0</v>
      </c>
      <c r="F95" s="42">
        <v>1</v>
      </c>
      <c r="G95" s="42">
        <v>3</v>
      </c>
      <c r="H95" s="339" t="s">
        <v>584</v>
      </c>
      <c r="I95" s="339" t="s">
        <v>584</v>
      </c>
      <c r="J95" s="42">
        <v>0</v>
      </c>
      <c r="K95" s="339" t="s">
        <v>266</v>
      </c>
      <c r="L95" s="38"/>
    </row>
    <row r="96" spans="1:12" ht="20.100000000000001" customHeight="1" x14ac:dyDescent="0.25">
      <c r="A96" s="41" t="s">
        <v>582</v>
      </c>
      <c r="B96" s="42">
        <v>0</v>
      </c>
      <c r="C96" s="42">
        <v>2</v>
      </c>
      <c r="D96" s="42">
        <v>0</v>
      </c>
      <c r="E96" s="42">
        <v>0</v>
      </c>
      <c r="F96" s="42">
        <v>0</v>
      </c>
      <c r="G96" s="42">
        <v>2</v>
      </c>
      <c r="H96" s="339" t="s">
        <v>584</v>
      </c>
      <c r="I96" s="339" t="s">
        <v>584</v>
      </c>
      <c r="J96" s="42">
        <v>0</v>
      </c>
      <c r="K96" s="339" t="s">
        <v>266</v>
      </c>
      <c r="L96" s="38"/>
    </row>
    <row r="97" spans="1:16" ht="20.100000000000001" customHeight="1" x14ac:dyDescent="0.25">
      <c r="A97" s="41" t="s">
        <v>58</v>
      </c>
      <c r="B97" s="42">
        <v>8</v>
      </c>
      <c r="C97" s="42">
        <v>8</v>
      </c>
      <c r="D97" s="42">
        <v>0</v>
      </c>
      <c r="E97" s="42">
        <v>0</v>
      </c>
      <c r="F97" s="42">
        <v>8</v>
      </c>
      <c r="G97" s="42">
        <v>8</v>
      </c>
      <c r="H97" s="339" t="s">
        <v>584</v>
      </c>
      <c r="I97" s="339" t="s">
        <v>584</v>
      </c>
      <c r="J97" s="42">
        <v>0</v>
      </c>
      <c r="K97" s="339" t="s">
        <v>266</v>
      </c>
      <c r="L97" s="38"/>
      <c r="M97" s="43"/>
      <c r="N97" s="43"/>
      <c r="O97" s="43"/>
      <c r="P97" s="43"/>
    </row>
    <row r="98" spans="1:16" ht="20.100000000000001" customHeight="1" x14ac:dyDescent="0.25">
      <c r="A98" s="41" t="s">
        <v>59</v>
      </c>
      <c r="B98" s="42">
        <v>26</v>
      </c>
      <c r="C98" s="42">
        <v>18</v>
      </c>
      <c r="D98" s="42">
        <v>0</v>
      </c>
      <c r="E98" s="42">
        <v>0</v>
      </c>
      <c r="F98" s="42">
        <v>26</v>
      </c>
      <c r="G98" s="42">
        <v>18</v>
      </c>
      <c r="H98" s="339" t="s">
        <v>584</v>
      </c>
      <c r="I98" s="339" t="s">
        <v>584</v>
      </c>
      <c r="J98" s="42">
        <v>0</v>
      </c>
      <c r="K98" s="339" t="s">
        <v>266</v>
      </c>
      <c r="L98" s="38"/>
      <c r="M98" s="43"/>
      <c r="N98" s="43"/>
      <c r="O98" s="43"/>
      <c r="P98" s="43"/>
    </row>
    <row r="99" spans="1:16" ht="20.100000000000001" customHeight="1" x14ac:dyDescent="0.25">
      <c r="A99" s="41" t="s">
        <v>60</v>
      </c>
      <c r="B99" s="42">
        <v>26</v>
      </c>
      <c r="C99" s="42">
        <v>34</v>
      </c>
      <c r="D99" s="42">
        <v>0</v>
      </c>
      <c r="E99" s="42">
        <v>0</v>
      </c>
      <c r="F99" s="42">
        <v>26</v>
      </c>
      <c r="G99" s="42">
        <v>34</v>
      </c>
      <c r="H99" s="339" t="s">
        <v>584</v>
      </c>
      <c r="I99" s="339" t="s">
        <v>584</v>
      </c>
      <c r="J99" s="42">
        <v>0</v>
      </c>
      <c r="K99" s="339" t="s">
        <v>266</v>
      </c>
      <c r="L99" s="38"/>
      <c r="M99" s="43"/>
      <c r="N99" s="43"/>
      <c r="O99" s="43"/>
      <c r="P99" s="43"/>
    </row>
    <row r="100" spans="1:16" ht="20.100000000000001" customHeight="1" x14ac:dyDescent="0.25">
      <c r="A100" s="41" t="s">
        <v>262</v>
      </c>
      <c r="B100" s="42">
        <v>56</v>
      </c>
      <c r="C100" s="42">
        <v>56</v>
      </c>
      <c r="D100" s="42">
        <v>0</v>
      </c>
      <c r="E100" s="42">
        <v>0</v>
      </c>
      <c r="F100" s="42">
        <v>56</v>
      </c>
      <c r="G100" s="42">
        <v>56</v>
      </c>
      <c r="H100" s="339" t="s">
        <v>584</v>
      </c>
      <c r="I100" s="339" t="s">
        <v>584</v>
      </c>
      <c r="J100" s="42">
        <v>0</v>
      </c>
      <c r="K100" s="339" t="s">
        <v>266</v>
      </c>
      <c r="L100" s="38"/>
      <c r="M100" s="43"/>
      <c r="N100" s="43"/>
      <c r="O100" s="43"/>
      <c r="P100" s="43"/>
    </row>
    <row r="101" spans="1:16" ht="20.100000000000001" customHeight="1" x14ac:dyDescent="0.25">
      <c r="A101" s="41" t="s">
        <v>61</v>
      </c>
      <c r="B101" s="42">
        <v>5</v>
      </c>
      <c r="C101" s="42">
        <v>5</v>
      </c>
      <c r="D101" s="42">
        <v>0</v>
      </c>
      <c r="E101" s="42">
        <v>0</v>
      </c>
      <c r="F101" s="42">
        <v>5</v>
      </c>
      <c r="G101" s="42">
        <v>5</v>
      </c>
      <c r="H101" s="339" t="s">
        <v>584</v>
      </c>
      <c r="I101" s="339" t="s">
        <v>584</v>
      </c>
      <c r="J101" s="42">
        <v>0</v>
      </c>
      <c r="K101" s="339" t="s">
        <v>266</v>
      </c>
      <c r="L101" s="38"/>
      <c r="M101" s="43"/>
      <c r="N101" s="43"/>
      <c r="O101" s="43"/>
      <c r="P101" s="43"/>
    </row>
    <row r="102" spans="1:16" ht="20.100000000000001" customHeight="1" x14ac:dyDescent="0.25">
      <c r="A102" s="41" t="s">
        <v>273</v>
      </c>
      <c r="B102" s="42">
        <v>2</v>
      </c>
      <c r="C102" s="42">
        <v>2</v>
      </c>
      <c r="D102" s="42">
        <v>0</v>
      </c>
      <c r="E102" s="42">
        <v>0</v>
      </c>
      <c r="F102" s="42">
        <v>2</v>
      </c>
      <c r="G102" s="42">
        <v>2</v>
      </c>
      <c r="H102" s="339" t="s">
        <v>584</v>
      </c>
      <c r="I102" s="339" t="s">
        <v>584</v>
      </c>
      <c r="J102" s="42">
        <v>0</v>
      </c>
      <c r="K102" s="339" t="s">
        <v>266</v>
      </c>
      <c r="L102" s="38"/>
      <c r="M102" s="43"/>
      <c r="N102" s="43"/>
      <c r="O102" s="43"/>
      <c r="P102" s="43"/>
    </row>
    <row r="103" spans="1:16" ht="20.100000000000001" customHeight="1" x14ac:dyDescent="0.25">
      <c r="A103" s="41" t="s">
        <v>62</v>
      </c>
      <c r="B103" s="42">
        <v>9</v>
      </c>
      <c r="C103" s="42">
        <v>19</v>
      </c>
      <c r="D103" s="42">
        <v>0</v>
      </c>
      <c r="E103" s="42">
        <v>0</v>
      </c>
      <c r="F103" s="42">
        <v>9</v>
      </c>
      <c r="G103" s="42">
        <v>19</v>
      </c>
      <c r="H103" s="339" t="s">
        <v>584</v>
      </c>
      <c r="I103" s="339" t="s">
        <v>584</v>
      </c>
      <c r="J103" s="42">
        <v>0</v>
      </c>
      <c r="K103" s="339" t="s">
        <v>266</v>
      </c>
      <c r="L103" s="38"/>
      <c r="M103" s="43"/>
      <c r="N103" s="43"/>
      <c r="O103" s="43"/>
      <c r="P103" s="43"/>
    </row>
    <row r="104" spans="1:16" ht="20.100000000000001" customHeight="1" x14ac:dyDescent="0.25">
      <c r="A104" s="41" t="s">
        <v>274</v>
      </c>
      <c r="B104" s="42">
        <v>3</v>
      </c>
      <c r="C104" s="42">
        <v>3</v>
      </c>
      <c r="D104" s="42">
        <v>0</v>
      </c>
      <c r="E104" s="42">
        <v>0</v>
      </c>
      <c r="F104" s="42">
        <v>3</v>
      </c>
      <c r="G104" s="42">
        <v>3</v>
      </c>
      <c r="H104" s="339" t="s">
        <v>584</v>
      </c>
      <c r="I104" s="339" t="s">
        <v>584</v>
      </c>
      <c r="J104" s="42">
        <v>0</v>
      </c>
      <c r="K104" s="339" t="s">
        <v>266</v>
      </c>
      <c r="L104" s="38"/>
      <c r="M104" s="43"/>
      <c r="N104" s="43"/>
      <c r="O104" s="43"/>
      <c r="P104" s="43"/>
    </row>
    <row r="105" spans="1:16" ht="20.100000000000001" customHeight="1" x14ac:dyDescent="0.25">
      <c r="A105" s="41" t="s">
        <v>63</v>
      </c>
      <c r="B105" s="42">
        <v>20</v>
      </c>
      <c r="C105" s="42">
        <v>20</v>
      </c>
      <c r="D105" s="42">
        <v>0</v>
      </c>
      <c r="E105" s="42">
        <v>0</v>
      </c>
      <c r="F105" s="42">
        <v>20</v>
      </c>
      <c r="G105" s="42">
        <v>20</v>
      </c>
      <c r="H105" s="339" t="s">
        <v>584</v>
      </c>
      <c r="I105" s="339" t="s">
        <v>584</v>
      </c>
      <c r="J105" s="42">
        <v>0</v>
      </c>
      <c r="K105" s="339" t="s">
        <v>266</v>
      </c>
      <c r="L105" s="38"/>
      <c r="M105" s="43"/>
      <c r="N105" s="43"/>
      <c r="O105" s="43"/>
      <c r="P105" s="43"/>
    </row>
    <row r="106" spans="1:16" ht="20.100000000000001" customHeight="1" x14ac:dyDescent="0.25">
      <c r="A106" s="41" t="s">
        <v>64</v>
      </c>
      <c r="B106" s="42">
        <v>35</v>
      </c>
      <c r="C106" s="42">
        <v>32</v>
      </c>
      <c r="D106" s="42">
        <v>0</v>
      </c>
      <c r="E106" s="42">
        <v>0</v>
      </c>
      <c r="F106" s="42">
        <v>35</v>
      </c>
      <c r="G106" s="42">
        <v>32</v>
      </c>
      <c r="H106" s="339" t="s">
        <v>584</v>
      </c>
      <c r="I106" s="339" t="s">
        <v>584</v>
      </c>
      <c r="J106" s="42">
        <v>0</v>
      </c>
      <c r="K106" s="339" t="s">
        <v>266</v>
      </c>
      <c r="L106" s="38"/>
      <c r="M106" s="43"/>
      <c r="N106" s="43"/>
      <c r="O106" s="43"/>
      <c r="P106" s="43"/>
    </row>
    <row r="107" spans="1:16" ht="20.100000000000001" customHeight="1" x14ac:dyDescent="0.25">
      <c r="A107" s="41" t="s">
        <v>261</v>
      </c>
      <c r="B107" s="42">
        <v>5</v>
      </c>
      <c r="C107" s="42">
        <v>5</v>
      </c>
      <c r="D107" s="42">
        <v>0</v>
      </c>
      <c r="E107" s="42">
        <v>0</v>
      </c>
      <c r="F107" s="42">
        <v>5</v>
      </c>
      <c r="G107" s="42">
        <v>5</v>
      </c>
      <c r="H107" s="339" t="s">
        <v>584</v>
      </c>
      <c r="I107" s="339" t="s">
        <v>584</v>
      </c>
      <c r="J107" s="42">
        <v>0</v>
      </c>
      <c r="K107" s="339" t="s">
        <v>266</v>
      </c>
      <c r="L107" s="38"/>
      <c r="M107" s="43"/>
      <c r="N107" s="43"/>
      <c r="O107" s="43"/>
      <c r="P107" s="43"/>
    </row>
    <row r="108" spans="1:16" ht="20.100000000000001" customHeight="1" x14ac:dyDescent="0.25">
      <c r="A108" s="41" t="s">
        <v>583</v>
      </c>
      <c r="B108" s="42">
        <v>5</v>
      </c>
      <c r="C108" s="42">
        <v>13</v>
      </c>
      <c r="D108" s="42">
        <v>0</v>
      </c>
      <c r="E108" s="42">
        <v>0</v>
      </c>
      <c r="F108" s="42">
        <v>5</v>
      </c>
      <c r="G108" s="42">
        <v>13</v>
      </c>
      <c r="H108" s="339" t="s">
        <v>584</v>
      </c>
      <c r="I108" s="339" t="s">
        <v>584</v>
      </c>
      <c r="J108" s="42">
        <v>0</v>
      </c>
      <c r="K108" s="339" t="s">
        <v>266</v>
      </c>
      <c r="L108" s="38"/>
      <c r="M108" s="43"/>
      <c r="N108" s="43"/>
      <c r="O108" s="43"/>
      <c r="P108" s="43"/>
    </row>
    <row r="109" spans="1:16" ht="20.100000000000001" customHeight="1" x14ac:dyDescent="0.25">
      <c r="A109" s="41" t="s">
        <v>65</v>
      </c>
      <c r="B109" s="42">
        <v>5</v>
      </c>
      <c r="C109" s="42">
        <v>6</v>
      </c>
      <c r="D109" s="42">
        <v>0</v>
      </c>
      <c r="E109" s="42">
        <v>0</v>
      </c>
      <c r="F109" s="42">
        <v>5</v>
      </c>
      <c r="G109" s="42">
        <v>6</v>
      </c>
      <c r="H109" s="339" t="s">
        <v>584</v>
      </c>
      <c r="I109" s="339" t="s">
        <v>584</v>
      </c>
      <c r="J109" s="42">
        <v>0</v>
      </c>
      <c r="K109" s="339" t="s">
        <v>266</v>
      </c>
      <c r="L109" s="38"/>
      <c r="M109" s="43"/>
      <c r="N109" s="43"/>
      <c r="O109" s="43"/>
      <c r="P109" s="43"/>
    </row>
    <row r="110" spans="1:16" s="27" customFormat="1" ht="20.100000000000001" customHeight="1" x14ac:dyDescent="0.25">
      <c r="A110" s="352" t="s">
        <v>257</v>
      </c>
      <c r="B110" s="40">
        <v>48</v>
      </c>
      <c r="C110" s="40">
        <v>29</v>
      </c>
      <c r="D110" s="40">
        <v>0</v>
      </c>
      <c r="E110" s="40">
        <v>0</v>
      </c>
      <c r="F110" s="40">
        <v>48</v>
      </c>
      <c r="G110" s="40">
        <v>29</v>
      </c>
      <c r="H110" s="338" t="s">
        <v>584</v>
      </c>
      <c r="I110" s="338" t="s">
        <v>584</v>
      </c>
      <c r="J110" s="40">
        <v>0</v>
      </c>
      <c r="K110" s="338" t="s">
        <v>266</v>
      </c>
      <c r="L110" s="38"/>
    </row>
    <row r="111" spans="1:16" ht="20.100000000000001" customHeight="1" x14ac:dyDescent="0.25">
      <c r="A111" s="41" t="s">
        <v>66</v>
      </c>
      <c r="B111" s="42">
        <v>11</v>
      </c>
      <c r="C111" s="42">
        <v>18</v>
      </c>
      <c r="D111" s="44">
        <v>0</v>
      </c>
      <c r="E111" s="44">
        <v>0</v>
      </c>
      <c r="F111" s="44">
        <v>11</v>
      </c>
      <c r="G111" s="44">
        <v>18</v>
      </c>
      <c r="H111" s="340" t="s">
        <v>584</v>
      </c>
      <c r="I111" s="340" t="s">
        <v>584</v>
      </c>
      <c r="J111" s="44">
        <v>0</v>
      </c>
      <c r="K111" s="340" t="s">
        <v>266</v>
      </c>
      <c r="L111" s="38"/>
    </row>
    <row r="112" spans="1:16" ht="20.100000000000001" customHeight="1" x14ac:dyDescent="0.25">
      <c r="A112" s="41" t="s">
        <v>67</v>
      </c>
      <c r="B112" s="42">
        <v>22</v>
      </c>
      <c r="C112" s="42">
        <v>8</v>
      </c>
      <c r="D112" s="44">
        <v>0</v>
      </c>
      <c r="E112" s="44">
        <v>0</v>
      </c>
      <c r="F112" s="44">
        <v>22</v>
      </c>
      <c r="G112" s="44">
        <v>8</v>
      </c>
      <c r="H112" s="340" t="s">
        <v>584</v>
      </c>
      <c r="I112" s="340" t="s">
        <v>584</v>
      </c>
      <c r="J112" s="44">
        <v>0</v>
      </c>
      <c r="K112" s="340" t="s">
        <v>266</v>
      </c>
      <c r="L112" s="38"/>
    </row>
    <row r="113" spans="1:12" ht="20.100000000000001" customHeight="1" x14ac:dyDescent="0.25">
      <c r="A113" s="41" t="s">
        <v>68</v>
      </c>
      <c r="B113" s="42">
        <v>15</v>
      </c>
      <c r="C113" s="42">
        <v>3</v>
      </c>
      <c r="D113" s="44">
        <v>0</v>
      </c>
      <c r="E113" s="44">
        <v>0</v>
      </c>
      <c r="F113" s="44">
        <v>15</v>
      </c>
      <c r="G113" s="44">
        <v>3</v>
      </c>
      <c r="H113" s="340" t="s">
        <v>584</v>
      </c>
      <c r="I113" s="340" t="s">
        <v>584</v>
      </c>
      <c r="J113" s="44">
        <v>0</v>
      </c>
      <c r="K113" s="340" t="s">
        <v>266</v>
      </c>
      <c r="L113" s="38"/>
    </row>
    <row r="114" spans="1:12" s="27" customFormat="1" ht="20.100000000000001" customHeight="1" thickBot="1" x14ac:dyDescent="0.3">
      <c r="A114" s="353" t="s">
        <v>591</v>
      </c>
      <c r="B114" s="46">
        <v>0</v>
      </c>
      <c r="C114" s="46">
        <v>0</v>
      </c>
      <c r="D114" s="46">
        <v>0</v>
      </c>
      <c r="E114" s="46">
        <v>0</v>
      </c>
      <c r="F114" s="46">
        <v>0</v>
      </c>
      <c r="G114" s="46">
        <v>0</v>
      </c>
      <c r="H114" s="341" t="s">
        <v>584</v>
      </c>
      <c r="I114" s="341" t="s">
        <v>584</v>
      </c>
      <c r="J114" s="46">
        <v>0</v>
      </c>
      <c r="K114" s="341" t="s">
        <v>266</v>
      </c>
      <c r="L114" s="38"/>
    </row>
    <row r="115" spans="1:12" s="48" customFormat="1" ht="15.95" customHeight="1" x14ac:dyDescent="0.25">
      <c r="A115" s="47" t="s">
        <v>588</v>
      </c>
      <c r="B115" s="47"/>
      <c r="C115" s="47"/>
      <c r="E115" s="49"/>
      <c r="I115" s="49"/>
      <c r="L115" s="50"/>
    </row>
    <row r="116" spans="1:12" ht="20.100000000000001" customHeight="1" x14ac:dyDescent="0.25">
      <c r="A116" s="1014"/>
      <c r="D116" s="43"/>
      <c r="E116" s="43"/>
      <c r="F116" s="43"/>
      <c r="G116" s="51"/>
      <c r="H116" s="43"/>
      <c r="I116" s="43"/>
      <c r="J116" s="43"/>
      <c r="K116" s="43"/>
      <c r="L116" s="52"/>
    </row>
    <row r="117" spans="1:12" ht="20.100000000000001" customHeight="1" x14ac:dyDescent="0.25">
      <c r="A117" s="1015"/>
    </row>
  </sheetData>
  <mergeCells count="9">
    <mergeCell ref="A116:A117"/>
    <mergeCell ref="A3:A6"/>
    <mergeCell ref="B3:K3"/>
    <mergeCell ref="B4:C5"/>
    <mergeCell ref="D4:K4"/>
    <mergeCell ref="A72:A75"/>
    <mergeCell ref="B72:K72"/>
    <mergeCell ref="B73:C74"/>
    <mergeCell ref="D73:K73"/>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2" manualBreakCount="2">
    <brk id="69" max="16383" man="1"/>
    <brk id="115" max="16383" man="1"/>
  </rowBreak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44">
    <tabColor rgb="FF00B0F0"/>
  </sheetPr>
  <dimension ref="A9:J22"/>
  <sheetViews>
    <sheetView showGridLines="0" zoomScaleNormal="100" workbookViewId="0"/>
  </sheetViews>
  <sheetFormatPr defaultColWidth="9.7109375" defaultRowHeight="39.950000000000003" customHeight="1" x14ac:dyDescent="0.2"/>
  <cols>
    <col min="1" max="16384" width="9.7109375" style="249"/>
  </cols>
  <sheetData>
    <row r="9" spans="1:10" ht="39.950000000000003" customHeight="1" x14ac:dyDescent="0.2">
      <c r="A9" s="1144" t="s">
        <v>255</v>
      </c>
      <c r="B9" s="1144"/>
      <c r="C9" s="1144"/>
      <c r="D9" s="1144"/>
      <c r="E9" s="1144"/>
      <c r="F9" s="1144"/>
      <c r="G9" s="1144"/>
      <c r="H9" s="1144"/>
      <c r="I9" s="1144"/>
      <c r="J9" s="1144"/>
    </row>
    <row r="10" spans="1:10" ht="39.950000000000003" customHeight="1" x14ac:dyDescent="0.2">
      <c r="A10" s="1144"/>
      <c r="B10" s="1144"/>
      <c r="C10" s="1144"/>
      <c r="D10" s="1144"/>
      <c r="E10" s="1144"/>
      <c r="F10" s="1144"/>
      <c r="G10" s="1144"/>
      <c r="H10" s="1144"/>
      <c r="I10" s="1144"/>
      <c r="J10" s="1144"/>
    </row>
    <row r="11" spans="1:10" ht="39.950000000000003" customHeight="1" x14ac:dyDescent="0.2">
      <c r="A11" s="1144"/>
      <c r="B11" s="1144"/>
      <c r="C11" s="1144"/>
      <c r="D11" s="1144"/>
      <c r="E11" s="1144"/>
      <c r="F11" s="1144"/>
      <c r="G11" s="1144"/>
      <c r="H11" s="1144"/>
      <c r="I11" s="1144"/>
      <c r="J11" s="1144"/>
    </row>
    <row r="20" spans="1:6" ht="39.950000000000003" customHeight="1" x14ac:dyDescent="0.2">
      <c r="B20" s="250"/>
      <c r="C20" s="250"/>
      <c r="D20" s="251"/>
      <c r="E20" s="251"/>
      <c r="F20" s="251"/>
    </row>
    <row r="21" spans="1:6" ht="39.950000000000003" customHeight="1" x14ac:dyDescent="0.2">
      <c r="A21" s="251"/>
      <c r="B21" s="251"/>
      <c r="C21" s="251"/>
      <c r="D21" s="251"/>
      <c r="E21" s="251"/>
      <c r="F21" s="251"/>
    </row>
    <row r="22" spans="1:6" ht="39.950000000000003" customHeight="1" x14ac:dyDescent="0.2">
      <c r="A22" s="251"/>
      <c r="B22" s="251"/>
      <c r="C22" s="251"/>
      <c r="D22" s="251"/>
      <c r="E22" s="251"/>
      <c r="F22" s="251"/>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54"/>
  <sheetViews>
    <sheetView showGridLines="0" zoomScaleNormal="100" zoomScaleSheetLayoutView="100" workbookViewId="0"/>
  </sheetViews>
  <sheetFormatPr defaultColWidth="11.42578125" defaultRowHeight="24" customHeight="1" x14ac:dyDescent="0.2"/>
  <cols>
    <col min="1" max="1" width="40.7109375" style="293" customWidth="1"/>
    <col min="2" max="7" width="20.7109375" style="293" customWidth="1"/>
    <col min="8" max="8" width="11.42578125" style="293" customWidth="1"/>
    <col min="9" max="9" width="11.42578125" style="905"/>
    <col min="10" max="10" width="12.7109375" style="905" bestFit="1" customWidth="1"/>
    <col min="11" max="247" width="11.42578125" style="293"/>
    <col min="248" max="248" width="40.7109375" style="293" customWidth="1"/>
    <col min="249" max="254" width="20.7109375" style="293" customWidth="1"/>
    <col min="255" max="503" width="11.42578125" style="293"/>
    <col min="504" max="504" width="40.7109375" style="293" customWidth="1"/>
    <col min="505" max="510" width="20.7109375" style="293" customWidth="1"/>
    <col min="511" max="759" width="11.42578125" style="293"/>
    <col min="760" max="760" width="40.7109375" style="293" customWidth="1"/>
    <col min="761" max="766" width="20.7109375" style="293" customWidth="1"/>
    <col min="767" max="1015" width="11.42578125" style="293"/>
    <col min="1016" max="1016" width="40.7109375" style="293" customWidth="1"/>
    <col min="1017" max="1022" width="20.7109375" style="293" customWidth="1"/>
    <col min="1023" max="1271" width="11.42578125" style="293"/>
    <col min="1272" max="1272" width="40.7109375" style="293" customWidth="1"/>
    <col min="1273" max="1278" width="20.7109375" style="293" customWidth="1"/>
    <col min="1279" max="1527" width="11.42578125" style="293"/>
    <col min="1528" max="1528" width="40.7109375" style="293" customWidth="1"/>
    <col min="1529" max="1534" width="20.7109375" style="293" customWidth="1"/>
    <col min="1535" max="1783" width="11.42578125" style="293"/>
    <col min="1784" max="1784" width="40.7109375" style="293" customWidth="1"/>
    <col min="1785" max="1790" width="20.7109375" style="293" customWidth="1"/>
    <col min="1791" max="2039" width="11.42578125" style="293"/>
    <col min="2040" max="2040" width="40.7109375" style="293" customWidth="1"/>
    <col min="2041" max="2046" width="20.7109375" style="293" customWidth="1"/>
    <col min="2047" max="2295" width="11.42578125" style="293"/>
    <col min="2296" max="2296" width="40.7109375" style="293" customWidth="1"/>
    <col min="2297" max="2302" width="20.7109375" style="293" customWidth="1"/>
    <col min="2303" max="2551" width="11.42578125" style="293"/>
    <col min="2552" max="2552" width="40.7109375" style="293" customWidth="1"/>
    <col min="2553" max="2558" width="20.7109375" style="293" customWidth="1"/>
    <col min="2559" max="2807" width="11.42578125" style="293"/>
    <col min="2808" max="2808" width="40.7109375" style="293" customWidth="1"/>
    <col min="2809" max="2814" width="20.7109375" style="293" customWidth="1"/>
    <col min="2815" max="3063" width="11.42578125" style="293"/>
    <col min="3064" max="3064" width="40.7109375" style="293" customWidth="1"/>
    <col min="3065" max="3070" width="20.7109375" style="293" customWidth="1"/>
    <col min="3071" max="3319" width="11.42578125" style="293"/>
    <col min="3320" max="3320" width="40.7109375" style="293" customWidth="1"/>
    <col min="3321" max="3326" width="20.7109375" style="293" customWidth="1"/>
    <col min="3327" max="3575" width="11.42578125" style="293"/>
    <col min="3576" max="3576" width="40.7109375" style="293" customWidth="1"/>
    <col min="3577" max="3582" width="20.7109375" style="293" customWidth="1"/>
    <col min="3583" max="3831" width="11.42578125" style="293"/>
    <col min="3832" max="3832" width="40.7109375" style="293" customWidth="1"/>
    <col min="3833" max="3838" width="20.7109375" style="293" customWidth="1"/>
    <col min="3839" max="4087" width="11.42578125" style="293"/>
    <col min="4088" max="4088" width="40.7109375" style="293" customWidth="1"/>
    <col min="4089" max="4094" width="20.7109375" style="293" customWidth="1"/>
    <col min="4095" max="4343" width="11.42578125" style="293"/>
    <col min="4344" max="4344" width="40.7109375" style="293" customWidth="1"/>
    <col min="4345" max="4350" width="20.7109375" style="293" customWidth="1"/>
    <col min="4351" max="4599" width="11.42578125" style="293"/>
    <col min="4600" max="4600" width="40.7109375" style="293" customWidth="1"/>
    <col min="4601" max="4606" width="20.7109375" style="293" customWidth="1"/>
    <col min="4607" max="4855" width="11.42578125" style="293"/>
    <col min="4856" max="4856" width="40.7109375" style="293" customWidth="1"/>
    <col min="4857" max="4862" width="20.7109375" style="293" customWidth="1"/>
    <col min="4863" max="5111" width="11.42578125" style="293"/>
    <col min="5112" max="5112" width="40.7109375" style="293" customWidth="1"/>
    <col min="5113" max="5118" width="20.7109375" style="293" customWidth="1"/>
    <col min="5119" max="5367" width="11.42578125" style="293"/>
    <col min="5368" max="5368" width="40.7109375" style="293" customWidth="1"/>
    <col min="5369" max="5374" width="20.7109375" style="293" customWidth="1"/>
    <col min="5375" max="5623" width="11.42578125" style="293"/>
    <col min="5624" max="5624" width="40.7109375" style="293" customWidth="1"/>
    <col min="5625" max="5630" width="20.7109375" style="293" customWidth="1"/>
    <col min="5631" max="5879" width="11.42578125" style="293"/>
    <col min="5880" max="5880" width="40.7109375" style="293" customWidth="1"/>
    <col min="5881" max="5886" width="20.7109375" style="293" customWidth="1"/>
    <col min="5887" max="6135" width="11.42578125" style="293"/>
    <col min="6136" max="6136" width="40.7109375" style="293" customWidth="1"/>
    <col min="6137" max="6142" width="20.7109375" style="293" customWidth="1"/>
    <col min="6143" max="6391" width="11.42578125" style="293"/>
    <col min="6392" max="6392" width="40.7109375" style="293" customWidth="1"/>
    <col min="6393" max="6398" width="20.7109375" style="293" customWidth="1"/>
    <col min="6399" max="6647" width="11.42578125" style="293"/>
    <col min="6648" max="6648" width="40.7109375" style="293" customWidth="1"/>
    <col min="6649" max="6654" width="20.7109375" style="293" customWidth="1"/>
    <col min="6655" max="6903" width="11.42578125" style="293"/>
    <col min="6904" max="6904" width="40.7109375" style="293" customWidth="1"/>
    <col min="6905" max="6910" width="20.7109375" style="293" customWidth="1"/>
    <col min="6911" max="7159" width="11.42578125" style="293"/>
    <col min="7160" max="7160" width="40.7109375" style="293" customWidth="1"/>
    <col min="7161" max="7166" width="20.7109375" style="293" customWidth="1"/>
    <col min="7167" max="7415" width="11.42578125" style="293"/>
    <col min="7416" max="7416" width="40.7109375" style="293" customWidth="1"/>
    <col min="7417" max="7422" width="20.7109375" style="293" customWidth="1"/>
    <col min="7423" max="7671" width="11.42578125" style="293"/>
    <col min="7672" max="7672" width="40.7109375" style="293" customWidth="1"/>
    <col min="7673" max="7678" width="20.7109375" style="293" customWidth="1"/>
    <col min="7679" max="7927" width="11.42578125" style="293"/>
    <col min="7928" max="7928" width="40.7109375" style="293" customWidth="1"/>
    <col min="7929" max="7934" width="20.7109375" style="293" customWidth="1"/>
    <col min="7935" max="8183" width="11.42578125" style="293"/>
    <col min="8184" max="8184" width="40.7109375" style="293" customWidth="1"/>
    <col min="8185" max="8190" width="20.7109375" style="293" customWidth="1"/>
    <col min="8191" max="8439" width="11.42578125" style="293"/>
    <col min="8440" max="8440" width="40.7109375" style="293" customWidth="1"/>
    <col min="8441" max="8446" width="20.7109375" style="293" customWidth="1"/>
    <col min="8447" max="8695" width="11.42578125" style="293"/>
    <col min="8696" max="8696" width="40.7109375" style="293" customWidth="1"/>
    <col min="8697" max="8702" width="20.7109375" style="293" customWidth="1"/>
    <col min="8703" max="8951" width="11.42578125" style="293"/>
    <col min="8952" max="8952" width="40.7109375" style="293" customWidth="1"/>
    <col min="8953" max="8958" width="20.7109375" style="293" customWidth="1"/>
    <col min="8959" max="9207" width="11.42578125" style="293"/>
    <col min="9208" max="9208" width="40.7109375" style="293" customWidth="1"/>
    <col min="9209" max="9214" width="20.7109375" style="293" customWidth="1"/>
    <col min="9215" max="9463" width="11.42578125" style="293"/>
    <col min="9464" max="9464" width="40.7109375" style="293" customWidth="1"/>
    <col min="9465" max="9470" width="20.7109375" style="293" customWidth="1"/>
    <col min="9471" max="9719" width="11.42578125" style="293"/>
    <col min="9720" max="9720" width="40.7109375" style="293" customWidth="1"/>
    <col min="9721" max="9726" width="20.7109375" style="293" customWidth="1"/>
    <col min="9727" max="9975" width="11.42578125" style="293"/>
    <col min="9976" max="9976" width="40.7109375" style="293" customWidth="1"/>
    <col min="9977" max="9982" width="20.7109375" style="293" customWidth="1"/>
    <col min="9983" max="10231" width="11.42578125" style="293"/>
    <col min="10232" max="10232" width="40.7109375" style="293" customWidth="1"/>
    <col min="10233" max="10238" width="20.7109375" style="293" customWidth="1"/>
    <col min="10239" max="10487" width="11.42578125" style="293"/>
    <col min="10488" max="10488" width="40.7109375" style="293" customWidth="1"/>
    <col min="10489" max="10494" width="20.7109375" style="293" customWidth="1"/>
    <col min="10495" max="10743" width="11.42578125" style="293"/>
    <col min="10744" max="10744" width="40.7109375" style="293" customWidth="1"/>
    <col min="10745" max="10750" width="20.7109375" style="293" customWidth="1"/>
    <col min="10751" max="10999" width="11.42578125" style="293"/>
    <col min="11000" max="11000" width="40.7109375" style="293" customWidth="1"/>
    <col min="11001" max="11006" width="20.7109375" style="293" customWidth="1"/>
    <col min="11007" max="11255" width="11.42578125" style="293"/>
    <col min="11256" max="11256" width="40.7109375" style="293" customWidth="1"/>
    <col min="11257" max="11262" width="20.7109375" style="293" customWidth="1"/>
    <col min="11263" max="11511" width="11.42578125" style="293"/>
    <col min="11512" max="11512" width="40.7109375" style="293" customWidth="1"/>
    <col min="11513" max="11518" width="20.7109375" style="293" customWidth="1"/>
    <col min="11519" max="11767" width="11.42578125" style="293"/>
    <col min="11768" max="11768" width="40.7109375" style="293" customWidth="1"/>
    <col min="11769" max="11774" width="20.7109375" style="293" customWidth="1"/>
    <col min="11775" max="12023" width="11.42578125" style="293"/>
    <col min="12024" max="12024" width="40.7109375" style="293" customWidth="1"/>
    <col min="12025" max="12030" width="20.7109375" style="293" customWidth="1"/>
    <col min="12031" max="12279" width="11.42578125" style="293"/>
    <col min="12280" max="12280" width="40.7109375" style="293" customWidth="1"/>
    <col min="12281" max="12286" width="20.7109375" style="293" customWidth="1"/>
    <col min="12287" max="12535" width="11.42578125" style="293"/>
    <col min="12536" max="12536" width="40.7109375" style="293" customWidth="1"/>
    <col min="12537" max="12542" width="20.7109375" style="293" customWidth="1"/>
    <col min="12543" max="12791" width="11.42578125" style="293"/>
    <col min="12792" max="12792" width="40.7109375" style="293" customWidth="1"/>
    <col min="12793" max="12798" width="20.7109375" style="293" customWidth="1"/>
    <col min="12799" max="13047" width="11.42578125" style="293"/>
    <col min="13048" max="13048" width="40.7109375" style="293" customWidth="1"/>
    <col min="13049" max="13054" width="20.7109375" style="293" customWidth="1"/>
    <col min="13055" max="13303" width="11.42578125" style="293"/>
    <col min="13304" max="13304" width="40.7109375" style="293" customWidth="1"/>
    <col min="13305" max="13310" width="20.7109375" style="293" customWidth="1"/>
    <col min="13311" max="13559" width="11.42578125" style="293"/>
    <col min="13560" max="13560" width="40.7109375" style="293" customWidth="1"/>
    <col min="13561" max="13566" width="20.7109375" style="293" customWidth="1"/>
    <col min="13567" max="13815" width="11.42578125" style="293"/>
    <col min="13816" max="13816" width="40.7109375" style="293" customWidth="1"/>
    <col min="13817" max="13822" width="20.7109375" style="293" customWidth="1"/>
    <col min="13823" max="14071" width="11.42578125" style="293"/>
    <col min="14072" max="14072" width="40.7109375" style="293" customWidth="1"/>
    <col min="14073" max="14078" width="20.7109375" style="293" customWidth="1"/>
    <col min="14079" max="14327" width="11.42578125" style="293"/>
    <col min="14328" max="14328" width="40.7109375" style="293" customWidth="1"/>
    <col min="14329" max="14334" width="20.7109375" style="293" customWidth="1"/>
    <col min="14335" max="14583" width="11.42578125" style="293"/>
    <col min="14584" max="14584" width="40.7109375" style="293" customWidth="1"/>
    <col min="14585" max="14590" width="20.7109375" style="293" customWidth="1"/>
    <col min="14591" max="14839" width="11.42578125" style="293"/>
    <col min="14840" max="14840" width="40.7109375" style="293" customWidth="1"/>
    <col min="14841" max="14846" width="20.7109375" style="293" customWidth="1"/>
    <col min="14847" max="15095" width="11.42578125" style="293"/>
    <col min="15096" max="15096" width="40.7109375" style="293" customWidth="1"/>
    <col min="15097" max="15102" width="20.7109375" style="293" customWidth="1"/>
    <col min="15103" max="15351" width="11.42578125" style="293"/>
    <col min="15352" max="15352" width="40.7109375" style="293" customWidth="1"/>
    <col min="15353" max="15358" width="20.7109375" style="293" customWidth="1"/>
    <col min="15359" max="15607" width="11.42578125" style="293"/>
    <col min="15608" max="15608" width="40.7109375" style="293" customWidth="1"/>
    <col min="15609" max="15614" width="20.7109375" style="293" customWidth="1"/>
    <col min="15615" max="15863" width="11.42578125" style="293"/>
    <col min="15864" max="15864" width="40.7109375" style="293" customWidth="1"/>
    <col min="15865" max="15870" width="20.7109375" style="293" customWidth="1"/>
    <col min="15871" max="16119" width="11.42578125" style="293"/>
    <col min="16120" max="16120" width="40.7109375" style="293" customWidth="1"/>
    <col min="16121" max="16126" width="20.7109375" style="293" customWidth="1"/>
    <col min="16127" max="16384" width="11.42578125" style="293"/>
  </cols>
  <sheetData>
    <row r="1" spans="1:13" s="291" customFormat="1" ht="24.95" customHeight="1" x14ac:dyDescent="0.2">
      <c r="A1" s="541" t="s">
        <v>255</v>
      </c>
      <c r="I1" s="906"/>
      <c r="J1" s="906"/>
    </row>
    <row r="2" spans="1:13" s="543" customFormat="1" ht="24.95" customHeight="1" thickBot="1" x14ac:dyDescent="0.25">
      <c r="A2" s="255" t="s">
        <v>713</v>
      </c>
      <c r="B2" s="702"/>
      <c r="C2" s="702"/>
      <c r="D2" s="702"/>
      <c r="E2" s="702"/>
      <c r="F2" s="702"/>
      <c r="G2" s="702"/>
      <c r="H2" s="542"/>
      <c r="I2" s="907"/>
      <c r="J2" s="907"/>
    </row>
    <row r="3" spans="1:13" s="544" customFormat="1" ht="20.100000000000001" customHeight="1" x14ac:dyDescent="0.2">
      <c r="A3" s="1224" t="s">
        <v>103</v>
      </c>
      <c r="B3" s="1174" t="s">
        <v>714</v>
      </c>
      <c r="C3" s="1175"/>
      <c r="D3" s="1234"/>
      <c r="E3" s="1174" t="s">
        <v>981</v>
      </c>
      <c r="F3" s="1175"/>
      <c r="G3" s="1175"/>
      <c r="H3" s="292"/>
      <c r="I3" s="908"/>
      <c r="J3" s="908"/>
    </row>
    <row r="4" spans="1:13" s="544" customFormat="1" ht="20.100000000000001" customHeight="1" x14ac:dyDescent="0.2">
      <c r="A4" s="1232"/>
      <c r="B4" s="1212" t="s">
        <v>10</v>
      </c>
      <c r="C4" s="1212" t="s">
        <v>1158</v>
      </c>
      <c r="D4" s="1212" t="s">
        <v>715</v>
      </c>
      <c r="E4" s="1212" t="s">
        <v>10</v>
      </c>
      <c r="F4" s="1212" t="s">
        <v>1158</v>
      </c>
      <c r="G4" s="1213" t="s">
        <v>715</v>
      </c>
      <c r="H4" s="292"/>
      <c r="I4" s="908"/>
      <c r="J4" s="908"/>
    </row>
    <row r="5" spans="1:13" s="544" customFormat="1" ht="20.100000000000001" customHeight="1" x14ac:dyDescent="0.2">
      <c r="A5" s="1233"/>
      <c r="B5" s="1209"/>
      <c r="C5" s="1209"/>
      <c r="D5" s="1209"/>
      <c r="E5" s="1209"/>
      <c r="F5" s="1209"/>
      <c r="G5" s="1216"/>
      <c r="H5" s="292"/>
      <c r="I5" s="908"/>
      <c r="J5" s="908"/>
    </row>
    <row r="6" spans="1:13" ht="20.100000000000001" customHeight="1" x14ac:dyDescent="0.2">
      <c r="A6" s="931">
        <v>1999</v>
      </c>
      <c r="B6" s="633">
        <v>627</v>
      </c>
      <c r="C6" s="545"/>
      <c r="D6" s="546">
        <v>0</v>
      </c>
      <c r="E6" s="547">
        <v>477</v>
      </c>
      <c r="F6" s="545"/>
      <c r="G6" s="546">
        <v>0</v>
      </c>
      <c r="H6" s="548"/>
    </row>
    <row r="7" spans="1:13" ht="20.100000000000001" customHeight="1" x14ac:dyDescent="0.2">
      <c r="A7" s="931">
        <v>2000</v>
      </c>
      <c r="B7" s="633">
        <v>674</v>
      </c>
      <c r="C7" s="545"/>
      <c r="D7" s="546">
        <f>((B7/B6)-1)*100</f>
        <v>7.4960127591706449</v>
      </c>
      <c r="E7" s="547">
        <v>495</v>
      </c>
      <c r="F7" s="545"/>
      <c r="G7" s="546">
        <f>((E7/E6)-1)*100</f>
        <v>3.7735849056603765</v>
      </c>
      <c r="H7" s="548"/>
    </row>
    <row r="8" spans="1:13" ht="20.100000000000001" customHeight="1" x14ac:dyDescent="0.2">
      <c r="A8" s="931">
        <v>2001</v>
      </c>
      <c r="B8" s="633">
        <v>675</v>
      </c>
      <c r="C8" s="545"/>
      <c r="D8" s="546">
        <f t="shared" ref="D8:D23" si="0">((B8/B7)-1)*100</f>
        <v>0.14836795252226587</v>
      </c>
      <c r="E8" s="547">
        <v>482</v>
      </c>
      <c r="F8" s="545"/>
      <c r="G8" s="546">
        <f t="shared" ref="G8:G23" si="1">((E8/E7)-1)*100</f>
        <v>-2.626262626262621</v>
      </c>
      <c r="H8" s="548"/>
    </row>
    <row r="9" spans="1:13" ht="20.100000000000001" customHeight="1" x14ac:dyDescent="0.2">
      <c r="A9" s="931">
        <v>2002</v>
      </c>
      <c r="B9" s="633">
        <v>696</v>
      </c>
      <c r="C9" s="545"/>
      <c r="D9" s="546">
        <f t="shared" si="0"/>
        <v>3.1111111111111089</v>
      </c>
      <c r="E9" s="547">
        <v>502</v>
      </c>
      <c r="F9" s="545"/>
      <c r="G9" s="546">
        <f t="shared" si="1"/>
        <v>4.1493775933610033</v>
      </c>
      <c r="H9" s="548"/>
    </row>
    <row r="10" spans="1:13" ht="20.100000000000001" customHeight="1" x14ac:dyDescent="0.2">
      <c r="A10" s="931">
        <v>2003</v>
      </c>
      <c r="B10" s="633">
        <v>692</v>
      </c>
      <c r="C10" s="545"/>
      <c r="D10" s="546">
        <f t="shared" si="0"/>
        <v>-0.57471264367816577</v>
      </c>
      <c r="E10" s="547">
        <v>551</v>
      </c>
      <c r="F10" s="545"/>
      <c r="G10" s="546">
        <f t="shared" si="1"/>
        <v>9.7609561752987961</v>
      </c>
      <c r="H10" s="548"/>
    </row>
    <row r="11" spans="1:13" ht="20.100000000000001" customHeight="1" x14ac:dyDescent="0.2">
      <c r="A11" s="931">
        <v>2004</v>
      </c>
      <c r="B11" s="633">
        <v>764</v>
      </c>
      <c r="C11" s="545"/>
      <c r="D11" s="546">
        <f t="shared" si="0"/>
        <v>10.404624277456653</v>
      </c>
      <c r="E11" s="547">
        <v>654</v>
      </c>
      <c r="F11" s="545"/>
      <c r="G11" s="546">
        <f t="shared" si="1"/>
        <v>18.693284936479127</v>
      </c>
      <c r="H11" s="549"/>
    </row>
    <row r="12" spans="1:13" ht="20.100000000000001" customHeight="1" x14ac:dyDescent="0.2">
      <c r="A12" s="931">
        <v>2005</v>
      </c>
      <c r="B12" s="550">
        <f>B31</f>
        <v>809.03599999999994</v>
      </c>
      <c r="C12" s="545"/>
      <c r="D12" s="546">
        <f t="shared" si="0"/>
        <v>5.8947643979057496</v>
      </c>
      <c r="E12" s="547">
        <v>704</v>
      </c>
      <c r="F12" s="545"/>
      <c r="G12" s="546">
        <f t="shared" si="1"/>
        <v>7.6452599388379117</v>
      </c>
      <c r="H12" s="549"/>
    </row>
    <row r="13" spans="1:13" ht="20.100000000000001" customHeight="1" x14ac:dyDescent="0.2">
      <c r="A13" s="931">
        <v>2006</v>
      </c>
      <c r="B13" s="550">
        <v>855</v>
      </c>
      <c r="C13" s="545"/>
      <c r="D13" s="546">
        <f t="shared" si="0"/>
        <v>5.6813293846009305</v>
      </c>
      <c r="E13" s="550">
        <v>774</v>
      </c>
      <c r="F13" s="545"/>
      <c r="G13" s="546">
        <f t="shared" si="1"/>
        <v>9.943181818181813</v>
      </c>
      <c r="H13" s="551"/>
    </row>
    <row r="14" spans="1:13" ht="20.100000000000001" customHeight="1" x14ac:dyDescent="0.2">
      <c r="A14" s="931">
        <v>2007</v>
      </c>
      <c r="B14" s="550">
        <v>912</v>
      </c>
      <c r="C14" s="545"/>
      <c r="D14" s="546">
        <f t="shared" si="0"/>
        <v>6.6666666666666652</v>
      </c>
      <c r="E14" s="550">
        <v>896</v>
      </c>
      <c r="F14" s="545"/>
      <c r="G14" s="546">
        <f t="shared" si="1"/>
        <v>15.762273901808776</v>
      </c>
      <c r="H14" s="551"/>
    </row>
    <row r="15" spans="1:13" ht="20.100000000000001" customHeight="1" x14ac:dyDescent="0.2">
      <c r="A15" s="931">
        <v>2008</v>
      </c>
      <c r="B15" s="550">
        <v>930</v>
      </c>
      <c r="C15" s="545">
        <f t="shared" ref="C15:C23" si="2">ROUNDUP((B15/$B$15*100),0)</f>
        <v>100</v>
      </c>
      <c r="D15" s="546">
        <f t="shared" si="0"/>
        <v>1.9736842105263053</v>
      </c>
      <c r="E15" s="550">
        <v>973</v>
      </c>
      <c r="F15" s="545">
        <f t="shared" ref="F15:F23" si="3">ROUNDUP((E15/$E$15*100),0)</f>
        <v>100</v>
      </c>
      <c r="G15" s="546">
        <f t="shared" si="1"/>
        <v>8.59375</v>
      </c>
      <c r="H15" s="551"/>
      <c r="M15" s="917"/>
    </row>
    <row r="16" spans="1:13" ht="20.100000000000001" customHeight="1" x14ac:dyDescent="0.2">
      <c r="A16" s="931">
        <v>2009</v>
      </c>
      <c r="B16" s="550">
        <v>894</v>
      </c>
      <c r="C16" s="545">
        <f t="shared" si="2"/>
        <v>97</v>
      </c>
      <c r="D16" s="546">
        <f t="shared" si="0"/>
        <v>-3.8709677419354827</v>
      </c>
      <c r="E16" s="550">
        <v>886</v>
      </c>
      <c r="F16" s="545">
        <f t="shared" si="3"/>
        <v>92</v>
      </c>
      <c r="G16" s="546">
        <f t="shared" si="1"/>
        <v>-8.9414182939362767</v>
      </c>
      <c r="H16" s="551"/>
      <c r="M16" s="917"/>
    </row>
    <row r="17" spans="1:16" ht="20.100000000000001" customHeight="1" x14ac:dyDescent="0.2">
      <c r="A17" s="931">
        <v>2010</v>
      </c>
      <c r="B17" s="550">
        <f>C31</f>
        <v>953</v>
      </c>
      <c r="C17" s="545">
        <f t="shared" si="2"/>
        <v>103</v>
      </c>
      <c r="D17" s="546">
        <f t="shared" si="0"/>
        <v>6.599552572706946</v>
      </c>
      <c r="E17" s="550">
        <v>967</v>
      </c>
      <c r="F17" s="545">
        <f t="shared" si="3"/>
        <v>100</v>
      </c>
      <c r="G17" s="546">
        <f t="shared" si="1"/>
        <v>9.1422121896162611</v>
      </c>
      <c r="H17" s="551"/>
      <c r="M17" s="917"/>
    </row>
    <row r="18" spans="1:16" ht="20.100000000000001" customHeight="1" x14ac:dyDescent="0.2">
      <c r="A18" s="931">
        <v>2011</v>
      </c>
      <c r="B18" s="550">
        <v>998</v>
      </c>
      <c r="C18" s="545">
        <f t="shared" si="2"/>
        <v>108</v>
      </c>
      <c r="D18" s="546">
        <f t="shared" si="0"/>
        <v>4.7219307450157455</v>
      </c>
      <c r="E18" s="550">
        <v>1080</v>
      </c>
      <c r="F18" s="545">
        <f t="shared" si="3"/>
        <v>111</v>
      </c>
      <c r="G18" s="546">
        <f t="shared" si="1"/>
        <v>11.685625646328845</v>
      </c>
      <c r="H18" s="551"/>
      <c r="M18" s="917"/>
    </row>
    <row r="19" spans="1:16" ht="20.100000000000001" customHeight="1" x14ac:dyDescent="0.2">
      <c r="A19" s="931">
        <v>2012</v>
      </c>
      <c r="B19" s="550">
        <v>1045</v>
      </c>
      <c r="C19" s="545">
        <f t="shared" si="2"/>
        <v>113</v>
      </c>
      <c r="D19" s="546">
        <f t="shared" si="0"/>
        <v>4.7094188376753499</v>
      </c>
      <c r="E19" s="550">
        <v>1117</v>
      </c>
      <c r="F19" s="545">
        <f t="shared" si="3"/>
        <v>115</v>
      </c>
      <c r="G19" s="546">
        <f t="shared" si="1"/>
        <v>3.4259259259259212</v>
      </c>
      <c r="H19" s="551"/>
      <c r="M19" s="917"/>
    </row>
    <row r="20" spans="1:16" ht="20.100000000000001" customHeight="1" x14ac:dyDescent="0.2">
      <c r="A20" s="931">
        <v>2013</v>
      </c>
      <c r="B20" s="550">
        <f>D31</f>
        <v>1093.7</v>
      </c>
      <c r="C20" s="545">
        <f t="shared" si="2"/>
        <v>118</v>
      </c>
      <c r="D20" s="546">
        <f t="shared" si="0"/>
        <v>4.6602870813397201</v>
      </c>
      <c r="E20" s="550">
        <v>1204</v>
      </c>
      <c r="F20" s="545">
        <f t="shared" si="3"/>
        <v>124</v>
      </c>
      <c r="G20" s="546">
        <f t="shared" si="1"/>
        <v>7.7887197851387535</v>
      </c>
      <c r="H20" s="551"/>
      <c r="M20" s="917"/>
    </row>
    <row r="21" spans="1:16" ht="20.100000000000001" customHeight="1" x14ac:dyDescent="0.2">
      <c r="A21" s="931">
        <v>2014</v>
      </c>
      <c r="B21" s="550">
        <f>E31</f>
        <v>1138.5000000000002</v>
      </c>
      <c r="C21" s="545">
        <f t="shared" si="2"/>
        <v>123</v>
      </c>
      <c r="D21" s="546">
        <f t="shared" si="0"/>
        <v>4.096187254274497</v>
      </c>
      <c r="E21" s="550">
        <v>1260</v>
      </c>
      <c r="F21" s="545">
        <f t="shared" si="3"/>
        <v>130</v>
      </c>
      <c r="G21" s="546">
        <f t="shared" si="1"/>
        <v>4.6511627906976827</v>
      </c>
      <c r="H21" s="551"/>
      <c r="M21" s="917"/>
    </row>
    <row r="22" spans="1:16" ht="20.100000000000001" customHeight="1" x14ac:dyDescent="0.2">
      <c r="A22" s="931">
        <v>2015</v>
      </c>
      <c r="B22" s="550">
        <f>F31</f>
        <v>1190.6000000000001</v>
      </c>
      <c r="C22" s="545">
        <f t="shared" si="2"/>
        <v>129</v>
      </c>
      <c r="D22" s="546">
        <f t="shared" si="0"/>
        <v>4.5761967501097844</v>
      </c>
      <c r="E22" s="550">
        <v>1202</v>
      </c>
      <c r="F22" s="545">
        <f t="shared" si="3"/>
        <v>124</v>
      </c>
      <c r="G22" s="546">
        <f t="shared" si="1"/>
        <v>-4.6031746031745975</v>
      </c>
      <c r="H22" s="551"/>
      <c r="M22" s="917"/>
    </row>
    <row r="23" spans="1:16" ht="20.100000000000001" customHeight="1" thickBot="1" x14ac:dyDescent="0.25">
      <c r="A23" s="932">
        <v>2016</v>
      </c>
      <c r="B23" s="982">
        <f>G31</f>
        <v>1236.8999999999999</v>
      </c>
      <c r="C23" s="983">
        <f t="shared" si="2"/>
        <v>133</v>
      </c>
      <c r="D23" s="984">
        <f t="shared" si="0"/>
        <v>3.8887955652611828</v>
      </c>
      <c r="E23" s="982">
        <v>1225</v>
      </c>
      <c r="F23" s="983">
        <f t="shared" si="3"/>
        <v>126</v>
      </c>
      <c r="G23" s="984">
        <f t="shared" si="1"/>
        <v>1.9134775374376023</v>
      </c>
      <c r="H23" s="551"/>
      <c r="M23" s="917"/>
    </row>
    <row r="24" spans="1:16" s="85" customFormat="1" ht="15.95" customHeight="1" x14ac:dyDescent="0.2">
      <c r="A24" s="593" t="s">
        <v>1151</v>
      </c>
      <c r="B24" s="553"/>
      <c r="C24" s="553"/>
      <c r="D24" s="553"/>
      <c r="E24" s="553"/>
      <c r="F24" s="553"/>
      <c r="I24" s="917"/>
      <c r="J24" s="554"/>
    </row>
    <row r="25" spans="1:16" s="552" customFormat="1" ht="15.95" customHeight="1" x14ac:dyDescent="0.25">
      <c r="A25" s="552" t="s">
        <v>980</v>
      </c>
      <c r="B25" s="555"/>
      <c r="C25" s="556"/>
      <c r="D25" s="557"/>
      <c r="E25" s="555"/>
      <c r="F25" s="556"/>
      <c r="G25" s="557"/>
      <c r="I25" s="568"/>
      <c r="J25" s="568"/>
    </row>
    <row r="26" spans="1:16" s="552" customFormat="1" ht="15.95" customHeight="1" x14ac:dyDescent="0.25">
      <c r="A26" s="552" t="s">
        <v>716</v>
      </c>
      <c r="B26" s="555"/>
      <c r="C26" s="556"/>
      <c r="D26" s="557"/>
      <c r="F26" s="555"/>
      <c r="G26" s="557"/>
      <c r="I26" s="568"/>
      <c r="J26" s="568"/>
    </row>
    <row r="27" spans="1:16" s="552" customFormat="1" ht="15.95" customHeight="1" x14ac:dyDescent="0.25">
      <c r="B27" s="555"/>
      <c r="C27" s="556"/>
      <c r="D27" s="557"/>
      <c r="G27" s="557"/>
      <c r="I27" s="568"/>
      <c r="J27" s="568"/>
    </row>
    <row r="28" spans="1:16" ht="24.95" customHeight="1" thickBot="1" x14ac:dyDescent="0.25">
      <c r="A28" s="934" t="s">
        <v>979</v>
      </c>
      <c r="B28" s="943"/>
      <c r="C28" s="943"/>
      <c r="D28" s="943"/>
      <c r="E28" s="943"/>
      <c r="F28" s="292"/>
      <c r="G28" s="558"/>
    </row>
    <row r="29" spans="1:16" ht="20.100000000000001" customHeight="1" x14ac:dyDescent="0.2">
      <c r="A29" s="1230" t="s">
        <v>717</v>
      </c>
      <c r="B29" s="1235" t="s">
        <v>1179</v>
      </c>
      <c r="C29" s="1235"/>
      <c r="D29" s="1235"/>
      <c r="E29" s="1235"/>
      <c r="F29" s="1235"/>
      <c r="G29" s="1174"/>
    </row>
    <row r="30" spans="1:16" s="292" customFormat="1" ht="20.100000000000001" customHeight="1" x14ac:dyDescent="0.2">
      <c r="A30" s="1231"/>
      <c r="B30" s="930">
        <v>2005</v>
      </c>
      <c r="C30" s="930">
        <v>2010</v>
      </c>
      <c r="D30" s="930">
        <v>2013</v>
      </c>
      <c r="E30" s="930">
        <v>2014</v>
      </c>
      <c r="F30" s="930">
        <v>2015</v>
      </c>
      <c r="G30" s="258">
        <v>2016</v>
      </c>
      <c r="I30" s="909"/>
      <c r="J30" s="909"/>
    </row>
    <row r="31" spans="1:16" s="292" customFormat="1" ht="20.100000000000001" customHeight="1" x14ac:dyDescent="0.2">
      <c r="A31" s="560" t="s">
        <v>718</v>
      </c>
      <c r="B31" s="582">
        <f>SUM(B32,B37,B42,B47,B50)</f>
        <v>809.03599999999994</v>
      </c>
      <c r="C31" s="582">
        <f t="shared" ref="C31:G31" si="4">SUM(C32,C37,C42,C47,C50)</f>
        <v>953</v>
      </c>
      <c r="D31" s="582">
        <f t="shared" si="4"/>
        <v>1093.7</v>
      </c>
      <c r="E31" s="582">
        <f t="shared" si="4"/>
        <v>1138.5000000000002</v>
      </c>
      <c r="F31" s="582">
        <f t="shared" si="4"/>
        <v>1190.6000000000001</v>
      </c>
      <c r="G31" s="582">
        <f t="shared" si="4"/>
        <v>1236.8999999999999</v>
      </c>
      <c r="I31" s="909"/>
      <c r="J31" s="909"/>
    </row>
    <row r="32" spans="1:16" s="292" customFormat="1" ht="20.100000000000001" customHeight="1" x14ac:dyDescent="0.2">
      <c r="A32" s="985" t="s">
        <v>256</v>
      </c>
      <c r="B32" s="588">
        <f>SUM(B33:B36)</f>
        <v>453.19499999999994</v>
      </c>
      <c r="C32" s="588">
        <f t="shared" ref="C32:G32" si="5">SUM(C33:C36)</f>
        <v>489</v>
      </c>
      <c r="D32" s="588">
        <f t="shared" si="5"/>
        <v>566.4</v>
      </c>
      <c r="E32" s="588">
        <f t="shared" si="5"/>
        <v>576.20000000000005</v>
      </c>
      <c r="F32" s="588">
        <f t="shared" si="5"/>
        <v>603.6</v>
      </c>
      <c r="G32" s="588">
        <f t="shared" si="5"/>
        <v>618.79999999999995</v>
      </c>
      <c r="H32" s="561"/>
      <c r="I32" s="910"/>
      <c r="J32" s="910"/>
      <c r="K32" s="904"/>
      <c r="L32" s="904"/>
      <c r="M32" s="904"/>
      <c r="N32" s="904"/>
      <c r="O32" s="904"/>
      <c r="P32" s="904"/>
    </row>
    <row r="33" spans="1:16" s="292" customFormat="1" ht="20.100000000000001" customHeight="1" x14ac:dyDescent="0.2">
      <c r="A33" s="943" t="s">
        <v>719</v>
      </c>
      <c r="B33" s="973">
        <v>59.854999999999997</v>
      </c>
      <c r="C33" s="973">
        <v>62.8</v>
      </c>
      <c r="D33" s="973">
        <v>67.2</v>
      </c>
      <c r="E33" s="973">
        <v>70.8</v>
      </c>
      <c r="F33" s="973">
        <v>75.400000000000006</v>
      </c>
      <c r="G33" s="973">
        <v>80</v>
      </c>
      <c r="I33" s="909"/>
      <c r="J33" s="909"/>
    </row>
    <row r="34" spans="1:16" s="292" customFormat="1" ht="20.100000000000001" customHeight="1" x14ac:dyDescent="0.2">
      <c r="A34" s="943" t="s">
        <v>720</v>
      </c>
      <c r="B34" s="973">
        <v>141.66999999999999</v>
      </c>
      <c r="C34" s="973">
        <v>154.4</v>
      </c>
      <c r="D34" s="973">
        <v>171.5</v>
      </c>
      <c r="E34" s="973">
        <v>175.3</v>
      </c>
      <c r="F34" s="973">
        <v>181.4</v>
      </c>
      <c r="G34" s="973">
        <v>181.5</v>
      </c>
      <c r="I34" s="909"/>
      <c r="J34" s="909"/>
    </row>
    <row r="35" spans="1:16" s="292" customFormat="1" ht="20.100000000000001" customHeight="1" x14ac:dyDescent="0.2">
      <c r="A35" s="943" t="s">
        <v>721</v>
      </c>
      <c r="B35" s="973">
        <v>95.253</v>
      </c>
      <c r="C35" s="973">
        <v>98.5</v>
      </c>
      <c r="D35" s="973">
        <v>126.7</v>
      </c>
      <c r="E35" s="973">
        <v>115.3</v>
      </c>
      <c r="F35" s="973">
        <v>121.7</v>
      </c>
      <c r="G35" s="973">
        <v>127.1</v>
      </c>
      <c r="I35" s="909"/>
      <c r="J35" s="909"/>
    </row>
    <row r="36" spans="1:16" s="292" customFormat="1" ht="20.100000000000001" customHeight="1" x14ac:dyDescent="0.2">
      <c r="A36" s="91" t="s">
        <v>722</v>
      </c>
      <c r="B36" s="973">
        <v>156.417</v>
      </c>
      <c r="C36" s="973">
        <v>173.3</v>
      </c>
      <c r="D36" s="973">
        <v>201</v>
      </c>
      <c r="E36" s="973">
        <v>214.8</v>
      </c>
      <c r="F36" s="973">
        <v>225.1</v>
      </c>
      <c r="G36" s="973">
        <v>230.2</v>
      </c>
      <c r="I36" s="909"/>
      <c r="J36" s="909"/>
    </row>
    <row r="37" spans="1:16" s="292" customFormat="1" ht="20.100000000000001" customHeight="1" x14ac:dyDescent="0.2">
      <c r="A37" s="986" t="s">
        <v>723</v>
      </c>
      <c r="B37" s="588">
        <f>SUM(B38:B41)</f>
        <v>154.084</v>
      </c>
      <c r="C37" s="588">
        <f t="shared" ref="C37:G37" si="6">SUM(C38:C41)</f>
        <v>208.2</v>
      </c>
      <c r="D37" s="588">
        <f t="shared" si="6"/>
        <v>254.20000000000002</v>
      </c>
      <c r="E37" s="588">
        <f t="shared" si="6"/>
        <v>269.5</v>
      </c>
      <c r="F37" s="588">
        <f t="shared" si="6"/>
        <v>284</v>
      </c>
      <c r="G37" s="588">
        <f t="shared" si="6"/>
        <v>305.90000000000003</v>
      </c>
      <c r="I37" s="910"/>
      <c r="J37" s="910"/>
      <c r="K37" s="904"/>
      <c r="L37" s="904"/>
      <c r="M37" s="904"/>
      <c r="N37" s="904"/>
      <c r="O37" s="904"/>
      <c r="P37" s="904"/>
    </row>
    <row r="38" spans="1:16" s="292" customFormat="1" ht="20.100000000000001" customHeight="1" x14ac:dyDescent="0.2">
      <c r="A38" s="943" t="s">
        <v>724</v>
      </c>
      <c r="B38" s="973">
        <v>85.932000000000002</v>
      </c>
      <c r="C38" s="973">
        <v>111.5</v>
      </c>
      <c r="D38" s="973">
        <v>127</v>
      </c>
      <c r="E38" s="973">
        <v>136.30000000000001</v>
      </c>
      <c r="F38" s="973">
        <v>142.1</v>
      </c>
      <c r="G38" s="973">
        <v>154.30000000000001</v>
      </c>
      <c r="I38" s="909"/>
      <c r="J38" s="909"/>
    </row>
    <row r="39" spans="1:16" s="292" customFormat="1" ht="20.100000000000001" customHeight="1" x14ac:dyDescent="0.2">
      <c r="A39" s="943" t="s">
        <v>725</v>
      </c>
      <c r="B39" s="973">
        <v>48.970999999999997</v>
      </c>
      <c r="C39" s="973">
        <v>70.5</v>
      </c>
      <c r="D39" s="973">
        <v>94.3</v>
      </c>
      <c r="E39" s="973">
        <v>97</v>
      </c>
      <c r="F39" s="973">
        <v>104.2</v>
      </c>
      <c r="G39" s="973">
        <v>110.8</v>
      </c>
      <c r="I39" s="909"/>
      <c r="J39" s="909"/>
    </row>
    <row r="40" spans="1:16" s="292" customFormat="1" ht="20.100000000000001" customHeight="1" x14ac:dyDescent="0.2">
      <c r="A40" s="943" t="s">
        <v>257</v>
      </c>
      <c r="B40" s="973">
        <v>10.919</v>
      </c>
      <c r="C40" s="973">
        <v>11.5</v>
      </c>
      <c r="D40" s="973">
        <v>12.6</v>
      </c>
      <c r="E40" s="973">
        <v>13.3</v>
      </c>
      <c r="F40" s="973">
        <v>14.3</v>
      </c>
      <c r="G40" s="973">
        <v>15.6</v>
      </c>
      <c r="I40" s="909"/>
      <c r="J40" s="909"/>
    </row>
    <row r="41" spans="1:16" s="292" customFormat="1" ht="20.100000000000001" customHeight="1" x14ac:dyDescent="0.2">
      <c r="A41" s="943" t="s">
        <v>726</v>
      </c>
      <c r="B41" s="973">
        <v>8.2620000000000005</v>
      </c>
      <c r="C41" s="973">
        <v>14.7</v>
      </c>
      <c r="D41" s="973">
        <v>20.3</v>
      </c>
      <c r="E41" s="973">
        <v>22.9</v>
      </c>
      <c r="F41" s="973">
        <v>23.4</v>
      </c>
      <c r="G41" s="973">
        <v>25.2</v>
      </c>
      <c r="I41" s="909"/>
      <c r="J41" s="909"/>
    </row>
    <row r="42" spans="1:16" s="292" customFormat="1" ht="20.100000000000001" customHeight="1" x14ac:dyDescent="0.2">
      <c r="A42" s="986" t="s">
        <v>727</v>
      </c>
      <c r="B42" s="588">
        <f>SUM(B43:B46)</f>
        <v>133.31700000000001</v>
      </c>
      <c r="C42" s="588">
        <f t="shared" ref="C42:G42" si="7">SUM(C43:C46)</f>
        <v>150</v>
      </c>
      <c r="D42" s="588">
        <f t="shared" si="7"/>
        <v>167.6</v>
      </c>
      <c r="E42" s="588">
        <f t="shared" si="7"/>
        <v>181.9</v>
      </c>
      <c r="F42" s="588">
        <f t="shared" si="7"/>
        <v>192.6</v>
      </c>
      <c r="G42" s="588">
        <f t="shared" si="7"/>
        <v>199.59999999999997</v>
      </c>
      <c r="I42" s="910"/>
      <c r="J42" s="910"/>
      <c r="K42" s="904"/>
      <c r="L42" s="904"/>
      <c r="M42" s="904"/>
      <c r="N42" s="904"/>
      <c r="O42" s="904"/>
      <c r="P42" s="904"/>
    </row>
    <row r="43" spans="1:16" s="292" customFormat="1" ht="20.100000000000001" customHeight="1" x14ac:dyDescent="0.2">
      <c r="A43" s="943" t="s">
        <v>258</v>
      </c>
      <c r="B43" s="973">
        <v>89.891000000000005</v>
      </c>
      <c r="C43" s="973">
        <v>99.5</v>
      </c>
      <c r="D43" s="973">
        <v>110.2</v>
      </c>
      <c r="E43" s="973">
        <v>120.9</v>
      </c>
      <c r="F43" s="973">
        <v>127.5</v>
      </c>
      <c r="G43" s="973">
        <v>130.9</v>
      </c>
      <c r="I43" s="909"/>
      <c r="J43" s="909"/>
    </row>
    <row r="44" spans="1:16" s="292" customFormat="1" ht="20.100000000000001" customHeight="1" x14ac:dyDescent="0.2">
      <c r="A44" s="943" t="s">
        <v>728</v>
      </c>
      <c r="B44" s="973">
        <v>18.803000000000001</v>
      </c>
      <c r="C44" s="973">
        <v>19.5</v>
      </c>
      <c r="D44" s="973">
        <v>21.1</v>
      </c>
      <c r="E44" s="973">
        <v>22.3</v>
      </c>
      <c r="F44" s="973">
        <v>24.1</v>
      </c>
      <c r="G44" s="973">
        <v>25.2</v>
      </c>
      <c r="I44" s="909"/>
      <c r="J44" s="909"/>
    </row>
    <row r="45" spans="1:16" s="292" customFormat="1" ht="20.100000000000001" customHeight="1" x14ac:dyDescent="0.2">
      <c r="A45" s="943" t="s">
        <v>729</v>
      </c>
      <c r="B45" s="973">
        <v>6.3010000000000002</v>
      </c>
      <c r="C45" s="973">
        <v>7.8</v>
      </c>
      <c r="D45" s="973">
        <v>9.1</v>
      </c>
      <c r="E45" s="973">
        <v>9.6</v>
      </c>
      <c r="F45" s="973">
        <v>10.199999999999999</v>
      </c>
      <c r="G45" s="973">
        <v>10.7</v>
      </c>
      <c r="I45" s="909"/>
      <c r="J45" s="909"/>
    </row>
    <row r="46" spans="1:16" s="292" customFormat="1" ht="20.100000000000001" customHeight="1" x14ac:dyDescent="0.2">
      <c r="A46" s="943" t="s">
        <v>259</v>
      </c>
      <c r="B46" s="973">
        <v>18.321999999999999</v>
      </c>
      <c r="C46" s="973">
        <v>23.2</v>
      </c>
      <c r="D46" s="973">
        <v>27.2</v>
      </c>
      <c r="E46" s="973">
        <v>29.1</v>
      </c>
      <c r="F46" s="973">
        <v>30.8</v>
      </c>
      <c r="G46" s="973">
        <v>32.799999999999997</v>
      </c>
      <c r="I46" s="909"/>
      <c r="J46" s="909"/>
    </row>
    <row r="47" spans="1:16" s="292" customFormat="1" ht="20.100000000000001" customHeight="1" x14ac:dyDescent="0.2">
      <c r="A47" s="986" t="s">
        <v>260</v>
      </c>
      <c r="B47" s="588">
        <f>SUM(B48:B49)</f>
        <v>34.78</v>
      </c>
      <c r="C47" s="588">
        <f t="shared" ref="C47:G47" si="8">SUM(C48:C49)</f>
        <v>50.4</v>
      </c>
      <c r="D47" s="588">
        <f t="shared" si="8"/>
        <v>54.7</v>
      </c>
      <c r="E47" s="588">
        <f t="shared" si="8"/>
        <v>55</v>
      </c>
      <c r="F47" s="588">
        <f t="shared" si="8"/>
        <v>53.4</v>
      </c>
      <c r="G47" s="588">
        <f t="shared" si="8"/>
        <v>57</v>
      </c>
      <c r="I47" s="910"/>
      <c r="J47" s="910"/>
      <c r="K47" s="904"/>
      <c r="L47" s="904"/>
      <c r="M47" s="904"/>
      <c r="N47" s="904"/>
      <c r="O47" s="904"/>
      <c r="P47" s="904"/>
    </row>
    <row r="48" spans="1:16" s="292" customFormat="1" ht="20.100000000000001" customHeight="1" x14ac:dyDescent="0.2">
      <c r="A48" s="943" t="s">
        <v>730</v>
      </c>
      <c r="B48" s="973">
        <v>13.911</v>
      </c>
      <c r="C48" s="973">
        <v>19.7</v>
      </c>
      <c r="D48" s="973">
        <v>20.7</v>
      </c>
      <c r="E48" s="973">
        <v>20.399999999999999</v>
      </c>
      <c r="F48" s="973">
        <v>18</v>
      </c>
      <c r="G48" s="973">
        <v>18.899999999999999</v>
      </c>
      <c r="I48" s="909"/>
      <c r="J48" s="909"/>
    </row>
    <row r="49" spans="1:16" s="292" customFormat="1" ht="20.100000000000001" customHeight="1" x14ac:dyDescent="0.2">
      <c r="A49" s="943" t="s">
        <v>731</v>
      </c>
      <c r="B49" s="973">
        <v>20.869</v>
      </c>
      <c r="C49" s="973">
        <v>30.7</v>
      </c>
      <c r="D49" s="973">
        <v>34</v>
      </c>
      <c r="E49" s="973">
        <v>34.6</v>
      </c>
      <c r="F49" s="973">
        <v>35.4</v>
      </c>
      <c r="G49" s="973">
        <v>38.1</v>
      </c>
      <c r="I49" s="909"/>
      <c r="J49" s="909"/>
    </row>
    <row r="50" spans="1:16" s="292" customFormat="1" ht="20.100000000000001" customHeight="1" thickBot="1" x14ac:dyDescent="0.25">
      <c r="A50" s="987" t="s">
        <v>732</v>
      </c>
      <c r="B50" s="974">
        <v>33.659999999999997</v>
      </c>
      <c r="C50" s="974">
        <v>55.4</v>
      </c>
      <c r="D50" s="974">
        <v>50.8</v>
      </c>
      <c r="E50" s="974">
        <v>55.9</v>
      </c>
      <c r="F50" s="974">
        <v>57</v>
      </c>
      <c r="G50" s="974">
        <v>55.6</v>
      </c>
      <c r="I50" s="910"/>
      <c r="J50" s="910"/>
      <c r="K50" s="904"/>
      <c r="L50" s="904"/>
      <c r="M50" s="904"/>
      <c r="N50" s="904"/>
      <c r="O50" s="904"/>
      <c r="P50" s="904"/>
    </row>
    <row r="51" spans="1:16" s="85" customFormat="1" ht="15.95" customHeight="1" x14ac:dyDescent="0.25">
      <c r="A51" s="593" t="s">
        <v>1151</v>
      </c>
      <c r="B51" s="553"/>
      <c r="C51" s="553"/>
      <c r="D51" s="553"/>
      <c r="E51" s="553"/>
      <c r="F51" s="553"/>
      <c r="I51" s="554"/>
      <c r="J51" s="554"/>
    </row>
    <row r="52" spans="1:16" s="85" customFormat="1" ht="15.95" customHeight="1" x14ac:dyDescent="0.25">
      <c r="A52" s="552" t="s">
        <v>978</v>
      </c>
      <c r="B52" s="562"/>
      <c r="C52" s="562"/>
      <c r="D52" s="562"/>
      <c r="F52" s="562"/>
      <c r="G52" s="563"/>
      <c r="H52" s="564"/>
      <c r="I52" s="554"/>
      <c r="J52" s="554"/>
    </row>
    <row r="53" spans="1:16" s="85" customFormat="1" ht="15.95" customHeight="1" x14ac:dyDescent="0.25">
      <c r="A53" s="552" t="s">
        <v>734</v>
      </c>
      <c r="H53" s="563"/>
      <c r="I53" s="554"/>
      <c r="J53" s="554"/>
    </row>
    <row r="54" spans="1:16" s="85" customFormat="1" ht="15.95" customHeight="1" x14ac:dyDescent="0.25">
      <c r="A54" s="552"/>
      <c r="H54" s="563"/>
      <c r="I54" s="554"/>
      <c r="J54" s="554"/>
    </row>
  </sheetData>
  <mergeCells count="11">
    <mergeCell ref="A29:A30"/>
    <mergeCell ref="A3:A5"/>
    <mergeCell ref="B3:D3"/>
    <mergeCell ref="E3:G3"/>
    <mergeCell ref="B4:B5"/>
    <mergeCell ref="C4:C5"/>
    <mergeCell ref="D4:D5"/>
    <mergeCell ref="E4:E5"/>
    <mergeCell ref="F4:F5"/>
    <mergeCell ref="G4:G5"/>
    <mergeCell ref="B29:G29"/>
  </mergeCells>
  <pageMargins left="0.78740157480314965" right="0.39370078740157483" top="0.78740157480314965" bottom="0.59055118110236227" header="0.47244094488188981" footer="0.47244094488188981"/>
  <pageSetup paperSize="9" scale="51" orientation="portrait" horizontalDpi="300" verticalDpi="300" r:id="rId1"/>
  <headerFooter alignWithMargins="0">
    <oddHeader>&amp;C&amp;"Arial,Negrito"&amp;14Turismo mundial</oddHead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62"/>
  <sheetViews>
    <sheetView showGridLines="0" zoomScaleNormal="100" zoomScaleSheetLayoutView="100" workbookViewId="0"/>
  </sheetViews>
  <sheetFormatPr defaultColWidth="11.42578125" defaultRowHeight="24" customHeight="1" x14ac:dyDescent="0.25"/>
  <cols>
    <col min="1" max="2" width="4.85546875" style="80" customWidth="1"/>
    <col min="3" max="3" width="17" style="80" customWidth="1"/>
    <col min="4" max="12" width="13.28515625" style="80" customWidth="1"/>
    <col min="13" max="240" width="11.42578125" style="80"/>
    <col min="241" max="241" width="27.28515625" style="80" customWidth="1"/>
    <col min="242" max="247" width="16.85546875" style="80" customWidth="1"/>
    <col min="248" max="496" width="11.42578125" style="80"/>
    <col min="497" max="497" width="27.28515625" style="80" customWidth="1"/>
    <col min="498" max="503" width="16.85546875" style="80" customWidth="1"/>
    <col min="504" max="752" width="11.42578125" style="80"/>
    <col min="753" max="753" width="27.28515625" style="80" customWidth="1"/>
    <col min="754" max="759" width="16.85546875" style="80" customWidth="1"/>
    <col min="760" max="1008" width="11.42578125" style="80"/>
    <col min="1009" max="1009" width="27.28515625" style="80" customWidth="1"/>
    <col min="1010" max="1015" width="16.85546875" style="80" customWidth="1"/>
    <col min="1016" max="1264" width="11.42578125" style="80"/>
    <col min="1265" max="1265" width="27.28515625" style="80" customWidth="1"/>
    <col min="1266" max="1271" width="16.85546875" style="80" customWidth="1"/>
    <col min="1272" max="1520" width="11.42578125" style="80"/>
    <col min="1521" max="1521" width="27.28515625" style="80" customWidth="1"/>
    <col min="1522" max="1527" width="16.85546875" style="80" customWidth="1"/>
    <col min="1528" max="1776" width="11.42578125" style="80"/>
    <col min="1777" max="1777" width="27.28515625" style="80" customWidth="1"/>
    <col min="1778" max="1783" width="16.85546875" style="80" customWidth="1"/>
    <col min="1784" max="2032" width="11.42578125" style="80"/>
    <col min="2033" max="2033" width="27.28515625" style="80" customWidth="1"/>
    <col min="2034" max="2039" width="16.85546875" style="80" customWidth="1"/>
    <col min="2040" max="2288" width="11.42578125" style="80"/>
    <col min="2289" max="2289" width="27.28515625" style="80" customWidth="1"/>
    <col min="2290" max="2295" width="16.85546875" style="80" customWidth="1"/>
    <col min="2296" max="2544" width="11.42578125" style="80"/>
    <col min="2545" max="2545" width="27.28515625" style="80" customWidth="1"/>
    <col min="2546" max="2551" width="16.85546875" style="80" customWidth="1"/>
    <col min="2552" max="2800" width="11.42578125" style="80"/>
    <col min="2801" max="2801" width="27.28515625" style="80" customWidth="1"/>
    <col min="2802" max="2807" width="16.85546875" style="80" customWidth="1"/>
    <col min="2808" max="3056" width="11.42578125" style="80"/>
    <col min="3057" max="3057" width="27.28515625" style="80" customWidth="1"/>
    <col min="3058" max="3063" width="16.85546875" style="80" customWidth="1"/>
    <col min="3064" max="3312" width="11.42578125" style="80"/>
    <col min="3313" max="3313" width="27.28515625" style="80" customWidth="1"/>
    <col min="3314" max="3319" width="16.85546875" style="80" customWidth="1"/>
    <col min="3320" max="3568" width="11.42578125" style="80"/>
    <col min="3569" max="3569" width="27.28515625" style="80" customWidth="1"/>
    <col min="3570" max="3575" width="16.85546875" style="80" customWidth="1"/>
    <col min="3576" max="3824" width="11.42578125" style="80"/>
    <col min="3825" max="3825" width="27.28515625" style="80" customWidth="1"/>
    <col min="3826" max="3831" width="16.85546875" style="80" customWidth="1"/>
    <col min="3832" max="4080" width="11.42578125" style="80"/>
    <col min="4081" max="4081" width="27.28515625" style="80" customWidth="1"/>
    <col min="4082" max="4087" width="16.85546875" style="80" customWidth="1"/>
    <col min="4088" max="4336" width="11.42578125" style="80"/>
    <col min="4337" max="4337" width="27.28515625" style="80" customWidth="1"/>
    <col min="4338" max="4343" width="16.85546875" style="80" customWidth="1"/>
    <col min="4344" max="4592" width="11.42578125" style="80"/>
    <col min="4593" max="4593" width="27.28515625" style="80" customWidth="1"/>
    <col min="4594" max="4599" width="16.85546875" style="80" customWidth="1"/>
    <col min="4600" max="4848" width="11.42578125" style="80"/>
    <col min="4849" max="4849" width="27.28515625" style="80" customWidth="1"/>
    <col min="4850" max="4855" width="16.85546875" style="80" customWidth="1"/>
    <col min="4856" max="5104" width="11.42578125" style="80"/>
    <col min="5105" max="5105" width="27.28515625" style="80" customWidth="1"/>
    <col min="5106" max="5111" width="16.85546875" style="80" customWidth="1"/>
    <col min="5112" max="5360" width="11.42578125" style="80"/>
    <col min="5361" max="5361" width="27.28515625" style="80" customWidth="1"/>
    <col min="5362" max="5367" width="16.85546875" style="80" customWidth="1"/>
    <col min="5368" max="5616" width="11.42578125" style="80"/>
    <col min="5617" max="5617" width="27.28515625" style="80" customWidth="1"/>
    <col min="5618" max="5623" width="16.85546875" style="80" customWidth="1"/>
    <col min="5624" max="5872" width="11.42578125" style="80"/>
    <col min="5873" max="5873" width="27.28515625" style="80" customWidth="1"/>
    <col min="5874" max="5879" width="16.85546875" style="80" customWidth="1"/>
    <col min="5880" max="6128" width="11.42578125" style="80"/>
    <col min="6129" max="6129" width="27.28515625" style="80" customWidth="1"/>
    <col min="6130" max="6135" width="16.85546875" style="80" customWidth="1"/>
    <col min="6136" max="6384" width="11.42578125" style="80"/>
    <col min="6385" max="6385" width="27.28515625" style="80" customWidth="1"/>
    <col min="6386" max="6391" width="16.85546875" style="80" customWidth="1"/>
    <col min="6392" max="6640" width="11.42578125" style="80"/>
    <col min="6641" max="6641" width="27.28515625" style="80" customWidth="1"/>
    <col min="6642" max="6647" width="16.85546875" style="80" customWidth="1"/>
    <col min="6648" max="6896" width="11.42578125" style="80"/>
    <col min="6897" max="6897" width="27.28515625" style="80" customWidth="1"/>
    <col min="6898" max="6903" width="16.85546875" style="80" customWidth="1"/>
    <col min="6904" max="7152" width="11.42578125" style="80"/>
    <col min="7153" max="7153" width="27.28515625" style="80" customWidth="1"/>
    <col min="7154" max="7159" width="16.85546875" style="80" customWidth="1"/>
    <col min="7160" max="7408" width="11.42578125" style="80"/>
    <col min="7409" max="7409" width="27.28515625" style="80" customWidth="1"/>
    <col min="7410" max="7415" width="16.85546875" style="80" customWidth="1"/>
    <col min="7416" max="7664" width="11.42578125" style="80"/>
    <col min="7665" max="7665" width="27.28515625" style="80" customWidth="1"/>
    <col min="7666" max="7671" width="16.85546875" style="80" customWidth="1"/>
    <col min="7672" max="7920" width="11.42578125" style="80"/>
    <col min="7921" max="7921" width="27.28515625" style="80" customWidth="1"/>
    <col min="7922" max="7927" width="16.85546875" style="80" customWidth="1"/>
    <col min="7928" max="8176" width="11.42578125" style="80"/>
    <col min="8177" max="8177" width="27.28515625" style="80" customWidth="1"/>
    <col min="8178" max="8183" width="16.85546875" style="80" customWidth="1"/>
    <col min="8184" max="8432" width="11.42578125" style="80"/>
    <col min="8433" max="8433" width="27.28515625" style="80" customWidth="1"/>
    <col min="8434" max="8439" width="16.85546875" style="80" customWidth="1"/>
    <col min="8440" max="8688" width="11.42578125" style="80"/>
    <col min="8689" max="8689" width="27.28515625" style="80" customWidth="1"/>
    <col min="8690" max="8695" width="16.85546875" style="80" customWidth="1"/>
    <col min="8696" max="8944" width="11.42578125" style="80"/>
    <col min="8945" max="8945" width="27.28515625" style="80" customWidth="1"/>
    <col min="8946" max="8951" width="16.85546875" style="80" customWidth="1"/>
    <col min="8952" max="9200" width="11.42578125" style="80"/>
    <col min="9201" max="9201" width="27.28515625" style="80" customWidth="1"/>
    <col min="9202" max="9207" width="16.85546875" style="80" customWidth="1"/>
    <col min="9208" max="9456" width="11.42578125" style="80"/>
    <col min="9457" max="9457" width="27.28515625" style="80" customWidth="1"/>
    <col min="9458" max="9463" width="16.85546875" style="80" customWidth="1"/>
    <col min="9464" max="9712" width="11.42578125" style="80"/>
    <col min="9713" max="9713" width="27.28515625" style="80" customWidth="1"/>
    <col min="9714" max="9719" width="16.85546875" style="80" customWidth="1"/>
    <col min="9720" max="9968" width="11.42578125" style="80"/>
    <col min="9969" max="9969" width="27.28515625" style="80" customWidth="1"/>
    <col min="9970" max="9975" width="16.85546875" style="80" customWidth="1"/>
    <col min="9976" max="10224" width="11.42578125" style="80"/>
    <col min="10225" max="10225" width="27.28515625" style="80" customWidth="1"/>
    <col min="10226" max="10231" width="16.85546875" style="80" customWidth="1"/>
    <col min="10232" max="10480" width="11.42578125" style="80"/>
    <col min="10481" max="10481" width="27.28515625" style="80" customWidth="1"/>
    <col min="10482" max="10487" width="16.85546875" style="80" customWidth="1"/>
    <col min="10488" max="10736" width="11.42578125" style="80"/>
    <col min="10737" max="10737" width="27.28515625" style="80" customWidth="1"/>
    <col min="10738" max="10743" width="16.85546875" style="80" customWidth="1"/>
    <col min="10744" max="10992" width="11.42578125" style="80"/>
    <col min="10993" max="10993" width="27.28515625" style="80" customWidth="1"/>
    <col min="10994" max="10999" width="16.85546875" style="80" customWidth="1"/>
    <col min="11000" max="11248" width="11.42578125" style="80"/>
    <col min="11249" max="11249" width="27.28515625" style="80" customWidth="1"/>
    <col min="11250" max="11255" width="16.85546875" style="80" customWidth="1"/>
    <col min="11256" max="11504" width="11.42578125" style="80"/>
    <col min="11505" max="11505" width="27.28515625" style="80" customWidth="1"/>
    <col min="11506" max="11511" width="16.85546875" style="80" customWidth="1"/>
    <col min="11512" max="11760" width="11.42578125" style="80"/>
    <col min="11761" max="11761" width="27.28515625" style="80" customWidth="1"/>
    <col min="11762" max="11767" width="16.85546875" style="80" customWidth="1"/>
    <col min="11768" max="12016" width="11.42578125" style="80"/>
    <col min="12017" max="12017" width="27.28515625" style="80" customWidth="1"/>
    <col min="12018" max="12023" width="16.85546875" style="80" customWidth="1"/>
    <col min="12024" max="12272" width="11.42578125" style="80"/>
    <col min="12273" max="12273" width="27.28515625" style="80" customWidth="1"/>
    <col min="12274" max="12279" width="16.85546875" style="80" customWidth="1"/>
    <col min="12280" max="12528" width="11.42578125" style="80"/>
    <col min="12529" max="12529" width="27.28515625" style="80" customWidth="1"/>
    <col min="12530" max="12535" width="16.85546875" style="80" customWidth="1"/>
    <col min="12536" max="12784" width="11.42578125" style="80"/>
    <col min="12785" max="12785" width="27.28515625" style="80" customWidth="1"/>
    <col min="12786" max="12791" width="16.85546875" style="80" customWidth="1"/>
    <col min="12792" max="13040" width="11.42578125" style="80"/>
    <col min="13041" max="13041" width="27.28515625" style="80" customWidth="1"/>
    <col min="13042" max="13047" width="16.85546875" style="80" customWidth="1"/>
    <col min="13048" max="13296" width="11.42578125" style="80"/>
    <col min="13297" max="13297" width="27.28515625" style="80" customWidth="1"/>
    <col min="13298" max="13303" width="16.85546875" style="80" customWidth="1"/>
    <col min="13304" max="13552" width="11.42578125" style="80"/>
    <col min="13553" max="13553" width="27.28515625" style="80" customWidth="1"/>
    <col min="13554" max="13559" width="16.85546875" style="80" customWidth="1"/>
    <col min="13560" max="13808" width="11.42578125" style="80"/>
    <col min="13809" max="13809" width="27.28515625" style="80" customWidth="1"/>
    <col min="13810" max="13815" width="16.85546875" style="80" customWidth="1"/>
    <col min="13816" max="14064" width="11.42578125" style="80"/>
    <col min="14065" max="14065" width="27.28515625" style="80" customWidth="1"/>
    <col min="14066" max="14071" width="16.85546875" style="80" customWidth="1"/>
    <col min="14072" max="14320" width="11.42578125" style="80"/>
    <col min="14321" max="14321" width="27.28515625" style="80" customWidth="1"/>
    <col min="14322" max="14327" width="16.85546875" style="80" customWidth="1"/>
    <col min="14328" max="14576" width="11.42578125" style="80"/>
    <col min="14577" max="14577" width="27.28515625" style="80" customWidth="1"/>
    <col min="14578" max="14583" width="16.85546875" style="80" customWidth="1"/>
    <col min="14584" max="14832" width="11.42578125" style="80"/>
    <col min="14833" max="14833" width="27.28515625" style="80" customWidth="1"/>
    <col min="14834" max="14839" width="16.85546875" style="80" customWidth="1"/>
    <col min="14840" max="15088" width="11.42578125" style="80"/>
    <col min="15089" max="15089" width="27.28515625" style="80" customWidth="1"/>
    <col min="15090" max="15095" width="16.85546875" style="80" customWidth="1"/>
    <col min="15096" max="15344" width="11.42578125" style="80"/>
    <col min="15345" max="15345" width="27.28515625" style="80" customWidth="1"/>
    <col min="15346" max="15351" width="16.85546875" style="80" customWidth="1"/>
    <col min="15352" max="15600" width="11.42578125" style="80"/>
    <col min="15601" max="15601" width="27.28515625" style="80" customWidth="1"/>
    <col min="15602" max="15607" width="16.85546875" style="80" customWidth="1"/>
    <col min="15608" max="15856" width="11.42578125" style="80"/>
    <col min="15857" max="15857" width="27.28515625" style="80" customWidth="1"/>
    <col min="15858" max="15863" width="16.85546875" style="80" customWidth="1"/>
    <col min="15864" max="16112" width="11.42578125" style="80"/>
    <col min="16113" max="16113" width="27.28515625" style="80" customWidth="1"/>
    <col min="16114" max="16119" width="16.85546875" style="80" customWidth="1"/>
    <col min="16120" max="16384" width="11.42578125" style="80"/>
  </cols>
  <sheetData>
    <row r="1" spans="1:9" ht="24.95" customHeight="1" x14ac:dyDescent="0.25">
      <c r="A1" s="541" t="s">
        <v>255</v>
      </c>
      <c r="D1" s="541"/>
      <c r="E1" s="541"/>
      <c r="F1" s="541"/>
      <c r="G1" s="541"/>
      <c r="H1" s="541"/>
    </row>
    <row r="2" spans="1:9" ht="24.95" customHeight="1" thickBot="1" x14ac:dyDescent="0.3">
      <c r="A2" s="255" t="s">
        <v>1197</v>
      </c>
      <c r="D2" s="255"/>
      <c r="E2" s="255"/>
      <c r="F2" s="255"/>
      <c r="G2" s="255"/>
      <c r="H2" s="255"/>
    </row>
    <row r="3" spans="1:9" ht="20.100000000000001" customHeight="1" x14ac:dyDescent="0.25">
      <c r="A3" s="1230" t="s">
        <v>1153</v>
      </c>
      <c r="B3" s="1239"/>
      <c r="C3" s="1239" t="s">
        <v>1175</v>
      </c>
      <c r="D3" s="1239"/>
      <c r="E3" s="1239" t="s">
        <v>1176</v>
      </c>
      <c r="F3" s="1239"/>
      <c r="G3" s="1239"/>
      <c r="H3" s="1239"/>
      <c r="I3" s="1210"/>
    </row>
    <row r="4" spans="1:9" ht="20.100000000000001" customHeight="1" x14ac:dyDescent="0.25">
      <c r="A4" s="929">
        <v>2016</v>
      </c>
      <c r="B4" s="930">
        <v>2015</v>
      </c>
      <c r="C4" s="1243"/>
      <c r="D4" s="1243"/>
      <c r="E4" s="930">
        <v>2005</v>
      </c>
      <c r="F4" s="930">
        <v>2010</v>
      </c>
      <c r="G4" s="930">
        <v>2014</v>
      </c>
      <c r="H4" s="930">
        <v>2015</v>
      </c>
      <c r="I4" s="258">
        <v>2016</v>
      </c>
    </row>
    <row r="5" spans="1:9" ht="20.100000000000001" customHeight="1" x14ac:dyDescent="0.25">
      <c r="A5" s="608"/>
      <c r="B5" s="608"/>
      <c r="C5" s="1244" t="s">
        <v>718</v>
      </c>
      <c r="D5" s="1244"/>
      <c r="E5" s="975">
        <f>'Chegadas Mundo_14.1-14.2'!B31</f>
        <v>809.03599999999994</v>
      </c>
      <c r="F5" s="975">
        <f>'Chegadas Mundo_14.1-14.2'!C31</f>
        <v>953</v>
      </c>
      <c r="G5" s="975">
        <f>'Chegadas Mundo_14.1-14.2'!E31</f>
        <v>1138.5000000000002</v>
      </c>
      <c r="H5" s="975">
        <f>'Chegadas Mundo_14.1-14.2'!F31</f>
        <v>1190.6000000000001</v>
      </c>
      <c r="I5" s="975">
        <f>'Chegadas Mundo_14.1-14.2'!G31</f>
        <v>1236.8999999999999</v>
      </c>
    </row>
    <row r="6" spans="1:9" ht="20.100000000000001" customHeight="1" x14ac:dyDescent="0.25">
      <c r="A6" s="610">
        <v>1</v>
      </c>
      <c r="B6" s="610">
        <v>1</v>
      </c>
      <c r="C6" s="1236" t="s">
        <v>52</v>
      </c>
      <c r="D6" s="1236"/>
      <c r="E6" s="976">
        <v>75</v>
      </c>
      <c r="F6" s="976">
        <v>77.599999999999994</v>
      </c>
      <c r="G6" s="976">
        <v>83.7</v>
      </c>
      <c r="H6" s="976">
        <v>84.5</v>
      </c>
      <c r="I6" s="976">
        <v>82.6</v>
      </c>
    </row>
    <row r="7" spans="1:9" ht="20.100000000000001" customHeight="1" x14ac:dyDescent="0.25">
      <c r="A7" s="610">
        <v>2</v>
      </c>
      <c r="B7" s="610">
        <v>2</v>
      </c>
      <c r="C7" s="1236" t="s">
        <v>28</v>
      </c>
      <c r="D7" s="1236"/>
      <c r="E7" s="976">
        <v>49.2</v>
      </c>
      <c r="F7" s="976">
        <v>60</v>
      </c>
      <c r="G7" s="976">
        <v>75</v>
      </c>
      <c r="H7" s="976">
        <v>77.5</v>
      </c>
      <c r="I7" s="976">
        <v>75.900000000000006</v>
      </c>
    </row>
    <row r="8" spans="1:9" ht="20.100000000000001" customHeight="1" x14ac:dyDescent="0.25">
      <c r="A8" s="610">
        <v>3</v>
      </c>
      <c r="B8" s="610">
        <v>3</v>
      </c>
      <c r="C8" s="1236" t="s">
        <v>50</v>
      </c>
      <c r="D8" s="1236"/>
      <c r="E8" s="976">
        <v>55.9</v>
      </c>
      <c r="F8" s="976">
        <v>52.7</v>
      </c>
      <c r="G8" s="976">
        <v>64.900000000000006</v>
      </c>
      <c r="H8" s="976">
        <v>68.2</v>
      </c>
      <c r="I8" s="976">
        <v>75.3</v>
      </c>
    </row>
    <row r="9" spans="1:9" ht="20.100000000000001" customHeight="1" x14ac:dyDescent="0.25">
      <c r="A9" s="610">
        <v>4</v>
      </c>
      <c r="B9" s="610">
        <v>4</v>
      </c>
      <c r="C9" s="1236" t="s">
        <v>41</v>
      </c>
      <c r="D9" s="1236"/>
      <c r="E9" s="976">
        <v>46.8</v>
      </c>
      <c r="F9" s="976">
        <v>55.7</v>
      </c>
      <c r="G9" s="976">
        <v>55.6</v>
      </c>
      <c r="H9" s="976">
        <v>56.9</v>
      </c>
      <c r="I9" s="976">
        <v>59.3</v>
      </c>
    </row>
    <row r="10" spans="1:9" ht="20.100000000000001" customHeight="1" x14ac:dyDescent="0.25">
      <c r="A10" s="610">
        <v>5</v>
      </c>
      <c r="B10" s="610">
        <v>5</v>
      </c>
      <c r="C10" s="1236" t="s">
        <v>57</v>
      </c>
      <c r="D10" s="1236"/>
      <c r="E10" s="976">
        <v>36.5</v>
      </c>
      <c r="F10" s="976">
        <v>43.6</v>
      </c>
      <c r="G10" s="976">
        <v>48.6</v>
      </c>
      <c r="H10" s="976">
        <v>50.7</v>
      </c>
      <c r="I10" s="976">
        <v>52.4</v>
      </c>
    </row>
    <row r="11" spans="1:9" ht="20.100000000000001" customHeight="1" x14ac:dyDescent="0.25">
      <c r="A11" s="944">
        <v>6</v>
      </c>
      <c r="B11" s="610">
        <v>8</v>
      </c>
      <c r="C11" s="1236" t="s">
        <v>262</v>
      </c>
      <c r="D11" s="1236"/>
      <c r="E11" s="976">
        <v>28</v>
      </c>
      <c r="F11" s="976">
        <v>28.3</v>
      </c>
      <c r="G11" s="976">
        <v>32.6</v>
      </c>
      <c r="H11" s="976">
        <v>34.4</v>
      </c>
      <c r="I11" s="976">
        <v>35.799999999999997</v>
      </c>
    </row>
    <row r="12" spans="1:9" ht="20.100000000000001" customHeight="1" x14ac:dyDescent="0.25">
      <c r="A12" s="610">
        <v>7</v>
      </c>
      <c r="B12" s="610">
        <v>7</v>
      </c>
      <c r="C12" s="1236" t="s">
        <v>46</v>
      </c>
      <c r="D12" s="1236"/>
      <c r="E12" s="976">
        <v>21.5</v>
      </c>
      <c r="F12" s="976">
        <v>26.9</v>
      </c>
      <c r="G12" s="976">
        <v>33</v>
      </c>
      <c r="H12" s="976">
        <v>35</v>
      </c>
      <c r="I12" s="976">
        <v>35.6</v>
      </c>
    </row>
    <row r="13" spans="1:9" ht="20.100000000000001" customHeight="1" x14ac:dyDescent="0.25">
      <c r="A13" s="944">
        <v>8</v>
      </c>
      <c r="B13" s="610">
        <v>9</v>
      </c>
      <c r="C13" s="1236" t="s">
        <v>29</v>
      </c>
      <c r="D13" s="1236"/>
      <c r="E13" s="976">
        <v>21.9</v>
      </c>
      <c r="F13" s="976">
        <v>23.3</v>
      </c>
      <c r="G13" s="976">
        <v>29.3</v>
      </c>
      <c r="H13" s="976">
        <v>32.1</v>
      </c>
      <c r="I13" s="976">
        <v>35.1</v>
      </c>
    </row>
    <row r="14" spans="1:9" ht="20.100000000000001" customHeight="1" x14ac:dyDescent="0.25">
      <c r="A14" s="944">
        <v>9</v>
      </c>
      <c r="B14" s="610">
        <v>10</v>
      </c>
      <c r="C14" s="1236" t="s">
        <v>264</v>
      </c>
      <c r="D14" s="1236"/>
      <c r="E14" s="976">
        <v>11.6</v>
      </c>
      <c r="F14" s="976">
        <v>15.9</v>
      </c>
      <c r="G14" s="976">
        <v>24.8</v>
      </c>
      <c r="H14" s="976">
        <v>29.9</v>
      </c>
      <c r="I14" s="976">
        <v>32.6</v>
      </c>
    </row>
    <row r="15" spans="1:9" ht="20.100000000000001" customHeight="1" x14ac:dyDescent="0.25">
      <c r="A15" s="610">
        <v>10</v>
      </c>
      <c r="B15" s="610">
        <v>6</v>
      </c>
      <c r="C15" s="1236" t="s">
        <v>261</v>
      </c>
      <c r="D15" s="1236"/>
      <c r="E15" s="976">
        <v>24.2</v>
      </c>
      <c r="F15" s="976">
        <v>31.4</v>
      </c>
      <c r="G15" s="976">
        <v>39.799999999999997</v>
      </c>
      <c r="H15" s="976">
        <v>39.5</v>
      </c>
      <c r="I15" s="976">
        <v>30.3</v>
      </c>
    </row>
    <row r="16" spans="1:9" ht="20.100000000000001" customHeight="1" x14ac:dyDescent="0.25">
      <c r="A16" s="944">
        <v>11</v>
      </c>
      <c r="B16" s="610">
        <v>12</v>
      </c>
      <c r="C16" s="1236" t="s">
        <v>47</v>
      </c>
      <c r="D16" s="1236"/>
      <c r="E16" s="976">
        <v>20</v>
      </c>
      <c r="F16" s="976">
        <v>22</v>
      </c>
      <c r="G16" s="976">
        <v>25.3</v>
      </c>
      <c r="H16" s="976">
        <v>26.7</v>
      </c>
      <c r="I16" s="976">
        <v>28.1</v>
      </c>
    </row>
    <row r="17" spans="1:19" ht="20.100000000000001" customHeight="1" x14ac:dyDescent="0.25">
      <c r="A17" s="944">
        <v>12</v>
      </c>
      <c r="B17" s="610">
        <v>14</v>
      </c>
      <c r="C17" s="1236" t="s">
        <v>263</v>
      </c>
      <c r="D17" s="1236"/>
      <c r="E17" s="976">
        <v>16.399999999999999</v>
      </c>
      <c r="F17" s="976">
        <v>24.6</v>
      </c>
      <c r="G17" s="976">
        <v>27.4</v>
      </c>
      <c r="H17" s="976">
        <v>25.7</v>
      </c>
      <c r="I17" s="976">
        <v>26.8</v>
      </c>
    </row>
    <row r="18" spans="1:19" ht="20.100000000000001" customHeight="1" x14ac:dyDescent="0.25">
      <c r="A18" s="610">
        <v>13</v>
      </c>
      <c r="B18" s="610">
        <v>13</v>
      </c>
      <c r="C18" s="1236" t="s">
        <v>735</v>
      </c>
      <c r="D18" s="1236"/>
      <c r="E18" s="976">
        <v>14.8</v>
      </c>
      <c r="F18" s="976">
        <v>20.100000000000001</v>
      </c>
      <c r="G18" s="976">
        <v>27.8</v>
      </c>
      <c r="H18" s="976">
        <v>26.7</v>
      </c>
      <c r="I18" s="976">
        <v>26.6</v>
      </c>
    </row>
    <row r="19" spans="1:19" ht="20.100000000000001" customHeight="1" x14ac:dyDescent="0.25">
      <c r="A19" s="944">
        <v>14</v>
      </c>
      <c r="B19" s="610">
        <v>15</v>
      </c>
      <c r="C19" s="1236" t="s">
        <v>53</v>
      </c>
      <c r="D19" s="1236"/>
      <c r="E19" s="976">
        <v>14.8</v>
      </c>
      <c r="F19" s="976">
        <v>15</v>
      </c>
      <c r="G19" s="976">
        <v>22</v>
      </c>
      <c r="H19" s="976">
        <v>23.6</v>
      </c>
      <c r="I19" s="976">
        <v>24.8</v>
      </c>
    </row>
    <row r="20" spans="1:19" ht="20.100000000000001" customHeight="1" x14ac:dyDescent="0.25">
      <c r="A20" s="610">
        <v>15</v>
      </c>
      <c r="B20" s="610">
        <v>11</v>
      </c>
      <c r="C20" s="1236" t="s">
        <v>62</v>
      </c>
      <c r="D20" s="1236"/>
      <c r="E20" s="976">
        <v>22.2</v>
      </c>
      <c r="F20" s="976">
        <v>22.3</v>
      </c>
      <c r="G20" s="976">
        <v>25.4</v>
      </c>
      <c r="H20" s="976">
        <v>26.9</v>
      </c>
      <c r="I20" s="976">
        <v>24.6</v>
      </c>
    </row>
    <row r="21" spans="1:19" ht="20.100000000000001" customHeight="1" x14ac:dyDescent="0.25">
      <c r="A21" s="610">
        <v>16</v>
      </c>
      <c r="B21" s="610">
        <v>16</v>
      </c>
      <c r="C21" s="1236" t="s">
        <v>44</v>
      </c>
      <c r="D21" s="1236"/>
      <c r="E21" s="976">
        <v>6.7</v>
      </c>
      <c r="F21" s="976">
        <v>8.6</v>
      </c>
      <c r="G21" s="976">
        <v>13.4</v>
      </c>
      <c r="H21" s="976">
        <v>19.7</v>
      </c>
      <c r="I21" s="976">
        <v>24</v>
      </c>
    </row>
    <row r="22" spans="1:19" ht="20.100000000000001" customHeight="1" x14ac:dyDescent="0.25">
      <c r="A22" s="944">
        <v>17</v>
      </c>
      <c r="B22" s="610">
        <v>18</v>
      </c>
      <c r="C22" s="1236" t="s">
        <v>27</v>
      </c>
      <c r="D22" s="1236"/>
      <c r="E22" s="976">
        <v>18.8</v>
      </c>
      <c r="F22" s="976">
        <v>16.2</v>
      </c>
      <c r="G22" s="976">
        <v>16.5</v>
      </c>
      <c r="H22" s="976">
        <v>18</v>
      </c>
      <c r="I22" s="976">
        <v>20</v>
      </c>
    </row>
    <row r="23" spans="1:19" ht="20.100000000000001" customHeight="1" x14ac:dyDescent="0.25">
      <c r="A23" s="610">
        <v>18</v>
      </c>
      <c r="B23" s="610">
        <v>17</v>
      </c>
      <c r="C23" s="1236" t="s">
        <v>265</v>
      </c>
      <c r="D23" s="1236"/>
      <c r="E23" s="976">
        <v>8</v>
      </c>
      <c r="F23" s="976">
        <v>10.9</v>
      </c>
      <c r="G23" s="976">
        <v>18.3</v>
      </c>
      <c r="H23" s="976">
        <v>18</v>
      </c>
      <c r="I23" s="976">
        <v>18</v>
      </c>
    </row>
    <row r="24" spans="1:19" ht="20.100000000000001" customHeight="1" x14ac:dyDescent="0.25">
      <c r="A24" s="610">
        <v>19</v>
      </c>
      <c r="B24" s="610">
        <v>19</v>
      </c>
      <c r="C24" s="1236" t="s">
        <v>59</v>
      </c>
      <c r="D24" s="1236"/>
      <c r="E24" s="976">
        <v>15.2</v>
      </c>
      <c r="F24" s="976">
        <v>12.5</v>
      </c>
      <c r="G24" s="976">
        <v>16</v>
      </c>
      <c r="H24" s="976">
        <v>16.7</v>
      </c>
      <c r="I24" s="976">
        <v>17.5</v>
      </c>
    </row>
    <row r="25" spans="1:19" ht="20.100000000000001" customHeight="1" x14ac:dyDescent="0.25">
      <c r="A25" s="944">
        <v>20</v>
      </c>
      <c r="B25" s="610">
        <v>25</v>
      </c>
      <c r="C25" s="1236" t="s">
        <v>807</v>
      </c>
      <c r="D25" s="1236"/>
      <c r="E25" s="976">
        <v>6</v>
      </c>
      <c r="F25" s="976">
        <v>8.8000000000000007</v>
      </c>
      <c r="G25" s="976">
        <v>14.2</v>
      </c>
      <c r="H25" s="976">
        <v>13.2</v>
      </c>
      <c r="I25" s="976">
        <v>17.2</v>
      </c>
    </row>
    <row r="26" spans="1:19" ht="20.100000000000001" customHeight="1" x14ac:dyDescent="0.25">
      <c r="A26" s="294"/>
      <c r="B26" s="294"/>
      <c r="C26" s="1245" t="s">
        <v>266</v>
      </c>
      <c r="D26" s="1245"/>
      <c r="E26" s="976"/>
      <c r="F26" s="976"/>
      <c r="G26" s="976"/>
      <c r="H26" s="976"/>
      <c r="I26" s="976"/>
    </row>
    <row r="27" spans="1:19" ht="20.100000000000001" customHeight="1" x14ac:dyDescent="0.25">
      <c r="A27" s="944">
        <v>43</v>
      </c>
      <c r="B27" s="610">
        <v>44</v>
      </c>
      <c r="C27" s="1236" t="s">
        <v>16</v>
      </c>
      <c r="D27" s="1236"/>
      <c r="E27" s="976">
        <v>5.4</v>
      </c>
      <c r="F27" s="976">
        <v>5.2</v>
      </c>
      <c r="G27" s="976">
        <v>6.4</v>
      </c>
      <c r="H27" s="976">
        <v>6.3</v>
      </c>
      <c r="I27" s="976">
        <v>6.6</v>
      </c>
    </row>
    <row r="28" spans="1:19" ht="20.100000000000001" customHeight="1" thickBot="1" x14ac:dyDescent="0.3">
      <c r="A28" s="567"/>
      <c r="B28" s="567"/>
      <c r="C28" s="1247" t="s">
        <v>736</v>
      </c>
      <c r="D28" s="1247"/>
      <c r="E28" s="977">
        <f>E5-SUM(E6:E27)</f>
        <v>290.13599999999997</v>
      </c>
      <c r="F28" s="977">
        <f t="shared" ref="F28:I28" si="0">F5-SUM(F6:F27)</f>
        <v>371.4</v>
      </c>
      <c r="G28" s="977">
        <f t="shared" si="0"/>
        <v>438.50000000000034</v>
      </c>
      <c r="H28" s="977">
        <f t="shared" si="0"/>
        <v>460.4</v>
      </c>
      <c r="I28" s="977">
        <f t="shared" si="0"/>
        <v>487.79999999999973</v>
      </c>
    </row>
    <row r="29" spans="1:19" s="85" customFormat="1" ht="15.95" customHeight="1" x14ac:dyDescent="0.25">
      <c r="A29" s="552" t="s">
        <v>1151</v>
      </c>
      <c r="B29" s="553"/>
      <c r="C29" s="553"/>
      <c r="D29" s="553"/>
      <c r="E29" s="553"/>
      <c r="F29" s="553"/>
    </row>
    <row r="30" spans="1:19" s="593" customFormat="1" ht="15.95" customHeight="1" x14ac:dyDescent="0.25">
      <c r="A30" s="552" t="s">
        <v>1172</v>
      </c>
      <c r="B30" s="552"/>
      <c r="L30" s="568"/>
      <c r="M30" s="568"/>
      <c r="N30" s="568"/>
      <c r="O30" s="568"/>
      <c r="P30" s="568"/>
      <c r="Q30" s="568"/>
      <c r="R30" s="568"/>
      <c r="S30" s="568"/>
    </row>
    <row r="31" spans="1:19" s="552" customFormat="1" ht="15.95" customHeight="1" x14ac:dyDescent="0.25">
      <c r="A31" s="552" t="s">
        <v>958</v>
      </c>
    </row>
    <row r="32" spans="1:19" s="552" customFormat="1" ht="15.95" customHeight="1" x14ac:dyDescent="0.25">
      <c r="A32" s="552" t="s">
        <v>977</v>
      </c>
    </row>
    <row r="33" spans="1:13" s="552" customFormat="1" ht="15.95" customHeight="1" x14ac:dyDescent="0.25"/>
    <row r="34" spans="1:13" s="552" customFormat="1" ht="15.95" customHeight="1" x14ac:dyDescent="0.25"/>
    <row r="35" spans="1:13" ht="24.95" customHeight="1" thickBot="1" x14ac:dyDescent="0.3">
      <c r="A35" s="934" t="s">
        <v>918</v>
      </c>
      <c r="B35" s="552"/>
      <c r="C35" s="552"/>
      <c r="D35" s="934"/>
      <c r="E35" s="934"/>
      <c r="F35" s="934"/>
      <c r="G35" s="934"/>
      <c r="H35" s="934"/>
      <c r="I35" s="934"/>
    </row>
    <row r="36" spans="1:13" ht="20.100000000000001" customHeight="1" x14ac:dyDescent="0.25">
      <c r="A36" s="1234" t="s">
        <v>103</v>
      </c>
      <c r="B36" s="1235"/>
      <c r="C36" s="1235"/>
      <c r="D36" s="1239" t="s">
        <v>737</v>
      </c>
      <c r="E36" s="1239"/>
      <c r="F36" s="1239"/>
      <c r="G36" s="1239"/>
      <c r="H36" s="1239"/>
      <c r="I36" s="1239"/>
      <c r="J36" s="1239"/>
      <c r="K36" s="1239"/>
      <c r="L36" s="1210"/>
    </row>
    <row r="37" spans="1:13" ht="20.100000000000001" customHeight="1" x14ac:dyDescent="0.25">
      <c r="A37" s="1240"/>
      <c r="B37" s="1241"/>
      <c r="C37" s="1241"/>
      <c r="D37" s="1243" t="s">
        <v>738</v>
      </c>
      <c r="E37" s="1243"/>
      <c r="F37" s="1243"/>
      <c r="G37" s="1243" t="s">
        <v>739</v>
      </c>
      <c r="H37" s="1243"/>
      <c r="I37" s="1243"/>
      <c r="J37" s="1243" t="s">
        <v>740</v>
      </c>
      <c r="K37" s="1243"/>
      <c r="L37" s="1246"/>
    </row>
    <row r="38" spans="1:13" ht="32.25" customHeight="1" x14ac:dyDescent="0.25">
      <c r="A38" s="1240"/>
      <c r="B38" s="1241"/>
      <c r="C38" s="1241"/>
      <c r="D38" s="927" t="s">
        <v>741</v>
      </c>
      <c r="E38" s="927" t="s">
        <v>1159</v>
      </c>
      <c r="F38" s="936" t="s">
        <v>1158</v>
      </c>
      <c r="G38" s="927" t="s">
        <v>743</v>
      </c>
      <c r="H38" s="927" t="s">
        <v>1159</v>
      </c>
      <c r="I38" s="936" t="s">
        <v>1158</v>
      </c>
      <c r="J38" s="927" t="s">
        <v>743</v>
      </c>
      <c r="K38" s="927" t="s">
        <v>1159</v>
      </c>
      <c r="L38" s="937" t="s">
        <v>1158</v>
      </c>
    </row>
    <row r="39" spans="1:13" ht="20.100000000000001" customHeight="1" x14ac:dyDescent="0.25">
      <c r="A39" s="1242">
        <v>1999</v>
      </c>
      <c r="B39" s="1242"/>
      <c r="C39" s="1242"/>
      <c r="D39" s="978">
        <f>'Chegadas Mundo_14.1-14.2'!B6</f>
        <v>627</v>
      </c>
      <c r="E39" s="941">
        <v>0</v>
      </c>
      <c r="F39" s="939"/>
      <c r="G39" s="940">
        <v>15.1</v>
      </c>
      <c r="H39" s="941">
        <v>0</v>
      </c>
      <c r="I39" s="939"/>
      <c r="J39" s="940">
        <v>5.1071689999999998</v>
      </c>
      <c r="K39" s="941">
        <v>0</v>
      </c>
      <c r="L39" s="939"/>
      <c r="M39" s="916"/>
    </row>
    <row r="40" spans="1:13" ht="20.100000000000001" customHeight="1" x14ac:dyDescent="0.25">
      <c r="A40" s="1237">
        <v>2000</v>
      </c>
      <c r="B40" s="1237"/>
      <c r="C40" s="1237"/>
      <c r="D40" s="976">
        <f>'Chegadas Mundo_14.1-14.2'!B7</f>
        <v>674</v>
      </c>
      <c r="E40" s="569">
        <f>((D40/D39)-1)*100</f>
        <v>7.4960127591706449</v>
      </c>
      <c r="F40" s="294"/>
      <c r="G40" s="570">
        <v>15.3</v>
      </c>
      <c r="H40" s="569">
        <f t="shared" ref="H40:H56" si="1">((G40/G39)-1)*100</f>
        <v>1.3245033112582849</v>
      </c>
      <c r="I40" s="294"/>
      <c r="J40" s="570">
        <v>5.3134629999999996</v>
      </c>
      <c r="K40" s="569">
        <f t="shared" ref="K40:K56" si="2">((J40/J39)-1)*100</f>
        <v>4.0393024002142841</v>
      </c>
      <c r="L40" s="294"/>
      <c r="M40" s="916"/>
    </row>
    <row r="41" spans="1:13" ht="20.100000000000001" customHeight="1" x14ac:dyDescent="0.25">
      <c r="A41" s="1237">
        <v>2001</v>
      </c>
      <c r="B41" s="1237"/>
      <c r="C41" s="1237"/>
      <c r="D41" s="976">
        <f>'Chegadas Mundo_14.1-14.2'!B8</f>
        <v>675</v>
      </c>
      <c r="E41" s="569">
        <f t="shared" ref="E41:E56" si="3">((D41/D40)-1)*100</f>
        <v>0.14836795252226587</v>
      </c>
      <c r="F41" s="294"/>
      <c r="G41" s="570">
        <v>14.6</v>
      </c>
      <c r="H41" s="569">
        <f t="shared" si="1"/>
        <v>-4.5751633986928164</v>
      </c>
      <c r="I41" s="294"/>
      <c r="J41" s="570">
        <v>4.7725749999999998</v>
      </c>
      <c r="K41" s="569">
        <f t="shared" si="2"/>
        <v>-10.179575918755813</v>
      </c>
      <c r="L41" s="294"/>
      <c r="M41" s="916"/>
    </row>
    <row r="42" spans="1:13" ht="20.100000000000001" customHeight="1" x14ac:dyDescent="0.25">
      <c r="A42" s="1237">
        <v>2002</v>
      </c>
      <c r="B42" s="1237"/>
      <c r="C42" s="1237"/>
      <c r="D42" s="976">
        <f>'Chegadas Mundo_14.1-14.2'!B9</f>
        <v>696</v>
      </c>
      <c r="E42" s="569">
        <f t="shared" si="3"/>
        <v>3.1111111111111089</v>
      </c>
      <c r="F42" s="294"/>
      <c r="G42" s="570">
        <v>12.7</v>
      </c>
      <c r="H42" s="569">
        <f t="shared" si="1"/>
        <v>-13.013698630136993</v>
      </c>
      <c r="I42" s="294"/>
      <c r="J42" s="570">
        <v>3.7848980000000001</v>
      </c>
      <c r="K42" s="569">
        <f t="shared" si="2"/>
        <v>-20.694845026007968</v>
      </c>
      <c r="L42" s="294"/>
      <c r="M42" s="916"/>
    </row>
    <row r="43" spans="1:13" ht="20.100000000000001" customHeight="1" x14ac:dyDescent="0.25">
      <c r="A43" s="1237">
        <v>2003</v>
      </c>
      <c r="B43" s="1237"/>
      <c r="C43" s="1237"/>
      <c r="D43" s="976">
        <f>'Chegadas Mundo_14.1-14.2'!B10</f>
        <v>692</v>
      </c>
      <c r="E43" s="569">
        <f t="shared" si="3"/>
        <v>-0.57471264367816577</v>
      </c>
      <c r="F43" s="294"/>
      <c r="G43" s="570">
        <v>13.7</v>
      </c>
      <c r="H43" s="569">
        <f t="shared" si="1"/>
        <v>7.8740157480315043</v>
      </c>
      <c r="I43" s="294"/>
      <c r="J43" s="570">
        <v>4.1328469999999999</v>
      </c>
      <c r="K43" s="569">
        <f t="shared" si="2"/>
        <v>9.1930878982735997</v>
      </c>
      <c r="L43" s="294"/>
      <c r="M43" s="916"/>
    </row>
    <row r="44" spans="1:13" ht="20.100000000000001" customHeight="1" x14ac:dyDescent="0.25">
      <c r="A44" s="1237">
        <v>2004</v>
      </c>
      <c r="B44" s="1237"/>
      <c r="C44" s="1237"/>
      <c r="D44" s="976">
        <f>'Chegadas Mundo_14.1-14.2'!B11</f>
        <v>764</v>
      </c>
      <c r="E44" s="569">
        <f t="shared" si="3"/>
        <v>10.404624277456653</v>
      </c>
      <c r="F44" s="294"/>
      <c r="G44" s="570">
        <v>16.221</v>
      </c>
      <c r="H44" s="569">
        <f t="shared" si="1"/>
        <v>18.4014598540146</v>
      </c>
      <c r="I44" s="294"/>
      <c r="J44" s="570">
        <v>4.7937029999999998</v>
      </c>
      <c r="K44" s="569">
        <f t="shared" si="2"/>
        <v>15.990333056123296</v>
      </c>
      <c r="L44" s="294"/>
      <c r="M44" s="916"/>
    </row>
    <row r="45" spans="1:13" ht="20.100000000000001" customHeight="1" x14ac:dyDescent="0.25">
      <c r="A45" s="1237">
        <v>2005</v>
      </c>
      <c r="B45" s="1237"/>
      <c r="C45" s="1237"/>
      <c r="D45" s="976">
        <f>'Chegadas Mundo_14.1-14.2'!B12</f>
        <v>809.03599999999994</v>
      </c>
      <c r="E45" s="569">
        <f t="shared" si="3"/>
        <v>5.8947643979057496</v>
      </c>
      <c r="F45" s="294"/>
      <c r="G45" s="570">
        <f>'Chegadas Mundo_14.1-14.2'!B46</f>
        <v>18.321999999999999</v>
      </c>
      <c r="H45" s="569">
        <f t="shared" si="1"/>
        <v>12.952345724677873</v>
      </c>
      <c r="I45" s="294"/>
      <c r="J45" s="570">
        <v>5.3581700000000003</v>
      </c>
      <c r="K45" s="569">
        <f t="shared" si="2"/>
        <v>11.775176726634928</v>
      </c>
      <c r="L45" s="294"/>
      <c r="M45" s="916"/>
    </row>
    <row r="46" spans="1:13" ht="20.100000000000001" customHeight="1" x14ac:dyDescent="0.25">
      <c r="A46" s="1237">
        <v>2006</v>
      </c>
      <c r="B46" s="1237"/>
      <c r="C46" s="1237"/>
      <c r="D46" s="976">
        <f>'Chegadas Mundo_14.1-14.2'!B13</f>
        <v>855</v>
      </c>
      <c r="E46" s="569">
        <f t="shared" si="3"/>
        <v>5.6813293846009305</v>
      </c>
      <c r="F46" s="294"/>
      <c r="G46" s="570">
        <v>18.8</v>
      </c>
      <c r="H46" s="569">
        <f t="shared" si="1"/>
        <v>2.6088854928501437</v>
      </c>
      <c r="I46" s="294"/>
      <c r="J46" s="570">
        <v>5.0172509999999999</v>
      </c>
      <c r="K46" s="569">
        <f t="shared" si="2"/>
        <v>-6.3626014105562234</v>
      </c>
      <c r="L46" s="294"/>
      <c r="M46" s="916"/>
    </row>
    <row r="47" spans="1:13" ht="20.100000000000001" customHeight="1" x14ac:dyDescent="0.25">
      <c r="A47" s="1237">
        <v>2007</v>
      </c>
      <c r="B47" s="1237"/>
      <c r="C47" s="1237"/>
      <c r="D47" s="976">
        <f>'Chegadas Mundo_14.1-14.2'!B14</f>
        <v>912</v>
      </c>
      <c r="E47" s="569">
        <f t="shared" si="3"/>
        <v>6.6666666666666652</v>
      </c>
      <c r="F47" s="294"/>
      <c r="G47" s="570">
        <v>21</v>
      </c>
      <c r="H47" s="569">
        <f t="shared" si="1"/>
        <v>11.702127659574458</v>
      </c>
      <c r="I47" s="294"/>
      <c r="J47" s="570">
        <v>5.0258339999999997</v>
      </c>
      <c r="K47" s="569">
        <f t="shared" si="2"/>
        <v>0.17106977506207155</v>
      </c>
      <c r="L47" s="294"/>
      <c r="M47" s="916"/>
    </row>
    <row r="48" spans="1:13" ht="20.100000000000001" customHeight="1" x14ac:dyDescent="0.25">
      <c r="A48" s="1237">
        <v>2008</v>
      </c>
      <c r="B48" s="1237"/>
      <c r="C48" s="1237"/>
      <c r="D48" s="976">
        <f>'Chegadas Mundo_14.1-14.2'!B15</f>
        <v>930</v>
      </c>
      <c r="E48" s="569">
        <f t="shared" si="3"/>
        <v>1.9736842105263053</v>
      </c>
      <c r="F48" s="942">
        <f t="shared" ref="F48:F56" si="4">D48/$D$48*100</f>
        <v>100</v>
      </c>
      <c r="G48" s="570">
        <v>21.8</v>
      </c>
      <c r="H48" s="569">
        <f t="shared" si="1"/>
        <v>3.8095238095238182</v>
      </c>
      <c r="I48" s="942">
        <f t="shared" ref="I48:I56" si="5">G48/$G$48*100</f>
        <v>100</v>
      </c>
      <c r="J48" s="570">
        <v>5.0500990000000003</v>
      </c>
      <c r="K48" s="569">
        <f t="shared" si="2"/>
        <v>0.48280544084824406</v>
      </c>
      <c r="L48" s="942">
        <f t="shared" ref="L48:L56" si="6">J48/$J$48*100</f>
        <v>100</v>
      </c>
    </row>
    <row r="49" spans="1:12" ht="20.100000000000001" customHeight="1" x14ac:dyDescent="0.25">
      <c r="A49" s="1237">
        <v>2009</v>
      </c>
      <c r="B49" s="1237"/>
      <c r="C49" s="1237"/>
      <c r="D49" s="976">
        <f>'Chegadas Mundo_14.1-14.2'!B16</f>
        <v>894</v>
      </c>
      <c r="E49" s="569">
        <f t="shared" si="3"/>
        <v>-3.8709677419354827</v>
      </c>
      <c r="F49" s="942">
        <f t="shared" si="4"/>
        <v>96.129032258064512</v>
      </c>
      <c r="G49" s="570">
        <v>21.4</v>
      </c>
      <c r="H49" s="569">
        <f t="shared" si="1"/>
        <v>-1.8348623853211121</v>
      </c>
      <c r="I49" s="942">
        <f t="shared" si="5"/>
        <v>98.165137614678883</v>
      </c>
      <c r="J49" s="570">
        <v>4.8022169999999997</v>
      </c>
      <c r="K49" s="569">
        <f t="shared" si="2"/>
        <v>-4.9084582302248103</v>
      </c>
      <c r="L49" s="942">
        <f t="shared" si="6"/>
        <v>95.091541769775191</v>
      </c>
    </row>
    <row r="50" spans="1:12" ht="20.100000000000001" customHeight="1" x14ac:dyDescent="0.25">
      <c r="A50" s="1237">
        <v>2010</v>
      </c>
      <c r="B50" s="1237"/>
      <c r="C50" s="1237"/>
      <c r="D50" s="976">
        <f>'Chegadas Mundo_14.1-14.2'!B17</f>
        <v>953</v>
      </c>
      <c r="E50" s="569">
        <f t="shared" si="3"/>
        <v>6.599552572706946</v>
      </c>
      <c r="F50" s="942">
        <f t="shared" si="4"/>
        <v>102.47311827956989</v>
      </c>
      <c r="G50" s="570">
        <f>'Chegadas Mundo_14.1-14.2'!C46</f>
        <v>23.2</v>
      </c>
      <c r="H50" s="569">
        <f t="shared" si="1"/>
        <v>8.4112149532710401</v>
      </c>
      <c r="I50" s="942">
        <f t="shared" si="5"/>
        <v>106.42201834862384</v>
      </c>
      <c r="J50" s="570">
        <v>5.1613790000000002</v>
      </c>
      <c r="K50" s="569">
        <f t="shared" si="2"/>
        <v>7.4790872632369609</v>
      </c>
      <c r="L50" s="942">
        <f t="shared" si="6"/>
        <v>102.20352115869412</v>
      </c>
    </row>
    <row r="51" spans="1:12" ht="20.100000000000001" customHeight="1" x14ac:dyDescent="0.25">
      <c r="A51" s="1237">
        <v>2011</v>
      </c>
      <c r="B51" s="1237"/>
      <c r="C51" s="1237"/>
      <c r="D51" s="976">
        <f>'Chegadas Mundo_14.1-14.2'!B18</f>
        <v>998</v>
      </c>
      <c r="E51" s="569">
        <f t="shared" si="3"/>
        <v>4.7219307450157455</v>
      </c>
      <c r="F51" s="942">
        <f t="shared" si="4"/>
        <v>107.31182795698923</v>
      </c>
      <c r="G51" s="570">
        <v>25.2</v>
      </c>
      <c r="H51" s="569">
        <f t="shared" si="1"/>
        <v>8.6206896551724199</v>
      </c>
      <c r="I51" s="942">
        <f t="shared" si="5"/>
        <v>115.59633027522935</v>
      </c>
      <c r="J51" s="570">
        <v>5.4333539999999996</v>
      </c>
      <c r="K51" s="569">
        <f t="shared" si="2"/>
        <v>5.2694250896901718</v>
      </c>
      <c r="L51" s="942">
        <f t="shared" si="6"/>
        <v>107.58905914517713</v>
      </c>
    </row>
    <row r="52" spans="1:12" ht="20.100000000000001" customHeight="1" x14ac:dyDescent="0.25">
      <c r="A52" s="1237">
        <v>2012</v>
      </c>
      <c r="B52" s="1237"/>
      <c r="C52" s="1237"/>
      <c r="D52" s="976">
        <f>'Chegadas Mundo_14.1-14.2'!B19</f>
        <v>1045</v>
      </c>
      <c r="E52" s="569">
        <f t="shared" si="3"/>
        <v>4.7094188376753499</v>
      </c>
      <c r="F52" s="942">
        <f t="shared" si="4"/>
        <v>112.36559139784946</v>
      </c>
      <c r="G52" s="570">
        <v>26.8</v>
      </c>
      <c r="H52" s="569">
        <f t="shared" si="1"/>
        <v>6.3492063492063489</v>
      </c>
      <c r="I52" s="942">
        <f t="shared" si="5"/>
        <v>122.93577981651376</v>
      </c>
      <c r="J52" s="570">
        <v>5.6768429999999999</v>
      </c>
      <c r="K52" s="569">
        <f t="shared" si="2"/>
        <v>4.4813755923136966</v>
      </c>
      <c r="L52" s="942">
        <f t="shared" si="6"/>
        <v>112.41052898170906</v>
      </c>
    </row>
    <row r="53" spans="1:12" ht="20.100000000000001" customHeight="1" x14ac:dyDescent="0.25">
      <c r="A53" s="1237">
        <v>2013</v>
      </c>
      <c r="B53" s="1237"/>
      <c r="C53" s="1237"/>
      <c r="D53" s="976">
        <f>'Chegadas Mundo_14.1-14.2'!B20</f>
        <v>1093.7</v>
      </c>
      <c r="E53" s="569">
        <f t="shared" si="3"/>
        <v>4.6602870813397201</v>
      </c>
      <c r="F53" s="942">
        <f t="shared" si="4"/>
        <v>117.60215053763442</v>
      </c>
      <c r="G53" s="570">
        <f>'Chegadas Mundo_14.1-14.2'!D46</f>
        <v>27.2</v>
      </c>
      <c r="H53" s="569">
        <f t="shared" si="1"/>
        <v>1.4925373134328401</v>
      </c>
      <c r="I53" s="942">
        <f t="shared" si="5"/>
        <v>124.77064220183485</v>
      </c>
      <c r="J53" s="570">
        <v>5.8133419999999996</v>
      </c>
      <c r="K53" s="569">
        <f t="shared" si="2"/>
        <v>2.4044878465020014</v>
      </c>
      <c r="L53" s="942">
        <f t="shared" si="6"/>
        <v>115.11342648926286</v>
      </c>
    </row>
    <row r="54" spans="1:12" ht="20.100000000000001" customHeight="1" x14ac:dyDescent="0.25">
      <c r="A54" s="1237">
        <v>2014</v>
      </c>
      <c r="B54" s="1237"/>
      <c r="C54" s="1237"/>
      <c r="D54" s="976">
        <f>'Chegadas Mundo_14.1-14.2'!B21</f>
        <v>1138.5000000000002</v>
      </c>
      <c r="E54" s="569">
        <f t="shared" si="3"/>
        <v>4.096187254274497</v>
      </c>
      <c r="F54" s="942">
        <f t="shared" si="4"/>
        <v>122.41935483870969</v>
      </c>
      <c r="G54" s="570">
        <f>'Chegadas Mundo_14.1-14.2'!E46</f>
        <v>29.1</v>
      </c>
      <c r="H54" s="569">
        <f t="shared" si="1"/>
        <v>6.9852941176470562</v>
      </c>
      <c r="I54" s="942">
        <f t="shared" si="5"/>
        <v>133.48623853211009</v>
      </c>
      <c r="J54" s="570">
        <v>6.4298520000000003</v>
      </c>
      <c r="K54" s="569">
        <f t="shared" si="2"/>
        <v>10.605087400672474</v>
      </c>
      <c r="L54" s="942">
        <f t="shared" si="6"/>
        <v>127.32130597835804</v>
      </c>
    </row>
    <row r="55" spans="1:12" ht="20.100000000000001" customHeight="1" x14ac:dyDescent="0.25">
      <c r="A55" s="1237">
        <v>2015</v>
      </c>
      <c r="B55" s="1237"/>
      <c r="C55" s="1237"/>
      <c r="D55" s="976">
        <f>'Chegadas Mundo_14.1-14.2'!B22</f>
        <v>1190.6000000000001</v>
      </c>
      <c r="E55" s="569">
        <f t="shared" si="3"/>
        <v>4.5761967501097844</v>
      </c>
      <c r="F55" s="942">
        <f t="shared" si="4"/>
        <v>128.02150537634409</v>
      </c>
      <c r="G55" s="570">
        <f>'Chegadas Mundo_14.1-14.2'!F46</f>
        <v>30.8</v>
      </c>
      <c r="H55" s="569">
        <f t="shared" si="1"/>
        <v>5.841924398625431</v>
      </c>
      <c r="I55" s="942">
        <f t="shared" si="5"/>
        <v>141.28440366972478</v>
      </c>
      <c r="J55" s="570">
        <v>6.3058379999999996</v>
      </c>
      <c r="K55" s="569">
        <f t="shared" si="2"/>
        <v>-1.9287224651516222</v>
      </c>
      <c r="L55" s="942">
        <f t="shared" si="6"/>
        <v>124.86563134702902</v>
      </c>
    </row>
    <row r="56" spans="1:12" ht="20.100000000000001" customHeight="1" thickBot="1" x14ac:dyDescent="0.3">
      <c r="A56" s="1238" t="s">
        <v>957</v>
      </c>
      <c r="B56" s="1238"/>
      <c r="C56" s="1238"/>
      <c r="D56" s="979">
        <f>'Chegadas Mundo_14.1-14.2'!B23</f>
        <v>1236.8999999999999</v>
      </c>
      <c r="E56" s="980">
        <f t="shared" si="3"/>
        <v>3.8887955652611828</v>
      </c>
      <c r="F56" s="938">
        <f t="shared" si="4"/>
        <v>132.99999999999997</v>
      </c>
      <c r="G56" s="969">
        <f>'Chegadas Mundo_14.1-14.2'!G46</f>
        <v>32.799999999999997</v>
      </c>
      <c r="H56" s="980">
        <f t="shared" si="1"/>
        <v>6.4935064935064846</v>
      </c>
      <c r="I56" s="938">
        <f t="shared" si="5"/>
        <v>150.45871559633025</v>
      </c>
      <c r="J56" s="981">
        <v>6.578074</v>
      </c>
      <c r="K56" s="980">
        <f t="shared" si="2"/>
        <v>4.3172057385552964</v>
      </c>
      <c r="L56" s="938">
        <f t="shared" si="6"/>
        <v>130.25633754902626</v>
      </c>
    </row>
    <row r="57" spans="1:12" s="85" customFormat="1" ht="15.95" customHeight="1" x14ac:dyDescent="0.25">
      <c r="A57" s="552" t="s">
        <v>1151</v>
      </c>
      <c r="B57" s="80"/>
      <c r="C57" s="80"/>
      <c r="D57" s="553"/>
      <c r="E57" s="553"/>
      <c r="F57" s="553"/>
      <c r="G57" s="553"/>
      <c r="H57" s="553"/>
    </row>
    <row r="58" spans="1:12" s="552" customFormat="1" ht="15.95" customHeight="1" x14ac:dyDescent="0.25">
      <c r="A58" s="552" t="s">
        <v>744</v>
      </c>
      <c r="B58" s="85"/>
      <c r="C58" s="85"/>
    </row>
    <row r="59" spans="1:12" s="552" customFormat="1" ht="15.95" customHeight="1" x14ac:dyDescent="0.25">
      <c r="A59" s="552" t="s">
        <v>1150</v>
      </c>
      <c r="J59" s="80"/>
      <c r="L59" s="80"/>
    </row>
    <row r="60" spans="1:12" s="552" customFormat="1" ht="15.95" customHeight="1" x14ac:dyDescent="0.25">
      <c r="A60" s="552" t="s">
        <v>746</v>
      </c>
      <c r="J60" s="80"/>
      <c r="L60" s="80"/>
    </row>
    <row r="61" spans="1:12" s="552" customFormat="1" ht="15.95" customHeight="1" x14ac:dyDescent="0.25">
      <c r="J61" s="80"/>
      <c r="L61" s="80"/>
    </row>
    <row r="62" spans="1:12" s="552" customFormat="1" ht="15.95" customHeight="1" x14ac:dyDescent="0.25">
      <c r="J62" s="80"/>
      <c r="L62" s="80"/>
    </row>
  </sheetData>
  <mergeCells count="50">
    <mergeCell ref="E3:I3"/>
    <mergeCell ref="D36:L36"/>
    <mergeCell ref="D37:F37"/>
    <mergeCell ref="G37:I37"/>
    <mergeCell ref="J37:L37"/>
    <mergeCell ref="C14:D14"/>
    <mergeCell ref="C15:D15"/>
    <mergeCell ref="C16:D16"/>
    <mergeCell ref="C17:D17"/>
    <mergeCell ref="C18:D18"/>
    <mergeCell ref="C19:D19"/>
    <mergeCell ref="C20:D20"/>
    <mergeCell ref="C27:D27"/>
    <mergeCell ref="C28:D28"/>
    <mergeCell ref="C21:D21"/>
    <mergeCell ref="C22:D22"/>
    <mergeCell ref="A3:B3"/>
    <mergeCell ref="A36:C38"/>
    <mergeCell ref="A39:C39"/>
    <mergeCell ref="A40:C40"/>
    <mergeCell ref="A41:C41"/>
    <mergeCell ref="C3:D4"/>
    <mergeCell ref="C5:D5"/>
    <mergeCell ref="C6:D6"/>
    <mergeCell ref="C7:D7"/>
    <mergeCell ref="C8:D8"/>
    <mergeCell ref="C9:D9"/>
    <mergeCell ref="C10:D10"/>
    <mergeCell ref="C11:D11"/>
    <mergeCell ref="C12:D12"/>
    <mergeCell ref="C13:D13"/>
    <mergeCell ref="C26:D26"/>
    <mergeCell ref="A54:C54"/>
    <mergeCell ref="A55:C55"/>
    <mergeCell ref="A56:C56"/>
    <mergeCell ref="A47:C47"/>
    <mergeCell ref="A48:C48"/>
    <mergeCell ref="A49:C49"/>
    <mergeCell ref="A50:C50"/>
    <mergeCell ref="A51:C51"/>
    <mergeCell ref="C23:D23"/>
    <mergeCell ref="C24:D24"/>
    <mergeCell ref="C25:D25"/>
    <mergeCell ref="A52:C52"/>
    <mergeCell ref="A53:C53"/>
    <mergeCell ref="A42:C42"/>
    <mergeCell ref="A43:C43"/>
    <mergeCell ref="A44:C44"/>
    <mergeCell ref="A45:C45"/>
    <mergeCell ref="A46:C46"/>
  </mergeCells>
  <pageMargins left="0.78740157480314965" right="0.39370078740157483" top="0.78740157480314965" bottom="0.59055118110236227" header="0.47244094488188981" footer="0.47244094488188981"/>
  <pageSetup paperSize="9" scale="51" orientation="portrait" horizontalDpi="300" verticalDpi="300" r:id="rId1"/>
  <headerFooter alignWithMargins="0">
    <oddHeader>&amp;C&amp;"Arial,Negrito"&amp;14Turismo mundial</oddHead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53"/>
  <sheetViews>
    <sheetView showGridLines="0" zoomScaleNormal="100" zoomScaleSheetLayoutView="100" workbookViewId="0"/>
  </sheetViews>
  <sheetFormatPr defaultColWidth="8.7109375" defaultRowHeight="24" customHeight="1" x14ac:dyDescent="0.25"/>
  <cols>
    <col min="1" max="1" width="40.7109375" style="80" customWidth="1"/>
    <col min="2" max="7" width="20.7109375" style="80" customWidth="1"/>
    <col min="8" max="8" width="9.140625" style="294" customWidth="1"/>
    <col min="9" max="9" width="13" style="80" customWidth="1"/>
    <col min="10" max="10" width="8.7109375" style="80" customWidth="1"/>
    <col min="11" max="11" width="10.42578125" style="80" customWidth="1"/>
    <col min="12" max="16" width="8.7109375" style="80"/>
    <col min="17" max="18" width="8.7109375" style="565"/>
    <col min="19" max="253" width="8.7109375" style="80"/>
    <col min="254" max="254" width="40.7109375" style="80" customWidth="1"/>
    <col min="255" max="260" width="20.7109375" style="80" customWidth="1"/>
    <col min="261" max="261" width="9.140625" style="80" customWidth="1"/>
    <col min="262" max="262" width="13" style="80" customWidth="1"/>
    <col min="263" max="263" width="8.7109375" style="80" customWidth="1"/>
    <col min="264" max="264" width="10.42578125" style="80" customWidth="1"/>
    <col min="265" max="509" width="8.7109375" style="80"/>
    <col min="510" max="510" width="40.7109375" style="80" customWidth="1"/>
    <col min="511" max="516" width="20.7109375" style="80" customWidth="1"/>
    <col min="517" max="517" width="9.140625" style="80" customWidth="1"/>
    <col min="518" max="518" width="13" style="80" customWidth="1"/>
    <col min="519" max="519" width="8.7109375" style="80" customWidth="1"/>
    <col min="520" max="520" width="10.42578125" style="80" customWidth="1"/>
    <col min="521" max="765" width="8.7109375" style="80"/>
    <col min="766" max="766" width="40.7109375" style="80" customWidth="1"/>
    <col min="767" max="772" width="20.7109375" style="80" customWidth="1"/>
    <col min="773" max="773" width="9.140625" style="80" customWidth="1"/>
    <col min="774" max="774" width="13" style="80" customWidth="1"/>
    <col min="775" max="775" width="8.7109375" style="80" customWidth="1"/>
    <col min="776" max="776" width="10.42578125" style="80" customWidth="1"/>
    <col min="777" max="1021" width="8.7109375" style="80"/>
    <col min="1022" max="1022" width="40.7109375" style="80" customWidth="1"/>
    <col min="1023" max="1028" width="20.7109375" style="80" customWidth="1"/>
    <col min="1029" max="1029" width="9.140625" style="80" customWidth="1"/>
    <col min="1030" max="1030" width="13" style="80" customWidth="1"/>
    <col min="1031" max="1031" width="8.7109375" style="80" customWidth="1"/>
    <col min="1032" max="1032" width="10.42578125" style="80" customWidth="1"/>
    <col min="1033" max="1277" width="8.7109375" style="80"/>
    <col min="1278" max="1278" width="40.7109375" style="80" customWidth="1"/>
    <col min="1279" max="1284" width="20.7109375" style="80" customWidth="1"/>
    <col min="1285" max="1285" width="9.140625" style="80" customWidth="1"/>
    <col min="1286" max="1286" width="13" style="80" customWidth="1"/>
    <col min="1287" max="1287" width="8.7109375" style="80" customWidth="1"/>
    <col min="1288" max="1288" width="10.42578125" style="80" customWidth="1"/>
    <col min="1289" max="1533" width="8.7109375" style="80"/>
    <col min="1534" max="1534" width="40.7109375" style="80" customWidth="1"/>
    <col min="1535" max="1540" width="20.7109375" style="80" customWidth="1"/>
    <col min="1541" max="1541" width="9.140625" style="80" customWidth="1"/>
    <col min="1542" max="1542" width="13" style="80" customWidth="1"/>
    <col min="1543" max="1543" width="8.7109375" style="80" customWidth="1"/>
    <col min="1544" max="1544" width="10.42578125" style="80" customWidth="1"/>
    <col min="1545" max="1789" width="8.7109375" style="80"/>
    <col min="1790" max="1790" width="40.7109375" style="80" customWidth="1"/>
    <col min="1791" max="1796" width="20.7109375" style="80" customWidth="1"/>
    <col min="1797" max="1797" width="9.140625" style="80" customWidth="1"/>
    <col min="1798" max="1798" width="13" style="80" customWidth="1"/>
    <col min="1799" max="1799" width="8.7109375" style="80" customWidth="1"/>
    <col min="1800" max="1800" width="10.42578125" style="80" customWidth="1"/>
    <col min="1801" max="2045" width="8.7109375" style="80"/>
    <col min="2046" max="2046" width="40.7109375" style="80" customWidth="1"/>
    <col min="2047" max="2052" width="20.7109375" style="80" customWidth="1"/>
    <col min="2053" max="2053" width="9.140625" style="80" customWidth="1"/>
    <col min="2054" max="2054" width="13" style="80" customWidth="1"/>
    <col min="2055" max="2055" width="8.7109375" style="80" customWidth="1"/>
    <col min="2056" max="2056" width="10.42578125" style="80" customWidth="1"/>
    <col min="2057" max="2301" width="8.7109375" style="80"/>
    <col min="2302" max="2302" width="40.7109375" style="80" customWidth="1"/>
    <col min="2303" max="2308" width="20.7109375" style="80" customWidth="1"/>
    <col min="2309" max="2309" width="9.140625" style="80" customWidth="1"/>
    <col min="2310" max="2310" width="13" style="80" customWidth="1"/>
    <col min="2311" max="2311" width="8.7109375" style="80" customWidth="1"/>
    <col min="2312" max="2312" width="10.42578125" style="80" customWidth="1"/>
    <col min="2313" max="2557" width="8.7109375" style="80"/>
    <col min="2558" max="2558" width="40.7109375" style="80" customWidth="1"/>
    <col min="2559" max="2564" width="20.7109375" style="80" customWidth="1"/>
    <col min="2565" max="2565" width="9.140625" style="80" customWidth="1"/>
    <col min="2566" max="2566" width="13" style="80" customWidth="1"/>
    <col min="2567" max="2567" width="8.7109375" style="80" customWidth="1"/>
    <col min="2568" max="2568" width="10.42578125" style="80" customWidth="1"/>
    <col min="2569" max="2813" width="8.7109375" style="80"/>
    <col min="2814" max="2814" width="40.7109375" style="80" customWidth="1"/>
    <col min="2815" max="2820" width="20.7109375" style="80" customWidth="1"/>
    <col min="2821" max="2821" width="9.140625" style="80" customWidth="1"/>
    <col min="2822" max="2822" width="13" style="80" customWidth="1"/>
    <col min="2823" max="2823" width="8.7109375" style="80" customWidth="1"/>
    <col min="2824" max="2824" width="10.42578125" style="80" customWidth="1"/>
    <col min="2825" max="3069" width="8.7109375" style="80"/>
    <col min="3070" max="3070" width="40.7109375" style="80" customWidth="1"/>
    <col min="3071" max="3076" width="20.7109375" style="80" customWidth="1"/>
    <col min="3077" max="3077" width="9.140625" style="80" customWidth="1"/>
    <col min="3078" max="3078" width="13" style="80" customWidth="1"/>
    <col min="3079" max="3079" width="8.7109375" style="80" customWidth="1"/>
    <col min="3080" max="3080" width="10.42578125" style="80" customWidth="1"/>
    <col min="3081" max="3325" width="8.7109375" style="80"/>
    <col min="3326" max="3326" width="40.7109375" style="80" customWidth="1"/>
    <col min="3327" max="3332" width="20.7109375" style="80" customWidth="1"/>
    <col min="3333" max="3333" width="9.140625" style="80" customWidth="1"/>
    <col min="3334" max="3334" width="13" style="80" customWidth="1"/>
    <col min="3335" max="3335" width="8.7109375" style="80" customWidth="1"/>
    <col min="3336" max="3336" width="10.42578125" style="80" customWidth="1"/>
    <col min="3337" max="3581" width="8.7109375" style="80"/>
    <col min="3582" max="3582" width="40.7109375" style="80" customWidth="1"/>
    <col min="3583" max="3588" width="20.7109375" style="80" customWidth="1"/>
    <col min="3589" max="3589" width="9.140625" style="80" customWidth="1"/>
    <col min="3590" max="3590" width="13" style="80" customWidth="1"/>
    <col min="3591" max="3591" width="8.7109375" style="80" customWidth="1"/>
    <col min="3592" max="3592" width="10.42578125" style="80" customWidth="1"/>
    <col min="3593" max="3837" width="8.7109375" style="80"/>
    <col min="3838" max="3838" width="40.7109375" style="80" customWidth="1"/>
    <col min="3839" max="3844" width="20.7109375" style="80" customWidth="1"/>
    <col min="3845" max="3845" width="9.140625" style="80" customWidth="1"/>
    <col min="3846" max="3846" width="13" style="80" customWidth="1"/>
    <col min="3847" max="3847" width="8.7109375" style="80" customWidth="1"/>
    <col min="3848" max="3848" width="10.42578125" style="80" customWidth="1"/>
    <col min="3849" max="4093" width="8.7109375" style="80"/>
    <col min="4094" max="4094" width="40.7109375" style="80" customWidth="1"/>
    <col min="4095" max="4100" width="20.7109375" style="80" customWidth="1"/>
    <col min="4101" max="4101" width="9.140625" style="80" customWidth="1"/>
    <col min="4102" max="4102" width="13" style="80" customWidth="1"/>
    <col min="4103" max="4103" width="8.7109375" style="80" customWidth="1"/>
    <col min="4104" max="4104" width="10.42578125" style="80" customWidth="1"/>
    <col min="4105" max="4349" width="8.7109375" style="80"/>
    <col min="4350" max="4350" width="40.7109375" style="80" customWidth="1"/>
    <col min="4351" max="4356" width="20.7109375" style="80" customWidth="1"/>
    <col min="4357" max="4357" width="9.140625" style="80" customWidth="1"/>
    <col min="4358" max="4358" width="13" style="80" customWidth="1"/>
    <col min="4359" max="4359" width="8.7109375" style="80" customWidth="1"/>
    <col min="4360" max="4360" width="10.42578125" style="80" customWidth="1"/>
    <col min="4361" max="4605" width="8.7109375" style="80"/>
    <col min="4606" max="4606" width="40.7109375" style="80" customWidth="1"/>
    <col min="4607" max="4612" width="20.7109375" style="80" customWidth="1"/>
    <col min="4613" max="4613" width="9.140625" style="80" customWidth="1"/>
    <col min="4614" max="4614" width="13" style="80" customWidth="1"/>
    <col min="4615" max="4615" width="8.7109375" style="80" customWidth="1"/>
    <col min="4616" max="4616" width="10.42578125" style="80" customWidth="1"/>
    <col min="4617" max="4861" width="8.7109375" style="80"/>
    <col min="4862" max="4862" width="40.7109375" style="80" customWidth="1"/>
    <col min="4863" max="4868" width="20.7109375" style="80" customWidth="1"/>
    <col min="4869" max="4869" width="9.140625" style="80" customWidth="1"/>
    <col min="4870" max="4870" width="13" style="80" customWidth="1"/>
    <col min="4871" max="4871" width="8.7109375" style="80" customWidth="1"/>
    <col min="4872" max="4872" width="10.42578125" style="80" customWidth="1"/>
    <col min="4873" max="5117" width="8.7109375" style="80"/>
    <col min="5118" max="5118" width="40.7109375" style="80" customWidth="1"/>
    <col min="5119" max="5124" width="20.7109375" style="80" customWidth="1"/>
    <col min="5125" max="5125" width="9.140625" style="80" customWidth="1"/>
    <col min="5126" max="5126" width="13" style="80" customWidth="1"/>
    <col min="5127" max="5127" width="8.7109375" style="80" customWidth="1"/>
    <col min="5128" max="5128" width="10.42578125" style="80" customWidth="1"/>
    <col min="5129" max="5373" width="8.7109375" style="80"/>
    <col min="5374" max="5374" width="40.7109375" style="80" customWidth="1"/>
    <col min="5375" max="5380" width="20.7109375" style="80" customWidth="1"/>
    <col min="5381" max="5381" width="9.140625" style="80" customWidth="1"/>
    <col min="5382" max="5382" width="13" style="80" customWidth="1"/>
    <col min="5383" max="5383" width="8.7109375" style="80" customWidth="1"/>
    <col min="5384" max="5384" width="10.42578125" style="80" customWidth="1"/>
    <col min="5385" max="5629" width="8.7109375" style="80"/>
    <col min="5630" max="5630" width="40.7109375" style="80" customWidth="1"/>
    <col min="5631" max="5636" width="20.7109375" style="80" customWidth="1"/>
    <col min="5637" max="5637" width="9.140625" style="80" customWidth="1"/>
    <col min="5638" max="5638" width="13" style="80" customWidth="1"/>
    <col min="5639" max="5639" width="8.7109375" style="80" customWidth="1"/>
    <col min="5640" max="5640" width="10.42578125" style="80" customWidth="1"/>
    <col min="5641" max="5885" width="8.7109375" style="80"/>
    <col min="5886" max="5886" width="40.7109375" style="80" customWidth="1"/>
    <col min="5887" max="5892" width="20.7109375" style="80" customWidth="1"/>
    <col min="5893" max="5893" width="9.140625" style="80" customWidth="1"/>
    <col min="5894" max="5894" width="13" style="80" customWidth="1"/>
    <col min="5895" max="5895" width="8.7109375" style="80" customWidth="1"/>
    <col min="5896" max="5896" width="10.42578125" style="80" customWidth="1"/>
    <col min="5897" max="6141" width="8.7109375" style="80"/>
    <col min="6142" max="6142" width="40.7109375" style="80" customWidth="1"/>
    <col min="6143" max="6148" width="20.7109375" style="80" customWidth="1"/>
    <col min="6149" max="6149" width="9.140625" style="80" customWidth="1"/>
    <col min="6150" max="6150" width="13" style="80" customWidth="1"/>
    <col min="6151" max="6151" width="8.7109375" style="80" customWidth="1"/>
    <col min="6152" max="6152" width="10.42578125" style="80" customWidth="1"/>
    <col min="6153" max="6397" width="8.7109375" style="80"/>
    <col min="6398" max="6398" width="40.7109375" style="80" customWidth="1"/>
    <col min="6399" max="6404" width="20.7109375" style="80" customWidth="1"/>
    <col min="6405" max="6405" width="9.140625" style="80" customWidth="1"/>
    <col min="6406" max="6406" width="13" style="80" customWidth="1"/>
    <col min="6407" max="6407" width="8.7109375" style="80" customWidth="1"/>
    <col min="6408" max="6408" width="10.42578125" style="80" customWidth="1"/>
    <col min="6409" max="6653" width="8.7109375" style="80"/>
    <col min="6654" max="6654" width="40.7109375" style="80" customWidth="1"/>
    <col min="6655" max="6660" width="20.7109375" style="80" customWidth="1"/>
    <col min="6661" max="6661" width="9.140625" style="80" customWidth="1"/>
    <col min="6662" max="6662" width="13" style="80" customWidth="1"/>
    <col min="6663" max="6663" width="8.7109375" style="80" customWidth="1"/>
    <col min="6664" max="6664" width="10.42578125" style="80" customWidth="1"/>
    <col min="6665" max="6909" width="8.7109375" style="80"/>
    <col min="6910" max="6910" width="40.7109375" style="80" customWidth="1"/>
    <col min="6911" max="6916" width="20.7109375" style="80" customWidth="1"/>
    <col min="6917" max="6917" width="9.140625" style="80" customWidth="1"/>
    <col min="6918" max="6918" width="13" style="80" customWidth="1"/>
    <col min="6919" max="6919" width="8.7109375" style="80" customWidth="1"/>
    <col min="6920" max="6920" width="10.42578125" style="80" customWidth="1"/>
    <col min="6921" max="7165" width="8.7109375" style="80"/>
    <col min="7166" max="7166" width="40.7109375" style="80" customWidth="1"/>
    <col min="7167" max="7172" width="20.7109375" style="80" customWidth="1"/>
    <col min="7173" max="7173" width="9.140625" style="80" customWidth="1"/>
    <col min="7174" max="7174" width="13" style="80" customWidth="1"/>
    <col min="7175" max="7175" width="8.7109375" style="80" customWidth="1"/>
    <col min="7176" max="7176" width="10.42578125" style="80" customWidth="1"/>
    <col min="7177" max="7421" width="8.7109375" style="80"/>
    <col min="7422" max="7422" width="40.7109375" style="80" customWidth="1"/>
    <col min="7423" max="7428" width="20.7109375" style="80" customWidth="1"/>
    <col min="7429" max="7429" width="9.140625" style="80" customWidth="1"/>
    <col min="7430" max="7430" width="13" style="80" customWidth="1"/>
    <col min="7431" max="7431" width="8.7109375" style="80" customWidth="1"/>
    <col min="7432" max="7432" width="10.42578125" style="80" customWidth="1"/>
    <col min="7433" max="7677" width="8.7109375" style="80"/>
    <col min="7678" max="7678" width="40.7109375" style="80" customWidth="1"/>
    <col min="7679" max="7684" width="20.7109375" style="80" customWidth="1"/>
    <col min="7685" max="7685" width="9.140625" style="80" customWidth="1"/>
    <col min="7686" max="7686" width="13" style="80" customWidth="1"/>
    <col min="7687" max="7687" width="8.7109375" style="80" customWidth="1"/>
    <col min="7688" max="7688" width="10.42578125" style="80" customWidth="1"/>
    <col min="7689" max="7933" width="8.7109375" style="80"/>
    <col min="7934" max="7934" width="40.7109375" style="80" customWidth="1"/>
    <col min="7935" max="7940" width="20.7109375" style="80" customWidth="1"/>
    <col min="7941" max="7941" width="9.140625" style="80" customWidth="1"/>
    <col min="7942" max="7942" width="13" style="80" customWidth="1"/>
    <col min="7943" max="7943" width="8.7109375" style="80" customWidth="1"/>
    <col min="7944" max="7944" width="10.42578125" style="80" customWidth="1"/>
    <col min="7945" max="8189" width="8.7109375" style="80"/>
    <col min="8190" max="8190" width="40.7109375" style="80" customWidth="1"/>
    <col min="8191" max="8196" width="20.7109375" style="80" customWidth="1"/>
    <col min="8197" max="8197" width="9.140625" style="80" customWidth="1"/>
    <col min="8198" max="8198" width="13" style="80" customWidth="1"/>
    <col min="8199" max="8199" width="8.7109375" style="80" customWidth="1"/>
    <col min="8200" max="8200" width="10.42578125" style="80" customWidth="1"/>
    <col min="8201" max="8445" width="8.7109375" style="80"/>
    <col min="8446" max="8446" width="40.7109375" style="80" customWidth="1"/>
    <col min="8447" max="8452" width="20.7109375" style="80" customWidth="1"/>
    <col min="8453" max="8453" width="9.140625" style="80" customWidth="1"/>
    <col min="8454" max="8454" width="13" style="80" customWidth="1"/>
    <col min="8455" max="8455" width="8.7109375" style="80" customWidth="1"/>
    <col min="8456" max="8456" width="10.42578125" style="80" customWidth="1"/>
    <col min="8457" max="8701" width="8.7109375" style="80"/>
    <col min="8702" max="8702" width="40.7109375" style="80" customWidth="1"/>
    <col min="8703" max="8708" width="20.7109375" style="80" customWidth="1"/>
    <col min="8709" max="8709" width="9.140625" style="80" customWidth="1"/>
    <col min="8710" max="8710" width="13" style="80" customWidth="1"/>
    <col min="8711" max="8711" width="8.7109375" style="80" customWidth="1"/>
    <col min="8712" max="8712" width="10.42578125" style="80" customWidth="1"/>
    <col min="8713" max="8957" width="8.7109375" style="80"/>
    <col min="8958" max="8958" width="40.7109375" style="80" customWidth="1"/>
    <col min="8959" max="8964" width="20.7109375" style="80" customWidth="1"/>
    <col min="8965" max="8965" width="9.140625" style="80" customWidth="1"/>
    <col min="8966" max="8966" width="13" style="80" customWidth="1"/>
    <col min="8967" max="8967" width="8.7109375" style="80" customWidth="1"/>
    <col min="8968" max="8968" width="10.42578125" style="80" customWidth="1"/>
    <col min="8969" max="9213" width="8.7109375" style="80"/>
    <col min="9214" max="9214" width="40.7109375" style="80" customWidth="1"/>
    <col min="9215" max="9220" width="20.7109375" style="80" customWidth="1"/>
    <col min="9221" max="9221" width="9.140625" style="80" customWidth="1"/>
    <col min="9222" max="9222" width="13" style="80" customWidth="1"/>
    <col min="9223" max="9223" width="8.7109375" style="80" customWidth="1"/>
    <col min="9224" max="9224" width="10.42578125" style="80" customWidth="1"/>
    <col min="9225" max="9469" width="8.7109375" style="80"/>
    <col min="9470" max="9470" width="40.7109375" style="80" customWidth="1"/>
    <col min="9471" max="9476" width="20.7109375" style="80" customWidth="1"/>
    <col min="9477" max="9477" width="9.140625" style="80" customWidth="1"/>
    <col min="9478" max="9478" width="13" style="80" customWidth="1"/>
    <col min="9479" max="9479" width="8.7109375" style="80" customWidth="1"/>
    <col min="9480" max="9480" width="10.42578125" style="80" customWidth="1"/>
    <col min="9481" max="9725" width="8.7109375" style="80"/>
    <col min="9726" max="9726" width="40.7109375" style="80" customWidth="1"/>
    <col min="9727" max="9732" width="20.7109375" style="80" customWidth="1"/>
    <col min="9733" max="9733" width="9.140625" style="80" customWidth="1"/>
    <col min="9734" max="9734" width="13" style="80" customWidth="1"/>
    <col min="9735" max="9735" width="8.7109375" style="80" customWidth="1"/>
    <col min="9736" max="9736" width="10.42578125" style="80" customWidth="1"/>
    <col min="9737" max="9981" width="8.7109375" style="80"/>
    <col min="9982" max="9982" width="40.7109375" style="80" customWidth="1"/>
    <col min="9983" max="9988" width="20.7109375" style="80" customWidth="1"/>
    <col min="9989" max="9989" width="9.140625" style="80" customWidth="1"/>
    <col min="9990" max="9990" width="13" style="80" customWidth="1"/>
    <col min="9991" max="9991" width="8.7109375" style="80" customWidth="1"/>
    <col min="9992" max="9992" width="10.42578125" style="80" customWidth="1"/>
    <col min="9993" max="10237" width="8.7109375" style="80"/>
    <col min="10238" max="10238" width="40.7109375" style="80" customWidth="1"/>
    <col min="10239" max="10244" width="20.7109375" style="80" customWidth="1"/>
    <col min="10245" max="10245" width="9.140625" style="80" customWidth="1"/>
    <col min="10246" max="10246" width="13" style="80" customWidth="1"/>
    <col min="10247" max="10247" width="8.7109375" style="80" customWidth="1"/>
    <col min="10248" max="10248" width="10.42578125" style="80" customWidth="1"/>
    <col min="10249" max="10493" width="8.7109375" style="80"/>
    <col min="10494" max="10494" width="40.7109375" style="80" customWidth="1"/>
    <col min="10495" max="10500" width="20.7109375" style="80" customWidth="1"/>
    <col min="10501" max="10501" width="9.140625" style="80" customWidth="1"/>
    <col min="10502" max="10502" width="13" style="80" customWidth="1"/>
    <col min="10503" max="10503" width="8.7109375" style="80" customWidth="1"/>
    <col min="10504" max="10504" width="10.42578125" style="80" customWidth="1"/>
    <col min="10505" max="10749" width="8.7109375" style="80"/>
    <col min="10750" max="10750" width="40.7109375" style="80" customWidth="1"/>
    <col min="10751" max="10756" width="20.7109375" style="80" customWidth="1"/>
    <col min="10757" max="10757" width="9.140625" style="80" customWidth="1"/>
    <col min="10758" max="10758" width="13" style="80" customWidth="1"/>
    <col min="10759" max="10759" width="8.7109375" style="80" customWidth="1"/>
    <col min="10760" max="10760" width="10.42578125" style="80" customWidth="1"/>
    <col min="10761" max="11005" width="8.7109375" style="80"/>
    <col min="11006" max="11006" width="40.7109375" style="80" customWidth="1"/>
    <col min="11007" max="11012" width="20.7109375" style="80" customWidth="1"/>
    <col min="11013" max="11013" width="9.140625" style="80" customWidth="1"/>
    <col min="11014" max="11014" width="13" style="80" customWidth="1"/>
    <col min="11015" max="11015" width="8.7109375" style="80" customWidth="1"/>
    <col min="11016" max="11016" width="10.42578125" style="80" customWidth="1"/>
    <col min="11017" max="11261" width="8.7109375" style="80"/>
    <col min="11262" max="11262" width="40.7109375" style="80" customWidth="1"/>
    <col min="11263" max="11268" width="20.7109375" style="80" customWidth="1"/>
    <col min="11269" max="11269" width="9.140625" style="80" customWidth="1"/>
    <col min="11270" max="11270" width="13" style="80" customWidth="1"/>
    <col min="11271" max="11271" width="8.7109375" style="80" customWidth="1"/>
    <col min="11272" max="11272" width="10.42578125" style="80" customWidth="1"/>
    <col min="11273" max="11517" width="8.7109375" style="80"/>
    <col min="11518" max="11518" width="40.7109375" style="80" customWidth="1"/>
    <col min="11519" max="11524" width="20.7109375" style="80" customWidth="1"/>
    <col min="11525" max="11525" width="9.140625" style="80" customWidth="1"/>
    <col min="11526" max="11526" width="13" style="80" customWidth="1"/>
    <col min="11527" max="11527" width="8.7109375" style="80" customWidth="1"/>
    <col min="11528" max="11528" width="10.42578125" style="80" customWidth="1"/>
    <col min="11529" max="11773" width="8.7109375" style="80"/>
    <col min="11774" max="11774" width="40.7109375" style="80" customWidth="1"/>
    <col min="11775" max="11780" width="20.7109375" style="80" customWidth="1"/>
    <col min="11781" max="11781" width="9.140625" style="80" customWidth="1"/>
    <col min="11782" max="11782" width="13" style="80" customWidth="1"/>
    <col min="11783" max="11783" width="8.7109375" style="80" customWidth="1"/>
    <col min="11784" max="11784" width="10.42578125" style="80" customWidth="1"/>
    <col min="11785" max="12029" width="8.7109375" style="80"/>
    <col min="12030" max="12030" width="40.7109375" style="80" customWidth="1"/>
    <col min="12031" max="12036" width="20.7109375" style="80" customWidth="1"/>
    <col min="12037" max="12037" width="9.140625" style="80" customWidth="1"/>
    <col min="12038" max="12038" width="13" style="80" customWidth="1"/>
    <col min="12039" max="12039" width="8.7109375" style="80" customWidth="1"/>
    <col min="12040" max="12040" width="10.42578125" style="80" customWidth="1"/>
    <col min="12041" max="12285" width="8.7109375" style="80"/>
    <col min="12286" max="12286" width="40.7109375" style="80" customWidth="1"/>
    <col min="12287" max="12292" width="20.7109375" style="80" customWidth="1"/>
    <col min="12293" max="12293" width="9.140625" style="80" customWidth="1"/>
    <col min="12294" max="12294" width="13" style="80" customWidth="1"/>
    <col min="12295" max="12295" width="8.7109375" style="80" customWidth="1"/>
    <col min="12296" max="12296" width="10.42578125" style="80" customWidth="1"/>
    <col min="12297" max="12541" width="8.7109375" style="80"/>
    <col min="12542" max="12542" width="40.7109375" style="80" customWidth="1"/>
    <col min="12543" max="12548" width="20.7109375" style="80" customWidth="1"/>
    <col min="12549" max="12549" width="9.140625" style="80" customWidth="1"/>
    <col min="12550" max="12550" width="13" style="80" customWidth="1"/>
    <col min="12551" max="12551" width="8.7109375" style="80" customWidth="1"/>
    <col min="12552" max="12552" width="10.42578125" style="80" customWidth="1"/>
    <col min="12553" max="12797" width="8.7109375" style="80"/>
    <col min="12798" max="12798" width="40.7109375" style="80" customWidth="1"/>
    <col min="12799" max="12804" width="20.7109375" style="80" customWidth="1"/>
    <col min="12805" max="12805" width="9.140625" style="80" customWidth="1"/>
    <col min="12806" max="12806" width="13" style="80" customWidth="1"/>
    <col min="12807" max="12807" width="8.7109375" style="80" customWidth="1"/>
    <col min="12808" max="12808" width="10.42578125" style="80" customWidth="1"/>
    <col min="12809" max="13053" width="8.7109375" style="80"/>
    <col min="13054" max="13054" width="40.7109375" style="80" customWidth="1"/>
    <col min="13055" max="13060" width="20.7109375" style="80" customWidth="1"/>
    <col min="13061" max="13061" width="9.140625" style="80" customWidth="1"/>
    <col min="13062" max="13062" width="13" style="80" customWidth="1"/>
    <col min="13063" max="13063" width="8.7109375" style="80" customWidth="1"/>
    <col min="13064" max="13064" width="10.42578125" style="80" customWidth="1"/>
    <col min="13065" max="13309" width="8.7109375" style="80"/>
    <col min="13310" max="13310" width="40.7109375" style="80" customWidth="1"/>
    <col min="13311" max="13316" width="20.7109375" style="80" customWidth="1"/>
    <col min="13317" max="13317" width="9.140625" style="80" customWidth="1"/>
    <col min="13318" max="13318" width="13" style="80" customWidth="1"/>
    <col min="13319" max="13319" width="8.7109375" style="80" customWidth="1"/>
    <col min="13320" max="13320" width="10.42578125" style="80" customWidth="1"/>
    <col min="13321" max="13565" width="8.7109375" style="80"/>
    <col min="13566" max="13566" width="40.7109375" style="80" customWidth="1"/>
    <col min="13567" max="13572" width="20.7109375" style="80" customWidth="1"/>
    <col min="13573" max="13573" width="9.140625" style="80" customWidth="1"/>
    <col min="13574" max="13574" width="13" style="80" customWidth="1"/>
    <col min="13575" max="13575" width="8.7109375" style="80" customWidth="1"/>
    <col min="13576" max="13576" width="10.42578125" style="80" customWidth="1"/>
    <col min="13577" max="13821" width="8.7109375" style="80"/>
    <col min="13822" max="13822" width="40.7109375" style="80" customWidth="1"/>
    <col min="13823" max="13828" width="20.7109375" style="80" customWidth="1"/>
    <col min="13829" max="13829" width="9.140625" style="80" customWidth="1"/>
    <col min="13830" max="13830" width="13" style="80" customWidth="1"/>
    <col min="13831" max="13831" width="8.7109375" style="80" customWidth="1"/>
    <col min="13832" max="13832" width="10.42578125" style="80" customWidth="1"/>
    <col min="13833" max="14077" width="8.7109375" style="80"/>
    <col min="14078" max="14078" width="40.7109375" style="80" customWidth="1"/>
    <col min="14079" max="14084" width="20.7109375" style="80" customWidth="1"/>
    <col min="14085" max="14085" width="9.140625" style="80" customWidth="1"/>
    <col min="14086" max="14086" width="13" style="80" customWidth="1"/>
    <col min="14087" max="14087" width="8.7109375" style="80" customWidth="1"/>
    <col min="14088" max="14088" width="10.42578125" style="80" customWidth="1"/>
    <col min="14089" max="14333" width="8.7109375" style="80"/>
    <col min="14334" max="14334" width="40.7109375" style="80" customWidth="1"/>
    <col min="14335" max="14340" width="20.7109375" style="80" customWidth="1"/>
    <col min="14341" max="14341" width="9.140625" style="80" customWidth="1"/>
    <col min="14342" max="14342" width="13" style="80" customWidth="1"/>
    <col min="14343" max="14343" width="8.7109375" style="80" customWidth="1"/>
    <col min="14344" max="14344" width="10.42578125" style="80" customWidth="1"/>
    <col min="14345" max="14589" width="8.7109375" style="80"/>
    <col min="14590" max="14590" width="40.7109375" style="80" customWidth="1"/>
    <col min="14591" max="14596" width="20.7109375" style="80" customWidth="1"/>
    <col min="14597" max="14597" width="9.140625" style="80" customWidth="1"/>
    <col min="14598" max="14598" width="13" style="80" customWidth="1"/>
    <col min="14599" max="14599" width="8.7109375" style="80" customWidth="1"/>
    <col min="14600" max="14600" width="10.42578125" style="80" customWidth="1"/>
    <col min="14601" max="14845" width="8.7109375" style="80"/>
    <col min="14846" max="14846" width="40.7109375" style="80" customWidth="1"/>
    <col min="14847" max="14852" width="20.7109375" style="80" customWidth="1"/>
    <col min="14853" max="14853" width="9.140625" style="80" customWidth="1"/>
    <col min="14854" max="14854" width="13" style="80" customWidth="1"/>
    <col min="14855" max="14855" width="8.7109375" style="80" customWidth="1"/>
    <col min="14856" max="14856" width="10.42578125" style="80" customWidth="1"/>
    <col min="14857" max="15101" width="8.7109375" style="80"/>
    <col min="15102" max="15102" width="40.7109375" style="80" customWidth="1"/>
    <col min="15103" max="15108" width="20.7109375" style="80" customWidth="1"/>
    <col min="15109" max="15109" width="9.140625" style="80" customWidth="1"/>
    <col min="15110" max="15110" width="13" style="80" customWidth="1"/>
    <col min="15111" max="15111" width="8.7109375" style="80" customWidth="1"/>
    <col min="15112" max="15112" width="10.42578125" style="80" customWidth="1"/>
    <col min="15113" max="15357" width="8.7109375" style="80"/>
    <col min="15358" max="15358" width="40.7109375" style="80" customWidth="1"/>
    <col min="15359" max="15364" width="20.7109375" style="80" customWidth="1"/>
    <col min="15365" max="15365" width="9.140625" style="80" customWidth="1"/>
    <col min="15366" max="15366" width="13" style="80" customWidth="1"/>
    <col min="15367" max="15367" width="8.7109375" style="80" customWidth="1"/>
    <col min="15368" max="15368" width="10.42578125" style="80" customWidth="1"/>
    <col min="15369" max="15613" width="8.7109375" style="80"/>
    <col min="15614" max="15614" width="40.7109375" style="80" customWidth="1"/>
    <col min="15615" max="15620" width="20.7109375" style="80" customWidth="1"/>
    <col min="15621" max="15621" width="9.140625" style="80" customWidth="1"/>
    <col min="15622" max="15622" width="13" style="80" customWidth="1"/>
    <col min="15623" max="15623" width="8.7109375" style="80" customWidth="1"/>
    <col min="15624" max="15624" width="10.42578125" style="80" customWidth="1"/>
    <col min="15625" max="15869" width="8.7109375" style="80"/>
    <col min="15870" max="15870" width="40.7109375" style="80" customWidth="1"/>
    <col min="15871" max="15876" width="20.7109375" style="80" customWidth="1"/>
    <col min="15877" max="15877" width="9.140625" style="80" customWidth="1"/>
    <col min="15878" max="15878" width="13" style="80" customWidth="1"/>
    <col min="15879" max="15879" width="8.7109375" style="80" customWidth="1"/>
    <col min="15880" max="15880" width="10.42578125" style="80" customWidth="1"/>
    <col min="15881" max="16125" width="8.7109375" style="80"/>
    <col min="16126" max="16126" width="40.7109375" style="80" customWidth="1"/>
    <col min="16127" max="16132" width="20.7109375" style="80" customWidth="1"/>
    <col min="16133" max="16133" width="9.140625" style="80" customWidth="1"/>
    <col min="16134" max="16134" width="13" style="80" customWidth="1"/>
    <col min="16135" max="16135" width="8.7109375" style="80" customWidth="1"/>
    <col min="16136" max="16136" width="10.42578125" style="80" customWidth="1"/>
    <col min="16137" max="16384" width="8.7109375" style="80"/>
  </cols>
  <sheetData>
    <row r="1" spans="1:14" ht="24.95" customHeight="1" x14ac:dyDescent="0.25">
      <c r="A1" s="571" t="s">
        <v>255</v>
      </c>
      <c r="B1" s="571"/>
      <c r="C1" s="571"/>
      <c r="D1" s="571"/>
      <c r="E1" s="571"/>
      <c r="F1" s="571"/>
      <c r="G1" s="571"/>
      <c r="I1" s="88"/>
      <c r="J1" s="571"/>
      <c r="K1" s="571"/>
      <c r="L1" s="571"/>
      <c r="M1" s="571"/>
      <c r="N1" s="571"/>
    </row>
    <row r="2" spans="1:14" ht="24.95" customHeight="1" thickBot="1" x14ac:dyDescent="0.3">
      <c r="A2" s="255" t="s">
        <v>919</v>
      </c>
      <c r="B2" s="255"/>
      <c r="C2" s="255"/>
      <c r="D2" s="255"/>
      <c r="E2" s="255"/>
      <c r="F2" s="255"/>
      <c r="G2" s="255"/>
      <c r="I2" s="1249"/>
      <c r="J2" s="1249"/>
      <c r="K2" s="1249"/>
      <c r="L2" s="1249"/>
      <c r="M2" s="1249"/>
      <c r="N2" s="1249"/>
    </row>
    <row r="3" spans="1:14" ht="39.950000000000003" customHeight="1" x14ac:dyDescent="0.25">
      <c r="A3" s="1188" t="s">
        <v>103</v>
      </c>
      <c r="B3" s="1209" t="s">
        <v>737</v>
      </c>
      <c r="C3" s="1209"/>
      <c r="D3" s="1209"/>
      <c r="E3" s="1209" t="s">
        <v>747</v>
      </c>
      <c r="F3" s="1209"/>
      <c r="G3" s="1216"/>
      <c r="I3" s="1251"/>
      <c r="J3" s="1251"/>
      <c r="K3" s="1251"/>
      <c r="L3" s="1251"/>
      <c r="M3" s="1251"/>
      <c r="N3" s="1252"/>
    </row>
    <row r="4" spans="1:14" ht="39.950000000000003" customHeight="1" x14ac:dyDescent="0.25">
      <c r="A4" s="1250"/>
      <c r="B4" s="927" t="s">
        <v>748</v>
      </c>
      <c r="C4" s="927" t="s">
        <v>749</v>
      </c>
      <c r="D4" s="927" t="s">
        <v>750</v>
      </c>
      <c r="E4" s="927" t="s">
        <v>751</v>
      </c>
      <c r="F4" s="927" t="s">
        <v>752</v>
      </c>
      <c r="G4" s="928" t="s">
        <v>753</v>
      </c>
      <c r="I4" s="926"/>
      <c r="J4" s="1248"/>
      <c r="K4" s="1248"/>
      <c r="L4" s="1248"/>
      <c r="M4" s="1248"/>
      <c r="N4" s="1248"/>
    </row>
    <row r="5" spans="1:14" ht="20.100000000000001" customHeight="1" x14ac:dyDescent="0.25">
      <c r="A5" s="931">
        <v>2000</v>
      </c>
      <c r="B5" s="956">
        <f>'Chegadas Mundo_14.3-14.4'!D40</f>
        <v>674</v>
      </c>
      <c r="C5" s="570">
        <f>'Chegadas Mundo_14.3-14.4'!G40</f>
        <v>15.3</v>
      </c>
      <c r="D5" s="570">
        <f>'Chegadas Mundo_14.3-14.4'!J40</f>
        <v>5.3134629999999996</v>
      </c>
      <c r="E5" s="966">
        <f>(C5/B5)*100</f>
        <v>2.2700296735905048</v>
      </c>
      <c r="F5" s="967">
        <f>D5/C5*100</f>
        <v>34.728516339869273</v>
      </c>
      <c r="G5" s="968">
        <f>D5/B5*100</f>
        <v>0.78834762611275955</v>
      </c>
      <c r="I5" s="931"/>
      <c r="J5" s="572"/>
      <c r="K5" s="573"/>
      <c r="L5" s="573"/>
      <c r="M5" s="548"/>
      <c r="N5" s="574"/>
    </row>
    <row r="6" spans="1:14" ht="20.100000000000001" customHeight="1" x14ac:dyDescent="0.25">
      <c r="A6" s="931">
        <v>2001</v>
      </c>
      <c r="B6" s="956">
        <f>'Chegadas Mundo_14.3-14.4'!D41</f>
        <v>675</v>
      </c>
      <c r="C6" s="570">
        <f>'Chegadas Mundo_14.3-14.4'!G41</f>
        <v>14.6</v>
      </c>
      <c r="D6" s="570">
        <f>'Chegadas Mundo_14.3-14.4'!J41</f>
        <v>4.7725749999999998</v>
      </c>
      <c r="E6" s="966">
        <f t="shared" ref="E6:E21" si="0">(C6/B6)*100</f>
        <v>2.162962962962963</v>
      </c>
      <c r="F6" s="967">
        <f t="shared" ref="F6:F21" si="1">D6/C6*100</f>
        <v>32.6888698630137</v>
      </c>
      <c r="G6" s="968">
        <f t="shared" ref="G6:G21" si="2">D6/B6*100</f>
        <v>0.70704814814814809</v>
      </c>
      <c r="I6" s="931"/>
      <c r="J6" s="549"/>
      <c r="K6" s="573"/>
      <c r="L6" s="573"/>
      <c r="M6" s="548"/>
      <c r="N6" s="574"/>
    </row>
    <row r="7" spans="1:14" ht="20.100000000000001" customHeight="1" x14ac:dyDescent="0.25">
      <c r="A7" s="931">
        <v>2002</v>
      </c>
      <c r="B7" s="956">
        <f>'Chegadas Mundo_14.3-14.4'!D42</f>
        <v>696</v>
      </c>
      <c r="C7" s="570">
        <f>'Chegadas Mundo_14.3-14.4'!G42</f>
        <v>12.7</v>
      </c>
      <c r="D7" s="570">
        <f>'Chegadas Mundo_14.3-14.4'!J42</f>
        <v>3.7848980000000001</v>
      </c>
      <c r="E7" s="966">
        <f t="shared" si="0"/>
        <v>1.8247126436781609</v>
      </c>
      <c r="F7" s="967">
        <f t="shared" si="1"/>
        <v>29.802346456692913</v>
      </c>
      <c r="G7" s="968">
        <f t="shared" si="2"/>
        <v>0.54380718390804594</v>
      </c>
      <c r="I7" s="931"/>
      <c r="J7" s="549"/>
      <c r="K7" s="573"/>
      <c r="L7" s="573"/>
      <c r="M7" s="548"/>
      <c r="N7" s="574"/>
    </row>
    <row r="8" spans="1:14" ht="20.100000000000001" customHeight="1" x14ac:dyDescent="0.25">
      <c r="A8" s="931">
        <v>2003</v>
      </c>
      <c r="B8" s="956">
        <f>'Chegadas Mundo_14.3-14.4'!D43</f>
        <v>692</v>
      </c>
      <c r="C8" s="570">
        <f>'Chegadas Mundo_14.3-14.4'!G43</f>
        <v>13.7</v>
      </c>
      <c r="D8" s="570">
        <f>'Chegadas Mundo_14.3-14.4'!J43</f>
        <v>4.1328469999999999</v>
      </c>
      <c r="E8" s="966">
        <f t="shared" si="0"/>
        <v>1.9797687861271678</v>
      </c>
      <c r="F8" s="967">
        <f t="shared" si="1"/>
        <v>30.166766423357664</v>
      </c>
      <c r="G8" s="968">
        <f t="shared" si="2"/>
        <v>0.59723222543352594</v>
      </c>
      <c r="I8" s="931"/>
      <c r="J8" s="549"/>
      <c r="K8" s="573"/>
      <c r="L8" s="573"/>
      <c r="M8" s="548"/>
      <c r="N8" s="574"/>
    </row>
    <row r="9" spans="1:14" ht="20.100000000000001" customHeight="1" x14ac:dyDescent="0.25">
      <c r="A9" s="931">
        <v>2004</v>
      </c>
      <c r="B9" s="956">
        <f>'Chegadas Mundo_14.3-14.4'!D44</f>
        <v>764</v>
      </c>
      <c r="C9" s="570">
        <f>'Chegadas Mundo_14.3-14.4'!G44</f>
        <v>16.221</v>
      </c>
      <c r="D9" s="570">
        <f>'Chegadas Mundo_14.3-14.4'!J44</f>
        <v>4.7937029999999998</v>
      </c>
      <c r="E9" s="966">
        <f t="shared" si="0"/>
        <v>2.123167539267016</v>
      </c>
      <c r="F9" s="967">
        <f t="shared" si="1"/>
        <v>29.552450527094503</v>
      </c>
      <c r="G9" s="968">
        <f t="shared" si="2"/>
        <v>0.62744803664921467</v>
      </c>
      <c r="I9" s="931"/>
      <c r="J9" s="549"/>
      <c r="K9" s="573"/>
      <c r="L9" s="573"/>
      <c r="M9" s="548"/>
      <c r="N9" s="574"/>
    </row>
    <row r="10" spans="1:14" ht="20.100000000000001" customHeight="1" x14ac:dyDescent="0.25">
      <c r="A10" s="931">
        <v>2005</v>
      </c>
      <c r="B10" s="956">
        <f>'Chegadas Mundo_14.3-14.4'!D45</f>
        <v>809.03599999999994</v>
      </c>
      <c r="C10" s="570">
        <f>'Chegadas Mundo_14.3-14.4'!G45</f>
        <v>18.321999999999999</v>
      </c>
      <c r="D10" s="570">
        <f>'Chegadas Mundo_14.3-14.4'!J45</f>
        <v>5.3581700000000003</v>
      </c>
      <c r="E10" s="966">
        <f t="shared" si="0"/>
        <v>2.2646705461808869</v>
      </c>
      <c r="F10" s="967">
        <f t="shared" si="1"/>
        <v>29.244460211767276</v>
      </c>
      <c r="G10" s="968">
        <f t="shared" si="2"/>
        <v>0.66229067680548215</v>
      </c>
      <c r="I10" s="933"/>
      <c r="J10" s="549"/>
      <c r="K10" s="573"/>
      <c r="L10" s="573"/>
      <c r="M10" s="548"/>
      <c r="N10" s="574"/>
    </row>
    <row r="11" spans="1:14" ht="20.100000000000001" customHeight="1" x14ac:dyDescent="0.25">
      <c r="A11" s="931">
        <v>2006</v>
      </c>
      <c r="B11" s="956">
        <f>'Chegadas Mundo_14.3-14.4'!D46</f>
        <v>855</v>
      </c>
      <c r="C11" s="570">
        <f>'Chegadas Mundo_14.3-14.4'!G46</f>
        <v>18.8</v>
      </c>
      <c r="D11" s="570">
        <f>'Chegadas Mundo_14.3-14.4'!J46</f>
        <v>5.0172509999999999</v>
      </c>
      <c r="E11" s="966">
        <f t="shared" si="0"/>
        <v>2.198830409356725</v>
      </c>
      <c r="F11" s="967">
        <f t="shared" si="1"/>
        <v>26.687505319148936</v>
      </c>
      <c r="G11" s="968">
        <f t="shared" si="2"/>
        <v>0.58681298245614033</v>
      </c>
      <c r="I11" s="549"/>
      <c r="J11" s="549"/>
      <c r="K11" s="573"/>
      <c r="L11" s="573"/>
      <c r="M11" s="548"/>
      <c r="N11" s="574"/>
    </row>
    <row r="12" spans="1:14" ht="20.100000000000001" customHeight="1" x14ac:dyDescent="0.25">
      <c r="A12" s="931">
        <v>2007</v>
      </c>
      <c r="B12" s="956">
        <f>'Chegadas Mundo_14.3-14.4'!D47</f>
        <v>912</v>
      </c>
      <c r="C12" s="570">
        <f>'Chegadas Mundo_14.3-14.4'!G47</f>
        <v>21</v>
      </c>
      <c r="D12" s="570">
        <f>'Chegadas Mundo_14.3-14.4'!J47</f>
        <v>5.0258339999999997</v>
      </c>
      <c r="E12" s="966">
        <f t="shared" si="0"/>
        <v>2.3026315789473681</v>
      </c>
      <c r="F12" s="967">
        <f t="shared" si="1"/>
        <v>23.932542857142856</v>
      </c>
      <c r="G12" s="968">
        <f t="shared" si="2"/>
        <v>0.5510782894736842</v>
      </c>
      <c r="I12" s="549"/>
      <c r="J12" s="549"/>
      <c r="K12" s="573"/>
      <c r="L12" s="573"/>
      <c r="M12" s="548"/>
      <c r="N12" s="574"/>
    </row>
    <row r="13" spans="1:14" ht="20.100000000000001" customHeight="1" x14ac:dyDescent="0.25">
      <c r="A13" s="931">
        <v>2008</v>
      </c>
      <c r="B13" s="956">
        <f>'Chegadas Mundo_14.3-14.4'!D48</f>
        <v>930</v>
      </c>
      <c r="C13" s="570">
        <f>'Chegadas Mundo_14.3-14.4'!G48</f>
        <v>21.8</v>
      </c>
      <c r="D13" s="570">
        <f>'Chegadas Mundo_14.3-14.4'!J48</f>
        <v>5.0500990000000003</v>
      </c>
      <c r="E13" s="966">
        <f t="shared" si="0"/>
        <v>2.3440860215053765</v>
      </c>
      <c r="F13" s="967">
        <f t="shared" si="1"/>
        <v>23.165591743119268</v>
      </c>
      <c r="G13" s="968">
        <f t="shared" si="2"/>
        <v>0.54302139784946246</v>
      </c>
      <c r="I13" s="549"/>
      <c r="J13" s="551"/>
      <c r="K13" s="573"/>
      <c r="L13" s="573"/>
      <c r="M13" s="548"/>
      <c r="N13" s="574"/>
    </row>
    <row r="14" spans="1:14" ht="20.100000000000001" customHeight="1" x14ac:dyDescent="0.25">
      <c r="A14" s="931">
        <v>2009</v>
      </c>
      <c r="B14" s="956">
        <f>'Chegadas Mundo_14.3-14.4'!D49</f>
        <v>894</v>
      </c>
      <c r="C14" s="570">
        <f>'Chegadas Mundo_14.3-14.4'!G49</f>
        <v>21.4</v>
      </c>
      <c r="D14" s="570">
        <f>'Chegadas Mundo_14.3-14.4'!J49</f>
        <v>4.8022169999999997</v>
      </c>
      <c r="E14" s="966">
        <f t="shared" si="0"/>
        <v>2.3937360178970915</v>
      </c>
      <c r="F14" s="967">
        <f t="shared" si="1"/>
        <v>22.440266355140189</v>
      </c>
      <c r="G14" s="968">
        <f t="shared" si="2"/>
        <v>0.53716073825503352</v>
      </c>
      <c r="I14" s="549"/>
      <c r="J14" s="551"/>
      <c r="K14" s="573"/>
      <c r="L14" s="573"/>
      <c r="M14" s="548"/>
      <c r="N14" s="574"/>
    </row>
    <row r="15" spans="1:14" ht="20.100000000000001" customHeight="1" x14ac:dyDescent="0.25">
      <c r="A15" s="931">
        <v>2010</v>
      </c>
      <c r="B15" s="956">
        <f>'Chegadas Mundo_14.3-14.4'!D50</f>
        <v>953</v>
      </c>
      <c r="C15" s="570">
        <f>'Chegadas Mundo_14.3-14.4'!G50</f>
        <v>23.2</v>
      </c>
      <c r="D15" s="570">
        <f>'Chegadas Mundo_14.3-14.4'!J50</f>
        <v>5.1613790000000002</v>
      </c>
      <c r="E15" s="966">
        <f t="shared" si="0"/>
        <v>2.4344176285414481</v>
      </c>
      <c r="F15" s="967">
        <f t="shared" si="1"/>
        <v>22.247323275862072</v>
      </c>
      <c r="G15" s="968">
        <f t="shared" si="2"/>
        <v>0.54159275970619092</v>
      </c>
      <c r="I15" s="549"/>
      <c r="J15" s="551"/>
      <c r="K15" s="573"/>
      <c r="L15" s="573"/>
      <c r="M15" s="548"/>
      <c r="N15" s="574"/>
    </row>
    <row r="16" spans="1:14" ht="20.100000000000001" customHeight="1" x14ac:dyDescent="0.25">
      <c r="A16" s="931">
        <v>2011</v>
      </c>
      <c r="B16" s="956">
        <f>'Chegadas Mundo_14.3-14.4'!D51</f>
        <v>998</v>
      </c>
      <c r="C16" s="570">
        <f>'Chegadas Mundo_14.3-14.4'!G51</f>
        <v>25.2</v>
      </c>
      <c r="D16" s="570">
        <f>'Chegadas Mundo_14.3-14.4'!J51</f>
        <v>5.4333539999999996</v>
      </c>
      <c r="E16" s="966">
        <f t="shared" si="0"/>
        <v>2.5250501002004007</v>
      </c>
      <c r="F16" s="967">
        <f t="shared" si="1"/>
        <v>21.560928571428569</v>
      </c>
      <c r="G16" s="968">
        <f t="shared" si="2"/>
        <v>0.54442424849699389</v>
      </c>
      <c r="I16" s="549"/>
      <c r="J16" s="551"/>
      <c r="K16" s="573"/>
      <c r="L16" s="573"/>
      <c r="M16" s="548"/>
      <c r="N16" s="574"/>
    </row>
    <row r="17" spans="1:18" ht="20.100000000000001" customHeight="1" x14ac:dyDescent="0.25">
      <c r="A17" s="931">
        <v>2012</v>
      </c>
      <c r="B17" s="956">
        <f>'Chegadas Mundo_14.3-14.4'!D52</f>
        <v>1045</v>
      </c>
      <c r="C17" s="570">
        <f>'Chegadas Mundo_14.3-14.4'!G52</f>
        <v>26.8</v>
      </c>
      <c r="D17" s="570">
        <f>'Chegadas Mundo_14.3-14.4'!J52</f>
        <v>5.6768429999999999</v>
      </c>
      <c r="E17" s="966">
        <f t="shared" si="0"/>
        <v>2.5645933014354068</v>
      </c>
      <c r="F17" s="967">
        <f t="shared" si="1"/>
        <v>21.18225</v>
      </c>
      <c r="G17" s="968">
        <f t="shared" si="2"/>
        <v>0.54323856459330144</v>
      </c>
      <c r="I17" s="549"/>
      <c r="J17" s="551"/>
      <c r="K17" s="573"/>
      <c r="L17" s="573"/>
      <c r="M17" s="548"/>
      <c r="N17" s="574"/>
    </row>
    <row r="18" spans="1:18" ht="20.100000000000001" customHeight="1" x14ac:dyDescent="0.25">
      <c r="A18" s="931">
        <v>2013</v>
      </c>
      <c r="B18" s="956">
        <f>'Chegadas Mundo_14.3-14.4'!D53</f>
        <v>1093.7</v>
      </c>
      <c r="C18" s="570">
        <f>'Chegadas Mundo_14.3-14.4'!G53</f>
        <v>27.2</v>
      </c>
      <c r="D18" s="570">
        <f>'Chegadas Mundo_14.3-14.4'!J53</f>
        <v>5.8133419999999996</v>
      </c>
      <c r="E18" s="966">
        <f t="shared" si="0"/>
        <v>2.4869708329523634</v>
      </c>
      <c r="F18" s="967">
        <f t="shared" si="1"/>
        <v>21.372580882352938</v>
      </c>
      <c r="G18" s="968">
        <f t="shared" si="2"/>
        <v>0.53152985279327047</v>
      </c>
      <c r="I18" s="549"/>
      <c r="J18" s="551"/>
      <c r="K18" s="573"/>
      <c r="L18" s="573"/>
      <c r="M18" s="548"/>
      <c r="N18" s="574"/>
    </row>
    <row r="19" spans="1:18" ht="20.100000000000001" customHeight="1" x14ac:dyDescent="0.25">
      <c r="A19" s="931">
        <v>2014</v>
      </c>
      <c r="B19" s="956">
        <f>'Chegadas Mundo_14.3-14.4'!D54</f>
        <v>1138.5000000000002</v>
      </c>
      <c r="C19" s="570">
        <f>'Chegadas Mundo_14.3-14.4'!G54</f>
        <v>29.1</v>
      </c>
      <c r="D19" s="570">
        <f>'Chegadas Mundo_14.3-14.4'!J54</f>
        <v>6.4298520000000003</v>
      </c>
      <c r="E19" s="966">
        <f t="shared" si="0"/>
        <v>2.555994729907773</v>
      </c>
      <c r="F19" s="967">
        <f t="shared" si="1"/>
        <v>22.095711340206186</v>
      </c>
      <c r="G19" s="968">
        <f t="shared" si="2"/>
        <v>0.56476521739130425</v>
      </c>
      <c r="I19" s="549"/>
      <c r="J19" s="551"/>
      <c r="K19" s="573"/>
      <c r="L19" s="573"/>
      <c r="M19" s="548"/>
      <c r="N19" s="574"/>
    </row>
    <row r="20" spans="1:18" ht="20.100000000000001" customHeight="1" x14ac:dyDescent="0.25">
      <c r="A20" s="931">
        <v>2015</v>
      </c>
      <c r="B20" s="956">
        <f>'Chegadas Mundo_14.3-14.4'!D55</f>
        <v>1190.6000000000001</v>
      </c>
      <c r="C20" s="570">
        <f>'Chegadas Mundo_14.3-14.4'!G55</f>
        <v>30.8</v>
      </c>
      <c r="D20" s="570">
        <f>'Chegadas Mundo_14.3-14.4'!J55</f>
        <v>6.3058379999999996</v>
      </c>
      <c r="E20" s="966">
        <f t="shared" si="0"/>
        <v>2.5869309591802452</v>
      </c>
      <c r="F20" s="967">
        <f t="shared" si="1"/>
        <v>20.473499999999998</v>
      </c>
      <c r="G20" s="968">
        <f t="shared" si="2"/>
        <v>0.52963530992776742</v>
      </c>
      <c r="I20" s="549"/>
      <c r="J20" s="551"/>
      <c r="K20" s="573"/>
      <c r="L20" s="573"/>
      <c r="M20" s="548"/>
      <c r="N20" s="574"/>
    </row>
    <row r="21" spans="1:18" ht="20.100000000000001" customHeight="1" thickBot="1" x14ac:dyDescent="0.3">
      <c r="A21" s="932" t="s">
        <v>957</v>
      </c>
      <c r="B21" s="959">
        <f>'Chegadas Mundo_14.3-14.4'!D56</f>
        <v>1236.8999999999999</v>
      </c>
      <c r="C21" s="969">
        <f>'Chegadas Mundo_14.3-14.4'!G56</f>
        <v>32.799999999999997</v>
      </c>
      <c r="D21" s="969">
        <f>'Chegadas Mundo_14.3-14.4'!J56</f>
        <v>6.578074</v>
      </c>
      <c r="E21" s="970">
        <f t="shared" si="0"/>
        <v>2.6517907672406826</v>
      </c>
      <c r="F21" s="971">
        <f t="shared" si="1"/>
        <v>20.055103658536588</v>
      </c>
      <c r="G21" s="972">
        <f t="shared" si="2"/>
        <v>0.53181938717762156</v>
      </c>
      <c r="I21" s="549"/>
      <c r="J21" s="551"/>
      <c r="K21" s="573"/>
      <c r="L21" s="573"/>
      <c r="M21" s="548"/>
      <c r="N21" s="574"/>
    </row>
    <row r="22" spans="1:18" s="552" customFormat="1" ht="15.95" customHeight="1" x14ac:dyDescent="0.25">
      <c r="A22" s="593" t="s">
        <v>1151</v>
      </c>
      <c r="H22" s="85"/>
      <c r="I22" s="86"/>
      <c r="J22" s="562"/>
      <c r="K22" s="575"/>
      <c r="L22" s="575"/>
      <c r="M22" s="576"/>
      <c r="N22" s="577"/>
      <c r="Q22" s="568"/>
      <c r="R22" s="568"/>
    </row>
    <row r="23" spans="1:18" s="552" customFormat="1" ht="15.95" customHeight="1" x14ac:dyDescent="0.25">
      <c r="A23" s="552" t="s">
        <v>1156</v>
      </c>
      <c r="K23" s="568"/>
      <c r="L23" s="568"/>
      <c r="M23" s="568"/>
      <c r="N23" s="568"/>
      <c r="O23" s="568"/>
      <c r="P23" s="568"/>
    </row>
    <row r="24" spans="1:18" s="552" customFormat="1" ht="15.95" customHeight="1" x14ac:dyDescent="0.25">
      <c r="A24" s="552" t="s">
        <v>745</v>
      </c>
      <c r="K24" s="568"/>
      <c r="L24" s="568"/>
      <c r="M24" s="568"/>
      <c r="N24" s="568"/>
      <c r="O24" s="568"/>
      <c r="P24" s="568"/>
    </row>
    <row r="25" spans="1:18" s="552" customFormat="1" ht="15.95" customHeight="1" x14ac:dyDescent="0.25">
      <c r="A25" s="552" t="s">
        <v>746</v>
      </c>
      <c r="K25" s="568"/>
      <c r="L25" s="568"/>
      <c r="M25" s="568"/>
      <c r="N25" s="568"/>
      <c r="O25" s="568"/>
      <c r="P25" s="568"/>
    </row>
    <row r="26" spans="1:18" s="295" customFormat="1" ht="15.95" customHeight="1" x14ac:dyDescent="0.25">
      <c r="A26" s="552"/>
      <c r="B26" s="578"/>
      <c r="C26" s="578"/>
      <c r="D26" s="578"/>
      <c r="E26" s="578"/>
      <c r="F26" s="578"/>
      <c r="G26" s="578"/>
      <c r="H26" s="943"/>
      <c r="I26" s="579"/>
      <c r="J26" s="17"/>
      <c r="K26" s="17"/>
      <c r="L26" s="17"/>
      <c r="M26" s="17"/>
      <c r="N26" s="17"/>
      <c r="Q26" s="565"/>
      <c r="R26" s="565"/>
    </row>
    <row r="27" spans="1:18" ht="24.95" customHeight="1" thickBot="1" x14ac:dyDescent="0.3">
      <c r="A27" s="255" t="s">
        <v>1154</v>
      </c>
      <c r="B27" s="255"/>
      <c r="C27" s="255"/>
      <c r="D27" s="255"/>
      <c r="E27" s="255"/>
      <c r="F27" s="580"/>
      <c r="H27" s="80"/>
    </row>
    <row r="28" spans="1:18" ht="20.100000000000001" customHeight="1" x14ac:dyDescent="0.25">
      <c r="A28" s="1248" t="s">
        <v>717</v>
      </c>
      <c r="B28" s="1174" t="s">
        <v>1155</v>
      </c>
      <c r="C28" s="1175"/>
      <c r="D28" s="1175"/>
      <c r="E28" s="1175"/>
      <c r="F28" s="1175"/>
      <c r="H28" s="80"/>
      <c r="Q28" s="80"/>
      <c r="R28" s="80"/>
    </row>
    <row r="29" spans="1:18" ht="20.100000000000001" customHeight="1" x14ac:dyDescent="0.25">
      <c r="A29" s="1248"/>
      <c r="B29" s="258">
        <v>2005</v>
      </c>
      <c r="C29" s="258">
        <v>2010</v>
      </c>
      <c r="D29" s="258">
        <v>2014</v>
      </c>
      <c r="E29" s="258">
        <v>2015</v>
      </c>
      <c r="F29" s="258">
        <v>2016</v>
      </c>
      <c r="H29" s="80"/>
      <c r="P29" s="581"/>
      <c r="Q29" s="581"/>
      <c r="R29" s="80"/>
    </row>
    <row r="30" spans="1:18" ht="20.100000000000001" customHeight="1" x14ac:dyDescent="0.25">
      <c r="A30" s="560" t="s">
        <v>718</v>
      </c>
      <c r="B30" s="582">
        <f t="shared" ref="B30:E30" si="3">SUM(B31,B36,B41,B46,B49)</f>
        <v>703.75700000000006</v>
      </c>
      <c r="C30" s="582">
        <f t="shared" si="3"/>
        <v>966.60699999999997</v>
      </c>
      <c r="D30" s="582">
        <f t="shared" si="3"/>
        <v>1260.182</v>
      </c>
      <c r="E30" s="582">
        <f t="shared" si="3"/>
        <v>1202.0070000000001</v>
      </c>
      <c r="F30" s="582">
        <f t="shared" ref="F30" si="4">SUM(F31,F36,F41,F46,F49)</f>
        <v>1224.855</v>
      </c>
      <c r="G30" s="583"/>
      <c r="H30" s="583"/>
      <c r="I30" s="583"/>
      <c r="J30" s="583"/>
      <c r="K30" s="583"/>
      <c r="P30" s="565"/>
      <c r="R30" s="80"/>
    </row>
    <row r="31" spans="1:18" ht="20.100000000000001" customHeight="1" x14ac:dyDescent="0.25">
      <c r="A31" s="584" t="s">
        <v>256</v>
      </c>
      <c r="B31" s="585">
        <f>SUM(B32:B35)</f>
        <v>352.38200000000001</v>
      </c>
      <c r="C31" s="585">
        <f t="shared" ref="C31:E31" si="5">SUM(C32:C35)</f>
        <v>413.63</v>
      </c>
      <c r="D31" s="585">
        <f t="shared" si="5"/>
        <v>517.09500000000003</v>
      </c>
      <c r="E31" s="585">
        <f t="shared" si="5"/>
        <v>449.78</v>
      </c>
      <c r="F31" s="585">
        <f t="shared" ref="F31" si="6">SUM(F32:F35)</f>
        <v>449.36500000000001</v>
      </c>
      <c r="G31" s="583"/>
      <c r="H31" s="583"/>
      <c r="I31" s="583"/>
      <c r="J31" s="583"/>
      <c r="K31" s="583"/>
      <c r="N31" s="586"/>
      <c r="P31" s="565"/>
      <c r="R31" s="80"/>
    </row>
    <row r="32" spans="1:18" ht="20.100000000000001" customHeight="1" x14ac:dyDescent="0.25">
      <c r="A32" s="943" t="s">
        <v>719</v>
      </c>
      <c r="B32" s="973">
        <v>54.899000000000001</v>
      </c>
      <c r="C32" s="973">
        <v>61.575000000000003</v>
      </c>
      <c r="D32" s="973">
        <v>84.905000000000001</v>
      </c>
      <c r="E32" s="973">
        <v>77.384</v>
      </c>
      <c r="F32" s="973">
        <v>76.703000000000003</v>
      </c>
      <c r="G32" s="583"/>
      <c r="H32" s="583"/>
      <c r="I32" s="583"/>
      <c r="J32" s="583"/>
      <c r="K32" s="583"/>
      <c r="N32" s="586"/>
      <c r="P32" s="565"/>
      <c r="R32" s="80"/>
    </row>
    <row r="33" spans="1:18" ht="20.100000000000001" customHeight="1" x14ac:dyDescent="0.25">
      <c r="A33" s="943" t="s">
        <v>720</v>
      </c>
      <c r="B33" s="973">
        <v>121.767</v>
      </c>
      <c r="C33" s="973">
        <v>142.31899999999999</v>
      </c>
      <c r="D33" s="973">
        <v>174.11799999999999</v>
      </c>
      <c r="E33" s="973">
        <v>145.73699999999999</v>
      </c>
      <c r="F33" s="973">
        <v>145.161</v>
      </c>
      <c r="G33" s="583"/>
      <c r="I33" s="583"/>
      <c r="J33" s="583"/>
      <c r="K33" s="583"/>
      <c r="N33" s="586"/>
      <c r="P33" s="565"/>
      <c r="R33" s="80"/>
    </row>
    <row r="34" spans="1:18" ht="20.100000000000001" customHeight="1" x14ac:dyDescent="0.25">
      <c r="A34" s="943" t="s">
        <v>721</v>
      </c>
      <c r="B34" s="973">
        <v>32.844000000000001</v>
      </c>
      <c r="C34" s="973">
        <v>48.311999999999998</v>
      </c>
      <c r="D34" s="973">
        <v>58.832000000000001</v>
      </c>
      <c r="E34" s="973">
        <v>50.448999999999998</v>
      </c>
      <c r="F34" s="973">
        <v>52.6</v>
      </c>
      <c r="G34" s="583"/>
      <c r="H34" s="583"/>
      <c r="I34" s="583"/>
      <c r="J34" s="583"/>
      <c r="K34" s="583"/>
      <c r="N34" s="586"/>
      <c r="P34" s="565"/>
      <c r="R34" s="80"/>
    </row>
    <row r="35" spans="1:18" ht="20.100000000000001" customHeight="1" x14ac:dyDescent="0.25">
      <c r="A35" s="91" t="s">
        <v>722</v>
      </c>
      <c r="B35" s="973">
        <v>142.87200000000001</v>
      </c>
      <c r="C35" s="973">
        <v>161.42400000000001</v>
      </c>
      <c r="D35" s="973">
        <v>199.24</v>
      </c>
      <c r="E35" s="973">
        <v>176.21</v>
      </c>
      <c r="F35" s="973">
        <v>174.90100000000001</v>
      </c>
      <c r="G35" s="583"/>
      <c r="H35" s="583"/>
      <c r="I35" s="583"/>
      <c r="J35" s="583"/>
      <c r="K35" s="583"/>
      <c r="N35" s="586"/>
      <c r="P35" s="565"/>
      <c r="R35" s="80"/>
    </row>
    <row r="36" spans="1:18" ht="20.100000000000001" customHeight="1" x14ac:dyDescent="0.25">
      <c r="A36" s="587" t="s">
        <v>723</v>
      </c>
      <c r="B36" s="585">
        <f>SUM(B37:B40)</f>
        <v>137.56200000000001</v>
      </c>
      <c r="C36" s="585">
        <f t="shared" ref="C36:E36" si="7">SUM(C37:C40)</f>
        <v>254.36999999999998</v>
      </c>
      <c r="D36" s="585">
        <f t="shared" si="7"/>
        <v>363.50999999999993</v>
      </c>
      <c r="E36" s="585">
        <f t="shared" si="7"/>
        <v>354.97199999999998</v>
      </c>
      <c r="F36" s="585">
        <f t="shared" ref="F36" si="8">SUM(F37:F40)</f>
        <v>370.53699999999998</v>
      </c>
      <c r="G36" s="583"/>
      <c r="H36" s="583"/>
      <c r="I36" s="583"/>
      <c r="J36" s="583"/>
      <c r="K36" s="583"/>
      <c r="N36" s="586"/>
      <c r="P36" s="565"/>
      <c r="R36" s="80"/>
    </row>
    <row r="37" spans="1:18" ht="20.100000000000001" customHeight="1" x14ac:dyDescent="0.25">
      <c r="A37" s="943" t="s">
        <v>724</v>
      </c>
      <c r="B37" s="973">
        <v>64.269000000000005</v>
      </c>
      <c r="C37" s="973">
        <v>122.96299999999999</v>
      </c>
      <c r="D37" s="973">
        <v>176.85599999999999</v>
      </c>
      <c r="E37" s="973">
        <v>167.09899999999999</v>
      </c>
      <c r="F37" s="973">
        <v>169.20500000000001</v>
      </c>
      <c r="G37" s="583"/>
      <c r="H37" s="583"/>
      <c r="I37" s="583"/>
      <c r="J37" s="583"/>
      <c r="K37" s="583"/>
      <c r="N37" s="586"/>
      <c r="P37" s="565"/>
      <c r="R37" s="80"/>
    </row>
    <row r="38" spans="1:18" ht="20.100000000000001" customHeight="1" x14ac:dyDescent="0.25">
      <c r="A38" s="943" t="s">
        <v>725</v>
      </c>
      <c r="B38" s="973">
        <v>35.002000000000002</v>
      </c>
      <c r="C38" s="973">
        <v>68.546999999999997</v>
      </c>
      <c r="D38" s="973">
        <v>108.169</v>
      </c>
      <c r="E38" s="973">
        <v>108.607</v>
      </c>
      <c r="F38" s="973">
        <v>116.17700000000001</v>
      </c>
      <c r="G38" s="583"/>
      <c r="H38" s="583"/>
      <c r="I38" s="583"/>
      <c r="J38" s="583"/>
      <c r="K38" s="583"/>
      <c r="N38" s="586"/>
      <c r="P38" s="565"/>
      <c r="R38" s="80"/>
    </row>
    <row r="39" spans="1:18" ht="20.100000000000001" customHeight="1" x14ac:dyDescent="0.25">
      <c r="A39" s="943" t="s">
        <v>257</v>
      </c>
      <c r="B39" s="973">
        <v>28.332999999999998</v>
      </c>
      <c r="C39" s="973">
        <v>42.781999999999996</v>
      </c>
      <c r="D39" s="973">
        <v>48.726999999999997</v>
      </c>
      <c r="E39" s="973">
        <v>47.712000000000003</v>
      </c>
      <c r="F39" s="973">
        <v>51.308</v>
      </c>
      <c r="G39" s="583"/>
      <c r="H39" s="583"/>
      <c r="I39" s="583"/>
      <c r="J39" s="583"/>
      <c r="K39" s="583"/>
      <c r="N39" s="586"/>
      <c r="P39" s="565"/>
      <c r="R39" s="80"/>
    </row>
    <row r="40" spans="1:18" ht="20.100000000000001" customHeight="1" x14ac:dyDescent="0.25">
      <c r="A40" s="943" t="s">
        <v>726</v>
      </c>
      <c r="B40" s="973">
        <v>9.9580000000000002</v>
      </c>
      <c r="C40" s="973">
        <v>20.077999999999999</v>
      </c>
      <c r="D40" s="973">
        <v>29.757999999999999</v>
      </c>
      <c r="E40" s="973">
        <v>31.553999999999998</v>
      </c>
      <c r="F40" s="973">
        <v>33.847000000000001</v>
      </c>
      <c r="G40" s="583"/>
      <c r="H40" s="583"/>
      <c r="I40" s="583"/>
      <c r="J40" s="583"/>
      <c r="K40" s="583"/>
      <c r="N40" s="586"/>
      <c r="P40" s="565"/>
      <c r="R40" s="80"/>
    </row>
    <row r="41" spans="1:18" ht="20.100000000000001" customHeight="1" x14ac:dyDescent="0.25">
      <c r="A41" s="587" t="s">
        <v>727</v>
      </c>
      <c r="B41" s="585">
        <f>SUM(B42:B45)</f>
        <v>164.90300000000002</v>
      </c>
      <c r="C41" s="585">
        <f t="shared" ref="C41:E41" si="9">SUM(C42:C45)</f>
        <v>215.304</v>
      </c>
      <c r="D41" s="585">
        <f t="shared" si="9"/>
        <v>289.29400000000004</v>
      </c>
      <c r="E41" s="585">
        <f t="shared" si="9"/>
        <v>305.97600000000006</v>
      </c>
      <c r="F41" s="585">
        <f t="shared" ref="F41" si="10">SUM(F42:F45)</f>
        <v>313.346</v>
      </c>
      <c r="G41" s="583"/>
      <c r="H41" s="583"/>
      <c r="I41" s="583"/>
      <c r="J41" s="583"/>
      <c r="K41" s="583"/>
      <c r="N41" s="586"/>
      <c r="P41" s="565"/>
      <c r="R41" s="80"/>
    </row>
    <row r="42" spans="1:18" ht="20.100000000000001" customHeight="1" x14ac:dyDescent="0.25">
      <c r="A42" s="943" t="s">
        <v>258</v>
      </c>
      <c r="B42" s="973">
        <v>126.92400000000001</v>
      </c>
      <c r="C42" s="973">
        <v>164.83099999999999</v>
      </c>
      <c r="D42" s="973">
        <v>225.86799999999999</v>
      </c>
      <c r="E42" s="973">
        <v>239.69200000000001</v>
      </c>
      <c r="F42" s="973">
        <v>243.61099999999999</v>
      </c>
      <c r="G42" s="583"/>
      <c r="H42" s="583"/>
      <c r="I42" s="583"/>
      <c r="J42" s="583"/>
      <c r="K42" s="583"/>
      <c r="N42" s="586"/>
      <c r="P42" s="565"/>
      <c r="R42" s="80"/>
    </row>
    <row r="43" spans="1:18" ht="20.100000000000001" customHeight="1" x14ac:dyDescent="0.25">
      <c r="A43" s="943" t="s">
        <v>728</v>
      </c>
      <c r="B43" s="973">
        <v>20.882999999999999</v>
      </c>
      <c r="C43" s="973">
        <v>23.02</v>
      </c>
      <c r="D43" s="973">
        <v>26.780999999999999</v>
      </c>
      <c r="E43" s="973">
        <v>28.55</v>
      </c>
      <c r="F43" s="973">
        <v>30.244</v>
      </c>
      <c r="G43" s="583"/>
      <c r="H43" s="583"/>
      <c r="I43" s="583"/>
      <c r="J43" s="583"/>
      <c r="K43" s="583"/>
      <c r="N43" s="586"/>
      <c r="P43" s="565"/>
      <c r="R43" s="80"/>
    </row>
    <row r="44" spans="1:18" ht="20.100000000000001" customHeight="1" x14ac:dyDescent="0.25">
      <c r="A44" s="943" t="s">
        <v>729</v>
      </c>
      <c r="B44" s="973">
        <v>4.4859999999999998</v>
      </c>
      <c r="C44" s="973">
        <v>6.9470000000000001</v>
      </c>
      <c r="D44" s="973">
        <v>10.571</v>
      </c>
      <c r="E44" s="973">
        <v>11.403</v>
      </c>
      <c r="F44" s="973">
        <v>12.234</v>
      </c>
      <c r="G44" s="583"/>
      <c r="H44" s="583"/>
      <c r="I44" s="583"/>
      <c r="J44" s="583"/>
      <c r="K44" s="583"/>
      <c r="N44" s="586"/>
      <c r="P44" s="565"/>
      <c r="R44" s="80"/>
    </row>
    <row r="45" spans="1:18" ht="20.100000000000001" customHeight="1" x14ac:dyDescent="0.25">
      <c r="A45" s="943" t="s">
        <v>259</v>
      </c>
      <c r="B45" s="973">
        <v>12.61</v>
      </c>
      <c r="C45" s="973">
        <v>20.506</v>
      </c>
      <c r="D45" s="973">
        <v>26.074000000000002</v>
      </c>
      <c r="E45" s="973">
        <v>26.331</v>
      </c>
      <c r="F45" s="973">
        <v>27.257000000000001</v>
      </c>
      <c r="G45" s="583"/>
      <c r="H45" s="583"/>
      <c r="I45" s="583"/>
      <c r="J45" s="583"/>
      <c r="K45" s="583"/>
      <c r="N45" s="586"/>
      <c r="P45" s="565"/>
      <c r="R45" s="80"/>
    </row>
    <row r="46" spans="1:18" ht="20.100000000000001" customHeight="1" x14ac:dyDescent="0.25">
      <c r="A46" s="587" t="s">
        <v>260</v>
      </c>
      <c r="B46" s="588">
        <f>SUM(B47:B48)</f>
        <v>22.311</v>
      </c>
      <c r="C46" s="588">
        <f t="shared" ref="C46:E46" si="11">SUM(C47:C48)</f>
        <v>31.152999999999999</v>
      </c>
      <c r="D46" s="588">
        <f t="shared" si="11"/>
        <v>36.731000000000002</v>
      </c>
      <c r="E46" s="588">
        <f t="shared" si="11"/>
        <v>32.582999999999998</v>
      </c>
      <c r="F46" s="588">
        <f t="shared" ref="F46" si="12">SUM(F47:F48)</f>
        <v>33.605000000000004</v>
      </c>
      <c r="G46" s="583"/>
      <c r="H46" s="583"/>
      <c r="I46" s="583"/>
      <c r="J46" s="583"/>
      <c r="K46" s="583"/>
      <c r="N46" s="586"/>
      <c r="P46" s="565"/>
      <c r="R46" s="80"/>
    </row>
    <row r="47" spans="1:18" ht="20.100000000000001" customHeight="1" x14ac:dyDescent="0.25">
      <c r="A47" s="943" t="s">
        <v>730</v>
      </c>
      <c r="B47" s="973">
        <v>7.0369999999999999</v>
      </c>
      <c r="C47" s="973">
        <v>9.6620000000000008</v>
      </c>
      <c r="D47" s="973">
        <v>10.964</v>
      </c>
      <c r="E47" s="973">
        <v>8.9</v>
      </c>
      <c r="F47" s="973">
        <v>9.0020000000000007</v>
      </c>
      <c r="G47" s="583"/>
      <c r="H47" s="583"/>
      <c r="I47" s="583"/>
      <c r="J47" s="583"/>
      <c r="K47" s="583"/>
      <c r="N47" s="586"/>
      <c r="P47" s="565"/>
      <c r="R47" s="80"/>
    </row>
    <row r="48" spans="1:18" ht="20.100000000000001" customHeight="1" x14ac:dyDescent="0.25">
      <c r="A48" s="943" t="s">
        <v>731</v>
      </c>
      <c r="B48" s="973">
        <v>15.273999999999999</v>
      </c>
      <c r="C48" s="973">
        <v>21.491</v>
      </c>
      <c r="D48" s="973">
        <v>25.766999999999999</v>
      </c>
      <c r="E48" s="973">
        <v>23.683</v>
      </c>
      <c r="F48" s="973">
        <v>24.603000000000002</v>
      </c>
      <c r="G48" s="583"/>
      <c r="H48" s="583"/>
      <c r="I48" s="583"/>
      <c r="J48" s="583"/>
      <c r="K48" s="583"/>
      <c r="N48" s="586"/>
      <c r="P48" s="568"/>
      <c r="Q48" s="568"/>
      <c r="R48" s="80"/>
    </row>
    <row r="49" spans="1:18" ht="20.100000000000001" customHeight="1" thickBot="1" x14ac:dyDescent="0.3">
      <c r="A49" s="589" t="s">
        <v>732</v>
      </c>
      <c r="B49" s="974">
        <v>26.599</v>
      </c>
      <c r="C49" s="974">
        <v>52.15</v>
      </c>
      <c r="D49" s="974">
        <v>53.552</v>
      </c>
      <c r="E49" s="974">
        <v>58.695999999999998</v>
      </c>
      <c r="F49" s="974">
        <v>58.002000000000002</v>
      </c>
      <c r="G49" s="583"/>
      <c r="H49" s="583"/>
      <c r="I49" s="583"/>
      <c r="J49" s="583"/>
      <c r="K49" s="583"/>
      <c r="N49" s="586"/>
      <c r="P49" s="568"/>
      <c r="Q49" s="568"/>
      <c r="R49" s="80"/>
    </row>
    <row r="50" spans="1:18" s="552" customFormat="1" ht="15.95" customHeight="1" x14ac:dyDescent="0.25">
      <c r="A50" s="593" t="s">
        <v>1151</v>
      </c>
      <c r="H50" s="85"/>
      <c r="I50" s="86"/>
      <c r="J50" s="562"/>
      <c r="K50" s="575"/>
      <c r="L50" s="575"/>
      <c r="M50" s="576"/>
      <c r="N50" s="577"/>
      <c r="Q50" s="568"/>
      <c r="R50" s="568"/>
    </row>
    <row r="51" spans="1:18" s="552" customFormat="1" ht="15.95" customHeight="1" x14ac:dyDescent="0.25">
      <c r="A51" s="552" t="s">
        <v>733</v>
      </c>
      <c r="K51" s="568"/>
      <c r="L51" s="568"/>
      <c r="M51" s="568"/>
      <c r="N51" s="568"/>
      <c r="O51" s="568"/>
      <c r="P51" s="568"/>
    </row>
    <row r="52" spans="1:18" s="552" customFormat="1" ht="15.95" customHeight="1" x14ac:dyDescent="0.25">
      <c r="A52" s="552" t="s">
        <v>716</v>
      </c>
      <c r="K52" s="568"/>
      <c r="L52" s="568"/>
      <c r="M52" s="568"/>
      <c r="N52" s="568"/>
      <c r="O52" s="568"/>
      <c r="P52" s="568"/>
    </row>
    <row r="53" spans="1:18" s="552" customFormat="1" ht="15.95" customHeight="1" x14ac:dyDescent="0.25">
      <c r="B53" s="590"/>
      <c r="C53" s="590"/>
      <c r="D53" s="590"/>
      <c r="E53" s="590"/>
      <c r="F53" s="590"/>
      <c r="H53" s="85"/>
      <c r="Q53" s="568"/>
      <c r="R53" s="568"/>
    </row>
  </sheetData>
  <mergeCells count="9">
    <mergeCell ref="A28:A29"/>
    <mergeCell ref="B28:F28"/>
    <mergeCell ref="I2:N2"/>
    <mergeCell ref="A3:A4"/>
    <mergeCell ref="B3:D3"/>
    <mergeCell ref="E3:G3"/>
    <mergeCell ref="I3:N3"/>
    <mergeCell ref="J4:L4"/>
    <mergeCell ref="M4:N4"/>
  </mergeCells>
  <pageMargins left="0.78740157480314965" right="0.39370078740157483" top="0.78740157480314965" bottom="0.59055118110236227" header="0.47244094488188981" footer="0.47244094488188981"/>
  <pageSetup paperSize="9" scale="51" orientation="portrait" horizontalDpi="300" verticalDpi="300" r:id="rId1"/>
  <headerFooter alignWithMargins="0">
    <oddHeader>&amp;C&amp;"Arial,Negrito"&amp;14Turismo mundial</oddHead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61"/>
  <sheetViews>
    <sheetView showGridLines="0" zoomScaleNormal="100" zoomScaleSheetLayoutView="100" workbookViewId="0"/>
  </sheetViews>
  <sheetFormatPr defaultColWidth="11.42578125" defaultRowHeight="24" customHeight="1" x14ac:dyDescent="0.25"/>
  <cols>
    <col min="1" max="2" width="4.85546875" style="80" customWidth="1"/>
    <col min="3" max="3" width="18.140625" style="80" customWidth="1"/>
    <col min="4" max="9" width="13.28515625" style="80" customWidth="1"/>
    <col min="10" max="10" width="13.28515625" style="294" customWidth="1"/>
    <col min="11" max="11" width="13.28515625" style="80" customWidth="1"/>
    <col min="12" max="12" width="13.28515625" style="565" customWidth="1"/>
    <col min="13" max="13" width="5.5703125" style="565" bestFit="1" customWidth="1"/>
    <col min="14" max="14" width="3" style="565" bestFit="1" customWidth="1"/>
    <col min="15" max="15" width="8.85546875" style="565" bestFit="1" customWidth="1"/>
    <col min="16" max="16" width="5.28515625" style="565" bestFit="1" customWidth="1"/>
    <col min="17" max="17" width="5" style="565" bestFit="1" customWidth="1"/>
    <col min="18" max="19" width="6" style="565" bestFit="1" customWidth="1"/>
    <col min="20" max="20" width="6" style="80" bestFit="1" customWidth="1"/>
    <col min="21" max="258" width="11.42578125" style="80"/>
    <col min="259" max="259" width="40.7109375" style="80" customWidth="1"/>
    <col min="260" max="265" width="20.7109375" style="80" customWidth="1"/>
    <col min="266" max="266" width="11.42578125" style="80" customWidth="1"/>
    <col min="267" max="514" width="11.42578125" style="80"/>
    <col min="515" max="515" width="40.7109375" style="80" customWidth="1"/>
    <col min="516" max="521" width="20.7109375" style="80" customWidth="1"/>
    <col min="522" max="522" width="11.42578125" style="80" customWidth="1"/>
    <col min="523" max="770" width="11.42578125" style="80"/>
    <col min="771" max="771" width="40.7109375" style="80" customWidth="1"/>
    <col min="772" max="777" width="20.7109375" style="80" customWidth="1"/>
    <col min="778" max="778" width="11.42578125" style="80" customWidth="1"/>
    <col min="779" max="1026" width="11.42578125" style="80"/>
    <col min="1027" max="1027" width="40.7109375" style="80" customWidth="1"/>
    <col min="1028" max="1033" width="20.7109375" style="80" customWidth="1"/>
    <col min="1034" max="1034" width="11.42578125" style="80" customWidth="1"/>
    <col min="1035" max="1282" width="11.42578125" style="80"/>
    <col min="1283" max="1283" width="40.7109375" style="80" customWidth="1"/>
    <col min="1284" max="1289" width="20.7109375" style="80" customWidth="1"/>
    <col min="1290" max="1290" width="11.42578125" style="80" customWidth="1"/>
    <col min="1291" max="1538" width="11.42578125" style="80"/>
    <col min="1539" max="1539" width="40.7109375" style="80" customWidth="1"/>
    <col min="1540" max="1545" width="20.7109375" style="80" customWidth="1"/>
    <col min="1546" max="1546" width="11.42578125" style="80" customWidth="1"/>
    <col min="1547" max="1794" width="11.42578125" style="80"/>
    <col min="1795" max="1795" width="40.7109375" style="80" customWidth="1"/>
    <col min="1796" max="1801" width="20.7109375" style="80" customWidth="1"/>
    <col min="1802" max="1802" width="11.42578125" style="80" customWidth="1"/>
    <col min="1803" max="2050" width="11.42578125" style="80"/>
    <col min="2051" max="2051" width="40.7109375" style="80" customWidth="1"/>
    <col min="2052" max="2057" width="20.7109375" style="80" customWidth="1"/>
    <col min="2058" max="2058" width="11.42578125" style="80" customWidth="1"/>
    <col min="2059" max="2306" width="11.42578125" style="80"/>
    <col min="2307" max="2307" width="40.7109375" style="80" customWidth="1"/>
    <col min="2308" max="2313" width="20.7109375" style="80" customWidth="1"/>
    <col min="2314" max="2314" width="11.42578125" style="80" customWidth="1"/>
    <col min="2315" max="2562" width="11.42578125" style="80"/>
    <col min="2563" max="2563" width="40.7109375" style="80" customWidth="1"/>
    <col min="2564" max="2569" width="20.7109375" style="80" customWidth="1"/>
    <col min="2570" max="2570" width="11.42578125" style="80" customWidth="1"/>
    <col min="2571" max="2818" width="11.42578125" style="80"/>
    <col min="2819" max="2819" width="40.7109375" style="80" customWidth="1"/>
    <col min="2820" max="2825" width="20.7109375" style="80" customWidth="1"/>
    <col min="2826" max="2826" width="11.42578125" style="80" customWidth="1"/>
    <col min="2827" max="3074" width="11.42578125" style="80"/>
    <col min="3075" max="3075" width="40.7109375" style="80" customWidth="1"/>
    <col min="3076" max="3081" width="20.7109375" style="80" customWidth="1"/>
    <col min="3082" max="3082" width="11.42578125" style="80" customWidth="1"/>
    <col min="3083" max="3330" width="11.42578125" style="80"/>
    <col min="3331" max="3331" width="40.7109375" style="80" customWidth="1"/>
    <col min="3332" max="3337" width="20.7109375" style="80" customWidth="1"/>
    <col min="3338" max="3338" width="11.42578125" style="80" customWidth="1"/>
    <col min="3339" max="3586" width="11.42578125" style="80"/>
    <col min="3587" max="3587" width="40.7109375" style="80" customWidth="1"/>
    <col min="3588" max="3593" width="20.7109375" style="80" customWidth="1"/>
    <col min="3594" max="3594" width="11.42578125" style="80" customWidth="1"/>
    <col min="3595" max="3842" width="11.42578125" style="80"/>
    <col min="3843" max="3843" width="40.7109375" style="80" customWidth="1"/>
    <col min="3844" max="3849" width="20.7109375" style="80" customWidth="1"/>
    <col min="3850" max="3850" width="11.42578125" style="80" customWidth="1"/>
    <col min="3851" max="4098" width="11.42578125" style="80"/>
    <col min="4099" max="4099" width="40.7109375" style="80" customWidth="1"/>
    <col min="4100" max="4105" width="20.7109375" style="80" customWidth="1"/>
    <col min="4106" max="4106" width="11.42578125" style="80" customWidth="1"/>
    <col min="4107" max="4354" width="11.42578125" style="80"/>
    <col min="4355" max="4355" width="40.7109375" style="80" customWidth="1"/>
    <col min="4356" max="4361" width="20.7109375" style="80" customWidth="1"/>
    <col min="4362" max="4362" width="11.42578125" style="80" customWidth="1"/>
    <col min="4363" max="4610" width="11.42578125" style="80"/>
    <col min="4611" max="4611" width="40.7109375" style="80" customWidth="1"/>
    <col min="4612" max="4617" width="20.7109375" style="80" customWidth="1"/>
    <col min="4618" max="4618" width="11.42578125" style="80" customWidth="1"/>
    <col min="4619" max="4866" width="11.42578125" style="80"/>
    <col min="4867" max="4867" width="40.7109375" style="80" customWidth="1"/>
    <col min="4868" max="4873" width="20.7109375" style="80" customWidth="1"/>
    <col min="4874" max="4874" width="11.42578125" style="80" customWidth="1"/>
    <col min="4875" max="5122" width="11.42578125" style="80"/>
    <col min="5123" max="5123" width="40.7109375" style="80" customWidth="1"/>
    <col min="5124" max="5129" width="20.7109375" style="80" customWidth="1"/>
    <col min="5130" max="5130" width="11.42578125" style="80" customWidth="1"/>
    <col min="5131" max="5378" width="11.42578125" style="80"/>
    <col min="5379" max="5379" width="40.7109375" style="80" customWidth="1"/>
    <col min="5380" max="5385" width="20.7109375" style="80" customWidth="1"/>
    <col min="5386" max="5386" width="11.42578125" style="80" customWidth="1"/>
    <col min="5387" max="5634" width="11.42578125" style="80"/>
    <col min="5635" max="5635" width="40.7109375" style="80" customWidth="1"/>
    <col min="5636" max="5641" width="20.7109375" style="80" customWidth="1"/>
    <col min="5642" max="5642" width="11.42578125" style="80" customWidth="1"/>
    <col min="5643" max="5890" width="11.42578125" style="80"/>
    <col min="5891" max="5891" width="40.7109375" style="80" customWidth="1"/>
    <col min="5892" max="5897" width="20.7109375" style="80" customWidth="1"/>
    <col min="5898" max="5898" width="11.42578125" style="80" customWidth="1"/>
    <col min="5899" max="6146" width="11.42578125" style="80"/>
    <col min="6147" max="6147" width="40.7109375" style="80" customWidth="1"/>
    <col min="6148" max="6153" width="20.7109375" style="80" customWidth="1"/>
    <col min="6154" max="6154" width="11.42578125" style="80" customWidth="1"/>
    <col min="6155" max="6402" width="11.42578125" style="80"/>
    <col min="6403" max="6403" width="40.7109375" style="80" customWidth="1"/>
    <col min="6404" max="6409" width="20.7109375" style="80" customWidth="1"/>
    <col min="6410" max="6410" width="11.42578125" style="80" customWidth="1"/>
    <col min="6411" max="6658" width="11.42578125" style="80"/>
    <col min="6659" max="6659" width="40.7109375" style="80" customWidth="1"/>
    <col min="6660" max="6665" width="20.7109375" style="80" customWidth="1"/>
    <col min="6666" max="6666" width="11.42578125" style="80" customWidth="1"/>
    <col min="6667" max="6914" width="11.42578125" style="80"/>
    <col min="6915" max="6915" width="40.7109375" style="80" customWidth="1"/>
    <col min="6916" max="6921" width="20.7109375" style="80" customWidth="1"/>
    <col min="6922" max="6922" width="11.42578125" style="80" customWidth="1"/>
    <col min="6923" max="7170" width="11.42578125" style="80"/>
    <col min="7171" max="7171" width="40.7109375" style="80" customWidth="1"/>
    <col min="7172" max="7177" width="20.7109375" style="80" customWidth="1"/>
    <col min="7178" max="7178" width="11.42578125" style="80" customWidth="1"/>
    <col min="7179" max="7426" width="11.42578125" style="80"/>
    <col min="7427" max="7427" width="40.7109375" style="80" customWidth="1"/>
    <col min="7428" max="7433" width="20.7109375" style="80" customWidth="1"/>
    <col min="7434" max="7434" width="11.42578125" style="80" customWidth="1"/>
    <col min="7435" max="7682" width="11.42578125" style="80"/>
    <col min="7683" max="7683" width="40.7109375" style="80" customWidth="1"/>
    <col min="7684" max="7689" width="20.7109375" style="80" customWidth="1"/>
    <col min="7690" max="7690" width="11.42578125" style="80" customWidth="1"/>
    <col min="7691" max="7938" width="11.42578125" style="80"/>
    <col min="7939" max="7939" width="40.7109375" style="80" customWidth="1"/>
    <col min="7940" max="7945" width="20.7109375" style="80" customWidth="1"/>
    <col min="7946" max="7946" width="11.42578125" style="80" customWidth="1"/>
    <col min="7947" max="8194" width="11.42578125" style="80"/>
    <col min="8195" max="8195" width="40.7109375" style="80" customWidth="1"/>
    <col min="8196" max="8201" width="20.7109375" style="80" customWidth="1"/>
    <col min="8202" max="8202" width="11.42578125" style="80" customWidth="1"/>
    <col min="8203" max="8450" width="11.42578125" style="80"/>
    <col min="8451" max="8451" width="40.7109375" style="80" customWidth="1"/>
    <col min="8452" max="8457" width="20.7109375" style="80" customWidth="1"/>
    <col min="8458" max="8458" width="11.42578125" style="80" customWidth="1"/>
    <col min="8459" max="8706" width="11.42578125" style="80"/>
    <col min="8707" max="8707" width="40.7109375" style="80" customWidth="1"/>
    <col min="8708" max="8713" width="20.7109375" style="80" customWidth="1"/>
    <col min="8714" max="8714" width="11.42578125" style="80" customWidth="1"/>
    <col min="8715" max="8962" width="11.42578125" style="80"/>
    <col min="8963" max="8963" width="40.7109375" style="80" customWidth="1"/>
    <col min="8964" max="8969" width="20.7109375" style="80" customWidth="1"/>
    <col min="8970" max="8970" width="11.42578125" style="80" customWidth="1"/>
    <col min="8971" max="9218" width="11.42578125" style="80"/>
    <col min="9219" max="9219" width="40.7109375" style="80" customWidth="1"/>
    <col min="9220" max="9225" width="20.7109375" style="80" customWidth="1"/>
    <col min="9226" max="9226" width="11.42578125" style="80" customWidth="1"/>
    <col min="9227" max="9474" width="11.42578125" style="80"/>
    <col min="9475" max="9475" width="40.7109375" style="80" customWidth="1"/>
    <col min="9476" max="9481" width="20.7109375" style="80" customWidth="1"/>
    <col min="9482" max="9482" width="11.42578125" style="80" customWidth="1"/>
    <col min="9483" max="9730" width="11.42578125" style="80"/>
    <col min="9731" max="9731" width="40.7109375" style="80" customWidth="1"/>
    <col min="9732" max="9737" width="20.7109375" style="80" customWidth="1"/>
    <col min="9738" max="9738" width="11.42578125" style="80" customWidth="1"/>
    <col min="9739" max="9986" width="11.42578125" style="80"/>
    <col min="9987" max="9987" width="40.7109375" style="80" customWidth="1"/>
    <col min="9988" max="9993" width="20.7109375" style="80" customWidth="1"/>
    <col min="9994" max="9994" width="11.42578125" style="80" customWidth="1"/>
    <col min="9995" max="10242" width="11.42578125" style="80"/>
    <col min="10243" max="10243" width="40.7109375" style="80" customWidth="1"/>
    <col min="10244" max="10249" width="20.7109375" style="80" customWidth="1"/>
    <col min="10250" max="10250" width="11.42578125" style="80" customWidth="1"/>
    <col min="10251" max="10498" width="11.42578125" style="80"/>
    <col min="10499" max="10499" width="40.7109375" style="80" customWidth="1"/>
    <col min="10500" max="10505" width="20.7109375" style="80" customWidth="1"/>
    <col min="10506" max="10506" width="11.42578125" style="80" customWidth="1"/>
    <col min="10507" max="10754" width="11.42578125" style="80"/>
    <col min="10755" max="10755" width="40.7109375" style="80" customWidth="1"/>
    <col min="10756" max="10761" width="20.7109375" style="80" customWidth="1"/>
    <col min="10762" max="10762" width="11.42578125" style="80" customWidth="1"/>
    <col min="10763" max="11010" width="11.42578125" style="80"/>
    <col min="11011" max="11011" width="40.7109375" style="80" customWidth="1"/>
    <col min="11012" max="11017" width="20.7109375" style="80" customWidth="1"/>
    <col min="11018" max="11018" width="11.42578125" style="80" customWidth="1"/>
    <col min="11019" max="11266" width="11.42578125" style="80"/>
    <col min="11267" max="11267" width="40.7109375" style="80" customWidth="1"/>
    <col min="11268" max="11273" width="20.7109375" style="80" customWidth="1"/>
    <col min="11274" max="11274" width="11.42578125" style="80" customWidth="1"/>
    <col min="11275" max="11522" width="11.42578125" style="80"/>
    <col min="11523" max="11523" width="40.7109375" style="80" customWidth="1"/>
    <col min="11524" max="11529" width="20.7109375" style="80" customWidth="1"/>
    <col min="11530" max="11530" width="11.42578125" style="80" customWidth="1"/>
    <col min="11531" max="11778" width="11.42578125" style="80"/>
    <col min="11779" max="11779" width="40.7109375" style="80" customWidth="1"/>
    <col min="11780" max="11785" width="20.7109375" style="80" customWidth="1"/>
    <col min="11786" max="11786" width="11.42578125" style="80" customWidth="1"/>
    <col min="11787" max="12034" width="11.42578125" style="80"/>
    <col min="12035" max="12035" width="40.7109375" style="80" customWidth="1"/>
    <col min="12036" max="12041" width="20.7109375" style="80" customWidth="1"/>
    <col min="12042" max="12042" width="11.42578125" style="80" customWidth="1"/>
    <col min="12043" max="12290" width="11.42578125" style="80"/>
    <col min="12291" max="12291" width="40.7109375" style="80" customWidth="1"/>
    <col min="12292" max="12297" width="20.7109375" style="80" customWidth="1"/>
    <col min="12298" max="12298" width="11.42578125" style="80" customWidth="1"/>
    <col min="12299" max="12546" width="11.42578125" style="80"/>
    <col min="12547" max="12547" width="40.7109375" style="80" customWidth="1"/>
    <col min="12548" max="12553" width="20.7109375" style="80" customWidth="1"/>
    <col min="12554" max="12554" width="11.42578125" style="80" customWidth="1"/>
    <col min="12555" max="12802" width="11.42578125" style="80"/>
    <col min="12803" max="12803" width="40.7109375" style="80" customWidth="1"/>
    <col min="12804" max="12809" width="20.7109375" style="80" customWidth="1"/>
    <col min="12810" max="12810" width="11.42578125" style="80" customWidth="1"/>
    <col min="12811" max="13058" width="11.42578125" style="80"/>
    <col min="13059" max="13059" width="40.7109375" style="80" customWidth="1"/>
    <col min="13060" max="13065" width="20.7109375" style="80" customWidth="1"/>
    <col min="13066" max="13066" width="11.42578125" style="80" customWidth="1"/>
    <col min="13067" max="13314" width="11.42578125" style="80"/>
    <col min="13315" max="13315" width="40.7109375" style="80" customWidth="1"/>
    <col min="13316" max="13321" width="20.7109375" style="80" customWidth="1"/>
    <col min="13322" max="13322" width="11.42578125" style="80" customWidth="1"/>
    <col min="13323" max="13570" width="11.42578125" style="80"/>
    <col min="13571" max="13571" width="40.7109375" style="80" customWidth="1"/>
    <col min="13572" max="13577" width="20.7109375" style="80" customWidth="1"/>
    <col min="13578" max="13578" width="11.42578125" style="80" customWidth="1"/>
    <col min="13579" max="13826" width="11.42578125" style="80"/>
    <col min="13827" max="13827" width="40.7109375" style="80" customWidth="1"/>
    <col min="13828" max="13833" width="20.7109375" style="80" customWidth="1"/>
    <col min="13834" max="13834" width="11.42578125" style="80" customWidth="1"/>
    <col min="13835" max="14082" width="11.42578125" style="80"/>
    <col min="14083" max="14083" width="40.7109375" style="80" customWidth="1"/>
    <col min="14084" max="14089" width="20.7109375" style="80" customWidth="1"/>
    <col min="14090" max="14090" width="11.42578125" style="80" customWidth="1"/>
    <col min="14091" max="14338" width="11.42578125" style="80"/>
    <col min="14339" max="14339" width="40.7109375" style="80" customWidth="1"/>
    <col min="14340" max="14345" width="20.7109375" style="80" customWidth="1"/>
    <col min="14346" max="14346" width="11.42578125" style="80" customWidth="1"/>
    <col min="14347" max="14594" width="11.42578125" style="80"/>
    <col min="14595" max="14595" width="40.7109375" style="80" customWidth="1"/>
    <col min="14596" max="14601" width="20.7109375" style="80" customWidth="1"/>
    <col min="14602" max="14602" width="11.42578125" style="80" customWidth="1"/>
    <col min="14603" max="14850" width="11.42578125" style="80"/>
    <col min="14851" max="14851" width="40.7109375" style="80" customWidth="1"/>
    <col min="14852" max="14857" width="20.7109375" style="80" customWidth="1"/>
    <col min="14858" max="14858" width="11.42578125" style="80" customWidth="1"/>
    <col min="14859" max="15106" width="11.42578125" style="80"/>
    <col min="15107" max="15107" width="40.7109375" style="80" customWidth="1"/>
    <col min="15108" max="15113" width="20.7109375" style="80" customWidth="1"/>
    <col min="15114" max="15114" width="11.42578125" style="80" customWidth="1"/>
    <col min="15115" max="15362" width="11.42578125" style="80"/>
    <col min="15363" max="15363" width="40.7109375" style="80" customWidth="1"/>
    <col min="15364" max="15369" width="20.7109375" style="80" customWidth="1"/>
    <col min="15370" max="15370" width="11.42578125" style="80" customWidth="1"/>
    <col min="15371" max="15618" width="11.42578125" style="80"/>
    <col min="15619" max="15619" width="40.7109375" style="80" customWidth="1"/>
    <col min="15620" max="15625" width="20.7109375" style="80" customWidth="1"/>
    <col min="15626" max="15626" width="11.42578125" style="80" customWidth="1"/>
    <col min="15627" max="15874" width="11.42578125" style="80"/>
    <col min="15875" max="15875" width="40.7109375" style="80" customWidth="1"/>
    <col min="15876" max="15881" width="20.7109375" style="80" customWidth="1"/>
    <col min="15882" max="15882" width="11.42578125" style="80" customWidth="1"/>
    <col min="15883" max="16130" width="11.42578125" style="80"/>
    <col min="16131" max="16131" width="40.7109375" style="80" customWidth="1"/>
    <col min="16132" max="16137" width="20.7109375" style="80" customWidth="1"/>
    <col min="16138" max="16138" width="11.42578125" style="80" customWidth="1"/>
    <col min="16139" max="16384" width="11.42578125" style="80"/>
  </cols>
  <sheetData>
    <row r="1" spans="1:20" ht="24.95" customHeight="1" x14ac:dyDescent="0.25">
      <c r="A1" s="541" t="s">
        <v>255</v>
      </c>
      <c r="D1" s="571"/>
      <c r="E1" s="571"/>
      <c r="F1" s="571"/>
      <c r="G1" s="571"/>
      <c r="H1" s="571"/>
      <c r="I1" s="88"/>
      <c r="J1" s="571"/>
      <c r="K1" s="918"/>
      <c r="L1" s="918"/>
      <c r="M1" s="918"/>
      <c r="N1" s="918"/>
      <c r="S1" s="80"/>
    </row>
    <row r="2" spans="1:20" s="591" customFormat="1" ht="24.95" customHeight="1" thickBot="1" x14ac:dyDescent="0.3">
      <c r="A2" s="255" t="s">
        <v>1157</v>
      </c>
      <c r="B2" s="80"/>
      <c r="D2" s="255"/>
      <c r="E2" s="255"/>
      <c r="F2" s="255"/>
      <c r="G2" s="255"/>
      <c r="H2" s="255"/>
      <c r="I2" s="80"/>
      <c r="J2" s="80"/>
      <c r="K2" s="565"/>
      <c r="L2" s="565"/>
      <c r="M2" s="565"/>
      <c r="N2" s="565"/>
      <c r="O2" s="919"/>
      <c r="P2" s="919"/>
      <c r="Q2" s="919"/>
      <c r="R2" s="919"/>
    </row>
    <row r="3" spans="1:20" ht="20.100000000000001" customHeight="1" x14ac:dyDescent="0.25">
      <c r="A3" s="1230" t="s">
        <v>1153</v>
      </c>
      <c r="B3" s="1239"/>
      <c r="C3" s="1239" t="s">
        <v>754</v>
      </c>
      <c r="D3" s="1239"/>
      <c r="E3" s="1239" t="s">
        <v>755</v>
      </c>
      <c r="F3" s="1239"/>
      <c r="G3" s="1239"/>
      <c r="H3" s="1239"/>
      <c r="I3" s="1210"/>
      <c r="J3" s="80"/>
      <c r="K3" s="565"/>
      <c r="S3" s="80"/>
    </row>
    <row r="4" spans="1:20" ht="20.100000000000001" customHeight="1" x14ac:dyDescent="0.25">
      <c r="A4" s="929">
        <v>2016</v>
      </c>
      <c r="B4" s="930">
        <v>2015</v>
      </c>
      <c r="C4" s="1243"/>
      <c r="D4" s="1243"/>
      <c r="E4" s="930">
        <v>2005</v>
      </c>
      <c r="F4" s="930">
        <v>2010</v>
      </c>
      <c r="G4" s="930">
        <v>2014</v>
      </c>
      <c r="H4" s="930">
        <v>2015</v>
      </c>
      <c r="I4" s="258">
        <v>2016</v>
      </c>
      <c r="J4" s="565"/>
      <c r="K4" s="565"/>
      <c r="R4" s="80"/>
      <c r="S4" s="80"/>
    </row>
    <row r="5" spans="1:20" ht="20.100000000000001" customHeight="1" x14ac:dyDescent="0.25">
      <c r="A5" s="565"/>
      <c r="B5" s="565"/>
      <c r="C5" s="1188" t="s">
        <v>718</v>
      </c>
      <c r="D5" s="1188"/>
      <c r="E5" s="945">
        <f>'Chegadas-Receita Mund 14.5-14.6'!B30</f>
        <v>703.75700000000006</v>
      </c>
      <c r="F5" s="945">
        <f>'Chegadas-Receita Mund 14.5-14.6'!C30</f>
        <v>966.60699999999997</v>
      </c>
      <c r="G5" s="945">
        <f>'Chegadas-Receita Mund 14.5-14.6'!D30</f>
        <v>1260.182</v>
      </c>
      <c r="H5" s="945">
        <f>'Chegadas-Receita Mund 14.5-14.6'!E30</f>
        <v>1202.0070000000001</v>
      </c>
      <c r="I5" s="945">
        <f>'Chegadas-Receita Mund 14.5-14.6'!F30</f>
        <v>1224.855</v>
      </c>
      <c r="J5" s="80"/>
      <c r="K5" s="565"/>
      <c r="S5" s="80"/>
    </row>
    <row r="6" spans="1:20" ht="20.100000000000001" customHeight="1" x14ac:dyDescent="0.25">
      <c r="A6" s="565">
        <v>1</v>
      </c>
      <c r="B6" s="565">
        <v>1</v>
      </c>
      <c r="C6" s="1253" t="s">
        <v>28</v>
      </c>
      <c r="D6" s="1253"/>
      <c r="E6" s="962">
        <v>101.5</v>
      </c>
      <c r="F6" s="962">
        <v>137</v>
      </c>
      <c r="G6" s="962">
        <v>191.9</v>
      </c>
      <c r="H6" s="962">
        <v>205.4</v>
      </c>
      <c r="I6" s="962">
        <v>205.9</v>
      </c>
      <c r="J6" s="592"/>
      <c r="M6" s="566"/>
      <c r="N6" s="566"/>
      <c r="O6" s="566"/>
      <c r="P6" s="566"/>
      <c r="Q6" s="566"/>
      <c r="T6" s="565"/>
    </row>
    <row r="7" spans="1:20" ht="20.100000000000001" customHeight="1" x14ac:dyDescent="0.25">
      <c r="A7" s="565">
        <v>2</v>
      </c>
      <c r="B7" s="565">
        <v>2</v>
      </c>
      <c r="C7" s="1253" t="s">
        <v>50</v>
      </c>
      <c r="D7" s="1253"/>
      <c r="E7" s="962">
        <v>49.7</v>
      </c>
      <c r="F7" s="962">
        <v>54.6</v>
      </c>
      <c r="G7" s="962">
        <v>65.099999999999994</v>
      </c>
      <c r="H7" s="962">
        <v>56.6</v>
      </c>
      <c r="I7" s="962">
        <v>60.5</v>
      </c>
      <c r="J7" s="592"/>
      <c r="M7" s="566"/>
      <c r="N7" s="566"/>
      <c r="O7" s="566"/>
      <c r="P7" s="566"/>
      <c r="Q7" s="566"/>
      <c r="R7" s="566"/>
      <c r="T7" s="565"/>
    </row>
    <row r="8" spans="1:20" ht="20.100000000000001" customHeight="1" x14ac:dyDescent="0.25">
      <c r="A8" s="963">
        <v>3</v>
      </c>
      <c r="B8" s="565">
        <v>5</v>
      </c>
      <c r="C8" s="1253" t="s">
        <v>264</v>
      </c>
      <c r="D8" s="1253"/>
      <c r="E8" s="962">
        <v>9.6</v>
      </c>
      <c r="F8" s="962">
        <v>20.100000000000001</v>
      </c>
      <c r="G8" s="962">
        <v>38.4</v>
      </c>
      <c r="H8" s="962">
        <v>44.9</v>
      </c>
      <c r="I8" s="962">
        <v>48.8</v>
      </c>
      <c r="J8" s="592"/>
      <c r="M8" s="566"/>
      <c r="N8" s="566"/>
      <c r="O8" s="566"/>
      <c r="P8" s="566"/>
      <c r="Q8" s="566"/>
      <c r="R8" s="566"/>
      <c r="T8" s="565"/>
    </row>
    <row r="9" spans="1:20" ht="20.100000000000001" customHeight="1" x14ac:dyDescent="0.25">
      <c r="A9" s="565">
        <v>4</v>
      </c>
      <c r="B9" s="565">
        <v>4</v>
      </c>
      <c r="C9" s="1253" t="s">
        <v>41</v>
      </c>
      <c r="D9" s="1253"/>
      <c r="E9" s="962">
        <v>29.3</v>
      </c>
      <c r="F9" s="962">
        <v>45.8</v>
      </c>
      <c r="G9" s="962">
        <v>44</v>
      </c>
      <c r="H9" s="962">
        <v>45</v>
      </c>
      <c r="I9" s="962">
        <v>44.4</v>
      </c>
      <c r="J9" s="592"/>
      <c r="M9" s="566"/>
      <c r="N9" s="566"/>
      <c r="O9" s="566"/>
      <c r="P9" s="566"/>
      <c r="Q9" s="566"/>
      <c r="R9" s="566"/>
      <c r="T9" s="565"/>
    </row>
    <row r="10" spans="1:20" ht="20.100000000000001" customHeight="1" x14ac:dyDescent="0.25">
      <c r="A10" s="963">
        <v>5</v>
      </c>
      <c r="B10" s="565">
        <v>6</v>
      </c>
      <c r="C10" s="1253" t="s">
        <v>52</v>
      </c>
      <c r="D10" s="1253"/>
      <c r="E10" s="962">
        <v>44</v>
      </c>
      <c r="F10" s="962">
        <v>47</v>
      </c>
      <c r="G10" s="962">
        <v>58.1</v>
      </c>
      <c r="H10" s="962">
        <v>44.9</v>
      </c>
      <c r="I10" s="962">
        <v>42.5</v>
      </c>
      <c r="J10" s="592"/>
      <c r="M10" s="566"/>
      <c r="N10" s="566"/>
      <c r="O10" s="566"/>
      <c r="P10" s="566"/>
      <c r="Q10" s="566"/>
      <c r="R10" s="566"/>
      <c r="T10" s="565"/>
    </row>
    <row r="11" spans="1:20" ht="20.100000000000001" customHeight="1" x14ac:dyDescent="0.25">
      <c r="A11" s="565">
        <v>6</v>
      </c>
      <c r="B11" s="565">
        <v>3</v>
      </c>
      <c r="C11" s="1253" t="s">
        <v>262</v>
      </c>
      <c r="D11" s="1253"/>
      <c r="E11" s="962">
        <v>32.1</v>
      </c>
      <c r="F11" s="962">
        <v>34.9</v>
      </c>
      <c r="G11" s="962">
        <v>50</v>
      </c>
      <c r="H11" s="962">
        <v>45.5</v>
      </c>
      <c r="I11" s="962">
        <v>41.5</v>
      </c>
      <c r="J11" s="592"/>
      <c r="M11" s="566"/>
      <c r="N11" s="566"/>
      <c r="O11" s="566"/>
      <c r="P11" s="566"/>
      <c r="Q11" s="566"/>
      <c r="T11" s="565"/>
    </row>
    <row r="12" spans="1:20" ht="20.100000000000001" customHeight="1" x14ac:dyDescent="0.25">
      <c r="A12" s="565">
        <v>7</v>
      </c>
      <c r="B12" s="565">
        <v>7</v>
      </c>
      <c r="C12" s="1253" t="s">
        <v>57</v>
      </c>
      <c r="D12" s="1253"/>
      <c r="E12" s="962">
        <v>35.4</v>
      </c>
      <c r="F12" s="962">
        <v>38.799999999999997</v>
      </c>
      <c r="G12" s="962">
        <v>45.5</v>
      </c>
      <c r="H12" s="962">
        <v>39.4</v>
      </c>
      <c r="I12" s="962">
        <v>40.200000000000003</v>
      </c>
      <c r="J12" s="592"/>
      <c r="M12" s="566"/>
      <c r="N12" s="566"/>
      <c r="O12" s="566"/>
      <c r="P12" s="566"/>
      <c r="Q12" s="566"/>
      <c r="R12" s="566"/>
      <c r="T12" s="565"/>
    </row>
    <row r="13" spans="1:20" ht="20.100000000000001" customHeight="1" x14ac:dyDescent="0.25">
      <c r="A13" s="565">
        <v>8</v>
      </c>
      <c r="B13" s="565">
        <v>8</v>
      </c>
      <c r="C13" s="1253" t="s">
        <v>46</v>
      </c>
      <c r="D13" s="1253"/>
      <c r="E13" s="962">
        <v>29.2</v>
      </c>
      <c r="F13" s="962">
        <v>34.700000000000003</v>
      </c>
      <c r="G13" s="962">
        <v>43.3</v>
      </c>
      <c r="H13" s="962">
        <v>36.9</v>
      </c>
      <c r="I13" s="962">
        <v>37.4</v>
      </c>
      <c r="J13" s="592"/>
      <c r="M13" s="566"/>
      <c r="N13" s="566"/>
      <c r="O13" s="566"/>
      <c r="P13" s="566"/>
      <c r="Q13" s="566"/>
      <c r="R13" s="566"/>
      <c r="T13" s="565"/>
    </row>
    <row r="14" spans="1:20" ht="20.100000000000001" customHeight="1" x14ac:dyDescent="0.25">
      <c r="A14" s="963">
        <v>9</v>
      </c>
      <c r="B14" s="565">
        <v>10</v>
      </c>
      <c r="C14" s="1253" t="s">
        <v>66</v>
      </c>
      <c r="D14" s="1253"/>
      <c r="E14" s="962">
        <v>18.399999999999999</v>
      </c>
      <c r="F14" s="962">
        <v>32.6</v>
      </c>
      <c r="G14" s="962">
        <v>35.9</v>
      </c>
      <c r="H14" s="962">
        <v>34.200000000000003</v>
      </c>
      <c r="I14" s="962">
        <v>37</v>
      </c>
      <c r="J14" s="592"/>
      <c r="M14" s="566"/>
      <c r="N14" s="566"/>
      <c r="O14" s="566"/>
      <c r="P14" s="566"/>
      <c r="Q14" s="566"/>
      <c r="R14" s="566"/>
      <c r="T14" s="565"/>
    </row>
    <row r="15" spans="1:20" ht="20.100000000000001" customHeight="1" x14ac:dyDescent="0.25">
      <c r="A15" s="565">
        <v>10</v>
      </c>
      <c r="B15" s="565">
        <v>9</v>
      </c>
      <c r="C15" s="1253" t="s">
        <v>735</v>
      </c>
      <c r="D15" s="1253"/>
      <c r="E15" s="962">
        <v>10.3</v>
      </c>
      <c r="F15" s="962">
        <v>22.2</v>
      </c>
      <c r="G15" s="962">
        <v>38.4</v>
      </c>
      <c r="H15" s="962">
        <v>36.200000000000003</v>
      </c>
      <c r="I15" s="962">
        <v>32.9</v>
      </c>
      <c r="J15" s="592"/>
      <c r="M15" s="566"/>
      <c r="N15" s="566"/>
      <c r="O15" s="566"/>
      <c r="P15" s="566"/>
      <c r="T15" s="565"/>
    </row>
    <row r="16" spans="1:20" ht="20.100000000000001" customHeight="1" x14ac:dyDescent="0.25">
      <c r="A16" s="963">
        <v>11</v>
      </c>
      <c r="B16" s="565">
        <v>13</v>
      </c>
      <c r="C16" s="1253" t="s">
        <v>44</v>
      </c>
      <c r="D16" s="1253"/>
      <c r="E16" s="962">
        <v>6.6</v>
      </c>
      <c r="F16" s="962">
        <v>13.2</v>
      </c>
      <c r="G16" s="962">
        <v>18.899999999999999</v>
      </c>
      <c r="H16" s="962">
        <v>25</v>
      </c>
      <c r="I16" s="962">
        <v>30.7</v>
      </c>
      <c r="J16" s="592"/>
      <c r="M16" s="566"/>
      <c r="N16" s="566"/>
      <c r="O16" s="566"/>
      <c r="P16" s="566"/>
      <c r="Q16" s="566"/>
      <c r="R16" s="566"/>
      <c r="T16" s="565"/>
    </row>
    <row r="17" spans="1:20" ht="20.100000000000001" customHeight="1" x14ac:dyDescent="0.25">
      <c r="A17" s="565">
        <v>12</v>
      </c>
      <c r="B17" s="565">
        <v>11</v>
      </c>
      <c r="C17" s="1253" t="s">
        <v>756</v>
      </c>
      <c r="D17" s="1253"/>
      <c r="E17" s="962">
        <v>6.9</v>
      </c>
      <c r="F17" s="962">
        <v>22.3</v>
      </c>
      <c r="G17" s="962">
        <v>42.7</v>
      </c>
      <c r="H17" s="962">
        <v>31</v>
      </c>
      <c r="I17" s="962">
        <v>30</v>
      </c>
      <c r="J17" s="592"/>
      <c r="M17" s="566"/>
      <c r="N17" s="566"/>
      <c r="O17" s="566"/>
      <c r="P17" s="566"/>
      <c r="Q17" s="566"/>
      <c r="T17" s="565"/>
    </row>
    <row r="18" spans="1:20" ht="20.100000000000001" customHeight="1" x14ac:dyDescent="0.25">
      <c r="A18" s="963">
        <v>13</v>
      </c>
      <c r="B18" s="565">
        <v>14</v>
      </c>
      <c r="C18" s="1253" t="s">
        <v>42</v>
      </c>
      <c r="D18" s="1253"/>
      <c r="E18" s="962">
        <v>7.5</v>
      </c>
      <c r="F18" s="962">
        <v>14.5</v>
      </c>
      <c r="G18" s="962">
        <v>19.7</v>
      </c>
      <c r="H18" s="962">
        <v>21</v>
      </c>
      <c r="I18" s="962">
        <v>22.4</v>
      </c>
      <c r="J18" s="592"/>
      <c r="M18" s="566"/>
      <c r="N18" s="566"/>
      <c r="O18" s="566"/>
      <c r="P18" s="566"/>
      <c r="Q18" s="566"/>
      <c r="R18" s="566"/>
      <c r="T18" s="565"/>
    </row>
    <row r="19" spans="1:20" ht="20.100000000000001" customHeight="1" x14ac:dyDescent="0.25">
      <c r="A19" s="963">
        <v>14</v>
      </c>
      <c r="B19" s="565">
        <v>16</v>
      </c>
      <c r="C19" s="1253" t="s">
        <v>29</v>
      </c>
      <c r="D19" s="1253"/>
      <c r="E19" s="962">
        <v>11.8</v>
      </c>
      <c r="F19" s="962">
        <v>12</v>
      </c>
      <c r="G19" s="962">
        <v>16.2</v>
      </c>
      <c r="H19" s="962">
        <v>17.7</v>
      </c>
      <c r="I19" s="962">
        <v>19.600000000000001</v>
      </c>
      <c r="J19" s="592"/>
      <c r="M19" s="566"/>
      <c r="N19" s="566"/>
      <c r="O19" s="566"/>
      <c r="P19" s="566"/>
      <c r="Q19" s="566"/>
      <c r="R19" s="566"/>
      <c r="T19" s="565"/>
    </row>
    <row r="20" spans="1:20" ht="20.100000000000001" customHeight="1" x14ac:dyDescent="0.25">
      <c r="A20" s="963">
        <v>15</v>
      </c>
      <c r="B20" s="565">
        <v>18</v>
      </c>
      <c r="C20" s="1253" t="s">
        <v>757</v>
      </c>
      <c r="D20" s="1253"/>
      <c r="E20" s="962">
        <v>3.2</v>
      </c>
      <c r="F20" s="962">
        <v>8.6</v>
      </c>
      <c r="G20" s="962">
        <v>15.2</v>
      </c>
      <c r="H20" s="962">
        <v>17.5</v>
      </c>
      <c r="I20" s="962">
        <v>19.5</v>
      </c>
      <c r="J20" s="592"/>
      <c r="M20" s="566"/>
      <c r="N20" s="566"/>
      <c r="O20" s="566"/>
      <c r="P20" s="566"/>
      <c r="T20" s="565"/>
    </row>
    <row r="21" spans="1:20" ht="20.100000000000001" customHeight="1" x14ac:dyDescent="0.25">
      <c r="A21" s="565">
        <v>16</v>
      </c>
      <c r="B21" s="565">
        <v>15</v>
      </c>
      <c r="C21" s="1253" t="s">
        <v>47</v>
      </c>
      <c r="D21" s="1253"/>
      <c r="E21" s="962">
        <v>16.100000000000001</v>
      </c>
      <c r="F21" s="962">
        <v>18.600000000000001</v>
      </c>
      <c r="G21" s="962">
        <v>20.8</v>
      </c>
      <c r="H21" s="962">
        <v>18.2</v>
      </c>
      <c r="I21" s="962">
        <v>19.3</v>
      </c>
      <c r="J21" s="592"/>
      <c r="M21" s="566"/>
      <c r="N21" s="566"/>
      <c r="O21" s="566"/>
      <c r="P21" s="566"/>
      <c r="Q21" s="566"/>
      <c r="R21" s="566"/>
      <c r="T21" s="565"/>
    </row>
    <row r="22" spans="1:20" ht="20.100000000000001" customHeight="1" x14ac:dyDescent="0.25">
      <c r="A22" s="565">
        <v>17</v>
      </c>
      <c r="B22" s="565">
        <v>12</v>
      </c>
      <c r="C22" s="1253" t="s">
        <v>261</v>
      </c>
      <c r="D22" s="1253"/>
      <c r="E22" s="962">
        <v>19.2</v>
      </c>
      <c r="F22" s="962">
        <v>22.6</v>
      </c>
      <c r="G22" s="962">
        <v>29.6</v>
      </c>
      <c r="H22" s="962">
        <v>26.6</v>
      </c>
      <c r="I22" s="962">
        <v>18.7</v>
      </c>
      <c r="J22" s="592"/>
      <c r="M22" s="566"/>
      <c r="N22" s="566"/>
      <c r="O22" s="566"/>
      <c r="P22" s="566"/>
      <c r="Q22" s="566"/>
      <c r="R22" s="566"/>
      <c r="T22" s="565"/>
    </row>
    <row r="23" spans="1:20" ht="20.100000000000001" customHeight="1" x14ac:dyDescent="0.25">
      <c r="A23" s="963">
        <v>18</v>
      </c>
      <c r="B23" s="565">
        <v>19</v>
      </c>
      <c r="C23" s="1253" t="s">
        <v>758</v>
      </c>
      <c r="D23" s="1253"/>
      <c r="E23" s="962">
        <v>6.2</v>
      </c>
      <c r="F23" s="962">
        <v>14.2</v>
      </c>
      <c r="G23" s="962">
        <v>19.100000000000001</v>
      </c>
      <c r="H23" s="962">
        <v>16.600000000000001</v>
      </c>
      <c r="I23" s="962">
        <v>18.399999999999999</v>
      </c>
      <c r="J23" s="592"/>
      <c r="M23" s="566"/>
      <c r="N23" s="566"/>
      <c r="O23" s="566"/>
      <c r="P23" s="566"/>
      <c r="Q23" s="566"/>
      <c r="R23" s="566"/>
      <c r="T23" s="565"/>
    </row>
    <row r="24" spans="1:20" ht="20.100000000000001" customHeight="1" x14ac:dyDescent="0.25">
      <c r="A24" s="565">
        <v>19</v>
      </c>
      <c r="B24" s="565">
        <v>17</v>
      </c>
      <c r="C24" s="1253" t="s">
        <v>263</v>
      </c>
      <c r="D24" s="1253"/>
      <c r="E24" s="962">
        <v>8.8000000000000007</v>
      </c>
      <c r="F24" s="962">
        <v>18.100000000000001</v>
      </c>
      <c r="G24" s="962">
        <v>22.6</v>
      </c>
      <c r="H24" s="962">
        <v>17.600000000000001</v>
      </c>
      <c r="I24" s="962">
        <v>18.100000000000001</v>
      </c>
      <c r="J24" s="592"/>
      <c r="M24" s="566"/>
      <c r="N24" s="566"/>
      <c r="O24" s="566"/>
      <c r="P24" s="566"/>
      <c r="Q24" s="566"/>
      <c r="R24" s="566"/>
      <c r="T24" s="565"/>
    </row>
    <row r="25" spans="1:20" ht="20.100000000000001" customHeight="1" x14ac:dyDescent="0.25">
      <c r="A25" s="565">
        <v>20</v>
      </c>
      <c r="B25" s="565">
        <v>20</v>
      </c>
      <c r="C25" s="1253" t="s">
        <v>27</v>
      </c>
      <c r="D25" s="1253"/>
      <c r="E25" s="962">
        <v>13.7</v>
      </c>
      <c r="F25" s="962">
        <v>15.8</v>
      </c>
      <c r="G25" s="962">
        <v>17.7</v>
      </c>
      <c r="H25" s="962">
        <v>16.5</v>
      </c>
      <c r="I25" s="962">
        <v>18</v>
      </c>
      <c r="J25" s="592"/>
      <c r="M25" s="566"/>
      <c r="N25" s="566"/>
      <c r="O25" s="566"/>
      <c r="P25" s="566"/>
      <c r="Q25" s="566"/>
      <c r="R25" s="566"/>
      <c r="T25" s="565"/>
    </row>
    <row r="26" spans="1:20" ht="20.100000000000001" customHeight="1" x14ac:dyDescent="0.25">
      <c r="C26" s="964" t="s">
        <v>266</v>
      </c>
      <c r="E26" s="965"/>
      <c r="F26" s="965"/>
      <c r="G26" s="965"/>
      <c r="H26" s="965"/>
      <c r="I26" s="965"/>
      <c r="J26" s="592"/>
      <c r="M26" s="566"/>
      <c r="N26" s="566"/>
      <c r="O26" s="566"/>
      <c r="P26" s="566"/>
      <c r="Q26" s="566"/>
      <c r="R26" s="566"/>
      <c r="T26" s="565"/>
    </row>
    <row r="27" spans="1:20" ht="20.100000000000001" customHeight="1" x14ac:dyDescent="0.25">
      <c r="A27" s="565">
        <v>42</v>
      </c>
      <c r="B27" s="565">
        <v>42</v>
      </c>
      <c r="C27" s="1253" t="s">
        <v>16</v>
      </c>
      <c r="D27" s="1253"/>
      <c r="E27" s="962">
        <v>3.9</v>
      </c>
      <c r="F27" s="962">
        <v>5.3</v>
      </c>
      <c r="G27" s="962">
        <v>6.8</v>
      </c>
      <c r="H27" s="962">
        <v>5.8</v>
      </c>
      <c r="I27" s="962">
        <v>6</v>
      </c>
      <c r="J27" s="80"/>
      <c r="M27" s="920"/>
      <c r="T27" s="565"/>
    </row>
    <row r="28" spans="1:20" ht="20.100000000000001" customHeight="1" thickBot="1" x14ac:dyDescent="0.3">
      <c r="A28" s="567"/>
      <c r="B28" s="567"/>
      <c r="C28" s="1255" t="s">
        <v>736</v>
      </c>
      <c r="D28" s="1255"/>
      <c r="E28" s="959">
        <f>E5-SUM(E6:E27)</f>
        <v>240.35700000000014</v>
      </c>
      <c r="F28" s="959">
        <f>F5-SUM(F6:F27)</f>
        <v>333.70699999999988</v>
      </c>
      <c r="G28" s="959">
        <f>G5-SUM(G6:G27)</f>
        <v>420.28199999999993</v>
      </c>
      <c r="H28" s="959">
        <f>H5-SUM(H6:H27)</f>
        <v>399.50699999999995</v>
      </c>
      <c r="I28" s="959">
        <f>I5-SUM(I6:I27)</f>
        <v>413.05500000000006</v>
      </c>
      <c r="J28" s="80"/>
      <c r="K28" s="565"/>
      <c r="S28" s="80"/>
    </row>
    <row r="29" spans="1:20" s="593" customFormat="1" ht="15.95" customHeight="1" x14ac:dyDescent="0.25">
      <c r="A29" s="552" t="s">
        <v>1151</v>
      </c>
      <c r="B29" s="553"/>
      <c r="J29" s="594"/>
      <c r="K29" s="595"/>
      <c r="L29" s="921"/>
      <c r="M29" s="922"/>
      <c r="N29" s="922"/>
      <c r="O29" s="923"/>
      <c r="P29" s="924"/>
      <c r="Q29" s="568"/>
      <c r="R29" s="568"/>
      <c r="S29" s="568"/>
      <c r="T29" s="596"/>
    </row>
    <row r="30" spans="1:20" s="593" customFormat="1" ht="15.95" customHeight="1" x14ac:dyDescent="0.25">
      <c r="A30" s="552" t="s">
        <v>1172</v>
      </c>
      <c r="B30" s="552"/>
      <c r="L30" s="568"/>
      <c r="M30" s="568"/>
      <c r="N30" s="568"/>
      <c r="O30" s="568"/>
      <c r="P30" s="568"/>
      <c r="Q30" s="568"/>
      <c r="R30" s="568"/>
      <c r="S30" s="568"/>
    </row>
    <row r="31" spans="1:20" s="593" customFormat="1" ht="15.95" customHeight="1" x14ac:dyDescent="0.25">
      <c r="A31" s="552" t="s">
        <v>958</v>
      </c>
      <c r="B31" s="552"/>
      <c r="L31" s="568"/>
      <c r="M31" s="568"/>
      <c r="N31" s="568"/>
      <c r="O31" s="568"/>
      <c r="P31" s="568"/>
      <c r="Q31" s="568"/>
      <c r="R31" s="568"/>
      <c r="S31" s="568"/>
    </row>
    <row r="32" spans="1:20" s="593" customFormat="1" ht="15.95" customHeight="1" x14ac:dyDescent="0.25">
      <c r="A32" s="552" t="s">
        <v>977</v>
      </c>
      <c r="B32" s="552"/>
      <c r="L32" s="568"/>
      <c r="M32" s="568"/>
      <c r="N32" s="568"/>
      <c r="O32" s="568"/>
      <c r="P32" s="568"/>
      <c r="Q32" s="568"/>
      <c r="R32" s="568"/>
      <c r="S32" s="568"/>
    </row>
    <row r="33" spans="1:19" s="593" customFormat="1" ht="15.95" customHeight="1" x14ac:dyDescent="0.25">
      <c r="A33" s="552"/>
      <c r="B33" s="552"/>
      <c r="L33" s="568"/>
      <c r="M33" s="568"/>
      <c r="N33" s="568"/>
      <c r="O33" s="568"/>
      <c r="P33" s="568"/>
      <c r="Q33" s="568"/>
      <c r="R33" s="568"/>
      <c r="S33" s="568"/>
    </row>
    <row r="34" spans="1:19" s="591" customFormat="1" ht="15.95" customHeight="1" x14ac:dyDescent="0.25">
      <c r="A34" s="934"/>
      <c r="B34" s="552"/>
      <c r="D34" s="597"/>
      <c r="E34" s="597"/>
      <c r="F34" s="597"/>
      <c r="G34" s="597"/>
      <c r="H34" s="597"/>
      <c r="I34" s="80"/>
      <c r="L34" s="919"/>
      <c r="M34" s="565"/>
      <c r="N34" s="919"/>
      <c r="O34" s="919"/>
      <c r="P34" s="919"/>
      <c r="Q34" s="919"/>
      <c r="R34" s="919"/>
      <c r="S34" s="919"/>
    </row>
    <row r="35" spans="1:19" ht="24.95" customHeight="1" thickBot="1" x14ac:dyDescent="0.3">
      <c r="A35" s="755" t="s">
        <v>920</v>
      </c>
      <c r="D35" s="755"/>
      <c r="E35" s="755"/>
      <c r="F35" s="755"/>
      <c r="G35" s="755"/>
      <c r="H35" s="755"/>
      <c r="I35" s="755"/>
      <c r="J35" s="80"/>
    </row>
    <row r="36" spans="1:19" ht="20.100000000000001" customHeight="1" x14ac:dyDescent="0.25">
      <c r="A36" s="1230" t="s">
        <v>103</v>
      </c>
      <c r="B36" s="1239"/>
      <c r="C36" s="1239"/>
      <c r="D36" s="1235" t="s">
        <v>759</v>
      </c>
      <c r="E36" s="1235"/>
      <c r="F36" s="1235"/>
      <c r="G36" s="1235"/>
      <c r="H36" s="1235"/>
      <c r="I36" s="1235"/>
      <c r="J36" s="1235"/>
      <c r="K36" s="1235"/>
      <c r="L36" s="1174"/>
    </row>
    <row r="37" spans="1:19" ht="20.100000000000001" customHeight="1" x14ac:dyDescent="0.25">
      <c r="A37" s="1231"/>
      <c r="B37" s="1243"/>
      <c r="C37" s="1243"/>
      <c r="D37" s="1243" t="s">
        <v>738</v>
      </c>
      <c r="E37" s="1243"/>
      <c r="F37" s="1243"/>
      <c r="G37" s="1243" t="s">
        <v>739</v>
      </c>
      <c r="H37" s="1243"/>
      <c r="I37" s="1243"/>
      <c r="J37" s="1243" t="s">
        <v>760</v>
      </c>
      <c r="K37" s="1243"/>
      <c r="L37" s="1246"/>
    </row>
    <row r="38" spans="1:19" ht="50.1" customHeight="1" x14ac:dyDescent="0.25">
      <c r="A38" s="1231"/>
      <c r="B38" s="1243"/>
      <c r="C38" s="1243"/>
      <c r="D38" s="927" t="s">
        <v>741</v>
      </c>
      <c r="E38" s="927" t="s">
        <v>742</v>
      </c>
      <c r="F38" s="936" t="s">
        <v>1158</v>
      </c>
      <c r="G38" s="927" t="s">
        <v>743</v>
      </c>
      <c r="H38" s="927" t="s">
        <v>742</v>
      </c>
      <c r="I38" s="936" t="s">
        <v>1158</v>
      </c>
      <c r="J38" s="927" t="s">
        <v>743</v>
      </c>
      <c r="K38" s="927" t="s">
        <v>742</v>
      </c>
      <c r="L38" s="937" t="s">
        <v>1158</v>
      </c>
    </row>
    <row r="39" spans="1:19" s="81" customFormat="1" ht="20.100000000000001" customHeight="1" x14ac:dyDescent="0.25">
      <c r="A39" s="1254">
        <v>1999</v>
      </c>
      <c r="B39" s="1254"/>
      <c r="C39" s="1254"/>
      <c r="D39" s="598">
        <f>'Chegadas Mundo_14.1-14.2'!E6</f>
        <v>477</v>
      </c>
      <c r="E39" s="599">
        <v>0</v>
      </c>
      <c r="G39" s="600">
        <v>11.6</v>
      </c>
      <c r="H39" s="599">
        <v>0</v>
      </c>
      <c r="J39" s="600">
        <v>1.6281809999999999</v>
      </c>
      <c r="K39" s="599">
        <v>0</v>
      </c>
      <c r="L39" s="565"/>
      <c r="O39" s="565"/>
    </row>
    <row r="40" spans="1:19" s="81" customFormat="1" ht="20.100000000000001" customHeight="1" x14ac:dyDescent="0.25">
      <c r="A40" s="1254">
        <v>2000</v>
      </c>
      <c r="B40" s="1254"/>
      <c r="C40" s="1254"/>
      <c r="D40" s="598">
        <f>'Chegadas Mundo_14.1-14.2'!E7</f>
        <v>495</v>
      </c>
      <c r="E40" s="601">
        <f>((D40/D39)-1)*100</f>
        <v>3.7735849056603765</v>
      </c>
      <c r="G40" s="600">
        <v>9.2159999999999993</v>
      </c>
      <c r="H40" s="601">
        <f>((G40/G39)-1)*100</f>
        <v>-20.551724137931039</v>
      </c>
      <c r="J40" s="600">
        <v>1.80985</v>
      </c>
      <c r="K40" s="601">
        <f>((J40/J39)-1)*100</f>
        <v>11.157788968179826</v>
      </c>
      <c r="L40" s="565"/>
      <c r="O40" s="565"/>
    </row>
    <row r="41" spans="1:19" ht="20.100000000000001" customHeight="1" x14ac:dyDescent="0.25">
      <c r="A41" s="1254">
        <v>2001</v>
      </c>
      <c r="B41" s="1254"/>
      <c r="C41" s="1254"/>
      <c r="D41" s="598">
        <f>'Chegadas Mundo_14.1-14.2'!E8</f>
        <v>482</v>
      </c>
      <c r="E41" s="601">
        <f t="shared" ref="E41:E56" si="0">((D41/D40)-1)*100</f>
        <v>-2.626262626262621</v>
      </c>
      <c r="G41" s="600">
        <v>11.3</v>
      </c>
      <c r="H41" s="601">
        <f t="shared" ref="H41:H56" si="1">((G41/G40)-1)*100</f>
        <v>22.612847222222232</v>
      </c>
      <c r="J41" s="600">
        <v>1.7305860000000002</v>
      </c>
      <c r="K41" s="601">
        <f t="shared" ref="K41:K56" si="2">((J41/J40)-1)*100</f>
        <v>-4.3795894687404857</v>
      </c>
    </row>
    <row r="42" spans="1:19" ht="20.100000000000001" customHeight="1" x14ac:dyDescent="0.25">
      <c r="A42" s="1254">
        <v>2002</v>
      </c>
      <c r="B42" s="1254"/>
      <c r="C42" s="1254"/>
      <c r="D42" s="598">
        <f>'Chegadas Mundo_14.1-14.2'!E9</f>
        <v>502</v>
      </c>
      <c r="E42" s="601">
        <f t="shared" si="0"/>
        <v>4.1493775933610033</v>
      </c>
      <c r="G42" s="600">
        <v>9.1999999999999993</v>
      </c>
      <c r="H42" s="601">
        <f t="shared" si="1"/>
        <v>-18.584070796460182</v>
      </c>
      <c r="J42" s="600">
        <v>1.9979660000000001</v>
      </c>
      <c r="K42" s="601">
        <f t="shared" si="2"/>
        <v>15.450257889524121</v>
      </c>
    </row>
    <row r="43" spans="1:19" ht="20.100000000000001" customHeight="1" x14ac:dyDescent="0.25">
      <c r="A43" s="1254">
        <v>2003</v>
      </c>
      <c r="B43" s="1254"/>
      <c r="C43" s="1254"/>
      <c r="D43" s="598">
        <f>'Chegadas Mundo_14.1-14.2'!E10</f>
        <v>551</v>
      </c>
      <c r="E43" s="601">
        <f t="shared" si="0"/>
        <v>9.7609561752987961</v>
      </c>
      <c r="G43" s="600">
        <v>8.6</v>
      </c>
      <c r="H43" s="601">
        <f t="shared" si="1"/>
        <v>-6.5217391304347778</v>
      </c>
      <c r="J43" s="600">
        <v>2.4786679999999999</v>
      </c>
      <c r="K43" s="601">
        <f t="shared" si="2"/>
        <v>24.059568581247113</v>
      </c>
    </row>
    <row r="44" spans="1:19" ht="20.100000000000001" customHeight="1" x14ac:dyDescent="0.25">
      <c r="A44" s="1254">
        <v>2004</v>
      </c>
      <c r="B44" s="1254"/>
      <c r="C44" s="1254"/>
      <c r="D44" s="598">
        <f>'Chegadas Mundo_14.1-14.2'!E11</f>
        <v>654</v>
      </c>
      <c r="E44" s="601">
        <f t="shared" si="0"/>
        <v>18.693284936479127</v>
      </c>
      <c r="G44" s="600">
        <v>10.9</v>
      </c>
      <c r="H44" s="601">
        <f t="shared" si="1"/>
        <v>26.744186046511629</v>
      </c>
      <c r="J44" s="600">
        <v>3.2220540000000004</v>
      </c>
      <c r="K44" s="601">
        <f t="shared" si="2"/>
        <v>29.991350192926227</v>
      </c>
    </row>
    <row r="45" spans="1:19" ht="20.100000000000001" customHeight="1" x14ac:dyDescent="0.25">
      <c r="A45" s="1254">
        <v>2005</v>
      </c>
      <c r="B45" s="1254"/>
      <c r="C45" s="1254"/>
      <c r="D45" s="598">
        <f>'Chegadas Mundo_14.1-14.2'!E12</f>
        <v>704</v>
      </c>
      <c r="E45" s="601">
        <f t="shared" si="0"/>
        <v>7.6452599388379117</v>
      </c>
      <c r="G45" s="600">
        <f>'Chegadas-Receita Mund 14.5-14.6'!B45</f>
        <v>12.61</v>
      </c>
      <c r="H45" s="601">
        <f t="shared" si="1"/>
        <v>15.688073394495405</v>
      </c>
      <c r="J45" s="600">
        <v>3.8614370000000005</v>
      </c>
      <c r="K45" s="601">
        <f t="shared" si="2"/>
        <v>19.843956681048791</v>
      </c>
    </row>
    <row r="46" spans="1:19" ht="20.100000000000001" customHeight="1" x14ac:dyDescent="0.25">
      <c r="A46" s="1254">
        <v>2006</v>
      </c>
      <c r="B46" s="1254"/>
      <c r="C46" s="1254"/>
      <c r="D46" s="598">
        <f>'Chegadas Mundo_14.1-14.2'!E13</f>
        <v>774</v>
      </c>
      <c r="E46" s="601">
        <f t="shared" si="0"/>
        <v>9.943181818181813</v>
      </c>
      <c r="G46" s="600">
        <v>14.4</v>
      </c>
      <c r="H46" s="601">
        <f t="shared" si="1"/>
        <v>14.195083267248233</v>
      </c>
      <c r="J46" s="600">
        <v>4.3158850000000006</v>
      </c>
      <c r="K46" s="601">
        <f t="shared" si="2"/>
        <v>11.7688829314061</v>
      </c>
    </row>
    <row r="47" spans="1:19" ht="20.100000000000001" customHeight="1" x14ac:dyDescent="0.25">
      <c r="A47" s="1254">
        <v>2007</v>
      </c>
      <c r="B47" s="1254"/>
      <c r="C47" s="1254"/>
      <c r="D47" s="598">
        <f>'Chegadas Mundo_14.1-14.2'!E14</f>
        <v>896</v>
      </c>
      <c r="E47" s="601">
        <f t="shared" si="0"/>
        <v>15.762273901808776</v>
      </c>
      <c r="G47" s="600">
        <v>16.899999999999999</v>
      </c>
      <c r="H47" s="601">
        <f t="shared" si="1"/>
        <v>17.361111111111093</v>
      </c>
      <c r="J47" s="600">
        <v>4.9529650000000007</v>
      </c>
      <c r="K47" s="601">
        <f t="shared" si="2"/>
        <v>14.761283027698834</v>
      </c>
    </row>
    <row r="48" spans="1:19" ht="20.100000000000001" customHeight="1" x14ac:dyDescent="0.25">
      <c r="A48" s="1254">
        <v>2008</v>
      </c>
      <c r="B48" s="1254"/>
      <c r="C48" s="1254"/>
      <c r="D48" s="598">
        <f>'Chegadas Mundo_14.1-14.2'!E15</f>
        <v>973</v>
      </c>
      <c r="E48" s="601">
        <f t="shared" si="0"/>
        <v>8.59375</v>
      </c>
      <c r="F48" s="583">
        <f>D48/$D$48*100</f>
        <v>100</v>
      </c>
      <c r="G48" s="600">
        <v>19.2</v>
      </c>
      <c r="H48" s="601">
        <f t="shared" si="1"/>
        <v>13.609467455621305</v>
      </c>
      <c r="I48" s="583">
        <f>G48/$G$48*100</f>
        <v>100</v>
      </c>
      <c r="J48" s="600">
        <v>5.7850310000000009</v>
      </c>
      <c r="K48" s="601">
        <f t="shared" si="2"/>
        <v>16.799351499556337</v>
      </c>
      <c r="L48" s="583">
        <f>J48/$J$48*100</f>
        <v>100</v>
      </c>
    </row>
    <row r="49" spans="1:20" ht="20.100000000000001" customHeight="1" x14ac:dyDescent="0.25">
      <c r="A49" s="1254">
        <v>2009</v>
      </c>
      <c r="B49" s="1254"/>
      <c r="C49" s="1254"/>
      <c r="D49" s="598">
        <f>'Chegadas Mundo_14.1-14.2'!E16</f>
        <v>886</v>
      </c>
      <c r="E49" s="601">
        <f t="shared" si="0"/>
        <v>-8.9414182939362767</v>
      </c>
      <c r="F49" s="583">
        <f t="shared" ref="F49:F56" si="3">D49/$D$48*100</f>
        <v>91.05858170606372</v>
      </c>
      <c r="G49" s="600">
        <v>18.475000000000001</v>
      </c>
      <c r="H49" s="601">
        <f t="shared" si="1"/>
        <v>-3.7760416666666519</v>
      </c>
      <c r="I49" s="583">
        <f t="shared" ref="I49:I56" si="4">G49/$G$48*100</f>
        <v>96.223958333333343</v>
      </c>
      <c r="J49" s="600">
        <v>5.3045608</v>
      </c>
      <c r="K49" s="601">
        <f t="shared" si="2"/>
        <v>-8.30540406784338</v>
      </c>
      <c r="L49" s="583">
        <f t="shared" ref="L49:L56" si="5">J49/$J$48*100</f>
        <v>91.694595932156616</v>
      </c>
    </row>
    <row r="50" spans="1:20" ht="20.100000000000001" customHeight="1" x14ac:dyDescent="0.25">
      <c r="A50" s="1254">
        <v>2010</v>
      </c>
      <c r="B50" s="1254"/>
      <c r="C50" s="1254"/>
      <c r="D50" s="598">
        <f>'Chegadas Mundo_14.1-14.2'!E17</f>
        <v>967</v>
      </c>
      <c r="E50" s="601">
        <f t="shared" si="0"/>
        <v>9.1422121896162611</v>
      </c>
      <c r="F50" s="583">
        <f t="shared" si="3"/>
        <v>99.383350462487158</v>
      </c>
      <c r="G50" s="600">
        <f>'Chegadas-Receita Mund 14.5-14.6'!C45</f>
        <v>20.506</v>
      </c>
      <c r="H50" s="601">
        <f t="shared" si="1"/>
        <v>10.993234100135307</v>
      </c>
      <c r="I50" s="583">
        <f t="shared" si="4"/>
        <v>106.80208333333334</v>
      </c>
      <c r="J50" s="600">
        <v>5.2610258089099995</v>
      </c>
      <c r="K50" s="601">
        <f t="shared" si="2"/>
        <v>-0.82070868317694057</v>
      </c>
      <c r="L50" s="583">
        <f t="shared" si="5"/>
        <v>90.942050421337399</v>
      </c>
    </row>
    <row r="51" spans="1:20" ht="20.100000000000001" customHeight="1" x14ac:dyDescent="0.25">
      <c r="A51" s="1254">
        <v>2011</v>
      </c>
      <c r="B51" s="1254"/>
      <c r="C51" s="1254"/>
      <c r="D51" s="598">
        <f>'Chegadas Mundo_14.1-14.2'!E18</f>
        <v>1080</v>
      </c>
      <c r="E51" s="601">
        <f t="shared" si="0"/>
        <v>11.685625646328845</v>
      </c>
      <c r="F51" s="583">
        <f t="shared" si="3"/>
        <v>110.99691675231244</v>
      </c>
      <c r="G51" s="600">
        <v>23.071000000000002</v>
      </c>
      <c r="H51" s="601">
        <f t="shared" si="1"/>
        <v>12.508534087584122</v>
      </c>
      <c r="I51" s="583">
        <f t="shared" si="4"/>
        <v>120.16145833333334</v>
      </c>
      <c r="J51" s="600">
        <v>6.0946931620200004</v>
      </c>
      <c r="K51" s="601">
        <f t="shared" si="2"/>
        <v>15.84609890523847</v>
      </c>
      <c r="L51" s="583">
        <f t="shared" si="5"/>
        <v>105.35281767755436</v>
      </c>
    </row>
    <row r="52" spans="1:20" ht="20.100000000000001" customHeight="1" x14ac:dyDescent="0.25">
      <c r="A52" s="1254">
        <v>2012</v>
      </c>
      <c r="B52" s="1254"/>
      <c r="C52" s="1254"/>
      <c r="D52" s="598">
        <f>'Chegadas Mundo_14.1-14.2'!E19</f>
        <v>1117</v>
      </c>
      <c r="E52" s="601">
        <f t="shared" si="0"/>
        <v>3.4259259259259212</v>
      </c>
      <c r="F52" s="583">
        <f t="shared" si="3"/>
        <v>114.79958890030832</v>
      </c>
      <c r="G52" s="600">
        <v>24.353999999999999</v>
      </c>
      <c r="H52" s="601">
        <f t="shared" si="1"/>
        <v>5.5610940141302745</v>
      </c>
      <c r="I52" s="583">
        <f t="shared" si="4"/>
        <v>126.84375000000001</v>
      </c>
      <c r="J52" s="600">
        <v>6.3780619703000001</v>
      </c>
      <c r="K52" s="601">
        <f t="shared" si="2"/>
        <v>4.6494351847908399</v>
      </c>
      <c r="L52" s="583">
        <f t="shared" si="5"/>
        <v>110.25112865082312</v>
      </c>
    </row>
    <row r="53" spans="1:20" ht="20.100000000000001" customHeight="1" x14ac:dyDescent="0.25">
      <c r="A53" s="1254">
        <v>2013</v>
      </c>
      <c r="B53" s="1254"/>
      <c r="C53" s="1254"/>
      <c r="D53" s="598">
        <f>'Chegadas Mundo_14.1-14.2'!E20</f>
        <v>1204</v>
      </c>
      <c r="E53" s="601">
        <f t="shared" si="0"/>
        <v>7.7887197851387535</v>
      </c>
      <c r="F53" s="583">
        <f t="shared" si="3"/>
        <v>123.74100719424462</v>
      </c>
      <c r="G53" s="600">
        <v>24.707000000000001</v>
      </c>
      <c r="H53" s="601">
        <f t="shared" si="1"/>
        <v>1.4494538884782804</v>
      </c>
      <c r="I53" s="583">
        <f t="shared" si="4"/>
        <v>128.68229166666666</v>
      </c>
      <c r="J53" s="600">
        <v>6.4739862904800001</v>
      </c>
      <c r="K53" s="601">
        <f t="shared" si="2"/>
        <v>1.5039728467155067</v>
      </c>
      <c r="L53" s="583">
        <f t="shared" si="5"/>
        <v>111.90927568892887</v>
      </c>
    </row>
    <row r="54" spans="1:20" ht="20.100000000000001" customHeight="1" x14ac:dyDescent="0.25">
      <c r="A54" s="1254">
        <v>2014</v>
      </c>
      <c r="B54" s="1254"/>
      <c r="C54" s="1254"/>
      <c r="D54" s="598">
        <f>'Chegadas Mundo_14.1-14.2'!E21</f>
        <v>1260</v>
      </c>
      <c r="E54" s="601">
        <f t="shared" si="0"/>
        <v>4.6511627906976827</v>
      </c>
      <c r="F54" s="583">
        <f t="shared" si="3"/>
        <v>129.49640287769785</v>
      </c>
      <c r="G54" s="600">
        <f>'Chegadas-Receita Mund 14.5-14.6'!D45</f>
        <v>26.074000000000002</v>
      </c>
      <c r="H54" s="601">
        <f t="shared" si="1"/>
        <v>5.5328449427287874</v>
      </c>
      <c r="I54" s="583">
        <f t="shared" si="4"/>
        <v>135.80208333333334</v>
      </c>
      <c r="J54" s="600">
        <v>6.8426327594299998</v>
      </c>
      <c r="K54" s="601">
        <f t="shared" si="2"/>
        <v>5.6942732407712082</v>
      </c>
      <c r="L54" s="583">
        <f t="shared" si="5"/>
        <v>118.28169562842443</v>
      </c>
    </row>
    <row r="55" spans="1:20" ht="20.100000000000001" customHeight="1" x14ac:dyDescent="0.25">
      <c r="A55" s="1254">
        <v>2015</v>
      </c>
      <c r="B55" s="1254"/>
      <c r="C55" s="1254"/>
      <c r="D55" s="598">
        <f>'Chegadas Mundo_14.1-14.2'!E22</f>
        <v>1202</v>
      </c>
      <c r="E55" s="601">
        <f t="shared" si="0"/>
        <v>-4.6031746031745975</v>
      </c>
      <c r="F55" s="583">
        <f t="shared" si="3"/>
        <v>123.53545734840698</v>
      </c>
      <c r="G55" s="600">
        <f>'Chegadas-Receita Mund 14.5-14.6'!E45</f>
        <v>26.331</v>
      </c>
      <c r="H55" s="601">
        <f t="shared" si="1"/>
        <v>0.98565620925059605</v>
      </c>
      <c r="I55" s="583">
        <f t="shared" si="4"/>
        <v>137.140625</v>
      </c>
      <c r="J55" s="600">
        <v>5.8439545467900009</v>
      </c>
      <c r="K55" s="601">
        <f t="shared" si="2"/>
        <v>-14.594940978875359</v>
      </c>
      <c r="L55" s="583">
        <f t="shared" si="5"/>
        <v>101.01855196264289</v>
      </c>
    </row>
    <row r="56" spans="1:20" ht="20.100000000000001" customHeight="1" thickBot="1" x14ac:dyDescent="0.3">
      <c r="A56" s="1256" t="s">
        <v>1165</v>
      </c>
      <c r="B56" s="1256"/>
      <c r="C56" s="1256"/>
      <c r="D56" s="957">
        <f>'Chegadas Mundo_14.1-14.2'!E23</f>
        <v>1225</v>
      </c>
      <c r="E56" s="948">
        <f t="shared" si="0"/>
        <v>1.9134775374376023</v>
      </c>
      <c r="F56" s="938">
        <f t="shared" si="3"/>
        <v>125.89928057553956</v>
      </c>
      <c r="G56" s="958">
        <f>'Chegadas-Receita Mund 14.5-14.6'!F45</f>
        <v>27.257000000000001</v>
      </c>
      <c r="H56" s="948">
        <f t="shared" si="1"/>
        <v>3.5167673084957052</v>
      </c>
      <c r="I56" s="938">
        <f t="shared" si="4"/>
        <v>141.96354166666666</v>
      </c>
      <c r="J56" s="958">
        <v>6.0237987087900011</v>
      </c>
      <c r="K56" s="948">
        <f t="shared" si="2"/>
        <v>3.0774394386552162</v>
      </c>
      <c r="L56" s="938">
        <f t="shared" si="5"/>
        <v>104.12733672109968</v>
      </c>
    </row>
    <row r="57" spans="1:20" s="593" customFormat="1" ht="15.95" customHeight="1" x14ac:dyDescent="0.25">
      <c r="A57" s="593" t="s">
        <v>1151</v>
      </c>
      <c r="B57" s="85"/>
      <c r="J57" s="594"/>
      <c r="K57" s="595"/>
      <c r="L57" s="921"/>
      <c r="M57" s="922"/>
      <c r="N57" s="922"/>
      <c r="O57" s="923"/>
      <c r="P57" s="924"/>
      <c r="Q57" s="568"/>
      <c r="R57" s="568"/>
      <c r="S57" s="568"/>
      <c r="T57" s="596"/>
    </row>
    <row r="58" spans="1:20" s="593" customFormat="1" ht="15.95" customHeight="1" x14ac:dyDescent="0.25">
      <c r="A58" s="593" t="s">
        <v>761</v>
      </c>
      <c r="B58" s="552"/>
      <c r="L58" s="568"/>
      <c r="M58" s="568"/>
      <c r="N58" s="568"/>
      <c r="O58" s="568"/>
      <c r="P58" s="568"/>
      <c r="Q58" s="568"/>
      <c r="R58" s="568"/>
      <c r="S58" s="568"/>
    </row>
    <row r="59" spans="1:20" s="593" customFormat="1" ht="15.95" customHeight="1" x14ac:dyDescent="0.25">
      <c r="A59" s="593" t="s">
        <v>958</v>
      </c>
      <c r="B59" s="552"/>
      <c r="L59" s="568"/>
      <c r="M59" s="568"/>
      <c r="N59" s="568"/>
      <c r="O59" s="568"/>
      <c r="P59" s="568"/>
      <c r="Q59" s="568"/>
      <c r="R59" s="568"/>
      <c r="S59" s="568"/>
    </row>
    <row r="60" spans="1:20" ht="15.95" customHeight="1" x14ac:dyDescent="0.25">
      <c r="A60" s="593" t="s">
        <v>1173</v>
      </c>
      <c r="B60" s="552"/>
      <c r="D60" s="925"/>
      <c r="E60" s="925"/>
      <c r="F60" s="925"/>
      <c r="G60" s="925"/>
      <c r="H60" s="925"/>
      <c r="I60" s="925"/>
    </row>
    <row r="61" spans="1:20" ht="15.95" customHeight="1" x14ac:dyDescent="0.25">
      <c r="A61" s="593" t="s">
        <v>1164</v>
      </c>
      <c r="B61" s="925"/>
      <c r="C61" s="925"/>
      <c r="D61" s="925"/>
      <c r="E61" s="925"/>
      <c r="F61" s="925"/>
      <c r="G61" s="925"/>
      <c r="H61" s="294"/>
      <c r="J61" s="80"/>
      <c r="L61" s="80"/>
      <c r="M61" s="80"/>
      <c r="N61" s="80"/>
      <c r="O61" s="80"/>
      <c r="P61" s="80"/>
      <c r="Q61" s="80"/>
      <c r="R61" s="80"/>
      <c r="S61" s="80"/>
    </row>
  </sheetData>
  <mergeCells count="49">
    <mergeCell ref="A53:C53"/>
    <mergeCell ref="A54:C54"/>
    <mergeCell ref="A55:C55"/>
    <mergeCell ref="A56:C56"/>
    <mergeCell ref="A36:C38"/>
    <mergeCell ref="A48:C48"/>
    <mergeCell ref="A49:C49"/>
    <mergeCell ref="A50:C50"/>
    <mergeCell ref="A51:C51"/>
    <mergeCell ref="A52:C52"/>
    <mergeCell ref="A43:C43"/>
    <mergeCell ref="A44:C44"/>
    <mergeCell ref="A45:C45"/>
    <mergeCell ref="A46:C46"/>
    <mergeCell ref="A47:C47"/>
    <mergeCell ref="A41:C41"/>
    <mergeCell ref="A42:C42"/>
    <mergeCell ref="C14:D14"/>
    <mergeCell ref="C15:D15"/>
    <mergeCell ref="C16:D16"/>
    <mergeCell ref="C17:D17"/>
    <mergeCell ref="C18:D18"/>
    <mergeCell ref="C19:D19"/>
    <mergeCell ref="C20:D20"/>
    <mergeCell ref="C21:D21"/>
    <mergeCell ref="C22:D22"/>
    <mergeCell ref="C23:D23"/>
    <mergeCell ref="C27:D27"/>
    <mergeCell ref="C24:D24"/>
    <mergeCell ref="C25:D25"/>
    <mergeCell ref="A3:B3"/>
    <mergeCell ref="A39:C39"/>
    <mergeCell ref="A40:C40"/>
    <mergeCell ref="C28:D28"/>
    <mergeCell ref="D37:F37"/>
    <mergeCell ref="G37:I37"/>
    <mergeCell ref="J37:L37"/>
    <mergeCell ref="E3:I3"/>
    <mergeCell ref="D36:L36"/>
    <mergeCell ref="C3:D4"/>
    <mergeCell ref="C5:D5"/>
    <mergeCell ref="C6:D6"/>
    <mergeCell ref="C7:D7"/>
    <mergeCell ref="C8:D8"/>
    <mergeCell ref="C9:D9"/>
    <mergeCell ref="C10:D10"/>
    <mergeCell ref="C11:D11"/>
    <mergeCell ref="C12:D12"/>
    <mergeCell ref="C13:D13"/>
  </mergeCells>
  <pageMargins left="0.78740157480314965" right="0.39370078740157483" top="0.78740157480314965" bottom="0.59055118110236227" header="0.47244094488188981" footer="0.47244094488188981"/>
  <pageSetup paperSize="9" scale="51" orientation="portrait" horizontalDpi="300" verticalDpi="300" r:id="rId1"/>
  <headerFooter alignWithMargins="0">
    <oddHeader>&amp;C&amp;"Arial,Negrito"&amp;14Turismo mundial</oddHead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53"/>
  <sheetViews>
    <sheetView showGridLines="0" zoomScaleNormal="100" zoomScaleSheetLayoutView="85" workbookViewId="0"/>
  </sheetViews>
  <sheetFormatPr defaultColWidth="11.42578125" defaultRowHeight="24" customHeight="1" x14ac:dyDescent="0.2"/>
  <cols>
    <col min="1" max="1" width="26.28515625" style="606" customWidth="1"/>
    <col min="2" max="7" width="23.140625" style="606" customWidth="1"/>
    <col min="8" max="8" width="11.42578125" style="605" customWidth="1"/>
    <col min="9" max="256" width="11.42578125" style="606"/>
    <col min="257" max="257" width="26.28515625" style="606" customWidth="1"/>
    <col min="258" max="263" width="23.140625" style="606" customWidth="1"/>
    <col min="264" max="264" width="11.42578125" style="606" customWidth="1"/>
    <col min="265" max="512" width="11.42578125" style="606"/>
    <col min="513" max="513" width="26.28515625" style="606" customWidth="1"/>
    <col min="514" max="519" width="23.140625" style="606" customWidth="1"/>
    <col min="520" max="520" width="11.42578125" style="606" customWidth="1"/>
    <col min="521" max="768" width="11.42578125" style="606"/>
    <col min="769" max="769" width="26.28515625" style="606" customWidth="1"/>
    <col min="770" max="775" width="23.140625" style="606" customWidth="1"/>
    <col min="776" max="776" width="11.42578125" style="606" customWidth="1"/>
    <col min="777" max="1024" width="11.42578125" style="606"/>
    <col min="1025" max="1025" width="26.28515625" style="606" customWidth="1"/>
    <col min="1026" max="1031" width="23.140625" style="606" customWidth="1"/>
    <col min="1032" max="1032" width="11.42578125" style="606" customWidth="1"/>
    <col min="1033" max="1280" width="11.42578125" style="606"/>
    <col min="1281" max="1281" width="26.28515625" style="606" customWidth="1"/>
    <col min="1282" max="1287" width="23.140625" style="606" customWidth="1"/>
    <col min="1288" max="1288" width="11.42578125" style="606" customWidth="1"/>
    <col min="1289" max="1536" width="11.42578125" style="606"/>
    <col min="1537" max="1537" width="26.28515625" style="606" customWidth="1"/>
    <col min="1538" max="1543" width="23.140625" style="606" customWidth="1"/>
    <col min="1544" max="1544" width="11.42578125" style="606" customWidth="1"/>
    <col min="1545" max="1792" width="11.42578125" style="606"/>
    <col min="1793" max="1793" width="26.28515625" style="606" customWidth="1"/>
    <col min="1794" max="1799" width="23.140625" style="606" customWidth="1"/>
    <col min="1800" max="1800" width="11.42578125" style="606" customWidth="1"/>
    <col min="1801" max="2048" width="11.42578125" style="606"/>
    <col min="2049" max="2049" width="26.28515625" style="606" customWidth="1"/>
    <col min="2050" max="2055" width="23.140625" style="606" customWidth="1"/>
    <col min="2056" max="2056" width="11.42578125" style="606" customWidth="1"/>
    <col min="2057" max="2304" width="11.42578125" style="606"/>
    <col min="2305" max="2305" width="26.28515625" style="606" customWidth="1"/>
    <col min="2306" max="2311" width="23.140625" style="606" customWidth="1"/>
    <col min="2312" max="2312" width="11.42578125" style="606" customWidth="1"/>
    <col min="2313" max="2560" width="11.42578125" style="606"/>
    <col min="2561" max="2561" width="26.28515625" style="606" customWidth="1"/>
    <col min="2562" max="2567" width="23.140625" style="606" customWidth="1"/>
    <col min="2568" max="2568" width="11.42578125" style="606" customWidth="1"/>
    <col min="2569" max="2816" width="11.42578125" style="606"/>
    <col min="2817" max="2817" width="26.28515625" style="606" customWidth="1"/>
    <col min="2818" max="2823" width="23.140625" style="606" customWidth="1"/>
    <col min="2824" max="2824" width="11.42578125" style="606" customWidth="1"/>
    <col min="2825" max="3072" width="11.42578125" style="606"/>
    <col min="3073" max="3073" width="26.28515625" style="606" customWidth="1"/>
    <col min="3074" max="3079" width="23.140625" style="606" customWidth="1"/>
    <col min="3080" max="3080" width="11.42578125" style="606" customWidth="1"/>
    <col min="3081" max="3328" width="11.42578125" style="606"/>
    <col min="3329" max="3329" width="26.28515625" style="606" customWidth="1"/>
    <col min="3330" max="3335" width="23.140625" style="606" customWidth="1"/>
    <col min="3336" max="3336" width="11.42578125" style="606" customWidth="1"/>
    <col min="3337" max="3584" width="11.42578125" style="606"/>
    <col min="3585" max="3585" width="26.28515625" style="606" customWidth="1"/>
    <col min="3586" max="3591" width="23.140625" style="606" customWidth="1"/>
    <col min="3592" max="3592" width="11.42578125" style="606" customWidth="1"/>
    <col min="3593" max="3840" width="11.42578125" style="606"/>
    <col min="3841" max="3841" width="26.28515625" style="606" customWidth="1"/>
    <col min="3842" max="3847" width="23.140625" style="606" customWidth="1"/>
    <col min="3848" max="3848" width="11.42578125" style="606" customWidth="1"/>
    <col min="3849" max="4096" width="11.42578125" style="606"/>
    <col min="4097" max="4097" width="26.28515625" style="606" customWidth="1"/>
    <col min="4098" max="4103" width="23.140625" style="606" customWidth="1"/>
    <col min="4104" max="4104" width="11.42578125" style="606" customWidth="1"/>
    <col min="4105" max="4352" width="11.42578125" style="606"/>
    <col min="4353" max="4353" width="26.28515625" style="606" customWidth="1"/>
    <col min="4354" max="4359" width="23.140625" style="606" customWidth="1"/>
    <col min="4360" max="4360" width="11.42578125" style="606" customWidth="1"/>
    <col min="4361" max="4608" width="11.42578125" style="606"/>
    <col min="4609" max="4609" width="26.28515625" style="606" customWidth="1"/>
    <col min="4610" max="4615" width="23.140625" style="606" customWidth="1"/>
    <col min="4616" max="4616" width="11.42578125" style="606" customWidth="1"/>
    <col min="4617" max="4864" width="11.42578125" style="606"/>
    <col min="4865" max="4865" width="26.28515625" style="606" customWidth="1"/>
    <col min="4866" max="4871" width="23.140625" style="606" customWidth="1"/>
    <col min="4872" max="4872" width="11.42578125" style="606" customWidth="1"/>
    <col min="4873" max="5120" width="11.42578125" style="606"/>
    <col min="5121" max="5121" width="26.28515625" style="606" customWidth="1"/>
    <col min="5122" max="5127" width="23.140625" style="606" customWidth="1"/>
    <col min="5128" max="5128" width="11.42578125" style="606" customWidth="1"/>
    <col min="5129" max="5376" width="11.42578125" style="606"/>
    <col min="5377" max="5377" width="26.28515625" style="606" customWidth="1"/>
    <col min="5378" max="5383" width="23.140625" style="606" customWidth="1"/>
    <col min="5384" max="5384" width="11.42578125" style="606" customWidth="1"/>
    <col min="5385" max="5632" width="11.42578125" style="606"/>
    <col min="5633" max="5633" width="26.28515625" style="606" customWidth="1"/>
    <col min="5634" max="5639" width="23.140625" style="606" customWidth="1"/>
    <col min="5640" max="5640" width="11.42578125" style="606" customWidth="1"/>
    <col min="5641" max="5888" width="11.42578125" style="606"/>
    <col min="5889" max="5889" width="26.28515625" style="606" customWidth="1"/>
    <col min="5890" max="5895" width="23.140625" style="606" customWidth="1"/>
    <col min="5896" max="5896" width="11.42578125" style="606" customWidth="1"/>
    <col min="5897" max="6144" width="11.42578125" style="606"/>
    <col min="6145" max="6145" width="26.28515625" style="606" customWidth="1"/>
    <col min="6146" max="6151" width="23.140625" style="606" customWidth="1"/>
    <col min="6152" max="6152" width="11.42578125" style="606" customWidth="1"/>
    <col min="6153" max="6400" width="11.42578125" style="606"/>
    <col min="6401" max="6401" width="26.28515625" style="606" customWidth="1"/>
    <col min="6402" max="6407" width="23.140625" style="606" customWidth="1"/>
    <col min="6408" max="6408" width="11.42578125" style="606" customWidth="1"/>
    <col min="6409" max="6656" width="11.42578125" style="606"/>
    <col min="6657" max="6657" width="26.28515625" style="606" customWidth="1"/>
    <col min="6658" max="6663" width="23.140625" style="606" customWidth="1"/>
    <col min="6664" max="6664" width="11.42578125" style="606" customWidth="1"/>
    <col min="6665" max="6912" width="11.42578125" style="606"/>
    <col min="6913" max="6913" width="26.28515625" style="606" customWidth="1"/>
    <col min="6914" max="6919" width="23.140625" style="606" customWidth="1"/>
    <col min="6920" max="6920" width="11.42578125" style="606" customWidth="1"/>
    <col min="6921" max="7168" width="11.42578125" style="606"/>
    <col min="7169" max="7169" width="26.28515625" style="606" customWidth="1"/>
    <col min="7170" max="7175" width="23.140625" style="606" customWidth="1"/>
    <col min="7176" max="7176" width="11.42578125" style="606" customWidth="1"/>
    <col min="7177" max="7424" width="11.42578125" style="606"/>
    <col min="7425" max="7425" width="26.28515625" style="606" customWidth="1"/>
    <col min="7426" max="7431" width="23.140625" style="606" customWidth="1"/>
    <col min="7432" max="7432" width="11.42578125" style="606" customWidth="1"/>
    <col min="7433" max="7680" width="11.42578125" style="606"/>
    <col min="7681" max="7681" width="26.28515625" style="606" customWidth="1"/>
    <col min="7682" max="7687" width="23.140625" style="606" customWidth="1"/>
    <col min="7688" max="7688" width="11.42578125" style="606" customWidth="1"/>
    <col min="7689" max="7936" width="11.42578125" style="606"/>
    <col min="7937" max="7937" width="26.28515625" style="606" customWidth="1"/>
    <col min="7938" max="7943" width="23.140625" style="606" customWidth="1"/>
    <col min="7944" max="7944" width="11.42578125" style="606" customWidth="1"/>
    <col min="7945" max="8192" width="11.42578125" style="606"/>
    <col min="8193" max="8193" width="26.28515625" style="606" customWidth="1"/>
    <col min="8194" max="8199" width="23.140625" style="606" customWidth="1"/>
    <col min="8200" max="8200" width="11.42578125" style="606" customWidth="1"/>
    <col min="8201" max="8448" width="11.42578125" style="606"/>
    <col min="8449" max="8449" width="26.28515625" style="606" customWidth="1"/>
    <col min="8450" max="8455" width="23.140625" style="606" customWidth="1"/>
    <col min="8456" max="8456" width="11.42578125" style="606" customWidth="1"/>
    <col min="8457" max="8704" width="11.42578125" style="606"/>
    <col min="8705" max="8705" width="26.28515625" style="606" customWidth="1"/>
    <col min="8706" max="8711" width="23.140625" style="606" customWidth="1"/>
    <col min="8712" max="8712" width="11.42578125" style="606" customWidth="1"/>
    <col min="8713" max="8960" width="11.42578125" style="606"/>
    <col min="8961" max="8961" width="26.28515625" style="606" customWidth="1"/>
    <col min="8962" max="8967" width="23.140625" style="606" customWidth="1"/>
    <col min="8968" max="8968" width="11.42578125" style="606" customWidth="1"/>
    <col min="8969" max="9216" width="11.42578125" style="606"/>
    <col min="9217" max="9217" width="26.28515625" style="606" customWidth="1"/>
    <col min="9218" max="9223" width="23.140625" style="606" customWidth="1"/>
    <col min="9224" max="9224" width="11.42578125" style="606" customWidth="1"/>
    <col min="9225" max="9472" width="11.42578125" style="606"/>
    <col min="9473" max="9473" width="26.28515625" style="606" customWidth="1"/>
    <col min="9474" max="9479" width="23.140625" style="606" customWidth="1"/>
    <col min="9480" max="9480" width="11.42578125" style="606" customWidth="1"/>
    <col min="9481" max="9728" width="11.42578125" style="606"/>
    <col min="9729" max="9729" width="26.28515625" style="606" customWidth="1"/>
    <col min="9730" max="9735" width="23.140625" style="606" customWidth="1"/>
    <col min="9736" max="9736" width="11.42578125" style="606" customWidth="1"/>
    <col min="9737" max="9984" width="11.42578125" style="606"/>
    <col min="9985" max="9985" width="26.28515625" style="606" customWidth="1"/>
    <col min="9986" max="9991" width="23.140625" style="606" customWidth="1"/>
    <col min="9992" max="9992" width="11.42578125" style="606" customWidth="1"/>
    <col min="9993" max="10240" width="11.42578125" style="606"/>
    <col min="10241" max="10241" width="26.28515625" style="606" customWidth="1"/>
    <col min="10242" max="10247" width="23.140625" style="606" customWidth="1"/>
    <col min="10248" max="10248" width="11.42578125" style="606" customWidth="1"/>
    <col min="10249" max="10496" width="11.42578125" style="606"/>
    <col min="10497" max="10497" width="26.28515625" style="606" customWidth="1"/>
    <col min="10498" max="10503" width="23.140625" style="606" customWidth="1"/>
    <col min="10504" max="10504" width="11.42578125" style="606" customWidth="1"/>
    <col min="10505" max="10752" width="11.42578125" style="606"/>
    <col min="10753" max="10753" width="26.28515625" style="606" customWidth="1"/>
    <col min="10754" max="10759" width="23.140625" style="606" customWidth="1"/>
    <col min="10760" max="10760" width="11.42578125" style="606" customWidth="1"/>
    <col min="10761" max="11008" width="11.42578125" style="606"/>
    <col min="11009" max="11009" width="26.28515625" style="606" customWidth="1"/>
    <col min="11010" max="11015" width="23.140625" style="606" customWidth="1"/>
    <col min="11016" max="11016" width="11.42578125" style="606" customWidth="1"/>
    <col min="11017" max="11264" width="11.42578125" style="606"/>
    <col min="11265" max="11265" width="26.28515625" style="606" customWidth="1"/>
    <col min="11266" max="11271" width="23.140625" style="606" customWidth="1"/>
    <col min="11272" max="11272" width="11.42578125" style="606" customWidth="1"/>
    <col min="11273" max="11520" width="11.42578125" style="606"/>
    <col min="11521" max="11521" width="26.28515625" style="606" customWidth="1"/>
    <col min="11522" max="11527" width="23.140625" style="606" customWidth="1"/>
    <col min="11528" max="11528" width="11.42578125" style="606" customWidth="1"/>
    <col min="11529" max="11776" width="11.42578125" style="606"/>
    <col min="11777" max="11777" width="26.28515625" style="606" customWidth="1"/>
    <col min="11778" max="11783" width="23.140625" style="606" customWidth="1"/>
    <col min="11784" max="11784" width="11.42578125" style="606" customWidth="1"/>
    <col min="11785" max="12032" width="11.42578125" style="606"/>
    <col min="12033" max="12033" width="26.28515625" style="606" customWidth="1"/>
    <col min="12034" max="12039" width="23.140625" style="606" customWidth="1"/>
    <col min="12040" max="12040" width="11.42578125" style="606" customWidth="1"/>
    <col min="12041" max="12288" width="11.42578125" style="606"/>
    <col min="12289" max="12289" width="26.28515625" style="606" customWidth="1"/>
    <col min="12290" max="12295" width="23.140625" style="606" customWidth="1"/>
    <col min="12296" max="12296" width="11.42578125" style="606" customWidth="1"/>
    <col min="12297" max="12544" width="11.42578125" style="606"/>
    <col min="12545" max="12545" width="26.28515625" style="606" customWidth="1"/>
    <col min="12546" max="12551" width="23.140625" style="606" customWidth="1"/>
    <col min="12552" max="12552" width="11.42578125" style="606" customWidth="1"/>
    <col min="12553" max="12800" width="11.42578125" style="606"/>
    <col min="12801" max="12801" width="26.28515625" style="606" customWidth="1"/>
    <col min="12802" max="12807" width="23.140625" style="606" customWidth="1"/>
    <col min="12808" max="12808" width="11.42578125" style="606" customWidth="1"/>
    <col min="12809" max="13056" width="11.42578125" style="606"/>
    <col min="13057" max="13057" width="26.28515625" style="606" customWidth="1"/>
    <col min="13058" max="13063" width="23.140625" style="606" customWidth="1"/>
    <col min="13064" max="13064" width="11.42578125" style="606" customWidth="1"/>
    <col min="13065" max="13312" width="11.42578125" style="606"/>
    <col min="13313" max="13313" width="26.28515625" style="606" customWidth="1"/>
    <col min="13314" max="13319" width="23.140625" style="606" customWidth="1"/>
    <col min="13320" max="13320" width="11.42578125" style="606" customWidth="1"/>
    <col min="13321" max="13568" width="11.42578125" style="606"/>
    <col min="13569" max="13569" width="26.28515625" style="606" customWidth="1"/>
    <col min="13570" max="13575" width="23.140625" style="606" customWidth="1"/>
    <col min="13576" max="13576" width="11.42578125" style="606" customWidth="1"/>
    <col min="13577" max="13824" width="11.42578125" style="606"/>
    <col min="13825" max="13825" width="26.28515625" style="606" customWidth="1"/>
    <col min="13826" max="13831" width="23.140625" style="606" customWidth="1"/>
    <col min="13832" max="13832" width="11.42578125" style="606" customWidth="1"/>
    <col min="13833" max="14080" width="11.42578125" style="606"/>
    <col min="14081" max="14081" width="26.28515625" style="606" customWidth="1"/>
    <col min="14082" max="14087" width="23.140625" style="606" customWidth="1"/>
    <col min="14088" max="14088" width="11.42578125" style="606" customWidth="1"/>
    <col min="14089" max="14336" width="11.42578125" style="606"/>
    <col min="14337" max="14337" width="26.28515625" style="606" customWidth="1"/>
    <col min="14338" max="14343" width="23.140625" style="606" customWidth="1"/>
    <col min="14344" max="14344" width="11.42578125" style="606" customWidth="1"/>
    <col min="14345" max="14592" width="11.42578125" style="606"/>
    <col min="14593" max="14593" width="26.28515625" style="606" customWidth="1"/>
    <col min="14594" max="14599" width="23.140625" style="606" customWidth="1"/>
    <col min="14600" max="14600" width="11.42578125" style="606" customWidth="1"/>
    <col min="14601" max="14848" width="11.42578125" style="606"/>
    <col min="14849" max="14849" width="26.28515625" style="606" customWidth="1"/>
    <col min="14850" max="14855" width="23.140625" style="606" customWidth="1"/>
    <col min="14856" max="14856" width="11.42578125" style="606" customWidth="1"/>
    <col min="14857" max="15104" width="11.42578125" style="606"/>
    <col min="15105" max="15105" width="26.28515625" style="606" customWidth="1"/>
    <col min="15106" max="15111" width="23.140625" style="606" customWidth="1"/>
    <col min="15112" max="15112" width="11.42578125" style="606" customWidth="1"/>
    <col min="15113" max="15360" width="11.42578125" style="606"/>
    <col min="15361" max="15361" width="26.28515625" style="606" customWidth="1"/>
    <col min="15362" max="15367" width="23.140625" style="606" customWidth="1"/>
    <col min="15368" max="15368" width="11.42578125" style="606" customWidth="1"/>
    <col min="15369" max="15616" width="11.42578125" style="606"/>
    <col min="15617" max="15617" width="26.28515625" style="606" customWidth="1"/>
    <col min="15618" max="15623" width="23.140625" style="606" customWidth="1"/>
    <col min="15624" max="15624" width="11.42578125" style="606" customWidth="1"/>
    <col min="15625" max="15872" width="11.42578125" style="606"/>
    <col min="15873" max="15873" width="26.28515625" style="606" customWidth="1"/>
    <col min="15874" max="15879" width="23.140625" style="606" customWidth="1"/>
    <col min="15880" max="15880" width="11.42578125" style="606" customWidth="1"/>
    <col min="15881" max="16128" width="11.42578125" style="606"/>
    <col min="16129" max="16129" width="26.28515625" style="606" customWidth="1"/>
    <col min="16130" max="16135" width="23.140625" style="606" customWidth="1"/>
    <col min="16136" max="16136" width="11.42578125" style="606" customWidth="1"/>
    <col min="16137" max="16384" width="11.42578125" style="606"/>
  </cols>
  <sheetData>
    <row r="1" spans="1:15" s="604" customFormat="1" ht="24.95" customHeight="1" x14ac:dyDescent="0.25">
      <c r="A1" s="571" t="s">
        <v>255</v>
      </c>
      <c r="B1" s="571"/>
      <c r="C1" s="571"/>
      <c r="D1" s="571"/>
      <c r="E1" s="571"/>
      <c r="F1" s="571"/>
      <c r="G1" s="571"/>
      <c r="H1" s="88"/>
      <c r="I1" s="603"/>
      <c r="J1" s="603"/>
      <c r="K1" s="603"/>
      <c r="L1" s="603"/>
      <c r="M1" s="603"/>
    </row>
    <row r="2" spans="1:15" ht="24.95" customHeight="1" thickBot="1" x14ac:dyDescent="0.25">
      <c r="A2" s="255" t="s">
        <v>921</v>
      </c>
      <c r="B2" s="255"/>
      <c r="C2" s="255"/>
      <c r="D2" s="255"/>
      <c r="E2" s="255"/>
      <c r="F2" s="255"/>
      <c r="G2" s="255"/>
    </row>
    <row r="3" spans="1:15" s="249" customFormat="1" ht="39.950000000000003" customHeight="1" x14ac:dyDescent="0.2">
      <c r="A3" s="1248" t="s">
        <v>103</v>
      </c>
      <c r="B3" s="1209" t="s">
        <v>762</v>
      </c>
      <c r="C3" s="1209"/>
      <c r="D3" s="1209"/>
      <c r="E3" s="1210" t="s">
        <v>747</v>
      </c>
      <c r="F3" s="1211"/>
      <c r="G3" s="1211"/>
      <c r="H3" s="607"/>
    </row>
    <row r="4" spans="1:15" s="249" customFormat="1" ht="39.950000000000003" customHeight="1" x14ac:dyDescent="0.2">
      <c r="A4" s="1217"/>
      <c r="B4" s="927" t="s">
        <v>748</v>
      </c>
      <c r="C4" s="927" t="s">
        <v>749</v>
      </c>
      <c r="D4" s="927" t="s">
        <v>904</v>
      </c>
      <c r="E4" s="927" t="s">
        <v>1160</v>
      </c>
      <c r="F4" s="927" t="s">
        <v>1161</v>
      </c>
      <c r="G4" s="928" t="s">
        <v>1162</v>
      </c>
      <c r="H4" s="607"/>
    </row>
    <row r="5" spans="1:15" ht="20.100000000000001" customHeight="1" x14ac:dyDescent="0.2">
      <c r="A5" s="608">
        <v>1999</v>
      </c>
      <c r="B5" s="598">
        <f>'Receita Mundo_14.7-14.8'!D39</f>
        <v>477</v>
      </c>
      <c r="C5" s="600">
        <f>'Receita Mundo_14.7-14.8'!G39</f>
        <v>11.6</v>
      </c>
      <c r="D5" s="955">
        <f>'Receita Mundo_14.7-14.8'!J39</f>
        <v>1.6281809999999999</v>
      </c>
      <c r="E5" s="609">
        <f>C5/B5*100</f>
        <v>2.4318658280922429</v>
      </c>
      <c r="F5" s="609">
        <f>D5/C5*100</f>
        <v>14.036043103448275</v>
      </c>
      <c r="G5" s="609">
        <f>D5/B5*100</f>
        <v>0.34133773584905658</v>
      </c>
    </row>
    <row r="6" spans="1:15" ht="20.100000000000001" customHeight="1" x14ac:dyDescent="0.2">
      <c r="A6" s="610">
        <v>2000</v>
      </c>
      <c r="B6" s="598">
        <f>'Receita Mundo_14.7-14.8'!D40</f>
        <v>495</v>
      </c>
      <c r="C6" s="600">
        <f>'Receita Mundo_14.7-14.8'!G40</f>
        <v>9.2159999999999993</v>
      </c>
      <c r="D6" s="956">
        <f>'Receita Mundo_14.7-14.8'!J40</f>
        <v>1.80985</v>
      </c>
      <c r="E6" s="611">
        <f t="shared" ref="E6:F16" si="0">C6/B6*100</f>
        <v>1.8618181818181818</v>
      </c>
      <c r="F6" s="611">
        <f t="shared" si="0"/>
        <v>19.638129340277779</v>
      </c>
      <c r="G6" s="611">
        <f t="shared" ref="G6:G16" si="1">D6/B6*100</f>
        <v>0.36562626262626263</v>
      </c>
      <c r="I6" s="610"/>
      <c r="J6" s="549"/>
      <c r="K6" s="549"/>
      <c r="L6" s="549"/>
      <c r="M6" s="612"/>
      <c r="N6" s="612"/>
      <c r="O6" s="612"/>
    </row>
    <row r="7" spans="1:15" ht="20.100000000000001" customHeight="1" x14ac:dyDescent="0.2">
      <c r="A7" s="610">
        <v>2001</v>
      </c>
      <c r="B7" s="598">
        <f>'Receita Mundo_14.7-14.8'!D41</f>
        <v>482</v>
      </c>
      <c r="C7" s="600">
        <f>'Receita Mundo_14.7-14.8'!G41</f>
        <v>11.3</v>
      </c>
      <c r="D7" s="956">
        <f>'Receita Mundo_14.7-14.8'!J41</f>
        <v>1.7305860000000002</v>
      </c>
      <c r="E7" s="611">
        <f t="shared" si="0"/>
        <v>2.3443983402489628</v>
      </c>
      <c r="F7" s="611">
        <f t="shared" si="0"/>
        <v>15.3149203539823</v>
      </c>
      <c r="G7" s="611">
        <f t="shared" si="1"/>
        <v>0.35904273858921165</v>
      </c>
      <c r="I7" s="610"/>
      <c r="J7" s="549"/>
      <c r="K7" s="549"/>
      <c r="L7" s="549"/>
      <c r="M7" s="612"/>
      <c r="N7" s="612"/>
      <c r="O7" s="612"/>
    </row>
    <row r="8" spans="1:15" ht="20.100000000000001" customHeight="1" x14ac:dyDescent="0.2">
      <c r="A8" s="610">
        <v>2002</v>
      </c>
      <c r="B8" s="598">
        <f>'Receita Mundo_14.7-14.8'!D42</f>
        <v>502</v>
      </c>
      <c r="C8" s="600">
        <f>'Receita Mundo_14.7-14.8'!G42</f>
        <v>9.1999999999999993</v>
      </c>
      <c r="D8" s="956">
        <f>'Receita Mundo_14.7-14.8'!J42</f>
        <v>1.9979660000000001</v>
      </c>
      <c r="E8" s="611">
        <f t="shared" si="0"/>
        <v>1.8326693227091633</v>
      </c>
      <c r="F8" s="611">
        <f t="shared" si="0"/>
        <v>21.717021739130438</v>
      </c>
      <c r="G8" s="611">
        <f t="shared" si="1"/>
        <v>0.39800119521912353</v>
      </c>
      <c r="I8" s="610"/>
      <c r="J8" s="549"/>
      <c r="K8" s="549"/>
      <c r="L8" s="549"/>
      <c r="M8" s="612"/>
      <c r="N8" s="612"/>
      <c r="O8" s="612"/>
    </row>
    <row r="9" spans="1:15" ht="20.100000000000001" customHeight="1" x14ac:dyDescent="0.2">
      <c r="A9" s="610">
        <v>2003</v>
      </c>
      <c r="B9" s="598">
        <f>'Receita Mundo_14.7-14.8'!D43</f>
        <v>551</v>
      </c>
      <c r="C9" s="600">
        <f>'Receita Mundo_14.7-14.8'!G43</f>
        <v>8.6</v>
      </c>
      <c r="D9" s="956">
        <f>'Receita Mundo_14.7-14.8'!J43</f>
        <v>2.4786679999999999</v>
      </c>
      <c r="E9" s="611">
        <f t="shared" si="0"/>
        <v>1.5607985480943738</v>
      </c>
      <c r="F9" s="611">
        <f t="shared" si="0"/>
        <v>28.821720930232559</v>
      </c>
      <c r="G9" s="611">
        <f t="shared" si="1"/>
        <v>0.44984900181488202</v>
      </c>
      <c r="I9" s="610"/>
      <c r="J9" s="549"/>
      <c r="K9" s="549"/>
      <c r="L9" s="549"/>
      <c r="M9" s="612"/>
      <c r="N9" s="612"/>
      <c r="O9" s="612"/>
    </row>
    <row r="10" spans="1:15" ht="20.100000000000001" customHeight="1" x14ac:dyDescent="0.2">
      <c r="A10" s="610">
        <v>2004</v>
      </c>
      <c r="B10" s="598">
        <f>'Receita Mundo_14.7-14.8'!D44</f>
        <v>654</v>
      </c>
      <c r="C10" s="600">
        <f>'Receita Mundo_14.7-14.8'!G44</f>
        <v>10.9</v>
      </c>
      <c r="D10" s="956">
        <f>'Receita Mundo_14.7-14.8'!J44</f>
        <v>3.2220540000000004</v>
      </c>
      <c r="E10" s="611">
        <f t="shared" si="0"/>
        <v>1.6666666666666667</v>
      </c>
      <c r="F10" s="611">
        <f t="shared" si="0"/>
        <v>29.560128440366974</v>
      </c>
      <c r="G10" s="611">
        <f t="shared" si="1"/>
        <v>0.49266880733944962</v>
      </c>
      <c r="H10" s="613"/>
      <c r="J10" s="549"/>
      <c r="K10" s="549"/>
      <c r="L10" s="549"/>
      <c r="M10" s="612"/>
      <c r="N10" s="612"/>
      <c r="O10" s="612"/>
    </row>
    <row r="11" spans="1:15" ht="20.100000000000001" customHeight="1" x14ac:dyDescent="0.2">
      <c r="A11" s="610">
        <v>2005</v>
      </c>
      <c r="B11" s="598">
        <f>'Receita Mundo_14.7-14.8'!D45</f>
        <v>704</v>
      </c>
      <c r="C11" s="600">
        <f>'Receita Mundo_14.7-14.8'!G45</f>
        <v>12.61</v>
      </c>
      <c r="D11" s="956">
        <f>'Receita Mundo_14.7-14.8'!J45</f>
        <v>3.8614370000000005</v>
      </c>
      <c r="E11" s="611">
        <f t="shared" si="0"/>
        <v>1.7911931818181817</v>
      </c>
      <c r="F11" s="611">
        <f t="shared" si="0"/>
        <v>30.622022204599531</v>
      </c>
      <c r="G11" s="611">
        <f t="shared" si="1"/>
        <v>0.54849957386363646</v>
      </c>
      <c r="H11" s="613"/>
      <c r="J11" s="549"/>
      <c r="K11" s="549"/>
      <c r="L11" s="613"/>
      <c r="M11" s="612"/>
      <c r="N11" s="612"/>
      <c r="O11" s="612"/>
    </row>
    <row r="12" spans="1:15" ht="20.100000000000001" customHeight="1" x14ac:dyDescent="0.2">
      <c r="A12" s="610">
        <v>2006</v>
      </c>
      <c r="B12" s="598">
        <f>'Receita Mundo_14.7-14.8'!D46</f>
        <v>774</v>
      </c>
      <c r="C12" s="600">
        <f>'Receita Mundo_14.7-14.8'!G46</f>
        <v>14.4</v>
      </c>
      <c r="D12" s="956">
        <f>'Receita Mundo_14.7-14.8'!J46</f>
        <v>4.3158850000000006</v>
      </c>
      <c r="E12" s="611">
        <f t="shared" si="0"/>
        <v>1.8604651162790697</v>
      </c>
      <c r="F12" s="611">
        <f t="shared" si="0"/>
        <v>29.971423611111113</v>
      </c>
      <c r="G12" s="611">
        <f t="shared" si="1"/>
        <v>0.55760788113695092</v>
      </c>
      <c r="H12" s="613"/>
      <c r="J12" s="549"/>
      <c r="K12" s="549"/>
      <c r="L12" s="549"/>
      <c r="M12" s="549"/>
      <c r="N12" s="549"/>
      <c r="O12" s="549"/>
    </row>
    <row r="13" spans="1:15" ht="20.100000000000001" customHeight="1" x14ac:dyDescent="0.2">
      <c r="A13" s="610">
        <v>2007</v>
      </c>
      <c r="B13" s="598">
        <f>'Receita Mundo_14.7-14.8'!D47</f>
        <v>896</v>
      </c>
      <c r="C13" s="600">
        <f>'Receita Mundo_14.7-14.8'!G47</f>
        <v>16.899999999999999</v>
      </c>
      <c r="D13" s="956">
        <f>'Receita Mundo_14.7-14.8'!J47</f>
        <v>4.9529650000000007</v>
      </c>
      <c r="E13" s="611">
        <f t="shared" si="0"/>
        <v>1.8861607142857142</v>
      </c>
      <c r="F13" s="611">
        <f t="shared" si="0"/>
        <v>29.307485207100598</v>
      </c>
      <c r="G13" s="611">
        <f t="shared" si="1"/>
        <v>0.55278627232142863</v>
      </c>
      <c r="H13" s="602"/>
      <c r="J13" s="549"/>
      <c r="K13" s="549"/>
      <c r="L13" s="549"/>
      <c r="M13" s="549"/>
      <c r="N13" s="549"/>
      <c r="O13" s="549"/>
    </row>
    <row r="14" spans="1:15" ht="20.100000000000001" customHeight="1" x14ac:dyDescent="0.2">
      <c r="A14" s="610">
        <v>2008</v>
      </c>
      <c r="B14" s="598">
        <f>'Receita Mundo_14.7-14.8'!D48</f>
        <v>973</v>
      </c>
      <c r="C14" s="600">
        <f>'Receita Mundo_14.7-14.8'!G48</f>
        <v>19.2</v>
      </c>
      <c r="D14" s="956">
        <f>'Receita Mundo_14.7-14.8'!J48</f>
        <v>5.7850310000000009</v>
      </c>
      <c r="E14" s="611">
        <f t="shared" si="0"/>
        <v>1.97327852004111</v>
      </c>
      <c r="F14" s="611">
        <f t="shared" si="0"/>
        <v>30.130369791666674</v>
      </c>
      <c r="G14" s="611">
        <f t="shared" si="1"/>
        <v>0.59455611510791373</v>
      </c>
      <c r="H14" s="602"/>
      <c r="J14" s="549"/>
      <c r="K14" s="549"/>
      <c r="L14" s="549"/>
      <c r="M14" s="549"/>
      <c r="N14" s="549"/>
      <c r="O14" s="549"/>
    </row>
    <row r="15" spans="1:15" ht="20.100000000000001" customHeight="1" x14ac:dyDescent="0.2">
      <c r="A15" s="610">
        <v>2009</v>
      </c>
      <c r="B15" s="598">
        <f>'Receita Mundo_14.7-14.8'!D49</f>
        <v>886</v>
      </c>
      <c r="C15" s="600">
        <f>'Receita Mundo_14.7-14.8'!G49</f>
        <v>18.475000000000001</v>
      </c>
      <c r="D15" s="956">
        <f>'Receita Mundo_14.7-14.8'!J49</f>
        <v>5.3045608</v>
      </c>
      <c r="E15" s="611">
        <f t="shared" si="0"/>
        <v>2.0852144469525959</v>
      </c>
      <c r="F15" s="611">
        <f t="shared" si="0"/>
        <v>28.712101759133962</v>
      </c>
      <c r="G15" s="611">
        <f t="shared" si="1"/>
        <v>0.59870889390519189</v>
      </c>
      <c r="H15" s="602"/>
      <c r="I15" s="614"/>
      <c r="J15" s="549"/>
      <c r="K15" s="549"/>
      <c r="L15" s="549"/>
      <c r="M15" s="549"/>
      <c r="N15" s="549"/>
      <c r="O15" s="549"/>
    </row>
    <row r="16" spans="1:15" ht="20.100000000000001" customHeight="1" x14ac:dyDescent="0.2">
      <c r="A16" s="610">
        <v>2010</v>
      </c>
      <c r="B16" s="598">
        <f>'Receita Mundo_14.7-14.8'!D50</f>
        <v>967</v>
      </c>
      <c r="C16" s="600">
        <f>'Receita Mundo_14.7-14.8'!G50</f>
        <v>20.506</v>
      </c>
      <c r="D16" s="956">
        <f>'Receita Mundo_14.7-14.8'!J50</f>
        <v>5.2610258089099995</v>
      </c>
      <c r="E16" s="611">
        <f t="shared" si="0"/>
        <v>2.1205791106514997</v>
      </c>
      <c r="F16" s="611">
        <f t="shared" si="0"/>
        <v>25.656031448893003</v>
      </c>
      <c r="G16" s="611">
        <f t="shared" si="1"/>
        <v>0.54405644352740423</v>
      </c>
      <c r="H16" s="602"/>
      <c r="I16" s="614"/>
      <c r="J16" s="549"/>
      <c r="K16" s="549"/>
      <c r="L16" s="549"/>
      <c r="M16" s="549"/>
      <c r="N16" s="549"/>
      <c r="O16" s="549"/>
    </row>
    <row r="17" spans="1:20" ht="20.100000000000001" customHeight="1" x14ac:dyDescent="0.2">
      <c r="A17" s="610">
        <v>2011</v>
      </c>
      <c r="B17" s="598">
        <f>'Receita Mundo_14.7-14.8'!D51</f>
        <v>1080</v>
      </c>
      <c r="C17" s="600">
        <f>'Receita Mundo_14.7-14.8'!G51</f>
        <v>23.071000000000002</v>
      </c>
      <c r="D17" s="956">
        <f>'Receita Mundo_14.7-14.8'!J51</f>
        <v>6.0946931620200004</v>
      </c>
      <c r="E17" s="611">
        <f t="shared" ref="E17:E22" si="2">C17/B17*100</f>
        <v>2.1362037037037038</v>
      </c>
      <c r="F17" s="611">
        <f t="shared" ref="F17:F22" si="3">D17/C17*100</f>
        <v>26.417117428893416</v>
      </c>
      <c r="G17" s="611">
        <f t="shared" ref="G17:G22" si="4">D17/B17*100</f>
        <v>0.56432344092777775</v>
      </c>
      <c r="H17" s="602"/>
      <c r="I17" s="614"/>
      <c r="J17" s="549"/>
      <c r="K17" s="549"/>
      <c r="L17" s="549"/>
      <c r="M17" s="549"/>
      <c r="N17" s="549"/>
      <c r="O17" s="549"/>
    </row>
    <row r="18" spans="1:20" ht="20.100000000000001" customHeight="1" x14ac:dyDescent="0.2">
      <c r="A18" s="610">
        <v>2012</v>
      </c>
      <c r="B18" s="598">
        <f>'Receita Mundo_14.7-14.8'!D52</f>
        <v>1117</v>
      </c>
      <c r="C18" s="600">
        <f>'Receita Mundo_14.7-14.8'!G52</f>
        <v>24.353999999999999</v>
      </c>
      <c r="D18" s="956">
        <f>'Receita Mundo_14.7-14.8'!J52</f>
        <v>6.3780619703000001</v>
      </c>
      <c r="E18" s="611">
        <f t="shared" si="2"/>
        <v>2.1803043867502239</v>
      </c>
      <c r="F18" s="611">
        <f t="shared" si="3"/>
        <v>26.188970888971014</v>
      </c>
      <c r="G18" s="611">
        <f t="shared" si="4"/>
        <v>0.57099928113697407</v>
      </c>
      <c r="H18" s="602"/>
      <c r="J18" s="549"/>
      <c r="K18" s="549"/>
      <c r="L18" s="549"/>
      <c r="M18" s="549"/>
      <c r="N18" s="549"/>
      <c r="O18" s="549"/>
    </row>
    <row r="19" spans="1:20" ht="20.100000000000001" customHeight="1" x14ac:dyDescent="0.2">
      <c r="A19" s="610">
        <v>2013</v>
      </c>
      <c r="B19" s="598">
        <f>'Receita Mundo_14.7-14.8'!D53</f>
        <v>1204</v>
      </c>
      <c r="C19" s="600">
        <f>'Receita Mundo_14.7-14.8'!G53</f>
        <v>24.707000000000001</v>
      </c>
      <c r="D19" s="956">
        <f>'Receita Mundo_14.7-14.8'!J53</f>
        <v>6.4739862904800001</v>
      </c>
      <c r="E19" s="611">
        <f t="shared" si="2"/>
        <v>2.0520764119601331</v>
      </c>
      <c r="F19" s="611">
        <f t="shared" si="3"/>
        <v>26.203044847533086</v>
      </c>
      <c r="G19" s="611">
        <f t="shared" si="4"/>
        <v>0.53770650253156149</v>
      </c>
      <c r="H19" s="602"/>
      <c r="I19" s="614"/>
      <c r="J19" s="549"/>
      <c r="K19" s="549"/>
      <c r="L19" s="549"/>
      <c r="M19" s="549"/>
      <c r="N19" s="549"/>
      <c r="O19" s="549"/>
    </row>
    <row r="20" spans="1:20" ht="20.100000000000001" customHeight="1" x14ac:dyDescent="0.2">
      <c r="A20" s="610">
        <v>2014</v>
      </c>
      <c r="B20" s="598">
        <f>'Receita Mundo_14.7-14.8'!D54</f>
        <v>1260</v>
      </c>
      <c r="C20" s="600">
        <f>'Receita Mundo_14.7-14.8'!G54</f>
        <v>26.074000000000002</v>
      </c>
      <c r="D20" s="956">
        <f>'Receita Mundo_14.7-14.8'!J54</f>
        <v>6.8426327594299998</v>
      </c>
      <c r="E20" s="611">
        <f t="shared" si="2"/>
        <v>2.0693650793650797</v>
      </c>
      <c r="F20" s="611">
        <f t="shared" si="3"/>
        <v>26.243126330559175</v>
      </c>
      <c r="G20" s="611">
        <f t="shared" si="4"/>
        <v>0.54306609201825395</v>
      </c>
      <c r="H20" s="602"/>
      <c r="I20" s="614"/>
      <c r="J20" s="549"/>
      <c r="K20" s="549"/>
      <c r="L20" s="549"/>
      <c r="M20" s="549"/>
      <c r="N20" s="549"/>
      <c r="O20" s="549"/>
    </row>
    <row r="21" spans="1:20" ht="20.100000000000001" customHeight="1" x14ac:dyDescent="0.2">
      <c r="A21" s="610">
        <v>2015</v>
      </c>
      <c r="B21" s="598">
        <f>'Receita Mundo_14.7-14.8'!D55</f>
        <v>1202</v>
      </c>
      <c r="C21" s="600">
        <f>'Receita Mundo_14.7-14.8'!G55</f>
        <v>26.331</v>
      </c>
      <c r="D21" s="956">
        <f>'Receita Mundo_14.7-14.8'!J55</f>
        <v>5.8439545467900009</v>
      </c>
      <c r="E21" s="611">
        <f t="shared" si="2"/>
        <v>2.1905990016638932</v>
      </c>
      <c r="F21" s="611">
        <f t="shared" si="3"/>
        <v>22.194199030762224</v>
      </c>
      <c r="G21" s="611">
        <f t="shared" si="4"/>
        <v>0.48618590239517484</v>
      </c>
      <c r="H21" s="602"/>
      <c r="I21" s="614"/>
      <c r="J21" s="549"/>
      <c r="K21" s="549"/>
      <c r="L21" s="549"/>
      <c r="M21" s="549"/>
      <c r="N21" s="549"/>
      <c r="O21" s="549"/>
    </row>
    <row r="22" spans="1:20" ht="20.100000000000001" customHeight="1" thickBot="1" x14ac:dyDescent="0.25">
      <c r="A22" s="615" t="s">
        <v>1165</v>
      </c>
      <c r="B22" s="957">
        <f>'Receita Mundo_14.7-14.8'!D56</f>
        <v>1225</v>
      </c>
      <c r="C22" s="958">
        <f>'Receita Mundo_14.7-14.8'!G56</f>
        <v>27.257000000000001</v>
      </c>
      <c r="D22" s="959">
        <f>'Receita Mundo_14.7-14.8'!J56</f>
        <v>6.0237987087900011</v>
      </c>
      <c r="E22" s="946">
        <f t="shared" si="2"/>
        <v>2.2250612244897958</v>
      </c>
      <c r="F22" s="946">
        <f t="shared" si="3"/>
        <v>22.100006269178564</v>
      </c>
      <c r="G22" s="946">
        <f t="shared" si="4"/>
        <v>0.4917386701053062</v>
      </c>
      <c r="H22" s="602"/>
      <c r="I22" s="614"/>
      <c r="J22" s="549"/>
      <c r="K22" s="549"/>
      <c r="L22" s="549"/>
      <c r="M22" s="549"/>
      <c r="N22" s="549"/>
      <c r="O22" s="549"/>
    </row>
    <row r="23" spans="1:20" s="593" customFormat="1" ht="15.95" customHeight="1" x14ac:dyDescent="0.25">
      <c r="A23" s="593" t="s">
        <v>1151</v>
      </c>
      <c r="B23" s="85"/>
      <c r="J23" s="594"/>
      <c r="K23" s="595"/>
      <c r="L23" s="921"/>
      <c r="M23" s="922"/>
      <c r="N23" s="922"/>
      <c r="O23" s="923"/>
      <c r="P23" s="924"/>
      <c r="Q23" s="568"/>
      <c r="R23" s="568"/>
      <c r="S23" s="568"/>
      <c r="T23" s="596"/>
    </row>
    <row r="24" spans="1:20" s="593" customFormat="1" ht="15.95" customHeight="1" x14ac:dyDescent="0.25">
      <c r="A24" s="593" t="s">
        <v>761</v>
      </c>
      <c r="B24" s="552"/>
      <c r="L24" s="568"/>
      <c r="M24" s="568"/>
      <c r="N24" s="568"/>
      <c r="O24" s="568"/>
      <c r="P24" s="568"/>
      <c r="Q24" s="568"/>
      <c r="R24" s="568"/>
      <c r="S24" s="568"/>
    </row>
    <row r="25" spans="1:20" s="593" customFormat="1" ht="15.95" customHeight="1" x14ac:dyDescent="0.25">
      <c r="A25" s="593" t="s">
        <v>958</v>
      </c>
      <c r="B25" s="552"/>
      <c r="L25" s="568"/>
      <c r="M25" s="568"/>
      <c r="N25" s="568"/>
      <c r="O25" s="568"/>
      <c r="P25" s="568"/>
      <c r="Q25" s="568"/>
      <c r="R25" s="568"/>
      <c r="S25" s="568"/>
    </row>
    <row r="26" spans="1:20" s="80" customFormat="1" ht="15.95" customHeight="1" x14ac:dyDescent="0.25">
      <c r="A26" s="593" t="s">
        <v>1173</v>
      </c>
      <c r="B26" s="552"/>
      <c r="D26" s="925"/>
      <c r="E26" s="925"/>
      <c r="F26" s="925"/>
      <c r="G26" s="925"/>
      <c r="H26" s="925"/>
      <c r="I26" s="925"/>
      <c r="J26" s="294"/>
      <c r="L26" s="565"/>
      <c r="M26" s="565"/>
      <c r="N26" s="565"/>
      <c r="O26" s="565"/>
      <c r="P26" s="565"/>
      <c r="Q26" s="565"/>
      <c r="R26" s="565"/>
      <c r="S26" s="565"/>
    </row>
    <row r="27" spans="1:20" s="80" customFormat="1" ht="15.95" customHeight="1" x14ac:dyDescent="0.25">
      <c r="A27" s="593" t="s">
        <v>1164</v>
      </c>
      <c r="B27" s="925"/>
      <c r="C27" s="925"/>
      <c r="D27" s="925"/>
      <c r="E27" s="925"/>
      <c r="F27" s="925"/>
      <c r="G27" s="925"/>
      <c r="H27" s="294"/>
    </row>
    <row r="28" spans="1:20" s="552" customFormat="1" ht="15.95" customHeight="1" x14ac:dyDescent="0.25">
      <c r="H28" s="85"/>
      <c r="I28" s="564"/>
      <c r="J28" s="564"/>
      <c r="K28" s="564"/>
      <c r="L28" s="564"/>
      <c r="M28" s="564"/>
      <c r="N28" s="564"/>
      <c r="O28" s="564"/>
    </row>
    <row r="29" spans="1:20" s="618" customFormat="1" ht="24.95" customHeight="1" thickBot="1" x14ac:dyDescent="0.25">
      <c r="A29" s="255" t="s">
        <v>1166</v>
      </c>
      <c r="B29" s="255"/>
      <c r="C29" s="255"/>
      <c r="D29" s="255"/>
      <c r="E29" s="255"/>
      <c r="F29" s="255"/>
      <c r="G29" s="616"/>
      <c r="H29" s="617"/>
    </row>
    <row r="30" spans="1:20" s="621" customFormat="1" ht="20.100000000000001" customHeight="1" x14ac:dyDescent="0.2">
      <c r="A30" s="1257" t="s">
        <v>103</v>
      </c>
      <c r="B30" s="1259" t="s">
        <v>1167</v>
      </c>
      <c r="C30" s="1259"/>
      <c r="D30" s="1259"/>
      <c r="E30" s="1259"/>
      <c r="F30" s="1260"/>
      <c r="G30" s="619"/>
      <c r="H30" s="620"/>
    </row>
    <row r="31" spans="1:20" s="622" customFormat="1" ht="20.100000000000001" customHeight="1" x14ac:dyDescent="0.2">
      <c r="A31" s="1257"/>
      <c r="B31" s="1261" t="s">
        <v>763</v>
      </c>
      <c r="C31" s="1261"/>
      <c r="D31" s="1261" t="s">
        <v>1163</v>
      </c>
      <c r="E31" s="1261"/>
      <c r="F31" s="1262" t="s">
        <v>764</v>
      </c>
      <c r="G31" s="620"/>
      <c r="H31" s="620"/>
    </row>
    <row r="32" spans="1:20" ht="20.100000000000001" customHeight="1" x14ac:dyDescent="0.2">
      <c r="A32" s="1258"/>
      <c r="B32" s="935" t="s">
        <v>765</v>
      </c>
      <c r="C32" s="935" t="s">
        <v>715</v>
      </c>
      <c r="D32" s="935" t="s">
        <v>766</v>
      </c>
      <c r="E32" s="935" t="s">
        <v>715</v>
      </c>
      <c r="F32" s="1263"/>
      <c r="G32" s="605"/>
      <c r="K32" s="623"/>
      <c r="L32" s="623"/>
      <c r="M32" s="623"/>
      <c r="N32" s="623"/>
      <c r="O32" s="623"/>
      <c r="P32" s="623"/>
      <c r="Q32" s="623"/>
      <c r="R32" s="623"/>
      <c r="S32" s="623"/>
    </row>
    <row r="33" spans="1:16" ht="20.100000000000001" customHeight="1" x14ac:dyDescent="0.2">
      <c r="A33" s="624">
        <v>2009</v>
      </c>
      <c r="B33" s="960">
        <v>15750</v>
      </c>
      <c r="C33" s="625">
        <f>((B33/B33)-1)*100</f>
        <v>0</v>
      </c>
      <c r="D33" s="632">
        <f>B15</f>
        <v>886</v>
      </c>
      <c r="E33" s="601">
        <f>((D33/D33)-1)*100</f>
        <v>0</v>
      </c>
      <c r="F33" s="625">
        <f t="shared" ref="F33:F40" si="5">D33/B33*100</f>
        <v>5.625396825396825</v>
      </c>
      <c r="H33" s="613"/>
      <c r="I33" s="626"/>
      <c r="J33" s="626"/>
    </row>
    <row r="34" spans="1:16" ht="20.100000000000001" customHeight="1" x14ac:dyDescent="0.2">
      <c r="A34" s="624">
        <v>2010</v>
      </c>
      <c r="B34" s="960">
        <v>18707</v>
      </c>
      <c r="C34" s="627">
        <f t="shared" ref="C34:C40" si="6">((B34/B33)-1)*100</f>
        <v>18.774603174603179</v>
      </c>
      <c r="D34" s="632">
        <f t="shared" ref="D34:D40" si="7">B16</f>
        <v>967</v>
      </c>
      <c r="E34" s="601">
        <f t="shared" ref="E34:E40" si="8">((D34/D33)-1)*100</f>
        <v>9.1422121896162611</v>
      </c>
      <c r="F34" s="625">
        <f t="shared" si="5"/>
        <v>5.169188004490298</v>
      </c>
      <c r="H34" s="602"/>
      <c r="I34" s="626"/>
      <c r="J34" s="626"/>
    </row>
    <row r="35" spans="1:16" ht="20.100000000000001" customHeight="1" x14ac:dyDescent="0.25">
      <c r="A35" s="624">
        <v>2011</v>
      </c>
      <c r="B35" s="960">
        <v>22275</v>
      </c>
      <c r="C35" s="627">
        <f t="shared" si="6"/>
        <v>19.073074250280641</v>
      </c>
      <c r="D35" s="632">
        <f t="shared" si="7"/>
        <v>1080</v>
      </c>
      <c r="E35" s="601">
        <f t="shared" si="8"/>
        <v>11.685625646328845</v>
      </c>
      <c r="F35" s="625">
        <f t="shared" si="5"/>
        <v>4.8484848484848486</v>
      </c>
      <c r="H35" s="602"/>
      <c r="I35" s="628"/>
      <c r="J35" s="628"/>
      <c r="K35" s="628"/>
      <c r="L35" s="628"/>
      <c r="M35" s="628"/>
      <c r="N35" s="628"/>
      <c r="O35" s="628"/>
      <c r="P35" s="628"/>
    </row>
    <row r="36" spans="1:16" ht="20.100000000000001" customHeight="1" x14ac:dyDescent="0.2">
      <c r="A36" s="624">
        <v>2012</v>
      </c>
      <c r="B36" s="960">
        <v>22505</v>
      </c>
      <c r="C36" s="601">
        <f t="shared" si="6"/>
        <v>1.0325476992143701</v>
      </c>
      <c r="D36" s="632">
        <f t="shared" si="7"/>
        <v>1117</v>
      </c>
      <c r="E36" s="601">
        <f t="shared" si="8"/>
        <v>3.4259259259259212</v>
      </c>
      <c r="F36" s="625">
        <f t="shared" si="5"/>
        <v>4.9633414796711843</v>
      </c>
      <c r="H36" s="602"/>
      <c r="I36" s="626"/>
      <c r="J36" s="626"/>
    </row>
    <row r="37" spans="1:16" ht="20.100000000000001" customHeight="1" x14ac:dyDescent="0.2">
      <c r="A37" s="624">
        <v>2013</v>
      </c>
      <c r="B37" s="960">
        <v>23223</v>
      </c>
      <c r="C37" s="601">
        <f t="shared" si="6"/>
        <v>3.1904021328593712</v>
      </c>
      <c r="D37" s="632">
        <f t="shared" si="7"/>
        <v>1204</v>
      </c>
      <c r="E37" s="601">
        <f t="shared" si="8"/>
        <v>7.7887197851387535</v>
      </c>
      <c r="F37" s="625">
        <f t="shared" si="5"/>
        <v>5.1845153511604876</v>
      </c>
      <c r="H37" s="602"/>
      <c r="I37" s="626"/>
      <c r="J37" s="626"/>
    </row>
    <row r="38" spans="1:16" ht="20.100000000000001" customHeight="1" x14ac:dyDescent="0.2">
      <c r="A38" s="624">
        <v>2014</v>
      </c>
      <c r="B38" s="960">
        <v>23647</v>
      </c>
      <c r="C38" s="627">
        <f t="shared" si="6"/>
        <v>1.8257761701761188</v>
      </c>
      <c r="D38" s="632">
        <f t="shared" si="7"/>
        <v>1260</v>
      </c>
      <c r="E38" s="601">
        <f t="shared" si="8"/>
        <v>4.6511627906976827</v>
      </c>
      <c r="F38" s="625">
        <f t="shared" si="5"/>
        <v>5.3283714636106057</v>
      </c>
      <c r="H38" s="602"/>
      <c r="I38" s="626"/>
      <c r="J38" s="626"/>
    </row>
    <row r="39" spans="1:16" ht="20.100000000000001" customHeight="1" x14ac:dyDescent="0.2">
      <c r="A39" s="624">
        <v>2015</v>
      </c>
      <c r="B39" s="960">
        <v>20996</v>
      </c>
      <c r="C39" s="627">
        <f t="shared" si="6"/>
        <v>-11.210724404787076</v>
      </c>
      <c r="D39" s="632">
        <f t="shared" si="7"/>
        <v>1202</v>
      </c>
      <c r="E39" s="601">
        <f t="shared" si="8"/>
        <v>-4.6031746031745975</v>
      </c>
      <c r="F39" s="625">
        <f t="shared" si="5"/>
        <v>5.7248999809487522</v>
      </c>
      <c r="H39" s="602"/>
      <c r="I39" s="626"/>
      <c r="J39" s="626"/>
    </row>
    <row r="40" spans="1:16" ht="20.100000000000001" customHeight="1" thickBot="1" x14ac:dyDescent="0.25">
      <c r="A40" s="615" t="s">
        <v>957</v>
      </c>
      <c r="B40" s="961">
        <v>20614</v>
      </c>
      <c r="C40" s="629">
        <f t="shared" si="6"/>
        <v>-1.819394170318156</v>
      </c>
      <c r="D40" s="947">
        <f t="shared" si="7"/>
        <v>1225</v>
      </c>
      <c r="E40" s="948">
        <f t="shared" si="8"/>
        <v>1.9134775374376023</v>
      </c>
      <c r="F40" s="948">
        <f t="shared" si="5"/>
        <v>5.9425633064907339</v>
      </c>
      <c r="H40" s="602"/>
    </row>
    <row r="41" spans="1:16" s="552" customFormat="1" ht="15.95" customHeight="1" x14ac:dyDescent="0.25">
      <c r="A41" s="593" t="s">
        <v>1152</v>
      </c>
      <c r="B41" s="555"/>
      <c r="H41" s="85"/>
    </row>
    <row r="42" spans="1:16" s="552" customFormat="1" ht="15.95" customHeight="1" x14ac:dyDescent="0.25">
      <c r="A42" s="593" t="s">
        <v>1174</v>
      </c>
      <c r="H42" s="85"/>
    </row>
    <row r="43" spans="1:16" s="630" customFormat="1" ht="26.1" customHeight="1" x14ac:dyDescent="0.25">
      <c r="A43" s="1171" t="s">
        <v>1178</v>
      </c>
      <c r="B43" s="1171"/>
      <c r="C43" s="1171"/>
      <c r="D43" s="1171"/>
      <c r="E43" s="1171"/>
      <c r="F43" s="1171"/>
      <c r="H43" s="631"/>
    </row>
    <row r="44" spans="1:16" s="80" customFormat="1" ht="15.95" customHeight="1" x14ac:dyDescent="0.25">
      <c r="A44" s="593" t="s">
        <v>977</v>
      </c>
      <c r="B44" s="925"/>
      <c r="C44" s="925"/>
      <c r="D44" s="925"/>
      <c r="E44" s="925"/>
      <c r="F44" s="925"/>
      <c r="G44" s="925"/>
      <c r="H44" s="294"/>
    </row>
    <row r="45" spans="1:16" s="552" customFormat="1" ht="15.95" customHeight="1" x14ac:dyDescent="0.25">
      <c r="A45" s="593"/>
      <c r="H45" s="85"/>
    </row>
    <row r="46" spans="1:16" ht="24" customHeight="1" x14ac:dyDescent="0.2">
      <c r="H46" s="606"/>
    </row>
    <row r="47" spans="1:16" ht="24" customHeight="1" x14ac:dyDescent="0.2">
      <c r="A47" s="593"/>
      <c r="H47" s="606"/>
    </row>
    <row r="48" spans="1:16" ht="24" customHeight="1" x14ac:dyDescent="0.2">
      <c r="H48" s="606"/>
    </row>
    <row r="49" spans="8:8" ht="24" customHeight="1" x14ac:dyDescent="0.2">
      <c r="H49" s="606"/>
    </row>
    <row r="50" spans="8:8" ht="24" customHeight="1" x14ac:dyDescent="0.2">
      <c r="H50" s="606"/>
    </row>
    <row r="51" spans="8:8" ht="24" customHeight="1" x14ac:dyDescent="0.2">
      <c r="H51" s="606"/>
    </row>
    <row r="52" spans="8:8" ht="24" customHeight="1" x14ac:dyDescent="0.2">
      <c r="H52" s="606"/>
    </row>
    <row r="53" spans="8:8" ht="24" customHeight="1" x14ac:dyDescent="0.2">
      <c r="H53" s="606"/>
    </row>
  </sheetData>
  <mergeCells count="9">
    <mergeCell ref="A43:F43"/>
    <mergeCell ref="A3:A4"/>
    <mergeCell ref="B3:D3"/>
    <mergeCell ref="E3:G3"/>
    <mergeCell ref="A30:A32"/>
    <mergeCell ref="B30:F30"/>
    <mergeCell ref="B31:C31"/>
    <mergeCell ref="D31:E31"/>
    <mergeCell ref="F31:F32"/>
  </mergeCells>
  <pageMargins left="0.78740157480314965" right="0.39370078740157483" top="0.78740157480314965" bottom="0.59055118110236227" header="0.47244094488188981" footer="0.47244094488188981"/>
  <pageSetup paperSize="9" scale="51" orientation="portrait" horizontalDpi="300" verticalDpi="300" r:id="rId1"/>
  <headerFooter alignWithMargins="0">
    <oddHeader>&amp;C&amp;"Arial,Negrito"&amp;14Turismo mundial</oddHead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119"/>
  <sheetViews>
    <sheetView showGridLines="0" zoomScaleNormal="100" zoomScaleSheetLayoutView="100" workbookViewId="0"/>
  </sheetViews>
  <sheetFormatPr defaultColWidth="11.42578125" defaultRowHeight="24" customHeight="1" x14ac:dyDescent="0.2"/>
  <cols>
    <col min="1" max="1" width="34.140625" style="692" customWidth="1"/>
    <col min="2" max="14" width="10.7109375" style="257" customWidth="1"/>
    <col min="15" max="259" width="11.42578125" style="257"/>
    <col min="260" max="260" width="45.7109375" style="257" customWidth="1"/>
    <col min="261" max="269" width="18.7109375" style="257" customWidth="1"/>
    <col min="270" max="515" width="11.42578125" style="257"/>
    <col min="516" max="516" width="45.7109375" style="257" customWidth="1"/>
    <col min="517" max="525" width="18.7109375" style="257" customWidth="1"/>
    <col min="526" max="771" width="11.42578125" style="257"/>
    <col min="772" max="772" width="45.7109375" style="257" customWidth="1"/>
    <col min="773" max="781" width="18.7109375" style="257" customWidth="1"/>
    <col min="782" max="1027" width="11.42578125" style="257"/>
    <col min="1028" max="1028" width="45.7109375" style="257" customWidth="1"/>
    <col min="1029" max="1037" width="18.7109375" style="257" customWidth="1"/>
    <col min="1038" max="1283" width="11.42578125" style="257"/>
    <col min="1284" max="1284" width="45.7109375" style="257" customWidth="1"/>
    <col min="1285" max="1293" width="18.7109375" style="257" customWidth="1"/>
    <col min="1294" max="1539" width="11.42578125" style="257"/>
    <col min="1540" max="1540" width="45.7109375" style="257" customWidth="1"/>
    <col min="1541" max="1549" width="18.7109375" style="257" customWidth="1"/>
    <col min="1550" max="1795" width="11.42578125" style="257"/>
    <col min="1796" max="1796" width="45.7109375" style="257" customWidth="1"/>
    <col min="1797" max="1805" width="18.7109375" style="257" customWidth="1"/>
    <col min="1806" max="2051" width="11.42578125" style="257"/>
    <col min="2052" max="2052" width="45.7109375" style="257" customWidth="1"/>
    <col min="2053" max="2061" width="18.7109375" style="257" customWidth="1"/>
    <col min="2062" max="2307" width="11.42578125" style="257"/>
    <col min="2308" max="2308" width="45.7109375" style="257" customWidth="1"/>
    <col min="2309" max="2317" width="18.7109375" style="257" customWidth="1"/>
    <col min="2318" max="2563" width="11.42578125" style="257"/>
    <col min="2564" max="2564" width="45.7109375" style="257" customWidth="1"/>
    <col min="2565" max="2573" width="18.7109375" style="257" customWidth="1"/>
    <col min="2574" max="2819" width="11.42578125" style="257"/>
    <col min="2820" max="2820" width="45.7109375" style="257" customWidth="1"/>
    <col min="2821" max="2829" width="18.7109375" style="257" customWidth="1"/>
    <col min="2830" max="3075" width="11.42578125" style="257"/>
    <col min="3076" max="3076" width="45.7109375" style="257" customWidth="1"/>
    <col min="3077" max="3085" width="18.7109375" style="257" customWidth="1"/>
    <col min="3086" max="3331" width="11.42578125" style="257"/>
    <col min="3332" max="3332" width="45.7109375" style="257" customWidth="1"/>
    <col min="3333" max="3341" width="18.7109375" style="257" customWidth="1"/>
    <col min="3342" max="3587" width="11.42578125" style="257"/>
    <col min="3588" max="3588" width="45.7109375" style="257" customWidth="1"/>
    <col min="3589" max="3597" width="18.7109375" style="257" customWidth="1"/>
    <col min="3598" max="3843" width="11.42578125" style="257"/>
    <col min="3844" max="3844" width="45.7109375" style="257" customWidth="1"/>
    <col min="3845" max="3853" width="18.7109375" style="257" customWidth="1"/>
    <col min="3854" max="4099" width="11.42578125" style="257"/>
    <col min="4100" max="4100" width="45.7109375" style="257" customWidth="1"/>
    <col min="4101" max="4109" width="18.7109375" style="257" customWidth="1"/>
    <col min="4110" max="4355" width="11.42578125" style="257"/>
    <col min="4356" max="4356" width="45.7109375" style="257" customWidth="1"/>
    <col min="4357" max="4365" width="18.7109375" style="257" customWidth="1"/>
    <col min="4366" max="4611" width="11.42578125" style="257"/>
    <col min="4612" max="4612" width="45.7109375" style="257" customWidth="1"/>
    <col min="4613" max="4621" width="18.7109375" style="257" customWidth="1"/>
    <col min="4622" max="4867" width="11.42578125" style="257"/>
    <col min="4868" max="4868" width="45.7109375" style="257" customWidth="1"/>
    <col min="4869" max="4877" width="18.7109375" style="257" customWidth="1"/>
    <col min="4878" max="5123" width="11.42578125" style="257"/>
    <col min="5124" max="5124" width="45.7109375" style="257" customWidth="1"/>
    <col min="5125" max="5133" width="18.7109375" style="257" customWidth="1"/>
    <col min="5134" max="5379" width="11.42578125" style="257"/>
    <col min="5380" max="5380" width="45.7109375" style="257" customWidth="1"/>
    <col min="5381" max="5389" width="18.7109375" style="257" customWidth="1"/>
    <col min="5390" max="5635" width="11.42578125" style="257"/>
    <col min="5636" max="5636" width="45.7109375" style="257" customWidth="1"/>
    <col min="5637" max="5645" width="18.7109375" style="257" customWidth="1"/>
    <col min="5646" max="5891" width="11.42578125" style="257"/>
    <col min="5892" max="5892" width="45.7109375" style="257" customWidth="1"/>
    <col min="5893" max="5901" width="18.7109375" style="257" customWidth="1"/>
    <col min="5902" max="6147" width="11.42578125" style="257"/>
    <col min="6148" max="6148" width="45.7109375" style="257" customWidth="1"/>
    <col min="6149" max="6157" width="18.7109375" style="257" customWidth="1"/>
    <col min="6158" max="6403" width="11.42578125" style="257"/>
    <col min="6404" max="6404" width="45.7109375" style="257" customWidth="1"/>
    <col min="6405" max="6413" width="18.7109375" style="257" customWidth="1"/>
    <col min="6414" max="6659" width="11.42578125" style="257"/>
    <col min="6660" max="6660" width="45.7109375" style="257" customWidth="1"/>
    <col min="6661" max="6669" width="18.7109375" style="257" customWidth="1"/>
    <col min="6670" max="6915" width="11.42578125" style="257"/>
    <col min="6916" max="6916" width="45.7109375" style="257" customWidth="1"/>
    <col min="6917" max="6925" width="18.7109375" style="257" customWidth="1"/>
    <col min="6926" max="7171" width="11.42578125" style="257"/>
    <col min="7172" max="7172" width="45.7109375" style="257" customWidth="1"/>
    <col min="7173" max="7181" width="18.7109375" style="257" customWidth="1"/>
    <col min="7182" max="7427" width="11.42578125" style="257"/>
    <col min="7428" max="7428" width="45.7109375" style="257" customWidth="1"/>
    <col min="7429" max="7437" width="18.7109375" style="257" customWidth="1"/>
    <col min="7438" max="7683" width="11.42578125" style="257"/>
    <col min="7684" max="7684" width="45.7109375" style="257" customWidth="1"/>
    <col min="7685" max="7693" width="18.7109375" style="257" customWidth="1"/>
    <col min="7694" max="7939" width="11.42578125" style="257"/>
    <col min="7940" max="7940" width="45.7109375" style="257" customWidth="1"/>
    <col min="7941" max="7949" width="18.7109375" style="257" customWidth="1"/>
    <col min="7950" max="8195" width="11.42578125" style="257"/>
    <col min="8196" max="8196" width="45.7109375" style="257" customWidth="1"/>
    <col min="8197" max="8205" width="18.7109375" style="257" customWidth="1"/>
    <col min="8206" max="8451" width="11.42578125" style="257"/>
    <col min="8452" max="8452" width="45.7109375" style="257" customWidth="1"/>
    <col min="8453" max="8461" width="18.7109375" style="257" customWidth="1"/>
    <col min="8462" max="8707" width="11.42578125" style="257"/>
    <col min="8708" max="8708" width="45.7109375" style="257" customWidth="1"/>
    <col min="8709" max="8717" width="18.7109375" style="257" customWidth="1"/>
    <col min="8718" max="8963" width="11.42578125" style="257"/>
    <col min="8964" max="8964" width="45.7109375" style="257" customWidth="1"/>
    <col min="8965" max="8973" width="18.7109375" style="257" customWidth="1"/>
    <col min="8974" max="9219" width="11.42578125" style="257"/>
    <col min="9220" max="9220" width="45.7109375" style="257" customWidth="1"/>
    <col min="9221" max="9229" width="18.7109375" style="257" customWidth="1"/>
    <col min="9230" max="9475" width="11.42578125" style="257"/>
    <col min="9476" max="9476" width="45.7109375" style="257" customWidth="1"/>
    <col min="9477" max="9485" width="18.7109375" style="257" customWidth="1"/>
    <col min="9486" max="9731" width="11.42578125" style="257"/>
    <col min="9732" max="9732" width="45.7109375" style="257" customWidth="1"/>
    <col min="9733" max="9741" width="18.7109375" style="257" customWidth="1"/>
    <col min="9742" max="9987" width="11.42578125" style="257"/>
    <col min="9988" max="9988" width="45.7109375" style="257" customWidth="1"/>
    <col min="9989" max="9997" width="18.7109375" style="257" customWidth="1"/>
    <col min="9998" max="10243" width="11.42578125" style="257"/>
    <col min="10244" max="10244" width="45.7109375" style="257" customWidth="1"/>
    <col min="10245" max="10253" width="18.7109375" style="257" customWidth="1"/>
    <col min="10254" max="10499" width="11.42578125" style="257"/>
    <col min="10500" max="10500" width="45.7109375" style="257" customWidth="1"/>
    <col min="10501" max="10509" width="18.7109375" style="257" customWidth="1"/>
    <col min="10510" max="10755" width="11.42578125" style="257"/>
    <col min="10756" max="10756" width="45.7109375" style="257" customWidth="1"/>
    <col min="10757" max="10765" width="18.7109375" style="257" customWidth="1"/>
    <col min="10766" max="11011" width="11.42578125" style="257"/>
    <col min="11012" max="11012" width="45.7109375" style="257" customWidth="1"/>
    <col min="11013" max="11021" width="18.7109375" style="257" customWidth="1"/>
    <col min="11022" max="11267" width="11.42578125" style="257"/>
    <col min="11268" max="11268" width="45.7109375" style="257" customWidth="1"/>
    <col min="11269" max="11277" width="18.7109375" style="257" customWidth="1"/>
    <col min="11278" max="11523" width="11.42578125" style="257"/>
    <col min="11524" max="11524" width="45.7109375" style="257" customWidth="1"/>
    <col min="11525" max="11533" width="18.7109375" style="257" customWidth="1"/>
    <col min="11534" max="11779" width="11.42578125" style="257"/>
    <col min="11780" max="11780" width="45.7109375" style="257" customWidth="1"/>
    <col min="11781" max="11789" width="18.7109375" style="257" customWidth="1"/>
    <col min="11790" max="12035" width="11.42578125" style="257"/>
    <col min="12036" max="12036" width="45.7109375" style="257" customWidth="1"/>
    <col min="12037" max="12045" width="18.7109375" style="257" customWidth="1"/>
    <col min="12046" max="12291" width="11.42578125" style="257"/>
    <col min="12292" max="12292" width="45.7109375" style="257" customWidth="1"/>
    <col min="12293" max="12301" width="18.7109375" style="257" customWidth="1"/>
    <col min="12302" max="12547" width="11.42578125" style="257"/>
    <col min="12548" max="12548" width="45.7109375" style="257" customWidth="1"/>
    <col min="12549" max="12557" width="18.7109375" style="257" customWidth="1"/>
    <col min="12558" max="12803" width="11.42578125" style="257"/>
    <col min="12804" max="12804" width="45.7109375" style="257" customWidth="1"/>
    <col min="12805" max="12813" width="18.7109375" style="257" customWidth="1"/>
    <col min="12814" max="13059" width="11.42578125" style="257"/>
    <col min="13060" max="13060" width="45.7109375" style="257" customWidth="1"/>
    <col min="13061" max="13069" width="18.7109375" style="257" customWidth="1"/>
    <col min="13070" max="13315" width="11.42578125" style="257"/>
    <col min="13316" max="13316" width="45.7109375" style="257" customWidth="1"/>
    <col min="13317" max="13325" width="18.7109375" style="257" customWidth="1"/>
    <col min="13326" max="13571" width="11.42578125" style="257"/>
    <col min="13572" max="13572" width="45.7109375" style="257" customWidth="1"/>
    <col min="13573" max="13581" width="18.7109375" style="257" customWidth="1"/>
    <col min="13582" max="13827" width="11.42578125" style="257"/>
    <col min="13828" max="13828" width="45.7109375" style="257" customWidth="1"/>
    <col min="13829" max="13837" width="18.7109375" style="257" customWidth="1"/>
    <col min="13838" max="14083" width="11.42578125" style="257"/>
    <col min="14084" max="14084" width="45.7109375" style="257" customWidth="1"/>
    <col min="14085" max="14093" width="18.7109375" style="257" customWidth="1"/>
    <col min="14094" max="14339" width="11.42578125" style="257"/>
    <col min="14340" max="14340" width="45.7109375" style="257" customWidth="1"/>
    <col min="14341" max="14349" width="18.7109375" style="257" customWidth="1"/>
    <col min="14350" max="14595" width="11.42578125" style="257"/>
    <col min="14596" max="14596" width="45.7109375" style="257" customWidth="1"/>
    <col min="14597" max="14605" width="18.7109375" style="257" customWidth="1"/>
    <col min="14606" max="14851" width="11.42578125" style="257"/>
    <col min="14852" max="14852" width="45.7109375" style="257" customWidth="1"/>
    <col min="14853" max="14861" width="18.7109375" style="257" customWidth="1"/>
    <col min="14862" max="15107" width="11.42578125" style="257"/>
    <col min="15108" max="15108" width="45.7109375" style="257" customWidth="1"/>
    <col min="15109" max="15117" width="18.7109375" style="257" customWidth="1"/>
    <col min="15118" max="15363" width="11.42578125" style="257"/>
    <col min="15364" max="15364" width="45.7109375" style="257" customWidth="1"/>
    <col min="15365" max="15373" width="18.7109375" style="257" customWidth="1"/>
    <col min="15374" max="15619" width="11.42578125" style="257"/>
    <col min="15620" max="15620" width="45.7109375" style="257" customWidth="1"/>
    <col min="15621" max="15629" width="18.7109375" style="257" customWidth="1"/>
    <col min="15630" max="15875" width="11.42578125" style="257"/>
    <col min="15876" max="15876" width="45.7109375" style="257" customWidth="1"/>
    <col min="15877" max="15885" width="18.7109375" style="257" customWidth="1"/>
    <col min="15886" max="16131" width="11.42578125" style="257"/>
    <col min="16132" max="16132" width="45.7109375" style="257" customWidth="1"/>
    <col min="16133" max="16141" width="18.7109375" style="257" customWidth="1"/>
    <col min="16142" max="16384" width="11.42578125" style="257"/>
  </cols>
  <sheetData>
    <row r="1" spans="1:16" ht="24.95" customHeight="1" x14ac:dyDescent="0.2">
      <c r="A1" s="668" t="s">
        <v>255</v>
      </c>
      <c r="B1" s="669"/>
      <c r="C1" s="669"/>
      <c r="D1" s="669"/>
      <c r="E1" s="670"/>
      <c r="F1" s="670"/>
      <c r="G1" s="669"/>
      <c r="H1" s="669"/>
      <c r="P1" s="296"/>
    </row>
    <row r="2" spans="1:16" ht="24.95" customHeight="1" thickBot="1" x14ac:dyDescent="0.25">
      <c r="A2" s="671" t="s">
        <v>922</v>
      </c>
      <c r="B2" s="281"/>
      <c r="C2" s="281"/>
      <c r="D2" s="281"/>
      <c r="E2" s="281"/>
      <c r="F2" s="672"/>
      <c r="G2" s="673"/>
      <c r="H2" s="672"/>
      <c r="I2" s="672"/>
      <c r="J2" s="672"/>
      <c r="K2" s="672"/>
      <c r="L2" s="672"/>
      <c r="M2" s="672"/>
      <c r="N2" s="672"/>
      <c r="P2" s="296"/>
    </row>
    <row r="3" spans="1:16" ht="20.100000000000001" customHeight="1" x14ac:dyDescent="0.2">
      <c r="A3" s="1265" t="s">
        <v>805</v>
      </c>
      <c r="B3" s="1174" t="s">
        <v>806</v>
      </c>
      <c r="C3" s="1175"/>
      <c r="D3" s="1175"/>
      <c r="E3" s="1175"/>
      <c r="F3" s="1175"/>
      <c r="G3" s="1175"/>
      <c r="H3" s="1175"/>
      <c r="I3" s="1175"/>
      <c r="J3" s="1175"/>
      <c r="K3" s="1175"/>
      <c r="L3" s="1175"/>
      <c r="M3" s="1175"/>
      <c r="N3" s="1175"/>
      <c r="P3" s="296"/>
    </row>
    <row r="4" spans="1:16" ht="20.100000000000001" customHeight="1" x14ac:dyDescent="0.2">
      <c r="A4" s="1266"/>
      <c r="B4" s="674">
        <v>2004</v>
      </c>
      <c r="C4" s="674">
        <v>2005</v>
      </c>
      <c r="D4" s="674">
        <v>2006</v>
      </c>
      <c r="E4" s="285">
        <v>2007</v>
      </c>
      <c r="F4" s="285">
        <v>2008</v>
      </c>
      <c r="G4" s="360">
        <v>2009</v>
      </c>
      <c r="H4" s="360">
        <v>2010</v>
      </c>
      <c r="I4" s="360">
        <v>2011</v>
      </c>
      <c r="J4" s="360">
        <v>2012</v>
      </c>
      <c r="K4" s="360">
        <v>2013</v>
      </c>
      <c r="L4" s="360">
        <v>2014</v>
      </c>
      <c r="M4" s="360">
        <v>2015</v>
      </c>
      <c r="N4" s="360">
        <v>2016</v>
      </c>
      <c r="P4" s="296"/>
    </row>
    <row r="5" spans="1:16" ht="20.100000000000001" customHeight="1" x14ac:dyDescent="0.2">
      <c r="A5" s="675" t="s">
        <v>718</v>
      </c>
      <c r="B5" s="669">
        <f>SUM(B6:B56)</f>
        <v>5497</v>
      </c>
      <c r="C5" s="669">
        <f t="shared" ref="C5:M5" si="0">SUM(C6:C56)</f>
        <v>5315</v>
      </c>
      <c r="D5" s="669">
        <f t="shared" si="0"/>
        <v>5838</v>
      </c>
      <c r="E5" s="669">
        <f t="shared" si="0"/>
        <v>6681</v>
      </c>
      <c r="F5" s="669">
        <f t="shared" si="0"/>
        <v>7475</v>
      </c>
      <c r="G5" s="669">
        <f t="shared" si="0"/>
        <v>8294</v>
      </c>
      <c r="H5" s="669">
        <f t="shared" si="0"/>
        <v>9120</v>
      </c>
      <c r="I5" s="669">
        <f t="shared" si="0"/>
        <v>10070</v>
      </c>
      <c r="J5" s="669">
        <f t="shared" si="0"/>
        <v>11156</v>
      </c>
      <c r="K5" s="669">
        <f t="shared" si="0"/>
        <v>11685</v>
      </c>
      <c r="L5" s="669">
        <f t="shared" si="0"/>
        <v>11505</v>
      </c>
      <c r="M5" s="669">
        <f t="shared" si="0"/>
        <v>12076</v>
      </c>
      <c r="N5" s="669">
        <f>SUM(N6:N56)</f>
        <v>12227</v>
      </c>
      <c r="P5" s="296"/>
    </row>
    <row r="6" spans="1:16" ht="20.100000000000001" customHeight="1" x14ac:dyDescent="0.2">
      <c r="A6" s="676" t="s">
        <v>28</v>
      </c>
      <c r="B6" s="677">
        <v>435</v>
      </c>
      <c r="C6" s="677">
        <v>376</v>
      </c>
      <c r="D6" s="677">
        <v>414</v>
      </c>
      <c r="E6" s="678">
        <v>467</v>
      </c>
      <c r="F6" s="678">
        <v>507</v>
      </c>
      <c r="G6" s="678">
        <v>595</v>
      </c>
      <c r="H6" s="678">
        <v>623</v>
      </c>
      <c r="I6" s="678">
        <v>759</v>
      </c>
      <c r="J6" s="678">
        <v>833</v>
      </c>
      <c r="K6" s="678">
        <v>829</v>
      </c>
      <c r="L6" s="678">
        <v>831</v>
      </c>
      <c r="M6" s="678">
        <v>925</v>
      </c>
      <c r="N6" s="678">
        <v>934</v>
      </c>
      <c r="P6" s="296"/>
    </row>
    <row r="7" spans="1:16" ht="20.100000000000001" customHeight="1" x14ac:dyDescent="0.2">
      <c r="A7" s="676" t="s">
        <v>46</v>
      </c>
      <c r="B7" s="677">
        <v>323</v>
      </c>
      <c r="C7" s="677">
        <v>320</v>
      </c>
      <c r="D7" s="677">
        <v>334</v>
      </c>
      <c r="E7" s="678">
        <v>430</v>
      </c>
      <c r="F7" s="678">
        <v>402</v>
      </c>
      <c r="G7" s="678">
        <v>458</v>
      </c>
      <c r="H7" s="678">
        <v>542</v>
      </c>
      <c r="I7" s="678">
        <v>577</v>
      </c>
      <c r="J7" s="678">
        <v>649</v>
      </c>
      <c r="K7" s="678">
        <v>722</v>
      </c>
      <c r="L7" s="678">
        <v>659</v>
      </c>
      <c r="M7" s="678">
        <v>667</v>
      </c>
      <c r="N7" s="678">
        <v>689</v>
      </c>
      <c r="P7" s="296"/>
    </row>
    <row r="8" spans="1:16" ht="20.100000000000001" customHeight="1" x14ac:dyDescent="0.2">
      <c r="A8" s="676" t="s">
        <v>262</v>
      </c>
      <c r="B8" s="677">
        <v>242</v>
      </c>
      <c r="C8" s="677">
        <v>270</v>
      </c>
      <c r="D8" s="677">
        <v>279</v>
      </c>
      <c r="E8" s="678">
        <v>282</v>
      </c>
      <c r="F8" s="678">
        <v>322</v>
      </c>
      <c r="G8" s="678">
        <v>345</v>
      </c>
      <c r="H8" s="678">
        <v>399</v>
      </c>
      <c r="I8" s="678">
        <v>434</v>
      </c>
      <c r="J8" s="678">
        <v>477</v>
      </c>
      <c r="K8" s="678">
        <v>525</v>
      </c>
      <c r="L8" s="678">
        <v>543</v>
      </c>
      <c r="M8" s="678">
        <v>582</v>
      </c>
      <c r="N8" s="678">
        <v>582</v>
      </c>
      <c r="P8" s="296"/>
    </row>
    <row r="9" spans="1:16" ht="20.100000000000001" customHeight="1" x14ac:dyDescent="0.2">
      <c r="A9" s="676" t="s">
        <v>52</v>
      </c>
      <c r="B9" s="677">
        <v>267</v>
      </c>
      <c r="C9" s="677">
        <v>240</v>
      </c>
      <c r="D9" s="677">
        <v>269</v>
      </c>
      <c r="E9" s="678">
        <v>255</v>
      </c>
      <c r="F9" s="678">
        <v>334</v>
      </c>
      <c r="G9" s="678">
        <v>341</v>
      </c>
      <c r="H9" s="678">
        <v>371</v>
      </c>
      <c r="I9" s="678">
        <v>428</v>
      </c>
      <c r="J9" s="678">
        <v>469</v>
      </c>
      <c r="K9" s="678">
        <v>527</v>
      </c>
      <c r="L9" s="678">
        <v>533</v>
      </c>
      <c r="M9" s="678">
        <v>522</v>
      </c>
      <c r="N9" s="678">
        <v>545</v>
      </c>
      <c r="P9" s="296"/>
    </row>
    <row r="10" spans="1:16" ht="20.100000000000001" customHeight="1" x14ac:dyDescent="0.2">
      <c r="A10" s="676" t="s">
        <v>50</v>
      </c>
      <c r="B10" s="677">
        <v>304</v>
      </c>
      <c r="C10" s="677">
        <v>275</v>
      </c>
      <c r="D10" s="677">
        <v>266</v>
      </c>
      <c r="E10" s="678">
        <v>307</v>
      </c>
      <c r="F10" s="678">
        <v>347</v>
      </c>
      <c r="G10" s="678">
        <v>360</v>
      </c>
      <c r="H10" s="678">
        <v>451</v>
      </c>
      <c r="I10" s="678">
        <v>463</v>
      </c>
      <c r="J10" s="678">
        <v>550</v>
      </c>
      <c r="K10" s="678">
        <v>562</v>
      </c>
      <c r="L10" s="678">
        <v>578</v>
      </c>
      <c r="M10" s="678">
        <v>572</v>
      </c>
      <c r="N10" s="678">
        <v>533</v>
      </c>
      <c r="P10" s="296"/>
    </row>
    <row r="11" spans="1:16" ht="20.100000000000001" customHeight="1" x14ac:dyDescent="0.2">
      <c r="A11" s="676" t="s">
        <v>57</v>
      </c>
      <c r="B11" s="677">
        <v>224</v>
      </c>
      <c r="C11" s="677">
        <v>196</v>
      </c>
      <c r="D11" s="677">
        <v>209</v>
      </c>
      <c r="E11" s="678">
        <v>250</v>
      </c>
      <c r="F11" s="678">
        <v>296</v>
      </c>
      <c r="G11" s="678">
        <v>350</v>
      </c>
      <c r="H11" s="678">
        <v>341</v>
      </c>
      <c r="I11" s="678">
        <v>363</v>
      </c>
      <c r="J11" s="678">
        <v>390</v>
      </c>
      <c r="K11" s="678">
        <v>447</v>
      </c>
      <c r="L11" s="678">
        <v>452</v>
      </c>
      <c r="M11" s="678">
        <v>504</v>
      </c>
      <c r="N11" s="678">
        <v>468</v>
      </c>
      <c r="P11" s="296"/>
    </row>
    <row r="12" spans="1:16" ht="20.100000000000001" customHeight="1" x14ac:dyDescent="0.2">
      <c r="A12" s="679" t="s">
        <v>44</v>
      </c>
      <c r="B12" s="677">
        <v>147</v>
      </c>
      <c r="C12" s="677">
        <v>142</v>
      </c>
      <c r="D12" s="677">
        <v>157</v>
      </c>
      <c r="E12" s="678">
        <v>215</v>
      </c>
      <c r="F12" s="678">
        <v>247</v>
      </c>
      <c r="G12" s="678">
        <v>257</v>
      </c>
      <c r="H12" s="678">
        <v>305</v>
      </c>
      <c r="I12" s="678">
        <v>233</v>
      </c>
      <c r="J12" s="678">
        <v>341</v>
      </c>
      <c r="K12" s="678">
        <v>342</v>
      </c>
      <c r="L12" s="678">
        <v>337</v>
      </c>
      <c r="M12" s="678">
        <v>355</v>
      </c>
      <c r="N12" s="678">
        <v>410</v>
      </c>
      <c r="P12" s="296"/>
    </row>
    <row r="13" spans="1:16" ht="20.100000000000001" customHeight="1" x14ac:dyDescent="0.2">
      <c r="A13" s="679" t="s">
        <v>41</v>
      </c>
      <c r="B13" s="677">
        <v>145</v>
      </c>
      <c r="C13" s="677">
        <v>129</v>
      </c>
      <c r="D13" s="677">
        <v>153</v>
      </c>
      <c r="E13" s="678">
        <v>195</v>
      </c>
      <c r="F13" s="678">
        <v>223</v>
      </c>
      <c r="G13" s="678">
        <v>245</v>
      </c>
      <c r="H13" s="678">
        <v>282</v>
      </c>
      <c r="I13" s="678">
        <v>302</v>
      </c>
      <c r="J13" s="678">
        <v>311</v>
      </c>
      <c r="K13" s="678">
        <v>340</v>
      </c>
      <c r="L13" s="678">
        <v>332</v>
      </c>
      <c r="M13" s="678">
        <v>333</v>
      </c>
      <c r="N13" s="678">
        <v>410</v>
      </c>
      <c r="P13" s="296"/>
    </row>
    <row r="14" spans="1:16" ht="20.100000000000001" customHeight="1" x14ac:dyDescent="0.2">
      <c r="A14" s="679" t="s">
        <v>54</v>
      </c>
      <c r="B14" s="677">
        <v>208</v>
      </c>
      <c r="C14" s="677">
        <v>197</v>
      </c>
      <c r="D14" s="677">
        <v>187</v>
      </c>
      <c r="E14" s="678">
        <v>195</v>
      </c>
      <c r="F14" s="678">
        <v>227</v>
      </c>
      <c r="G14" s="678">
        <v>236</v>
      </c>
      <c r="H14" s="678">
        <v>219</v>
      </c>
      <c r="I14" s="678">
        <v>291</v>
      </c>
      <c r="J14" s="678">
        <v>315</v>
      </c>
      <c r="K14" s="678">
        <v>302</v>
      </c>
      <c r="L14" s="678">
        <v>307</v>
      </c>
      <c r="M14" s="678">
        <v>333</v>
      </c>
      <c r="N14" s="678">
        <v>368</v>
      </c>
      <c r="P14" s="296"/>
    </row>
    <row r="15" spans="1:16" ht="20.100000000000001" customHeight="1" x14ac:dyDescent="0.2">
      <c r="A15" s="679" t="s">
        <v>27</v>
      </c>
      <c r="B15" s="677">
        <v>144</v>
      </c>
      <c r="C15" s="677">
        <v>123</v>
      </c>
      <c r="D15" s="677">
        <v>154</v>
      </c>
      <c r="E15" s="678">
        <v>197</v>
      </c>
      <c r="F15" s="678">
        <v>231</v>
      </c>
      <c r="G15" s="678">
        <v>213</v>
      </c>
      <c r="H15" s="678">
        <v>229</v>
      </c>
      <c r="I15" s="678">
        <v>255</v>
      </c>
      <c r="J15" s="678">
        <v>273</v>
      </c>
      <c r="K15" s="678">
        <v>290</v>
      </c>
      <c r="L15" s="678">
        <v>265</v>
      </c>
      <c r="M15" s="678">
        <v>308</v>
      </c>
      <c r="N15" s="678">
        <v>287</v>
      </c>
      <c r="P15" s="296"/>
    </row>
    <row r="16" spans="1:16" ht="20.100000000000001" customHeight="1" x14ac:dyDescent="0.2">
      <c r="A16" s="679" t="s">
        <v>60</v>
      </c>
      <c r="B16" s="677">
        <v>116</v>
      </c>
      <c r="C16" s="677">
        <v>105</v>
      </c>
      <c r="D16" s="677">
        <v>118</v>
      </c>
      <c r="E16" s="678">
        <v>153</v>
      </c>
      <c r="F16" s="678">
        <v>177</v>
      </c>
      <c r="G16" s="678">
        <v>168</v>
      </c>
      <c r="H16" s="678">
        <v>194</v>
      </c>
      <c r="I16" s="678">
        <v>228</v>
      </c>
      <c r="J16" s="678">
        <v>213</v>
      </c>
      <c r="K16" s="678">
        <v>249</v>
      </c>
      <c r="L16" s="678">
        <v>229</v>
      </c>
      <c r="M16" s="678">
        <v>278</v>
      </c>
      <c r="N16" s="678">
        <v>287</v>
      </c>
      <c r="P16" s="296"/>
    </row>
    <row r="17" spans="1:16" ht="20.100000000000001" customHeight="1" x14ac:dyDescent="0.2">
      <c r="A17" s="679" t="s">
        <v>47</v>
      </c>
      <c r="B17" s="677">
        <v>145</v>
      </c>
      <c r="C17" s="677">
        <v>157</v>
      </c>
      <c r="D17" s="677">
        <v>204</v>
      </c>
      <c r="E17" s="678">
        <v>204</v>
      </c>
      <c r="F17" s="678">
        <v>196</v>
      </c>
      <c r="G17" s="678">
        <v>236</v>
      </c>
      <c r="H17" s="678">
        <v>212</v>
      </c>
      <c r="I17" s="678">
        <v>267</v>
      </c>
      <c r="J17" s="678">
        <v>278</v>
      </c>
      <c r="K17" s="678">
        <v>244</v>
      </c>
      <c r="L17" s="678">
        <v>287</v>
      </c>
      <c r="M17" s="678">
        <v>258</v>
      </c>
      <c r="N17" s="678">
        <v>268</v>
      </c>
      <c r="P17" s="296"/>
    </row>
    <row r="18" spans="1:16" ht="20.100000000000001" customHeight="1" x14ac:dyDescent="0.2">
      <c r="A18" s="679" t="s">
        <v>807</v>
      </c>
      <c r="B18" s="677">
        <v>118</v>
      </c>
      <c r="C18" s="677">
        <v>108</v>
      </c>
      <c r="D18" s="677">
        <v>123</v>
      </c>
      <c r="E18" s="678">
        <v>120</v>
      </c>
      <c r="F18" s="678">
        <v>169</v>
      </c>
      <c r="G18" s="678">
        <v>176</v>
      </c>
      <c r="H18" s="678">
        <v>186</v>
      </c>
      <c r="I18" s="678">
        <v>207</v>
      </c>
      <c r="J18" s="678">
        <v>229</v>
      </c>
      <c r="K18" s="678">
        <v>260</v>
      </c>
      <c r="L18" s="678">
        <v>222</v>
      </c>
      <c r="M18" s="678">
        <v>267</v>
      </c>
      <c r="N18" s="678">
        <v>267</v>
      </c>
      <c r="P18" s="296"/>
    </row>
    <row r="19" spans="1:16" ht="20.100000000000001" customHeight="1" x14ac:dyDescent="0.2">
      <c r="A19" s="679" t="s">
        <v>63</v>
      </c>
      <c r="B19" s="677">
        <v>143</v>
      </c>
      <c r="C19" s="677">
        <v>134</v>
      </c>
      <c r="D19" s="677">
        <v>139</v>
      </c>
      <c r="E19" s="678">
        <v>137</v>
      </c>
      <c r="F19" s="678">
        <v>163</v>
      </c>
      <c r="G19" s="678">
        <v>184</v>
      </c>
      <c r="H19" s="678">
        <v>192</v>
      </c>
      <c r="I19" s="678">
        <v>195</v>
      </c>
      <c r="J19" s="678">
        <v>233</v>
      </c>
      <c r="K19" s="678">
        <v>238</v>
      </c>
      <c r="L19" s="678">
        <v>238</v>
      </c>
      <c r="M19" s="678">
        <v>216</v>
      </c>
      <c r="N19" s="678">
        <v>260</v>
      </c>
      <c r="P19" s="296"/>
    </row>
    <row r="20" spans="1:16" ht="20.100000000000001" customHeight="1" x14ac:dyDescent="0.2">
      <c r="A20" s="679" t="s">
        <v>16</v>
      </c>
      <c r="B20" s="677">
        <v>114</v>
      </c>
      <c r="C20" s="677">
        <v>145</v>
      </c>
      <c r="D20" s="677">
        <v>207</v>
      </c>
      <c r="E20" s="678">
        <v>209</v>
      </c>
      <c r="F20" s="678">
        <v>254</v>
      </c>
      <c r="G20" s="678">
        <v>293</v>
      </c>
      <c r="H20" s="678">
        <v>275</v>
      </c>
      <c r="I20" s="678">
        <v>304</v>
      </c>
      <c r="J20" s="678">
        <v>360</v>
      </c>
      <c r="K20" s="678">
        <v>315</v>
      </c>
      <c r="L20" s="678">
        <v>291</v>
      </c>
      <c r="M20" s="678">
        <v>292</v>
      </c>
      <c r="N20" s="678">
        <v>244</v>
      </c>
      <c r="P20" s="296"/>
    </row>
    <row r="21" spans="1:16" ht="20.100000000000001" customHeight="1" x14ac:dyDescent="0.2">
      <c r="A21" s="679" t="s">
        <v>66</v>
      </c>
      <c r="B21" s="677">
        <v>160</v>
      </c>
      <c r="C21" s="677">
        <v>164</v>
      </c>
      <c r="D21" s="677">
        <v>190</v>
      </c>
      <c r="E21" s="678">
        <v>194</v>
      </c>
      <c r="F21" s="678">
        <v>182</v>
      </c>
      <c r="G21" s="678">
        <v>169</v>
      </c>
      <c r="H21" s="678">
        <v>239</v>
      </c>
      <c r="I21" s="678">
        <v>204</v>
      </c>
      <c r="J21" s="678">
        <v>253</v>
      </c>
      <c r="K21" s="678">
        <v>231</v>
      </c>
      <c r="L21" s="678">
        <v>260</v>
      </c>
      <c r="M21" s="678">
        <v>247</v>
      </c>
      <c r="N21" s="678">
        <v>211</v>
      </c>
      <c r="P21" s="296"/>
    </row>
    <row r="22" spans="1:16" ht="20.100000000000001" customHeight="1" x14ac:dyDescent="0.2">
      <c r="A22" s="679" t="s">
        <v>59</v>
      </c>
      <c r="B22" s="677">
        <v>71</v>
      </c>
      <c r="C22" s="677">
        <v>73</v>
      </c>
      <c r="D22" s="677">
        <v>82</v>
      </c>
      <c r="E22" s="678">
        <v>89</v>
      </c>
      <c r="F22" s="678">
        <v>101</v>
      </c>
      <c r="G22" s="678">
        <v>103</v>
      </c>
      <c r="H22" s="678">
        <v>98</v>
      </c>
      <c r="I22" s="678">
        <v>165</v>
      </c>
      <c r="J22" s="678">
        <v>150</v>
      </c>
      <c r="K22" s="678">
        <v>170</v>
      </c>
      <c r="L22" s="678">
        <v>161</v>
      </c>
      <c r="M22" s="678">
        <v>193</v>
      </c>
      <c r="N22" s="678">
        <v>195</v>
      </c>
      <c r="P22" s="296"/>
    </row>
    <row r="23" spans="1:16" ht="20.100000000000001" customHeight="1" x14ac:dyDescent="0.2">
      <c r="A23" s="679" t="s">
        <v>48</v>
      </c>
      <c r="B23" s="677">
        <v>99</v>
      </c>
      <c r="C23" s="677">
        <v>92</v>
      </c>
      <c r="D23" s="677">
        <v>95</v>
      </c>
      <c r="E23" s="678">
        <v>124</v>
      </c>
      <c r="F23" s="678">
        <v>122</v>
      </c>
      <c r="G23" s="678">
        <v>130</v>
      </c>
      <c r="H23" s="678">
        <v>164</v>
      </c>
      <c r="I23" s="678">
        <v>179</v>
      </c>
      <c r="J23" s="678">
        <v>194</v>
      </c>
      <c r="K23" s="678">
        <v>214</v>
      </c>
      <c r="L23" s="678">
        <v>187</v>
      </c>
      <c r="M23" s="678">
        <v>216</v>
      </c>
      <c r="N23" s="678">
        <v>194</v>
      </c>
      <c r="P23" s="296"/>
    </row>
    <row r="24" spans="1:16" ht="20.100000000000001" customHeight="1" x14ac:dyDescent="0.2">
      <c r="A24" s="679" t="s">
        <v>30</v>
      </c>
      <c r="B24" s="677">
        <v>40</v>
      </c>
      <c r="C24" s="677">
        <v>37</v>
      </c>
      <c r="D24" s="677">
        <v>38</v>
      </c>
      <c r="E24" s="678">
        <v>60</v>
      </c>
      <c r="F24" s="678">
        <v>115</v>
      </c>
      <c r="G24" s="678">
        <v>145</v>
      </c>
      <c r="H24" s="678">
        <v>172</v>
      </c>
      <c r="I24" s="678">
        <v>186</v>
      </c>
      <c r="J24" s="678">
        <v>202</v>
      </c>
      <c r="K24" s="678">
        <v>223</v>
      </c>
      <c r="L24" s="678">
        <v>191</v>
      </c>
      <c r="M24" s="678">
        <v>181</v>
      </c>
      <c r="N24" s="678">
        <v>188</v>
      </c>
      <c r="P24" s="296"/>
    </row>
    <row r="25" spans="1:16" ht="20.100000000000001" customHeight="1" x14ac:dyDescent="0.2">
      <c r="A25" s="679" t="s">
        <v>64</v>
      </c>
      <c r="B25" s="677">
        <v>134</v>
      </c>
      <c r="C25" s="677">
        <v>151</v>
      </c>
      <c r="D25" s="677">
        <v>166</v>
      </c>
      <c r="E25" s="678">
        <v>175</v>
      </c>
      <c r="F25" s="678">
        <v>194</v>
      </c>
      <c r="G25" s="678">
        <v>214</v>
      </c>
      <c r="H25" s="678">
        <v>244</v>
      </c>
      <c r="I25" s="678">
        <v>240</v>
      </c>
      <c r="J25" s="678">
        <v>241</v>
      </c>
      <c r="K25" s="678">
        <v>205</v>
      </c>
      <c r="L25" s="678">
        <v>226</v>
      </c>
      <c r="M25" s="678">
        <v>194</v>
      </c>
      <c r="N25" s="678">
        <v>184</v>
      </c>
      <c r="P25" s="296"/>
    </row>
    <row r="26" spans="1:16" ht="20.100000000000001" customHeight="1" x14ac:dyDescent="0.2">
      <c r="A26" s="679" t="s">
        <v>29</v>
      </c>
      <c r="B26" s="677">
        <v>74</v>
      </c>
      <c r="C26" s="677">
        <v>65</v>
      </c>
      <c r="D26" s="677">
        <v>81</v>
      </c>
      <c r="E26" s="678">
        <v>100</v>
      </c>
      <c r="F26" s="678">
        <v>112</v>
      </c>
      <c r="G26" s="678">
        <v>107</v>
      </c>
      <c r="H26" s="678">
        <v>140</v>
      </c>
      <c r="I26" s="678">
        <v>175</v>
      </c>
      <c r="J26" s="678">
        <v>163</v>
      </c>
      <c r="K26" s="678">
        <v>158</v>
      </c>
      <c r="L26" s="678">
        <v>165</v>
      </c>
      <c r="M26" s="678">
        <v>184</v>
      </c>
      <c r="N26" s="678">
        <v>182</v>
      </c>
      <c r="P26" s="296"/>
    </row>
    <row r="27" spans="1:16" ht="20.100000000000001" customHeight="1" x14ac:dyDescent="0.2">
      <c r="A27" s="679" t="s">
        <v>49</v>
      </c>
      <c r="B27" s="677">
        <v>96</v>
      </c>
      <c r="C27" s="677">
        <v>82</v>
      </c>
      <c r="D27" s="677">
        <v>89</v>
      </c>
      <c r="E27" s="678">
        <v>100</v>
      </c>
      <c r="F27" s="678">
        <v>113</v>
      </c>
      <c r="G27" s="678">
        <v>151</v>
      </c>
      <c r="H27" s="678">
        <v>136</v>
      </c>
      <c r="I27" s="678">
        <v>140</v>
      </c>
      <c r="J27" s="678">
        <v>185</v>
      </c>
      <c r="K27" s="678">
        <v>161</v>
      </c>
      <c r="L27" s="678">
        <v>164</v>
      </c>
      <c r="M27" s="678">
        <v>204</v>
      </c>
      <c r="N27" s="678">
        <v>180</v>
      </c>
      <c r="P27" s="296"/>
    </row>
    <row r="28" spans="1:16" ht="20.100000000000001" customHeight="1" x14ac:dyDescent="0.2">
      <c r="A28" s="679" t="s">
        <v>51</v>
      </c>
      <c r="B28" s="677">
        <v>113</v>
      </c>
      <c r="C28" s="677">
        <v>103</v>
      </c>
      <c r="D28" s="677">
        <v>100</v>
      </c>
      <c r="E28" s="678">
        <v>121</v>
      </c>
      <c r="F28" s="678">
        <v>142</v>
      </c>
      <c r="G28" s="678">
        <v>124</v>
      </c>
      <c r="H28" s="678">
        <v>150</v>
      </c>
      <c r="I28" s="678">
        <v>163</v>
      </c>
      <c r="J28" s="678">
        <v>174</v>
      </c>
      <c r="K28" s="678">
        <v>171</v>
      </c>
      <c r="L28" s="678">
        <v>162</v>
      </c>
      <c r="M28" s="678">
        <v>141</v>
      </c>
      <c r="N28" s="678">
        <v>178</v>
      </c>
      <c r="P28" s="296"/>
    </row>
    <row r="29" spans="1:16" ht="20.100000000000001" customHeight="1" x14ac:dyDescent="0.2">
      <c r="A29" s="679" t="s">
        <v>264</v>
      </c>
      <c r="B29" s="677">
        <v>85</v>
      </c>
      <c r="C29" s="677">
        <v>82</v>
      </c>
      <c r="D29" s="677">
        <v>72</v>
      </c>
      <c r="E29" s="678">
        <v>92</v>
      </c>
      <c r="F29" s="678">
        <v>95</v>
      </c>
      <c r="G29" s="678">
        <v>103</v>
      </c>
      <c r="H29" s="678">
        <v>88</v>
      </c>
      <c r="I29" s="678">
        <v>101</v>
      </c>
      <c r="J29" s="678">
        <v>150</v>
      </c>
      <c r="K29" s="678">
        <v>136</v>
      </c>
      <c r="L29" s="678">
        <v>118</v>
      </c>
      <c r="M29" s="678">
        <v>151</v>
      </c>
      <c r="N29" s="678">
        <v>174</v>
      </c>
      <c r="P29" s="296"/>
    </row>
    <row r="30" spans="1:16" ht="20.100000000000001" customHeight="1" x14ac:dyDescent="0.2">
      <c r="A30" s="679" t="s">
        <v>53</v>
      </c>
      <c r="B30" s="677">
        <v>99</v>
      </c>
      <c r="C30" s="677">
        <v>94</v>
      </c>
      <c r="D30" s="677">
        <v>111</v>
      </c>
      <c r="E30" s="678">
        <v>117</v>
      </c>
      <c r="F30" s="678">
        <v>123</v>
      </c>
      <c r="G30" s="678">
        <v>128</v>
      </c>
      <c r="H30" s="678">
        <v>119</v>
      </c>
      <c r="I30" s="678">
        <v>127</v>
      </c>
      <c r="J30" s="678">
        <v>114</v>
      </c>
      <c r="K30" s="678">
        <v>100</v>
      </c>
      <c r="L30" s="678">
        <v>148</v>
      </c>
      <c r="M30" s="678">
        <v>152</v>
      </c>
      <c r="N30" s="678">
        <v>168</v>
      </c>
      <c r="P30" s="296"/>
    </row>
    <row r="31" spans="1:16" ht="20.100000000000001" customHeight="1" x14ac:dyDescent="0.2">
      <c r="A31" s="679" t="s">
        <v>56</v>
      </c>
      <c r="B31" s="677">
        <v>60</v>
      </c>
      <c r="C31" s="677">
        <v>67</v>
      </c>
      <c r="D31" s="677">
        <v>54</v>
      </c>
      <c r="E31" s="678">
        <v>83</v>
      </c>
      <c r="F31" s="678">
        <v>87</v>
      </c>
      <c r="G31" s="678">
        <v>77</v>
      </c>
      <c r="H31" s="678">
        <v>83</v>
      </c>
      <c r="I31" s="678">
        <v>105</v>
      </c>
      <c r="J31" s="678">
        <v>134</v>
      </c>
      <c r="K31" s="678">
        <v>136</v>
      </c>
      <c r="L31" s="678">
        <v>108</v>
      </c>
      <c r="M31" s="678">
        <v>125</v>
      </c>
      <c r="N31" s="678">
        <v>157</v>
      </c>
      <c r="P31" s="296"/>
    </row>
    <row r="32" spans="1:16" ht="20.100000000000001" customHeight="1" x14ac:dyDescent="0.2">
      <c r="A32" s="679" t="s">
        <v>61</v>
      </c>
      <c r="B32" s="677">
        <v>76</v>
      </c>
      <c r="C32" s="677">
        <v>74</v>
      </c>
      <c r="D32" s="677">
        <v>89</v>
      </c>
      <c r="E32" s="678">
        <v>82</v>
      </c>
      <c r="F32" s="678">
        <v>92</v>
      </c>
      <c r="G32" s="678">
        <v>104</v>
      </c>
      <c r="H32" s="678">
        <v>103</v>
      </c>
      <c r="I32" s="678">
        <v>122</v>
      </c>
      <c r="J32" s="678">
        <v>131</v>
      </c>
      <c r="K32" s="678">
        <v>145</v>
      </c>
      <c r="L32" s="678">
        <v>146</v>
      </c>
      <c r="M32" s="678">
        <v>154</v>
      </c>
      <c r="N32" s="678">
        <v>156</v>
      </c>
      <c r="P32" s="296"/>
    </row>
    <row r="33" spans="1:16" ht="20.100000000000001" customHeight="1" x14ac:dyDescent="0.2">
      <c r="A33" s="679" t="s">
        <v>269</v>
      </c>
      <c r="B33" s="677">
        <v>105</v>
      </c>
      <c r="C33" s="677">
        <v>125</v>
      </c>
      <c r="D33" s="677">
        <v>128</v>
      </c>
      <c r="E33" s="678">
        <v>120</v>
      </c>
      <c r="F33" s="678">
        <v>118</v>
      </c>
      <c r="G33" s="678">
        <v>119</v>
      </c>
      <c r="H33" s="678">
        <v>136</v>
      </c>
      <c r="I33" s="678">
        <v>142</v>
      </c>
      <c r="J33" s="678">
        <v>150</v>
      </c>
      <c r="K33" s="678">
        <v>175</v>
      </c>
      <c r="L33" s="678">
        <v>142</v>
      </c>
      <c r="M33" s="678">
        <v>156</v>
      </c>
      <c r="N33" s="678">
        <v>151</v>
      </c>
      <c r="P33" s="296"/>
    </row>
    <row r="34" spans="1:16" ht="20.100000000000001" customHeight="1" x14ac:dyDescent="0.2">
      <c r="A34" s="679" t="s">
        <v>33</v>
      </c>
      <c r="B34" s="677">
        <v>9</v>
      </c>
      <c r="C34" s="677">
        <v>17</v>
      </c>
      <c r="D34" s="677">
        <v>20</v>
      </c>
      <c r="E34" s="678">
        <v>34</v>
      </c>
      <c r="F34" s="678">
        <v>45</v>
      </c>
      <c r="G34" s="678">
        <v>71</v>
      </c>
      <c r="H34" s="678">
        <v>95</v>
      </c>
      <c r="I34" s="678">
        <v>112</v>
      </c>
      <c r="J34" s="678">
        <v>138</v>
      </c>
      <c r="K34" s="678">
        <v>139</v>
      </c>
      <c r="L34" s="678">
        <v>150</v>
      </c>
      <c r="M34" s="678">
        <v>138</v>
      </c>
      <c r="N34" s="678">
        <v>147</v>
      </c>
      <c r="P34" s="296"/>
    </row>
    <row r="35" spans="1:16" ht="20.100000000000001" customHeight="1" x14ac:dyDescent="0.2">
      <c r="A35" s="679" t="s">
        <v>58</v>
      </c>
      <c r="B35" s="677">
        <v>81</v>
      </c>
      <c r="C35" s="677">
        <v>68</v>
      </c>
      <c r="D35" s="677">
        <v>71</v>
      </c>
      <c r="E35" s="678">
        <v>93</v>
      </c>
      <c r="F35" s="678">
        <v>107</v>
      </c>
      <c r="G35" s="678">
        <v>120</v>
      </c>
      <c r="H35" s="678">
        <v>125</v>
      </c>
      <c r="I35" s="678">
        <v>138</v>
      </c>
      <c r="J35" s="678">
        <v>161</v>
      </c>
      <c r="K35" s="678">
        <v>136</v>
      </c>
      <c r="L35" s="678">
        <v>114</v>
      </c>
      <c r="M35" s="678">
        <v>144</v>
      </c>
      <c r="N35" s="678">
        <v>144</v>
      </c>
      <c r="P35" s="296"/>
    </row>
    <row r="36" spans="1:16" ht="20.100000000000001" customHeight="1" x14ac:dyDescent="0.2">
      <c r="A36" s="679" t="s">
        <v>808</v>
      </c>
      <c r="B36" s="677">
        <v>47</v>
      </c>
      <c r="C36" s="677">
        <v>47</v>
      </c>
      <c r="D36" s="677">
        <v>53</v>
      </c>
      <c r="E36" s="678">
        <v>79</v>
      </c>
      <c r="F36" s="678">
        <v>92</v>
      </c>
      <c r="G36" s="678">
        <v>91</v>
      </c>
      <c r="H36" s="678">
        <v>100</v>
      </c>
      <c r="I36" s="678">
        <v>105</v>
      </c>
      <c r="J36" s="678">
        <v>150</v>
      </c>
      <c r="K36" s="678">
        <v>142</v>
      </c>
      <c r="L36" s="678">
        <v>116</v>
      </c>
      <c r="M36" s="678">
        <v>132</v>
      </c>
      <c r="N36" s="678">
        <v>143</v>
      </c>
      <c r="P36" s="296"/>
    </row>
    <row r="37" spans="1:16" ht="20.100000000000001" customHeight="1" x14ac:dyDescent="0.2">
      <c r="A37" s="679" t="s">
        <v>268</v>
      </c>
      <c r="B37" s="677">
        <v>52</v>
      </c>
      <c r="C37" s="677">
        <v>50</v>
      </c>
      <c r="D37" s="677">
        <v>47</v>
      </c>
      <c r="E37" s="678">
        <v>90</v>
      </c>
      <c r="F37" s="678">
        <v>79</v>
      </c>
      <c r="G37" s="678">
        <v>91</v>
      </c>
      <c r="H37" s="678">
        <v>138</v>
      </c>
      <c r="I37" s="678">
        <v>131</v>
      </c>
      <c r="J37" s="678">
        <v>117</v>
      </c>
      <c r="K37" s="678">
        <v>122</v>
      </c>
      <c r="L37" s="678">
        <v>145</v>
      </c>
      <c r="M37" s="678">
        <v>124</v>
      </c>
      <c r="N37" s="678">
        <v>141</v>
      </c>
      <c r="P37" s="296"/>
    </row>
    <row r="38" spans="1:16" ht="20.100000000000001" customHeight="1" x14ac:dyDescent="0.2">
      <c r="A38" s="679" t="s">
        <v>55</v>
      </c>
      <c r="B38" s="677">
        <v>94</v>
      </c>
      <c r="C38" s="677">
        <v>97</v>
      </c>
      <c r="D38" s="677">
        <v>106</v>
      </c>
      <c r="E38" s="678">
        <v>112</v>
      </c>
      <c r="F38" s="678">
        <v>111</v>
      </c>
      <c r="G38" s="678">
        <v>112</v>
      </c>
      <c r="H38" s="678">
        <v>124</v>
      </c>
      <c r="I38" s="678">
        <v>125</v>
      </c>
      <c r="J38" s="678">
        <v>124</v>
      </c>
      <c r="K38" s="678">
        <v>132</v>
      </c>
      <c r="L38" s="678">
        <v>125</v>
      </c>
      <c r="M38" s="678">
        <v>112</v>
      </c>
      <c r="N38" s="678">
        <v>129</v>
      </c>
      <c r="P38" s="296"/>
    </row>
    <row r="39" spans="1:16" ht="20.100000000000001" customHeight="1" x14ac:dyDescent="0.2">
      <c r="A39" s="679" t="s">
        <v>17</v>
      </c>
      <c r="B39" s="677">
        <v>64</v>
      </c>
      <c r="C39" s="677">
        <v>56</v>
      </c>
      <c r="D39" s="677">
        <v>64</v>
      </c>
      <c r="E39" s="678">
        <v>67</v>
      </c>
      <c r="F39" s="678">
        <v>82</v>
      </c>
      <c r="G39" s="678">
        <v>90</v>
      </c>
      <c r="H39" s="678">
        <v>86</v>
      </c>
      <c r="I39" s="678">
        <v>84</v>
      </c>
      <c r="J39" s="678">
        <v>97</v>
      </c>
      <c r="K39" s="678">
        <v>118</v>
      </c>
      <c r="L39" s="678">
        <v>124</v>
      </c>
      <c r="M39" s="678">
        <v>108</v>
      </c>
      <c r="N39" s="678">
        <v>125</v>
      </c>
      <c r="P39" s="296"/>
    </row>
    <row r="40" spans="1:16" ht="20.100000000000001" customHeight="1" x14ac:dyDescent="0.2">
      <c r="A40" s="679" t="s">
        <v>263</v>
      </c>
      <c r="B40" s="677">
        <v>82</v>
      </c>
      <c r="C40" s="677">
        <v>52</v>
      </c>
      <c r="D40" s="677">
        <v>91</v>
      </c>
      <c r="E40" s="678">
        <v>92</v>
      </c>
      <c r="F40" s="678">
        <v>87</v>
      </c>
      <c r="G40" s="678">
        <v>96</v>
      </c>
      <c r="H40" s="678">
        <v>119</v>
      </c>
      <c r="I40" s="678">
        <v>126</v>
      </c>
      <c r="J40" s="678">
        <v>109</v>
      </c>
      <c r="K40" s="678">
        <v>117</v>
      </c>
      <c r="L40" s="678">
        <v>133</v>
      </c>
      <c r="M40" s="678">
        <v>113</v>
      </c>
      <c r="N40" s="678">
        <v>115</v>
      </c>
      <c r="P40" s="296"/>
    </row>
    <row r="41" spans="1:16" ht="20.100000000000001" customHeight="1" x14ac:dyDescent="0.2">
      <c r="A41" s="679" t="s">
        <v>32</v>
      </c>
      <c r="B41" s="677">
        <v>42</v>
      </c>
      <c r="C41" s="677">
        <v>48</v>
      </c>
      <c r="D41" s="677">
        <v>49</v>
      </c>
      <c r="E41" s="678">
        <v>48</v>
      </c>
      <c r="F41" s="678">
        <v>63</v>
      </c>
      <c r="G41" s="678">
        <v>74</v>
      </c>
      <c r="H41" s="678">
        <v>97</v>
      </c>
      <c r="I41" s="678">
        <v>87</v>
      </c>
      <c r="J41" s="678">
        <v>101</v>
      </c>
      <c r="K41" s="678">
        <v>110</v>
      </c>
      <c r="L41" s="678">
        <v>118</v>
      </c>
      <c r="M41" s="678">
        <v>118</v>
      </c>
      <c r="N41" s="678">
        <v>104</v>
      </c>
      <c r="P41" s="296"/>
    </row>
    <row r="42" spans="1:16" ht="20.100000000000001" customHeight="1" x14ac:dyDescent="0.2">
      <c r="A42" s="679" t="s">
        <v>261</v>
      </c>
      <c r="B42" s="677">
        <v>59</v>
      </c>
      <c r="C42" s="677">
        <v>68</v>
      </c>
      <c r="D42" s="677">
        <v>72</v>
      </c>
      <c r="E42" s="678">
        <v>95</v>
      </c>
      <c r="F42" s="678">
        <v>98</v>
      </c>
      <c r="G42" s="678">
        <v>118</v>
      </c>
      <c r="H42" s="678">
        <v>160</v>
      </c>
      <c r="I42" s="678">
        <v>159</v>
      </c>
      <c r="J42" s="678">
        <v>179</v>
      </c>
      <c r="K42" s="678">
        <v>221</v>
      </c>
      <c r="L42" s="678">
        <v>190</v>
      </c>
      <c r="M42" s="678">
        <v>211</v>
      </c>
      <c r="N42" s="678">
        <v>103</v>
      </c>
      <c r="P42" s="296"/>
    </row>
    <row r="43" spans="1:16" ht="20.100000000000001" customHeight="1" x14ac:dyDescent="0.2">
      <c r="A43" s="679" t="s">
        <v>809</v>
      </c>
      <c r="B43" s="677">
        <v>89</v>
      </c>
      <c r="C43" s="677">
        <v>95</v>
      </c>
      <c r="D43" s="677">
        <v>58</v>
      </c>
      <c r="E43" s="678">
        <v>72</v>
      </c>
      <c r="F43" s="678">
        <v>66</v>
      </c>
      <c r="G43" s="678">
        <v>67</v>
      </c>
      <c r="H43" s="678">
        <v>82</v>
      </c>
      <c r="I43" s="678">
        <v>79</v>
      </c>
      <c r="J43" s="678">
        <v>96</v>
      </c>
      <c r="K43" s="678">
        <v>89</v>
      </c>
      <c r="L43" s="678">
        <v>98</v>
      </c>
      <c r="M43" s="678">
        <v>112</v>
      </c>
      <c r="N43" s="678">
        <v>99</v>
      </c>
      <c r="P43" s="296"/>
    </row>
    <row r="44" spans="1:16" ht="20.100000000000001" customHeight="1" x14ac:dyDescent="0.2">
      <c r="A44" s="679" t="s">
        <v>37</v>
      </c>
      <c r="B44" s="677">
        <v>11</v>
      </c>
      <c r="C44" s="677">
        <v>9</v>
      </c>
      <c r="D44" s="677">
        <v>15</v>
      </c>
      <c r="E44" s="678">
        <v>18</v>
      </c>
      <c r="F44" s="678">
        <v>23</v>
      </c>
      <c r="G44" s="678">
        <v>41</v>
      </c>
      <c r="H44" s="678">
        <v>44</v>
      </c>
      <c r="I44" s="678">
        <v>55</v>
      </c>
      <c r="J44" s="678">
        <v>51</v>
      </c>
      <c r="K44" s="678">
        <v>64</v>
      </c>
      <c r="L44" s="678">
        <v>84</v>
      </c>
      <c r="M44" s="678">
        <v>105</v>
      </c>
      <c r="N44" s="678">
        <v>98</v>
      </c>
      <c r="P44" s="296"/>
    </row>
    <row r="45" spans="1:16" ht="20.100000000000001" customHeight="1" x14ac:dyDescent="0.2">
      <c r="A45" s="679" t="s">
        <v>271</v>
      </c>
      <c r="B45" s="677">
        <v>22</v>
      </c>
      <c r="C45" s="677">
        <v>31</v>
      </c>
      <c r="D45" s="677">
        <v>25</v>
      </c>
      <c r="E45" s="678">
        <v>36</v>
      </c>
      <c r="F45" s="678">
        <v>33</v>
      </c>
      <c r="G45" s="678">
        <v>31</v>
      </c>
      <c r="H45" s="678">
        <v>64</v>
      </c>
      <c r="I45" s="678">
        <v>51</v>
      </c>
      <c r="J45" s="678">
        <v>73</v>
      </c>
      <c r="K45" s="678">
        <v>106</v>
      </c>
      <c r="L45" s="678">
        <v>76</v>
      </c>
      <c r="M45" s="678">
        <v>78</v>
      </c>
      <c r="N45" s="678">
        <v>94</v>
      </c>
      <c r="P45" s="296"/>
    </row>
    <row r="46" spans="1:16" ht="20.100000000000001" customHeight="1" x14ac:dyDescent="0.2">
      <c r="A46" s="679" t="s">
        <v>810</v>
      </c>
      <c r="B46" s="677">
        <v>12</v>
      </c>
      <c r="C46" s="677">
        <v>11</v>
      </c>
      <c r="D46" s="677">
        <v>14</v>
      </c>
      <c r="E46" s="678">
        <v>19</v>
      </c>
      <c r="F46" s="678">
        <v>30</v>
      </c>
      <c r="G46" s="678">
        <v>37</v>
      </c>
      <c r="H46" s="678">
        <v>48</v>
      </c>
      <c r="I46" s="678">
        <v>43</v>
      </c>
      <c r="J46" s="678">
        <v>63</v>
      </c>
      <c r="K46" s="678">
        <v>62</v>
      </c>
      <c r="L46" s="678">
        <v>80</v>
      </c>
      <c r="M46" s="678">
        <v>101</v>
      </c>
      <c r="N46" s="678">
        <v>92</v>
      </c>
      <c r="P46" s="296"/>
    </row>
    <row r="47" spans="1:16" ht="20.100000000000001" customHeight="1" x14ac:dyDescent="0.2">
      <c r="A47" s="679" t="s">
        <v>62</v>
      </c>
      <c r="B47" s="677">
        <v>31</v>
      </c>
      <c r="C47" s="677">
        <v>27</v>
      </c>
      <c r="D47" s="677">
        <v>30</v>
      </c>
      <c r="E47" s="678">
        <v>41</v>
      </c>
      <c r="F47" s="678">
        <v>44</v>
      </c>
      <c r="G47" s="678">
        <v>48</v>
      </c>
      <c r="H47" s="678">
        <v>48</v>
      </c>
      <c r="I47" s="678">
        <v>69</v>
      </c>
      <c r="J47" s="678">
        <v>94</v>
      </c>
      <c r="K47" s="678">
        <v>83</v>
      </c>
      <c r="L47" s="678">
        <v>76</v>
      </c>
      <c r="M47" s="678">
        <v>83</v>
      </c>
      <c r="N47" s="678">
        <v>76</v>
      </c>
      <c r="P47" s="296"/>
    </row>
    <row r="48" spans="1:16" ht="20.100000000000001" customHeight="1" x14ac:dyDescent="0.2">
      <c r="A48" s="679" t="s">
        <v>270</v>
      </c>
      <c r="B48" s="677">
        <v>29</v>
      </c>
      <c r="C48" s="677">
        <v>22</v>
      </c>
      <c r="D48" s="677">
        <v>26</v>
      </c>
      <c r="E48" s="678">
        <v>35</v>
      </c>
      <c r="F48" s="678">
        <v>38</v>
      </c>
      <c r="G48" s="678">
        <v>38</v>
      </c>
      <c r="H48" s="678">
        <v>50</v>
      </c>
      <c r="I48" s="678">
        <v>72</v>
      </c>
      <c r="J48" s="678">
        <v>74</v>
      </c>
      <c r="K48" s="678">
        <v>69</v>
      </c>
      <c r="L48" s="678">
        <v>81</v>
      </c>
      <c r="M48" s="678">
        <v>96</v>
      </c>
      <c r="N48" s="678">
        <v>75</v>
      </c>
      <c r="P48" s="296"/>
    </row>
    <row r="49" spans="1:16" ht="20.100000000000001" customHeight="1" x14ac:dyDescent="0.2">
      <c r="A49" s="679" t="s">
        <v>276</v>
      </c>
      <c r="B49" s="677">
        <v>33</v>
      </c>
      <c r="C49" s="677">
        <v>29</v>
      </c>
      <c r="D49" s="677">
        <v>35</v>
      </c>
      <c r="E49" s="678">
        <v>45</v>
      </c>
      <c r="F49" s="678">
        <v>43</v>
      </c>
      <c r="G49" s="678">
        <v>42</v>
      </c>
      <c r="H49" s="678">
        <v>44</v>
      </c>
      <c r="I49" s="678">
        <v>54</v>
      </c>
      <c r="J49" s="678">
        <v>51</v>
      </c>
      <c r="K49" s="678">
        <v>57</v>
      </c>
      <c r="L49" s="678">
        <v>47</v>
      </c>
      <c r="M49" s="678">
        <v>65</v>
      </c>
      <c r="N49" s="678">
        <v>73</v>
      </c>
      <c r="P49" s="296"/>
    </row>
    <row r="50" spans="1:16" ht="20.100000000000001" customHeight="1" x14ac:dyDescent="0.2">
      <c r="A50" s="679" t="s">
        <v>273</v>
      </c>
      <c r="B50" s="677">
        <v>17</v>
      </c>
      <c r="C50" s="677">
        <v>12</v>
      </c>
      <c r="D50" s="677">
        <v>17</v>
      </c>
      <c r="E50" s="678">
        <v>21</v>
      </c>
      <c r="F50" s="678">
        <v>26</v>
      </c>
      <c r="G50" s="678">
        <v>33</v>
      </c>
      <c r="H50" s="678">
        <v>39</v>
      </c>
      <c r="I50" s="678">
        <v>53</v>
      </c>
      <c r="J50" s="678">
        <v>54</v>
      </c>
      <c r="K50" s="678">
        <v>44</v>
      </c>
      <c r="L50" s="678">
        <v>68</v>
      </c>
      <c r="M50" s="678">
        <v>77</v>
      </c>
      <c r="N50" s="678">
        <v>69</v>
      </c>
      <c r="P50" s="296"/>
    </row>
    <row r="51" spans="1:16" ht="20.100000000000001" customHeight="1" x14ac:dyDescent="0.2">
      <c r="A51" s="680" t="s">
        <v>39</v>
      </c>
      <c r="B51" s="677">
        <v>10</v>
      </c>
      <c r="C51" s="677">
        <v>34</v>
      </c>
      <c r="D51" s="677">
        <v>31</v>
      </c>
      <c r="E51" s="677">
        <v>34</v>
      </c>
      <c r="F51" s="677">
        <v>34</v>
      </c>
      <c r="G51" s="677">
        <v>42</v>
      </c>
      <c r="H51" s="677">
        <v>42</v>
      </c>
      <c r="I51" s="677">
        <v>46</v>
      </c>
      <c r="J51" s="677">
        <v>56</v>
      </c>
      <c r="K51" s="677">
        <v>62</v>
      </c>
      <c r="L51" s="681">
        <v>44</v>
      </c>
      <c r="M51" s="681">
        <v>56</v>
      </c>
      <c r="N51" s="677">
        <v>69</v>
      </c>
      <c r="P51" s="296"/>
    </row>
    <row r="52" spans="1:16" ht="20.100000000000001" customHeight="1" x14ac:dyDescent="0.2">
      <c r="A52" s="680" t="s">
        <v>67</v>
      </c>
      <c r="B52" s="677">
        <v>30</v>
      </c>
      <c r="C52" s="677">
        <v>25</v>
      </c>
      <c r="D52" s="677">
        <v>23</v>
      </c>
      <c r="E52" s="677">
        <v>35</v>
      </c>
      <c r="F52" s="677">
        <v>38</v>
      </c>
      <c r="G52" s="681">
        <v>28</v>
      </c>
      <c r="H52" s="681">
        <v>29</v>
      </c>
      <c r="I52" s="681">
        <v>44</v>
      </c>
      <c r="J52" s="681">
        <v>45</v>
      </c>
      <c r="K52" s="681">
        <v>48</v>
      </c>
      <c r="L52" s="681">
        <v>45</v>
      </c>
      <c r="M52" s="681">
        <v>50</v>
      </c>
      <c r="N52" s="677">
        <v>67</v>
      </c>
      <c r="P52" s="296"/>
    </row>
    <row r="53" spans="1:16" ht="20.100000000000001" customHeight="1" x14ac:dyDescent="0.2">
      <c r="A53" s="680" t="s">
        <v>274</v>
      </c>
      <c r="B53" s="677">
        <v>12</v>
      </c>
      <c r="C53" s="677">
        <v>10</v>
      </c>
      <c r="D53" s="677">
        <v>6</v>
      </c>
      <c r="E53" s="677">
        <v>11</v>
      </c>
      <c r="F53" s="677">
        <v>20</v>
      </c>
      <c r="G53" s="677">
        <v>30</v>
      </c>
      <c r="H53" s="677">
        <v>46</v>
      </c>
      <c r="I53" s="677">
        <v>55</v>
      </c>
      <c r="J53" s="677">
        <v>52</v>
      </c>
      <c r="K53" s="677">
        <v>66</v>
      </c>
      <c r="L53" s="677">
        <v>67</v>
      </c>
      <c r="M53" s="677">
        <v>64</v>
      </c>
      <c r="N53" s="677">
        <v>66</v>
      </c>
      <c r="P53" s="296"/>
    </row>
    <row r="54" spans="1:16" ht="20.100000000000001" customHeight="1" x14ac:dyDescent="0.2">
      <c r="A54" s="680" t="s">
        <v>277</v>
      </c>
      <c r="B54" s="677">
        <v>21</v>
      </c>
      <c r="C54" s="677">
        <v>23</v>
      </c>
      <c r="D54" s="677">
        <v>29</v>
      </c>
      <c r="E54" s="677">
        <v>26</v>
      </c>
      <c r="F54" s="677">
        <v>35</v>
      </c>
      <c r="G54" s="677">
        <v>30</v>
      </c>
      <c r="H54" s="677">
        <v>27</v>
      </c>
      <c r="I54" s="677">
        <v>33</v>
      </c>
      <c r="J54" s="677">
        <v>48</v>
      </c>
      <c r="K54" s="677">
        <v>53</v>
      </c>
      <c r="L54" s="677">
        <v>46</v>
      </c>
      <c r="M54" s="677">
        <v>57</v>
      </c>
      <c r="N54" s="677">
        <v>66</v>
      </c>
      <c r="P54" s="296"/>
    </row>
    <row r="55" spans="1:16" ht="20.100000000000001" customHeight="1" x14ac:dyDescent="0.2">
      <c r="A55" s="680" t="s">
        <v>811</v>
      </c>
      <c r="B55" s="677">
        <v>13</v>
      </c>
      <c r="C55" s="677">
        <v>15</v>
      </c>
      <c r="D55" s="677">
        <v>12</v>
      </c>
      <c r="E55" s="677">
        <v>26</v>
      </c>
      <c r="F55" s="677">
        <v>22</v>
      </c>
      <c r="G55" s="677">
        <v>27</v>
      </c>
      <c r="H55" s="677">
        <v>29</v>
      </c>
      <c r="I55" s="677">
        <v>29</v>
      </c>
      <c r="J55" s="677">
        <v>35</v>
      </c>
      <c r="K55" s="677">
        <v>52</v>
      </c>
      <c r="L55" s="681">
        <v>46</v>
      </c>
      <c r="M55" s="681">
        <v>36</v>
      </c>
      <c r="N55" s="677">
        <v>48</v>
      </c>
      <c r="P55" s="296"/>
    </row>
    <row r="56" spans="1:16" ht="20.100000000000001" customHeight="1" thickBot="1" x14ac:dyDescent="0.25">
      <c r="A56" s="682" t="s">
        <v>736</v>
      </c>
      <c r="B56" s="683">
        <v>350</v>
      </c>
      <c r="C56" s="683">
        <v>343</v>
      </c>
      <c r="D56" s="683">
        <v>436</v>
      </c>
      <c r="E56" s="683">
        <v>479</v>
      </c>
      <c r="F56" s="683">
        <v>568</v>
      </c>
      <c r="G56" s="683">
        <v>806</v>
      </c>
      <c r="H56" s="683">
        <v>791</v>
      </c>
      <c r="I56" s="683">
        <v>965</v>
      </c>
      <c r="J56" s="683">
        <v>1026</v>
      </c>
      <c r="K56" s="683">
        <v>1176</v>
      </c>
      <c r="L56" s="683">
        <v>1150</v>
      </c>
      <c r="M56" s="683">
        <v>1186</v>
      </c>
      <c r="N56" s="683">
        <v>1214</v>
      </c>
    </row>
    <row r="57" spans="1:16" s="593" customFormat="1" ht="15.95" customHeight="1" x14ac:dyDescent="0.25">
      <c r="A57" s="1267" t="s">
        <v>812</v>
      </c>
      <c r="B57" s="1267"/>
      <c r="C57" s="1267"/>
      <c r="D57" s="1267"/>
      <c r="E57" s="1267"/>
      <c r="F57" s="1267"/>
      <c r="G57" s="1267"/>
      <c r="H57" s="1267"/>
      <c r="I57" s="1267"/>
      <c r="J57" s="1267"/>
      <c r="K57" s="1267"/>
      <c r="L57" s="1267"/>
      <c r="M57" s="1267"/>
      <c r="N57" s="1267"/>
    </row>
    <row r="58" spans="1:16" s="593" customFormat="1" ht="15.95" customHeight="1" x14ac:dyDescent="0.25">
      <c r="A58" s="1171" t="s">
        <v>813</v>
      </c>
      <c r="B58" s="1171"/>
      <c r="C58" s="1171"/>
      <c r="D58" s="1171"/>
      <c r="E58" s="1171"/>
      <c r="F58" s="1171"/>
      <c r="G58" s="1171"/>
      <c r="H58" s="1171"/>
      <c r="I58" s="1171"/>
      <c r="J58" s="1171"/>
      <c r="K58" s="1171"/>
      <c r="L58" s="1171"/>
      <c r="M58" s="1171"/>
      <c r="N58" s="1171"/>
    </row>
    <row r="59" spans="1:16" ht="24.95" customHeight="1" x14ac:dyDescent="0.2">
      <c r="A59" s="668" t="s">
        <v>255</v>
      </c>
      <c r="B59" s="669"/>
      <c r="C59" s="669"/>
      <c r="D59" s="669"/>
      <c r="E59" s="670"/>
      <c r="F59" s="670"/>
      <c r="G59" s="669"/>
      <c r="H59" s="669"/>
      <c r="P59" s="296"/>
    </row>
    <row r="60" spans="1:16" ht="24.95" customHeight="1" thickBot="1" x14ac:dyDescent="0.25">
      <c r="A60" s="684" t="s">
        <v>923</v>
      </c>
      <c r="B60" s="281"/>
      <c r="C60" s="281"/>
      <c r="D60" s="281"/>
      <c r="E60" s="685"/>
      <c r="F60" s="673"/>
      <c r="G60" s="672"/>
      <c r="H60" s="672"/>
      <c r="I60" s="672"/>
      <c r="J60" s="672"/>
      <c r="K60" s="672"/>
      <c r="L60" s="672"/>
      <c r="M60" s="672"/>
      <c r="N60" s="672"/>
    </row>
    <row r="61" spans="1:16" ht="20.100000000000001" customHeight="1" x14ac:dyDescent="0.2">
      <c r="A61" s="1265" t="s">
        <v>924</v>
      </c>
      <c r="B61" s="1174" t="s">
        <v>806</v>
      </c>
      <c r="C61" s="1175"/>
      <c r="D61" s="1175"/>
      <c r="E61" s="1175"/>
      <c r="F61" s="1175"/>
      <c r="G61" s="1175"/>
      <c r="H61" s="1175"/>
      <c r="I61" s="1175"/>
      <c r="J61" s="1175"/>
      <c r="K61" s="1175"/>
      <c r="L61" s="1175"/>
      <c r="M61" s="1175"/>
      <c r="N61" s="1175"/>
    </row>
    <row r="62" spans="1:16" ht="20.100000000000001" customHeight="1" x14ac:dyDescent="0.2">
      <c r="A62" s="1266"/>
      <c r="B62" s="674">
        <v>2004</v>
      </c>
      <c r="C62" s="674">
        <v>2005</v>
      </c>
      <c r="D62" s="674">
        <v>2006</v>
      </c>
      <c r="E62" s="285">
        <v>2007</v>
      </c>
      <c r="F62" s="285">
        <v>2008</v>
      </c>
      <c r="G62" s="360">
        <v>2009</v>
      </c>
      <c r="H62" s="360">
        <v>2010</v>
      </c>
      <c r="I62" s="360">
        <v>2011</v>
      </c>
      <c r="J62" s="360">
        <v>2012</v>
      </c>
      <c r="K62" s="360">
        <v>2013</v>
      </c>
      <c r="L62" s="360">
        <v>2014</v>
      </c>
      <c r="M62" s="360">
        <v>2015</v>
      </c>
      <c r="N62" s="360">
        <v>2016</v>
      </c>
    </row>
    <row r="63" spans="1:16" ht="20.100000000000001" customHeight="1" x14ac:dyDescent="0.2">
      <c r="A63" s="675" t="s">
        <v>866</v>
      </c>
      <c r="B63" s="669">
        <f>SUM(B64:B114)</f>
        <v>5497</v>
      </c>
      <c r="C63" s="669">
        <f t="shared" ref="C63:M63" si="1">SUM(C64:C114)</f>
        <v>5315</v>
      </c>
      <c r="D63" s="669">
        <f t="shared" si="1"/>
        <v>5838</v>
      </c>
      <c r="E63" s="669">
        <f t="shared" si="1"/>
        <v>6681</v>
      </c>
      <c r="F63" s="669">
        <f t="shared" si="1"/>
        <v>7475</v>
      </c>
      <c r="G63" s="669">
        <f t="shared" si="1"/>
        <v>8315</v>
      </c>
      <c r="H63" s="669">
        <f t="shared" si="1"/>
        <v>9170</v>
      </c>
      <c r="I63" s="669">
        <f t="shared" si="1"/>
        <v>10119</v>
      </c>
      <c r="J63" s="669">
        <f t="shared" si="1"/>
        <v>11219</v>
      </c>
      <c r="K63" s="669">
        <f t="shared" si="1"/>
        <v>11718</v>
      </c>
      <c r="L63" s="669">
        <f t="shared" si="1"/>
        <v>11565</v>
      </c>
      <c r="M63" s="669">
        <f t="shared" si="1"/>
        <v>12114</v>
      </c>
      <c r="N63" s="669">
        <f>SUM(N64:N114)</f>
        <v>12293</v>
      </c>
    </row>
    <row r="64" spans="1:16" ht="20.100000000000001" customHeight="1" x14ac:dyDescent="0.2">
      <c r="A64" s="686" t="s">
        <v>814</v>
      </c>
      <c r="B64" s="677">
        <v>101</v>
      </c>
      <c r="C64" s="677">
        <v>91</v>
      </c>
      <c r="D64" s="677">
        <v>130</v>
      </c>
      <c r="E64" s="678">
        <v>115</v>
      </c>
      <c r="F64" s="678">
        <v>139</v>
      </c>
      <c r="G64" s="678">
        <v>131</v>
      </c>
      <c r="H64" s="678">
        <v>147</v>
      </c>
      <c r="I64" s="678">
        <v>174</v>
      </c>
      <c r="J64" s="678">
        <v>181</v>
      </c>
      <c r="K64" s="678">
        <v>204</v>
      </c>
      <c r="L64" s="678">
        <v>214</v>
      </c>
      <c r="M64" s="678">
        <v>186</v>
      </c>
      <c r="N64" s="678">
        <v>196</v>
      </c>
    </row>
    <row r="65" spans="1:14" ht="20.100000000000001" customHeight="1" x14ac:dyDescent="0.2">
      <c r="A65" s="686" t="s">
        <v>815</v>
      </c>
      <c r="B65" s="677">
        <v>108</v>
      </c>
      <c r="C65" s="677">
        <v>129</v>
      </c>
      <c r="D65" s="677">
        <v>147</v>
      </c>
      <c r="E65" s="678">
        <v>154</v>
      </c>
      <c r="F65" s="678">
        <v>139</v>
      </c>
      <c r="G65" s="678">
        <v>160</v>
      </c>
      <c r="H65" s="678">
        <v>154</v>
      </c>
      <c r="I65" s="678">
        <v>181</v>
      </c>
      <c r="J65" s="678">
        <v>195</v>
      </c>
      <c r="K65" s="678">
        <v>182</v>
      </c>
      <c r="L65" s="678">
        <v>202</v>
      </c>
      <c r="M65" s="678">
        <v>178</v>
      </c>
      <c r="N65" s="678">
        <v>186</v>
      </c>
    </row>
    <row r="66" spans="1:14" ht="20.100000000000001" customHeight="1" x14ac:dyDescent="0.2">
      <c r="A66" s="686" t="s">
        <v>816</v>
      </c>
      <c r="B66" s="677">
        <v>114</v>
      </c>
      <c r="C66" s="677">
        <v>116</v>
      </c>
      <c r="D66" s="677">
        <v>103</v>
      </c>
      <c r="E66" s="678">
        <v>106</v>
      </c>
      <c r="F66" s="678">
        <v>136</v>
      </c>
      <c r="G66" s="678">
        <v>135</v>
      </c>
      <c r="H66" s="678">
        <v>148</v>
      </c>
      <c r="I66" s="678">
        <v>150</v>
      </c>
      <c r="J66" s="678">
        <v>154</v>
      </c>
      <c r="K66" s="678">
        <v>179</v>
      </c>
      <c r="L66" s="678">
        <v>182</v>
      </c>
      <c r="M66" s="678">
        <v>180</v>
      </c>
      <c r="N66" s="678">
        <v>181</v>
      </c>
    </row>
    <row r="67" spans="1:14" ht="20.100000000000001" customHeight="1" x14ac:dyDescent="0.2">
      <c r="A67" s="686" t="s">
        <v>817</v>
      </c>
      <c r="B67" s="677">
        <v>105</v>
      </c>
      <c r="C67" s="677">
        <v>100</v>
      </c>
      <c r="D67" s="677">
        <v>91</v>
      </c>
      <c r="E67" s="678">
        <v>123</v>
      </c>
      <c r="F67" s="678">
        <v>100</v>
      </c>
      <c r="G67" s="678">
        <v>129</v>
      </c>
      <c r="H67" s="678">
        <v>138</v>
      </c>
      <c r="I67" s="678">
        <v>147</v>
      </c>
      <c r="J67" s="678">
        <v>172</v>
      </c>
      <c r="K67" s="678">
        <v>178</v>
      </c>
      <c r="L67" s="678">
        <v>193</v>
      </c>
      <c r="M67" s="678">
        <v>195</v>
      </c>
      <c r="N67" s="678">
        <v>176</v>
      </c>
    </row>
    <row r="68" spans="1:14" ht="20.100000000000001" customHeight="1" x14ac:dyDescent="0.2">
      <c r="A68" s="686" t="s">
        <v>818</v>
      </c>
      <c r="B68" s="677">
        <v>61</v>
      </c>
      <c r="C68" s="677">
        <v>62</v>
      </c>
      <c r="D68" s="677">
        <v>68</v>
      </c>
      <c r="E68" s="678">
        <v>69</v>
      </c>
      <c r="F68" s="678">
        <v>68</v>
      </c>
      <c r="G68" s="678">
        <v>83</v>
      </c>
      <c r="H68" s="678">
        <v>97</v>
      </c>
      <c r="I68" s="678">
        <v>115</v>
      </c>
      <c r="J68" s="678">
        <v>150</v>
      </c>
      <c r="K68" s="678">
        <v>166</v>
      </c>
      <c r="L68" s="678">
        <v>166</v>
      </c>
      <c r="M68" s="678">
        <v>171</v>
      </c>
      <c r="N68" s="678">
        <v>153</v>
      </c>
    </row>
    <row r="69" spans="1:14" ht="20.100000000000001" customHeight="1" x14ac:dyDescent="0.2">
      <c r="A69" s="686" t="s">
        <v>819</v>
      </c>
      <c r="B69" s="677">
        <v>105</v>
      </c>
      <c r="C69" s="677">
        <v>125</v>
      </c>
      <c r="D69" s="677">
        <v>127</v>
      </c>
      <c r="E69" s="678">
        <v>120</v>
      </c>
      <c r="F69" s="678">
        <v>118</v>
      </c>
      <c r="G69" s="678">
        <v>119</v>
      </c>
      <c r="H69" s="678">
        <v>136</v>
      </c>
      <c r="I69" s="678">
        <v>142</v>
      </c>
      <c r="J69" s="678">
        <v>150</v>
      </c>
      <c r="K69" s="678">
        <v>175</v>
      </c>
      <c r="L69" s="678">
        <v>142</v>
      </c>
      <c r="M69" s="678">
        <v>156</v>
      </c>
      <c r="N69" s="678">
        <v>151</v>
      </c>
    </row>
    <row r="70" spans="1:14" ht="20.100000000000001" customHeight="1" x14ac:dyDescent="0.2">
      <c r="A70" s="686" t="s">
        <v>820</v>
      </c>
      <c r="B70" s="677">
        <v>55</v>
      </c>
      <c r="C70" s="677">
        <v>52</v>
      </c>
      <c r="D70" s="677">
        <v>52</v>
      </c>
      <c r="E70" s="678">
        <v>77</v>
      </c>
      <c r="F70" s="678">
        <v>65</v>
      </c>
      <c r="G70" s="678">
        <v>87</v>
      </c>
      <c r="H70" s="678">
        <v>114</v>
      </c>
      <c r="I70" s="678">
        <v>130</v>
      </c>
      <c r="J70" s="678">
        <v>164</v>
      </c>
      <c r="K70" s="678">
        <v>186</v>
      </c>
      <c r="L70" s="678">
        <v>200</v>
      </c>
      <c r="M70" s="678">
        <v>171</v>
      </c>
      <c r="N70" s="678">
        <v>144</v>
      </c>
    </row>
    <row r="71" spans="1:14" ht="20.100000000000001" customHeight="1" x14ac:dyDescent="0.2">
      <c r="A71" s="686" t="s">
        <v>821</v>
      </c>
      <c r="B71" s="677">
        <v>67</v>
      </c>
      <c r="C71" s="677">
        <v>82</v>
      </c>
      <c r="D71" s="677">
        <v>67</v>
      </c>
      <c r="E71" s="678">
        <v>82</v>
      </c>
      <c r="F71" s="678">
        <v>89</v>
      </c>
      <c r="G71" s="678">
        <v>98</v>
      </c>
      <c r="H71" s="678">
        <v>104</v>
      </c>
      <c r="I71" s="678">
        <v>114</v>
      </c>
      <c r="J71" s="678">
        <v>122</v>
      </c>
      <c r="K71" s="678">
        <v>120</v>
      </c>
      <c r="L71" s="678">
        <v>133</v>
      </c>
      <c r="M71" s="678">
        <v>120</v>
      </c>
      <c r="N71" s="678">
        <v>144</v>
      </c>
    </row>
    <row r="72" spans="1:14" ht="20.100000000000001" customHeight="1" x14ac:dyDescent="0.2">
      <c r="A72" s="686" t="s">
        <v>822</v>
      </c>
      <c r="B72" s="677">
        <v>73</v>
      </c>
      <c r="C72" s="677">
        <v>66</v>
      </c>
      <c r="D72" s="677">
        <v>69</v>
      </c>
      <c r="E72" s="678">
        <v>90</v>
      </c>
      <c r="F72" s="678">
        <v>83</v>
      </c>
      <c r="G72" s="678">
        <v>98</v>
      </c>
      <c r="H72" s="678">
        <v>106</v>
      </c>
      <c r="I72" s="678">
        <v>107</v>
      </c>
      <c r="J72" s="678">
        <v>106</v>
      </c>
      <c r="K72" s="678">
        <v>125</v>
      </c>
      <c r="L72" s="678">
        <v>109</v>
      </c>
      <c r="M72" s="678">
        <v>145</v>
      </c>
      <c r="N72" s="678">
        <v>138</v>
      </c>
    </row>
    <row r="73" spans="1:14" ht="20.100000000000001" customHeight="1" x14ac:dyDescent="0.2">
      <c r="A73" s="686" t="s">
        <v>823</v>
      </c>
      <c r="B73" s="677">
        <v>71</v>
      </c>
      <c r="C73" s="677">
        <v>77</v>
      </c>
      <c r="D73" s="677">
        <v>85</v>
      </c>
      <c r="E73" s="678">
        <v>70</v>
      </c>
      <c r="F73" s="678">
        <v>84</v>
      </c>
      <c r="G73" s="678">
        <v>90</v>
      </c>
      <c r="H73" s="678">
        <v>91</v>
      </c>
      <c r="I73" s="678">
        <v>99</v>
      </c>
      <c r="J73" s="678">
        <v>100</v>
      </c>
      <c r="K73" s="678">
        <v>125</v>
      </c>
      <c r="L73" s="678">
        <v>99</v>
      </c>
      <c r="M73" s="678">
        <v>117</v>
      </c>
      <c r="N73" s="678">
        <v>137</v>
      </c>
    </row>
    <row r="74" spans="1:14" ht="20.100000000000001" customHeight="1" x14ac:dyDescent="0.2">
      <c r="A74" s="686" t="s">
        <v>824</v>
      </c>
      <c r="B74" s="677">
        <v>68</v>
      </c>
      <c r="C74" s="677">
        <v>61</v>
      </c>
      <c r="D74" s="677">
        <v>82</v>
      </c>
      <c r="E74" s="678">
        <v>72</v>
      </c>
      <c r="F74" s="678">
        <v>74</v>
      </c>
      <c r="G74" s="678">
        <v>86</v>
      </c>
      <c r="H74" s="678">
        <v>85</v>
      </c>
      <c r="I74" s="678">
        <v>98</v>
      </c>
      <c r="J74" s="678">
        <v>112</v>
      </c>
      <c r="K74" s="678">
        <v>121</v>
      </c>
      <c r="L74" s="678">
        <v>118</v>
      </c>
      <c r="M74" s="678">
        <v>123</v>
      </c>
      <c r="N74" s="678">
        <v>126</v>
      </c>
    </row>
    <row r="75" spans="1:14" ht="20.100000000000001" customHeight="1" x14ac:dyDescent="0.2">
      <c r="A75" s="686" t="s">
        <v>825</v>
      </c>
      <c r="B75" s="677">
        <v>60</v>
      </c>
      <c r="C75" s="677">
        <v>56</v>
      </c>
      <c r="D75" s="677">
        <v>51</v>
      </c>
      <c r="E75" s="678">
        <v>70</v>
      </c>
      <c r="F75" s="678">
        <v>71</v>
      </c>
      <c r="G75" s="678">
        <v>76</v>
      </c>
      <c r="H75" s="678">
        <v>55</v>
      </c>
      <c r="I75" s="678">
        <v>70</v>
      </c>
      <c r="J75" s="678">
        <v>105</v>
      </c>
      <c r="K75" s="678">
        <v>93</v>
      </c>
      <c r="L75" s="678">
        <v>73</v>
      </c>
      <c r="M75" s="678">
        <v>103</v>
      </c>
      <c r="N75" s="678">
        <v>121</v>
      </c>
    </row>
    <row r="76" spans="1:14" ht="20.100000000000001" customHeight="1" x14ac:dyDescent="0.2">
      <c r="A76" s="686" t="s">
        <v>826</v>
      </c>
      <c r="B76" s="677">
        <v>45</v>
      </c>
      <c r="C76" s="677">
        <v>50</v>
      </c>
      <c r="D76" s="677">
        <v>38</v>
      </c>
      <c r="E76" s="678">
        <v>59</v>
      </c>
      <c r="F76" s="678">
        <v>57</v>
      </c>
      <c r="G76" s="678">
        <v>51</v>
      </c>
      <c r="H76" s="678">
        <v>60</v>
      </c>
      <c r="I76" s="678">
        <v>76</v>
      </c>
      <c r="J76" s="678">
        <v>97</v>
      </c>
      <c r="K76" s="678">
        <v>114</v>
      </c>
      <c r="L76" s="678">
        <v>83</v>
      </c>
      <c r="M76" s="678">
        <v>97</v>
      </c>
      <c r="N76" s="678">
        <v>118</v>
      </c>
    </row>
    <row r="77" spans="1:14" ht="20.100000000000001" customHeight="1" x14ac:dyDescent="0.2">
      <c r="A77" s="686" t="s">
        <v>827</v>
      </c>
      <c r="B77" s="677">
        <v>72</v>
      </c>
      <c r="C77" s="677">
        <v>66</v>
      </c>
      <c r="D77" s="677">
        <v>69</v>
      </c>
      <c r="E77" s="678">
        <v>76</v>
      </c>
      <c r="F77" s="678">
        <v>82</v>
      </c>
      <c r="G77" s="678">
        <v>103</v>
      </c>
      <c r="H77" s="678">
        <v>92</v>
      </c>
      <c r="I77" s="678">
        <v>98</v>
      </c>
      <c r="J77" s="678">
        <v>137</v>
      </c>
      <c r="K77" s="678">
        <v>109</v>
      </c>
      <c r="L77" s="678">
        <v>105</v>
      </c>
      <c r="M77" s="678">
        <v>138</v>
      </c>
      <c r="N77" s="678">
        <v>115</v>
      </c>
    </row>
    <row r="78" spans="1:14" ht="20.100000000000001" customHeight="1" x14ac:dyDescent="0.2">
      <c r="A78" s="686" t="s">
        <v>828</v>
      </c>
      <c r="B78" s="677">
        <v>76</v>
      </c>
      <c r="C78" s="677">
        <v>61</v>
      </c>
      <c r="D78" s="677">
        <v>65</v>
      </c>
      <c r="E78" s="678">
        <v>87</v>
      </c>
      <c r="F78" s="678">
        <v>73</v>
      </c>
      <c r="G78" s="678">
        <v>96</v>
      </c>
      <c r="H78" s="678">
        <v>98</v>
      </c>
      <c r="I78" s="678">
        <v>111</v>
      </c>
      <c r="J78" s="678">
        <v>109</v>
      </c>
      <c r="K78" s="678">
        <v>105</v>
      </c>
      <c r="L78" s="678">
        <v>104</v>
      </c>
      <c r="M78" s="678">
        <v>95</v>
      </c>
      <c r="N78" s="678">
        <v>113</v>
      </c>
    </row>
    <row r="79" spans="1:14" ht="20.100000000000001" customHeight="1" x14ac:dyDescent="0.2">
      <c r="A79" s="686" t="s">
        <v>829</v>
      </c>
      <c r="B79" s="677">
        <v>78</v>
      </c>
      <c r="C79" s="677">
        <v>77</v>
      </c>
      <c r="D79" s="677">
        <v>86</v>
      </c>
      <c r="E79" s="678">
        <v>90</v>
      </c>
      <c r="F79" s="678">
        <v>95</v>
      </c>
      <c r="G79" s="678">
        <v>87</v>
      </c>
      <c r="H79" s="678">
        <v>87</v>
      </c>
      <c r="I79" s="678">
        <v>108</v>
      </c>
      <c r="J79" s="678">
        <v>98</v>
      </c>
      <c r="K79" s="678">
        <v>106</v>
      </c>
      <c r="L79" s="678">
        <v>97</v>
      </c>
      <c r="M79" s="678">
        <v>95</v>
      </c>
      <c r="N79" s="678">
        <v>108</v>
      </c>
    </row>
    <row r="80" spans="1:14" ht="20.100000000000001" customHeight="1" x14ac:dyDescent="0.2">
      <c r="A80" s="686" t="s">
        <v>830</v>
      </c>
      <c r="B80" s="677">
        <v>35</v>
      </c>
      <c r="C80" s="677">
        <v>22</v>
      </c>
      <c r="D80" s="677">
        <v>31</v>
      </c>
      <c r="E80" s="678">
        <v>44</v>
      </c>
      <c r="F80" s="678">
        <v>72</v>
      </c>
      <c r="G80" s="678">
        <v>90</v>
      </c>
      <c r="H80" s="678">
        <v>98</v>
      </c>
      <c r="I80" s="678">
        <v>94</v>
      </c>
      <c r="J80" s="678">
        <v>99</v>
      </c>
      <c r="K80" s="678">
        <v>113</v>
      </c>
      <c r="L80" s="678">
        <v>91</v>
      </c>
      <c r="M80" s="678">
        <v>82</v>
      </c>
      <c r="N80" s="678">
        <v>103</v>
      </c>
    </row>
    <row r="81" spans="1:14" ht="20.100000000000001" customHeight="1" x14ac:dyDescent="0.2">
      <c r="A81" s="686" t="s">
        <v>831</v>
      </c>
      <c r="B81" s="677">
        <v>68</v>
      </c>
      <c r="C81" s="677">
        <v>72</v>
      </c>
      <c r="D81" s="677">
        <v>65</v>
      </c>
      <c r="E81" s="678">
        <v>70</v>
      </c>
      <c r="F81" s="678">
        <v>87</v>
      </c>
      <c r="G81" s="678">
        <v>102</v>
      </c>
      <c r="H81" s="678">
        <v>89</v>
      </c>
      <c r="I81" s="678">
        <v>93</v>
      </c>
      <c r="J81" s="678">
        <v>110</v>
      </c>
      <c r="K81" s="678">
        <v>93</v>
      </c>
      <c r="L81" s="678">
        <v>95</v>
      </c>
      <c r="M81" s="678">
        <v>89</v>
      </c>
      <c r="N81" s="678">
        <v>101</v>
      </c>
    </row>
    <row r="82" spans="1:14" ht="20.100000000000001" customHeight="1" x14ac:dyDescent="0.2">
      <c r="A82" s="686" t="s">
        <v>809</v>
      </c>
      <c r="B82" s="677">
        <v>89</v>
      </c>
      <c r="C82" s="677">
        <v>95</v>
      </c>
      <c r="D82" s="677">
        <v>57</v>
      </c>
      <c r="E82" s="678">
        <v>72</v>
      </c>
      <c r="F82" s="678">
        <v>66</v>
      </c>
      <c r="G82" s="678">
        <v>67</v>
      </c>
      <c r="H82" s="678">
        <v>82</v>
      </c>
      <c r="I82" s="678">
        <v>77</v>
      </c>
      <c r="J82" s="678">
        <v>96</v>
      </c>
      <c r="K82" s="678">
        <v>89</v>
      </c>
      <c r="L82" s="678">
        <v>98</v>
      </c>
      <c r="M82" s="678">
        <v>112</v>
      </c>
      <c r="N82" s="678">
        <v>99</v>
      </c>
    </row>
    <row r="83" spans="1:14" ht="20.100000000000001" customHeight="1" x14ac:dyDescent="0.2">
      <c r="A83" s="686" t="s">
        <v>832</v>
      </c>
      <c r="B83" s="677">
        <v>52</v>
      </c>
      <c r="C83" s="677">
        <v>43</v>
      </c>
      <c r="D83" s="677">
        <v>31</v>
      </c>
      <c r="E83" s="678">
        <v>44</v>
      </c>
      <c r="F83" s="678">
        <v>63</v>
      </c>
      <c r="G83" s="678">
        <v>69</v>
      </c>
      <c r="H83" s="678">
        <v>72</v>
      </c>
      <c r="I83" s="678">
        <v>92</v>
      </c>
      <c r="J83" s="678">
        <v>98</v>
      </c>
      <c r="K83" s="678">
        <v>99</v>
      </c>
      <c r="L83" s="678">
        <v>97</v>
      </c>
      <c r="M83" s="678">
        <v>99</v>
      </c>
      <c r="N83" s="678">
        <v>96</v>
      </c>
    </row>
    <row r="84" spans="1:14" ht="20.100000000000001" customHeight="1" x14ac:dyDescent="0.2">
      <c r="A84" s="686" t="s">
        <v>833</v>
      </c>
      <c r="B84" s="677">
        <v>28</v>
      </c>
      <c r="C84" s="677">
        <v>40</v>
      </c>
      <c r="D84" s="677">
        <v>32</v>
      </c>
      <c r="E84" s="678">
        <v>47</v>
      </c>
      <c r="F84" s="678">
        <v>68</v>
      </c>
      <c r="G84" s="678">
        <v>58</v>
      </c>
      <c r="H84" s="678">
        <v>68</v>
      </c>
      <c r="I84" s="678">
        <v>50</v>
      </c>
      <c r="J84" s="678">
        <v>69</v>
      </c>
      <c r="K84" s="678">
        <v>79</v>
      </c>
      <c r="L84" s="678">
        <v>90</v>
      </c>
      <c r="M84" s="678">
        <v>80</v>
      </c>
      <c r="N84" s="678">
        <v>95</v>
      </c>
    </row>
    <row r="85" spans="1:14" ht="20.100000000000001" customHeight="1" x14ac:dyDescent="0.2">
      <c r="A85" s="686" t="s">
        <v>834</v>
      </c>
      <c r="B85" s="677">
        <v>47</v>
      </c>
      <c r="C85" s="677">
        <v>34</v>
      </c>
      <c r="D85" s="677">
        <v>40</v>
      </c>
      <c r="E85" s="678">
        <v>43</v>
      </c>
      <c r="F85" s="678">
        <v>62</v>
      </c>
      <c r="G85" s="678">
        <v>56</v>
      </c>
      <c r="H85" s="678">
        <v>67</v>
      </c>
      <c r="I85" s="678">
        <v>71</v>
      </c>
      <c r="J85" s="678">
        <v>100</v>
      </c>
      <c r="K85" s="678">
        <v>85</v>
      </c>
      <c r="L85" s="678">
        <v>84</v>
      </c>
      <c r="M85" s="678">
        <v>71</v>
      </c>
      <c r="N85" s="678">
        <v>92</v>
      </c>
    </row>
    <row r="86" spans="1:14" ht="20.100000000000001" customHeight="1" x14ac:dyDescent="0.2">
      <c r="A86" s="686" t="s">
        <v>835</v>
      </c>
      <c r="B86" s="677">
        <v>47</v>
      </c>
      <c r="C86" s="677">
        <v>52</v>
      </c>
      <c r="D86" s="677">
        <v>51</v>
      </c>
      <c r="E86" s="678">
        <v>66</v>
      </c>
      <c r="F86" s="678">
        <v>65</v>
      </c>
      <c r="G86" s="678">
        <v>73</v>
      </c>
      <c r="H86" s="678">
        <v>80</v>
      </c>
      <c r="I86" s="678">
        <v>93</v>
      </c>
      <c r="J86" s="678">
        <v>107</v>
      </c>
      <c r="K86" s="678">
        <v>111</v>
      </c>
      <c r="L86" s="678">
        <v>112</v>
      </c>
      <c r="M86" s="678">
        <v>117</v>
      </c>
      <c r="N86" s="678">
        <v>91</v>
      </c>
    </row>
    <row r="87" spans="1:14" ht="20.100000000000001" customHeight="1" x14ac:dyDescent="0.2">
      <c r="A87" s="686" t="s">
        <v>836</v>
      </c>
      <c r="B87" s="677">
        <v>43</v>
      </c>
      <c r="C87" s="677">
        <v>42</v>
      </c>
      <c r="D87" s="677">
        <v>29</v>
      </c>
      <c r="E87" s="678">
        <v>67</v>
      </c>
      <c r="F87" s="678">
        <v>52</v>
      </c>
      <c r="G87" s="678">
        <v>64</v>
      </c>
      <c r="H87" s="678">
        <v>99</v>
      </c>
      <c r="I87" s="678">
        <v>83</v>
      </c>
      <c r="J87" s="678">
        <v>80</v>
      </c>
      <c r="K87" s="678">
        <v>78</v>
      </c>
      <c r="L87" s="678">
        <v>92</v>
      </c>
      <c r="M87" s="678">
        <v>90</v>
      </c>
      <c r="N87" s="678">
        <v>83</v>
      </c>
    </row>
    <row r="88" spans="1:14" ht="20.100000000000001" customHeight="1" x14ac:dyDescent="0.2">
      <c r="A88" s="686" t="s">
        <v>837</v>
      </c>
      <c r="B88" s="677">
        <v>49</v>
      </c>
      <c r="C88" s="677">
        <v>44</v>
      </c>
      <c r="D88" s="677">
        <v>51</v>
      </c>
      <c r="E88" s="678">
        <v>54</v>
      </c>
      <c r="F88" s="678">
        <v>72</v>
      </c>
      <c r="G88" s="678">
        <v>75</v>
      </c>
      <c r="H88" s="678">
        <v>69</v>
      </c>
      <c r="I88" s="678">
        <v>55</v>
      </c>
      <c r="J88" s="678">
        <v>52</v>
      </c>
      <c r="K88" s="678">
        <v>49</v>
      </c>
      <c r="L88" s="678">
        <v>80</v>
      </c>
      <c r="M88" s="678">
        <v>87</v>
      </c>
      <c r="N88" s="678">
        <v>79</v>
      </c>
    </row>
    <row r="89" spans="1:14" ht="20.100000000000001" customHeight="1" x14ac:dyDescent="0.2">
      <c r="A89" s="686" t="s">
        <v>838</v>
      </c>
      <c r="B89" s="677">
        <v>33</v>
      </c>
      <c r="C89" s="677">
        <v>29</v>
      </c>
      <c r="D89" s="677">
        <v>39</v>
      </c>
      <c r="E89" s="677">
        <v>45</v>
      </c>
      <c r="F89" s="677">
        <v>57</v>
      </c>
      <c r="G89" s="677">
        <v>58</v>
      </c>
      <c r="H89" s="677">
        <v>81</v>
      </c>
      <c r="I89" s="678">
        <v>72</v>
      </c>
      <c r="J89" s="678">
        <v>64</v>
      </c>
      <c r="K89" s="678">
        <v>72</v>
      </c>
      <c r="L89" s="678">
        <v>73</v>
      </c>
      <c r="M89" s="678">
        <v>55</v>
      </c>
      <c r="N89" s="678">
        <v>79</v>
      </c>
    </row>
    <row r="90" spans="1:14" ht="20.100000000000001" customHeight="1" x14ac:dyDescent="0.2">
      <c r="A90" s="686" t="s">
        <v>839</v>
      </c>
      <c r="B90" s="677">
        <v>0</v>
      </c>
      <c r="C90" s="677">
        <v>0</v>
      </c>
      <c r="D90" s="677">
        <v>13</v>
      </c>
      <c r="E90" s="678">
        <v>11</v>
      </c>
      <c r="F90" s="678">
        <v>19</v>
      </c>
      <c r="G90" s="678">
        <v>34</v>
      </c>
      <c r="H90" s="678">
        <v>37</v>
      </c>
      <c r="I90" s="678">
        <v>44</v>
      </c>
      <c r="J90" s="678">
        <v>43</v>
      </c>
      <c r="K90" s="678">
        <v>54</v>
      </c>
      <c r="L90" s="678">
        <v>64</v>
      </c>
      <c r="M90" s="678">
        <v>82</v>
      </c>
      <c r="N90" s="678">
        <v>76</v>
      </c>
    </row>
    <row r="91" spans="1:14" ht="20.100000000000001" customHeight="1" x14ac:dyDescent="0.2">
      <c r="A91" s="686" t="s">
        <v>840</v>
      </c>
      <c r="B91" s="677">
        <v>37</v>
      </c>
      <c r="C91" s="677">
        <v>47</v>
      </c>
      <c r="D91" s="677">
        <v>46</v>
      </c>
      <c r="E91" s="678">
        <v>41</v>
      </c>
      <c r="F91" s="678">
        <v>57</v>
      </c>
      <c r="G91" s="678">
        <v>46</v>
      </c>
      <c r="H91" s="678">
        <v>66</v>
      </c>
      <c r="I91" s="678">
        <v>52</v>
      </c>
      <c r="J91" s="678">
        <v>67</v>
      </c>
      <c r="K91" s="678">
        <v>55</v>
      </c>
      <c r="L91" s="678">
        <v>72</v>
      </c>
      <c r="M91" s="678">
        <v>67</v>
      </c>
      <c r="N91" s="678">
        <v>76</v>
      </c>
    </row>
    <row r="92" spans="1:14" ht="20.100000000000001" customHeight="1" x14ac:dyDescent="0.2">
      <c r="A92" s="687" t="s">
        <v>841</v>
      </c>
      <c r="B92" s="677">
        <v>35</v>
      </c>
      <c r="C92" s="677">
        <v>33</v>
      </c>
      <c r="D92" s="677">
        <v>27</v>
      </c>
      <c r="E92" s="677">
        <v>48</v>
      </c>
      <c r="F92" s="677">
        <v>45</v>
      </c>
      <c r="G92" s="677">
        <v>57</v>
      </c>
      <c r="H92" s="677">
        <v>57</v>
      </c>
      <c r="I92" s="677">
        <v>50</v>
      </c>
      <c r="J92" s="677">
        <v>67</v>
      </c>
      <c r="K92" s="677">
        <v>71</v>
      </c>
      <c r="L92" s="677">
        <v>50</v>
      </c>
      <c r="M92" s="681">
        <v>76</v>
      </c>
      <c r="N92" s="677">
        <v>76</v>
      </c>
    </row>
    <row r="93" spans="1:14" ht="20.100000000000001" customHeight="1" x14ac:dyDescent="0.2">
      <c r="A93" s="687" t="s">
        <v>842</v>
      </c>
      <c r="B93" s="677">
        <v>20</v>
      </c>
      <c r="C93" s="677">
        <v>22</v>
      </c>
      <c r="D93" s="677">
        <v>26</v>
      </c>
      <c r="E93" s="677">
        <v>36</v>
      </c>
      <c r="F93" s="677">
        <v>38</v>
      </c>
      <c r="G93" s="677">
        <v>32</v>
      </c>
      <c r="H93" s="677">
        <v>28</v>
      </c>
      <c r="I93" s="677">
        <v>65</v>
      </c>
      <c r="J93" s="677">
        <v>46</v>
      </c>
      <c r="K93" s="677">
        <v>65</v>
      </c>
      <c r="L93" s="677">
        <v>59</v>
      </c>
      <c r="M93" s="677">
        <v>62</v>
      </c>
      <c r="N93" s="677">
        <v>71</v>
      </c>
    </row>
    <row r="94" spans="1:14" ht="20.100000000000001" customHeight="1" x14ac:dyDescent="0.2">
      <c r="A94" s="687" t="s">
        <v>843</v>
      </c>
      <c r="B94" s="677">
        <v>16</v>
      </c>
      <c r="C94" s="677">
        <v>13</v>
      </c>
      <c r="D94" s="677">
        <v>19</v>
      </c>
      <c r="E94" s="677">
        <v>23</v>
      </c>
      <c r="F94" s="677">
        <v>38</v>
      </c>
      <c r="G94" s="677">
        <v>29</v>
      </c>
      <c r="H94" s="677">
        <v>32</v>
      </c>
      <c r="I94" s="677">
        <v>38</v>
      </c>
      <c r="J94" s="677">
        <v>42</v>
      </c>
      <c r="K94" s="677">
        <v>51</v>
      </c>
      <c r="L94" s="677">
        <v>57</v>
      </c>
      <c r="M94" s="677">
        <v>60</v>
      </c>
      <c r="N94" s="677">
        <v>70</v>
      </c>
    </row>
    <row r="95" spans="1:14" ht="20.100000000000001" customHeight="1" x14ac:dyDescent="0.2">
      <c r="A95" s="687" t="s">
        <v>844</v>
      </c>
      <c r="B95" s="677">
        <v>54</v>
      </c>
      <c r="C95" s="677">
        <v>38</v>
      </c>
      <c r="D95" s="677">
        <v>63</v>
      </c>
      <c r="E95" s="677">
        <v>66</v>
      </c>
      <c r="F95" s="677">
        <v>61</v>
      </c>
      <c r="G95" s="677">
        <v>72</v>
      </c>
      <c r="H95" s="677">
        <v>79</v>
      </c>
      <c r="I95" s="677">
        <v>78</v>
      </c>
      <c r="J95" s="677">
        <v>69</v>
      </c>
      <c r="K95" s="677">
        <v>68</v>
      </c>
      <c r="L95" s="677">
        <v>79</v>
      </c>
      <c r="M95" s="677">
        <v>73</v>
      </c>
      <c r="N95" s="677">
        <v>68</v>
      </c>
    </row>
    <row r="96" spans="1:14" ht="20.100000000000001" customHeight="1" x14ac:dyDescent="0.2">
      <c r="A96" s="687" t="s">
        <v>845</v>
      </c>
      <c r="B96" s="677">
        <v>39</v>
      </c>
      <c r="C96" s="677">
        <v>22</v>
      </c>
      <c r="D96" s="677">
        <v>25</v>
      </c>
      <c r="E96" s="677">
        <v>45</v>
      </c>
      <c r="F96" s="677">
        <v>37</v>
      </c>
      <c r="G96" s="677">
        <v>50</v>
      </c>
      <c r="H96" s="677">
        <v>49</v>
      </c>
      <c r="I96" s="677">
        <v>61</v>
      </c>
      <c r="J96" s="677">
        <v>74</v>
      </c>
      <c r="K96" s="677">
        <v>62</v>
      </c>
      <c r="L96" s="677">
        <v>52</v>
      </c>
      <c r="M96" s="677">
        <v>63</v>
      </c>
      <c r="N96" s="677">
        <v>67</v>
      </c>
    </row>
    <row r="97" spans="1:14" ht="20.100000000000001" customHeight="1" x14ac:dyDescent="0.2">
      <c r="A97" s="687" t="s">
        <v>846</v>
      </c>
      <c r="B97" s="677">
        <v>28</v>
      </c>
      <c r="C97" s="677">
        <v>38</v>
      </c>
      <c r="D97" s="677">
        <v>36</v>
      </c>
      <c r="E97" s="677">
        <v>28</v>
      </c>
      <c r="F97" s="677">
        <v>39</v>
      </c>
      <c r="G97" s="677">
        <v>41</v>
      </c>
      <c r="H97" s="677">
        <v>58</v>
      </c>
      <c r="I97" s="677">
        <v>49</v>
      </c>
      <c r="J97" s="677">
        <v>61</v>
      </c>
      <c r="K97" s="677">
        <v>58</v>
      </c>
      <c r="L97" s="677">
        <v>71</v>
      </c>
      <c r="M97" s="677">
        <v>68</v>
      </c>
      <c r="N97" s="677">
        <v>64</v>
      </c>
    </row>
    <row r="98" spans="1:14" ht="20.100000000000001" customHeight="1" x14ac:dyDescent="0.2">
      <c r="A98" s="687" t="s">
        <v>847</v>
      </c>
      <c r="B98" s="677">
        <v>21</v>
      </c>
      <c r="C98" s="677">
        <v>16</v>
      </c>
      <c r="D98" s="677">
        <v>29</v>
      </c>
      <c r="E98" s="677">
        <v>22</v>
      </c>
      <c r="F98" s="677">
        <v>27</v>
      </c>
      <c r="G98" s="677">
        <v>33</v>
      </c>
      <c r="H98" s="677">
        <v>43</v>
      </c>
      <c r="I98" s="677">
        <v>51</v>
      </c>
      <c r="J98" s="677">
        <v>52</v>
      </c>
      <c r="K98" s="677">
        <v>42</v>
      </c>
      <c r="L98" s="677">
        <v>55</v>
      </c>
      <c r="M98" s="677">
        <v>63</v>
      </c>
      <c r="N98" s="677">
        <v>64</v>
      </c>
    </row>
    <row r="99" spans="1:14" ht="20.100000000000001" customHeight="1" x14ac:dyDescent="0.2">
      <c r="A99" s="687" t="s">
        <v>848</v>
      </c>
      <c r="B99" s="677">
        <v>21</v>
      </c>
      <c r="C99" s="677">
        <v>29</v>
      </c>
      <c r="D99" s="677">
        <v>54</v>
      </c>
      <c r="E99" s="677">
        <v>61</v>
      </c>
      <c r="F99" s="677">
        <v>75</v>
      </c>
      <c r="G99" s="677">
        <v>79</v>
      </c>
      <c r="H99" s="677">
        <v>75</v>
      </c>
      <c r="I99" s="677">
        <v>60</v>
      </c>
      <c r="J99" s="677">
        <v>77</v>
      </c>
      <c r="K99" s="677">
        <v>70</v>
      </c>
      <c r="L99" s="677">
        <v>66</v>
      </c>
      <c r="M99" s="677">
        <v>78</v>
      </c>
      <c r="N99" s="677">
        <v>63</v>
      </c>
    </row>
    <row r="100" spans="1:14" ht="20.100000000000001" customHeight="1" x14ac:dyDescent="0.2">
      <c r="A100" s="687" t="s">
        <v>849</v>
      </c>
      <c r="B100" s="677">
        <v>32</v>
      </c>
      <c r="C100" s="677">
        <v>50</v>
      </c>
      <c r="D100" s="677">
        <v>28</v>
      </c>
      <c r="E100" s="677">
        <v>45</v>
      </c>
      <c r="F100" s="677">
        <v>41</v>
      </c>
      <c r="G100" s="677">
        <v>46</v>
      </c>
      <c r="H100" s="677">
        <v>66</v>
      </c>
      <c r="I100" s="677">
        <v>55</v>
      </c>
      <c r="J100" s="677">
        <v>78</v>
      </c>
      <c r="K100" s="677">
        <v>82</v>
      </c>
      <c r="L100" s="677">
        <v>81</v>
      </c>
      <c r="M100" s="677">
        <v>62</v>
      </c>
      <c r="N100" s="677">
        <v>63</v>
      </c>
    </row>
    <row r="101" spans="1:14" ht="20.100000000000001" customHeight="1" x14ac:dyDescent="0.2">
      <c r="A101" s="687" t="s">
        <v>850</v>
      </c>
      <c r="B101" s="677">
        <v>26</v>
      </c>
      <c r="C101" s="677">
        <v>21</v>
      </c>
      <c r="D101" s="677">
        <v>23</v>
      </c>
      <c r="E101" s="677">
        <v>36</v>
      </c>
      <c r="F101" s="677">
        <v>35</v>
      </c>
      <c r="G101" s="677">
        <v>36</v>
      </c>
      <c r="H101" s="677">
        <v>44</v>
      </c>
      <c r="I101" s="677">
        <v>44</v>
      </c>
      <c r="J101" s="677">
        <v>60</v>
      </c>
      <c r="K101" s="677">
        <v>69</v>
      </c>
      <c r="L101" s="677">
        <v>59</v>
      </c>
      <c r="M101" s="677">
        <v>60</v>
      </c>
      <c r="N101" s="677">
        <v>63</v>
      </c>
    </row>
    <row r="102" spans="1:14" ht="20.100000000000001" customHeight="1" x14ac:dyDescent="0.2">
      <c r="A102" s="687" t="s">
        <v>851</v>
      </c>
      <c r="B102" s="677">
        <v>41</v>
      </c>
      <c r="C102" s="677">
        <v>44</v>
      </c>
      <c r="D102" s="677">
        <v>55</v>
      </c>
      <c r="E102" s="677">
        <v>66</v>
      </c>
      <c r="F102" s="677">
        <v>72</v>
      </c>
      <c r="G102" s="677">
        <v>80</v>
      </c>
      <c r="H102" s="677">
        <v>109</v>
      </c>
      <c r="I102" s="677">
        <v>113</v>
      </c>
      <c r="J102" s="677">
        <v>128</v>
      </c>
      <c r="K102" s="677">
        <v>146</v>
      </c>
      <c r="L102" s="677">
        <v>130</v>
      </c>
      <c r="M102" s="677">
        <v>148</v>
      </c>
      <c r="N102" s="677">
        <v>62</v>
      </c>
    </row>
    <row r="103" spans="1:14" ht="20.100000000000001" customHeight="1" x14ac:dyDescent="0.2">
      <c r="A103" s="687" t="s">
        <v>852</v>
      </c>
      <c r="B103" s="677">
        <v>35</v>
      </c>
      <c r="C103" s="677">
        <v>32</v>
      </c>
      <c r="D103" s="677">
        <v>42</v>
      </c>
      <c r="E103" s="677">
        <v>40</v>
      </c>
      <c r="F103" s="677">
        <v>42</v>
      </c>
      <c r="G103" s="677">
        <v>49</v>
      </c>
      <c r="H103" s="677">
        <v>42</v>
      </c>
      <c r="I103" s="677">
        <v>38</v>
      </c>
      <c r="J103" s="677">
        <v>38</v>
      </c>
      <c r="K103" s="677">
        <v>45</v>
      </c>
      <c r="L103" s="677">
        <v>58</v>
      </c>
      <c r="M103" s="681">
        <v>48</v>
      </c>
      <c r="N103" s="677">
        <v>62</v>
      </c>
    </row>
    <row r="104" spans="1:14" ht="20.100000000000001" customHeight="1" x14ac:dyDescent="0.2">
      <c r="A104" s="687" t="s">
        <v>853</v>
      </c>
      <c r="B104" s="677">
        <v>34</v>
      </c>
      <c r="C104" s="677">
        <v>52</v>
      </c>
      <c r="D104" s="677">
        <v>51</v>
      </c>
      <c r="E104" s="677">
        <v>65</v>
      </c>
      <c r="F104" s="677">
        <v>64</v>
      </c>
      <c r="G104" s="677">
        <v>61</v>
      </c>
      <c r="H104" s="677">
        <v>102</v>
      </c>
      <c r="I104" s="677">
        <v>57</v>
      </c>
      <c r="J104" s="677">
        <v>86</v>
      </c>
      <c r="K104" s="677">
        <v>93</v>
      </c>
      <c r="L104" s="677">
        <v>82</v>
      </c>
      <c r="M104" s="677">
        <v>86</v>
      </c>
      <c r="N104" s="677">
        <v>61</v>
      </c>
    </row>
    <row r="105" spans="1:14" ht="20.100000000000001" customHeight="1" x14ac:dyDescent="0.2">
      <c r="A105" s="687" t="s">
        <v>854</v>
      </c>
      <c r="B105" s="677">
        <v>22</v>
      </c>
      <c r="C105" s="677">
        <v>23</v>
      </c>
      <c r="D105" s="677">
        <v>19</v>
      </c>
      <c r="E105" s="677">
        <v>29</v>
      </c>
      <c r="F105" s="677">
        <v>16</v>
      </c>
      <c r="G105" s="677">
        <v>28</v>
      </c>
      <c r="H105" s="677">
        <v>26</v>
      </c>
      <c r="I105" s="677">
        <v>32</v>
      </c>
      <c r="J105" s="677">
        <v>30</v>
      </c>
      <c r="K105" s="677">
        <v>36</v>
      </c>
      <c r="L105" s="677">
        <v>53</v>
      </c>
      <c r="M105" s="677">
        <v>57</v>
      </c>
      <c r="N105" s="677">
        <v>61</v>
      </c>
    </row>
    <row r="106" spans="1:14" ht="20.100000000000001" customHeight="1" x14ac:dyDescent="0.2">
      <c r="A106" s="687" t="s">
        <v>855</v>
      </c>
      <c r="B106" s="677">
        <v>8</v>
      </c>
      <c r="C106" s="677">
        <v>12</v>
      </c>
      <c r="D106" s="677">
        <v>15</v>
      </c>
      <c r="E106" s="677">
        <v>13</v>
      </c>
      <c r="F106" s="677">
        <v>26</v>
      </c>
      <c r="G106" s="677">
        <v>43</v>
      </c>
      <c r="H106" s="677">
        <v>25</v>
      </c>
      <c r="I106" s="677">
        <v>32</v>
      </c>
      <c r="J106" s="677">
        <v>39</v>
      </c>
      <c r="K106" s="677">
        <v>43</v>
      </c>
      <c r="L106" s="677">
        <v>58</v>
      </c>
      <c r="M106" s="677">
        <v>93</v>
      </c>
      <c r="N106" s="677">
        <v>59</v>
      </c>
    </row>
    <row r="107" spans="1:14" ht="20.100000000000001" customHeight="1" x14ac:dyDescent="0.2">
      <c r="A107" s="687" t="s">
        <v>856</v>
      </c>
      <c r="B107" s="677">
        <v>34</v>
      </c>
      <c r="C107" s="677">
        <v>48</v>
      </c>
      <c r="D107" s="677">
        <v>50</v>
      </c>
      <c r="E107" s="677">
        <v>36</v>
      </c>
      <c r="F107" s="677">
        <v>38</v>
      </c>
      <c r="G107" s="677">
        <v>30</v>
      </c>
      <c r="H107" s="677">
        <v>49</v>
      </c>
      <c r="I107" s="677">
        <v>62</v>
      </c>
      <c r="J107" s="677">
        <v>54</v>
      </c>
      <c r="K107" s="677">
        <v>52</v>
      </c>
      <c r="L107" s="677">
        <v>61</v>
      </c>
      <c r="M107" s="677">
        <v>54</v>
      </c>
      <c r="N107" s="677">
        <v>58</v>
      </c>
    </row>
    <row r="108" spans="1:14" ht="20.100000000000001" customHeight="1" x14ac:dyDescent="0.2">
      <c r="A108" s="687" t="s">
        <v>857</v>
      </c>
      <c r="B108" s="677">
        <v>22</v>
      </c>
      <c r="C108" s="677">
        <v>15</v>
      </c>
      <c r="D108" s="677">
        <v>18</v>
      </c>
      <c r="E108" s="677">
        <v>31</v>
      </c>
      <c r="F108" s="677">
        <v>28</v>
      </c>
      <c r="G108" s="677">
        <v>37</v>
      </c>
      <c r="H108" s="677">
        <v>42</v>
      </c>
      <c r="I108" s="677">
        <v>29</v>
      </c>
      <c r="J108" s="677">
        <v>61</v>
      </c>
      <c r="K108" s="677">
        <v>43</v>
      </c>
      <c r="L108" s="681">
        <v>47</v>
      </c>
      <c r="M108" s="681">
        <v>45</v>
      </c>
      <c r="N108" s="677">
        <v>58</v>
      </c>
    </row>
    <row r="109" spans="1:14" ht="20.100000000000001" customHeight="1" x14ac:dyDescent="0.2">
      <c r="A109" s="687" t="s">
        <v>858</v>
      </c>
      <c r="B109" s="677">
        <v>22</v>
      </c>
      <c r="C109" s="677">
        <v>15</v>
      </c>
      <c r="D109" s="677">
        <v>19</v>
      </c>
      <c r="E109" s="677">
        <v>19</v>
      </c>
      <c r="F109" s="677">
        <v>28</v>
      </c>
      <c r="G109" s="677">
        <v>31</v>
      </c>
      <c r="H109" s="677">
        <v>36</v>
      </c>
      <c r="I109" s="677">
        <v>51</v>
      </c>
      <c r="J109" s="677">
        <v>48</v>
      </c>
      <c r="K109" s="677">
        <v>53</v>
      </c>
      <c r="L109" s="677">
        <v>51</v>
      </c>
      <c r="M109" s="677">
        <v>63</v>
      </c>
      <c r="N109" s="677">
        <v>57</v>
      </c>
    </row>
    <row r="110" spans="1:14" ht="20.100000000000001" customHeight="1" x14ac:dyDescent="0.2">
      <c r="A110" s="687" t="s">
        <v>859</v>
      </c>
      <c r="B110" s="677">
        <v>14</v>
      </c>
      <c r="C110" s="677">
        <v>12</v>
      </c>
      <c r="D110" s="681">
        <v>17</v>
      </c>
      <c r="E110" s="681">
        <v>23</v>
      </c>
      <c r="F110" s="681">
        <v>26</v>
      </c>
      <c r="G110" s="681">
        <v>31</v>
      </c>
      <c r="H110" s="681">
        <v>36</v>
      </c>
      <c r="I110" s="681">
        <v>40</v>
      </c>
      <c r="J110" s="681">
        <v>35</v>
      </c>
      <c r="K110" s="681">
        <v>39</v>
      </c>
      <c r="L110" s="681">
        <v>39</v>
      </c>
      <c r="M110" s="681">
        <v>37</v>
      </c>
      <c r="N110" s="677">
        <v>54</v>
      </c>
    </row>
    <row r="111" spans="1:14" ht="20.100000000000001" customHeight="1" x14ac:dyDescent="0.2">
      <c r="A111" s="687" t="s">
        <v>860</v>
      </c>
      <c r="B111" s="677">
        <v>20</v>
      </c>
      <c r="C111" s="677">
        <v>13</v>
      </c>
      <c r="D111" s="681">
        <v>24</v>
      </c>
      <c r="E111" s="681">
        <v>23</v>
      </c>
      <c r="F111" s="681">
        <v>22</v>
      </c>
      <c r="G111" s="681">
        <v>26</v>
      </c>
      <c r="H111" s="681">
        <v>20</v>
      </c>
      <c r="I111" s="681">
        <v>40</v>
      </c>
      <c r="J111" s="681">
        <v>31</v>
      </c>
      <c r="K111" s="681">
        <v>31</v>
      </c>
      <c r="L111" s="681">
        <v>32</v>
      </c>
      <c r="M111" s="681">
        <v>41</v>
      </c>
      <c r="N111" s="677">
        <v>54</v>
      </c>
    </row>
    <row r="112" spans="1:14" ht="20.100000000000001" customHeight="1" x14ac:dyDescent="0.2">
      <c r="A112" s="687" t="s">
        <v>861</v>
      </c>
      <c r="B112" s="677">
        <v>0</v>
      </c>
      <c r="C112" s="677">
        <v>0</v>
      </c>
      <c r="D112" s="677">
        <v>10</v>
      </c>
      <c r="E112" s="677">
        <v>14</v>
      </c>
      <c r="F112" s="677">
        <v>28</v>
      </c>
      <c r="G112" s="677">
        <v>25</v>
      </c>
      <c r="H112" s="677">
        <v>35</v>
      </c>
      <c r="I112" s="677">
        <v>34</v>
      </c>
      <c r="J112" s="677">
        <v>38</v>
      </c>
      <c r="K112" s="677">
        <v>37</v>
      </c>
      <c r="L112" s="677">
        <v>56</v>
      </c>
      <c r="M112" s="677">
        <v>56</v>
      </c>
      <c r="N112" s="677">
        <v>52</v>
      </c>
    </row>
    <row r="113" spans="1:14" ht="20.100000000000001" customHeight="1" x14ac:dyDescent="0.2">
      <c r="A113" s="687" t="s">
        <v>862</v>
      </c>
      <c r="B113" s="677">
        <v>31</v>
      </c>
      <c r="C113" s="677">
        <v>35</v>
      </c>
      <c r="D113" s="677">
        <v>29</v>
      </c>
      <c r="E113" s="677">
        <v>28</v>
      </c>
      <c r="F113" s="677">
        <v>37</v>
      </c>
      <c r="G113" s="677">
        <v>32</v>
      </c>
      <c r="H113" s="677">
        <v>29</v>
      </c>
      <c r="I113" s="677">
        <v>36</v>
      </c>
      <c r="J113" s="677">
        <v>35</v>
      </c>
      <c r="K113" s="677">
        <v>33</v>
      </c>
      <c r="L113" s="677">
        <v>36</v>
      </c>
      <c r="M113" s="677">
        <v>54</v>
      </c>
      <c r="N113" s="677">
        <v>51</v>
      </c>
    </row>
    <row r="114" spans="1:14" ht="20.100000000000001" customHeight="1" thickBot="1" x14ac:dyDescent="0.25">
      <c r="A114" s="688" t="s">
        <v>736</v>
      </c>
      <c r="B114" s="689">
        <v>3135</v>
      </c>
      <c r="C114" s="689">
        <v>2941</v>
      </c>
      <c r="D114" s="689">
        <v>3344</v>
      </c>
      <c r="E114" s="689">
        <v>3820</v>
      </c>
      <c r="F114" s="689">
        <v>4399</v>
      </c>
      <c r="G114" s="689">
        <v>4946</v>
      </c>
      <c r="H114" s="689">
        <v>5468</v>
      </c>
      <c r="I114" s="690">
        <v>6208</v>
      </c>
      <c r="J114" s="690">
        <v>6833</v>
      </c>
      <c r="K114" s="690">
        <v>7164</v>
      </c>
      <c r="L114" s="690">
        <v>6965</v>
      </c>
      <c r="M114" s="690">
        <v>7366</v>
      </c>
      <c r="N114" s="690">
        <v>7558</v>
      </c>
    </row>
    <row r="115" spans="1:14" s="691" customFormat="1" ht="15.95" customHeight="1" x14ac:dyDescent="0.25">
      <c r="A115" s="1264" t="s">
        <v>863</v>
      </c>
      <c r="B115" s="1264"/>
      <c r="C115" s="1264"/>
      <c r="D115" s="1264"/>
      <c r="E115" s="1264"/>
      <c r="F115" s="1264"/>
      <c r="G115" s="1264"/>
      <c r="H115" s="1264"/>
      <c r="I115" s="1264"/>
      <c r="J115" s="1264"/>
      <c r="K115" s="1264"/>
      <c r="L115" s="1264"/>
      <c r="M115" s="1264"/>
      <c r="N115" s="1264"/>
    </row>
    <row r="116" spans="1:14" s="593" customFormat="1" ht="15.95" customHeight="1" x14ac:dyDescent="0.25">
      <c r="A116" s="1171" t="s">
        <v>864</v>
      </c>
      <c r="B116" s="1171"/>
      <c r="C116" s="1171"/>
      <c r="D116" s="1171"/>
      <c r="E116" s="1171"/>
      <c r="F116" s="1171"/>
      <c r="G116" s="1171"/>
      <c r="H116" s="1171"/>
      <c r="I116" s="1171"/>
      <c r="J116" s="1171"/>
      <c r="K116" s="1171"/>
      <c r="L116" s="1171"/>
      <c r="M116" s="1171"/>
      <c r="N116" s="1171"/>
    </row>
    <row r="117" spans="1:14" s="621" customFormat="1" ht="15.95" customHeight="1" x14ac:dyDescent="0.25">
      <c r="A117" s="1171" t="s">
        <v>865</v>
      </c>
      <c r="B117" s="1171"/>
      <c r="C117" s="1171"/>
      <c r="D117" s="1171"/>
      <c r="E117" s="1171"/>
      <c r="F117" s="1171"/>
      <c r="G117" s="1171"/>
      <c r="H117" s="1171"/>
      <c r="I117" s="1171"/>
      <c r="J117" s="1171"/>
      <c r="K117" s="1171"/>
      <c r="L117" s="1171"/>
      <c r="M117" s="1171"/>
      <c r="N117" s="1171"/>
    </row>
    <row r="118" spans="1:14" ht="12.75" x14ac:dyDescent="0.2">
      <c r="A118" s="1171" t="s">
        <v>867</v>
      </c>
      <c r="B118" s="1171"/>
      <c r="C118" s="1171"/>
      <c r="D118" s="1171"/>
      <c r="E118" s="1171"/>
      <c r="F118" s="1171"/>
      <c r="G118" s="1171"/>
      <c r="H118" s="1171"/>
      <c r="I118" s="1171"/>
      <c r="J118" s="1171"/>
      <c r="K118" s="1171"/>
      <c r="L118" s="1171"/>
      <c r="M118" s="1171"/>
      <c r="N118" s="1171"/>
    </row>
    <row r="119" spans="1:14" ht="24" customHeight="1" x14ac:dyDescent="0.2">
      <c r="H119" s="693"/>
    </row>
  </sheetData>
  <mergeCells count="10">
    <mergeCell ref="A115:N115"/>
    <mergeCell ref="A116:N116"/>
    <mergeCell ref="A117:N117"/>
    <mergeCell ref="A118:N118"/>
    <mergeCell ref="A3:A4"/>
    <mergeCell ref="B3:N3"/>
    <mergeCell ref="A57:N57"/>
    <mergeCell ref="A58:N58"/>
    <mergeCell ref="A61:A62"/>
    <mergeCell ref="B61:N61"/>
  </mergeCells>
  <pageMargins left="0.78740157480314965" right="0.39370078740157483" top="0.78740157480314965" bottom="0.59055118110236227" header="0.47244094488188981" footer="0.47244094488188981"/>
  <pageSetup paperSize="9" scale="51" orientation="portrait" horizontalDpi="300" verticalDpi="300" r:id="rId1"/>
  <headerFooter alignWithMargins="0">
    <oddHeader>&amp;C&amp;"Arial,Negrito"&amp;14Turismo mundial</oddHeader>
  </headerFooter>
  <rowBreaks count="1" manualBreakCount="1">
    <brk id="58" max="13" man="1"/>
  </rowBreak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52">
    <tabColor rgb="FF00B0F0"/>
  </sheetPr>
  <dimension ref="A9:J22"/>
  <sheetViews>
    <sheetView showGridLines="0" zoomScaleNormal="100" workbookViewId="0"/>
  </sheetViews>
  <sheetFormatPr defaultColWidth="9.7109375" defaultRowHeight="39.950000000000003" customHeight="1" x14ac:dyDescent="0.2"/>
  <cols>
    <col min="1" max="16384" width="9.7109375" style="249"/>
  </cols>
  <sheetData>
    <row r="9" spans="1:10" ht="39.950000000000003" customHeight="1" x14ac:dyDescent="0.2">
      <c r="A9" s="1144" t="s">
        <v>141</v>
      </c>
      <c r="B9" s="1144"/>
      <c r="C9" s="1144"/>
      <c r="D9" s="1144"/>
      <c r="E9" s="1144"/>
      <c r="F9" s="1144"/>
      <c r="G9" s="1144"/>
      <c r="H9" s="1144"/>
      <c r="I9" s="1144"/>
      <c r="J9" s="1144"/>
    </row>
    <row r="10" spans="1:10" ht="39.950000000000003" customHeight="1" x14ac:dyDescent="0.2">
      <c r="A10" s="1144"/>
      <c r="B10" s="1144"/>
      <c r="C10" s="1144"/>
      <c r="D10" s="1144"/>
      <c r="E10" s="1144"/>
      <c r="F10" s="1144"/>
      <c r="G10" s="1144"/>
      <c r="H10" s="1144"/>
      <c r="I10" s="1144"/>
      <c r="J10" s="1144"/>
    </row>
    <row r="11" spans="1:10" ht="39.950000000000003" customHeight="1" x14ac:dyDescent="0.2">
      <c r="A11" s="1144"/>
      <c r="B11" s="1144"/>
      <c r="C11" s="1144"/>
      <c r="D11" s="1144"/>
      <c r="E11" s="1144"/>
      <c r="F11" s="1144"/>
      <c r="G11" s="1144"/>
      <c r="H11" s="1144"/>
      <c r="I11" s="1144"/>
      <c r="J11" s="1144"/>
    </row>
    <row r="20" spans="1:6" ht="39.950000000000003" customHeight="1" x14ac:dyDescent="0.2">
      <c r="B20" s="250"/>
      <c r="C20" s="250"/>
      <c r="D20" s="251"/>
      <c r="E20" s="251"/>
      <c r="F20" s="251"/>
    </row>
    <row r="21" spans="1:6" ht="39.950000000000003" customHeight="1" x14ac:dyDescent="0.2">
      <c r="A21" s="251"/>
      <c r="B21" s="251"/>
      <c r="C21" s="251"/>
      <c r="D21" s="251"/>
      <c r="E21" s="251"/>
      <c r="F21" s="251"/>
    </row>
    <row r="22" spans="1:6" ht="39.950000000000003" customHeight="1" x14ac:dyDescent="0.2">
      <c r="A22" s="251"/>
      <c r="B22" s="251"/>
      <c r="C22" s="251"/>
      <c r="D22" s="251"/>
      <c r="E22" s="251"/>
      <c r="F22" s="251"/>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53">
    <tabColor rgb="FF92D050"/>
  </sheetPr>
  <dimension ref="A1:C31"/>
  <sheetViews>
    <sheetView showGridLines="0" zoomScaleNormal="100" workbookViewId="0"/>
  </sheetViews>
  <sheetFormatPr defaultColWidth="17" defaultRowHeight="20.100000000000001" customHeight="1" x14ac:dyDescent="0.25"/>
  <cols>
    <col min="1" max="1" width="8.7109375" style="298" customWidth="1"/>
    <col min="2" max="2" width="145.7109375" style="298" customWidth="1"/>
    <col min="3" max="256" width="17" style="298"/>
    <col min="257" max="257" width="10" style="298" customWidth="1"/>
    <col min="258" max="258" width="100.140625" style="298" customWidth="1"/>
    <col min="259" max="512" width="17" style="298"/>
    <col min="513" max="513" width="10" style="298" customWidth="1"/>
    <col min="514" max="514" width="100.140625" style="298" customWidth="1"/>
    <col min="515" max="768" width="17" style="298"/>
    <col min="769" max="769" width="10" style="298" customWidth="1"/>
    <col min="770" max="770" width="100.140625" style="298" customWidth="1"/>
    <col min="771" max="1024" width="17" style="298"/>
    <col min="1025" max="1025" width="10" style="298" customWidth="1"/>
    <col min="1026" max="1026" width="100.140625" style="298" customWidth="1"/>
    <col min="1027" max="1280" width="17" style="298"/>
    <col min="1281" max="1281" width="10" style="298" customWidth="1"/>
    <col min="1282" max="1282" width="100.140625" style="298" customWidth="1"/>
    <col min="1283" max="1536" width="17" style="298"/>
    <col min="1537" max="1537" width="10" style="298" customWidth="1"/>
    <col min="1538" max="1538" width="100.140625" style="298" customWidth="1"/>
    <col min="1539" max="1792" width="17" style="298"/>
    <col min="1793" max="1793" width="10" style="298" customWidth="1"/>
    <col min="1794" max="1794" width="100.140625" style="298" customWidth="1"/>
    <col min="1795" max="2048" width="17" style="298"/>
    <col min="2049" max="2049" width="10" style="298" customWidth="1"/>
    <col min="2050" max="2050" width="100.140625" style="298" customWidth="1"/>
    <col min="2051" max="2304" width="17" style="298"/>
    <col min="2305" max="2305" width="10" style="298" customWidth="1"/>
    <col min="2306" max="2306" width="100.140625" style="298" customWidth="1"/>
    <col min="2307" max="2560" width="17" style="298"/>
    <col min="2561" max="2561" width="10" style="298" customWidth="1"/>
    <col min="2562" max="2562" width="100.140625" style="298" customWidth="1"/>
    <col min="2563" max="2816" width="17" style="298"/>
    <col min="2817" max="2817" width="10" style="298" customWidth="1"/>
    <col min="2818" max="2818" width="100.140625" style="298" customWidth="1"/>
    <col min="2819" max="3072" width="17" style="298"/>
    <col min="3073" max="3073" width="10" style="298" customWidth="1"/>
    <col min="3074" max="3074" width="100.140625" style="298" customWidth="1"/>
    <col min="3075" max="3328" width="17" style="298"/>
    <col min="3329" max="3329" width="10" style="298" customWidth="1"/>
    <col min="3330" max="3330" width="100.140625" style="298" customWidth="1"/>
    <col min="3331" max="3584" width="17" style="298"/>
    <col min="3585" max="3585" width="10" style="298" customWidth="1"/>
    <col min="3586" max="3586" width="100.140625" style="298" customWidth="1"/>
    <col min="3587" max="3840" width="17" style="298"/>
    <col min="3841" max="3841" width="10" style="298" customWidth="1"/>
    <col min="3842" max="3842" width="100.140625" style="298" customWidth="1"/>
    <col min="3843" max="4096" width="17" style="298"/>
    <col min="4097" max="4097" width="10" style="298" customWidth="1"/>
    <col min="4098" max="4098" width="100.140625" style="298" customWidth="1"/>
    <col min="4099" max="4352" width="17" style="298"/>
    <col min="4353" max="4353" width="10" style="298" customWidth="1"/>
    <col min="4354" max="4354" width="100.140625" style="298" customWidth="1"/>
    <col min="4355" max="4608" width="17" style="298"/>
    <col min="4609" max="4609" width="10" style="298" customWidth="1"/>
    <col min="4610" max="4610" width="100.140625" style="298" customWidth="1"/>
    <col min="4611" max="4864" width="17" style="298"/>
    <col min="4865" max="4865" width="10" style="298" customWidth="1"/>
    <col min="4866" max="4866" width="100.140625" style="298" customWidth="1"/>
    <col min="4867" max="5120" width="17" style="298"/>
    <col min="5121" max="5121" width="10" style="298" customWidth="1"/>
    <col min="5122" max="5122" width="100.140625" style="298" customWidth="1"/>
    <col min="5123" max="5376" width="17" style="298"/>
    <col min="5377" max="5377" width="10" style="298" customWidth="1"/>
    <col min="5378" max="5378" width="100.140625" style="298" customWidth="1"/>
    <col min="5379" max="5632" width="17" style="298"/>
    <col min="5633" max="5633" width="10" style="298" customWidth="1"/>
    <col min="5634" max="5634" width="100.140625" style="298" customWidth="1"/>
    <col min="5635" max="5888" width="17" style="298"/>
    <col min="5889" max="5889" width="10" style="298" customWidth="1"/>
    <col min="5890" max="5890" width="100.140625" style="298" customWidth="1"/>
    <col min="5891" max="6144" width="17" style="298"/>
    <col min="6145" max="6145" width="10" style="298" customWidth="1"/>
    <col min="6146" max="6146" width="100.140625" style="298" customWidth="1"/>
    <col min="6147" max="6400" width="17" style="298"/>
    <col min="6401" max="6401" width="10" style="298" customWidth="1"/>
    <col min="6402" max="6402" width="100.140625" style="298" customWidth="1"/>
    <col min="6403" max="6656" width="17" style="298"/>
    <col min="6657" max="6657" width="10" style="298" customWidth="1"/>
    <col min="6658" max="6658" width="100.140625" style="298" customWidth="1"/>
    <col min="6659" max="6912" width="17" style="298"/>
    <col min="6913" max="6913" width="10" style="298" customWidth="1"/>
    <col min="6914" max="6914" width="100.140625" style="298" customWidth="1"/>
    <col min="6915" max="7168" width="17" style="298"/>
    <col min="7169" max="7169" width="10" style="298" customWidth="1"/>
    <col min="7170" max="7170" width="100.140625" style="298" customWidth="1"/>
    <col min="7171" max="7424" width="17" style="298"/>
    <col min="7425" max="7425" width="10" style="298" customWidth="1"/>
    <col min="7426" max="7426" width="100.140625" style="298" customWidth="1"/>
    <col min="7427" max="7680" width="17" style="298"/>
    <col min="7681" max="7681" width="10" style="298" customWidth="1"/>
    <col min="7682" max="7682" width="100.140625" style="298" customWidth="1"/>
    <col min="7683" max="7936" width="17" style="298"/>
    <col min="7937" max="7937" width="10" style="298" customWidth="1"/>
    <col min="7938" max="7938" width="100.140625" style="298" customWidth="1"/>
    <col min="7939" max="8192" width="17" style="298"/>
    <col min="8193" max="8193" width="10" style="298" customWidth="1"/>
    <col min="8194" max="8194" width="100.140625" style="298" customWidth="1"/>
    <col min="8195" max="8448" width="17" style="298"/>
    <col min="8449" max="8449" width="10" style="298" customWidth="1"/>
    <col min="8450" max="8450" width="100.140625" style="298" customWidth="1"/>
    <col min="8451" max="8704" width="17" style="298"/>
    <col min="8705" max="8705" width="10" style="298" customWidth="1"/>
    <col min="8706" max="8706" width="100.140625" style="298" customWidth="1"/>
    <col min="8707" max="8960" width="17" style="298"/>
    <col min="8961" max="8961" width="10" style="298" customWidth="1"/>
    <col min="8962" max="8962" width="100.140625" style="298" customWidth="1"/>
    <col min="8963" max="9216" width="17" style="298"/>
    <col min="9217" max="9217" width="10" style="298" customWidth="1"/>
    <col min="9218" max="9218" width="100.140625" style="298" customWidth="1"/>
    <col min="9219" max="9472" width="17" style="298"/>
    <col min="9473" max="9473" width="10" style="298" customWidth="1"/>
    <col min="9474" max="9474" width="100.140625" style="298" customWidth="1"/>
    <col min="9475" max="9728" width="17" style="298"/>
    <col min="9729" max="9729" width="10" style="298" customWidth="1"/>
    <col min="9730" max="9730" width="100.140625" style="298" customWidth="1"/>
    <col min="9731" max="9984" width="17" style="298"/>
    <col min="9985" max="9985" width="10" style="298" customWidth="1"/>
    <col min="9986" max="9986" width="100.140625" style="298" customWidth="1"/>
    <col min="9987" max="10240" width="17" style="298"/>
    <col min="10241" max="10241" width="10" style="298" customWidth="1"/>
    <col min="10242" max="10242" width="100.140625" style="298" customWidth="1"/>
    <col min="10243" max="10496" width="17" style="298"/>
    <col min="10497" max="10497" width="10" style="298" customWidth="1"/>
    <col min="10498" max="10498" width="100.140625" style="298" customWidth="1"/>
    <col min="10499" max="10752" width="17" style="298"/>
    <col min="10753" max="10753" width="10" style="298" customWidth="1"/>
    <col min="10754" max="10754" width="100.140625" style="298" customWidth="1"/>
    <col min="10755" max="11008" width="17" style="298"/>
    <col min="11009" max="11009" width="10" style="298" customWidth="1"/>
    <col min="11010" max="11010" width="100.140625" style="298" customWidth="1"/>
    <col min="11011" max="11264" width="17" style="298"/>
    <col min="11265" max="11265" width="10" style="298" customWidth="1"/>
    <col min="11266" max="11266" width="100.140625" style="298" customWidth="1"/>
    <col min="11267" max="11520" width="17" style="298"/>
    <col min="11521" max="11521" width="10" style="298" customWidth="1"/>
    <col min="11522" max="11522" width="100.140625" style="298" customWidth="1"/>
    <col min="11523" max="11776" width="17" style="298"/>
    <col min="11777" max="11777" width="10" style="298" customWidth="1"/>
    <col min="11778" max="11778" width="100.140625" style="298" customWidth="1"/>
    <col min="11779" max="12032" width="17" style="298"/>
    <col min="12033" max="12033" width="10" style="298" customWidth="1"/>
    <col min="12034" max="12034" width="100.140625" style="298" customWidth="1"/>
    <col min="12035" max="12288" width="17" style="298"/>
    <col min="12289" max="12289" width="10" style="298" customWidth="1"/>
    <col min="12290" max="12290" width="100.140625" style="298" customWidth="1"/>
    <col min="12291" max="12544" width="17" style="298"/>
    <col min="12545" max="12545" width="10" style="298" customWidth="1"/>
    <col min="12546" max="12546" width="100.140625" style="298" customWidth="1"/>
    <col min="12547" max="12800" width="17" style="298"/>
    <col min="12801" max="12801" width="10" style="298" customWidth="1"/>
    <col min="12802" max="12802" width="100.140625" style="298" customWidth="1"/>
    <col min="12803" max="13056" width="17" style="298"/>
    <col min="13057" max="13057" width="10" style="298" customWidth="1"/>
    <col min="13058" max="13058" width="100.140625" style="298" customWidth="1"/>
    <col min="13059" max="13312" width="17" style="298"/>
    <col min="13313" max="13313" width="10" style="298" customWidth="1"/>
    <col min="13314" max="13314" width="100.140625" style="298" customWidth="1"/>
    <col min="13315" max="13568" width="17" style="298"/>
    <col min="13569" max="13569" width="10" style="298" customWidth="1"/>
    <col min="13570" max="13570" width="100.140625" style="298" customWidth="1"/>
    <col min="13571" max="13824" width="17" style="298"/>
    <col min="13825" max="13825" width="10" style="298" customWidth="1"/>
    <col min="13826" max="13826" width="100.140625" style="298" customWidth="1"/>
    <col min="13827" max="14080" width="17" style="298"/>
    <col min="14081" max="14081" width="10" style="298" customWidth="1"/>
    <col min="14082" max="14082" width="100.140625" style="298" customWidth="1"/>
    <col min="14083" max="14336" width="17" style="298"/>
    <col min="14337" max="14337" width="10" style="298" customWidth="1"/>
    <col min="14338" max="14338" width="100.140625" style="298" customWidth="1"/>
    <col min="14339" max="14592" width="17" style="298"/>
    <col min="14593" max="14593" width="10" style="298" customWidth="1"/>
    <col min="14594" max="14594" width="100.140625" style="298" customWidth="1"/>
    <col min="14595" max="14848" width="17" style="298"/>
    <col min="14849" max="14849" width="10" style="298" customWidth="1"/>
    <col min="14850" max="14850" width="100.140625" style="298" customWidth="1"/>
    <col min="14851" max="15104" width="17" style="298"/>
    <col min="15105" max="15105" width="10" style="298" customWidth="1"/>
    <col min="15106" max="15106" width="100.140625" style="298" customWidth="1"/>
    <col min="15107" max="15360" width="17" style="298"/>
    <col min="15361" max="15361" width="10" style="298" customWidth="1"/>
    <col min="15362" max="15362" width="100.140625" style="298" customWidth="1"/>
    <col min="15363" max="15616" width="17" style="298"/>
    <col min="15617" max="15617" width="10" style="298" customWidth="1"/>
    <col min="15618" max="15618" width="100.140625" style="298" customWidth="1"/>
    <col min="15619" max="15872" width="17" style="298"/>
    <col min="15873" max="15873" width="10" style="298" customWidth="1"/>
    <col min="15874" max="15874" width="100.140625" style="298" customWidth="1"/>
    <col min="15875" max="16128" width="17" style="298"/>
    <col min="16129" max="16129" width="10" style="298" customWidth="1"/>
    <col min="16130" max="16130" width="100.140625" style="298" customWidth="1"/>
    <col min="16131" max="16384" width="17" style="298"/>
  </cols>
  <sheetData>
    <row r="1" spans="1:2" ht="24.95" customHeight="1" x14ac:dyDescent="0.25">
      <c r="A1" s="298" t="s">
        <v>1</v>
      </c>
      <c r="B1" s="314" t="s">
        <v>141</v>
      </c>
    </row>
    <row r="2" spans="1:2" s="80" customFormat="1" ht="20.100000000000001" customHeight="1" x14ac:dyDescent="0.25">
      <c r="B2" s="315"/>
    </row>
    <row r="3" spans="1:2" s="80" customFormat="1" ht="20.100000000000001" customHeight="1" x14ac:dyDescent="0.25">
      <c r="B3" s="316" t="s">
        <v>278</v>
      </c>
    </row>
    <row r="4" spans="1:2" s="80" customFormat="1" ht="20.100000000000001" customHeight="1" x14ac:dyDescent="0.25">
      <c r="B4" s="315" t="s">
        <v>279</v>
      </c>
    </row>
    <row r="5" spans="1:2" s="80" customFormat="1" ht="20.100000000000001" customHeight="1" x14ac:dyDescent="0.25">
      <c r="B5" s="315"/>
    </row>
    <row r="6" spans="1:2" s="80" customFormat="1" ht="20.100000000000001" customHeight="1" x14ac:dyDescent="0.25">
      <c r="B6" s="316" t="s">
        <v>280</v>
      </c>
    </row>
    <row r="7" spans="1:2" s="80" customFormat="1" ht="20.100000000000001" customHeight="1" x14ac:dyDescent="0.25">
      <c r="B7" s="80" t="s">
        <v>281</v>
      </c>
    </row>
    <row r="8" spans="1:2" s="80" customFormat="1" ht="20.100000000000001" customHeight="1" x14ac:dyDescent="0.25">
      <c r="B8" s="295" t="s">
        <v>1</v>
      </c>
    </row>
    <row r="9" spans="1:2" s="80" customFormat="1" ht="20.100000000000001" customHeight="1" x14ac:dyDescent="0.25">
      <c r="B9" s="316" t="s">
        <v>282</v>
      </c>
    </row>
    <row r="10" spans="1:2" s="80" customFormat="1" ht="20.100000000000001" customHeight="1" x14ac:dyDescent="0.25">
      <c r="B10" s="315" t="s">
        <v>283</v>
      </c>
    </row>
    <row r="11" spans="1:2" s="80" customFormat="1" ht="20.100000000000001" customHeight="1" x14ac:dyDescent="0.25"/>
    <row r="12" spans="1:2" s="80" customFormat="1" ht="20.100000000000001" customHeight="1" x14ac:dyDescent="0.25">
      <c r="B12" s="316" t="s">
        <v>284</v>
      </c>
    </row>
    <row r="13" spans="1:2" s="80" customFormat="1" ht="20.100000000000001" customHeight="1" x14ac:dyDescent="0.25">
      <c r="B13" s="315" t="s">
        <v>285</v>
      </c>
    </row>
    <row r="14" spans="1:2" s="80" customFormat="1" ht="20.100000000000001" customHeight="1" x14ac:dyDescent="0.25">
      <c r="B14" s="315"/>
    </row>
    <row r="15" spans="1:2" s="80" customFormat="1" ht="20.100000000000001" customHeight="1" x14ac:dyDescent="0.25">
      <c r="B15" s="316" t="s">
        <v>286</v>
      </c>
    </row>
    <row r="16" spans="1:2" s="80" customFormat="1" ht="20.100000000000001" customHeight="1" x14ac:dyDescent="0.25">
      <c r="B16" s="315" t="s">
        <v>287</v>
      </c>
    </row>
    <row r="17" spans="2:3" s="80" customFormat="1" ht="20.100000000000001" customHeight="1" x14ac:dyDescent="0.25">
      <c r="B17" s="315"/>
    </row>
    <row r="18" spans="2:3" s="80" customFormat="1" ht="20.100000000000001" customHeight="1" x14ac:dyDescent="0.25">
      <c r="B18" s="316" t="s">
        <v>288</v>
      </c>
    </row>
    <row r="19" spans="2:3" s="80" customFormat="1" ht="20.100000000000001" customHeight="1" x14ac:dyDescent="0.2">
      <c r="B19" s="80" t="s">
        <v>289</v>
      </c>
      <c r="C19" s="317"/>
    </row>
    <row r="20" spans="2:3" s="80" customFormat="1" ht="20.100000000000001" customHeight="1" x14ac:dyDescent="0.25"/>
    <row r="21" spans="2:3" s="80" customFormat="1" ht="20.100000000000001" customHeight="1" x14ac:dyDescent="0.25">
      <c r="B21" s="81" t="s">
        <v>290</v>
      </c>
    </row>
    <row r="22" spans="2:3" s="80" customFormat="1" ht="20.100000000000001" customHeight="1" x14ac:dyDescent="0.25">
      <c r="B22" s="315" t="s">
        <v>291</v>
      </c>
    </row>
    <row r="23" spans="2:3" s="80" customFormat="1" ht="20.100000000000001" customHeight="1" x14ac:dyDescent="0.25">
      <c r="B23" s="315"/>
    </row>
    <row r="24" spans="2:3" s="80" customFormat="1" ht="20.100000000000001" customHeight="1" x14ac:dyDescent="0.25">
      <c r="B24" s="316" t="s">
        <v>292</v>
      </c>
    </row>
    <row r="25" spans="2:3" s="80" customFormat="1" ht="20.100000000000001" customHeight="1" x14ac:dyDescent="0.25">
      <c r="B25" s="315" t="s">
        <v>293</v>
      </c>
    </row>
    <row r="26" spans="2:3" s="80" customFormat="1" ht="20.100000000000001" customHeight="1" x14ac:dyDescent="0.25">
      <c r="B26" s="315"/>
    </row>
    <row r="27" spans="2:3" s="80" customFormat="1" ht="20.100000000000001" customHeight="1" x14ac:dyDescent="0.25">
      <c r="B27" s="316" t="s">
        <v>294</v>
      </c>
    </row>
    <row r="28" spans="2:3" s="80" customFormat="1" ht="20.100000000000001" customHeight="1" x14ac:dyDescent="0.25">
      <c r="B28" s="315" t="s">
        <v>291</v>
      </c>
    </row>
    <row r="29" spans="2:3" s="80" customFormat="1" ht="20.100000000000001" customHeight="1" x14ac:dyDescent="0.25">
      <c r="B29" s="315"/>
    </row>
    <row r="30" spans="2:3" s="80" customFormat="1" ht="20.100000000000001" customHeight="1" x14ac:dyDescent="0.25">
      <c r="B30" s="316" t="s">
        <v>295</v>
      </c>
    </row>
    <row r="31" spans="2:3" s="80" customFormat="1" ht="20.100000000000001" customHeight="1" x14ac:dyDescent="0.25">
      <c r="B31" s="315" t="s">
        <v>296</v>
      </c>
    </row>
  </sheetData>
  <pageMargins left="0.78740157480314965" right="0.78740157480314965" top="0.78740157480314965" bottom="0.59055118110236227" header="0.51181102362204722" footer="0.51181102362204722"/>
  <pageSetup paperSize="9" scale="51" orientation="portrait" horizontalDpi="300" verticalDpi="300"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54">
    <tabColor rgb="FF00B0F0"/>
  </sheetPr>
  <dimension ref="A9:J22"/>
  <sheetViews>
    <sheetView showGridLines="0" zoomScaleNormal="100" zoomScaleSheetLayoutView="100" workbookViewId="0"/>
  </sheetViews>
  <sheetFormatPr defaultColWidth="9.7109375" defaultRowHeight="39.950000000000003" customHeight="1" x14ac:dyDescent="0.2"/>
  <cols>
    <col min="1" max="16384" width="9.7109375" style="249"/>
  </cols>
  <sheetData>
    <row r="9" spans="1:10" ht="39.950000000000003" customHeight="1" x14ac:dyDescent="0.2">
      <c r="A9" s="1144" t="s">
        <v>142</v>
      </c>
      <c r="B9" s="1144"/>
      <c r="C9" s="1144"/>
      <c r="D9" s="1144"/>
      <c r="E9" s="1144"/>
      <c r="F9" s="1144"/>
      <c r="G9" s="1144"/>
      <c r="H9" s="1144"/>
      <c r="I9" s="1144"/>
      <c r="J9" s="1144"/>
    </row>
    <row r="10" spans="1:10" ht="39.950000000000003" customHeight="1" x14ac:dyDescent="0.2">
      <c r="A10" s="1144"/>
      <c r="B10" s="1144"/>
      <c r="C10" s="1144"/>
      <c r="D10" s="1144"/>
      <c r="E10" s="1144"/>
      <c r="F10" s="1144"/>
      <c r="G10" s="1144"/>
      <c r="H10" s="1144"/>
      <c r="I10" s="1144"/>
      <c r="J10" s="1144"/>
    </row>
    <row r="11" spans="1:10" ht="39.950000000000003" customHeight="1" x14ac:dyDescent="0.2">
      <c r="A11" s="1144"/>
      <c r="B11" s="1144"/>
      <c r="C11" s="1144"/>
      <c r="D11" s="1144"/>
      <c r="E11" s="1144"/>
      <c r="F11" s="1144"/>
      <c r="G11" s="1144"/>
      <c r="H11" s="1144"/>
      <c r="I11" s="1144"/>
      <c r="J11" s="1144"/>
    </row>
    <row r="20" spans="1:6" ht="39.950000000000003" customHeight="1" x14ac:dyDescent="0.2">
      <c r="B20" s="250"/>
      <c r="C20" s="250"/>
      <c r="D20" s="251"/>
      <c r="E20" s="251"/>
      <c r="F20" s="251"/>
    </row>
    <row r="21" spans="1:6" ht="39.950000000000003" customHeight="1" x14ac:dyDescent="0.2">
      <c r="A21" s="251"/>
      <c r="B21" s="251"/>
      <c r="C21" s="251"/>
      <c r="D21" s="251"/>
      <c r="E21" s="251"/>
      <c r="F21" s="251"/>
    </row>
    <row r="22" spans="1:6" ht="39.950000000000003" customHeight="1" x14ac:dyDescent="0.2">
      <c r="A22" s="251"/>
      <c r="B22" s="251"/>
      <c r="C22" s="251"/>
      <c r="D22" s="251"/>
      <c r="E22" s="251"/>
      <c r="F22" s="251"/>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28"/>
  <sheetViews>
    <sheetView showGridLines="0" zoomScaleNormal="100" zoomScaleSheetLayoutView="25" workbookViewId="0"/>
  </sheetViews>
  <sheetFormatPr defaultColWidth="11.42578125" defaultRowHeight="20.100000000000001" customHeight="1" x14ac:dyDescent="0.25"/>
  <cols>
    <col min="1" max="1" width="36.7109375" style="41" customWidth="1"/>
    <col min="2" max="3" width="10.28515625" style="41" customWidth="1"/>
    <col min="4" max="4" width="9" style="41" customWidth="1"/>
    <col min="5" max="5" width="10" style="41" customWidth="1"/>
    <col min="6" max="13" width="9" style="41" customWidth="1"/>
    <col min="14" max="14" width="10.5703125" style="41" customWidth="1"/>
    <col min="15" max="15" width="10.5703125" style="41" bestFit="1" customWidth="1"/>
    <col min="16" max="16" width="11.7109375" style="41" customWidth="1"/>
    <col min="17" max="16384" width="11.42578125" style="41"/>
  </cols>
  <sheetData>
    <row r="1" spans="1:17" s="27" customFormat="1" ht="24.95" customHeight="1" x14ac:dyDescent="0.25">
      <c r="A1" s="347" t="s">
        <v>104</v>
      </c>
      <c r="B1" s="347"/>
      <c r="C1" s="347"/>
      <c r="D1" s="347"/>
      <c r="E1" s="347"/>
      <c r="F1" s="347"/>
      <c r="G1" s="347"/>
    </row>
    <row r="2" spans="1:17" s="55" customFormat="1" ht="24.95" customHeight="1" thickBot="1" x14ac:dyDescent="0.25">
      <c r="A2" s="28" t="s">
        <v>477</v>
      </c>
      <c r="B2" s="53"/>
      <c r="C2" s="53"/>
      <c r="D2" s="53"/>
      <c r="E2" s="53"/>
      <c r="F2" s="53"/>
      <c r="G2" s="53"/>
      <c r="H2" s="53"/>
      <c r="I2" s="53"/>
      <c r="J2" s="53"/>
      <c r="K2" s="53"/>
      <c r="L2" s="53"/>
      <c r="M2" s="53"/>
      <c r="N2" s="53"/>
      <c r="O2" s="336" t="s">
        <v>586</v>
      </c>
      <c r="P2" s="54"/>
    </row>
    <row r="3" spans="1:17" s="39" customFormat="1" ht="20.100000000000001" customHeight="1" x14ac:dyDescent="0.25">
      <c r="A3" s="1023" t="s">
        <v>8</v>
      </c>
      <c r="B3" s="1019" t="s">
        <v>9</v>
      </c>
      <c r="C3" s="1020"/>
      <c r="D3" s="1020"/>
      <c r="E3" s="1020"/>
      <c r="F3" s="1020"/>
      <c r="G3" s="1020"/>
      <c r="H3" s="1020"/>
      <c r="I3" s="1020"/>
      <c r="J3" s="1020"/>
      <c r="K3" s="1020"/>
      <c r="L3" s="1020"/>
      <c r="M3" s="1020"/>
      <c r="N3" s="1020"/>
      <c r="O3" s="1020"/>
      <c r="P3" s="56"/>
    </row>
    <row r="4" spans="1:17" ht="20.100000000000001" customHeight="1" x14ac:dyDescent="0.25">
      <c r="A4" s="1024"/>
      <c r="B4" s="1021" t="s">
        <v>10</v>
      </c>
      <c r="C4" s="1021"/>
      <c r="D4" s="32" t="s">
        <v>69</v>
      </c>
      <c r="E4" s="32"/>
      <c r="F4" s="32" t="s">
        <v>70</v>
      </c>
      <c r="G4" s="32"/>
      <c r="H4" s="32" t="s">
        <v>71</v>
      </c>
      <c r="I4" s="32"/>
      <c r="J4" s="32" t="s">
        <v>72</v>
      </c>
      <c r="K4" s="32"/>
      <c r="L4" s="32" t="s">
        <v>73</v>
      </c>
      <c r="M4" s="32"/>
      <c r="N4" s="32" t="s">
        <v>74</v>
      </c>
      <c r="O4" s="57"/>
      <c r="P4" s="58"/>
    </row>
    <row r="5" spans="1:17" ht="20.100000000000001" customHeight="1" x14ac:dyDescent="0.25">
      <c r="A5" s="1025"/>
      <c r="B5" s="59">
        <v>2015</v>
      </c>
      <c r="C5" s="59">
        <v>2016</v>
      </c>
      <c r="D5" s="59">
        <v>2015</v>
      </c>
      <c r="E5" s="59">
        <v>2016</v>
      </c>
      <c r="F5" s="334">
        <v>2015</v>
      </c>
      <c r="G5" s="334">
        <v>2016</v>
      </c>
      <c r="H5" s="334">
        <v>2015</v>
      </c>
      <c r="I5" s="334">
        <v>2016</v>
      </c>
      <c r="J5" s="334">
        <v>2015</v>
      </c>
      <c r="K5" s="334">
        <v>2016</v>
      </c>
      <c r="L5" s="334">
        <v>2015</v>
      </c>
      <c r="M5" s="334">
        <v>2016</v>
      </c>
      <c r="N5" s="334">
        <v>2015</v>
      </c>
      <c r="O5" s="335">
        <v>2016</v>
      </c>
      <c r="P5" s="58"/>
    </row>
    <row r="6" spans="1:17" ht="20.100000000000001" customHeight="1" x14ac:dyDescent="0.25">
      <c r="A6" s="36" t="s">
        <v>10</v>
      </c>
      <c r="B6" s="37">
        <v>25146</v>
      </c>
      <c r="C6" s="37">
        <v>27066</v>
      </c>
      <c r="D6" s="37">
        <v>3042</v>
      </c>
      <c r="E6" s="37">
        <v>2826</v>
      </c>
      <c r="F6" s="37">
        <v>1812</v>
      </c>
      <c r="G6" s="37">
        <v>2416</v>
      </c>
      <c r="H6" s="37">
        <v>1685</v>
      </c>
      <c r="I6" s="37">
        <v>2330</v>
      </c>
      <c r="J6" s="37">
        <v>1715</v>
      </c>
      <c r="K6" s="37">
        <v>1703</v>
      </c>
      <c r="L6" s="37">
        <v>1856</v>
      </c>
      <c r="M6" s="37">
        <v>1801</v>
      </c>
      <c r="N6" s="37">
        <v>1525</v>
      </c>
      <c r="O6" s="37">
        <v>1613</v>
      </c>
    </row>
    <row r="7" spans="1:17" s="39" customFormat="1" ht="20.100000000000001" customHeight="1" x14ac:dyDescent="0.25">
      <c r="A7" s="352" t="s">
        <v>260</v>
      </c>
      <c r="B7" s="40">
        <v>13</v>
      </c>
      <c r="C7" s="40">
        <v>26</v>
      </c>
      <c r="D7" s="40">
        <v>2</v>
      </c>
      <c r="E7" s="40">
        <v>3</v>
      </c>
      <c r="F7" s="40">
        <v>1</v>
      </c>
      <c r="G7" s="40">
        <v>2</v>
      </c>
      <c r="H7" s="40">
        <v>1</v>
      </c>
      <c r="I7" s="40">
        <v>6</v>
      </c>
      <c r="J7" s="40">
        <v>1</v>
      </c>
      <c r="K7" s="40">
        <v>2</v>
      </c>
      <c r="L7" s="40">
        <v>2</v>
      </c>
      <c r="M7" s="40">
        <v>1</v>
      </c>
      <c r="N7" s="40">
        <v>0</v>
      </c>
      <c r="O7" s="40">
        <v>4</v>
      </c>
    </row>
    <row r="8" spans="1:17" ht="20.100000000000001" customHeight="1" x14ac:dyDescent="0.25">
      <c r="A8" s="41" t="s">
        <v>17</v>
      </c>
      <c r="B8" s="42">
        <v>6</v>
      </c>
      <c r="C8" s="42">
        <v>14</v>
      </c>
      <c r="D8" s="42">
        <v>2</v>
      </c>
      <c r="E8" s="42">
        <v>1</v>
      </c>
      <c r="F8" s="42">
        <v>0</v>
      </c>
      <c r="G8" s="42">
        <v>0</v>
      </c>
      <c r="H8" s="42">
        <v>1</v>
      </c>
      <c r="I8" s="42">
        <v>1</v>
      </c>
      <c r="J8" s="42">
        <v>1</v>
      </c>
      <c r="K8" s="42">
        <v>1</v>
      </c>
      <c r="L8" s="42">
        <v>0</v>
      </c>
      <c r="M8" s="42">
        <v>0</v>
      </c>
      <c r="N8" s="42">
        <v>0</v>
      </c>
      <c r="O8" s="42">
        <v>3</v>
      </c>
    </row>
    <row r="9" spans="1:17" ht="20.100000000000001" customHeight="1" x14ac:dyDescent="0.25">
      <c r="A9" s="41" t="s">
        <v>18</v>
      </c>
      <c r="B9" s="42">
        <v>0</v>
      </c>
      <c r="C9" s="42">
        <v>0</v>
      </c>
      <c r="D9" s="42">
        <v>0</v>
      </c>
      <c r="E9" s="42">
        <v>0</v>
      </c>
      <c r="F9" s="42">
        <v>0</v>
      </c>
      <c r="G9" s="42">
        <v>0</v>
      </c>
      <c r="H9" s="42">
        <v>0</v>
      </c>
      <c r="I9" s="42">
        <v>0</v>
      </c>
      <c r="J9" s="42">
        <v>0</v>
      </c>
      <c r="K9" s="42">
        <v>0</v>
      </c>
      <c r="L9" s="42">
        <v>0</v>
      </c>
      <c r="M9" s="42">
        <v>0</v>
      </c>
      <c r="N9" s="42">
        <v>0</v>
      </c>
      <c r="O9" s="42">
        <v>0</v>
      </c>
    </row>
    <row r="10" spans="1:17" ht="20.100000000000001" customHeight="1" x14ac:dyDescent="0.25">
      <c r="A10" s="41" t="s">
        <v>19</v>
      </c>
      <c r="B10" s="42">
        <v>0</v>
      </c>
      <c r="C10" s="42">
        <v>1</v>
      </c>
      <c r="D10" s="42">
        <v>0</v>
      </c>
      <c r="E10" s="42">
        <v>0</v>
      </c>
      <c r="F10" s="42">
        <v>0</v>
      </c>
      <c r="G10" s="42">
        <v>0</v>
      </c>
      <c r="H10" s="42">
        <v>0</v>
      </c>
      <c r="I10" s="42">
        <v>0</v>
      </c>
      <c r="J10" s="42">
        <v>0</v>
      </c>
      <c r="K10" s="42">
        <v>1</v>
      </c>
      <c r="L10" s="42">
        <v>0</v>
      </c>
      <c r="M10" s="42">
        <v>0</v>
      </c>
      <c r="N10" s="42">
        <v>0</v>
      </c>
      <c r="O10" s="42">
        <v>0</v>
      </c>
    </row>
    <row r="11" spans="1:17" ht="20.100000000000001" customHeight="1" x14ac:dyDescent="0.25">
      <c r="A11" s="41" t="s">
        <v>559</v>
      </c>
      <c r="B11" s="42">
        <v>2</v>
      </c>
      <c r="C11" s="42">
        <v>2</v>
      </c>
      <c r="D11" s="42">
        <v>0</v>
      </c>
      <c r="E11" s="42">
        <v>2</v>
      </c>
      <c r="F11" s="42">
        <v>0</v>
      </c>
      <c r="G11" s="42">
        <v>0</v>
      </c>
      <c r="H11" s="42">
        <v>0</v>
      </c>
      <c r="I11" s="42">
        <v>0</v>
      </c>
      <c r="J11" s="42">
        <v>0</v>
      </c>
      <c r="K11" s="42">
        <v>0</v>
      </c>
      <c r="L11" s="42">
        <v>0</v>
      </c>
      <c r="M11" s="42">
        <v>0</v>
      </c>
      <c r="N11" s="42">
        <v>0</v>
      </c>
      <c r="O11" s="42">
        <v>0</v>
      </c>
    </row>
    <row r="12" spans="1:17" ht="20.100000000000001" customHeight="1" x14ac:dyDescent="0.25">
      <c r="A12" s="41" t="s">
        <v>560</v>
      </c>
      <c r="B12" s="42">
        <v>0</v>
      </c>
      <c r="C12" s="42">
        <v>4</v>
      </c>
      <c r="D12" s="42">
        <v>0</v>
      </c>
      <c r="E12" s="42">
        <v>0</v>
      </c>
      <c r="F12" s="42">
        <v>0</v>
      </c>
      <c r="G12" s="42">
        <v>0</v>
      </c>
      <c r="H12" s="42">
        <v>0</v>
      </c>
      <c r="I12" s="42">
        <v>3</v>
      </c>
      <c r="J12" s="42">
        <v>0</v>
      </c>
      <c r="K12" s="42">
        <v>0</v>
      </c>
      <c r="L12" s="42">
        <v>0</v>
      </c>
      <c r="M12" s="42">
        <v>1</v>
      </c>
      <c r="N12" s="42">
        <v>0</v>
      </c>
      <c r="O12" s="42">
        <v>0</v>
      </c>
    </row>
    <row r="13" spans="1:17" ht="20.100000000000001" customHeight="1" x14ac:dyDescent="0.25">
      <c r="A13" s="41" t="s">
        <v>561</v>
      </c>
      <c r="B13" s="42">
        <v>0</v>
      </c>
      <c r="C13" s="42">
        <v>0</v>
      </c>
      <c r="D13" s="42">
        <v>0</v>
      </c>
      <c r="E13" s="42">
        <v>0</v>
      </c>
      <c r="F13" s="42">
        <v>0</v>
      </c>
      <c r="G13" s="42">
        <v>0</v>
      </c>
      <c r="H13" s="42">
        <v>0</v>
      </c>
      <c r="I13" s="42">
        <v>0</v>
      </c>
      <c r="J13" s="42">
        <v>0</v>
      </c>
      <c r="K13" s="42">
        <v>0</v>
      </c>
      <c r="L13" s="42">
        <v>0</v>
      </c>
      <c r="M13" s="42">
        <v>0</v>
      </c>
      <c r="N13" s="42">
        <v>0</v>
      </c>
      <c r="O13" s="42">
        <v>0</v>
      </c>
    </row>
    <row r="14" spans="1:17" ht="20.100000000000001" customHeight="1" x14ac:dyDescent="0.25">
      <c r="A14" s="41" t="s">
        <v>562</v>
      </c>
      <c r="B14" s="42">
        <v>0</v>
      </c>
      <c r="C14" s="42">
        <v>0</v>
      </c>
      <c r="D14" s="42">
        <v>0</v>
      </c>
      <c r="E14" s="42">
        <v>0</v>
      </c>
      <c r="F14" s="42">
        <v>0</v>
      </c>
      <c r="G14" s="42">
        <v>0</v>
      </c>
      <c r="H14" s="42">
        <v>0</v>
      </c>
      <c r="I14" s="42">
        <v>0</v>
      </c>
      <c r="J14" s="42">
        <v>0</v>
      </c>
      <c r="K14" s="42">
        <v>0</v>
      </c>
      <c r="L14" s="42">
        <v>0</v>
      </c>
      <c r="M14" s="42">
        <v>0</v>
      </c>
      <c r="N14" s="42">
        <v>0</v>
      </c>
      <c r="O14" s="42">
        <v>0</v>
      </c>
      <c r="Q14" s="41" t="s">
        <v>1</v>
      </c>
    </row>
    <row r="15" spans="1:17" ht="20.100000000000001" customHeight="1" x14ac:dyDescent="0.25">
      <c r="A15" s="41" t="s">
        <v>20</v>
      </c>
      <c r="B15" s="42">
        <v>2</v>
      </c>
      <c r="C15" s="42">
        <v>1</v>
      </c>
      <c r="D15" s="42">
        <v>0</v>
      </c>
      <c r="E15" s="42">
        <v>0</v>
      </c>
      <c r="F15" s="42">
        <v>0</v>
      </c>
      <c r="G15" s="42">
        <v>0</v>
      </c>
      <c r="H15" s="42">
        <v>0</v>
      </c>
      <c r="I15" s="42">
        <v>1</v>
      </c>
      <c r="J15" s="42">
        <v>0</v>
      </c>
      <c r="K15" s="42">
        <v>0</v>
      </c>
      <c r="L15" s="42">
        <v>1</v>
      </c>
      <c r="M15" s="42">
        <v>0</v>
      </c>
      <c r="N15" s="42">
        <v>0</v>
      </c>
      <c r="O15" s="42">
        <v>0</v>
      </c>
    </row>
    <row r="16" spans="1:17" ht="20.100000000000001" customHeight="1" x14ac:dyDescent="0.25">
      <c r="A16" s="41" t="s">
        <v>563</v>
      </c>
      <c r="B16" s="42">
        <v>0</v>
      </c>
      <c r="C16" s="42">
        <v>0</v>
      </c>
      <c r="D16" s="42">
        <v>0</v>
      </c>
      <c r="E16" s="42">
        <v>0</v>
      </c>
      <c r="F16" s="42">
        <v>0</v>
      </c>
      <c r="G16" s="42">
        <v>0</v>
      </c>
      <c r="H16" s="42">
        <v>0</v>
      </c>
      <c r="I16" s="42">
        <v>0</v>
      </c>
      <c r="J16" s="42">
        <v>0</v>
      </c>
      <c r="K16" s="42">
        <v>0</v>
      </c>
      <c r="L16" s="42">
        <v>0</v>
      </c>
      <c r="M16" s="42">
        <v>0</v>
      </c>
      <c r="N16" s="42">
        <v>0</v>
      </c>
      <c r="O16" s="42">
        <v>0</v>
      </c>
    </row>
    <row r="17" spans="1:15" ht="20.100000000000001" customHeight="1" x14ac:dyDescent="0.25">
      <c r="A17" s="41" t="s">
        <v>564</v>
      </c>
      <c r="B17" s="42">
        <v>0</v>
      </c>
      <c r="C17" s="42">
        <v>0</v>
      </c>
      <c r="D17" s="42">
        <v>0</v>
      </c>
      <c r="E17" s="42">
        <v>0</v>
      </c>
      <c r="F17" s="42">
        <v>0</v>
      </c>
      <c r="G17" s="42">
        <v>0</v>
      </c>
      <c r="H17" s="42">
        <v>0</v>
      </c>
      <c r="I17" s="42">
        <v>0</v>
      </c>
      <c r="J17" s="42">
        <v>0</v>
      </c>
      <c r="K17" s="42">
        <v>0</v>
      </c>
      <c r="L17" s="42">
        <v>0</v>
      </c>
      <c r="M17" s="42">
        <v>0</v>
      </c>
      <c r="N17" s="42">
        <v>0</v>
      </c>
      <c r="O17" s="42">
        <v>0</v>
      </c>
    </row>
    <row r="18" spans="1:15" ht="20.100000000000001" customHeight="1" x14ac:dyDescent="0.25">
      <c r="A18" s="41" t="s">
        <v>21</v>
      </c>
      <c r="B18" s="42">
        <v>3</v>
      </c>
      <c r="C18" s="42">
        <v>4</v>
      </c>
      <c r="D18" s="42">
        <v>0</v>
      </c>
      <c r="E18" s="42">
        <v>0</v>
      </c>
      <c r="F18" s="42">
        <v>1</v>
      </c>
      <c r="G18" s="42">
        <v>2</v>
      </c>
      <c r="H18" s="42">
        <v>0</v>
      </c>
      <c r="I18" s="42">
        <v>1</v>
      </c>
      <c r="J18" s="42">
        <v>0</v>
      </c>
      <c r="K18" s="42">
        <v>0</v>
      </c>
      <c r="L18" s="42">
        <v>1</v>
      </c>
      <c r="M18" s="42">
        <v>0</v>
      </c>
      <c r="N18" s="42">
        <v>0</v>
      </c>
      <c r="O18" s="42">
        <v>1</v>
      </c>
    </row>
    <row r="19" spans="1:15" s="39" customFormat="1" ht="20.100000000000001" customHeight="1" x14ac:dyDescent="0.25">
      <c r="A19" s="352" t="s">
        <v>589</v>
      </c>
      <c r="B19" s="40">
        <v>49</v>
      </c>
      <c r="C19" s="40">
        <v>37</v>
      </c>
      <c r="D19" s="40">
        <v>4</v>
      </c>
      <c r="E19" s="40">
        <v>5</v>
      </c>
      <c r="F19" s="40">
        <v>4</v>
      </c>
      <c r="G19" s="40">
        <v>5</v>
      </c>
      <c r="H19" s="40">
        <v>3</v>
      </c>
      <c r="I19" s="40">
        <v>3</v>
      </c>
      <c r="J19" s="40">
        <v>6</v>
      </c>
      <c r="K19" s="40">
        <v>1</v>
      </c>
      <c r="L19" s="40">
        <v>5</v>
      </c>
      <c r="M19" s="40">
        <v>4</v>
      </c>
      <c r="N19" s="40">
        <v>5</v>
      </c>
      <c r="O19" s="40">
        <v>4</v>
      </c>
    </row>
    <row r="20" spans="1:15" ht="20.100000000000001" customHeight="1" x14ac:dyDescent="0.25">
      <c r="A20" s="41" t="s">
        <v>22</v>
      </c>
      <c r="B20" s="42">
        <v>6</v>
      </c>
      <c r="C20" s="42">
        <v>11</v>
      </c>
      <c r="D20" s="42">
        <v>0</v>
      </c>
      <c r="E20" s="42">
        <v>2</v>
      </c>
      <c r="F20" s="42">
        <v>0</v>
      </c>
      <c r="G20" s="42">
        <v>2</v>
      </c>
      <c r="H20" s="42">
        <v>1</v>
      </c>
      <c r="I20" s="42">
        <v>0</v>
      </c>
      <c r="J20" s="42">
        <v>0</v>
      </c>
      <c r="K20" s="42">
        <v>0</v>
      </c>
      <c r="L20" s="42">
        <v>0</v>
      </c>
      <c r="M20" s="42">
        <v>2</v>
      </c>
      <c r="N20" s="42">
        <v>0</v>
      </c>
      <c r="O20" s="42">
        <v>1</v>
      </c>
    </row>
    <row r="21" spans="1:15" ht="20.100000000000001" customHeight="1" x14ac:dyDescent="0.25">
      <c r="A21" s="41" t="s">
        <v>23</v>
      </c>
      <c r="B21" s="42">
        <v>4</v>
      </c>
      <c r="C21" s="42">
        <v>11</v>
      </c>
      <c r="D21" s="42">
        <v>0</v>
      </c>
      <c r="E21" s="42">
        <v>3</v>
      </c>
      <c r="F21" s="42">
        <v>1</v>
      </c>
      <c r="G21" s="42">
        <v>0</v>
      </c>
      <c r="H21" s="42">
        <v>0</v>
      </c>
      <c r="I21" s="42">
        <v>3</v>
      </c>
      <c r="J21" s="42">
        <v>1</v>
      </c>
      <c r="K21" s="42">
        <v>0</v>
      </c>
      <c r="L21" s="42">
        <v>0</v>
      </c>
      <c r="M21" s="42">
        <v>1</v>
      </c>
      <c r="N21" s="42">
        <v>0</v>
      </c>
      <c r="O21" s="42">
        <v>0</v>
      </c>
    </row>
    <row r="22" spans="1:15" ht="20.100000000000001" customHeight="1" x14ac:dyDescent="0.25">
      <c r="A22" s="41" t="s">
        <v>565</v>
      </c>
      <c r="B22" s="42">
        <v>3</v>
      </c>
      <c r="C22" s="42">
        <v>3</v>
      </c>
      <c r="D22" s="42">
        <v>0</v>
      </c>
      <c r="E22" s="42">
        <v>0</v>
      </c>
      <c r="F22" s="42">
        <v>0</v>
      </c>
      <c r="G22" s="42">
        <v>2</v>
      </c>
      <c r="H22" s="42">
        <v>0</v>
      </c>
      <c r="I22" s="42">
        <v>0</v>
      </c>
      <c r="J22" s="42">
        <v>0</v>
      </c>
      <c r="K22" s="42">
        <v>0</v>
      </c>
      <c r="L22" s="42">
        <v>0</v>
      </c>
      <c r="M22" s="42">
        <v>1</v>
      </c>
      <c r="N22" s="42">
        <v>1</v>
      </c>
      <c r="O22" s="42">
        <v>0</v>
      </c>
    </row>
    <row r="23" spans="1:15" ht="20.100000000000001" customHeight="1" x14ac:dyDescent="0.25">
      <c r="A23" s="41" t="s">
        <v>24</v>
      </c>
      <c r="B23" s="42">
        <v>2</v>
      </c>
      <c r="C23" s="42">
        <v>3</v>
      </c>
      <c r="D23" s="42">
        <v>1</v>
      </c>
      <c r="E23" s="42">
        <v>0</v>
      </c>
      <c r="F23" s="42">
        <v>0</v>
      </c>
      <c r="G23" s="42">
        <v>0</v>
      </c>
      <c r="H23" s="42">
        <v>0</v>
      </c>
      <c r="I23" s="42">
        <v>0</v>
      </c>
      <c r="J23" s="42">
        <v>0</v>
      </c>
      <c r="K23" s="42">
        <v>1</v>
      </c>
      <c r="L23" s="42">
        <v>0</v>
      </c>
      <c r="M23" s="42">
        <v>0</v>
      </c>
      <c r="N23" s="42">
        <v>0</v>
      </c>
      <c r="O23" s="42">
        <v>1</v>
      </c>
    </row>
    <row r="24" spans="1:15" ht="20.100000000000001" customHeight="1" x14ac:dyDescent="0.25">
      <c r="A24" s="41" t="s">
        <v>566</v>
      </c>
      <c r="B24" s="42">
        <v>6</v>
      </c>
      <c r="C24" s="42">
        <v>2</v>
      </c>
      <c r="D24" s="42">
        <v>0</v>
      </c>
      <c r="E24" s="42">
        <v>0</v>
      </c>
      <c r="F24" s="42">
        <v>0</v>
      </c>
      <c r="G24" s="42">
        <v>0</v>
      </c>
      <c r="H24" s="42">
        <v>0</v>
      </c>
      <c r="I24" s="42">
        <v>0</v>
      </c>
      <c r="J24" s="42">
        <v>0</v>
      </c>
      <c r="K24" s="42">
        <v>0</v>
      </c>
      <c r="L24" s="42">
        <v>0</v>
      </c>
      <c r="M24" s="42">
        <v>0</v>
      </c>
      <c r="N24" s="42">
        <v>0</v>
      </c>
      <c r="O24" s="42">
        <v>0</v>
      </c>
    </row>
    <row r="25" spans="1:15" ht="20.100000000000001" customHeight="1" x14ac:dyDescent="0.25">
      <c r="A25" s="41" t="s">
        <v>567</v>
      </c>
      <c r="B25" s="42">
        <v>0</v>
      </c>
      <c r="C25" s="42">
        <v>1</v>
      </c>
      <c r="D25" s="42">
        <v>0</v>
      </c>
      <c r="E25" s="42">
        <v>0</v>
      </c>
      <c r="F25" s="42">
        <v>0</v>
      </c>
      <c r="G25" s="42">
        <v>0</v>
      </c>
      <c r="H25" s="42">
        <v>0</v>
      </c>
      <c r="I25" s="42">
        <v>0</v>
      </c>
      <c r="J25" s="42">
        <v>0</v>
      </c>
      <c r="K25" s="42">
        <v>0</v>
      </c>
      <c r="L25" s="42">
        <v>0</v>
      </c>
      <c r="M25" s="42">
        <v>0</v>
      </c>
      <c r="N25" s="42">
        <v>0</v>
      </c>
      <c r="O25" s="42">
        <v>0</v>
      </c>
    </row>
    <row r="26" spans="1:15" ht="20.100000000000001" customHeight="1" x14ac:dyDescent="0.25">
      <c r="A26" s="41" t="s">
        <v>568</v>
      </c>
      <c r="B26" s="42">
        <v>0</v>
      </c>
      <c r="C26" s="42">
        <v>0</v>
      </c>
      <c r="D26" s="42">
        <v>0</v>
      </c>
      <c r="E26" s="42">
        <v>0</v>
      </c>
      <c r="F26" s="42">
        <v>0</v>
      </c>
      <c r="G26" s="42">
        <v>0</v>
      </c>
      <c r="H26" s="42">
        <v>0</v>
      </c>
      <c r="I26" s="42">
        <v>0</v>
      </c>
      <c r="J26" s="42">
        <v>0</v>
      </c>
      <c r="K26" s="42">
        <v>0</v>
      </c>
      <c r="L26" s="42">
        <v>0</v>
      </c>
      <c r="M26" s="42">
        <v>0</v>
      </c>
      <c r="N26" s="42">
        <v>0</v>
      </c>
      <c r="O26" s="42">
        <v>0</v>
      </c>
    </row>
    <row r="27" spans="1:15" ht="20.100000000000001" customHeight="1" x14ac:dyDescent="0.25">
      <c r="A27" s="41" t="s">
        <v>25</v>
      </c>
      <c r="B27" s="42">
        <v>4</v>
      </c>
      <c r="C27" s="42">
        <v>1</v>
      </c>
      <c r="D27" s="42">
        <v>0</v>
      </c>
      <c r="E27" s="42">
        <v>0</v>
      </c>
      <c r="F27" s="42">
        <v>0</v>
      </c>
      <c r="G27" s="42">
        <v>0</v>
      </c>
      <c r="H27" s="42">
        <v>0</v>
      </c>
      <c r="I27" s="42">
        <v>0</v>
      </c>
      <c r="J27" s="42">
        <v>4</v>
      </c>
      <c r="K27" s="42">
        <v>0</v>
      </c>
      <c r="L27" s="42">
        <v>0</v>
      </c>
      <c r="M27" s="42">
        <v>0</v>
      </c>
      <c r="N27" s="42">
        <v>0</v>
      </c>
      <c r="O27" s="42">
        <v>0</v>
      </c>
    </row>
    <row r="28" spans="1:15" ht="20.100000000000001" customHeight="1" x14ac:dyDescent="0.25">
      <c r="A28" s="41" t="s">
        <v>569</v>
      </c>
      <c r="B28" s="42">
        <v>3</v>
      </c>
      <c r="C28" s="42">
        <v>1</v>
      </c>
      <c r="D28" s="42">
        <v>0</v>
      </c>
      <c r="E28" s="42">
        <v>0</v>
      </c>
      <c r="F28" s="42">
        <v>1</v>
      </c>
      <c r="G28" s="42">
        <v>1</v>
      </c>
      <c r="H28" s="42">
        <v>0</v>
      </c>
      <c r="I28" s="42">
        <v>0</v>
      </c>
      <c r="J28" s="42">
        <v>0</v>
      </c>
      <c r="K28" s="42">
        <v>0</v>
      </c>
      <c r="L28" s="42">
        <v>2</v>
      </c>
      <c r="M28" s="42">
        <v>0</v>
      </c>
      <c r="N28" s="42">
        <v>0</v>
      </c>
      <c r="O28" s="42">
        <v>0</v>
      </c>
    </row>
    <row r="29" spans="1:15" ht="20.100000000000001" customHeight="1" x14ac:dyDescent="0.25">
      <c r="A29" s="41" t="s">
        <v>570</v>
      </c>
      <c r="B29" s="42">
        <v>0</v>
      </c>
      <c r="C29" s="42">
        <v>0</v>
      </c>
      <c r="D29" s="42">
        <v>0</v>
      </c>
      <c r="E29" s="42">
        <v>0</v>
      </c>
      <c r="F29" s="42">
        <v>0</v>
      </c>
      <c r="G29" s="42">
        <v>0</v>
      </c>
      <c r="H29" s="42">
        <v>0</v>
      </c>
      <c r="I29" s="42">
        <v>0</v>
      </c>
      <c r="J29" s="42">
        <v>0</v>
      </c>
      <c r="K29" s="42">
        <v>0</v>
      </c>
      <c r="L29" s="42">
        <v>0</v>
      </c>
      <c r="M29" s="42">
        <v>0</v>
      </c>
      <c r="N29" s="42">
        <v>0</v>
      </c>
      <c r="O29" s="42">
        <v>0</v>
      </c>
    </row>
    <row r="30" spans="1:15" ht="20.100000000000001" customHeight="1" x14ac:dyDescent="0.25">
      <c r="A30" s="41" t="s">
        <v>26</v>
      </c>
      <c r="B30" s="42">
        <v>21</v>
      </c>
      <c r="C30" s="42">
        <v>4</v>
      </c>
      <c r="D30" s="42">
        <v>3</v>
      </c>
      <c r="E30" s="42">
        <v>0</v>
      </c>
      <c r="F30" s="42">
        <v>2</v>
      </c>
      <c r="G30" s="42">
        <v>0</v>
      </c>
      <c r="H30" s="42">
        <v>2</v>
      </c>
      <c r="I30" s="42">
        <v>0</v>
      </c>
      <c r="J30" s="42">
        <v>1</v>
      </c>
      <c r="K30" s="42">
        <v>0</v>
      </c>
      <c r="L30" s="42">
        <v>3</v>
      </c>
      <c r="M30" s="42">
        <v>0</v>
      </c>
      <c r="N30" s="42">
        <v>4</v>
      </c>
      <c r="O30" s="42">
        <v>2</v>
      </c>
    </row>
    <row r="31" spans="1:15" s="39" customFormat="1" ht="20.100000000000001" customHeight="1" x14ac:dyDescent="0.25">
      <c r="A31" s="352" t="s">
        <v>258</v>
      </c>
      <c r="B31" s="40">
        <v>136</v>
      </c>
      <c r="C31" s="40">
        <v>171</v>
      </c>
      <c r="D31" s="40">
        <v>15</v>
      </c>
      <c r="E31" s="40">
        <v>10</v>
      </c>
      <c r="F31" s="40">
        <v>6</v>
      </c>
      <c r="G31" s="40">
        <v>7</v>
      </c>
      <c r="H31" s="40">
        <v>6</v>
      </c>
      <c r="I31" s="40">
        <v>18</v>
      </c>
      <c r="J31" s="40">
        <v>8</v>
      </c>
      <c r="K31" s="40">
        <v>8</v>
      </c>
      <c r="L31" s="40">
        <v>10</v>
      </c>
      <c r="M31" s="40">
        <v>3</v>
      </c>
      <c r="N31" s="40">
        <v>7</v>
      </c>
      <c r="O31" s="40">
        <v>23</v>
      </c>
    </row>
    <row r="32" spans="1:15" ht="20.100000000000001" customHeight="1" x14ac:dyDescent="0.25">
      <c r="A32" s="41" t="s">
        <v>27</v>
      </c>
      <c r="B32" s="42">
        <v>12</v>
      </c>
      <c r="C32" s="42">
        <v>25</v>
      </c>
      <c r="D32" s="42">
        <v>4</v>
      </c>
      <c r="E32" s="42">
        <v>1</v>
      </c>
      <c r="F32" s="42">
        <v>0</v>
      </c>
      <c r="G32" s="42">
        <v>1</v>
      </c>
      <c r="H32" s="42">
        <v>0</v>
      </c>
      <c r="I32" s="42">
        <v>3</v>
      </c>
      <c r="J32" s="42">
        <v>0</v>
      </c>
      <c r="K32" s="42">
        <v>1</v>
      </c>
      <c r="L32" s="42">
        <v>0</v>
      </c>
      <c r="M32" s="42">
        <v>0</v>
      </c>
      <c r="N32" s="42">
        <v>0</v>
      </c>
      <c r="O32" s="42">
        <v>1</v>
      </c>
    </row>
    <row r="33" spans="1:15" ht="20.100000000000001" customHeight="1" x14ac:dyDescent="0.25">
      <c r="A33" s="41" t="s">
        <v>28</v>
      </c>
      <c r="B33" s="42">
        <v>95</v>
      </c>
      <c r="C33" s="42">
        <v>94</v>
      </c>
      <c r="D33" s="42">
        <v>9</v>
      </c>
      <c r="E33" s="42">
        <v>4</v>
      </c>
      <c r="F33" s="42">
        <v>4</v>
      </c>
      <c r="G33" s="42">
        <v>3</v>
      </c>
      <c r="H33" s="42">
        <v>4</v>
      </c>
      <c r="I33" s="42">
        <v>5</v>
      </c>
      <c r="J33" s="42">
        <v>6</v>
      </c>
      <c r="K33" s="42">
        <v>1</v>
      </c>
      <c r="L33" s="42">
        <v>6</v>
      </c>
      <c r="M33" s="42">
        <v>2</v>
      </c>
      <c r="N33" s="42">
        <v>4</v>
      </c>
      <c r="O33" s="42">
        <v>20</v>
      </c>
    </row>
    <row r="34" spans="1:15" ht="20.100000000000001" customHeight="1" x14ac:dyDescent="0.25">
      <c r="A34" s="41" t="s">
        <v>29</v>
      </c>
      <c r="B34" s="42">
        <v>29</v>
      </c>
      <c r="C34" s="42">
        <v>52</v>
      </c>
      <c r="D34" s="42">
        <v>2</v>
      </c>
      <c r="E34" s="42">
        <v>5</v>
      </c>
      <c r="F34" s="42">
        <v>2</v>
      </c>
      <c r="G34" s="42">
        <v>3</v>
      </c>
      <c r="H34" s="42">
        <v>2</v>
      </c>
      <c r="I34" s="42">
        <v>10</v>
      </c>
      <c r="J34" s="42">
        <v>2</v>
      </c>
      <c r="K34" s="42">
        <v>6</v>
      </c>
      <c r="L34" s="42">
        <v>4</v>
      </c>
      <c r="M34" s="42">
        <v>1</v>
      </c>
      <c r="N34" s="42">
        <v>3</v>
      </c>
      <c r="O34" s="42">
        <v>2</v>
      </c>
    </row>
    <row r="35" spans="1:15" s="39" customFormat="1" ht="20.100000000000001" customHeight="1" x14ac:dyDescent="0.25">
      <c r="A35" s="352" t="s">
        <v>259</v>
      </c>
      <c r="B35" s="40">
        <v>24112</v>
      </c>
      <c r="C35" s="40">
        <v>26016</v>
      </c>
      <c r="D35" s="40">
        <v>2944</v>
      </c>
      <c r="E35" s="40">
        <v>2736</v>
      </c>
      <c r="F35" s="40">
        <v>1719</v>
      </c>
      <c r="G35" s="40">
        <v>2333</v>
      </c>
      <c r="H35" s="40">
        <v>1638</v>
      </c>
      <c r="I35" s="40">
        <v>2217</v>
      </c>
      <c r="J35" s="40">
        <v>1644</v>
      </c>
      <c r="K35" s="40">
        <v>1642</v>
      </c>
      <c r="L35" s="40">
        <v>1792</v>
      </c>
      <c r="M35" s="40">
        <v>1738</v>
      </c>
      <c r="N35" s="40">
        <v>1434</v>
      </c>
      <c r="O35" s="40">
        <v>1524</v>
      </c>
    </row>
    <row r="36" spans="1:15" ht="20.100000000000001" customHeight="1" x14ac:dyDescent="0.25">
      <c r="A36" s="41" t="s">
        <v>30</v>
      </c>
      <c r="B36" s="42">
        <v>160</v>
      </c>
      <c r="C36" s="42">
        <v>299</v>
      </c>
      <c r="D36" s="42">
        <v>18</v>
      </c>
      <c r="E36" s="42">
        <v>14</v>
      </c>
      <c r="F36" s="42">
        <v>15</v>
      </c>
      <c r="G36" s="42">
        <v>18</v>
      </c>
      <c r="H36" s="42">
        <v>13</v>
      </c>
      <c r="I36" s="42">
        <v>14</v>
      </c>
      <c r="J36" s="42">
        <v>9</v>
      </c>
      <c r="K36" s="42">
        <v>11</v>
      </c>
      <c r="L36" s="42">
        <v>19</v>
      </c>
      <c r="M36" s="42">
        <v>18</v>
      </c>
      <c r="N36" s="42">
        <v>12</v>
      </c>
      <c r="O36" s="42">
        <v>28</v>
      </c>
    </row>
    <row r="37" spans="1:15" ht="20.100000000000001" customHeight="1" x14ac:dyDescent="0.25">
      <c r="A37" s="41" t="s">
        <v>31</v>
      </c>
      <c r="B37" s="42">
        <v>9729</v>
      </c>
      <c r="C37" s="42">
        <v>9718</v>
      </c>
      <c r="D37" s="42">
        <v>1163</v>
      </c>
      <c r="E37" s="42">
        <v>1110</v>
      </c>
      <c r="F37" s="42">
        <v>645</v>
      </c>
      <c r="G37" s="42">
        <v>749</v>
      </c>
      <c r="H37" s="42">
        <v>642</v>
      </c>
      <c r="I37" s="42">
        <v>794</v>
      </c>
      <c r="J37" s="42">
        <v>699</v>
      </c>
      <c r="K37" s="42">
        <v>679</v>
      </c>
      <c r="L37" s="42">
        <v>828</v>
      </c>
      <c r="M37" s="42">
        <v>757</v>
      </c>
      <c r="N37" s="42">
        <v>511</v>
      </c>
      <c r="O37" s="42">
        <v>607</v>
      </c>
    </row>
    <row r="38" spans="1:15" ht="20.100000000000001" customHeight="1" x14ac:dyDescent="0.25">
      <c r="A38" s="41" t="s">
        <v>32</v>
      </c>
      <c r="B38" s="42">
        <v>227</v>
      </c>
      <c r="C38" s="42">
        <v>230</v>
      </c>
      <c r="D38" s="42">
        <v>35</v>
      </c>
      <c r="E38" s="42">
        <v>10</v>
      </c>
      <c r="F38" s="42">
        <v>20</v>
      </c>
      <c r="G38" s="42">
        <v>24</v>
      </c>
      <c r="H38" s="42">
        <v>8</v>
      </c>
      <c r="I38" s="42">
        <v>19</v>
      </c>
      <c r="J38" s="42">
        <v>20</v>
      </c>
      <c r="K38" s="42">
        <v>13</v>
      </c>
      <c r="L38" s="42">
        <v>7</v>
      </c>
      <c r="M38" s="42">
        <v>13</v>
      </c>
      <c r="N38" s="42">
        <v>20</v>
      </c>
      <c r="O38" s="42">
        <v>36</v>
      </c>
    </row>
    <row r="39" spans="1:15" ht="20.100000000000001" customHeight="1" x14ac:dyDescent="0.25">
      <c r="A39" s="41" t="s">
        <v>33</v>
      </c>
      <c r="B39" s="42">
        <v>157</v>
      </c>
      <c r="C39" s="42">
        <v>316</v>
      </c>
      <c r="D39" s="42">
        <v>17</v>
      </c>
      <c r="E39" s="42">
        <v>20</v>
      </c>
      <c r="F39" s="42">
        <v>15</v>
      </c>
      <c r="G39" s="42">
        <v>21</v>
      </c>
      <c r="H39" s="42">
        <v>7</v>
      </c>
      <c r="I39" s="42">
        <v>16</v>
      </c>
      <c r="J39" s="42">
        <v>14</v>
      </c>
      <c r="K39" s="42">
        <v>16</v>
      </c>
      <c r="L39" s="42">
        <v>16</v>
      </c>
      <c r="M39" s="42">
        <v>22</v>
      </c>
      <c r="N39" s="42">
        <v>4</v>
      </c>
      <c r="O39" s="42">
        <v>21</v>
      </c>
    </row>
    <row r="40" spans="1:15" ht="20.100000000000001" customHeight="1" x14ac:dyDescent="0.25">
      <c r="A40" s="41" t="s">
        <v>34</v>
      </c>
      <c r="B40" s="42">
        <v>69</v>
      </c>
      <c r="C40" s="42">
        <v>119</v>
      </c>
      <c r="D40" s="42">
        <v>9</v>
      </c>
      <c r="E40" s="42">
        <v>8</v>
      </c>
      <c r="F40" s="42">
        <v>4</v>
      </c>
      <c r="G40" s="42">
        <v>4</v>
      </c>
      <c r="H40" s="42">
        <v>4</v>
      </c>
      <c r="I40" s="42">
        <v>17</v>
      </c>
      <c r="J40" s="42">
        <v>6</v>
      </c>
      <c r="K40" s="42">
        <v>11</v>
      </c>
      <c r="L40" s="42">
        <v>3</v>
      </c>
      <c r="M40" s="42">
        <v>10</v>
      </c>
      <c r="N40" s="42">
        <v>9</v>
      </c>
      <c r="O40" s="42">
        <v>7</v>
      </c>
    </row>
    <row r="41" spans="1:15" ht="20.100000000000001" customHeight="1" x14ac:dyDescent="0.25">
      <c r="A41" s="41" t="s">
        <v>571</v>
      </c>
      <c r="B41" s="42">
        <v>1</v>
      </c>
      <c r="C41" s="42">
        <v>3</v>
      </c>
      <c r="D41" s="42">
        <v>0</v>
      </c>
      <c r="E41" s="42">
        <v>0</v>
      </c>
      <c r="F41" s="42">
        <v>0</v>
      </c>
      <c r="G41" s="42">
        <v>0</v>
      </c>
      <c r="H41" s="42">
        <v>0</v>
      </c>
      <c r="I41" s="42">
        <v>0</v>
      </c>
      <c r="J41" s="42">
        <v>0</v>
      </c>
      <c r="K41" s="42">
        <v>0</v>
      </c>
      <c r="L41" s="42">
        <v>0</v>
      </c>
      <c r="M41" s="42">
        <v>0</v>
      </c>
      <c r="N41" s="42">
        <v>0</v>
      </c>
      <c r="O41" s="42">
        <v>1</v>
      </c>
    </row>
    <row r="42" spans="1:15" ht="20.100000000000001" customHeight="1" x14ac:dyDescent="0.25">
      <c r="A42" s="41" t="s">
        <v>35</v>
      </c>
      <c r="B42" s="42">
        <v>0</v>
      </c>
      <c r="C42" s="42">
        <v>0</v>
      </c>
      <c r="D42" s="42">
        <v>0</v>
      </c>
      <c r="E42" s="42">
        <v>0</v>
      </c>
      <c r="F42" s="42">
        <v>0</v>
      </c>
      <c r="G42" s="42">
        <v>0</v>
      </c>
      <c r="H42" s="42">
        <v>0</v>
      </c>
      <c r="I42" s="42">
        <v>0</v>
      </c>
      <c r="J42" s="42">
        <v>0</v>
      </c>
      <c r="K42" s="42">
        <v>0</v>
      </c>
      <c r="L42" s="42">
        <v>0</v>
      </c>
      <c r="M42" s="42">
        <v>0</v>
      </c>
      <c r="N42" s="42">
        <v>0</v>
      </c>
      <c r="O42" s="42">
        <v>0</v>
      </c>
    </row>
    <row r="43" spans="1:15" ht="20.100000000000001" customHeight="1" x14ac:dyDescent="0.25">
      <c r="A43" s="41" t="s">
        <v>36</v>
      </c>
      <c r="B43" s="42">
        <v>2</v>
      </c>
      <c r="C43" s="42">
        <v>14</v>
      </c>
      <c r="D43" s="42">
        <v>0</v>
      </c>
      <c r="E43" s="42">
        <v>0</v>
      </c>
      <c r="F43" s="42">
        <v>0</v>
      </c>
      <c r="G43" s="42">
        <v>1</v>
      </c>
      <c r="H43" s="42">
        <v>0</v>
      </c>
      <c r="I43" s="42">
        <v>3</v>
      </c>
      <c r="J43" s="42">
        <v>0</v>
      </c>
      <c r="K43" s="42">
        <v>1</v>
      </c>
      <c r="L43" s="42">
        <v>0</v>
      </c>
      <c r="M43" s="42">
        <v>1</v>
      </c>
      <c r="N43" s="42">
        <v>1</v>
      </c>
      <c r="O43" s="42">
        <v>1</v>
      </c>
    </row>
    <row r="44" spans="1:15" ht="20.100000000000001" customHeight="1" x14ac:dyDescent="0.25">
      <c r="A44" s="41" t="s">
        <v>37</v>
      </c>
      <c r="B44" s="42">
        <v>13711</v>
      </c>
      <c r="C44" s="42">
        <v>15204</v>
      </c>
      <c r="D44" s="42">
        <v>1692</v>
      </c>
      <c r="E44" s="42">
        <v>1568</v>
      </c>
      <c r="F44" s="42">
        <v>1019</v>
      </c>
      <c r="G44" s="42">
        <v>1505</v>
      </c>
      <c r="H44" s="42">
        <v>961</v>
      </c>
      <c r="I44" s="42">
        <v>1346</v>
      </c>
      <c r="J44" s="42">
        <v>894</v>
      </c>
      <c r="K44" s="42">
        <v>906</v>
      </c>
      <c r="L44" s="42">
        <v>918</v>
      </c>
      <c r="M44" s="42">
        <v>913</v>
      </c>
      <c r="N44" s="42">
        <v>871</v>
      </c>
      <c r="O44" s="42">
        <v>813</v>
      </c>
    </row>
    <row r="45" spans="1:15" ht="20.100000000000001" customHeight="1" x14ac:dyDescent="0.25">
      <c r="A45" s="41" t="s">
        <v>38</v>
      </c>
      <c r="B45" s="42">
        <v>0</v>
      </c>
      <c r="C45" s="42">
        <v>0</v>
      </c>
      <c r="D45" s="42">
        <v>0</v>
      </c>
      <c r="E45" s="42">
        <v>0</v>
      </c>
      <c r="F45" s="42">
        <v>0</v>
      </c>
      <c r="G45" s="42">
        <v>0</v>
      </c>
      <c r="H45" s="42">
        <v>0</v>
      </c>
      <c r="I45" s="42">
        <v>0</v>
      </c>
      <c r="J45" s="42">
        <v>0</v>
      </c>
      <c r="K45" s="42">
        <v>0</v>
      </c>
      <c r="L45" s="42">
        <v>0</v>
      </c>
      <c r="M45" s="42">
        <v>0</v>
      </c>
      <c r="N45" s="42">
        <v>0</v>
      </c>
      <c r="O45" s="42">
        <v>0</v>
      </c>
    </row>
    <row r="46" spans="1:15" ht="20.100000000000001" customHeight="1" x14ac:dyDescent="0.25">
      <c r="A46" s="41" t="s">
        <v>39</v>
      </c>
      <c r="B46" s="42">
        <v>16</v>
      </c>
      <c r="C46" s="42">
        <v>19</v>
      </c>
      <c r="D46" s="42">
        <v>5</v>
      </c>
      <c r="E46" s="42">
        <v>1</v>
      </c>
      <c r="F46" s="42">
        <v>0</v>
      </c>
      <c r="G46" s="42">
        <v>1</v>
      </c>
      <c r="H46" s="42">
        <v>1</v>
      </c>
      <c r="I46" s="42">
        <v>0</v>
      </c>
      <c r="J46" s="42">
        <v>1</v>
      </c>
      <c r="K46" s="42">
        <v>2</v>
      </c>
      <c r="L46" s="42">
        <v>0</v>
      </c>
      <c r="M46" s="42">
        <v>2</v>
      </c>
      <c r="N46" s="42">
        <v>2</v>
      </c>
      <c r="O46" s="42">
        <v>2</v>
      </c>
    </row>
    <row r="47" spans="1:15" ht="20.100000000000001" customHeight="1" x14ac:dyDescent="0.25">
      <c r="A47" s="41" t="s">
        <v>40</v>
      </c>
      <c r="B47" s="42">
        <v>40</v>
      </c>
      <c r="C47" s="42">
        <v>94</v>
      </c>
      <c r="D47" s="42">
        <v>5</v>
      </c>
      <c r="E47" s="42">
        <v>5</v>
      </c>
      <c r="F47" s="42">
        <v>1</v>
      </c>
      <c r="G47" s="42">
        <v>10</v>
      </c>
      <c r="H47" s="42">
        <v>2</v>
      </c>
      <c r="I47" s="42">
        <v>8</v>
      </c>
      <c r="J47" s="42">
        <v>1</v>
      </c>
      <c r="K47" s="42">
        <v>3</v>
      </c>
      <c r="L47" s="42">
        <v>1</v>
      </c>
      <c r="M47" s="42">
        <v>2</v>
      </c>
      <c r="N47" s="42">
        <v>4</v>
      </c>
      <c r="O47" s="42">
        <v>8</v>
      </c>
    </row>
    <row r="48" spans="1:15" s="39" customFormat="1" ht="20.100000000000001" customHeight="1" x14ac:dyDescent="0.25">
      <c r="A48" s="352" t="s">
        <v>590</v>
      </c>
      <c r="B48" s="40">
        <v>84</v>
      </c>
      <c r="C48" s="40">
        <v>61</v>
      </c>
      <c r="D48" s="40">
        <v>4</v>
      </c>
      <c r="E48" s="40">
        <v>7</v>
      </c>
      <c r="F48" s="40">
        <v>5</v>
      </c>
      <c r="G48" s="40">
        <v>6</v>
      </c>
      <c r="H48" s="40">
        <v>7</v>
      </c>
      <c r="I48" s="40">
        <v>5</v>
      </c>
      <c r="J48" s="40">
        <v>9</v>
      </c>
      <c r="K48" s="40">
        <v>6</v>
      </c>
      <c r="L48" s="40">
        <v>5</v>
      </c>
      <c r="M48" s="40">
        <v>9</v>
      </c>
      <c r="N48" s="40">
        <v>26</v>
      </c>
      <c r="O48" s="40">
        <v>2</v>
      </c>
    </row>
    <row r="49" spans="1:15" ht="20.100000000000001" customHeight="1" x14ac:dyDescent="0.25">
      <c r="A49" s="41" t="s">
        <v>265</v>
      </c>
      <c r="B49" s="42">
        <v>0</v>
      </c>
      <c r="C49" s="42">
        <v>0</v>
      </c>
      <c r="D49" s="42">
        <v>0</v>
      </c>
      <c r="E49" s="42">
        <v>0</v>
      </c>
      <c r="F49" s="42">
        <v>0</v>
      </c>
      <c r="G49" s="42">
        <v>0</v>
      </c>
      <c r="H49" s="42">
        <v>0</v>
      </c>
      <c r="I49" s="42">
        <v>0</v>
      </c>
      <c r="J49" s="42">
        <v>0</v>
      </c>
      <c r="K49" s="42">
        <v>0</v>
      </c>
      <c r="L49" s="42">
        <v>0</v>
      </c>
      <c r="M49" s="42">
        <v>0</v>
      </c>
      <c r="N49" s="42">
        <v>0</v>
      </c>
      <c r="O49" s="42">
        <v>0</v>
      </c>
    </row>
    <row r="50" spans="1:15" ht="20.100000000000001" customHeight="1" x14ac:dyDescent="0.25">
      <c r="A50" s="41" t="s">
        <v>572</v>
      </c>
      <c r="B50" s="42">
        <v>0</v>
      </c>
      <c r="C50" s="42">
        <v>0</v>
      </c>
      <c r="D50" s="42">
        <v>0</v>
      </c>
      <c r="E50" s="42">
        <v>0</v>
      </c>
      <c r="F50" s="42">
        <v>0</v>
      </c>
      <c r="G50" s="42">
        <v>0</v>
      </c>
      <c r="H50" s="42">
        <v>0</v>
      </c>
      <c r="I50" s="42">
        <v>0</v>
      </c>
      <c r="J50" s="42">
        <v>0</v>
      </c>
      <c r="K50" s="42">
        <v>0</v>
      </c>
      <c r="L50" s="42">
        <v>0</v>
      </c>
      <c r="M50" s="42">
        <v>0</v>
      </c>
      <c r="N50" s="42">
        <v>0</v>
      </c>
      <c r="O50" s="42">
        <v>0</v>
      </c>
    </row>
    <row r="51" spans="1:15" ht="20.100000000000001" customHeight="1" x14ac:dyDescent="0.25">
      <c r="A51" s="41" t="s">
        <v>41</v>
      </c>
      <c r="B51" s="42">
        <v>7</v>
      </c>
      <c r="C51" s="42">
        <v>11</v>
      </c>
      <c r="D51" s="42">
        <v>0</v>
      </c>
      <c r="E51" s="42">
        <v>0</v>
      </c>
      <c r="F51" s="42">
        <v>2</v>
      </c>
      <c r="G51" s="42">
        <v>1</v>
      </c>
      <c r="H51" s="42">
        <v>0</v>
      </c>
      <c r="I51" s="42">
        <v>0</v>
      </c>
      <c r="J51" s="42">
        <v>0</v>
      </c>
      <c r="K51" s="42">
        <v>3</v>
      </c>
      <c r="L51" s="42">
        <v>0</v>
      </c>
      <c r="M51" s="42">
        <v>1</v>
      </c>
      <c r="N51" s="42">
        <v>0</v>
      </c>
      <c r="O51" s="42">
        <v>0</v>
      </c>
    </row>
    <row r="52" spans="1:15" ht="20.100000000000001" customHeight="1" x14ac:dyDescent="0.25">
      <c r="A52" s="41" t="s">
        <v>573</v>
      </c>
      <c r="B52" s="42">
        <v>0</v>
      </c>
      <c r="C52" s="42">
        <v>1</v>
      </c>
      <c r="D52" s="42">
        <v>0</v>
      </c>
      <c r="E52" s="42">
        <v>0</v>
      </c>
      <c r="F52" s="42">
        <v>0</v>
      </c>
      <c r="G52" s="42">
        <v>0</v>
      </c>
      <c r="H52" s="42">
        <v>0</v>
      </c>
      <c r="I52" s="42">
        <v>0</v>
      </c>
      <c r="J52" s="42">
        <v>0</v>
      </c>
      <c r="K52" s="42">
        <v>0</v>
      </c>
      <c r="L52" s="42">
        <v>0</v>
      </c>
      <c r="M52" s="42">
        <v>1</v>
      </c>
      <c r="N52" s="42">
        <v>0</v>
      </c>
      <c r="O52" s="42">
        <v>0</v>
      </c>
    </row>
    <row r="53" spans="1:15" ht="20.100000000000001" customHeight="1" x14ac:dyDescent="0.25">
      <c r="A53" s="41" t="s">
        <v>269</v>
      </c>
      <c r="B53" s="42">
        <v>2</v>
      </c>
      <c r="C53" s="42">
        <v>1</v>
      </c>
      <c r="D53" s="42">
        <v>0</v>
      </c>
      <c r="E53" s="42">
        <v>0</v>
      </c>
      <c r="F53" s="42">
        <v>0</v>
      </c>
      <c r="G53" s="42">
        <v>0</v>
      </c>
      <c r="H53" s="42">
        <v>2</v>
      </c>
      <c r="I53" s="42">
        <v>0</v>
      </c>
      <c r="J53" s="42">
        <v>0</v>
      </c>
      <c r="K53" s="42">
        <v>0</v>
      </c>
      <c r="L53" s="42">
        <v>0</v>
      </c>
      <c r="M53" s="42">
        <v>1</v>
      </c>
      <c r="N53" s="42">
        <v>0</v>
      </c>
      <c r="O53" s="42">
        <v>0</v>
      </c>
    </row>
    <row r="54" spans="1:15" ht="20.100000000000001" customHeight="1" x14ac:dyDescent="0.25">
      <c r="A54" s="41" t="s">
        <v>277</v>
      </c>
      <c r="B54" s="42">
        <v>3</v>
      </c>
      <c r="C54" s="42">
        <v>6</v>
      </c>
      <c r="D54" s="42">
        <v>0</v>
      </c>
      <c r="E54" s="42">
        <v>1</v>
      </c>
      <c r="F54" s="42">
        <v>0</v>
      </c>
      <c r="G54" s="42">
        <v>0</v>
      </c>
      <c r="H54" s="42">
        <v>1</v>
      </c>
      <c r="I54" s="42">
        <v>0</v>
      </c>
      <c r="J54" s="42">
        <v>0</v>
      </c>
      <c r="K54" s="42">
        <v>0</v>
      </c>
      <c r="L54" s="42">
        <v>1</v>
      </c>
      <c r="M54" s="42">
        <v>1</v>
      </c>
      <c r="N54" s="42">
        <v>0</v>
      </c>
      <c r="O54" s="42">
        <v>1</v>
      </c>
    </row>
    <row r="55" spans="1:15" ht="20.100000000000001" customHeight="1" x14ac:dyDescent="0.25">
      <c r="A55" s="41" t="s">
        <v>42</v>
      </c>
      <c r="B55" s="42">
        <v>7</v>
      </c>
      <c r="C55" s="42">
        <v>2</v>
      </c>
      <c r="D55" s="42">
        <v>1</v>
      </c>
      <c r="E55" s="42">
        <v>0</v>
      </c>
      <c r="F55" s="42">
        <v>0</v>
      </c>
      <c r="G55" s="42">
        <v>0</v>
      </c>
      <c r="H55" s="42">
        <v>0</v>
      </c>
      <c r="I55" s="42">
        <v>0</v>
      </c>
      <c r="J55" s="42">
        <v>1</v>
      </c>
      <c r="K55" s="42">
        <v>0</v>
      </c>
      <c r="L55" s="42">
        <v>1</v>
      </c>
      <c r="M55" s="42">
        <v>1</v>
      </c>
      <c r="N55" s="42">
        <v>0</v>
      </c>
      <c r="O55" s="42">
        <v>0</v>
      </c>
    </row>
    <row r="56" spans="1:15" ht="20.100000000000001" customHeight="1" x14ac:dyDescent="0.25">
      <c r="A56" s="41" t="s">
        <v>271</v>
      </c>
      <c r="B56" s="42">
        <v>0</v>
      </c>
      <c r="C56" s="42">
        <v>0</v>
      </c>
      <c r="D56" s="42">
        <v>0</v>
      </c>
      <c r="E56" s="42">
        <v>0</v>
      </c>
      <c r="F56" s="42">
        <v>0</v>
      </c>
      <c r="G56" s="42">
        <v>0</v>
      </c>
      <c r="H56" s="42">
        <v>0</v>
      </c>
      <c r="I56" s="42">
        <v>0</v>
      </c>
      <c r="J56" s="42">
        <v>0</v>
      </c>
      <c r="K56" s="42">
        <v>0</v>
      </c>
      <c r="L56" s="42">
        <v>0</v>
      </c>
      <c r="M56" s="42">
        <v>0</v>
      </c>
      <c r="N56" s="42">
        <v>0</v>
      </c>
      <c r="O56" s="42">
        <v>0</v>
      </c>
    </row>
    <row r="57" spans="1:15" ht="20.100000000000001" customHeight="1" x14ac:dyDescent="0.25">
      <c r="A57" s="41" t="s">
        <v>574</v>
      </c>
      <c r="B57" s="42">
        <v>0</v>
      </c>
      <c r="C57" s="42">
        <v>1</v>
      </c>
      <c r="D57" s="42">
        <v>0</v>
      </c>
      <c r="E57" s="42">
        <v>0</v>
      </c>
      <c r="F57" s="42">
        <v>0</v>
      </c>
      <c r="G57" s="42">
        <v>0</v>
      </c>
      <c r="H57" s="42">
        <v>0</v>
      </c>
      <c r="I57" s="42">
        <v>0</v>
      </c>
      <c r="J57" s="42">
        <v>0</v>
      </c>
      <c r="K57" s="42">
        <v>0</v>
      </c>
      <c r="L57" s="42">
        <v>0</v>
      </c>
      <c r="M57" s="42">
        <v>0</v>
      </c>
      <c r="N57" s="42">
        <v>0</v>
      </c>
      <c r="O57" s="42">
        <v>0</v>
      </c>
    </row>
    <row r="58" spans="1:15" ht="20.100000000000001" customHeight="1" x14ac:dyDescent="0.25">
      <c r="A58" s="41" t="s">
        <v>43</v>
      </c>
      <c r="B58" s="42">
        <v>13</v>
      </c>
      <c r="C58" s="42">
        <v>16</v>
      </c>
      <c r="D58" s="42">
        <v>0</v>
      </c>
      <c r="E58" s="42">
        <v>2</v>
      </c>
      <c r="F58" s="42">
        <v>1</v>
      </c>
      <c r="G58" s="42">
        <v>2</v>
      </c>
      <c r="H58" s="42">
        <v>1</v>
      </c>
      <c r="I58" s="42">
        <v>1</v>
      </c>
      <c r="J58" s="42">
        <v>2</v>
      </c>
      <c r="K58" s="42">
        <v>2</v>
      </c>
      <c r="L58" s="42">
        <v>0</v>
      </c>
      <c r="M58" s="42">
        <v>3</v>
      </c>
      <c r="N58" s="42">
        <v>2</v>
      </c>
      <c r="O58" s="42">
        <v>1</v>
      </c>
    </row>
    <row r="59" spans="1:15" ht="20.100000000000001" customHeight="1" x14ac:dyDescent="0.25">
      <c r="A59" s="41" t="s">
        <v>44</v>
      </c>
      <c r="B59" s="42">
        <v>7</v>
      </c>
      <c r="C59" s="42">
        <v>8</v>
      </c>
      <c r="D59" s="42">
        <v>0</v>
      </c>
      <c r="E59" s="42">
        <v>2</v>
      </c>
      <c r="F59" s="42">
        <v>0</v>
      </c>
      <c r="G59" s="42">
        <v>2</v>
      </c>
      <c r="H59" s="42">
        <v>2</v>
      </c>
      <c r="I59" s="42">
        <v>2</v>
      </c>
      <c r="J59" s="42">
        <v>3</v>
      </c>
      <c r="K59" s="42">
        <v>0</v>
      </c>
      <c r="L59" s="42">
        <v>0</v>
      </c>
      <c r="M59" s="42">
        <v>0</v>
      </c>
      <c r="N59" s="42">
        <v>0</v>
      </c>
      <c r="O59" s="42">
        <v>0</v>
      </c>
    </row>
    <row r="60" spans="1:15" ht="20.100000000000001" customHeight="1" x14ac:dyDescent="0.25">
      <c r="A60" s="41" t="s">
        <v>575</v>
      </c>
      <c r="B60" s="42">
        <v>1</v>
      </c>
      <c r="C60" s="42">
        <v>0</v>
      </c>
      <c r="D60" s="42">
        <v>1</v>
      </c>
      <c r="E60" s="42">
        <v>0</v>
      </c>
      <c r="F60" s="42">
        <v>0</v>
      </c>
      <c r="G60" s="42">
        <v>0</v>
      </c>
      <c r="H60" s="42">
        <v>0</v>
      </c>
      <c r="I60" s="42">
        <v>0</v>
      </c>
      <c r="J60" s="42">
        <v>0</v>
      </c>
      <c r="K60" s="42">
        <v>0</v>
      </c>
      <c r="L60" s="42">
        <v>0</v>
      </c>
      <c r="M60" s="42">
        <v>0</v>
      </c>
      <c r="N60" s="42">
        <v>0</v>
      </c>
      <c r="O60" s="42">
        <v>0</v>
      </c>
    </row>
    <row r="61" spans="1:15" ht="20.100000000000001" customHeight="1" x14ac:dyDescent="0.25">
      <c r="A61" s="41" t="s">
        <v>263</v>
      </c>
      <c r="B61" s="42">
        <v>2</v>
      </c>
      <c r="C61" s="42">
        <v>1</v>
      </c>
      <c r="D61" s="42">
        <v>0</v>
      </c>
      <c r="E61" s="42">
        <v>0</v>
      </c>
      <c r="F61" s="42">
        <v>0</v>
      </c>
      <c r="G61" s="42">
        <v>1</v>
      </c>
      <c r="H61" s="42">
        <v>0</v>
      </c>
      <c r="I61" s="42">
        <v>0</v>
      </c>
      <c r="J61" s="42">
        <v>0</v>
      </c>
      <c r="K61" s="42">
        <v>0</v>
      </c>
      <c r="L61" s="42">
        <v>0</v>
      </c>
      <c r="M61" s="42">
        <v>0</v>
      </c>
      <c r="N61" s="42">
        <v>0</v>
      </c>
      <c r="O61" s="42">
        <v>0</v>
      </c>
    </row>
    <row r="62" spans="1:15" ht="20.100000000000001" customHeight="1" x14ac:dyDescent="0.25">
      <c r="A62" s="41" t="s">
        <v>576</v>
      </c>
      <c r="B62" s="42">
        <v>0</v>
      </c>
      <c r="C62" s="42">
        <v>1</v>
      </c>
      <c r="D62" s="42">
        <v>0</v>
      </c>
      <c r="E62" s="42">
        <v>0</v>
      </c>
      <c r="F62" s="42">
        <v>0</v>
      </c>
      <c r="G62" s="42">
        <v>0</v>
      </c>
      <c r="H62" s="42">
        <v>0</v>
      </c>
      <c r="I62" s="42">
        <v>0</v>
      </c>
      <c r="J62" s="42">
        <v>0</v>
      </c>
      <c r="K62" s="42">
        <v>0</v>
      </c>
      <c r="L62" s="42">
        <v>0</v>
      </c>
      <c r="M62" s="42">
        <v>0</v>
      </c>
      <c r="N62" s="42">
        <v>0</v>
      </c>
      <c r="O62" s="42">
        <v>0</v>
      </c>
    </row>
    <row r="63" spans="1:15" ht="20.100000000000001" customHeight="1" x14ac:dyDescent="0.25">
      <c r="A63" s="41" t="s">
        <v>577</v>
      </c>
      <c r="B63" s="42">
        <v>3</v>
      </c>
      <c r="C63" s="42">
        <v>1</v>
      </c>
      <c r="D63" s="42">
        <v>1</v>
      </c>
      <c r="E63" s="42">
        <v>0</v>
      </c>
      <c r="F63" s="42">
        <v>0</v>
      </c>
      <c r="G63" s="42">
        <v>0</v>
      </c>
      <c r="H63" s="42">
        <v>0</v>
      </c>
      <c r="I63" s="42">
        <v>0</v>
      </c>
      <c r="J63" s="42">
        <v>1</v>
      </c>
      <c r="K63" s="42">
        <v>0</v>
      </c>
      <c r="L63" s="42">
        <v>0</v>
      </c>
      <c r="M63" s="42">
        <v>0</v>
      </c>
      <c r="N63" s="42">
        <v>0</v>
      </c>
      <c r="O63" s="42">
        <v>0</v>
      </c>
    </row>
    <row r="64" spans="1:15" ht="20.100000000000001" customHeight="1" x14ac:dyDescent="0.25">
      <c r="A64" s="41" t="s">
        <v>578</v>
      </c>
      <c r="B64" s="42">
        <v>0</v>
      </c>
      <c r="C64" s="42">
        <v>0</v>
      </c>
      <c r="D64" s="42">
        <v>0</v>
      </c>
      <c r="E64" s="42">
        <v>0</v>
      </c>
      <c r="F64" s="42">
        <v>0</v>
      </c>
      <c r="G64" s="42">
        <v>0</v>
      </c>
      <c r="H64" s="42">
        <v>0</v>
      </c>
      <c r="I64" s="42">
        <v>0</v>
      </c>
      <c r="J64" s="42">
        <v>0</v>
      </c>
      <c r="K64" s="42">
        <v>0</v>
      </c>
      <c r="L64" s="42">
        <v>0</v>
      </c>
      <c r="M64" s="42">
        <v>0</v>
      </c>
      <c r="N64" s="42">
        <v>0</v>
      </c>
      <c r="O64" s="42">
        <v>0</v>
      </c>
    </row>
    <row r="65" spans="1:28" ht="20.100000000000001" customHeight="1" x14ac:dyDescent="0.25">
      <c r="A65" s="41" t="s">
        <v>264</v>
      </c>
      <c r="B65" s="42">
        <v>11</v>
      </c>
      <c r="C65" s="42">
        <v>4</v>
      </c>
      <c r="D65" s="42">
        <v>1</v>
      </c>
      <c r="E65" s="42">
        <v>2</v>
      </c>
      <c r="F65" s="42">
        <v>2</v>
      </c>
      <c r="G65" s="42">
        <v>0</v>
      </c>
      <c r="H65" s="42">
        <v>1</v>
      </c>
      <c r="I65" s="42">
        <v>0</v>
      </c>
      <c r="J65" s="42">
        <v>1</v>
      </c>
      <c r="K65" s="42">
        <v>1</v>
      </c>
      <c r="L65" s="42">
        <v>3</v>
      </c>
      <c r="M65" s="42">
        <v>0</v>
      </c>
      <c r="N65" s="42">
        <v>0</v>
      </c>
      <c r="O65" s="42">
        <v>0</v>
      </c>
    </row>
    <row r="66" spans="1:28" ht="20.100000000000001" customHeight="1" x14ac:dyDescent="0.25">
      <c r="A66" s="41" t="s">
        <v>268</v>
      </c>
      <c r="B66" s="42">
        <v>1</v>
      </c>
      <c r="C66" s="42">
        <v>0</v>
      </c>
      <c r="D66" s="42">
        <v>0</v>
      </c>
      <c r="E66" s="42">
        <v>0</v>
      </c>
      <c r="F66" s="42">
        <v>0</v>
      </c>
      <c r="G66" s="42">
        <v>0</v>
      </c>
      <c r="H66" s="42">
        <v>0</v>
      </c>
      <c r="I66" s="42">
        <v>0</v>
      </c>
      <c r="J66" s="42">
        <v>1</v>
      </c>
      <c r="K66" s="42">
        <v>0</v>
      </c>
      <c r="L66" s="42">
        <v>0</v>
      </c>
      <c r="M66" s="42">
        <v>0</v>
      </c>
      <c r="N66" s="42">
        <v>0</v>
      </c>
      <c r="O66" s="42">
        <v>0</v>
      </c>
    </row>
    <row r="67" spans="1:28" ht="20.100000000000001" customHeight="1" thickBot="1" x14ac:dyDescent="0.3">
      <c r="A67" s="41" t="s">
        <v>45</v>
      </c>
      <c r="B67" s="42">
        <v>27</v>
      </c>
      <c r="C67" s="42">
        <v>8</v>
      </c>
      <c r="D67" s="42">
        <v>0</v>
      </c>
      <c r="E67" s="42">
        <v>0</v>
      </c>
      <c r="F67" s="42">
        <v>0</v>
      </c>
      <c r="G67" s="42">
        <v>0</v>
      </c>
      <c r="H67" s="42">
        <v>0</v>
      </c>
      <c r="I67" s="42">
        <v>2</v>
      </c>
      <c r="J67" s="42">
        <v>0</v>
      </c>
      <c r="K67" s="42">
        <v>0</v>
      </c>
      <c r="L67" s="42">
        <v>0</v>
      </c>
      <c r="M67" s="42">
        <v>1</v>
      </c>
      <c r="N67" s="42">
        <v>24</v>
      </c>
      <c r="O67" s="42">
        <v>0</v>
      </c>
    </row>
    <row r="68" spans="1:28" s="48" customFormat="1" ht="15.95" customHeight="1" x14ac:dyDescent="0.25">
      <c r="A68" s="331" t="s">
        <v>588</v>
      </c>
      <c r="B68" s="331"/>
      <c r="C68" s="331"/>
      <c r="D68" s="332"/>
      <c r="E68" s="332"/>
      <c r="F68" s="332"/>
      <c r="G68" s="332"/>
      <c r="H68" s="332"/>
      <c r="I68" s="332"/>
      <c r="J68" s="332"/>
      <c r="K68" s="332"/>
      <c r="L68" s="332"/>
      <c r="M68" s="332"/>
      <c r="N68" s="332"/>
      <c r="O68" s="333" t="s">
        <v>585</v>
      </c>
    </row>
    <row r="69" spans="1:28" s="27" customFormat="1" ht="24.95" customHeight="1" x14ac:dyDescent="0.25">
      <c r="A69" s="347" t="s">
        <v>104</v>
      </c>
      <c r="B69" s="347"/>
      <c r="C69" s="347"/>
      <c r="D69" s="347"/>
      <c r="E69" s="347"/>
      <c r="F69" s="347"/>
      <c r="G69" s="347"/>
    </row>
    <row r="70" spans="1:28" ht="24.95" customHeight="1" thickBot="1" x14ac:dyDescent="0.25">
      <c r="A70" s="28" t="s">
        <v>477</v>
      </c>
      <c r="B70" s="45"/>
      <c r="C70" s="45"/>
      <c r="D70" s="62"/>
      <c r="E70" s="62"/>
      <c r="F70" s="62"/>
      <c r="G70" s="62"/>
      <c r="H70" s="62"/>
      <c r="I70" s="62"/>
      <c r="J70" s="62"/>
      <c r="K70" s="62"/>
      <c r="L70" s="62"/>
      <c r="M70" s="336" t="s">
        <v>587</v>
      </c>
      <c r="N70" s="63"/>
      <c r="O70" s="63"/>
    </row>
    <row r="71" spans="1:28" ht="20.100000000000001" customHeight="1" x14ac:dyDescent="0.25">
      <c r="A71" s="1023" t="s">
        <v>8</v>
      </c>
      <c r="B71" s="1019" t="s">
        <v>9</v>
      </c>
      <c r="C71" s="1020"/>
      <c r="D71" s="1020"/>
      <c r="E71" s="1020"/>
      <c r="F71" s="1020"/>
      <c r="G71" s="1020"/>
      <c r="H71" s="1020"/>
      <c r="I71" s="1020"/>
      <c r="J71" s="1020"/>
      <c r="K71" s="1020"/>
      <c r="L71" s="1020"/>
      <c r="M71" s="1020"/>
      <c r="N71" s="63"/>
      <c r="O71" s="63"/>
    </row>
    <row r="72" spans="1:28" ht="20.100000000000001" customHeight="1" x14ac:dyDescent="0.25">
      <c r="A72" s="1024"/>
      <c r="B72" s="1021" t="s">
        <v>77</v>
      </c>
      <c r="C72" s="1021"/>
      <c r="D72" s="32" t="s">
        <v>78</v>
      </c>
      <c r="E72" s="32"/>
      <c r="F72" s="1021" t="s">
        <v>79</v>
      </c>
      <c r="G72" s="1021"/>
      <c r="H72" s="32" t="s">
        <v>80</v>
      </c>
      <c r="I72" s="32"/>
      <c r="J72" s="1021" t="s">
        <v>81</v>
      </c>
      <c r="K72" s="1021"/>
      <c r="L72" s="32" t="s">
        <v>82</v>
      </c>
      <c r="M72" s="57"/>
      <c r="N72" s="58"/>
      <c r="P72" s="63"/>
    </row>
    <row r="73" spans="1:28" s="39" customFormat="1" ht="20.100000000000001" customHeight="1" x14ac:dyDescent="0.25">
      <c r="A73" s="1025"/>
      <c r="B73" s="334">
        <v>2015</v>
      </c>
      <c r="C73" s="334">
        <v>2016</v>
      </c>
      <c r="D73" s="334">
        <v>2015</v>
      </c>
      <c r="E73" s="334">
        <v>2016</v>
      </c>
      <c r="F73" s="334">
        <v>2015</v>
      </c>
      <c r="G73" s="334">
        <v>2016</v>
      </c>
      <c r="H73" s="334">
        <v>2015</v>
      </c>
      <c r="I73" s="334">
        <v>2016</v>
      </c>
      <c r="J73" s="334">
        <v>2015</v>
      </c>
      <c r="K73" s="334">
        <v>2016</v>
      </c>
      <c r="L73" s="334">
        <v>2015</v>
      </c>
      <c r="M73" s="335">
        <v>2016</v>
      </c>
      <c r="N73" s="56"/>
      <c r="P73" s="61"/>
    </row>
    <row r="74" spans="1:28" s="39" customFormat="1" ht="20.100000000000001" customHeight="1" x14ac:dyDescent="0.25">
      <c r="A74" s="36" t="s">
        <v>10</v>
      </c>
      <c r="B74" s="37">
        <v>3568</v>
      </c>
      <c r="C74" s="37">
        <v>3174</v>
      </c>
      <c r="D74" s="37">
        <v>2251</v>
      </c>
      <c r="E74" s="37">
        <v>2622</v>
      </c>
      <c r="F74" s="37">
        <v>867</v>
      </c>
      <c r="G74" s="37">
        <v>1957</v>
      </c>
      <c r="H74" s="37">
        <v>2294</v>
      </c>
      <c r="I74" s="37">
        <v>2178</v>
      </c>
      <c r="J74" s="37">
        <v>1998</v>
      </c>
      <c r="K74" s="37">
        <v>1752</v>
      </c>
      <c r="L74" s="37">
        <v>2533</v>
      </c>
      <c r="M74" s="37">
        <v>2694</v>
      </c>
      <c r="P74" s="61"/>
      <c r="Q74" s="41"/>
    </row>
    <row r="75" spans="1:28" ht="20.100000000000001" customHeight="1" x14ac:dyDescent="0.25">
      <c r="A75" s="352" t="s">
        <v>260</v>
      </c>
      <c r="B75" s="40">
        <v>2</v>
      </c>
      <c r="C75" s="40">
        <v>2</v>
      </c>
      <c r="D75" s="40">
        <v>4</v>
      </c>
      <c r="E75" s="40">
        <v>0</v>
      </c>
      <c r="F75" s="40">
        <v>0</v>
      </c>
      <c r="G75" s="40">
        <v>1</v>
      </c>
      <c r="H75" s="40">
        <v>0</v>
      </c>
      <c r="I75" s="40">
        <v>0</v>
      </c>
      <c r="J75" s="40">
        <v>0</v>
      </c>
      <c r="K75" s="40">
        <v>1</v>
      </c>
      <c r="L75" s="40">
        <v>0</v>
      </c>
      <c r="M75" s="40">
        <v>4</v>
      </c>
      <c r="P75" s="63"/>
      <c r="Q75" s="39"/>
      <c r="S75" s="63"/>
      <c r="T75" s="39"/>
      <c r="U75" s="39"/>
      <c r="V75" s="39"/>
      <c r="W75" s="39"/>
      <c r="X75" s="39"/>
      <c r="Y75" s="39"/>
      <c r="Z75" s="39"/>
      <c r="AA75" s="39"/>
      <c r="AB75" s="39"/>
    </row>
    <row r="76" spans="1:28" ht="20.100000000000001" customHeight="1" x14ac:dyDescent="0.25">
      <c r="A76" s="41" t="s">
        <v>17</v>
      </c>
      <c r="B76" s="42">
        <v>1</v>
      </c>
      <c r="C76" s="42">
        <v>2</v>
      </c>
      <c r="D76" s="42">
        <v>1</v>
      </c>
      <c r="E76" s="42">
        <v>0</v>
      </c>
      <c r="F76" s="42">
        <v>0</v>
      </c>
      <c r="G76" s="42">
        <v>1</v>
      </c>
      <c r="H76" s="42">
        <v>0</v>
      </c>
      <c r="I76" s="42">
        <v>0</v>
      </c>
      <c r="J76" s="42">
        <v>0</v>
      </c>
      <c r="K76" s="42">
        <v>1</v>
      </c>
      <c r="L76" s="42">
        <v>0</v>
      </c>
      <c r="M76" s="42">
        <v>4</v>
      </c>
      <c r="P76" s="63"/>
      <c r="S76" s="63"/>
    </row>
    <row r="77" spans="1:28" ht="20.100000000000001" customHeight="1" x14ac:dyDescent="0.25">
      <c r="A77" s="41" t="s">
        <v>18</v>
      </c>
      <c r="B77" s="42">
        <v>0</v>
      </c>
      <c r="C77" s="42">
        <v>0</v>
      </c>
      <c r="D77" s="42">
        <v>0</v>
      </c>
      <c r="E77" s="42">
        <v>0</v>
      </c>
      <c r="F77" s="42">
        <v>0</v>
      </c>
      <c r="G77" s="42">
        <v>0</v>
      </c>
      <c r="H77" s="42">
        <v>0</v>
      </c>
      <c r="I77" s="42">
        <v>0</v>
      </c>
      <c r="J77" s="42">
        <v>0</v>
      </c>
      <c r="K77" s="42">
        <v>0</v>
      </c>
      <c r="L77" s="42">
        <v>0</v>
      </c>
      <c r="M77" s="42">
        <v>0</v>
      </c>
      <c r="P77" s="63"/>
      <c r="S77" s="63"/>
    </row>
    <row r="78" spans="1:28" ht="20.100000000000001" customHeight="1" x14ac:dyDescent="0.25">
      <c r="A78" s="41" t="s">
        <v>19</v>
      </c>
      <c r="B78" s="42">
        <v>0</v>
      </c>
      <c r="C78" s="42">
        <v>0</v>
      </c>
      <c r="D78" s="42">
        <v>0</v>
      </c>
      <c r="E78" s="42">
        <v>0</v>
      </c>
      <c r="F78" s="42">
        <v>0</v>
      </c>
      <c r="G78" s="42">
        <v>0</v>
      </c>
      <c r="H78" s="42">
        <v>0</v>
      </c>
      <c r="I78" s="42">
        <v>0</v>
      </c>
      <c r="J78" s="42">
        <v>0</v>
      </c>
      <c r="K78" s="42">
        <v>0</v>
      </c>
      <c r="L78" s="42">
        <v>0</v>
      </c>
      <c r="M78" s="42">
        <v>0</v>
      </c>
      <c r="P78" s="63"/>
      <c r="S78" s="63"/>
    </row>
    <row r="79" spans="1:28" ht="20.100000000000001" customHeight="1" x14ac:dyDescent="0.25">
      <c r="A79" s="41" t="s">
        <v>559</v>
      </c>
      <c r="B79" s="42">
        <v>0</v>
      </c>
      <c r="C79" s="42">
        <v>0</v>
      </c>
      <c r="D79" s="42">
        <v>2</v>
      </c>
      <c r="E79" s="42">
        <v>0</v>
      </c>
      <c r="F79" s="42">
        <v>0</v>
      </c>
      <c r="G79" s="42">
        <v>0</v>
      </c>
      <c r="H79" s="42">
        <v>0</v>
      </c>
      <c r="I79" s="42">
        <v>0</v>
      </c>
      <c r="J79" s="42">
        <v>0</v>
      </c>
      <c r="K79" s="42">
        <v>0</v>
      </c>
      <c r="L79" s="42">
        <v>0</v>
      </c>
      <c r="M79" s="42">
        <v>0</v>
      </c>
      <c r="P79" s="63"/>
      <c r="S79" s="63"/>
    </row>
    <row r="80" spans="1:28" ht="20.100000000000001" customHeight="1" x14ac:dyDescent="0.25">
      <c r="A80" s="41" t="s">
        <v>560</v>
      </c>
      <c r="B80" s="42">
        <v>0</v>
      </c>
      <c r="C80" s="42">
        <v>0</v>
      </c>
      <c r="D80" s="42">
        <v>0</v>
      </c>
      <c r="E80" s="42">
        <v>0</v>
      </c>
      <c r="F80" s="42">
        <v>0</v>
      </c>
      <c r="G80" s="42">
        <v>0</v>
      </c>
      <c r="H80" s="42">
        <v>0</v>
      </c>
      <c r="I80" s="42">
        <v>0</v>
      </c>
      <c r="J80" s="42">
        <v>0</v>
      </c>
      <c r="K80" s="42">
        <v>0</v>
      </c>
      <c r="L80" s="42">
        <v>0</v>
      </c>
      <c r="M80" s="42">
        <v>0</v>
      </c>
      <c r="P80" s="63"/>
      <c r="S80" s="63"/>
    </row>
    <row r="81" spans="1:28" ht="20.100000000000001" customHeight="1" x14ac:dyDescent="0.25">
      <c r="A81" s="41" t="s">
        <v>561</v>
      </c>
      <c r="B81" s="42">
        <v>0</v>
      </c>
      <c r="C81" s="42">
        <v>0</v>
      </c>
      <c r="D81" s="42">
        <v>0</v>
      </c>
      <c r="E81" s="42">
        <v>0</v>
      </c>
      <c r="F81" s="42">
        <v>0</v>
      </c>
      <c r="G81" s="42">
        <v>0</v>
      </c>
      <c r="H81" s="42">
        <v>0</v>
      </c>
      <c r="I81" s="42">
        <v>0</v>
      </c>
      <c r="J81" s="42">
        <v>0</v>
      </c>
      <c r="K81" s="42">
        <v>0</v>
      </c>
      <c r="L81" s="42">
        <v>0</v>
      </c>
      <c r="M81" s="42">
        <v>0</v>
      </c>
      <c r="P81" s="63"/>
      <c r="S81" s="63"/>
    </row>
    <row r="82" spans="1:28" ht="20.100000000000001" customHeight="1" x14ac:dyDescent="0.25">
      <c r="A82" s="41" t="s">
        <v>562</v>
      </c>
      <c r="B82" s="42">
        <v>0</v>
      </c>
      <c r="C82" s="42">
        <v>0</v>
      </c>
      <c r="D82" s="42">
        <v>0</v>
      </c>
      <c r="E82" s="42">
        <v>0</v>
      </c>
      <c r="F82" s="42">
        <v>0</v>
      </c>
      <c r="G82" s="42">
        <v>0</v>
      </c>
      <c r="H82" s="42">
        <v>0</v>
      </c>
      <c r="I82" s="42">
        <v>0</v>
      </c>
      <c r="J82" s="42">
        <v>0</v>
      </c>
      <c r="K82" s="42">
        <v>0</v>
      </c>
      <c r="L82" s="42">
        <v>0</v>
      </c>
      <c r="M82" s="42">
        <v>0</v>
      </c>
      <c r="P82" s="63"/>
      <c r="S82" s="63"/>
    </row>
    <row r="83" spans="1:28" ht="20.100000000000001" customHeight="1" x14ac:dyDescent="0.25">
      <c r="A83" s="41" t="s">
        <v>20</v>
      </c>
      <c r="B83" s="42">
        <v>1</v>
      </c>
      <c r="C83" s="42">
        <v>0</v>
      </c>
      <c r="D83" s="42">
        <v>0</v>
      </c>
      <c r="E83" s="42">
        <v>0</v>
      </c>
      <c r="F83" s="42">
        <v>0</v>
      </c>
      <c r="G83" s="42">
        <v>0</v>
      </c>
      <c r="H83" s="42">
        <v>0</v>
      </c>
      <c r="I83" s="42">
        <v>0</v>
      </c>
      <c r="J83" s="42">
        <v>0</v>
      </c>
      <c r="K83" s="42">
        <v>0</v>
      </c>
      <c r="L83" s="42">
        <v>0</v>
      </c>
      <c r="M83" s="42">
        <v>0</v>
      </c>
      <c r="P83" s="63"/>
      <c r="S83" s="63"/>
    </row>
    <row r="84" spans="1:28" ht="20.100000000000001" customHeight="1" x14ac:dyDescent="0.25">
      <c r="A84" s="41" t="s">
        <v>563</v>
      </c>
      <c r="B84" s="42">
        <v>0</v>
      </c>
      <c r="C84" s="42">
        <v>0</v>
      </c>
      <c r="D84" s="42">
        <v>0</v>
      </c>
      <c r="E84" s="42">
        <v>0</v>
      </c>
      <c r="F84" s="42">
        <v>0</v>
      </c>
      <c r="G84" s="42">
        <v>0</v>
      </c>
      <c r="H84" s="42">
        <v>0</v>
      </c>
      <c r="I84" s="42">
        <v>0</v>
      </c>
      <c r="J84" s="42">
        <v>0</v>
      </c>
      <c r="K84" s="42">
        <v>0</v>
      </c>
      <c r="L84" s="42">
        <v>0</v>
      </c>
      <c r="M84" s="42">
        <v>0</v>
      </c>
      <c r="P84" s="63"/>
      <c r="S84" s="63"/>
    </row>
    <row r="85" spans="1:28" ht="20.100000000000001" customHeight="1" x14ac:dyDescent="0.25">
      <c r="A85" s="41" t="s">
        <v>564</v>
      </c>
      <c r="B85" s="42">
        <v>0</v>
      </c>
      <c r="C85" s="42">
        <v>0</v>
      </c>
      <c r="D85" s="42">
        <v>0</v>
      </c>
      <c r="E85" s="42">
        <v>0</v>
      </c>
      <c r="F85" s="42">
        <v>0</v>
      </c>
      <c r="G85" s="42">
        <v>0</v>
      </c>
      <c r="H85" s="42">
        <v>0</v>
      </c>
      <c r="I85" s="42">
        <v>0</v>
      </c>
      <c r="J85" s="42">
        <v>0</v>
      </c>
      <c r="K85" s="42">
        <v>0</v>
      </c>
      <c r="L85" s="42">
        <v>0</v>
      </c>
      <c r="M85" s="42">
        <v>0</v>
      </c>
      <c r="P85" s="63"/>
      <c r="S85" s="63"/>
    </row>
    <row r="86" spans="1:28" s="39" customFormat="1" ht="20.100000000000001" customHeight="1" x14ac:dyDescent="0.25">
      <c r="A86" s="41" t="s">
        <v>21</v>
      </c>
      <c r="B86" s="42">
        <v>0</v>
      </c>
      <c r="C86" s="42">
        <v>0</v>
      </c>
      <c r="D86" s="42">
        <v>1</v>
      </c>
      <c r="E86" s="42">
        <v>0</v>
      </c>
      <c r="F86" s="42">
        <v>0</v>
      </c>
      <c r="G86" s="42">
        <v>0</v>
      </c>
      <c r="H86" s="42">
        <v>0</v>
      </c>
      <c r="I86" s="42">
        <v>0</v>
      </c>
      <c r="J86" s="42">
        <v>0</v>
      </c>
      <c r="K86" s="42">
        <v>0</v>
      </c>
      <c r="L86" s="42">
        <v>0</v>
      </c>
      <c r="M86" s="42">
        <v>0</v>
      </c>
      <c r="P86" s="61"/>
      <c r="Q86" s="41"/>
      <c r="S86" s="61"/>
      <c r="T86" s="41"/>
      <c r="U86" s="41"/>
      <c r="V86" s="41"/>
      <c r="W86" s="41"/>
      <c r="X86" s="41"/>
      <c r="Y86" s="41"/>
      <c r="Z86" s="41"/>
      <c r="AA86" s="41"/>
      <c r="AB86" s="41"/>
    </row>
    <row r="87" spans="1:28" ht="20.100000000000001" customHeight="1" x14ac:dyDescent="0.25">
      <c r="A87" s="352" t="s">
        <v>589</v>
      </c>
      <c r="B87" s="40">
        <v>8</v>
      </c>
      <c r="C87" s="40">
        <v>5</v>
      </c>
      <c r="D87" s="40">
        <v>3</v>
      </c>
      <c r="E87" s="40">
        <v>3</v>
      </c>
      <c r="F87" s="40">
        <v>3</v>
      </c>
      <c r="G87" s="40">
        <v>2</v>
      </c>
      <c r="H87" s="40">
        <v>4</v>
      </c>
      <c r="I87" s="40">
        <v>1</v>
      </c>
      <c r="J87" s="40">
        <v>2</v>
      </c>
      <c r="K87" s="40">
        <v>2</v>
      </c>
      <c r="L87" s="40">
        <v>2</v>
      </c>
      <c r="M87" s="40">
        <v>2</v>
      </c>
      <c r="P87" s="63"/>
      <c r="Q87" s="39"/>
      <c r="S87" s="63"/>
      <c r="T87" s="39"/>
      <c r="U87" s="39"/>
      <c r="V87" s="39"/>
      <c r="W87" s="39"/>
      <c r="X87" s="39"/>
      <c r="Y87" s="39"/>
      <c r="Z87" s="39"/>
      <c r="AA87" s="39"/>
      <c r="AB87" s="39"/>
    </row>
    <row r="88" spans="1:28" ht="20.100000000000001" customHeight="1" x14ac:dyDescent="0.25">
      <c r="A88" s="41" t="s">
        <v>22</v>
      </c>
      <c r="B88" s="42">
        <v>1</v>
      </c>
      <c r="C88" s="42">
        <v>3</v>
      </c>
      <c r="D88" s="42">
        <v>0</v>
      </c>
      <c r="E88" s="42">
        <v>1</v>
      </c>
      <c r="F88" s="42">
        <v>1</v>
      </c>
      <c r="G88" s="42">
        <v>0</v>
      </c>
      <c r="H88" s="42">
        <v>2</v>
      </c>
      <c r="I88" s="42">
        <v>0</v>
      </c>
      <c r="J88" s="42">
        <v>0</v>
      </c>
      <c r="K88" s="42">
        <v>0</v>
      </c>
      <c r="L88" s="42">
        <v>1</v>
      </c>
      <c r="M88" s="42">
        <v>0</v>
      </c>
      <c r="P88" s="63"/>
      <c r="S88" s="63"/>
    </row>
    <row r="89" spans="1:28" ht="20.100000000000001" customHeight="1" x14ac:dyDescent="0.25">
      <c r="A89" s="41" t="s">
        <v>23</v>
      </c>
      <c r="B89" s="42">
        <v>2</v>
      </c>
      <c r="C89" s="42">
        <v>0</v>
      </c>
      <c r="D89" s="42">
        <v>0</v>
      </c>
      <c r="E89" s="42">
        <v>1</v>
      </c>
      <c r="F89" s="42">
        <v>0</v>
      </c>
      <c r="G89" s="42">
        <v>0</v>
      </c>
      <c r="H89" s="42">
        <v>0</v>
      </c>
      <c r="I89" s="42">
        <v>1</v>
      </c>
      <c r="J89" s="42">
        <v>0</v>
      </c>
      <c r="K89" s="42">
        <v>0</v>
      </c>
      <c r="L89" s="42">
        <v>0</v>
      </c>
      <c r="M89" s="42">
        <v>2</v>
      </c>
      <c r="P89" s="63"/>
      <c r="S89" s="63"/>
    </row>
    <row r="90" spans="1:28" ht="20.100000000000001" customHeight="1" x14ac:dyDescent="0.25">
      <c r="A90" s="41" t="s">
        <v>565</v>
      </c>
      <c r="B90" s="42">
        <v>1</v>
      </c>
      <c r="C90" s="42">
        <v>0</v>
      </c>
      <c r="D90" s="42">
        <v>0</v>
      </c>
      <c r="E90" s="42">
        <v>0</v>
      </c>
      <c r="F90" s="42">
        <v>0</v>
      </c>
      <c r="G90" s="42">
        <v>0</v>
      </c>
      <c r="H90" s="42">
        <v>0</v>
      </c>
      <c r="I90" s="42">
        <v>0</v>
      </c>
      <c r="J90" s="42">
        <v>1</v>
      </c>
      <c r="K90" s="42">
        <v>0</v>
      </c>
      <c r="L90" s="42">
        <v>0</v>
      </c>
      <c r="M90" s="42">
        <v>0</v>
      </c>
      <c r="P90" s="63"/>
      <c r="S90" s="63"/>
    </row>
    <row r="91" spans="1:28" ht="20.100000000000001" customHeight="1" x14ac:dyDescent="0.25">
      <c r="A91" s="41" t="s">
        <v>24</v>
      </c>
      <c r="B91" s="42">
        <v>0</v>
      </c>
      <c r="C91" s="42">
        <v>0</v>
      </c>
      <c r="D91" s="42">
        <v>0</v>
      </c>
      <c r="E91" s="42">
        <v>0</v>
      </c>
      <c r="F91" s="42">
        <v>1</v>
      </c>
      <c r="G91" s="42">
        <v>1</v>
      </c>
      <c r="H91" s="42">
        <v>0</v>
      </c>
      <c r="I91" s="42">
        <v>0</v>
      </c>
      <c r="J91" s="42">
        <v>0</v>
      </c>
      <c r="K91" s="42">
        <v>0</v>
      </c>
      <c r="L91" s="42">
        <v>0</v>
      </c>
      <c r="M91" s="42">
        <v>0</v>
      </c>
      <c r="P91" s="63"/>
      <c r="S91" s="63"/>
    </row>
    <row r="92" spans="1:28" ht="20.100000000000001" customHeight="1" x14ac:dyDescent="0.25">
      <c r="A92" s="41" t="s">
        <v>566</v>
      </c>
      <c r="B92" s="42">
        <v>0</v>
      </c>
      <c r="C92" s="42">
        <v>1</v>
      </c>
      <c r="D92" s="42">
        <v>1</v>
      </c>
      <c r="E92" s="42">
        <v>0</v>
      </c>
      <c r="F92" s="42">
        <v>1</v>
      </c>
      <c r="G92" s="42">
        <v>1</v>
      </c>
      <c r="H92" s="42">
        <v>2</v>
      </c>
      <c r="I92" s="42">
        <v>0</v>
      </c>
      <c r="J92" s="42">
        <v>1</v>
      </c>
      <c r="K92" s="42">
        <v>0</v>
      </c>
      <c r="L92" s="42">
        <v>1</v>
      </c>
      <c r="M92" s="42">
        <v>0</v>
      </c>
      <c r="P92" s="63"/>
      <c r="S92" s="63"/>
    </row>
    <row r="93" spans="1:28" ht="20.100000000000001" customHeight="1" x14ac:dyDescent="0.25">
      <c r="A93" s="41" t="s">
        <v>567</v>
      </c>
      <c r="B93" s="42">
        <v>0</v>
      </c>
      <c r="C93" s="42">
        <v>0</v>
      </c>
      <c r="D93" s="42">
        <v>0</v>
      </c>
      <c r="E93" s="42">
        <v>1</v>
      </c>
      <c r="F93" s="42">
        <v>0</v>
      </c>
      <c r="G93" s="42">
        <v>0</v>
      </c>
      <c r="H93" s="42">
        <v>0</v>
      </c>
      <c r="I93" s="42">
        <v>0</v>
      </c>
      <c r="J93" s="42">
        <v>0</v>
      </c>
      <c r="K93" s="42">
        <v>0</v>
      </c>
      <c r="L93" s="42">
        <v>0</v>
      </c>
      <c r="M93" s="42">
        <v>0</v>
      </c>
      <c r="N93" s="42"/>
      <c r="O93" s="42"/>
    </row>
    <row r="94" spans="1:28" ht="20.100000000000001" customHeight="1" x14ac:dyDescent="0.25">
      <c r="A94" s="41" t="s">
        <v>568</v>
      </c>
      <c r="B94" s="42">
        <v>0</v>
      </c>
      <c r="C94" s="42">
        <v>0</v>
      </c>
      <c r="D94" s="42">
        <v>0</v>
      </c>
      <c r="E94" s="42">
        <v>0</v>
      </c>
      <c r="F94" s="42">
        <v>0</v>
      </c>
      <c r="G94" s="42">
        <v>0</v>
      </c>
      <c r="H94" s="42">
        <v>0</v>
      </c>
      <c r="I94" s="42">
        <v>0</v>
      </c>
      <c r="J94" s="42">
        <v>0</v>
      </c>
      <c r="K94" s="42">
        <v>0</v>
      </c>
      <c r="L94" s="42">
        <v>0</v>
      </c>
      <c r="M94" s="42">
        <v>0</v>
      </c>
      <c r="N94" s="42"/>
      <c r="O94" s="42"/>
    </row>
    <row r="95" spans="1:28" ht="20.100000000000001" customHeight="1" x14ac:dyDescent="0.25">
      <c r="A95" s="41" t="s">
        <v>25</v>
      </c>
      <c r="B95" s="42">
        <v>0</v>
      </c>
      <c r="C95" s="42">
        <v>0</v>
      </c>
      <c r="D95" s="42">
        <v>0</v>
      </c>
      <c r="E95" s="42">
        <v>0</v>
      </c>
      <c r="F95" s="42">
        <v>0</v>
      </c>
      <c r="G95" s="42">
        <v>0</v>
      </c>
      <c r="H95" s="42">
        <v>0</v>
      </c>
      <c r="I95" s="42">
        <v>0</v>
      </c>
      <c r="J95" s="42">
        <v>0</v>
      </c>
      <c r="K95" s="42">
        <v>1</v>
      </c>
      <c r="L95" s="42">
        <v>0</v>
      </c>
      <c r="M95" s="42">
        <v>0</v>
      </c>
      <c r="N95" s="42"/>
      <c r="O95" s="42"/>
    </row>
    <row r="96" spans="1:28" ht="20.100000000000001" customHeight="1" x14ac:dyDescent="0.25">
      <c r="A96" s="41" t="s">
        <v>569</v>
      </c>
      <c r="B96" s="42">
        <v>0</v>
      </c>
      <c r="C96" s="42">
        <v>0</v>
      </c>
      <c r="D96" s="42">
        <v>0</v>
      </c>
      <c r="E96" s="42">
        <v>0</v>
      </c>
      <c r="F96" s="42">
        <v>0</v>
      </c>
      <c r="G96" s="42">
        <v>0</v>
      </c>
      <c r="H96" s="42">
        <v>0</v>
      </c>
      <c r="I96" s="42">
        <v>0</v>
      </c>
      <c r="J96" s="42">
        <v>0</v>
      </c>
      <c r="K96" s="42">
        <v>0</v>
      </c>
      <c r="L96" s="42">
        <v>0</v>
      </c>
      <c r="M96" s="42">
        <v>0</v>
      </c>
      <c r="N96" s="42"/>
      <c r="O96" s="42"/>
    </row>
    <row r="97" spans="1:28" ht="20.100000000000001" customHeight="1" x14ac:dyDescent="0.25">
      <c r="A97" s="41" t="s">
        <v>570</v>
      </c>
      <c r="B97" s="42">
        <v>0</v>
      </c>
      <c r="C97" s="42">
        <v>0</v>
      </c>
      <c r="D97" s="42">
        <v>0</v>
      </c>
      <c r="E97" s="42">
        <v>0</v>
      </c>
      <c r="F97" s="42">
        <v>0</v>
      </c>
      <c r="G97" s="42">
        <v>0</v>
      </c>
      <c r="H97" s="42">
        <v>0</v>
      </c>
      <c r="I97" s="42">
        <v>0</v>
      </c>
      <c r="J97" s="42">
        <v>0</v>
      </c>
      <c r="K97" s="42">
        <v>0</v>
      </c>
      <c r="L97" s="42">
        <v>0</v>
      </c>
      <c r="M97" s="42">
        <v>0</v>
      </c>
      <c r="N97" s="42"/>
      <c r="O97" s="42"/>
    </row>
    <row r="98" spans="1:28" ht="20.100000000000001" customHeight="1" x14ac:dyDescent="0.25">
      <c r="A98" s="41" t="s">
        <v>26</v>
      </c>
      <c r="B98" s="42">
        <v>4</v>
      </c>
      <c r="C98" s="42">
        <v>1</v>
      </c>
      <c r="D98" s="42">
        <v>2</v>
      </c>
      <c r="E98" s="42">
        <v>0</v>
      </c>
      <c r="F98" s="42">
        <v>0</v>
      </c>
      <c r="G98" s="42">
        <v>0</v>
      </c>
      <c r="H98" s="42">
        <v>0</v>
      </c>
      <c r="I98" s="42">
        <v>0</v>
      </c>
      <c r="J98" s="42">
        <v>0</v>
      </c>
      <c r="K98" s="42">
        <v>1</v>
      </c>
      <c r="L98" s="42">
        <v>0</v>
      </c>
      <c r="M98" s="42">
        <v>0</v>
      </c>
      <c r="N98" s="42"/>
      <c r="O98" s="42"/>
    </row>
    <row r="99" spans="1:28" ht="20.100000000000001" customHeight="1" x14ac:dyDescent="0.25">
      <c r="A99" s="352" t="s">
        <v>258</v>
      </c>
      <c r="B99" s="40">
        <v>11</v>
      </c>
      <c r="C99" s="40">
        <v>24</v>
      </c>
      <c r="D99" s="40">
        <v>29</v>
      </c>
      <c r="E99" s="40">
        <v>22</v>
      </c>
      <c r="F99" s="40">
        <v>6</v>
      </c>
      <c r="G99" s="40">
        <v>14</v>
      </c>
      <c r="H99" s="40">
        <v>12</v>
      </c>
      <c r="I99" s="40">
        <v>22</v>
      </c>
      <c r="J99" s="40">
        <v>15</v>
      </c>
      <c r="K99" s="40">
        <v>7</v>
      </c>
      <c r="L99" s="40">
        <v>11</v>
      </c>
      <c r="M99" s="40">
        <v>13</v>
      </c>
      <c r="P99" s="63"/>
      <c r="Q99" s="39"/>
      <c r="S99" s="63"/>
      <c r="T99" s="39"/>
      <c r="U99" s="39"/>
      <c r="V99" s="39"/>
      <c r="W99" s="39"/>
      <c r="X99" s="39"/>
      <c r="Y99" s="39"/>
      <c r="Z99" s="39"/>
      <c r="AA99" s="39"/>
      <c r="AB99" s="39"/>
    </row>
    <row r="100" spans="1:28" ht="20.100000000000001" customHeight="1" x14ac:dyDescent="0.25">
      <c r="A100" s="41" t="s">
        <v>27</v>
      </c>
      <c r="B100" s="42">
        <v>0</v>
      </c>
      <c r="C100" s="42">
        <v>2</v>
      </c>
      <c r="D100" s="42">
        <v>5</v>
      </c>
      <c r="E100" s="42">
        <v>10</v>
      </c>
      <c r="F100" s="42">
        <v>1</v>
      </c>
      <c r="G100" s="42">
        <v>2</v>
      </c>
      <c r="H100" s="42">
        <v>1</v>
      </c>
      <c r="I100" s="42">
        <v>4</v>
      </c>
      <c r="J100" s="42">
        <v>1</v>
      </c>
      <c r="K100" s="42">
        <v>0</v>
      </c>
      <c r="L100" s="42">
        <v>0</v>
      </c>
      <c r="M100" s="42">
        <v>0</v>
      </c>
      <c r="P100" s="63"/>
      <c r="S100" s="63"/>
    </row>
    <row r="101" spans="1:28" ht="20.100000000000001" customHeight="1" x14ac:dyDescent="0.25">
      <c r="A101" s="41" t="s">
        <v>28</v>
      </c>
      <c r="B101" s="42">
        <v>9</v>
      </c>
      <c r="C101" s="42">
        <v>17</v>
      </c>
      <c r="D101" s="42">
        <v>23</v>
      </c>
      <c r="E101" s="42">
        <v>9</v>
      </c>
      <c r="F101" s="42">
        <v>4</v>
      </c>
      <c r="G101" s="42">
        <v>11</v>
      </c>
      <c r="H101" s="42">
        <v>6</v>
      </c>
      <c r="I101" s="42">
        <v>12</v>
      </c>
      <c r="J101" s="42">
        <v>11</v>
      </c>
      <c r="K101" s="42">
        <v>4</v>
      </c>
      <c r="L101" s="42">
        <v>9</v>
      </c>
      <c r="M101" s="42">
        <v>6</v>
      </c>
      <c r="P101" s="63"/>
      <c r="S101" s="63"/>
    </row>
    <row r="102" spans="1:28" ht="20.100000000000001" customHeight="1" x14ac:dyDescent="0.25">
      <c r="A102" s="41" t="s">
        <v>29</v>
      </c>
      <c r="B102" s="42">
        <v>2</v>
      </c>
      <c r="C102" s="42">
        <v>5</v>
      </c>
      <c r="D102" s="42">
        <v>1</v>
      </c>
      <c r="E102" s="42">
        <v>3</v>
      </c>
      <c r="F102" s="42">
        <v>1</v>
      </c>
      <c r="G102" s="42">
        <v>1</v>
      </c>
      <c r="H102" s="42">
        <v>5</v>
      </c>
      <c r="I102" s="42">
        <v>6</v>
      </c>
      <c r="J102" s="42">
        <v>3</v>
      </c>
      <c r="K102" s="42">
        <v>3</v>
      </c>
      <c r="L102" s="42">
        <v>2</v>
      </c>
      <c r="M102" s="42">
        <v>7</v>
      </c>
      <c r="P102" s="63"/>
      <c r="S102" s="63"/>
    </row>
    <row r="103" spans="1:28" ht="20.100000000000001" customHeight="1" x14ac:dyDescent="0.25">
      <c r="A103" s="352" t="s">
        <v>259</v>
      </c>
      <c r="B103" s="40">
        <v>3420</v>
      </c>
      <c r="C103" s="40">
        <v>3061</v>
      </c>
      <c r="D103" s="40">
        <v>2136</v>
      </c>
      <c r="E103" s="40">
        <v>2491</v>
      </c>
      <c r="F103" s="40">
        <v>830</v>
      </c>
      <c r="G103" s="40">
        <v>1887</v>
      </c>
      <c r="H103" s="40">
        <v>2222</v>
      </c>
      <c r="I103" s="40">
        <v>2083</v>
      </c>
      <c r="J103" s="40">
        <v>1875</v>
      </c>
      <c r="K103" s="40">
        <v>1687</v>
      </c>
      <c r="L103" s="40">
        <v>2458</v>
      </c>
      <c r="M103" s="40">
        <v>2617</v>
      </c>
      <c r="P103" s="63"/>
      <c r="Q103" s="39"/>
      <c r="S103" s="63"/>
      <c r="T103" s="39"/>
      <c r="U103" s="39"/>
      <c r="V103" s="39"/>
      <c r="W103" s="39"/>
      <c r="X103" s="39"/>
      <c r="Y103" s="39"/>
      <c r="Z103" s="39"/>
      <c r="AA103" s="39"/>
      <c r="AB103" s="39"/>
    </row>
    <row r="104" spans="1:28" ht="20.100000000000001" customHeight="1" x14ac:dyDescent="0.25">
      <c r="A104" s="41" t="s">
        <v>30</v>
      </c>
      <c r="B104" s="42">
        <v>14</v>
      </c>
      <c r="C104" s="42">
        <v>34</v>
      </c>
      <c r="D104" s="42">
        <v>15</v>
      </c>
      <c r="E104" s="42">
        <v>33</v>
      </c>
      <c r="F104" s="42">
        <v>9</v>
      </c>
      <c r="G104" s="42">
        <v>46</v>
      </c>
      <c r="H104" s="42">
        <v>13</v>
      </c>
      <c r="I104" s="42">
        <v>28</v>
      </c>
      <c r="J104" s="42">
        <v>14</v>
      </c>
      <c r="K104" s="42">
        <v>17</v>
      </c>
      <c r="L104" s="42">
        <v>9</v>
      </c>
      <c r="M104" s="42">
        <v>38</v>
      </c>
      <c r="P104" s="64"/>
      <c r="S104" s="64"/>
    </row>
    <row r="105" spans="1:28" ht="20.100000000000001" customHeight="1" x14ac:dyDescent="0.25">
      <c r="A105" s="41" t="s">
        <v>31</v>
      </c>
      <c r="B105" s="42">
        <v>1235</v>
      </c>
      <c r="C105" s="42">
        <v>1032</v>
      </c>
      <c r="D105" s="42">
        <v>667</v>
      </c>
      <c r="E105" s="42">
        <v>763</v>
      </c>
      <c r="F105" s="42">
        <v>342</v>
      </c>
      <c r="G105" s="42">
        <v>621</v>
      </c>
      <c r="H105" s="42">
        <v>888</v>
      </c>
      <c r="I105" s="42">
        <v>673</v>
      </c>
      <c r="J105" s="42">
        <v>795</v>
      </c>
      <c r="K105" s="42">
        <v>620</v>
      </c>
      <c r="L105" s="42">
        <v>1314</v>
      </c>
      <c r="M105" s="42">
        <v>1313</v>
      </c>
      <c r="P105" s="63"/>
      <c r="S105" s="63"/>
    </row>
    <row r="106" spans="1:28" ht="20.100000000000001" customHeight="1" x14ac:dyDescent="0.25">
      <c r="A106" s="41" t="s">
        <v>32</v>
      </c>
      <c r="B106" s="42">
        <v>37</v>
      </c>
      <c r="C106" s="42">
        <v>23</v>
      </c>
      <c r="D106" s="42">
        <v>9</v>
      </c>
      <c r="E106" s="42">
        <v>27</v>
      </c>
      <c r="F106" s="42">
        <v>27</v>
      </c>
      <c r="G106" s="42">
        <v>20</v>
      </c>
      <c r="H106" s="42">
        <v>21</v>
      </c>
      <c r="I106" s="42">
        <v>17</v>
      </c>
      <c r="J106" s="42">
        <v>8</v>
      </c>
      <c r="K106" s="42">
        <v>7</v>
      </c>
      <c r="L106" s="42">
        <v>15</v>
      </c>
      <c r="M106" s="42">
        <v>21</v>
      </c>
      <c r="P106" s="63"/>
      <c r="S106" s="63"/>
    </row>
    <row r="107" spans="1:28" ht="20.100000000000001" customHeight="1" x14ac:dyDescent="0.25">
      <c r="A107" s="41" t="s">
        <v>33</v>
      </c>
      <c r="B107" s="42">
        <v>16</v>
      </c>
      <c r="C107" s="42">
        <v>41</v>
      </c>
      <c r="D107" s="42">
        <v>5</v>
      </c>
      <c r="E107" s="42">
        <v>49</v>
      </c>
      <c r="F107" s="42">
        <v>12</v>
      </c>
      <c r="G107" s="42">
        <v>24</v>
      </c>
      <c r="H107" s="42">
        <v>15</v>
      </c>
      <c r="I107" s="42">
        <v>22</v>
      </c>
      <c r="J107" s="42">
        <v>16</v>
      </c>
      <c r="K107" s="42">
        <v>14</v>
      </c>
      <c r="L107" s="42">
        <v>20</v>
      </c>
      <c r="M107" s="42">
        <v>50</v>
      </c>
      <c r="P107" s="63"/>
      <c r="S107" s="63"/>
    </row>
    <row r="108" spans="1:28" ht="20.100000000000001" customHeight="1" x14ac:dyDescent="0.25">
      <c r="A108" s="41" t="s">
        <v>34</v>
      </c>
      <c r="B108" s="42">
        <v>19</v>
      </c>
      <c r="C108" s="42">
        <v>19</v>
      </c>
      <c r="D108" s="42">
        <v>3</v>
      </c>
      <c r="E108" s="42">
        <v>7</v>
      </c>
      <c r="F108" s="42">
        <v>2</v>
      </c>
      <c r="G108" s="42">
        <v>9</v>
      </c>
      <c r="H108" s="42">
        <v>1</v>
      </c>
      <c r="I108" s="42">
        <v>8</v>
      </c>
      <c r="J108" s="42">
        <v>5</v>
      </c>
      <c r="K108" s="42">
        <v>10</v>
      </c>
      <c r="L108" s="42">
        <v>4</v>
      </c>
      <c r="M108" s="42">
        <v>9</v>
      </c>
      <c r="P108" s="63"/>
      <c r="S108" s="63"/>
    </row>
    <row r="109" spans="1:28" ht="20.100000000000001" customHeight="1" x14ac:dyDescent="0.25">
      <c r="A109" s="41" t="s">
        <v>571</v>
      </c>
      <c r="B109" s="42">
        <v>0</v>
      </c>
      <c r="C109" s="42">
        <v>2</v>
      </c>
      <c r="D109" s="42">
        <v>0</v>
      </c>
      <c r="E109" s="42">
        <v>0</v>
      </c>
      <c r="F109" s="42">
        <v>0</v>
      </c>
      <c r="G109" s="42">
        <v>0</v>
      </c>
      <c r="H109" s="42">
        <v>1</v>
      </c>
      <c r="I109" s="42">
        <v>0</v>
      </c>
      <c r="J109" s="42">
        <v>0</v>
      </c>
      <c r="K109" s="42">
        <v>0</v>
      </c>
      <c r="L109" s="42">
        <v>0</v>
      </c>
      <c r="M109" s="42">
        <v>0</v>
      </c>
      <c r="P109" s="63"/>
      <c r="S109" s="63"/>
    </row>
    <row r="110" spans="1:28" ht="20.100000000000001" customHeight="1" x14ac:dyDescent="0.25">
      <c r="A110" s="41" t="s">
        <v>35</v>
      </c>
      <c r="B110" s="42">
        <v>0</v>
      </c>
      <c r="C110" s="42">
        <v>0</v>
      </c>
      <c r="D110" s="42">
        <v>0</v>
      </c>
      <c r="E110" s="42">
        <v>0</v>
      </c>
      <c r="F110" s="42">
        <v>0</v>
      </c>
      <c r="G110" s="42">
        <v>0</v>
      </c>
      <c r="H110" s="42">
        <v>0</v>
      </c>
      <c r="I110" s="42">
        <v>0</v>
      </c>
      <c r="J110" s="42">
        <v>0</v>
      </c>
      <c r="K110" s="42">
        <v>0</v>
      </c>
      <c r="L110" s="42">
        <v>0</v>
      </c>
      <c r="M110" s="42">
        <v>0</v>
      </c>
      <c r="P110" s="63"/>
      <c r="S110" s="63"/>
    </row>
    <row r="111" spans="1:28" ht="20.100000000000001" customHeight="1" x14ac:dyDescent="0.25">
      <c r="A111" s="41" t="s">
        <v>36</v>
      </c>
      <c r="B111" s="42">
        <v>1</v>
      </c>
      <c r="C111" s="42">
        <v>4</v>
      </c>
      <c r="D111" s="42">
        <v>0</v>
      </c>
      <c r="E111" s="42">
        <v>0</v>
      </c>
      <c r="F111" s="42">
        <v>0</v>
      </c>
      <c r="G111" s="42">
        <v>0</v>
      </c>
      <c r="H111" s="42">
        <v>0</v>
      </c>
      <c r="I111" s="42">
        <v>2</v>
      </c>
      <c r="J111" s="42">
        <v>0</v>
      </c>
      <c r="K111" s="42">
        <v>1</v>
      </c>
      <c r="L111" s="42">
        <v>0</v>
      </c>
      <c r="M111" s="42">
        <v>0</v>
      </c>
      <c r="P111" s="63"/>
      <c r="S111" s="63"/>
    </row>
    <row r="112" spans="1:28" s="39" customFormat="1" ht="20.100000000000001" customHeight="1" x14ac:dyDescent="0.25">
      <c r="A112" s="41" t="s">
        <v>37</v>
      </c>
      <c r="B112" s="42">
        <v>2098</v>
      </c>
      <c r="C112" s="42">
        <v>1896</v>
      </c>
      <c r="D112" s="42">
        <v>1433</v>
      </c>
      <c r="E112" s="42">
        <v>1587</v>
      </c>
      <c r="F112" s="42">
        <v>436</v>
      </c>
      <c r="G112" s="42">
        <v>1153</v>
      </c>
      <c r="H112" s="42">
        <v>1278</v>
      </c>
      <c r="I112" s="42">
        <v>1324</v>
      </c>
      <c r="J112" s="42">
        <v>1031</v>
      </c>
      <c r="K112" s="42">
        <v>1013</v>
      </c>
      <c r="L112" s="42">
        <v>1080</v>
      </c>
      <c r="M112" s="42">
        <v>1180</v>
      </c>
      <c r="P112" s="61"/>
      <c r="Q112" s="41"/>
      <c r="S112" s="61"/>
      <c r="T112" s="41"/>
      <c r="U112" s="41"/>
      <c r="V112" s="41"/>
      <c r="W112" s="41"/>
      <c r="X112" s="41"/>
      <c r="Y112" s="41"/>
      <c r="Z112" s="41"/>
      <c r="AA112" s="41"/>
      <c r="AB112" s="41"/>
    </row>
    <row r="113" spans="1:28" ht="20.100000000000001" customHeight="1" x14ac:dyDescent="0.25">
      <c r="A113" s="41" t="s">
        <v>38</v>
      </c>
      <c r="B113" s="42">
        <v>0</v>
      </c>
      <c r="C113" s="42">
        <v>0</v>
      </c>
      <c r="D113" s="42">
        <v>0</v>
      </c>
      <c r="E113" s="42">
        <v>0</v>
      </c>
      <c r="F113" s="42">
        <v>0</v>
      </c>
      <c r="G113" s="42">
        <v>0</v>
      </c>
      <c r="H113" s="42">
        <v>0</v>
      </c>
      <c r="I113" s="42">
        <v>0</v>
      </c>
      <c r="J113" s="42">
        <v>0</v>
      </c>
      <c r="K113" s="42">
        <v>0</v>
      </c>
      <c r="L113" s="42">
        <v>0</v>
      </c>
      <c r="M113" s="42">
        <v>0</v>
      </c>
      <c r="P113" s="63"/>
      <c r="S113" s="63"/>
    </row>
    <row r="114" spans="1:28" ht="20.100000000000001" customHeight="1" x14ac:dyDescent="0.25">
      <c r="A114" s="41" t="s">
        <v>39</v>
      </c>
      <c r="B114" s="42">
        <v>0</v>
      </c>
      <c r="C114" s="42">
        <v>2</v>
      </c>
      <c r="D114" s="42">
        <v>2</v>
      </c>
      <c r="E114" s="42">
        <v>1</v>
      </c>
      <c r="F114" s="42">
        <v>0</v>
      </c>
      <c r="G114" s="42">
        <v>2</v>
      </c>
      <c r="H114" s="42">
        <v>1</v>
      </c>
      <c r="I114" s="42">
        <v>3</v>
      </c>
      <c r="J114" s="42">
        <v>3</v>
      </c>
      <c r="K114" s="42">
        <v>2</v>
      </c>
      <c r="L114" s="42">
        <v>1</v>
      </c>
      <c r="M114" s="42">
        <v>1</v>
      </c>
      <c r="P114" s="63"/>
      <c r="S114" s="63"/>
    </row>
    <row r="115" spans="1:28" s="39" customFormat="1" ht="20.100000000000001" customHeight="1" x14ac:dyDescent="0.25">
      <c r="A115" s="41" t="s">
        <v>40</v>
      </c>
      <c r="B115" s="42">
        <v>0</v>
      </c>
      <c r="C115" s="42">
        <v>8</v>
      </c>
      <c r="D115" s="42">
        <v>2</v>
      </c>
      <c r="E115" s="42">
        <v>24</v>
      </c>
      <c r="F115" s="42">
        <v>2</v>
      </c>
      <c r="G115" s="42">
        <v>12</v>
      </c>
      <c r="H115" s="42">
        <v>4</v>
      </c>
      <c r="I115" s="42">
        <v>6</v>
      </c>
      <c r="J115" s="42">
        <v>3</v>
      </c>
      <c r="K115" s="42">
        <v>3</v>
      </c>
      <c r="L115" s="42">
        <v>15</v>
      </c>
      <c r="M115" s="42">
        <v>5</v>
      </c>
      <c r="P115" s="61"/>
      <c r="Q115" s="41"/>
      <c r="S115" s="61"/>
      <c r="T115" s="41"/>
      <c r="U115" s="41"/>
      <c r="V115" s="41"/>
      <c r="W115" s="41"/>
      <c r="X115" s="41"/>
      <c r="Y115" s="41"/>
      <c r="Z115" s="41"/>
      <c r="AA115" s="41"/>
      <c r="AB115" s="41"/>
    </row>
    <row r="116" spans="1:28" ht="20.100000000000001" customHeight="1" x14ac:dyDescent="0.25">
      <c r="A116" s="352" t="s">
        <v>590</v>
      </c>
      <c r="B116" s="40">
        <v>6</v>
      </c>
      <c r="C116" s="40">
        <v>1</v>
      </c>
      <c r="D116" s="40">
        <v>5</v>
      </c>
      <c r="E116" s="40">
        <v>10</v>
      </c>
      <c r="F116" s="40">
        <v>3</v>
      </c>
      <c r="G116" s="40">
        <v>4</v>
      </c>
      <c r="H116" s="40">
        <v>3</v>
      </c>
      <c r="I116" s="40">
        <v>4</v>
      </c>
      <c r="J116" s="40">
        <v>6</v>
      </c>
      <c r="K116" s="40">
        <v>1</v>
      </c>
      <c r="L116" s="40">
        <v>5</v>
      </c>
      <c r="M116" s="40">
        <v>6</v>
      </c>
      <c r="P116" s="63"/>
      <c r="Q116" s="39"/>
      <c r="S116" s="63"/>
      <c r="T116" s="39"/>
      <c r="U116" s="39"/>
      <c r="V116" s="39"/>
      <c r="W116" s="39"/>
      <c r="X116" s="39"/>
      <c r="Y116" s="39"/>
      <c r="Z116" s="39"/>
      <c r="AA116" s="39"/>
      <c r="AB116" s="39"/>
    </row>
    <row r="117" spans="1:28" ht="20.100000000000001" customHeight="1" x14ac:dyDescent="0.25">
      <c r="A117" s="41" t="s">
        <v>265</v>
      </c>
      <c r="B117" s="42">
        <v>0</v>
      </c>
      <c r="C117" s="42">
        <v>0</v>
      </c>
      <c r="D117" s="42">
        <v>0</v>
      </c>
      <c r="E117" s="42">
        <v>0</v>
      </c>
      <c r="F117" s="42">
        <v>0</v>
      </c>
      <c r="G117" s="42">
        <v>0</v>
      </c>
      <c r="H117" s="42">
        <v>0</v>
      </c>
      <c r="I117" s="42">
        <v>0</v>
      </c>
      <c r="J117" s="42">
        <v>0</v>
      </c>
      <c r="K117" s="42">
        <v>0</v>
      </c>
      <c r="L117" s="42">
        <v>0</v>
      </c>
      <c r="M117" s="42">
        <v>0</v>
      </c>
      <c r="P117" s="63"/>
      <c r="S117" s="63"/>
    </row>
    <row r="118" spans="1:28" ht="20.100000000000001" customHeight="1" x14ac:dyDescent="0.25">
      <c r="A118" s="41" t="s">
        <v>572</v>
      </c>
      <c r="B118" s="42">
        <v>0</v>
      </c>
      <c r="C118" s="42">
        <v>0</v>
      </c>
      <c r="D118" s="42">
        <v>0</v>
      </c>
      <c r="E118" s="42">
        <v>0</v>
      </c>
      <c r="F118" s="42">
        <v>0</v>
      </c>
      <c r="G118" s="42">
        <v>0</v>
      </c>
      <c r="H118" s="42">
        <v>0</v>
      </c>
      <c r="I118" s="42">
        <v>0</v>
      </c>
      <c r="J118" s="42">
        <v>0</v>
      </c>
      <c r="K118" s="42">
        <v>0</v>
      </c>
      <c r="L118" s="42">
        <v>0</v>
      </c>
      <c r="M118" s="42">
        <v>0</v>
      </c>
      <c r="P118" s="63"/>
      <c r="S118" s="63"/>
    </row>
    <row r="119" spans="1:28" ht="20.100000000000001" customHeight="1" x14ac:dyDescent="0.25">
      <c r="A119" s="41" t="s">
        <v>41</v>
      </c>
      <c r="B119" s="42">
        <v>2</v>
      </c>
      <c r="C119" s="42">
        <v>0</v>
      </c>
      <c r="D119" s="42">
        <v>1</v>
      </c>
      <c r="E119" s="42">
        <v>1</v>
      </c>
      <c r="F119" s="42">
        <v>1</v>
      </c>
      <c r="G119" s="42">
        <v>2</v>
      </c>
      <c r="H119" s="42">
        <v>0</v>
      </c>
      <c r="I119" s="42">
        <v>3</v>
      </c>
      <c r="J119" s="42">
        <v>1</v>
      </c>
      <c r="K119" s="42">
        <v>0</v>
      </c>
      <c r="L119" s="42">
        <v>0</v>
      </c>
      <c r="M119" s="42">
        <v>0</v>
      </c>
      <c r="P119" s="63"/>
      <c r="S119" s="63"/>
    </row>
    <row r="120" spans="1:28" ht="20.100000000000001" customHeight="1" x14ac:dyDescent="0.25">
      <c r="A120" s="41" t="s">
        <v>573</v>
      </c>
      <c r="B120" s="42">
        <v>0</v>
      </c>
      <c r="C120" s="42">
        <v>0</v>
      </c>
      <c r="D120" s="42">
        <v>0</v>
      </c>
      <c r="E120" s="42">
        <v>0</v>
      </c>
      <c r="F120" s="42">
        <v>0</v>
      </c>
      <c r="G120" s="42">
        <v>0</v>
      </c>
      <c r="H120" s="42">
        <v>0</v>
      </c>
      <c r="I120" s="42">
        <v>0</v>
      </c>
      <c r="J120" s="42">
        <v>0</v>
      </c>
      <c r="K120" s="42">
        <v>0</v>
      </c>
      <c r="L120" s="42">
        <v>0</v>
      </c>
      <c r="M120" s="42">
        <v>0</v>
      </c>
      <c r="P120" s="63"/>
      <c r="S120" s="63"/>
    </row>
    <row r="121" spans="1:28" ht="20.100000000000001" customHeight="1" x14ac:dyDescent="0.25">
      <c r="A121" s="41" t="s">
        <v>269</v>
      </c>
      <c r="B121" s="42">
        <v>0</v>
      </c>
      <c r="C121" s="42">
        <v>0</v>
      </c>
      <c r="D121" s="42">
        <v>0</v>
      </c>
      <c r="E121" s="42">
        <v>0</v>
      </c>
      <c r="F121" s="42">
        <v>0</v>
      </c>
      <c r="G121" s="42">
        <v>0</v>
      </c>
      <c r="H121" s="42">
        <v>0</v>
      </c>
      <c r="I121" s="42">
        <v>0</v>
      </c>
      <c r="J121" s="42">
        <v>0</v>
      </c>
      <c r="K121" s="42">
        <v>0</v>
      </c>
      <c r="L121" s="42">
        <v>0</v>
      </c>
      <c r="M121" s="42">
        <v>0</v>
      </c>
      <c r="P121" s="63"/>
      <c r="S121" s="63"/>
    </row>
    <row r="122" spans="1:28" ht="20.100000000000001" customHeight="1" x14ac:dyDescent="0.25">
      <c r="A122" s="41" t="s">
        <v>277</v>
      </c>
      <c r="B122" s="42">
        <v>0</v>
      </c>
      <c r="C122" s="42">
        <v>0</v>
      </c>
      <c r="D122" s="42">
        <v>0</v>
      </c>
      <c r="E122" s="42">
        <v>2</v>
      </c>
      <c r="F122" s="42">
        <v>0</v>
      </c>
      <c r="G122" s="42">
        <v>0</v>
      </c>
      <c r="H122" s="42">
        <v>1</v>
      </c>
      <c r="I122" s="42">
        <v>1</v>
      </c>
      <c r="J122" s="42">
        <v>0</v>
      </c>
      <c r="K122" s="42">
        <v>0</v>
      </c>
      <c r="L122" s="42">
        <v>0</v>
      </c>
      <c r="M122" s="42">
        <v>0</v>
      </c>
      <c r="P122" s="63"/>
      <c r="S122" s="63"/>
    </row>
    <row r="123" spans="1:28" ht="20.100000000000001" customHeight="1" x14ac:dyDescent="0.25">
      <c r="A123" s="41" t="s">
        <v>42</v>
      </c>
      <c r="B123" s="42">
        <v>0</v>
      </c>
      <c r="C123" s="42">
        <v>0</v>
      </c>
      <c r="D123" s="42">
        <v>1</v>
      </c>
      <c r="E123" s="42">
        <v>1</v>
      </c>
      <c r="F123" s="42">
        <v>0</v>
      </c>
      <c r="G123" s="42">
        <v>0</v>
      </c>
      <c r="H123" s="42">
        <v>0</v>
      </c>
      <c r="I123" s="42">
        <v>0</v>
      </c>
      <c r="J123" s="42">
        <v>3</v>
      </c>
      <c r="K123" s="42">
        <v>0</v>
      </c>
      <c r="L123" s="42">
        <v>0</v>
      </c>
      <c r="M123" s="42">
        <v>0</v>
      </c>
      <c r="N123" s="42"/>
      <c r="O123" s="42"/>
    </row>
    <row r="124" spans="1:28" ht="20.100000000000001" customHeight="1" x14ac:dyDescent="0.25">
      <c r="A124" s="41" t="s">
        <v>271</v>
      </c>
      <c r="B124" s="42">
        <v>0</v>
      </c>
      <c r="C124" s="42">
        <v>0</v>
      </c>
      <c r="D124" s="42">
        <v>0</v>
      </c>
      <c r="E124" s="42">
        <v>0</v>
      </c>
      <c r="F124" s="42">
        <v>0</v>
      </c>
      <c r="G124" s="42">
        <v>0</v>
      </c>
      <c r="H124" s="42">
        <v>0</v>
      </c>
      <c r="I124" s="42">
        <v>0</v>
      </c>
      <c r="J124" s="42">
        <v>0</v>
      </c>
      <c r="K124" s="42">
        <v>0</v>
      </c>
      <c r="L124" s="42">
        <v>0</v>
      </c>
      <c r="M124" s="42">
        <v>0</v>
      </c>
      <c r="N124" s="42"/>
      <c r="O124" s="42"/>
    </row>
    <row r="125" spans="1:28" ht="20.100000000000001" customHeight="1" x14ac:dyDescent="0.25">
      <c r="A125" s="41" t="s">
        <v>574</v>
      </c>
      <c r="B125" s="42">
        <v>0</v>
      </c>
      <c r="C125" s="42">
        <v>0</v>
      </c>
      <c r="D125" s="42">
        <v>0</v>
      </c>
      <c r="E125" s="42">
        <v>0</v>
      </c>
      <c r="F125" s="42">
        <v>0</v>
      </c>
      <c r="G125" s="42">
        <v>0</v>
      </c>
      <c r="H125" s="42">
        <v>0</v>
      </c>
      <c r="I125" s="42">
        <v>0</v>
      </c>
      <c r="J125" s="42">
        <v>0</v>
      </c>
      <c r="K125" s="42">
        <v>0</v>
      </c>
      <c r="L125" s="42">
        <v>0</v>
      </c>
      <c r="M125" s="42">
        <v>1</v>
      </c>
      <c r="N125" s="42"/>
      <c r="O125" s="42"/>
    </row>
    <row r="126" spans="1:28" ht="20.100000000000001" customHeight="1" x14ac:dyDescent="0.25">
      <c r="A126" s="41" t="s">
        <v>43</v>
      </c>
      <c r="B126" s="42">
        <v>1</v>
      </c>
      <c r="C126" s="42">
        <v>0</v>
      </c>
      <c r="D126" s="42">
        <v>1</v>
      </c>
      <c r="E126" s="42">
        <v>0</v>
      </c>
      <c r="F126" s="42">
        <v>0</v>
      </c>
      <c r="G126" s="42">
        <v>1</v>
      </c>
      <c r="H126" s="42">
        <v>0</v>
      </c>
      <c r="I126" s="42">
        <v>0</v>
      </c>
      <c r="J126" s="42">
        <v>0</v>
      </c>
      <c r="K126" s="42">
        <v>0</v>
      </c>
      <c r="L126" s="42">
        <v>5</v>
      </c>
      <c r="M126" s="42">
        <v>4</v>
      </c>
      <c r="N126" s="42"/>
      <c r="O126" s="42"/>
    </row>
    <row r="127" spans="1:28" ht="20.100000000000001" customHeight="1" x14ac:dyDescent="0.25">
      <c r="A127" s="41" t="s">
        <v>44</v>
      </c>
      <c r="B127" s="42">
        <v>0</v>
      </c>
      <c r="C127" s="42">
        <v>1</v>
      </c>
      <c r="D127" s="42">
        <v>0</v>
      </c>
      <c r="E127" s="42">
        <v>1</v>
      </c>
      <c r="F127" s="42">
        <v>0</v>
      </c>
      <c r="G127" s="42">
        <v>0</v>
      </c>
      <c r="H127" s="42">
        <v>2</v>
      </c>
      <c r="I127" s="42">
        <v>0</v>
      </c>
      <c r="J127" s="42">
        <v>0</v>
      </c>
      <c r="K127" s="42">
        <v>0</v>
      </c>
      <c r="L127" s="42">
        <v>0</v>
      </c>
      <c r="M127" s="42">
        <v>0</v>
      </c>
      <c r="N127" s="42"/>
      <c r="O127" s="42"/>
    </row>
    <row r="128" spans="1:28" ht="20.100000000000001" customHeight="1" x14ac:dyDescent="0.25">
      <c r="A128" s="41" t="s">
        <v>575</v>
      </c>
      <c r="B128" s="42">
        <v>0</v>
      </c>
      <c r="C128" s="42">
        <v>0</v>
      </c>
      <c r="D128" s="42">
        <v>0</v>
      </c>
      <c r="E128" s="42">
        <v>0</v>
      </c>
      <c r="F128" s="42">
        <v>0</v>
      </c>
      <c r="G128" s="42">
        <v>0</v>
      </c>
      <c r="H128" s="42">
        <v>0</v>
      </c>
      <c r="I128" s="42">
        <v>0</v>
      </c>
      <c r="J128" s="42">
        <v>0</v>
      </c>
      <c r="K128" s="42">
        <v>0</v>
      </c>
      <c r="L128" s="42">
        <v>0</v>
      </c>
      <c r="M128" s="42">
        <v>0</v>
      </c>
      <c r="N128" s="42"/>
      <c r="O128" s="42"/>
    </row>
    <row r="129" spans="1:16" ht="20.100000000000001" customHeight="1" x14ac:dyDescent="0.25">
      <c r="A129" s="41" t="s">
        <v>263</v>
      </c>
      <c r="B129" s="42">
        <v>0</v>
      </c>
      <c r="C129" s="42">
        <v>0</v>
      </c>
      <c r="D129" s="42">
        <v>0</v>
      </c>
      <c r="E129" s="42">
        <v>0</v>
      </c>
      <c r="F129" s="42">
        <v>2</v>
      </c>
      <c r="G129" s="42">
        <v>0</v>
      </c>
      <c r="H129" s="42">
        <v>0</v>
      </c>
      <c r="I129" s="42">
        <v>0</v>
      </c>
      <c r="J129" s="42">
        <v>0</v>
      </c>
      <c r="K129" s="42">
        <v>0</v>
      </c>
      <c r="L129" s="42">
        <v>0</v>
      </c>
      <c r="M129" s="42">
        <v>0</v>
      </c>
      <c r="N129" s="42"/>
      <c r="O129" s="42"/>
    </row>
    <row r="130" spans="1:16" ht="20.100000000000001" customHeight="1" x14ac:dyDescent="0.25">
      <c r="A130" s="41" t="s">
        <v>576</v>
      </c>
      <c r="B130" s="42">
        <v>0</v>
      </c>
      <c r="C130" s="42">
        <v>0</v>
      </c>
      <c r="D130" s="42">
        <v>0</v>
      </c>
      <c r="E130" s="42">
        <v>0</v>
      </c>
      <c r="F130" s="42">
        <v>0</v>
      </c>
      <c r="G130" s="42">
        <v>1</v>
      </c>
      <c r="H130" s="42">
        <v>0</v>
      </c>
      <c r="I130" s="42">
        <v>0</v>
      </c>
      <c r="J130" s="42">
        <v>0</v>
      </c>
      <c r="K130" s="42">
        <v>0</v>
      </c>
      <c r="L130" s="42">
        <v>0</v>
      </c>
      <c r="M130" s="42">
        <v>0</v>
      </c>
      <c r="N130" s="42"/>
      <c r="O130" s="42"/>
    </row>
    <row r="131" spans="1:16" ht="20.100000000000001" customHeight="1" x14ac:dyDescent="0.25">
      <c r="A131" s="41" t="s">
        <v>577</v>
      </c>
      <c r="B131" s="42">
        <v>0</v>
      </c>
      <c r="C131" s="42">
        <v>0</v>
      </c>
      <c r="D131" s="42">
        <v>0</v>
      </c>
      <c r="E131" s="42">
        <v>0</v>
      </c>
      <c r="F131" s="42">
        <v>0</v>
      </c>
      <c r="G131" s="42">
        <v>0</v>
      </c>
      <c r="H131" s="42">
        <v>0</v>
      </c>
      <c r="I131" s="42">
        <v>0</v>
      </c>
      <c r="J131" s="42">
        <v>1</v>
      </c>
      <c r="K131" s="42">
        <v>0</v>
      </c>
      <c r="L131" s="42">
        <v>0</v>
      </c>
      <c r="M131" s="42">
        <v>1</v>
      </c>
      <c r="N131" s="42"/>
      <c r="O131" s="42"/>
    </row>
    <row r="132" spans="1:16" ht="20.100000000000001" customHeight="1" x14ac:dyDescent="0.25">
      <c r="A132" s="41" t="s">
        <v>578</v>
      </c>
      <c r="B132" s="42">
        <v>0</v>
      </c>
      <c r="C132" s="42">
        <v>0</v>
      </c>
      <c r="D132" s="42">
        <v>0</v>
      </c>
      <c r="E132" s="42">
        <v>0</v>
      </c>
      <c r="F132" s="42">
        <v>0</v>
      </c>
      <c r="G132" s="42">
        <v>0</v>
      </c>
      <c r="H132" s="42">
        <v>0</v>
      </c>
      <c r="I132" s="42">
        <v>0</v>
      </c>
      <c r="J132" s="42">
        <v>0</v>
      </c>
      <c r="K132" s="42">
        <v>0</v>
      </c>
      <c r="L132" s="42">
        <v>0</v>
      </c>
      <c r="M132" s="42">
        <v>0</v>
      </c>
      <c r="N132" s="42"/>
      <c r="O132" s="42"/>
    </row>
    <row r="133" spans="1:16" ht="20.100000000000001" customHeight="1" x14ac:dyDescent="0.25">
      <c r="A133" s="41" t="s">
        <v>264</v>
      </c>
      <c r="B133" s="42">
        <v>1</v>
      </c>
      <c r="C133" s="42">
        <v>0</v>
      </c>
      <c r="D133" s="42">
        <v>1</v>
      </c>
      <c r="E133" s="42">
        <v>1</v>
      </c>
      <c r="F133" s="42">
        <v>0</v>
      </c>
      <c r="G133" s="42">
        <v>0</v>
      </c>
      <c r="H133" s="42">
        <v>0</v>
      </c>
      <c r="I133" s="42">
        <v>0</v>
      </c>
      <c r="J133" s="42">
        <v>1</v>
      </c>
      <c r="K133" s="42">
        <v>0</v>
      </c>
      <c r="L133" s="42">
        <v>0</v>
      </c>
      <c r="M133" s="42">
        <v>0</v>
      </c>
      <c r="N133" s="42"/>
      <c r="O133" s="42"/>
    </row>
    <row r="134" spans="1:16" ht="20.100000000000001" customHeight="1" x14ac:dyDescent="0.25">
      <c r="A134" s="41" t="s">
        <v>268</v>
      </c>
      <c r="B134" s="42">
        <v>0</v>
      </c>
      <c r="C134" s="42">
        <v>0</v>
      </c>
      <c r="D134" s="42">
        <v>0</v>
      </c>
      <c r="E134" s="42">
        <v>0</v>
      </c>
      <c r="F134" s="42">
        <v>0</v>
      </c>
      <c r="G134" s="42">
        <v>0</v>
      </c>
      <c r="H134" s="42">
        <v>0</v>
      </c>
      <c r="I134" s="42">
        <v>0</v>
      </c>
      <c r="J134" s="42">
        <v>0</v>
      </c>
      <c r="K134" s="42">
        <v>0</v>
      </c>
      <c r="L134" s="42">
        <v>0</v>
      </c>
      <c r="M134" s="42">
        <v>0</v>
      </c>
      <c r="N134" s="42"/>
      <c r="O134" s="42"/>
    </row>
    <row r="135" spans="1:16" ht="20.100000000000001" customHeight="1" thickBot="1" x14ac:dyDescent="0.3">
      <c r="A135" s="41" t="s">
        <v>45</v>
      </c>
      <c r="B135" s="42">
        <v>2</v>
      </c>
      <c r="C135" s="42">
        <v>0</v>
      </c>
      <c r="D135" s="42">
        <v>1</v>
      </c>
      <c r="E135" s="42">
        <v>4</v>
      </c>
      <c r="F135" s="42">
        <v>0</v>
      </c>
      <c r="G135" s="42">
        <v>0</v>
      </c>
      <c r="H135" s="42">
        <v>0</v>
      </c>
      <c r="I135" s="42">
        <v>0</v>
      </c>
      <c r="J135" s="42">
        <v>0</v>
      </c>
      <c r="K135" s="42">
        <v>1</v>
      </c>
      <c r="L135" s="42">
        <v>0</v>
      </c>
      <c r="M135" s="42">
        <v>0</v>
      </c>
      <c r="N135" s="42"/>
      <c r="O135" s="42"/>
    </row>
    <row r="136" spans="1:16" s="48" customFormat="1" ht="15.95" customHeight="1" x14ac:dyDescent="0.25">
      <c r="A136" s="331" t="s">
        <v>588</v>
      </c>
      <c r="B136" s="331"/>
      <c r="C136" s="331"/>
      <c r="D136" s="332"/>
      <c r="E136" s="332"/>
      <c r="F136" s="332"/>
      <c r="G136" s="332"/>
      <c r="H136" s="332"/>
      <c r="I136" s="332"/>
      <c r="J136" s="332"/>
      <c r="K136" s="332"/>
      <c r="L136" s="332"/>
      <c r="M136" s="333" t="s">
        <v>585</v>
      </c>
    </row>
    <row r="137" spans="1:16" s="27" customFormat="1" ht="24.95" customHeight="1" x14ac:dyDescent="0.25">
      <c r="A137" s="347" t="s">
        <v>104</v>
      </c>
      <c r="B137" s="347"/>
      <c r="C137" s="347"/>
      <c r="D137" s="347"/>
      <c r="E137" s="347"/>
      <c r="F137" s="347"/>
      <c r="G137" s="347"/>
    </row>
    <row r="138" spans="1:16" s="55" customFormat="1" ht="24.95" customHeight="1" thickBot="1" x14ac:dyDescent="0.25">
      <c r="A138" s="28" t="s">
        <v>477</v>
      </c>
      <c r="B138" s="53"/>
      <c r="C138" s="53"/>
      <c r="D138" s="53"/>
      <c r="E138" s="53"/>
      <c r="F138" s="53"/>
      <c r="G138" s="53"/>
      <c r="H138" s="53"/>
      <c r="I138" s="53"/>
      <c r="J138" s="53"/>
      <c r="K138" s="53"/>
      <c r="L138" s="53"/>
      <c r="M138" s="53"/>
      <c r="N138" s="53"/>
      <c r="O138" s="336" t="s">
        <v>587</v>
      </c>
      <c r="P138" s="54"/>
    </row>
    <row r="139" spans="1:16" s="39" customFormat="1" ht="20.100000000000001" customHeight="1" x14ac:dyDescent="0.25">
      <c r="A139" s="1023" t="s">
        <v>8</v>
      </c>
      <c r="B139" s="1019" t="s">
        <v>9</v>
      </c>
      <c r="C139" s="1020"/>
      <c r="D139" s="1020"/>
      <c r="E139" s="1020"/>
      <c r="F139" s="1020"/>
      <c r="G139" s="1020"/>
      <c r="H139" s="1020"/>
      <c r="I139" s="1020"/>
      <c r="J139" s="1020"/>
      <c r="K139" s="1020"/>
      <c r="L139" s="1020"/>
      <c r="M139" s="1020"/>
      <c r="N139" s="1020"/>
      <c r="O139" s="1020"/>
      <c r="P139" s="56"/>
    </row>
    <row r="140" spans="1:16" ht="20.100000000000001" customHeight="1" x14ac:dyDescent="0.25">
      <c r="A140" s="1024"/>
      <c r="B140" s="1021" t="s">
        <v>10</v>
      </c>
      <c r="C140" s="1021"/>
      <c r="D140" s="32" t="s">
        <v>69</v>
      </c>
      <c r="E140" s="32"/>
      <c r="F140" s="32" t="s">
        <v>70</v>
      </c>
      <c r="G140" s="32"/>
      <c r="H140" s="32" t="s">
        <v>71</v>
      </c>
      <c r="I140" s="32"/>
      <c r="J140" s="32" t="s">
        <v>72</v>
      </c>
      <c r="K140" s="32"/>
      <c r="L140" s="32" t="s">
        <v>73</v>
      </c>
      <c r="M140" s="32"/>
      <c r="N140" s="32" t="s">
        <v>74</v>
      </c>
      <c r="O140" s="57"/>
      <c r="P140" s="58"/>
    </row>
    <row r="141" spans="1:16" ht="20.100000000000001" customHeight="1" x14ac:dyDescent="0.25">
      <c r="A141" s="1025"/>
      <c r="B141" s="59">
        <v>2015</v>
      </c>
      <c r="C141" s="59">
        <v>2016</v>
      </c>
      <c r="D141" s="59">
        <v>2015</v>
      </c>
      <c r="E141" s="59">
        <v>2016</v>
      </c>
      <c r="F141" s="334">
        <v>2015</v>
      </c>
      <c r="G141" s="334">
        <v>2016</v>
      </c>
      <c r="H141" s="334">
        <v>2015</v>
      </c>
      <c r="I141" s="334">
        <v>2016</v>
      </c>
      <c r="J141" s="334">
        <v>2015</v>
      </c>
      <c r="K141" s="334">
        <v>2016</v>
      </c>
      <c r="L141" s="334">
        <v>2015</v>
      </c>
      <c r="M141" s="334">
        <v>2016</v>
      </c>
      <c r="N141" s="334">
        <v>2015</v>
      </c>
      <c r="O141" s="335">
        <v>2016</v>
      </c>
      <c r="P141" s="58"/>
    </row>
    <row r="142" spans="1:16" ht="20.100000000000001" customHeight="1" x14ac:dyDescent="0.25">
      <c r="A142" s="352" t="s">
        <v>256</v>
      </c>
      <c r="B142" s="40">
        <v>704</v>
      </c>
      <c r="C142" s="40">
        <v>726</v>
      </c>
      <c r="D142" s="40">
        <v>65</v>
      </c>
      <c r="E142" s="40">
        <v>64</v>
      </c>
      <c r="F142" s="40">
        <v>76</v>
      </c>
      <c r="G142" s="40">
        <v>59</v>
      </c>
      <c r="H142" s="40">
        <v>30</v>
      </c>
      <c r="I142" s="40">
        <v>77</v>
      </c>
      <c r="J142" s="40">
        <v>45</v>
      </c>
      <c r="K142" s="40">
        <v>43</v>
      </c>
      <c r="L142" s="40">
        <v>36</v>
      </c>
      <c r="M142" s="40">
        <v>43</v>
      </c>
      <c r="N142" s="40">
        <v>53</v>
      </c>
      <c r="O142" s="40">
        <v>56</v>
      </c>
    </row>
    <row r="143" spans="1:16" ht="20.100000000000001" customHeight="1" x14ac:dyDescent="0.25">
      <c r="A143" s="41" t="s">
        <v>46</v>
      </c>
      <c r="B143" s="42">
        <v>125</v>
      </c>
      <c r="C143" s="42">
        <v>117</v>
      </c>
      <c r="D143" s="42">
        <v>3</v>
      </c>
      <c r="E143" s="42">
        <v>4</v>
      </c>
      <c r="F143" s="42">
        <v>19</v>
      </c>
      <c r="G143" s="42">
        <v>15</v>
      </c>
      <c r="H143" s="42">
        <v>2</v>
      </c>
      <c r="I143" s="42">
        <v>18</v>
      </c>
      <c r="J143" s="42">
        <v>5</v>
      </c>
      <c r="K143" s="42">
        <v>2</v>
      </c>
      <c r="L143" s="42">
        <v>3</v>
      </c>
      <c r="M143" s="42">
        <v>10</v>
      </c>
      <c r="N143" s="42">
        <v>10</v>
      </c>
      <c r="O143" s="42">
        <v>13</v>
      </c>
    </row>
    <row r="144" spans="1:16" ht="20.100000000000001" customHeight="1" x14ac:dyDescent="0.25">
      <c r="A144" s="41" t="s">
        <v>47</v>
      </c>
      <c r="B144" s="42">
        <v>12</v>
      </c>
      <c r="C144" s="42">
        <v>15</v>
      </c>
      <c r="D144" s="42">
        <v>0</v>
      </c>
      <c r="E144" s="42">
        <v>2</v>
      </c>
      <c r="F144" s="42">
        <v>1</v>
      </c>
      <c r="G144" s="42">
        <v>1</v>
      </c>
      <c r="H144" s="42">
        <v>1</v>
      </c>
      <c r="I144" s="42">
        <v>3</v>
      </c>
      <c r="J144" s="42">
        <v>1</v>
      </c>
      <c r="K144" s="42">
        <v>1</v>
      </c>
      <c r="L144" s="42">
        <v>2</v>
      </c>
      <c r="M144" s="42">
        <v>1</v>
      </c>
      <c r="N144" s="42">
        <v>1</v>
      </c>
      <c r="O144" s="42">
        <v>0</v>
      </c>
    </row>
    <row r="145" spans="1:15" ht="20.100000000000001" customHeight="1" x14ac:dyDescent="0.25">
      <c r="A145" s="41" t="s">
        <v>48</v>
      </c>
      <c r="B145" s="42">
        <v>13</v>
      </c>
      <c r="C145" s="42">
        <v>15</v>
      </c>
      <c r="D145" s="42">
        <v>0</v>
      </c>
      <c r="E145" s="42">
        <v>1</v>
      </c>
      <c r="F145" s="42">
        <v>2</v>
      </c>
      <c r="G145" s="42">
        <v>3</v>
      </c>
      <c r="H145" s="42">
        <v>0</v>
      </c>
      <c r="I145" s="42">
        <v>0</v>
      </c>
      <c r="J145" s="42">
        <v>0</v>
      </c>
      <c r="K145" s="42">
        <v>2</v>
      </c>
      <c r="L145" s="42">
        <v>3</v>
      </c>
      <c r="M145" s="42">
        <v>2</v>
      </c>
      <c r="N145" s="42">
        <v>3</v>
      </c>
      <c r="O145" s="42">
        <v>0</v>
      </c>
    </row>
    <row r="146" spans="1:15" ht="20.100000000000001" customHeight="1" x14ac:dyDescent="0.25">
      <c r="A146" s="41" t="s">
        <v>579</v>
      </c>
      <c r="B146" s="42">
        <v>3</v>
      </c>
      <c r="C146" s="42">
        <v>3</v>
      </c>
      <c r="D146" s="42">
        <v>0</v>
      </c>
      <c r="E146" s="42">
        <v>0</v>
      </c>
      <c r="F146" s="42">
        <v>0</v>
      </c>
      <c r="G146" s="42">
        <v>1</v>
      </c>
      <c r="H146" s="42">
        <v>0</v>
      </c>
      <c r="I146" s="42">
        <v>0</v>
      </c>
      <c r="J146" s="42">
        <v>0</v>
      </c>
      <c r="K146" s="42">
        <v>0</v>
      </c>
      <c r="L146" s="42">
        <v>1</v>
      </c>
      <c r="M146" s="42">
        <v>1</v>
      </c>
      <c r="N146" s="42">
        <v>0</v>
      </c>
      <c r="O146" s="42">
        <v>1</v>
      </c>
    </row>
    <row r="147" spans="1:15" ht="20.100000000000001" customHeight="1" x14ac:dyDescent="0.25">
      <c r="A147" s="41" t="s">
        <v>270</v>
      </c>
      <c r="B147" s="42">
        <v>0</v>
      </c>
      <c r="C147" s="42">
        <v>0</v>
      </c>
      <c r="D147" s="42">
        <v>0</v>
      </c>
      <c r="E147" s="42">
        <v>0</v>
      </c>
      <c r="F147" s="42">
        <v>0</v>
      </c>
      <c r="G147" s="42">
        <v>0</v>
      </c>
      <c r="H147" s="42">
        <v>0</v>
      </c>
      <c r="I147" s="42">
        <v>0</v>
      </c>
      <c r="J147" s="42">
        <v>0</v>
      </c>
      <c r="K147" s="42">
        <v>0</v>
      </c>
      <c r="L147" s="42">
        <v>0</v>
      </c>
      <c r="M147" s="42">
        <v>0</v>
      </c>
      <c r="N147" s="42">
        <v>0</v>
      </c>
      <c r="O147" s="42">
        <v>0</v>
      </c>
    </row>
    <row r="148" spans="1:15" ht="20.100000000000001" customHeight="1" x14ac:dyDescent="0.25">
      <c r="A148" s="41" t="s">
        <v>49</v>
      </c>
      <c r="B148" s="42">
        <v>20</v>
      </c>
      <c r="C148" s="42">
        <v>5</v>
      </c>
      <c r="D148" s="42">
        <v>0</v>
      </c>
      <c r="E148" s="42">
        <v>0</v>
      </c>
      <c r="F148" s="42">
        <v>3</v>
      </c>
      <c r="G148" s="42">
        <v>0</v>
      </c>
      <c r="H148" s="42">
        <v>0</v>
      </c>
      <c r="I148" s="42">
        <v>0</v>
      </c>
      <c r="J148" s="42">
        <v>2</v>
      </c>
      <c r="K148" s="42">
        <v>0</v>
      </c>
      <c r="L148" s="42">
        <v>0</v>
      </c>
      <c r="M148" s="42">
        <v>0</v>
      </c>
      <c r="N148" s="42">
        <v>0</v>
      </c>
      <c r="O148" s="42">
        <v>0</v>
      </c>
    </row>
    <row r="149" spans="1:15" ht="20.100000000000001" customHeight="1" x14ac:dyDescent="0.25">
      <c r="A149" s="41" t="s">
        <v>580</v>
      </c>
      <c r="B149" s="42">
        <v>0</v>
      </c>
      <c r="C149" s="42">
        <v>3</v>
      </c>
      <c r="D149" s="42">
        <v>0</v>
      </c>
      <c r="E149" s="42">
        <v>0</v>
      </c>
      <c r="F149" s="42">
        <v>0</v>
      </c>
      <c r="G149" s="42">
        <v>0</v>
      </c>
      <c r="H149" s="42">
        <v>0</v>
      </c>
      <c r="I149" s="42">
        <v>0</v>
      </c>
      <c r="J149" s="42">
        <v>0</v>
      </c>
      <c r="K149" s="42">
        <v>0</v>
      </c>
      <c r="L149" s="42">
        <v>0</v>
      </c>
      <c r="M149" s="42">
        <v>0</v>
      </c>
      <c r="N149" s="42">
        <v>0</v>
      </c>
      <c r="O149" s="42">
        <v>1</v>
      </c>
    </row>
    <row r="150" spans="1:15" ht="20.100000000000001" customHeight="1" x14ac:dyDescent="0.25">
      <c r="A150" s="41" t="s">
        <v>276</v>
      </c>
      <c r="B150" s="42">
        <v>4</v>
      </c>
      <c r="C150" s="42">
        <v>0</v>
      </c>
      <c r="D150" s="42">
        <v>1</v>
      </c>
      <c r="E150" s="42">
        <v>0</v>
      </c>
      <c r="F150" s="42">
        <v>2</v>
      </c>
      <c r="G150" s="42">
        <v>0</v>
      </c>
      <c r="H150" s="42">
        <v>0</v>
      </c>
      <c r="I150" s="42">
        <v>0</v>
      </c>
      <c r="J150" s="42">
        <v>1</v>
      </c>
      <c r="K150" s="42">
        <v>0</v>
      </c>
      <c r="L150" s="42">
        <v>0</v>
      </c>
      <c r="M150" s="42">
        <v>0</v>
      </c>
      <c r="N150" s="42">
        <v>0</v>
      </c>
      <c r="O150" s="42">
        <v>0</v>
      </c>
    </row>
    <row r="151" spans="1:15" ht="20.100000000000001" customHeight="1" x14ac:dyDescent="0.25">
      <c r="A151" s="41" t="s">
        <v>50</v>
      </c>
      <c r="B151" s="42">
        <v>74</v>
      </c>
      <c r="C151" s="42">
        <v>108</v>
      </c>
      <c r="D151" s="42">
        <v>6</v>
      </c>
      <c r="E151" s="42">
        <v>8</v>
      </c>
      <c r="F151" s="42">
        <v>6</v>
      </c>
      <c r="G151" s="42">
        <v>3</v>
      </c>
      <c r="H151" s="42">
        <v>7</v>
      </c>
      <c r="I151" s="42">
        <v>17</v>
      </c>
      <c r="J151" s="42">
        <v>3</v>
      </c>
      <c r="K151" s="42">
        <v>8</v>
      </c>
      <c r="L151" s="42">
        <v>5</v>
      </c>
      <c r="M151" s="42">
        <v>7</v>
      </c>
      <c r="N151" s="42">
        <v>0</v>
      </c>
      <c r="O151" s="42">
        <v>5</v>
      </c>
    </row>
    <row r="152" spans="1:15" ht="20.100000000000001" customHeight="1" x14ac:dyDescent="0.25">
      <c r="A152" s="41" t="s">
        <v>272</v>
      </c>
      <c r="B152" s="42">
        <v>1</v>
      </c>
      <c r="C152" s="42">
        <v>10</v>
      </c>
      <c r="D152" s="42">
        <v>0</v>
      </c>
      <c r="E152" s="42">
        <v>1</v>
      </c>
      <c r="F152" s="42">
        <v>0</v>
      </c>
      <c r="G152" s="42">
        <v>0</v>
      </c>
      <c r="H152" s="42">
        <v>1</v>
      </c>
      <c r="I152" s="42">
        <v>0</v>
      </c>
      <c r="J152" s="42">
        <v>0</v>
      </c>
      <c r="K152" s="42">
        <v>0</v>
      </c>
      <c r="L152" s="42">
        <v>0</v>
      </c>
      <c r="M152" s="42">
        <v>0</v>
      </c>
      <c r="N152" s="42">
        <v>0</v>
      </c>
      <c r="O152" s="42">
        <v>1</v>
      </c>
    </row>
    <row r="153" spans="1:15" ht="20.100000000000001" customHeight="1" x14ac:dyDescent="0.25">
      <c r="A153" s="41" t="s">
        <v>51</v>
      </c>
      <c r="B153" s="42">
        <v>9</v>
      </c>
      <c r="C153" s="42">
        <v>9</v>
      </c>
      <c r="D153" s="42">
        <v>0</v>
      </c>
      <c r="E153" s="42">
        <v>2</v>
      </c>
      <c r="F153" s="42">
        <v>2</v>
      </c>
      <c r="G153" s="42">
        <v>3</v>
      </c>
      <c r="H153" s="42">
        <v>0</v>
      </c>
      <c r="I153" s="42">
        <v>1</v>
      </c>
      <c r="J153" s="42">
        <v>1</v>
      </c>
      <c r="K153" s="42">
        <v>1</v>
      </c>
      <c r="L153" s="42">
        <v>0</v>
      </c>
      <c r="M153" s="42">
        <v>0</v>
      </c>
      <c r="N153" s="42">
        <v>0</v>
      </c>
      <c r="O153" s="42">
        <v>2</v>
      </c>
    </row>
    <row r="154" spans="1:15" ht="20.100000000000001" customHeight="1" x14ac:dyDescent="0.25">
      <c r="A154" s="41" t="s">
        <v>52</v>
      </c>
      <c r="B154" s="42">
        <v>104</v>
      </c>
      <c r="C154" s="42">
        <v>101</v>
      </c>
      <c r="D154" s="42">
        <v>15</v>
      </c>
      <c r="E154" s="42">
        <v>10</v>
      </c>
      <c r="F154" s="42">
        <v>8</v>
      </c>
      <c r="G154" s="42">
        <v>9</v>
      </c>
      <c r="H154" s="42">
        <v>1</v>
      </c>
      <c r="I154" s="42">
        <v>10</v>
      </c>
      <c r="J154" s="42">
        <v>9</v>
      </c>
      <c r="K154" s="42">
        <v>5</v>
      </c>
      <c r="L154" s="42">
        <v>3</v>
      </c>
      <c r="M154" s="42">
        <v>3</v>
      </c>
      <c r="N154" s="42">
        <v>5</v>
      </c>
      <c r="O154" s="42">
        <v>6</v>
      </c>
    </row>
    <row r="155" spans="1:15" ht="20.100000000000001" customHeight="1" x14ac:dyDescent="0.25">
      <c r="A155" s="41" t="s">
        <v>53</v>
      </c>
      <c r="B155" s="42">
        <v>0</v>
      </c>
      <c r="C155" s="42">
        <v>3</v>
      </c>
      <c r="D155" s="42">
        <v>0</v>
      </c>
      <c r="E155" s="42">
        <v>0</v>
      </c>
      <c r="F155" s="42">
        <v>0</v>
      </c>
      <c r="G155" s="42">
        <v>1</v>
      </c>
      <c r="H155" s="42">
        <v>0</v>
      </c>
      <c r="I155" s="42">
        <v>1</v>
      </c>
      <c r="J155" s="42">
        <v>0</v>
      </c>
      <c r="K155" s="42">
        <v>0</v>
      </c>
      <c r="L155" s="42">
        <v>0</v>
      </c>
      <c r="M155" s="42">
        <v>0</v>
      </c>
      <c r="N155" s="42">
        <v>0</v>
      </c>
      <c r="O155" s="42">
        <v>1</v>
      </c>
    </row>
    <row r="156" spans="1:15" ht="20.100000000000001" customHeight="1" x14ac:dyDescent="0.25">
      <c r="A156" s="41" t="s">
        <v>54</v>
      </c>
      <c r="B156" s="42">
        <v>55</v>
      </c>
      <c r="C156" s="42">
        <v>22</v>
      </c>
      <c r="D156" s="42">
        <v>5</v>
      </c>
      <c r="E156" s="42">
        <v>3</v>
      </c>
      <c r="F156" s="42">
        <v>2</v>
      </c>
      <c r="G156" s="42">
        <v>1</v>
      </c>
      <c r="H156" s="42">
        <v>2</v>
      </c>
      <c r="I156" s="42">
        <v>0</v>
      </c>
      <c r="J156" s="42">
        <v>4</v>
      </c>
      <c r="K156" s="42">
        <v>4</v>
      </c>
      <c r="L156" s="42">
        <v>3</v>
      </c>
      <c r="M156" s="42">
        <v>0</v>
      </c>
      <c r="N156" s="42">
        <v>13</v>
      </c>
      <c r="O156" s="42">
        <v>4</v>
      </c>
    </row>
    <row r="157" spans="1:15" ht="20.100000000000001" customHeight="1" x14ac:dyDescent="0.25">
      <c r="A157" s="41" t="s">
        <v>55</v>
      </c>
      <c r="B157" s="42">
        <v>7</v>
      </c>
      <c r="C157" s="42">
        <v>6</v>
      </c>
      <c r="D157" s="42">
        <v>0</v>
      </c>
      <c r="E157" s="42">
        <v>0</v>
      </c>
      <c r="F157" s="42">
        <v>0</v>
      </c>
      <c r="G157" s="42">
        <v>0</v>
      </c>
      <c r="H157" s="42">
        <v>2</v>
      </c>
      <c r="I157" s="42">
        <v>0</v>
      </c>
      <c r="J157" s="42">
        <v>2</v>
      </c>
      <c r="K157" s="42">
        <v>0</v>
      </c>
      <c r="L157" s="42">
        <v>0</v>
      </c>
      <c r="M157" s="42">
        <v>0</v>
      </c>
      <c r="N157" s="42">
        <v>0</v>
      </c>
      <c r="O157" s="42">
        <v>0</v>
      </c>
    </row>
    <row r="158" spans="1:15" s="39" customFormat="1" ht="20.100000000000001" customHeight="1" x14ac:dyDescent="0.25">
      <c r="A158" s="41" t="s">
        <v>56</v>
      </c>
      <c r="B158" s="42">
        <v>11</v>
      </c>
      <c r="C158" s="42">
        <v>11</v>
      </c>
      <c r="D158" s="42">
        <v>0</v>
      </c>
      <c r="E158" s="42">
        <v>1</v>
      </c>
      <c r="F158" s="42">
        <v>0</v>
      </c>
      <c r="G158" s="42">
        <v>1</v>
      </c>
      <c r="H158" s="42">
        <v>0</v>
      </c>
      <c r="I158" s="42">
        <v>0</v>
      </c>
      <c r="J158" s="42">
        <v>0</v>
      </c>
      <c r="K158" s="42">
        <v>1</v>
      </c>
      <c r="L158" s="42">
        <v>2</v>
      </c>
      <c r="M158" s="42">
        <v>3</v>
      </c>
      <c r="N158" s="42">
        <v>1</v>
      </c>
      <c r="O158" s="42">
        <v>0</v>
      </c>
    </row>
    <row r="159" spans="1:15" s="39" customFormat="1" ht="20.100000000000001" customHeight="1" x14ac:dyDescent="0.25">
      <c r="A159" s="41" t="s">
        <v>57</v>
      </c>
      <c r="B159" s="42">
        <v>60</v>
      </c>
      <c r="C159" s="42">
        <v>71</v>
      </c>
      <c r="D159" s="42">
        <v>13</v>
      </c>
      <c r="E159" s="42">
        <v>10</v>
      </c>
      <c r="F159" s="42">
        <v>7</v>
      </c>
      <c r="G159" s="42">
        <v>5</v>
      </c>
      <c r="H159" s="42">
        <v>6</v>
      </c>
      <c r="I159" s="42">
        <v>5</v>
      </c>
      <c r="J159" s="42">
        <v>3</v>
      </c>
      <c r="K159" s="42">
        <v>6</v>
      </c>
      <c r="L159" s="42">
        <v>3</v>
      </c>
      <c r="M159" s="42">
        <v>2</v>
      </c>
      <c r="N159" s="42">
        <v>4</v>
      </c>
      <c r="O159" s="42">
        <v>4</v>
      </c>
    </row>
    <row r="160" spans="1:15" s="39" customFormat="1" ht="20.100000000000001" customHeight="1" x14ac:dyDescent="0.25">
      <c r="A160" s="41" t="s">
        <v>581</v>
      </c>
      <c r="B160" s="42">
        <v>0</v>
      </c>
      <c r="C160" s="42">
        <v>1</v>
      </c>
      <c r="D160" s="42">
        <v>0</v>
      </c>
      <c r="E160" s="42">
        <v>0</v>
      </c>
      <c r="F160" s="42">
        <v>0</v>
      </c>
      <c r="G160" s="42">
        <v>0</v>
      </c>
      <c r="H160" s="42">
        <v>0</v>
      </c>
      <c r="I160" s="42">
        <v>0</v>
      </c>
      <c r="J160" s="42">
        <v>0</v>
      </c>
      <c r="K160" s="42">
        <v>0</v>
      </c>
      <c r="L160" s="42">
        <v>0</v>
      </c>
      <c r="M160" s="42">
        <v>0</v>
      </c>
      <c r="N160" s="42">
        <v>0</v>
      </c>
      <c r="O160" s="42">
        <v>0</v>
      </c>
    </row>
    <row r="161" spans="1:15" ht="20.100000000000001" customHeight="1" x14ac:dyDescent="0.25">
      <c r="A161" s="41" t="s">
        <v>275</v>
      </c>
      <c r="B161" s="42">
        <v>1</v>
      </c>
      <c r="C161" s="42">
        <v>3</v>
      </c>
      <c r="D161" s="42">
        <v>0</v>
      </c>
      <c r="E161" s="42">
        <v>0</v>
      </c>
      <c r="F161" s="42">
        <v>0</v>
      </c>
      <c r="G161" s="42">
        <v>0</v>
      </c>
      <c r="H161" s="42">
        <v>0</v>
      </c>
      <c r="I161" s="42">
        <v>0</v>
      </c>
      <c r="J161" s="42">
        <v>0</v>
      </c>
      <c r="K161" s="42">
        <v>1</v>
      </c>
      <c r="L161" s="42">
        <v>0</v>
      </c>
      <c r="M161" s="42">
        <v>0</v>
      </c>
      <c r="N161" s="42">
        <v>0</v>
      </c>
      <c r="O161" s="42">
        <v>0</v>
      </c>
    </row>
    <row r="162" spans="1:15" ht="20.100000000000001" customHeight="1" x14ac:dyDescent="0.25">
      <c r="A162" s="41" t="s">
        <v>582</v>
      </c>
      <c r="B162" s="42">
        <v>0</v>
      </c>
      <c r="C162" s="42">
        <v>2</v>
      </c>
      <c r="D162" s="42">
        <v>0</v>
      </c>
      <c r="E162" s="42">
        <v>0</v>
      </c>
      <c r="F162" s="42">
        <v>0</v>
      </c>
      <c r="G162" s="42">
        <v>0</v>
      </c>
      <c r="H162" s="42">
        <v>0</v>
      </c>
      <c r="I162" s="42">
        <v>0</v>
      </c>
      <c r="J162" s="42">
        <v>0</v>
      </c>
      <c r="K162" s="42">
        <v>0</v>
      </c>
      <c r="L162" s="42">
        <v>0</v>
      </c>
      <c r="M162" s="42">
        <v>0</v>
      </c>
      <c r="N162" s="42">
        <v>0</v>
      </c>
      <c r="O162" s="42">
        <v>0</v>
      </c>
    </row>
    <row r="163" spans="1:15" s="39" customFormat="1" ht="20.100000000000001" customHeight="1" x14ac:dyDescent="0.25">
      <c r="A163" s="41" t="s">
        <v>58</v>
      </c>
      <c r="B163" s="42">
        <v>8</v>
      </c>
      <c r="C163" s="42">
        <v>8</v>
      </c>
      <c r="D163" s="42">
        <v>1</v>
      </c>
      <c r="E163" s="42">
        <v>0</v>
      </c>
      <c r="F163" s="42">
        <v>1</v>
      </c>
      <c r="G163" s="42">
        <v>1</v>
      </c>
      <c r="H163" s="42">
        <v>1</v>
      </c>
      <c r="I163" s="42">
        <v>3</v>
      </c>
      <c r="J163" s="42">
        <v>0</v>
      </c>
      <c r="K163" s="42">
        <v>0</v>
      </c>
      <c r="L163" s="42">
        <v>0</v>
      </c>
      <c r="M163" s="42">
        <v>0</v>
      </c>
      <c r="N163" s="42">
        <v>1</v>
      </c>
      <c r="O163" s="42">
        <v>1</v>
      </c>
    </row>
    <row r="164" spans="1:15" s="39" customFormat="1" ht="20.100000000000001" customHeight="1" x14ac:dyDescent="0.25">
      <c r="A164" s="41" t="s">
        <v>59</v>
      </c>
      <c r="B164" s="42">
        <v>26</v>
      </c>
      <c r="C164" s="42">
        <v>18</v>
      </c>
      <c r="D164" s="42">
        <v>1</v>
      </c>
      <c r="E164" s="42">
        <v>2</v>
      </c>
      <c r="F164" s="42">
        <v>4</v>
      </c>
      <c r="G164" s="42">
        <v>3</v>
      </c>
      <c r="H164" s="42">
        <v>2</v>
      </c>
      <c r="I164" s="42">
        <v>3</v>
      </c>
      <c r="J164" s="42">
        <v>2</v>
      </c>
      <c r="K164" s="42">
        <v>2</v>
      </c>
      <c r="L164" s="42">
        <v>3</v>
      </c>
      <c r="M164" s="42">
        <v>1</v>
      </c>
      <c r="N164" s="42">
        <v>0</v>
      </c>
      <c r="O164" s="42">
        <v>2</v>
      </c>
    </row>
    <row r="165" spans="1:15" s="39" customFormat="1" ht="20.100000000000001" customHeight="1" x14ac:dyDescent="0.25">
      <c r="A165" s="41" t="s">
        <v>60</v>
      </c>
      <c r="B165" s="42">
        <v>26</v>
      </c>
      <c r="C165" s="42">
        <v>34</v>
      </c>
      <c r="D165" s="42">
        <v>7</v>
      </c>
      <c r="E165" s="42">
        <v>7</v>
      </c>
      <c r="F165" s="42">
        <v>2</v>
      </c>
      <c r="G165" s="42">
        <v>3</v>
      </c>
      <c r="H165" s="42">
        <v>0</v>
      </c>
      <c r="I165" s="42">
        <v>3</v>
      </c>
      <c r="J165" s="42">
        <v>1</v>
      </c>
      <c r="K165" s="42">
        <v>2</v>
      </c>
      <c r="L165" s="42">
        <v>2</v>
      </c>
      <c r="M165" s="42">
        <v>2</v>
      </c>
      <c r="N165" s="42">
        <v>1</v>
      </c>
      <c r="O165" s="42">
        <v>2</v>
      </c>
    </row>
    <row r="166" spans="1:15" s="39" customFormat="1" ht="20.100000000000001" customHeight="1" x14ac:dyDescent="0.25">
      <c r="A166" s="41" t="s">
        <v>262</v>
      </c>
      <c r="B166" s="42">
        <v>56</v>
      </c>
      <c r="C166" s="42">
        <v>56</v>
      </c>
      <c r="D166" s="42">
        <v>6</v>
      </c>
      <c r="E166" s="42">
        <v>6</v>
      </c>
      <c r="F166" s="42">
        <v>3</v>
      </c>
      <c r="G166" s="42">
        <v>2</v>
      </c>
      <c r="H166" s="42">
        <v>3</v>
      </c>
      <c r="I166" s="42">
        <v>5</v>
      </c>
      <c r="J166" s="42">
        <v>6</v>
      </c>
      <c r="K166" s="42">
        <v>4</v>
      </c>
      <c r="L166" s="42">
        <v>3</v>
      </c>
      <c r="M166" s="42">
        <v>4</v>
      </c>
      <c r="N166" s="42">
        <v>7</v>
      </c>
      <c r="O166" s="42">
        <v>8</v>
      </c>
    </row>
    <row r="167" spans="1:15" s="39" customFormat="1" ht="20.100000000000001" customHeight="1" x14ac:dyDescent="0.25">
      <c r="A167" s="41" t="s">
        <v>61</v>
      </c>
      <c r="B167" s="42">
        <v>5</v>
      </c>
      <c r="C167" s="42">
        <v>5</v>
      </c>
      <c r="D167" s="42">
        <v>0</v>
      </c>
      <c r="E167" s="42">
        <v>0</v>
      </c>
      <c r="F167" s="42">
        <v>1</v>
      </c>
      <c r="G167" s="42">
        <v>0</v>
      </c>
      <c r="H167" s="42">
        <v>0</v>
      </c>
      <c r="I167" s="42">
        <v>0</v>
      </c>
      <c r="J167" s="42">
        <v>0</v>
      </c>
      <c r="K167" s="42">
        <v>1</v>
      </c>
      <c r="L167" s="42">
        <v>0</v>
      </c>
      <c r="M167" s="42">
        <v>1</v>
      </c>
      <c r="N167" s="42">
        <v>1</v>
      </c>
      <c r="O167" s="42">
        <v>0</v>
      </c>
    </row>
    <row r="168" spans="1:15" s="39" customFormat="1" ht="20.100000000000001" customHeight="1" x14ac:dyDescent="0.25">
      <c r="A168" s="41" t="s">
        <v>273</v>
      </c>
      <c r="B168" s="42">
        <v>2</v>
      </c>
      <c r="C168" s="42">
        <v>2</v>
      </c>
      <c r="D168" s="42">
        <v>0</v>
      </c>
      <c r="E168" s="42">
        <v>1</v>
      </c>
      <c r="F168" s="42">
        <v>1</v>
      </c>
      <c r="G168" s="42">
        <v>0</v>
      </c>
      <c r="H168" s="42">
        <v>0</v>
      </c>
      <c r="I168" s="42">
        <v>0</v>
      </c>
      <c r="J168" s="42">
        <v>1</v>
      </c>
      <c r="K168" s="42">
        <v>1</v>
      </c>
      <c r="L168" s="42">
        <v>0</v>
      </c>
      <c r="M168" s="42">
        <v>0</v>
      </c>
      <c r="N168" s="42">
        <v>0</v>
      </c>
      <c r="O168" s="42">
        <v>0</v>
      </c>
    </row>
    <row r="169" spans="1:15" s="39" customFormat="1" ht="20.100000000000001" customHeight="1" x14ac:dyDescent="0.25">
      <c r="A169" s="41" t="s">
        <v>62</v>
      </c>
      <c r="B169" s="42">
        <v>9</v>
      </c>
      <c r="C169" s="42">
        <v>19</v>
      </c>
      <c r="D169" s="42">
        <v>1</v>
      </c>
      <c r="E169" s="42">
        <v>1</v>
      </c>
      <c r="F169" s="42">
        <v>3</v>
      </c>
      <c r="G169" s="42">
        <v>0</v>
      </c>
      <c r="H169" s="42">
        <v>0</v>
      </c>
      <c r="I169" s="42">
        <v>0</v>
      </c>
      <c r="J169" s="42">
        <v>0</v>
      </c>
      <c r="K169" s="42">
        <v>0</v>
      </c>
      <c r="L169" s="42">
        <v>0</v>
      </c>
      <c r="M169" s="42">
        <v>1</v>
      </c>
      <c r="N169" s="42">
        <v>0</v>
      </c>
      <c r="O169" s="42">
        <v>2</v>
      </c>
    </row>
    <row r="170" spans="1:15" s="39" customFormat="1" ht="20.100000000000001" customHeight="1" x14ac:dyDescent="0.25">
      <c r="A170" s="41" t="s">
        <v>274</v>
      </c>
      <c r="B170" s="42">
        <v>3</v>
      </c>
      <c r="C170" s="42">
        <v>3</v>
      </c>
      <c r="D170" s="42">
        <v>0</v>
      </c>
      <c r="E170" s="42">
        <v>0</v>
      </c>
      <c r="F170" s="42">
        <v>0</v>
      </c>
      <c r="G170" s="42">
        <v>0</v>
      </c>
      <c r="H170" s="42">
        <v>0</v>
      </c>
      <c r="I170" s="42">
        <v>0</v>
      </c>
      <c r="J170" s="42">
        <v>0</v>
      </c>
      <c r="K170" s="42">
        <v>0</v>
      </c>
      <c r="L170" s="42">
        <v>0</v>
      </c>
      <c r="M170" s="42">
        <v>0</v>
      </c>
      <c r="N170" s="42">
        <v>0</v>
      </c>
      <c r="O170" s="42">
        <v>0</v>
      </c>
    </row>
    <row r="171" spans="1:15" s="39" customFormat="1" ht="20.100000000000001" customHeight="1" x14ac:dyDescent="0.25">
      <c r="A171" s="41" t="s">
        <v>63</v>
      </c>
      <c r="B171" s="42">
        <v>20</v>
      </c>
      <c r="C171" s="42">
        <v>20</v>
      </c>
      <c r="D171" s="42">
        <v>0</v>
      </c>
      <c r="E171" s="42">
        <v>3</v>
      </c>
      <c r="F171" s="42">
        <v>7</v>
      </c>
      <c r="G171" s="42">
        <v>2</v>
      </c>
      <c r="H171" s="42">
        <v>1</v>
      </c>
      <c r="I171" s="42">
        <v>4</v>
      </c>
      <c r="J171" s="42">
        <v>2</v>
      </c>
      <c r="K171" s="42">
        <v>0</v>
      </c>
      <c r="L171" s="42">
        <v>0</v>
      </c>
      <c r="M171" s="42">
        <v>0</v>
      </c>
      <c r="N171" s="42">
        <v>0</v>
      </c>
      <c r="O171" s="42">
        <v>0</v>
      </c>
    </row>
    <row r="172" spans="1:15" s="39" customFormat="1" ht="20.100000000000001" customHeight="1" x14ac:dyDescent="0.25">
      <c r="A172" s="41" t="s">
        <v>64</v>
      </c>
      <c r="B172" s="42">
        <v>35</v>
      </c>
      <c r="C172" s="42">
        <v>32</v>
      </c>
      <c r="D172" s="42">
        <v>5</v>
      </c>
      <c r="E172" s="42">
        <v>0</v>
      </c>
      <c r="F172" s="42">
        <v>2</v>
      </c>
      <c r="G172" s="42">
        <v>0</v>
      </c>
      <c r="H172" s="42">
        <v>0</v>
      </c>
      <c r="I172" s="42">
        <v>1</v>
      </c>
      <c r="J172" s="42">
        <v>0</v>
      </c>
      <c r="K172" s="42">
        <v>0</v>
      </c>
      <c r="L172" s="42">
        <v>2</v>
      </c>
      <c r="M172" s="42">
        <v>3</v>
      </c>
      <c r="N172" s="42">
        <v>4</v>
      </c>
      <c r="O172" s="42">
        <v>2</v>
      </c>
    </row>
    <row r="173" spans="1:15" s="39" customFormat="1" ht="20.100000000000001" customHeight="1" x14ac:dyDescent="0.25">
      <c r="A173" s="41" t="s">
        <v>261</v>
      </c>
      <c r="B173" s="42">
        <v>5</v>
      </c>
      <c r="C173" s="42">
        <v>5</v>
      </c>
      <c r="D173" s="42">
        <v>1</v>
      </c>
      <c r="E173" s="42">
        <v>0</v>
      </c>
      <c r="F173" s="42">
        <v>0</v>
      </c>
      <c r="G173" s="42">
        <v>2</v>
      </c>
      <c r="H173" s="42">
        <v>0</v>
      </c>
      <c r="I173" s="42">
        <v>0</v>
      </c>
      <c r="J173" s="42">
        <v>2</v>
      </c>
      <c r="K173" s="42">
        <v>0</v>
      </c>
      <c r="L173" s="42">
        <v>0</v>
      </c>
      <c r="M173" s="42">
        <v>0</v>
      </c>
      <c r="N173" s="42">
        <v>0</v>
      </c>
      <c r="O173" s="42">
        <v>0</v>
      </c>
    </row>
    <row r="174" spans="1:15" s="39" customFormat="1" ht="20.100000000000001" customHeight="1" x14ac:dyDescent="0.25">
      <c r="A174" s="41" t="s">
        <v>583</v>
      </c>
      <c r="B174" s="42">
        <v>5</v>
      </c>
      <c r="C174" s="42">
        <v>13</v>
      </c>
      <c r="D174" s="42">
        <v>0</v>
      </c>
      <c r="E174" s="42">
        <v>2</v>
      </c>
      <c r="F174" s="42">
        <v>0</v>
      </c>
      <c r="G174" s="42">
        <v>2</v>
      </c>
      <c r="H174" s="42">
        <v>1</v>
      </c>
      <c r="I174" s="42">
        <v>3</v>
      </c>
      <c r="J174" s="42">
        <v>0</v>
      </c>
      <c r="K174" s="42">
        <v>0</v>
      </c>
      <c r="L174" s="42">
        <v>1</v>
      </c>
      <c r="M174" s="42">
        <v>2</v>
      </c>
      <c r="N174" s="42">
        <v>1</v>
      </c>
      <c r="O174" s="42">
        <v>1</v>
      </c>
    </row>
    <row r="175" spans="1:15" s="39" customFormat="1" ht="20.100000000000001" customHeight="1" x14ac:dyDescent="0.25">
      <c r="A175" s="41" t="s">
        <v>65</v>
      </c>
      <c r="B175" s="42">
        <v>5</v>
      </c>
      <c r="C175" s="42">
        <v>6</v>
      </c>
      <c r="D175" s="42">
        <v>0</v>
      </c>
      <c r="E175" s="42">
        <v>0</v>
      </c>
      <c r="F175" s="42">
        <v>0</v>
      </c>
      <c r="G175" s="42">
        <v>1</v>
      </c>
      <c r="H175" s="42">
        <v>0</v>
      </c>
      <c r="I175" s="42">
        <v>0</v>
      </c>
      <c r="J175" s="42">
        <v>0</v>
      </c>
      <c r="K175" s="42">
        <v>2</v>
      </c>
      <c r="L175" s="42">
        <v>0</v>
      </c>
      <c r="M175" s="42">
        <v>0</v>
      </c>
      <c r="N175" s="42">
        <v>1</v>
      </c>
      <c r="O175" s="42">
        <v>0</v>
      </c>
    </row>
    <row r="176" spans="1:15" ht="20.100000000000001" customHeight="1" x14ac:dyDescent="0.25">
      <c r="A176" s="352" t="s">
        <v>257</v>
      </c>
      <c r="B176" s="40">
        <v>48</v>
      </c>
      <c r="C176" s="40">
        <v>29</v>
      </c>
      <c r="D176" s="40">
        <v>8</v>
      </c>
      <c r="E176" s="40">
        <v>1</v>
      </c>
      <c r="F176" s="40">
        <v>1</v>
      </c>
      <c r="G176" s="40">
        <v>4</v>
      </c>
      <c r="H176" s="40">
        <v>0</v>
      </c>
      <c r="I176" s="40">
        <v>4</v>
      </c>
      <c r="J176" s="40">
        <v>2</v>
      </c>
      <c r="K176" s="40">
        <v>1</v>
      </c>
      <c r="L176" s="40">
        <v>6</v>
      </c>
      <c r="M176" s="40">
        <v>3</v>
      </c>
      <c r="N176" s="40">
        <v>0</v>
      </c>
      <c r="O176" s="40">
        <v>0</v>
      </c>
    </row>
    <row r="177" spans="1:19" ht="20.100000000000001" customHeight="1" x14ac:dyDescent="0.25">
      <c r="A177" s="41" t="s">
        <v>66</v>
      </c>
      <c r="B177" s="42">
        <v>11</v>
      </c>
      <c r="C177" s="42">
        <v>18</v>
      </c>
      <c r="D177" s="44">
        <v>2</v>
      </c>
      <c r="E177" s="44">
        <v>0</v>
      </c>
      <c r="F177" s="44">
        <v>1</v>
      </c>
      <c r="G177" s="44">
        <v>2</v>
      </c>
      <c r="H177" s="44">
        <v>0</v>
      </c>
      <c r="I177" s="44">
        <v>4</v>
      </c>
      <c r="J177" s="44">
        <v>1</v>
      </c>
      <c r="K177" s="44">
        <v>1</v>
      </c>
      <c r="L177" s="44">
        <v>2</v>
      </c>
      <c r="M177" s="44">
        <v>0</v>
      </c>
      <c r="N177" s="44">
        <v>0</v>
      </c>
      <c r="O177" s="44">
        <v>0</v>
      </c>
    </row>
    <row r="178" spans="1:19" ht="20.100000000000001" customHeight="1" x14ac:dyDescent="0.25">
      <c r="A178" s="41" t="s">
        <v>67</v>
      </c>
      <c r="B178" s="42">
        <v>22</v>
      </c>
      <c r="C178" s="42">
        <v>8</v>
      </c>
      <c r="D178" s="44">
        <v>5</v>
      </c>
      <c r="E178" s="44">
        <v>0</v>
      </c>
      <c r="F178" s="44">
        <v>0</v>
      </c>
      <c r="G178" s="44">
        <v>1</v>
      </c>
      <c r="H178" s="44">
        <v>0</v>
      </c>
      <c r="I178" s="44">
        <v>0</v>
      </c>
      <c r="J178" s="44">
        <v>0</v>
      </c>
      <c r="K178" s="44">
        <v>0</v>
      </c>
      <c r="L178" s="44">
        <v>2</v>
      </c>
      <c r="M178" s="44">
        <v>2</v>
      </c>
      <c r="N178" s="44">
        <v>0</v>
      </c>
      <c r="O178" s="44">
        <v>0</v>
      </c>
    </row>
    <row r="179" spans="1:19" ht="20.100000000000001" customHeight="1" x14ac:dyDescent="0.25">
      <c r="A179" s="41" t="s">
        <v>68</v>
      </c>
      <c r="B179" s="42">
        <v>15</v>
      </c>
      <c r="C179" s="42">
        <v>3</v>
      </c>
      <c r="D179" s="44">
        <v>1</v>
      </c>
      <c r="E179" s="44">
        <v>1</v>
      </c>
      <c r="F179" s="44">
        <v>0</v>
      </c>
      <c r="G179" s="44">
        <v>1</v>
      </c>
      <c r="H179" s="44">
        <v>0</v>
      </c>
      <c r="I179" s="44">
        <v>0</v>
      </c>
      <c r="J179" s="44">
        <v>1</v>
      </c>
      <c r="K179" s="44">
        <v>0</v>
      </c>
      <c r="L179" s="44">
        <v>2</v>
      </c>
      <c r="M179" s="44">
        <v>1</v>
      </c>
      <c r="N179" s="44">
        <v>0</v>
      </c>
      <c r="O179" s="44">
        <v>0</v>
      </c>
    </row>
    <row r="180" spans="1:19" s="39" customFormat="1" ht="20.100000000000001" customHeight="1" thickBot="1" x14ac:dyDescent="0.3">
      <c r="A180" s="353" t="s">
        <v>591</v>
      </c>
      <c r="B180" s="46">
        <v>0</v>
      </c>
      <c r="C180" s="46">
        <v>0</v>
      </c>
      <c r="D180" s="46">
        <v>0</v>
      </c>
      <c r="E180" s="46">
        <v>0</v>
      </c>
      <c r="F180" s="46">
        <v>0</v>
      </c>
      <c r="G180" s="46">
        <v>0</v>
      </c>
      <c r="H180" s="46">
        <v>0</v>
      </c>
      <c r="I180" s="46">
        <v>0</v>
      </c>
      <c r="J180" s="46">
        <v>0</v>
      </c>
      <c r="K180" s="46">
        <v>0</v>
      </c>
      <c r="L180" s="46">
        <v>0</v>
      </c>
      <c r="M180" s="46">
        <v>0</v>
      </c>
      <c r="N180" s="46">
        <v>0</v>
      </c>
      <c r="O180" s="46">
        <v>0</v>
      </c>
    </row>
    <row r="181" spans="1:19" s="48" customFormat="1" ht="15.95" customHeight="1" x14ac:dyDescent="0.25">
      <c r="A181" s="47" t="s">
        <v>588</v>
      </c>
      <c r="B181" s="47"/>
      <c r="C181" s="47"/>
      <c r="O181" s="60" t="s">
        <v>585</v>
      </c>
    </row>
    <row r="182" spans="1:19" s="27" customFormat="1" ht="24.95" customHeight="1" x14ac:dyDescent="0.25">
      <c r="A182" s="347" t="s">
        <v>104</v>
      </c>
      <c r="B182" s="347"/>
      <c r="C182" s="347"/>
      <c r="D182" s="347"/>
      <c r="E182" s="347"/>
      <c r="F182" s="347"/>
      <c r="G182" s="347"/>
    </row>
    <row r="183" spans="1:19" ht="24.95" customHeight="1" thickBot="1" x14ac:dyDescent="0.25">
      <c r="A183" s="28" t="s">
        <v>477</v>
      </c>
      <c r="B183" s="45"/>
      <c r="C183" s="45"/>
      <c r="D183" s="62"/>
      <c r="E183" s="62"/>
      <c r="F183" s="62"/>
      <c r="G183" s="62"/>
      <c r="H183" s="62"/>
      <c r="I183" s="62"/>
      <c r="J183" s="62"/>
      <c r="K183" s="62"/>
      <c r="L183" s="62"/>
      <c r="M183" s="336" t="s">
        <v>76</v>
      </c>
      <c r="N183" s="63"/>
      <c r="O183" s="63"/>
    </row>
    <row r="184" spans="1:19" ht="20.100000000000001" customHeight="1" x14ac:dyDescent="0.25">
      <c r="A184" s="1023" t="s">
        <v>8</v>
      </c>
      <c r="B184" s="1019" t="s">
        <v>9</v>
      </c>
      <c r="C184" s="1020"/>
      <c r="D184" s="1020"/>
      <c r="E184" s="1020"/>
      <c r="F184" s="1020"/>
      <c r="G184" s="1020"/>
      <c r="H184" s="1020"/>
      <c r="I184" s="1020"/>
      <c r="J184" s="1020"/>
      <c r="K184" s="1020"/>
      <c r="L184" s="1020"/>
      <c r="M184" s="1020"/>
      <c r="N184" s="63"/>
      <c r="O184" s="63"/>
    </row>
    <row r="185" spans="1:19" ht="20.100000000000001" customHeight="1" x14ac:dyDescent="0.25">
      <c r="A185" s="1024"/>
      <c r="B185" s="1021" t="s">
        <v>77</v>
      </c>
      <c r="C185" s="1021"/>
      <c r="D185" s="32" t="s">
        <v>78</v>
      </c>
      <c r="E185" s="32"/>
      <c r="F185" s="1021" t="s">
        <v>79</v>
      </c>
      <c r="G185" s="1021"/>
      <c r="H185" s="32" t="s">
        <v>80</v>
      </c>
      <c r="I185" s="32"/>
      <c r="J185" s="1021" t="s">
        <v>81</v>
      </c>
      <c r="K185" s="1021"/>
      <c r="L185" s="32" t="s">
        <v>82</v>
      </c>
      <c r="M185" s="57"/>
      <c r="N185" s="58"/>
      <c r="P185" s="63"/>
    </row>
    <row r="186" spans="1:19" s="39" customFormat="1" ht="20.100000000000001" customHeight="1" x14ac:dyDescent="0.25">
      <c r="A186" s="1025"/>
      <c r="B186" s="334">
        <v>2015</v>
      </c>
      <c r="C186" s="334">
        <v>2016</v>
      </c>
      <c r="D186" s="334">
        <v>2015</v>
      </c>
      <c r="E186" s="334">
        <v>2016</v>
      </c>
      <c r="F186" s="334">
        <v>2015</v>
      </c>
      <c r="G186" s="334">
        <v>2016</v>
      </c>
      <c r="H186" s="334">
        <v>2015</v>
      </c>
      <c r="I186" s="334">
        <v>2016</v>
      </c>
      <c r="J186" s="334">
        <v>2015</v>
      </c>
      <c r="K186" s="334">
        <v>2016</v>
      </c>
      <c r="L186" s="334">
        <v>2015</v>
      </c>
      <c r="M186" s="335">
        <v>2016</v>
      </c>
      <c r="N186" s="56"/>
      <c r="P186" s="61"/>
    </row>
    <row r="187" spans="1:19" ht="20.100000000000001" customHeight="1" x14ac:dyDescent="0.25">
      <c r="A187" s="352" t="s">
        <v>256</v>
      </c>
      <c r="B187" s="40">
        <v>101</v>
      </c>
      <c r="C187" s="40">
        <v>79</v>
      </c>
      <c r="D187" s="40">
        <v>71</v>
      </c>
      <c r="E187" s="40">
        <v>93</v>
      </c>
      <c r="F187" s="40">
        <v>24</v>
      </c>
      <c r="G187" s="40">
        <v>43</v>
      </c>
      <c r="H187" s="40">
        <v>51</v>
      </c>
      <c r="I187" s="40">
        <v>65</v>
      </c>
      <c r="J187" s="40">
        <v>99</v>
      </c>
      <c r="K187" s="40">
        <v>54</v>
      </c>
      <c r="L187" s="40">
        <v>53</v>
      </c>
      <c r="M187" s="40">
        <v>50</v>
      </c>
      <c r="P187" s="63"/>
      <c r="S187" s="63"/>
    </row>
    <row r="188" spans="1:19" ht="20.100000000000001" customHeight="1" x14ac:dyDescent="0.25">
      <c r="A188" s="41" t="s">
        <v>46</v>
      </c>
      <c r="B188" s="42">
        <v>11</v>
      </c>
      <c r="C188" s="42">
        <v>13</v>
      </c>
      <c r="D188" s="42">
        <v>5</v>
      </c>
      <c r="E188" s="42">
        <v>16</v>
      </c>
      <c r="F188" s="42">
        <v>4</v>
      </c>
      <c r="G188" s="42">
        <v>9</v>
      </c>
      <c r="H188" s="42">
        <v>20</v>
      </c>
      <c r="I188" s="42">
        <v>11</v>
      </c>
      <c r="J188" s="42">
        <v>38</v>
      </c>
      <c r="K188" s="42">
        <v>2</v>
      </c>
      <c r="L188" s="42">
        <v>5</v>
      </c>
      <c r="M188" s="42">
        <v>4</v>
      </c>
      <c r="P188" s="63"/>
      <c r="S188" s="63"/>
    </row>
    <row r="189" spans="1:19" ht="20.100000000000001" customHeight="1" x14ac:dyDescent="0.25">
      <c r="A189" s="41" t="s">
        <v>47</v>
      </c>
      <c r="B189" s="42">
        <v>0</v>
      </c>
      <c r="C189" s="42">
        <v>0</v>
      </c>
      <c r="D189" s="42">
        <v>0</v>
      </c>
      <c r="E189" s="42">
        <v>2</v>
      </c>
      <c r="F189" s="42">
        <v>2</v>
      </c>
      <c r="G189" s="42">
        <v>1</v>
      </c>
      <c r="H189" s="42">
        <v>2</v>
      </c>
      <c r="I189" s="42">
        <v>1</v>
      </c>
      <c r="J189" s="42">
        <v>2</v>
      </c>
      <c r="K189" s="42">
        <v>1</v>
      </c>
      <c r="L189" s="42">
        <v>0</v>
      </c>
      <c r="M189" s="42">
        <v>2</v>
      </c>
      <c r="P189" s="63"/>
      <c r="S189" s="63"/>
    </row>
    <row r="190" spans="1:19" ht="20.100000000000001" customHeight="1" x14ac:dyDescent="0.25">
      <c r="A190" s="41" t="s">
        <v>48</v>
      </c>
      <c r="B190" s="42">
        <v>2</v>
      </c>
      <c r="C190" s="42">
        <v>0</v>
      </c>
      <c r="D190" s="42">
        <v>0</v>
      </c>
      <c r="E190" s="42">
        <v>2</v>
      </c>
      <c r="F190" s="42">
        <v>2</v>
      </c>
      <c r="G190" s="42">
        <v>0</v>
      </c>
      <c r="H190" s="42">
        <v>0</v>
      </c>
      <c r="I190" s="42">
        <v>3</v>
      </c>
      <c r="J190" s="42">
        <v>0</v>
      </c>
      <c r="K190" s="42">
        <v>1</v>
      </c>
      <c r="L190" s="42">
        <v>1</v>
      </c>
      <c r="M190" s="42">
        <v>1</v>
      </c>
      <c r="P190" s="63"/>
      <c r="S190" s="63"/>
    </row>
    <row r="191" spans="1:19" ht="20.100000000000001" customHeight="1" x14ac:dyDescent="0.25">
      <c r="A191" s="41" t="s">
        <v>579</v>
      </c>
      <c r="B191" s="42">
        <v>0</v>
      </c>
      <c r="C191" s="42">
        <v>0</v>
      </c>
      <c r="D191" s="42">
        <v>0</v>
      </c>
      <c r="E191" s="42">
        <v>0</v>
      </c>
      <c r="F191" s="42">
        <v>0</v>
      </c>
      <c r="G191" s="42">
        <v>0</v>
      </c>
      <c r="H191" s="42">
        <v>2</v>
      </c>
      <c r="I191" s="42">
        <v>0</v>
      </c>
      <c r="J191" s="42">
        <v>0</v>
      </c>
      <c r="K191" s="42">
        <v>0</v>
      </c>
      <c r="L191" s="42">
        <v>0</v>
      </c>
      <c r="M191" s="42">
        <v>0</v>
      </c>
      <c r="P191" s="63"/>
      <c r="S191" s="63"/>
    </row>
    <row r="192" spans="1:19" ht="20.100000000000001" customHeight="1" x14ac:dyDescent="0.25">
      <c r="A192" s="41" t="s">
        <v>270</v>
      </c>
      <c r="B192" s="42">
        <v>0</v>
      </c>
      <c r="C192" s="42">
        <v>0</v>
      </c>
      <c r="D192" s="42">
        <v>0</v>
      </c>
      <c r="E192" s="42">
        <v>0</v>
      </c>
      <c r="F192" s="42">
        <v>0</v>
      </c>
      <c r="G192" s="42">
        <v>0</v>
      </c>
      <c r="H192" s="42">
        <v>0</v>
      </c>
      <c r="I192" s="42">
        <v>0</v>
      </c>
      <c r="J192" s="42">
        <v>0</v>
      </c>
      <c r="K192" s="42">
        <v>0</v>
      </c>
      <c r="L192" s="42">
        <v>0</v>
      </c>
      <c r="M192" s="42">
        <v>0</v>
      </c>
      <c r="P192" s="63"/>
      <c r="S192" s="63"/>
    </row>
    <row r="193" spans="1:28" ht="20.100000000000001" customHeight="1" x14ac:dyDescent="0.25">
      <c r="A193" s="41" t="s">
        <v>49</v>
      </c>
      <c r="B193" s="42">
        <v>8</v>
      </c>
      <c r="C193" s="42">
        <v>1</v>
      </c>
      <c r="D193" s="42">
        <v>1</v>
      </c>
      <c r="E193" s="42">
        <v>0</v>
      </c>
      <c r="F193" s="42">
        <v>0</v>
      </c>
      <c r="G193" s="42">
        <v>0</v>
      </c>
      <c r="H193" s="42">
        <v>0</v>
      </c>
      <c r="I193" s="42">
        <v>1</v>
      </c>
      <c r="J193" s="42">
        <v>6</v>
      </c>
      <c r="K193" s="42">
        <v>2</v>
      </c>
      <c r="L193" s="42">
        <v>0</v>
      </c>
      <c r="M193" s="42">
        <v>1</v>
      </c>
      <c r="P193" s="63"/>
      <c r="S193" s="63"/>
    </row>
    <row r="194" spans="1:28" ht="20.100000000000001" customHeight="1" x14ac:dyDescent="0.25">
      <c r="A194" s="41" t="s">
        <v>580</v>
      </c>
      <c r="B194" s="42">
        <v>0</v>
      </c>
      <c r="C194" s="42">
        <v>0</v>
      </c>
      <c r="D194" s="42">
        <v>0</v>
      </c>
      <c r="E194" s="42">
        <v>2</v>
      </c>
      <c r="F194" s="42">
        <v>0</v>
      </c>
      <c r="G194" s="42">
        <v>0</v>
      </c>
      <c r="H194" s="42">
        <v>0</v>
      </c>
      <c r="I194" s="42">
        <v>0</v>
      </c>
      <c r="J194" s="42">
        <v>0</v>
      </c>
      <c r="K194" s="42">
        <v>0</v>
      </c>
      <c r="L194" s="42">
        <v>0</v>
      </c>
      <c r="M194" s="42">
        <v>0</v>
      </c>
      <c r="P194" s="63"/>
      <c r="S194" s="63"/>
    </row>
    <row r="195" spans="1:28" ht="20.100000000000001" customHeight="1" x14ac:dyDescent="0.25">
      <c r="A195" s="41" t="s">
        <v>276</v>
      </c>
      <c r="B195" s="42">
        <v>0</v>
      </c>
      <c r="C195" s="42">
        <v>0</v>
      </c>
      <c r="D195" s="42">
        <v>0</v>
      </c>
      <c r="E195" s="42">
        <v>0</v>
      </c>
      <c r="F195" s="42">
        <v>0</v>
      </c>
      <c r="G195" s="42">
        <v>0</v>
      </c>
      <c r="H195" s="42">
        <v>0</v>
      </c>
      <c r="I195" s="42">
        <v>0</v>
      </c>
      <c r="J195" s="42">
        <v>0</v>
      </c>
      <c r="K195" s="42">
        <v>0</v>
      </c>
      <c r="L195" s="42">
        <v>0</v>
      </c>
      <c r="M195" s="42">
        <v>0</v>
      </c>
      <c r="P195" s="63"/>
      <c r="S195" s="63"/>
    </row>
    <row r="196" spans="1:28" s="39" customFormat="1" ht="20.100000000000001" customHeight="1" x14ac:dyDescent="0.25">
      <c r="A196" s="41" t="s">
        <v>50</v>
      </c>
      <c r="B196" s="42">
        <v>15</v>
      </c>
      <c r="C196" s="42">
        <v>10</v>
      </c>
      <c r="D196" s="42">
        <v>8</v>
      </c>
      <c r="E196" s="42">
        <v>15</v>
      </c>
      <c r="F196" s="42">
        <v>5</v>
      </c>
      <c r="G196" s="42">
        <v>9</v>
      </c>
      <c r="H196" s="42">
        <v>3</v>
      </c>
      <c r="I196" s="42">
        <v>5</v>
      </c>
      <c r="J196" s="42">
        <v>7</v>
      </c>
      <c r="K196" s="42">
        <v>9</v>
      </c>
      <c r="L196" s="42">
        <v>9</v>
      </c>
      <c r="M196" s="42">
        <v>12</v>
      </c>
      <c r="P196" s="61"/>
      <c r="Q196" s="41"/>
      <c r="S196" s="61"/>
      <c r="T196" s="41"/>
      <c r="U196" s="41"/>
      <c r="V196" s="41"/>
      <c r="W196" s="41"/>
      <c r="X196" s="41"/>
      <c r="Y196" s="41"/>
      <c r="Z196" s="41"/>
      <c r="AA196" s="41"/>
      <c r="AB196" s="41"/>
    </row>
    <row r="197" spans="1:28" ht="20.100000000000001" customHeight="1" x14ac:dyDescent="0.25">
      <c r="A197" s="41" t="s">
        <v>272</v>
      </c>
      <c r="B197" s="42">
        <v>0</v>
      </c>
      <c r="C197" s="42">
        <v>0</v>
      </c>
      <c r="D197" s="42">
        <v>0</v>
      </c>
      <c r="E197" s="42">
        <v>1</v>
      </c>
      <c r="F197" s="42">
        <v>0</v>
      </c>
      <c r="G197" s="42">
        <v>0</v>
      </c>
      <c r="H197" s="42">
        <v>0</v>
      </c>
      <c r="I197" s="42">
        <v>7</v>
      </c>
      <c r="J197" s="42">
        <v>0</v>
      </c>
      <c r="K197" s="42">
        <v>0</v>
      </c>
      <c r="L197" s="42">
        <v>0</v>
      </c>
      <c r="M197" s="42">
        <v>0</v>
      </c>
      <c r="P197" s="63"/>
      <c r="S197" s="63"/>
    </row>
    <row r="198" spans="1:28" ht="20.100000000000001" customHeight="1" x14ac:dyDescent="0.25">
      <c r="A198" s="41" t="s">
        <v>51</v>
      </c>
      <c r="B198" s="42">
        <v>2</v>
      </c>
      <c r="C198" s="42">
        <v>0</v>
      </c>
      <c r="D198" s="42">
        <v>0</v>
      </c>
      <c r="E198" s="42">
        <v>0</v>
      </c>
      <c r="F198" s="42">
        <v>0</v>
      </c>
      <c r="G198" s="42">
        <v>0</v>
      </c>
      <c r="H198" s="42">
        <v>2</v>
      </c>
      <c r="I198" s="42">
        <v>0</v>
      </c>
      <c r="J198" s="42">
        <v>0</v>
      </c>
      <c r="K198" s="42">
        <v>0</v>
      </c>
      <c r="L198" s="42">
        <v>2</v>
      </c>
      <c r="M198" s="42">
        <v>0</v>
      </c>
      <c r="P198" s="63"/>
      <c r="S198" s="63"/>
    </row>
    <row r="199" spans="1:28" ht="20.100000000000001" customHeight="1" x14ac:dyDescent="0.25">
      <c r="A199" s="41" t="s">
        <v>52</v>
      </c>
      <c r="B199" s="42">
        <v>15</v>
      </c>
      <c r="C199" s="42">
        <v>18</v>
      </c>
      <c r="D199" s="42">
        <v>18</v>
      </c>
      <c r="E199" s="42">
        <v>8</v>
      </c>
      <c r="F199" s="42">
        <v>1</v>
      </c>
      <c r="G199" s="42">
        <v>2</v>
      </c>
      <c r="H199" s="42">
        <v>6</v>
      </c>
      <c r="I199" s="42">
        <v>11</v>
      </c>
      <c r="J199" s="42">
        <v>20</v>
      </c>
      <c r="K199" s="42">
        <v>13</v>
      </c>
      <c r="L199" s="42">
        <v>3</v>
      </c>
      <c r="M199" s="42">
        <v>6</v>
      </c>
      <c r="P199" s="63"/>
      <c r="S199" s="63"/>
    </row>
    <row r="200" spans="1:28" s="39" customFormat="1" ht="20.100000000000001" customHeight="1" x14ac:dyDescent="0.25">
      <c r="A200" s="41" t="s">
        <v>53</v>
      </c>
      <c r="B200" s="42">
        <v>0</v>
      </c>
      <c r="C200" s="42">
        <v>0</v>
      </c>
      <c r="D200" s="42">
        <v>0</v>
      </c>
      <c r="E200" s="42">
        <v>0</v>
      </c>
      <c r="F200" s="42">
        <v>0</v>
      </c>
      <c r="G200" s="42">
        <v>0</v>
      </c>
      <c r="H200" s="42">
        <v>0</v>
      </c>
      <c r="I200" s="42">
        <v>0</v>
      </c>
      <c r="J200" s="42">
        <v>0</v>
      </c>
      <c r="K200" s="42">
        <v>0</v>
      </c>
      <c r="L200" s="42">
        <v>0</v>
      </c>
      <c r="M200" s="42">
        <v>0</v>
      </c>
      <c r="P200" s="61"/>
      <c r="Q200" s="41"/>
      <c r="S200" s="61"/>
      <c r="T200" s="41"/>
      <c r="U200" s="41"/>
      <c r="V200" s="41"/>
      <c r="W200" s="41"/>
      <c r="X200" s="41"/>
      <c r="Y200" s="41"/>
      <c r="Z200" s="41"/>
      <c r="AA200" s="41"/>
      <c r="AB200" s="41"/>
    </row>
    <row r="201" spans="1:28" ht="20.100000000000001" customHeight="1" x14ac:dyDescent="0.25">
      <c r="A201" s="41" t="s">
        <v>54</v>
      </c>
      <c r="B201" s="42">
        <v>12</v>
      </c>
      <c r="C201" s="42">
        <v>3</v>
      </c>
      <c r="D201" s="42">
        <v>1</v>
      </c>
      <c r="E201" s="42">
        <v>3</v>
      </c>
      <c r="F201" s="42">
        <v>1</v>
      </c>
      <c r="G201" s="42">
        <v>1</v>
      </c>
      <c r="H201" s="42">
        <v>2</v>
      </c>
      <c r="I201" s="42">
        <v>1</v>
      </c>
      <c r="J201" s="42">
        <v>2</v>
      </c>
      <c r="K201" s="42">
        <v>1</v>
      </c>
      <c r="L201" s="42">
        <v>8</v>
      </c>
      <c r="M201" s="42">
        <v>1</v>
      </c>
      <c r="P201" s="63"/>
      <c r="S201" s="63"/>
    </row>
    <row r="202" spans="1:28" ht="20.100000000000001" customHeight="1" x14ac:dyDescent="0.25">
      <c r="A202" s="41" t="s">
        <v>55</v>
      </c>
      <c r="B202" s="42">
        <v>2</v>
      </c>
      <c r="C202" s="42">
        <v>0</v>
      </c>
      <c r="D202" s="42">
        <v>0</v>
      </c>
      <c r="E202" s="42">
        <v>1</v>
      </c>
      <c r="F202" s="42">
        <v>0</v>
      </c>
      <c r="G202" s="42">
        <v>3</v>
      </c>
      <c r="H202" s="42">
        <v>0</v>
      </c>
      <c r="I202" s="42">
        <v>1</v>
      </c>
      <c r="J202" s="42">
        <v>0</v>
      </c>
      <c r="K202" s="42">
        <v>1</v>
      </c>
      <c r="L202" s="42">
        <v>1</v>
      </c>
      <c r="M202" s="42">
        <v>0</v>
      </c>
      <c r="P202" s="63"/>
      <c r="S202" s="63"/>
    </row>
    <row r="203" spans="1:28" ht="20.100000000000001" customHeight="1" x14ac:dyDescent="0.25">
      <c r="A203" s="41" t="s">
        <v>56</v>
      </c>
      <c r="B203" s="42">
        <v>3</v>
      </c>
      <c r="C203" s="42">
        <v>2</v>
      </c>
      <c r="D203" s="42">
        <v>1</v>
      </c>
      <c r="E203" s="42">
        <v>0</v>
      </c>
      <c r="F203" s="42">
        <v>0</v>
      </c>
      <c r="G203" s="42">
        <v>1</v>
      </c>
      <c r="H203" s="42">
        <v>2</v>
      </c>
      <c r="I203" s="42">
        <v>0</v>
      </c>
      <c r="J203" s="42">
        <v>0</v>
      </c>
      <c r="K203" s="42">
        <v>2</v>
      </c>
      <c r="L203" s="42">
        <v>2</v>
      </c>
      <c r="M203" s="42">
        <v>0</v>
      </c>
      <c r="P203" s="63"/>
      <c r="Q203" s="39"/>
      <c r="S203" s="63"/>
      <c r="T203" s="39"/>
      <c r="U203" s="39"/>
      <c r="V203" s="39"/>
      <c r="W203" s="39"/>
      <c r="X203" s="39"/>
      <c r="Y203" s="39"/>
      <c r="Z203" s="39"/>
      <c r="AA203" s="39"/>
      <c r="AB203" s="39"/>
    </row>
    <row r="204" spans="1:28" ht="20.100000000000001" customHeight="1" x14ac:dyDescent="0.25">
      <c r="A204" s="41" t="s">
        <v>57</v>
      </c>
      <c r="B204" s="42">
        <v>2</v>
      </c>
      <c r="C204" s="42">
        <v>3</v>
      </c>
      <c r="D204" s="42">
        <v>12</v>
      </c>
      <c r="E204" s="42">
        <v>15</v>
      </c>
      <c r="F204" s="42">
        <v>2</v>
      </c>
      <c r="G204" s="42">
        <v>2</v>
      </c>
      <c r="H204" s="42">
        <v>0</v>
      </c>
      <c r="I204" s="42">
        <v>7</v>
      </c>
      <c r="J204" s="42">
        <v>3</v>
      </c>
      <c r="K204" s="42">
        <v>5</v>
      </c>
      <c r="L204" s="42">
        <v>5</v>
      </c>
      <c r="M204" s="42">
        <v>7</v>
      </c>
      <c r="P204" s="63"/>
      <c r="Q204" s="39"/>
      <c r="S204" s="63"/>
      <c r="T204" s="39"/>
      <c r="U204" s="39"/>
      <c r="V204" s="39"/>
      <c r="W204" s="39"/>
      <c r="X204" s="39"/>
      <c r="Y204" s="39"/>
      <c r="Z204" s="39"/>
      <c r="AA204" s="39"/>
      <c r="AB204" s="39"/>
    </row>
    <row r="205" spans="1:28" ht="20.100000000000001" customHeight="1" x14ac:dyDescent="0.25">
      <c r="A205" s="41" t="s">
        <v>581</v>
      </c>
      <c r="B205" s="42">
        <v>0</v>
      </c>
      <c r="C205" s="42">
        <v>0</v>
      </c>
      <c r="D205" s="42">
        <v>0</v>
      </c>
      <c r="E205" s="42">
        <v>0</v>
      </c>
      <c r="F205" s="42">
        <v>0</v>
      </c>
      <c r="G205" s="42">
        <v>0</v>
      </c>
      <c r="H205" s="42">
        <v>0</v>
      </c>
      <c r="I205" s="42">
        <v>1</v>
      </c>
      <c r="J205" s="42">
        <v>0</v>
      </c>
      <c r="K205" s="42">
        <v>0</v>
      </c>
      <c r="L205" s="42">
        <v>0</v>
      </c>
      <c r="M205" s="42">
        <v>0</v>
      </c>
      <c r="P205" s="63"/>
      <c r="Q205" s="39"/>
      <c r="S205" s="63"/>
      <c r="T205" s="39"/>
      <c r="U205" s="39"/>
      <c r="V205" s="39"/>
      <c r="W205" s="39"/>
      <c r="X205" s="39"/>
      <c r="Y205" s="39"/>
      <c r="Z205" s="39"/>
      <c r="AA205" s="39"/>
      <c r="AB205" s="39"/>
    </row>
    <row r="206" spans="1:28" ht="20.100000000000001" customHeight="1" x14ac:dyDescent="0.25">
      <c r="A206" s="41" t="s">
        <v>275</v>
      </c>
      <c r="B206" s="42">
        <v>0</v>
      </c>
      <c r="C206" s="42">
        <v>0</v>
      </c>
      <c r="D206" s="42">
        <v>0</v>
      </c>
      <c r="E206" s="42">
        <v>2</v>
      </c>
      <c r="F206" s="42">
        <v>0</v>
      </c>
      <c r="G206" s="42">
        <v>0</v>
      </c>
      <c r="H206" s="42">
        <v>0</v>
      </c>
      <c r="I206" s="42">
        <v>0</v>
      </c>
      <c r="J206" s="42">
        <v>1</v>
      </c>
      <c r="K206" s="42">
        <v>0</v>
      </c>
      <c r="L206" s="42">
        <v>0</v>
      </c>
      <c r="M206" s="42">
        <v>0</v>
      </c>
      <c r="P206" s="63"/>
      <c r="S206" s="63"/>
      <c r="T206" s="63"/>
      <c r="U206" s="63"/>
      <c r="V206" s="63"/>
      <c r="W206" s="63"/>
      <c r="X206" s="63"/>
      <c r="Y206" s="63"/>
      <c r="Z206" s="63"/>
      <c r="AA206" s="63"/>
    </row>
    <row r="207" spans="1:28" s="39" customFormat="1" ht="20.100000000000001" customHeight="1" x14ac:dyDescent="0.25">
      <c r="A207" s="41" t="s">
        <v>582</v>
      </c>
      <c r="B207" s="42">
        <v>0</v>
      </c>
      <c r="C207" s="42">
        <v>1</v>
      </c>
      <c r="D207" s="42">
        <v>0</v>
      </c>
      <c r="E207" s="42">
        <v>1</v>
      </c>
      <c r="F207" s="42">
        <v>0</v>
      </c>
      <c r="G207" s="42">
        <v>0</v>
      </c>
      <c r="H207" s="42">
        <v>0</v>
      </c>
      <c r="I207" s="42">
        <v>0</v>
      </c>
      <c r="J207" s="42">
        <v>0</v>
      </c>
      <c r="K207" s="42">
        <v>0</v>
      </c>
      <c r="L207" s="42">
        <v>0</v>
      </c>
      <c r="M207" s="42">
        <v>0</v>
      </c>
      <c r="P207" s="61"/>
    </row>
    <row r="208" spans="1:28" s="39" customFormat="1" ht="20.100000000000001" customHeight="1" x14ac:dyDescent="0.25">
      <c r="A208" s="41" t="s">
        <v>58</v>
      </c>
      <c r="B208" s="42">
        <v>4</v>
      </c>
      <c r="C208" s="42">
        <v>3</v>
      </c>
      <c r="D208" s="42">
        <v>0</v>
      </c>
      <c r="E208" s="42">
        <v>0</v>
      </c>
      <c r="F208" s="42">
        <v>0</v>
      </c>
      <c r="G208" s="42">
        <v>0</v>
      </c>
      <c r="H208" s="42">
        <v>0</v>
      </c>
      <c r="I208" s="42">
        <v>0</v>
      </c>
      <c r="J208" s="42">
        <v>0</v>
      </c>
      <c r="K208" s="42">
        <v>0</v>
      </c>
      <c r="L208" s="42">
        <v>0</v>
      </c>
      <c r="M208" s="42">
        <v>0</v>
      </c>
      <c r="P208" s="61"/>
    </row>
    <row r="209" spans="1:16" s="39" customFormat="1" ht="20.100000000000001" customHeight="1" x14ac:dyDescent="0.25">
      <c r="A209" s="41" t="s">
        <v>59</v>
      </c>
      <c r="B209" s="42">
        <v>5</v>
      </c>
      <c r="C209" s="42">
        <v>1</v>
      </c>
      <c r="D209" s="42">
        <v>1</v>
      </c>
      <c r="E209" s="42">
        <v>0</v>
      </c>
      <c r="F209" s="42">
        <v>1</v>
      </c>
      <c r="G209" s="42">
        <v>1</v>
      </c>
      <c r="H209" s="42">
        <v>1</v>
      </c>
      <c r="I209" s="42">
        <v>0</v>
      </c>
      <c r="J209" s="42">
        <v>5</v>
      </c>
      <c r="K209" s="42">
        <v>3</v>
      </c>
      <c r="L209" s="42">
        <v>1</v>
      </c>
      <c r="M209" s="42">
        <v>0</v>
      </c>
      <c r="N209" s="42"/>
      <c r="O209" s="42"/>
    </row>
    <row r="210" spans="1:16" s="39" customFormat="1" ht="20.100000000000001" customHeight="1" x14ac:dyDescent="0.25">
      <c r="A210" s="41" t="s">
        <v>60</v>
      </c>
      <c r="B210" s="42">
        <v>0</v>
      </c>
      <c r="C210" s="42">
        <v>0</v>
      </c>
      <c r="D210" s="42">
        <v>2</v>
      </c>
      <c r="E210" s="42">
        <v>5</v>
      </c>
      <c r="F210" s="42">
        <v>0</v>
      </c>
      <c r="G210" s="42">
        <v>5</v>
      </c>
      <c r="H210" s="42">
        <v>1</v>
      </c>
      <c r="I210" s="42">
        <v>2</v>
      </c>
      <c r="J210" s="42">
        <v>7</v>
      </c>
      <c r="K210" s="42">
        <v>1</v>
      </c>
      <c r="L210" s="42">
        <v>3</v>
      </c>
      <c r="M210" s="42">
        <v>2</v>
      </c>
      <c r="N210" s="42"/>
      <c r="O210" s="42"/>
    </row>
    <row r="211" spans="1:16" s="39" customFormat="1" ht="20.100000000000001" customHeight="1" x14ac:dyDescent="0.25">
      <c r="A211" s="41" t="s">
        <v>262</v>
      </c>
      <c r="B211" s="42">
        <v>4</v>
      </c>
      <c r="C211" s="42">
        <v>4</v>
      </c>
      <c r="D211" s="42">
        <v>11</v>
      </c>
      <c r="E211" s="42">
        <v>2</v>
      </c>
      <c r="F211" s="42">
        <v>1</v>
      </c>
      <c r="G211" s="42">
        <v>6</v>
      </c>
      <c r="H211" s="42">
        <v>3</v>
      </c>
      <c r="I211" s="42">
        <v>8</v>
      </c>
      <c r="J211" s="42">
        <v>2</v>
      </c>
      <c r="K211" s="42">
        <v>5</v>
      </c>
      <c r="L211" s="42">
        <v>7</v>
      </c>
      <c r="M211" s="42">
        <v>2</v>
      </c>
      <c r="N211" s="42"/>
      <c r="O211" s="42"/>
    </row>
    <row r="212" spans="1:16" s="39" customFormat="1" ht="20.100000000000001" customHeight="1" x14ac:dyDescent="0.25">
      <c r="A212" s="41" t="s">
        <v>61</v>
      </c>
      <c r="B212" s="42">
        <v>0</v>
      </c>
      <c r="C212" s="42">
        <v>0</v>
      </c>
      <c r="D212" s="42">
        <v>1</v>
      </c>
      <c r="E212" s="42">
        <v>2</v>
      </c>
      <c r="F212" s="42">
        <v>0</v>
      </c>
      <c r="G212" s="42">
        <v>0</v>
      </c>
      <c r="H212" s="42">
        <v>0</v>
      </c>
      <c r="I212" s="42">
        <v>0</v>
      </c>
      <c r="J212" s="42">
        <v>0</v>
      </c>
      <c r="K212" s="42">
        <v>1</v>
      </c>
      <c r="L212" s="42">
        <v>2</v>
      </c>
      <c r="M212" s="42">
        <v>0</v>
      </c>
      <c r="N212" s="42"/>
      <c r="O212" s="42"/>
    </row>
    <row r="213" spans="1:16" s="39" customFormat="1" ht="20.100000000000001" customHeight="1" x14ac:dyDescent="0.25">
      <c r="A213" s="41" t="s">
        <v>273</v>
      </c>
      <c r="B213" s="42">
        <v>0</v>
      </c>
      <c r="C213" s="42">
        <v>0</v>
      </c>
      <c r="D213" s="42">
        <v>0</v>
      </c>
      <c r="E213" s="42">
        <v>0</v>
      </c>
      <c r="F213" s="42">
        <v>0</v>
      </c>
      <c r="G213" s="42">
        <v>0</v>
      </c>
      <c r="H213" s="42">
        <v>0</v>
      </c>
      <c r="I213" s="42">
        <v>0</v>
      </c>
      <c r="J213" s="42">
        <v>0</v>
      </c>
      <c r="K213" s="42">
        <v>0</v>
      </c>
      <c r="L213" s="42">
        <v>0</v>
      </c>
      <c r="M213" s="42">
        <v>0</v>
      </c>
      <c r="N213" s="42"/>
      <c r="O213" s="42"/>
    </row>
    <row r="214" spans="1:16" s="39" customFormat="1" ht="20.100000000000001" customHeight="1" x14ac:dyDescent="0.25">
      <c r="A214" s="41" t="s">
        <v>62</v>
      </c>
      <c r="B214" s="42">
        <v>0</v>
      </c>
      <c r="C214" s="42">
        <v>6</v>
      </c>
      <c r="D214" s="42">
        <v>2</v>
      </c>
      <c r="E214" s="42">
        <v>5</v>
      </c>
      <c r="F214" s="42">
        <v>0</v>
      </c>
      <c r="G214" s="42">
        <v>0</v>
      </c>
      <c r="H214" s="42">
        <v>1</v>
      </c>
      <c r="I214" s="42">
        <v>1</v>
      </c>
      <c r="J214" s="42">
        <v>0</v>
      </c>
      <c r="K214" s="42">
        <v>1</v>
      </c>
      <c r="L214" s="42">
        <v>2</v>
      </c>
      <c r="M214" s="42">
        <v>2</v>
      </c>
      <c r="N214" s="42"/>
      <c r="O214" s="42"/>
    </row>
    <row r="215" spans="1:16" s="39" customFormat="1" ht="20.100000000000001" customHeight="1" x14ac:dyDescent="0.25">
      <c r="A215" s="41" t="s">
        <v>274</v>
      </c>
      <c r="B215" s="42">
        <v>1</v>
      </c>
      <c r="C215" s="42">
        <v>1</v>
      </c>
      <c r="D215" s="42">
        <v>2</v>
      </c>
      <c r="E215" s="42">
        <v>0</v>
      </c>
      <c r="F215" s="42">
        <v>0</v>
      </c>
      <c r="G215" s="42">
        <v>0</v>
      </c>
      <c r="H215" s="42">
        <v>0</v>
      </c>
      <c r="I215" s="42">
        <v>0</v>
      </c>
      <c r="J215" s="42">
        <v>0</v>
      </c>
      <c r="K215" s="42">
        <v>0</v>
      </c>
      <c r="L215" s="42">
        <v>0</v>
      </c>
      <c r="M215" s="42">
        <v>2</v>
      </c>
      <c r="N215" s="42"/>
      <c r="O215" s="42"/>
    </row>
    <row r="216" spans="1:16" s="39" customFormat="1" ht="20.100000000000001" customHeight="1" x14ac:dyDescent="0.25">
      <c r="A216" s="41" t="s">
        <v>63</v>
      </c>
      <c r="B216" s="42">
        <v>6</v>
      </c>
      <c r="C216" s="42">
        <v>4</v>
      </c>
      <c r="D216" s="42">
        <v>0</v>
      </c>
      <c r="E216" s="42">
        <v>2</v>
      </c>
      <c r="F216" s="42">
        <v>2</v>
      </c>
      <c r="G216" s="42">
        <v>1</v>
      </c>
      <c r="H216" s="42">
        <v>0</v>
      </c>
      <c r="I216" s="42">
        <v>0</v>
      </c>
      <c r="J216" s="42">
        <v>2</v>
      </c>
      <c r="K216" s="42">
        <v>0</v>
      </c>
      <c r="L216" s="42">
        <v>0</v>
      </c>
      <c r="M216" s="42">
        <v>4</v>
      </c>
      <c r="N216" s="42"/>
      <c r="O216" s="42"/>
    </row>
    <row r="217" spans="1:16" s="39" customFormat="1" ht="20.100000000000001" customHeight="1" x14ac:dyDescent="0.25">
      <c r="A217" s="41" t="s">
        <v>64</v>
      </c>
      <c r="B217" s="42">
        <v>6</v>
      </c>
      <c r="C217" s="42">
        <v>7</v>
      </c>
      <c r="D217" s="42">
        <v>4</v>
      </c>
      <c r="E217" s="42">
        <v>7</v>
      </c>
      <c r="F217" s="42">
        <v>2</v>
      </c>
      <c r="G217" s="42">
        <v>2</v>
      </c>
      <c r="H217" s="42">
        <v>6</v>
      </c>
      <c r="I217" s="42">
        <v>3</v>
      </c>
      <c r="J217" s="42">
        <v>2</v>
      </c>
      <c r="K217" s="42">
        <v>3</v>
      </c>
      <c r="L217" s="42">
        <v>2</v>
      </c>
      <c r="M217" s="42">
        <v>4</v>
      </c>
      <c r="N217" s="42"/>
      <c r="O217" s="42"/>
    </row>
    <row r="218" spans="1:16" s="39" customFormat="1" ht="20.100000000000001" customHeight="1" x14ac:dyDescent="0.25">
      <c r="A218" s="41" t="s">
        <v>261</v>
      </c>
      <c r="B218" s="42">
        <v>2</v>
      </c>
      <c r="C218" s="42">
        <v>0</v>
      </c>
      <c r="D218" s="42">
        <v>0</v>
      </c>
      <c r="E218" s="42">
        <v>0</v>
      </c>
      <c r="F218" s="42">
        <v>0</v>
      </c>
      <c r="G218" s="42">
        <v>0</v>
      </c>
      <c r="H218" s="42">
        <v>0</v>
      </c>
      <c r="I218" s="42">
        <v>2</v>
      </c>
      <c r="J218" s="42">
        <v>0</v>
      </c>
      <c r="K218" s="42">
        <v>1</v>
      </c>
      <c r="L218" s="42">
        <v>0</v>
      </c>
      <c r="M218" s="42">
        <v>0</v>
      </c>
      <c r="N218" s="42"/>
      <c r="O218" s="42"/>
    </row>
    <row r="219" spans="1:16" s="39" customFormat="1" ht="20.100000000000001" customHeight="1" x14ac:dyDescent="0.25">
      <c r="A219" s="41" t="s">
        <v>583</v>
      </c>
      <c r="B219" s="42">
        <v>0</v>
      </c>
      <c r="C219" s="42">
        <v>1</v>
      </c>
      <c r="D219" s="42">
        <v>1</v>
      </c>
      <c r="E219" s="42">
        <v>0</v>
      </c>
      <c r="F219" s="42">
        <v>1</v>
      </c>
      <c r="G219" s="42">
        <v>0</v>
      </c>
      <c r="H219" s="42">
        <v>0</v>
      </c>
      <c r="I219" s="42">
        <v>0</v>
      </c>
      <c r="J219" s="42">
        <v>0</v>
      </c>
      <c r="K219" s="42">
        <v>2</v>
      </c>
      <c r="L219" s="42">
        <v>0</v>
      </c>
      <c r="M219" s="42">
        <v>0</v>
      </c>
      <c r="N219" s="42"/>
      <c r="O219" s="42"/>
    </row>
    <row r="220" spans="1:16" s="39" customFormat="1" ht="20.100000000000001" customHeight="1" x14ac:dyDescent="0.25">
      <c r="A220" s="41" t="s">
        <v>65</v>
      </c>
      <c r="B220" s="42">
        <v>1</v>
      </c>
      <c r="C220" s="42">
        <v>1</v>
      </c>
      <c r="D220" s="42">
        <v>1</v>
      </c>
      <c r="E220" s="42">
        <v>2</v>
      </c>
      <c r="F220" s="42">
        <v>0</v>
      </c>
      <c r="G220" s="42">
        <v>0</v>
      </c>
      <c r="H220" s="42">
        <v>0</v>
      </c>
      <c r="I220" s="42">
        <v>0</v>
      </c>
      <c r="J220" s="42">
        <v>2</v>
      </c>
      <c r="K220" s="42">
        <v>0</v>
      </c>
      <c r="L220" s="42">
        <v>0</v>
      </c>
      <c r="M220" s="42">
        <v>0</v>
      </c>
      <c r="N220" s="42"/>
      <c r="O220" s="42"/>
    </row>
    <row r="221" spans="1:16" ht="20.100000000000001" customHeight="1" x14ac:dyDescent="0.25">
      <c r="A221" s="352" t="s">
        <v>257</v>
      </c>
      <c r="B221" s="40">
        <v>20</v>
      </c>
      <c r="C221" s="40">
        <v>2</v>
      </c>
      <c r="D221" s="40">
        <v>3</v>
      </c>
      <c r="E221" s="40">
        <v>3</v>
      </c>
      <c r="F221" s="40">
        <v>1</v>
      </c>
      <c r="G221" s="40">
        <v>6</v>
      </c>
      <c r="H221" s="40">
        <v>2</v>
      </c>
      <c r="I221" s="40">
        <v>3</v>
      </c>
      <c r="J221" s="40">
        <v>1</v>
      </c>
      <c r="K221" s="40">
        <v>0</v>
      </c>
      <c r="L221" s="40">
        <v>4</v>
      </c>
      <c r="M221" s="40">
        <v>2</v>
      </c>
      <c r="P221" s="63"/>
    </row>
    <row r="222" spans="1:16" ht="20.100000000000001" customHeight="1" x14ac:dyDescent="0.25">
      <c r="A222" s="41" t="s">
        <v>66</v>
      </c>
      <c r="B222" s="44">
        <v>1</v>
      </c>
      <c r="C222" s="44">
        <v>2</v>
      </c>
      <c r="D222" s="44">
        <v>0</v>
      </c>
      <c r="E222" s="44">
        <v>3</v>
      </c>
      <c r="F222" s="44">
        <v>1</v>
      </c>
      <c r="G222" s="44">
        <v>4</v>
      </c>
      <c r="H222" s="44">
        <v>2</v>
      </c>
      <c r="I222" s="44">
        <v>2</v>
      </c>
      <c r="J222" s="44">
        <v>0</v>
      </c>
      <c r="K222" s="44">
        <v>0</v>
      </c>
      <c r="L222" s="44">
        <v>1</v>
      </c>
      <c r="M222" s="44">
        <v>0</v>
      </c>
    </row>
    <row r="223" spans="1:16" ht="20.100000000000001" customHeight="1" x14ac:dyDescent="0.25">
      <c r="A223" s="41" t="s">
        <v>67</v>
      </c>
      <c r="B223" s="44">
        <v>12</v>
      </c>
      <c r="C223" s="44">
        <v>0</v>
      </c>
      <c r="D223" s="44">
        <v>1</v>
      </c>
      <c r="E223" s="44">
        <v>0</v>
      </c>
      <c r="F223" s="44">
        <v>0</v>
      </c>
      <c r="G223" s="44">
        <v>2</v>
      </c>
      <c r="H223" s="44">
        <v>0</v>
      </c>
      <c r="I223" s="44">
        <v>1</v>
      </c>
      <c r="J223" s="44">
        <v>1</v>
      </c>
      <c r="K223" s="44">
        <v>0</v>
      </c>
      <c r="L223" s="44">
        <v>1</v>
      </c>
      <c r="M223" s="44">
        <v>2</v>
      </c>
    </row>
    <row r="224" spans="1:16" ht="20.100000000000001" customHeight="1" x14ac:dyDescent="0.25">
      <c r="A224" s="41" t="s">
        <v>68</v>
      </c>
      <c r="B224" s="44">
        <v>7</v>
      </c>
      <c r="C224" s="44">
        <v>0</v>
      </c>
      <c r="D224" s="44">
        <v>2</v>
      </c>
      <c r="E224" s="44">
        <v>0</v>
      </c>
      <c r="F224" s="44">
        <v>0</v>
      </c>
      <c r="G224" s="44">
        <v>0</v>
      </c>
      <c r="H224" s="44">
        <v>0</v>
      </c>
      <c r="I224" s="44">
        <v>0</v>
      </c>
      <c r="J224" s="44">
        <v>0</v>
      </c>
      <c r="K224" s="44">
        <v>0</v>
      </c>
      <c r="L224" s="44">
        <v>2</v>
      </c>
      <c r="M224" s="44">
        <v>0</v>
      </c>
    </row>
    <row r="225" spans="1:15" s="39" customFormat="1" ht="20.100000000000001" customHeight="1" thickBot="1" x14ac:dyDescent="0.3">
      <c r="A225" s="353" t="s">
        <v>591</v>
      </c>
      <c r="B225" s="46">
        <v>0</v>
      </c>
      <c r="C225" s="46">
        <v>0</v>
      </c>
      <c r="D225" s="46">
        <v>0</v>
      </c>
      <c r="E225" s="46">
        <v>0</v>
      </c>
      <c r="F225" s="46">
        <v>0</v>
      </c>
      <c r="G225" s="46">
        <v>0</v>
      </c>
      <c r="H225" s="46">
        <v>0</v>
      </c>
      <c r="I225" s="46">
        <v>0</v>
      </c>
      <c r="J225" s="46">
        <v>0</v>
      </c>
      <c r="K225" s="46">
        <v>0</v>
      </c>
      <c r="L225" s="46">
        <v>0</v>
      </c>
      <c r="M225" s="46">
        <v>0</v>
      </c>
    </row>
    <row r="226" spans="1:15" s="48" customFormat="1" ht="15.95" customHeight="1" x14ac:dyDescent="0.25">
      <c r="A226" s="47" t="s">
        <v>588</v>
      </c>
      <c r="B226" s="47"/>
      <c r="C226" s="47"/>
      <c r="N226" s="65"/>
      <c r="O226" s="65"/>
    </row>
    <row r="227" spans="1:15" ht="20.100000000000001" customHeight="1" x14ac:dyDescent="0.25">
      <c r="N227" s="40"/>
      <c r="O227" s="40"/>
    </row>
    <row r="228" spans="1:15" ht="20.100000000000001" customHeight="1" x14ac:dyDescent="0.25">
      <c r="O228" s="66"/>
    </row>
  </sheetData>
  <mergeCells count="16">
    <mergeCell ref="A139:A141"/>
    <mergeCell ref="B139:O139"/>
    <mergeCell ref="B140:C140"/>
    <mergeCell ref="A184:A186"/>
    <mergeCell ref="B184:M184"/>
    <mergeCell ref="B185:C185"/>
    <mergeCell ref="F185:G185"/>
    <mergeCell ref="J185:K185"/>
    <mergeCell ref="A3:A5"/>
    <mergeCell ref="B3:O3"/>
    <mergeCell ref="B4:C4"/>
    <mergeCell ref="A71:A73"/>
    <mergeCell ref="B71:M71"/>
    <mergeCell ref="B72:C72"/>
    <mergeCell ref="F72:G72"/>
    <mergeCell ref="J72:K72"/>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68" max="16383" man="1"/>
    <brk id="136" max="16383" man="1"/>
    <brk id="181" max="16383" man="1"/>
  </rowBreak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55">
    <tabColor rgb="FF92D050"/>
  </sheetPr>
  <dimension ref="A1:B202"/>
  <sheetViews>
    <sheetView showGridLines="0" zoomScaleNormal="100" zoomScaleSheetLayoutView="130" workbookViewId="0"/>
  </sheetViews>
  <sheetFormatPr defaultColWidth="8.7109375" defaultRowHeight="20.100000000000001" customHeight="1" x14ac:dyDescent="0.25"/>
  <cols>
    <col min="1" max="1" width="8.7109375" style="24" customWidth="1"/>
    <col min="2" max="2" width="145.7109375" style="24" customWidth="1"/>
    <col min="3" max="3" width="19.140625" style="298" customWidth="1"/>
    <col min="4" max="256" width="8.7109375" style="298"/>
    <col min="257" max="257" width="7" style="298" customWidth="1"/>
    <col min="258" max="258" width="154.7109375" style="298" customWidth="1"/>
    <col min="259" max="259" width="19.140625" style="298" customWidth="1"/>
    <col min="260" max="512" width="8.7109375" style="298"/>
    <col min="513" max="513" width="7" style="298" customWidth="1"/>
    <col min="514" max="514" width="154.7109375" style="298" customWidth="1"/>
    <col min="515" max="515" width="19.140625" style="298" customWidth="1"/>
    <col min="516" max="768" width="8.7109375" style="298"/>
    <col min="769" max="769" width="7" style="298" customWidth="1"/>
    <col min="770" max="770" width="154.7109375" style="298" customWidth="1"/>
    <col min="771" max="771" width="19.140625" style="298" customWidth="1"/>
    <col min="772" max="1024" width="8.7109375" style="298"/>
    <col min="1025" max="1025" width="7" style="298" customWidth="1"/>
    <col min="1026" max="1026" width="154.7109375" style="298" customWidth="1"/>
    <col min="1027" max="1027" width="19.140625" style="298" customWidth="1"/>
    <col min="1028" max="1280" width="8.7109375" style="298"/>
    <col min="1281" max="1281" width="7" style="298" customWidth="1"/>
    <col min="1282" max="1282" width="154.7109375" style="298" customWidth="1"/>
    <col min="1283" max="1283" width="19.140625" style="298" customWidth="1"/>
    <col min="1284" max="1536" width="8.7109375" style="298"/>
    <col min="1537" max="1537" width="7" style="298" customWidth="1"/>
    <col min="1538" max="1538" width="154.7109375" style="298" customWidth="1"/>
    <col min="1539" max="1539" width="19.140625" style="298" customWidth="1"/>
    <col min="1540" max="1792" width="8.7109375" style="298"/>
    <col min="1793" max="1793" width="7" style="298" customWidth="1"/>
    <col min="1794" max="1794" width="154.7109375" style="298" customWidth="1"/>
    <col min="1795" max="1795" width="19.140625" style="298" customWidth="1"/>
    <col min="1796" max="2048" width="8.7109375" style="298"/>
    <col min="2049" max="2049" width="7" style="298" customWidth="1"/>
    <col min="2050" max="2050" width="154.7109375" style="298" customWidth="1"/>
    <col min="2051" max="2051" width="19.140625" style="298" customWidth="1"/>
    <col min="2052" max="2304" width="8.7109375" style="298"/>
    <col min="2305" max="2305" width="7" style="298" customWidth="1"/>
    <col min="2306" max="2306" width="154.7109375" style="298" customWidth="1"/>
    <col min="2307" max="2307" width="19.140625" style="298" customWidth="1"/>
    <col min="2308" max="2560" width="8.7109375" style="298"/>
    <col min="2561" max="2561" width="7" style="298" customWidth="1"/>
    <col min="2562" max="2562" width="154.7109375" style="298" customWidth="1"/>
    <col min="2563" max="2563" width="19.140625" style="298" customWidth="1"/>
    <col min="2564" max="2816" width="8.7109375" style="298"/>
    <col min="2817" max="2817" width="7" style="298" customWidth="1"/>
    <col min="2818" max="2818" width="154.7109375" style="298" customWidth="1"/>
    <col min="2819" max="2819" width="19.140625" style="298" customWidth="1"/>
    <col min="2820" max="3072" width="8.7109375" style="298"/>
    <col min="3073" max="3073" width="7" style="298" customWidth="1"/>
    <col min="3074" max="3074" width="154.7109375" style="298" customWidth="1"/>
    <col min="3075" max="3075" width="19.140625" style="298" customWidth="1"/>
    <col min="3076" max="3328" width="8.7109375" style="298"/>
    <col min="3329" max="3329" width="7" style="298" customWidth="1"/>
    <col min="3330" max="3330" width="154.7109375" style="298" customWidth="1"/>
    <col min="3331" max="3331" width="19.140625" style="298" customWidth="1"/>
    <col min="3332" max="3584" width="8.7109375" style="298"/>
    <col min="3585" max="3585" width="7" style="298" customWidth="1"/>
    <col min="3586" max="3586" width="154.7109375" style="298" customWidth="1"/>
    <col min="3587" max="3587" width="19.140625" style="298" customWidth="1"/>
    <col min="3588" max="3840" width="8.7109375" style="298"/>
    <col min="3841" max="3841" width="7" style="298" customWidth="1"/>
    <col min="3842" max="3842" width="154.7109375" style="298" customWidth="1"/>
    <col min="3843" max="3843" width="19.140625" style="298" customWidth="1"/>
    <col min="3844" max="4096" width="8.7109375" style="298"/>
    <col min="4097" max="4097" width="7" style="298" customWidth="1"/>
    <col min="4098" max="4098" width="154.7109375" style="298" customWidth="1"/>
    <col min="4099" max="4099" width="19.140625" style="298" customWidth="1"/>
    <col min="4100" max="4352" width="8.7109375" style="298"/>
    <col min="4353" max="4353" width="7" style="298" customWidth="1"/>
    <col min="4354" max="4354" width="154.7109375" style="298" customWidth="1"/>
    <col min="4355" max="4355" width="19.140625" style="298" customWidth="1"/>
    <col min="4356" max="4608" width="8.7109375" style="298"/>
    <col min="4609" max="4609" width="7" style="298" customWidth="1"/>
    <col min="4610" max="4610" width="154.7109375" style="298" customWidth="1"/>
    <col min="4611" max="4611" width="19.140625" style="298" customWidth="1"/>
    <col min="4612" max="4864" width="8.7109375" style="298"/>
    <col min="4865" max="4865" width="7" style="298" customWidth="1"/>
    <col min="4866" max="4866" width="154.7109375" style="298" customWidth="1"/>
    <col min="4867" max="4867" width="19.140625" style="298" customWidth="1"/>
    <col min="4868" max="5120" width="8.7109375" style="298"/>
    <col min="5121" max="5121" width="7" style="298" customWidth="1"/>
    <col min="5122" max="5122" width="154.7109375" style="298" customWidth="1"/>
    <col min="5123" max="5123" width="19.140625" style="298" customWidth="1"/>
    <col min="5124" max="5376" width="8.7109375" style="298"/>
    <col min="5377" max="5377" width="7" style="298" customWidth="1"/>
    <col min="5378" max="5378" width="154.7109375" style="298" customWidth="1"/>
    <col min="5379" max="5379" width="19.140625" style="298" customWidth="1"/>
    <col min="5380" max="5632" width="8.7109375" style="298"/>
    <col min="5633" max="5633" width="7" style="298" customWidth="1"/>
    <col min="5634" max="5634" width="154.7109375" style="298" customWidth="1"/>
    <col min="5635" max="5635" width="19.140625" style="298" customWidth="1"/>
    <col min="5636" max="5888" width="8.7109375" style="298"/>
    <col min="5889" max="5889" width="7" style="298" customWidth="1"/>
    <col min="5890" max="5890" width="154.7109375" style="298" customWidth="1"/>
    <col min="5891" max="5891" width="19.140625" style="298" customWidth="1"/>
    <col min="5892" max="6144" width="8.7109375" style="298"/>
    <col min="6145" max="6145" width="7" style="298" customWidth="1"/>
    <col min="6146" max="6146" width="154.7109375" style="298" customWidth="1"/>
    <col min="6147" max="6147" width="19.140625" style="298" customWidth="1"/>
    <col min="6148" max="6400" width="8.7109375" style="298"/>
    <col min="6401" max="6401" width="7" style="298" customWidth="1"/>
    <col min="6402" max="6402" width="154.7109375" style="298" customWidth="1"/>
    <col min="6403" max="6403" width="19.140625" style="298" customWidth="1"/>
    <col min="6404" max="6656" width="8.7109375" style="298"/>
    <col min="6657" max="6657" width="7" style="298" customWidth="1"/>
    <col min="6658" max="6658" width="154.7109375" style="298" customWidth="1"/>
    <col min="6659" max="6659" width="19.140625" style="298" customWidth="1"/>
    <col min="6660" max="6912" width="8.7109375" style="298"/>
    <col min="6913" max="6913" width="7" style="298" customWidth="1"/>
    <col min="6914" max="6914" width="154.7109375" style="298" customWidth="1"/>
    <col min="6915" max="6915" width="19.140625" style="298" customWidth="1"/>
    <col min="6916" max="7168" width="8.7109375" style="298"/>
    <col min="7169" max="7169" width="7" style="298" customWidth="1"/>
    <col min="7170" max="7170" width="154.7109375" style="298" customWidth="1"/>
    <col min="7171" max="7171" width="19.140625" style="298" customWidth="1"/>
    <col min="7172" max="7424" width="8.7109375" style="298"/>
    <col min="7425" max="7425" width="7" style="298" customWidth="1"/>
    <col min="7426" max="7426" width="154.7109375" style="298" customWidth="1"/>
    <col min="7427" max="7427" width="19.140625" style="298" customWidth="1"/>
    <col min="7428" max="7680" width="8.7109375" style="298"/>
    <col min="7681" max="7681" width="7" style="298" customWidth="1"/>
    <col min="7682" max="7682" width="154.7109375" style="298" customWidth="1"/>
    <col min="7683" max="7683" width="19.140625" style="298" customWidth="1"/>
    <col min="7684" max="7936" width="8.7109375" style="298"/>
    <col min="7937" max="7937" width="7" style="298" customWidth="1"/>
    <col min="7938" max="7938" width="154.7109375" style="298" customWidth="1"/>
    <col min="7939" max="7939" width="19.140625" style="298" customWidth="1"/>
    <col min="7940" max="8192" width="8.7109375" style="298"/>
    <col min="8193" max="8193" width="7" style="298" customWidth="1"/>
    <col min="8194" max="8194" width="154.7109375" style="298" customWidth="1"/>
    <col min="8195" max="8195" width="19.140625" style="298" customWidth="1"/>
    <col min="8196" max="8448" width="8.7109375" style="298"/>
    <col min="8449" max="8449" width="7" style="298" customWidth="1"/>
    <col min="8450" max="8450" width="154.7109375" style="298" customWidth="1"/>
    <col min="8451" max="8451" width="19.140625" style="298" customWidth="1"/>
    <col min="8452" max="8704" width="8.7109375" style="298"/>
    <col min="8705" max="8705" width="7" style="298" customWidth="1"/>
    <col min="8706" max="8706" width="154.7109375" style="298" customWidth="1"/>
    <col min="8707" max="8707" width="19.140625" style="298" customWidth="1"/>
    <col min="8708" max="8960" width="8.7109375" style="298"/>
    <col min="8961" max="8961" width="7" style="298" customWidth="1"/>
    <col min="8962" max="8962" width="154.7109375" style="298" customWidth="1"/>
    <col min="8963" max="8963" width="19.140625" style="298" customWidth="1"/>
    <col min="8964" max="9216" width="8.7109375" style="298"/>
    <col min="9217" max="9217" width="7" style="298" customWidth="1"/>
    <col min="9218" max="9218" width="154.7109375" style="298" customWidth="1"/>
    <col min="9219" max="9219" width="19.140625" style="298" customWidth="1"/>
    <col min="9220" max="9472" width="8.7109375" style="298"/>
    <col min="9473" max="9473" width="7" style="298" customWidth="1"/>
    <col min="9474" max="9474" width="154.7109375" style="298" customWidth="1"/>
    <col min="9475" max="9475" width="19.140625" style="298" customWidth="1"/>
    <col min="9476" max="9728" width="8.7109375" style="298"/>
    <col min="9729" max="9729" width="7" style="298" customWidth="1"/>
    <col min="9730" max="9730" width="154.7109375" style="298" customWidth="1"/>
    <col min="9731" max="9731" width="19.140625" style="298" customWidth="1"/>
    <col min="9732" max="9984" width="8.7109375" style="298"/>
    <col min="9985" max="9985" width="7" style="298" customWidth="1"/>
    <col min="9986" max="9986" width="154.7109375" style="298" customWidth="1"/>
    <col min="9987" max="9987" width="19.140625" style="298" customWidth="1"/>
    <col min="9988" max="10240" width="8.7109375" style="298"/>
    <col min="10241" max="10241" width="7" style="298" customWidth="1"/>
    <col min="10242" max="10242" width="154.7109375" style="298" customWidth="1"/>
    <col min="10243" max="10243" width="19.140625" style="298" customWidth="1"/>
    <col min="10244" max="10496" width="8.7109375" style="298"/>
    <col min="10497" max="10497" width="7" style="298" customWidth="1"/>
    <col min="10498" max="10498" width="154.7109375" style="298" customWidth="1"/>
    <col min="10499" max="10499" width="19.140625" style="298" customWidth="1"/>
    <col min="10500" max="10752" width="8.7109375" style="298"/>
    <col min="10753" max="10753" width="7" style="298" customWidth="1"/>
    <col min="10754" max="10754" width="154.7109375" style="298" customWidth="1"/>
    <col min="10755" max="10755" width="19.140625" style="298" customWidth="1"/>
    <col min="10756" max="11008" width="8.7109375" style="298"/>
    <col min="11009" max="11009" width="7" style="298" customWidth="1"/>
    <col min="11010" max="11010" width="154.7109375" style="298" customWidth="1"/>
    <col min="11011" max="11011" width="19.140625" style="298" customWidth="1"/>
    <col min="11012" max="11264" width="8.7109375" style="298"/>
    <col min="11265" max="11265" width="7" style="298" customWidth="1"/>
    <col min="11266" max="11266" width="154.7109375" style="298" customWidth="1"/>
    <col min="11267" max="11267" width="19.140625" style="298" customWidth="1"/>
    <col min="11268" max="11520" width="8.7109375" style="298"/>
    <col min="11521" max="11521" width="7" style="298" customWidth="1"/>
    <col min="11522" max="11522" width="154.7109375" style="298" customWidth="1"/>
    <col min="11523" max="11523" width="19.140625" style="298" customWidth="1"/>
    <col min="11524" max="11776" width="8.7109375" style="298"/>
    <col min="11777" max="11777" width="7" style="298" customWidth="1"/>
    <col min="11778" max="11778" width="154.7109375" style="298" customWidth="1"/>
    <col min="11779" max="11779" width="19.140625" style="298" customWidth="1"/>
    <col min="11780" max="12032" width="8.7109375" style="298"/>
    <col min="12033" max="12033" width="7" style="298" customWidth="1"/>
    <col min="12034" max="12034" width="154.7109375" style="298" customWidth="1"/>
    <col min="12035" max="12035" width="19.140625" style="298" customWidth="1"/>
    <col min="12036" max="12288" width="8.7109375" style="298"/>
    <col min="12289" max="12289" width="7" style="298" customWidth="1"/>
    <col min="12290" max="12290" width="154.7109375" style="298" customWidth="1"/>
    <col min="12291" max="12291" width="19.140625" style="298" customWidth="1"/>
    <col min="12292" max="12544" width="8.7109375" style="298"/>
    <col min="12545" max="12545" width="7" style="298" customWidth="1"/>
    <col min="12546" max="12546" width="154.7109375" style="298" customWidth="1"/>
    <col min="12547" max="12547" width="19.140625" style="298" customWidth="1"/>
    <col min="12548" max="12800" width="8.7109375" style="298"/>
    <col min="12801" max="12801" width="7" style="298" customWidth="1"/>
    <col min="12802" max="12802" width="154.7109375" style="298" customWidth="1"/>
    <col min="12803" max="12803" width="19.140625" style="298" customWidth="1"/>
    <col min="12804" max="13056" width="8.7109375" style="298"/>
    <col min="13057" max="13057" width="7" style="298" customWidth="1"/>
    <col min="13058" max="13058" width="154.7109375" style="298" customWidth="1"/>
    <col min="13059" max="13059" width="19.140625" style="298" customWidth="1"/>
    <col min="13060" max="13312" width="8.7109375" style="298"/>
    <col min="13313" max="13313" width="7" style="298" customWidth="1"/>
    <col min="13314" max="13314" width="154.7109375" style="298" customWidth="1"/>
    <col min="13315" max="13315" width="19.140625" style="298" customWidth="1"/>
    <col min="13316" max="13568" width="8.7109375" style="298"/>
    <col min="13569" max="13569" width="7" style="298" customWidth="1"/>
    <col min="13570" max="13570" width="154.7109375" style="298" customWidth="1"/>
    <col min="13571" max="13571" width="19.140625" style="298" customWidth="1"/>
    <col min="13572" max="13824" width="8.7109375" style="298"/>
    <col min="13825" max="13825" width="7" style="298" customWidth="1"/>
    <col min="13826" max="13826" width="154.7109375" style="298" customWidth="1"/>
    <col min="13827" max="13827" width="19.140625" style="298" customWidth="1"/>
    <col min="13828" max="14080" width="8.7109375" style="298"/>
    <col min="14081" max="14081" width="7" style="298" customWidth="1"/>
    <col min="14082" max="14082" width="154.7109375" style="298" customWidth="1"/>
    <col min="14083" max="14083" width="19.140625" style="298" customWidth="1"/>
    <col min="14084" max="14336" width="8.7109375" style="298"/>
    <col min="14337" max="14337" width="7" style="298" customWidth="1"/>
    <col min="14338" max="14338" width="154.7109375" style="298" customWidth="1"/>
    <col min="14339" max="14339" width="19.140625" style="298" customWidth="1"/>
    <col min="14340" max="14592" width="8.7109375" style="298"/>
    <col min="14593" max="14593" width="7" style="298" customWidth="1"/>
    <col min="14594" max="14594" width="154.7109375" style="298" customWidth="1"/>
    <col min="14595" max="14595" width="19.140625" style="298" customWidth="1"/>
    <col min="14596" max="14848" width="8.7109375" style="298"/>
    <col min="14849" max="14849" width="7" style="298" customWidth="1"/>
    <col min="14850" max="14850" width="154.7109375" style="298" customWidth="1"/>
    <col min="14851" max="14851" width="19.140625" style="298" customWidth="1"/>
    <col min="14852" max="15104" width="8.7109375" style="298"/>
    <col min="15105" max="15105" width="7" style="298" customWidth="1"/>
    <col min="15106" max="15106" width="154.7109375" style="298" customWidth="1"/>
    <col min="15107" max="15107" width="19.140625" style="298" customWidth="1"/>
    <col min="15108" max="15360" width="8.7109375" style="298"/>
    <col min="15361" max="15361" width="7" style="298" customWidth="1"/>
    <col min="15362" max="15362" width="154.7109375" style="298" customWidth="1"/>
    <col min="15363" max="15363" width="19.140625" style="298" customWidth="1"/>
    <col min="15364" max="15616" width="8.7109375" style="298"/>
    <col min="15617" max="15617" width="7" style="298" customWidth="1"/>
    <col min="15618" max="15618" width="154.7109375" style="298" customWidth="1"/>
    <col min="15619" max="15619" width="19.140625" style="298" customWidth="1"/>
    <col min="15620" max="15872" width="8.7109375" style="298"/>
    <col min="15873" max="15873" width="7" style="298" customWidth="1"/>
    <col min="15874" max="15874" width="154.7109375" style="298" customWidth="1"/>
    <col min="15875" max="15875" width="19.140625" style="298" customWidth="1"/>
    <col min="15876" max="16128" width="8.7109375" style="298"/>
    <col min="16129" max="16129" width="7" style="298" customWidth="1"/>
    <col min="16130" max="16130" width="154.7109375" style="298" customWidth="1"/>
    <col min="16131" max="16131" width="19.140625" style="298" customWidth="1"/>
    <col min="16132" max="16384" width="8.7109375" style="298"/>
  </cols>
  <sheetData>
    <row r="1" spans="1:2" ht="20.100000000000001" customHeight="1" x14ac:dyDescent="0.25">
      <c r="B1" s="22" t="s">
        <v>142</v>
      </c>
    </row>
    <row r="2" spans="1:2" ht="20.100000000000001" customHeight="1" x14ac:dyDescent="0.25">
      <c r="A2" s="298"/>
      <c r="B2" s="298"/>
    </row>
    <row r="3" spans="1:2" s="80" customFormat="1" ht="20.100000000000001" customHeight="1" x14ac:dyDescent="0.25">
      <c r="A3" s="25"/>
      <c r="B3" s="312" t="s">
        <v>297</v>
      </c>
    </row>
    <row r="4" spans="1:2" s="80" customFormat="1" ht="20.100000000000001" customHeight="1" x14ac:dyDescent="0.25">
      <c r="A4" s="25"/>
      <c r="B4" s="1269" t="s">
        <v>298</v>
      </c>
    </row>
    <row r="5" spans="1:2" s="80" customFormat="1" ht="19.5" customHeight="1" x14ac:dyDescent="0.25">
      <c r="A5" s="25"/>
      <c r="B5" s="1269"/>
    </row>
    <row r="6" spans="1:2" s="80" customFormat="1" ht="20.100000000000001" customHeight="1" x14ac:dyDescent="0.25">
      <c r="A6" s="25"/>
      <c r="B6" s="313"/>
    </row>
    <row r="7" spans="1:2" s="80" customFormat="1" ht="20.100000000000001" customHeight="1" x14ac:dyDescent="0.25">
      <c r="A7" s="25"/>
      <c r="B7" s="312" t="s">
        <v>299</v>
      </c>
    </row>
    <row r="8" spans="1:2" s="80" customFormat="1" ht="20.100000000000001" customHeight="1" x14ac:dyDescent="0.25">
      <c r="A8" s="25"/>
      <c r="B8" s="1269" t="s">
        <v>300</v>
      </c>
    </row>
    <row r="9" spans="1:2" s="80" customFormat="1" ht="20.100000000000001" customHeight="1" x14ac:dyDescent="0.25">
      <c r="A9" s="25"/>
      <c r="B9" s="1269"/>
    </row>
    <row r="10" spans="1:2" s="80" customFormat="1" ht="20.100000000000001" customHeight="1" x14ac:dyDescent="0.25">
      <c r="A10" s="25"/>
      <c r="B10" s="299" t="s">
        <v>301</v>
      </c>
    </row>
    <row r="11" spans="1:2" s="80" customFormat="1" ht="20.100000000000001" customHeight="1" x14ac:dyDescent="0.25">
      <c r="A11" s="25"/>
      <c r="B11" s="25" t="s">
        <v>302</v>
      </c>
    </row>
    <row r="12" spans="1:2" s="80" customFormat="1" ht="20.100000000000001" customHeight="1" x14ac:dyDescent="0.25">
      <c r="A12" s="25"/>
      <c r="B12" s="25"/>
    </row>
    <row r="13" spans="1:2" s="80" customFormat="1" ht="20.100000000000001" customHeight="1" x14ac:dyDescent="0.25">
      <c r="A13" s="25"/>
      <c r="B13" s="299" t="s">
        <v>303</v>
      </c>
    </row>
    <row r="14" spans="1:2" s="80" customFormat="1" ht="20.100000000000001" customHeight="1" x14ac:dyDescent="0.25">
      <c r="A14" s="25"/>
      <c r="B14" s="25" t="s">
        <v>304</v>
      </c>
    </row>
    <row r="15" spans="1:2" s="80" customFormat="1" ht="20.100000000000001" customHeight="1" x14ac:dyDescent="0.25">
      <c r="A15" s="25"/>
      <c r="B15" s="25"/>
    </row>
    <row r="16" spans="1:2" s="80" customFormat="1" ht="20.100000000000001" customHeight="1" x14ac:dyDescent="0.25">
      <c r="A16" s="25"/>
      <c r="B16" s="299" t="s">
        <v>305</v>
      </c>
    </row>
    <row r="17" spans="1:2" s="80" customFormat="1" ht="20.100000000000001" customHeight="1" x14ac:dyDescent="0.25">
      <c r="A17" s="25"/>
      <c r="B17" s="25" t="s">
        <v>306</v>
      </c>
    </row>
    <row r="18" spans="1:2" s="80" customFormat="1" ht="20.100000000000001" customHeight="1" x14ac:dyDescent="0.25">
      <c r="A18" s="25"/>
      <c r="B18" s="25"/>
    </row>
    <row r="19" spans="1:2" s="80" customFormat="1" ht="20.100000000000001" customHeight="1" x14ac:dyDescent="0.25">
      <c r="A19" s="25"/>
      <c r="B19" s="312" t="s">
        <v>307</v>
      </c>
    </row>
    <row r="20" spans="1:2" s="80" customFormat="1" ht="20.100000000000001" customHeight="1" x14ac:dyDescent="0.25">
      <c r="A20" s="25"/>
      <c r="B20" s="25" t="s">
        <v>308</v>
      </c>
    </row>
    <row r="21" spans="1:2" s="80" customFormat="1" ht="20.100000000000001" customHeight="1" x14ac:dyDescent="0.25">
      <c r="A21" s="25"/>
      <c r="B21" s="301"/>
    </row>
    <row r="22" spans="1:2" s="80" customFormat="1" ht="20.100000000000001" customHeight="1" x14ac:dyDescent="0.25">
      <c r="A22" s="25"/>
      <c r="B22" s="300" t="s">
        <v>309</v>
      </c>
    </row>
    <row r="23" spans="1:2" s="80" customFormat="1" ht="20.100000000000001" customHeight="1" x14ac:dyDescent="0.25">
      <c r="A23" s="25"/>
      <c r="B23" s="1269" t="s">
        <v>461</v>
      </c>
    </row>
    <row r="24" spans="1:2" s="80" customFormat="1" ht="20.100000000000001" customHeight="1" x14ac:dyDescent="0.25">
      <c r="A24" s="25"/>
      <c r="B24" s="1269"/>
    </row>
    <row r="25" spans="1:2" s="80" customFormat="1" ht="20.100000000000001" customHeight="1" x14ac:dyDescent="0.25">
      <c r="A25" s="25"/>
      <c r="B25" s="1269"/>
    </row>
    <row r="26" spans="1:2" s="80" customFormat="1" ht="20.100000000000001" customHeight="1" x14ac:dyDescent="0.25">
      <c r="A26" s="25"/>
      <c r="B26" s="313"/>
    </row>
    <row r="27" spans="1:2" s="80" customFormat="1" ht="20.100000000000001" customHeight="1" x14ac:dyDescent="0.25">
      <c r="A27" s="25"/>
      <c r="B27" s="312" t="s">
        <v>310</v>
      </c>
    </row>
    <row r="28" spans="1:2" s="80" customFormat="1" ht="20.100000000000001" customHeight="1" x14ac:dyDescent="0.25">
      <c r="A28" s="25"/>
      <c r="B28" s="313" t="s">
        <v>311</v>
      </c>
    </row>
    <row r="29" spans="1:2" s="80" customFormat="1" ht="20.100000000000001" customHeight="1" x14ac:dyDescent="0.25">
      <c r="A29" s="25"/>
      <c r="B29" s="301"/>
    </row>
    <row r="30" spans="1:2" s="80" customFormat="1" ht="20.100000000000001" customHeight="1" x14ac:dyDescent="0.25">
      <c r="A30" s="25"/>
      <c r="B30" s="300" t="s">
        <v>312</v>
      </c>
    </row>
    <row r="31" spans="1:2" s="80" customFormat="1" ht="20.100000000000001" customHeight="1" x14ac:dyDescent="0.25">
      <c r="A31" s="25"/>
      <c r="B31" s="301" t="s">
        <v>313</v>
      </c>
    </row>
    <row r="32" spans="1:2" s="80" customFormat="1" ht="20.100000000000001" customHeight="1" x14ac:dyDescent="0.25">
      <c r="A32" s="25"/>
      <c r="B32" s="25"/>
    </row>
    <row r="33" spans="1:2" s="80" customFormat="1" ht="20.100000000000001" customHeight="1" x14ac:dyDescent="0.25">
      <c r="A33" s="25"/>
      <c r="B33" s="299" t="s">
        <v>314</v>
      </c>
    </row>
    <row r="34" spans="1:2" s="80" customFormat="1" ht="20.100000000000001" customHeight="1" x14ac:dyDescent="0.25">
      <c r="A34" s="25"/>
      <c r="B34" s="25" t="s">
        <v>315</v>
      </c>
    </row>
    <row r="35" spans="1:2" s="80" customFormat="1" ht="20.100000000000001" customHeight="1" x14ac:dyDescent="0.25">
      <c r="A35" s="25"/>
      <c r="B35" s="25"/>
    </row>
    <row r="36" spans="1:2" s="80" customFormat="1" ht="20.100000000000001" customHeight="1" x14ac:dyDescent="0.25">
      <c r="A36" s="25"/>
      <c r="B36" s="299" t="s">
        <v>155</v>
      </c>
    </row>
    <row r="37" spans="1:2" s="80" customFormat="1" ht="20.100000000000001" customHeight="1" x14ac:dyDescent="0.25">
      <c r="A37" s="25"/>
      <c r="B37" s="25" t="s">
        <v>316</v>
      </c>
    </row>
    <row r="38" spans="1:2" s="80" customFormat="1" ht="20.100000000000001" customHeight="1" x14ac:dyDescent="0.25">
      <c r="A38" s="25"/>
      <c r="B38" s="25"/>
    </row>
    <row r="39" spans="1:2" s="80" customFormat="1" ht="20.100000000000001" customHeight="1" x14ac:dyDescent="0.25">
      <c r="A39" s="25"/>
      <c r="B39" s="299" t="s">
        <v>317</v>
      </c>
    </row>
    <row r="40" spans="1:2" s="80" customFormat="1" ht="20.100000000000001" customHeight="1" x14ac:dyDescent="0.25">
      <c r="A40" s="25"/>
      <c r="B40" s="1268" t="s">
        <v>318</v>
      </c>
    </row>
    <row r="41" spans="1:2" s="80" customFormat="1" ht="20.100000000000001" customHeight="1" x14ac:dyDescent="0.25">
      <c r="A41" s="25"/>
      <c r="B41" s="1268"/>
    </row>
    <row r="42" spans="1:2" s="80" customFormat="1" ht="20.100000000000001" customHeight="1" x14ac:dyDescent="0.25">
      <c r="A42" s="25"/>
      <c r="B42" s="301"/>
    </row>
    <row r="43" spans="1:2" s="80" customFormat="1" ht="20.100000000000001" customHeight="1" x14ac:dyDescent="0.25">
      <c r="A43" s="25"/>
      <c r="B43" s="300" t="s">
        <v>319</v>
      </c>
    </row>
    <row r="44" spans="1:2" s="80" customFormat="1" ht="20.100000000000001" customHeight="1" x14ac:dyDescent="0.25">
      <c r="A44" s="25"/>
      <c r="B44" s="301" t="s">
        <v>320</v>
      </c>
    </row>
    <row r="45" spans="1:2" s="80" customFormat="1" ht="20.100000000000001" customHeight="1" x14ac:dyDescent="0.25">
      <c r="A45" s="25"/>
      <c r="B45" s="301"/>
    </row>
    <row r="46" spans="1:2" s="80" customFormat="1" ht="20.100000000000001" customHeight="1" x14ac:dyDescent="0.25">
      <c r="A46" s="25"/>
      <c r="B46" s="300" t="s">
        <v>321</v>
      </c>
    </row>
    <row r="47" spans="1:2" s="80" customFormat="1" ht="20.100000000000001" customHeight="1" x14ac:dyDescent="0.25">
      <c r="A47" s="25"/>
      <c r="B47" s="1268" t="s">
        <v>322</v>
      </c>
    </row>
    <row r="48" spans="1:2" s="80" customFormat="1" ht="20.100000000000001" customHeight="1" x14ac:dyDescent="0.25">
      <c r="A48" s="25"/>
      <c r="B48" s="1268"/>
    </row>
    <row r="49" spans="1:2" s="80" customFormat="1" ht="20.100000000000001" customHeight="1" x14ac:dyDescent="0.25">
      <c r="A49" s="25"/>
      <c r="B49" s="25"/>
    </row>
    <row r="50" spans="1:2" s="80" customFormat="1" ht="20.100000000000001" customHeight="1" x14ac:dyDescent="0.25">
      <c r="A50" s="25"/>
      <c r="B50" s="300" t="s">
        <v>323</v>
      </c>
    </row>
    <row r="51" spans="1:2" s="80" customFormat="1" ht="20.100000000000001" customHeight="1" x14ac:dyDescent="0.25">
      <c r="A51" s="25"/>
      <c r="B51" s="1013" t="s">
        <v>324</v>
      </c>
    </row>
    <row r="52" spans="1:2" s="80" customFormat="1" ht="20.100000000000001" customHeight="1" x14ac:dyDescent="0.25">
      <c r="A52" s="25"/>
      <c r="B52" s="1013"/>
    </row>
    <row r="53" spans="1:2" s="80" customFormat="1" ht="20.100000000000001" customHeight="1" x14ac:dyDescent="0.25">
      <c r="A53" s="25"/>
      <c r="B53" s="1013"/>
    </row>
    <row r="54" spans="1:2" s="80" customFormat="1" ht="20.100000000000001" customHeight="1" x14ac:dyDescent="0.25">
      <c r="A54" s="25"/>
      <c r="B54" s="301"/>
    </row>
    <row r="55" spans="1:2" s="80" customFormat="1" ht="20.100000000000001" customHeight="1" x14ac:dyDescent="0.25">
      <c r="A55" s="25"/>
      <c r="B55" s="300" t="s">
        <v>325</v>
      </c>
    </row>
    <row r="56" spans="1:2" s="80" customFormat="1" ht="20.100000000000001" customHeight="1" x14ac:dyDescent="0.25">
      <c r="A56" s="25"/>
      <c r="B56" s="301" t="s">
        <v>326</v>
      </c>
    </row>
    <row r="57" spans="1:2" s="80" customFormat="1" ht="20.100000000000001" customHeight="1" x14ac:dyDescent="0.25">
      <c r="A57" s="25"/>
      <c r="B57" s="301"/>
    </row>
    <row r="58" spans="1:2" s="80" customFormat="1" ht="20.100000000000001" customHeight="1" x14ac:dyDescent="0.25">
      <c r="A58" s="25"/>
      <c r="B58" s="299" t="s">
        <v>327</v>
      </c>
    </row>
    <row r="59" spans="1:2" s="80" customFormat="1" ht="20.100000000000001" customHeight="1" x14ac:dyDescent="0.25">
      <c r="A59" s="25"/>
      <c r="B59" s="1013" t="s">
        <v>328</v>
      </c>
    </row>
    <row r="60" spans="1:2" s="80" customFormat="1" ht="20.100000000000001" customHeight="1" x14ac:dyDescent="0.25">
      <c r="A60" s="25"/>
      <c r="B60" s="1013"/>
    </row>
    <row r="61" spans="1:2" s="80" customFormat="1" ht="20.100000000000001" customHeight="1" x14ac:dyDescent="0.25">
      <c r="A61" s="25"/>
      <c r="B61" s="301"/>
    </row>
    <row r="62" spans="1:2" s="80" customFormat="1" ht="20.100000000000001" customHeight="1" x14ac:dyDescent="0.25">
      <c r="A62" s="25"/>
      <c r="B62" s="300" t="s">
        <v>329</v>
      </c>
    </row>
    <row r="63" spans="1:2" s="80" customFormat="1" ht="20.100000000000001" customHeight="1" x14ac:dyDescent="0.25">
      <c r="A63" s="25"/>
      <c r="B63" s="25" t="s">
        <v>330</v>
      </c>
    </row>
    <row r="64" spans="1:2" s="80" customFormat="1" ht="20.100000000000001" customHeight="1" x14ac:dyDescent="0.25">
      <c r="A64" s="25"/>
      <c r="B64" s="301"/>
    </row>
    <row r="65" spans="1:2" s="80" customFormat="1" ht="20.100000000000001" customHeight="1" x14ac:dyDescent="0.25">
      <c r="A65" s="25"/>
      <c r="B65" s="300" t="s">
        <v>331</v>
      </c>
    </row>
    <row r="66" spans="1:2" s="80" customFormat="1" ht="20.100000000000001" customHeight="1" x14ac:dyDescent="0.25">
      <c r="A66" s="25"/>
      <c r="B66" s="301" t="s">
        <v>332</v>
      </c>
    </row>
    <row r="67" spans="1:2" s="80" customFormat="1" ht="20.100000000000001" customHeight="1" x14ac:dyDescent="0.25">
      <c r="A67" s="25"/>
      <c r="B67" s="25"/>
    </row>
    <row r="68" spans="1:2" s="80" customFormat="1" ht="20.100000000000001" customHeight="1" x14ac:dyDescent="0.25">
      <c r="A68" s="25"/>
      <c r="B68" s="299" t="s">
        <v>333</v>
      </c>
    </row>
    <row r="69" spans="1:2" s="80" customFormat="1" ht="20.100000000000001" customHeight="1" x14ac:dyDescent="0.25">
      <c r="A69" s="25"/>
      <c r="B69" s="301" t="s">
        <v>334</v>
      </c>
    </row>
    <row r="70" spans="1:2" s="80" customFormat="1" ht="20.100000000000001" customHeight="1" x14ac:dyDescent="0.25">
      <c r="A70" s="25"/>
      <c r="B70" s="301"/>
    </row>
    <row r="71" spans="1:2" s="80" customFormat="1" ht="20.100000000000001" customHeight="1" x14ac:dyDescent="0.25">
      <c r="A71" s="25"/>
      <c r="B71" s="300" t="s">
        <v>335</v>
      </c>
    </row>
    <row r="72" spans="1:2" s="80" customFormat="1" ht="20.100000000000001" customHeight="1" x14ac:dyDescent="0.25">
      <c r="A72" s="25"/>
      <c r="B72" s="1013" t="s">
        <v>336</v>
      </c>
    </row>
    <row r="73" spans="1:2" s="80" customFormat="1" ht="20.100000000000001" customHeight="1" x14ac:dyDescent="0.25">
      <c r="A73" s="25"/>
      <c r="B73" s="1013"/>
    </row>
    <row r="74" spans="1:2" s="80" customFormat="1" ht="20.100000000000001" customHeight="1" x14ac:dyDescent="0.25">
      <c r="A74" s="25"/>
      <c r="B74" s="301"/>
    </row>
    <row r="75" spans="1:2" s="80" customFormat="1" ht="20.100000000000001" customHeight="1" x14ac:dyDescent="0.25">
      <c r="A75" s="25"/>
      <c r="B75" s="299" t="s">
        <v>337</v>
      </c>
    </row>
    <row r="76" spans="1:2" s="80" customFormat="1" ht="20.100000000000001" customHeight="1" x14ac:dyDescent="0.25">
      <c r="A76" s="25"/>
      <c r="B76" s="25" t="s">
        <v>338</v>
      </c>
    </row>
    <row r="77" spans="1:2" s="80" customFormat="1" ht="20.100000000000001" customHeight="1" x14ac:dyDescent="0.25">
      <c r="A77" s="25"/>
      <c r="B77" s="25"/>
    </row>
    <row r="78" spans="1:2" s="80" customFormat="1" ht="20.100000000000001" customHeight="1" x14ac:dyDescent="0.25">
      <c r="A78" s="25"/>
      <c r="B78" s="299" t="s">
        <v>339</v>
      </c>
    </row>
    <row r="79" spans="1:2" s="80" customFormat="1" ht="20.100000000000001" customHeight="1" x14ac:dyDescent="0.25">
      <c r="A79" s="25"/>
      <c r="B79" s="1268" t="s">
        <v>340</v>
      </c>
    </row>
    <row r="80" spans="1:2" s="80" customFormat="1" ht="20.100000000000001" customHeight="1" x14ac:dyDescent="0.25">
      <c r="A80" s="25"/>
      <c r="B80" s="1268"/>
    </row>
    <row r="81" spans="1:2" s="80" customFormat="1" ht="20.100000000000001" customHeight="1" x14ac:dyDescent="0.25">
      <c r="A81" s="25"/>
      <c r="B81" s="25"/>
    </row>
    <row r="82" spans="1:2" s="80" customFormat="1" ht="20.100000000000001" customHeight="1" x14ac:dyDescent="0.25">
      <c r="A82" s="25"/>
      <c r="B82" s="300" t="s">
        <v>341</v>
      </c>
    </row>
    <row r="83" spans="1:2" s="80" customFormat="1" ht="20.100000000000001" customHeight="1" x14ac:dyDescent="0.25">
      <c r="A83" s="25"/>
      <c r="B83" s="301" t="s">
        <v>342</v>
      </c>
    </row>
    <row r="84" spans="1:2" s="80" customFormat="1" ht="20.100000000000001" customHeight="1" x14ac:dyDescent="0.25">
      <c r="A84" s="25"/>
      <c r="B84" s="301"/>
    </row>
    <row r="85" spans="1:2" s="80" customFormat="1" ht="20.100000000000001" customHeight="1" x14ac:dyDescent="0.25">
      <c r="A85" s="25"/>
      <c r="B85" s="299" t="s">
        <v>343</v>
      </c>
    </row>
    <row r="86" spans="1:2" s="80" customFormat="1" ht="20.100000000000001" customHeight="1" x14ac:dyDescent="0.25">
      <c r="A86" s="25"/>
      <c r="B86" s="1268" t="s">
        <v>344</v>
      </c>
    </row>
    <row r="87" spans="1:2" s="80" customFormat="1" ht="20.100000000000001" customHeight="1" x14ac:dyDescent="0.25">
      <c r="A87" s="25"/>
      <c r="B87" s="1268"/>
    </row>
    <row r="88" spans="1:2" s="80" customFormat="1" ht="20.100000000000001" customHeight="1" x14ac:dyDescent="0.25">
      <c r="A88" s="25"/>
      <c r="B88" s="25"/>
    </row>
    <row r="89" spans="1:2" s="80" customFormat="1" ht="20.100000000000001" customHeight="1" x14ac:dyDescent="0.25">
      <c r="A89" s="25"/>
      <c r="B89" s="299" t="s">
        <v>345</v>
      </c>
    </row>
    <row r="90" spans="1:2" s="80" customFormat="1" ht="20.100000000000001" customHeight="1" x14ac:dyDescent="0.25">
      <c r="A90" s="25"/>
      <c r="B90" s="1268" t="s">
        <v>346</v>
      </c>
    </row>
    <row r="91" spans="1:2" s="80" customFormat="1" ht="20.100000000000001" customHeight="1" x14ac:dyDescent="0.25">
      <c r="A91" s="25"/>
      <c r="B91" s="1268"/>
    </row>
    <row r="92" spans="1:2" s="80" customFormat="1" ht="20.100000000000001" customHeight="1" x14ac:dyDescent="0.25">
      <c r="A92" s="25"/>
      <c r="B92" s="1268"/>
    </row>
    <row r="93" spans="1:2" s="80" customFormat="1" ht="20.100000000000001" customHeight="1" x14ac:dyDescent="0.25">
      <c r="A93" s="25"/>
      <c r="B93" s="25"/>
    </row>
    <row r="94" spans="1:2" s="80" customFormat="1" ht="20.100000000000001" customHeight="1" x14ac:dyDescent="0.25">
      <c r="A94" s="25"/>
      <c r="B94" s="299" t="s">
        <v>246</v>
      </c>
    </row>
    <row r="95" spans="1:2" s="80" customFormat="1" ht="20.100000000000001" customHeight="1" x14ac:dyDescent="0.25">
      <c r="A95" s="25"/>
      <c r="B95" s="1268" t="s">
        <v>347</v>
      </c>
    </row>
    <row r="96" spans="1:2" s="80" customFormat="1" ht="20.100000000000001" customHeight="1" x14ac:dyDescent="0.25">
      <c r="A96" s="25"/>
      <c r="B96" s="1268"/>
    </row>
    <row r="97" spans="1:2" s="80" customFormat="1" ht="20.100000000000001" customHeight="1" x14ac:dyDescent="0.25">
      <c r="A97" s="25"/>
      <c r="B97" s="25"/>
    </row>
    <row r="98" spans="1:2" s="80" customFormat="1" ht="20.100000000000001" customHeight="1" x14ac:dyDescent="0.25">
      <c r="A98" s="25"/>
      <c r="B98" s="299" t="s">
        <v>348</v>
      </c>
    </row>
    <row r="99" spans="1:2" s="80" customFormat="1" ht="20.100000000000001" customHeight="1" x14ac:dyDescent="0.25">
      <c r="A99" s="25"/>
      <c r="B99" s="25" t="s">
        <v>349</v>
      </c>
    </row>
    <row r="100" spans="1:2" s="80" customFormat="1" ht="20.100000000000001" customHeight="1" x14ac:dyDescent="0.25">
      <c r="A100" s="25"/>
      <c r="B100" s="25"/>
    </row>
    <row r="101" spans="1:2" s="80" customFormat="1" ht="20.100000000000001" customHeight="1" x14ac:dyDescent="0.25">
      <c r="A101" s="25"/>
      <c r="B101" s="300" t="s">
        <v>243</v>
      </c>
    </row>
    <row r="102" spans="1:2" s="80" customFormat="1" ht="20.100000000000001" customHeight="1" x14ac:dyDescent="0.25">
      <c r="A102" s="25"/>
      <c r="B102" s="301" t="s">
        <v>350</v>
      </c>
    </row>
    <row r="103" spans="1:2" s="80" customFormat="1" ht="20.100000000000001" customHeight="1" x14ac:dyDescent="0.25">
      <c r="A103" s="25"/>
      <c r="B103" s="25"/>
    </row>
    <row r="104" spans="1:2" s="80" customFormat="1" ht="20.100000000000001" customHeight="1" x14ac:dyDescent="0.25">
      <c r="A104" s="25"/>
      <c r="B104" s="299" t="s">
        <v>351</v>
      </c>
    </row>
    <row r="105" spans="1:2" s="80" customFormat="1" ht="20.100000000000001" customHeight="1" x14ac:dyDescent="0.25">
      <c r="A105" s="25"/>
      <c r="B105" s="1268" t="s">
        <v>352</v>
      </c>
    </row>
    <row r="106" spans="1:2" s="80" customFormat="1" ht="20.100000000000001" customHeight="1" x14ac:dyDescent="0.25">
      <c r="A106" s="25"/>
      <c r="B106" s="1268"/>
    </row>
    <row r="107" spans="1:2" s="80" customFormat="1" ht="20.100000000000001" customHeight="1" x14ac:dyDescent="0.25">
      <c r="A107" s="25"/>
      <c r="B107" s="1268"/>
    </row>
    <row r="108" spans="1:2" s="80" customFormat="1" ht="20.100000000000001" customHeight="1" x14ac:dyDescent="0.25">
      <c r="A108" s="25"/>
      <c r="B108" s="25"/>
    </row>
    <row r="109" spans="1:2" s="80" customFormat="1" ht="20.100000000000001" customHeight="1" x14ac:dyDescent="0.25">
      <c r="A109" s="25"/>
      <c r="B109" s="299" t="s">
        <v>353</v>
      </c>
    </row>
    <row r="110" spans="1:2" s="80" customFormat="1" ht="20.100000000000001" customHeight="1" x14ac:dyDescent="0.25">
      <c r="A110" s="25"/>
      <c r="B110" s="25" t="s">
        <v>354</v>
      </c>
    </row>
    <row r="111" spans="1:2" s="80" customFormat="1" ht="20.100000000000001" customHeight="1" x14ac:dyDescent="0.25">
      <c r="A111" s="25"/>
      <c r="B111" s="25"/>
    </row>
    <row r="112" spans="1:2" s="80" customFormat="1" ht="20.100000000000001" customHeight="1" x14ac:dyDescent="0.25">
      <c r="A112" s="25"/>
      <c r="B112" s="299" t="s">
        <v>249</v>
      </c>
    </row>
    <row r="113" spans="1:2" s="80" customFormat="1" ht="20.100000000000001" customHeight="1" x14ac:dyDescent="0.25">
      <c r="A113" s="25"/>
      <c r="B113" s="1268" t="s">
        <v>355</v>
      </c>
    </row>
    <row r="114" spans="1:2" s="80" customFormat="1" ht="20.100000000000001" customHeight="1" x14ac:dyDescent="0.25">
      <c r="A114" s="25"/>
      <c r="B114" s="1268"/>
    </row>
    <row r="115" spans="1:2" s="80" customFormat="1" ht="20.100000000000001" customHeight="1" x14ac:dyDescent="0.25">
      <c r="A115" s="25"/>
      <c r="B115" s="25"/>
    </row>
    <row r="116" spans="1:2" s="80" customFormat="1" ht="20.100000000000001" customHeight="1" x14ac:dyDescent="0.25">
      <c r="A116" s="25"/>
      <c r="B116" s="299" t="s">
        <v>356</v>
      </c>
    </row>
    <row r="117" spans="1:2" s="80" customFormat="1" ht="20.100000000000001" customHeight="1" x14ac:dyDescent="0.25">
      <c r="A117" s="25"/>
      <c r="B117" s="25" t="s">
        <v>357</v>
      </c>
    </row>
    <row r="118" spans="1:2" s="80" customFormat="1" ht="20.100000000000001" customHeight="1" x14ac:dyDescent="0.25">
      <c r="A118" s="25"/>
      <c r="B118" s="25"/>
    </row>
    <row r="119" spans="1:2" s="80" customFormat="1" ht="20.100000000000001" customHeight="1" x14ac:dyDescent="0.25">
      <c r="A119" s="25"/>
      <c r="B119" s="299" t="s">
        <v>358</v>
      </c>
    </row>
    <row r="120" spans="1:2" s="80" customFormat="1" ht="20.100000000000001" customHeight="1" x14ac:dyDescent="0.25">
      <c r="A120" s="25"/>
      <c r="B120" s="25" t="s">
        <v>359</v>
      </c>
    </row>
    <row r="121" spans="1:2" s="80" customFormat="1" ht="20.100000000000001" customHeight="1" x14ac:dyDescent="0.25">
      <c r="A121" s="25"/>
      <c r="B121" s="25"/>
    </row>
    <row r="122" spans="1:2" s="80" customFormat="1" ht="20.100000000000001" customHeight="1" x14ac:dyDescent="0.25">
      <c r="A122" s="25"/>
      <c r="B122" s="299" t="s">
        <v>360</v>
      </c>
    </row>
    <row r="123" spans="1:2" s="80" customFormat="1" ht="20.100000000000001" customHeight="1" x14ac:dyDescent="0.25">
      <c r="A123" s="25"/>
      <c r="B123" s="25" t="s">
        <v>361</v>
      </c>
    </row>
    <row r="124" spans="1:2" s="80" customFormat="1" ht="20.100000000000001" customHeight="1" x14ac:dyDescent="0.25">
      <c r="A124" s="25"/>
      <c r="B124" s="25"/>
    </row>
    <row r="125" spans="1:2" s="80" customFormat="1" ht="20.100000000000001" customHeight="1" x14ac:dyDescent="0.25">
      <c r="A125" s="25"/>
      <c r="B125" s="299" t="s">
        <v>362</v>
      </c>
    </row>
    <row r="126" spans="1:2" s="80" customFormat="1" ht="20.100000000000001" customHeight="1" x14ac:dyDescent="0.25">
      <c r="A126" s="25"/>
      <c r="B126" s="25" t="s">
        <v>363</v>
      </c>
    </row>
    <row r="127" spans="1:2" s="80" customFormat="1" ht="20.100000000000001" customHeight="1" x14ac:dyDescent="0.25">
      <c r="A127" s="25"/>
      <c r="B127" s="25"/>
    </row>
    <row r="128" spans="1:2" s="80" customFormat="1" ht="20.100000000000001" customHeight="1" x14ac:dyDescent="0.25">
      <c r="A128" s="25"/>
      <c r="B128" s="299" t="s">
        <v>364</v>
      </c>
    </row>
    <row r="129" spans="1:2" s="80" customFormat="1" ht="20.100000000000001" customHeight="1" x14ac:dyDescent="0.25">
      <c r="A129" s="25"/>
      <c r="B129" s="25" t="s">
        <v>365</v>
      </c>
    </row>
    <row r="130" spans="1:2" s="80" customFormat="1" ht="20.100000000000001" customHeight="1" x14ac:dyDescent="0.25">
      <c r="A130" s="25"/>
      <c r="B130" s="25"/>
    </row>
    <row r="131" spans="1:2" s="80" customFormat="1" ht="20.100000000000001" customHeight="1" x14ac:dyDescent="0.25">
      <c r="A131" s="25"/>
      <c r="B131" s="312" t="s">
        <v>366</v>
      </c>
    </row>
    <row r="132" spans="1:2" s="80" customFormat="1" ht="20.100000000000001" customHeight="1" x14ac:dyDescent="0.25">
      <c r="A132" s="25"/>
      <c r="B132" s="313" t="s">
        <v>367</v>
      </c>
    </row>
    <row r="133" spans="1:2" s="80" customFormat="1" ht="20.100000000000001" customHeight="1" x14ac:dyDescent="0.25">
      <c r="A133" s="25"/>
      <c r="B133" s="313"/>
    </row>
    <row r="134" spans="1:2" s="80" customFormat="1" ht="20.100000000000001" customHeight="1" x14ac:dyDescent="0.25">
      <c r="A134" s="25"/>
      <c r="B134" s="299" t="s">
        <v>368</v>
      </c>
    </row>
    <row r="135" spans="1:2" s="80" customFormat="1" ht="20.100000000000001" customHeight="1" x14ac:dyDescent="0.25">
      <c r="A135" s="25"/>
      <c r="B135" s="1268" t="s">
        <v>369</v>
      </c>
    </row>
    <row r="136" spans="1:2" s="80" customFormat="1" ht="20.100000000000001" customHeight="1" x14ac:dyDescent="0.25">
      <c r="A136" s="25"/>
      <c r="B136" s="1268"/>
    </row>
    <row r="137" spans="1:2" s="80" customFormat="1" ht="20.100000000000001" customHeight="1" x14ac:dyDescent="0.25">
      <c r="A137" s="25"/>
      <c r="B137" s="25"/>
    </row>
    <row r="138" spans="1:2" s="80" customFormat="1" ht="20.100000000000001" customHeight="1" x14ac:dyDescent="0.25">
      <c r="A138" s="25"/>
      <c r="B138" s="299" t="s">
        <v>370</v>
      </c>
    </row>
    <row r="139" spans="1:2" s="80" customFormat="1" ht="20.100000000000001" customHeight="1" x14ac:dyDescent="0.25">
      <c r="A139" s="25"/>
      <c r="B139" s="25" t="s">
        <v>371</v>
      </c>
    </row>
    <row r="140" spans="1:2" s="80" customFormat="1" ht="20.100000000000001" customHeight="1" x14ac:dyDescent="0.25">
      <c r="A140" s="25"/>
      <c r="B140" s="25"/>
    </row>
    <row r="141" spans="1:2" s="80" customFormat="1" ht="20.100000000000001" customHeight="1" x14ac:dyDescent="0.25">
      <c r="A141" s="25"/>
      <c r="B141" s="299" t="s">
        <v>250</v>
      </c>
    </row>
    <row r="142" spans="1:2" s="80" customFormat="1" ht="20.100000000000001" customHeight="1" x14ac:dyDescent="0.25">
      <c r="A142" s="25"/>
      <c r="B142" s="1268" t="s">
        <v>372</v>
      </c>
    </row>
    <row r="143" spans="1:2" s="80" customFormat="1" ht="20.100000000000001" customHeight="1" x14ac:dyDescent="0.25">
      <c r="A143" s="25"/>
      <c r="B143" s="1268"/>
    </row>
    <row r="144" spans="1:2" s="80" customFormat="1" ht="20.100000000000001" customHeight="1" x14ac:dyDescent="0.25">
      <c r="A144" s="25"/>
      <c r="B144" s="25"/>
    </row>
    <row r="145" spans="1:2" s="80" customFormat="1" ht="20.100000000000001" customHeight="1" x14ac:dyDescent="0.25">
      <c r="A145" s="25"/>
      <c r="B145" s="299" t="s">
        <v>267</v>
      </c>
    </row>
    <row r="146" spans="1:2" s="80" customFormat="1" ht="20.100000000000001" customHeight="1" x14ac:dyDescent="0.25">
      <c r="A146" s="25"/>
      <c r="B146" s="1268" t="s">
        <v>373</v>
      </c>
    </row>
    <row r="147" spans="1:2" s="80" customFormat="1" ht="20.100000000000001" customHeight="1" x14ac:dyDescent="0.25">
      <c r="A147" s="25"/>
      <c r="B147" s="1268"/>
    </row>
    <row r="148" spans="1:2" s="80" customFormat="1" ht="20.100000000000001" customHeight="1" x14ac:dyDescent="0.25">
      <c r="A148" s="25"/>
      <c r="B148" s="25"/>
    </row>
    <row r="149" spans="1:2" s="80" customFormat="1" ht="20.100000000000001" customHeight="1" x14ac:dyDescent="0.25">
      <c r="A149" s="25"/>
      <c r="B149" s="299" t="s">
        <v>374</v>
      </c>
    </row>
    <row r="150" spans="1:2" s="80" customFormat="1" ht="20.100000000000001" customHeight="1" x14ac:dyDescent="0.25">
      <c r="A150" s="25"/>
      <c r="B150" s="25" t="s">
        <v>375</v>
      </c>
    </row>
    <row r="151" spans="1:2" s="80" customFormat="1" ht="20.100000000000001" customHeight="1" x14ac:dyDescent="0.25">
      <c r="A151" s="25"/>
      <c r="B151" s="25"/>
    </row>
    <row r="152" spans="1:2" s="80" customFormat="1" ht="20.100000000000001" customHeight="1" x14ac:dyDescent="0.25">
      <c r="A152" s="25"/>
      <c r="B152" s="299" t="s">
        <v>376</v>
      </c>
    </row>
    <row r="153" spans="1:2" s="80" customFormat="1" ht="20.100000000000001" customHeight="1" x14ac:dyDescent="0.25">
      <c r="A153" s="25"/>
      <c r="B153" s="1268" t="s">
        <v>377</v>
      </c>
    </row>
    <row r="154" spans="1:2" s="80" customFormat="1" ht="20.100000000000001" customHeight="1" x14ac:dyDescent="0.25">
      <c r="A154" s="25"/>
      <c r="B154" s="1268"/>
    </row>
    <row r="155" spans="1:2" s="80" customFormat="1" ht="20.100000000000001" customHeight="1" x14ac:dyDescent="0.25">
      <c r="A155" s="25"/>
      <c r="B155" s="25"/>
    </row>
    <row r="156" spans="1:2" s="80" customFormat="1" ht="20.100000000000001" customHeight="1" x14ac:dyDescent="0.25">
      <c r="A156" s="25"/>
      <c r="B156" s="299" t="s">
        <v>139</v>
      </c>
    </row>
    <row r="157" spans="1:2" s="80" customFormat="1" ht="20.100000000000001" customHeight="1" x14ac:dyDescent="0.25">
      <c r="A157" s="25"/>
      <c r="B157" s="1268" t="s">
        <v>378</v>
      </c>
    </row>
    <row r="158" spans="1:2" s="80" customFormat="1" ht="20.100000000000001" customHeight="1" x14ac:dyDescent="0.25">
      <c r="A158" s="25"/>
      <c r="B158" s="1268"/>
    </row>
    <row r="159" spans="1:2" s="80" customFormat="1" ht="20.100000000000001" customHeight="1" x14ac:dyDescent="0.25">
      <c r="A159" s="25"/>
      <c r="B159" s="25"/>
    </row>
    <row r="160" spans="1:2" s="80" customFormat="1" ht="20.100000000000001" customHeight="1" x14ac:dyDescent="0.25">
      <c r="A160" s="25"/>
      <c r="B160" s="299" t="s">
        <v>145</v>
      </c>
    </row>
    <row r="161" spans="1:2" s="80" customFormat="1" ht="20.100000000000001" customHeight="1" x14ac:dyDescent="0.25">
      <c r="A161" s="25"/>
      <c r="B161" s="1268" t="s">
        <v>379</v>
      </c>
    </row>
    <row r="162" spans="1:2" s="80" customFormat="1" ht="20.100000000000001" customHeight="1" x14ac:dyDescent="0.25">
      <c r="A162" s="25"/>
      <c r="B162" s="1268"/>
    </row>
    <row r="163" spans="1:2" s="80" customFormat="1" ht="20.100000000000001" customHeight="1" x14ac:dyDescent="0.25">
      <c r="A163" s="25"/>
      <c r="B163" s="25"/>
    </row>
    <row r="164" spans="1:2" s="80" customFormat="1" ht="20.100000000000001" customHeight="1" x14ac:dyDescent="0.25">
      <c r="A164" s="25"/>
      <c r="B164" s="81" t="s">
        <v>380</v>
      </c>
    </row>
    <row r="165" spans="1:2" s="80" customFormat="1" ht="20.100000000000001" customHeight="1" x14ac:dyDescent="0.25">
      <c r="A165" s="25"/>
      <c r="B165" s="1268" t="s">
        <v>381</v>
      </c>
    </row>
    <row r="166" spans="1:2" s="80" customFormat="1" ht="20.100000000000001" customHeight="1" x14ac:dyDescent="0.25">
      <c r="A166" s="25"/>
      <c r="B166" s="1268"/>
    </row>
    <row r="167" spans="1:2" s="80" customFormat="1" ht="20.100000000000001" customHeight="1" x14ac:dyDescent="0.25">
      <c r="A167" s="25"/>
      <c r="B167" s="25"/>
    </row>
    <row r="168" spans="1:2" s="80" customFormat="1" ht="20.100000000000001" customHeight="1" x14ac:dyDescent="0.25">
      <c r="A168" s="25"/>
      <c r="B168" s="299" t="s">
        <v>382</v>
      </c>
    </row>
    <row r="169" spans="1:2" s="80" customFormat="1" ht="20.100000000000001" customHeight="1" x14ac:dyDescent="0.25">
      <c r="A169" s="25"/>
      <c r="B169" s="1268" t="s">
        <v>383</v>
      </c>
    </row>
    <row r="170" spans="1:2" s="80" customFormat="1" ht="20.100000000000001" customHeight="1" x14ac:dyDescent="0.25">
      <c r="A170" s="25"/>
      <c r="B170" s="1268"/>
    </row>
    <row r="171" spans="1:2" s="80" customFormat="1" ht="20.100000000000001" customHeight="1" x14ac:dyDescent="0.25">
      <c r="A171" s="25"/>
      <c r="B171" s="25"/>
    </row>
    <row r="172" spans="1:2" s="80" customFormat="1" ht="20.100000000000001" customHeight="1" x14ac:dyDescent="0.25">
      <c r="A172" s="25"/>
      <c r="B172" s="299" t="s">
        <v>384</v>
      </c>
    </row>
    <row r="173" spans="1:2" s="80" customFormat="1" ht="20.100000000000001" customHeight="1" x14ac:dyDescent="0.25">
      <c r="A173" s="25"/>
      <c r="B173" s="1268" t="s">
        <v>385</v>
      </c>
    </row>
    <row r="174" spans="1:2" s="80" customFormat="1" ht="20.100000000000001" customHeight="1" x14ac:dyDescent="0.25">
      <c r="A174" s="25"/>
      <c r="B174" s="1268"/>
    </row>
    <row r="175" spans="1:2" s="80" customFormat="1" ht="20.100000000000001" customHeight="1" x14ac:dyDescent="0.25">
      <c r="A175" s="25"/>
      <c r="B175" s="1268"/>
    </row>
    <row r="176" spans="1:2" s="80" customFormat="1" ht="20.100000000000001" customHeight="1" x14ac:dyDescent="0.25">
      <c r="A176" s="25"/>
      <c r="B176" s="25"/>
    </row>
    <row r="177" spans="1:2" s="80" customFormat="1" ht="20.100000000000001" customHeight="1" x14ac:dyDescent="0.25">
      <c r="A177" s="25"/>
      <c r="B177" s="299" t="s">
        <v>11</v>
      </c>
    </row>
    <row r="178" spans="1:2" s="80" customFormat="1" ht="20.100000000000001" customHeight="1" x14ac:dyDescent="0.25">
      <c r="A178" s="25"/>
      <c r="B178" s="25" t="s">
        <v>386</v>
      </c>
    </row>
    <row r="179" spans="1:2" s="80" customFormat="1" ht="20.100000000000001" customHeight="1" x14ac:dyDescent="0.25">
      <c r="A179" s="25"/>
      <c r="B179" s="25"/>
    </row>
    <row r="180" spans="1:2" s="80" customFormat="1" ht="20.100000000000001" customHeight="1" x14ac:dyDescent="0.25">
      <c r="A180" s="25"/>
      <c r="B180" s="299" t="s">
        <v>387</v>
      </c>
    </row>
    <row r="181" spans="1:2" s="80" customFormat="1" ht="20.100000000000001" customHeight="1" x14ac:dyDescent="0.25">
      <c r="A181" s="25"/>
      <c r="B181" s="25" t="s">
        <v>388</v>
      </c>
    </row>
    <row r="182" spans="1:2" s="80" customFormat="1" ht="20.100000000000001" customHeight="1" x14ac:dyDescent="0.25">
      <c r="A182" s="25"/>
      <c r="B182" s="25"/>
    </row>
    <row r="183" spans="1:2" s="80" customFormat="1" ht="20.100000000000001" customHeight="1" x14ac:dyDescent="0.25">
      <c r="A183" s="25"/>
      <c r="B183" s="299" t="s">
        <v>389</v>
      </c>
    </row>
    <row r="184" spans="1:2" s="80" customFormat="1" ht="20.100000000000001" customHeight="1" x14ac:dyDescent="0.25">
      <c r="A184" s="25"/>
      <c r="B184" s="25" t="s">
        <v>390</v>
      </c>
    </row>
    <row r="185" spans="1:2" s="80" customFormat="1" ht="20.100000000000001" customHeight="1" x14ac:dyDescent="0.25">
      <c r="A185" s="25"/>
      <c r="B185" s="25"/>
    </row>
    <row r="186" spans="1:2" s="80" customFormat="1" ht="20.100000000000001" customHeight="1" x14ac:dyDescent="0.25">
      <c r="A186" s="25"/>
      <c r="B186" s="299" t="s">
        <v>391</v>
      </c>
    </row>
    <row r="187" spans="1:2" s="80" customFormat="1" ht="20.100000000000001" customHeight="1" x14ac:dyDescent="0.25">
      <c r="A187" s="25"/>
      <c r="B187" s="25" t="s">
        <v>392</v>
      </c>
    </row>
    <row r="188" spans="1:2" s="80" customFormat="1" ht="20.100000000000001" customHeight="1" x14ac:dyDescent="0.25">
      <c r="A188" s="25"/>
      <c r="B188" s="25"/>
    </row>
    <row r="189" spans="1:2" s="80" customFormat="1" ht="20.100000000000001" customHeight="1" x14ac:dyDescent="0.25">
      <c r="A189" s="25"/>
      <c r="B189" s="299" t="s">
        <v>393</v>
      </c>
    </row>
    <row r="190" spans="1:2" s="80" customFormat="1" ht="20.100000000000001" customHeight="1" x14ac:dyDescent="0.25">
      <c r="A190" s="25"/>
      <c r="B190" s="25" t="s">
        <v>394</v>
      </c>
    </row>
    <row r="191" spans="1:2" s="80" customFormat="1" ht="20.100000000000001" customHeight="1" x14ac:dyDescent="0.25">
      <c r="A191" s="25"/>
      <c r="B191" s="25"/>
    </row>
    <row r="192" spans="1:2" s="80" customFormat="1" ht="20.100000000000001" customHeight="1" x14ac:dyDescent="0.25">
      <c r="A192" s="25"/>
      <c r="B192" s="25"/>
    </row>
    <row r="193" spans="1:2" s="80" customFormat="1" ht="20.100000000000001" customHeight="1" x14ac:dyDescent="0.25">
      <c r="A193" s="25"/>
      <c r="B193" s="25"/>
    </row>
    <row r="194" spans="1:2" s="80" customFormat="1" ht="20.100000000000001" customHeight="1" x14ac:dyDescent="0.25">
      <c r="A194" s="25"/>
      <c r="B194" s="299" t="s">
        <v>395</v>
      </c>
    </row>
    <row r="195" spans="1:2" s="80" customFormat="1" ht="20.100000000000001" customHeight="1" x14ac:dyDescent="0.25">
      <c r="A195" s="25"/>
      <c r="B195" s="25"/>
    </row>
    <row r="196" spans="1:2" s="80" customFormat="1" ht="20.100000000000001" customHeight="1" x14ac:dyDescent="0.25">
      <c r="A196" s="25"/>
      <c r="B196" s="25" t="s">
        <v>396</v>
      </c>
    </row>
    <row r="197" spans="1:2" s="80" customFormat="1" ht="20.100000000000001" customHeight="1" x14ac:dyDescent="0.25">
      <c r="A197" s="25"/>
      <c r="B197" s="25"/>
    </row>
    <row r="198" spans="1:2" s="80" customFormat="1" ht="20.100000000000001" customHeight="1" x14ac:dyDescent="0.25">
      <c r="A198" s="25"/>
      <c r="B198" s="25" t="s">
        <v>397</v>
      </c>
    </row>
    <row r="199" spans="1:2" s="80" customFormat="1" ht="20.100000000000001" customHeight="1" x14ac:dyDescent="0.25">
      <c r="A199" s="25"/>
      <c r="B199" s="25"/>
    </row>
    <row r="200" spans="1:2" s="80" customFormat="1" ht="20.100000000000001" customHeight="1" x14ac:dyDescent="0.25">
      <c r="A200" s="25"/>
      <c r="B200" s="25" t="s">
        <v>398</v>
      </c>
    </row>
    <row r="201" spans="1:2" s="80" customFormat="1" ht="20.100000000000001" customHeight="1" x14ac:dyDescent="0.25">
      <c r="A201" s="25"/>
      <c r="B201" s="25"/>
    </row>
    <row r="202" spans="1:2" s="80" customFormat="1" ht="20.100000000000001" customHeight="1" x14ac:dyDescent="0.25">
      <c r="A202" s="25"/>
      <c r="B202" s="25" t="s">
        <v>399</v>
      </c>
    </row>
  </sheetData>
  <mergeCells count="23">
    <mergeCell ref="B51:B53"/>
    <mergeCell ref="B4:B5"/>
    <mergeCell ref="B8:B9"/>
    <mergeCell ref="B23:B25"/>
    <mergeCell ref="B40:B41"/>
    <mergeCell ref="B47:B48"/>
    <mergeCell ref="B153:B154"/>
    <mergeCell ref="B59:B60"/>
    <mergeCell ref="B72:B73"/>
    <mergeCell ref="B79:B80"/>
    <mergeCell ref="B86:B87"/>
    <mergeCell ref="B90:B92"/>
    <mergeCell ref="B95:B96"/>
    <mergeCell ref="B105:B107"/>
    <mergeCell ref="B113:B114"/>
    <mergeCell ref="B135:B136"/>
    <mergeCell ref="B142:B143"/>
    <mergeCell ref="B146:B147"/>
    <mergeCell ref="B157:B158"/>
    <mergeCell ref="B161:B162"/>
    <mergeCell ref="B165:B166"/>
    <mergeCell ref="B169:B170"/>
    <mergeCell ref="B173:B175"/>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rowBreaks count="2" manualBreakCount="2">
    <brk id="74" max="1" man="1"/>
    <brk id="140" max="1" man="1"/>
  </rowBreak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56">
    <tabColor rgb="FF00B0F0"/>
  </sheetPr>
  <dimension ref="A9:J22"/>
  <sheetViews>
    <sheetView showGridLines="0" zoomScaleNormal="100" workbookViewId="0"/>
  </sheetViews>
  <sheetFormatPr defaultColWidth="9.7109375" defaultRowHeight="39.950000000000003" customHeight="1" x14ac:dyDescent="0.2"/>
  <cols>
    <col min="1" max="16384" width="9.7109375" style="249"/>
  </cols>
  <sheetData>
    <row r="9" spans="1:10" ht="39.950000000000003" customHeight="1" x14ac:dyDescent="0.2">
      <c r="A9" s="1144" t="s">
        <v>400</v>
      </c>
      <c r="B9" s="1144"/>
      <c r="C9" s="1144"/>
      <c r="D9" s="1144"/>
      <c r="E9" s="1144"/>
      <c r="F9" s="1144"/>
      <c r="G9" s="1144"/>
      <c r="H9" s="1144"/>
      <c r="I9" s="1144"/>
      <c r="J9" s="1144"/>
    </row>
    <row r="10" spans="1:10" ht="39.950000000000003" customHeight="1" x14ac:dyDescent="0.2">
      <c r="A10" s="1144"/>
      <c r="B10" s="1144"/>
      <c r="C10" s="1144"/>
      <c r="D10" s="1144"/>
      <c r="E10" s="1144"/>
      <c r="F10" s="1144"/>
      <c r="G10" s="1144"/>
      <c r="H10" s="1144"/>
      <c r="I10" s="1144"/>
      <c r="J10" s="1144"/>
    </row>
    <row r="11" spans="1:10" ht="39.950000000000003" customHeight="1" x14ac:dyDescent="0.2">
      <c r="A11" s="1144"/>
      <c r="B11" s="1144"/>
      <c r="C11" s="1144"/>
      <c r="D11" s="1144"/>
      <c r="E11" s="1144"/>
      <c r="F11" s="1144"/>
      <c r="G11" s="1144"/>
      <c r="H11" s="1144"/>
      <c r="I11" s="1144"/>
      <c r="J11" s="1144"/>
    </row>
    <row r="20" spans="1:6" ht="39.950000000000003" customHeight="1" x14ac:dyDescent="0.2">
      <c r="B20" s="250"/>
      <c r="C20" s="250"/>
      <c r="D20" s="251"/>
      <c r="E20" s="251"/>
      <c r="F20" s="251"/>
    </row>
    <row r="21" spans="1:6" ht="39.950000000000003" customHeight="1" x14ac:dyDescent="0.2">
      <c r="A21" s="251"/>
      <c r="B21" s="251"/>
      <c r="C21" s="251"/>
      <c r="D21" s="251"/>
      <c r="E21" s="251"/>
      <c r="F21" s="251"/>
    </row>
    <row r="22" spans="1:6" ht="39.950000000000003" customHeight="1" x14ac:dyDescent="0.2">
      <c r="A22" s="251"/>
      <c r="B22" s="251"/>
      <c r="C22" s="251"/>
      <c r="D22" s="251"/>
      <c r="E22" s="251"/>
      <c r="F22" s="251"/>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57">
    <tabColor rgb="FF92D050"/>
  </sheetPr>
  <dimension ref="A1:G57"/>
  <sheetViews>
    <sheetView showGridLines="0" zoomScaleNormal="100" workbookViewId="0"/>
  </sheetViews>
  <sheetFormatPr defaultRowHeight="20.100000000000001" customHeight="1" x14ac:dyDescent="0.2"/>
  <cols>
    <col min="1" max="2" width="40.7109375" style="293" customWidth="1"/>
    <col min="3" max="5" width="14.7109375" style="293" customWidth="1"/>
    <col min="6" max="6" width="40.7109375" style="293" customWidth="1"/>
    <col min="7" max="7" width="9.140625" style="292"/>
    <col min="8" max="253" width="9.140625" style="293"/>
    <col min="254" max="254" width="25.28515625" style="293" customWidth="1"/>
    <col min="255" max="255" width="40.28515625" style="293" customWidth="1"/>
    <col min="256" max="258" width="18.7109375" style="293" customWidth="1"/>
    <col min="259" max="259" width="45.140625" style="293" bestFit="1" customWidth="1"/>
    <col min="260" max="509" width="9.140625" style="293"/>
    <col min="510" max="510" width="25.28515625" style="293" customWidth="1"/>
    <col min="511" max="511" width="40.28515625" style="293" customWidth="1"/>
    <col min="512" max="514" width="18.7109375" style="293" customWidth="1"/>
    <col min="515" max="515" width="45.140625" style="293" bestFit="1" customWidth="1"/>
    <col min="516" max="765" width="9.140625" style="293"/>
    <col min="766" max="766" width="25.28515625" style="293" customWidth="1"/>
    <col min="767" max="767" width="40.28515625" style="293" customWidth="1"/>
    <col min="768" max="770" width="18.7109375" style="293" customWidth="1"/>
    <col min="771" max="771" width="45.140625" style="293" bestFit="1" customWidth="1"/>
    <col min="772" max="1021" width="9.140625" style="293"/>
    <col min="1022" max="1022" width="25.28515625" style="293" customWidth="1"/>
    <col min="1023" max="1023" width="40.28515625" style="293" customWidth="1"/>
    <col min="1024" max="1026" width="18.7109375" style="293" customWidth="1"/>
    <col min="1027" max="1027" width="45.140625" style="293" bestFit="1" customWidth="1"/>
    <col min="1028" max="1277" width="9.140625" style="293"/>
    <col min="1278" max="1278" width="25.28515625" style="293" customWidth="1"/>
    <col min="1279" max="1279" width="40.28515625" style="293" customWidth="1"/>
    <col min="1280" max="1282" width="18.7109375" style="293" customWidth="1"/>
    <col min="1283" max="1283" width="45.140625" style="293" bestFit="1" customWidth="1"/>
    <col min="1284" max="1533" width="9.140625" style="293"/>
    <col min="1534" max="1534" width="25.28515625" style="293" customWidth="1"/>
    <col min="1535" max="1535" width="40.28515625" style="293" customWidth="1"/>
    <col min="1536" max="1538" width="18.7109375" style="293" customWidth="1"/>
    <col min="1539" max="1539" width="45.140625" style="293" bestFit="1" customWidth="1"/>
    <col min="1540" max="1789" width="9.140625" style="293"/>
    <col min="1790" max="1790" width="25.28515625" style="293" customWidth="1"/>
    <col min="1791" max="1791" width="40.28515625" style="293" customWidth="1"/>
    <col min="1792" max="1794" width="18.7109375" style="293" customWidth="1"/>
    <col min="1795" max="1795" width="45.140625" style="293" bestFit="1" customWidth="1"/>
    <col min="1796" max="2045" width="9.140625" style="293"/>
    <col min="2046" max="2046" width="25.28515625" style="293" customWidth="1"/>
    <col min="2047" max="2047" width="40.28515625" style="293" customWidth="1"/>
    <col min="2048" max="2050" width="18.7109375" style="293" customWidth="1"/>
    <col min="2051" max="2051" width="45.140625" style="293" bestFit="1" customWidth="1"/>
    <col min="2052" max="2301" width="9.140625" style="293"/>
    <col min="2302" max="2302" width="25.28515625" style="293" customWidth="1"/>
    <col min="2303" max="2303" width="40.28515625" style="293" customWidth="1"/>
    <col min="2304" max="2306" width="18.7109375" style="293" customWidth="1"/>
    <col min="2307" max="2307" width="45.140625" style="293" bestFit="1" customWidth="1"/>
    <col min="2308" max="2557" width="9.140625" style="293"/>
    <col min="2558" max="2558" width="25.28515625" style="293" customWidth="1"/>
    <col min="2559" max="2559" width="40.28515625" style="293" customWidth="1"/>
    <col min="2560" max="2562" width="18.7109375" style="293" customWidth="1"/>
    <col min="2563" max="2563" width="45.140625" style="293" bestFit="1" customWidth="1"/>
    <col min="2564" max="2813" width="9.140625" style="293"/>
    <col min="2814" max="2814" width="25.28515625" style="293" customWidth="1"/>
    <col min="2815" max="2815" width="40.28515625" style="293" customWidth="1"/>
    <col min="2816" max="2818" width="18.7109375" style="293" customWidth="1"/>
    <col min="2819" max="2819" width="45.140625" style="293" bestFit="1" customWidth="1"/>
    <col min="2820" max="3069" width="9.140625" style="293"/>
    <col min="3070" max="3070" width="25.28515625" style="293" customWidth="1"/>
    <col min="3071" max="3071" width="40.28515625" style="293" customWidth="1"/>
    <col min="3072" max="3074" width="18.7109375" style="293" customWidth="1"/>
    <col min="3075" max="3075" width="45.140625" style="293" bestFit="1" customWidth="1"/>
    <col min="3076" max="3325" width="9.140625" style="293"/>
    <col min="3326" max="3326" width="25.28515625" style="293" customWidth="1"/>
    <col min="3327" max="3327" width="40.28515625" style="293" customWidth="1"/>
    <col min="3328" max="3330" width="18.7109375" style="293" customWidth="1"/>
    <col min="3331" max="3331" width="45.140625" style="293" bestFit="1" customWidth="1"/>
    <col min="3332" max="3581" width="9.140625" style="293"/>
    <col min="3582" max="3582" width="25.28515625" style="293" customWidth="1"/>
    <col min="3583" max="3583" width="40.28515625" style="293" customWidth="1"/>
    <col min="3584" max="3586" width="18.7109375" style="293" customWidth="1"/>
    <col min="3587" max="3587" width="45.140625" style="293" bestFit="1" customWidth="1"/>
    <col min="3588" max="3837" width="9.140625" style="293"/>
    <col min="3838" max="3838" width="25.28515625" style="293" customWidth="1"/>
    <col min="3839" max="3839" width="40.28515625" style="293" customWidth="1"/>
    <col min="3840" max="3842" width="18.7109375" style="293" customWidth="1"/>
    <col min="3843" max="3843" width="45.140625" style="293" bestFit="1" customWidth="1"/>
    <col min="3844" max="4093" width="9.140625" style="293"/>
    <col min="4094" max="4094" width="25.28515625" style="293" customWidth="1"/>
    <col min="4095" max="4095" width="40.28515625" style="293" customWidth="1"/>
    <col min="4096" max="4098" width="18.7109375" style="293" customWidth="1"/>
    <col min="4099" max="4099" width="45.140625" style="293" bestFit="1" customWidth="1"/>
    <col min="4100" max="4349" width="9.140625" style="293"/>
    <col min="4350" max="4350" width="25.28515625" style="293" customWidth="1"/>
    <col min="4351" max="4351" width="40.28515625" style="293" customWidth="1"/>
    <col min="4352" max="4354" width="18.7109375" style="293" customWidth="1"/>
    <col min="4355" max="4355" width="45.140625" style="293" bestFit="1" customWidth="1"/>
    <col min="4356" max="4605" width="9.140625" style="293"/>
    <col min="4606" max="4606" width="25.28515625" style="293" customWidth="1"/>
    <col min="4607" max="4607" width="40.28515625" style="293" customWidth="1"/>
    <col min="4608" max="4610" width="18.7109375" style="293" customWidth="1"/>
    <col min="4611" max="4611" width="45.140625" style="293" bestFit="1" customWidth="1"/>
    <col min="4612" max="4861" width="9.140625" style="293"/>
    <col min="4862" max="4862" width="25.28515625" style="293" customWidth="1"/>
    <col min="4863" max="4863" width="40.28515625" style="293" customWidth="1"/>
    <col min="4864" max="4866" width="18.7109375" style="293" customWidth="1"/>
    <col min="4867" max="4867" width="45.140625" style="293" bestFit="1" customWidth="1"/>
    <col min="4868" max="5117" width="9.140625" style="293"/>
    <col min="5118" max="5118" width="25.28515625" style="293" customWidth="1"/>
    <col min="5119" max="5119" width="40.28515625" style="293" customWidth="1"/>
    <col min="5120" max="5122" width="18.7109375" style="293" customWidth="1"/>
    <col min="5123" max="5123" width="45.140625" style="293" bestFit="1" customWidth="1"/>
    <col min="5124" max="5373" width="9.140625" style="293"/>
    <col min="5374" max="5374" width="25.28515625" style="293" customWidth="1"/>
    <col min="5375" max="5375" width="40.28515625" style="293" customWidth="1"/>
    <col min="5376" max="5378" width="18.7109375" style="293" customWidth="1"/>
    <col min="5379" max="5379" width="45.140625" style="293" bestFit="1" customWidth="1"/>
    <col min="5380" max="5629" width="9.140625" style="293"/>
    <col min="5630" max="5630" width="25.28515625" style="293" customWidth="1"/>
    <col min="5631" max="5631" width="40.28515625" style="293" customWidth="1"/>
    <col min="5632" max="5634" width="18.7109375" style="293" customWidth="1"/>
    <col min="5635" max="5635" width="45.140625" style="293" bestFit="1" customWidth="1"/>
    <col min="5636" max="5885" width="9.140625" style="293"/>
    <col min="5886" max="5886" width="25.28515625" style="293" customWidth="1"/>
    <col min="5887" max="5887" width="40.28515625" style="293" customWidth="1"/>
    <col min="5888" max="5890" width="18.7109375" style="293" customWidth="1"/>
    <col min="5891" max="5891" width="45.140625" style="293" bestFit="1" customWidth="1"/>
    <col min="5892" max="6141" width="9.140625" style="293"/>
    <col min="6142" max="6142" width="25.28515625" style="293" customWidth="1"/>
    <col min="6143" max="6143" width="40.28515625" style="293" customWidth="1"/>
    <col min="6144" max="6146" width="18.7109375" style="293" customWidth="1"/>
    <col min="6147" max="6147" width="45.140625" style="293" bestFit="1" customWidth="1"/>
    <col min="6148" max="6397" width="9.140625" style="293"/>
    <col min="6398" max="6398" width="25.28515625" style="293" customWidth="1"/>
    <col min="6399" max="6399" width="40.28515625" style="293" customWidth="1"/>
    <col min="6400" max="6402" width="18.7109375" style="293" customWidth="1"/>
    <col min="6403" max="6403" width="45.140625" style="293" bestFit="1" customWidth="1"/>
    <col min="6404" max="6653" width="9.140625" style="293"/>
    <col min="6654" max="6654" width="25.28515625" style="293" customWidth="1"/>
    <col min="6655" max="6655" width="40.28515625" style="293" customWidth="1"/>
    <col min="6656" max="6658" width="18.7109375" style="293" customWidth="1"/>
    <col min="6659" max="6659" width="45.140625" style="293" bestFit="1" customWidth="1"/>
    <col min="6660" max="6909" width="9.140625" style="293"/>
    <col min="6910" max="6910" width="25.28515625" style="293" customWidth="1"/>
    <col min="6911" max="6911" width="40.28515625" style="293" customWidth="1"/>
    <col min="6912" max="6914" width="18.7109375" style="293" customWidth="1"/>
    <col min="6915" max="6915" width="45.140625" style="293" bestFit="1" customWidth="1"/>
    <col min="6916" max="7165" width="9.140625" style="293"/>
    <col min="7166" max="7166" width="25.28515625" style="293" customWidth="1"/>
    <col min="7167" max="7167" width="40.28515625" style="293" customWidth="1"/>
    <col min="7168" max="7170" width="18.7109375" style="293" customWidth="1"/>
    <col min="7171" max="7171" width="45.140625" style="293" bestFit="1" customWidth="1"/>
    <col min="7172" max="7421" width="9.140625" style="293"/>
    <col min="7422" max="7422" width="25.28515625" style="293" customWidth="1"/>
    <col min="7423" max="7423" width="40.28515625" style="293" customWidth="1"/>
    <col min="7424" max="7426" width="18.7109375" style="293" customWidth="1"/>
    <col min="7427" max="7427" width="45.140625" style="293" bestFit="1" customWidth="1"/>
    <col min="7428" max="7677" width="9.140625" style="293"/>
    <col min="7678" max="7678" width="25.28515625" style="293" customWidth="1"/>
    <col min="7679" max="7679" width="40.28515625" style="293" customWidth="1"/>
    <col min="7680" max="7682" width="18.7109375" style="293" customWidth="1"/>
    <col min="7683" max="7683" width="45.140625" style="293" bestFit="1" customWidth="1"/>
    <col min="7684" max="7933" width="9.140625" style="293"/>
    <col min="7934" max="7934" width="25.28515625" style="293" customWidth="1"/>
    <col min="7935" max="7935" width="40.28515625" style="293" customWidth="1"/>
    <col min="7936" max="7938" width="18.7109375" style="293" customWidth="1"/>
    <col min="7939" max="7939" width="45.140625" style="293" bestFit="1" customWidth="1"/>
    <col min="7940" max="8189" width="9.140625" style="293"/>
    <col min="8190" max="8190" width="25.28515625" style="293" customWidth="1"/>
    <col min="8191" max="8191" width="40.28515625" style="293" customWidth="1"/>
    <col min="8192" max="8194" width="18.7109375" style="293" customWidth="1"/>
    <col min="8195" max="8195" width="45.140625" style="293" bestFit="1" customWidth="1"/>
    <col min="8196" max="8445" width="9.140625" style="293"/>
    <col min="8446" max="8446" width="25.28515625" style="293" customWidth="1"/>
    <col min="8447" max="8447" width="40.28515625" style="293" customWidth="1"/>
    <col min="8448" max="8450" width="18.7109375" style="293" customWidth="1"/>
    <col min="8451" max="8451" width="45.140625" style="293" bestFit="1" customWidth="1"/>
    <col min="8452" max="8701" width="9.140625" style="293"/>
    <col min="8702" max="8702" width="25.28515625" style="293" customWidth="1"/>
    <col min="8703" max="8703" width="40.28515625" style="293" customWidth="1"/>
    <col min="8704" max="8706" width="18.7109375" style="293" customWidth="1"/>
    <col min="8707" max="8707" width="45.140625" style="293" bestFit="1" customWidth="1"/>
    <col min="8708" max="8957" width="9.140625" style="293"/>
    <col min="8958" max="8958" width="25.28515625" style="293" customWidth="1"/>
    <col min="8959" max="8959" width="40.28515625" style="293" customWidth="1"/>
    <col min="8960" max="8962" width="18.7109375" style="293" customWidth="1"/>
    <col min="8963" max="8963" width="45.140625" style="293" bestFit="1" customWidth="1"/>
    <col min="8964" max="9213" width="9.140625" style="293"/>
    <col min="9214" max="9214" width="25.28515625" style="293" customWidth="1"/>
    <col min="9215" max="9215" width="40.28515625" style="293" customWidth="1"/>
    <col min="9216" max="9218" width="18.7109375" style="293" customWidth="1"/>
    <col min="9219" max="9219" width="45.140625" style="293" bestFit="1" customWidth="1"/>
    <col min="9220" max="9469" width="9.140625" style="293"/>
    <col min="9470" max="9470" width="25.28515625" style="293" customWidth="1"/>
    <col min="9471" max="9471" width="40.28515625" style="293" customWidth="1"/>
    <col min="9472" max="9474" width="18.7109375" style="293" customWidth="1"/>
    <col min="9475" max="9475" width="45.140625" style="293" bestFit="1" customWidth="1"/>
    <col min="9476" max="9725" width="9.140625" style="293"/>
    <col min="9726" max="9726" width="25.28515625" style="293" customWidth="1"/>
    <col min="9727" max="9727" width="40.28515625" style="293" customWidth="1"/>
    <col min="9728" max="9730" width="18.7109375" style="293" customWidth="1"/>
    <col min="9731" max="9731" width="45.140625" style="293" bestFit="1" customWidth="1"/>
    <col min="9732" max="9981" width="9.140625" style="293"/>
    <col min="9982" max="9982" width="25.28515625" style="293" customWidth="1"/>
    <col min="9983" max="9983" width="40.28515625" style="293" customWidth="1"/>
    <col min="9984" max="9986" width="18.7109375" style="293" customWidth="1"/>
    <col min="9987" max="9987" width="45.140625" style="293" bestFit="1" customWidth="1"/>
    <col min="9988" max="10237" width="9.140625" style="293"/>
    <col min="10238" max="10238" width="25.28515625" style="293" customWidth="1"/>
    <col min="10239" max="10239" width="40.28515625" style="293" customWidth="1"/>
    <col min="10240" max="10242" width="18.7109375" style="293" customWidth="1"/>
    <col min="10243" max="10243" width="45.140625" style="293" bestFit="1" customWidth="1"/>
    <col min="10244" max="10493" width="9.140625" style="293"/>
    <col min="10494" max="10494" width="25.28515625" style="293" customWidth="1"/>
    <col min="10495" max="10495" width="40.28515625" style="293" customWidth="1"/>
    <col min="10496" max="10498" width="18.7109375" style="293" customWidth="1"/>
    <col min="10499" max="10499" width="45.140625" style="293" bestFit="1" customWidth="1"/>
    <col min="10500" max="10749" width="9.140625" style="293"/>
    <col min="10750" max="10750" width="25.28515625" style="293" customWidth="1"/>
    <col min="10751" max="10751" width="40.28515625" style="293" customWidth="1"/>
    <col min="10752" max="10754" width="18.7109375" style="293" customWidth="1"/>
    <col min="10755" max="10755" width="45.140625" style="293" bestFit="1" customWidth="1"/>
    <col min="10756" max="11005" width="9.140625" style="293"/>
    <col min="11006" max="11006" width="25.28515625" style="293" customWidth="1"/>
    <col min="11007" max="11007" width="40.28515625" style="293" customWidth="1"/>
    <col min="11008" max="11010" width="18.7109375" style="293" customWidth="1"/>
    <col min="11011" max="11011" width="45.140625" style="293" bestFit="1" customWidth="1"/>
    <col min="11012" max="11261" width="9.140625" style="293"/>
    <col min="11262" max="11262" width="25.28515625" style="293" customWidth="1"/>
    <col min="11263" max="11263" width="40.28515625" style="293" customWidth="1"/>
    <col min="11264" max="11266" width="18.7109375" style="293" customWidth="1"/>
    <col min="11267" max="11267" width="45.140625" style="293" bestFit="1" customWidth="1"/>
    <col min="11268" max="11517" width="9.140625" style="293"/>
    <col min="11518" max="11518" width="25.28515625" style="293" customWidth="1"/>
    <col min="11519" max="11519" width="40.28515625" style="293" customWidth="1"/>
    <col min="11520" max="11522" width="18.7109375" style="293" customWidth="1"/>
    <col min="11523" max="11523" width="45.140625" style="293" bestFit="1" customWidth="1"/>
    <col min="11524" max="11773" width="9.140625" style="293"/>
    <col min="11774" max="11774" width="25.28515625" style="293" customWidth="1"/>
    <col min="11775" max="11775" width="40.28515625" style="293" customWidth="1"/>
    <col min="11776" max="11778" width="18.7109375" style="293" customWidth="1"/>
    <col min="11779" max="11779" width="45.140625" style="293" bestFit="1" customWidth="1"/>
    <col min="11780" max="12029" width="9.140625" style="293"/>
    <col min="12030" max="12030" width="25.28515625" style="293" customWidth="1"/>
    <col min="12031" max="12031" width="40.28515625" style="293" customWidth="1"/>
    <col min="12032" max="12034" width="18.7109375" style="293" customWidth="1"/>
    <col min="12035" max="12035" width="45.140625" style="293" bestFit="1" customWidth="1"/>
    <col min="12036" max="12285" width="9.140625" style="293"/>
    <col min="12286" max="12286" width="25.28515625" style="293" customWidth="1"/>
    <col min="12287" max="12287" width="40.28515625" style="293" customWidth="1"/>
    <col min="12288" max="12290" width="18.7109375" style="293" customWidth="1"/>
    <col min="12291" max="12291" width="45.140625" style="293" bestFit="1" customWidth="1"/>
    <col min="12292" max="12541" width="9.140625" style="293"/>
    <col min="12542" max="12542" width="25.28515625" style="293" customWidth="1"/>
    <col min="12543" max="12543" width="40.28515625" style="293" customWidth="1"/>
    <col min="12544" max="12546" width="18.7109375" style="293" customWidth="1"/>
    <col min="12547" max="12547" width="45.140625" style="293" bestFit="1" customWidth="1"/>
    <col min="12548" max="12797" width="9.140625" style="293"/>
    <col min="12798" max="12798" width="25.28515625" style="293" customWidth="1"/>
    <col min="12799" max="12799" width="40.28515625" style="293" customWidth="1"/>
    <col min="12800" max="12802" width="18.7109375" style="293" customWidth="1"/>
    <col min="12803" max="12803" width="45.140625" style="293" bestFit="1" customWidth="1"/>
    <col min="12804" max="13053" width="9.140625" style="293"/>
    <col min="13054" max="13054" width="25.28515625" style="293" customWidth="1"/>
    <col min="13055" max="13055" width="40.28515625" style="293" customWidth="1"/>
    <col min="13056" max="13058" width="18.7109375" style="293" customWidth="1"/>
    <col min="13059" max="13059" width="45.140625" style="293" bestFit="1" customWidth="1"/>
    <col min="13060" max="13309" width="9.140625" style="293"/>
    <col min="13310" max="13310" width="25.28515625" style="293" customWidth="1"/>
    <col min="13311" max="13311" width="40.28515625" style="293" customWidth="1"/>
    <col min="13312" max="13314" width="18.7109375" style="293" customWidth="1"/>
    <col min="13315" max="13315" width="45.140625" style="293" bestFit="1" customWidth="1"/>
    <col min="13316" max="13565" width="9.140625" style="293"/>
    <col min="13566" max="13566" width="25.28515625" style="293" customWidth="1"/>
    <col min="13567" max="13567" width="40.28515625" style="293" customWidth="1"/>
    <col min="13568" max="13570" width="18.7109375" style="293" customWidth="1"/>
    <col min="13571" max="13571" width="45.140625" style="293" bestFit="1" customWidth="1"/>
    <col min="13572" max="13821" width="9.140625" style="293"/>
    <col min="13822" max="13822" width="25.28515625" style="293" customWidth="1"/>
    <col min="13823" max="13823" width="40.28515625" style="293" customWidth="1"/>
    <col min="13824" max="13826" width="18.7109375" style="293" customWidth="1"/>
    <col min="13827" max="13827" width="45.140625" style="293" bestFit="1" customWidth="1"/>
    <col min="13828" max="14077" width="9.140625" style="293"/>
    <col min="14078" max="14078" width="25.28515625" style="293" customWidth="1"/>
    <col min="14079" max="14079" width="40.28515625" style="293" customWidth="1"/>
    <col min="14080" max="14082" width="18.7109375" style="293" customWidth="1"/>
    <col min="14083" max="14083" width="45.140625" style="293" bestFit="1" customWidth="1"/>
    <col min="14084" max="14333" width="9.140625" style="293"/>
    <col min="14334" max="14334" width="25.28515625" style="293" customWidth="1"/>
    <col min="14335" max="14335" width="40.28515625" style="293" customWidth="1"/>
    <col min="14336" max="14338" width="18.7109375" style="293" customWidth="1"/>
    <col min="14339" max="14339" width="45.140625" style="293" bestFit="1" customWidth="1"/>
    <col min="14340" max="14589" width="9.140625" style="293"/>
    <col min="14590" max="14590" width="25.28515625" style="293" customWidth="1"/>
    <col min="14591" max="14591" width="40.28515625" style="293" customWidth="1"/>
    <col min="14592" max="14594" width="18.7109375" style="293" customWidth="1"/>
    <col min="14595" max="14595" width="45.140625" style="293" bestFit="1" customWidth="1"/>
    <col min="14596" max="14845" width="9.140625" style="293"/>
    <col min="14846" max="14846" width="25.28515625" style="293" customWidth="1"/>
    <col min="14847" max="14847" width="40.28515625" style="293" customWidth="1"/>
    <col min="14848" max="14850" width="18.7109375" style="293" customWidth="1"/>
    <col min="14851" max="14851" width="45.140625" style="293" bestFit="1" customWidth="1"/>
    <col min="14852" max="15101" width="9.140625" style="293"/>
    <col min="15102" max="15102" width="25.28515625" style="293" customWidth="1"/>
    <col min="15103" max="15103" width="40.28515625" style="293" customWidth="1"/>
    <col min="15104" max="15106" width="18.7109375" style="293" customWidth="1"/>
    <col min="15107" max="15107" width="45.140625" style="293" bestFit="1" customWidth="1"/>
    <col min="15108" max="15357" width="9.140625" style="293"/>
    <col min="15358" max="15358" width="25.28515625" style="293" customWidth="1"/>
    <col min="15359" max="15359" width="40.28515625" style="293" customWidth="1"/>
    <col min="15360" max="15362" width="18.7109375" style="293" customWidth="1"/>
    <col min="15363" max="15363" width="45.140625" style="293" bestFit="1" customWidth="1"/>
    <col min="15364" max="15613" width="9.140625" style="293"/>
    <col min="15614" max="15614" width="25.28515625" style="293" customWidth="1"/>
    <col min="15615" max="15615" width="40.28515625" style="293" customWidth="1"/>
    <col min="15616" max="15618" width="18.7109375" style="293" customWidth="1"/>
    <col min="15619" max="15619" width="45.140625" style="293" bestFit="1" customWidth="1"/>
    <col min="15620" max="15869" width="9.140625" style="293"/>
    <col min="15870" max="15870" width="25.28515625" style="293" customWidth="1"/>
    <col min="15871" max="15871" width="40.28515625" style="293" customWidth="1"/>
    <col min="15872" max="15874" width="18.7109375" style="293" customWidth="1"/>
    <col min="15875" max="15875" width="45.140625" style="293" bestFit="1" customWidth="1"/>
    <col min="15876" max="16125" width="9.140625" style="293"/>
    <col min="16126" max="16126" width="25.28515625" style="293" customWidth="1"/>
    <col min="16127" max="16127" width="40.28515625" style="293" customWidth="1"/>
    <col min="16128" max="16130" width="18.7109375" style="293" customWidth="1"/>
    <col min="16131" max="16131" width="45.140625" style="293" bestFit="1" customWidth="1"/>
    <col min="16132" max="16384" width="9.140625" style="293"/>
  </cols>
  <sheetData>
    <row r="1" spans="1:7" s="291" customFormat="1" ht="24.95" customHeight="1" thickBot="1" x14ac:dyDescent="0.25">
      <c r="A1" s="308" t="s">
        <v>401</v>
      </c>
      <c r="B1" s="308"/>
      <c r="C1" s="308"/>
      <c r="D1" s="308"/>
      <c r="E1" s="308"/>
      <c r="F1" s="308"/>
      <c r="G1" s="309"/>
    </row>
    <row r="2" spans="1:7" ht="20.100000000000001" customHeight="1" x14ac:dyDescent="0.2">
      <c r="A2" s="310" t="s">
        <v>402</v>
      </c>
      <c r="B2" s="311" t="s">
        <v>403</v>
      </c>
      <c r="C2" s="311" t="s">
        <v>404</v>
      </c>
      <c r="D2" s="311" t="s">
        <v>405</v>
      </c>
      <c r="E2" s="311" t="s">
        <v>406</v>
      </c>
      <c r="F2" s="699" t="s">
        <v>407</v>
      </c>
    </row>
    <row r="3" spans="1:7" ht="20.100000000000001" customHeight="1" x14ac:dyDescent="0.2">
      <c r="A3" s="1272" t="s">
        <v>408</v>
      </c>
      <c r="B3" s="1273" t="s">
        <v>409</v>
      </c>
      <c r="C3" s="1273" t="s">
        <v>410</v>
      </c>
      <c r="D3" s="1273" t="s">
        <v>16</v>
      </c>
      <c r="E3" s="1273" t="s">
        <v>149</v>
      </c>
      <c r="F3" s="1274" t="s">
        <v>455</v>
      </c>
    </row>
    <row r="4" spans="1:7" ht="20.100000000000001" customHeight="1" x14ac:dyDescent="0.2">
      <c r="A4" s="1272"/>
      <c r="B4" s="1273"/>
      <c r="C4" s="1273"/>
      <c r="D4" s="1273"/>
      <c r="E4" s="1273"/>
      <c r="F4" s="1274"/>
    </row>
    <row r="5" spans="1:7" ht="20.100000000000001" customHeight="1" x14ac:dyDescent="0.2">
      <c r="A5" s="1272"/>
      <c r="B5" s="1273"/>
      <c r="C5" s="1273"/>
      <c r="D5" s="1273"/>
      <c r="E5" s="1273"/>
      <c r="F5" s="1274"/>
    </row>
    <row r="6" spans="1:7" ht="20.100000000000001" customHeight="1" x14ac:dyDescent="0.2">
      <c r="A6" s="1272" t="s">
        <v>454</v>
      </c>
      <c r="B6" s="1273" t="s">
        <v>456</v>
      </c>
      <c r="C6" s="1273" t="s">
        <v>410</v>
      </c>
      <c r="D6" s="1273" t="s">
        <v>16</v>
      </c>
      <c r="E6" s="1273" t="s">
        <v>149</v>
      </c>
      <c r="F6" s="1274" t="s">
        <v>411</v>
      </c>
    </row>
    <row r="7" spans="1:7" ht="45" customHeight="1" x14ac:dyDescent="0.2">
      <c r="A7" s="1272"/>
      <c r="B7" s="1273"/>
      <c r="C7" s="1273"/>
      <c r="D7" s="1273"/>
      <c r="E7" s="1273"/>
      <c r="F7" s="1274"/>
    </row>
    <row r="8" spans="1:7" ht="20.100000000000001" customHeight="1" x14ac:dyDescent="0.2">
      <c r="A8" s="1272" t="s">
        <v>412</v>
      </c>
      <c r="B8" s="1273" t="s">
        <v>413</v>
      </c>
      <c r="C8" s="1273" t="s">
        <v>414</v>
      </c>
      <c r="D8" s="1273" t="s">
        <v>16</v>
      </c>
      <c r="E8" s="1273" t="s">
        <v>415</v>
      </c>
      <c r="F8" s="1274" t="s">
        <v>455</v>
      </c>
    </row>
    <row r="9" spans="1:7" ht="20.100000000000001" customHeight="1" x14ac:dyDescent="0.2">
      <c r="A9" s="1272"/>
      <c r="B9" s="1273"/>
      <c r="C9" s="1273"/>
      <c r="D9" s="1273"/>
      <c r="E9" s="1273"/>
      <c r="F9" s="1274"/>
    </row>
    <row r="10" spans="1:7" ht="20.100000000000001" customHeight="1" x14ac:dyDescent="0.2">
      <c r="A10" s="1272"/>
      <c r="B10" s="1273"/>
      <c r="C10" s="1273"/>
      <c r="D10" s="1273"/>
      <c r="E10" s="1273"/>
      <c r="F10" s="1274"/>
    </row>
    <row r="11" spans="1:7" ht="20.100000000000001" customHeight="1" x14ac:dyDescent="0.2">
      <c r="A11" s="1272" t="s">
        <v>416</v>
      </c>
      <c r="B11" s="1273" t="s">
        <v>417</v>
      </c>
      <c r="C11" s="1273" t="s">
        <v>418</v>
      </c>
      <c r="D11" s="1273" t="s">
        <v>16</v>
      </c>
      <c r="E11" s="1273" t="s">
        <v>453</v>
      </c>
      <c r="F11" s="1274" t="s">
        <v>419</v>
      </c>
    </row>
    <row r="12" spans="1:7" ht="20.100000000000001" customHeight="1" x14ac:dyDescent="0.2">
      <c r="A12" s="1272"/>
      <c r="B12" s="1273"/>
      <c r="C12" s="1273"/>
      <c r="D12" s="1273"/>
      <c r="E12" s="1273"/>
      <c r="F12" s="1274"/>
    </row>
    <row r="13" spans="1:7" ht="20.100000000000001" customHeight="1" x14ac:dyDescent="0.2">
      <c r="A13" s="1272"/>
      <c r="B13" s="1273"/>
      <c r="C13" s="1273"/>
      <c r="D13" s="1273"/>
      <c r="E13" s="1273"/>
      <c r="F13" s="1274"/>
    </row>
    <row r="14" spans="1:7" ht="20.100000000000001" customHeight="1" x14ac:dyDescent="0.2">
      <c r="A14" s="1272"/>
      <c r="B14" s="1273"/>
      <c r="C14" s="1273"/>
      <c r="D14" s="1273"/>
      <c r="E14" s="1273"/>
      <c r="F14" s="1274"/>
    </row>
    <row r="15" spans="1:7" ht="20.100000000000001" customHeight="1" x14ac:dyDescent="0.2">
      <c r="A15" s="1272" t="s">
        <v>420</v>
      </c>
      <c r="B15" s="1273" t="s">
        <v>421</v>
      </c>
      <c r="C15" s="1273" t="s">
        <v>422</v>
      </c>
      <c r="D15" s="1273" t="s">
        <v>16</v>
      </c>
      <c r="E15" s="1273" t="s">
        <v>149</v>
      </c>
      <c r="F15" s="1274" t="s">
        <v>457</v>
      </c>
    </row>
    <row r="16" spans="1:7" ht="20.100000000000001" customHeight="1" x14ac:dyDescent="0.2">
      <c r="A16" s="1272"/>
      <c r="B16" s="1273"/>
      <c r="C16" s="1273"/>
      <c r="D16" s="1273"/>
      <c r="E16" s="1273"/>
      <c r="F16" s="1274"/>
    </row>
    <row r="17" spans="1:6" s="292" customFormat="1" ht="20.100000000000001" customHeight="1" x14ac:dyDescent="0.2">
      <c r="A17" s="1272"/>
      <c r="B17" s="1273"/>
      <c r="C17" s="1273"/>
      <c r="D17" s="1273"/>
      <c r="E17" s="1273"/>
      <c r="F17" s="1274"/>
    </row>
    <row r="18" spans="1:6" s="292" customFormat="1" ht="20.100000000000001" customHeight="1" x14ac:dyDescent="0.2">
      <c r="A18" s="1272" t="s">
        <v>423</v>
      </c>
      <c r="B18" s="1273" t="s">
        <v>424</v>
      </c>
      <c r="C18" s="1273" t="s">
        <v>425</v>
      </c>
      <c r="D18" s="1273" t="s">
        <v>16</v>
      </c>
      <c r="E18" s="1273" t="s">
        <v>149</v>
      </c>
      <c r="F18" s="1274" t="s">
        <v>457</v>
      </c>
    </row>
    <row r="19" spans="1:6" s="292" customFormat="1" ht="20.100000000000001" customHeight="1" x14ac:dyDescent="0.2">
      <c r="A19" s="1272"/>
      <c r="B19" s="1273"/>
      <c r="C19" s="1273"/>
      <c r="D19" s="1273"/>
      <c r="E19" s="1273"/>
      <c r="F19" s="1274"/>
    </row>
    <row r="20" spans="1:6" s="292" customFormat="1" ht="20.100000000000001" customHeight="1" x14ac:dyDescent="0.2">
      <c r="A20" s="1272"/>
      <c r="B20" s="1273"/>
      <c r="C20" s="1273"/>
      <c r="D20" s="1273"/>
      <c r="E20" s="1273"/>
      <c r="F20" s="1274"/>
    </row>
    <row r="21" spans="1:6" s="292" customFormat="1" ht="20.100000000000001" customHeight="1" x14ac:dyDescent="0.2">
      <c r="A21" s="1272"/>
      <c r="B21" s="1273"/>
      <c r="C21" s="1273"/>
      <c r="D21" s="1273"/>
      <c r="E21" s="1273"/>
      <c r="F21" s="1274"/>
    </row>
    <row r="22" spans="1:6" s="292" customFormat="1" ht="20.100000000000001" customHeight="1" x14ac:dyDescent="0.2">
      <c r="A22" s="1272"/>
      <c r="B22" s="1273"/>
      <c r="C22" s="1273"/>
      <c r="D22" s="1273"/>
      <c r="E22" s="1273"/>
      <c r="F22" s="1274"/>
    </row>
    <row r="23" spans="1:6" s="292" customFormat="1" ht="20.100000000000001" customHeight="1" x14ac:dyDescent="0.2">
      <c r="A23" s="1272"/>
      <c r="B23" s="1273"/>
      <c r="C23" s="1273"/>
      <c r="D23" s="1273"/>
      <c r="E23" s="1273"/>
      <c r="F23" s="1274"/>
    </row>
    <row r="24" spans="1:6" s="292" customFormat="1" ht="20.100000000000001" customHeight="1" x14ac:dyDescent="0.2">
      <c r="A24" s="1272" t="s">
        <v>426</v>
      </c>
      <c r="B24" s="1273" t="s">
        <v>427</v>
      </c>
      <c r="C24" s="1273" t="s">
        <v>410</v>
      </c>
      <c r="D24" s="1273" t="s">
        <v>16</v>
      </c>
      <c r="E24" s="1273" t="s">
        <v>149</v>
      </c>
      <c r="F24" s="1274" t="s">
        <v>457</v>
      </c>
    </row>
    <row r="25" spans="1:6" s="292" customFormat="1" ht="20.100000000000001" customHeight="1" x14ac:dyDescent="0.2">
      <c r="A25" s="1272"/>
      <c r="B25" s="1273"/>
      <c r="C25" s="1273"/>
      <c r="D25" s="1273"/>
      <c r="E25" s="1273"/>
      <c r="F25" s="1274"/>
    </row>
    <row r="26" spans="1:6" s="292" customFormat="1" ht="20.100000000000001" customHeight="1" x14ac:dyDescent="0.2">
      <c r="A26" s="1272"/>
      <c r="B26" s="1273"/>
      <c r="C26" s="1273"/>
      <c r="D26" s="1273"/>
      <c r="E26" s="1273"/>
      <c r="F26" s="1274"/>
    </row>
    <row r="27" spans="1:6" s="292" customFormat="1" ht="20.100000000000001" customHeight="1" x14ac:dyDescent="0.2">
      <c r="A27" s="1272"/>
      <c r="B27" s="1273"/>
      <c r="C27" s="1273"/>
      <c r="D27" s="1273"/>
      <c r="E27" s="1273"/>
      <c r="F27" s="1274"/>
    </row>
    <row r="28" spans="1:6" s="292" customFormat="1" ht="20.100000000000001" customHeight="1" x14ac:dyDescent="0.2">
      <c r="A28" s="1272"/>
      <c r="B28" s="1273"/>
      <c r="C28" s="1273"/>
      <c r="D28" s="1273"/>
      <c r="E28" s="1273"/>
      <c r="F28" s="1274"/>
    </row>
    <row r="29" spans="1:6" s="292" customFormat="1" ht="20.100000000000001" customHeight="1" x14ac:dyDescent="0.2">
      <c r="A29" s="1272"/>
      <c r="B29" s="1273"/>
      <c r="C29" s="1273"/>
      <c r="D29" s="1273"/>
      <c r="E29" s="1273"/>
      <c r="F29" s="1274"/>
    </row>
    <row r="30" spans="1:6" s="292" customFormat="1" ht="20.100000000000001" customHeight="1" x14ac:dyDescent="0.2">
      <c r="A30" s="1272"/>
      <c r="B30" s="1273"/>
      <c r="C30" s="1273"/>
      <c r="D30" s="1273"/>
      <c r="E30" s="1273"/>
      <c r="F30" s="1274"/>
    </row>
    <row r="31" spans="1:6" s="292" customFormat="1" ht="20.100000000000001" customHeight="1" x14ac:dyDescent="0.2">
      <c r="A31" s="1272" t="s">
        <v>428</v>
      </c>
      <c r="B31" s="1273" t="s">
        <v>459</v>
      </c>
      <c r="C31" s="1273" t="s">
        <v>429</v>
      </c>
      <c r="D31" s="1273" t="s">
        <v>16</v>
      </c>
      <c r="E31" s="1273" t="s">
        <v>149</v>
      </c>
      <c r="F31" s="1274" t="s">
        <v>460</v>
      </c>
    </row>
    <row r="32" spans="1:6" s="292" customFormat="1" ht="20.100000000000001" customHeight="1" x14ac:dyDescent="0.2">
      <c r="A32" s="1272"/>
      <c r="B32" s="1273"/>
      <c r="C32" s="1273"/>
      <c r="D32" s="1273"/>
      <c r="E32" s="1273"/>
      <c r="F32" s="1274"/>
    </row>
    <row r="33" spans="1:6" s="292" customFormat="1" ht="26.25" customHeight="1" x14ac:dyDescent="0.2">
      <c r="A33" s="1272"/>
      <c r="B33" s="1273"/>
      <c r="C33" s="1273"/>
      <c r="D33" s="1273"/>
      <c r="E33" s="1273"/>
      <c r="F33" s="1274"/>
    </row>
    <row r="34" spans="1:6" s="292" customFormat="1" ht="20.100000000000001" customHeight="1" x14ac:dyDescent="0.2">
      <c r="A34" s="1272" t="s">
        <v>430</v>
      </c>
      <c r="B34" s="1273" t="s">
        <v>431</v>
      </c>
      <c r="C34" s="1273" t="s">
        <v>410</v>
      </c>
      <c r="D34" s="1273" t="s">
        <v>16</v>
      </c>
      <c r="E34" s="1273" t="s">
        <v>149</v>
      </c>
      <c r="F34" s="1274" t="s">
        <v>432</v>
      </c>
    </row>
    <row r="35" spans="1:6" s="292" customFormat="1" ht="20.100000000000001" customHeight="1" x14ac:dyDescent="0.2">
      <c r="A35" s="1272"/>
      <c r="B35" s="1273"/>
      <c r="C35" s="1273"/>
      <c r="D35" s="1273"/>
      <c r="E35" s="1273"/>
      <c r="F35" s="1274"/>
    </row>
    <row r="36" spans="1:6" s="292" customFormat="1" ht="20.100000000000001" customHeight="1" x14ac:dyDescent="0.2">
      <c r="A36" s="1272"/>
      <c r="B36" s="1273"/>
      <c r="C36" s="1273"/>
      <c r="D36" s="1273"/>
      <c r="E36" s="1273"/>
      <c r="F36" s="1274"/>
    </row>
    <row r="37" spans="1:6" s="292" customFormat="1" ht="20.100000000000001" customHeight="1" x14ac:dyDescent="0.2">
      <c r="A37" s="1272"/>
      <c r="B37" s="1273"/>
      <c r="C37" s="1273"/>
      <c r="D37" s="1273"/>
      <c r="E37" s="1273"/>
      <c r="F37" s="1274"/>
    </row>
    <row r="38" spans="1:6" s="292" customFormat="1" ht="20.100000000000001" customHeight="1" x14ac:dyDescent="0.2">
      <c r="A38" s="1272" t="s">
        <v>433</v>
      </c>
      <c r="B38" s="1273" t="s">
        <v>434</v>
      </c>
      <c r="C38" s="1273" t="s">
        <v>410</v>
      </c>
      <c r="D38" s="1273" t="s">
        <v>16</v>
      </c>
      <c r="E38" s="1273" t="s">
        <v>149</v>
      </c>
      <c r="F38" s="1274" t="s">
        <v>435</v>
      </c>
    </row>
    <row r="39" spans="1:6" s="292" customFormat="1" ht="20.100000000000001" customHeight="1" x14ac:dyDescent="0.2">
      <c r="A39" s="1272"/>
      <c r="B39" s="1273"/>
      <c r="C39" s="1273"/>
      <c r="D39" s="1273"/>
      <c r="E39" s="1273"/>
      <c r="F39" s="1274"/>
    </row>
    <row r="40" spans="1:6" s="292" customFormat="1" ht="20.100000000000001" customHeight="1" x14ac:dyDescent="0.2">
      <c r="A40" s="1272"/>
      <c r="B40" s="1273"/>
      <c r="C40" s="1273"/>
      <c r="D40" s="1273"/>
      <c r="E40" s="1273"/>
      <c r="F40" s="1274"/>
    </row>
    <row r="41" spans="1:6" s="292" customFormat="1" ht="20.100000000000001" customHeight="1" x14ac:dyDescent="0.2">
      <c r="A41" s="1272" t="s">
        <v>436</v>
      </c>
      <c r="B41" s="1273" t="s">
        <v>437</v>
      </c>
      <c r="C41" s="1273" t="s">
        <v>410</v>
      </c>
      <c r="D41" s="1273" t="s">
        <v>16</v>
      </c>
      <c r="E41" s="1273" t="s">
        <v>149</v>
      </c>
      <c r="F41" s="1274" t="s">
        <v>438</v>
      </c>
    </row>
    <row r="42" spans="1:6" s="292" customFormat="1" ht="20.100000000000001" customHeight="1" x14ac:dyDescent="0.2">
      <c r="A42" s="1272"/>
      <c r="B42" s="1273"/>
      <c r="C42" s="1273"/>
      <c r="D42" s="1273"/>
      <c r="E42" s="1273"/>
      <c r="F42" s="1274"/>
    </row>
    <row r="43" spans="1:6" s="292" customFormat="1" ht="20.100000000000001" customHeight="1" x14ac:dyDescent="0.2">
      <c r="A43" s="1272"/>
      <c r="B43" s="1273"/>
      <c r="C43" s="1273"/>
      <c r="D43" s="1273"/>
      <c r="E43" s="1273"/>
      <c r="F43" s="1274"/>
    </row>
    <row r="44" spans="1:6" s="292" customFormat="1" ht="20.100000000000001" customHeight="1" x14ac:dyDescent="0.2">
      <c r="A44" s="1272"/>
      <c r="B44" s="1273"/>
      <c r="C44" s="1273"/>
      <c r="D44" s="1273"/>
      <c r="E44" s="1273"/>
      <c r="F44" s="1274"/>
    </row>
    <row r="45" spans="1:6" s="292" customFormat="1" ht="20.100000000000001" customHeight="1" x14ac:dyDescent="0.2">
      <c r="A45" s="1272"/>
      <c r="B45" s="1273"/>
      <c r="C45" s="1273"/>
      <c r="D45" s="1273"/>
      <c r="E45" s="1273"/>
      <c r="F45" s="1274"/>
    </row>
    <row r="46" spans="1:6" s="292" customFormat="1" ht="20.100000000000001" customHeight="1" x14ac:dyDescent="0.2">
      <c r="A46" s="1272" t="s">
        <v>439</v>
      </c>
      <c r="B46" s="1273" t="s">
        <v>440</v>
      </c>
      <c r="C46" s="1273" t="s">
        <v>429</v>
      </c>
      <c r="D46" s="1273" t="s">
        <v>16</v>
      </c>
      <c r="E46" s="1273" t="s">
        <v>149</v>
      </c>
      <c r="F46" s="1274" t="s">
        <v>438</v>
      </c>
    </row>
    <row r="47" spans="1:6" s="292" customFormat="1" ht="20.100000000000001" customHeight="1" x14ac:dyDescent="0.2">
      <c r="A47" s="1272"/>
      <c r="B47" s="1273"/>
      <c r="C47" s="1273"/>
      <c r="D47" s="1273"/>
      <c r="E47" s="1273"/>
      <c r="F47" s="1274"/>
    </row>
    <row r="48" spans="1:6" s="292" customFormat="1" ht="20.100000000000001" customHeight="1" x14ac:dyDescent="0.2">
      <c r="A48" s="1272"/>
      <c r="B48" s="1273"/>
      <c r="C48" s="1273"/>
      <c r="D48" s="1273"/>
      <c r="E48" s="1273"/>
      <c r="F48" s="1274"/>
    </row>
    <row r="49" spans="1:6" s="292" customFormat="1" ht="20.100000000000001" customHeight="1" x14ac:dyDescent="0.2">
      <c r="A49" s="1272"/>
      <c r="B49" s="1273"/>
      <c r="C49" s="1273"/>
      <c r="D49" s="1273"/>
      <c r="E49" s="1273"/>
      <c r="F49" s="1274"/>
    </row>
    <row r="50" spans="1:6" s="292" customFormat="1" ht="20.100000000000001" customHeight="1" x14ac:dyDescent="0.2">
      <c r="A50" s="1272" t="s">
        <v>441</v>
      </c>
      <c r="B50" s="1273" t="s">
        <v>442</v>
      </c>
      <c r="C50" s="1273" t="s">
        <v>410</v>
      </c>
      <c r="D50" s="1273" t="s">
        <v>16</v>
      </c>
      <c r="E50" s="1273" t="s">
        <v>149</v>
      </c>
      <c r="F50" s="1274" t="s">
        <v>443</v>
      </c>
    </row>
    <row r="51" spans="1:6" s="292" customFormat="1" ht="20.100000000000001" customHeight="1" x14ac:dyDescent="0.2">
      <c r="A51" s="1272"/>
      <c r="B51" s="1273"/>
      <c r="C51" s="1273"/>
      <c r="D51" s="1273"/>
      <c r="E51" s="1273"/>
      <c r="F51" s="1274"/>
    </row>
    <row r="52" spans="1:6" s="292" customFormat="1" ht="20.100000000000001" customHeight="1" x14ac:dyDescent="0.2">
      <c r="A52" s="1272"/>
      <c r="B52" s="1273"/>
      <c r="C52" s="1273"/>
      <c r="D52" s="1273"/>
      <c r="E52" s="1273"/>
      <c r="F52" s="1274"/>
    </row>
    <row r="53" spans="1:6" s="292" customFormat="1" ht="20.100000000000001" customHeight="1" x14ac:dyDescent="0.2">
      <c r="A53" s="1272"/>
      <c r="B53" s="1273"/>
      <c r="C53" s="1273"/>
      <c r="D53" s="1273"/>
      <c r="E53" s="1273"/>
      <c r="F53" s="1274"/>
    </row>
    <row r="54" spans="1:6" s="292" customFormat="1" ht="20.100000000000001" customHeight="1" x14ac:dyDescent="0.2">
      <c r="A54" s="1272" t="s">
        <v>444</v>
      </c>
      <c r="B54" s="1276" t="s">
        <v>445</v>
      </c>
      <c r="C54" s="1276" t="s">
        <v>410</v>
      </c>
      <c r="D54" s="1276" t="s">
        <v>16</v>
      </c>
      <c r="E54" s="1276" t="s">
        <v>446</v>
      </c>
      <c r="F54" s="1270" t="s">
        <v>447</v>
      </c>
    </row>
    <row r="55" spans="1:6" s="292" customFormat="1" ht="20.100000000000001" customHeight="1" x14ac:dyDescent="0.2">
      <c r="A55" s="1272"/>
      <c r="B55" s="1276"/>
      <c r="C55" s="1276"/>
      <c r="D55" s="1276"/>
      <c r="E55" s="1276"/>
      <c r="F55" s="1270"/>
    </row>
    <row r="56" spans="1:6" s="292" customFormat="1" ht="20.100000000000001" customHeight="1" x14ac:dyDescent="0.2">
      <c r="A56" s="1272"/>
      <c r="B56" s="1276"/>
      <c r="C56" s="1276"/>
      <c r="D56" s="1276"/>
      <c r="E56" s="1276"/>
      <c r="F56" s="1270"/>
    </row>
    <row r="57" spans="1:6" s="292" customFormat="1" ht="20.100000000000001" customHeight="1" thickBot="1" x14ac:dyDescent="0.25">
      <c r="A57" s="1275"/>
      <c r="B57" s="1277"/>
      <c r="C57" s="1277"/>
      <c r="D57" s="1277"/>
      <c r="E57" s="1277"/>
      <c r="F57" s="1271"/>
    </row>
  </sheetData>
  <mergeCells count="84">
    <mergeCell ref="F6:F7"/>
    <mergeCell ref="A3:A5"/>
    <mergeCell ref="B3:B5"/>
    <mergeCell ref="C3:C5"/>
    <mergeCell ref="D3:D5"/>
    <mergeCell ref="E3:E5"/>
    <mergeCell ref="F3:F5"/>
    <mergeCell ref="A6:A7"/>
    <mergeCell ref="B6:B7"/>
    <mergeCell ref="C6:C7"/>
    <mergeCell ref="D6:D7"/>
    <mergeCell ref="E6:E7"/>
    <mergeCell ref="F11:F14"/>
    <mergeCell ref="A8:A10"/>
    <mergeCell ref="B8:B10"/>
    <mergeCell ref="C8:C10"/>
    <mergeCell ref="D8:D10"/>
    <mergeCell ref="E8:E10"/>
    <mergeCell ref="F8:F10"/>
    <mergeCell ref="A11:A14"/>
    <mergeCell ref="B11:B14"/>
    <mergeCell ref="C11:C14"/>
    <mergeCell ref="D11:D14"/>
    <mergeCell ref="E11:E14"/>
    <mergeCell ref="F18:F23"/>
    <mergeCell ref="A15:A17"/>
    <mergeCell ref="B15:B17"/>
    <mergeCell ref="C15:C17"/>
    <mergeCell ref="D15:D17"/>
    <mergeCell ref="E15:E17"/>
    <mergeCell ref="F15:F17"/>
    <mergeCell ref="A18:A23"/>
    <mergeCell ref="B18:B23"/>
    <mergeCell ref="C18:C23"/>
    <mergeCell ref="D18:D23"/>
    <mergeCell ref="E18:E23"/>
    <mergeCell ref="F31:F33"/>
    <mergeCell ref="A24:A30"/>
    <mergeCell ref="B24:B30"/>
    <mergeCell ref="C24:C30"/>
    <mergeCell ref="D24:D30"/>
    <mergeCell ref="E24:E30"/>
    <mergeCell ref="F24:F30"/>
    <mergeCell ref="A31:A33"/>
    <mergeCell ref="B31:B33"/>
    <mergeCell ref="C31:C33"/>
    <mergeCell ref="D31:D33"/>
    <mergeCell ref="E31:E33"/>
    <mergeCell ref="F38:F40"/>
    <mergeCell ref="A34:A37"/>
    <mergeCell ref="B34:B37"/>
    <mergeCell ref="C34:C37"/>
    <mergeCell ref="D34:D37"/>
    <mergeCell ref="E34:E37"/>
    <mergeCell ref="F34:F37"/>
    <mergeCell ref="A38:A40"/>
    <mergeCell ref="B38:B40"/>
    <mergeCell ref="C38:C40"/>
    <mergeCell ref="D38:D40"/>
    <mergeCell ref="E38:E40"/>
    <mergeCell ref="F46:F49"/>
    <mergeCell ref="A41:A45"/>
    <mergeCell ref="B41:B45"/>
    <mergeCell ref="C41:C45"/>
    <mergeCell ref="D41:D45"/>
    <mergeCell ref="E41:E45"/>
    <mergeCell ref="F41:F45"/>
    <mergeCell ref="A46:A49"/>
    <mergeCell ref="B46:B49"/>
    <mergeCell ref="C46:C49"/>
    <mergeCell ref="D46:D49"/>
    <mergeCell ref="E46:E49"/>
    <mergeCell ref="F54:F57"/>
    <mergeCell ref="A50:A53"/>
    <mergeCell ref="B50:B53"/>
    <mergeCell ref="C50:C53"/>
    <mergeCell ref="D50:D53"/>
    <mergeCell ref="E50:E53"/>
    <mergeCell ref="F50:F53"/>
    <mergeCell ref="A54:A57"/>
    <mergeCell ref="B54:B57"/>
    <mergeCell ref="C54:C57"/>
    <mergeCell ref="D54:D57"/>
    <mergeCell ref="E54:E57"/>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58">
    <tabColor rgb="FF002060"/>
  </sheetPr>
  <dimension ref="A6:P70"/>
  <sheetViews>
    <sheetView showGridLines="0" zoomScaleNormal="100" zoomScaleSheetLayoutView="205" workbookViewId="0"/>
  </sheetViews>
  <sheetFormatPr defaultColWidth="8.7109375" defaultRowHeight="20.100000000000001" customHeight="1" x14ac:dyDescent="0.25"/>
  <cols>
    <col min="1" max="1" width="90.140625" style="565" customWidth="1"/>
    <col min="2" max="11" width="9.5703125" style="80" customWidth="1"/>
    <col min="12" max="12" width="8.7109375" style="80"/>
    <col min="13" max="13" width="22.42578125" style="80" bestFit="1" customWidth="1"/>
    <col min="14" max="255" width="8.7109375" style="80"/>
    <col min="256" max="256" width="145.7109375" style="80" customWidth="1"/>
    <col min="257" max="267" width="9.5703125" style="80" customWidth="1"/>
    <col min="268" max="268" width="8.7109375" style="80"/>
    <col min="269" max="269" width="22.42578125" style="80" bestFit="1" customWidth="1"/>
    <col min="270" max="511" width="8.7109375" style="80"/>
    <col min="512" max="512" width="145.7109375" style="80" customWidth="1"/>
    <col min="513" max="523" width="9.5703125" style="80" customWidth="1"/>
    <col min="524" max="524" width="8.7109375" style="80"/>
    <col min="525" max="525" width="22.42578125" style="80" bestFit="1" customWidth="1"/>
    <col min="526" max="767" width="8.7109375" style="80"/>
    <col min="768" max="768" width="145.7109375" style="80" customWidth="1"/>
    <col min="769" max="779" width="9.5703125" style="80" customWidth="1"/>
    <col min="780" max="780" width="8.7109375" style="80"/>
    <col min="781" max="781" width="22.42578125" style="80" bestFit="1" customWidth="1"/>
    <col min="782" max="1023" width="8.7109375" style="80"/>
    <col min="1024" max="1024" width="145.7109375" style="80" customWidth="1"/>
    <col min="1025" max="1035" width="9.5703125" style="80" customWidth="1"/>
    <col min="1036" max="1036" width="8.7109375" style="80"/>
    <col min="1037" max="1037" width="22.42578125" style="80" bestFit="1" customWidth="1"/>
    <col min="1038" max="1279" width="8.7109375" style="80"/>
    <col min="1280" max="1280" width="145.7109375" style="80" customWidth="1"/>
    <col min="1281" max="1291" width="9.5703125" style="80" customWidth="1"/>
    <col min="1292" max="1292" width="8.7109375" style="80"/>
    <col min="1293" max="1293" width="22.42578125" style="80" bestFit="1" customWidth="1"/>
    <col min="1294" max="1535" width="8.7109375" style="80"/>
    <col min="1536" max="1536" width="145.7109375" style="80" customWidth="1"/>
    <col min="1537" max="1547" width="9.5703125" style="80" customWidth="1"/>
    <col min="1548" max="1548" width="8.7109375" style="80"/>
    <col min="1549" max="1549" width="22.42578125" style="80" bestFit="1" customWidth="1"/>
    <col min="1550" max="1791" width="8.7109375" style="80"/>
    <col min="1792" max="1792" width="145.7109375" style="80" customWidth="1"/>
    <col min="1793" max="1803" width="9.5703125" style="80" customWidth="1"/>
    <col min="1804" max="1804" width="8.7109375" style="80"/>
    <col min="1805" max="1805" width="22.42578125" style="80" bestFit="1" customWidth="1"/>
    <col min="1806" max="2047" width="8.7109375" style="80"/>
    <col min="2048" max="2048" width="145.7109375" style="80" customWidth="1"/>
    <col min="2049" max="2059" width="9.5703125" style="80" customWidth="1"/>
    <col min="2060" max="2060" width="8.7109375" style="80"/>
    <col min="2061" max="2061" width="22.42578125" style="80" bestFit="1" customWidth="1"/>
    <col min="2062" max="2303" width="8.7109375" style="80"/>
    <col min="2304" max="2304" width="145.7109375" style="80" customWidth="1"/>
    <col min="2305" max="2315" width="9.5703125" style="80" customWidth="1"/>
    <col min="2316" max="2316" width="8.7109375" style="80"/>
    <col min="2317" max="2317" width="22.42578125" style="80" bestFit="1" customWidth="1"/>
    <col min="2318" max="2559" width="8.7109375" style="80"/>
    <col min="2560" max="2560" width="145.7109375" style="80" customWidth="1"/>
    <col min="2561" max="2571" width="9.5703125" style="80" customWidth="1"/>
    <col min="2572" max="2572" width="8.7109375" style="80"/>
    <col min="2573" max="2573" width="22.42578125" style="80" bestFit="1" customWidth="1"/>
    <col min="2574" max="2815" width="8.7109375" style="80"/>
    <col min="2816" max="2816" width="145.7109375" style="80" customWidth="1"/>
    <col min="2817" max="2827" width="9.5703125" style="80" customWidth="1"/>
    <col min="2828" max="2828" width="8.7109375" style="80"/>
    <col min="2829" max="2829" width="22.42578125" style="80" bestFit="1" customWidth="1"/>
    <col min="2830" max="3071" width="8.7109375" style="80"/>
    <col min="3072" max="3072" width="145.7109375" style="80" customWidth="1"/>
    <col min="3073" max="3083" width="9.5703125" style="80" customWidth="1"/>
    <col min="3084" max="3084" width="8.7109375" style="80"/>
    <col min="3085" max="3085" width="22.42578125" style="80" bestFit="1" customWidth="1"/>
    <col min="3086" max="3327" width="8.7109375" style="80"/>
    <col min="3328" max="3328" width="145.7109375" style="80" customWidth="1"/>
    <col min="3329" max="3339" width="9.5703125" style="80" customWidth="1"/>
    <col min="3340" max="3340" width="8.7109375" style="80"/>
    <col min="3341" max="3341" width="22.42578125" style="80" bestFit="1" customWidth="1"/>
    <col min="3342" max="3583" width="8.7109375" style="80"/>
    <col min="3584" max="3584" width="145.7109375" style="80" customWidth="1"/>
    <col min="3585" max="3595" width="9.5703125" style="80" customWidth="1"/>
    <col min="3596" max="3596" width="8.7109375" style="80"/>
    <col min="3597" max="3597" width="22.42578125" style="80" bestFit="1" customWidth="1"/>
    <col min="3598" max="3839" width="8.7109375" style="80"/>
    <col min="3840" max="3840" width="145.7109375" style="80" customWidth="1"/>
    <col min="3841" max="3851" width="9.5703125" style="80" customWidth="1"/>
    <col min="3852" max="3852" width="8.7109375" style="80"/>
    <col min="3853" max="3853" width="22.42578125" style="80" bestFit="1" customWidth="1"/>
    <col min="3854" max="4095" width="8.7109375" style="80"/>
    <col min="4096" max="4096" width="145.7109375" style="80" customWidth="1"/>
    <col min="4097" max="4107" width="9.5703125" style="80" customWidth="1"/>
    <col min="4108" max="4108" width="8.7109375" style="80"/>
    <col min="4109" max="4109" width="22.42578125" style="80" bestFit="1" customWidth="1"/>
    <col min="4110" max="4351" width="8.7109375" style="80"/>
    <col min="4352" max="4352" width="145.7109375" style="80" customWidth="1"/>
    <col min="4353" max="4363" width="9.5703125" style="80" customWidth="1"/>
    <col min="4364" max="4364" width="8.7109375" style="80"/>
    <col min="4365" max="4365" width="22.42578125" style="80" bestFit="1" customWidth="1"/>
    <col min="4366" max="4607" width="8.7109375" style="80"/>
    <col min="4608" max="4608" width="145.7109375" style="80" customWidth="1"/>
    <col min="4609" max="4619" width="9.5703125" style="80" customWidth="1"/>
    <col min="4620" max="4620" width="8.7109375" style="80"/>
    <col min="4621" max="4621" width="22.42578125" style="80" bestFit="1" customWidth="1"/>
    <col min="4622" max="4863" width="8.7109375" style="80"/>
    <col min="4864" max="4864" width="145.7109375" style="80" customWidth="1"/>
    <col min="4865" max="4875" width="9.5703125" style="80" customWidth="1"/>
    <col min="4876" max="4876" width="8.7109375" style="80"/>
    <col min="4877" max="4877" width="22.42578125" style="80" bestFit="1" customWidth="1"/>
    <col min="4878" max="5119" width="8.7109375" style="80"/>
    <col min="5120" max="5120" width="145.7109375" style="80" customWidth="1"/>
    <col min="5121" max="5131" width="9.5703125" style="80" customWidth="1"/>
    <col min="5132" max="5132" width="8.7109375" style="80"/>
    <col min="5133" max="5133" width="22.42578125" style="80" bestFit="1" customWidth="1"/>
    <col min="5134" max="5375" width="8.7109375" style="80"/>
    <col min="5376" max="5376" width="145.7109375" style="80" customWidth="1"/>
    <col min="5377" max="5387" width="9.5703125" style="80" customWidth="1"/>
    <col min="5388" max="5388" width="8.7109375" style="80"/>
    <col min="5389" max="5389" width="22.42578125" style="80" bestFit="1" customWidth="1"/>
    <col min="5390" max="5631" width="8.7109375" style="80"/>
    <col min="5632" max="5632" width="145.7109375" style="80" customWidth="1"/>
    <col min="5633" max="5643" width="9.5703125" style="80" customWidth="1"/>
    <col min="5644" max="5644" width="8.7109375" style="80"/>
    <col min="5645" max="5645" width="22.42578125" style="80" bestFit="1" customWidth="1"/>
    <col min="5646" max="5887" width="8.7109375" style="80"/>
    <col min="5888" max="5888" width="145.7109375" style="80" customWidth="1"/>
    <col min="5889" max="5899" width="9.5703125" style="80" customWidth="1"/>
    <col min="5900" max="5900" width="8.7109375" style="80"/>
    <col min="5901" max="5901" width="22.42578125" style="80" bestFit="1" customWidth="1"/>
    <col min="5902" max="6143" width="8.7109375" style="80"/>
    <col min="6144" max="6144" width="145.7109375" style="80" customWidth="1"/>
    <col min="6145" max="6155" width="9.5703125" style="80" customWidth="1"/>
    <col min="6156" max="6156" width="8.7109375" style="80"/>
    <col min="6157" max="6157" width="22.42578125" style="80" bestFit="1" customWidth="1"/>
    <col min="6158" max="6399" width="8.7109375" style="80"/>
    <col min="6400" max="6400" width="145.7109375" style="80" customWidth="1"/>
    <col min="6401" max="6411" width="9.5703125" style="80" customWidth="1"/>
    <col min="6412" max="6412" width="8.7109375" style="80"/>
    <col min="6413" max="6413" width="22.42578125" style="80" bestFit="1" customWidth="1"/>
    <col min="6414" max="6655" width="8.7109375" style="80"/>
    <col min="6656" max="6656" width="145.7109375" style="80" customWidth="1"/>
    <col min="6657" max="6667" width="9.5703125" style="80" customWidth="1"/>
    <col min="6668" max="6668" width="8.7109375" style="80"/>
    <col min="6669" max="6669" width="22.42578125" style="80" bestFit="1" customWidth="1"/>
    <col min="6670" max="6911" width="8.7109375" style="80"/>
    <col min="6912" max="6912" width="145.7109375" style="80" customWidth="1"/>
    <col min="6913" max="6923" width="9.5703125" style="80" customWidth="1"/>
    <col min="6924" max="6924" width="8.7109375" style="80"/>
    <col min="6925" max="6925" width="22.42578125" style="80" bestFit="1" customWidth="1"/>
    <col min="6926" max="7167" width="8.7109375" style="80"/>
    <col min="7168" max="7168" width="145.7109375" style="80" customWidth="1"/>
    <col min="7169" max="7179" width="9.5703125" style="80" customWidth="1"/>
    <col min="7180" max="7180" width="8.7109375" style="80"/>
    <col min="7181" max="7181" width="22.42578125" style="80" bestFit="1" customWidth="1"/>
    <col min="7182" max="7423" width="8.7109375" style="80"/>
    <col min="7424" max="7424" width="145.7109375" style="80" customWidth="1"/>
    <col min="7425" max="7435" width="9.5703125" style="80" customWidth="1"/>
    <col min="7436" max="7436" width="8.7109375" style="80"/>
    <col min="7437" max="7437" width="22.42578125" style="80" bestFit="1" customWidth="1"/>
    <col min="7438" max="7679" width="8.7109375" style="80"/>
    <col min="7680" max="7680" width="145.7109375" style="80" customWidth="1"/>
    <col min="7681" max="7691" width="9.5703125" style="80" customWidth="1"/>
    <col min="7692" max="7692" width="8.7109375" style="80"/>
    <col min="7693" max="7693" width="22.42578125" style="80" bestFit="1" customWidth="1"/>
    <col min="7694" max="7935" width="8.7109375" style="80"/>
    <col min="7936" max="7936" width="145.7109375" style="80" customWidth="1"/>
    <col min="7937" max="7947" width="9.5703125" style="80" customWidth="1"/>
    <col min="7948" max="7948" width="8.7109375" style="80"/>
    <col min="7949" max="7949" width="22.42578125" style="80" bestFit="1" customWidth="1"/>
    <col min="7950" max="8191" width="8.7109375" style="80"/>
    <col min="8192" max="8192" width="145.7109375" style="80" customWidth="1"/>
    <col min="8193" max="8203" width="9.5703125" style="80" customWidth="1"/>
    <col min="8204" max="8204" width="8.7109375" style="80"/>
    <col min="8205" max="8205" width="22.42578125" style="80" bestFit="1" customWidth="1"/>
    <col min="8206" max="8447" width="8.7109375" style="80"/>
    <col min="8448" max="8448" width="145.7109375" style="80" customWidth="1"/>
    <col min="8449" max="8459" width="9.5703125" style="80" customWidth="1"/>
    <col min="8460" max="8460" width="8.7109375" style="80"/>
    <col min="8461" max="8461" width="22.42578125" style="80" bestFit="1" customWidth="1"/>
    <col min="8462" max="8703" width="8.7109375" style="80"/>
    <col min="8704" max="8704" width="145.7109375" style="80" customWidth="1"/>
    <col min="8705" max="8715" width="9.5703125" style="80" customWidth="1"/>
    <col min="8716" max="8716" width="8.7109375" style="80"/>
    <col min="8717" max="8717" width="22.42578125" style="80" bestFit="1" customWidth="1"/>
    <col min="8718" max="8959" width="8.7109375" style="80"/>
    <col min="8960" max="8960" width="145.7109375" style="80" customWidth="1"/>
    <col min="8961" max="8971" width="9.5703125" style="80" customWidth="1"/>
    <col min="8972" max="8972" width="8.7109375" style="80"/>
    <col min="8973" max="8973" width="22.42578125" style="80" bestFit="1" customWidth="1"/>
    <col min="8974" max="9215" width="8.7109375" style="80"/>
    <col min="9216" max="9216" width="145.7109375" style="80" customWidth="1"/>
    <col min="9217" max="9227" width="9.5703125" style="80" customWidth="1"/>
    <col min="9228" max="9228" width="8.7109375" style="80"/>
    <col min="9229" max="9229" width="22.42578125" style="80" bestFit="1" customWidth="1"/>
    <col min="9230" max="9471" width="8.7109375" style="80"/>
    <col min="9472" max="9472" width="145.7109375" style="80" customWidth="1"/>
    <col min="9473" max="9483" width="9.5703125" style="80" customWidth="1"/>
    <col min="9484" max="9484" width="8.7109375" style="80"/>
    <col min="9485" max="9485" width="22.42578125" style="80" bestFit="1" customWidth="1"/>
    <col min="9486" max="9727" width="8.7109375" style="80"/>
    <col min="9728" max="9728" width="145.7109375" style="80" customWidth="1"/>
    <col min="9729" max="9739" width="9.5703125" style="80" customWidth="1"/>
    <col min="9740" max="9740" width="8.7109375" style="80"/>
    <col min="9741" max="9741" width="22.42578125" style="80" bestFit="1" customWidth="1"/>
    <col min="9742" max="9983" width="8.7109375" style="80"/>
    <col min="9984" max="9984" width="145.7109375" style="80" customWidth="1"/>
    <col min="9985" max="9995" width="9.5703125" style="80" customWidth="1"/>
    <col min="9996" max="9996" width="8.7109375" style="80"/>
    <col min="9997" max="9997" width="22.42578125" style="80" bestFit="1" customWidth="1"/>
    <col min="9998" max="10239" width="8.7109375" style="80"/>
    <col min="10240" max="10240" width="145.7109375" style="80" customWidth="1"/>
    <col min="10241" max="10251" width="9.5703125" style="80" customWidth="1"/>
    <col min="10252" max="10252" width="8.7109375" style="80"/>
    <col min="10253" max="10253" width="22.42578125" style="80" bestFit="1" customWidth="1"/>
    <col min="10254" max="10495" width="8.7109375" style="80"/>
    <col min="10496" max="10496" width="145.7109375" style="80" customWidth="1"/>
    <col min="10497" max="10507" width="9.5703125" style="80" customWidth="1"/>
    <col min="10508" max="10508" width="8.7109375" style="80"/>
    <col min="10509" max="10509" width="22.42578125" style="80" bestFit="1" customWidth="1"/>
    <col min="10510" max="10751" width="8.7109375" style="80"/>
    <col min="10752" max="10752" width="145.7109375" style="80" customWidth="1"/>
    <col min="10753" max="10763" width="9.5703125" style="80" customWidth="1"/>
    <col min="10764" max="10764" width="8.7109375" style="80"/>
    <col min="10765" max="10765" width="22.42578125" style="80" bestFit="1" customWidth="1"/>
    <col min="10766" max="11007" width="8.7109375" style="80"/>
    <col min="11008" max="11008" width="145.7109375" style="80" customWidth="1"/>
    <col min="11009" max="11019" width="9.5703125" style="80" customWidth="1"/>
    <col min="11020" max="11020" width="8.7109375" style="80"/>
    <col min="11021" max="11021" width="22.42578125" style="80" bestFit="1" customWidth="1"/>
    <col min="11022" max="11263" width="8.7109375" style="80"/>
    <col min="11264" max="11264" width="145.7109375" style="80" customWidth="1"/>
    <col min="11265" max="11275" width="9.5703125" style="80" customWidth="1"/>
    <col min="11276" max="11276" width="8.7109375" style="80"/>
    <col min="11277" max="11277" width="22.42578125" style="80" bestFit="1" customWidth="1"/>
    <col min="11278" max="11519" width="8.7109375" style="80"/>
    <col min="11520" max="11520" width="145.7109375" style="80" customWidth="1"/>
    <col min="11521" max="11531" width="9.5703125" style="80" customWidth="1"/>
    <col min="11532" max="11532" width="8.7109375" style="80"/>
    <col min="11533" max="11533" width="22.42578125" style="80" bestFit="1" customWidth="1"/>
    <col min="11534" max="11775" width="8.7109375" style="80"/>
    <col min="11776" max="11776" width="145.7109375" style="80" customWidth="1"/>
    <col min="11777" max="11787" width="9.5703125" style="80" customWidth="1"/>
    <col min="11788" max="11788" width="8.7109375" style="80"/>
    <col min="11789" max="11789" width="22.42578125" style="80" bestFit="1" customWidth="1"/>
    <col min="11790" max="12031" width="8.7109375" style="80"/>
    <col min="12032" max="12032" width="145.7109375" style="80" customWidth="1"/>
    <col min="12033" max="12043" width="9.5703125" style="80" customWidth="1"/>
    <col min="12044" max="12044" width="8.7109375" style="80"/>
    <col min="12045" max="12045" width="22.42578125" style="80" bestFit="1" customWidth="1"/>
    <col min="12046" max="12287" width="8.7109375" style="80"/>
    <col min="12288" max="12288" width="145.7109375" style="80" customWidth="1"/>
    <col min="12289" max="12299" width="9.5703125" style="80" customWidth="1"/>
    <col min="12300" max="12300" width="8.7109375" style="80"/>
    <col min="12301" max="12301" width="22.42578125" style="80" bestFit="1" customWidth="1"/>
    <col min="12302" max="12543" width="8.7109375" style="80"/>
    <col min="12544" max="12544" width="145.7109375" style="80" customWidth="1"/>
    <col min="12545" max="12555" width="9.5703125" style="80" customWidth="1"/>
    <col min="12556" max="12556" width="8.7109375" style="80"/>
    <col min="12557" max="12557" width="22.42578125" style="80" bestFit="1" customWidth="1"/>
    <col min="12558" max="12799" width="8.7109375" style="80"/>
    <col min="12800" max="12800" width="145.7109375" style="80" customWidth="1"/>
    <col min="12801" max="12811" width="9.5703125" style="80" customWidth="1"/>
    <col min="12812" max="12812" width="8.7109375" style="80"/>
    <col min="12813" max="12813" width="22.42578125" style="80" bestFit="1" customWidth="1"/>
    <col min="12814" max="13055" width="8.7109375" style="80"/>
    <col min="13056" max="13056" width="145.7109375" style="80" customWidth="1"/>
    <col min="13057" max="13067" width="9.5703125" style="80" customWidth="1"/>
    <col min="13068" max="13068" width="8.7109375" style="80"/>
    <col min="13069" max="13069" width="22.42578125" style="80" bestFit="1" customWidth="1"/>
    <col min="13070" max="13311" width="8.7109375" style="80"/>
    <col min="13312" max="13312" width="145.7109375" style="80" customWidth="1"/>
    <col min="13313" max="13323" width="9.5703125" style="80" customWidth="1"/>
    <col min="13324" max="13324" width="8.7109375" style="80"/>
    <col min="13325" max="13325" width="22.42578125" style="80" bestFit="1" customWidth="1"/>
    <col min="13326" max="13567" width="8.7109375" style="80"/>
    <col min="13568" max="13568" width="145.7109375" style="80" customWidth="1"/>
    <col min="13569" max="13579" width="9.5703125" style="80" customWidth="1"/>
    <col min="13580" max="13580" width="8.7109375" style="80"/>
    <col min="13581" max="13581" width="22.42578125" style="80" bestFit="1" customWidth="1"/>
    <col min="13582" max="13823" width="8.7109375" style="80"/>
    <col min="13824" max="13824" width="145.7109375" style="80" customWidth="1"/>
    <col min="13825" max="13835" width="9.5703125" style="80" customWidth="1"/>
    <col min="13836" max="13836" width="8.7109375" style="80"/>
    <col min="13837" max="13837" width="22.42578125" style="80" bestFit="1" customWidth="1"/>
    <col min="13838" max="14079" width="8.7109375" style="80"/>
    <col min="14080" max="14080" width="145.7109375" style="80" customWidth="1"/>
    <col min="14081" max="14091" width="9.5703125" style="80" customWidth="1"/>
    <col min="14092" max="14092" width="8.7109375" style="80"/>
    <col min="14093" max="14093" width="22.42578125" style="80" bestFit="1" customWidth="1"/>
    <col min="14094" max="14335" width="8.7109375" style="80"/>
    <col min="14336" max="14336" width="145.7109375" style="80" customWidth="1"/>
    <col min="14337" max="14347" width="9.5703125" style="80" customWidth="1"/>
    <col min="14348" max="14348" width="8.7109375" style="80"/>
    <col min="14349" max="14349" width="22.42578125" style="80" bestFit="1" customWidth="1"/>
    <col min="14350" max="14591" width="8.7109375" style="80"/>
    <col min="14592" max="14592" width="145.7109375" style="80" customWidth="1"/>
    <col min="14593" max="14603" width="9.5703125" style="80" customWidth="1"/>
    <col min="14604" max="14604" width="8.7109375" style="80"/>
    <col min="14605" max="14605" width="22.42578125" style="80" bestFit="1" customWidth="1"/>
    <col min="14606" max="14847" width="8.7109375" style="80"/>
    <col min="14848" max="14848" width="145.7109375" style="80" customWidth="1"/>
    <col min="14849" max="14859" width="9.5703125" style="80" customWidth="1"/>
    <col min="14860" max="14860" width="8.7109375" style="80"/>
    <col min="14861" max="14861" width="22.42578125" style="80" bestFit="1" customWidth="1"/>
    <col min="14862" max="15103" width="8.7109375" style="80"/>
    <col min="15104" max="15104" width="145.7109375" style="80" customWidth="1"/>
    <col min="15105" max="15115" width="9.5703125" style="80" customWidth="1"/>
    <col min="15116" max="15116" width="8.7109375" style="80"/>
    <col min="15117" max="15117" width="22.42578125" style="80" bestFit="1" customWidth="1"/>
    <col min="15118" max="15359" width="8.7109375" style="80"/>
    <col min="15360" max="15360" width="145.7109375" style="80" customWidth="1"/>
    <col min="15361" max="15371" width="9.5703125" style="80" customWidth="1"/>
    <col min="15372" max="15372" width="8.7109375" style="80"/>
    <col min="15373" max="15373" width="22.42578125" style="80" bestFit="1" customWidth="1"/>
    <col min="15374" max="15615" width="8.7109375" style="80"/>
    <col min="15616" max="15616" width="145.7109375" style="80" customWidth="1"/>
    <col min="15617" max="15627" width="9.5703125" style="80" customWidth="1"/>
    <col min="15628" max="15628" width="8.7109375" style="80"/>
    <col min="15629" max="15629" width="22.42578125" style="80" bestFit="1" customWidth="1"/>
    <col min="15630" max="15871" width="8.7109375" style="80"/>
    <col min="15872" max="15872" width="145.7109375" style="80" customWidth="1"/>
    <col min="15873" max="15883" width="9.5703125" style="80" customWidth="1"/>
    <col min="15884" max="15884" width="8.7109375" style="80"/>
    <col min="15885" max="15885" width="22.42578125" style="80" bestFit="1" customWidth="1"/>
    <col min="15886" max="16127" width="8.7109375" style="80"/>
    <col min="16128" max="16128" width="145.7109375" style="80" customWidth="1"/>
    <col min="16129" max="16139" width="9.5703125" style="80" customWidth="1"/>
    <col min="16140" max="16140" width="8.7109375" style="80"/>
    <col min="16141" max="16141" width="22.42578125" style="80" bestFit="1" customWidth="1"/>
    <col min="16142" max="16384" width="8.7109375" style="80"/>
  </cols>
  <sheetData>
    <row r="6" spans="1:1" ht="20.100000000000001" customHeight="1" x14ac:dyDescent="0.25">
      <c r="A6" s="950" t="s">
        <v>122</v>
      </c>
    </row>
    <row r="7" spans="1:1" ht="20.100000000000001" customHeight="1" x14ac:dyDescent="0.25">
      <c r="A7" s="951" t="s">
        <v>936</v>
      </c>
    </row>
    <row r="8" spans="1:1" ht="20.100000000000001" customHeight="1" x14ac:dyDescent="0.25">
      <c r="A8" s="952" t="s">
        <v>937</v>
      </c>
    </row>
    <row r="9" spans="1:1" ht="20.100000000000001" customHeight="1" x14ac:dyDescent="0.25">
      <c r="A9" s="952"/>
    </row>
    <row r="10" spans="1:1" ht="20.100000000000001" customHeight="1" x14ac:dyDescent="0.25">
      <c r="A10" s="950" t="s">
        <v>123</v>
      </c>
    </row>
    <row r="11" spans="1:1" ht="20.100000000000001" customHeight="1" x14ac:dyDescent="0.25">
      <c r="A11" s="951" t="s">
        <v>940</v>
      </c>
    </row>
    <row r="12" spans="1:1" ht="20.100000000000001" customHeight="1" x14ac:dyDescent="0.25">
      <c r="A12" s="952" t="s">
        <v>941</v>
      </c>
    </row>
    <row r="13" spans="1:1" ht="20.100000000000001" customHeight="1" x14ac:dyDescent="0.25">
      <c r="A13" s="952"/>
    </row>
    <row r="14" spans="1:1" ht="20.100000000000001" customHeight="1" x14ac:dyDescent="0.25">
      <c r="A14" s="950" t="s">
        <v>938</v>
      </c>
    </row>
    <row r="15" spans="1:1" ht="20.100000000000001" customHeight="1" x14ac:dyDescent="0.25">
      <c r="A15" s="951" t="s">
        <v>905</v>
      </c>
    </row>
    <row r="16" spans="1:1" ht="20.100000000000001" customHeight="1" x14ac:dyDescent="0.25">
      <c r="A16" s="952" t="s">
        <v>462</v>
      </c>
    </row>
    <row r="17" spans="1:1" ht="20.100000000000001" customHeight="1" x14ac:dyDescent="0.25">
      <c r="A17" s="952"/>
    </row>
    <row r="18" spans="1:1" ht="20.100000000000001" customHeight="1" x14ac:dyDescent="0.25">
      <c r="A18" s="950" t="s">
        <v>942</v>
      </c>
    </row>
    <row r="19" spans="1:1" ht="20.100000000000001" customHeight="1" x14ac:dyDescent="0.25">
      <c r="A19" s="951" t="s">
        <v>124</v>
      </c>
    </row>
    <row r="20" spans="1:1" ht="20.100000000000001" customHeight="1" x14ac:dyDescent="0.25">
      <c r="A20" s="952" t="s">
        <v>943</v>
      </c>
    </row>
    <row r="21" spans="1:1" ht="20.100000000000001" customHeight="1" x14ac:dyDescent="0.25">
      <c r="A21" s="952"/>
    </row>
    <row r="22" spans="1:1" ht="20.100000000000001" customHeight="1" x14ac:dyDescent="0.25">
      <c r="A22" s="951" t="s">
        <v>130</v>
      </c>
    </row>
    <row r="23" spans="1:1" ht="20.100000000000001" customHeight="1" x14ac:dyDescent="0.25">
      <c r="A23" s="952" t="s">
        <v>939</v>
      </c>
    </row>
    <row r="24" spans="1:1" ht="20.100000000000001" customHeight="1" x14ac:dyDescent="0.25">
      <c r="A24" s="952"/>
    </row>
    <row r="25" spans="1:1" ht="20.100000000000001" customHeight="1" x14ac:dyDescent="0.25">
      <c r="A25" s="951" t="s">
        <v>944</v>
      </c>
    </row>
    <row r="26" spans="1:1" ht="20.100000000000001" customHeight="1" x14ac:dyDescent="0.25">
      <c r="A26" s="952" t="s">
        <v>945</v>
      </c>
    </row>
    <row r="27" spans="1:1" ht="20.100000000000001" customHeight="1" x14ac:dyDescent="0.25">
      <c r="A27" s="952"/>
    </row>
    <row r="28" spans="1:1" ht="20.100000000000001" customHeight="1" x14ac:dyDescent="0.25">
      <c r="A28" s="950" t="s">
        <v>125</v>
      </c>
    </row>
    <row r="29" spans="1:1" ht="20.100000000000001" customHeight="1" x14ac:dyDescent="0.25">
      <c r="A29" s="951" t="s">
        <v>946</v>
      </c>
    </row>
    <row r="30" spans="1:1" ht="20.100000000000001" customHeight="1" x14ac:dyDescent="0.25">
      <c r="A30" s="951" t="s">
        <v>126</v>
      </c>
    </row>
    <row r="31" spans="1:1" ht="20.100000000000001" customHeight="1" x14ac:dyDescent="0.25">
      <c r="A31" s="951" t="s">
        <v>947</v>
      </c>
    </row>
    <row r="32" spans="1:1" ht="20.100000000000001" customHeight="1" x14ac:dyDescent="0.25">
      <c r="A32" s="951" t="s">
        <v>127</v>
      </c>
    </row>
    <row r="33" spans="1:16" ht="20.100000000000001" customHeight="1" x14ac:dyDescent="0.25">
      <c r="A33" s="951" t="s">
        <v>128</v>
      </c>
    </row>
    <row r="34" spans="1:16" ht="20.100000000000001" customHeight="1" x14ac:dyDescent="0.25">
      <c r="A34" s="951" t="s">
        <v>129</v>
      </c>
      <c r="P34" s="81"/>
    </row>
    <row r="35" spans="1:16" ht="20.100000000000001" customHeight="1" x14ac:dyDescent="0.25">
      <c r="A35" s="952"/>
      <c r="P35" s="81"/>
    </row>
    <row r="36" spans="1:16" ht="20.100000000000001" customHeight="1" x14ac:dyDescent="0.25">
      <c r="A36" s="952"/>
      <c r="P36" s="81"/>
    </row>
    <row r="37" spans="1:16" ht="20.100000000000001" customHeight="1" x14ac:dyDescent="0.25">
      <c r="A37" s="952"/>
      <c r="P37" s="81"/>
    </row>
    <row r="38" spans="1:16" ht="20.100000000000001" customHeight="1" x14ac:dyDescent="0.25">
      <c r="A38" s="952"/>
      <c r="P38" s="81"/>
    </row>
    <row r="39" spans="1:16" ht="20.100000000000001" customHeight="1" x14ac:dyDescent="0.25">
      <c r="A39" s="952"/>
      <c r="P39" s="81"/>
    </row>
    <row r="40" spans="1:16" ht="20.100000000000001" customHeight="1" x14ac:dyDescent="0.25">
      <c r="A40" s="953" t="s">
        <v>949</v>
      </c>
      <c r="P40" s="81"/>
    </row>
    <row r="41" spans="1:16" ht="20.100000000000001" customHeight="1" x14ac:dyDescent="0.25">
      <c r="A41" s="953" t="s">
        <v>948</v>
      </c>
    </row>
    <row r="42" spans="1:16" ht="20.100000000000001" customHeight="1" x14ac:dyDescent="0.25">
      <c r="A42" s="950" t="s">
        <v>1195</v>
      </c>
      <c r="B42" s="81"/>
      <c r="C42" s="81"/>
      <c r="D42" s="81"/>
      <c r="E42" s="81"/>
      <c r="F42" s="81"/>
      <c r="G42" s="81"/>
      <c r="H42" s="81"/>
      <c r="I42" s="81"/>
      <c r="J42" s="81"/>
      <c r="K42" s="81"/>
    </row>
    <row r="43" spans="1:16" ht="20.100000000000001" customHeight="1" x14ac:dyDescent="0.25">
      <c r="A43" s="950" t="s">
        <v>1196</v>
      </c>
    </row>
    <row r="44" spans="1:16" ht="20.100000000000001" customHeight="1" x14ac:dyDescent="0.25">
      <c r="A44" s="950" t="s">
        <v>950</v>
      </c>
      <c r="B44" s="81"/>
      <c r="C44" s="81"/>
      <c r="D44" s="81"/>
      <c r="E44" s="81"/>
      <c r="F44" s="81"/>
      <c r="G44" s="81"/>
      <c r="H44" s="81"/>
      <c r="I44" s="81"/>
      <c r="J44" s="81"/>
      <c r="K44" s="81"/>
    </row>
    <row r="45" spans="1:16" ht="20.100000000000001" customHeight="1" x14ac:dyDescent="0.25">
      <c r="A45" s="950" t="s">
        <v>131</v>
      </c>
    </row>
    <row r="46" spans="1:16" ht="20.100000000000001" customHeight="1" x14ac:dyDescent="0.25">
      <c r="A46" s="953" t="s">
        <v>1177</v>
      </c>
    </row>
    <row r="47" spans="1:16" s="81" customFormat="1" ht="20.100000000000001" customHeight="1" x14ac:dyDescent="0.25">
      <c r="A47" s="565"/>
      <c r="B47" s="80"/>
      <c r="C47" s="80"/>
      <c r="D47" s="80"/>
      <c r="E47" s="80"/>
      <c r="F47" s="80"/>
      <c r="G47" s="80"/>
      <c r="H47" s="80"/>
      <c r="I47" s="80"/>
      <c r="J47" s="80"/>
      <c r="K47" s="80"/>
    </row>
    <row r="48" spans="1:16" s="81" customFormat="1" ht="20.100000000000001" customHeight="1" x14ac:dyDescent="0.25">
      <c r="A48" s="954"/>
      <c r="B48" s="80"/>
      <c r="C48" s="80"/>
      <c r="D48" s="80"/>
      <c r="E48" s="80"/>
      <c r="F48" s="80"/>
      <c r="G48" s="80"/>
      <c r="H48" s="80"/>
      <c r="I48" s="80"/>
      <c r="J48" s="80"/>
      <c r="K48" s="80"/>
    </row>
    <row r="51" spans="1:16" s="81" customFormat="1" ht="20.100000000000001" customHeight="1" x14ac:dyDescent="0.25">
      <c r="A51" s="565"/>
    </row>
    <row r="53" spans="1:16" ht="20.100000000000001" customHeight="1" x14ac:dyDescent="0.25">
      <c r="A53" s="954"/>
    </row>
    <row r="54" spans="1:16" ht="20.100000000000001" customHeight="1" x14ac:dyDescent="0.25">
      <c r="P54" s="82"/>
    </row>
    <row r="55" spans="1:16" s="81" customFormat="1" ht="20.100000000000001" customHeight="1" x14ac:dyDescent="0.25">
      <c r="A55" s="565"/>
    </row>
    <row r="58" spans="1:16" ht="20.100000000000001" customHeight="1" x14ac:dyDescent="0.25">
      <c r="B58" s="81"/>
      <c r="C58" s="81"/>
      <c r="D58" s="81"/>
      <c r="E58" s="81"/>
      <c r="F58" s="81"/>
      <c r="G58" s="81"/>
      <c r="H58" s="81"/>
      <c r="I58" s="81"/>
      <c r="J58" s="81"/>
      <c r="K58" s="81"/>
    </row>
    <row r="63" spans="1:16" ht="20.100000000000001" customHeight="1" x14ac:dyDescent="0.25">
      <c r="B63" s="81"/>
      <c r="C63" s="81"/>
      <c r="D63" s="81"/>
      <c r="E63" s="81"/>
      <c r="F63" s="81"/>
      <c r="G63" s="81"/>
      <c r="H63" s="81"/>
      <c r="I63" s="81"/>
      <c r="J63" s="81"/>
      <c r="K63" s="81"/>
    </row>
    <row r="66" spans="2:5" ht="20.100000000000001" customHeight="1" x14ac:dyDescent="0.25">
      <c r="B66" s="81"/>
      <c r="C66" s="81"/>
      <c r="D66" s="81"/>
      <c r="E66" s="81"/>
    </row>
    <row r="70" spans="2:5" ht="20.100000000000001" customHeight="1" x14ac:dyDescent="0.25">
      <c r="B70" s="81"/>
      <c r="C70" s="81"/>
      <c r="D70" s="81"/>
      <c r="E70" s="81"/>
    </row>
  </sheetData>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rowBreaks count="1" manualBreakCount="1">
    <brk id="46"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28"/>
  <sheetViews>
    <sheetView showGridLines="0" zoomScaleNormal="100" zoomScaleSheetLayoutView="25" workbookViewId="0"/>
  </sheetViews>
  <sheetFormatPr defaultColWidth="11.42578125" defaultRowHeight="20.100000000000001" customHeight="1" x14ac:dyDescent="0.25"/>
  <cols>
    <col min="1" max="1" width="36.7109375" style="41" customWidth="1"/>
    <col min="2" max="3" width="10.28515625" style="41" customWidth="1"/>
    <col min="4" max="13" width="9" style="41" customWidth="1"/>
    <col min="14" max="14" width="10.5703125" style="41" customWidth="1"/>
    <col min="15" max="15" width="10.5703125" style="41" bestFit="1" customWidth="1"/>
    <col min="16" max="16" width="11.7109375" style="41" customWidth="1"/>
    <col min="17" max="16384" width="11.42578125" style="41"/>
  </cols>
  <sheetData>
    <row r="1" spans="1:17" s="27" customFormat="1" ht="24.95" customHeight="1" x14ac:dyDescent="0.25">
      <c r="A1" s="347" t="s">
        <v>104</v>
      </c>
      <c r="B1" s="347"/>
      <c r="C1" s="347"/>
      <c r="D1" s="347"/>
      <c r="E1" s="347"/>
      <c r="F1" s="347"/>
      <c r="G1" s="347"/>
    </row>
    <row r="2" spans="1:17" s="55" customFormat="1" ht="24.95" customHeight="1" thickBot="1" x14ac:dyDescent="0.25">
      <c r="A2" s="28" t="s">
        <v>478</v>
      </c>
      <c r="B2" s="53"/>
      <c r="C2" s="53"/>
      <c r="D2" s="53"/>
      <c r="E2" s="53"/>
      <c r="F2" s="53"/>
      <c r="G2" s="53"/>
      <c r="H2" s="53"/>
      <c r="I2" s="53"/>
      <c r="J2" s="53"/>
      <c r="K2" s="53"/>
      <c r="L2" s="53"/>
      <c r="M2" s="53"/>
      <c r="N2" s="53"/>
      <c r="O2" s="336" t="s">
        <v>586</v>
      </c>
      <c r="P2" s="54"/>
    </row>
    <row r="3" spans="1:17" s="39" customFormat="1" ht="20.100000000000001" customHeight="1" x14ac:dyDescent="0.25">
      <c r="A3" s="1023" t="s">
        <v>8</v>
      </c>
      <c r="B3" s="1019" t="s">
        <v>85</v>
      </c>
      <c r="C3" s="1020"/>
      <c r="D3" s="1020"/>
      <c r="E3" s="1020"/>
      <c r="F3" s="1020"/>
      <c r="G3" s="1020"/>
      <c r="H3" s="1020"/>
      <c r="I3" s="1020"/>
      <c r="J3" s="1020"/>
      <c r="K3" s="1020"/>
      <c r="L3" s="1020"/>
      <c r="M3" s="1020"/>
      <c r="N3" s="1020"/>
      <c r="O3" s="1020"/>
      <c r="P3" s="56"/>
    </row>
    <row r="4" spans="1:17" ht="20.100000000000001" customHeight="1" x14ac:dyDescent="0.25">
      <c r="A4" s="1024"/>
      <c r="B4" s="1021" t="s">
        <v>10</v>
      </c>
      <c r="C4" s="1021"/>
      <c r="D4" s="32" t="s">
        <v>69</v>
      </c>
      <c r="E4" s="32"/>
      <c r="F4" s="32" t="s">
        <v>70</v>
      </c>
      <c r="G4" s="32"/>
      <c r="H4" s="32" t="s">
        <v>71</v>
      </c>
      <c r="I4" s="32"/>
      <c r="J4" s="32" t="s">
        <v>72</v>
      </c>
      <c r="K4" s="32"/>
      <c r="L4" s="32" t="s">
        <v>73</v>
      </c>
      <c r="M4" s="32"/>
      <c r="N4" s="32" t="s">
        <v>74</v>
      </c>
      <c r="O4" s="57"/>
      <c r="P4" s="58"/>
    </row>
    <row r="5" spans="1:17" ht="20.100000000000001" customHeight="1" x14ac:dyDescent="0.25">
      <c r="A5" s="1025"/>
      <c r="B5" s="59">
        <v>2015</v>
      </c>
      <c r="C5" s="59">
        <v>2016</v>
      </c>
      <c r="D5" s="59">
        <v>2015</v>
      </c>
      <c r="E5" s="59">
        <v>2016</v>
      </c>
      <c r="F5" s="334">
        <v>2015</v>
      </c>
      <c r="G5" s="334">
        <v>2016</v>
      </c>
      <c r="H5" s="334">
        <v>2015</v>
      </c>
      <c r="I5" s="334">
        <v>2016</v>
      </c>
      <c r="J5" s="334">
        <v>2015</v>
      </c>
      <c r="K5" s="334">
        <v>2016</v>
      </c>
      <c r="L5" s="334">
        <v>2015</v>
      </c>
      <c r="M5" s="334">
        <v>2016</v>
      </c>
      <c r="N5" s="334">
        <v>2015</v>
      </c>
      <c r="O5" s="335">
        <v>2016</v>
      </c>
      <c r="P5" s="58"/>
    </row>
    <row r="6" spans="1:17" ht="20.100000000000001" customHeight="1" x14ac:dyDescent="0.25">
      <c r="A6" s="36" t="s">
        <v>10</v>
      </c>
      <c r="B6" s="37">
        <v>25143</v>
      </c>
      <c r="C6" s="37">
        <v>27066</v>
      </c>
      <c r="D6" s="37">
        <v>3040</v>
      </c>
      <c r="E6" s="37">
        <v>2826</v>
      </c>
      <c r="F6" s="37">
        <v>1812</v>
      </c>
      <c r="G6" s="37">
        <v>2416</v>
      </c>
      <c r="H6" s="37">
        <v>1685</v>
      </c>
      <c r="I6" s="37">
        <v>2330</v>
      </c>
      <c r="J6" s="37">
        <v>1715</v>
      </c>
      <c r="K6" s="37">
        <v>1703</v>
      </c>
      <c r="L6" s="37">
        <v>1856</v>
      </c>
      <c r="M6" s="37">
        <v>1801</v>
      </c>
      <c r="N6" s="37">
        <v>1525</v>
      </c>
      <c r="O6" s="37">
        <v>1613</v>
      </c>
    </row>
    <row r="7" spans="1:17" s="39" customFormat="1" ht="20.100000000000001" customHeight="1" x14ac:dyDescent="0.25">
      <c r="A7" s="352" t="s">
        <v>260</v>
      </c>
      <c r="B7" s="40">
        <v>13</v>
      </c>
      <c r="C7" s="40">
        <v>26</v>
      </c>
      <c r="D7" s="40">
        <v>2</v>
      </c>
      <c r="E7" s="40">
        <v>3</v>
      </c>
      <c r="F7" s="40">
        <v>1</v>
      </c>
      <c r="G7" s="40">
        <v>2</v>
      </c>
      <c r="H7" s="40">
        <v>1</v>
      </c>
      <c r="I7" s="40">
        <v>6</v>
      </c>
      <c r="J7" s="40">
        <v>1</v>
      </c>
      <c r="K7" s="40">
        <v>2</v>
      </c>
      <c r="L7" s="40">
        <v>2</v>
      </c>
      <c r="M7" s="40">
        <v>1</v>
      </c>
      <c r="N7" s="40">
        <v>0</v>
      </c>
      <c r="O7" s="40">
        <v>4</v>
      </c>
    </row>
    <row r="8" spans="1:17" ht="20.100000000000001" customHeight="1" x14ac:dyDescent="0.25">
      <c r="A8" s="41" t="s">
        <v>17</v>
      </c>
      <c r="B8" s="42">
        <v>6</v>
      </c>
      <c r="C8" s="42">
        <v>14</v>
      </c>
      <c r="D8" s="42">
        <v>2</v>
      </c>
      <c r="E8" s="42">
        <v>1</v>
      </c>
      <c r="F8" s="42">
        <v>0</v>
      </c>
      <c r="G8" s="42">
        <v>0</v>
      </c>
      <c r="H8" s="42">
        <v>1</v>
      </c>
      <c r="I8" s="42">
        <v>1</v>
      </c>
      <c r="J8" s="42">
        <v>1</v>
      </c>
      <c r="K8" s="42">
        <v>1</v>
      </c>
      <c r="L8" s="42">
        <v>0</v>
      </c>
      <c r="M8" s="42">
        <v>0</v>
      </c>
      <c r="N8" s="42">
        <v>0</v>
      </c>
      <c r="O8" s="42">
        <v>3</v>
      </c>
    </row>
    <row r="9" spans="1:17" ht="20.100000000000001" customHeight="1" x14ac:dyDescent="0.25">
      <c r="A9" s="41" t="s">
        <v>18</v>
      </c>
      <c r="B9" s="42">
        <v>0</v>
      </c>
      <c r="C9" s="42">
        <v>0</v>
      </c>
      <c r="D9" s="42">
        <v>0</v>
      </c>
      <c r="E9" s="42">
        <v>0</v>
      </c>
      <c r="F9" s="42">
        <v>0</v>
      </c>
      <c r="G9" s="42">
        <v>0</v>
      </c>
      <c r="H9" s="42">
        <v>0</v>
      </c>
      <c r="I9" s="42">
        <v>0</v>
      </c>
      <c r="J9" s="42">
        <v>0</v>
      </c>
      <c r="K9" s="42">
        <v>0</v>
      </c>
      <c r="L9" s="42">
        <v>0</v>
      </c>
      <c r="M9" s="42">
        <v>0</v>
      </c>
      <c r="N9" s="42">
        <v>0</v>
      </c>
      <c r="O9" s="42">
        <v>0</v>
      </c>
    </row>
    <row r="10" spans="1:17" ht="20.100000000000001" customHeight="1" x14ac:dyDescent="0.25">
      <c r="A10" s="41" t="s">
        <v>19</v>
      </c>
      <c r="B10" s="42">
        <v>0</v>
      </c>
      <c r="C10" s="42">
        <v>1</v>
      </c>
      <c r="D10" s="42">
        <v>0</v>
      </c>
      <c r="E10" s="42">
        <v>0</v>
      </c>
      <c r="F10" s="42">
        <v>0</v>
      </c>
      <c r="G10" s="42">
        <v>0</v>
      </c>
      <c r="H10" s="42">
        <v>0</v>
      </c>
      <c r="I10" s="42">
        <v>0</v>
      </c>
      <c r="J10" s="42">
        <v>0</v>
      </c>
      <c r="K10" s="42">
        <v>1</v>
      </c>
      <c r="L10" s="42">
        <v>0</v>
      </c>
      <c r="M10" s="42">
        <v>0</v>
      </c>
      <c r="N10" s="42">
        <v>0</v>
      </c>
      <c r="O10" s="42">
        <v>0</v>
      </c>
    </row>
    <row r="11" spans="1:17" ht="20.100000000000001" customHeight="1" x14ac:dyDescent="0.25">
      <c r="A11" s="41" t="s">
        <v>559</v>
      </c>
      <c r="B11" s="42">
        <v>2</v>
      </c>
      <c r="C11" s="42">
        <v>2</v>
      </c>
      <c r="D11" s="42">
        <v>0</v>
      </c>
      <c r="E11" s="42">
        <v>2</v>
      </c>
      <c r="F11" s="42">
        <v>0</v>
      </c>
      <c r="G11" s="42">
        <v>0</v>
      </c>
      <c r="H11" s="42">
        <v>0</v>
      </c>
      <c r="I11" s="42">
        <v>0</v>
      </c>
      <c r="J11" s="42">
        <v>0</v>
      </c>
      <c r="K11" s="42">
        <v>0</v>
      </c>
      <c r="L11" s="42">
        <v>0</v>
      </c>
      <c r="M11" s="42">
        <v>0</v>
      </c>
      <c r="N11" s="42">
        <v>0</v>
      </c>
      <c r="O11" s="42">
        <v>0</v>
      </c>
    </row>
    <row r="12" spans="1:17" ht="20.100000000000001" customHeight="1" x14ac:dyDescent="0.25">
      <c r="A12" s="41" t="s">
        <v>560</v>
      </c>
      <c r="B12" s="42">
        <v>0</v>
      </c>
      <c r="C12" s="42">
        <v>4</v>
      </c>
      <c r="D12" s="42">
        <v>0</v>
      </c>
      <c r="E12" s="42">
        <v>0</v>
      </c>
      <c r="F12" s="42">
        <v>0</v>
      </c>
      <c r="G12" s="42">
        <v>0</v>
      </c>
      <c r="H12" s="42">
        <v>0</v>
      </c>
      <c r="I12" s="42">
        <v>3</v>
      </c>
      <c r="J12" s="42">
        <v>0</v>
      </c>
      <c r="K12" s="42">
        <v>0</v>
      </c>
      <c r="L12" s="42">
        <v>0</v>
      </c>
      <c r="M12" s="42">
        <v>1</v>
      </c>
      <c r="N12" s="42">
        <v>0</v>
      </c>
      <c r="O12" s="42">
        <v>0</v>
      </c>
    </row>
    <row r="13" spans="1:17" ht="20.100000000000001" customHeight="1" x14ac:dyDescent="0.25">
      <c r="A13" s="41" t="s">
        <v>561</v>
      </c>
      <c r="B13" s="42">
        <v>0</v>
      </c>
      <c r="C13" s="42">
        <v>0</v>
      </c>
      <c r="D13" s="42">
        <v>0</v>
      </c>
      <c r="E13" s="42">
        <v>0</v>
      </c>
      <c r="F13" s="42">
        <v>0</v>
      </c>
      <c r="G13" s="42">
        <v>0</v>
      </c>
      <c r="H13" s="42">
        <v>0</v>
      </c>
      <c r="I13" s="42">
        <v>0</v>
      </c>
      <c r="J13" s="42">
        <v>0</v>
      </c>
      <c r="K13" s="42">
        <v>0</v>
      </c>
      <c r="L13" s="42">
        <v>0</v>
      </c>
      <c r="M13" s="42">
        <v>0</v>
      </c>
      <c r="N13" s="42">
        <v>0</v>
      </c>
      <c r="O13" s="42">
        <v>0</v>
      </c>
    </row>
    <row r="14" spans="1:17" ht="20.100000000000001" customHeight="1" x14ac:dyDescent="0.25">
      <c r="A14" s="41" t="s">
        <v>562</v>
      </c>
      <c r="B14" s="42">
        <v>0</v>
      </c>
      <c r="C14" s="42">
        <v>0</v>
      </c>
      <c r="D14" s="42">
        <v>0</v>
      </c>
      <c r="E14" s="42">
        <v>0</v>
      </c>
      <c r="F14" s="42">
        <v>0</v>
      </c>
      <c r="G14" s="42">
        <v>0</v>
      </c>
      <c r="H14" s="42">
        <v>0</v>
      </c>
      <c r="I14" s="42">
        <v>0</v>
      </c>
      <c r="J14" s="42">
        <v>0</v>
      </c>
      <c r="K14" s="42">
        <v>0</v>
      </c>
      <c r="L14" s="42">
        <v>0</v>
      </c>
      <c r="M14" s="42">
        <v>0</v>
      </c>
      <c r="N14" s="42">
        <v>0</v>
      </c>
      <c r="O14" s="42">
        <v>0</v>
      </c>
      <c r="Q14" s="41" t="s">
        <v>1</v>
      </c>
    </row>
    <row r="15" spans="1:17" ht="20.100000000000001" customHeight="1" x14ac:dyDescent="0.25">
      <c r="A15" s="41" t="s">
        <v>20</v>
      </c>
      <c r="B15" s="42">
        <v>2</v>
      </c>
      <c r="C15" s="42">
        <v>1</v>
      </c>
      <c r="D15" s="42">
        <v>0</v>
      </c>
      <c r="E15" s="42">
        <v>0</v>
      </c>
      <c r="F15" s="42">
        <v>0</v>
      </c>
      <c r="G15" s="42">
        <v>0</v>
      </c>
      <c r="H15" s="42">
        <v>0</v>
      </c>
      <c r="I15" s="42">
        <v>1</v>
      </c>
      <c r="J15" s="42">
        <v>0</v>
      </c>
      <c r="K15" s="42">
        <v>0</v>
      </c>
      <c r="L15" s="42">
        <v>1</v>
      </c>
      <c r="M15" s="42">
        <v>0</v>
      </c>
      <c r="N15" s="42">
        <v>0</v>
      </c>
      <c r="O15" s="42">
        <v>0</v>
      </c>
    </row>
    <row r="16" spans="1:17" ht="20.100000000000001" customHeight="1" x14ac:dyDescent="0.25">
      <c r="A16" s="41" t="s">
        <v>563</v>
      </c>
      <c r="B16" s="42">
        <v>0</v>
      </c>
      <c r="C16" s="42">
        <v>0</v>
      </c>
      <c r="D16" s="42">
        <v>0</v>
      </c>
      <c r="E16" s="42">
        <v>0</v>
      </c>
      <c r="F16" s="42">
        <v>0</v>
      </c>
      <c r="G16" s="42">
        <v>0</v>
      </c>
      <c r="H16" s="42">
        <v>0</v>
      </c>
      <c r="I16" s="42">
        <v>0</v>
      </c>
      <c r="J16" s="42">
        <v>0</v>
      </c>
      <c r="K16" s="42">
        <v>0</v>
      </c>
      <c r="L16" s="42">
        <v>0</v>
      </c>
      <c r="M16" s="42">
        <v>0</v>
      </c>
      <c r="N16" s="42">
        <v>0</v>
      </c>
      <c r="O16" s="42">
        <v>0</v>
      </c>
    </row>
    <row r="17" spans="1:15" ht="20.100000000000001" customHeight="1" x14ac:dyDescent="0.25">
      <c r="A17" s="41" t="s">
        <v>564</v>
      </c>
      <c r="B17" s="42">
        <v>0</v>
      </c>
      <c r="C17" s="42">
        <v>0</v>
      </c>
      <c r="D17" s="42">
        <v>0</v>
      </c>
      <c r="E17" s="42">
        <v>0</v>
      </c>
      <c r="F17" s="42">
        <v>0</v>
      </c>
      <c r="G17" s="42">
        <v>0</v>
      </c>
      <c r="H17" s="42">
        <v>0</v>
      </c>
      <c r="I17" s="42">
        <v>0</v>
      </c>
      <c r="J17" s="42">
        <v>0</v>
      </c>
      <c r="K17" s="42">
        <v>0</v>
      </c>
      <c r="L17" s="42">
        <v>0</v>
      </c>
      <c r="M17" s="42">
        <v>0</v>
      </c>
      <c r="N17" s="42">
        <v>0</v>
      </c>
      <c r="O17" s="42">
        <v>0</v>
      </c>
    </row>
    <row r="18" spans="1:15" ht="20.100000000000001" customHeight="1" x14ac:dyDescent="0.25">
      <c r="A18" s="41" t="s">
        <v>21</v>
      </c>
      <c r="B18" s="42">
        <v>3</v>
      </c>
      <c r="C18" s="42">
        <v>4</v>
      </c>
      <c r="D18" s="42">
        <v>0</v>
      </c>
      <c r="E18" s="42">
        <v>0</v>
      </c>
      <c r="F18" s="42">
        <v>1</v>
      </c>
      <c r="G18" s="42">
        <v>2</v>
      </c>
      <c r="H18" s="42">
        <v>0</v>
      </c>
      <c r="I18" s="42">
        <v>1</v>
      </c>
      <c r="J18" s="42">
        <v>0</v>
      </c>
      <c r="K18" s="42">
        <v>0</v>
      </c>
      <c r="L18" s="42">
        <v>1</v>
      </c>
      <c r="M18" s="42">
        <v>0</v>
      </c>
      <c r="N18" s="42">
        <v>0</v>
      </c>
      <c r="O18" s="42">
        <v>1</v>
      </c>
    </row>
    <row r="19" spans="1:15" s="39" customFormat="1" ht="20.100000000000001" customHeight="1" x14ac:dyDescent="0.25">
      <c r="A19" s="352" t="s">
        <v>589</v>
      </c>
      <c r="B19" s="40">
        <v>49</v>
      </c>
      <c r="C19" s="40">
        <v>37</v>
      </c>
      <c r="D19" s="40">
        <v>4</v>
      </c>
      <c r="E19" s="40">
        <v>5</v>
      </c>
      <c r="F19" s="40">
        <v>4</v>
      </c>
      <c r="G19" s="40">
        <v>5</v>
      </c>
      <c r="H19" s="40">
        <v>3</v>
      </c>
      <c r="I19" s="40">
        <v>3</v>
      </c>
      <c r="J19" s="40">
        <v>6</v>
      </c>
      <c r="K19" s="40">
        <v>1</v>
      </c>
      <c r="L19" s="40">
        <v>5</v>
      </c>
      <c r="M19" s="40">
        <v>4</v>
      </c>
      <c r="N19" s="40">
        <v>5</v>
      </c>
      <c r="O19" s="40">
        <v>4</v>
      </c>
    </row>
    <row r="20" spans="1:15" ht="20.100000000000001" customHeight="1" x14ac:dyDescent="0.25">
      <c r="A20" s="41" t="s">
        <v>22</v>
      </c>
      <c r="B20" s="42">
        <v>6</v>
      </c>
      <c r="C20" s="42">
        <v>11</v>
      </c>
      <c r="D20" s="42">
        <v>0</v>
      </c>
      <c r="E20" s="42">
        <v>2</v>
      </c>
      <c r="F20" s="42">
        <v>0</v>
      </c>
      <c r="G20" s="42">
        <v>2</v>
      </c>
      <c r="H20" s="42">
        <v>1</v>
      </c>
      <c r="I20" s="42">
        <v>0</v>
      </c>
      <c r="J20" s="42">
        <v>0</v>
      </c>
      <c r="K20" s="42">
        <v>0</v>
      </c>
      <c r="L20" s="42">
        <v>0</v>
      </c>
      <c r="M20" s="42">
        <v>2</v>
      </c>
      <c r="N20" s="42">
        <v>0</v>
      </c>
      <c r="O20" s="42">
        <v>1</v>
      </c>
    </row>
    <row r="21" spans="1:15" ht="20.100000000000001" customHeight="1" x14ac:dyDescent="0.25">
      <c r="A21" s="41" t="s">
        <v>23</v>
      </c>
      <c r="B21" s="42">
        <v>4</v>
      </c>
      <c r="C21" s="42">
        <v>11</v>
      </c>
      <c r="D21" s="42">
        <v>0</v>
      </c>
      <c r="E21" s="42">
        <v>3</v>
      </c>
      <c r="F21" s="42">
        <v>1</v>
      </c>
      <c r="G21" s="42">
        <v>0</v>
      </c>
      <c r="H21" s="42">
        <v>0</v>
      </c>
      <c r="I21" s="42">
        <v>3</v>
      </c>
      <c r="J21" s="42">
        <v>1</v>
      </c>
      <c r="K21" s="42">
        <v>0</v>
      </c>
      <c r="L21" s="42">
        <v>0</v>
      </c>
      <c r="M21" s="42">
        <v>1</v>
      </c>
      <c r="N21" s="42">
        <v>0</v>
      </c>
      <c r="O21" s="42">
        <v>0</v>
      </c>
    </row>
    <row r="22" spans="1:15" ht="20.100000000000001" customHeight="1" x14ac:dyDescent="0.25">
      <c r="A22" s="41" t="s">
        <v>565</v>
      </c>
      <c r="B22" s="42">
        <v>3</v>
      </c>
      <c r="C22" s="42">
        <v>3</v>
      </c>
      <c r="D22" s="42">
        <v>0</v>
      </c>
      <c r="E22" s="42">
        <v>0</v>
      </c>
      <c r="F22" s="42">
        <v>0</v>
      </c>
      <c r="G22" s="42">
        <v>2</v>
      </c>
      <c r="H22" s="42">
        <v>0</v>
      </c>
      <c r="I22" s="42">
        <v>0</v>
      </c>
      <c r="J22" s="42">
        <v>0</v>
      </c>
      <c r="K22" s="42">
        <v>0</v>
      </c>
      <c r="L22" s="42">
        <v>0</v>
      </c>
      <c r="M22" s="42">
        <v>1</v>
      </c>
      <c r="N22" s="42">
        <v>1</v>
      </c>
      <c r="O22" s="42">
        <v>0</v>
      </c>
    </row>
    <row r="23" spans="1:15" ht="20.100000000000001" customHeight="1" x14ac:dyDescent="0.25">
      <c r="A23" s="41" t="s">
        <v>24</v>
      </c>
      <c r="B23" s="42">
        <v>2</v>
      </c>
      <c r="C23" s="42">
        <v>3</v>
      </c>
      <c r="D23" s="42">
        <v>1</v>
      </c>
      <c r="E23" s="42">
        <v>0</v>
      </c>
      <c r="F23" s="42">
        <v>0</v>
      </c>
      <c r="G23" s="42">
        <v>0</v>
      </c>
      <c r="H23" s="42">
        <v>0</v>
      </c>
      <c r="I23" s="42">
        <v>0</v>
      </c>
      <c r="J23" s="42">
        <v>0</v>
      </c>
      <c r="K23" s="42">
        <v>1</v>
      </c>
      <c r="L23" s="42">
        <v>0</v>
      </c>
      <c r="M23" s="42">
        <v>0</v>
      </c>
      <c r="N23" s="42">
        <v>0</v>
      </c>
      <c r="O23" s="42">
        <v>1</v>
      </c>
    </row>
    <row r="24" spans="1:15" ht="20.100000000000001" customHeight="1" x14ac:dyDescent="0.25">
      <c r="A24" s="41" t="s">
        <v>566</v>
      </c>
      <c r="B24" s="42">
        <v>6</v>
      </c>
      <c r="C24" s="42">
        <v>2</v>
      </c>
      <c r="D24" s="42">
        <v>0</v>
      </c>
      <c r="E24" s="42">
        <v>0</v>
      </c>
      <c r="F24" s="42">
        <v>0</v>
      </c>
      <c r="G24" s="42">
        <v>0</v>
      </c>
      <c r="H24" s="42">
        <v>0</v>
      </c>
      <c r="I24" s="42">
        <v>0</v>
      </c>
      <c r="J24" s="42">
        <v>0</v>
      </c>
      <c r="K24" s="42">
        <v>0</v>
      </c>
      <c r="L24" s="42">
        <v>0</v>
      </c>
      <c r="M24" s="42">
        <v>0</v>
      </c>
      <c r="N24" s="42">
        <v>0</v>
      </c>
      <c r="O24" s="42">
        <v>0</v>
      </c>
    </row>
    <row r="25" spans="1:15" ht="20.100000000000001" customHeight="1" x14ac:dyDescent="0.25">
      <c r="A25" s="41" t="s">
        <v>567</v>
      </c>
      <c r="B25" s="42">
        <v>0</v>
      </c>
      <c r="C25" s="42">
        <v>1</v>
      </c>
      <c r="D25" s="42">
        <v>0</v>
      </c>
      <c r="E25" s="42">
        <v>0</v>
      </c>
      <c r="F25" s="42">
        <v>0</v>
      </c>
      <c r="G25" s="42">
        <v>0</v>
      </c>
      <c r="H25" s="42">
        <v>0</v>
      </c>
      <c r="I25" s="42">
        <v>0</v>
      </c>
      <c r="J25" s="42">
        <v>0</v>
      </c>
      <c r="K25" s="42">
        <v>0</v>
      </c>
      <c r="L25" s="42">
        <v>0</v>
      </c>
      <c r="M25" s="42">
        <v>0</v>
      </c>
      <c r="N25" s="42">
        <v>0</v>
      </c>
      <c r="O25" s="42">
        <v>0</v>
      </c>
    </row>
    <row r="26" spans="1:15" ht="20.100000000000001" customHeight="1" x14ac:dyDescent="0.25">
      <c r="A26" s="41" t="s">
        <v>568</v>
      </c>
      <c r="B26" s="42">
        <v>0</v>
      </c>
      <c r="C26" s="42">
        <v>0</v>
      </c>
      <c r="D26" s="42">
        <v>0</v>
      </c>
      <c r="E26" s="42">
        <v>0</v>
      </c>
      <c r="F26" s="42">
        <v>0</v>
      </c>
      <c r="G26" s="42">
        <v>0</v>
      </c>
      <c r="H26" s="42">
        <v>0</v>
      </c>
      <c r="I26" s="42">
        <v>0</v>
      </c>
      <c r="J26" s="42">
        <v>0</v>
      </c>
      <c r="K26" s="42">
        <v>0</v>
      </c>
      <c r="L26" s="42">
        <v>0</v>
      </c>
      <c r="M26" s="42">
        <v>0</v>
      </c>
      <c r="N26" s="42">
        <v>0</v>
      </c>
      <c r="O26" s="42">
        <v>0</v>
      </c>
    </row>
    <row r="27" spans="1:15" ht="20.100000000000001" customHeight="1" x14ac:dyDescent="0.25">
      <c r="A27" s="41" t="s">
        <v>25</v>
      </c>
      <c r="B27" s="42">
        <v>4</v>
      </c>
      <c r="C27" s="42">
        <v>1</v>
      </c>
      <c r="D27" s="42">
        <v>0</v>
      </c>
      <c r="E27" s="42">
        <v>0</v>
      </c>
      <c r="F27" s="42">
        <v>0</v>
      </c>
      <c r="G27" s="42">
        <v>0</v>
      </c>
      <c r="H27" s="42">
        <v>0</v>
      </c>
      <c r="I27" s="42">
        <v>0</v>
      </c>
      <c r="J27" s="42">
        <v>4</v>
      </c>
      <c r="K27" s="42">
        <v>0</v>
      </c>
      <c r="L27" s="42">
        <v>0</v>
      </c>
      <c r="M27" s="42">
        <v>0</v>
      </c>
      <c r="N27" s="42">
        <v>0</v>
      </c>
      <c r="O27" s="42">
        <v>0</v>
      </c>
    </row>
    <row r="28" spans="1:15" ht="20.100000000000001" customHeight="1" x14ac:dyDescent="0.25">
      <c r="A28" s="41" t="s">
        <v>569</v>
      </c>
      <c r="B28" s="42">
        <v>3</v>
      </c>
      <c r="C28" s="42">
        <v>1</v>
      </c>
      <c r="D28" s="42">
        <v>0</v>
      </c>
      <c r="E28" s="42">
        <v>0</v>
      </c>
      <c r="F28" s="42">
        <v>1</v>
      </c>
      <c r="G28" s="42">
        <v>1</v>
      </c>
      <c r="H28" s="42">
        <v>0</v>
      </c>
      <c r="I28" s="42">
        <v>0</v>
      </c>
      <c r="J28" s="42">
        <v>0</v>
      </c>
      <c r="K28" s="42">
        <v>0</v>
      </c>
      <c r="L28" s="42">
        <v>2</v>
      </c>
      <c r="M28" s="42">
        <v>0</v>
      </c>
      <c r="N28" s="42">
        <v>0</v>
      </c>
      <c r="O28" s="42">
        <v>0</v>
      </c>
    </row>
    <row r="29" spans="1:15" ht="20.100000000000001" customHeight="1" x14ac:dyDescent="0.25">
      <c r="A29" s="41" t="s">
        <v>570</v>
      </c>
      <c r="B29" s="42">
        <v>0</v>
      </c>
      <c r="C29" s="42">
        <v>0</v>
      </c>
      <c r="D29" s="42">
        <v>0</v>
      </c>
      <c r="E29" s="42">
        <v>0</v>
      </c>
      <c r="F29" s="42">
        <v>0</v>
      </c>
      <c r="G29" s="42">
        <v>0</v>
      </c>
      <c r="H29" s="42">
        <v>0</v>
      </c>
      <c r="I29" s="42">
        <v>0</v>
      </c>
      <c r="J29" s="42">
        <v>0</v>
      </c>
      <c r="K29" s="42">
        <v>0</v>
      </c>
      <c r="L29" s="42">
        <v>0</v>
      </c>
      <c r="M29" s="42">
        <v>0</v>
      </c>
      <c r="N29" s="42">
        <v>0</v>
      </c>
      <c r="O29" s="42">
        <v>0</v>
      </c>
    </row>
    <row r="30" spans="1:15" ht="20.100000000000001" customHeight="1" x14ac:dyDescent="0.25">
      <c r="A30" s="41" t="s">
        <v>26</v>
      </c>
      <c r="B30" s="42">
        <v>21</v>
      </c>
      <c r="C30" s="42">
        <v>4</v>
      </c>
      <c r="D30" s="42">
        <v>3</v>
      </c>
      <c r="E30" s="42">
        <v>0</v>
      </c>
      <c r="F30" s="42">
        <v>2</v>
      </c>
      <c r="G30" s="42">
        <v>0</v>
      </c>
      <c r="H30" s="42">
        <v>2</v>
      </c>
      <c r="I30" s="42">
        <v>0</v>
      </c>
      <c r="J30" s="42">
        <v>1</v>
      </c>
      <c r="K30" s="42">
        <v>0</v>
      </c>
      <c r="L30" s="42">
        <v>3</v>
      </c>
      <c r="M30" s="42">
        <v>0</v>
      </c>
      <c r="N30" s="42">
        <v>4</v>
      </c>
      <c r="O30" s="42">
        <v>2</v>
      </c>
    </row>
    <row r="31" spans="1:15" s="39" customFormat="1" ht="20.100000000000001" customHeight="1" x14ac:dyDescent="0.25">
      <c r="A31" s="352" t="s">
        <v>258</v>
      </c>
      <c r="B31" s="40">
        <v>136</v>
      </c>
      <c r="C31" s="40">
        <v>171</v>
      </c>
      <c r="D31" s="40">
        <v>15</v>
      </c>
      <c r="E31" s="40">
        <v>10</v>
      </c>
      <c r="F31" s="40">
        <v>6</v>
      </c>
      <c r="G31" s="40">
        <v>7</v>
      </c>
      <c r="H31" s="40">
        <v>6</v>
      </c>
      <c r="I31" s="40">
        <v>18</v>
      </c>
      <c r="J31" s="40">
        <v>8</v>
      </c>
      <c r="K31" s="40">
        <v>8</v>
      </c>
      <c r="L31" s="40">
        <v>10</v>
      </c>
      <c r="M31" s="40">
        <v>3</v>
      </c>
      <c r="N31" s="40">
        <v>7</v>
      </c>
      <c r="O31" s="40">
        <v>23</v>
      </c>
    </row>
    <row r="32" spans="1:15" ht="20.100000000000001" customHeight="1" x14ac:dyDescent="0.25">
      <c r="A32" s="41" t="s">
        <v>27</v>
      </c>
      <c r="B32" s="42">
        <v>12</v>
      </c>
      <c r="C32" s="42">
        <v>25</v>
      </c>
      <c r="D32" s="42">
        <v>4</v>
      </c>
      <c r="E32" s="42">
        <v>1</v>
      </c>
      <c r="F32" s="42">
        <v>0</v>
      </c>
      <c r="G32" s="42">
        <v>1</v>
      </c>
      <c r="H32" s="42">
        <v>0</v>
      </c>
      <c r="I32" s="42">
        <v>3</v>
      </c>
      <c r="J32" s="42">
        <v>0</v>
      </c>
      <c r="K32" s="42">
        <v>1</v>
      </c>
      <c r="L32" s="42">
        <v>0</v>
      </c>
      <c r="M32" s="42">
        <v>0</v>
      </c>
      <c r="N32" s="42">
        <v>0</v>
      </c>
      <c r="O32" s="42">
        <v>1</v>
      </c>
    </row>
    <row r="33" spans="1:15" ht="20.100000000000001" customHeight="1" x14ac:dyDescent="0.25">
      <c r="A33" s="41" t="s">
        <v>28</v>
      </c>
      <c r="B33" s="42">
        <v>95</v>
      </c>
      <c r="C33" s="42">
        <v>94</v>
      </c>
      <c r="D33" s="42">
        <v>9</v>
      </c>
      <c r="E33" s="42">
        <v>4</v>
      </c>
      <c r="F33" s="42">
        <v>4</v>
      </c>
      <c r="G33" s="42">
        <v>3</v>
      </c>
      <c r="H33" s="42">
        <v>4</v>
      </c>
      <c r="I33" s="42">
        <v>5</v>
      </c>
      <c r="J33" s="42">
        <v>6</v>
      </c>
      <c r="K33" s="42">
        <v>1</v>
      </c>
      <c r="L33" s="42">
        <v>6</v>
      </c>
      <c r="M33" s="42">
        <v>2</v>
      </c>
      <c r="N33" s="42">
        <v>4</v>
      </c>
      <c r="O33" s="42">
        <v>20</v>
      </c>
    </row>
    <row r="34" spans="1:15" ht="20.100000000000001" customHeight="1" x14ac:dyDescent="0.25">
      <c r="A34" s="41" t="s">
        <v>29</v>
      </c>
      <c r="B34" s="42">
        <v>29</v>
      </c>
      <c r="C34" s="42">
        <v>52</v>
      </c>
      <c r="D34" s="42">
        <v>2</v>
      </c>
      <c r="E34" s="42">
        <v>5</v>
      </c>
      <c r="F34" s="42">
        <v>2</v>
      </c>
      <c r="G34" s="42">
        <v>3</v>
      </c>
      <c r="H34" s="42">
        <v>2</v>
      </c>
      <c r="I34" s="42">
        <v>10</v>
      </c>
      <c r="J34" s="42">
        <v>2</v>
      </c>
      <c r="K34" s="42">
        <v>6</v>
      </c>
      <c r="L34" s="42">
        <v>4</v>
      </c>
      <c r="M34" s="42">
        <v>1</v>
      </c>
      <c r="N34" s="42">
        <v>3</v>
      </c>
      <c r="O34" s="42">
        <v>2</v>
      </c>
    </row>
    <row r="35" spans="1:15" s="39" customFormat="1" ht="20.100000000000001" customHeight="1" x14ac:dyDescent="0.25">
      <c r="A35" s="352" t="s">
        <v>259</v>
      </c>
      <c r="B35" s="40">
        <v>24109</v>
      </c>
      <c r="C35" s="40">
        <v>26016</v>
      </c>
      <c r="D35" s="40">
        <v>2942</v>
      </c>
      <c r="E35" s="40">
        <v>2736</v>
      </c>
      <c r="F35" s="40">
        <v>1719</v>
      </c>
      <c r="G35" s="40">
        <v>2333</v>
      </c>
      <c r="H35" s="40">
        <v>1638</v>
      </c>
      <c r="I35" s="40">
        <v>2217</v>
      </c>
      <c r="J35" s="40">
        <v>1644</v>
      </c>
      <c r="K35" s="40">
        <v>1642</v>
      </c>
      <c r="L35" s="40">
        <v>1792</v>
      </c>
      <c r="M35" s="40">
        <v>1738</v>
      </c>
      <c r="N35" s="40">
        <v>1434</v>
      </c>
      <c r="O35" s="40">
        <v>1524</v>
      </c>
    </row>
    <row r="36" spans="1:15" ht="20.100000000000001" customHeight="1" x14ac:dyDescent="0.25">
      <c r="A36" s="41" t="s">
        <v>30</v>
      </c>
      <c r="B36" s="42">
        <v>160</v>
      </c>
      <c r="C36" s="42">
        <v>299</v>
      </c>
      <c r="D36" s="42">
        <v>18</v>
      </c>
      <c r="E36" s="42">
        <v>14</v>
      </c>
      <c r="F36" s="42">
        <v>15</v>
      </c>
      <c r="G36" s="42">
        <v>18</v>
      </c>
      <c r="H36" s="42">
        <v>13</v>
      </c>
      <c r="I36" s="42">
        <v>14</v>
      </c>
      <c r="J36" s="42">
        <v>9</v>
      </c>
      <c r="K36" s="42">
        <v>11</v>
      </c>
      <c r="L36" s="42">
        <v>19</v>
      </c>
      <c r="M36" s="42">
        <v>18</v>
      </c>
      <c r="N36" s="42">
        <v>12</v>
      </c>
      <c r="O36" s="42">
        <v>28</v>
      </c>
    </row>
    <row r="37" spans="1:15" ht="20.100000000000001" customHeight="1" x14ac:dyDescent="0.25">
      <c r="A37" s="41" t="s">
        <v>31</v>
      </c>
      <c r="B37" s="42">
        <v>9729</v>
      </c>
      <c r="C37" s="42">
        <v>9718</v>
      </c>
      <c r="D37" s="42">
        <v>1163</v>
      </c>
      <c r="E37" s="42">
        <v>1110</v>
      </c>
      <c r="F37" s="42">
        <v>645</v>
      </c>
      <c r="G37" s="42">
        <v>749</v>
      </c>
      <c r="H37" s="42">
        <v>642</v>
      </c>
      <c r="I37" s="42">
        <v>794</v>
      </c>
      <c r="J37" s="42">
        <v>699</v>
      </c>
      <c r="K37" s="42">
        <v>679</v>
      </c>
      <c r="L37" s="42">
        <v>828</v>
      </c>
      <c r="M37" s="42">
        <v>757</v>
      </c>
      <c r="N37" s="42">
        <v>511</v>
      </c>
      <c r="O37" s="42">
        <v>607</v>
      </c>
    </row>
    <row r="38" spans="1:15" ht="20.100000000000001" customHeight="1" x14ac:dyDescent="0.25">
      <c r="A38" s="41" t="s">
        <v>32</v>
      </c>
      <c r="B38" s="42">
        <v>227</v>
      </c>
      <c r="C38" s="42">
        <v>230</v>
      </c>
      <c r="D38" s="42">
        <v>35</v>
      </c>
      <c r="E38" s="42">
        <v>10</v>
      </c>
      <c r="F38" s="42">
        <v>20</v>
      </c>
      <c r="G38" s="42">
        <v>24</v>
      </c>
      <c r="H38" s="42">
        <v>8</v>
      </c>
      <c r="I38" s="42">
        <v>19</v>
      </c>
      <c r="J38" s="42">
        <v>20</v>
      </c>
      <c r="K38" s="42">
        <v>13</v>
      </c>
      <c r="L38" s="42">
        <v>7</v>
      </c>
      <c r="M38" s="42">
        <v>13</v>
      </c>
      <c r="N38" s="42">
        <v>20</v>
      </c>
      <c r="O38" s="42">
        <v>36</v>
      </c>
    </row>
    <row r="39" spans="1:15" ht="20.100000000000001" customHeight="1" x14ac:dyDescent="0.25">
      <c r="A39" s="41" t="s">
        <v>33</v>
      </c>
      <c r="B39" s="42">
        <v>157</v>
      </c>
      <c r="C39" s="42">
        <v>316</v>
      </c>
      <c r="D39" s="42">
        <v>17</v>
      </c>
      <c r="E39" s="42">
        <v>20</v>
      </c>
      <c r="F39" s="42">
        <v>15</v>
      </c>
      <c r="G39" s="42">
        <v>21</v>
      </c>
      <c r="H39" s="42">
        <v>7</v>
      </c>
      <c r="I39" s="42">
        <v>16</v>
      </c>
      <c r="J39" s="42">
        <v>14</v>
      </c>
      <c r="K39" s="42">
        <v>16</v>
      </c>
      <c r="L39" s="42">
        <v>16</v>
      </c>
      <c r="M39" s="42">
        <v>22</v>
      </c>
      <c r="N39" s="42">
        <v>4</v>
      </c>
      <c r="O39" s="42">
        <v>21</v>
      </c>
    </row>
    <row r="40" spans="1:15" ht="20.100000000000001" customHeight="1" x14ac:dyDescent="0.25">
      <c r="A40" s="41" t="s">
        <v>34</v>
      </c>
      <c r="B40" s="42">
        <v>69</v>
      </c>
      <c r="C40" s="42">
        <v>119</v>
      </c>
      <c r="D40" s="42">
        <v>9</v>
      </c>
      <c r="E40" s="42">
        <v>8</v>
      </c>
      <c r="F40" s="42">
        <v>4</v>
      </c>
      <c r="G40" s="42">
        <v>4</v>
      </c>
      <c r="H40" s="42">
        <v>4</v>
      </c>
      <c r="I40" s="42">
        <v>17</v>
      </c>
      <c r="J40" s="42">
        <v>6</v>
      </c>
      <c r="K40" s="42">
        <v>11</v>
      </c>
      <c r="L40" s="42">
        <v>3</v>
      </c>
      <c r="M40" s="42">
        <v>10</v>
      </c>
      <c r="N40" s="42">
        <v>9</v>
      </c>
      <c r="O40" s="42">
        <v>7</v>
      </c>
    </row>
    <row r="41" spans="1:15" ht="20.100000000000001" customHeight="1" x14ac:dyDescent="0.25">
      <c r="A41" s="41" t="s">
        <v>571</v>
      </c>
      <c r="B41" s="42">
        <v>1</v>
      </c>
      <c r="C41" s="42">
        <v>3</v>
      </c>
      <c r="D41" s="42">
        <v>0</v>
      </c>
      <c r="E41" s="42">
        <v>0</v>
      </c>
      <c r="F41" s="42">
        <v>0</v>
      </c>
      <c r="G41" s="42">
        <v>0</v>
      </c>
      <c r="H41" s="42">
        <v>0</v>
      </c>
      <c r="I41" s="42">
        <v>0</v>
      </c>
      <c r="J41" s="42">
        <v>0</v>
      </c>
      <c r="K41" s="42">
        <v>0</v>
      </c>
      <c r="L41" s="42">
        <v>0</v>
      </c>
      <c r="M41" s="42">
        <v>0</v>
      </c>
      <c r="N41" s="42">
        <v>0</v>
      </c>
      <c r="O41" s="42">
        <v>1</v>
      </c>
    </row>
    <row r="42" spans="1:15" ht="20.100000000000001" customHeight="1" x14ac:dyDescent="0.25">
      <c r="A42" s="41" t="s">
        <v>35</v>
      </c>
      <c r="B42" s="42">
        <v>0</v>
      </c>
      <c r="C42" s="42">
        <v>0</v>
      </c>
      <c r="D42" s="42">
        <v>0</v>
      </c>
      <c r="E42" s="42">
        <v>0</v>
      </c>
      <c r="F42" s="42">
        <v>0</v>
      </c>
      <c r="G42" s="42">
        <v>0</v>
      </c>
      <c r="H42" s="42">
        <v>0</v>
      </c>
      <c r="I42" s="42">
        <v>0</v>
      </c>
      <c r="J42" s="42">
        <v>0</v>
      </c>
      <c r="K42" s="42">
        <v>0</v>
      </c>
      <c r="L42" s="42">
        <v>0</v>
      </c>
      <c r="M42" s="42">
        <v>0</v>
      </c>
      <c r="N42" s="42">
        <v>0</v>
      </c>
      <c r="O42" s="42">
        <v>0</v>
      </c>
    </row>
    <row r="43" spans="1:15" ht="20.100000000000001" customHeight="1" x14ac:dyDescent="0.25">
      <c r="A43" s="41" t="s">
        <v>36</v>
      </c>
      <c r="B43" s="42">
        <v>2</v>
      </c>
      <c r="C43" s="42">
        <v>14</v>
      </c>
      <c r="D43" s="42">
        <v>0</v>
      </c>
      <c r="E43" s="42">
        <v>0</v>
      </c>
      <c r="F43" s="42">
        <v>0</v>
      </c>
      <c r="G43" s="42">
        <v>1</v>
      </c>
      <c r="H43" s="42">
        <v>0</v>
      </c>
      <c r="I43" s="42">
        <v>3</v>
      </c>
      <c r="J43" s="42">
        <v>0</v>
      </c>
      <c r="K43" s="42">
        <v>1</v>
      </c>
      <c r="L43" s="42">
        <v>0</v>
      </c>
      <c r="M43" s="42">
        <v>1</v>
      </c>
      <c r="N43" s="42">
        <v>1</v>
      </c>
      <c r="O43" s="42">
        <v>1</v>
      </c>
    </row>
    <row r="44" spans="1:15" ht="20.100000000000001" customHeight="1" x14ac:dyDescent="0.25">
      <c r="A44" s="41" t="s">
        <v>37</v>
      </c>
      <c r="B44" s="42">
        <v>13708</v>
      </c>
      <c r="C44" s="42">
        <v>15204</v>
      </c>
      <c r="D44" s="42">
        <v>1690</v>
      </c>
      <c r="E44" s="42">
        <v>1568</v>
      </c>
      <c r="F44" s="42">
        <v>1019</v>
      </c>
      <c r="G44" s="42">
        <v>1505</v>
      </c>
      <c r="H44" s="42">
        <v>961</v>
      </c>
      <c r="I44" s="42">
        <v>1346</v>
      </c>
      <c r="J44" s="42">
        <v>894</v>
      </c>
      <c r="K44" s="42">
        <v>906</v>
      </c>
      <c r="L44" s="42">
        <v>918</v>
      </c>
      <c r="M44" s="42">
        <v>913</v>
      </c>
      <c r="N44" s="42">
        <v>871</v>
      </c>
      <c r="O44" s="42">
        <v>813</v>
      </c>
    </row>
    <row r="45" spans="1:15" ht="20.100000000000001" customHeight="1" x14ac:dyDescent="0.25">
      <c r="A45" s="41" t="s">
        <v>38</v>
      </c>
      <c r="B45" s="42">
        <v>0</v>
      </c>
      <c r="C45" s="42">
        <v>0</v>
      </c>
      <c r="D45" s="42">
        <v>0</v>
      </c>
      <c r="E45" s="42">
        <v>0</v>
      </c>
      <c r="F45" s="42">
        <v>0</v>
      </c>
      <c r="G45" s="42">
        <v>0</v>
      </c>
      <c r="H45" s="42">
        <v>0</v>
      </c>
      <c r="I45" s="42">
        <v>0</v>
      </c>
      <c r="J45" s="42">
        <v>0</v>
      </c>
      <c r="K45" s="42">
        <v>0</v>
      </c>
      <c r="L45" s="42">
        <v>0</v>
      </c>
      <c r="M45" s="42">
        <v>0</v>
      </c>
      <c r="N45" s="42">
        <v>0</v>
      </c>
      <c r="O45" s="42">
        <v>0</v>
      </c>
    </row>
    <row r="46" spans="1:15" ht="20.100000000000001" customHeight="1" x14ac:dyDescent="0.25">
      <c r="A46" s="41" t="s">
        <v>39</v>
      </c>
      <c r="B46" s="42">
        <v>16</v>
      </c>
      <c r="C46" s="42">
        <v>19</v>
      </c>
      <c r="D46" s="42">
        <v>5</v>
      </c>
      <c r="E46" s="42">
        <v>1</v>
      </c>
      <c r="F46" s="42">
        <v>0</v>
      </c>
      <c r="G46" s="42">
        <v>1</v>
      </c>
      <c r="H46" s="42">
        <v>1</v>
      </c>
      <c r="I46" s="42">
        <v>0</v>
      </c>
      <c r="J46" s="42">
        <v>1</v>
      </c>
      <c r="K46" s="42">
        <v>2</v>
      </c>
      <c r="L46" s="42">
        <v>0</v>
      </c>
      <c r="M46" s="42">
        <v>2</v>
      </c>
      <c r="N46" s="42">
        <v>2</v>
      </c>
      <c r="O46" s="42">
        <v>2</v>
      </c>
    </row>
    <row r="47" spans="1:15" ht="20.100000000000001" customHeight="1" x14ac:dyDescent="0.25">
      <c r="A47" s="41" t="s">
        <v>40</v>
      </c>
      <c r="B47" s="42">
        <v>40</v>
      </c>
      <c r="C47" s="42">
        <v>94</v>
      </c>
      <c r="D47" s="42">
        <v>5</v>
      </c>
      <c r="E47" s="42">
        <v>5</v>
      </c>
      <c r="F47" s="42">
        <v>1</v>
      </c>
      <c r="G47" s="42">
        <v>10</v>
      </c>
      <c r="H47" s="42">
        <v>2</v>
      </c>
      <c r="I47" s="42">
        <v>8</v>
      </c>
      <c r="J47" s="42">
        <v>1</v>
      </c>
      <c r="K47" s="42">
        <v>3</v>
      </c>
      <c r="L47" s="42">
        <v>1</v>
      </c>
      <c r="M47" s="42">
        <v>2</v>
      </c>
      <c r="N47" s="42">
        <v>4</v>
      </c>
      <c r="O47" s="42">
        <v>8</v>
      </c>
    </row>
    <row r="48" spans="1:15" s="39" customFormat="1" ht="20.100000000000001" customHeight="1" x14ac:dyDescent="0.25">
      <c r="A48" s="352" t="s">
        <v>590</v>
      </c>
      <c r="B48" s="40">
        <v>84</v>
      </c>
      <c r="C48" s="40">
        <v>61</v>
      </c>
      <c r="D48" s="40">
        <v>4</v>
      </c>
      <c r="E48" s="40">
        <v>7</v>
      </c>
      <c r="F48" s="40">
        <v>5</v>
      </c>
      <c r="G48" s="40">
        <v>6</v>
      </c>
      <c r="H48" s="40">
        <v>7</v>
      </c>
      <c r="I48" s="40">
        <v>5</v>
      </c>
      <c r="J48" s="40">
        <v>9</v>
      </c>
      <c r="K48" s="40">
        <v>6</v>
      </c>
      <c r="L48" s="40">
        <v>5</v>
      </c>
      <c r="M48" s="40">
        <v>9</v>
      </c>
      <c r="N48" s="40">
        <v>26</v>
      </c>
      <c r="O48" s="40">
        <v>2</v>
      </c>
    </row>
    <row r="49" spans="1:15" ht="20.100000000000001" customHeight="1" x14ac:dyDescent="0.25">
      <c r="A49" s="41" t="s">
        <v>265</v>
      </c>
      <c r="B49" s="42">
        <v>0</v>
      </c>
      <c r="C49" s="42">
        <v>0</v>
      </c>
      <c r="D49" s="42">
        <v>0</v>
      </c>
      <c r="E49" s="42">
        <v>0</v>
      </c>
      <c r="F49" s="42">
        <v>0</v>
      </c>
      <c r="G49" s="42">
        <v>0</v>
      </c>
      <c r="H49" s="42">
        <v>0</v>
      </c>
      <c r="I49" s="42">
        <v>0</v>
      </c>
      <c r="J49" s="42">
        <v>0</v>
      </c>
      <c r="K49" s="42">
        <v>0</v>
      </c>
      <c r="L49" s="42">
        <v>0</v>
      </c>
      <c r="M49" s="42">
        <v>0</v>
      </c>
      <c r="N49" s="42">
        <v>0</v>
      </c>
      <c r="O49" s="42">
        <v>0</v>
      </c>
    </row>
    <row r="50" spans="1:15" ht="20.100000000000001" customHeight="1" x14ac:dyDescent="0.25">
      <c r="A50" s="41" t="s">
        <v>572</v>
      </c>
      <c r="B50" s="42">
        <v>0</v>
      </c>
      <c r="C50" s="42">
        <v>0</v>
      </c>
      <c r="D50" s="42">
        <v>0</v>
      </c>
      <c r="E50" s="42">
        <v>0</v>
      </c>
      <c r="F50" s="42">
        <v>0</v>
      </c>
      <c r="G50" s="42">
        <v>0</v>
      </c>
      <c r="H50" s="42">
        <v>0</v>
      </c>
      <c r="I50" s="42">
        <v>0</v>
      </c>
      <c r="J50" s="42">
        <v>0</v>
      </c>
      <c r="K50" s="42">
        <v>0</v>
      </c>
      <c r="L50" s="42">
        <v>0</v>
      </c>
      <c r="M50" s="42">
        <v>0</v>
      </c>
      <c r="N50" s="42">
        <v>0</v>
      </c>
      <c r="O50" s="42">
        <v>0</v>
      </c>
    </row>
    <row r="51" spans="1:15" ht="20.100000000000001" customHeight="1" x14ac:dyDescent="0.25">
      <c r="A51" s="41" t="s">
        <v>41</v>
      </c>
      <c r="B51" s="42">
        <v>7</v>
      </c>
      <c r="C51" s="42">
        <v>11</v>
      </c>
      <c r="D51" s="42">
        <v>0</v>
      </c>
      <c r="E51" s="42">
        <v>0</v>
      </c>
      <c r="F51" s="42">
        <v>2</v>
      </c>
      <c r="G51" s="42">
        <v>1</v>
      </c>
      <c r="H51" s="42">
        <v>0</v>
      </c>
      <c r="I51" s="42">
        <v>0</v>
      </c>
      <c r="J51" s="42">
        <v>0</v>
      </c>
      <c r="K51" s="42">
        <v>3</v>
      </c>
      <c r="L51" s="42">
        <v>0</v>
      </c>
      <c r="M51" s="42">
        <v>1</v>
      </c>
      <c r="N51" s="42">
        <v>0</v>
      </c>
      <c r="O51" s="42">
        <v>0</v>
      </c>
    </row>
    <row r="52" spans="1:15" ht="20.100000000000001" customHeight="1" x14ac:dyDescent="0.25">
      <c r="A52" s="41" t="s">
        <v>573</v>
      </c>
      <c r="B52" s="42">
        <v>0</v>
      </c>
      <c r="C52" s="42">
        <v>1</v>
      </c>
      <c r="D52" s="42">
        <v>0</v>
      </c>
      <c r="E52" s="42">
        <v>0</v>
      </c>
      <c r="F52" s="42">
        <v>0</v>
      </c>
      <c r="G52" s="42">
        <v>0</v>
      </c>
      <c r="H52" s="42">
        <v>0</v>
      </c>
      <c r="I52" s="42">
        <v>0</v>
      </c>
      <c r="J52" s="42">
        <v>0</v>
      </c>
      <c r="K52" s="42">
        <v>0</v>
      </c>
      <c r="L52" s="42">
        <v>0</v>
      </c>
      <c r="M52" s="42">
        <v>1</v>
      </c>
      <c r="N52" s="42">
        <v>0</v>
      </c>
      <c r="O52" s="42">
        <v>0</v>
      </c>
    </row>
    <row r="53" spans="1:15" ht="20.100000000000001" customHeight="1" x14ac:dyDescent="0.25">
      <c r="A53" s="41" t="s">
        <v>269</v>
      </c>
      <c r="B53" s="42">
        <v>2</v>
      </c>
      <c r="C53" s="42">
        <v>1</v>
      </c>
      <c r="D53" s="42">
        <v>0</v>
      </c>
      <c r="E53" s="42">
        <v>0</v>
      </c>
      <c r="F53" s="42">
        <v>0</v>
      </c>
      <c r="G53" s="42">
        <v>0</v>
      </c>
      <c r="H53" s="42">
        <v>2</v>
      </c>
      <c r="I53" s="42">
        <v>0</v>
      </c>
      <c r="J53" s="42">
        <v>0</v>
      </c>
      <c r="K53" s="42">
        <v>0</v>
      </c>
      <c r="L53" s="42">
        <v>0</v>
      </c>
      <c r="M53" s="42">
        <v>1</v>
      </c>
      <c r="N53" s="42">
        <v>0</v>
      </c>
      <c r="O53" s="42">
        <v>0</v>
      </c>
    </row>
    <row r="54" spans="1:15" ht="20.100000000000001" customHeight="1" x14ac:dyDescent="0.25">
      <c r="A54" s="41" t="s">
        <v>277</v>
      </c>
      <c r="B54" s="42">
        <v>3</v>
      </c>
      <c r="C54" s="42">
        <v>6</v>
      </c>
      <c r="D54" s="42">
        <v>0</v>
      </c>
      <c r="E54" s="42">
        <v>1</v>
      </c>
      <c r="F54" s="42">
        <v>0</v>
      </c>
      <c r="G54" s="42">
        <v>0</v>
      </c>
      <c r="H54" s="42">
        <v>1</v>
      </c>
      <c r="I54" s="42">
        <v>0</v>
      </c>
      <c r="J54" s="42">
        <v>0</v>
      </c>
      <c r="K54" s="42">
        <v>0</v>
      </c>
      <c r="L54" s="42">
        <v>1</v>
      </c>
      <c r="M54" s="42">
        <v>1</v>
      </c>
      <c r="N54" s="42">
        <v>0</v>
      </c>
      <c r="O54" s="42">
        <v>1</v>
      </c>
    </row>
    <row r="55" spans="1:15" ht="20.100000000000001" customHeight="1" x14ac:dyDescent="0.25">
      <c r="A55" s="41" t="s">
        <v>42</v>
      </c>
      <c r="B55" s="42">
        <v>7</v>
      </c>
      <c r="C55" s="42">
        <v>2</v>
      </c>
      <c r="D55" s="42">
        <v>1</v>
      </c>
      <c r="E55" s="42">
        <v>0</v>
      </c>
      <c r="F55" s="42">
        <v>0</v>
      </c>
      <c r="G55" s="42">
        <v>0</v>
      </c>
      <c r="H55" s="42">
        <v>0</v>
      </c>
      <c r="I55" s="42">
        <v>0</v>
      </c>
      <c r="J55" s="42">
        <v>1</v>
      </c>
      <c r="K55" s="42">
        <v>0</v>
      </c>
      <c r="L55" s="42">
        <v>1</v>
      </c>
      <c r="M55" s="42">
        <v>1</v>
      </c>
      <c r="N55" s="42">
        <v>0</v>
      </c>
      <c r="O55" s="42">
        <v>0</v>
      </c>
    </row>
    <row r="56" spans="1:15" ht="20.100000000000001" customHeight="1" x14ac:dyDescent="0.25">
      <c r="A56" s="41" t="s">
        <v>271</v>
      </c>
      <c r="B56" s="42">
        <v>0</v>
      </c>
      <c r="C56" s="42">
        <v>0</v>
      </c>
      <c r="D56" s="42">
        <v>0</v>
      </c>
      <c r="E56" s="42">
        <v>0</v>
      </c>
      <c r="F56" s="42">
        <v>0</v>
      </c>
      <c r="G56" s="42">
        <v>0</v>
      </c>
      <c r="H56" s="42">
        <v>0</v>
      </c>
      <c r="I56" s="42">
        <v>0</v>
      </c>
      <c r="J56" s="42">
        <v>0</v>
      </c>
      <c r="K56" s="42">
        <v>0</v>
      </c>
      <c r="L56" s="42">
        <v>0</v>
      </c>
      <c r="M56" s="42">
        <v>0</v>
      </c>
      <c r="N56" s="42">
        <v>0</v>
      </c>
      <c r="O56" s="42">
        <v>0</v>
      </c>
    </row>
    <row r="57" spans="1:15" ht="20.100000000000001" customHeight="1" x14ac:dyDescent="0.25">
      <c r="A57" s="41" t="s">
        <v>574</v>
      </c>
      <c r="B57" s="42">
        <v>0</v>
      </c>
      <c r="C57" s="42">
        <v>1</v>
      </c>
      <c r="D57" s="42">
        <v>0</v>
      </c>
      <c r="E57" s="42">
        <v>0</v>
      </c>
      <c r="F57" s="42">
        <v>0</v>
      </c>
      <c r="G57" s="42">
        <v>0</v>
      </c>
      <c r="H57" s="42">
        <v>0</v>
      </c>
      <c r="I57" s="42">
        <v>0</v>
      </c>
      <c r="J57" s="42">
        <v>0</v>
      </c>
      <c r="K57" s="42">
        <v>0</v>
      </c>
      <c r="L57" s="42">
        <v>0</v>
      </c>
      <c r="M57" s="42">
        <v>0</v>
      </c>
      <c r="N57" s="42">
        <v>0</v>
      </c>
      <c r="O57" s="42">
        <v>0</v>
      </c>
    </row>
    <row r="58" spans="1:15" ht="20.100000000000001" customHeight="1" x14ac:dyDescent="0.25">
      <c r="A58" s="41" t="s">
        <v>43</v>
      </c>
      <c r="B58" s="42">
        <v>13</v>
      </c>
      <c r="C58" s="42">
        <v>16</v>
      </c>
      <c r="D58" s="42">
        <v>0</v>
      </c>
      <c r="E58" s="42">
        <v>2</v>
      </c>
      <c r="F58" s="42">
        <v>1</v>
      </c>
      <c r="G58" s="42">
        <v>2</v>
      </c>
      <c r="H58" s="42">
        <v>1</v>
      </c>
      <c r="I58" s="42">
        <v>1</v>
      </c>
      <c r="J58" s="42">
        <v>2</v>
      </c>
      <c r="K58" s="42">
        <v>2</v>
      </c>
      <c r="L58" s="42">
        <v>0</v>
      </c>
      <c r="M58" s="42">
        <v>3</v>
      </c>
      <c r="N58" s="42">
        <v>2</v>
      </c>
      <c r="O58" s="42">
        <v>1</v>
      </c>
    </row>
    <row r="59" spans="1:15" ht="20.100000000000001" customHeight="1" x14ac:dyDescent="0.25">
      <c r="A59" s="41" t="s">
        <v>44</v>
      </c>
      <c r="B59" s="42">
        <v>7</v>
      </c>
      <c r="C59" s="42">
        <v>8</v>
      </c>
      <c r="D59" s="42">
        <v>0</v>
      </c>
      <c r="E59" s="42">
        <v>2</v>
      </c>
      <c r="F59" s="42">
        <v>0</v>
      </c>
      <c r="G59" s="42">
        <v>2</v>
      </c>
      <c r="H59" s="42">
        <v>2</v>
      </c>
      <c r="I59" s="42">
        <v>2</v>
      </c>
      <c r="J59" s="42">
        <v>3</v>
      </c>
      <c r="K59" s="42">
        <v>0</v>
      </c>
      <c r="L59" s="42">
        <v>0</v>
      </c>
      <c r="M59" s="42">
        <v>0</v>
      </c>
      <c r="N59" s="42">
        <v>0</v>
      </c>
      <c r="O59" s="42">
        <v>0</v>
      </c>
    </row>
    <row r="60" spans="1:15" ht="20.100000000000001" customHeight="1" x14ac:dyDescent="0.25">
      <c r="A60" s="41" t="s">
        <v>575</v>
      </c>
      <c r="B60" s="42">
        <v>1</v>
      </c>
      <c r="C60" s="42">
        <v>0</v>
      </c>
      <c r="D60" s="42">
        <v>1</v>
      </c>
      <c r="E60" s="42">
        <v>0</v>
      </c>
      <c r="F60" s="42">
        <v>0</v>
      </c>
      <c r="G60" s="42">
        <v>0</v>
      </c>
      <c r="H60" s="42">
        <v>0</v>
      </c>
      <c r="I60" s="42">
        <v>0</v>
      </c>
      <c r="J60" s="42">
        <v>0</v>
      </c>
      <c r="K60" s="42">
        <v>0</v>
      </c>
      <c r="L60" s="42">
        <v>0</v>
      </c>
      <c r="M60" s="42">
        <v>0</v>
      </c>
      <c r="N60" s="42">
        <v>0</v>
      </c>
      <c r="O60" s="42">
        <v>0</v>
      </c>
    </row>
    <row r="61" spans="1:15" ht="20.100000000000001" customHeight="1" x14ac:dyDescent="0.25">
      <c r="A61" s="41" t="s">
        <v>263</v>
      </c>
      <c r="B61" s="42">
        <v>2</v>
      </c>
      <c r="C61" s="42">
        <v>1</v>
      </c>
      <c r="D61" s="42">
        <v>0</v>
      </c>
      <c r="E61" s="42">
        <v>0</v>
      </c>
      <c r="F61" s="42">
        <v>0</v>
      </c>
      <c r="G61" s="42">
        <v>1</v>
      </c>
      <c r="H61" s="42">
        <v>0</v>
      </c>
      <c r="I61" s="42">
        <v>0</v>
      </c>
      <c r="J61" s="42">
        <v>0</v>
      </c>
      <c r="K61" s="42">
        <v>0</v>
      </c>
      <c r="L61" s="42">
        <v>0</v>
      </c>
      <c r="M61" s="42">
        <v>0</v>
      </c>
      <c r="N61" s="42">
        <v>0</v>
      </c>
      <c r="O61" s="42">
        <v>0</v>
      </c>
    </row>
    <row r="62" spans="1:15" ht="20.100000000000001" customHeight="1" x14ac:dyDescent="0.25">
      <c r="A62" s="41" t="s">
        <v>576</v>
      </c>
      <c r="B62" s="42">
        <v>0</v>
      </c>
      <c r="C62" s="42">
        <v>1</v>
      </c>
      <c r="D62" s="42">
        <v>0</v>
      </c>
      <c r="E62" s="42">
        <v>0</v>
      </c>
      <c r="F62" s="42">
        <v>0</v>
      </c>
      <c r="G62" s="42">
        <v>0</v>
      </c>
      <c r="H62" s="42">
        <v>0</v>
      </c>
      <c r="I62" s="42">
        <v>0</v>
      </c>
      <c r="J62" s="42">
        <v>0</v>
      </c>
      <c r="K62" s="42">
        <v>0</v>
      </c>
      <c r="L62" s="42">
        <v>0</v>
      </c>
      <c r="M62" s="42">
        <v>0</v>
      </c>
      <c r="N62" s="42">
        <v>0</v>
      </c>
      <c r="O62" s="42">
        <v>0</v>
      </c>
    </row>
    <row r="63" spans="1:15" ht="20.100000000000001" customHeight="1" x14ac:dyDescent="0.25">
      <c r="A63" s="41" t="s">
        <v>577</v>
      </c>
      <c r="B63" s="42">
        <v>3</v>
      </c>
      <c r="C63" s="42">
        <v>1</v>
      </c>
      <c r="D63" s="42">
        <v>1</v>
      </c>
      <c r="E63" s="42">
        <v>0</v>
      </c>
      <c r="F63" s="42">
        <v>0</v>
      </c>
      <c r="G63" s="42">
        <v>0</v>
      </c>
      <c r="H63" s="42">
        <v>0</v>
      </c>
      <c r="I63" s="42">
        <v>0</v>
      </c>
      <c r="J63" s="42">
        <v>1</v>
      </c>
      <c r="K63" s="42">
        <v>0</v>
      </c>
      <c r="L63" s="42">
        <v>0</v>
      </c>
      <c r="M63" s="42">
        <v>0</v>
      </c>
      <c r="N63" s="42">
        <v>0</v>
      </c>
      <c r="O63" s="42">
        <v>0</v>
      </c>
    </row>
    <row r="64" spans="1:15" ht="20.100000000000001" customHeight="1" x14ac:dyDescent="0.25">
      <c r="A64" s="41" t="s">
        <v>578</v>
      </c>
      <c r="B64" s="42">
        <v>0</v>
      </c>
      <c r="C64" s="42">
        <v>0</v>
      </c>
      <c r="D64" s="42">
        <v>0</v>
      </c>
      <c r="E64" s="42">
        <v>0</v>
      </c>
      <c r="F64" s="42">
        <v>0</v>
      </c>
      <c r="G64" s="42">
        <v>0</v>
      </c>
      <c r="H64" s="42">
        <v>0</v>
      </c>
      <c r="I64" s="42">
        <v>0</v>
      </c>
      <c r="J64" s="42">
        <v>0</v>
      </c>
      <c r="K64" s="42">
        <v>0</v>
      </c>
      <c r="L64" s="42">
        <v>0</v>
      </c>
      <c r="M64" s="42">
        <v>0</v>
      </c>
      <c r="N64" s="42">
        <v>0</v>
      </c>
      <c r="O64" s="42">
        <v>0</v>
      </c>
    </row>
    <row r="65" spans="1:28" ht="20.100000000000001" customHeight="1" x14ac:dyDescent="0.25">
      <c r="A65" s="41" t="s">
        <v>264</v>
      </c>
      <c r="B65" s="42">
        <v>11</v>
      </c>
      <c r="C65" s="42">
        <v>4</v>
      </c>
      <c r="D65" s="42">
        <v>1</v>
      </c>
      <c r="E65" s="42">
        <v>2</v>
      </c>
      <c r="F65" s="42">
        <v>2</v>
      </c>
      <c r="G65" s="42">
        <v>0</v>
      </c>
      <c r="H65" s="42">
        <v>1</v>
      </c>
      <c r="I65" s="42">
        <v>0</v>
      </c>
      <c r="J65" s="42">
        <v>1</v>
      </c>
      <c r="K65" s="42">
        <v>1</v>
      </c>
      <c r="L65" s="42">
        <v>3</v>
      </c>
      <c r="M65" s="42">
        <v>0</v>
      </c>
      <c r="N65" s="42">
        <v>0</v>
      </c>
      <c r="O65" s="42">
        <v>0</v>
      </c>
    </row>
    <row r="66" spans="1:28" ht="20.100000000000001" customHeight="1" x14ac:dyDescent="0.25">
      <c r="A66" s="41" t="s">
        <v>268</v>
      </c>
      <c r="B66" s="42">
        <v>1</v>
      </c>
      <c r="C66" s="42">
        <v>0</v>
      </c>
      <c r="D66" s="42">
        <v>0</v>
      </c>
      <c r="E66" s="42">
        <v>0</v>
      </c>
      <c r="F66" s="42">
        <v>0</v>
      </c>
      <c r="G66" s="42">
        <v>0</v>
      </c>
      <c r="H66" s="42">
        <v>0</v>
      </c>
      <c r="I66" s="42">
        <v>0</v>
      </c>
      <c r="J66" s="42">
        <v>1</v>
      </c>
      <c r="K66" s="42">
        <v>0</v>
      </c>
      <c r="L66" s="42">
        <v>0</v>
      </c>
      <c r="M66" s="42">
        <v>0</v>
      </c>
      <c r="N66" s="42">
        <v>0</v>
      </c>
      <c r="O66" s="42">
        <v>0</v>
      </c>
    </row>
    <row r="67" spans="1:28" ht="20.100000000000001" customHeight="1" thickBot="1" x14ac:dyDescent="0.3">
      <c r="A67" s="41" t="s">
        <v>45</v>
      </c>
      <c r="B67" s="42">
        <v>27</v>
      </c>
      <c r="C67" s="42">
        <v>8</v>
      </c>
      <c r="D67" s="42">
        <v>0</v>
      </c>
      <c r="E67" s="42">
        <v>0</v>
      </c>
      <c r="F67" s="42">
        <v>0</v>
      </c>
      <c r="G67" s="42">
        <v>0</v>
      </c>
      <c r="H67" s="42">
        <v>0</v>
      </c>
      <c r="I67" s="42">
        <v>2</v>
      </c>
      <c r="J67" s="42">
        <v>0</v>
      </c>
      <c r="K67" s="42">
        <v>0</v>
      </c>
      <c r="L67" s="42">
        <v>0</v>
      </c>
      <c r="M67" s="42">
        <v>1</v>
      </c>
      <c r="N67" s="42">
        <v>24</v>
      </c>
      <c r="O67" s="42">
        <v>0</v>
      </c>
    </row>
    <row r="68" spans="1:28" s="48" customFormat="1" ht="15.95" customHeight="1" x14ac:dyDescent="0.25">
      <c r="A68" s="331" t="s">
        <v>588</v>
      </c>
      <c r="B68" s="331"/>
      <c r="C68" s="331"/>
      <c r="D68" s="332"/>
      <c r="E68" s="332"/>
      <c r="F68" s="332"/>
      <c r="G68" s="332"/>
      <c r="H68" s="332"/>
      <c r="I68" s="332"/>
      <c r="J68" s="332"/>
      <c r="K68" s="332"/>
      <c r="L68" s="332"/>
      <c r="M68" s="332"/>
      <c r="N68" s="332"/>
      <c r="O68" s="333" t="s">
        <v>585</v>
      </c>
    </row>
    <row r="69" spans="1:28" s="27" customFormat="1" ht="24.95" customHeight="1" x14ac:dyDescent="0.25">
      <c r="A69" s="347" t="s">
        <v>104</v>
      </c>
      <c r="B69" s="347"/>
      <c r="C69" s="347"/>
      <c r="D69" s="347"/>
      <c r="E69" s="347"/>
      <c r="F69" s="347"/>
      <c r="G69" s="347"/>
    </row>
    <row r="70" spans="1:28" ht="24.95" customHeight="1" thickBot="1" x14ac:dyDescent="0.25">
      <c r="A70" s="28" t="s">
        <v>478</v>
      </c>
      <c r="B70" s="45"/>
      <c r="C70" s="45"/>
      <c r="D70" s="62"/>
      <c r="E70" s="62"/>
      <c r="F70" s="62"/>
      <c r="G70" s="62"/>
      <c r="H70" s="62"/>
      <c r="I70" s="62"/>
      <c r="J70" s="62"/>
      <c r="K70" s="62"/>
      <c r="L70" s="62"/>
      <c r="M70" s="336" t="s">
        <v>587</v>
      </c>
      <c r="N70" s="63"/>
      <c r="O70" s="63"/>
    </row>
    <row r="71" spans="1:28" ht="20.100000000000001" customHeight="1" x14ac:dyDescent="0.25">
      <c r="A71" s="1023" t="s">
        <v>8</v>
      </c>
      <c r="B71" s="1019" t="s">
        <v>85</v>
      </c>
      <c r="C71" s="1020"/>
      <c r="D71" s="1020"/>
      <c r="E71" s="1020"/>
      <c r="F71" s="1020"/>
      <c r="G71" s="1020"/>
      <c r="H71" s="1020"/>
      <c r="I71" s="1020"/>
      <c r="J71" s="1020"/>
      <c r="K71" s="1020"/>
      <c r="L71" s="1020"/>
      <c r="M71" s="1020"/>
      <c r="N71" s="63"/>
      <c r="O71" s="63"/>
    </row>
    <row r="72" spans="1:28" ht="20.100000000000001" customHeight="1" x14ac:dyDescent="0.25">
      <c r="A72" s="1024"/>
      <c r="B72" s="1021" t="s">
        <v>77</v>
      </c>
      <c r="C72" s="1021"/>
      <c r="D72" s="32" t="s">
        <v>78</v>
      </c>
      <c r="E72" s="32"/>
      <c r="F72" s="1021" t="s">
        <v>79</v>
      </c>
      <c r="G72" s="1021"/>
      <c r="H72" s="32" t="s">
        <v>80</v>
      </c>
      <c r="I72" s="32"/>
      <c r="J72" s="1021" t="s">
        <v>81</v>
      </c>
      <c r="K72" s="1021"/>
      <c r="L72" s="32" t="s">
        <v>82</v>
      </c>
      <c r="M72" s="57"/>
      <c r="N72" s="58"/>
      <c r="P72" s="63"/>
    </row>
    <row r="73" spans="1:28" s="39" customFormat="1" ht="20.100000000000001" customHeight="1" x14ac:dyDescent="0.25">
      <c r="A73" s="1025"/>
      <c r="B73" s="334">
        <v>2015</v>
      </c>
      <c r="C73" s="334">
        <v>2016</v>
      </c>
      <c r="D73" s="334">
        <v>2015</v>
      </c>
      <c r="E73" s="334">
        <v>2016</v>
      </c>
      <c r="F73" s="334">
        <v>2015</v>
      </c>
      <c r="G73" s="334">
        <v>2016</v>
      </c>
      <c r="H73" s="334">
        <v>2015</v>
      </c>
      <c r="I73" s="334">
        <v>2016</v>
      </c>
      <c r="J73" s="334">
        <v>2015</v>
      </c>
      <c r="K73" s="334">
        <v>2016</v>
      </c>
      <c r="L73" s="334">
        <v>2015</v>
      </c>
      <c r="M73" s="335">
        <v>2016</v>
      </c>
      <c r="N73" s="56"/>
      <c r="P73" s="61"/>
    </row>
    <row r="74" spans="1:28" s="39" customFormat="1" ht="20.100000000000001" customHeight="1" x14ac:dyDescent="0.25">
      <c r="A74" s="36" t="s">
        <v>10</v>
      </c>
      <c r="B74" s="37">
        <v>3568</v>
      </c>
      <c r="C74" s="37">
        <v>3174</v>
      </c>
      <c r="D74" s="37">
        <v>2251</v>
      </c>
      <c r="E74" s="37">
        <v>2622</v>
      </c>
      <c r="F74" s="37">
        <v>867</v>
      </c>
      <c r="G74" s="37">
        <v>1957</v>
      </c>
      <c r="H74" s="37">
        <v>2294</v>
      </c>
      <c r="I74" s="37">
        <v>2178</v>
      </c>
      <c r="J74" s="37">
        <v>1998</v>
      </c>
      <c r="K74" s="37">
        <v>1752</v>
      </c>
      <c r="L74" s="37">
        <v>2532</v>
      </c>
      <c r="M74" s="37">
        <v>2694</v>
      </c>
      <c r="P74" s="61"/>
      <c r="Q74" s="41"/>
    </row>
    <row r="75" spans="1:28" ht="20.100000000000001" customHeight="1" x14ac:dyDescent="0.25">
      <c r="A75" s="352" t="s">
        <v>260</v>
      </c>
      <c r="B75" s="40">
        <v>2</v>
      </c>
      <c r="C75" s="40">
        <v>2</v>
      </c>
      <c r="D75" s="40">
        <v>4</v>
      </c>
      <c r="E75" s="40">
        <v>0</v>
      </c>
      <c r="F75" s="40">
        <v>0</v>
      </c>
      <c r="G75" s="40">
        <v>1</v>
      </c>
      <c r="H75" s="40">
        <v>0</v>
      </c>
      <c r="I75" s="40">
        <v>0</v>
      </c>
      <c r="J75" s="40">
        <v>0</v>
      </c>
      <c r="K75" s="40">
        <v>1</v>
      </c>
      <c r="L75" s="40">
        <v>0</v>
      </c>
      <c r="M75" s="40">
        <v>4</v>
      </c>
      <c r="P75" s="63"/>
      <c r="Q75" s="39"/>
      <c r="S75" s="63"/>
      <c r="T75" s="39"/>
      <c r="U75" s="39"/>
      <c r="V75" s="39"/>
      <c r="W75" s="39"/>
      <c r="X75" s="39"/>
      <c r="Y75" s="39"/>
      <c r="Z75" s="39"/>
      <c r="AA75" s="39"/>
      <c r="AB75" s="39"/>
    </row>
    <row r="76" spans="1:28" ht="20.100000000000001" customHeight="1" x14ac:dyDescent="0.25">
      <c r="A76" s="41" t="s">
        <v>17</v>
      </c>
      <c r="B76" s="42">
        <v>1</v>
      </c>
      <c r="C76" s="42">
        <v>2</v>
      </c>
      <c r="D76" s="42">
        <v>1</v>
      </c>
      <c r="E76" s="42">
        <v>0</v>
      </c>
      <c r="F76" s="42">
        <v>0</v>
      </c>
      <c r="G76" s="42">
        <v>1</v>
      </c>
      <c r="H76" s="42">
        <v>0</v>
      </c>
      <c r="I76" s="42">
        <v>0</v>
      </c>
      <c r="J76" s="42">
        <v>0</v>
      </c>
      <c r="K76" s="42">
        <v>1</v>
      </c>
      <c r="L76" s="42">
        <v>0</v>
      </c>
      <c r="M76" s="42">
        <v>4</v>
      </c>
      <c r="P76" s="63"/>
      <c r="S76" s="63"/>
    </row>
    <row r="77" spans="1:28" ht="20.100000000000001" customHeight="1" x14ac:dyDescent="0.25">
      <c r="A77" s="41" t="s">
        <v>18</v>
      </c>
      <c r="B77" s="42">
        <v>0</v>
      </c>
      <c r="C77" s="42">
        <v>0</v>
      </c>
      <c r="D77" s="42">
        <v>0</v>
      </c>
      <c r="E77" s="42">
        <v>0</v>
      </c>
      <c r="F77" s="42">
        <v>0</v>
      </c>
      <c r="G77" s="42">
        <v>0</v>
      </c>
      <c r="H77" s="42">
        <v>0</v>
      </c>
      <c r="I77" s="42">
        <v>0</v>
      </c>
      <c r="J77" s="42">
        <v>0</v>
      </c>
      <c r="K77" s="42">
        <v>0</v>
      </c>
      <c r="L77" s="42">
        <v>0</v>
      </c>
      <c r="M77" s="42">
        <v>0</v>
      </c>
      <c r="P77" s="63"/>
      <c r="S77" s="63"/>
    </row>
    <row r="78" spans="1:28" ht="20.100000000000001" customHeight="1" x14ac:dyDescent="0.25">
      <c r="A78" s="41" t="s">
        <v>19</v>
      </c>
      <c r="B78" s="42">
        <v>0</v>
      </c>
      <c r="C78" s="42">
        <v>0</v>
      </c>
      <c r="D78" s="42">
        <v>0</v>
      </c>
      <c r="E78" s="42">
        <v>0</v>
      </c>
      <c r="F78" s="42">
        <v>0</v>
      </c>
      <c r="G78" s="42">
        <v>0</v>
      </c>
      <c r="H78" s="42">
        <v>0</v>
      </c>
      <c r="I78" s="42">
        <v>0</v>
      </c>
      <c r="J78" s="42">
        <v>0</v>
      </c>
      <c r="K78" s="42">
        <v>0</v>
      </c>
      <c r="L78" s="42">
        <v>0</v>
      </c>
      <c r="M78" s="42">
        <v>0</v>
      </c>
      <c r="P78" s="63"/>
      <c r="S78" s="63"/>
    </row>
    <row r="79" spans="1:28" ht="20.100000000000001" customHeight="1" x14ac:dyDescent="0.25">
      <c r="A79" s="41" t="s">
        <v>559</v>
      </c>
      <c r="B79" s="42">
        <v>0</v>
      </c>
      <c r="C79" s="42">
        <v>0</v>
      </c>
      <c r="D79" s="42">
        <v>2</v>
      </c>
      <c r="E79" s="42">
        <v>0</v>
      </c>
      <c r="F79" s="42">
        <v>0</v>
      </c>
      <c r="G79" s="42">
        <v>0</v>
      </c>
      <c r="H79" s="42">
        <v>0</v>
      </c>
      <c r="I79" s="42">
        <v>0</v>
      </c>
      <c r="J79" s="42">
        <v>0</v>
      </c>
      <c r="K79" s="42">
        <v>0</v>
      </c>
      <c r="L79" s="42">
        <v>0</v>
      </c>
      <c r="M79" s="42">
        <v>0</v>
      </c>
      <c r="P79" s="63"/>
      <c r="S79" s="63"/>
    </row>
    <row r="80" spans="1:28" ht="20.100000000000001" customHeight="1" x14ac:dyDescent="0.25">
      <c r="A80" s="41" t="s">
        <v>560</v>
      </c>
      <c r="B80" s="42">
        <v>0</v>
      </c>
      <c r="C80" s="42">
        <v>0</v>
      </c>
      <c r="D80" s="42">
        <v>0</v>
      </c>
      <c r="E80" s="42">
        <v>0</v>
      </c>
      <c r="F80" s="42">
        <v>0</v>
      </c>
      <c r="G80" s="42">
        <v>0</v>
      </c>
      <c r="H80" s="42">
        <v>0</v>
      </c>
      <c r="I80" s="42">
        <v>0</v>
      </c>
      <c r="J80" s="42">
        <v>0</v>
      </c>
      <c r="K80" s="42">
        <v>0</v>
      </c>
      <c r="L80" s="42">
        <v>0</v>
      </c>
      <c r="M80" s="42">
        <v>0</v>
      </c>
      <c r="P80" s="63"/>
      <c r="S80" s="63"/>
    </row>
    <row r="81" spans="1:28" ht="20.100000000000001" customHeight="1" x14ac:dyDescent="0.25">
      <c r="A81" s="41" t="s">
        <v>561</v>
      </c>
      <c r="B81" s="42">
        <v>0</v>
      </c>
      <c r="C81" s="42">
        <v>0</v>
      </c>
      <c r="D81" s="42">
        <v>0</v>
      </c>
      <c r="E81" s="42">
        <v>0</v>
      </c>
      <c r="F81" s="42">
        <v>0</v>
      </c>
      <c r="G81" s="42">
        <v>0</v>
      </c>
      <c r="H81" s="42">
        <v>0</v>
      </c>
      <c r="I81" s="42">
        <v>0</v>
      </c>
      <c r="J81" s="42">
        <v>0</v>
      </c>
      <c r="K81" s="42">
        <v>0</v>
      </c>
      <c r="L81" s="42">
        <v>0</v>
      </c>
      <c r="M81" s="42">
        <v>0</v>
      </c>
      <c r="P81" s="63"/>
      <c r="S81" s="63"/>
    </row>
    <row r="82" spans="1:28" ht="20.100000000000001" customHeight="1" x14ac:dyDescent="0.25">
      <c r="A82" s="41" t="s">
        <v>562</v>
      </c>
      <c r="B82" s="42">
        <v>0</v>
      </c>
      <c r="C82" s="42">
        <v>0</v>
      </c>
      <c r="D82" s="42">
        <v>0</v>
      </c>
      <c r="E82" s="42">
        <v>0</v>
      </c>
      <c r="F82" s="42">
        <v>0</v>
      </c>
      <c r="G82" s="42">
        <v>0</v>
      </c>
      <c r="H82" s="42">
        <v>0</v>
      </c>
      <c r="I82" s="42">
        <v>0</v>
      </c>
      <c r="J82" s="42">
        <v>0</v>
      </c>
      <c r="K82" s="42">
        <v>0</v>
      </c>
      <c r="L82" s="42">
        <v>0</v>
      </c>
      <c r="M82" s="42">
        <v>0</v>
      </c>
      <c r="P82" s="63"/>
      <c r="S82" s="63"/>
    </row>
    <row r="83" spans="1:28" ht="20.100000000000001" customHeight="1" x14ac:dyDescent="0.25">
      <c r="A83" s="41" t="s">
        <v>20</v>
      </c>
      <c r="B83" s="42">
        <v>1</v>
      </c>
      <c r="C83" s="42">
        <v>0</v>
      </c>
      <c r="D83" s="42">
        <v>0</v>
      </c>
      <c r="E83" s="42">
        <v>0</v>
      </c>
      <c r="F83" s="42">
        <v>0</v>
      </c>
      <c r="G83" s="42">
        <v>0</v>
      </c>
      <c r="H83" s="42">
        <v>0</v>
      </c>
      <c r="I83" s="42">
        <v>0</v>
      </c>
      <c r="J83" s="42">
        <v>0</v>
      </c>
      <c r="K83" s="42">
        <v>0</v>
      </c>
      <c r="L83" s="42">
        <v>0</v>
      </c>
      <c r="M83" s="42">
        <v>0</v>
      </c>
      <c r="P83" s="63"/>
      <c r="S83" s="63"/>
    </row>
    <row r="84" spans="1:28" ht="20.100000000000001" customHeight="1" x14ac:dyDescent="0.25">
      <c r="A84" s="41" t="s">
        <v>563</v>
      </c>
      <c r="B84" s="42">
        <v>0</v>
      </c>
      <c r="C84" s="42">
        <v>0</v>
      </c>
      <c r="D84" s="42">
        <v>0</v>
      </c>
      <c r="E84" s="42">
        <v>0</v>
      </c>
      <c r="F84" s="42">
        <v>0</v>
      </c>
      <c r="G84" s="42">
        <v>0</v>
      </c>
      <c r="H84" s="42">
        <v>0</v>
      </c>
      <c r="I84" s="42">
        <v>0</v>
      </c>
      <c r="J84" s="42">
        <v>0</v>
      </c>
      <c r="K84" s="42">
        <v>0</v>
      </c>
      <c r="L84" s="42">
        <v>0</v>
      </c>
      <c r="M84" s="42">
        <v>0</v>
      </c>
      <c r="P84" s="63"/>
      <c r="S84" s="63"/>
    </row>
    <row r="85" spans="1:28" ht="20.100000000000001" customHeight="1" x14ac:dyDescent="0.25">
      <c r="A85" s="41" t="s">
        <v>564</v>
      </c>
      <c r="B85" s="42">
        <v>0</v>
      </c>
      <c r="C85" s="42">
        <v>0</v>
      </c>
      <c r="D85" s="42">
        <v>0</v>
      </c>
      <c r="E85" s="42">
        <v>0</v>
      </c>
      <c r="F85" s="42">
        <v>0</v>
      </c>
      <c r="G85" s="42">
        <v>0</v>
      </c>
      <c r="H85" s="42">
        <v>0</v>
      </c>
      <c r="I85" s="42">
        <v>0</v>
      </c>
      <c r="J85" s="42">
        <v>0</v>
      </c>
      <c r="K85" s="42">
        <v>0</v>
      </c>
      <c r="L85" s="42">
        <v>0</v>
      </c>
      <c r="M85" s="42">
        <v>0</v>
      </c>
      <c r="P85" s="63"/>
      <c r="S85" s="63"/>
    </row>
    <row r="86" spans="1:28" s="39" customFormat="1" ht="20.100000000000001" customHeight="1" x14ac:dyDescent="0.25">
      <c r="A86" s="41" t="s">
        <v>21</v>
      </c>
      <c r="B86" s="42">
        <v>0</v>
      </c>
      <c r="C86" s="42">
        <v>0</v>
      </c>
      <c r="D86" s="42">
        <v>1</v>
      </c>
      <c r="E86" s="42">
        <v>0</v>
      </c>
      <c r="F86" s="42">
        <v>0</v>
      </c>
      <c r="G86" s="42">
        <v>0</v>
      </c>
      <c r="H86" s="42">
        <v>0</v>
      </c>
      <c r="I86" s="42">
        <v>0</v>
      </c>
      <c r="J86" s="42">
        <v>0</v>
      </c>
      <c r="K86" s="42">
        <v>0</v>
      </c>
      <c r="L86" s="42">
        <v>0</v>
      </c>
      <c r="M86" s="42">
        <v>0</v>
      </c>
      <c r="P86" s="61"/>
      <c r="Q86" s="41"/>
      <c r="S86" s="61"/>
      <c r="T86" s="41"/>
      <c r="U86" s="41"/>
      <c r="V86" s="41"/>
      <c r="W86" s="41"/>
      <c r="X86" s="41"/>
      <c r="Y86" s="41"/>
      <c r="Z86" s="41"/>
      <c r="AA86" s="41"/>
      <c r="AB86" s="41"/>
    </row>
    <row r="87" spans="1:28" ht="20.100000000000001" customHeight="1" x14ac:dyDescent="0.25">
      <c r="A87" s="352" t="s">
        <v>589</v>
      </c>
      <c r="B87" s="40">
        <v>8</v>
      </c>
      <c r="C87" s="40">
        <v>5</v>
      </c>
      <c r="D87" s="40">
        <v>3</v>
      </c>
      <c r="E87" s="40">
        <v>3</v>
      </c>
      <c r="F87" s="40">
        <v>3</v>
      </c>
      <c r="G87" s="40">
        <v>2</v>
      </c>
      <c r="H87" s="40">
        <v>4</v>
      </c>
      <c r="I87" s="40">
        <v>1</v>
      </c>
      <c r="J87" s="40">
        <v>2</v>
      </c>
      <c r="K87" s="40">
        <v>2</v>
      </c>
      <c r="L87" s="40">
        <v>2</v>
      </c>
      <c r="M87" s="40">
        <v>2</v>
      </c>
      <c r="P87" s="63"/>
      <c r="Q87" s="39"/>
      <c r="S87" s="63"/>
      <c r="T87" s="39"/>
      <c r="U87" s="39"/>
      <c r="V87" s="39"/>
      <c r="W87" s="39"/>
      <c r="X87" s="39"/>
      <c r="Y87" s="39"/>
      <c r="Z87" s="39"/>
      <c r="AA87" s="39"/>
      <c r="AB87" s="39"/>
    </row>
    <row r="88" spans="1:28" ht="20.100000000000001" customHeight="1" x14ac:dyDescent="0.25">
      <c r="A88" s="41" t="s">
        <v>22</v>
      </c>
      <c r="B88" s="42">
        <v>1</v>
      </c>
      <c r="C88" s="42">
        <v>3</v>
      </c>
      <c r="D88" s="42">
        <v>0</v>
      </c>
      <c r="E88" s="42">
        <v>1</v>
      </c>
      <c r="F88" s="42">
        <v>1</v>
      </c>
      <c r="G88" s="42">
        <v>0</v>
      </c>
      <c r="H88" s="42">
        <v>2</v>
      </c>
      <c r="I88" s="42">
        <v>0</v>
      </c>
      <c r="J88" s="42">
        <v>0</v>
      </c>
      <c r="K88" s="42">
        <v>0</v>
      </c>
      <c r="L88" s="42">
        <v>1</v>
      </c>
      <c r="M88" s="42">
        <v>0</v>
      </c>
      <c r="P88" s="63"/>
      <c r="S88" s="63"/>
    </row>
    <row r="89" spans="1:28" ht="20.100000000000001" customHeight="1" x14ac:dyDescent="0.25">
      <c r="A89" s="41" t="s">
        <v>23</v>
      </c>
      <c r="B89" s="42">
        <v>2</v>
      </c>
      <c r="C89" s="42">
        <v>0</v>
      </c>
      <c r="D89" s="42">
        <v>0</v>
      </c>
      <c r="E89" s="42">
        <v>1</v>
      </c>
      <c r="F89" s="42">
        <v>0</v>
      </c>
      <c r="G89" s="42">
        <v>0</v>
      </c>
      <c r="H89" s="42">
        <v>0</v>
      </c>
      <c r="I89" s="42">
        <v>1</v>
      </c>
      <c r="J89" s="42">
        <v>0</v>
      </c>
      <c r="K89" s="42">
        <v>0</v>
      </c>
      <c r="L89" s="42">
        <v>0</v>
      </c>
      <c r="M89" s="42">
        <v>2</v>
      </c>
      <c r="P89" s="63"/>
      <c r="S89" s="63"/>
    </row>
    <row r="90" spans="1:28" ht="20.100000000000001" customHeight="1" x14ac:dyDescent="0.25">
      <c r="A90" s="41" t="s">
        <v>565</v>
      </c>
      <c r="B90" s="42">
        <v>1</v>
      </c>
      <c r="C90" s="42">
        <v>0</v>
      </c>
      <c r="D90" s="42">
        <v>0</v>
      </c>
      <c r="E90" s="42">
        <v>0</v>
      </c>
      <c r="F90" s="42">
        <v>0</v>
      </c>
      <c r="G90" s="42">
        <v>0</v>
      </c>
      <c r="H90" s="42">
        <v>0</v>
      </c>
      <c r="I90" s="42">
        <v>0</v>
      </c>
      <c r="J90" s="42">
        <v>1</v>
      </c>
      <c r="K90" s="42">
        <v>0</v>
      </c>
      <c r="L90" s="42">
        <v>0</v>
      </c>
      <c r="M90" s="42">
        <v>0</v>
      </c>
      <c r="P90" s="63"/>
      <c r="S90" s="63"/>
    </row>
    <row r="91" spans="1:28" ht="20.100000000000001" customHeight="1" x14ac:dyDescent="0.25">
      <c r="A91" s="41" t="s">
        <v>24</v>
      </c>
      <c r="B91" s="42">
        <v>0</v>
      </c>
      <c r="C91" s="42">
        <v>0</v>
      </c>
      <c r="D91" s="42">
        <v>0</v>
      </c>
      <c r="E91" s="42">
        <v>0</v>
      </c>
      <c r="F91" s="42">
        <v>1</v>
      </c>
      <c r="G91" s="42">
        <v>1</v>
      </c>
      <c r="H91" s="42">
        <v>0</v>
      </c>
      <c r="I91" s="42">
        <v>0</v>
      </c>
      <c r="J91" s="42">
        <v>0</v>
      </c>
      <c r="K91" s="42">
        <v>0</v>
      </c>
      <c r="L91" s="42">
        <v>0</v>
      </c>
      <c r="M91" s="42">
        <v>0</v>
      </c>
      <c r="P91" s="63"/>
      <c r="S91" s="63"/>
    </row>
    <row r="92" spans="1:28" ht="20.100000000000001" customHeight="1" x14ac:dyDescent="0.25">
      <c r="A92" s="41" t="s">
        <v>566</v>
      </c>
      <c r="B92" s="42">
        <v>0</v>
      </c>
      <c r="C92" s="42">
        <v>1</v>
      </c>
      <c r="D92" s="42">
        <v>1</v>
      </c>
      <c r="E92" s="42">
        <v>0</v>
      </c>
      <c r="F92" s="42">
        <v>1</v>
      </c>
      <c r="G92" s="42">
        <v>1</v>
      </c>
      <c r="H92" s="42">
        <v>2</v>
      </c>
      <c r="I92" s="42">
        <v>0</v>
      </c>
      <c r="J92" s="42">
        <v>1</v>
      </c>
      <c r="K92" s="42">
        <v>0</v>
      </c>
      <c r="L92" s="42">
        <v>1</v>
      </c>
      <c r="M92" s="42">
        <v>0</v>
      </c>
      <c r="P92" s="63"/>
      <c r="S92" s="63"/>
    </row>
    <row r="93" spans="1:28" ht="20.100000000000001" customHeight="1" x14ac:dyDescent="0.25">
      <c r="A93" s="41" t="s">
        <v>567</v>
      </c>
      <c r="B93" s="42">
        <v>0</v>
      </c>
      <c r="C93" s="42">
        <v>0</v>
      </c>
      <c r="D93" s="42">
        <v>0</v>
      </c>
      <c r="E93" s="42">
        <v>1</v>
      </c>
      <c r="F93" s="42">
        <v>0</v>
      </c>
      <c r="G93" s="42">
        <v>0</v>
      </c>
      <c r="H93" s="42">
        <v>0</v>
      </c>
      <c r="I93" s="42">
        <v>0</v>
      </c>
      <c r="J93" s="42">
        <v>0</v>
      </c>
      <c r="K93" s="42">
        <v>0</v>
      </c>
      <c r="L93" s="42">
        <v>0</v>
      </c>
      <c r="M93" s="42">
        <v>0</v>
      </c>
      <c r="N93" s="42"/>
      <c r="O93" s="42"/>
    </row>
    <row r="94" spans="1:28" ht="20.100000000000001" customHeight="1" x14ac:dyDescent="0.25">
      <c r="A94" s="41" t="s">
        <v>568</v>
      </c>
      <c r="B94" s="42">
        <v>0</v>
      </c>
      <c r="C94" s="42">
        <v>0</v>
      </c>
      <c r="D94" s="42">
        <v>0</v>
      </c>
      <c r="E94" s="42">
        <v>0</v>
      </c>
      <c r="F94" s="42">
        <v>0</v>
      </c>
      <c r="G94" s="42">
        <v>0</v>
      </c>
      <c r="H94" s="42">
        <v>0</v>
      </c>
      <c r="I94" s="42">
        <v>0</v>
      </c>
      <c r="J94" s="42">
        <v>0</v>
      </c>
      <c r="K94" s="42">
        <v>0</v>
      </c>
      <c r="L94" s="42">
        <v>0</v>
      </c>
      <c r="M94" s="42">
        <v>0</v>
      </c>
      <c r="N94" s="42"/>
      <c r="O94" s="42"/>
    </row>
    <row r="95" spans="1:28" ht="20.100000000000001" customHeight="1" x14ac:dyDescent="0.25">
      <c r="A95" s="41" t="s">
        <v>25</v>
      </c>
      <c r="B95" s="42">
        <v>0</v>
      </c>
      <c r="C95" s="42">
        <v>0</v>
      </c>
      <c r="D95" s="42">
        <v>0</v>
      </c>
      <c r="E95" s="42">
        <v>0</v>
      </c>
      <c r="F95" s="42">
        <v>0</v>
      </c>
      <c r="G95" s="42">
        <v>0</v>
      </c>
      <c r="H95" s="42">
        <v>0</v>
      </c>
      <c r="I95" s="42">
        <v>0</v>
      </c>
      <c r="J95" s="42">
        <v>0</v>
      </c>
      <c r="K95" s="42">
        <v>1</v>
      </c>
      <c r="L95" s="42">
        <v>0</v>
      </c>
      <c r="M95" s="42">
        <v>0</v>
      </c>
      <c r="N95" s="42"/>
      <c r="O95" s="42"/>
    </row>
    <row r="96" spans="1:28" ht="20.100000000000001" customHeight="1" x14ac:dyDescent="0.25">
      <c r="A96" s="41" t="s">
        <v>569</v>
      </c>
      <c r="B96" s="42">
        <v>0</v>
      </c>
      <c r="C96" s="42">
        <v>0</v>
      </c>
      <c r="D96" s="42">
        <v>0</v>
      </c>
      <c r="E96" s="42">
        <v>0</v>
      </c>
      <c r="F96" s="42">
        <v>0</v>
      </c>
      <c r="G96" s="42">
        <v>0</v>
      </c>
      <c r="H96" s="42">
        <v>0</v>
      </c>
      <c r="I96" s="42">
        <v>0</v>
      </c>
      <c r="J96" s="42">
        <v>0</v>
      </c>
      <c r="K96" s="42">
        <v>0</v>
      </c>
      <c r="L96" s="42">
        <v>0</v>
      </c>
      <c r="M96" s="42">
        <v>0</v>
      </c>
      <c r="N96" s="42"/>
      <c r="O96" s="42"/>
    </row>
    <row r="97" spans="1:28" ht="20.100000000000001" customHeight="1" x14ac:dyDescent="0.25">
      <c r="A97" s="41" t="s">
        <v>570</v>
      </c>
      <c r="B97" s="42">
        <v>0</v>
      </c>
      <c r="C97" s="42">
        <v>0</v>
      </c>
      <c r="D97" s="42">
        <v>0</v>
      </c>
      <c r="E97" s="42">
        <v>0</v>
      </c>
      <c r="F97" s="42">
        <v>0</v>
      </c>
      <c r="G97" s="42">
        <v>0</v>
      </c>
      <c r="H97" s="42">
        <v>0</v>
      </c>
      <c r="I97" s="42">
        <v>0</v>
      </c>
      <c r="J97" s="42">
        <v>0</v>
      </c>
      <c r="K97" s="42">
        <v>0</v>
      </c>
      <c r="L97" s="42">
        <v>0</v>
      </c>
      <c r="M97" s="42">
        <v>0</v>
      </c>
      <c r="N97" s="42"/>
      <c r="O97" s="42"/>
    </row>
    <row r="98" spans="1:28" ht="20.100000000000001" customHeight="1" x14ac:dyDescent="0.25">
      <c r="A98" s="41" t="s">
        <v>26</v>
      </c>
      <c r="B98" s="42">
        <v>4</v>
      </c>
      <c r="C98" s="42">
        <v>1</v>
      </c>
      <c r="D98" s="42">
        <v>2</v>
      </c>
      <c r="E98" s="42">
        <v>0</v>
      </c>
      <c r="F98" s="42">
        <v>0</v>
      </c>
      <c r="G98" s="42">
        <v>0</v>
      </c>
      <c r="H98" s="42">
        <v>0</v>
      </c>
      <c r="I98" s="42">
        <v>0</v>
      </c>
      <c r="J98" s="42">
        <v>0</v>
      </c>
      <c r="K98" s="42">
        <v>1</v>
      </c>
      <c r="L98" s="42">
        <v>0</v>
      </c>
      <c r="M98" s="42">
        <v>0</v>
      </c>
      <c r="N98" s="42"/>
      <c r="O98" s="42"/>
    </row>
    <row r="99" spans="1:28" ht="20.100000000000001" customHeight="1" x14ac:dyDescent="0.25">
      <c r="A99" s="352" t="s">
        <v>258</v>
      </c>
      <c r="B99" s="40">
        <v>11</v>
      </c>
      <c r="C99" s="40">
        <v>24</v>
      </c>
      <c r="D99" s="40">
        <v>29</v>
      </c>
      <c r="E99" s="40">
        <v>22</v>
      </c>
      <c r="F99" s="40">
        <v>6</v>
      </c>
      <c r="G99" s="40">
        <v>14</v>
      </c>
      <c r="H99" s="40">
        <v>12</v>
      </c>
      <c r="I99" s="40">
        <v>22</v>
      </c>
      <c r="J99" s="40">
        <v>15</v>
      </c>
      <c r="K99" s="40">
        <v>7</v>
      </c>
      <c r="L99" s="40">
        <v>11</v>
      </c>
      <c r="M99" s="40">
        <v>13</v>
      </c>
      <c r="P99" s="63"/>
      <c r="Q99" s="39"/>
      <c r="S99" s="63"/>
      <c r="T99" s="39"/>
      <c r="U99" s="39"/>
      <c r="V99" s="39"/>
      <c r="W99" s="39"/>
      <c r="X99" s="39"/>
      <c r="Y99" s="39"/>
      <c r="Z99" s="39"/>
      <c r="AA99" s="39"/>
      <c r="AB99" s="39"/>
    </row>
    <row r="100" spans="1:28" ht="20.100000000000001" customHeight="1" x14ac:dyDescent="0.25">
      <c r="A100" s="41" t="s">
        <v>27</v>
      </c>
      <c r="B100" s="42">
        <v>0</v>
      </c>
      <c r="C100" s="42">
        <v>2</v>
      </c>
      <c r="D100" s="42">
        <v>5</v>
      </c>
      <c r="E100" s="42">
        <v>10</v>
      </c>
      <c r="F100" s="42">
        <v>1</v>
      </c>
      <c r="G100" s="42">
        <v>2</v>
      </c>
      <c r="H100" s="42">
        <v>1</v>
      </c>
      <c r="I100" s="42">
        <v>4</v>
      </c>
      <c r="J100" s="42">
        <v>1</v>
      </c>
      <c r="K100" s="42">
        <v>0</v>
      </c>
      <c r="L100" s="42">
        <v>0</v>
      </c>
      <c r="M100" s="42">
        <v>0</v>
      </c>
      <c r="P100" s="63"/>
      <c r="S100" s="63"/>
    </row>
    <row r="101" spans="1:28" ht="20.100000000000001" customHeight="1" x14ac:dyDescent="0.25">
      <c r="A101" s="41" t="s">
        <v>28</v>
      </c>
      <c r="B101" s="42">
        <v>9</v>
      </c>
      <c r="C101" s="42">
        <v>17</v>
      </c>
      <c r="D101" s="42">
        <v>23</v>
      </c>
      <c r="E101" s="42">
        <v>9</v>
      </c>
      <c r="F101" s="42">
        <v>4</v>
      </c>
      <c r="G101" s="42">
        <v>11</v>
      </c>
      <c r="H101" s="42">
        <v>6</v>
      </c>
      <c r="I101" s="42">
        <v>12</v>
      </c>
      <c r="J101" s="42">
        <v>11</v>
      </c>
      <c r="K101" s="42">
        <v>4</v>
      </c>
      <c r="L101" s="42">
        <v>9</v>
      </c>
      <c r="M101" s="42">
        <v>6</v>
      </c>
      <c r="P101" s="63"/>
      <c r="S101" s="63"/>
    </row>
    <row r="102" spans="1:28" ht="20.100000000000001" customHeight="1" x14ac:dyDescent="0.25">
      <c r="A102" s="41" t="s">
        <v>29</v>
      </c>
      <c r="B102" s="42">
        <v>2</v>
      </c>
      <c r="C102" s="42">
        <v>5</v>
      </c>
      <c r="D102" s="42">
        <v>1</v>
      </c>
      <c r="E102" s="42">
        <v>3</v>
      </c>
      <c r="F102" s="42">
        <v>1</v>
      </c>
      <c r="G102" s="42">
        <v>1</v>
      </c>
      <c r="H102" s="42">
        <v>5</v>
      </c>
      <c r="I102" s="42">
        <v>6</v>
      </c>
      <c r="J102" s="42">
        <v>3</v>
      </c>
      <c r="K102" s="42">
        <v>3</v>
      </c>
      <c r="L102" s="42">
        <v>2</v>
      </c>
      <c r="M102" s="42">
        <v>7</v>
      </c>
      <c r="P102" s="63"/>
      <c r="S102" s="63"/>
    </row>
    <row r="103" spans="1:28" ht="20.100000000000001" customHeight="1" x14ac:dyDescent="0.25">
      <c r="A103" s="352" t="s">
        <v>259</v>
      </c>
      <c r="B103" s="40">
        <v>3420</v>
      </c>
      <c r="C103" s="40">
        <v>3061</v>
      </c>
      <c r="D103" s="40">
        <v>2136</v>
      </c>
      <c r="E103" s="40">
        <v>2491</v>
      </c>
      <c r="F103" s="40">
        <v>830</v>
      </c>
      <c r="G103" s="40">
        <v>1887</v>
      </c>
      <c r="H103" s="40">
        <v>2222</v>
      </c>
      <c r="I103" s="40">
        <v>2083</v>
      </c>
      <c r="J103" s="40">
        <v>1875</v>
      </c>
      <c r="K103" s="40">
        <v>1687</v>
      </c>
      <c r="L103" s="40">
        <v>2457</v>
      </c>
      <c r="M103" s="40">
        <v>2617</v>
      </c>
      <c r="P103" s="63"/>
      <c r="Q103" s="39"/>
      <c r="S103" s="63"/>
      <c r="T103" s="39"/>
      <c r="U103" s="39"/>
      <c r="V103" s="39"/>
      <c r="W103" s="39"/>
      <c r="X103" s="39"/>
      <c r="Y103" s="39"/>
      <c r="Z103" s="39"/>
      <c r="AA103" s="39"/>
      <c r="AB103" s="39"/>
    </row>
    <row r="104" spans="1:28" ht="20.100000000000001" customHeight="1" x14ac:dyDescent="0.25">
      <c r="A104" s="41" t="s">
        <v>30</v>
      </c>
      <c r="B104" s="42">
        <v>14</v>
      </c>
      <c r="C104" s="42">
        <v>34</v>
      </c>
      <c r="D104" s="42">
        <v>15</v>
      </c>
      <c r="E104" s="42">
        <v>33</v>
      </c>
      <c r="F104" s="42">
        <v>9</v>
      </c>
      <c r="G104" s="42">
        <v>46</v>
      </c>
      <c r="H104" s="42">
        <v>13</v>
      </c>
      <c r="I104" s="42">
        <v>28</v>
      </c>
      <c r="J104" s="42">
        <v>14</v>
      </c>
      <c r="K104" s="42">
        <v>17</v>
      </c>
      <c r="L104" s="42">
        <v>9</v>
      </c>
      <c r="M104" s="42">
        <v>38</v>
      </c>
      <c r="P104" s="64"/>
      <c r="S104" s="64"/>
    </row>
    <row r="105" spans="1:28" ht="20.100000000000001" customHeight="1" x14ac:dyDescent="0.25">
      <c r="A105" s="41" t="s">
        <v>31</v>
      </c>
      <c r="B105" s="42">
        <v>1235</v>
      </c>
      <c r="C105" s="42">
        <v>1032</v>
      </c>
      <c r="D105" s="42">
        <v>667</v>
      </c>
      <c r="E105" s="42">
        <v>763</v>
      </c>
      <c r="F105" s="42">
        <v>342</v>
      </c>
      <c r="G105" s="42">
        <v>621</v>
      </c>
      <c r="H105" s="42">
        <v>888</v>
      </c>
      <c r="I105" s="42">
        <v>673</v>
      </c>
      <c r="J105" s="42">
        <v>795</v>
      </c>
      <c r="K105" s="42">
        <v>620</v>
      </c>
      <c r="L105" s="42">
        <v>1314</v>
      </c>
      <c r="M105" s="42">
        <v>1313</v>
      </c>
      <c r="P105" s="63"/>
      <c r="S105" s="63"/>
    </row>
    <row r="106" spans="1:28" ht="20.100000000000001" customHeight="1" x14ac:dyDescent="0.25">
      <c r="A106" s="41" t="s">
        <v>32</v>
      </c>
      <c r="B106" s="42">
        <v>37</v>
      </c>
      <c r="C106" s="42">
        <v>23</v>
      </c>
      <c r="D106" s="42">
        <v>9</v>
      </c>
      <c r="E106" s="42">
        <v>27</v>
      </c>
      <c r="F106" s="42">
        <v>27</v>
      </c>
      <c r="G106" s="42">
        <v>20</v>
      </c>
      <c r="H106" s="42">
        <v>21</v>
      </c>
      <c r="I106" s="42">
        <v>17</v>
      </c>
      <c r="J106" s="42">
        <v>8</v>
      </c>
      <c r="K106" s="42">
        <v>7</v>
      </c>
      <c r="L106" s="42">
        <v>15</v>
      </c>
      <c r="M106" s="42">
        <v>21</v>
      </c>
      <c r="P106" s="63"/>
      <c r="S106" s="63"/>
    </row>
    <row r="107" spans="1:28" ht="20.100000000000001" customHeight="1" x14ac:dyDescent="0.25">
      <c r="A107" s="41" t="s">
        <v>33</v>
      </c>
      <c r="B107" s="42">
        <v>16</v>
      </c>
      <c r="C107" s="42">
        <v>41</v>
      </c>
      <c r="D107" s="42">
        <v>5</v>
      </c>
      <c r="E107" s="42">
        <v>49</v>
      </c>
      <c r="F107" s="42">
        <v>12</v>
      </c>
      <c r="G107" s="42">
        <v>24</v>
      </c>
      <c r="H107" s="42">
        <v>15</v>
      </c>
      <c r="I107" s="42">
        <v>22</v>
      </c>
      <c r="J107" s="42">
        <v>16</v>
      </c>
      <c r="K107" s="42">
        <v>14</v>
      </c>
      <c r="L107" s="42">
        <v>20</v>
      </c>
      <c r="M107" s="42">
        <v>50</v>
      </c>
      <c r="P107" s="63"/>
      <c r="S107" s="63"/>
    </row>
    <row r="108" spans="1:28" ht="20.100000000000001" customHeight="1" x14ac:dyDescent="0.25">
      <c r="A108" s="41" t="s">
        <v>34</v>
      </c>
      <c r="B108" s="42">
        <v>19</v>
      </c>
      <c r="C108" s="42">
        <v>19</v>
      </c>
      <c r="D108" s="42">
        <v>3</v>
      </c>
      <c r="E108" s="42">
        <v>7</v>
      </c>
      <c r="F108" s="42">
        <v>2</v>
      </c>
      <c r="G108" s="42">
        <v>9</v>
      </c>
      <c r="H108" s="42">
        <v>1</v>
      </c>
      <c r="I108" s="42">
        <v>8</v>
      </c>
      <c r="J108" s="42">
        <v>5</v>
      </c>
      <c r="K108" s="42">
        <v>10</v>
      </c>
      <c r="L108" s="42">
        <v>4</v>
      </c>
      <c r="M108" s="42">
        <v>9</v>
      </c>
      <c r="P108" s="63"/>
      <c r="S108" s="63"/>
    </row>
    <row r="109" spans="1:28" ht="20.100000000000001" customHeight="1" x14ac:dyDescent="0.25">
      <c r="A109" s="41" t="s">
        <v>571</v>
      </c>
      <c r="B109" s="42">
        <v>0</v>
      </c>
      <c r="C109" s="42">
        <v>2</v>
      </c>
      <c r="D109" s="42">
        <v>0</v>
      </c>
      <c r="E109" s="42">
        <v>0</v>
      </c>
      <c r="F109" s="42">
        <v>0</v>
      </c>
      <c r="G109" s="42">
        <v>0</v>
      </c>
      <c r="H109" s="42">
        <v>1</v>
      </c>
      <c r="I109" s="42">
        <v>0</v>
      </c>
      <c r="J109" s="42">
        <v>0</v>
      </c>
      <c r="K109" s="42">
        <v>0</v>
      </c>
      <c r="L109" s="42">
        <v>0</v>
      </c>
      <c r="M109" s="42">
        <v>0</v>
      </c>
      <c r="P109" s="63"/>
      <c r="S109" s="63"/>
    </row>
    <row r="110" spans="1:28" ht="20.100000000000001" customHeight="1" x14ac:dyDescent="0.25">
      <c r="A110" s="41" t="s">
        <v>35</v>
      </c>
      <c r="B110" s="42">
        <v>0</v>
      </c>
      <c r="C110" s="42">
        <v>0</v>
      </c>
      <c r="D110" s="42">
        <v>0</v>
      </c>
      <c r="E110" s="42">
        <v>0</v>
      </c>
      <c r="F110" s="42">
        <v>0</v>
      </c>
      <c r="G110" s="42">
        <v>0</v>
      </c>
      <c r="H110" s="42">
        <v>0</v>
      </c>
      <c r="I110" s="42">
        <v>0</v>
      </c>
      <c r="J110" s="42">
        <v>0</v>
      </c>
      <c r="K110" s="42">
        <v>0</v>
      </c>
      <c r="L110" s="42">
        <v>0</v>
      </c>
      <c r="M110" s="42">
        <v>0</v>
      </c>
      <c r="P110" s="63"/>
      <c r="S110" s="63"/>
    </row>
    <row r="111" spans="1:28" ht="20.100000000000001" customHeight="1" x14ac:dyDescent="0.25">
      <c r="A111" s="41" t="s">
        <v>36</v>
      </c>
      <c r="B111" s="42">
        <v>1</v>
      </c>
      <c r="C111" s="42">
        <v>4</v>
      </c>
      <c r="D111" s="42">
        <v>0</v>
      </c>
      <c r="E111" s="42">
        <v>0</v>
      </c>
      <c r="F111" s="42">
        <v>0</v>
      </c>
      <c r="G111" s="42">
        <v>0</v>
      </c>
      <c r="H111" s="42">
        <v>0</v>
      </c>
      <c r="I111" s="42">
        <v>2</v>
      </c>
      <c r="J111" s="42">
        <v>0</v>
      </c>
      <c r="K111" s="42">
        <v>1</v>
      </c>
      <c r="L111" s="42">
        <v>0</v>
      </c>
      <c r="M111" s="42">
        <v>0</v>
      </c>
      <c r="P111" s="63"/>
      <c r="S111" s="63"/>
    </row>
    <row r="112" spans="1:28" s="39" customFormat="1" ht="20.100000000000001" customHeight="1" x14ac:dyDescent="0.25">
      <c r="A112" s="41" t="s">
        <v>37</v>
      </c>
      <c r="B112" s="42">
        <v>2098</v>
      </c>
      <c r="C112" s="42">
        <v>1896</v>
      </c>
      <c r="D112" s="42">
        <v>1433</v>
      </c>
      <c r="E112" s="42">
        <v>1587</v>
      </c>
      <c r="F112" s="42">
        <v>436</v>
      </c>
      <c r="G112" s="42">
        <v>1153</v>
      </c>
      <c r="H112" s="42">
        <v>1278</v>
      </c>
      <c r="I112" s="42">
        <v>1324</v>
      </c>
      <c r="J112" s="42">
        <v>1031</v>
      </c>
      <c r="K112" s="42">
        <v>1013</v>
      </c>
      <c r="L112" s="42">
        <v>1079</v>
      </c>
      <c r="M112" s="42">
        <v>1180</v>
      </c>
      <c r="P112" s="61"/>
      <c r="Q112" s="41"/>
      <c r="S112" s="61"/>
      <c r="T112" s="41"/>
      <c r="U112" s="41"/>
      <c r="V112" s="41"/>
      <c r="W112" s="41"/>
      <c r="X112" s="41"/>
      <c r="Y112" s="41"/>
      <c r="Z112" s="41"/>
      <c r="AA112" s="41"/>
      <c r="AB112" s="41"/>
    </row>
    <row r="113" spans="1:28" ht="20.100000000000001" customHeight="1" x14ac:dyDescent="0.25">
      <c r="A113" s="41" t="s">
        <v>38</v>
      </c>
      <c r="B113" s="42">
        <v>0</v>
      </c>
      <c r="C113" s="42">
        <v>0</v>
      </c>
      <c r="D113" s="42">
        <v>0</v>
      </c>
      <c r="E113" s="42">
        <v>0</v>
      </c>
      <c r="F113" s="42">
        <v>0</v>
      </c>
      <c r="G113" s="42">
        <v>0</v>
      </c>
      <c r="H113" s="42">
        <v>0</v>
      </c>
      <c r="I113" s="42">
        <v>0</v>
      </c>
      <c r="J113" s="42">
        <v>0</v>
      </c>
      <c r="K113" s="42">
        <v>0</v>
      </c>
      <c r="L113" s="42">
        <v>0</v>
      </c>
      <c r="M113" s="42">
        <v>0</v>
      </c>
      <c r="P113" s="63"/>
      <c r="S113" s="63"/>
    </row>
    <row r="114" spans="1:28" ht="20.100000000000001" customHeight="1" x14ac:dyDescent="0.25">
      <c r="A114" s="41" t="s">
        <v>39</v>
      </c>
      <c r="B114" s="42">
        <v>0</v>
      </c>
      <c r="C114" s="42">
        <v>2</v>
      </c>
      <c r="D114" s="42">
        <v>2</v>
      </c>
      <c r="E114" s="42">
        <v>1</v>
      </c>
      <c r="F114" s="42">
        <v>0</v>
      </c>
      <c r="G114" s="42">
        <v>2</v>
      </c>
      <c r="H114" s="42">
        <v>1</v>
      </c>
      <c r="I114" s="42">
        <v>3</v>
      </c>
      <c r="J114" s="42">
        <v>3</v>
      </c>
      <c r="K114" s="42">
        <v>2</v>
      </c>
      <c r="L114" s="42">
        <v>1</v>
      </c>
      <c r="M114" s="42">
        <v>1</v>
      </c>
      <c r="P114" s="63"/>
      <c r="S114" s="63"/>
    </row>
    <row r="115" spans="1:28" s="39" customFormat="1" ht="20.100000000000001" customHeight="1" x14ac:dyDescent="0.25">
      <c r="A115" s="41" t="s">
        <v>40</v>
      </c>
      <c r="B115" s="42">
        <v>0</v>
      </c>
      <c r="C115" s="42">
        <v>8</v>
      </c>
      <c r="D115" s="42">
        <v>2</v>
      </c>
      <c r="E115" s="42">
        <v>24</v>
      </c>
      <c r="F115" s="42">
        <v>2</v>
      </c>
      <c r="G115" s="42">
        <v>12</v>
      </c>
      <c r="H115" s="42">
        <v>4</v>
      </c>
      <c r="I115" s="42">
        <v>6</v>
      </c>
      <c r="J115" s="42">
        <v>3</v>
      </c>
      <c r="K115" s="42">
        <v>3</v>
      </c>
      <c r="L115" s="42">
        <v>15</v>
      </c>
      <c r="M115" s="42">
        <v>5</v>
      </c>
      <c r="P115" s="61"/>
      <c r="Q115" s="41"/>
      <c r="S115" s="61"/>
      <c r="T115" s="41"/>
      <c r="U115" s="41"/>
      <c r="V115" s="41"/>
      <c r="W115" s="41"/>
      <c r="X115" s="41"/>
      <c r="Y115" s="41"/>
      <c r="Z115" s="41"/>
      <c r="AA115" s="41"/>
      <c r="AB115" s="41"/>
    </row>
    <row r="116" spans="1:28" ht="20.100000000000001" customHeight="1" x14ac:dyDescent="0.25">
      <c r="A116" s="352" t="s">
        <v>590</v>
      </c>
      <c r="B116" s="40">
        <v>6</v>
      </c>
      <c r="C116" s="40">
        <v>1</v>
      </c>
      <c r="D116" s="40">
        <v>5</v>
      </c>
      <c r="E116" s="40">
        <v>10</v>
      </c>
      <c r="F116" s="40">
        <v>3</v>
      </c>
      <c r="G116" s="40">
        <v>4</v>
      </c>
      <c r="H116" s="40">
        <v>3</v>
      </c>
      <c r="I116" s="40">
        <v>4</v>
      </c>
      <c r="J116" s="40">
        <v>6</v>
      </c>
      <c r="K116" s="40">
        <v>1</v>
      </c>
      <c r="L116" s="40">
        <v>5</v>
      </c>
      <c r="M116" s="40">
        <v>6</v>
      </c>
      <c r="P116" s="63"/>
      <c r="Q116" s="39"/>
      <c r="S116" s="63"/>
      <c r="T116" s="39"/>
      <c r="U116" s="39"/>
      <c r="V116" s="39"/>
      <c r="W116" s="39"/>
      <c r="X116" s="39"/>
      <c r="Y116" s="39"/>
      <c r="Z116" s="39"/>
      <c r="AA116" s="39"/>
      <c r="AB116" s="39"/>
    </row>
    <row r="117" spans="1:28" ht="20.100000000000001" customHeight="1" x14ac:dyDescent="0.25">
      <c r="A117" s="41" t="s">
        <v>265</v>
      </c>
      <c r="B117" s="42">
        <v>0</v>
      </c>
      <c r="C117" s="42">
        <v>0</v>
      </c>
      <c r="D117" s="42">
        <v>0</v>
      </c>
      <c r="E117" s="42">
        <v>0</v>
      </c>
      <c r="F117" s="42">
        <v>0</v>
      </c>
      <c r="G117" s="42">
        <v>0</v>
      </c>
      <c r="H117" s="42">
        <v>0</v>
      </c>
      <c r="I117" s="42">
        <v>0</v>
      </c>
      <c r="J117" s="42">
        <v>0</v>
      </c>
      <c r="K117" s="42">
        <v>0</v>
      </c>
      <c r="L117" s="42">
        <v>0</v>
      </c>
      <c r="M117" s="42">
        <v>0</v>
      </c>
      <c r="P117" s="63"/>
      <c r="S117" s="63"/>
    </row>
    <row r="118" spans="1:28" ht="20.100000000000001" customHeight="1" x14ac:dyDescent="0.25">
      <c r="A118" s="41" t="s">
        <v>572</v>
      </c>
      <c r="B118" s="42">
        <v>0</v>
      </c>
      <c r="C118" s="42">
        <v>0</v>
      </c>
      <c r="D118" s="42">
        <v>0</v>
      </c>
      <c r="E118" s="42">
        <v>0</v>
      </c>
      <c r="F118" s="42">
        <v>0</v>
      </c>
      <c r="G118" s="42">
        <v>0</v>
      </c>
      <c r="H118" s="42">
        <v>0</v>
      </c>
      <c r="I118" s="42">
        <v>0</v>
      </c>
      <c r="J118" s="42">
        <v>0</v>
      </c>
      <c r="K118" s="42">
        <v>0</v>
      </c>
      <c r="L118" s="42">
        <v>0</v>
      </c>
      <c r="M118" s="42">
        <v>0</v>
      </c>
      <c r="P118" s="63"/>
      <c r="S118" s="63"/>
    </row>
    <row r="119" spans="1:28" ht="20.100000000000001" customHeight="1" x14ac:dyDescent="0.25">
      <c r="A119" s="41" t="s">
        <v>41</v>
      </c>
      <c r="B119" s="42">
        <v>2</v>
      </c>
      <c r="C119" s="42">
        <v>0</v>
      </c>
      <c r="D119" s="42">
        <v>1</v>
      </c>
      <c r="E119" s="42">
        <v>1</v>
      </c>
      <c r="F119" s="42">
        <v>1</v>
      </c>
      <c r="G119" s="42">
        <v>2</v>
      </c>
      <c r="H119" s="42">
        <v>0</v>
      </c>
      <c r="I119" s="42">
        <v>3</v>
      </c>
      <c r="J119" s="42">
        <v>1</v>
      </c>
      <c r="K119" s="42">
        <v>0</v>
      </c>
      <c r="L119" s="42">
        <v>0</v>
      </c>
      <c r="M119" s="42">
        <v>0</v>
      </c>
      <c r="P119" s="63"/>
      <c r="S119" s="63"/>
    </row>
    <row r="120" spans="1:28" ht="20.100000000000001" customHeight="1" x14ac:dyDescent="0.25">
      <c r="A120" s="41" t="s">
        <v>573</v>
      </c>
      <c r="B120" s="42">
        <v>0</v>
      </c>
      <c r="C120" s="42">
        <v>0</v>
      </c>
      <c r="D120" s="42">
        <v>0</v>
      </c>
      <c r="E120" s="42">
        <v>0</v>
      </c>
      <c r="F120" s="42">
        <v>0</v>
      </c>
      <c r="G120" s="42">
        <v>0</v>
      </c>
      <c r="H120" s="42">
        <v>0</v>
      </c>
      <c r="I120" s="42">
        <v>0</v>
      </c>
      <c r="J120" s="42">
        <v>0</v>
      </c>
      <c r="K120" s="42">
        <v>0</v>
      </c>
      <c r="L120" s="42">
        <v>0</v>
      </c>
      <c r="M120" s="42">
        <v>0</v>
      </c>
      <c r="P120" s="63"/>
      <c r="S120" s="63"/>
    </row>
    <row r="121" spans="1:28" ht="20.100000000000001" customHeight="1" x14ac:dyDescent="0.25">
      <c r="A121" s="41" t="s">
        <v>269</v>
      </c>
      <c r="B121" s="42">
        <v>0</v>
      </c>
      <c r="C121" s="42">
        <v>0</v>
      </c>
      <c r="D121" s="42">
        <v>0</v>
      </c>
      <c r="E121" s="42">
        <v>0</v>
      </c>
      <c r="F121" s="42">
        <v>0</v>
      </c>
      <c r="G121" s="42">
        <v>0</v>
      </c>
      <c r="H121" s="42">
        <v>0</v>
      </c>
      <c r="I121" s="42">
        <v>0</v>
      </c>
      <c r="J121" s="42">
        <v>0</v>
      </c>
      <c r="K121" s="42">
        <v>0</v>
      </c>
      <c r="L121" s="42">
        <v>0</v>
      </c>
      <c r="M121" s="42">
        <v>0</v>
      </c>
      <c r="P121" s="63"/>
      <c r="S121" s="63"/>
    </row>
    <row r="122" spans="1:28" ht="20.100000000000001" customHeight="1" x14ac:dyDescent="0.25">
      <c r="A122" s="41" t="s">
        <v>277</v>
      </c>
      <c r="B122" s="42">
        <v>0</v>
      </c>
      <c r="C122" s="42">
        <v>0</v>
      </c>
      <c r="D122" s="42">
        <v>0</v>
      </c>
      <c r="E122" s="42">
        <v>2</v>
      </c>
      <c r="F122" s="42">
        <v>0</v>
      </c>
      <c r="G122" s="42">
        <v>0</v>
      </c>
      <c r="H122" s="42">
        <v>1</v>
      </c>
      <c r="I122" s="42">
        <v>1</v>
      </c>
      <c r="J122" s="42">
        <v>0</v>
      </c>
      <c r="K122" s="42">
        <v>0</v>
      </c>
      <c r="L122" s="42">
        <v>0</v>
      </c>
      <c r="M122" s="42">
        <v>0</v>
      </c>
      <c r="P122" s="63"/>
      <c r="S122" s="63"/>
    </row>
    <row r="123" spans="1:28" ht="20.100000000000001" customHeight="1" x14ac:dyDescent="0.25">
      <c r="A123" s="41" t="s">
        <v>42</v>
      </c>
      <c r="B123" s="42">
        <v>0</v>
      </c>
      <c r="C123" s="42">
        <v>0</v>
      </c>
      <c r="D123" s="42">
        <v>1</v>
      </c>
      <c r="E123" s="42">
        <v>1</v>
      </c>
      <c r="F123" s="42">
        <v>0</v>
      </c>
      <c r="G123" s="42">
        <v>0</v>
      </c>
      <c r="H123" s="42">
        <v>0</v>
      </c>
      <c r="I123" s="42">
        <v>0</v>
      </c>
      <c r="J123" s="42">
        <v>3</v>
      </c>
      <c r="K123" s="42">
        <v>0</v>
      </c>
      <c r="L123" s="42">
        <v>0</v>
      </c>
      <c r="M123" s="42">
        <v>0</v>
      </c>
      <c r="N123" s="42"/>
      <c r="O123" s="42"/>
    </row>
    <row r="124" spans="1:28" ht="20.100000000000001" customHeight="1" x14ac:dyDescent="0.25">
      <c r="A124" s="41" t="s">
        <v>271</v>
      </c>
      <c r="B124" s="42">
        <v>0</v>
      </c>
      <c r="C124" s="42">
        <v>0</v>
      </c>
      <c r="D124" s="42">
        <v>0</v>
      </c>
      <c r="E124" s="42">
        <v>0</v>
      </c>
      <c r="F124" s="42">
        <v>0</v>
      </c>
      <c r="G124" s="42">
        <v>0</v>
      </c>
      <c r="H124" s="42">
        <v>0</v>
      </c>
      <c r="I124" s="42">
        <v>0</v>
      </c>
      <c r="J124" s="42">
        <v>0</v>
      </c>
      <c r="K124" s="42">
        <v>0</v>
      </c>
      <c r="L124" s="42">
        <v>0</v>
      </c>
      <c r="M124" s="42">
        <v>0</v>
      </c>
      <c r="N124" s="42"/>
      <c r="O124" s="42"/>
    </row>
    <row r="125" spans="1:28" ht="20.100000000000001" customHeight="1" x14ac:dyDescent="0.25">
      <c r="A125" s="41" t="s">
        <v>574</v>
      </c>
      <c r="B125" s="42">
        <v>0</v>
      </c>
      <c r="C125" s="42">
        <v>0</v>
      </c>
      <c r="D125" s="42">
        <v>0</v>
      </c>
      <c r="E125" s="42">
        <v>0</v>
      </c>
      <c r="F125" s="42">
        <v>0</v>
      </c>
      <c r="G125" s="42">
        <v>0</v>
      </c>
      <c r="H125" s="42">
        <v>0</v>
      </c>
      <c r="I125" s="42">
        <v>0</v>
      </c>
      <c r="J125" s="42">
        <v>0</v>
      </c>
      <c r="K125" s="42">
        <v>0</v>
      </c>
      <c r="L125" s="42">
        <v>0</v>
      </c>
      <c r="M125" s="42">
        <v>1</v>
      </c>
      <c r="N125" s="42"/>
      <c r="O125" s="42"/>
    </row>
    <row r="126" spans="1:28" ht="20.100000000000001" customHeight="1" x14ac:dyDescent="0.25">
      <c r="A126" s="41" t="s">
        <v>43</v>
      </c>
      <c r="B126" s="42">
        <v>1</v>
      </c>
      <c r="C126" s="42">
        <v>0</v>
      </c>
      <c r="D126" s="42">
        <v>1</v>
      </c>
      <c r="E126" s="42">
        <v>0</v>
      </c>
      <c r="F126" s="42">
        <v>0</v>
      </c>
      <c r="G126" s="42">
        <v>1</v>
      </c>
      <c r="H126" s="42">
        <v>0</v>
      </c>
      <c r="I126" s="42">
        <v>0</v>
      </c>
      <c r="J126" s="42">
        <v>0</v>
      </c>
      <c r="K126" s="42">
        <v>0</v>
      </c>
      <c r="L126" s="42">
        <v>5</v>
      </c>
      <c r="M126" s="42">
        <v>4</v>
      </c>
      <c r="N126" s="42"/>
      <c r="O126" s="42"/>
    </row>
    <row r="127" spans="1:28" ht="20.100000000000001" customHeight="1" x14ac:dyDescent="0.25">
      <c r="A127" s="41" t="s">
        <v>44</v>
      </c>
      <c r="B127" s="42">
        <v>0</v>
      </c>
      <c r="C127" s="42">
        <v>1</v>
      </c>
      <c r="D127" s="42">
        <v>0</v>
      </c>
      <c r="E127" s="42">
        <v>1</v>
      </c>
      <c r="F127" s="42">
        <v>0</v>
      </c>
      <c r="G127" s="42">
        <v>0</v>
      </c>
      <c r="H127" s="42">
        <v>2</v>
      </c>
      <c r="I127" s="42">
        <v>0</v>
      </c>
      <c r="J127" s="42">
        <v>0</v>
      </c>
      <c r="K127" s="42">
        <v>0</v>
      </c>
      <c r="L127" s="42">
        <v>0</v>
      </c>
      <c r="M127" s="42">
        <v>0</v>
      </c>
      <c r="N127" s="42"/>
      <c r="O127" s="42"/>
    </row>
    <row r="128" spans="1:28" ht="20.100000000000001" customHeight="1" x14ac:dyDescent="0.25">
      <c r="A128" s="41" t="s">
        <v>575</v>
      </c>
      <c r="B128" s="42">
        <v>0</v>
      </c>
      <c r="C128" s="42">
        <v>0</v>
      </c>
      <c r="D128" s="42">
        <v>0</v>
      </c>
      <c r="E128" s="42">
        <v>0</v>
      </c>
      <c r="F128" s="42">
        <v>0</v>
      </c>
      <c r="G128" s="42">
        <v>0</v>
      </c>
      <c r="H128" s="42">
        <v>0</v>
      </c>
      <c r="I128" s="42">
        <v>0</v>
      </c>
      <c r="J128" s="42">
        <v>0</v>
      </c>
      <c r="K128" s="42">
        <v>0</v>
      </c>
      <c r="L128" s="42">
        <v>0</v>
      </c>
      <c r="M128" s="42">
        <v>0</v>
      </c>
      <c r="N128" s="42"/>
      <c r="O128" s="42"/>
    </row>
    <row r="129" spans="1:16" ht="20.100000000000001" customHeight="1" x14ac:dyDescent="0.25">
      <c r="A129" s="41" t="s">
        <v>263</v>
      </c>
      <c r="B129" s="42">
        <v>0</v>
      </c>
      <c r="C129" s="42">
        <v>0</v>
      </c>
      <c r="D129" s="42">
        <v>0</v>
      </c>
      <c r="E129" s="42">
        <v>0</v>
      </c>
      <c r="F129" s="42">
        <v>2</v>
      </c>
      <c r="G129" s="42">
        <v>0</v>
      </c>
      <c r="H129" s="42">
        <v>0</v>
      </c>
      <c r="I129" s="42">
        <v>0</v>
      </c>
      <c r="J129" s="42">
        <v>0</v>
      </c>
      <c r="K129" s="42">
        <v>0</v>
      </c>
      <c r="L129" s="42">
        <v>0</v>
      </c>
      <c r="M129" s="42">
        <v>0</v>
      </c>
      <c r="N129" s="42"/>
      <c r="O129" s="42"/>
    </row>
    <row r="130" spans="1:16" ht="20.100000000000001" customHeight="1" x14ac:dyDescent="0.25">
      <c r="A130" s="41" t="s">
        <v>576</v>
      </c>
      <c r="B130" s="42">
        <v>0</v>
      </c>
      <c r="C130" s="42">
        <v>0</v>
      </c>
      <c r="D130" s="42">
        <v>0</v>
      </c>
      <c r="E130" s="42">
        <v>0</v>
      </c>
      <c r="F130" s="42">
        <v>0</v>
      </c>
      <c r="G130" s="42">
        <v>1</v>
      </c>
      <c r="H130" s="42">
        <v>0</v>
      </c>
      <c r="I130" s="42">
        <v>0</v>
      </c>
      <c r="J130" s="42">
        <v>0</v>
      </c>
      <c r="K130" s="42">
        <v>0</v>
      </c>
      <c r="L130" s="42">
        <v>0</v>
      </c>
      <c r="M130" s="42">
        <v>0</v>
      </c>
      <c r="N130" s="42"/>
      <c r="O130" s="42"/>
    </row>
    <row r="131" spans="1:16" ht="20.100000000000001" customHeight="1" x14ac:dyDescent="0.25">
      <c r="A131" s="41" t="s">
        <v>577</v>
      </c>
      <c r="B131" s="42">
        <v>0</v>
      </c>
      <c r="C131" s="42">
        <v>0</v>
      </c>
      <c r="D131" s="42">
        <v>0</v>
      </c>
      <c r="E131" s="42">
        <v>0</v>
      </c>
      <c r="F131" s="42">
        <v>0</v>
      </c>
      <c r="G131" s="42">
        <v>0</v>
      </c>
      <c r="H131" s="42">
        <v>0</v>
      </c>
      <c r="I131" s="42">
        <v>0</v>
      </c>
      <c r="J131" s="42">
        <v>1</v>
      </c>
      <c r="K131" s="42">
        <v>0</v>
      </c>
      <c r="L131" s="42">
        <v>0</v>
      </c>
      <c r="M131" s="42">
        <v>1</v>
      </c>
      <c r="N131" s="42"/>
      <c r="O131" s="42"/>
    </row>
    <row r="132" spans="1:16" ht="20.100000000000001" customHeight="1" x14ac:dyDescent="0.25">
      <c r="A132" s="41" t="s">
        <v>578</v>
      </c>
      <c r="B132" s="42">
        <v>0</v>
      </c>
      <c r="C132" s="42">
        <v>0</v>
      </c>
      <c r="D132" s="42">
        <v>0</v>
      </c>
      <c r="E132" s="42">
        <v>0</v>
      </c>
      <c r="F132" s="42">
        <v>0</v>
      </c>
      <c r="G132" s="42">
        <v>0</v>
      </c>
      <c r="H132" s="42">
        <v>0</v>
      </c>
      <c r="I132" s="42">
        <v>0</v>
      </c>
      <c r="J132" s="42">
        <v>0</v>
      </c>
      <c r="K132" s="42">
        <v>0</v>
      </c>
      <c r="L132" s="42">
        <v>0</v>
      </c>
      <c r="M132" s="42">
        <v>0</v>
      </c>
      <c r="N132" s="42"/>
      <c r="O132" s="42"/>
    </row>
    <row r="133" spans="1:16" ht="20.100000000000001" customHeight="1" x14ac:dyDescent="0.25">
      <c r="A133" s="41" t="s">
        <v>264</v>
      </c>
      <c r="B133" s="42">
        <v>1</v>
      </c>
      <c r="C133" s="42">
        <v>0</v>
      </c>
      <c r="D133" s="42">
        <v>1</v>
      </c>
      <c r="E133" s="42">
        <v>1</v>
      </c>
      <c r="F133" s="42">
        <v>0</v>
      </c>
      <c r="G133" s="42">
        <v>0</v>
      </c>
      <c r="H133" s="42">
        <v>0</v>
      </c>
      <c r="I133" s="42">
        <v>0</v>
      </c>
      <c r="J133" s="42">
        <v>1</v>
      </c>
      <c r="K133" s="42">
        <v>0</v>
      </c>
      <c r="L133" s="42">
        <v>0</v>
      </c>
      <c r="M133" s="42">
        <v>0</v>
      </c>
      <c r="N133" s="42"/>
      <c r="O133" s="42"/>
    </row>
    <row r="134" spans="1:16" ht="20.100000000000001" customHeight="1" x14ac:dyDescent="0.25">
      <c r="A134" s="41" t="s">
        <v>268</v>
      </c>
      <c r="B134" s="42">
        <v>0</v>
      </c>
      <c r="C134" s="42">
        <v>0</v>
      </c>
      <c r="D134" s="42">
        <v>0</v>
      </c>
      <c r="E134" s="42">
        <v>0</v>
      </c>
      <c r="F134" s="42">
        <v>0</v>
      </c>
      <c r="G134" s="42">
        <v>0</v>
      </c>
      <c r="H134" s="42">
        <v>0</v>
      </c>
      <c r="I134" s="42">
        <v>0</v>
      </c>
      <c r="J134" s="42">
        <v>0</v>
      </c>
      <c r="K134" s="42">
        <v>0</v>
      </c>
      <c r="L134" s="42">
        <v>0</v>
      </c>
      <c r="M134" s="42">
        <v>0</v>
      </c>
      <c r="N134" s="42"/>
      <c r="O134" s="42"/>
    </row>
    <row r="135" spans="1:16" ht="20.100000000000001" customHeight="1" thickBot="1" x14ac:dyDescent="0.3">
      <c r="A135" s="41" t="s">
        <v>45</v>
      </c>
      <c r="B135" s="42">
        <v>2</v>
      </c>
      <c r="C135" s="42">
        <v>0</v>
      </c>
      <c r="D135" s="42">
        <v>1</v>
      </c>
      <c r="E135" s="42">
        <v>4</v>
      </c>
      <c r="F135" s="42">
        <v>0</v>
      </c>
      <c r="G135" s="42">
        <v>0</v>
      </c>
      <c r="H135" s="42">
        <v>0</v>
      </c>
      <c r="I135" s="42">
        <v>0</v>
      </c>
      <c r="J135" s="42">
        <v>0</v>
      </c>
      <c r="K135" s="42">
        <v>1</v>
      </c>
      <c r="L135" s="42">
        <v>0</v>
      </c>
      <c r="M135" s="42">
        <v>0</v>
      </c>
      <c r="N135" s="42"/>
      <c r="O135" s="42"/>
    </row>
    <row r="136" spans="1:16" s="48" customFormat="1" ht="15.95" customHeight="1" x14ac:dyDescent="0.25">
      <c r="A136" s="331" t="s">
        <v>588</v>
      </c>
      <c r="B136" s="331"/>
      <c r="C136" s="331"/>
      <c r="D136" s="332"/>
      <c r="E136" s="332"/>
      <c r="F136" s="332"/>
      <c r="G136" s="332"/>
      <c r="H136" s="332"/>
      <c r="I136" s="332"/>
      <c r="J136" s="332"/>
      <c r="K136" s="332"/>
      <c r="L136" s="332"/>
      <c r="M136" s="333" t="s">
        <v>585</v>
      </c>
    </row>
    <row r="137" spans="1:16" s="27" customFormat="1" ht="24.95" customHeight="1" x14ac:dyDescent="0.25">
      <c r="A137" s="347" t="s">
        <v>104</v>
      </c>
      <c r="B137" s="347"/>
      <c r="C137" s="347"/>
      <c r="D137" s="347"/>
      <c r="E137" s="347"/>
      <c r="F137" s="347"/>
      <c r="G137" s="347"/>
    </row>
    <row r="138" spans="1:16" s="55" customFormat="1" ht="24.95" customHeight="1" thickBot="1" x14ac:dyDescent="0.25">
      <c r="A138" s="28" t="s">
        <v>478</v>
      </c>
      <c r="B138" s="53"/>
      <c r="C138" s="53"/>
      <c r="D138" s="53"/>
      <c r="E138" s="53"/>
      <c r="F138" s="53"/>
      <c r="G138" s="53"/>
      <c r="H138" s="53"/>
      <c r="I138" s="53"/>
      <c r="J138" s="53"/>
      <c r="K138" s="53"/>
      <c r="L138" s="53"/>
      <c r="M138" s="53"/>
      <c r="N138" s="53"/>
      <c r="O138" s="336" t="s">
        <v>587</v>
      </c>
      <c r="P138" s="54"/>
    </row>
    <row r="139" spans="1:16" s="39" customFormat="1" ht="20.100000000000001" customHeight="1" x14ac:dyDescent="0.25">
      <c r="A139" s="1023" t="s">
        <v>8</v>
      </c>
      <c r="B139" s="1019" t="s">
        <v>85</v>
      </c>
      <c r="C139" s="1020"/>
      <c r="D139" s="1020"/>
      <c r="E139" s="1020"/>
      <c r="F139" s="1020"/>
      <c r="G139" s="1020"/>
      <c r="H139" s="1020"/>
      <c r="I139" s="1020"/>
      <c r="J139" s="1020"/>
      <c r="K139" s="1020"/>
      <c r="L139" s="1020"/>
      <c r="M139" s="1020"/>
      <c r="N139" s="1020"/>
      <c r="O139" s="1020"/>
      <c r="P139" s="56"/>
    </row>
    <row r="140" spans="1:16" ht="20.100000000000001" customHeight="1" x14ac:dyDescent="0.25">
      <c r="A140" s="1024"/>
      <c r="B140" s="1021" t="s">
        <v>10</v>
      </c>
      <c r="C140" s="1021"/>
      <c r="D140" s="32" t="s">
        <v>69</v>
      </c>
      <c r="E140" s="32"/>
      <c r="F140" s="32" t="s">
        <v>70</v>
      </c>
      <c r="G140" s="32"/>
      <c r="H140" s="32" t="s">
        <v>71</v>
      </c>
      <c r="I140" s="32"/>
      <c r="J140" s="32" t="s">
        <v>72</v>
      </c>
      <c r="K140" s="32"/>
      <c r="L140" s="32" t="s">
        <v>73</v>
      </c>
      <c r="M140" s="32"/>
      <c r="N140" s="32" t="s">
        <v>74</v>
      </c>
      <c r="O140" s="57"/>
      <c r="P140" s="58"/>
    </row>
    <row r="141" spans="1:16" ht="20.100000000000001" customHeight="1" x14ac:dyDescent="0.25">
      <c r="A141" s="1025"/>
      <c r="B141" s="59">
        <v>2015</v>
      </c>
      <c r="C141" s="59">
        <v>2016</v>
      </c>
      <c r="D141" s="59">
        <v>2015</v>
      </c>
      <c r="E141" s="59">
        <v>2016</v>
      </c>
      <c r="F141" s="334">
        <v>2015</v>
      </c>
      <c r="G141" s="334">
        <v>2016</v>
      </c>
      <c r="H141" s="334">
        <v>2015</v>
      </c>
      <c r="I141" s="334">
        <v>2016</v>
      </c>
      <c r="J141" s="334">
        <v>2015</v>
      </c>
      <c r="K141" s="334">
        <v>2016</v>
      </c>
      <c r="L141" s="334">
        <v>2015</v>
      </c>
      <c r="M141" s="334">
        <v>2016</v>
      </c>
      <c r="N141" s="334">
        <v>2015</v>
      </c>
      <c r="O141" s="335">
        <v>2016</v>
      </c>
      <c r="P141" s="58"/>
    </row>
    <row r="142" spans="1:16" ht="20.100000000000001" customHeight="1" x14ac:dyDescent="0.25">
      <c r="A142" s="352" t="s">
        <v>256</v>
      </c>
      <c r="B142" s="40">
        <v>704</v>
      </c>
      <c r="C142" s="40">
        <v>726</v>
      </c>
      <c r="D142" s="40">
        <v>65</v>
      </c>
      <c r="E142" s="40">
        <v>64</v>
      </c>
      <c r="F142" s="40">
        <v>76</v>
      </c>
      <c r="G142" s="40">
        <v>59</v>
      </c>
      <c r="H142" s="40">
        <v>30</v>
      </c>
      <c r="I142" s="40">
        <v>77</v>
      </c>
      <c r="J142" s="40">
        <v>45</v>
      </c>
      <c r="K142" s="40">
        <v>43</v>
      </c>
      <c r="L142" s="40">
        <v>36</v>
      </c>
      <c r="M142" s="40">
        <v>43</v>
      </c>
      <c r="N142" s="40">
        <v>53</v>
      </c>
      <c r="O142" s="40">
        <v>56</v>
      </c>
    </row>
    <row r="143" spans="1:16" ht="20.100000000000001" customHeight="1" x14ac:dyDescent="0.25">
      <c r="A143" s="41" t="s">
        <v>46</v>
      </c>
      <c r="B143" s="42">
        <v>125</v>
      </c>
      <c r="C143" s="42">
        <v>117</v>
      </c>
      <c r="D143" s="42">
        <v>3</v>
      </c>
      <c r="E143" s="42">
        <v>4</v>
      </c>
      <c r="F143" s="42">
        <v>19</v>
      </c>
      <c r="G143" s="42">
        <v>15</v>
      </c>
      <c r="H143" s="42">
        <v>2</v>
      </c>
      <c r="I143" s="42">
        <v>18</v>
      </c>
      <c r="J143" s="42">
        <v>5</v>
      </c>
      <c r="K143" s="42">
        <v>2</v>
      </c>
      <c r="L143" s="42">
        <v>3</v>
      </c>
      <c r="M143" s="42">
        <v>10</v>
      </c>
      <c r="N143" s="42">
        <v>10</v>
      </c>
      <c r="O143" s="42">
        <v>13</v>
      </c>
    </row>
    <row r="144" spans="1:16" ht="20.100000000000001" customHeight="1" x14ac:dyDescent="0.25">
      <c r="A144" s="41" t="s">
        <v>47</v>
      </c>
      <c r="B144" s="42">
        <v>12</v>
      </c>
      <c r="C144" s="42">
        <v>15</v>
      </c>
      <c r="D144" s="42">
        <v>0</v>
      </c>
      <c r="E144" s="42">
        <v>2</v>
      </c>
      <c r="F144" s="42">
        <v>1</v>
      </c>
      <c r="G144" s="42">
        <v>1</v>
      </c>
      <c r="H144" s="42">
        <v>1</v>
      </c>
      <c r="I144" s="42">
        <v>3</v>
      </c>
      <c r="J144" s="42">
        <v>1</v>
      </c>
      <c r="K144" s="42">
        <v>1</v>
      </c>
      <c r="L144" s="42">
        <v>2</v>
      </c>
      <c r="M144" s="42">
        <v>1</v>
      </c>
      <c r="N144" s="42">
        <v>1</v>
      </c>
      <c r="O144" s="42">
        <v>0</v>
      </c>
    </row>
    <row r="145" spans="1:15" ht="20.100000000000001" customHeight="1" x14ac:dyDescent="0.25">
      <c r="A145" s="41" t="s">
        <v>48</v>
      </c>
      <c r="B145" s="42">
        <v>13</v>
      </c>
      <c r="C145" s="42">
        <v>15</v>
      </c>
      <c r="D145" s="42">
        <v>0</v>
      </c>
      <c r="E145" s="42">
        <v>1</v>
      </c>
      <c r="F145" s="42">
        <v>2</v>
      </c>
      <c r="G145" s="42">
        <v>3</v>
      </c>
      <c r="H145" s="42">
        <v>0</v>
      </c>
      <c r="I145" s="42">
        <v>0</v>
      </c>
      <c r="J145" s="42">
        <v>0</v>
      </c>
      <c r="K145" s="42">
        <v>2</v>
      </c>
      <c r="L145" s="42">
        <v>3</v>
      </c>
      <c r="M145" s="42">
        <v>2</v>
      </c>
      <c r="N145" s="42">
        <v>3</v>
      </c>
      <c r="O145" s="42">
        <v>0</v>
      </c>
    </row>
    <row r="146" spans="1:15" ht="20.100000000000001" customHeight="1" x14ac:dyDescent="0.25">
      <c r="A146" s="41" t="s">
        <v>579</v>
      </c>
      <c r="B146" s="42">
        <v>3</v>
      </c>
      <c r="C146" s="42">
        <v>3</v>
      </c>
      <c r="D146" s="42">
        <v>0</v>
      </c>
      <c r="E146" s="42">
        <v>0</v>
      </c>
      <c r="F146" s="42">
        <v>0</v>
      </c>
      <c r="G146" s="42">
        <v>1</v>
      </c>
      <c r="H146" s="42">
        <v>0</v>
      </c>
      <c r="I146" s="42">
        <v>0</v>
      </c>
      <c r="J146" s="42">
        <v>0</v>
      </c>
      <c r="K146" s="42">
        <v>0</v>
      </c>
      <c r="L146" s="42">
        <v>1</v>
      </c>
      <c r="M146" s="42">
        <v>1</v>
      </c>
      <c r="N146" s="42">
        <v>0</v>
      </c>
      <c r="O146" s="42">
        <v>1</v>
      </c>
    </row>
    <row r="147" spans="1:15" ht="20.100000000000001" customHeight="1" x14ac:dyDescent="0.25">
      <c r="A147" s="41" t="s">
        <v>270</v>
      </c>
      <c r="B147" s="42">
        <v>0</v>
      </c>
      <c r="C147" s="42">
        <v>0</v>
      </c>
      <c r="D147" s="42">
        <v>0</v>
      </c>
      <c r="E147" s="42">
        <v>0</v>
      </c>
      <c r="F147" s="42">
        <v>0</v>
      </c>
      <c r="G147" s="42">
        <v>0</v>
      </c>
      <c r="H147" s="42">
        <v>0</v>
      </c>
      <c r="I147" s="42">
        <v>0</v>
      </c>
      <c r="J147" s="42">
        <v>0</v>
      </c>
      <c r="K147" s="42">
        <v>0</v>
      </c>
      <c r="L147" s="42">
        <v>0</v>
      </c>
      <c r="M147" s="42">
        <v>0</v>
      </c>
      <c r="N147" s="42">
        <v>0</v>
      </c>
      <c r="O147" s="42">
        <v>0</v>
      </c>
    </row>
    <row r="148" spans="1:15" ht="20.100000000000001" customHeight="1" x14ac:dyDescent="0.25">
      <c r="A148" s="41" t="s">
        <v>49</v>
      </c>
      <c r="B148" s="42">
        <v>20</v>
      </c>
      <c r="C148" s="42">
        <v>5</v>
      </c>
      <c r="D148" s="42">
        <v>0</v>
      </c>
      <c r="E148" s="42">
        <v>0</v>
      </c>
      <c r="F148" s="42">
        <v>3</v>
      </c>
      <c r="G148" s="42">
        <v>0</v>
      </c>
      <c r="H148" s="42">
        <v>0</v>
      </c>
      <c r="I148" s="42">
        <v>0</v>
      </c>
      <c r="J148" s="42">
        <v>2</v>
      </c>
      <c r="K148" s="42">
        <v>0</v>
      </c>
      <c r="L148" s="42">
        <v>0</v>
      </c>
      <c r="M148" s="42">
        <v>0</v>
      </c>
      <c r="N148" s="42">
        <v>0</v>
      </c>
      <c r="O148" s="42">
        <v>0</v>
      </c>
    </row>
    <row r="149" spans="1:15" ht="20.100000000000001" customHeight="1" x14ac:dyDescent="0.25">
      <c r="A149" s="41" t="s">
        <v>580</v>
      </c>
      <c r="B149" s="42">
        <v>0</v>
      </c>
      <c r="C149" s="42">
        <v>3</v>
      </c>
      <c r="D149" s="42">
        <v>0</v>
      </c>
      <c r="E149" s="42">
        <v>0</v>
      </c>
      <c r="F149" s="42">
        <v>0</v>
      </c>
      <c r="G149" s="42">
        <v>0</v>
      </c>
      <c r="H149" s="42">
        <v>0</v>
      </c>
      <c r="I149" s="42">
        <v>0</v>
      </c>
      <c r="J149" s="42">
        <v>0</v>
      </c>
      <c r="K149" s="42">
        <v>0</v>
      </c>
      <c r="L149" s="42">
        <v>0</v>
      </c>
      <c r="M149" s="42">
        <v>0</v>
      </c>
      <c r="N149" s="42">
        <v>0</v>
      </c>
      <c r="O149" s="42">
        <v>1</v>
      </c>
    </row>
    <row r="150" spans="1:15" ht="20.100000000000001" customHeight="1" x14ac:dyDescent="0.25">
      <c r="A150" s="41" t="s">
        <v>276</v>
      </c>
      <c r="B150" s="42">
        <v>4</v>
      </c>
      <c r="C150" s="42">
        <v>0</v>
      </c>
      <c r="D150" s="42">
        <v>1</v>
      </c>
      <c r="E150" s="42">
        <v>0</v>
      </c>
      <c r="F150" s="42">
        <v>2</v>
      </c>
      <c r="G150" s="42">
        <v>0</v>
      </c>
      <c r="H150" s="42">
        <v>0</v>
      </c>
      <c r="I150" s="42">
        <v>0</v>
      </c>
      <c r="J150" s="42">
        <v>1</v>
      </c>
      <c r="K150" s="42">
        <v>0</v>
      </c>
      <c r="L150" s="42">
        <v>0</v>
      </c>
      <c r="M150" s="42">
        <v>0</v>
      </c>
      <c r="N150" s="42">
        <v>0</v>
      </c>
      <c r="O150" s="42">
        <v>0</v>
      </c>
    </row>
    <row r="151" spans="1:15" ht="20.100000000000001" customHeight="1" x14ac:dyDescent="0.25">
      <c r="A151" s="41" t="s">
        <v>50</v>
      </c>
      <c r="B151" s="42">
        <v>74</v>
      </c>
      <c r="C151" s="42">
        <v>108</v>
      </c>
      <c r="D151" s="42">
        <v>6</v>
      </c>
      <c r="E151" s="42">
        <v>8</v>
      </c>
      <c r="F151" s="42">
        <v>6</v>
      </c>
      <c r="G151" s="42">
        <v>3</v>
      </c>
      <c r="H151" s="42">
        <v>7</v>
      </c>
      <c r="I151" s="42">
        <v>17</v>
      </c>
      <c r="J151" s="42">
        <v>3</v>
      </c>
      <c r="K151" s="42">
        <v>8</v>
      </c>
      <c r="L151" s="42">
        <v>5</v>
      </c>
      <c r="M151" s="42">
        <v>7</v>
      </c>
      <c r="N151" s="42">
        <v>0</v>
      </c>
      <c r="O151" s="42">
        <v>5</v>
      </c>
    </row>
    <row r="152" spans="1:15" ht="20.100000000000001" customHeight="1" x14ac:dyDescent="0.25">
      <c r="A152" s="41" t="s">
        <v>272</v>
      </c>
      <c r="B152" s="42">
        <v>1</v>
      </c>
      <c r="C152" s="42">
        <v>10</v>
      </c>
      <c r="D152" s="42">
        <v>0</v>
      </c>
      <c r="E152" s="42">
        <v>1</v>
      </c>
      <c r="F152" s="42">
        <v>0</v>
      </c>
      <c r="G152" s="42">
        <v>0</v>
      </c>
      <c r="H152" s="42">
        <v>1</v>
      </c>
      <c r="I152" s="42">
        <v>0</v>
      </c>
      <c r="J152" s="42">
        <v>0</v>
      </c>
      <c r="K152" s="42">
        <v>0</v>
      </c>
      <c r="L152" s="42">
        <v>0</v>
      </c>
      <c r="M152" s="42">
        <v>0</v>
      </c>
      <c r="N152" s="42">
        <v>0</v>
      </c>
      <c r="O152" s="42">
        <v>1</v>
      </c>
    </row>
    <row r="153" spans="1:15" ht="20.100000000000001" customHeight="1" x14ac:dyDescent="0.25">
      <c r="A153" s="41" t="s">
        <v>51</v>
      </c>
      <c r="B153" s="42">
        <v>9</v>
      </c>
      <c r="C153" s="42">
        <v>9</v>
      </c>
      <c r="D153" s="42">
        <v>0</v>
      </c>
      <c r="E153" s="42">
        <v>2</v>
      </c>
      <c r="F153" s="42">
        <v>2</v>
      </c>
      <c r="G153" s="42">
        <v>3</v>
      </c>
      <c r="H153" s="42">
        <v>0</v>
      </c>
      <c r="I153" s="42">
        <v>1</v>
      </c>
      <c r="J153" s="42">
        <v>1</v>
      </c>
      <c r="K153" s="42">
        <v>1</v>
      </c>
      <c r="L153" s="42">
        <v>0</v>
      </c>
      <c r="M153" s="42">
        <v>0</v>
      </c>
      <c r="N153" s="42">
        <v>0</v>
      </c>
      <c r="O153" s="42">
        <v>2</v>
      </c>
    </row>
    <row r="154" spans="1:15" ht="20.100000000000001" customHeight="1" x14ac:dyDescent="0.25">
      <c r="A154" s="41" t="s">
        <v>52</v>
      </c>
      <c r="B154" s="42">
        <v>104</v>
      </c>
      <c r="C154" s="42">
        <v>101</v>
      </c>
      <c r="D154" s="42">
        <v>15</v>
      </c>
      <c r="E154" s="42">
        <v>10</v>
      </c>
      <c r="F154" s="42">
        <v>8</v>
      </c>
      <c r="G154" s="42">
        <v>9</v>
      </c>
      <c r="H154" s="42">
        <v>1</v>
      </c>
      <c r="I154" s="42">
        <v>10</v>
      </c>
      <c r="J154" s="42">
        <v>9</v>
      </c>
      <c r="K154" s="42">
        <v>5</v>
      </c>
      <c r="L154" s="42">
        <v>3</v>
      </c>
      <c r="M154" s="42">
        <v>3</v>
      </c>
      <c r="N154" s="42">
        <v>5</v>
      </c>
      <c r="O154" s="42">
        <v>6</v>
      </c>
    </row>
    <row r="155" spans="1:15" ht="20.100000000000001" customHeight="1" x14ac:dyDescent="0.25">
      <c r="A155" s="41" t="s">
        <v>53</v>
      </c>
      <c r="B155" s="42">
        <v>0</v>
      </c>
      <c r="C155" s="42">
        <v>3</v>
      </c>
      <c r="D155" s="42">
        <v>0</v>
      </c>
      <c r="E155" s="42">
        <v>0</v>
      </c>
      <c r="F155" s="42">
        <v>0</v>
      </c>
      <c r="G155" s="42">
        <v>1</v>
      </c>
      <c r="H155" s="42">
        <v>0</v>
      </c>
      <c r="I155" s="42">
        <v>1</v>
      </c>
      <c r="J155" s="42">
        <v>0</v>
      </c>
      <c r="K155" s="42">
        <v>0</v>
      </c>
      <c r="L155" s="42">
        <v>0</v>
      </c>
      <c r="M155" s="42">
        <v>0</v>
      </c>
      <c r="N155" s="42">
        <v>0</v>
      </c>
      <c r="O155" s="42">
        <v>1</v>
      </c>
    </row>
    <row r="156" spans="1:15" ht="20.100000000000001" customHeight="1" x14ac:dyDescent="0.25">
      <c r="A156" s="41" t="s">
        <v>54</v>
      </c>
      <c r="B156" s="42">
        <v>55</v>
      </c>
      <c r="C156" s="42">
        <v>22</v>
      </c>
      <c r="D156" s="42">
        <v>5</v>
      </c>
      <c r="E156" s="42">
        <v>3</v>
      </c>
      <c r="F156" s="42">
        <v>2</v>
      </c>
      <c r="G156" s="42">
        <v>1</v>
      </c>
      <c r="H156" s="42">
        <v>2</v>
      </c>
      <c r="I156" s="42">
        <v>0</v>
      </c>
      <c r="J156" s="42">
        <v>4</v>
      </c>
      <c r="K156" s="42">
        <v>4</v>
      </c>
      <c r="L156" s="42">
        <v>3</v>
      </c>
      <c r="M156" s="42">
        <v>0</v>
      </c>
      <c r="N156" s="42">
        <v>13</v>
      </c>
      <c r="O156" s="42">
        <v>4</v>
      </c>
    </row>
    <row r="157" spans="1:15" ht="20.100000000000001" customHeight="1" x14ac:dyDescent="0.25">
      <c r="A157" s="41" t="s">
        <v>55</v>
      </c>
      <c r="B157" s="42">
        <v>7</v>
      </c>
      <c r="C157" s="42">
        <v>6</v>
      </c>
      <c r="D157" s="42">
        <v>0</v>
      </c>
      <c r="E157" s="42">
        <v>0</v>
      </c>
      <c r="F157" s="42">
        <v>0</v>
      </c>
      <c r="G157" s="42">
        <v>0</v>
      </c>
      <c r="H157" s="42">
        <v>2</v>
      </c>
      <c r="I157" s="42">
        <v>0</v>
      </c>
      <c r="J157" s="42">
        <v>2</v>
      </c>
      <c r="K157" s="42">
        <v>0</v>
      </c>
      <c r="L157" s="42">
        <v>0</v>
      </c>
      <c r="M157" s="42">
        <v>0</v>
      </c>
      <c r="N157" s="42">
        <v>0</v>
      </c>
      <c r="O157" s="42">
        <v>0</v>
      </c>
    </row>
    <row r="158" spans="1:15" s="39" customFormat="1" ht="20.100000000000001" customHeight="1" x14ac:dyDescent="0.25">
      <c r="A158" s="41" t="s">
        <v>56</v>
      </c>
      <c r="B158" s="42">
        <v>11</v>
      </c>
      <c r="C158" s="42">
        <v>11</v>
      </c>
      <c r="D158" s="42">
        <v>0</v>
      </c>
      <c r="E158" s="42">
        <v>1</v>
      </c>
      <c r="F158" s="42">
        <v>0</v>
      </c>
      <c r="G158" s="42">
        <v>1</v>
      </c>
      <c r="H158" s="42">
        <v>0</v>
      </c>
      <c r="I158" s="42">
        <v>0</v>
      </c>
      <c r="J158" s="42">
        <v>0</v>
      </c>
      <c r="K158" s="42">
        <v>1</v>
      </c>
      <c r="L158" s="42">
        <v>2</v>
      </c>
      <c r="M158" s="42">
        <v>3</v>
      </c>
      <c r="N158" s="42">
        <v>1</v>
      </c>
      <c r="O158" s="42">
        <v>0</v>
      </c>
    </row>
    <row r="159" spans="1:15" s="39" customFormat="1" ht="20.100000000000001" customHeight="1" x14ac:dyDescent="0.25">
      <c r="A159" s="41" t="s">
        <v>57</v>
      </c>
      <c r="B159" s="42">
        <v>60</v>
      </c>
      <c r="C159" s="42">
        <v>71</v>
      </c>
      <c r="D159" s="42">
        <v>13</v>
      </c>
      <c r="E159" s="42">
        <v>10</v>
      </c>
      <c r="F159" s="42">
        <v>7</v>
      </c>
      <c r="G159" s="42">
        <v>5</v>
      </c>
      <c r="H159" s="42">
        <v>6</v>
      </c>
      <c r="I159" s="42">
        <v>5</v>
      </c>
      <c r="J159" s="42">
        <v>3</v>
      </c>
      <c r="K159" s="42">
        <v>6</v>
      </c>
      <c r="L159" s="42">
        <v>3</v>
      </c>
      <c r="M159" s="42">
        <v>2</v>
      </c>
      <c r="N159" s="42">
        <v>4</v>
      </c>
      <c r="O159" s="42">
        <v>4</v>
      </c>
    </row>
    <row r="160" spans="1:15" s="39" customFormat="1" ht="20.100000000000001" customHeight="1" x14ac:dyDescent="0.25">
      <c r="A160" s="41" t="s">
        <v>581</v>
      </c>
      <c r="B160" s="42">
        <v>0</v>
      </c>
      <c r="C160" s="42">
        <v>1</v>
      </c>
      <c r="D160" s="42">
        <v>0</v>
      </c>
      <c r="E160" s="42">
        <v>0</v>
      </c>
      <c r="F160" s="42">
        <v>0</v>
      </c>
      <c r="G160" s="42">
        <v>0</v>
      </c>
      <c r="H160" s="42">
        <v>0</v>
      </c>
      <c r="I160" s="42">
        <v>0</v>
      </c>
      <c r="J160" s="42">
        <v>0</v>
      </c>
      <c r="K160" s="42">
        <v>0</v>
      </c>
      <c r="L160" s="42">
        <v>0</v>
      </c>
      <c r="M160" s="42">
        <v>0</v>
      </c>
      <c r="N160" s="42">
        <v>0</v>
      </c>
      <c r="O160" s="42">
        <v>0</v>
      </c>
    </row>
    <row r="161" spans="1:15" ht="20.100000000000001" customHeight="1" x14ac:dyDescent="0.25">
      <c r="A161" s="41" t="s">
        <v>275</v>
      </c>
      <c r="B161" s="42">
        <v>1</v>
      </c>
      <c r="C161" s="42">
        <v>3</v>
      </c>
      <c r="D161" s="42">
        <v>0</v>
      </c>
      <c r="E161" s="42">
        <v>0</v>
      </c>
      <c r="F161" s="42">
        <v>0</v>
      </c>
      <c r="G161" s="42">
        <v>0</v>
      </c>
      <c r="H161" s="42">
        <v>0</v>
      </c>
      <c r="I161" s="42">
        <v>0</v>
      </c>
      <c r="J161" s="42">
        <v>0</v>
      </c>
      <c r="K161" s="42">
        <v>1</v>
      </c>
      <c r="L161" s="42">
        <v>0</v>
      </c>
      <c r="M161" s="42">
        <v>0</v>
      </c>
      <c r="N161" s="42">
        <v>0</v>
      </c>
      <c r="O161" s="42">
        <v>0</v>
      </c>
    </row>
    <row r="162" spans="1:15" ht="20.100000000000001" customHeight="1" x14ac:dyDescent="0.25">
      <c r="A162" s="41" t="s">
        <v>582</v>
      </c>
      <c r="B162" s="42">
        <v>0</v>
      </c>
      <c r="C162" s="42">
        <v>2</v>
      </c>
      <c r="D162" s="42">
        <v>0</v>
      </c>
      <c r="E162" s="42">
        <v>0</v>
      </c>
      <c r="F162" s="42">
        <v>0</v>
      </c>
      <c r="G162" s="42">
        <v>0</v>
      </c>
      <c r="H162" s="42">
        <v>0</v>
      </c>
      <c r="I162" s="42">
        <v>0</v>
      </c>
      <c r="J162" s="42">
        <v>0</v>
      </c>
      <c r="K162" s="42">
        <v>0</v>
      </c>
      <c r="L162" s="42">
        <v>0</v>
      </c>
      <c r="M162" s="42">
        <v>0</v>
      </c>
      <c r="N162" s="42">
        <v>0</v>
      </c>
      <c r="O162" s="42">
        <v>0</v>
      </c>
    </row>
    <row r="163" spans="1:15" s="39" customFormat="1" ht="20.100000000000001" customHeight="1" x14ac:dyDescent="0.25">
      <c r="A163" s="41" t="s">
        <v>58</v>
      </c>
      <c r="B163" s="42">
        <v>8</v>
      </c>
      <c r="C163" s="42">
        <v>8</v>
      </c>
      <c r="D163" s="42">
        <v>1</v>
      </c>
      <c r="E163" s="42">
        <v>0</v>
      </c>
      <c r="F163" s="42">
        <v>1</v>
      </c>
      <c r="G163" s="42">
        <v>1</v>
      </c>
      <c r="H163" s="42">
        <v>1</v>
      </c>
      <c r="I163" s="42">
        <v>3</v>
      </c>
      <c r="J163" s="42">
        <v>0</v>
      </c>
      <c r="K163" s="42">
        <v>0</v>
      </c>
      <c r="L163" s="42">
        <v>0</v>
      </c>
      <c r="M163" s="42">
        <v>0</v>
      </c>
      <c r="N163" s="42">
        <v>1</v>
      </c>
      <c r="O163" s="42">
        <v>1</v>
      </c>
    </row>
    <row r="164" spans="1:15" s="39" customFormat="1" ht="20.100000000000001" customHeight="1" x14ac:dyDescent="0.25">
      <c r="A164" s="41" t="s">
        <v>59</v>
      </c>
      <c r="B164" s="42">
        <v>26</v>
      </c>
      <c r="C164" s="42">
        <v>18</v>
      </c>
      <c r="D164" s="42">
        <v>1</v>
      </c>
      <c r="E164" s="42">
        <v>2</v>
      </c>
      <c r="F164" s="42">
        <v>4</v>
      </c>
      <c r="G164" s="42">
        <v>3</v>
      </c>
      <c r="H164" s="42">
        <v>2</v>
      </c>
      <c r="I164" s="42">
        <v>3</v>
      </c>
      <c r="J164" s="42">
        <v>2</v>
      </c>
      <c r="K164" s="42">
        <v>2</v>
      </c>
      <c r="L164" s="42">
        <v>3</v>
      </c>
      <c r="M164" s="42">
        <v>1</v>
      </c>
      <c r="N164" s="42">
        <v>0</v>
      </c>
      <c r="O164" s="42">
        <v>2</v>
      </c>
    </row>
    <row r="165" spans="1:15" s="39" customFormat="1" ht="20.100000000000001" customHeight="1" x14ac:dyDescent="0.25">
      <c r="A165" s="41" t="s">
        <v>60</v>
      </c>
      <c r="B165" s="42">
        <v>26</v>
      </c>
      <c r="C165" s="42">
        <v>34</v>
      </c>
      <c r="D165" s="42">
        <v>7</v>
      </c>
      <c r="E165" s="42">
        <v>7</v>
      </c>
      <c r="F165" s="42">
        <v>2</v>
      </c>
      <c r="G165" s="42">
        <v>3</v>
      </c>
      <c r="H165" s="42">
        <v>0</v>
      </c>
      <c r="I165" s="42">
        <v>3</v>
      </c>
      <c r="J165" s="42">
        <v>1</v>
      </c>
      <c r="K165" s="42">
        <v>2</v>
      </c>
      <c r="L165" s="42">
        <v>2</v>
      </c>
      <c r="M165" s="42">
        <v>2</v>
      </c>
      <c r="N165" s="42">
        <v>1</v>
      </c>
      <c r="O165" s="42">
        <v>2</v>
      </c>
    </row>
    <row r="166" spans="1:15" s="39" customFormat="1" ht="20.100000000000001" customHeight="1" x14ac:dyDescent="0.25">
      <c r="A166" s="41" t="s">
        <v>262</v>
      </c>
      <c r="B166" s="42">
        <v>56</v>
      </c>
      <c r="C166" s="42">
        <v>56</v>
      </c>
      <c r="D166" s="42">
        <v>6</v>
      </c>
      <c r="E166" s="42">
        <v>6</v>
      </c>
      <c r="F166" s="42">
        <v>3</v>
      </c>
      <c r="G166" s="42">
        <v>2</v>
      </c>
      <c r="H166" s="42">
        <v>3</v>
      </c>
      <c r="I166" s="42">
        <v>5</v>
      </c>
      <c r="J166" s="42">
        <v>6</v>
      </c>
      <c r="K166" s="42">
        <v>4</v>
      </c>
      <c r="L166" s="42">
        <v>3</v>
      </c>
      <c r="M166" s="42">
        <v>4</v>
      </c>
      <c r="N166" s="42">
        <v>7</v>
      </c>
      <c r="O166" s="42">
        <v>8</v>
      </c>
    </row>
    <row r="167" spans="1:15" s="39" customFormat="1" ht="20.100000000000001" customHeight="1" x14ac:dyDescent="0.25">
      <c r="A167" s="41" t="s">
        <v>61</v>
      </c>
      <c r="B167" s="42">
        <v>5</v>
      </c>
      <c r="C167" s="42">
        <v>5</v>
      </c>
      <c r="D167" s="42">
        <v>0</v>
      </c>
      <c r="E167" s="42">
        <v>0</v>
      </c>
      <c r="F167" s="42">
        <v>1</v>
      </c>
      <c r="G167" s="42">
        <v>0</v>
      </c>
      <c r="H167" s="42">
        <v>0</v>
      </c>
      <c r="I167" s="42">
        <v>0</v>
      </c>
      <c r="J167" s="42">
        <v>0</v>
      </c>
      <c r="K167" s="42">
        <v>1</v>
      </c>
      <c r="L167" s="42">
        <v>0</v>
      </c>
      <c r="M167" s="42">
        <v>1</v>
      </c>
      <c r="N167" s="42">
        <v>1</v>
      </c>
      <c r="O167" s="42">
        <v>0</v>
      </c>
    </row>
    <row r="168" spans="1:15" s="39" customFormat="1" ht="20.100000000000001" customHeight="1" x14ac:dyDescent="0.25">
      <c r="A168" s="41" t="s">
        <v>273</v>
      </c>
      <c r="B168" s="42">
        <v>2</v>
      </c>
      <c r="C168" s="42">
        <v>2</v>
      </c>
      <c r="D168" s="42">
        <v>0</v>
      </c>
      <c r="E168" s="42">
        <v>1</v>
      </c>
      <c r="F168" s="42">
        <v>1</v>
      </c>
      <c r="G168" s="42">
        <v>0</v>
      </c>
      <c r="H168" s="42">
        <v>0</v>
      </c>
      <c r="I168" s="42">
        <v>0</v>
      </c>
      <c r="J168" s="42">
        <v>1</v>
      </c>
      <c r="K168" s="42">
        <v>1</v>
      </c>
      <c r="L168" s="42">
        <v>0</v>
      </c>
      <c r="M168" s="42">
        <v>0</v>
      </c>
      <c r="N168" s="42">
        <v>0</v>
      </c>
      <c r="O168" s="42">
        <v>0</v>
      </c>
    </row>
    <row r="169" spans="1:15" s="39" customFormat="1" ht="20.100000000000001" customHeight="1" x14ac:dyDescent="0.25">
      <c r="A169" s="41" t="s">
        <v>62</v>
      </c>
      <c r="B169" s="42">
        <v>9</v>
      </c>
      <c r="C169" s="42">
        <v>19</v>
      </c>
      <c r="D169" s="42">
        <v>1</v>
      </c>
      <c r="E169" s="42">
        <v>1</v>
      </c>
      <c r="F169" s="42">
        <v>3</v>
      </c>
      <c r="G169" s="42">
        <v>0</v>
      </c>
      <c r="H169" s="42">
        <v>0</v>
      </c>
      <c r="I169" s="42">
        <v>0</v>
      </c>
      <c r="J169" s="42">
        <v>0</v>
      </c>
      <c r="K169" s="42">
        <v>0</v>
      </c>
      <c r="L169" s="42">
        <v>0</v>
      </c>
      <c r="M169" s="42">
        <v>1</v>
      </c>
      <c r="N169" s="42">
        <v>0</v>
      </c>
      <c r="O169" s="42">
        <v>2</v>
      </c>
    </row>
    <row r="170" spans="1:15" s="39" customFormat="1" ht="20.100000000000001" customHeight="1" x14ac:dyDescent="0.25">
      <c r="A170" s="41" t="s">
        <v>274</v>
      </c>
      <c r="B170" s="42">
        <v>3</v>
      </c>
      <c r="C170" s="42">
        <v>3</v>
      </c>
      <c r="D170" s="42">
        <v>0</v>
      </c>
      <c r="E170" s="42">
        <v>0</v>
      </c>
      <c r="F170" s="42">
        <v>0</v>
      </c>
      <c r="G170" s="42">
        <v>0</v>
      </c>
      <c r="H170" s="42">
        <v>0</v>
      </c>
      <c r="I170" s="42">
        <v>0</v>
      </c>
      <c r="J170" s="42">
        <v>0</v>
      </c>
      <c r="K170" s="42">
        <v>0</v>
      </c>
      <c r="L170" s="42">
        <v>0</v>
      </c>
      <c r="M170" s="42">
        <v>0</v>
      </c>
      <c r="N170" s="42">
        <v>0</v>
      </c>
      <c r="O170" s="42">
        <v>0</v>
      </c>
    </row>
    <row r="171" spans="1:15" s="39" customFormat="1" ht="20.100000000000001" customHeight="1" x14ac:dyDescent="0.25">
      <c r="A171" s="41" t="s">
        <v>63</v>
      </c>
      <c r="B171" s="42">
        <v>20</v>
      </c>
      <c r="C171" s="42">
        <v>20</v>
      </c>
      <c r="D171" s="42">
        <v>0</v>
      </c>
      <c r="E171" s="42">
        <v>3</v>
      </c>
      <c r="F171" s="42">
        <v>7</v>
      </c>
      <c r="G171" s="42">
        <v>2</v>
      </c>
      <c r="H171" s="42">
        <v>1</v>
      </c>
      <c r="I171" s="42">
        <v>4</v>
      </c>
      <c r="J171" s="42">
        <v>2</v>
      </c>
      <c r="K171" s="42">
        <v>0</v>
      </c>
      <c r="L171" s="42">
        <v>0</v>
      </c>
      <c r="M171" s="42">
        <v>0</v>
      </c>
      <c r="N171" s="42">
        <v>0</v>
      </c>
      <c r="O171" s="42">
        <v>0</v>
      </c>
    </row>
    <row r="172" spans="1:15" s="39" customFormat="1" ht="20.100000000000001" customHeight="1" x14ac:dyDescent="0.25">
      <c r="A172" s="41" t="s">
        <v>64</v>
      </c>
      <c r="B172" s="42">
        <v>35</v>
      </c>
      <c r="C172" s="42">
        <v>32</v>
      </c>
      <c r="D172" s="42">
        <v>5</v>
      </c>
      <c r="E172" s="42">
        <v>0</v>
      </c>
      <c r="F172" s="42">
        <v>2</v>
      </c>
      <c r="G172" s="42">
        <v>0</v>
      </c>
      <c r="H172" s="42">
        <v>0</v>
      </c>
      <c r="I172" s="42">
        <v>1</v>
      </c>
      <c r="J172" s="42">
        <v>0</v>
      </c>
      <c r="K172" s="42">
        <v>0</v>
      </c>
      <c r="L172" s="42">
        <v>2</v>
      </c>
      <c r="M172" s="42">
        <v>3</v>
      </c>
      <c r="N172" s="42">
        <v>4</v>
      </c>
      <c r="O172" s="42">
        <v>2</v>
      </c>
    </row>
    <row r="173" spans="1:15" s="39" customFormat="1" ht="20.100000000000001" customHeight="1" x14ac:dyDescent="0.25">
      <c r="A173" s="41" t="s">
        <v>261</v>
      </c>
      <c r="B173" s="42">
        <v>5</v>
      </c>
      <c r="C173" s="42">
        <v>5</v>
      </c>
      <c r="D173" s="42">
        <v>1</v>
      </c>
      <c r="E173" s="42">
        <v>0</v>
      </c>
      <c r="F173" s="42">
        <v>0</v>
      </c>
      <c r="G173" s="42">
        <v>2</v>
      </c>
      <c r="H173" s="42">
        <v>0</v>
      </c>
      <c r="I173" s="42">
        <v>0</v>
      </c>
      <c r="J173" s="42">
        <v>2</v>
      </c>
      <c r="K173" s="42">
        <v>0</v>
      </c>
      <c r="L173" s="42">
        <v>0</v>
      </c>
      <c r="M173" s="42">
        <v>0</v>
      </c>
      <c r="N173" s="42">
        <v>0</v>
      </c>
      <c r="O173" s="42">
        <v>0</v>
      </c>
    </row>
    <row r="174" spans="1:15" s="39" customFormat="1" ht="20.100000000000001" customHeight="1" x14ac:dyDescent="0.25">
      <c r="A174" s="41" t="s">
        <v>583</v>
      </c>
      <c r="B174" s="42">
        <v>5</v>
      </c>
      <c r="C174" s="42">
        <v>13</v>
      </c>
      <c r="D174" s="42">
        <v>0</v>
      </c>
      <c r="E174" s="42">
        <v>2</v>
      </c>
      <c r="F174" s="42">
        <v>0</v>
      </c>
      <c r="G174" s="42">
        <v>2</v>
      </c>
      <c r="H174" s="42">
        <v>1</v>
      </c>
      <c r="I174" s="42">
        <v>3</v>
      </c>
      <c r="J174" s="42">
        <v>0</v>
      </c>
      <c r="K174" s="42">
        <v>0</v>
      </c>
      <c r="L174" s="42">
        <v>1</v>
      </c>
      <c r="M174" s="42">
        <v>2</v>
      </c>
      <c r="N174" s="42">
        <v>1</v>
      </c>
      <c r="O174" s="42">
        <v>1</v>
      </c>
    </row>
    <row r="175" spans="1:15" s="39" customFormat="1" ht="20.100000000000001" customHeight="1" x14ac:dyDescent="0.25">
      <c r="A175" s="41" t="s">
        <v>65</v>
      </c>
      <c r="B175" s="42">
        <v>5</v>
      </c>
      <c r="C175" s="42">
        <v>6</v>
      </c>
      <c r="D175" s="42">
        <v>0</v>
      </c>
      <c r="E175" s="42">
        <v>0</v>
      </c>
      <c r="F175" s="42">
        <v>0</v>
      </c>
      <c r="G175" s="42">
        <v>1</v>
      </c>
      <c r="H175" s="42">
        <v>0</v>
      </c>
      <c r="I175" s="42">
        <v>0</v>
      </c>
      <c r="J175" s="42">
        <v>0</v>
      </c>
      <c r="K175" s="42">
        <v>2</v>
      </c>
      <c r="L175" s="42">
        <v>0</v>
      </c>
      <c r="M175" s="42">
        <v>0</v>
      </c>
      <c r="N175" s="42">
        <v>1</v>
      </c>
      <c r="O175" s="42">
        <v>0</v>
      </c>
    </row>
    <row r="176" spans="1:15" ht="20.100000000000001" customHeight="1" x14ac:dyDescent="0.25">
      <c r="A176" s="352" t="s">
        <v>257</v>
      </c>
      <c r="B176" s="40">
        <v>48</v>
      </c>
      <c r="C176" s="40">
        <v>29</v>
      </c>
      <c r="D176" s="40">
        <v>8</v>
      </c>
      <c r="E176" s="40">
        <v>1</v>
      </c>
      <c r="F176" s="40">
        <v>1</v>
      </c>
      <c r="G176" s="40">
        <v>4</v>
      </c>
      <c r="H176" s="40">
        <v>0</v>
      </c>
      <c r="I176" s="40">
        <v>4</v>
      </c>
      <c r="J176" s="40">
        <v>2</v>
      </c>
      <c r="K176" s="40">
        <v>1</v>
      </c>
      <c r="L176" s="40">
        <v>6</v>
      </c>
      <c r="M176" s="40">
        <v>3</v>
      </c>
      <c r="N176" s="40">
        <v>0</v>
      </c>
      <c r="O176" s="40">
        <v>0</v>
      </c>
    </row>
    <row r="177" spans="1:19" ht="20.100000000000001" customHeight="1" x14ac:dyDescent="0.25">
      <c r="A177" s="41" t="s">
        <v>66</v>
      </c>
      <c r="B177" s="42">
        <v>11</v>
      </c>
      <c r="C177" s="42">
        <v>18</v>
      </c>
      <c r="D177" s="44">
        <v>2</v>
      </c>
      <c r="E177" s="44">
        <v>0</v>
      </c>
      <c r="F177" s="44">
        <v>1</v>
      </c>
      <c r="G177" s="44">
        <v>2</v>
      </c>
      <c r="H177" s="44">
        <v>0</v>
      </c>
      <c r="I177" s="44">
        <v>4</v>
      </c>
      <c r="J177" s="44">
        <v>1</v>
      </c>
      <c r="K177" s="44">
        <v>1</v>
      </c>
      <c r="L177" s="44">
        <v>2</v>
      </c>
      <c r="M177" s="44">
        <v>0</v>
      </c>
      <c r="N177" s="44">
        <v>0</v>
      </c>
      <c r="O177" s="44">
        <v>0</v>
      </c>
    </row>
    <row r="178" spans="1:19" ht="20.100000000000001" customHeight="1" x14ac:dyDescent="0.25">
      <c r="A178" s="41" t="s">
        <v>67</v>
      </c>
      <c r="B178" s="42">
        <v>22</v>
      </c>
      <c r="C178" s="42">
        <v>8</v>
      </c>
      <c r="D178" s="44">
        <v>5</v>
      </c>
      <c r="E178" s="44">
        <v>0</v>
      </c>
      <c r="F178" s="44">
        <v>0</v>
      </c>
      <c r="G178" s="44">
        <v>1</v>
      </c>
      <c r="H178" s="44">
        <v>0</v>
      </c>
      <c r="I178" s="44">
        <v>0</v>
      </c>
      <c r="J178" s="44">
        <v>0</v>
      </c>
      <c r="K178" s="44">
        <v>0</v>
      </c>
      <c r="L178" s="44">
        <v>2</v>
      </c>
      <c r="M178" s="44">
        <v>2</v>
      </c>
      <c r="N178" s="44">
        <v>0</v>
      </c>
      <c r="O178" s="44">
        <v>0</v>
      </c>
    </row>
    <row r="179" spans="1:19" ht="20.100000000000001" customHeight="1" x14ac:dyDescent="0.25">
      <c r="A179" s="41" t="s">
        <v>68</v>
      </c>
      <c r="B179" s="42">
        <v>15</v>
      </c>
      <c r="C179" s="42">
        <v>3</v>
      </c>
      <c r="D179" s="44">
        <v>1</v>
      </c>
      <c r="E179" s="44">
        <v>1</v>
      </c>
      <c r="F179" s="44">
        <v>0</v>
      </c>
      <c r="G179" s="44">
        <v>1</v>
      </c>
      <c r="H179" s="44">
        <v>0</v>
      </c>
      <c r="I179" s="44">
        <v>0</v>
      </c>
      <c r="J179" s="44">
        <v>1</v>
      </c>
      <c r="K179" s="44">
        <v>0</v>
      </c>
      <c r="L179" s="44">
        <v>2</v>
      </c>
      <c r="M179" s="44">
        <v>1</v>
      </c>
      <c r="N179" s="44">
        <v>0</v>
      </c>
      <c r="O179" s="44">
        <v>0</v>
      </c>
    </row>
    <row r="180" spans="1:19" s="39" customFormat="1" ht="20.100000000000001" customHeight="1" thickBot="1" x14ac:dyDescent="0.3">
      <c r="A180" s="353" t="s">
        <v>591</v>
      </c>
      <c r="B180" s="46">
        <v>0</v>
      </c>
      <c r="C180" s="46">
        <v>0</v>
      </c>
      <c r="D180" s="46">
        <v>0</v>
      </c>
      <c r="E180" s="46">
        <v>0</v>
      </c>
      <c r="F180" s="46">
        <v>0</v>
      </c>
      <c r="G180" s="46">
        <v>0</v>
      </c>
      <c r="H180" s="46">
        <v>0</v>
      </c>
      <c r="I180" s="46">
        <v>0</v>
      </c>
      <c r="J180" s="46">
        <v>0</v>
      </c>
      <c r="K180" s="46">
        <v>0</v>
      </c>
      <c r="L180" s="46">
        <v>0</v>
      </c>
      <c r="M180" s="46">
        <v>0</v>
      </c>
      <c r="N180" s="46">
        <v>0</v>
      </c>
      <c r="O180" s="46">
        <v>0</v>
      </c>
    </row>
    <row r="181" spans="1:19" s="48" customFormat="1" ht="15.95" customHeight="1" x14ac:dyDescent="0.25">
      <c r="A181" s="47" t="s">
        <v>588</v>
      </c>
      <c r="B181" s="47"/>
      <c r="C181" s="47"/>
      <c r="O181" s="60" t="s">
        <v>585</v>
      </c>
    </row>
    <row r="182" spans="1:19" s="27" customFormat="1" ht="24.95" customHeight="1" x14ac:dyDescent="0.25">
      <c r="A182" s="347" t="s">
        <v>104</v>
      </c>
      <c r="B182" s="347"/>
      <c r="C182" s="347"/>
      <c r="D182" s="347"/>
      <c r="E182" s="347"/>
      <c r="F182" s="347"/>
      <c r="G182" s="347"/>
    </row>
    <row r="183" spans="1:19" ht="24.95" customHeight="1" thickBot="1" x14ac:dyDescent="0.25">
      <c r="A183" s="28" t="s">
        <v>478</v>
      </c>
      <c r="B183" s="45"/>
      <c r="C183" s="45"/>
      <c r="D183" s="62"/>
      <c r="E183" s="62"/>
      <c r="F183" s="62"/>
      <c r="G183" s="62"/>
      <c r="H183" s="62"/>
      <c r="I183" s="62"/>
      <c r="J183" s="62"/>
      <c r="K183" s="62"/>
      <c r="L183" s="62"/>
      <c r="M183" s="336" t="s">
        <v>76</v>
      </c>
      <c r="N183" s="63"/>
      <c r="O183" s="63"/>
    </row>
    <row r="184" spans="1:19" ht="20.100000000000001" customHeight="1" x14ac:dyDescent="0.25">
      <c r="A184" s="1023" t="s">
        <v>8</v>
      </c>
      <c r="B184" s="1019" t="s">
        <v>85</v>
      </c>
      <c r="C184" s="1020"/>
      <c r="D184" s="1020"/>
      <c r="E184" s="1020"/>
      <c r="F184" s="1020"/>
      <c r="G184" s="1020"/>
      <c r="H184" s="1020"/>
      <c r="I184" s="1020"/>
      <c r="J184" s="1020"/>
      <c r="K184" s="1020"/>
      <c r="L184" s="1020"/>
      <c r="M184" s="1020"/>
      <c r="N184" s="63"/>
      <c r="O184" s="63"/>
    </row>
    <row r="185" spans="1:19" ht="20.100000000000001" customHeight="1" x14ac:dyDescent="0.25">
      <c r="A185" s="1024"/>
      <c r="B185" s="1021" t="s">
        <v>77</v>
      </c>
      <c r="C185" s="1021"/>
      <c r="D185" s="32" t="s">
        <v>78</v>
      </c>
      <c r="E185" s="32"/>
      <c r="F185" s="1021" t="s">
        <v>79</v>
      </c>
      <c r="G185" s="1021"/>
      <c r="H185" s="32" t="s">
        <v>80</v>
      </c>
      <c r="I185" s="32"/>
      <c r="J185" s="1021" t="s">
        <v>81</v>
      </c>
      <c r="K185" s="1021"/>
      <c r="L185" s="32" t="s">
        <v>82</v>
      </c>
      <c r="M185" s="57"/>
      <c r="N185" s="58"/>
      <c r="P185" s="63"/>
    </row>
    <row r="186" spans="1:19" s="39" customFormat="1" ht="20.100000000000001" customHeight="1" x14ac:dyDescent="0.25">
      <c r="A186" s="1025"/>
      <c r="B186" s="334">
        <v>2015</v>
      </c>
      <c r="C186" s="334">
        <v>2016</v>
      </c>
      <c r="D186" s="334">
        <v>2015</v>
      </c>
      <c r="E186" s="334">
        <v>2016</v>
      </c>
      <c r="F186" s="334">
        <v>2015</v>
      </c>
      <c r="G186" s="334">
        <v>2016</v>
      </c>
      <c r="H186" s="334">
        <v>2015</v>
      </c>
      <c r="I186" s="334">
        <v>2016</v>
      </c>
      <c r="J186" s="334">
        <v>2015</v>
      </c>
      <c r="K186" s="334">
        <v>2016</v>
      </c>
      <c r="L186" s="334">
        <v>2015</v>
      </c>
      <c r="M186" s="335">
        <v>2016</v>
      </c>
      <c r="N186" s="56"/>
      <c r="P186" s="61"/>
    </row>
    <row r="187" spans="1:19" ht="20.100000000000001" customHeight="1" x14ac:dyDescent="0.25">
      <c r="A187" s="352" t="s">
        <v>256</v>
      </c>
      <c r="B187" s="40">
        <v>101</v>
      </c>
      <c r="C187" s="40">
        <v>79</v>
      </c>
      <c r="D187" s="40">
        <v>71</v>
      </c>
      <c r="E187" s="40">
        <v>93</v>
      </c>
      <c r="F187" s="40">
        <v>24</v>
      </c>
      <c r="G187" s="40">
        <v>43</v>
      </c>
      <c r="H187" s="40">
        <v>51</v>
      </c>
      <c r="I187" s="40">
        <v>65</v>
      </c>
      <c r="J187" s="40">
        <v>99</v>
      </c>
      <c r="K187" s="40">
        <v>54</v>
      </c>
      <c r="L187" s="40">
        <v>53</v>
      </c>
      <c r="M187" s="40">
        <v>50</v>
      </c>
      <c r="P187" s="63"/>
      <c r="S187" s="63"/>
    </row>
    <row r="188" spans="1:19" ht="20.100000000000001" customHeight="1" x14ac:dyDescent="0.25">
      <c r="A188" s="41" t="s">
        <v>46</v>
      </c>
      <c r="B188" s="42">
        <v>11</v>
      </c>
      <c r="C188" s="42">
        <v>13</v>
      </c>
      <c r="D188" s="42">
        <v>5</v>
      </c>
      <c r="E188" s="42">
        <v>16</v>
      </c>
      <c r="F188" s="42">
        <v>4</v>
      </c>
      <c r="G188" s="42">
        <v>9</v>
      </c>
      <c r="H188" s="42">
        <v>20</v>
      </c>
      <c r="I188" s="42">
        <v>11</v>
      </c>
      <c r="J188" s="42">
        <v>38</v>
      </c>
      <c r="K188" s="42">
        <v>2</v>
      </c>
      <c r="L188" s="42">
        <v>5</v>
      </c>
      <c r="M188" s="42">
        <v>4</v>
      </c>
      <c r="P188" s="63"/>
      <c r="S188" s="63"/>
    </row>
    <row r="189" spans="1:19" ht="20.100000000000001" customHeight="1" x14ac:dyDescent="0.25">
      <c r="A189" s="41" t="s">
        <v>47</v>
      </c>
      <c r="B189" s="42">
        <v>0</v>
      </c>
      <c r="C189" s="42">
        <v>0</v>
      </c>
      <c r="D189" s="42">
        <v>0</v>
      </c>
      <c r="E189" s="42">
        <v>2</v>
      </c>
      <c r="F189" s="42">
        <v>2</v>
      </c>
      <c r="G189" s="42">
        <v>1</v>
      </c>
      <c r="H189" s="42">
        <v>2</v>
      </c>
      <c r="I189" s="42">
        <v>1</v>
      </c>
      <c r="J189" s="42">
        <v>2</v>
      </c>
      <c r="K189" s="42">
        <v>1</v>
      </c>
      <c r="L189" s="42">
        <v>0</v>
      </c>
      <c r="M189" s="42">
        <v>2</v>
      </c>
      <c r="P189" s="63"/>
      <c r="S189" s="63"/>
    </row>
    <row r="190" spans="1:19" ht="20.100000000000001" customHeight="1" x14ac:dyDescent="0.25">
      <c r="A190" s="41" t="s">
        <v>48</v>
      </c>
      <c r="B190" s="42">
        <v>2</v>
      </c>
      <c r="C190" s="42">
        <v>0</v>
      </c>
      <c r="D190" s="42">
        <v>0</v>
      </c>
      <c r="E190" s="42">
        <v>2</v>
      </c>
      <c r="F190" s="42">
        <v>2</v>
      </c>
      <c r="G190" s="42">
        <v>0</v>
      </c>
      <c r="H190" s="42">
        <v>0</v>
      </c>
      <c r="I190" s="42">
        <v>3</v>
      </c>
      <c r="J190" s="42">
        <v>0</v>
      </c>
      <c r="K190" s="42">
        <v>1</v>
      </c>
      <c r="L190" s="42">
        <v>1</v>
      </c>
      <c r="M190" s="42">
        <v>1</v>
      </c>
      <c r="P190" s="63"/>
      <c r="S190" s="63"/>
    </row>
    <row r="191" spans="1:19" ht="20.100000000000001" customHeight="1" x14ac:dyDescent="0.25">
      <c r="A191" s="41" t="s">
        <v>579</v>
      </c>
      <c r="B191" s="42">
        <v>0</v>
      </c>
      <c r="C191" s="42">
        <v>0</v>
      </c>
      <c r="D191" s="42">
        <v>0</v>
      </c>
      <c r="E191" s="42">
        <v>0</v>
      </c>
      <c r="F191" s="42">
        <v>0</v>
      </c>
      <c r="G191" s="42">
        <v>0</v>
      </c>
      <c r="H191" s="42">
        <v>2</v>
      </c>
      <c r="I191" s="42">
        <v>0</v>
      </c>
      <c r="J191" s="42">
        <v>0</v>
      </c>
      <c r="K191" s="42">
        <v>0</v>
      </c>
      <c r="L191" s="42">
        <v>0</v>
      </c>
      <c r="M191" s="42">
        <v>0</v>
      </c>
      <c r="P191" s="63"/>
      <c r="S191" s="63"/>
    </row>
    <row r="192" spans="1:19" ht="20.100000000000001" customHeight="1" x14ac:dyDescent="0.25">
      <c r="A192" s="41" t="s">
        <v>270</v>
      </c>
      <c r="B192" s="42">
        <v>0</v>
      </c>
      <c r="C192" s="42">
        <v>0</v>
      </c>
      <c r="D192" s="42">
        <v>0</v>
      </c>
      <c r="E192" s="42">
        <v>0</v>
      </c>
      <c r="F192" s="42">
        <v>0</v>
      </c>
      <c r="G192" s="42">
        <v>0</v>
      </c>
      <c r="H192" s="42">
        <v>0</v>
      </c>
      <c r="I192" s="42">
        <v>0</v>
      </c>
      <c r="J192" s="42">
        <v>0</v>
      </c>
      <c r="K192" s="42">
        <v>0</v>
      </c>
      <c r="L192" s="42">
        <v>0</v>
      </c>
      <c r="M192" s="42">
        <v>0</v>
      </c>
      <c r="P192" s="63"/>
      <c r="S192" s="63"/>
    </row>
    <row r="193" spans="1:28" ht="20.100000000000001" customHeight="1" x14ac:dyDescent="0.25">
      <c r="A193" s="41" t="s">
        <v>49</v>
      </c>
      <c r="B193" s="42">
        <v>8</v>
      </c>
      <c r="C193" s="42">
        <v>1</v>
      </c>
      <c r="D193" s="42">
        <v>1</v>
      </c>
      <c r="E193" s="42">
        <v>0</v>
      </c>
      <c r="F193" s="42">
        <v>0</v>
      </c>
      <c r="G193" s="42">
        <v>0</v>
      </c>
      <c r="H193" s="42">
        <v>0</v>
      </c>
      <c r="I193" s="42">
        <v>1</v>
      </c>
      <c r="J193" s="42">
        <v>6</v>
      </c>
      <c r="K193" s="42">
        <v>2</v>
      </c>
      <c r="L193" s="42">
        <v>0</v>
      </c>
      <c r="M193" s="42">
        <v>1</v>
      </c>
      <c r="P193" s="63"/>
      <c r="S193" s="63"/>
    </row>
    <row r="194" spans="1:28" ht="20.100000000000001" customHeight="1" x14ac:dyDescent="0.25">
      <c r="A194" s="41" t="s">
        <v>580</v>
      </c>
      <c r="B194" s="42">
        <v>0</v>
      </c>
      <c r="C194" s="42">
        <v>0</v>
      </c>
      <c r="D194" s="42">
        <v>0</v>
      </c>
      <c r="E194" s="42">
        <v>2</v>
      </c>
      <c r="F194" s="42">
        <v>0</v>
      </c>
      <c r="G194" s="42">
        <v>0</v>
      </c>
      <c r="H194" s="42">
        <v>0</v>
      </c>
      <c r="I194" s="42">
        <v>0</v>
      </c>
      <c r="J194" s="42">
        <v>0</v>
      </c>
      <c r="K194" s="42">
        <v>0</v>
      </c>
      <c r="L194" s="42">
        <v>0</v>
      </c>
      <c r="M194" s="42">
        <v>0</v>
      </c>
      <c r="P194" s="63"/>
      <c r="S194" s="63"/>
    </row>
    <row r="195" spans="1:28" ht="20.100000000000001" customHeight="1" x14ac:dyDescent="0.25">
      <c r="A195" s="41" t="s">
        <v>276</v>
      </c>
      <c r="B195" s="42">
        <v>0</v>
      </c>
      <c r="C195" s="42">
        <v>0</v>
      </c>
      <c r="D195" s="42">
        <v>0</v>
      </c>
      <c r="E195" s="42">
        <v>0</v>
      </c>
      <c r="F195" s="42">
        <v>0</v>
      </c>
      <c r="G195" s="42">
        <v>0</v>
      </c>
      <c r="H195" s="42">
        <v>0</v>
      </c>
      <c r="I195" s="42">
        <v>0</v>
      </c>
      <c r="J195" s="42">
        <v>0</v>
      </c>
      <c r="K195" s="42">
        <v>0</v>
      </c>
      <c r="L195" s="42">
        <v>0</v>
      </c>
      <c r="M195" s="42">
        <v>0</v>
      </c>
      <c r="P195" s="63"/>
      <c r="S195" s="63"/>
    </row>
    <row r="196" spans="1:28" s="39" customFormat="1" ht="20.100000000000001" customHeight="1" x14ac:dyDescent="0.25">
      <c r="A196" s="41" t="s">
        <v>50</v>
      </c>
      <c r="B196" s="42">
        <v>15</v>
      </c>
      <c r="C196" s="42">
        <v>10</v>
      </c>
      <c r="D196" s="42">
        <v>8</v>
      </c>
      <c r="E196" s="42">
        <v>15</v>
      </c>
      <c r="F196" s="42">
        <v>5</v>
      </c>
      <c r="G196" s="42">
        <v>9</v>
      </c>
      <c r="H196" s="42">
        <v>3</v>
      </c>
      <c r="I196" s="42">
        <v>5</v>
      </c>
      <c r="J196" s="42">
        <v>7</v>
      </c>
      <c r="K196" s="42">
        <v>9</v>
      </c>
      <c r="L196" s="42">
        <v>9</v>
      </c>
      <c r="M196" s="42">
        <v>12</v>
      </c>
      <c r="P196" s="61"/>
      <c r="Q196" s="41"/>
      <c r="S196" s="61"/>
      <c r="T196" s="41"/>
      <c r="U196" s="41"/>
      <c r="V196" s="41"/>
      <c r="W196" s="41"/>
      <c r="X196" s="41"/>
      <c r="Y196" s="41"/>
      <c r="Z196" s="41"/>
      <c r="AA196" s="41"/>
      <c r="AB196" s="41"/>
    </row>
    <row r="197" spans="1:28" ht="20.100000000000001" customHeight="1" x14ac:dyDescent="0.25">
      <c r="A197" s="41" t="s">
        <v>272</v>
      </c>
      <c r="B197" s="42">
        <v>0</v>
      </c>
      <c r="C197" s="42">
        <v>0</v>
      </c>
      <c r="D197" s="42">
        <v>0</v>
      </c>
      <c r="E197" s="42">
        <v>1</v>
      </c>
      <c r="F197" s="42">
        <v>0</v>
      </c>
      <c r="G197" s="42">
        <v>0</v>
      </c>
      <c r="H197" s="42">
        <v>0</v>
      </c>
      <c r="I197" s="42">
        <v>7</v>
      </c>
      <c r="J197" s="42">
        <v>0</v>
      </c>
      <c r="K197" s="42">
        <v>0</v>
      </c>
      <c r="L197" s="42">
        <v>0</v>
      </c>
      <c r="M197" s="42">
        <v>0</v>
      </c>
      <c r="P197" s="63"/>
      <c r="S197" s="63"/>
    </row>
    <row r="198" spans="1:28" ht="20.100000000000001" customHeight="1" x14ac:dyDescent="0.25">
      <c r="A198" s="41" t="s">
        <v>51</v>
      </c>
      <c r="B198" s="42">
        <v>2</v>
      </c>
      <c r="C198" s="42">
        <v>0</v>
      </c>
      <c r="D198" s="42">
        <v>0</v>
      </c>
      <c r="E198" s="42">
        <v>0</v>
      </c>
      <c r="F198" s="42">
        <v>0</v>
      </c>
      <c r="G198" s="42">
        <v>0</v>
      </c>
      <c r="H198" s="42">
        <v>2</v>
      </c>
      <c r="I198" s="42">
        <v>0</v>
      </c>
      <c r="J198" s="42">
        <v>0</v>
      </c>
      <c r="K198" s="42">
        <v>0</v>
      </c>
      <c r="L198" s="42">
        <v>2</v>
      </c>
      <c r="M198" s="42">
        <v>0</v>
      </c>
      <c r="P198" s="63"/>
      <c r="S198" s="63"/>
    </row>
    <row r="199" spans="1:28" ht="20.100000000000001" customHeight="1" x14ac:dyDescent="0.25">
      <c r="A199" s="41" t="s">
        <v>52</v>
      </c>
      <c r="B199" s="42">
        <v>15</v>
      </c>
      <c r="C199" s="42">
        <v>18</v>
      </c>
      <c r="D199" s="42">
        <v>18</v>
      </c>
      <c r="E199" s="42">
        <v>8</v>
      </c>
      <c r="F199" s="42">
        <v>1</v>
      </c>
      <c r="G199" s="42">
        <v>2</v>
      </c>
      <c r="H199" s="42">
        <v>6</v>
      </c>
      <c r="I199" s="42">
        <v>11</v>
      </c>
      <c r="J199" s="42">
        <v>20</v>
      </c>
      <c r="K199" s="42">
        <v>13</v>
      </c>
      <c r="L199" s="42">
        <v>3</v>
      </c>
      <c r="M199" s="42">
        <v>6</v>
      </c>
      <c r="P199" s="63"/>
      <c r="S199" s="63"/>
    </row>
    <row r="200" spans="1:28" s="39" customFormat="1" ht="20.100000000000001" customHeight="1" x14ac:dyDescent="0.25">
      <c r="A200" s="41" t="s">
        <v>53</v>
      </c>
      <c r="B200" s="42">
        <v>0</v>
      </c>
      <c r="C200" s="42">
        <v>0</v>
      </c>
      <c r="D200" s="42">
        <v>0</v>
      </c>
      <c r="E200" s="42">
        <v>0</v>
      </c>
      <c r="F200" s="42">
        <v>0</v>
      </c>
      <c r="G200" s="42">
        <v>0</v>
      </c>
      <c r="H200" s="42">
        <v>0</v>
      </c>
      <c r="I200" s="42">
        <v>0</v>
      </c>
      <c r="J200" s="42">
        <v>0</v>
      </c>
      <c r="K200" s="42">
        <v>0</v>
      </c>
      <c r="L200" s="42">
        <v>0</v>
      </c>
      <c r="M200" s="42">
        <v>0</v>
      </c>
      <c r="P200" s="61"/>
      <c r="Q200" s="41"/>
      <c r="S200" s="61"/>
      <c r="T200" s="41"/>
      <c r="U200" s="41"/>
      <c r="V200" s="41"/>
      <c r="W200" s="41"/>
      <c r="X200" s="41"/>
      <c r="Y200" s="41"/>
      <c r="Z200" s="41"/>
      <c r="AA200" s="41"/>
      <c r="AB200" s="41"/>
    </row>
    <row r="201" spans="1:28" ht="20.100000000000001" customHeight="1" x14ac:dyDescent="0.25">
      <c r="A201" s="41" t="s">
        <v>54</v>
      </c>
      <c r="B201" s="42">
        <v>12</v>
      </c>
      <c r="C201" s="42">
        <v>3</v>
      </c>
      <c r="D201" s="42">
        <v>1</v>
      </c>
      <c r="E201" s="42">
        <v>3</v>
      </c>
      <c r="F201" s="42">
        <v>1</v>
      </c>
      <c r="G201" s="42">
        <v>1</v>
      </c>
      <c r="H201" s="42">
        <v>2</v>
      </c>
      <c r="I201" s="42">
        <v>1</v>
      </c>
      <c r="J201" s="42">
        <v>2</v>
      </c>
      <c r="K201" s="42">
        <v>1</v>
      </c>
      <c r="L201" s="42">
        <v>8</v>
      </c>
      <c r="M201" s="42">
        <v>1</v>
      </c>
      <c r="P201" s="63"/>
      <c r="S201" s="63"/>
    </row>
    <row r="202" spans="1:28" ht="20.100000000000001" customHeight="1" x14ac:dyDescent="0.25">
      <c r="A202" s="41" t="s">
        <v>55</v>
      </c>
      <c r="B202" s="42">
        <v>2</v>
      </c>
      <c r="C202" s="42">
        <v>0</v>
      </c>
      <c r="D202" s="42">
        <v>0</v>
      </c>
      <c r="E202" s="42">
        <v>1</v>
      </c>
      <c r="F202" s="42">
        <v>0</v>
      </c>
      <c r="G202" s="42">
        <v>3</v>
      </c>
      <c r="H202" s="42">
        <v>0</v>
      </c>
      <c r="I202" s="42">
        <v>1</v>
      </c>
      <c r="J202" s="42">
        <v>0</v>
      </c>
      <c r="K202" s="42">
        <v>1</v>
      </c>
      <c r="L202" s="42">
        <v>1</v>
      </c>
      <c r="M202" s="42">
        <v>0</v>
      </c>
      <c r="P202" s="63"/>
      <c r="S202" s="63"/>
    </row>
    <row r="203" spans="1:28" ht="20.100000000000001" customHeight="1" x14ac:dyDescent="0.25">
      <c r="A203" s="41" t="s">
        <v>56</v>
      </c>
      <c r="B203" s="42">
        <v>3</v>
      </c>
      <c r="C203" s="42">
        <v>2</v>
      </c>
      <c r="D203" s="42">
        <v>1</v>
      </c>
      <c r="E203" s="42">
        <v>0</v>
      </c>
      <c r="F203" s="42">
        <v>0</v>
      </c>
      <c r="G203" s="42">
        <v>1</v>
      </c>
      <c r="H203" s="42">
        <v>2</v>
      </c>
      <c r="I203" s="42">
        <v>0</v>
      </c>
      <c r="J203" s="42">
        <v>0</v>
      </c>
      <c r="K203" s="42">
        <v>2</v>
      </c>
      <c r="L203" s="42">
        <v>2</v>
      </c>
      <c r="M203" s="42">
        <v>0</v>
      </c>
      <c r="P203" s="63"/>
      <c r="Q203" s="39"/>
      <c r="S203" s="63"/>
      <c r="T203" s="39"/>
      <c r="U203" s="39"/>
      <c r="V203" s="39"/>
      <c r="W203" s="39"/>
      <c r="X203" s="39"/>
      <c r="Y203" s="39"/>
      <c r="Z203" s="39"/>
      <c r="AA203" s="39"/>
      <c r="AB203" s="39"/>
    </row>
    <row r="204" spans="1:28" ht="20.100000000000001" customHeight="1" x14ac:dyDescent="0.25">
      <c r="A204" s="41" t="s">
        <v>57</v>
      </c>
      <c r="B204" s="42">
        <v>2</v>
      </c>
      <c r="C204" s="42">
        <v>3</v>
      </c>
      <c r="D204" s="42">
        <v>12</v>
      </c>
      <c r="E204" s="42">
        <v>15</v>
      </c>
      <c r="F204" s="42">
        <v>2</v>
      </c>
      <c r="G204" s="42">
        <v>2</v>
      </c>
      <c r="H204" s="42">
        <v>0</v>
      </c>
      <c r="I204" s="42">
        <v>7</v>
      </c>
      <c r="J204" s="42">
        <v>3</v>
      </c>
      <c r="K204" s="42">
        <v>5</v>
      </c>
      <c r="L204" s="42">
        <v>5</v>
      </c>
      <c r="M204" s="42">
        <v>7</v>
      </c>
      <c r="P204" s="63"/>
      <c r="Q204" s="39"/>
      <c r="S204" s="63"/>
      <c r="T204" s="39"/>
      <c r="U204" s="39"/>
      <c r="V204" s="39"/>
      <c r="W204" s="39"/>
      <c r="X204" s="39"/>
      <c r="Y204" s="39"/>
      <c r="Z204" s="39"/>
      <c r="AA204" s="39"/>
      <c r="AB204" s="39"/>
    </row>
    <row r="205" spans="1:28" ht="20.100000000000001" customHeight="1" x14ac:dyDescent="0.25">
      <c r="A205" s="41" t="s">
        <v>581</v>
      </c>
      <c r="B205" s="42">
        <v>0</v>
      </c>
      <c r="C205" s="42">
        <v>0</v>
      </c>
      <c r="D205" s="42">
        <v>0</v>
      </c>
      <c r="E205" s="42">
        <v>0</v>
      </c>
      <c r="F205" s="42">
        <v>0</v>
      </c>
      <c r="G205" s="42">
        <v>0</v>
      </c>
      <c r="H205" s="42">
        <v>0</v>
      </c>
      <c r="I205" s="42">
        <v>1</v>
      </c>
      <c r="J205" s="42">
        <v>0</v>
      </c>
      <c r="K205" s="42">
        <v>0</v>
      </c>
      <c r="L205" s="42">
        <v>0</v>
      </c>
      <c r="M205" s="42">
        <v>0</v>
      </c>
      <c r="P205" s="63"/>
      <c r="Q205" s="39"/>
      <c r="S205" s="63"/>
      <c r="T205" s="39"/>
      <c r="U205" s="39"/>
      <c r="V205" s="39"/>
      <c r="W205" s="39"/>
      <c r="X205" s="39"/>
      <c r="Y205" s="39"/>
      <c r="Z205" s="39"/>
      <c r="AA205" s="39"/>
      <c r="AB205" s="39"/>
    </row>
    <row r="206" spans="1:28" ht="20.100000000000001" customHeight="1" x14ac:dyDescent="0.25">
      <c r="A206" s="41" t="s">
        <v>275</v>
      </c>
      <c r="B206" s="42">
        <v>0</v>
      </c>
      <c r="C206" s="42">
        <v>0</v>
      </c>
      <c r="D206" s="42">
        <v>0</v>
      </c>
      <c r="E206" s="42">
        <v>2</v>
      </c>
      <c r="F206" s="42">
        <v>0</v>
      </c>
      <c r="G206" s="42">
        <v>0</v>
      </c>
      <c r="H206" s="42">
        <v>0</v>
      </c>
      <c r="I206" s="42">
        <v>0</v>
      </c>
      <c r="J206" s="42">
        <v>1</v>
      </c>
      <c r="K206" s="42">
        <v>0</v>
      </c>
      <c r="L206" s="42">
        <v>0</v>
      </c>
      <c r="M206" s="42">
        <v>0</v>
      </c>
      <c r="P206" s="63"/>
      <c r="S206" s="63"/>
      <c r="T206" s="63"/>
      <c r="U206" s="63"/>
      <c r="V206" s="63"/>
      <c r="W206" s="63"/>
      <c r="X206" s="63"/>
      <c r="Y206" s="63"/>
      <c r="Z206" s="63"/>
      <c r="AA206" s="63"/>
    </row>
    <row r="207" spans="1:28" s="39" customFormat="1" ht="20.100000000000001" customHeight="1" x14ac:dyDescent="0.25">
      <c r="A207" s="41" t="s">
        <v>582</v>
      </c>
      <c r="B207" s="42">
        <v>0</v>
      </c>
      <c r="C207" s="42">
        <v>1</v>
      </c>
      <c r="D207" s="42">
        <v>0</v>
      </c>
      <c r="E207" s="42">
        <v>1</v>
      </c>
      <c r="F207" s="42">
        <v>0</v>
      </c>
      <c r="G207" s="42">
        <v>0</v>
      </c>
      <c r="H207" s="42">
        <v>0</v>
      </c>
      <c r="I207" s="42">
        <v>0</v>
      </c>
      <c r="J207" s="42">
        <v>0</v>
      </c>
      <c r="K207" s="42">
        <v>0</v>
      </c>
      <c r="L207" s="42">
        <v>0</v>
      </c>
      <c r="M207" s="42">
        <v>0</v>
      </c>
      <c r="P207" s="61"/>
    </row>
    <row r="208" spans="1:28" s="39" customFormat="1" ht="20.100000000000001" customHeight="1" x14ac:dyDescent="0.25">
      <c r="A208" s="41" t="s">
        <v>58</v>
      </c>
      <c r="B208" s="42">
        <v>4</v>
      </c>
      <c r="C208" s="42">
        <v>3</v>
      </c>
      <c r="D208" s="42">
        <v>0</v>
      </c>
      <c r="E208" s="42">
        <v>0</v>
      </c>
      <c r="F208" s="42">
        <v>0</v>
      </c>
      <c r="G208" s="42">
        <v>0</v>
      </c>
      <c r="H208" s="42">
        <v>0</v>
      </c>
      <c r="I208" s="42">
        <v>0</v>
      </c>
      <c r="J208" s="42">
        <v>0</v>
      </c>
      <c r="K208" s="42">
        <v>0</v>
      </c>
      <c r="L208" s="42">
        <v>0</v>
      </c>
      <c r="M208" s="42">
        <v>0</v>
      </c>
      <c r="P208" s="61"/>
    </row>
    <row r="209" spans="1:16" s="39" customFormat="1" ht="20.100000000000001" customHeight="1" x14ac:dyDescent="0.25">
      <c r="A209" s="41" t="s">
        <v>59</v>
      </c>
      <c r="B209" s="42">
        <v>5</v>
      </c>
      <c r="C209" s="42">
        <v>1</v>
      </c>
      <c r="D209" s="42">
        <v>1</v>
      </c>
      <c r="E209" s="42">
        <v>0</v>
      </c>
      <c r="F209" s="42">
        <v>1</v>
      </c>
      <c r="G209" s="42">
        <v>1</v>
      </c>
      <c r="H209" s="42">
        <v>1</v>
      </c>
      <c r="I209" s="42">
        <v>0</v>
      </c>
      <c r="J209" s="42">
        <v>5</v>
      </c>
      <c r="K209" s="42">
        <v>3</v>
      </c>
      <c r="L209" s="42">
        <v>1</v>
      </c>
      <c r="M209" s="42">
        <v>0</v>
      </c>
      <c r="N209" s="42"/>
      <c r="O209" s="42"/>
    </row>
    <row r="210" spans="1:16" s="39" customFormat="1" ht="20.100000000000001" customHeight="1" x14ac:dyDescent="0.25">
      <c r="A210" s="41" t="s">
        <v>60</v>
      </c>
      <c r="B210" s="42">
        <v>0</v>
      </c>
      <c r="C210" s="42">
        <v>0</v>
      </c>
      <c r="D210" s="42">
        <v>2</v>
      </c>
      <c r="E210" s="42">
        <v>5</v>
      </c>
      <c r="F210" s="42">
        <v>0</v>
      </c>
      <c r="G210" s="42">
        <v>5</v>
      </c>
      <c r="H210" s="42">
        <v>1</v>
      </c>
      <c r="I210" s="42">
        <v>2</v>
      </c>
      <c r="J210" s="42">
        <v>7</v>
      </c>
      <c r="K210" s="42">
        <v>1</v>
      </c>
      <c r="L210" s="42">
        <v>3</v>
      </c>
      <c r="M210" s="42">
        <v>2</v>
      </c>
      <c r="N210" s="42"/>
      <c r="O210" s="42"/>
    </row>
    <row r="211" spans="1:16" s="39" customFormat="1" ht="20.100000000000001" customHeight="1" x14ac:dyDescent="0.25">
      <c r="A211" s="41" t="s">
        <v>262</v>
      </c>
      <c r="B211" s="42">
        <v>4</v>
      </c>
      <c r="C211" s="42">
        <v>4</v>
      </c>
      <c r="D211" s="42">
        <v>11</v>
      </c>
      <c r="E211" s="42">
        <v>2</v>
      </c>
      <c r="F211" s="42">
        <v>1</v>
      </c>
      <c r="G211" s="42">
        <v>6</v>
      </c>
      <c r="H211" s="42">
        <v>3</v>
      </c>
      <c r="I211" s="42">
        <v>8</v>
      </c>
      <c r="J211" s="42">
        <v>2</v>
      </c>
      <c r="K211" s="42">
        <v>5</v>
      </c>
      <c r="L211" s="42">
        <v>7</v>
      </c>
      <c r="M211" s="42">
        <v>2</v>
      </c>
      <c r="N211" s="42"/>
      <c r="O211" s="42"/>
    </row>
    <row r="212" spans="1:16" s="39" customFormat="1" ht="20.100000000000001" customHeight="1" x14ac:dyDescent="0.25">
      <c r="A212" s="41" t="s">
        <v>61</v>
      </c>
      <c r="B212" s="42">
        <v>0</v>
      </c>
      <c r="C212" s="42">
        <v>0</v>
      </c>
      <c r="D212" s="42">
        <v>1</v>
      </c>
      <c r="E212" s="42">
        <v>2</v>
      </c>
      <c r="F212" s="42">
        <v>0</v>
      </c>
      <c r="G212" s="42">
        <v>0</v>
      </c>
      <c r="H212" s="42">
        <v>0</v>
      </c>
      <c r="I212" s="42">
        <v>0</v>
      </c>
      <c r="J212" s="42">
        <v>0</v>
      </c>
      <c r="K212" s="42">
        <v>1</v>
      </c>
      <c r="L212" s="42">
        <v>2</v>
      </c>
      <c r="M212" s="42">
        <v>0</v>
      </c>
      <c r="N212" s="42"/>
      <c r="O212" s="42"/>
    </row>
    <row r="213" spans="1:16" s="39" customFormat="1" ht="20.100000000000001" customHeight="1" x14ac:dyDescent="0.25">
      <c r="A213" s="41" t="s">
        <v>273</v>
      </c>
      <c r="B213" s="42">
        <v>0</v>
      </c>
      <c r="C213" s="42">
        <v>0</v>
      </c>
      <c r="D213" s="42">
        <v>0</v>
      </c>
      <c r="E213" s="42">
        <v>0</v>
      </c>
      <c r="F213" s="42">
        <v>0</v>
      </c>
      <c r="G213" s="42">
        <v>0</v>
      </c>
      <c r="H213" s="42">
        <v>0</v>
      </c>
      <c r="I213" s="42">
        <v>0</v>
      </c>
      <c r="J213" s="42">
        <v>0</v>
      </c>
      <c r="K213" s="42">
        <v>0</v>
      </c>
      <c r="L213" s="42">
        <v>0</v>
      </c>
      <c r="M213" s="42">
        <v>0</v>
      </c>
      <c r="N213" s="42"/>
      <c r="O213" s="42"/>
    </row>
    <row r="214" spans="1:16" s="39" customFormat="1" ht="20.100000000000001" customHeight="1" x14ac:dyDescent="0.25">
      <c r="A214" s="41" t="s">
        <v>62</v>
      </c>
      <c r="B214" s="42">
        <v>0</v>
      </c>
      <c r="C214" s="42">
        <v>6</v>
      </c>
      <c r="D214" s="42">
        <v>2</v>
      </c>
      <c r="E214" s="42">
        <v>5</v>
      </c>
      <c r="F214" s="42">
        <v>0</v>
      </c>
      <c r="G214" s="42">
        <v>0</v>
      </c>
      <c r="H214" s="42">
        <v>1</v>
      </c>
      <c r="I214" s="42">
        <v>1</v>
      </c>
      <c r="J214" s="42">
        <v>0</v>
      </c>
      <c r="K214" s="42">
        <v>1</v>
      </c>
      <c r="L214" s="42">
        <v>2</v>
      </c>
      <c r="M214" s="42">
        <v>2</v>
      </c>
      <c r="N214" s="42"/>
      <c r="O214" s="42"/>
    </row>
    <row r="215" spans="1:16" s="39" customFormat="1" ht="20.100000000000001" customHeight="1" x14ac:dyDescent="0.25">
      <c r="A215" s="41" t="s">
        <v>274</v>
      </c>
      <c r="B215" s="42">
        <v>1</v>
      </c>
      <c r="C215" s="42">
        <v>1</v>
      </c>
      <c r="D215" s="42">
        <v>2</v>
      </c>
      <c r="E215" s="42">
        <v>0</v>
      </c>
      <c r="F215" s="42">
        <v>0</v>
      </c>
      <c r="G215" s="42">
        <v>0</v>
      </c>
      <c r="H215" s="42">
        <v>0</v>
      </c>
      <c r="I215" s="42">
        <v>0</v>
      </c>
      <c r="J215" s="42">
        <v>0</v>
      </c>
      <c r="K215" s="42">
        <v>0</v>
      </c>
      <c r="L215" s="42">
        <v>0</v>
      </c>
      <c r="M215" s="42">
        <v>2</v>
      </c>
      <c r="N215" s="42"/>
      <c r="O215" s="42"/>
    </row>
    <row r="216" spans="1:16" s="39" customFormat="1" ht="20.100000000000001" customHeight="1" x14ac:dyDescent="0.25">
      <c r="A216" s="41" t="s">
        <v>63</v>
      </c>
      <c r="B216" s="42">
        <v>6</v>
      </c>
      <c r="C216" s="42">
        <v>4</v>
      </c>
      <c r="D216" s="42">
        <v>0</v>
      </c>
      <c r="E216" s="42">
        <v>2</v>
      </c>
      <c r="F216" s="42">
        <v>2</v>
      </c>
      <c r="G216" s="42">
        <v>1</v>
      </c>
      <c r="H216" s="42">
        <v>0</v>
      </c>
      <c r="I216" s="42">
        <v>0</v>
      </c>
      <c r="J216" s="42">
        <v>2</v>
      </c>
      <c r="K216" s="42">
        <v>0</v>
      </c>
      <c r="L216" s="42">
        <v>0</v>
      </c>
      <c r="M216" s="42">
        <v>4</v>
      </c>
      <c r="N216" s="42"/>
      <c r="O216" s="42"/>
    </row>
    <row r="217" spans="1:16" s="39" customFormat="1" ht="20.100000000000001" customHeight="1" x14ac:dyDescent="0.25">
      <c r="A217" s="41" t="s">
        <v>64</v>
      </c>
      <c r="B217" s="42">
        <v>6</v>
      </c>
      <c r="C217" s="42">
        <v>7</v>
      </c>
      <c r="D217" s="42">
        <v>4</v>
      </c>
      <c r="E217" s="42">
        <v>7</v>
      </c>
      <c r="F217" s="42">
        <v>2</v>
      </c>
      <c r="G217" s="42">
        <v>2</v>
      </c>
      <c r="H217" s="42">
        <v>6</v>
      </c>
      <c r="I217" s="42">
        <v>3</v>
      </c>
      <c r="J217" s="42">
        <v>2</v>
      </c>
      <c r="K217" s="42">
        <v>3</v>
      </c>
      <c r="L217" s="42">
        <v>2</v>
      </c>
      <c r="M217" s="42">
        <v>4</v>
      </c>
      <c r="N217" s="42"/>
      <c r="O217" s="42"/>
    </row>
    <row r="218" spans="1:16" s="39" customFormat="1" ht="20.100000000000001" customHeight="1" x14ac:dyDescent="0.25">
      <c r="A218" s="41" t="s">
        <v>261</v>
      </c>
      <c r="B218" s="42">
        <v>2</v>
      </c>
      <c r="C218" s="42">
        <v>0</v>
      </c>
      <c r="D218" s="42">
        <v>0</v>
      </c>
      <c r="E218" s="42">
        <v>0</v>
      </c>
      <c r="F218" s="42">
        <v>0</v>
      </c>
      <c r="G218" s="42">
        <v>0</v>
      </c>
      <c r="H218" s="42">
        <v>0</v>
      </c>
      <c r="I218" s="42">
        <v>2</v>
      </c>
      <c r="J218" s="42">
        <v>0</v>
      </c>
      <c r="K218" s="42">
        <v>1</v>
      </c>
      <c r="L218" s="42">
        <v>0</v>
      </c>
      <c r="M218" s="42">
        <v>0</v>
      </c>
      <c r="N218" s="42"/>
      <c r="O218" s="42"/>
    </row>
    <row r="219" spans="1:16" s="39" customFormat="1" ht="20.100000000000001" customHeight="1" x14ac:dyDescent="0.25">
      <c r="A219" s="41" t="s">
        <v>583</v>
      </c>
      <c r="B219" s="42">
        <v>0</v>
      </c>
      <c r="C219" s="42">
        <v>1</v>
      </c>
      <c r="D219" s="42">
        <v>1</v>
      </c>
      <c r="E219" s="42">
        <v>0</v>
      </c>
      <c r="F219" s="42">
        <v>1</v>
      </c>
      <c r="G219" s="42">
        <v>0</v>
      </c>
      <c r="H219" s="42">
        <v>0</v>
      </c>
      <c r="I219" s="42">
        <v>0</v>
      </c>
      <c r="J219" s="42">
        <v>0</v>
      </c>
      <c r="K219" s="42">
        <v>2</v>
      </c>
      <c r="L219" s="42">
        <v>0</v>
      </c>
      <c r="M219" s="42">
        <v>0</v>
      </c>
      <c r="N219" s="42"/>
      <c r="O219" s="42"/>
    </row>
    <row r="220" spans="1:16" s="39" customFormat="1" ht="20.100000000000001" customHeight="1" x14ac:dyDescent="0.25">
      <c r="A220" s="41" t="s">
        <v>65</v>
      </c>
      <c r="B220" s="42">
        <v>1</v>
      </c>
      <c r="C220" s="42">
        <v>1</v>
      </c>
      <c r="D220" s="42">
        <v>1</v>
      </c>
      <c r="E220" s="42">
        <v>2</v>
      </c>
      <c r="F220" s="42">
        <v>0</v>
      </c>
      <c r="G220" s="42">
        <v>0</v>
      </c>
      <c r="H220" s="42">
        <v>0</v>
      </c>
      <c r="I220" s="42">
        <v>0</v>
      </c>
      <c r="J220" s="42">
        <v>2</v>
      </c>
      <c r="K220" s="42">
        <v>0</v>
      </c>
      <c r="L220" s="42">
        <v>0</v>
      </c>
      <c r="M220" s="42">
        <v>0</v>
      </c>
      <c r="N220" s="42"/>
      <c r="O220" s="42"/>
    </row>
    <row r="221" spans="1:16" ht="20.100000000000001" customHeight="1" x14ac:dyDescent="0.25">
      <c r="A221" s="352" t="s">
        <v>257</v>
      </c>
      <c r="B221" s="40">
        <v>20</v>
      </c>
      <c r="C221" s="40">
        <v>2</v>
      </c>
      <c r="D221" s="40">
        <v>3</v>
      </c>
      <c r="E221" s="40">
        <v>3</v>
      </c>
      <c r="F221" s="40">
        <v>1</v>
      </c>
      <c r="G221" s="40">
        <v>6</v>
      </c>
      <c r="H221" s="40">
        <v>2</v>
      </c>
      <c r="I221" s="40">
        <v>3</v>
      </c>
      <c r="J221" s="40">
        <v>1</v>
      </c>
      <c r="K221" s="40">
        <v>0</v>
      </c>
      <c r="L221" s="40">
        <v>4</v>
      </c>
      <c r="M221" s="40">
        <v>2</v>
      </c>
      <c r="P221" s="63"/>
    </row>
    <row r="222" spans="1:16" ht="20.100000000000001" customHeight="1" x14ac:dyDescent="0.25">
      <c r="A222" s="41" t="s">
        <v>66</v>
      </c>
      <c r="B222" s="44">
        <v>1</v>
      </c>
      <c r="C222" s="44">
        <v>2</v>
      </c>
      <c r="D222" s="44">
        <v>0</v>
      </c>
      <c r="E222" s="44">
        <v>3</v>
      </c>
      <c r="F222" s="44">
        <v>1</v>
      </c>
      <c r="G222" s="44">
        <v>4</v>
      </c>
      <c r="H222" s="44">
        <v>2</v>
      </c>
      <c r="I222" s="44">
        <v>2</v>
      </c>
      <c r="J222" s="44">
        <v>0</v>
      </c>
      <c r="K222" s="44">
        <v>0</v>
      </c>
      <c r="L222" s="44">
        <v>1</v>
      </c>
      <c r="M222" s="44">
        <v>0</v>
      </c>
    </row>
    <row r="223" spans="1:16" ht="20.100000000000001" customHeight="1" x14ac:dyDescent="0.25">
      <c r="A223" s="41" t="s">
        <v>67</v>
      </c>
      <c r="B223" s="44">
        <v>12</v>
      </c>
      <c r="C223" s="44">
        <v>0</v>
      </c>
      <c r="D223" s="44">
        <v>1</v>
      </c>
      <c r="E223" s="44">
        <v>0</v>
      </c>
      <c r="F223" s="44">
        <v>0</v>
      </c>
      <c r="G223" s="44">
        <v>2</v>
      </c>
      <c r="H223" s="44">
        <v>0</v>
      </c>
      <c r="I223" s="44">
        <v>1</v>
      </c>
      <c r="J223" s="44">
        <v>1</v>
      </c>
      <c r="K223" s="44">
        <v>0</v>
      </c>
      <c r="L223" s="44">
        <v>1</v>
      </c>
      <c r="M223" s="44">
        <v>2</v>
      </c>
    </row>
    <row r="224" spans="1:16" ht="20.100000000000001" customHeight="1" x14ac:dyDescent="0.25">
      <c r="A224" s="41" t="s">
        <v>68</v>
      </c>
      <c r="B224" s="44">
        <v>7</v>
      </c>
      <c r="C224" s="44">
        <v>0</v>
      </c>
      <c r="D224" s="44">
        <v>2</v>
      </c>
      <c r="E224" s="44">
        <v>0</v>
      </c>
      <c r="F224" s="44">
        <v>0</v>
      </c>
      <c r="G224" s="44">
        <v>0</v>
      </c>
      <c r="H224" s="44">
        <v>0</v>
      </c>
      <c r="I224" s="44">
        <v>0</v>
      </c>
      <c r="J224" s="44">
        <v>0</v>
      </c>
      <c r="K224" s="44">
        <v>0</v>
      </c>
      <c r="L224" s="44">
        <v>2</v>
      </c>
      <c r="M224" s="44">
        <v>0</v>
      </c>
    </row>
    <row r="225" spans="1:15" s="39" customFormat="1" ht="20.100000000000001" customHeight="1" thickBot="1" x14ac:dyDescent="0.3">
      <c r="A225" s="353" t="s">
        <v>591</v>
      </c>
      <c r="B225" s="46">
        <v>0</v>
      </c>
      <c r="C225" s="46">
        <v>0</v>
      </c>
      <c r="D225" s="46">
        <v>0</v>
      </c>
      <c r="E225" s="46">
        <v>0</v>
      </c>
      <c r="F225" s="46">
        <v>0</v>
      </c>
      <c r="G225" s="46">
        <v>0</v>
      </c>
      <c r="H225" s="46">
        <v>0</v>
      </c>
      <c r="I225" s="46">
        <v>0</v>
      </c>
      <c r="J225" s="46">
        <v>0</v>
      </c>
      <c r="K225" s="46">
        <v>0</v>
      </c>
      <c r="L225" s="46">
        <v>0</v>
      </c>
      <c r="M225" s="46">
        <v>0</v>
      </c>
    </row>
    <row r="226" spans="1:15" s="48" customFormat="1" ht="15.95" customHeight="1" x14ac:dyDescent="0.25">
      <c r="A226" s="47" t="s">
        <v>588</v>
      </c>
      <c r="B226" s="47"/>
      <c r="C226" s="47"/>
      <c r="N226" s="65"/>
      <c r="O226" s="65"/>
    </row>
    <row r="227" spans="1:15" ht="20.100000000000001" customHeight="1" x14ac:dyDescent="0.25">
      <c r="N227" s="40"/>
      <c r="O227" s="40"/>
    </row>
    <row r="228" spans="1:15" ht="20.100000000000001" customHeight="1" x14ac:dyDescent="0.25">
      <c r="O228" s="66"/>
    </row>
  </sheetData>
  <mergeCells count="16">
    <mergeCell ref="B139:O139"/>
    <mergeCell ref="B140:C140"/>
    <mergeCell ref="A184:A186"/>
    <mergeCell ref="B184:M184"/>
    <mergeCell ref="B185:C185"/>
    <mergeCell ref="F185:G185"/>
    <mergeCell ref="J185:K185"/>
    <mergeCell ref="A139:A141"/>
    <mergeCell ref="A3:A5"/>
    <mergeCell ref="B3:O3"/>
    <mergeCell ref="B4:C4"/>
    <mergeCell ref="A71:A73"/>
    <mergeCell ref="B71:M71"/>
    <mergeCell ref="B72:C72"/>
    <mergeCell ref="F72:G72"/>
    <mergeCell ref="J72:K72"/>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68" max="16383" man="1"/>
    <brk id="136" max="16383" man="1"/>
    <brk id="181"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Q117"/>
  <sheetViews>
    <sheetView showGridLines="0" zoomScaleNormal="100" zoomScaleSheetLayoutView="25" workbookViewId="0"/>
  </sheetViews>
  <sheetFormatPr defaultColWidth="9.140625" defaultRowHeight="20.100000000000001" customHeight="1" x14ac:dyDescent="0.25"/>
  <cols>
    <col min="1" max="1" width="36.7109375" style="35" customWidth="1"/>
    <col min="2" max="11" width="12.28515625" style="35" customWidth="1"/>
    <col min="12" max="12" width="13.28515625" style="35" customWidth="1"/>
    <col min="13" max="14" width="9.140625" style="35"/>
    <col min="15" max="15" width="11" style="35" bestFit="1" customWidth="1"/>
    <col min="16" max="16384" width="9.140625" style="35"/>
  </cols>
  <sheetData>
    <row r="1" spans="1:17" s="27" customFormat="1" ht="24.95" customHeight="1" x14ac:dyDescent="0.25">
      <c r="A1" s="347" t="s">
        <v>132</v>
      </c>
      <c r="B1" s="347"/>
      <c r="C1" s="347"/>
      <c r="D1" s="347"/>
      <c r="E1" s="347"/>
      <c r="F1" s="347"/>
      <c r="G1" s="347"/>
      <c r="H1" s="26"/>
      <c r="I1" s="26"/>
      <c r="J1" s="26"/>
      <c r="K1" s="26"/>
      <c r="L1" s="26"/>
    </row>
    <row r="2" spans="1:17" s="27" customFormat="1" ht="24.95" customHeight="1" thickBot="1" x14ac:dyDescent="0.25">
      <c r="A2" s="28" t="s">
        <v>479</v>
      </c>
      <c r="B2" s="29"/>
      <c r="C2" s="29"/>
      <c r="D2" s="29"/>
      <c r="E2" s="29"/>
      <c r="F2" s="29"/>
      <c r="G2" s="29"/>
      <c r="H2" s="29"/>
      <c r="I2" s="29"/>
      <c r="J2" s="30"/>
      <c r="K2" s="336" t="s">
        <v>586</v>
      </c>
    </row>
    <row r="3" spans="1:17" s="27" customFormat="1" ht="20.100000000000001" customHeight="1" x14ac:dyDescent="0.25">
      <c r="A3" s="1016" t="s">
        <v>8</v>
      </c>
      <c r="B3" s="1019" t="s">
        <v>9</v>
      </c>
      <c r="C3" s="1020"/>
      <c r="D3" s="1020"/>
      <c r="E3" s="1020"/>
      <c r="F3" s="1020"/>
      <c r="G3" s="1020"/>
      <c r="H3" s="1020"/>
      <c r="I3" s="1020"/>
      <c r="J3" s="1020"/>
      <c r="K3" s="1020"/>
      <c r="L3" s="31"/>
    </row>
    <row r="4" spans="1:17" s="27" customFormat="1" ht="20.100000000000001" customHeight="1" x14ac:dyDescent="0.25">
      <c r="A4" s="1017"/>
      <c r="B4" s="1021" t="s">
        <v>10</v>
      </c>
      <c r="C4" s="1021"/>
      <c r="D4" s="1021" t="s">
        <v>11</v>
      </c>
      <c r="E4" s="1021"/>
      <c r="F4" s="1021"/>
      <c r="G4" s="1021"/>
      <c r="H4" s="1021"/>
      <c r="I4" s="1021"/>
      <c r="J4" s="1021"/>
      <c r="K4" s="1022"/>
      <c r="L4" s="31"/>
    </row>
    <row r="5" spans="1:17" ht="20.100000000000001" customHeight="1" x14ac:dyDescent="0.25">
      <c r="A5" s="1017"/>
      <c r="B5" s="1021"/>
      <c r="C5" s="1021"/>
      <c r="D5" s="32" t="s">
        <v>12</v>
      </c>
      <c r="E5" s="32"/>
      <c r="F5" s="32" t="s">
        <v>14</v>
      </c>
      <c r="G5" s="32"/>
      <c r="H5" s="32" t="s">
        <v>13</v>
      </c>
      <c r="I5" s="32"/>
      <c r="J5" s="32" t="s">
        <v>15</v>
      </c>
      <c r="K5" s="33"/>
      <c r="L5" s="34"/>
    </row>
    <row r="6" spans="1:17" ht="20.100000000000001" customHeight="1" x14ac:dyDescent="0.25">
      <c r="A6" s="1018"/>
      <c r="B6" s="345">
        <v>2015</v>
      </c>
      <c r="C6" s="345">
        <v>2016</v>
      </c>
      <c r="D6" s="345">
        <v>2015</v>
      </c>
      <c r="E6" s="345">
        <v>2016</v>
      </c>
      <c r="F6" s="345">
        <v>2015</v>
      </c>
      <c r="G6" s="345">
        <v>2016</v>
      </c>
      <c r="H6" s="345">
        <v>2015</v>
      </c>
      <c r="I6" s="345">
        <v>2016</v>
      </c>
      <c r="J6" s="345">
        <v>2015</v>
      </c>
      <c r="K6" s="346">
        <v>2016</v>
      </c>
      <c r="L6" s="34"/>
    </row>
    <row r="7" spans="1:17" ht="20.100000000000001" customHeight="1" x14ac:dyDescent="0.25">
      <c r="A7" s="36" t="s">
        <v>10</v>
      </c>
      <c r="B7" s="37">
        <v>18386</v>
      </c>
      <c r="C7" s="37">
        <v>16507</v>
      </c>
      <c r="D7" s="37">
        <v>114</v>
      </c>
      <c r="E7" s="37">
        <v>44</v>
      </c>
      <c r="F7" s="337" t="s">
        <v>266</v>
      </c>
      <c r="G7" s="37">
        <v>271</v>
      </c>
      <c r="H7" s="337" t="s">
        <v>266</v>
      </c>
      <c r="I7" s="337" t="s">
        <v>266</v>
      </c>
      <c r="J7" s="37">
        <v>18272</v>
      </c>
      <c r="K7" s="37">
        <v>16192</v>
      </c>
      <c r="L7" s="38"/>
    </row>
    <row r="8" spans="1:17" s="27" customFormat="1" ht="20.100000000000001" customHeight="1" x14ac:dyDescent="0.25">
      <c r="A8" s="352" t="s">
        <v>260</v>
      </c>
      <c r="B8" s="40">
        <v>31</v>
      </c>
      <c r="C8" s="40">
        <v>16</v>
      </c>
      <c r="D8" s="40">
        <v>0</v>
      </c>
      <c r="E8" s="40">
        <v>0</v>
      </c>
      <c r="F8" s="338" t="s">
        <v>266</v>
      </c>
      <c r="G8" s="40">
        <v>0</v>
      </c>
      <c r="H8" s="338" t="s">
        <v>266</v>
      </c>
      <c r="I8" s="338" t="s">
        <v>266</v>
      </c>
      <c r="J8" s="40">
        <v>31</v>
      </c>
      <c r="K8" s="40">
        <v>16</v>
      </c>
      <c r="L8" s="38"/>
    </row>
    <row r="9" spans="1:17" ht="20.100000000000001" customHeight="1" x14ac:dyDescent="0.25">
      <c r="A9" s="41" t="s">
        <v>17</v>
      </c>
      <c r="B9" s="42">
        <v>10</v>
      </c>
      <c r="C9" s="42">
        <v>4</v>
      </c>
      <c r="D9" s="42">
        <v>0</v>
      </c>
      <c r="E9" s="42">
        <v>0</v>
      </c>
      <c r="F9" s="339" t="s">
        <v>266</v>
      </c>
      <c r="G9" s="42">
        <v>0</v>
      </c>
      <c r="H9" s="339" t="s">
        <v>266</v>
      </c>
      <c r="I9" s="339" t="s">
        <v>266</v>
      </c>
      <c r="J9" s="42">
        <v>10</v>
      </c>
      <c r="K9" s="42">
        <v>4</v>
      </c>
      <c r="L9" s="38"/>
      <c r="O9" s="75"/>
    </row>
    <row r="10" spans="1:17" ht="20.100000000000001" customHeight="1" x14ac:dyDescent="0.25">
      <c r="A10" s="41" t="s">
        <v>18</v>
      </c>
      <c r="B10" s="42">
        <v>0</v>
      </c>
      <c r="C10" s="42">
        <v>0</v>
      </c>
      <c r="D10" s="42">
        <v>0</v>
      </c>
      <c r="E10" s="42">
        <v>0</v>
      </c>
      <c r="F10" s="339" t="s">
        <v>266</v>
      </c>
      <c r="G10" s="42">
        <v>0</v>
      </c>
      <c r="H10" s="339" t="s">
        <v>266</v>
      </c>
      <c r="I10" s="339" t="s">
        <v>266</v>
      </c>
      <c r="J10" s="42">
        <v>0</v>
      </c>
      <c r="K10" s="42">
        <v>0</v>
      </c>
      <c r="L10" s="38"/>
    </row>
    <row r="11" spans="1:17" ht="20.100000000000001" customHeight="1" x14ac:dyDescent="0.25">
      <c r="A11" s="41" t="s">
        <v>19</v>
      </c>
      <c r="B11" s="42">
        <v>0</v>
      </c>
      <c r="C11" s="42">
        <v>0</v>
      </c>
      <c r="D11" s="42">
        <v>0</v>
      </c>
      <c r="E11" s="42">
        <v>0</v>
      </c>
      <c r="F11" s="339" t="s">
        <v>266</v>
      </c>
      <c r="G11" s="42">
        <v>0</v>
      </c>
      <c r="H11" s="339" t="s">
        <v>266</v>
      </c>
      <c r="I11" s="339" t="s">
        <v>266</v>
      </c>
      <c r="J11" s="42">
        <v>0</v>
      </c>
      <c r="K11" s="42">
        <v>0</v>
      </c>
      <c r="L11" s="38"/>
    </row>
    <row r="12" spans="1:17" ht="20.100000000000001" customHeight="1" x14ac:dyDescent="0.25">
      <c r="A12" s="41" t="s">
        <v>559</v>
      </c>
      <c r="B12" s="42">
        <v>0</v>
      </c>
      <c r="C12" s="42">
        <v>0</v>
      </c>
      <c r="D12" s="42">
        <v>0</v>
      </c>
      <c r="E12" s="42">
        <v>0</v>
      </c>
      <c r="F12" s="339" t="s">
        <v>266</v>
      </c>
      <c r="G12" s="42">
        <v>0</v>
      </c>
      <c r="H12" s="339" t="s">
        <v>266</v>
      </c>
      <c r="I12" s="339" t="s">
        <v>266</v>
      </c>
      <c r="J12" s="42">
        <v>0</v>
      </c>
      <c r="K12" s="42">
        <v>0</v>
      </c>
      <c r="L12" s="38"/>
      <c r="O12" s="75"/>
    </row>
    <row r="13" spans="1:17" ht="20.100000000000001" customHeight="1" x14ac:dyDescent="0.25">
      <c r="A13" s="41" t="s">
        <v>560</v>
      </c>
      <c r="B13" s="42">
        <v>0</v>
      </c>
      <c r="C13" s="42">
        <v>1</v>
      </c>
      <c r="D13" s="42">
        <v>0</v>
      </c>
      <c r="E13" s="42">
        <v>0</v>
      </c>
      <c r="F13" s="339" t="s">
        <v>266</v>
      </c>
      <c r="G13" s="42">
        <v>0</v>
      </c>
      <c r="H13" s="339" t="s">
        <v>266</v>
      </c>
      <c r="I13" s="339" t="s">
        <v>266</v>
      </c>
      <c r="J13" s="42">
        <v>0</v>
      </c>
      <c r="K13" s="42">
        <v>1</v>
      </c>
      <c r="L13" s="38"/>
    </row>
    <row r="14" spans="1:17" ht="20.100000000000001" customHeight="1" x14ac:dyDescent="0.25">
      <c r="A14" s="41" t="s">
        <v>561</v>
      </c>
      <c r="B14" s="42">
        <v>7</v>
      </c>
      <c r="C14" s="42">
        <v>0</v>
      </c>
      <c r="D14" s="42">
        <v>0</v>
      </c>
      <c r="E14" s="42">
        <v>0</v>
      </c>
      <c r="F14" s="339" t="s">
        <v>266</v>
      </c>
      <c r="G14" s="42">
        <v>0</v>
      </c>
      <c r="H14" s="339" t="s">
        <v>266</v>
      </c>
      <c r="I14" s="339" t="s">
        <v>266</v>
      </c>
      <c r="J14" s="42">
        <v>7</v>
      </c>
      <c r="K14" s="42">
        <v>0</v>
      </c>
      <c r="L14" s="38"/>
      <c r="Q14" s="35" t="s">
        <v>1</v>
      </c>
    </row>
    <row r="15" spans="1:17" ht="20.100000000000001" customHeight="1" x14ac:dyDescent="0.25">
      <c r="A15" s="41" t="s">
        <v>562</v>
      </c>
      <c r="B15" s="42">
        <v>0</v>
      </c>
      <c r="C15" s="42">
        <v>0</v>
      </c>
      <c r="D15" s="42">
        <v>0</v>
      </c>
      <c r="E15" s="42">
        <v>0</v>
      </c>
      <c r="F15" s="339" t="s">
        <v>266</v>
      </c>
      <c r="G15" s="42">
        <v>0</v>
      </c>
      <c r="H15" s="339" t="s">
        <v>266</v>
      </c>
      <c r="I15" s="339" t="s">
        <v>266</v>
      </c>
      <c r="J15" s="42">
        <v>0</v>
      </c>
      <c r="K15" s="42">
        <v>0</v>
      </c>
      <c r="L15" s="38"/>
    </row>
    <row r="16" spans="1:17" ht="20.100000000000001" customHeight="1" x14ac:dyDescent="0.25">
      <c r="A16" s="41" t="s">
        <v>20</v>
      </c>
      <c r="B16" s="42">
        <v>0</v>
      </c>
      <c r="C16" s="42">
        <v>0</v>
      </c>
      <c r="D16" s="42">
        <v>0</v>
      </c>
      <c r="E16" s="42">
        <v>0</v>
      </c>
      <c r="F16" s="339" t="s">
        <v>266</v>
      </c>
      <c r="G16" s="42">
        <v>0</v>
      </c>
      <c r="H16" s="339" t="s">
        <v>266</v>
      </c>
      <c r="I16" s="339" t="s">
        <v>266</v>
      </c>
      <c r="J16" s="42">
        <v>0</v>
      </c>
      <c r="K16" s="42">
        <v>0</v>
      </c>
      <c r="L16" s="38"/>
    </row>
    <row r="17" spans="1:12" ht="20.100000000000001" customHeight="1" x14ac:dyDescent="0.25">
      <c r="A17" s="41" t="s">
        <v>563</v>
      </c>
      <c r="B17" s="42">
        <v>0</v>
      </c>
      <c r="C17" s="42">
        <v>0</v>
      </c>
      <c r="D17" s="42">
        <v>0</v>
      </c>
      <c r="E17" s="42">
        <v>0</v>
      </c>
      <c r="F17" s="339" t="s">
        <v>266</v>
      </c>
      <c r="G17" s="42">
        <v>0</v>
      </c>
      <c r="H17" s="339" t="s">
        <v>266</v>
      </c>
      <c r="I17" s="339" t="s">
        <v>266</v>
      </c>
      <c r="J17" s="42">
        <v>0</v>
      </c>
      <c r="K17" s="42">
        <v>0</v>
      </c>
      <c r="L17" s="38"/>
    </row>
    <row r="18" spans="1:12" ht="20.100000000000001" customHeight="1" x14ac:dyDescent="0.25">
      <c r="A18" s="41" t="s">
        <v>564</v>
      </c>
      <c r="B18" s="42">
        <v>4</v>
      </c>
      <c r="C18" s="42">
        <v>1</v>
      </c>
      <c r="D18" s="42">
        <v>0</v>
      </c>
      <c r="E18" s="42">
        <v>0</v>
      </c>
      <c r="F18" s="339" t="s">
        <v>266</v>
      </c>
      <c r="G18" s="42">
        <v>0</v>
      </c>
      <c r="H18" s="339" t="s">
        <v>266</v>
      </c>
      <c r="I18" s="339" t="s">
        <v>266</v>
      </c>
      <c r="J18" s="42">
        <v>4</v>
      </c>
      <c r="K18" s="42">
        <v>1</v>
      </c>
      <c r="L18" s="38"/>
    </row>
    <row r="19" spans="1:12" ht="20.100000000000001" customHeight="1" x14ac:dyDescent="0.25">
      <c r="A19" s="41" t="s">
        <v>21</v>
      </c>
      <c r="B19" s="42">
        <v>10</v>
      </c>
      <c r="C19" s="42">
        <v>10</v>
      </c>
      <c r="D19" s="42">
        <v>0</v>
      </c>
      <c r="E19" s="42">
        <v>0</v>
      </c>
      <c r="F19" s="339" t="s">
        <v>266</v>
      </c>
      <c r="G19" s="42">
        <v>0</v>
      </c>
      <c r="H19" s="339" t="s">
        <v>266</v>
      </c>
      <c r="I19" s="339" t="s">
        <v>266</v>
      </c>
      <c r="J19" s="42">
        <v>10</v>
      </c>
      <c r="K19" s="42">
        <v>10</v>
      </c>
      <c r="L19" s="38"/>
    </row>
    <row r="20" spans="1:12" s="27" customFormat="1" ht="20.100000000000001" customHeight="1" x14ac:dyDescent="0.25">
      <c r="A20" s="352" t="s">
        <v>589</v>
      </c>
      <c r="B20" s="40">
        <v>62</v>
      </c>
      <c r="C20" s="40">
        <v>32</v>
      </c>
      <c r="D20" s="40">
        <v>0</v>
      </c>
      <c r="E20" s="40">
        <v>0</v>
      </c>
      <c r="F20" s="338" t="s">
        <v>266</v>
      </c>
      <c r="G20" s="40">
        <v>0</v>
      </c>
      <c r="H20" s="338" t="s">
        <v>266</v>
      </c>
      <c r="I20" s="338" t="s">
        <v>266</v>
      </c>
      <c r="J20" s="40">
        <v>62</v>
      </c>
      <c r="K20" s="40">
        <v>32</v>
      </c>
      <c r="L20" s="38"/>
    </row>
    <row r="21" spans="1:12" ht="20.100000000000001" customHeight="1" x14ac:dyDescent="0.25">
      <c r="A21" s="41" t="s">
        <v>22</v>
      </c>
      <c r="B21" s="42">
        <v>2</v>
      </c>
      <c r="C21" s="42">
        <v>2</v>
      </c>
      <c r="D21" s="42">
        <v>0</v>
      </c>
      <c r="E21" s="42">
        <v>0</v>
      </c>
      <c r="F21" s="339" t="s">
        <v>266</v>
      </c>
      <c r="G21" s="42">
        <v>0</v>
      </c>
      <c r="H21" s="339" t="s">
        <v>266</v>
      </c>
      <c r="I21" s="339" t="s">
        <v>266</v>
      </c>
      <c r="J21" s="42">
        <v>2</v>
      </c>
      <c r="K21" s="42">
        <v>2</v>
      </c>
      <c r="L21" s="38"/>
    </row>
    <row r="22" spans="1:12" ht="20.100000000000001" customHeight="1" x14ac:dyDescent="0.25">
      <c r="A22" s="41" t="s">
        <v>23</v>
      </c>
      <c r="B22" s="42">
        <v>0</v>
      </c>
      <c r="C22" s="42">
        <v>1</v>
      </c>
      <c r="D22" s="42">
        <v>0</v>
      </c>
      <c r="E22" s="42">
        <v>0</v>
      </c>
      <c r="F22" s="339" t="s">
        <v>266</v>
      </c>
      <c r="G22" s="42">
        <v>0</v>
      </c>
      <c r="H22" s="339" t="s">
        <v>266</v>
      </c>
      <c r="I22" s="339" t="s">
        <v>266</v>
      </c>
      <c r="J22" s="42">
        <v>0</v>
      </c>
      <c r="K22" s="42">
        <v>1</v>
      </c>
      <c r="L22" s="38"/>
    </row>
    <row r="23" spans="1:12" ht="20.100000000000001" customHeight="1" x14ac:dyDescent="0.25">
      <c r="A23" s="41" t="s">
        <v>565</v>
      </c>
      <c r="B23" s="42">
        <v>0</v>
      </c>
      <c r="C23" s="42">
        <v>0</v>
      </c>
      <c r="D23" s="42">
        <v>0</v>
      </c>
      <c r="E23" s="42">
        <v>0</v>
      </c>
      <c r="F23" s="339" t="s">
        <v>266</v>
      </c>
      <c r="G23" s="42">
        <v>0</v>
      </c>
      <c r="H23" s="339" t="s">
        <v>266</v>
      </c>
      <c r="I23" s="339" t="s">
        <v>266</v>
      </c>
      <c r="J23" s="42">
        <v>0</v>
      </c>
      <c r="K23" s="42">
        <v>0</v>
      </c>
      <c r="L23" s="38"/>
    </row>
    <row r="24" spans="1:12" ht="20.100000000000001" customHeight="1" x14ac:dyDescent="0.25">
      <c r="A24" s="41" t="s">
        <v>24</v>
      </c>
      <c r="B24" s="42">
        <v>4</v>
      </c>
      <c r="C24" s="42">
        <v>2</v>
      </c>
      <c r="D24" s="42">
        <v>0</v>
      </c>
      <c r="E24" s="42">
        <v>0</v>
      </c>
      <c r="F24" s="339" t="s">
        <v>266</v>
      </c>
      <c r="G24" s="42">
        <v>0</v>
      </c>
      <c r="H24" s="339" t="s">
        <v>266</v>
      </c>
      <c r="I24" s="339" t="s">
        <v>266</v>
      </c>
      <c r="J24" s="42">
        <v>4</v>
      </c>
      <c r="K24" s="42">
        <v>2</v>
      </c>
      <c r="L24" s="38"/>
    </row>
    <row r="25" spans="1:12" ht="20.100000000000001" customHeight="1" x14ac:dyDescent="0.25">
      <c r="A25" s="41" t="s">
        <v>566</v>
      </c>
      <c r="B25" s="42">
        <v>22</v>
      </c>
      <c r="C25" s="42">
        <v>14</v>
      </c>
      <c r="D25" s="42">
        <v>0</v>
      </c>
      <c r="E25" s="42">
        <v>0</v>
      </c>
      <c r="F25" s="339" t="s">
        <v>266</v>
      </c>
      <c r="G25" s="42">
        <v>0</v>
      </c>
      <c r="H25" s="339" t="s">
        <v>266</v>
      </c>
      <c r="I25" s="339" t="s">
        <v>266</v>
      </c>
      <c r="J25" s="42">
        <v>22</v>
      </c>
      <c r="K25" s="42">
        <v>14</v>
      </c>
      <c r="L25" s="38"/>
    </row>
    <row r="26" spans="1:12" ht="20.100000000000001" customHeight="1" x14ac:dyDescent="0.25">
      <c r="A26" s="41" t="s">
        <v>567</v>
      </c>
      <c r="B26" s="42">
        <v>7</v>
      </c>
      <c r="C26" s="42">
        <v>2</v>
      </c>
      <c r="D26" s="42">
        <v>0</v>
      </c>
      <c r="E26" s="42">
        <v>0</v>
      </c>
      <c r="F26" s="339" t="s">
        <v>266</v>
      </c>
      <c r="G26" s="42">
        <v>0</v>
      </c>
      <c r="H26" s="339" t="s">
        <v>266</v>
      </c>
      <c r="I26" s="339" t="s">
        <v>266</v>
      </c>
      <c r="J26" s="42">
        <v>7</v>
      </c>
      <c r="K26" s="42">
        <v>2</v>
      </c>
      <c r="L26" s="38"/>
    </row>
    <row r="27" spans="1:12" ht="20.100000000000001" customHeight="1" x14ac:dyDescent="0.25">
      <c r="A27" s="41" t="s">
        <v>568</v>
      </c>
      <c r="B27" s="42">
        <v>0</v>
      </c>
      <c r="C27" s="42">
        <v>0</v>
      </c>
      <c r="D27" s="42">
        <v>0</v>
      </c>
      <c r="E27" s="42">
        <v>0</v>
      </c>
      <c r="F27" s="339" t="s">
        <v>266</v>
      </c>
      <c r="G27" s="42">
        <v>0</v>
      </c>
      <c r="H27" s="339" t="s">
        <v>266</v>
      </c>
      <c r="I27" s="339" t="s">
        <v>266</v>
      </c>
      <c r="J27" s="42">
        <v>0</v>
      </c>
      <c r="K27" s="42">
        <v>0</v>
      </c>
      <c r="L27" s="38"/>
    </row>
    <row r="28" spans="1:12" ht="20.100000000000001" customHeight="1" x14ac:dyDescent="0.25">
      <c r="A28" s="41" t="s">
        <v>25</v>
      </c>
      <c r="B28" s="42">
        <v>0</v>
      </c>
      <c r="C28" s="42">
        <v>1</v>
      </c>
      <c r="D28" s="42">
        <v>0</v>
      </c>
      <c r="E28" s="42">
        <v>0</v>
      </c>
      <c r="F28" s="339" t="s">
        <v>266</v>
      </c>
      <c r="G28" s="42">
        <v>0</v>
      </c>
      <c r="H28" s="339" t="s">
        <v>266</v>
      </c>
      <c r="I28" s="339" t="s">
        <v>266</v>
      </c>
      <c r="J28" s="42">
        <v>0</v>
      </c>
      <c r="K28" s="42">
        <v>1</v>
      </c>
      <c r="L28" s="38"/>
    </row>
    <row r="29" spans="1:12" ht="20.100000000000001" customHeight="1" x14ac:dyDescent="0.25">
      <c r="A29" s="41" t="s">
        <v>569</v>
      </c>
      <c r="B29" s="42">
        <v>6</v>
      </c>
      <c r="C29" s="42">
        <v>4</v>
      </c>
      <c r="D29" s="42">
        <v>0</v>
      </c>
      <c r="E29" s="42">
        <v>0</v>
      </c>
      <c r="F29" s="339" t="s">
        <v>266</v>
      </c>
      <c r="G29" s="42">
        <v>0</v>
      </c>
      <c r="H29" s="339" t="s">
        <v>266</v>
      </c>
      <c r="I29" s="339" t="s">
        <v>266</v>
      </c>
      <c r="J29" s="42">
        <v>6</v>
      </c>
      <c r="K29" s="42">
        <v>4</v>
      </c>
      <c r="L29" s="38"/>
    </row>
    <row r="30" spans="1:12" ht="20.100000000000001" customHeight="1" x14ac:dyDescent="0.25">
      <c r="A30" s="41" t="s">
        <v>570</v>
      </c>
      <c r="B30" s="42">
        <v>4</v>
      </c>
      <c r="C30" s="42">
        <v>2</v>
      </c>
      <c r="D30" s="42">
        <v>0</v>
      </c>
      <c r="E30" s="42">
        <v>0</v>
      </c>
      <c r="F30" s="339" t="s">
        <v>266</v>
      </c>
      <c r="G30" s="42">
        <v>0</v>
      </c>
      <c r="H30" s="339" t="s">
        <v>266</v>
      </c>
      <c r="I30" s="339" t="s">
        <v>266</v>
      </c>
      <c r="J30" s="42">
        <v>4</v>
      </c>
      <c r="K30" s="42">
        <v>2</v>
      </c>
      <c r="L30" s="38"/>
    </row>
    <row r="31" spans="1:12" ht="20.100000000000001" customHeight="1" x14ac:dyDescent="0.25">
      <c r="A31" s="41" t="s">
        <v>26</v>
      </c>
      <c r="B31" s="42">
        <v>17</v>
      </c>
      <c r="C31" s="42">
        <v>4</v>
      </c>
      <c r="D31" s="42">
        <v>0</v>
      </c>
      <c r="E31" s="42">
        <v>0</v>
      </c>
      <c r="F31" s="339" t="s">
        <v>266</v>
      </c>
      <c r="G31" s="42">
        <v>0</v>
      </c>
      <c r="H31" s="339" t="s">
        <v>266</v>
      </c>
      <c r="I31" s="339" t="s">
        <v>266</v>
      </c>
      <c r="J31" s="42">
        <v>17</v>
      </c>
      <c r="K31" s="42">
        <v>4</v>
      </c>
      <c r="L31" s="38"/>
    </row>
    <row r="32" spans="1:12" s="27" customFormat="1" ht="20.100000000000001" customHeight="1" x14ac:dyDescent="0.25">
      <c r="A32" s="352" t="s">
        <v>258</v>
      </c>
      <c r="B32" s="40">
        <v>1936</v>
      </c>
      <c r="C32" s="40">
        <v>1849</v>
      </c>
      <c r="D32" s="40">
        <v>24</v>
      </c>
      <c r="E32" s="40">
        <v>0</v>
      </c>
      <c r="F32" s="338" t="s">
        <v>266</v>
      </c>
      <c r="G32" s="40">
        <v>0</v>
      </c>
      <c r="H32" s="338" t="s">
        <v>266</v>
      </c>
      <c r="I32" s="338" t="s">
        <v>266</v>
      </c>
      <c r="J32" s="40">
        <v>1912</v>
      </c>
      <c r="K32" s="40">
        <v>1849</v>
      </c>
      <c r="L32" s="38"/>
    </row>
    <row r="33" spans="1:16" ht="20.100000000000001" customHeight="1" x14ac:dyDescent="0.25">
      <c r="A33" s="41" t="s">
        <v>27</v>
      </c>
      <c r="B33" s="42">
        <v>313</v>
      </c>
      <c r="C33" s="42">
        <v>364</v>
      </c>
      <c r="D33" s="42">
        <v>1</v>
      </c>
      <c r="E33" s="42">
        <v>0</v>
      </c>
      <c r="F33" s="339" t="s">
        <v>266</v>
      </c>
      <c r="G33" s="42">
        <v>0</v>
      </c>
      <c r="H33" s="339" t="s">
        <v>266</v>
      </c>
      <c r="I33" s="339" t="s">
        <v>266</v>
      </c>
      <c r="J33" s="42">
        <v>312</v>
      </c>
      <c r="K33" s="42">
        <v>364</v>
      </c>
      <c r="L33" s="38"/>
      <c r="P33" s="35" t="s">
        <v>1</v>
      </c>
    </row>
    <row r="34" spans="1:16" ht="20.100000000000001" customHeight="1" x14ac:dyDescent="0.25">
      <c r="A34" s="41" t="s">
        <v>28</v>
      </c>
      <c r="B34" s="42">
        <v>1617</v>
      </c>
      <c r="C34" s="42">
        <v>1474</v>
      </c>
      <c r="D34" s="42">
        <v>23</v>
      </c>
      <c r="E34" s="42">
        <v>0</v>
      </c>
      <c r="F34" s="339" t="s">
        <v>266</v>
      </c>
      <c r="G34" s="42">
        <v>0</v>
      </c>
      <c r="H34" s="339" t="s">
        <v>266</v>
      </c>
      <c r="I34" s="339" t="s">
        <v>266</v>
      </c>
      <c r="J34" s="42">
        <v>1594</v>
      </c>
      <c r="K34" s="42">
        <v>1474</v>
      </c>
      <c r="L34" s="38"/>
    </row>
    <row r="35" spans="1:16" ht="20.100000000000001" customHeight="1" x14ac:dyDescent="0.25">
      <c r="A35" s="41" t="s">
        <v>29</v>
      </c>
      <c r="B35" s="42">
        <v>6</v>
      </c>
      <c r="C35" s="42">
        <v>11</v>
      </c>
      <c r="D35" s="42">
        <v>0</v>
      </c>
      <c r="E35" s="42">
        <v>0</v>
      </c>
      <c r="F35" s="339" t="s">
        <v>266</v>
      </c>
      <c r="G35" s="42">
        <v>0</v>
      </c>
      <c r="H35" s="339" t="s">
        <v>266</v>
      </c>
      <c r="I35" s="339" t="s">
        <v>266</v>
      </c>
      <c r="J35" s="42">
        <v>6</v>
      </c>
      <c r="K35" s="42">
        <v>11</v>
      </c>
      <c r="L35" s="38"/>
    </row>
    <row r="36" spans="1:16" s="27" customFormat="1" ht="20.100000000000001" customHeight="1" x14ac:dyDescent="0.25">
      <c r="A36" s="352" t="s">
        <v>259</v>
      </c>
      <c r="B36" s="40">
        <v>496</v>
      </c>
      <c r="C36" s="40">
        <v>403</v>
      </c>
      <c r="D36" s="40">
        <v>13</v>
      </c>
      <c r="E36" s="40">
        <v>4</v>
      </c>
      <c r="F36" s="338" t="s">
        <v>266</v>
      </c>
      <c r="G36" s="40">
        <v>18</v>
      </c>
      <c r="H36" s="338" t="s">
        <v>266</v>
      </c>
      <c r="I36" s="338" t="s">
        <v>266</v>
      </c>
      <c r="J36" s="40">
        <v>483</v>
      </c>
      <c r="K36" s="40">
        <v>381</v>
      </c>
      <c r="L36" s="38"/>
    </row>
    <row r="37" spans="1:16" ht="20.100000000000001" customHeight="1" x14ac:dyDescent="0.25">
      <c r="A37" s="41" t="s">
        <v>30</v>
      </c>
      <c r="B37" s="42">
        <v>49</v>
      </c>
      <c r="C37" s="42">
        <v>38</v>
      </c>
      <c r="D37" s="42">
        <v>10</v>
      </c>
      <c r="E37" s="42">
        <v>2</v>
      </c>
      <c r="F37" s="339" t="s">
        <v>266</v>
      </c>
      <c r="G37" s="42">
        <v>0</v>
      </c>
      <c r="H37" s="339" t="s">
        <v>266</v>
      </c>
      <c r="I37" s="339" t="s">
        <v>266</v>
      </c>
      <c r="J37" s="42">
        <v>39</v>
      </c>
      <c r="K37" s="42">
        <v>36</v>
      </c>
      <c r="L37" s="38"/>
    </row>
    <row r="38" spans="1:16" ht="20.100000000000001" customHeight="1" x14ac:dyDescent="0.25">
      <c r="A38" s="41" t="s">
        <v>31</v>
      </c>
      <c r="B38" s="42">
        <v>23</v>
      </c>
      <c r="C38" s="42">
        <v>12</v>
      </c>
      <c r="D38" s="42">
        <v>0</v>
      </c>
      <c r="E38" s="42">
        <v>0</v>
      </c>
      <c r="F38" s="339" t="s">
        <v>266</v>
      </c>
      <c r="G38" s="42">
        <v>0</v>
      </c>
      <c r="H38" s="339" t="s">
        <v>266</v>
      </c>
      <c r="I38" s="339" t="s">
        <v>266</v>
      </c>
      <c r="J38" s="42">
        <v>23</v>
      </c>
      <c r="K38" s="42">
        <v>12</v>
      </c>
      <c r="L38" s="38"/>
    </row>
    <row r="39" spans="1:16" ht="20.100000000000001" customHeight="1" x14ac:dyDescent="0.25">
      <c r="A39" s="41" t="s">
        <v>32</v>
      </c>
      <c r="B39" s="42">
        <v>34</v>
      </c>
      <c r="C39" s="42">
        <v>6</v>
      </c>
      <c r="D39" s="42">
        <v>0</v>
      </c>
      <c r="E39" s="42">
        <v>0</v>
      </c>
      <c r="F39" s="339" t="s">
        <v>266</v>
      </c>
      <c r="G39" s="42">
        <v>0</v>
      </c>
      <c r="H39" s="339" t="s">
        <v>266</v>
      </c>
      <c r="I39" s="339" t="s">
        <v>266</v>
      </c>
      <c r="J39" s="42">
        <v>34</v>
      </c>
      <c r="K39" s="42">
        <v>6</v>
      </c>
      <c r="L39" s="38"/>
    </row>
    <row r="40" spans="1:16" ht="20.100000000000001" customHeight="1" x14ac:dyDescent="0.25">
      <c r="A40" s="41" t="s">
        <v>33</v>
      </c>
      <c r="B40" s="42">
        <v>56</v>
      </c>
      <c r="C40" s="42">
        <v>67</v>
      </c>
      <c r="D40" s="42">
        <v>1</v>
      </c>
      <c r="E40" s="42">
        <v>0</v>
      </c>
      <c r="F40" s="339" t="s">
        <v>266</v>
      </c>
      <c r="G40" s="42">
        <v>6</v>
      </c>
      <c r="H40" s="339" t="s">
        <v>266</v>
      </c>
      <c r="I40" s="339" t="s">
        <v>266</v>
      </c>
      <c r="J40" s="42">
        <v>55</v>
      </c>
      <c r="K40" s="42">
        <v>61</v>
      </c>
      <c r="L40" s="38"/>
    </row>
    <row r="41" spans="1:16" ht="20.100000000000001" customHeight="1" x14ac:dyDescent="0.25">
      <c r="A41" s="41" t="s">
        <v>34</v>
      </c>
      <c r="B41" s="42">
        <v>2</v>
      </c>
      <c r="C41" s="42">
        <v>3</v>
      </c>
      <c r="D41" s="42">
        <v>0</v>
      </c>
      <c r="E41" s="42">
        <v>0</v>
      </c>
      <c r="F41" s="339" t="s">
        <v>266</v>
      </c>
      <c r="G41" s="42">
        <v>0</v>
      </c>
      <c r="H41" s="339" t="s">
        <v>266</v>
      </c>
      <c r="I41" s="339" t="s">
        <v>266</v>
      </c>
      <c r="J41" s="42">
        <v>2</v>
      </c>
      <c r="K41" s="42">
        <v>3</v>
      </c>
      <c r="L41" s="38"/>
    </row>
    <row r="42" spans="1:16" ht="20.100000000000001" customHeight="1" x14ac:dyDescent="0.25">
      <c r="A42" s="41" t="s">
        <v>571</v>
      </c>
      <c r="B42" s="42">
        <v>25</v>
      </c>
      <c r="C42" s="42">
        <v>29</v>
      </c>
      <c r="D42" s="42">
        <v>0</v>
      </c>
      <c r="E42" s="42">
        <v>0</v>
      </c>
      <c r="F42" s="339" t="s">
        <v>266</v>
      </c>
      <c r="G42" s="42">
        <v>4</v>
      </c>
      <c r="H42" s="339" t="s">
        <v>266</v>
      </c>
      <c r="I42" s="339" t="s">
        <v>266</v>
      </c>
      <c r="J42" s="42">
        <v>25</v>
      </c>
      <c r="K42" s="42">
        <v>25</v>
      </c>
      <c r="L42" s="38"/>
    </row>
    <row r="43" spans="1:16" ht="20.100000000000001" customHeight="1" x14ac:dyDescent="0.25">
      <c r="A43" s="41" t="s">
        <v>35</v>
      </c>
      <c r="B43" s="42">
        <v>5</v>
      </c>
      <c r="C43" s="42">
        <v>0</v>
      </c>
      <c r="D43" s="42">
        <v>0</v>
      </c>
      <c r="E43" s="42">
        <v>0</v>
      </c>
      <c r="F43" s="339" t="s">
        <v>266</v>
      </c>
      <c r="G43" s="42">
        <v>0</v>
      </c>
      <c r="H43" s="339" t="s">
        <v>266</v>
      </c>
      <c r="I43" s="339" t="s">
        <v>266</v>
      </c>
      <c r="J43" s="42">
        <v>5</v>
      </c>
      <c r="K43" s="42">
        <v>0</v>
      </c>
      <c r="L43" s="38"/>
    </row>
    <row r="44" spans="1:16" ht="20.100000000000001" customHeight="1" x14ac:dyDescent="0.25">
      <c r="A44" s="41" t="s">
        <v>36</v>
      </c>
      <c r="B44" s="42">
        <v>4</v>
      </c>
      <c r="C44" s="42">
        <v>2</v>
      </c>
      <c r="D44" s="42">
        <v>0</v>
      </c>
      <c r="E44" s="42">
        <v>1</v>
      </c>
      <c r="F44" s="339" t="s">
        <v>266</v>
      </c>
      <c r="G44" s="42">
        <v>0</v>
      </c>
      <c r="H44" s="339" t="s">
        <v>266</v>
      </c>
      <c r="I44" s="339" t="s">
        <v>266</v>
      </c>
      <c r="J44" s="42">
        <v>4</v>
      </c>
      <c r="K44" s="42">
        <v>1</v>
      </c>
      <c r="L44" s="38"/>
    </row>
    <row r="45" spans="1:16" ht="20.100000000000001" customHeight="1" x14ac:dyDescent="0.25">
      <c r="A45" s="41" t="s">
        <v>37</v>
      </c>
      <c r="B45" s="42">
        <v>230</v>
      </c>
      <c r="C45" s="42">
        <v>193</v>
      </c>
      <c r="D45" s="42">
        <v>0</v>
      </c>
      <c r="E45" s="42">
        <v>0</v>
      </c>
      <c r="F45" s="339" t="s">
        <v>266</v>
      </c>
      <c r="G45" s="42">
        <v>6</v>
      </c>
      <c r="H45" s="339" t="s">
        <v>266</v>
      </c>
      <c r="I45" s="339" t="s">
        <v>266</v>
      </c>
      <c r="J45" s="42">
        <v>230</v>
      </c>
      <c r="K45" s="42">
        <v>187</v>
      </c>
      <c r="L45" s="38"/>
    </row>
    <row r="46" spans="1:16" ht="20.100000000000001" customHeight="1" x14ac:dyDescent="0.25">
      <c r="A46" s="41" t="s">
        <v>38</v>
      </c>
      <c r="B46" s="42">
        <v>44</v>
      </c>
      <c r="C46" s="42">
        <v>21</v>
      </c>
      <c r="D46" s="42">
        <v>0</v>
      </c>
      <c r="E46" s="42">
        <v>0</v>
      </c>
      <c r="F46" s="339" t="s">
        <v>266</v>
      </c>
      <c r="G46" s="42">
        <v>0</v>
      </c>
      <c r="H46" s="339" t="s">
        <v>266</v>
      </c>
      <c r="I46" s="339" t="s">
        <v>266</v>
      </c>
      <c r="J46" s="42">
        <v>44</v>
      </c>
      <c r="K46" s="42">
        <v>21</v>
      </c>
      <c r="L46" s="38"/>
    </row>
    <row r="47" spans="1:16" ht="20.100000000000001" customHeight="1" x14ac:dyDescent="0.25">
      <c r="A47" s="41" t="s">
        <v>39</v>
      </c>
      <c r="B47" s="42">
        <v>4</v>
      </c>
      <c r="C47" s="42">
        <v>5</v>
      </c>
      <c r="D47" s="42">
        <v>2</v>
      </c>
      <c r="E47" s="42">
        <v>1</v>
      </c>
      <c r="F47" s="339" t="s">
        <v>266</v>
      </c>
      <c r="G47" s="42">
        <v>0</v>
      </c>
      <c r="H47" s="339" t="s">
        <v>266</v>
      </c>
      <c r="I47" s="339" t="s">
        <v>266</v>
      </c>
      <c r="J47" s="42">
        <v>2</v>
      </c>
      <c r="K47" s="42">
        <v>4</v>
      </c>
      <c r="L47" s="38"/>
    </row>
    <row r="48" spans="1:16" ht="20.100000000000001" customHeight="1" x14ac:dyDescent="0.25">
      <c r="A48" s="41" t="s">
        <v>40</v>
      </c>
      <c r="B48" s="42">
        <v>20</v>
      </c>
      <c r="C48" s="42">
        <v>27</v>
      </c>
      <c r="D48" s="42">
        <v>0</v>
      </c>
      <c r="E48" s="42">
        <v>0</v>
      </c>
      <c r="F48" s="339" t="s">
        <v>266</v>
      </c>
      <c r="G48" s="42">
        <v>2</v>
      </c>
      <c r="H48" s="339" t="s">
        <v>266</v>
      </c>
      <c r="I48" s="339" t="s">
        <v>266</v>
      </c>
      <c r="J48" s="42">
        <v>20</v>
      </c>
      <c r="K48" s="42">
        <v>25</v>
      </c>
      <c r="L48" s="38"/>
    </row>
    <row r="49" spans="1:12" s="27" customFormat="1" ht="20.100000000000001" customHeight="1" x14ac:dyDescent="0.25">
      <c r="A49" s="352" t="s">
        <v>590</v>
      </c>
      <c r="B49" s="40">
        <v>261</v>
      </c>
      <c r="C49" s="40">
        <v>130</v>
      </c>
      <c r="D49" s="40">
        <v>0</v>
      </c>
      <c r="E49" s="40">
        <v>3</v>
      </c>
      <c r="F49" s="338" t="s">
        <v>266</v>
      </c>
      <c r="G49" s="40">
        <v>2</v>
      </c>
      <c r="H49" s="338" t="s">
        <v>266</v>
      </c>
      <c r="I49" s="338" t="s">
        <v>266</v>
      </c>
      <c r="J49" s="40">
        <v>261</v>
      </c>
      <c r="K49" s="40">
        <v>125</v>
      </c>
      <c r="L49" s="38"/>
    </row>
    <row r="50" spans="1:12" ht="20.100000000000001" customHeight="1" x14ac:dyDescent="0.25">
      <c r="A50" s="41" t="s">
        <v>265</v>
      </c>
      <c r="B50" s="42">
        <v>0</v>
      </c>
      <c r="C50" s="42">
        <v>0</v>
      </c>
      <c r="D50" s="42">
        <v>0</v>
      </c>
      <c r="E50" s="42">
        <v>0</v>
      </c>
      <c r="F50" s="339" t="s">
        <v>266</v>
      </c>
      <c r="G50" s="42">
        <v>0</v>
      </c>
      <c r="H50" s="339" t="s">
        <v>266</v>
      </c>
      <c r="I50" s="339" t="s">
        <v>266</v>
      </c>
      <c r="J50" s="42">
        <v>0</v>
      </c>
      <c r="K50" s="42">
        <v>0</v>
      </c>
      <c r="L50" s="38"/>
    </row>
    <row r="51" spans="1:12" ht="20.100000000000001" customHeight="1" x14ac:dyDescent="0.25">
      <c r="A51" s="41" t="s">
        <v>572</v>
      </c>
      <c r="B51" s="42">
        <v>0</v>
      </c>
      <c r="C51" s="42">
        <v>0</v>
      </c>
      <c r="D51" s="42">
        <v>0</v>
      </c>
      <c r="E51" s="42">
        <v>0</v>
      </c>
      <c r="F51" s="339" t="s">
        <v>266</v>
      </c>
      <c r="G51" s="42">
        <v>0</v>
      </c>
      <c r="H51" s="339" t="s">
        <v>266</v>
      </c>
      <c r="I51" s="339" t="s">
        <v>266</v>
      </c>
      <c r="J51" s="42">
        <v>0</v>
      </c>
      <c r="K51" s="42">
        <v>0</v>
      </c>
      <c r="L51" s="38"/>
    </row>
    <row r="52" spans="1:12" ht="20.100000000000001" customHeight="1" x14ac:dyDescent="0.25">
      <c r="A52" s="41" t="s">
        <v>41</v>
      </c>
      <c r="B52" s="42">
        <v>15</v>
      </c>
      <c r="C52" s="42">
        <v>26</v>
      </c>
      <c r="D52" s="42">
        <v>0</v>
      </c>
      <c r="E52" s="42">
        <v>3</v>
      </c>
      <c r="F52" s="339" t="s">
        <v>266</v>
      </c>
      <c r="G52" s="42">
        <v>0</v>
      </c>
      <c r="H52" s="339" t="s">
        <v>266</v>
      </c>
      <c r="I52" s="339" t="s">
        <v>266</v>
      </c>
      <c r="J52" s="42">
        <v>15</v>
      </c>
      <c r="K52" s="42">
        <v>23</v>
      </c>
      <c r="L52" s="38"/>
    </row>
    <row r="53" spans="1:12" ht="20.100000000000001" customHeight="1" x14ac:dyDescent="0.25">
      <c r="A53" s="41" t="s">
        <v>573</v>
      </c>
      <c r="B53" s="42">
        <v>0</v>
      </c>
      <c r="C53" s="42">
        <v>0</v>
      </c>
      <c r="D53" s="42">
        <v>0</v>
      </c>
      <c r="E53" s="42">
        <v>0</v>
      </c>
      <c r="F53" s="339" t="s">
        <v>266</v>
      </c>
      <c r="G53" s="42">
        <v>0</v>
      </c>
      <c r="H53" s="339" t="s">
        <v>266</v>
      </c>
      <c r="I53" s="339" t="s">
        <v>266</v>
      </c>
      <c r="J53" s="42">
        <v>0</v>
      </c>
      <c r="K53" s="42">
        <v>0</v>
      </c>
      <c r="L53" s="38"/>
    </row>
    <row r="54" spans="1:12" ht="20.100000000000001" customHeight="1" x14ac:dyDescent="0.25">
      <c r="A54" s="41" t="s">
        <v>269</v>
      </c>
      <c r="B54" s="42">
        <v>1</v>
      </c>
      <c r="C54" s="42">
        <v>2</v>
      </c>
      <c r="D54" s="42">
        <v>0</v>
      </c>
      <c r="E54" s="42">
        <v>0</v>
      </c>
      <c r="F54" s="339" t="s">
        <v>266</v>
      </c>
      <c r="G54" s="42">
        <v>0</v>
      </c>
      <c r="H54" s="339" t="s">
        <v>266</v>
      </c>
      <c r="I54" s="339" t="s">
        <v>266</v>
      </c>
      <c r="J54" s="42">
        <v>1</v>
      </c>
      <c r="K54" s="42">
        <v>2</v>
      </c>
      <c r="L54" s="38"/>
    </row>
    <row r="55" spans="1:12" ht="20.100000000000001" customHeight="1" x14ac:dyDescent="0.25">
      <c r="A55" s="41" t="s">
        <v>277</v>
      </c>
      <c r="B55" s="42">
        <v>226</v>
      </c>
      <c r="C55" s="42">
        <v>7</v>
      </c>
      <c r="D55" s="42">
        <v>0</v>
      </c>
      <c r="E55" s="42">
        <v>0</v>
      </c>
      <c r="F55" s="339" t="s">
        <v>266</v>
      </c>
      <c r="G55" s="42">
        <v>0</v>
      </c>
      <c r="H55" s="339" t="s">
        <v>266</v>
      </c>
      <c r="I55" s="339" t="s">
        <v>266</v>
      </c>
      <c r="J55" s="42">
        <v>226</v>
      </c>
      <c r="K55" s="42">
        <v>7</v>
      </c>
      <c r="L55" s="38"/>
    </row>
    <row r="56" spans="1:12" ht="20.100000000000001" customHeight="1" x14ac:dyDescent="0.25">
      <c r="A56" s="41" t="s">
        <v>42</v>
      </c>
      <c r="B56" s="42">
        <v>4</v>
      </c>
      <c r="C56" s="42">
        <v>11</v>
      </c>
      <c r="D56" s="42">
        <v>0</v>
      </c>
      <c r="E56" s="42">
        <v>0</v>
      </c>
      <c r="F56" s="339" t="s">
        <v>266</v>
      </c>
      <c r="G56" s="42">
        <v>0</v>
      </c>
      <c r="H56" s="339" t="s">
        <v>266</v>
      </c>
      <c r="I56" s="339" t="s">
        <v>266</v>
      </c>
      <c r="J56" s="42">
        <v>4</v>
      </c>
      <c r="K56" s="42">
        <v>11</v>
      </c>
      <c r="L56" s="38"/>
    </row>
    <row r="57" spans="1:12" ht="20.100000000000001" customHeight="1" x14ac:dyDescent="0.25">
      <c r="A57" s="41" t="s">
        <v>271</v>
      </c>
      <c r="B57" s="42">
        <v>0</v>
      </c>
      <c r="C57" s="42">
        <v>58</v>
      </c>
      <c r="D57" s="42">
        <v>0</v>
      </c>
      <c r="E57" s="42">
        <v>0</v>
      </c>
      <c r="F57" s="339" t="s">
        <v>266</v>
      </c>
      <c r="G57" s="42">
        <v>0</v>
      </c>
      <c r="H57" s="339" t="s">
        <v>266</v>
      </c>
      <c r="I57" s="339" t="s">
        <v>266</v>
      </c>
      <c r="J57" s="42">
        <v>0</v>
      </c>
      <c r="K57" s="42">
        <v>58</v>
      </c>
      <c r="L57" s="38"/>
    </row>
    <row r="58" spans="1:12" ht="20.100000000000001" customHeight="1" x14ac:dyDescent="0.25">
      <c r="A58" s="41" t="s">
        <v>574</v>
      </c>
      <c r="B58" s="42">
        <v>0</v>
      </c>
      <c r="C58" s="42">
        <v>0</v>
      </c>
      <c r="D58" s="42">
        <v>0</v>
      </c>
      <c r="E58" s="42">
        <v>0</v>
      </c>
      <c r="F58" s="339" t="s">
        <v>266</v>
      </c>
      <c r="G58" s="42">
        <v>0</v>
      </c>
      <c r="H58" s="339" t="s">
        <v>266</v>
      </c>
      <c r="I58" s="339" t="s">
        <v>266</v>
      </c>
      <c r="J58" s="42">
        <v>0</v>
      </c>
      <c r="K58" s="42">
        <v>0</v>
      </c>
      <c r="L58" s="38"/>
    </row>
    <row r="59" spans="1:12" ht="20.100000000000001" customHeight="1" x14ac:dyDescent="0.25">
      <c r="A59" s="41" t="s">
        <v>43</v>
      </c>
      <c r="B59" s="42">
        <v>1</v>
      </c>
      <c r="C59" s="42">
        <v>14</v>
      </c>
      <c r="D59" s="42">
        <v>0</v>
      </c>
      <c r="E59" s="42">
        <v>0</v>
      </c>
      <c r="F59" s="339" t="s">
        <v>266</v>
      </c>
      <c r="G59" s="42">
        <v>0</v>
      </c>
      <c r="H59" s="339" t="s">
        <v>266</v>
      </c>
      <c r="I59" s="339" t="s">
        <v>266</v>
      </c>
      <c r="J59" s="42">
        <v>1</v>
      </c>
      <c r="K59" s="42">
        <v>14</v>
      </c>
      <c r="L59" s="38"/>
    </row>
    <row r="60" spans="1:12" ht="20.100000000000001" customHeight="1" x14ac:dyDescent="0.25">
      <c r="A60" s="41" t="s">
        <v>44</v>
      </c>
      <c r="B60" s="42">
        <v>1</v>
      </c>
      <c r="C60" s="42">
        <v>5</v>
      </c>
      <c r="D60" s="42">
        <v>0</v>
      </c>
      <c r="E60" s="42">
        <v>0</v>
      </c>
      <c r="F60" s="339" t="s">
        <v>266</v>
      </c>
      <c r="G60" s="42">
        <v>2</v>
      </c>
      <c r="H60" s="339" t="s">
        <v>266</v>
      </c>
      <c r="I60" s="339" t="s">
        <v>266</v>
      </c>
      <c r="J60" s="42">
        <v>1</v>
      </c>
      <c r="K60" s="42">
        <v>3</v>
      </c>
      <c r="L60" s="38"/>
    </row>
    <row r="61" spans="1:12" ht="20.100000000000001" customHeight="1" x14ac:dyDescent="0.25">
      <c r="A61" s="41" t="s">
        <v>575</v>
      </c>
      <c r="B61" s="42">
        <v>0</v>
      </c>
      <c r="C61" s="42">
        <v>0</v>
      </c>
      <c r="D61" s="42">
        <v>0</v>
      </c>
      <c r="E61" s="42">
        <v>0</v>
      </c>
      <c r="F61" s="339" t="s">
        <v>266</v>
      </c>
      <c r="G61" s="42">
        <v>0</v>
      </c>
      <c r="H61" s="339" t="s">
        <v>266</v>
      </c>
      <c r="I61" s="339" t="s">
        <v>266</v>
      </c>
      <c r="J61" s="42">
        <v>0</v>
      </c>
      <c r="K61" s="42">
        <v>0</v>
      </c>
      <c r="L61" s="38"/>
    </row>
    <row r="62" spans="1:12" ht="20.100000000000001" customHeight="1" x14ac:dyDescent="0.25">
      <c r="A62" s="41" t="s">
        <v>263</v>
      </c>
      <c r="B62" s="42">
        <v>0</v>
      </c>
      <c r="C62" s="42">
        <v>2</v>
      </c>
      <c r="D62" s="42">
        <v>0</v>
      </c>
      <c r="E62" s="42">
        <v>0</v>
      </c>
      <c r="F62" s="339" t="s">
        <v>266</v>
      </c>
      <c r="G62" s="42">
        <v>0</v>
      </c>
      <c r="H62" s="339" t="s">
        <v>266</v>
      </c>
      <c r="I62" s="339" t="s">
        <v>266</v>
      </c>
      <c r="J62" s="42">
        <v>0</v>
      </c>
      <c r="K62" s="42">
        <v>2</v>
      </c>
      <c r="L62" s="38"/>
    </row>
    <row r="63" spans="1:12" ht="20.100000000000001" customHeight="1" x14ac:dyDescent="0.25">
      <c r="A63" s="41" t="s">
        <v>576</v>
      </c>
      <c r="B63" s="42">
        <v>0</v>
      </c>
      <c r="C63" s="42">
        <v>0</v>
      </c>
      <c r="D63" s="42">
        <v>0</v>
      </c>
      <c r="E63" s="42">
        <v>0</v>
      </c>
      <c r="F63" s="339" t="s">
        <v>266</v>
      </c>
      <c r="G63" s="42">
        <v>0</v>
      </c>
      <c r="H63" s="339" t="s">
        <v>266</v>
      </c>
      <c r="I63" s="339" t="s">
        <v>266</v>
      </c>
      <c r="J63" s="42">
        <v>0</v>
      </c>
      <c r="K63" s="42">
        <v>0</v>
      </c>
      <c r="L63" s="38"/>
    </row>
    <row r="64" spans="1:12" ht="20.100000000000001" customHeight="1" x14ac:dyDescent="0.25">
      <c r="A64" s="41" t="s">
        <v>577</v>
      </c>
      <c r="B64" s="42">
        <v>8</v>
      </c>
      <c r="C64" s="42">
        <v>2</v>
      </c>
      <c r="D64" s="42">
        <v>0</v>
      </c>
      <c r="E64" s="42">
        <v>0</v>
      </c>
      <c r="F64" s="339" t="s">
        <v>266</v>
      </c>
      <c r="G64" s="42">
        <v>0</v>
      </c>
      <c r="H64" s="339" t="s">
        <v>266</v>
      </c>
      <c r="I64" s="339" t="s">
        <v>266</v>
      </c>
      <c r="J64" s="42">
        <v>8</v>
      </c>
      <c r="K64" s="42">
        <v>2</v>
      </c>
      <c r="L64" s="38"/>
    </row>
    <row r="65" spans="1:12" ht="20.100000000000001" customHeight="1" x14ac:dyDescent="0.25">
      <c r="A65" s="41" t="s">
        <v>578</v>
      </c>
      <c r="B65" s="42">
        <v>0</v>
      </c>
      <c r="C65" s="42">
        <v>0</v>
      </c>
      <c r="D65" s="42">
        <v>0</v>
      </c>
      <c r="E65" s="42">
        <v>0</v>
      </c>
      <c r="F65" s="339" t="s">
        <v>266</v>
      </c>
      <c r="G65" s="42">
        <v>0</v>
      </c>
      <c r="H65" s="339" t="s">
        <v>266</v>
      </c>
      <c r="I65" s="339" t="s">
        <v>266</v>
      </c>
      <c r="J65" s="42">
        <v>0</v>
      </c>
      <c r="K65" s="42">
        <v>0</v>
      </c>
      <c r="L65" s="38"/>
    </row>
    <row r="66" spans="1:12" ht="20.100000000000001" customHeight="1" x14ac:dyDescent="0.25">
      <c r="A66" s="41" t="s">
        <v>264</v>
      </c>
      <c r="B66" s="42">
        <v>1</v>
      </c>
      <c r="C66" s="42">
        <v>1</v>
      </c>
      <c r="D66" s="42">
        <v>0</v>
      </c>
      <c r="E66" s="42">
        <v>0</v>
      </c>
      <c r="F66" s="339" t="s">
        <v>266</v>
      </c>
      <c r="G66" s="42">
        <v>0</v>
      </c>
      <c r="H66" s="339" t="s">
        <v>266</v>
      </c>
      <c r="I66" s="339" t="s">
        <v>266</v>
      </c>
      <c r="J66" s="42">
        <v>1</v>
      </c>
      <c r="K66" s="42">
        <v>1</v>
      </c>
      <c r="L66" s="38"/>
    </row>
    <row r="67" spans="1:12" ht="20.100000000000001" customHeight="1" x14ac:dyDescent="0.25">
      <c r="A67" s="41" t="s">
        <v>268</v>
      </c>
      <c r="B67" s="42">
        <v>1</v>
      </c>
      <c r="C67" s="42">
        <v>0</v>
      </c>
      <c r="D67" s="42">
        <v>0</v>
      </c>
      <c r="E67" s="42">
        <v>0</v>
      </c>
      <c r="F67" s="339" t="s">
        <v>266</v>
      </c>
      <c r="G67" s="42">
        <v>0</v>
      </c>
      <c r="H67" s="339" t="s">
        <v>266</v>
      </c>
      <c r="I67" s="339" t="s">
        <v>266</v>
      </c>
      <c r="J67" s="42">
        <v>1</v>
      </c>
      <c r="K67" s="42">
        <v>0</v>
      </c>
      <c r="L67" s="38"/>
    </row>
    <row r="68" spans="1:12" ht="20.100000000000001" customHeight="1" thickBot="1" x14ac:dyDescent="0.3">
      <c r="A68" s="41" t="s">
        <v>45</v>
      </c>
      <c r="B68" s="42">
        <v>3</v>
      </c>
      <c r="C68" s="42">
        <v>2</v>
      </c>
      <c r="D68" s="42">
        <v>0</v>
      </c>
      <c r="E68" s="42">
        <v>0</v>
      </c>
      <c r="F68" s="339" t="s">
        <v>266</v>
      </c>
      <c r="G68" s="42">
        <v>0</v>
      </c>
      <c r="H68" s="339" t="s">
        <v>266</v>
      </c>
      <c r="I68" s="339" t="s">
        <v>266</v>
      </c>
      <c r="J68" s="42">
        <v>3</v>
      </c>
      <c r="K68" s="42">
        <v>2</v>
      </c>
      <c r="L68" s="38"/>
    </row>
    <row r="69" spans="1:12" s="351" customFormat="1" ht="15.95" customHeight="1" x14ac:dyDescent="0.25">
      <c r="A69" s="331" t="s">
        <v>588</v>
      </c>
      <c r="B69" s="331"/>
      <c r="C69" s="331"/>
      <c r="D69" s="332"/>
      <c r="E69" s="332"/>
      <c r="F69" s="332"/>
      <c r="G69" s="332"/>
      <c r="H69" s="332"/>
      <c r="I69" s="332"/>
      <c r="J69" s="332"/>
      <c r="K69" s="333"/>
      <c r="L69" s="48"/>
    </row>
    <row r="70" spans="1:12" s="27" customFormat="1" ht="24.95" customHeight="1" x14ac:dyDescent="0.25">
      <c r="A70" s="347" t="s">
        <v>132</v>
      </c>
      <c r="B70" s="347"/>
      <c r="C70" s="347"/>
      <c r="D70" s="347"/>
      <c r="E70" s="347"/>
      <c r="F70" s="347"/>
      <c r="G70" s="347"/>
      <c r="H70" s="26"/>
      <c r="I70" s="26"/>
      <c r="J70" s="26"/>
      <c r="K70" s="26"/>
      <c r="L70" s="26"/>
    </row>
    <row r="71" spans="1:12" s="27" customFormat="1" ht="24.95" customHeight="1" thickBot="1" x14ac:dyDescent="0.25">
      <c r="A71" s="28" t="s">
        <v>479</v>
      </c>
      <c r="B71" s="29"/>
      <c r="C71" s="29"/>
      <c r="D71" s="29"/>
      <c r="E71" s="29"/>
      <c r="F71" s="29"/>
      <c r="G71" s="29"/>
      <c r="H71" s="29"/>
      <c r="I71" s="29"/>
      <c r="J71" s="30"/>
      <c r="K71" s="336" t="s">
        <v>76</v>
      </c>
    </row>
    <row r="72" spans="1:12" s="27" customFormat="1" ht="20.100000000000001" customHeight="1" x14ac:dyDescent="0.25">
      <c r="A72" s="1016" t="s">
        <v>8</v>
      </c>
      <c r="B72" s="1019" t="s">
        <v>9</v>
      </c>
      <c r="C72" s="1020"/>
      <c r="D72" s="1020"/>
      <c r="E72" s="1020"/>
      <c r="F72" s="1020"/>
      <c r="G72" s="1020"/>
      <c r="H72" s="1020"/>
      <c r="I72" s="1020"/>
      <c r="J72" s="1020"/>
      <c r="K72" s="1020"/>
      <c r="L72" s="31"/>
    </row>
    <row r="73" spans="1:12" s="27" customFormat="1" ht="20.100000000000001" customHeight="1" x14ac:dyDescent="0.25">
      <c r="A73" s="1017"/>
      <c r="B73" s="1021" t="s">
        <v>10</v>
      </c>
      <c r="C73" s="1021"/>
      <c r="D73" s="1021" t="s">
        <v>11</v>
      </c>
      <c r="E73" s="1021"/>
      <c r="F73" s="1021"/>
      <c r="G73" s="1021"/>
      <c r="H73" s="1021"/>
      <c r="I73" s="1021"/>
      <c r="J73" s="1021"/>
      <c r="K73" s="1022"/>
      <c r="L73" s="31"/>
    </row>
    <row r="74" spans="1:12" ht="20.100000000000001" customHeight="1" x14ac:dyDescent="0.25">
      <c r="A74" s="1017"/>
      <c r="B74" s="1021"/>
      <c r="C74" s="1021"/>
      <c r="D74" s="32" t="s">
        <v>12</v>
      </c>
      <c r="E74" s="32"/>
      <c r="F74" s="32" t="s">
        <v>14</v>
      </c>
      <c r="G74" s="32"/>
      <c r="H74" s="32" t="s">
        <v>13</v>
      </c>
      <c r="I74" s="32"/>
      <c r="J74" s="32" t="s">
        <v>15</v>
      </c>
      <c r="K74" s="33"/>
      <c r="L74" s="34"/>
    </row>
    <row r="75" spans="1:12" ht="20.100000000000001" customHeight="1" x14ac:dyDescent="0.25">
      <c r="A75" s="1018"/>
      <c r="B75" s="345">
        <v>2015</v>
      </c>
      <c r="C75" s="345">
        <v>2016</v>
      </c>
      <c r="D75" s="345">
        <v>2015</v>
      </c>
      <c r="E75" s="345">
        <v>2016</v>
      </c>
      <c r="F75" s="345">
        <v>2015</v>
      </c>
      <c r="G75" s="345">
        <v>2016</v>
      </c>
      <c r="H75" s="345">
        <v>2015</v>
      </c>
      <c r="I75" s="345">
        <v>2016</v>
      </c>
      <c r="J75" s="345">
        <v>2015</v>
      </c>
      <c r="K75" s="346">
        <v>2016</v>
      </c>
      <c r="L75" s="34"/>
    </row>
    <row r="76" spans="1:12" s="27" customFormat="1" ht="20.100000000000001" customHeight="1" x14ac:dyDescent="0.25">
      <c r="A76" s="352" t="s">
        <v>256</v>
      </c>
      <c r="B76" s="40">
        <v>15498</v>
      </c>
      <c r="C76" s="40">
        <v>13969</v>
      </c>
      <c r="D76" s="40">
        <v>77</v>
      </c>
      <c r="E76" s="40">
        <v>37</v>
      </c>
      <c r="F76" s="338" t="s">
        <v>266</v>
      </c>
      <c r="G76" s="40">
        <v>251</v>
      </c>
      <c r="H76" s="338" t="s">
        <v>266</v>
      </c>
      <c r="I76" s="338" t="s">
        <v>266</v>
      </c>
      <c r="J76" s="40">
        <v>15421</v>
      </c>
      <c r="K76" s="40">
        <v>13681</v>
      </c>
      <c r="L76" s="38"/>
    </row>
    <row r="77" spans="1:12" ht="20.100000000000001" customHeight="1" x14ac:dyDescent="0.25">
      <c r="A77" s="41" t="s">
        <v>46</v>
      </c>
      <c r="B77" s="42">
        <v>120</v>
      </c>
      <c r="C77" s="42">
        <v>139</v>
      </c>
      <c r="D77" s="42">
        <v>0</v>
      </c>
      <c r="E77" s="42">
        <v>0</v>
      </c>
      <c r="F77" s="339" t="s">
        <v>266</v>
      </c>
      <c r="G77" s="42">
        <v>0</v>
      </c>
      <c r="H77" s="339" t="s">
        <v>266</v>
      </c>
      <c r="I77" s="339" t="s">
        <v>266</v>
      </c>
      <c r="J77" s="42">
        <v>120</v>
      </c>
      <c r="K77" s="42">
        <v>139</v>
      </c>
      <c r="L77" s="38"/>
    </row>
    <row r="78" spans="1:12" ht="20.100000000000001" customHeight="1" x14ac:dyDescent="0.25">
      <c r="A78" s="41" t="s">
        <v>47</v>
      </c>
      <c r="B78" s="42">
        <v>20</v>
      </c>
      <c r="C78" s="42">
        <v>5</v>
      </c>
      <c r="D78" s="42">
        <v>0</v>
      </c>
      <c r="E78" s="42">
        <v>0</v>
      </c>
      <c r="F78" s="339" t="s">
        <v>266</v>
      </c>
      <c r="G78" s="42">
        <v>0</v>
      </c>
      <c r="H78" s="339" t="s">
        <v>266</v>
      </c>
      <c r="I78" s="339" t="s">
        <v>266</v>
      </c>
      <c r="J78" s="42">
        <v>20</v>
      </c>
      <c r="K78" s="42">
        <v>5</v>
      </c>
      <c r="L78" s="38"/>
    </row>
    <row r="79" spans="1:12" ht="20.100000000000001" customHeight="1" x14ac:dyDescent="0.25">
      <c r="A79" s="41" t="s">
        <v>48</v>
      </c>
      <c r="B79" s="42">
        <v>88</v>
      </c>
      <c r="C79" s="42">
        <v>79</v>
      </c>
      <c r="D79" s="42">
        <v>1</v>
      </c>
      <c r="E79" s="42">
        <v>0</v>
      </c>
      <c r="F79" s="339" t="s">
        <v>266</v>
      </c>
      <c r="G79" s="42">
        <v>0</v>
      </c>
      <c r="H79" s="339" t="s">
        <v>266</v>
      </c>
      <c r="I79" s="339" t="s">
        <v>266</v>
      </c>
      <c r="J79" s="42">
        <v>87</v>
      </c>
      <c r="K79" s="42">
        <v>79</v>
      </c>
      <c r="L79" s="38"/>
    </row>
    <row r="80" spans="1:12" ht="20.100000000000001" customHeight="1" x14ac:dyDescent="0.25">
      <c r="A80" s="41" t="s">
        <v>579</v>
      </c>
      <c r="B80" s="42">
        <v>26</v>
      </c>
      <c r="C80" s="42">
        <v>5</v>
      </c>
      <c r="D80" s="42">
        <v>0</v>
      </c>
      <c r="E80" s="42">
        <v>0</v>
      </c>
      <c r="F80" s="339" t="s">
        <v>266</v>
      </c>
      <c r="G80" s="42">
        <v>0</v>
      </c>
      <c r="H80" s="339" t="s">
        <v>266</v>
      </c>
      <c r="I80" s="339" t="s">
        <v>266</v>
      </c>
      <c r="J80" s="42">
        <v>26</v>
      </c>
      <c r="K80" s="42">
        <v>5</v>
      </c>
      <c r="L80" s="38"/>
    </row>
    <row r="81" spans="1:12" ht="20.100000000000001" customHeight="1" x14ac:dyDescent="0.25">
      <c r="A81" s="41" t="s">
        <v>270</v>
      </c>
      <c r="B81" s="42">
        <v>5</v>
      </c>
      <c r="C81" s="42">
        <v>4</v>
      </c>
      <c r="D81" s="42">
        <v>0</v>
      </c>
      <c r="E81" s="42">
        <v>0</v>
      </c>
      <c r="F81" s="339" t="s">
        <v>266</v>
      </c>
      <c r="G81" s="42">
        <v>0</v>
      </c>
      <c r="H81" s="339" t="s">
        <v>266</v>
      </c>
      <c r="I81" s="339" t="s">
        <v>266</v>
      </c>
      <c r="J81" s="42">
        <v>5</v>
      </c>
      <c r="K81" s="42">
        <v>4</v>
      </c>
      <c r="L81" s="38"/>
    </row>
    <row r="82" spans="1:12" ht="20.100000000000001" customHeight="1" x14ac:dyDescent="0.25">
      <c r="A82" s="41" t="s">
        <v>49</v>
      </c>
      <c r="B82" s="42">
        <v>7</v>
      </c>
      <c r="C82" s="42">
        <v>10</v>
      </c>
      <c r="D82" s="42">
        <v>1</v>
      </c>
      <c r="E82" s="42">
        <v>0</v>
      </c>
      <c r="F82" s="339" t="s">
        <v>266</v>
      </c>
      <c r="G82" s="42">
        <v>0</v>
      </c>
      <c r="H82" s="339" t="s">
        <v>266</v>
      </c>
      <c r="I82" s="339" t="s">
        <v>266</v>
      </c>
      <c r="J82" s="42">
        <v>6</v>
      </c>
      <c r="K82" s="42">
        <v>10</v>
      </c>
      <c r="L82" s="38"/>
    </row>
    <row r="83" spans="1:12" ht="20.100000000000001" customHeight="1" x14ac:dyDescent="0.25">
      <c r="A83" s="41" t="s">
        <v>580</v>
      </c>
      <c r="B83" s="42">
        <v>3</v>
      </c>
      <c r="C83" s="42">
        <v>2</v>
      </c>
      <c r="D83" s="42">
        <v>0</v>
      </c>
      <c r="E83" s="42">
        <v>0</v>
      </c>
      <c r="F83" s="339" t="s">
        <v>266</v>
      </c>
      <c r="G83" s="42">
        <v>0</v>
      </c>
      <c r="H83" s="339" t="s">
        <v>266</v>
      </c>
      <c r="I83" s="339" t="s">
        <v>266</v>
      </c>
      <c r="J83" s="42">
        <v>3</v>
      </c>
      <c r="K83" s="42">
        <v>2</v>
      </c>
      <c r="L83" s="38"/>
    </row>
    <row r="84" spans="1:12" ht="20.100000000000001" customHeight="1" x14ac:dyDescent="0.25">
      <c r="A84" s="41" t="s">
        <v>276</v>
      </c>
      <c r="B84" s="42">
        <v>4</v>
      </c>
      <c r="C84" s="42">
        <v>0</v>
      </c>
      <c r="D84" s="42">
        <v>0</v>
      </c>
      <c r="E84" s="42">
        <v>0</v>
      </c>
      <c r="F84" s="339" t="s">
        <v>266</v>
      </c>
      <c r="G84" s="42">
        <v>0</v>
      </c>
      <c r="H84" s="339" t="s">
        <v>266</v>
      </c>
      <c r="I84" s="339" t="s">
        <v>266</v>
      </c>
      <c r="J84" s="42">
        <v>4</v>
      </c>
      <c r="K84" s="42">
        <v>0</v>
      </c>
      <c r="L84" s="38"/>
    </row>
    <row r="85" spans="1:12" ht="20.100000000000001" customHeight="1" x14ac:dyDescent="0.25">
      <c r="A85" s="41" t="s">
        <v>50</v>
      </c>
      <c r="B85" s="42">
        <v>77</v>
      </c>
      <c r="C85" s="42">
        <v>42</v>
      </c>
      <c r="D85" s="42">
        <v>0</v>
      </c>
      <c r="E85" s="42">
        <v>0</v>
      </c>
      <c r="F85" s="339" t="s">
        <v>266</v>
      </c>
      <c r="G85" s="42">
        <v>2</v>
      </c>
      <c r="H85" s="339" t="s">
        <v>266</v>
      </c>
      <c r="I85" s="339" t="s">
        <v>266</v>
      </c>
      <c r="J85" s="42">
        <v>77</v>
      </c>
      <c r="K85" s="42">
        <v>40</v>
      </c>
      <c r="L85" s="38"/>
    </row>
    <row r="86" spans="1:12" ht="20.100000000000001" customHeight="1" x14ac:dyDescent="0.25">
      <c r="A86" s="41" t="s">
        <v>272</v>
      </c>
      <c r="B86" s="42">
        <v>2</v>
      </c>
      <c r="C86" s="42">
        <v>0</v>
      </c>
      <c r="D86" s="42">
        <v>0</v>
      </c>
      <c r="E86" s="42">
        <v>0</v>
      </c>
      <c r="F86" s="339" t="s">
        <v>266</v>
      </c>
      <c r="G86" s="42">
        <v>0</v>
      </c>
      <c r="H86" s="339" t="s">
        <v>266</v>
      </c>
      <c r="I86" s="339" t="s">
        <v>266</v>
      </c>
      <c r="J86" s="42">
        <v>2</v>
      </c>
      <c r="K86" s="42">
        <v>0</v>
      </c>
      <c r="L86" s="38"/>
    </row>
    <row r="87" spans="1:12" ht="20.100000000000001" customHeight="1" x14ac:dyDescent="0.25">
      <c r="A87" s="41" t="s">
        <v>51</v>
      </c>
      <c r="B87" s="42">
        <v>2</v>
      </c>
      <c r="C87" s="42">
        <v>1</v>
      </c>
      <c r="D87" s="42">
        <v>0</v>
      </c>
      <c r="E87" s="42">
        <v>0</v>
      </c>
      <c r="F87" s="339" t="s">
        <v>266</v>
      </c>
      <c r="G87" s="42">
        <v>0</v>
      </c>
      <c r="H87" s="339" t="s">
        <v>266</v>
      </c>
      <c r="I87" s="339" t="s">
        <v>266</v>
      </c>
      <c r="J87" s="42">
        <v>2</v>
      </c>
      <c r="K87" s="42">
        <v>1</v>
      </c>
      <c r="L87" s="38"/>
    </row>
    <row r="88" spans="1:12" ht="20.100000000000001" customHeight="1" x14ac:dyDescent="0.25">
      <c r="A88" s="41" t="s">
        <v>52</v>
      </c>
      <c r="B88" s="42">
        <v>11533</v>
      </c>
      <c r="C88" s="42">
        <v>11034</v>
      </c>
      <c r="D88" s="42">
        <v>75</v>
      </c>
      <c r="E88" s="42">
        <v>37</v>
      </c>
      <c r="F88" s="339" t="s">
        <v>266</v>
      </c>
      <c r="G88" s="42">
        <v>245</v>
      </c>
      <c r="H88" s="339" t="s">
        <v>266</v>
      </c>
      <c r="I88" s="339" t="s">
        <v>266</v>
      </c>
      <c r="J88" s="42">
        <v>11458</v>
      </c>
      <c r="K88" s="42">
        <v>10752</v>
      </c>
      <c r="L88" s="38"/>
    </row>
    <row r="89" spans="1:12" ht="20.100000000000001" customHeight="1" x14ac:dyDescent="0.25">
      <c r="A89" s="41" t="s">
        <v>53</v>
      </c>
      <c r="B89" s="42">
        <v>5</v>
      </c>
      <c r="C89" s="42">
        <v>14</v>
      </c>
      <c r="D89" s="42">
        <v>0</v>
      </c>
      <c r="E89" s="42">
        <v>0</v>
      </c>
      <c r="F89" s="339" t="s">
        <v>266</v>
      </c>
      <c r="G89" s="42">
        <v>2</v>
      </c>
      <c r="H89" s="339" t="s">
        <v>266</v>
      </c>
      <c r="I89" s="339" t="s">
        <v>266</v>
      </c>
      <c r="J89" s="42">
        <v>5</v>
      </c>
      <c r="K89" s="42">
        <v>12</v>
      </c>
      <c r="L89" s="38"/>
    </row>
    <row r="90" spans="1:12" ht="20.100000000000001" customHeight="1" x14ac:dyDescent="0.25">
      <c r="A90" s="41" t="s">
        <v>54</v>
      </c>
      <c r="B90" s="42">
        <v>166</v>
      </c>
      <c r="C90" s="42">
        <v>114</v>
      </c>
      <c r="D90" s="42">
        <v>0</v>
      </c>
      <c r="E90" s="42">
        <v>0</v>
      </c>
      <c r="F90" s="339" t="s">
        <v>266</v>
      </c>
      <c r="G90" s="42">
        <v>0</v>
      </c>
      <c r="H90" s="339" t="s">
        <v>266</v>
      </c>
      <c r="I90" s="339" t="s">
        <v>266</v>
      </c>
      <c r="J90" s="42">
        <v>166</v>
      </c>
      <c r="K90" s="42">
        <v>114</v>
      </c>
      <c r="L90" s="38"/>
    </row>
    <row r="91" spans="1:12" ht="20.100000000000001" customHeight="1" x14ac:dyDescent="0.25">
      <c r="A91" s="41" t="s">
        <v>55</v>
      </c>
      <c r="B91" s="42">
        <v>5</v>
      </c>
      <c r="C91" s="42">
        <v>2</v>
      </c>
      <c r="D91" s="42">
        <v>0</v>
      </c>
      <c r="E91" s="42">
        <v>0</v>
      </c>
      <c r="F91" s="339" t="s">
        <v>266</v>
      </c>
      <c r="G91" s="42">
        <v>0</v>
      </c>
      <c r="H91" s="339" t="s">
        <v>266</v>
      </c>
      <c r="I91" s="339" t="s">
        <v>266</v>
      </c>
      <c r="J91" s="42">
        <v>5</v>
      </c>
      <c r="K91" s="42">
        <v>2</v>
      </c>
      <c r="L91" s="38"/>
    </row>
    <row r="92" spans="1:12" ht="20.100000000000001" customHeight="1" x14ac:dyDescent="0.25">
      <c r="A92" s="41" t="s">
        <v>56</v>
      </c>
      <c r="B92" s="42">
        <v>25</v>
      </c>
      <c r="C92" s="42">
        <v>18</v>
      </c>
      <c r="D92" s="42">
        <v>0</v>
      </c>
      <c r="E92" s="42">
        <v>0</v>
      </c>
      <c r="F92" s="339" t="s">
        <v>266</v>
      </c>
      <c r="G92" s="42">
        <v>0</v>
      </c>
      <c r="H92" s="339" t="s">
        <v>266</v>
      </c>
      <c r="I92" s="339" t="s">
        <v>266</v>
      </c>
      <c r="J92" s="42">
        <v>25</v>
      </c>
      <c r="K92" s="42">
        <v>18</v>
      </c>
      <c r="L92" s="38"/>
    </row>
    <row r="93" spans="1:12" ht="20.100000000000001" customHeight="1" x14ac:dyDescent="0.25">
      <c r="A93" s="41" t="s">
        <v>57</v>
      </c>
      <c r="B93" s="42">
        <v>57</v>
      </c>
      <c r="C93" s="42">
        <v>47</v>
      </c>
      <c r="D93" s="42">
        <v>0</v>
      </c>
      <c r="E93" s="42">
        <v>0</v>
      </c>
      <c r="F93" s="339" t="s">
        <v>266</v>
      </c>
      <c r="G93" s="42">
        <v>0</v>
      </c>
      <c r="H93" s="339" t="s">
        <v>266</v>
      </c>
      <c r="I93" s="339" t="s">
        <v>266</v>
      </c>
      <c r="J93" s="42">
        <v>57</v>
      </c>
      <c r="K93" s="42">
        <v>47</v>
      </c>
      <c r="L93" s="38"/>
    </row>
    <row r="94" spans="1:12" ht="20.100000000000001" customHeight="1" x14ac:dyDescent="0.25">
      <c r="A94" s="41" t="s">
        <v>581</v>
      </c>
      <c r="B94" s="42">
        <v>0</v>
      </c>
      <c r="C94" s="42">
        <v>1</v>
      </c>
      <c r="D94" s="42">
        <v>0</v>
      </c>
      <c r="E94" s="42">
        <v>0</v>
      </c>
      <c r="F94" s="339" t="s">
        <v>266</v>
      </c>
      <c r="G94" s="42">
        <v>0</v>
      </c>
      <c r="H94" s="339" t="s">
        <v>266</v>
      </c>
      <c r="I94" s="339" t="s">
        <v>266</v>
      </c>
      <c r="J94" s="42">
        <v>0</v>
      </c>
      <c r="K94" s="42">
        <v>1</v>
      </c>
      <c r="L94" s="38"/>
    </row>
    <row r="95" spans="1:12" ht="20.100000000000001" customHeight="1" x14ac:dyDescent="0.25">
      <c r="A95" s="41" t="s">
        <v>275</v>
      </c>
      <c r="B95" s="42">
        <v>0</v>
      </c>
      <c r="C95" s="42">
        <v>8</v>
      </c>
      <c r="D95" s="42">
        <v>0</v>
      </c>
      <c r="E95" s="42">
        <v>0</v>
      </c>
      <c r="F95" s="339" t="s">
        <v>266</v>
      </c>
      <c r="G95" s="42">
        <v>0</v>
      </c>
      <c r="H95" s="339" t="s">
        <v>266</v>
      </c>
      <c r="I95" s="339" t="s">
        <v>266</v>
      </c>
      <c r="J95" s="42">
        <v>0</v>
      </c>
      <c r="K95" s="42">
        <v>8</v>
      </c>
      <c r="L95" s="38"/>
    </row>
    <row r="96" spans="1:12" ht="20.100000000000001" customHeight="1" x14ac:dyDescent="0.25">
      <c r="A96" s="41" t="s">
        <v>582</v>
      </c>
      <c r="B96" s="42">
        <v>1</v>
      </c>
      <c r="C96" s="42">
        <v>4</v>
      </c>
      <c r="D96" s="42">
        <v>0</v>
      </c>
      <c r="E96" s="42">
        <v>0</v>
      </c>
      <c r="F96" s="339" t="s">
        <v>266</v>
      </c>
      <c r="G96" s="42">
        <v>0</v>
      </c>
      <c r="H96" s="339" t="s">
        <v>266</v>
      </c>
      <c r="I96" s="339" t="s">
        <v>266</v>
      </c>
      <c r="J96" s="42">
        <v>1</v>
      </c>
      <c r="K96" s="42">
        <v>4</v>
      </c>
      <c r="L96" s="38"/>
    </row>
    <row r="97" spans="1:16" ht="20.100000000000001" customHeight="1" x14ac:dyDescent="0.25">
      <c r="A97" s="41" t="s">
        <v>58</v>
      </c>
      <c r="B97" s="42">
        <v>22</v>
      </c>
      <c r="C97" s="42">
        <v>33</v>
      </c>
      <c r="D97" s="42">
        <v>0</v>
      </c>
      <c r="E97" s="42">
        <v>0</v>
      </c>
      <c r="F97" s="339" t="s">
        <v>266</v>
      </c>
      <c r="G97" s="42">
        <v>0</v>
      </c>
      <c r="H97" s="339" t="s">
        <v>266</v>
      </c>
      <c r="I97" s="339" t="s">
        <v>266</v>
      </c>
      <c r="J97" s="42">
        <v>22</v>
      </c>
      <c r="K97" s="42">
        <v>33</v>
      </c>
      <c r="L97" s="38"/>
      <c r="M97" s="43"/>
      <c r="N97" s="43"/>
      <c r="O97" s="43"/>
      <c r="P97" s="43"/>
    </row>
    <row r="98" spans="1:16" ht="20.100000000000001" customHeight="1" x14ac:dyDescent="0.25">
      <c r="A98" s="41" t="s">
        <v>59</v>
      </c>
      <c r="B98" s="42">
        <v>22</v>
      </c>
      <c r="C98" s="42">
        <v>17</v>
      </c>
      <c r="D98" s="42">
        <v>0</v>
      </c>
      <c r="E98" s="42">
        <v>0</v>
      </c>
      <c r="F98" s="339" t="s">
        <v>266</v>
      </c>
      <c r="G98" s="42">
        <v>0</v>
      </c>
      <c r="H98" s="339" t="s">
        <v>266</v>
      </c>
      <c r="I98" s="339" t="s">
        <v>266</v>
      </c>
      <c r="J98" s="42">
        <v>22</v>
      </c>
      <c r="K98" s="42">
        <v>17</v>
      </c>
      <c r="L98" s="38"/>
      <c r="M98" s="43"/>
      <c r="N98" s="43"/>
      <c r="O98" s="43"/>
      <c r="P98" s="43"/>
    </row>
    <row r="99" spans="1:16" ht="20.100000000000001" customHeight="1" x14ac:dyDescent="0.25">
      <c r="A99" s="41" t="s">
        <v>60</v>
      </c>
      <c r="B99" s="42">
        <v>61</v>
      </c>
      <c r="C99" s="42">
        <v>68</v>
      </c>
      <c r="D99" s="42">
        <v>0</v>
      </c>
      <c r="E99" s="42">
        <v>0</v>
      </c>
      <c r="F99" s="339" t="s">
        <v>266</v>
      </c>
      <c r="G99" s="42">
        <v>0</v>
      </c>
      <c r="H99" s="339" t="s">
        <v>266</v>
      </c>
      <c r="I99" s="339" t="s">
        <v>266</v>
      </c>
      <c r="J99" s="42">
        <v>61</v>
      </c>
      <c r="K99" s="42">
        <v>68</v>
      </c>
      <c r="L99" s="38"/>
      <c r="M99" s="43"/>
      <c r="N99" s="43"/>
      <c r="O99" s="43"/>
      <c r="P99" s="43"/>
    </row>
    <row r="100" spans="1:16" ht="20.100000000000001" customHeight="1" x14ac:dyDescent="0.25">
      <c r="A100" s="41" t="s">
        <v>262</v>
      </c>
      <c r="B100" s="42">
        <v>3071</v>
      </c>
      <c r="C100" s="42">
        <v>2203</v>
      </c>
      <c r="D100" s="42">
        <v>0</v>
      </c>
      <c r="E100" s="42">
        <v>0</v>
      </c>
      <c r="F100" s="339" t="s">
        <v>266</v>
      </c>
      <c r="G100" s="42">
        <v>2</v>
      </c>
      <c r="H100" s="339" t="s">
        <v>266</v>
      </c>
      <c r="I100" s="339" t="s">
        <v>266</v>
      </c>
      <c r="J100" s="42">
        <v>3071</v>
      </c>
      <c r="K100" s="42">
        <v>2201</v>
      </c>
      <c r="L100" s="38"/>
      <c r="M100" s="43"/>
      <c r="N100" s="43"/>
      <c r="O100" s="43"/>
      <c r="P100" s="43"/>
    </row>
    <row r="101" spans="1:16" ht="20.100000000000001" customHeight="1" x14ac:dyDescent="0.25">
      <c r="A101" s="41" t="s">
        <v>61</v>
      </c>
      <c r="B101" s="42">
        <v>3</v>
      </c>
      <c r="C101" s="42">
        <v>7</v>
      </c>
      <c r="D101" s="42">
        <v>0</v>
      </c>
      <c r="E101" s="42">
        <v>0</v>
      </c>
      <c r="F101" s="339" t="s">
        <v>266</v>
      </c>
      <c r="G101" s="42">
        <v>0</v>
      </c>
      <c r="H101" s="339" t="s">
        <v>266</v>
      </c>
      <c r="I101" s="339" t="s">
        <v>266</v>
      </c>
      <c r="J101" s="42">
        <v>3</v>
      </c>
      <c r="K101" s="42">
        <v>7</v>
      </c>
      <c r="L101" s="38"/>
      <c r="M101" s="43"/>
      <c r="N101" s="43"/>
      <c r="O101" s="43"/>
      <c r="P101" s="43"/>
    </row>
    <row r="102" spans="1:16" ht="20.100000000000001" customHeight="1" x14ac:dyDescent="0.25">
      <c r="A102" s="41" t="s">
        <v>273</v>
      </c>
      <c r="B102" s="42">
        <v>23</v>
      </c>
      <c r="C102" s="42">
        <v>12</v>
      </c>
      <c r="D102" s="42">
        <v>0</v>
      </c>
      <c r="E102" s="42">
        <v>0</v>
      </c>
      <c r="F102" s="339" t="s">
        <v>266</v>
      </c>
      <c r="G102" s="42">
        <v>0</v>
      </c>
      <c r="H102" s="339" t="s">
        <v>266</v>
      </c>
      <c r="I102" s="339" t="s">
        <v>266</v>
      </c>
      <c r="J102" s="42">
        <v>23</v>
      </c>
      <c r="K102" s="42">
        <v>12</v>
      </c>
      <c r="L102" s="38"/>
      <c r="M102" s="43"/>
      <c r="N102" s="43"/>
      <c r="O102" s="43"/>
      <c r="P102" s="43"/>
    </row>
    <row r="103" spans="1:16" ht="20.100000000000001" customHeight="1" x14ac:dyDescent="0.25">
      <c r="A103" s="41" t="s">
        <v>62</v>
      </c>
      <c r="B103" s="42">
        <v>8</v>
      </c>
      <c r="C103" s="42">
        <v>5</v>
      </c>
      <c r="D103" s="42">
        <v>0</v>
      </c>
      <c r="E103" s="42">
        <v>0</v>
      </c>
      <c r="F103" s="339" t="s">
        <v>266</v>
      </c>
      <c r="G103" s="42">
        <v>0</v>
      </c>
      <c r="H103" s="339" t="s">
        <v>266</v>
      </c>
      <c r="I103" s="339" t="s">
        <v>266</v>
      </c>
      <c r="J103" s="42">
        <v>8</v>
      </c>
      <c r="K103" s="42">
        <v>5</v>
      </c>
      <c r="L103" s="38"/>
      <c r="M103" s="43"/>
      <c r="N103" s="43"/>
      <c r="O103" s="43"/>
      <c r="P103" s="43"/>
    </row>
    <row r="104" spans="1:16" ht="20.100000000000001" customHeight="1" x14ac:dyDescent="0.25">
      <c r="A104" s="41" t="s">
        <v>274</v>
      </c>
      <c r="B104" s="42">
        <v>6</v>
      </c>
      <c r="C104" s="42">
        <v>0</v>
      </c>
      <c r="D104" s="42">
        <v>0</v>
      </c>
      <c r="E104" s="42">
        <v>0</v>
      </c>
      <c r="F104" s="339" t="s">
        <v>266</v>
      </c>
      <c r="G104" s="42">
        <v>0</v>
      </c>
      <c r="H104" s="339" t="s">
        <v>266</v>
      </c>
      <c r="I104" s="339" t="s">
        <v>266</v>
      </c>
      <c r="J104" s="42">
        <v>6</v>
      </c>
      <c r="K104" s="42">
        <v>0</v>
      </c>
      <c r="L104" s="38"/>
      <c r="M104" s="43"/>
      <c r="N104" s="43"/>
      <c r="O104" s="43"/>
      <c r="P104" s="43"/>
    </row>
    <row r="105" spans="1:16" ht="20.100000000000001" customHeight="1" x14ac:dyDescent="0.25">
      <c r="A105" s="41" t="s">
        <v>63</v>
      </c>
      <c r="B105" s="42">
        <v>11</v>
      </c>
      <c r="C105" s="42">
        <v>25</v>
      </c>
      <c r="D105" s="42">
        <v>0</v>
      </c>
      <c r="E105" s="42">
        <v>0</v>
      </c>
      <c r="F105" s="339" t="s">
        <v>266</v>
      </c>
      <c r="G105" s="42">
        <v>0</v>
      </c>
      <c r="H105" s="339" t="s">
        <v>266</v>
      </c>
      <c r="I105" s="339" t="s">
        <v>266</v>
      </c>
      <c r="J105" s="42">
        <v>11</v>
      </c>
      <c r="K105" s="42">
        <v>25</v>
      </c>
      <c r="L105" s="38"/>
      <c r="M105" s="43"/>
      <c r="N105" s="43"/>
      <c r="O105" s="43"/>
      <c r="P105" s="43"/>
    </row>
    <row r="106" spans="1:16" ht="20.100000000000001" customHeight="1" x14ac:dyDescent="0.25">
      <c r="A106" s="41" t="s">
        <v>64</v>
      </c>
      <c r="B106" s="42">
        <v>94</v>
      </c>
      <c r="C106" s="42">
        <v>61</v>
      </c>
      <c r="D106" s="42">
        <v>0</v>
      </c>
      <c r="E106" s="42">
        <v>0</v>
      </c>
      <c r="F106" s="339" t="s">
        <v>266</v>
      </c>
      <c r="G106" s="42">
        <v>0</v>
      </c>
      <c r="H106" s="339" t="s">
        <v>266</v>
      </c>
      <c r="I106" s="339" t="s">
        <v>266</v>
      </c>
      <c r="J106" s="42">
        <v>94</v>
      </c>
      <c r="K106" s="42">
        <v>61</v>
      </c>
      <c r="L106" s="38"/>
      <c r="M106" s="43"/>
      <c r="N106" s="43"/>
      <c r="O106" s="43"/>
      <c r="P106" s="43"/>
    </row>
    <row r="107" spans="1:16" ht="20.100000000000001" customHeight="1" x14ac:dyDescent="0.25">
      <c r="A107" s="41" t="s">
        <v>261</v>
      </c>
      <c r="B107" s="42">
        <v>1</v>
      </c>
      <c r="C107" s="42">
        <v>3</v>
      </c>
      <c r="D107" s="42">
        <v>0</v>
      </c>
      <c r="E107" s="42">
        <v>0</v>
      </c>
      <c r="F107" s="339" t="s">
        <v>266</v>
      </c>
      <c r="G107" s="42">
        <v>0</v>
      </c>
      <c r="H107" s="339" t="s">
        <v>266</v>
      </c>
      <c r="I107" s="339" t="s">
        <v>266</v>
      </c>
      <c r="J107" s="42">
        <v>1</v>
      </c>
      <c r="K107" s="42">
        <v>3</v>
      </c>
      <c r="L107" s="38"/>
      <c r="M107" s="43"/>
      <c r="N107" s="43"/>
      <c r="O107" s="43"/>
      <c r="P107" s="43"/>
    </row>
    <row r="108" spans="1:16" ht="20.100000000000001" customHeight="1" x14ac:dyDescent="0.25">
      <c r="A108" s="41" t="s">
        <v>583</v>
      </c>
      <c r="B108" s="42">
        <v>28</v>
      </c>
      <c r="C108" s="42">
        <v>4</v>
      </c>
      <c r="D108" s="42">
        <v>0</v>
      </c>
      <c r="E108" s="42">
        <v>0</v>
      </c>
      <c r="F108" s="339" t="s">
        <v>266</v>
      </c>
      <c r="G108" s="42">
        <v>0</v>
      </c>
      <c r="H108" s="339" t="s">
        <v>266</v>
      </c>
      <c r="I108" s="339" t="s">
        <v>266</v>
      </c>
      <c r="J108" s="42">
        <v>28</v>
      </c>
      <c r="K108" s="42">
        <v>4</v>
      </c>
      <c r="L108" s="38"/>
      <c r="M108" s="43"/>
      <c r="N108" s="43"/>
      <c r="O108" s="43"/>
      <c r="P108" s="43"/>
    </row>
    <row r="109" spans="1:16" ht="20.100000000000001" customHeight="1" x14ac:dyDescent="0.25">
      <c r="A109" s="41" t="s">
        <v>65</v>
      </c>
      <c r="B109" s="42">
        <v>2</v>
      </c>
      <c r="C109" s="42">
        <v>2</v>
      </c>
      <c r="D109" s="42">
        <v>0</v>
      </c>
      <c r="E109" s="42">
        <v>0</v>
      </c>
      <c r="F109" s="339" t="s">
        <v>266</v>
      </c>
      <c r="G109" s="42">
        <v>0</v>
      </c>
      <c r="H109" s="339" t="s">
        <v>266</v>
      </c>
      <c r="I109" s="339" t="s">
        <v>266</v>
      </c>
      <c r="J109" s="42">
        <v>2</v>
      </c>
      <c r="K109" s="42">
        <v>2</v>
      </c>
      <c r="L109" s="38"/>
      <c r="M109" s="43"/>
      <c r="N109" s="43"/>
      <c r="O109" s="43"/>
      <c r="P109" s="43"/>
    </row>
    <row r="110" spans="1:16" s="27" customFormat="1" ht="20.100000000000001" customHeight="1" x14ac:dyDescent="0.25">
      <c r="A110" s="352" t="s">
        <v>257</v>
      </c>
      <c r="B110" s="40">
        <v>102</v>
      </c>
      <c r="C110" s="40">
        <v>108</v>
      </c>
      <c r="D110" s="40">
        <v>0</v>
      </c>
      <c r="E110" s="40">
        <v>0</v>
      </c>
      <c r="F110" s="338" t="s">
        <v>266</v>
      </c>
      <c r="G110" s="40">
        <v>0</v>
      </c>
      <c r="H110" s="338" t="s">
        <v>266</v>
      </c>
      <c r="I110" s="338" t="s">
        <v>266</v>
      </c>
      <c r="J110" s="40">
        <v>102</v>
      </c>
      <c r="K110" s="40">
        <v>108</v>
      </c>
      <c r="L110" s="38"/>
    </row>
    <row r="111" spans="1:16" ht="20.100000000000001" customHeight="1" x14ac:dyDescent="0.25">
      <c r="A111" s="41" t="s">
        <v>66</v>
      </c>
      <c r="B111" s="42">
        <v>87</v>
      </c>
      <c r="C111" s="42">
        <v>97</v>
      </c>
      <c r="D111" s="44">
        <v>0</v>
      </c>
      <c r="E111" s="44">
        <v>0</v>
      </c>
      <c r="F111" s="340" t="s">
        <v>266</v>
      </c>
      <c r="G111" s="44">
        <v>0</v>
      </c>
      <c r="H111" s="340" t="s">
        <v>266</v>
      </c>
      <c r="I111" s="340" t="s">
        <v>266</v>
      </c>
      <c r="J111" s="44">
        <v>87</v>
      </c>
      <c r="K111" s="44">
        <v>97</v>
      </c>
      <c r="L111" s="38"/>
    </row>
    <row r="112" spans="1:16" ht="20.100000000000001" customHeight="1" x14ac:dyDescent="0.25">
      <c r="A112" s="41" t="s">
        <v>67</v>
      </c>
      <c r="B112" s="42">
        <v>15</v>
      </c>
      <c r="C112" s="42">
        <v>11</v>
      </c>
      <c r="D112" s="44">
        <v>0</v>
      </c>
      <c r="E112" s="44">
        <v>0</v>
      </c>
      <c r="F112" s="340" t="s">
        <v>266</v>
      </c>
      <c r="G112" s="44">
        <v>0</v>
      </c>
      <c r="H112" s="340" t="s">
        <v>266</v>
      </c>
      <c r="I112" s="340" t="s">
        <v>266</v>
      </c>
      <c r="J112" s="44">
        <v>15</v>
      </c>
      <c r="K112" s="44">
        <v>11</v>
      </c>
      <c r="L112" s="38"/>
    </row>
    <row r="113" spans="1:12" ht="20.100000000000001" customHeight="1" x14ac:dyDescent="0.25">
      <c r="A113" s="41" t="s">
        <v>68</v>
      </c>
      <c r="B113" s="42">
        <v>0</v>
      </c>
      <c r="C113" s="42">
        <v>0</v>
      </c>
      <c r="D113" s="44">
        <v>0</v>
      </c>
      <c r="E113" s="44">
        <v>0</v>
      </c>
      <c r="F113" s="340" t="s">
        <v>266</v>
      </c>
      <c r="G113" s="44">
        <v>0</v>
      </c>
      <c r="H113" s="340" t="s">
        <v>266</v>
      </c>
      <c r="I113" s="340" t="s">
        <v>266</v>
      </c>
      <c r="J113" s="44">
        <v>0</v>
      </c>
      <c r="K113" s="44">
        <v>0</v>
      </c>
      <c r="L113" s="38"/>
    </row>
    <row r="114" spans="1:12" s="27" customFormat="1" ht="20.100000000000001" customHeight="1" thickBot="1" x14ac:dyDescent="0.3">
      <c r="A114" s="353" t="s">
        <v>591</v>
      </c>
      <c r="B114" s="46">
        <v>0</v>
      </c>
      <c r="C114" s="46">
        <v>0</v>
      </c>
      <c r="D114" s="46">
        <v>0</v>
      </c>
      <c r="E114" s="46">
        <v>0</v>
      </c>
      <c r="F114" s="341" t="s">
        <v>266</v>
      </c>
      <c r="G114" s="46">
        <v>0</v>
      </c>
      <c r="H114" s="341" t="s">
        <v>266</v>
      </c>
      <c r="I114" s="341" t="s">
        <v>266</v>
      </c>
      <c r="J114" s="46">
        <v>0</v>
      </c>
      <c r="K114" s="46">
        <v>0</v>
      </c>
      <c r="L114" s="38"/>
    </row>
    <row r="115" spans="1:12" s="48" customFormat="1" ht="15.95" customHeight="1" x14ac:dyDescent="0.25">
      <c r="A115" s="47" t="s">
        <v>588</v>
      </c>
      <c r="B115" s="47"/>
      <c r="C115" s="47"/>
      <c r="E115" s="49"/>
      <c r="I115" s="49"/>
      <c r="L115" s="50"/>
    </row>
    <row r="116" spans="1:12" ht="20.100000000000001" customHeight="1" x14ac:dyDescent="0.25">
      <c r="A116" s="1014"/>
      <c r="D116" s="43"/>
      <c r="E116" s="43"/>
      <c r="F116" s="43"/>
      <c r="G116" s="51"/>
      <c r="H116" s="43"/>
      <c r="I116" s="43"/>
      <c r="J116" s="43"/>
      <c r="K116" s="43"/>
      <c r="L116" s="52"/>
    </row>
    <row r="117" spans="1:12" ht="20.100000000000001" customHeight="1" x14ac:dyDescent="0.25">
      <c r="A117" s="1015"/>
    </row>
  </sheetData>
  <mergeCells count="9">
    <mergeCell ref="A116:A117"/>
    <mergeCell ref="A3:A6"/>
    <mergeCell ref="B3:K3"/>
    <mergeCell ref="B4:C5"/>
    <mergeCell ref="D4:K4"/>
    <mergeCell ref="A72:A75"/>
    <mergeCell ref="B72:K72"/>
    <mergeCell ref="B73:C74"/>
    <mergeCell ref="D73:K73"/>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2" manualBreakCount="2">
    <brk id="69" max="16383" man="1"/>
    <brk id="115"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28"/>
  <sheetViews>
    <sheetView showGridLines="0" zoomScaleNormal="100" zoomScaleSheetLayoutView="25" workbookViewId="0"/>
  </sheetViews>
  <sheetFormatPr defaultColWidth="11.42578125" defaultRowHeight="20.100000000000001" customHeight="1" x14ac:dyDescent="0.25"/>
  <cols>
    <col min="1" max="1" width="36.7109375" style="41" customWidth="1"/>
    <col min="2" max="3" width="10.28515625" style="41" customWidth="1"/>
    <col min="4" max="4" width="9" style="41" customWidth="1"/>
    <col min="5" max="5" width="10" style="41" customWidth="1"/>
    <col min="6" max="13" width="9" style="41" customWidth="1"/>
    <col min="14" max="14" width="10.5703125" style="41" customWidth="1"/>
    <col min="15" max="15" width="10.5703125" style="41" bestFit="1" customWidth="1"/>
    <col min="16" max="16" width="11.7109375" style="41" customWidth="1"/>
    <col min="17" max="16384" width="11.42578125" style="41"/>
  </cols>
  <sheetData>
    <row r="1" spans="1:17" s="27" customFormat="1" ht="24.95" customHeight="1" x14ac:dyDescent="0.25">
      <c r="A1" s="347" t="s">
        <v>132</v>
      </c>
      <c r="B1" s="347"/>
      <c r="C1" s="347"/>
      <c r="D1" s="347"/>
      <c r="E1" s="347"/>
      <c r="F1" s="347"/>
      <c r="G1" s="347"/>
    </row>
    <row r="2" spans="1:17" s="55" customFormat="1" ht="24.95" customHeight="1" thickBot="1" x14ac:dyDescent="0.25">
      <c r="A2" s="28" t="s">
        <v>480</v>
      </c>
      <c r="B2" s="53"/>
      <c r="C2" s="53"/>
      <c r="D2" s="53"/>
      <c r="E2" s="53"/>
      <c r="F2" s="53"/>
      <c r="G2" s="53"/>
      <c r="H2" s="53"/>
      <c r="I2" s="53"/>
      <c r="J2" s="53"/>
      <c r="K2" s="53"/>
      <c r="L2" s="53"/>
      <c r="M2" s="53"/>
      <c r="N2" s="53"/>
      <c r="O2" s="336" t="s">
        <v>586</v>
      </c>
      <c r="P2" s="54"/>
    </row>
    <row r="3" spans="1:17" s="39" customFormat="1" ht="20.100000000000001" customHeight="1" x14ac:dyDescent="0.25">
      <c r="A3" s="1023" t="s">
        <v>8</v>
      </c>
      <c r="B3" s="1019" t="s">
        <v>9</v>
      </c>
      <c r="C3" s="1020"/>
      <c r="D3" s="1020"/>
      <c r="E3" s="1020"/>
      <c r="F3" s="1020"/>
      <c r="G3" s="1020"/>
      <c r="H3" s="1020"/>
      <c r="I3" s="1020"/>
      <c r="J3" s="1020"/>
      <c r="K3" s="1020"/>
      <c r="L3" s="1020"/>
      <c r="M3" s="1020"/>
      <c r="N3" s="1020"/>
      <c r="O3" s="1020"/>
      <c r="P3" s="56"/>
    </row>
    <row r="4" spans="1:17" ht="20.100000000000001" customHeight="1" x14ac:dyDescent="0.25">
      <c r="A4" s="1024"/>
      <c r="B4" s="1021" t="s">
        <v>10</v>
      </c>
      <c r="C4" s="1021"/>
      <c r="D4" s="32" t="s">
        <v>69</v>
      </c>
      <c r="E4" s="32"/>
      <c r="F4" s="32" t="s">
        <v>70</v>
      </c>
      <c r="G4" s="32"/>
      <c r="H4" s="32" t="s">
        <v>71</v>
      </c>
      <c r="I4" s="32"/>
      <c r="J4" s="32" t="s">
        <v>72</v>
      </c>
      <c r="K4" s="32"/>
      <c r="L4" s="32" t="s">
        <v>73</v>
      </c>
      <c r="M4" s="32"/>
      <c r="N4" s="32" t="s">
        <v>74</v>
      </c>
      <c r="O4" s="57"/>
      <c r="P4" s="58"/>
    </row>
    <row r="5" spans="1:17" ht="20.100000000000001" customHeight="1" x14ac:dyDescent="0.25">
      <c r="A5" s="1025"/>
      <c r="B5" s="59">
        <v>2015</v>
      </c>
      <c r="C5" s="59">
        <v>2016</v>
      </c>
      <c r="D5" s="59">
        <v>2015</v>
      </c>
      <c r="E5" s="59">
        <v>2016</v>
      </c>
      <c r="F5" s="334">
        <v>2015</v>
      </c>
      <c r="G5" s="334">
        <v>2016</v>
      </c>
      <c r="H5" s="334">
        <v>2015</v>
      </c>
      <c r="I5" s="334">
        <v>2016</v>
      </c>
      <c r="J5" s="334">
        <v>2015</v>
      </c>
      <c r="K5" s="334">
        <v>2016</v>
      </c>
      <c r="L5" s="334">
        <v>2015</v>
      </c>
      <c r="M5" s="334">
        <v>2016</v>
      </c>
      <c r="N5" s="334">
        <v>2015</v>
      </c>
      <c r="O5" s="335">
        <v>2016</v>
      </c>
      <c r="P5" s="58"/>
    </row>
    <row r="6" spans="1:17" ht="20.100000000000001" customHeight="1" x14ac:dyDescent="0.25">
      <c r="A6" s="36" t="s">
        <v>10</v>
      </c>
      <c r="B6" s="37">
        <v>18386</v>
      </c>
      <c r="C6" s="37">
        <v>16507</v>
      </c>
      <c r="D6" s="37">
        <v>2058</v>
      </c>
      <c r="E6" s="37">
        <v>436</v>
      </c>
      <c r="F6" s="37">
        <v>1265</v>
      </c>
      <c r="G6" s="37">
        <v>2359</v>
      </c>
      <c r="H6" s="37">
        <v>533</v>
      </c>
      <c r="I6" s="37">
        <v>1391</v>
      </c>
      <c r="J6" s="37">
        <v>943</v>
      </c>
      <c r="K6" s="37">
        <v>921</v>
      </c>
      <c r="L6" s="37">
        <v>994</v>
      </c>
      <c r="M6" s="37">
        <v>550</v>
      </c>
      <c r="N6" s="37">
        <v>479</v>
      </c>
      <c r="O6" s="37">
        <v>605</v>
      </c>
    </row>
    <row r="7" spans="1:17" s="39" customFormat="1" ht="20.100000000000001" customHeight="1" x14ac:dyDescent="0.25">
      <c r="A7" s="352" t="s">
        <v>260</v>
      </c>
      <c r="B7" s="40">
        <v>31</v>
      </c>
      <c r="C7" s="40">
        <v>16</v>
      </c>
      <c r="D7" s="40">
        <v>4</v>
      </c>
      <c r="E7" s="40">
        <v>0</v>
      </c>
      <c r="F7" s="40">
        <v>4</v>
      </c>
      <c r="G7" s="40">
        <v>4</v>
      </c>
      <c r="H7" s="40">
        <v>2</v>
      </c>
      <c r="I7" s="40">
        <v>1</v>
      </c>
      <c r="J7" s="40">
        <v>2</v>
      </c>
      <c r="K7" s="40">
        <v>1</v>
      </c>
      <c r="L7" s="40">
        <v>0</v>
      </c>
      <c r="M7" s="40">
        <v>0</v>
      </c>
      <c r="N7" s="40">
        <v>0</v>
      </c>
      <c r="O7" s="40">
        <v>0</v>
      </c>
    </row>
    <row r="8" spans="1:17" ht="20.100000000000001" customHeight="1" x14ac:dyDescent="0.25">
      <c r="A8" s="41" t="s">
        <v>17</v>
      </c>
      <c r="B8" s="42">
        <v>10</v>
      </c>
      <c r="C8" s="42">
        <v>4</v>
      </c>
      <c r="D8" s="42">
        <v>2</v>
      </c>
      <c r="E8" s="42">
        <v>0</v>
      </c>
      <c r="F8" s="42">
        <v>1</v>
      </c>
      <c r="G8" s="42">
        <v>3</v>
      </c>
      <c r="H8" s="42">
        <v>0</v>
      </c>
      <c r="I8" s="42">
        <v>0</v>
      </c>
      <c r="J8" s="42">
        <v>0</v>
      </c>
      <c r="K8" s="42">
        <v>0</v>
      </c>
      <c r="L8" s="42">
        <v>0</v>
      </c>
      <c r="M8" s="42">
        <v>0</v>
      </c>
      <c r="N8" s="42">
        <v>0</v>
      </c>
      <c r="O8" s="42">
        <v>0</v>
      </c>
    </row>
    <row r="9" spans="1:17" ht="20.100000000000001" customHeight="1" x14ac:dyDescent="0.25">
      <c r="A9" s="41" t="s">
        <v>18</v>
      </c>
      <c r="B9" s="42">
        <v>0</v>
      </c>
      <c r="C9" s="42">
        <v>0</v>
      </c>
      <c r="D9" s="42">
        <v>0</v>
      </c>
      <c r="E9" s="42">
        <v>0</v>
      </c>
      <c r="F9" s="42">
        <v>0</v>
      </c>
      <c r="G9" s="42">
        <v>0</v>
      </c>
      <c r="H9" s="42">
        <v>0</v>
      </c>
      <c r="I9" s="42">
        <v>0</v>
      </c>
      <c r="J9" s="42">
        <v>0</v>
      </c>
      <c r="K9" s="42">
        <v>0</v>
      </c>
      <c r="L9" s="42">
        <v>0</v>
      </c>
      <c r="M9" s="42">
        <v>0</v>
      </c>
      <c r="N9" s="42">
        <v>0</v>
      </c>
      <c r="O9" s="42">
        <v>0</v>
      </c>
    </row>
    <row r="10" spans="1:17" ht="20.100000000000001" customHeight="1" x14ac:dyDescent="0.25">
      <c r="A10" s="41" t="s">
        <v>19</v>
      </c>
      <c r="B10" s="42">
        <v>0</v>
      </c>
      <c r="C10" s="42">
        <v>0</v>
      </c>
      <c r="D10" s="42">
        <v>0</v>
      </c>
      <c r="E10" s="42">
        <v>0</v>
      </c>
      <c r="F10" s="42">
        <v>0</v>
      </c>
      <c r="G10" s="42">
        <v>0</v>
      </c>
      <c r="H10" s="42">
        <v>0</v>
      </c>
      <c r="I10" s="42">
        <v>0</v>
      </c>
      <c r="J10" s="42">
        <v>0</v>
      </c>
      <c r="K10" s="42">
        <v>0</v>
      </c>
      <c r="L10" s="42">
        <v>0</v>
      </c>
      <c r="M10" s="42">
        <v>0</v>
      </c>
      <c r="N10" s="42">
        <v>0</v>
      </c>
      <c r="O10" s="42">
        <v>0</v>
      </c>
    </row>
    <row r="11" spans="1:17" ht="20.100000000000001" customHeight="1" x14ac:dyDescent="0.25">
      <c r="A11" s="41" t="s">
        <v>559</v>
      </c>
      <c r="B11" s="42">
        <v>0</v>
      </c>
      <c r="C11" s="42">
        <v>0</v>
      </c>
      <c r="D11" s="42">
        <v>0</v>
      </c>
      <c r="E11" s="42">
        <v>0</v>
      </c>
      <c r="F11" s="42">
        <v>0</v>
      </c>
      <c r="G11" s="42">
        <v>0</v>
      </c>
      <c r="H11" s="42">
        <v>0</v>
      </c>
      <c r="I11" s="42">
        <v>0</v>
      </c>
      <c r="J11" s="42">
        <v>0</v>
      </c>
      <c r="K11" s="42">
        <v>0</v>
      </c>
      <c r="L11" s="42">
        <v>0</v>
      </c>
      <c r="M11" s="42">
        <v>0</v>
      </c>
      <c r="N11" s="42">
        <v>0</v>
      </c>
      <c r="O11" s="42">
        <v>0</v>
      </c>
    </row>
    <row r="12" spans="1:17" ht="20.100000000000001" customHeight="1" x14ac:dyDescent="0.25">
      <c r="A12" s="41" t="s">
        <v>560</v>
      </c>
      <c r="B12" s="42">
        <v>0</v>
      </c>
      <c r="C12" s="42">
        <v>1</v>
      </c>
      <c r="D12" s="42">
        <v>0</v>
      </c>
      <c r="E12" s="42">
        <v>0</v>
      </c>
      <c r="F12" s="42">
        <v>0</v>
      </c>
      <c r="G12" s="42">
        <v>0</v>
      </c>
      <c r="H12" s="42">
        <v>0</v>
      </c>
      <c r="I12" s="42">
        <v>0</v>
      </c>
      <c r="J12" s="42">
        <v>0</v>
      </c>
      <c r="K12" s="42">
        <v>1</v>
      </c>
      <c r="L12" s="42">
        <v>0</v>
      </c>
      <c r="M12" s="42">
        <v>0</v>
      </c>
      <c r="N12" s="42">
        <v>0</v>
      </c>
      <c r="O12" s="42">
        <v>0</v>
      </c>
    </row>
    <row r="13" spans="1:17" ht="20.100000000000001" customHeight="1" x14ac:dyDescent="0.25">
      <c r="A13" s="41" t="s">
        <v>561</v>
      </c>
      <c r="B13" s="42">
        <v>7</v>
      </c>
      <c r="C13" s="42">
        <v>0</v>
      </c>
      <c r="D13" s="42">
        <v>1</v>
      </c>
      <c r="E13" s="42">
        <v>0</v>
      </c>
      <c r="F13" s="42">
        <v>1</v>
      </c>
      <c r="G13" s="42">
        <v>0</v>
      </c>
      <c r="H13" s="42">
        <v>0</v>
      </c>
      <c r="I13" s="42">
        <v>0</v>
      </c>
      <c r="J13" s="42">
        <v>1</v>
      </c>
      <c r="K13" s="42">
        <v>0</v>
      </c>
      <c r="L13" s="42">
        <v>0</v>
      </c>
      <c r="M13" s="42">
        <v>0</v>
      </c>
      <c r="N13" s="42">
        <v>0</v>
      </c>
      <c r="O13" s="42">
        <v>0</v>
      </c>
    </row>
    <row r="14" spans="1:17" ht="20.100000000000001" customHeight="1" x14ac:dyDescent="0.25">
      <c r="A14" s="41" t="s">
        <v>562</v>
      </c>
      <c r="B14" s="42">
        <v>0</v>
      </c>
      <c r="C14" s="42">
        <v>0</v>
      </c>
      <c r="D14" s="42">
        <v>0</v>
      </c>
      <c r="E14" s="42">
        <v>0</v>
      </c>
      <c r="F14" s="42">
        <v>0</v>
      </c>
      <c r="G14" s="42">
        <v>0</v>
      </c>
      <c r="H14" s="42">
        <v>0</v>
      </c>
      <c r="I14" s="42">
        <v>0</v>
      </c>
      <c r="J14" s="42">
        <v>0</v>
      </c>
      <c r="K14" s="42">
        <v>0</v>
      </c>
      <c r="L14" s="42">
        <v>0</v>
      </c>
      <c r="M14" s="42">
        <v>0</v>
      </c>
      <c r="N14" s="42">
        <v>0</v>
      </c>
      <c r="O14" s="42">
        <v>0</v>
      </c>
      <c r="Q14" s="41" t="s">
        <v>1</v>
      </c>
    </row>
    <row r="15" spans="1:17" ht="20.100000000000001" customHeight="1" x14ac:dyDescent="0.25">
      <c r="A15" s="41" t="s">
        <v>20</v>
      </c>
      <c r="B15" s="42">
        <v>0</v>
      </c>
      <c r="C15" s="42">
        <v>0</v>
      </c>
      <c r="D15" s="42">
        <v>0</v>
      </c>
      <c r="E15" s="42">
        <v>0</v>
      </c>
      <c r="F15" s="42">
        <v>0</v>
      </c>
      <c r="G15" s="42">
        <v>0</v>
      </c>
      <c r="H15" s="42">
        <v>0</v>
      </c>
      <c r="I15" s="42">
        <v>0</v>
      </c>
      <c r="J15" s="42">
        <v>0</v>
      </c>
      <c r="K15" s="42">
        <v>0</v>
      </c>
      <c r="L15" s="42">
        <v>0</v>
      </c>
      <c r="M15" s="42">
        <v>0</v>
      </c>
      <c r="N15" s="42">
        <v>0</v>
      </c>
      <c r="O15" s="42">
        <v>0</v>
      </c>
    </row>
    <row r="16" spans="1:17" ht="20.100000000000001" customHeight="1" x14ac:dyDescent="0.25">
      <c r="A16" s="41" t="s">
        <v>563</v>
      </c>
      <c r="B16" s="42">
        <v>0</v>
      </c>
      <c r="C16" s="42">
        <v>0</v>
      </c>
      <c r="D16" s="42">
        <v>0</v>
      </c>
      <c r="E16" s="42">
        <v>0</v>
      </c>
      <c r="F16" s="42">
        <v>0</v>
      </c>
      <c r="G16" s="42">
        <v>0</v>
      </c>
      <c r="H16" s="42">
        <v>0</v>
      </c>
      <c r="I16" s="42">
        <v>0</v>
      </c>
      <c r="J16" s="42">
        <v>0</v>
      </c>
      <c r="K16" s="42">
        <v>0</v>
      </c>
      <c r="L16" s="42">
        <v>0</v>
      </c>
      <c r="M16" s="42">
        <v>0</v>
      </c>
      <c r="N16" s="42">
        <v>0</v>
      </c>
      <c r="O16" s="42">
        <v>0</v>
      </c>
    </row>
    <row r="17" spans="1:15" ht="20.100000000000001" customHeight="1" x14ac:dyDescent="0.25">
      <c r="A17" s="41" t="s">
        <v>564</v>
      </c>
      <c r="B17" s="42">
        <v>4</v>
      </c>
      <c r="C17" s="42">
        <v>1</v>
      </c>
      <c r="D17" s="42">
        <v>0</v>
      </c>
      <c r="E17" s="42">
        <v>0</v>
      </c>
      <c r="F17" s="42">
        <v>2</v>
      </c>
      <c r="G17" s="42">
        <v>0</v>
      </c>
      <c r="H17" s="42">
        <v>1</v>
      </c>
      <c r="I17" s="42">
        <v>0</v>
      </c>
      <c r="J17" s="42">
        <v>0</v>
      </c>
      <c r="K17" s="42">
        <v>0</v>
      </c>
      <c r="L17" s="42">
        <v>0</v>
      </c>
      <c r="M17" s="42">
        <v>0</v>
      </c>
      <c r="N17" s="42">
        <v>0</v>
      </c>
      <c r="O17" s="42">
        <v>0</v>
      </c>
    </row>
    <row r="18" spans="1:15" ht="20.100000000000001" customHeight="1" x14ac:dyDescent="0.25">
      <c r="A18" s="41" t="s">
        <v>21</v>
      </c>
      <c r="B18" s="42">
        <v>10</v>
      </c>
      <c r="C18" s="42">
        <v>10</v>
      </c>
      <c r="D18" s="42">
        <v>1</v>
      </c>
      <c r="E18" s="42">
        <v>0</v>
      </c>
      <c r="F18" s="42">
        <v>0</v>
      </c>
      <c r="G18" s="42">
        <v>1</v>
      </c>
      <c r="H18" s="42">
        <v>1</v>
      </c>
      <c r="I18" s="42">
        <v>1</v>
      </c>
      <c r="J18" s="42">
        <v>1</v>
      </c>
      <c r="K18" s="42">
        <v>0</v>
      </c>
      <c r="L18" s="42">
        <v>0</v>
      </c>
      <c r="M18" s="42">
        <v>0</v>
      </c>
      <c r="N18" s="42">
        <v>0</v>
      </c>
      <c r="O18" s="42">
        <v>0</v>
      </c>
    </row>
    <row r="19" spans="1:15" s="39" customFormat="1" ht="20.100000000000001" customHeight="1" x14ac:dyDescent="0.25">
      <c r="A19" s="352" t="s">
        <v>589</v>
      </c>
      <c r="B19" s="40">
        <v>62</v>
      </c>
      <c r="C19" s="40">
        <v>32</v>
      </c>
      <c r="D19" s="40">
        <v>0</v>
      </c>
      <c r="E19" s="40">
        <v>1</v>
      </c>
      <c r="F19" s="40">
        <v>3</v>
      </c>
      <c r="G19" s="40">
        <v>2</v>
      </c>
      <c r="H19" s="40">
        <v>0</v>
      </c>
      <c r="I19" s="40">
        <v>3</v>
      </c>
      <c r="J19" s="40">
        <v>8</v>
      </c>
      <c r="K19" s="40">
        <v>5</v>
      </c>
      <c r="L19" s="40">
        <v>5</v>
      </c>
      <c r="M19" s="40">
        <v>5</v>
      </c>
      <c r="N19" s="40">
        <v>2</v>
      </c>
      <c r="O19" s="40">
        <v>0</v>
      </c>
    </row>
    <row r="20" spans="1:15" ht="20.100000000000001" customHeight="1" x14ac:dyDescent="0.25">
      <c r="A20" s="41" t="s">
        <v>22</v>
      </c>
      <c r="B20" s="42">
        <v>2</v>
      </c>
      <c r="C20" s="42">
        <v>2</v>
      </c>
      <c r="D20" s="42">
        <v>0</v>
      </c>
      <c r="E20" s="42">
        <v>0</v>
      </c>
      <c r="F20" s="42">
        <v>0</v>
      </c>
      <c r="G20" s="42">
        <v>0</v>
      </c>
      <c r="H20" s="42">
        <v>0</v>
      </c>
      <c r="I20" s="42">
        <v>0</v>
      </c>
      <c r="J20" s="42">
        <v>0</v>
      </c>
      <c r="K20" s="42">
        <v>0</v>
      </c>
      <c r="L20" s="42">
        <v>1</v>
      </c>
      <c r="M20" s="42">
        <v>0</v>
      </c>
      <c r="N20" s="42">
        <v>0</v>
      </c>
      <c r="O20" s="42">
        <v>0</v>
      </c>
    </row>
    <row r="21" spans="1:15" ht="20.100000000000001" customHeight="1" x14ac:dyDescent="0.25">
      <c r="A21" s="41" t="s">
        <v>23</v>
      </c>
      <c r="B21" s="42">
        <v>0</v>
      </c>
      <c r="C21" s="42">
        <v>1</v>
      </c>
      <c r="D21" s="42">
        <v>0</v>
      </c>
      <c r="E21" s="42">
        <v>0</v>
      </c>
      <c r="F21" s="42">
        <v>0</v>
      </c>
      <c r="G21" s="42">
        <v>0</v>
      </c>
      <c r="H21" s="42">
        <v>0</v>
      </c>
      <c r="I21" s="42">
        <v>0</v>
      </c>
      <c r="J21" s="42">
        <v>0</v>
      </c>
      <c r="K21" s="42">
        <v>1</v>
      </c>
      <c r="L21" s="42">
        <v>0</v>
      </c>
      <c r="M21" s="42">
        <v>0</v>
      </c>
      <c r="N21" s="42">
        <v>0</v>
      </c>
      <c r="O21" s="42">
        <v>0</v>
      </c>
    </row>
    <row r="22" spans="1:15" ht="20.100000000000001" customHeight="1" x14ac:dyDescent="0.25">
      <c r="A22" s="41" t="s">
        <v>565</v>
      </c>
      <c r="B22" s="42">
        <v>0</v>
      </c>
      <c r="C22" s="42">
        <v>0</v>
      </c>
      <c r="D22" s="42">
        <v>0</v>
      </c>
      <c r="E22" s="42">
        <v>0</v>
      </c>
      <c r="F22" s="42">
        <v>0</v>
      </c>
      <c r="G22" s="42">
        <v>0</v>
      </c>
      <c r="H22" s="42">
        <v>0</v>
      </c>
      <c r="I22" s="42">
        <v>0</v>
      </c>
      <c r="J22" s="42">
        <v>0</v>
      </c>
      <c r="K22" s="42">
        <v>0</v>
      </c>
      <c r="L22" s="42">
        <v>0</v>
      </c>
      <c r="M22" s="42">
        <v>0</v>
      </c>
      <c r="N22" s="42">
        <v>0</v>
      </c>
      <c r="O22" s="42">
        <v>0</v>
      </c>
    </row>
    <row r="23" spans="1:15" ht="20.100000000000001" customHeight="1" x14ac:dyDescent="0.25">
      <c r="A23" s="41" t="s">
        <v>24</v>
      </c>
      <c r="B23" s="42">
        <v>4</v>
      </c>
      <c r="C23" s="42">
        <v>2</v>
      </c>
      <c r="D23" s="42">
        <v>0</v>
      </c>
      <c r="E23" s="42">
        <v>0</v>
      </c>
      <c r="F23" s="42">
        <v>0</v>
      </c>
      <c r="G23" s="42">
        <v>0</v>
      </c>
      <c r="H23" s="42">
        <v>0</v>
      </c>
      <c r="I23" s="42">
        <v>0</v>
      </c>
      <c r="J23" s="42">
        <v>2</v>
      </c>
      <c r="K23" s="42">
        <v>0</v>
      </c>
      <c r="L23" s="42">
        <v>0</v>
      </c>
      <c r="M23" s="42">
        <v>0</v>
      </c>
      <c r="N23" s="42">
        <v>0</v>
      </c>
      <c r="O23" s="42">
        <v>0</v>
      </c>
    </row>
    <row r="24" spans="1:15" ht="20.100000000000001" customHeight="1" x14ac:dyDescent="0.25">
      <c r="A24" s="41" t="s">
        <v>566</v>
      </c>
      <c r="B24" s="42">
        <v>22</v>
      </c>
      <c r="C24" s="42">
        <v>14</v>
      </c>
      <c r="D24" s="42">
        <v>0</v>
      </c>
      <c r="E24" s="42">
        <v>1</v>
      </c>
      <c r="F24" s="42">
        <v>1</v>
      </c>
      <c r="G24" s="42">
        <v>2</v>
      </c>
      <c r="H24" s="42">
        <v>0</v>
      </c>
      <c r="I24" s="42">
        <v>3</v>
      </c>
      <c r="J24" s="42">
        <v>6</v>
      </c>
      <c r="K24" s="42">
        <v>4</v>
      </c>
      <c r="L24" s="42">
        <v>4</v>
      </c>
      <c r="M24" s="42">
        <v>3</v>
      </c>
      <c r="N24" s="42">
        <v>1</v>
      </c>
      <c r="O24" s="42">
        <v>0</v>
      </c>
    </row>
    <row r="25" spans="1:15" ht="20.100000000000001" customHeight="1" x14ac:dyDescent="0.25">
      <c r="A25" s="41" t="s">
        <v>567</v>
      </c>
      <c r="B25" s="42">
        <v>7</v>
      </c>
      <c r="C25" s="42">
        <v>2</v>
      </c>
      <c r="D25" s="42">
        <v>0</v>
      </c>
      <c r="E25" s="42">
        <v>0</v>
      </c>
      <c r="F25" s="42">
        <v>0</v>
      </c>
      <c r="G25" s="42">
        <v>0</v>
      </c>
      <c r="H25" s="42">
        <v>0</v>
      </c>
      <c r="I25" s="42">
        <v>0</v>
      </c>
      <c r="J25" s="42">
        <v>0</v>
      </c>
      <c r="K25" s="42">
        <v>0</v>
      </c>
      <c r="L25" s="42">
        <v>0</v>
      </c>
      <c r="M25" s="42">
        <v>0</v>
      </c>
      <c r="N25" s="42">
        <v>0</v>
      </c>
      <c r="O25" s="42">
        <v>0</v>
      </c>
    </row>
    <row r="26" spans="1:15" ht="20.100000000000001" customHeight="1" x14ac:dyDescent="0.25">
      <c r="A26" s="41" t="s">
        <v>568</v>
      </c>
      <c r="B26" s="42">
        <v>0</v>
      </c>
      <c r="C26" s="42">
        <v>0</v>
      </c>
      <c r="D26" s="42">
        <v>0</v>
      </c>
      <c r="E26" s="42">
        <v>0</v>
      </c>
      <c r="F26" s="42">
        <v>0</v>
      </c>
      <c r="G26" s="42">
        <v>0</v>
      </c>
      <c r="H26" s="42">
        <v>0</v>
      </c>
      <c r="I26" s="42">
        <v>0</v>
      </c>
      <c r="J26" s="42">
        <v>0</v>
      </c>
      <c r="K26" s="42">
        <v>0</v>
      </c>
      <c r="L26" s="42">
        <v>0</v>
      </c>
      <c r="M26" s="42">
        <v>0</v>
      </c>
      <c r="N26" s="42">
        <v>0</v>
      </c>
      <c r="O26" s="42">
        <v>0</v>
      </c>
    </row>
    <row r="27" spans="1:15" ht="20.100000000000001" customHeight="1" x14ac:dyDescent="0.25">
      <c r="A27" s="41" t="s">
        <v>25</v>
      </c>
      <c r="B27" s="42">
        <v>0</v>
      </c>
      <c r="C27" s="42">
        <v>1</v>
      </c>
      <c r="D27" s="42">
        <v>0</v>
      </c>
      <c r="E27" s="42">
        <v>0</v>
      </c>
      <c r="F27" s="42">
        <v>0</v>
      </c>
      <c r="G27" s="42">
        <v>0</v>
      </c>
      <c r="H27" s="42">
        <v>0</v>
      </c>
      <c r="I27" s="42">
        <v>0</v>
      </c>
      <c r="J27" s="42">
        <v>0</v>
      </c>
      <c r="K27" s="42">
        <v>0</v>
      </c>
      <c r="L27" s="42">
        <v>0</v>
      </c>
      <c r="M27" s="42">
        <v>1</v>
      </c>
      <c r="N27" s="42">
        <v>0</v>
      </c>
      <c r="O27" s="42">
        <v>0</v>
      </c>
    </row>
    <row r="28" spans="1:15" ht="20.100000000000001" customHeight="1" x14ac:dyDescent="0.25">
      <c r="A28" s="41" t="s">
        <v>569</v>
      </c>
      <c r="B28" s="42">
        <v>6</v>
      </c>
      <c r="C28" s="42">
        <v>4</v>
      </c>
      <c r="D28" s="42">
        <v>0</v>
      </c>
      <c r="E28" s="42">
        <v>0</v>
      </c>
      <c r="F28" s="42">
        <v>1</v>
      </c>
      <c r="G28" s="42">
        <v>0</v>
      </c>
      <c r="H28" s="42">
        <v>0</v>
      </c>
      <c r="I28" s="42">
        <v>0</v>
      </c>
      <c r="J28" s="42">
        <v>0</v>
      </c>
      <c r="K28" s="42">
        <v>0</v>
      </c>
      <c r="L28" s="42">
        <v>0</v>
      </c>
      <c r="M28" s="42">
        <v>1</v>
      </c>
      <c r="N28" s="42">
        <v>1</v>
      </c>
      <c r="O28" s="42">
        <v>0</v>
      </c>
    </row>
    <row r="29" spans="1:15" ht="20.100000000000001" customHeight="1" x14ac:dyDescent="0.25">
      <c r="A29" s="41" t="s">
        <v>570</v>
      </c>
      <c r="B29" s="42">
        <v>4</v>
      </c>
      <c r="C29" s="42">
        <v>2</v>
      </c>
      <c r="D29" s="42">
        <v>0</v>
      </c>
      <c r="E29" s="42">
        <v>0</v>
      </c>
      <c r="F29" s="42">
        <v>0</v>
      </c>
      <c r="G29" s="42">
        <v>0</v>
      </c>
      <c r="H29" s="42">
        <v>0</v>
      </c>
      <c r="I29" s="42">
        <v>0</v>
      </c>
      <c r="J29" s="42">
        <v>0</v>
      </c>
      <c r="K29" s="42">
        <v>0</v>
      </c>
      <c r="L29" s="42">
        <v>0</v>
      </c>
      <c r="M29" s="42">
        <v>0</v>
      </c>
      <c r="N29" s="42">
        <v>0</v>
      </c>
      <c r="O29" s="42">
        <v>0</v>
      </c>
    </row>
    <row r="30" spans="1:15" ht="20.100000000000001" customHeight="1" x14ac:dyDescent="0.25">
      <c r="A30" s="41" t="s">
        <v>26</v>
      </c>
      <c r="B30" s="42">
        <v>17</v>
      </c>
      <c r="C30" s="42">
        <v>4</v>
      </c>
      <c r="D30" s="42">
        <v>0</v>
      </c>
      <c r="E30" s="42">
        <v>0</v>
      </c>
      <c r="F30" s="42">
        <v>1</v>
      </c>
      <c r="G30" s="42">
        <v>0</v>
      </c>
      <c r="H30" s="42">
        <v>0</v>
      </c>
      <c r="I30" s="42">
        <v>0</v>
      </c>
      <c r="J30" s="42">
        <v>0</v>
      </c>
      <c r="K30" s="42">
        <v>0</v>
      </c>
      <c r="L30" s="42">
        <v>0</v>
      </c>
      <c r="M30" s="42">
        <v>0</v>
      </c>
      <c r="N30" s="42">
        <v>0</v>
      </c>
      <c r="O30" s="42">
        <v>0</v>
      </c>
    </row>
    <row r="31" spans="1:15" s="39" customFormat="1" ht="20.100000000000001" customHeight="1" x14ac:dyDescent="0.25">
      <c r="A31" s="352" t="s">
        <v>258</v>
      </c>
      <c r="B31" s="40">
        <v>1936</v>
      </c>
      <c r="C31" s="40">
        <v>1849</v>
      </c>
      <c r="D31" s="40">
        <v>65</v>
      </c>
      <c r="E31" s="40">
        <v>0</v>
      </c>
      <c r="F31" s="40">
        <v>59</v>
      </c>
      <c r="G31" s="40">
        <v>9</v>
      </c>
      <c r="H31" s="40">
        <v>6</v>
      </c>
      <c r="I31" s="40">
        <v>8</v>
      </c>
      <c r="J31" s="40">
        <v>13</v>
      </c>
      <c r="K31" s="40">
        <v>1</v>
      </c>
      <c r="L31" s="40">
        <v>3</v>
      </c>
      <c r="M31" s="40">
        <v>0</v>
      </c>
      <c r="N31" s="40">
        <v>1</v>
      </c>
      <c r="O31" s="40">
        <v>1</v>
      </c>
    </row>
    <row r="32" spans="1:15" ht="20.100000000000001" customHeight="1" x14ac:dyDescent="0.25">
      <c r="A32" s="41" t="s">
        <v>27</v>
      </c>
      <c r="B32" s="42">
        <v>313</v>
      </c>
      <c r="C32" s="42">
        <v>364</v>
      </c>
      <c r="D32" s="42">
        <v>11</v>
      </c>
      <c r="E32" s="42">
        <v>0</v>
      </c>
      <c r="F32" s="42">
        <v>12</v>
      </c>
      <c r="G32" s="42">
        <v>2</v>
      </c>
      <c r="H32" s="42">
        <v>0</v>
      </c>
      <c r="I32" s="42">
        <v>4</v>
      </c>
      <c r="J32" s="42">
        <v>1</v>
      </c>
      <c r="K32" s="42">
        <v>0</v>
      </c>
      <c r="L32" s="42">
        <v>0</v>
      </c>
      <c r="M32" s="42">
        <v>0</v>
      </c>
      <c r="N32" s="42">
        <v>0</v>
      </c>
      <c r="O32" s="42">
        <v>0</v>
      </c>
    </row>
    <row r="33" spans="1:15" ht="20.100000000000001" customHeight="1" x14ac:dyDescent="0.25">
      <c r="A33" s="41" t="s">
        <v>28</v>
      </c>
      <c r="B33" s="42">
        <v>1617</v>
      </c>
      <c r="C33" s="42">
        <v>1474</v>
      </c>
      <c r="D33" s="42">
        <v>53</v>
      </c>
      <c r="E33" s="42">
        <v>0</v>
      </c>
      <c r="F33" s="42">
        <v>47</v>
      </c>
      <c r="G33" s="42">
        <v>7</v>
      </c>
      <c r="H33" s="42">
        <v>5</v>
      </c>
      <c r="I33" s="42">
        <v>4</v>
      </c>
      <c r="J33" s="42">
        <v>12</v>
      </c>
      <c r="K33" s="42">
        <v>1</v>
      </c>
      <c r="L33" s="42">
        <v>3</v>
      </c>
      <c r="M33" s="42">
        <v>0</v>
      </c>
      <c r="N33" s="42">
        <v>1</v>
      </c>
      <c r="O33" s="42">
        <v>1</v>
      </c>
    </row>
    <row r="34" spans="1:15" ht="20.100000000000001" customHeight="1" x14ac:dyDescent="0.25">
      <c r="A34" s="41" t="s">
        <v>29</v>
      </c>
      <c r="B34" s="42">
        <v>6</v>
      </c>
      <c r="C34" s="42">
        <v>11</v>
      </c>
      <c r="D34" s="42">
        <v>1</v>
      </c>
      <c r="E34" s="42">
        <v>0</v>
      </c>
      <c r="F34" s="42">
        <v>0</v>
      </c>
      <c r="G34" s="42">
        <v>0</v>
      </c>
      <c r="H34" s="42">
        <v>1</v>
      </c>
      <c r="I34" s="42">
        <v>0</v>
      </c>
      <c r="J34" s="42">
        <v>0</v>
      </c>
      <c r="K34" s="42">
        <v>0</v>
      </c>
      <c r="L34" s="42">
        <v>0</v>
      </c>
      <c r="M34" s="42">
        <v>0</v>
      </c>
      <c r="N34" s="42">
        <v>0</v>
      </c>
      <c r="O34" s="42">
        <v>0</v>
      </c>
    </row>
    <row r="35" spans="1:15" s="39" customFormat="1" ht="20.100000000000001" customHeight="1" x14ac:dyDescent="0.25">
      <c r="A35" s="352" t="s">
        <v>259</v>
      </c>
      <c r="B35" s="40">
        <v>496</v>
      </c>
      <c r="C35" s="40">
        <v>403</v>
      </c>
      <c r="D35" s="40">
        <v>33</v>
      </c>
      <c r="E35" s="40">
        <v>32</v>
      </c>
      <c r="F35" s="40">
        <v>36</v>
      </c>
      <c r="G35" s="40">
        <v>32</v>
      </c>
      <c r="H35" s="40">
        <v>37</v>
      </c>
      <c r="I35" s="40">
        <v>18</v>
      </c>
      <c r="J35" s="40">
        <v>17</v>
      </c>
      <c r="K35" s="40">
        <v>31</v>
      </c>
      <c r="L35" s="40">
        <v>25</v>
      </c>
      <c r="M35" s="40">
        <v>21</v>
      </c>
      <c r="N35" s="40">
        <v>45</v>
      </c>
      <c r="O35" s="40">
        <v>31</v>
      </c>
    </row>
    <row r="36" spans="1:15" ht="20.100000000000001" customHeight="1" x14ac:dyDescent="0.25">
      <c r="A36" s="41" t="s">
        <v>30</v>
      </c>
      <c r="B36" s="42">
        <v>49</v>
      </c>
      <c r="C36" s="42">
        <v>38</v>
      </c>
      <c r="D36" s="42">
        <v>8</v>
      </c>
      <c r="E36" s="42">
        <v>3</v>
      </c>
      <c r="F36" s="42">
        <v>2</v>
      </c>
      <c r="G36" s="42">
        <v>10</v>
      </c>
      <c r="H36" s="42">
        <v>3</v>
      </c>
      <c r="I36" s="42">
        <v>2</v>
      </c>
      <c r="J36" s="42">
        <v>0</v>
      </c>
      <c r="K36" s="42">
        <v>2</v>
      </c>
      <c r="L36" s="42">
        <v>4</v>
      </c>
      <c r="M36" s="42">
        <v>1</v>
      </c>
      <c r="N36" s="42">
        <v>1</v>
      </c>
      <c r="O36" s="42">
        <v>2</v>
      </c>
    </row>
    <row r="37" spans="1:15" ht="20.100000000000001" customHeight="1" x14ac:dyDescent="0.25">
      <c r="A37" s="41" t="s">
        <v>31</v>
      </c>
      <c r="B37" s="42">
        <v>23</v>
      </c>
      <c r="C37" s="42">
        <v>12</v>
      </c>
      <c r="D37" s="42">
        <v>0</v>
      </c>
      <c r="E37" s="42">
        <v>1</v>
      </c>
      <c r="F37" s="42">
        <v>4</v>
      </c>
      <c r="G37" s="42">
        <v>0</v>
      </c>
      <c r="H37" s="42">
        <v>0</v>
      </c>
      <c r="I37" s="42">
        <v>0</v>
      </c>
      <c r="J37" s="42">
        <v>0</v>
      </c>
      <c r="K37" s="42">
        <v>0</v>
      </c>
      <c r="L37" s="42">
        <v>3</v>
      </c>
      <c r="M37" s="42">
        <v>0</v>
      </c>
      <c r="N37" s="42">
        <v>1</v>
      </c>
      <c r="O37" s="42">
        <v>0</v>
      </c>
    </row>
    <row r="38" spans="1:15" ht="20.100000000000001" customHeight="1" x14ac:dyDescent="0.25">
      <c r="A38" s="41" t="s">
        <v>32</v>
      </c>
      <c r="B38" s="42">
        <v>34</v>
      </c>
      <c r="C38" s="42">
        <v>6</v>
      </c>
      <c r="D38" s="42">
        <v>1</v>
      </c>
      <c r="E38" s="42">
        <v>3</v>
      </c>
      <c r="F38" s="42">
        <v>1</v>
      </c>
      <c r="G38" s="42">
        <v>0</v>
      </c>
      <c r="H38" s="42">
        <v>1</v>
      </c>
      <c r="I38" s="42">
        <v>1</v>
      </c>
      <c r="J38" s="42">
        <v>0</v>
      </c>
      <c r="K38" s="42">
        <v>0</v>
      </c>
      <c r="L38" s="42">
        <v>2</v>
      </c>
      <c r="M38" s="42">
        <v>0</v>
      </c>
      <c r="N38" s="42">
        <v>4</v>
      </c>
      <c r="O38" s="42">
        <v>0</v>
      </c>
    </row>
    <row r="39" spans="1:15" ht="20.100000000000001" customHeight="1" x14ac:dyDescent="0.25">
      <c r="A39" s="41" t="s">
        <v>33</v>
      </c>
      <c r="B39" s="42">
        <v>56</v>
      </c>
      <c r="C39" s="42">
        <v>67</v>
      </c>
      <c r="D39" s="42">
        <v>9</v>
      </c>
      <c r="E39" s="42">
        <v>4</v>
      </c>
      <c r="F39" s="42">
        <v>9</v>
      </c>
      <c r="G39" s="42">
        <v>3</v>
      </c>
      <c r="H39" s="42">
        <v>11</v>
      </c>
      <c r="I39" s="42">
        <v>1</v>
      </c>
      <c r="J39" s="42">
        <v>2</v>
      </c>
      <c r="K39" s="42">
        <v>4</v>
      </c>
      <c r="L39" s="42">
        <v>4</v>
      </c>
      <c r="M39" s="42">
        <v>8</v>
      </c>
      <c r="N39" s="42">
        <v>5</v>
      </c>
      <c r="O39" s="42">
        <v>9</v>
      </c>
    </row>
    <row r="40" spans="1:15" ht="20.100000000000001" customHeight="1" x14ac:dyDescent="0.25">
      <c r="A40" s="41" t="s">
        <v>34</v>
      </c>
      <c r="B40" s="42">
        <v>2</v>
      </c>
      <c r="C40" s="42">
        <v>3</v>
      </c>
      <c r="D40" s="42">
        <v>0</v>
      </c>
      <c r="E40" s="42">
        <v>1</v>
      </c>
      <c r="F40" s="42">
        <v>0</v>
      </c>
      <c r="G40" s="42">
        <v>0</v>
      </c>
      <c r="H40" s="42">
        <v>0</v>
      </c>
      <c r="I40" s="42">
        <v>0</v>
      </c>
      <c r="J40" s="42">
        <v>0</v>
      </c>
      <c r="K40" s="42">
        <v>0</v>
      </c>
      <c r="L40" s="42">
        <v>1</v>
      </c>
      <c r="M40" s="42">
        <v>0</v>
      </c>
      <c r="N40" s="42">
        <v>0</v>
      </c>
      <c r="O40" s="42">
        <v>0</v>
      </c>
    </row>
    <row r="41" spans="1:15" ht="20.100000000000001" customHeight="1" x14ac:dyDescent="0.25">
      <c r="A41" s="41" t="s">
        <v>571</v>
      </c>
      <c r="B41" s="42">
        <v>25</v>
      </c>
      <c r="C41" s="42">
        <v>29</v>
      </c>
      <c r="D41" s="42">
        <v>1</v>
      </c>
      <c r="E41" s="42">
        <v>0</v>
      </c>
      <c r="F41" s="42">
        <v>1</v>
      </c>
      <c r="G41" s="42">
        <v>1</v>
      </c>
      <c r="H41" s="42">
        <v>0</v>
      </c>
      <c r="I41" s="42">
        <v>2</v>
      </c>
      <c r="J41" s="42">
        <v>1</v>
      </c>
      <c r="K41" s="42">
        <v>4</v>
      </c>
      <c r="L41" s="42">
        <v>0</v>
      </c>
      <c r="M41" s="42">
        <v>2</v>
      </c>
      <c r="N41" s="42">
        <v>3</v>
      </c>
      <c r="O41" s="42">
        <v>4</v>
      </c>
    </row>
    <row r="42" spans="1:15" ht="20.100000000000001" customHeight="1" x14ac:dyDescent="0.25">
      <c r="A42" s="41" t="s">
        <v>35</v>
      </c>
      <c r="B42" s="42">
        <v>5</v>
      </c>
      <c r="C42" s="42">
        <v>0</v>
      </c>
      <c r="D42" s="42">
        <v>0</v>
      </c>
      <c r="E42" s="42">
        <v>0</v>
      </c>
      <c r="F42" s="42">
        <v>0</v>
      </c>
      <c r="G42" s="42">
        <v>0</v>
      </c>
      <c r="H42" s="42">
        <v>0</v>
      </c>
      <c r="I42" s="42">
        <v>0</v>
      </c>
      <c r="J42" s="42">
        <v>0</v>
      </c>
      <c r="K42" s="42">
        <v>0</v>
      </c>
      <c r="L42" s="42">
        <v>0</v>
      </c>
      <c r="M42" s="42">
        <v>0</v>
      </c>
      <c r="N42" s="42">
        <v>0</v>
      </c>
      <c r="O42" s="42">
        <v>0</v>
      </c>
    </row>
    <row r="43" spans="1:15" ht="20.100000000000001" customHeight="1" x14ac:dyDescent="0.25">
      <c r="A43" s="41" t="s">
        <v>36</v>
      </c>
      <c r="B43" s="42">
        <v>4</v>
      </c>
      <c r="C43" s="42">
        <v>2</v>
      </c>
      <c r="D43" s="42">
        <v>4</v>
      </c>
      <c r="E43" s="42">
        <v>0</v>
      </c>
      <c r="F43" s="42">
        <v>0</v>
      </c>
      <c r="G43" s="42">
        <v>0</v>
      </c>
      <c r="H43" s="42">
        <v>0</v>
      </c>
      <c r="I43" s="42">
        <v>0</v>
      </c>
      <c r="J43" s="42">
        <v>0</v>
      </c>
      <c r="K43" s="42">
        <v>0</v>
      </c>
      <c r="L43" s="42">
        <v>0</v>
      </c>
      <c r="M43" s="42">
        <v>0</v>
      </c>
      <c r="N43" s="42">
        <v>0</v>
      </c>
      <c r="O43" s="42">
        <v>1</v>
      </c>
    </row>
    <row r="44" spans="1:15" ht="20.100000000000001" customHeight="1" x14ac:dyDescent="0.25">
      <c r="A44" s="41" t="s">
        <v>37</v>
      </c>
      <c r="B44" s="42">
        <v>230</v>
      </c>
      <c r="C44" s="42">
        <v>193</v>
      </c>
      <c r="D44" s="42">
        <v>8</v>
      </c>
      <c r="E44" s="42">
        <v>15</v>
      </c>
      <c r="F44" s="42">
        <v>12</v>
      </c>
      <c r="G44" s="42">
        <v>14</v>
      </c>
      <c r="H44" s="42">
        <v>18</v>
      </c>
      <c r="I44" s="42">
        <v>10</v>
      </c>
      <c r="J44" s="42">
        <v>12</v>
      </c>
      <c r="K44" s="42">
        <v>18</v>
      </c>
      <c r="L44" s="42">
        <v>7</v>
      </c>
      <c r="M44" s="42">
        <v>6</v>
      </c>
      <c r="N44" s="42">
        <v>18</v>
      </c>
      <c r="O44" s="42">
        <v>11</v>
      </c>
    </row>
    <row r="45" spans="1:15" ht="20.100000000000001" customHeight="1" x14ac:dyDescent="0.25">
      <c r="A45" s="41" t="s">
        <v>38</v>
      </c>
      <c r="B45" s="42">
        <v>44</v>
      </c>
      <c r="C45" s="42">
        <v>21</v>
      </c>
      <c r="D45" s="42">
        <v>0</v>
      </c>
      <c r="E45" s="42">
        <v>0</v>
      </c>
      <c r="F45" s="42">
        <v>6</v>
      </c>
      <c r="G45" s="42">
        <v>3</v>
      </c>
      <c r="H45" s="42">
        <v>4</v>
      </c>
      <c r="I45" s="42">
        <v>1</v>
      </c>
      <c r="J45" s="42">
        <v>2</v>
      </c>
      <c r="K45" s="42">
        <v>1</v>
      </c>
      <c r="L45" s="42">
        <v>3</v>
      </c>
      <c r="M45" s="42">
        <v>1</v>
      </c>
      <c r="N45" s="42">
        <v>0</v>
      </c>
      <c r="O45" s="42">
        <v>0</v>
      </c>
    </row>
    <row r="46" spans="1:15" ht="20.100000000000001" customHeight="1" x14ac:dyDescent="0.25">
      <c r="A46" s="41" t="s">
        <v>39</v>
      </c>
      <c r="B46" s="42">
        <v>4</v>
      </c>
      <c r="C46" s="42">
        <v>5</v>
      </c>
      <c r="D46" s="42">
        <v>0</v>
      </c>
      <c r="E46" s="42">
        <v>2</v>
      </c>
      <c r="F46" s="42">
        <v>0</v>
      </c>
      <c r="G46" s="42">
        <v>0</v>
      </c>
      <c r="H46" s="42">
        <v>0</v>
      </c>
      <c r="I46" s="42">
        <v>0</v>
      </c>
      <c r="J46" s="42">
        <v>0</v>
      </c>
      <c r="K46" s="42">
        <v>0</v>
      </c>
      <c r="L46" s="42">
        <v>0</v>
      </c>
      <c r="M46" s="42">
        <v>0</v>
      </c>
      <c r="N46" s="42">
        <v>0</v>
      </c>
      <c r="O46" s="42">
        <v>1</v>
      </c>
    </row>
    <row r="47" spans="1:15" ht="20.100000000000001" customHeight="1" x14ac:dyDescent="0.25">
      <c r="A47" s="41" t="s">
        <v>40</v>
      </c>
      <c r="B47" s="42">
        <v>20</v>
      </c>
      <c r="C47" s="42">
        <v>27</v>
      </c>
      <c r="D47" s="42">
        <v>2</v>
      </c>
      <c r="E47" s="42">
        <v>3</v>
      </c>
      <c r="F47" s="42">
        <v>1</v>
      </c>
      <c r="G47" s="42">
        <v>1</v>
      </c>
      <c r="H47" s="42">
        <v>0</v>
      </c>
      <c r="I47" s="42">
        <v>1</v>
      </c>
      <c r="J47" s="42">
        <v>0</v>
      </c>
      <c r="K47" s="42">
        <v>2</v>
      </c>
      <c r="L47" s="42">
        <v>1</v>
      </c>
      <c r="M47" s="42">
        <v>3</v>
      </c>
      <c r="N47" s="42">
        <v>13</v>
      </c>
      <c r="O47" s="42">
        <v>3</v>
      </c>
    </row>
    <row r="48" spans="1:15" s="39" customFormat="1" ht="20.100000000000001" customHeight="1" x14ac:dyDescent="0.25">
      <c r="A48" s="352" t="s">
        <v>590</v>
      </c>
      <c r="B48" s="40">
        <v>261</v>
      </c>
      <c r="C48" s="40">
        <v>130</v>
      </c>
      <c r="D48" s="40">
        <v>5</v>
      </c>
      <c r="E48" s="40">
        <v>1</v>
      </c>
      <c r="F48" s="40">
        <v>1</v>
      </c>
      <c r="G48" s="40">
        <v>3</v>
      </c>
      <c r="H48" s="40">
        <v>1</v>
      </c>
      <c r="I48" s="40">
        <v>24</v>
      </c>
      <c r="J48" s="40">
        <v>9</v>
      </c>
      <c r="K48" s="40">
        <v>7</v>
      </c>
      <c r="L48" s="40">
        <v>0</v>
      </c>
      <c r="M48" s="40">
        <v>0</v>
      </c>
      <c r="N48" s="40">
        <v>1</v>
      </c>
      <c r="O48" s="40">
        <v>0</v>
      </c>
    </row>
    <row r="49" spans="1:15" ht="20.100000000000001" customHeight="1" x14ac:dyDescent="0.25">
      <c r="A49" s="41" t="s">
        <v>265</v>
      </c>
      <c r="B49" s="42">
        <v>0</v>
      </c>
      <c r="C49" s="42">
        <v>0</v>
      </c>
      <c r="D49" s="42">
        <v>0</v>
      </c>
      <c r="E49" s="42">
        <v>0</v>
      </c>
      <c r="F49" s="42">
        <v>0</v>
      </c>
      <c r="G49" s="42">
        <v>0</v>
      </c>
      <c r="H49" s="42">
        <v>0</v>
      </c>
      <c r="I49" s="42">
        <v>0</v>
      </c>
      <c r="J49" s="42">
        <v>0</v>
      </c>
      <c r="K49" s="42">
        <v>0</v>
      </c>
      <c r="L49" s="42">
        <v>0</v>
      </c>
      <c r="M49" s="42">
        <v>0</v>
      </c>
      <c r="N49" s="42">
        <v>0</v>
      </c>
      <c r="O49" s="42">
        <v>0</v>
      </c>
    </row>
    <row r="50" spans="1:15" ht="20.100000000000001" customHeight="1" x14ac:dyDescent="0.25">
      <c r="A50" s="41" t="s">
        <v>572</v>
      </c>
      <c r="B50" s="42">
        <v>0</v>
      </c>
      <c r="C50" s="42">
        <v>0</v>
      </c>
      <c r="D50" s="42">
        <v>0</v>
      </c>
      <c r="E50" s="42">
        <v>0</v>
      </c>
      <c r="F50" s="42">
        <v>0</v>
      </c>
      <c r="G50" s="42">
        <v>0</v>
      </c>
      <c r="H50" s="42">
        <v>0</v>
      </c>
      <c r="I50" s="42">
        <v>0</v>
      </c>
      <c r="J50" s="42">
        <v>0</v>
      </c>
      <c r="K50" s="42">
        <v>0</v>
      </c>
      <c r="L50" s="42">
        <v>0</v>
      </c>
      <c r="M50" s="42">
        <v>0</v>
      </c>
      <c r="N50" s="42">
        <v>0</v>
      </c>
      <c r="O50" s="42">
        <v>0</v>
      </c>
    </row>
    <row r="51" spans="1:15" ht="20.100000000000001" customHeight="1" x14ac:dyDescent="0.25">
      <c r="A51" s="41" t="s">
        <v>41</v>
      </c>
      <c r="B51" s="42">
        <v>15</v>
      </c>
      <c r="C51" s="42">
        <v>26</v>
      </c>
      <c r="D51" s="42">
        <v>1</v>
      </c>
      <c r="E51" s="42">
        <v>0</v>
      </c>
      <c r="F51" s="42">
        <v>1</v>
      </c>
      <c r="G51" s="42">
        <v>0</v>
      </c>
      <c r="H51" s="42">
        <v>0</v>
      </c>
      <c r="I51" s="42">
        <v>20</v>
      </c>
      <c r="J51" s="42">
        <v>5</v>
      </c>
      <c r="K51" s="42">
        <v>3</v>
      </c>
      <c r="L51" s="42">
        <v>0</v>
      </c>
      <c r="M51" s="42">
        <v>0</v>
      </c>
      <c r="N51" s="42">
        <v>0</v>
      </c>
      <c r="O51" s="42">
        <v>0</v>
      </c>
    </row>
    <row r="52" spans="1:15" ht="20.100000000000001" customHeight="1" x14ac:dyDescent="0.25">
      <c r="A52" s="41" t="s">
        <v>573</v>
      </c>
      <c r="B52" s="42">
        <v>0</v>
      </c>
      <c r="C52" s="42">
        <v>0</v>
      </c>
      <c r="D52" s="42">
        <v>0</v>
      </c>
      <c r="E52" s="42">
        <v>0</v>
      </c>
      <c r="F52" s="42">
        <v>0</v>
      </c>
      <c r="G52" s="42">
        <v>0</v>
      </c>
      <c r="H52" s="42">
        <v>0</v>
      </c>
      <c r="I52" s="42">
        <v>0</v>
      </c>
      <c r="J52" s="42">
        <v>0</v>
      </c>
      <c r="K52" s="42">
        <v>0</v>
      </c>
      <c r="L52" s="42">
        <v>0</v>
      </c>
      <c r="M52" s="42">
        <v>0</v>
      </c>
      <c r="N52" s="42">
        <v>0</v>
      </c>
      <c r="O52" s="42">
        <v>0</v>
      </c>
    </row>
    <row r="53" spans="1:15" ht="20.100000000000001" customHeight="1" x14ac:dyDescent="0.25">
      <c r="A53" s="41" t="s">
        <v>269</v>
      </c>
      <c r="B53" s="42">
        <v>1</v>
      </c>
      <c r="C53" s="42">
        <v>2</v>
      </c>
      <c r="D53" s="42">
        <v>0</v>
      </c>
      <c r="E53" s="42">
        <v>0</v>
      </c>
      <c r="F53" s="42">
        <v>0</v>
      </c>
      <c r="G53" s="42">
        <v>0</v>
      </c>
      <c r="H53" s="42">
        <v>0</v>
      </c>
      <c r="I53" s="42">
        <v>0</v>
      </c>
      <c r="J53" s="42">
        <v>0</v>
      </c>
      <c r="K53" s="42">
        <v>0</v>
      </c>
      <c r="L53" s="42">
        <v>0</v>
      </c>
      <c r="M53" s="42">
        <v>0</v>
      </c>
      <c r="N53" s="42">
        <v>0</v>
      </c>
      <c r="O53" s="42">
        <v>0</v>
      </c>
    </row>
    <row r="54" spans="1:15" ht="20.100000000000001" customHeight="1" x14ac:dyDescent="0.25">
      <c r="A54" s="41" t="s">
        <v>277</v>
      </c>
      <c r="B54" s="42">
        <v>226</v>
      </c>
      <c r="C54" s="42">
        <v>7</v>
      </c>
      <c r="D54" s="42">
        <v>0</v>
      </c>
      <c r="E54" s="42">
        <v>0</v>
      </c>
      <c r="F54" s="42">
        <v>0</v>
      </c>
      <c r="G54" s="42">
        <v>0</v>
      </c>
      <c r="H54" s="42">
        <v>0</v>
      </c>
      <c r="I54" s="42">
        <v>2</v>
      </c>
      <c r="J54" s="42">
        <v>0</v>
      </c>
      <c r="K54" s="42">
        <v>0</v>
      </c>
      <c r="L54" s="42">
        <v>0</v>
      </c>
      <c r="M54" s="42">
        <v>0</v>
      </c>
      <c r="N54" s="42">
        <v>0</v>
      </c>
      <c r="O54" s="42">
        <v>0</v>
      </c>
    </row>
    <row r="55" spans="1:15" ht="20.100000000000001" customHeight="1" x14ac:dyDescent="0.25">
      <c r="A55" s="41" t="s">
        <v>42</v>
      </c>
      <c r="B55" s="42">
        <v>4</v>
      </c>
      <c r="C55" s="42">
        <v>11</v>
      </c>
      <c r="D55" s="42">
        <v>2</v>
      </c>
      <c r="E55" s="42">
        <v>0</v>
      </c>
      <c r="F55" s="42">
        <v>0</v>
      </c>
      <c r="G55" s="42">
        <v>1</v>
      </c>
      <c r="H55" s="42">
        <v>0</v>
      </c>
      <c r="I55" s="42">
        <v>2</v>
      </c>
      <c r="J55" s="42">
        <v>1</v>
      </c>
      <c r="K55" s="42">
        <v>4</v>
      </c>
      <c r="L55" s="42">
        <v>0</v>
      </c>
      <c r="M55" s="42">
        <v>0</v>
      </c>
      <c r="N55" s="42">
        <v>1</v>
      </c>
      <c r="O55" s="42">
        <v>0</v>
      </c>
    </row>
    <row r="56" spans="1:15" ht="20.100000000000001" customHeight="1" x14ac:dyDescent="0.25">
      <c r="A56" s="41" t="s">
        <v>271</v>
      </c>
      <c r="B56" s="42">
        <v>0</v>
      </c>
      <c r="C56" s="42">
        <v>58</v>
      </c>
      <c r="D56" s="42">
        <v>0</v>
      </c>
      <c r="E56" s="42">
        <v>0</v>
      </c>
      <c r="F56" s="42">
        <v>0</v>
      </c>
      <c r="G56" s="42">
        <v>0</v>
      </c>
      <c r="H56" s="42">
        <v>0</v>
      </c>
      <c r="I56" s="42">
        <v>0</v>
      </c>
      <c r="J56" s="42">
        <v>0</v>
      </c>
      <c r="K56" s="42">
        <v>0</v>
      </c>
      <c r="L56" s="42">
        <v>0</v>
      </c>
      <c r="M56" s="42">
        <v>0</v>
      </c>
      <c r="N56" s="42">
        <v>0</v>
      </c>
      <c r="O56" s="42">
        <v>0</v>
      </c>
    </row>
    <row r="57" spans="1:15" ht="20.100000000000001" customHeight="1" x14ac:dyDescent="0.25">
      <c r="A57" s="41" t="s">
        <v>574</v>
      </c>
      <c r="B57" s="42">
        <v>0</v>
      </c>
      <c r="C57" s="42">
        <v>0</v>
      </c>
      <c r="D57" s="42">
        <v>0</v>
      </c>
      <c r="E57" s="42">
        <v>0</v>
      </c>
      <c r="F57" s="42">
        <v>0</v>
      </c>
      <c r="G57" s="42">
        <v>0</v>
      </c>
      <c r="H57" s="42">
        <v>0</v>
      </c>
      <c r="I57" s="42">
        <v>0</v>
      </c>
      <c r="J57" s="42">
        <v>0</v>
      </c>
      <c r="K57" s="42">
        <v>0</v>
      </c>
      <c r="L57" s="42">
        <v>0</v>
      </c>
      <c r="M57" s="42">
        <v>0</v>
      </c>
      <c r="N57" s="42">
        <v>0</v>
      </c>
      <c r="O57" s="42">
        <v>0</v>
      </c>
    </row>
    <row r="58" spans="1:15" ht="20.100000000000001" customHeight="1" x14ac:dyDescent="0.25">
      <c r="A58" s="41" t="s">
        <v>43</v>
      </c>
      <c r="B58" s="42">
        <v>1</v>
      </c>
      <c r="C58" s="42">
        <v>14</v>
      </c>
      <c r="D58" s="42">
        <v>0</v>
      </c>
      <c r="E58" s="42">
        <v>0</v>
      </c>
      <c r="F58" s="42">
        <v>0</v>
      </c>
      <c r="G58" s="42">
        <v>0</v>
      </c>
      <c r="H58" s="42">
        <v>0</v>
      </c>
      <c r="I58" s="42">
        <v>0</v>
      </c>
      <c r="J58" s="42">
        <v>0</v>
      </c>
      <c r="K58" s="42">
        <v>0</v>
      </c>
      <c r="L58" s="42">
        <v>0</v>
      </c>
      <c r="M58" s="42">
        <v>0</v>
      </c>
      <c r="N58" s="42">
        <v>0</v>
      </c>
      <c r="O58" s="42">
        <v>0</v>
      </c>
    </row>
    <row r="59" spans="1:15" ht="20.100000000000001" customHeight="1" x14ac:dyDescent="0.25">
      <c r="A59" s="41" t="s">
        <v>44</v>
      </c>
      <c r="B59" s="42">
        <v>1</v>
      </c>
      <c r="C59" s="42">
        <v>5</v>
      </c>
      <c r="D59" s="42">
        <v>0</v>
      </c>
      <c r="E59" s="42">
        <v>1</v>
      </c>
      <c r="F59" s="42">
        <v>0</v>
      </c>
      <c r="G59" s="42">
        <v>0</v>
      </c>
      <c r="H59" s="42">
        <v>0</v>
      </c>
      <c r="I59" s="42">
        <v>0</v>
      </c>
      <c r="J59" s="42">
        <v>1</v>
      </c>
      <c r="K59" s="42">
        <v>0</v>
      </c>
      <c r="L59" s="42">
        <v>0</v>
      </c>
      <c r="M59" s="42">
        <v>0</v>
      </c>
      <c r="N59" s="42">
        <v>0</v>
      </c>
      <c r="O59" s="42">
        <v>0</v>
      </c>
    </row>
    <row r="60" spans="1:15" ht="20.100000000000001" customHeight="1" x14ac:dyDescent="0.25">
      <c r="A60" s="41" t="s">
        <v>575</v>
      </c>
      <c r="B60" s="42">
        <v>0</v>
      </c>
      <c r="C60" s="42">
        <v>0</v>
      </c>
      <c r="D60" s="42">
        <v>0</v>
      </c>
      <c r="E60" s="42">
        <v>0</v>
      </c>
      <c r="F60" s="42">
        <v>0</v>
      </c>
      <c r="G60" s="42">
        <v>0</v>
      </c>
      <c r="H60" s="42">
        <v>0</v>
      </c>
      <c r="I60" s="42">
        <v>0</v>
      </c>
      <c r="J60" s="42">
        <v>0</v>
      </c>
      <c r="K60" s="42">
        <v>0</v>
      </c>
      <c r="L60" s="42">
        <v>0</v>
      </c>
      <c r="M60" s="42">
        <v>0</v>
      </c>
      <c r="N60" s="42">
        <v>0</v>
      </c>
      <c r="O60" s="42">
        <v>0</v>
      </c>
    </row>
    <row r="61" spans="1:15" ht="20.100000000000001" customHeight="1" x14ac:dyDescent="0.25">
      <c r="A61" s="41" t="s">
        <v>263</v>
      </c>
      <c r="B61" s="42">
        <v>0</v>
      </c>
      <c r="C61" s="42">
        <v>2</v>
      </c>
      <c r="D61" s="42">
        <v>0</v>
      </c>
      <c r="E61" s="42">
        <v>0</v>
      </c>
      <c r="F61" s="42">
        <v>0</v>
      </c>
      <c r="G61" s="42">
        <v>0</v>
      </c>
      <c r="H61" s="42">
        <v>0</v>
      </c>
      <c r="I61" s="42">
        <v>0</v>
      </c>
      <c r="J61" s="42">
        <v>0</v>
      </c>
      <c r="K61" s="42">
        <v>0</v>
      </c>
      <c r="L61" s="42">
        <v>0</v>
      </c>
      <c r="M61" s="42">
        <v>0</v>
      </c>
      <c r="N61" s="42">
        <v>0</v>
      </c>
      <c r="O61" s="42">
        <v>0</v>
      </c>
    </row>
    <row r="62" spans="1:15" ht="20.100000000000001" customHeight="1" x14ac:dyDescent="0.25">
      <c r="A62" s="41" t="s">
        <v>576</v>
      </c>
      <c r="B62" s="42">
        <v>0</v>
      </c>
      <c r="C62" s="42">
        <v>0</v>
      </c>
      <c r="D62" s="42">
        <v>0</v>
      </c>
      <c r="E62" s="42">
        <v>0</v>
      </c>
      <c r="F62" s="42">
        <v>0</v>
      </c>
      <c r="G62" s="42">
        <v>0</v>
      </c>
      <c r="H62" s="42">
        <v>0</v>
      </c>
      <c r="I62" s="42">
        <v>0</v>
      </c>
      <c r="J62" s="42">
        <v>0</v>
      </c>
      <c r="K62" s="42">
        <v>0</v>
      </c>
      <c r="L62" s="42">
        <v>0</v>
      </c>
      <c r="M62" s="42">
        <v>0</v>
      </c>
      <c r="N62" s="42">
        <v>0</v>
      </c>
      <c r="O62" s="42">
        <v>0</v>
      </c>
    </row>
    <row r="63" spans="1:15" ht="20.100000000000001" customHeight="1" x14ac:dyDescent="0.25">
      <c r="A63" s="41" t="s">
        <v>577</v>
      </c>
      <c r="B63" s="42">
        <v>8</v>
      </c>
      <c r="C63" s="42">
        <v>2</v>
      </c>
      <c r="D63" s="42">
        <v>2</v>
      </c>
      <c r="E63" s="42">
        <v>0</v>
      </c>
      <c r="F63" s="42">
        <v>0</v>
      </c>
      <c r="G63" s="42">
        <v>0</v>
      </c>
      <c r="H63" s="42">
        <v>0</v>
      </c>
      <c r="I63" s="42">
        <v>0</v>
      </c>
      <c r="J63" s="42">
        <v>0</v>
      </c>
      <c r="K63" s="42">
        <v>0</v>
      </c>
      <c r="L63" s="42">
        <v>0</v>
      </c>
      <c r="M63" s="42">
        <v>0</v>
      </c>
      <c r="N63" s="42">
        <v>0</v>
      </c>
      <c r="O63" s="42">
        <v>0</v>
      </c>
    </row>
    <row r="64" spans="1:15" ht="20.100000000000001" customHeight="1" x14ac:dyDescent="0.25">
      <c r="A64" s="41" t="s">
        <v>578</v>
      </c>
      <c r="B64" s="42">
        <v>0</v>
      </c>
      <c r="C64" s="42">
        <v>0</v>
      </c>
      <c r="D64" s="42">
        <v>0</v>
      </c>
      <c r="E64" s="42">
        <v>0</v>
      </c>
      <c r="F64" s="42">
        <v>0</v>
      </c>
      <c r="G64" s="42">
        <v>0</v>
      </c>
      <c r="H64" s="42">
        <v>0</v>
      </c>
      <c r="I64" s="42">
        <v>0</v>
      </c>
      <c r="J64" s="42">
        <v>0</v>
      </c>
      <c r="K64" s="42">
        <v>0</v>
      </c>
      <c r="L64" s="42">
        <v>0</v>
      </c>
      <c r="M64" s="42">
        <v>0</v>
      </c>
      <c r="N64" s="42">
        <v>0</v>
      </c>
      <c r="O64" s="42">
        <v>0</v>
      </c>
    </row>
    <row r="65" spans="1:28" ht="20.100000000000001" customHeight="1" x14ac:dyDescent="0.25">
      <c r="A65" s="41" t="s">
        <v>264</v>
      </c>
      <c r="B65" s="42">
        <v>1</v>
      </c>
      <c r="C65" s="42">
        <v>1</v>
      </c>
      <c r="D65" s="42">
        <v>0</v>
      </c>
      <c r="E65" s="42">
        <v>0</v>
      </c>
      <c r="F65" s="42">
        <v>0</v>
      </c>
      <c r="G65" s="42">
        <v>0</v>
      </c>
      <c r="H65" s="42">
        <v>0</v>
      </c>
      <c r="I65" s="42">
        <v>0</v>
      </c>
      <c r="J65" s="42">
        <v>0</v>
      </c>
      <c r="K65" s="42">
        <v>0</v>
      </c>
      <c r="L65" s="42">
        <v>0</v>
      </c>
      <c r="M65" s="42">
        <v>0</v>
      </c>
      <c r="N65" s="42">
        <v>0</v>
      </c>
      <c r="O65" s="42">
        <v>0</v>
      </c>
    </row>
    <row r="66" spans="1:28" ht="20.100000000000001" customHeight="1" x14ac:dyDescent="0.25">
      <c r="A66" s="41" t="s">
        <v>268</v>
      </c>
      <c r="B66" s="42">
        <v>1</v>
      </c>
      <c r="C66" s="42">
        <v>0</v>
      </c>
      <c r="D66" s="42">
        <v>0</v>
      </c>
      <c r="E66" s="42">
        <v>0</v>
      </c>
      <c r="F66" s="42">
        <v>0</v>
      </c>
      <c r="G66" s="42">
        <v>0</v>
      </c>
      <c r="H66" s="42">
        <v>0</v>
      </c>
      <c r="I66" s="42">
        <v>0</v>
      </c>
      <c r="J66" s="42">
        <v>0</v>
      </c>
      <c r="K66" s="42">
        <v>0</v>
      </c>
      <c r="L66" s="42">
        <v>0</v>
      </c>
      <c r="M66" s="42">
        <v>0</v>
      </c>
      <c r="N66" s="42">
        <v>0</v>
      </c>
      <c r="O66" s="42">
        <v>0</v>
      </c>
    </row>
    <row r="67" spans="1:28" ht="20.100000000000001" customHeight="1" thickBot="1" x14ac:dyDescent="0.3">
      <c r="A67" s="41" t="s">
        <v>45</v>
      </c>
      <c r="B67" s="42">
        <v>3</v>
      </c>
      <c r="C67" s="42">
        <v>2</v>
      </c>
      <c r="D67" s="42">
        <v>0</v>
      </c>
      <c r="E67" s="42">
        <v>0</v>
      </c>
      <c r="F67" s="42">
        <v>0</v>
      </c>
      <c r="G67" s="42">
        <v>2</v>
      </c>
      <c r="H67" s="42">
        <v>1</v>
      </c>
      <c r="I67" s="42">
        <v>0</v>
      </c>
      <c r="J67" s="42">
        <v>2</v>
      </c>
      <c r="K67" s="42">
        <v>0</v>
      </c>
      <c r="L67" s="42">
        <v>0</v>
      </c>
      <c r="M67" s="42">
        <v>0</v>
      </c>
      <c r="N67" s="42">
        <v>0</v>
      </c>
      <c r="O67" s="42">
        <v>0</v>
      </c>
    </row>
    <row r="68" spans="1:28" s="48" customFormat="1" ht="15.95" customHeight="1" x14ac:dyDescent="0.25">
      <c r="A68" s="331" t="s">
        <v>588</v>
      </c>
      <c r="B68" s="331"/>
      <c r="C68" s="331"/>
      <c r="D68" s="332"/>
      <c r="E68" s="332"/>
      <c r="F68" s="332"/>
      <c r="G68" s="332"/>
      <c r="H68" s="332"/>
      <c r="I68" s="332"/>
      <c r="J68" s="332"/>
      <c r="K68" s="332"/>
      <c r="L68" s="332"/>
      <c r="M68" s="332"/>
      <c r="N68" s="332"/>
      <c r="O68" s="333" t="s">
        <v>585</v>
      </c>
    </row>
    <row r="69" spans="1:28" s="27" customFormat="1" ht="24.95" customHeight="1" x14ac:dyDescent="0.25">
      <c r="A69" s="347" t="s">
        <v>132</v>
      </c>
      <c r="B69" s="347"/>
      <c r="C69" s="347"/>
      <c r="D69" s="347"/>
      <c r="E69" s="347"/>
      <c r="F69" s="347"/>
      <c r="G69" s="347"/>
    </row>
    <row r="70" spans="1:28" ht="24.95" customHeight="1" thickBot="1" x14ac:dyDescent="0.25">
      <c r="A70" s="28" t="s">
        <v>480</v>
      </c>
      <c r="B70" s="45"/>
      <c r="C70" s="45"/>
      <c r="D70" s="62"/>
      <c r="E70" s="62"/>
      <c r="F70" s="62"/>
      <c r="G70" s="62"/>
      <c r="H70" s="62"/>
      <c r="I70" s="62"/>
      <c r="J70" s="62"/>
      <c r="K70" s="62"/>
      <c r="L70" s="62"/>
      <c r="M70" s="336" t="s">
        <v>587</v>
      </c>
      <c r="N70" s="63"/>
      <c r="O70" s="63"/>
    </row>
    <row r="71" spans="1:28" ht="20.100000000000001" customHeight="1" x14ac:dyDescent="0.25">
      <c r="A71" s="1023" t="s">
        <v>8</v>
      </c>
      <c r="B71" s="1019" t="s">
        <v>9</v>
      </c>
      <c r="C71" s="1020"/>
      <c r="D71" s="1020"/>
      <c r="E71" s="1020"/>
      <c r="F71" s="1020"/>
      <c r="G71" s="1020"/>
      <c r="H71" s="1020"/>
      <c r="I71" s="1020"/>
      <c r="J71" s="1020"/>
      <c r="K71" s="1020"/>
      <c r="L71" s="1020"/>
      <c r="M71" s="1020"/>
      <c r="N71" s="63"/>
      <c r="O71" s="63"/>
    </row>
    <row r="72" spans="1:28" ht="20.100000000000001" customHeight="1" x14ac:dyDescent="0.25">
      <c r="A72" s="1024"/>
      <c r="B72" s="1021" t="s">
        <v>77</v>
      </c>
      <c r="C72" s="1021"/>
      <c r="D72" s="32" t="s">
        <v>78</v>
      </c>
      <c r="E72" s="32"/>
      <c r="F72" s="1021" t="s">
        <v>79</v>
      </c>
      <c r="G72" s="1021"/>
      <c r="H72" s="32" t="s">
        <v>80</v>
      </c>
      <c r="I72" s="32"/>
      <c r="J72" s="1021" t="s">
        <v>81</v>
      </c>
      <c r="K72" s="1021"/>
      <c r="L72" s="32" t="s">
        <v>82</v>
      </c>
      <c r="M72" s="57"/>
      <c r="N72" s="58"/>
      <c r="P72" s="63"/>
    </row>
    <row r="73" spans="1:28" s="39" customFormat="1" ht="20.100000000000001" customHeight="1" x14ac:dyDescent="0.25">
      <c r="A73" s="1025"/>
      <c r="B73" s="334">
        <v>2015</v>
      </c>
      <c r="C73" s="334">
        <v>2016</v>
      </c>
      <c r="D73" s="334">
        <v>2015</v>
      </c>
      <c r="E73" s="334">
        <v>2016</v>
      </c>
      <c r="F73" s="334">
        <v>2015</v>
      </c>
      <c r="G73" s="334">
        <v>2016</v>
      </c>
      <c r="H73" s="334">
        <v>2015</v>
      </c>
      <c r="I73" s="334">
        <v>2016</v>
      </c>
      <c r="J73" s="334">
        <v>2015</v>
      </c>
      <c r="K73" s="334">
        <v>2016</v>
      </c>
      <c r="L73" s="334">
        <v>2015</v>
      </c>
      <c r="M73" s="335">
        <v>2016</v>
      </c>
      <c r="N73" s="56"/>
      <c r="P73" s="61"/>
    </row>
    <row r="74" spans="1:28" s="39" customFormat="1" ht="20.100000000000001" customHeight="1" x14ac:dyDescent="0.25">
      <c r="A74" s="36" t="s">
        <v>10</v>
      </c>
      <c r="B74" s="37">
        <v>1979</v>
      </c>
      <c r="C74" s="37">
        <v>1615</v>
      </c>
      <c r="D74" s="37">
        <v>1776</v>
      </c>
      <c r="E74" s="37">
        <v>2018</v>
      </c>
      <c r="F74" s="37">
        <v>242</v>
      </c>
      <c r="G74" s="37">
        <v>621</v>
      </c>
      <c r="H74" s="37">
        <v>1361</v>
      </c>
      <c r="I74" s="37">
        <v>1051</v>
      </c>
      <c r="J74" s="37">
        <v>2741</v>
      </c>
      <c r="K74" s="37">
        <v>2076</v>
      </c>
      <c r="L74" s="37">
        <v>4015</v>
      </c>
      <c r="M74" s="37">
        <v>2864</v>
      </c>
      <c r="P74" s="61"/>
      <c r="Q74" s="41"/>
    </row>
    <row r="75" spans="1:28" ht="20.100000000000001" customHeight="1" x14ac:dyDescent="0.25">
      <c r="A75" s="352" t="s">
        <v>260</v>
      </c>
      <c r="B75" s="40">
        <v>6</v>
      </c>
      <c r="C75" s="40">
        <v>2</v>
      </c>
      <c r="D75" s="40">
        <v>0</v>
      </c>
      <c r="E75" s="40">
        <v>4</v>
      </c>
      <c r="F75" s="40">
        <v>1</v>
      </c>
      <c r="G75" s="40">
        <v>0</v>
      </c>
      <c r="H75" s="40">
        <v>1</v>
      </c>
      <c r="I75" s="40">
        <v>1</v>
      </c>
      <c r="J75" s="40">
        <v>1</v>
      </c>
      <c r="K75" s="40">
        <v>3</v>
      </c>
      <c r="L75" s="40">
        <v>10</v>
      </c>
      <c r="M75" s="40">
        <v>0</v>
      </c>
      <c r="P75" s="63"/>
      <c r="Q75" s="39"/>
      <c r="S75" s="63"/>
      <c r="T75" s="39"/>
      <c r="U75" s="39"/>
      <c r="V75" s="39"/>
      <c r="W75" s="39"/>
      <c r="X75" s="39"/>
      <c r="Y75" s="39"/>
      <c r="Z75" s="39"/>
      <c r="AA75" s="39"/>
      <c r="AB75" s="39"/>
    </row>
    <row r="76" spans="1:28" ht="20.100000000000001" customHeight="1" x14ac:dyDescent="0.25">
      <c r="A76" s="41" t="s">
        <v>17</v>
      </c>
      <c r="B76" s="42">
        <v>1</v>
      </c>
      <c r="C76" s="42">
        <v>0</v>
      </c>
      <c r="D76" s="42">
        <v>0</v>
      </c>
      <c r="E76" s="42">
        <v>0</v>
      </c>
      <c r="F76" s="42">
        <v>0</v>
      </c>
      <c r="G76" s="42">
        <v>0</v>
      </c>
      <c r="H76" s="42">
        <v>0</v>
      </c>
      <c r="I76" s="42">
        <v>0</v>
      </c>
      <c r="J76" s="42">
        <v>0</v>
      </c>
      <c r="K76" s="42">
        <v>1</v>
      </c>
      <c r="L76" s="42">
        <v>6</v>
      </c>
      <c r="M76" s="42">
        <v>0</v>
      </c>
      <c r="P76" s="63"/>
      <c r="S76" s="63"/>
    </row>
    <row r="77" spans="1:28" ht="20.100000000000001" customHeight="1" x14ac:dyDescent="0.25">
      <c r="A77" s="41" t="s">
        <v>18</v>
      </c>
      <c r="B77" s="42">
        <v>0</v>
      </c>
      <c r="C77" s="42">
        <v>0</v>
      </c>
      <c r="D77" s="42">
        <v>0</v>
      </c>
      <c r="E77" s="42">
        <v>0</v>
      </c>
      <c r="F77" s="42">
        <v>0</v>
      </c>
      <c r="G77" s="42">
        <v>0</v>
      </c>
      <c r="H77" s="42">
        <v>0</v>
      </c>
      <c r="I77" s="42">
        <v>0</v>
      </c>
      <c r="J77" s="42">
        <v>0</v>
      </c>
      <c r="K77" s="42">
        <v>0</v>
      </c>
      <c r="L77" s="42">
        <v>0</v>
      </c>
      <c r="M77" s="42">
        <v>0</v>
      </c>
      <c r="P77" s="63"/>
      <c r="S77" s="63"/>
    </row>
    <row r="78" spans="1:28" ht="20.100000000000001" customHeight="1" x14ac:dyDescent="0.25">
      <c r="A78" s="41" t="s">
        <v>19</v>
      </c>
      <c r="B78" s="42">
        <v>0</v>
      </c>
      <c r="C78" s="42">
        <v>0</v>
      </c>
      <c r="D78" s="42">
        <v>0</v>
      </c>
      <c r="E78" s="42">
        <v>0</v>
      </c>
      <c r="F78" s="42">
        <v>0</v>
      </c>
      <c r="G78" s="42">
        <v>0</v>
      </c>
      <c r="H78" s="42">
        <v>0</v>
      </c>
      <c r="I78" s="42">
        <v>0</v>
      </c>
      <c r="J78" s="42">
        <v>0</v>
      </c>
      <c r="K78" s="42">
        <v>0</v>
      </c>
      <c r="L78" s="42">
        <v>0</v>
      </c>
      <c r="M78" s="42">
        <v>0</v>
      </c>
      <c r="P78" s="63"/>
      <c r="S78" s="63"/>
    </row>
    <row r="79" spans="1:28" ht="20.100000000000001" customHeight="1" x14ac:dyDescent="0.25">
      <c r="A79" s="41" t="s">
        <v>559</v>
      </c>
      <c r="B79" s="42">
        <v>0</v>
      </c>
      <c r="C79" s="42">
        <v>0</v>
      </c>
      <c r="D79" s="42">
        <v>0</v>
      </c>
      <c r="E79" s="42">
        <v>0</v>
      </c>
      <c r="F79" s="42">
        <v>0</v>
      </c>
      <c r="G79" s="42">
        <v>0</v>
      </c>
      <c r="H79" s="42">
        <v>0</v>
      </c>
      <c r="I79" s="42">
        <v>0</v>
      </c>
      <c r="J79" s="42">
        <v>0</v>
      </c>
      <c r="K79" s="42">
        <v>0</v>
      </c>
      <c r="L79" s="42">
        <v>0</v>
      </c>
      <c r="M79" s="42">
        <v>0</v>
      </c>
      <c r="P79" s="63"/>
      <c r="S79" s="63"/>
    </row>
    <row r="80" spans="1:28" ht="20.100000000000001" customHeight="1" x14ac:dyDescent="0.25">
      <c r="A80" s="41" t="s">
        <v>560</v>
      </c>
      <c r="B80" s="42">
        <v>0</v>
      </c>
      <c r="C80" s="42">
        <v>0</v>
      </c>
      <c r="D80" s="42">
        <v>0</v>
      </c>
      <c r="E80" s="42">
        <v>0</v>
      </c>
      <c r="F80" s="42">
        <v>0</v>
      </c>
      <c r="G80" s="42">
        <v>0</v>
      </c>
      <c r="H80" s="42">
        <v>0</v>
      </c>
      <c r="I80" s="42">
        <v>0</v>
      </c>
      <c r="J80" s="42">
        <v>0</v>
      </c>
      <c r="K80" s="42">
        <v>0</v>
      </c>
      <c r="L80" s="42">
        <v>0</v>
      </c>
      <c r="M80" s="42">
        <v>0</v>
      </c>
      <c r="P80" s="63"/>
      <c r="S80" s="63"/>
    </row>
    <row r="81" spans="1:28" ht="20.100000000000001" customHeight="1" x14ac:dyDescent="0.25">
      <c r="A81" s="41" t="s">
        <v>561</v>
      </c>
      <c r="B81" s="42">
        <v>1</v>
      </c>
      <c r="C81" s="42">
        <v>0</v>
      </c>
      <c r="D81" s="42">
        <v>0</v>
      </c>
      <c r="E81" s="42">
        <v>0</v>
      </c>
      <c r="F81" s="42">
        <v>0</v>
      </c>
      <c r="G81" s="42">
        <v>0</v>
      </c>
      <c r="H81" s="42">
        <v>0</v>
      </c>
      <c r="I81" s="42">
        <v>0</v>
      </c>
      <c r="J81" s="42">
        <v>1</v>
      </c>
      <c r="K81" s="42">
        <v>0</v>
      </c>
      <c r="L81" s="42">
        <v>2</v>
      </c>
      <c r="M81" s="42">
        <v>0</v>
      </c>
      <c r="P81" s="63"/>
      <c r="S81" s="63"/>
    </row>
    <row r="82" spans="1:28" ht="20.100000000000001" customHeight="1" x14ac:dyDescent="0.25">
      <c r="A82" s="41" t="s">
        <v>562</v>
      </c>
      <c r="B82" s="42">
        <v>0</v>
      </c>
      <c r="C82" s="42">
        <v>0</v>
      </c>
      <c r="D82" s="42">
        <v>0</v>
      </c>
      <c r="E82" s="42">
        <v>0</v>
      </c>
      <c r="F82" s="42">
        <v>0</v>
      </c>
      <c r="G82" s="42">
        <v>0</v>
      </c>
      <c r="H82" s="42">
        <v>0</v>
      </c>
      <c r="I82" s="42">
        <v>0</v>
      </c>
      <c r="J82" s="42">
        <v>0</v>
      </c>
      <c r="K82" s="42">
        <v>0</v>
      </c>
      <c r="L82" s="42">
        <v>0</v>
      </c>
      <c r="M82" s="42">
        <v>0</v>
      </c>
      <c r="P82" s="63"/>
      <c r="S82" s="63"/>
    </row>
    <row r="83" spans="1:28" ht="20.100000000000001" customHeight="1" x14ac:dyDescent="0.25">
      <c r="A83" s="41" t="s">
        <v>20</v>
      </c>
      <c r="B83" s="42">
        <v>0</v>
      </c>
      <c r="C83" s="42">
        <v>0</v>
      </c>
      <c r="D83" s="42">
        <v>0</v>
      </c>
      <c r="E83" s="42">
        <v>0</v>
      </c>
      <c r="F83" s="42">
        <v>0</v>
      </c>
      <c r="G83" s="42">
        <v>0</v>
      </c>
      <c r="H83" s="42">
        <v>0</v>
      </c>
      <c r="I83" s="42">
        <v>0</v>
      </c>
      <c r="J83" s="42">
        <v>0</v>
      </c>
      <c r="K83" s="42">
        <v>0</v>
      </c>
      <c r="L83" s="42">
        <v>0</v>
      </c>
      <c r="M83" s="42">
        <v>0</v>
      </c>
      <c r="P83" s="63"/>
      <c r="S83" s="63"/>
    </row>
    <row r="84" spans="1:28" ht="20.100000000000001" customHeight="1" x14ac:dyDescent="0.25">
      <c r="A84" s="41" t="s">
        <v>563</v>
      </c>
      <c r="B84" s="42">
        <v>0</v>
      </c>
      <c r="C84" s="42">
        <v>0</v>
      </c>
      <c r="D84" s="42">
        <v>0</v>
      </c>
      <c r="E84" s="42">
        <v>0</v>
      </c>
      <c r="F84" s="42">
        <v>0</v>
      </c>
      <c r="G84" s="42">
        <v>0</v>
      </c>
      <c r="H84" s="42">
        <v>0</v>
      </c>
      <c r="I84" s="42">
        <v>0</v>
      </c>
      <c r="J84" s="42">
        <v>0</v>
      </c>
      <c r="K84" s="42">
        <v>0</v>
      </c>
      <c r="L84" s="42">
        <v>0</v>
      </c>
      <c r="M84" s="42">
        <v>0</v>
      </c>
      <c r="P84" s="63"/>
      <c r="S84" s="63"/>
    </row>
    <row r="85" spans="1:28" ht="20.100000000000001" customHeight="1" x14ac:dyDescent="0.25">
      <c r="A85" s="41" t="s">
        <v>564</v>
      </c>
      <c r="B85" s="42">
        <v>1</v>
      </c>
      <c r="C85" s="42">
        <v>1</v>
      </c>
      <c r="D85" s="42">
        <v>0</v>
      </c>
      <c r="E85" s="42">
        <v>0</v>
      </c>
      <c r="F85" s="42">
        <v>0</v>
      </c>
      <c r="G85" s="42">
        <v>0</v>
      </c>
      <c r="H85" s="42">
        <v>0</v>
      </c>
      <c r="I85" s="42">
        <v>0</v>
      </c>
      <c r="J85" s="42">
        <v>0</v>
      </c>
      <c r="K85" s="42">
        <v>0</v>
      </c>
      <c r="L85" s="42">
        <v>0</v>
      </c>
      <c r="M85" s="42">
        <v>0</v>
      </c>
      <c r="P85" s="63"/>
      <c r="S85" s="63"/>
    </row>
    <row r="86" spans="1:28" s="39" customFormat="1" ht="20.100000000000001" customHeight="1" x14ac:dyDescent="0.25">
      <c r="A86" s="41" t="s">
        <v>21</v>
      </c>
      <c r="B86" s="42">
        <v>3</v>
      </c>
      <c r="C86" s="42">
        <v>1</v>
      </c>
      <c r="D86" s="42">
        <v>0</v>
      </c>
      <c r="E86" s="42">
        <v>4</v>
      </c>
      <c r="F86" s="42">
        <v>1</v>
      </c>
      <c r="G86" s="42">
        <v>0</v>
      </c>
      <c r="H86" s="42">
        <v>1</v>
      </c>
      <c r="I86" s="42">
        <v>1</v>
      </c>
      <c r="J86" s="42">
        <v>0</v>
      </c>
      <c r="K86" s="42">
        <v>2</v>
      </c>
      <c r="L86" s="42">
        <v>2</v>
      </c>
      <c r="M86" s="42">
        <v>0</v>
      </c>
      <c r="P86" s="61"/>
      <c r="Q86" s="41"/>
      <c r="S86" s="61"/>
      <c r="T86" s="41"/>
      <c r="U86" s="41"/>
      <c r="V86" s="41"/>
      <c r="W86" s="41"/>
      <c r="X86" s="41"/>
      <c r="Y86" s="41"/>
      <c r="Z86" s="41"/>
      <c r="AA86" s="41"/>
      <c r="AB86" s="41"/>
    </row>
    <row r="87" spans="1:28" ht="20.100000000000001" customHeight="1" x14ac:dyDescent="0.25">
      <c r="A87" s="352" t="s">
        <v>589</v>
      </c>
      <c r="B87" s="40">
        <v>0</v>
      </c>
      <c r="C87" s="40">
        <v>0</v>
      </c>
      <c r="D87" s="40">
        <v>3</v>
      </c>
      <c r="E87" s="40">
        <v>1</v>
      </c>
      <c r="F87" s="40">
        <v>1</v>
      </c>
      <c r="G87" s="40">
        <v>0</v>
      </c>
      <c r="H87" s="40">
        <v>5</v>
      </c>
      <c r="I87" s="40">
        <v>2</v>
      </c>
      <c r="J87" s="40">
        <v>18</v>
      </c>
      <c r="K87" s="40">
        <v>11</v>
      </c>
      <c r="L87" s="40">
        <v>17</v>
      </c>
      <c r="M87" s="40">
        <v>2</v>
      </c>
      <c r="P87" s="63"/>
      <c r="Q87" s="39"/>
      <c r="S87" s="63"/>
      <c r="T87" s="39"/>
      <c r="U87" s="39"/>
      <c r="V87" s="39"/>
      <c r="W87" s="39"/>
      <c r="X87" s="39"/>
      <c r="Y87" s="39"/>
      <c r="Z87" s="39"/>
      <c r="AA87" s="39"/>
      <c r="AB87" s="39"/>
    </row>
    <row r="88" spans="1:28" ht="20.100000000000001" customHeight="1" x14ac:dyDescent="0.25">
      <c r="A88" s="41" t="s">
        <v>22</v>
      </c>
      <c r="B88" s="42">
        <v>0</v>
      </c>
      <c r="C88" s="42">
        <v>0</v>
      </c>
      <c r="D88" s="42">
        <v>0</v>
      </c>
      <c r="E88" s="42">
        <v>0</v>
      </c>
      <c r="F88" s="42">
        <v>0</v>
      </c>
      <c r="G88" s="42">
        <v>0</v>
      </c>
      <c r="H88" s="42">
        <v>0</v>
      </c>
      <c r="I88" s="42">
        <v>2</v>
      </c>
      <c r="J88" s="42">
        <v>1</v>
      </c>
      <c r="K88" s="42">
        <v>0</v>
      </c>
      <c r="L88" s="42">
        <v>0</v>
      </c>
      <c r="M88" s="42">
        <v>0</v>
      </c>
      <c r="P88" s="63"/>
      <c r="S88" s="63"/>
    </row>
    <row r="89" spans="1:28" ht="20.100000000000001" customHeight="1" x14ac:dyDescent="0.25">
      <c r="A89" s="41" t="s">
        <v>23</v>
      </c>
      <c r="B89" s="42">
        <v>0</v>
      </c>
      <c r="C89" s="42">
        <v>0</v>
      </c>
      <c r="D89" s="42">
        <v>0</v>
      </c>
      <c r="E89" s="42">
        <v>0</v>
      </c>
      <c r="F89" s="42">
        <v>0</v>
      </c>
      <c r="G89" s="42">
        <v>0</v>
      </c>
      <c r="H89" s="42">
        <v>0</v>
      </c>
      <c r="I89" s="42">
        <v>0</v>
      </c>
      <c r="J89" s="42">
        <v>0</v>
      </c>
      <c r="K89" s="42">
        <v>0</v>
      </c>
      <c r="L89" s="42">
        <v>0</v>
      </c>
      <c r="M89" s="42">
        <v>0</v>
      </c>
      <c r="P89" s="63"/>
      <c r="S89" s="63"/>
    </row>
    <row r="90" spans="1:28" ht="20.100000000000001" customHeight="1" x14ac:dyDescent="0.25">
      <c r="A90" s="41" t="s">
        <v>565</v>
      </c>
      <c r="B90" s="42">
        <v>0</v>
      </c>
      <c r="C90" s="42">
        <v>0</v>
      </c>
      <c r="D90" s="42">
        <v>0</v>
      </c>
      <c r="E90" s="42">
        <v>0</v>
      </c>
      <c r="F90" s="42">
        <v>0</v>
      </c>
      <c r="G90" s="42">
        <v>0</v>
      </c>
      <c r="H90" s="42">
        <v>0</v>
      </c>
      <c r="I90" s="42">
        <v>0</v>
      </c>
      <c r="J90" s="42">
        <v>0</v>
      </c>
      <c r="K90" s="42">
        <v>0</v>
      </c>
      <c r="L90" s="42">
        <v>0</v>
      </c>
      <c r="M90" s="42">
        <v>0</v>
      </c>
      <c r="P90" s="63"/>
      <c r="S90" s="63"/>
    </row>
    <row r="91" spans="1:28" ht="20.100000000000001" customHeight="1" x14ac:dyDescent="0.25">
      <c r="A91" s="41" t="s">
        <v>24</v>
      </c>
      <c r="B91" s="42">
        <v>0</v>
      </c>
      <c r="C91" s="42">
        <v>0</v>
      </c>
      <c r="D91" s="42">
        <v>0</v>
      </c>
      <c r="E91" s="42">
        <v>0</v>
      </c>
      <c r="F91" s="42">
        <v>0</v>
      </c>
      <c r="G91" s="42">
        <v>0</v>
      </c>
      <c r="H91" s="42">
        <v>0</v>
      </c>
      <c r="I91" s="42">
        <v>0</v>
      </c>
      <c r="J91" s="42">
        <v>2</v>
      </c>
      <c r="K91" s="42">
        <v>2</v>
      </c>
      <c r="L91" s="42">
        <v>0</v>
      </c>
      <c r="M91" s="42">
        <v>0</v>
      </c>
      <c r="P91" s="63"/>
      <c r="S91" s="63"/>
    </row>
    <row r="92" spans="1:28" ht="20.100000000000001" customHeight="1" x14ac:dyDescent="0.25">
      <c r="A92" s="41" t="s">
        <v>566</v>
      </c>
      <c r="B92" s="42">
        <v>0</v>
      </c>
      <c r="C92" s="42">
        <v>0</v>
      </c>
      <c r="D92" s="42">
        <v>2</v>
      </c>
      <c r="E92" s="42">
        <v>0</v>
      </c>
      <c r="F92" s="42">
        <v>0</v>
      </c>
      <c r="G92" s="42">
        <v>0</v>
      </c>
      <c r="H92" s="42">
        <v>4</v>
      </c>
      <c r="I92" s="42">
        <v>0</v>
      </c>
      <c r="J92" s="42">
        <v>3</v>
      </c>
      <c r="K92" s="42">
        <v>0</v>
      </c>
      <c r="L92" s="42">
        <v>1</v>
      </c>
      <c r="M92" s="42">
        <v>1</v>
      </c>
      <c r="P92" s="63"/>
      <c r="S92" s="63"/>
    </row>
    <row r="93" spans="1:28" ht="20.100000000000001" customHeight="1" x14ac:dyDescent="0.25">
      <c r="A93" s="41" t="s">
        <v>567</v>
      </c>
      <c r="B93" s="42">
        <v>0</v>
      </c>
      <c r="C93" s="42">
        <v>0</v>
      </c>
      <c r="D93" s="42">
        <v>0</v>
      </c>
      <c r="E93" s="42">
        <v>0</v>
      </c>
      <c r="F93" s="42">
        <v>0</v>
      </c>
      <c r="G93" s="42">
        <v>0</v>
      </c>
      <c r="H93" s="42">
        <v>0</v>
      </c>
      <c r="I93" s="42">
        <v>0</v>
      </c>
      <c r="J93" s="42">
        <v>0</v>
      </c>
      <c r="K93" s="42">
        <v>1</v>
      </c>
      <c r="L93" s="42">
        <v>7</v>
      </c>
      <c r="M93" s="42">
        <v>1</v>
      </c>
      <c r="N93" s="42"/>
      <c r="O93" s="42"/>
    </row>
    <row r="94" spans="1:28" ht="20.100000000000001" customHeight="1" x14ac:dyDescent="0.25">
      <c r="A94" s="41" t="s">
        <v>568</v>
      </c>
      <c r="B94" s="42">
        <v>0</v>
      </c>
      <c r="C94" s="42">
        <v>0</v>
      </c>
      <c r="D94" s="42">
        <v>0</v>
      </c>
      <c r="E94" s="42">
        <v>0</v>
      </c>
      <c r="F94" s="42">
        <v>0</v>
      </c>
      <c r="G94" s="42">
        <v>0</v>
      </c>
      <c r="H94" s="42">
        <v>0</v>
      </c>
      <c r="I94" s="42">
        <v>0</v>
      </c>
      <c r="J94" s="42">
        <v>0</v>
      </c>
      <c r="K94" s="42">
        <v>0</v>
      </c>
      <c r="L94" s="42">
        <v>0</v>
      </c>
      <c r="M94" s="42">
        <v>0</v>
      </c>
      <c r="N94" s="42"/>
      <c r="O94" s="42"/>
    </row>
    <row r="95" spans="1:28" ht="20.100000000000001" customHeight="1" x14ac:dyDescent="0.25">
      <c r="A95" s="41" t="s">
        <v>25</v>
      </c>
      <c r="B95" s="42">
        <v>0</v>
      </c>
      <c r="C95" s="42">
        <v>0</v>
      </c>
      <c r="D95" s="42">
        <v>0</v>
      </c>
      <c r="E95" s="42">
        <v>0</v>
      </c>
      <c r="F95" s="42">
        <v>0</v>
      </c>
      <c r="G95" s="42">
        <v>0</v>
      </c>
      <c r="H95" s="42">
        <v>0</v>
      </c>
      <c r="I95" s="42">
        <v>0</v>
      </c>
      <c r="J95" s="42">
        <v>0</v>
      </c>
      <c r="K95" s="42">
        <v>0</v>
      </c>
      <c r="L95" s="42">
        <v>0</v>
      </c>
      <c r="M95" s="42">
        <v>0</v>
      </c>
      <c r="N95" s="42"/>
      <c r="O95" s="42"/>
    </row>
    <row r="96" spans="1:28" ht="20.100000000000001" customHeight="1" x14ac:dyDescent="0.25">
      <c r="A96" s="41" t="s">
        <v>569</v>
      </c>
      <c r="B96" s="42">
        <v>0</v>
      </c>
      <c r="C96" s="42">
        <v>0</v>
      </c>
      <c r="D96" s="42">
        <v>1</v>
      </c>
      <c r="E96" s="42">
        <v>1</v>
      </c>
      <c r="F96" s="42">
        <v>1</v>
      </c>
      <c r="G96" s="42">
        <v>0</v>
      </c>
      <c r="H96" s="42">
        <v>1</v>
      </c>
      <c r="I96" s="42">
        <v>0</v>
      </c>
      <c r="J96" s="42">
        <v>0</v>
      </c>
      <c r="K96" s="42">
        <v>2</v>
      </c>
      <c r="L96" s="42">
        <v>1</v>
      </c>
      <c r="M96" s="42">
        <v>0</v>
      </c>
      <c r="N96" s="42"/>
      <c r="O96" s="42"/>
    </row>
    <row r="97" spans="1:28" ht="20.100000000000001" customHeight="1" x14ac:dyDescent="0.25">
      <c r="A97" s="41" t="s">
        <v>570</v>
      </c>
      <c r="B97" s="42">
        <v>0</v>
      </c>
      <c r="C97" s="42">
        <v>0</v>
      </c>
      <c r="D97" s="42">
        <v>0</v>
      </c>
      <c r="E97" s="42">
        <v>0</v>
      </c>
      <c r="F97" s="42">
        <v>0</v>
      </c>
      <c r="G97" s="42">
        <v>0</v>
      </c>
      <c r="H97" s="42">
        <v>0</v>
      </c>
      <c r="I97" s="42">
        <v>0</v>
      </c>
      <c r="J97" s="42">
        <v>4</v>
      </c>
      <c r="K97" s="42">
        <v>2</v>
      </c>
      <c r="L97" s="42">
        <v>0</v>
      </c>
      <c r="M97" s="42">
        <v>0</v>
      </c>
      <c r="N97" s="42"/>
      <c r="O97" s="42"/>
    </row>
    <row r="98" spans="1:28" ht="20.100000000000001" customHeight="1" x14ac:dyDescent="0.25">
      <c r="A98" s="41" t="s">
        <v>26</v>
      </c>
      <c r="B98" s="42">
        <v>0</v>
      </c>
      <c r="C98" s="42">
        <v>0</v>
      </c>
      <c r="D98" s="42">
        <v>0</v>
      </c>
      <c r="E98" s="42">
        <v>0</v>
      </c>
      <c r="F98" s="42">
        <v>0</v>
      </c>
      <c r="G98" s="42">
        <v>0</v>
      </c>
      <c r="H98" s="42">
        <v>0</v>
      </c>
      <c r="I98" s="42">
        <v>0</v>
      </c>
      <c r="J98" s="42">
        <v>8</v>
      </c>
      <c r="K98" s="42">
        <v>4</v>
      </c>
      <c r="L98" s="42">
        <v>8</v>
      </c>
      <c r="M98" s="42">
        <v>0</v>
      </c>
      <c r="N98" s="42"/>
      <c r="O98" s="42"/>
    </row>
    <row r="99" spans="1:28" ht="20.100000000000001" customHeight="1" x14ac:dyDescent="0.25">
      <c r="A99" s="352" t="s">
        <v>258</v>
      </c>
      <c r="B99" s="40">
        <v>1</v>
      </c>
      <c r="C99" s="40">
        <v>4</v>
      </c>
      <c r="D99" s="40">
        <v>0</v>
      </c>
      <c r="E99" s="40">
        <v>4</v>
      </c>
      <c r="F99" s="40">
        <v>2</v>
      </c>
      <c r="G99" s="40">
        <v>0</v>
      </c>
      <c r="H99" s="40">
        <v>3</v>
      </c>
      <c r="I99" s="40">
        <v>32</v>
      </c>
      <c r="J99" s="40">
        <v>814</v>
      </c>
      <c r="K99" s="40">
        <v>726</v>
      </c>
      <c r="L99" s="40">
        <v>969</v>
      </c>
      <c r="M99" s="40">
        <v>1064</v>
      </c>
      <c r="P99" s="63"/>
      <c r="Q99" s="39"/>
      <c r="S99" s="63"/>
      <c r="T99" s="39"/>
      <c r="U99" s="39"/>
      <c r="V99" s="39"/>
      <c r="W99" s="39"/>
      <c r="X99" s="39"/>
      <c r="Y99" s="39"/>
      <c r="Z99" s="39"/>
      <c r="AA99" s="39"/>
      <c r="AB99" s="39"/>
    </row>
    <row r="100" spans="1:28" ht="20.100000000000001" customHeight="1" x14ac:dyDescent="0.25">
      <c r="A100" s="41" t="s">
        <v>27</v>
      </c>
      <c r="B100" s="42">
        <v>1</v>
      </c>
      <c r="C100" s="42">
        <v>0</v>
      </c>
      <c r="D100" s="42">
        <v>0</v>
      </c>
      <c r="E100" s="42">
        <v>0</v>
      </c>
      <c r="F100" s="42">
        <v>0</v>
      </c>
      <c r="G100" s="42">
        <v>0</v>
      </c>
      <c r="H100" s="42">
        <v>0</v>
      </c>
      <c r="I100" s="42">
        <v>2</v>
      </c>
      <c r="J100" s="42">
        <v>149</v>
      </c>
      <c r="K100" s="42">
        <v>160</v>
      </c>
      <c r="L100" s="42">
        <v>139</v>
      </c>
      <c r="M100" s="42">
        <v>196</v>
      </c>
      <c r="P100" s="63"/>
      <c r="S100" s="63"/>
    </row>
    <row r="101" spans="1:28" ht="20.100000000000001" customHeight="1" x14ac:dyDescent="0.25">
      <c r="A101" s="41" t="s">
        <v>28</v>
      </c>
      <c r="B101" s="42">
        <v>0</v>
      </c>
      <c r="C101" s="42">
        <v>4</v>
      </c>
      <c r="D101" s="42">
        <v>0</v>
      </c>
      <c r="E101" s="42">
        <v>4</v>
      </c>
      <c r="F101" s="42">
        <v>2</v>
      </c>
      <c r="G101" s="42">
        <v>0</v>
      </c>
      <c r="H101" s="42">
        <v>3</v>
      </c>
      <c r="I101" s="42">
        <v>30</v>
      </c>
      <c r="J101" s="42">
        <v>664</v>
      </c>
      <c r="K101" s="42">
        <v>559</v>
      </c>
      <c r="L101" s="42">
        <v>827</v>
      </c>
      <c r="M101" s="42">
        <v>864</v>
      </c>
      <c r="P101" s="63"/>
      <c r="S101" s="63"/>
    </row>
    <row r="102" spans="1:28" ht="20.100000000000001" customHeight="1" x14ac:dyDescent="0.25">
      <c r="A102" s="41" t="s">
        <v>29</v>
      </c>
      <c r="B102" s="42">
        <v>0</v>
      </c>
      <c r="C102" s="42">
        <v>0</v>
      </c>
      <c r="D102" s="42">
        <v>0</v>
      </c>
      <c r="E102" s="42">
        <v>0</v>
      </c>
      <c r="F102" s="42">
        <v>0</v>
      </c>
      <c r="G102" s="42">
        <v>0</v>
      </c>
      <c r="H102" s="42">
        <v>0</v>
      </c>
      <c r="I102" s="42">
        <v>0</v>
      </c>
      <c r="J102" s="42">
        <v>1</v>
      </c>
      <c r="K102" s="42">
        <v>7</v>
      </c>
      <c r="L102" s="42">
        <v>3</v>
      </c>
      <c r="M102" s="42">
        <v>4</v>
      </c>
      <c r="P102" s="63"/>
      <c r="S102" s="63"/>
    </row>
    <row r="103" spans="1:28" ht="20.100000000000001" customHeight="1" x14ac:dyDescent="0.25">
      <c r="A103" s="352" t="s">
        <v>259</v>
      </c>
      <c r="B103" s="40">
        <v>96</v>
      </c>
      <c r="C103" s="40">
        <v>75</v>
      </c>
      <c r="D103" s="40">
        <v>53</v>
      </c>
      <c r="E103" s="40">
        <v>29</v>
      </c>
      <c r="F103" s="40">
        <v>15</v>
      </c>
      <c r="G103" s="40">
        <v>15</v>
      </c>
      <c r="H103" s="40">
        <v>34</v>
      </c>
      <c r="I103" s="40">
        <v>16</v>
      </c>
      <c r="J103" s="40">
        <v>35</v>
      </c>
      <c r="K103" s="40">
        <v>38</v>
      </c>
      <c r="L103" s="40">
        <v>70</v>
      </c>
      <c r="M103" s="40">
        <v>65</v>
      </c>
      <c r="P103" s="63"/>
      <c r="Q103" s="39"/>
      <c r="S103" s="63"/>
      <c r="T103" s="39"/>
      <c r="U103" s="39"/>
      <c r="V103" s="39"/>
      <c r="W103" s="39"/>
      <c r="X103" s="39"/>
      <c r="Y103" s="39"/>
      <c r="Z103" s="39"/>
      <c r="AA103" s="39"/>
      <c r="AB103" s="39"/>
    </row>
    <row r="104" spans="1:28" ht="20.100000000000001" customHeight="1" x14ac:dyDescent="0.25">
      <c r="A104" s="41" t="s">
        <v>30</v>
      </c>
      <c r="B104" s="42">
        <v>1</v>
      </c>
      <c r="C104" s="42">
        <v>1</v>
      </c>
      <c r="D104" s="42">
        <v>5</v>
      </c>
      <c r="E104" s="42">
        <v>0</v>
      </c>
      <c r="F104" s="42">
        <v>1</v>
      </c>
      <c r="G104" s="42">
        <v>0</v>
      </c>
      <c r="H104" s="42">
        <v>10</v>
      </c>
      <c r="I104" s="42">
        <v>4</v>
      </c>
      <c r="J104" s="42">
        <v>1</v>
      </c>
      <c r="K104" s="42">
        <v>6</v>
      </c>
      <c r="L104" s="42">
        <v>13</v>
      </c>
      <c r="M104" s="42">
        <v>7</v>
      </c>
      <c r="P104" s="64"/>
      <c r="S104" s="64"/>
    </row>
    <row r="105" spans="1:28" ht="20.100000000000001" customHeight="1" x14ac:dyDescent="0.25">
      <c r="A105" s="41" t="s">
        <v>31</v>
      </c>
      <c r="B105" s="42">
        <v>7</v>
      </c>
      <c r="C105" s="42">
        <v>6</v>
      </c>
      <c r="D105" s="42">
        <v>3</v>
      </c>
      <c r="E105" s="42">
        <v>1</v>
      </c>
      <c r="F105" s="42">
        <v>0</v>
      </c>
      <c r="G105" s="42">
        <v>0</v>
      </c>
      <c r="H105" s="42">
        <v>1</v>
      </c>
      <c r="I105" s="42">
        <v>2</v>
      </c>
      <c r="J105" s="42">
        <v>4</v>
      </c>
      <c r="K105" s="42">
        <v>2</v>
      </c>
      <c r="L105" s="42">
        <v>0</v>
      </c>
      <c r="M105" s="42">
        <v>0</v>
      </c>
      <c r="P105" s="63"/>
      <c r="S105" s="63"/>
    </row>
    <row r="106" spans="1:28" ht="20.100000000000001" customHeight="1" x14ac:dyDescent="0.25">
      <c r="A106" s="41" t="s">
        <v>32</v>
      </c>
      <c r="B106" s="42">
        <v>11</v>
      </c>
      <c r="C106" s="42">
        <v>0</v>
      </c>
      <c r="D106" s="42">
        <v>1</v>
      </c>
      <c r="E106" s="42">
        <v>0</v>
      </c>
      <c r="F106" s="42">
        <v>1</v>
      </c>
      <c r="G106" s="42">
        <v>0</v>
      </c>
      <c r="H106" s="42">
        <v>0</v>
      </c>
      <c r="I106" s="42">
        <v>0</v>
      </c>
      <c r="J106" s="42">
        <v>3</v>
      </c>
      <c r="K106" s="42">
        <v>0</v>
      </c>
      <c r="L106" s="42">
        <v>9</v>
      </c>
      <c r="M106" s="42">
        <v>2</v>
      </c>
      <c r="P106" s="63"/>
      <c r="S106" s="63"/>
    </row>
    <row r="107" spans="1:28" ht="20.100000000000001" customHeight="1" x14ac:dyDescent="0.25">
      <c r="A107" s="41" t="s">
        <v>33</v>
      </c>
      <c r="B107" s="42">
        <v>4</v>
      </c>
      <c r="C107" s="42">
        <v>9</v>
      </c>
      <c r="D107" s="42">
        <v>3</v>
      </c>
      <c r="E107" s="42">
        <v>10</v>
      </c>
      <c r="F107" s="42">
        <v>1</v>
      </c>
      <c r="G107" s="42">
        <v>1</v>
      </c>
      <c r="H107" s="42">
        <v>1</v>
      </c>
      <c r="I107" s="42">
        <v>2</v>
      </c>
      <c r="J107" s="42">
        <v>3</v>
      </c>
      <c r="K107" s="42">
        <v>8</v>
      </c>
      <c r="L107" s="42">
        <v>4</v>
      </c>
      <c r="M107" s="42">
        <v>8</v>
      </c>
      <c r="P107" s="63"/>
      <c r="S107" s="63"/>
    </row>
    <row r="108" spans="1:28" ht="20.100000000000001" customHeight="1" x14ac:dyDescent="0.25">
      <c r="A108" s="41" t="s">
        <v>34</v>
      </c>
      <c r="B108" s="42">
        <v>0</v>
      </c>
      <c r="C108" s="42">
        <v>0</v>
      </c>
      <c r="D108" s="42">
        <v>0</v>
      </c>
      <c r="E108" s="42">
        <v>0</v>
      </c>
      <c r="F108" s="42">
        <v>0</v>
      </c>
      <c r="G108" s="42">
        <v>0</v>
      </c>
      <c r="H108" s="42">
        <v>0</v>
      </c>
      <c r="I108" s="42">
        <v>0</v>
      </c>
      <c r="J108" s="42">
        <v>0</v>
      </c>
      <c r="K108" s="42">
        <v>0</v>
      </c>
      <c r="L108" s="42">
        <v>1</v>
      </c>
      <c r="M108" s="42">
        <v>2</v>
      </c>
      <c r="P108" s="63"/>
      <c r="S108" s="63"/>
    </row>
    <row r="109" spans="1:28" ht="20.100000000000001" customHeight="1" x14ac:dyDescent="0.25">
      <c r="A109" s="41" t="s">
        <v>571</v>
      </c>
      <c r="B109" s="42">
        <v>4</v>
      </c>
      <c r="C109" s="42">
        <v>2</v>
      </c>
      <c r="D109" s="42">
        <v>1</v>
      </c>
      <c r="E109" s="42">
        <v>4</v>
      </c>
      <c r="F109" s="42">
        <v>0</v>
      </c>
      <c r="G109" s="42">
        <v>1</v>
      </c>
      <c r="H109" s="42">
        <v>0</v>
      </c>
      <c r="I109" s="42">
        <v>0</v>
      </c>
      <c r="J109" s="42">
        <v>3</v>
      </c>
      <c r="K109" s="42">
        <v>4</v>
      </c>
      <c r="L109" s="42">
        <v>11</v>
      </c>
      <c r="M109" s="42">
        <v>5</v>
      </c>
      <c r="P109" s="63"/>
      <c r="S109" s="63"/>
    </row>
    <row r="110" spans="1:28" ht="20.100000000000001" customHeight="1" x14ac:dyDescent="0.25">
      <c r="A110" s="41" t="s">
        <v>35</v>
      </c>
      <c r="B110" s="42">
        <v>5</v>
      </c>
      <c r="C110" s="42">
        <v>0</v>
      </c>
      <c r="D110" s="42">
        <v>0</v>
      </c>
      <c r="E110" s="42">
        <v>0</v>
      </c>
      <c r="F110" s="42">
        <v>0</v>
      </c>
      <c r="G110" s="42">
        <v>0</v>
      </c>
      <c r="H110" s="42">
        <v>0</v>
      </c>
      <c r="I110" s="42">
        <v>0</v>
      </c>
      <c r="J110" s="42">
        <v>0</v>
      </c>
      <c r="K110" s="42">
        <v>0</v>
      </c>
      <c r="L110" s="42">
        <v>0</v>
      </c>
      <c r="M110" s="42">
        <v>0</v>
      </c>
      <c r="P110" s="63"/>
      <c r="S110" s="63"/>
    </row>
    <row r="111" spans="1:28" ht="20.100000000000001" customHeight="1" x14ac:dyDescent="0.25">
      <c r="A111" s="41" t="s">
        <v>36</v>
      </c>
      <c r="B111" s="42">
        <v>0</v>
      </c>
      <c r="C111" s="42">
        <v>1</v>
      </c>
      <c r="D111" s="42">
        <v>0</v>
      </c>
      <c r="E111" s="42">
        <v>0</v>
      </c>
      <c r="F111" s="42">
        <v>0</v>
      </c>
      <c r="G111" s="42">
        <v>0</v>
      </c>
      <c r="H111" s="42">
        <v>0</v>
      </c>
      <c r="I111" s="42">
        <v>0</v>
      </c>
      <c r="J111" s="42">
        <v>0</v>
      </c>
      <c r="K111" s="42">
        <v>0</v>
      </c>
      <c r="L111" s="42">
        <v>0</v>
      </c>
      <c r="M111" s="42">
        <v>0</v>
      </c>
      <c r="P111" s="63"/>
      <c r="S111" s="63"/>
    </row>
    <row r="112" spans="1:28" s="39" customFormat="1" ht="20.100000000000001" customHeight="1" x14ac:dyDescent="0.25">
      <c r="A112" s="41" t="s">
        <v>37</v>
      </c>
      <c r="B112" s="42">
        <v>60</v>
      </c>
      <c r="C112" s="42">
        <v>52</v>
      </c>
      <c r="D112" s="42">
        <v>30</v>
      </c>
      <c r="E112" s="42">
        <v>4</v>
      </c>
      <c r="F112" s="42">
        <v>8</v>
      </c>
      <c r="G112" s="42">
        <v>12</v>
      </c>
      <c r="H112" s="42">
        <v>20</v>
      </c>
      <c r="I112" s="42">
        <v>3</v>
      </c>
      <c r="J112" s="42">
        <v>13</v>
      </c>
      <c r="K112" s="42">
        <v>12</v>
      </c>
      <c r="L112" s="42">
        <v>24</v>
      </c>
      <c r="M112" s="42">
        <v>36</v>
      </c>
      <c r="P112" s="61"/>
      <c r="Q112" s="41"/>
      <c r="S112" s="61"/>
      <c r="T112" s="41"/>
      <c r="U112" s="41"/>
      <c r="V112" s="41"/>
      <c r="W112" s="41"/>
      <c r="X112" s="41"/>
      <c r="Y112" s="41"/>
      <c r="Z112" s="41"/>
      <c r="AA112" s="41"/>
      <c r="AB112" s="41"/>
    </row>
    <row r="113" spans="1:28" ht="20.100000000000001" customHeight="1" x14ac:dyDescent="0.25">
      <c r="A113" s="41" t="s">
        <v>38</v>
      </c>
      <c r="B113" s="42">
        <v>2</v>
      </c>
      <c r="C113" s="42">
        <v>1</v>
      </c>
      <c r="D113" s="42">
        <v>8</v>
      </c>
      <c r="E113" s="42">
        <v>7</v>
      </c>
      <c r="F113" s="42">
        <v>3</v>
      </c>
      <c r="G113" s="42">
        <v>0</v>
      </c>
      <c r="H113" s="42">
        <v>2</v>
      </c>
      <c r="I113" s="42">
        <v>1</v>
      </c>
      <c r="J113" s="42">
        <v>8</v>
      </c>
      <c r="K113" s="42">
        <v>3</v>
      </c>
      <c r="L113" s="42">
        <v>6</v>
      </c>
      <c r="M113" s="42">
        <v>3</v>
      </c>
      <c r="P113" s="63"/>
      <c r="S113" s="63"/>
    </row>
    <row r="114" spans="1:28" ht="20.100000000000001" customHeight="1" x14ac:dyDescent="0.25">
      <c r="A114" s="41" t="s">
        <v>39</v>
      </c>
      <c r="B114" s="42">
        <v>0</v>
      </c>
      <c r="C114" s="42">
        <v>0</v>
      </c>
      <c r="D114" s="42">
        <v>2</v>
      </c>
      <c r="E114" s="42">
        <v>0</v>
      </c>
      <c r="F114" s="42">
        <v>0</v>
      </c>
      <c r="G114" s="42">
        <v>0</v>
      </c>
      <c r="H114" s="42">
        <v>0</v>
      </c>
      <c r="I114" s="42">
        <v>1</v>
      </c>
      <c r="J114" s="42">
        <v>0</v>
      </c>
      <c r="K114" s="42">
        <v>1</v>
      </c>
      <c r="L114" s="42">
        <v>2</v>
      </c>
      <c r="M114" s="42">
        <v>0</v>
      </c>
      <c r="P114" s="63"/>
      <c r="S114" s="63"/>
    </row>
    <row r="115" spans="1:28" s="39" customFormat="1" ht="20.100000000000001" customHeight="1" x14ac:dyDescent="0.25">
      <c r="A115" s="41" t="s">
        <v>40</v>
      </c>
      <c r="B115" s="42">
        <v>2</v>
      </c>
      <c r="C115" s="42">
        <v>3</v>
      </c>
      <c r="D115" s="42">
        <v>0</v>
      </c>
      <c r="E115" s="42">
        <v>3</v>
      </c>
      <c r="F115" s="42">
        <v>1</v>
      </c>
      <c r="G115" s="42">
        <v>1</v>
      </c>
      <c r="H115" s="42">
        <v>0</v>
      </c>
      <c r="I115" s="42">
        <v>3</v>
      </c>
      <c r="J115" s="42">
        <v>0</v>
      </c>
      <c r="K115" s="42">
        <v>2</v>
      </c>
      <c r="L115" s="42">
        <v>0</v>
      </c>
      <c r="M115" s="42">
        <v>2</v>
      </c>
      <c r="P115" s="61"/>
      <c r="Q115" s="41"/>
      <c r="S115" s="61"/>
      <c r="T115" s="41"/>
      <c r="U115" s="41"/>
      <c r="V115" s="41"/>
      <c r="W115" s="41"/>
      <c r="X115" s="41"/>
      <c r="Y115" s="41"/>
      <c r="Z115" s="41"/>
      <c r="AA115" s="41"/>
      <c r="AB115" s="41"/>
    </row>
    <row r="116" spans="1:28" ht="20.100000000000001" customHeight="1" x14ac:dyDescent="0.25">
      <c r="A116" s="352" t="s">
        <v>590</v>
      </c>
      <c r="B116" s="40">
        <v>2</v>
      </c>
      <c r="C116" s="40">
        <v>2</v>
      </c>
      <c r="D116" s="40">
        <v>1</v>
      </c>
      <c r="E116" s="40">
        <v>3</v>
      </c>
      <c r="F116" s="40">
        <v>0</v>
      </c>
      <c r="G116" s="40">
        <v>1</v>
      </c>
      <c r="H116" s="40">
        <v>1</v>
      </c>
      <c r="I116" s="40">
        <v>5</v>
      </c>
      <c r="J116" s="40">
        <v>5</v>
      </c>
      <c r="K116" s="40">
        <v>15</v>
      </c>
      <c r="L116" s="40">
        <v>235</v>
      </c>
      <c r="M116" s="40">
        <v>69</v>
      </c>
      <c r="P116" s="63"/>
      <c r="Q116" s="39"/>
      <c r="S116" s="63"/>
      <c r="T116" s="39"/>
      <c r="U116" s="39"/>
      <c r="V116" s="39"/>
      <c r="W116" s="39"/>
      <c r="X116" s="39"/>
      <c r="Y116" s="39"/>
      <c r="Z116" s="39"/>
      <c r="AA116" s="39"/>
      <c r="AB116" s="39"/>
    </row>
    <row r="117" spans="1:28" ht="20.100000000000001" customHeight="1" x14ac:dyDescent="0.25">
      <c r="A117" s="41" t="s">
        <v>265</v>
      </c>
      <c r="B117" s="42">
        <v>0</v>
      </c>
      <c r="C117" s="42">
        <v>0</v>
      </c>
      <c r="D117" s="42">
        <v>0</v>
      </c>
      <c r="E117" s="42">
        <v>0</v>
      </c>
      <c r="F117" s="42">
        <v>0</v>
      </c>
      <c r="G117" s="42">
        <v>0</v>
      </c>
      <c r="H117" s="42">
        <v>0</v>
      </c>
      <c r="I117" s="42">
        <v>0</v>
      </c>
      <c r="J117" s="42">
        <v>0</v>
      </c>
      <c r="K117" s="42">
        <v>0</v>
      </c>
      <c r="L117" s="42">
        <v>0</v>
      </c>
      <c r="M117" s="42">
        <v>0</v>
      </c>
      <c r="P117" s="63"/>
      <c r="S117" s="63"/>
    </row>
    <row r="118" spans="1:28" ht="20.100000000000001" customHeight="1" x14ac:dyDescent="0.25">
      <c r="A118" s="41" t="s">
        <v>572</v>
      </c>
      <c r="B118" s="42">
        <v>0</v>
      </c>
      <c r="C118" s="42">
        <v>0</v>
      </c>
      <c r="D118" s="42">
        <v>0</v>
      </c>
      <c r="E118" s="42">
        <v>0</v>
      </c>
      <c r="F118" s="42">
        <v>0</v>
      </c>
      <c r="G118" s="42">
        <v>0</v>
      </c>
      <c r="H118" s="42">
        <v>0</v>
      </c>
      <c r="I118" s="42">
        <v>0</v>
      </c>
      <c r="J118" s="42">
        <v>0</v>
      </c>
      <c r="K118" s="42">
        <v>0</v>
      </c>
      <c r="L118" s="42">
        <v>0</v>
      </c>
      <c r="M118" s="42">
        <v>0</v>
      </c>
      <c r="P118" s="63"/>
      <c r="S118" s="63"/>
    </row>
    <row r="119" spans="1:28" ht="20.100000000000001" customHeight="1" x14ac:dyDescent="0.25">
      <c r="A119" s="41" t="s">
        <v>41</v>
      </c>
      <c r="B119" s="42">
        <v>1</v>
      </c>
      <c r="C119" s="42">
        <v>0</v>
      </c>
      <c r="D119" s="42">
        <v>0</v>
      </c>
      <c r="E119" s="42">
        <v>0</v>
      </c>
      <c r="F119" s="42">
        <v>0</v>
      </c>
      <c r="G119" s="42">
        <v>0</v>
      </c>
      <c r="H119" s="42">
        <v>0</v>
      </c>
      <c r="I119" s="42">
        <v>0</v>
      </c>
      <c r="J119" s="42">
        <v>2</v>
      </c>
      <c r="K119" s="42">
        <v>1</v>
      </c>
      <c r="L119" s="42">
        <v>5</v>
      </c>
      <c r="M119" s="42">
        <v>2</v>
      </c>
      <c r="P119" s="63"/>
      <c r="S119" s="63"/>
    </row>
    <row r="120" spans="1:28" ht="20.100000000000001" customHeight="1" x14ac:dyDescent="0.25">
      <c r="A120" s="41" t="s">
        <v>573</v>
      </c>
      <c r="B120" s="42">
        <v>0</v>
      </c>
      <c r="C120" s="42">
        <v>0</v>
      </c>
      <c r="D120" s="42">
        <v>0</v>
      </c>
      <c r="E120" s="42">
        <v>0</v>
      </c>
      <c r="F120" s="42">
        <v>0</v>
      </c>
      <c r="G120" s="42">
        <v>0</v>
      </c>
      <c r="H120" s="42">
        <v>0</v>
      </c>
      <c r="I120" s="42">
        <v>0</v>
      </c>
      <c r="J120" s="42">
        <v>0</v>
      </c>
      <c r="K120" s="42">
        <v>0</v>
      </c>
      <c r="L120" s="42">
        <v>0</v>
      </c>
      <c r="M120" s="42">
        <v>0</v>
      </c>
      <c r="P120" s="63"/>
      <c r="S120" s="63"/>
    </row>
    <row r="121" spans="1:28" ht="20.100000000000001" customHeight="1" x14ac:dyDescent="0.25">
      <c r="A121" s="41" t="s">
        <v>269</v>
      </c>
      <c r="B121" s="42">
        <v>0</v>
      </c>
      <c r="C121" s="42">
        <v>0</v>
      </c>
      <c r="D121" s="42">
        <v>1</v>
      </c>
      <c r="E121" s="42">
        <v>0</v>
      </c>
      <c r="F121" s="42">
        <v>0</v>
      </c>
      <c r="G121" s="42">
        <v>0</v>
      </c>
      <c r="H121" s="42">
        <v>0</v>
      </c>
      <c r="I121" s="42">
        <v>0</v>
      </c>
      <c r="J121" s="42">
        <v>0</v>
      </c>
      <c r="K121" s="42">
        <v>1</v>
      </c>
      <c r="L121" s="42">
        <v>0</v>
      </c>
      <c r="M121" s="42">
        <v>1</v>
      </c>
      <c r="P121" s="63"/>
      <c r="S121" s="63"/>
    </row>
    <row r="122" spans="1:28" ht="20.100000000000001" customHeight="1" x14ac:dyDescent="0.25">
      <c r="A122" s="41" t="s">
        <v>277</v>
      </c>
      <c r="B122" s="42">
        <v>0</v>
      </c>
      <c r="C122" s="42">
        <v>0</v>
      </c>
      <c r="D122" s="42">
        <v>0</v>
      </c>
      <c r="E122" s="42">
        <v>0</v>
      </c>
      <c r="F122" s="42">
        <v>0</v>
      </c>
      <c r="G122" s="42">
        <v>0</v>
      </c>
      <c r="H122" s="42">
        <v>0</v>
      </c>
      <c r="I122" s="42">
        <v>0</v>
      </c>
      <c r="J122" s="42">
        <v>2</v>
      </c>
      <c r="K122" s="42">
        <v>3</v>
      </c>
      <c r="L122" s="42">
        <v>224</v>
      </c>
      <c r="M122" s="42">
        <v>2</v>
      </c>
      <c r="P122" s="63"/>
      <c r="S122" s="63"/>
    </row>
    <row r="123" spans="1:28" ht="20.100000000000001" customHeight="1" x14ac:dyDescent="0.25">
      <c r="A123" s="41" t="s">
        <v>42</v>
      </c>
      <c r="B123" s="42">
        <v>0</v>
      </c>
      <c r="C123" s="42">
        <v>2</v>
      </c>
      <c r="D123" s="42">
        <v>0</v>
      </c>
      <c r="E123" s="42">
        <v>0</v>
      </c>
      <c r="F123" s="42">
        <v>0</v>
      </c>
      <c r="G123" s="42">
        <v>0</v>
      </c>
      <c r="H123" s="42">
        <v>0</v>
      </c>
      <c r="I123" s="42">
        <v>0</v>
      </c>
      <c r="J123" s="42">
        <v>0</v>
      </c>
      <c r="K123" s="42">
        <v>1</v>
      </c>
      <c r="L123" s="42">
        <v>0</v>
      </c>
      <c r="M123" s="42">
        <v>1</v>
      </c>
      <c r="N123" s="42"/>
      <c r="O123" s="42"/>
    </row>
    <row r="124" spans="1:28" ht="20.100000000000001" customHeight="1" x14ac:dyDescent="0.25">
      <c r="A124" s="41" t="s">
        <v>271</v>
      </c>
      <c r="B124" s="42">
        <v>0</v>
      </c>
      <c r="C124" s="42">
        <v>0</v>
      </c>
      <c r="D124" s="42">
        <v>0</v>
      </c>
      <c r="E124" s="42">
        <v>0</v>
      </c>
      <c r="F124" s="42">
        <v>0</v>
      </c>
      <c r="G124" s="42">
        <v>0</v>
      </c>
      <c r="H124" s="42">
        <v>0</v>
      </c>
      <c r="I124" s="42">
        <v>0</v>
      </c>
      <c r="J124" s="42">
        <v>0</v>
      </c>
      <c r="K124" s="42">
        <v>4</v>
      </c>
      <c r="L124" s="42">
        <v>0</v>
      </c>
      <c r="M124" s="42">
        <v>54</v>
      </c>
      <c r="N124" s="42"/>
      <c r="O124" s="42"/>
    </row>
    <row r="125" spans="1:28" ht="20.100000000000001" customHeight="1" x14ac:dyDescent="0.25">
      <c r="A125" s="41" t="s">
        <v>574</v>
      </c>
      <c r="B125" s="42">
        <v>0</v>
      </c>
      <c r="C125" s="42">
        <v>0</v>
      </c>
      <c r="D125" s="42">
        <v>0</v>
      </c>
      <c r="E125" s="42">
        <v>0</v>
      </c>
      <c r="F125" s="42">
        <v>0</v>
      </c>
      <c r="G125" s="42">
        <v>0</v>
      </c>
      <c r="H125" s="42">
        <v>0</v>
      </c>
      <c r="I125" s="42">
        <v>0</v>
      </c>
      <c r="J125" s="42">
        <v>0</v>
      </c>
      <c r="K125" s="42">
        <v>0</v>
      </c>
      <c r="L125" s="42">
        <v>0</v>
      </c>
      <c r="M125" s="42">
        <v>0</v>
      </c>
      <c r="N125" s="42"/>
      <c r="O125" s="42"/>
    </row>
    <row r="126" spans="1:28" ht="20.100000000000001" customHeight="1" x14ac:dyDescent="0.25">
      <c r="A126" s="41" t="s">
        <v>43</v>
      </c>
      <c r="B126" s="42">
        <v>0</v>
      </c>
      <c r="C126" s="42">
        <v>0</v>
      </c>
      <c r="D126" s="42">
        <v>0</v>
      </c>
      <c r="E126" s="42">
        <v>1</v>
      </c>
      <c r="F126" s="42">
        <v>0</v>
      </c>
      <c r="G126" s="42">
        <v>0</v>
      </c>
      <c r="H126" s="42">
        <v>0</v>
      </c>
      <c r="I126" s="42">
        <v>5</v>
      </c>
      <c r="J126" s="42">
        <v>0</v>
      </c>
      <c r="K126" s="42">
        <v>3</v>
      </c>
      <c r="L126" s="42">
        <v>1</v>
      </c>
      <c r="M126" s="42">
        <v>5</v>
      </c>
      <c r="N126" s="42"/>
      <c r="O126" s="42"/>
    </row>
    <row r="127" spans="1:28" ht="20.100000000000001" customHeight="1" x14ac:dyDescent="0.25">
      <c r="A127" s="41" t="s">
        <v>44</v>
      </c>
      <c r="B127" s="42">
        <v>0</v>
      </c>
      <c r="C127" s="42">
        <v>0</v>
      </c>
      <c r="D127" s="42">
        <v>0</v>
      </c>
      <c r="E127" s="42">
        <v>0</v>
      </c>
      <c r="F127" s="42">
        <v>0</v>
      </c>
      <c r="G127" s="42">
        <v>0</v>
      </c>
      <c r="H127" s="42">
        <v>0</v>
      </c>
      <c r="I127" s="42">
        <v>0</v>
      </c>
      <c r="J127" s="42">
        <v>0</v>
      </c>
      <c r="K127" s="42">
        <v>2</v>
      </c>
      <c r="L127" s="42">
        <v>0</v>
      </c>
      <c r="M127" s="42">
        <v>2</v>
      </c>
      <c r="N127" s="42"/>
      <c r="O127" s="42"/>
    </row>
    <row r="128" spans="1:28" ht="20.100000000000001" customHeight="1" x14ac:dyDescent="0.25">
      <c r="A128" s="41" t="s">
        <v>575</v>
      </c>
      <c r="B128" s="42">
        <v>0</v>
      </c>
      <c r="C128" s="42">
        <v>0</v>
      </c>
      <c r="D128" s="42">
        <v>0</v>
      </c>
      <c r="E128" s="42">
        <v>0</v>
      </c>
      <c r="F128" s="42">
        <v>0</v>
      </c>
      <c r="G128" s="42">
        <v>0</v>
      </c>
      <c r="H128" s="42">
        <v>0</v>
      </c>
      <c r="I128" s="42">
        <v>0</v>
      </c>
      <c r="J128" s="42">
        <v>0</v>
      </c>
      <c r="K128" s="42">
        <v>0</v>
      </c>
      <c r="L128" s="42">
        <v>0</v>
      </c>
      <c r="M128" s="42">
        <v>0</v>
      </c>
      <c r="N128" s="42"/>
      <c r="O128" s="42"/>
    </row>
    <row r="129" spans="1:16" ht="20.100000000000001" customHeight="1" x14ac:dyDescent="0.25">
      <c r="A129" s="41" t="s">
        <v>263</v>
      </c>
      <c r="B129" s="42">
        <v>0</v>
      </c>
      <c r="C129" s="42">
        <v>0</v>
      </c>
      <c r="D129" s="42">
        <v>0</v>
      </c>
      <c r="E129" s="42">
        <v>0</v>
      </c>
      <c r="F129" s="42">
        <v>0</v>
      </c>
      <c r="G129" s="42">
        <v>1</v>
      </c>
      <c r="H129" s="42">
        <v>0</v>
      </c>
      <c r="I129" s="42">
        <v>0</v>
      </c>
      <c r="J129" s="42">
        <v>0</v>
      </c>
      <c r="K129" s="42">
        <v>0</v>
      </c>
      <c r="L129" s="42">
        <v>0</v>
      </c>
      <c r="M129" s="42">
        <v>1</v>
      </c>
      <c r="N129" s="42"/>
      <c r="O129" s="42"/>
    </row>
    <row r="130" spans="1:16" ht="20.100000000000001" customHeight="1" x14ac:dyDescent="0.25">
      <c r="A130" s="41" t="s">
        <v>576</v>
      </c>
      <c r="B130" s="42">
        <v>0</v>
      </c>
      <c r="C130" s="42">
        <v>0</v>
      </c>
      <c r="D130" s="42">
        <v>0</v>
      </c>
      <c r="E130" s="42">
        <v>0</v>
      </c>
      <c r="F130" s="42">
        <v>0</v>
      </c>
      <c r="G130" s="42">
        <v>0</v>
      </c>
      <c r="H130" s="42">
        <v>0</v>
      </c>
      <c r="I130" s="42">
        <v>0</v>
      </c>
      <c r="J130" s="42">
        <v>0</v>
      </c>
      <c r="K130" s="42">
        <v>0</v>
      </c>
      <c r="L130" s="42">
        <v>0</v>
      </c>
      <c r="M130" s="42">
        <v>0</v>
      </c>
      <c r="N130" s="42"/>
      <c r="O130" s="42"/>
    </row>
    <row r="131" spans="1:16" ht="20.100000000000001" customHeight="1" x14ac:dyDescent="0.25">
      <c r="A131" s="41" t="s">
        <v>577</v>
      </c>
      <c r="B131" s="42">
        <v>1</v>
      </c>
      <c r="C131" s="42">
        <v>0</v>
      </c>
      <c r="D131" s="42">
        <v>0</v>
      </c>
      <c r="E131" s="42">
        <v>1</v>
      </c>
      <c r="F131" s="42">
        <v>0</v>
      </c>
      <c r="G131" s="42">
        <v>0</v>
      </c>
      <c r="H131" s="42">
        <v>1</v>
      </c>
      <c r="I131" s="42">
        <v>0</v>
      </c>
      <c r="J131" s="42">
        <v>0</v>
      </c>
      <c r="K131" s="42">
        <v>0</v>
      </c>
      <c r="L131" s="42">
        <v>4</v>
      </c>
      <c r="M131" s="42">
        <v>1</v>
      </c>
      <c r="N131" s="42"/>
      <c r="O131" s="42"/>
    </row>
    <row r="132" spans="1:16" ht="20.100000000000001" customHeight="1" x14ac:dyDescent="0.25">
      <c r="A132" s="41" t="s">
        <v>578</v>
      </c>
      <c r="B132" s="42">
        <v>0</v>
      </c>
      <c r="C132" s="42">
        <v>0</v>
      </c>
      <c r="D132" s="42">
        <v>0</v>
      </c>
      <c r="E132" s="42">
        <v>0</v>
      </c>
      <c r="F132" s="42">
        <v>0</v>
      </c>
      <c r="G132" s="42">
        <v>0</v>
      </c>
      <c r="H132" s="42">
        <v>0</v>
      </c>
      <c r="I132" s="42">
        <v>0</v>
      </c>
      <c r="J132" s="42">
        <v>0</v>
      </c>
      <c r="K132" s="42">
        <v>0</v>
      </c>
      <c r="L132" s="42">
        <v>0</v>
      </c>
      <c r="M132" s="42">
        <v>0</v>
      </c>
      <c r="N132" s="42"/>
      <c r="O132" s="42"/>
    </row>
    <row r="133" spans="1:16" ht="20.100000000000001" customHeight="1" x14ac:dyDescent="0.25">
      <c r="A133" s="41" t="s">
        <v>264</v>
      </c>
      <c r="B133" s="42">
        <v>0</v>
      </c>
      <c r="C133" s="42">
        <v>0</v>
      </c>
      <c r="D133" s="42">
        <v>0</v>
      </c>
      <c r="E133" s="42">
        <v>1</v>
      </c>
      <c r="F133" s="42">
        <v>0</v>
      </c>
      <c r="G133" s="42">
        <v>0</v>
      </c>
      <c r="H133" s="42">
        <v>0</v>
      </c>
      <c r="I133" s="42">
        <v>0</v>
      </c>
      <c r="J133" s="42">
        <v>1</v>
      </c>
      <c r="K133" s="42">
        <v>0</v>
      </c>
      <c r="L133" s="42">
        <v>0</v>
      </c>
      <c r="M133" s="42">
        <v>0</v>
      </c>
      <c r="N133" s="42"/>
      <c r="O133" s="42"/>
    </row>
    <row r="134" spans="1:16" ht="20.100000000000001" customHeight="1" x14ac:dyDescent="0.25">
      <c r="A134" s="41" t="s">
        <v>268</v>
      </c>
      <c r="B134" s="42">
        <v>0</v>
      </c>
      <c r="C134" s="42">
        <v>0</v>
      </c>
      <c r="D134" s="42">
        <v>0</v>
      </c>
      <c r="E134" s="42">
        <v>0</v>
      </c>
      <c r="F134" s="42">
        <v>0</v>
      </c>
      <c r="G134" s="42">
        <v>0</v>
      </c>
      <c r="H134" s="42">
        <v>0</v>
      </c>
      <c r="I134" s="42">
        <v>0</v>
      </c>
      <c r="J134" s="42">
        <v>0</v>
      </c>
      <c r="K134" s="42">
        <v>0</v>
      </c>
      <c r="L134" s="42">
        <v>1</v>
      </c>
      <c r="M134" s="42">
        <v>0</v>
      </c>
      <c r="N134" s="42"/>
      <c r="O134" s="42"/>
    </row>
    <row r="135" spans="1:16" ht="20.100000000000001" customHeight="1" thickBot="1" x14ac:dyDescent="0.3">
      <c r="A135" s="41" t="s">
        <v>45</v>
      </c>
      <c r="B135" s="42">
        <v>0</v>
      </c>
      <c r="C135" s="42">
        <v>0</v>
      </c>
      <c r="D135" s="42">
        <v>0</v>
      </c>
      <c r="E135" s="42">
        <v>0</v>
      </c>
      <c r="F135" s="42">
        <v>0</v>
      </c>
      <c r="G135" s="42">
        <v>0</v>
      </c>
      <c r="H135" s="42">
        <v>0</v>
      </c>
      <c r="I135" s="42">
        <v>0</v>
      </c>
      <c r="J135" s="42">
        <v>0</v>
      </c>
      <c r="K135" s="42">
        <v>0</v>
      </c>
      <c r="L135" s="42">
        <v>0</v>
      </c>
      <c r="M135" s="42">
        <v>0</v>
      </c>
      <c r="N135" s="42"/>
      <c r="O135" s="42"/>
    </row>
    <row r="136" spans="1:16" s="48" customFormat="1" ht="15.95" customHeight="1" x14ac:dyDescent="0.25">
      <c r="A136" s="331" t="s">
        <v>588</v>
      </c>
      <c r="B136" s="331"/>
      <c r="C136" s="331"/>
      <c r="D136" s="332"/>
      <c r="E136" s="332"/>
      <c r="F136" s="332"/>
      <c r="G136" s="332"/>
      <c r="H136" s="332"/>
      <c r="I136" s="332"/>
      <c r="J136" s="332"/>
      <c r="K136" s="332"/>
      <c r="L136" s="332"/>
      <c r="M136" s="333" t="s">
        <v>585</v>
      </c>
    </row>
    <row r="137" spans="1:16" s="27" customFormat="1" ht="24.95" customHeight="1" x14ac:dyDescent="0.25">
      <c r="A137" s="347" t="s">
        <v>132</v>
      </c>
      <c r="B137" s="347"/>
      <c r="C137" s="347"/>
      <c r="D137" s="347"/>
      <c r="E137" s="347"/>
      <c r="F137" s="347"/>
      <c r="G137" s="347"/>
    </row>
    <row r="138" spans="1:16" s="55" customFormat="1" ht="24.95" customHeight="1" thickBot="1" x14ac:dyDescent="0.25">
      <c r="A138" s="28" t="s">
        <v>480</v>
      </c>
      <c r="B138" s="53"/>
      <c r="C138" s="53"/>
      <c r="D138" s="53"/>
      <c r="E138" s="53"/>
      <c r="F138" s="53"/>
      <c r="G138" s="53"/>
      <c r="H138" s="53"/>
      <c r="I138" s="53"/>
      <c r="J138" s="53"/>
      <c r="K138" s="53"/>
      <c r="L138" s="53"/>
      <c r="M138" s="53"/>
      <c r="N138" s="53"/>
      <c r="O138" s="336" t="s">
        <v>587</v>
      </c>
      <c r="P138" s="54"/>
    </row>
    <row r="139" spans="1:16" s="39" customFormat="1" ht="20.100000000000001" customHeight="1" x14ac:dyDescent="0.25">
      <c r="A139" s="1023" t="s">
        <v>8</v>
      </c>
      <c r="B139" s="1019" t="s">
        <v>9</v>
      </c>
      <c r="C139" s="1020"/>
      <c r="D139" s="1020"/>
      <c r="E139" s="1020"/>
      <c r="F139" s="1020"/>
      <c r="G139" s="1020"/>
      <c r="H139" s="1020"/>
      <c r="I139" s="1020"/>
      <c r="J139" s="1020"/>
      <c r="K139" s="1020"/>
      <c r="L139" s="1020"/>
      <c r="M139" s="1020"/>
      <c r="N139" s="1020"/>
      <c r="O139" s="1020"/>
      <c r="P139" s="56"/>
    </row>
    <row r="140" spans="1:16" ht="20.100000000000001" customHeight="1" x14ac:dyDescent="0.25">
      <c r="A140" s="1024"/>
      <c r="B140" s="1021" t="s">
        <v>10</v>
      </c>
      <c r="C140" s="1021"/>
      <c r="D140" s="32" t="s">
        <v>69</v>
      </c>
      <c r="E140" s="32"/>
      <c r="F140" s="32" t="s">
        <v>70</v>
      </c>
      <c r="G140" s="32"/>
      <c r="H140" s="32" t="s">
        <v>71</v>
      </c>
      <c r="I140" s="32"/>
      <c r="J140" s="32" t="s">
        <v>72</v>
      </c>
      <c r="K140" s="32"/>
      <c r="L140" s="32" t="s">
        <v>73</v>
      </c>
      <c r="M140" s="32"/>
      <c r="N140" s="32" t="s">
        <v>74</v>
      </c>
      <c r="O140" s="57"/>
      <c r="P140" s="58"/>
    </row>
    <row r="141" spans="1:16" ht="20.100000000000001" customHeight="1" x14ac:dyDescent="0.25">
      <c r="A141" s="1025"/>
      <c r="B141" s="59">
        <v>2015</v>
      </c>
      <c r="C141" s="59">
        <v>2016</v>
      </c>
      <c r="D141" s="59">
        <v>2015</v>
      </c>
      <c r="E141" s="59">
        <v>2016</v>
      </c>
      <c r="F141" s="334">
        <v>2015</v>
      </c>
      <c r="G141" s="334">
        <v>2016</v>
      </c>
      <c r="H141" s="334">
        <v>2015</v>
      </c>
      <c r="I141" s="334">
        <v>2016</v>
      </c>
      <c r="J141" s="334">
        <v>2015</v>
      </c>
      <c r="K141" s="334">
        <v>2016</v>
      </c>
      <c r="L141" s="334">
        <v>2015</v>
      </c>
      <c r="M141" s="334">
        <v>2016</v>
      </c>
      <c r="N141" s="334">
        <v>2015</v>
      </c>
      <c r="O141" s="335">
        <v>2016</v>
      </c>
      <c r="P141" s="58"/>
    </row>
    <row r="142" spans="1:16" ht="20.100000000000001" customHeight="1" x14ac:dyDescent="0.25">
      <c r="A142" s="352" t="s">
        <v>256</v>
      </c>
      <c r="B142" s="40">
        <v>15498</v>
      </c>
      <c r="C142" s="40">
        <v>13969</v>
      </c>
      <c r="D142" s="40">
        <v>1950</v>
      </c>
      <c r="E142" s="40">
        <v>402</v>
      </c>
      <c r="F142" s="40">
        <v>1159</v>
      </c>
      <c r="G142" s="40">
        <v>2309</v>
      </c>
      <c r="H142" s="40">
        <v>487</v>
      </c>
      <c r="I142" s="40">
        <v>1336</v>
      </c>
      <c r="J142" s="40">
        <v>894</v>
      </c>
      <c r="K142" s="40">
        <v>874</v>
      </c>
      <c r="L142" s="40">
        <v>961</v>
      </c>
      <c r="M142" s="40">
        <v>524</v>
      </c>
      <c r="N142" s="40">
        <v>427</v>
      </c>
      <c r="O142" s="40">
        <v>573</v>
      </c>
    </row>
    <row r="143" spans="1:16" ht="20.100000000000001" customHeight="1" x14ac:dyDescent="0.25">
      <c r="A143" s="41" t="s">
        <v>46</v>
      </c>
      <c r="B143" s="42">
        <v>120</v>
      </c>
      <c r="C143" s="42">
        <v>139</v>
      </c>
      <c r="D143" s="42">
        <v>6</v>
      </c>
      <c r="E143" s="42">
        <v>7</v>
      </c>
      <c r="F143" s="42">
        <v>9</v>
      </c>
      <c r="G143" s="42">
        <v>8</v>
      </c>
      <c r="H143" s="42">
        <v>2</v>
      </c>
      <c r="I143" s="42">
        <v>8</v>
      </c>
      <c r="J143" s="42">
        <v>6</v>
      </c>
      <c r="K143" s="42">
        <v>4</v>
      </c>
      <c r="L143" s="42">
        <v>10</v>
      </c>
      <c r="M143" s="42">
        <v>8</v>
      </c>
      <c r="N143" s="42">
        <v>7</v>
      </c>
      <c r="O143" s="42">
        <v>3</v>
      </c>
    </row>
    <row r="144" spans="1:16" ht="20.100000000000001" customHeight="1" x14ac:dyDescent="0.25">
      <c r="A144" s="41" t="s">
        <v>47</v>
      </c>
      <c r="B144" s="42">
        <v>20</v>
      </c>
      <c r="C144" s="42">
        <v>5</v>
      </c>
      <c r="D144" s="42">
        <v>0</v>
      </c>
      <c r="E144" s="42">
        <v>0</v>
      </c>
      <c r="F144" s="42">
        <v>3</v>
      </c>
      <c r="G144" s="42">
        <v>1</v>
      </c>
      <c r="H144" s="42">
        <v>1</v>
      </c>
      <c r="I144" s="42">
        <v>0</v>
      </c>
      <c r="J144" s="42">
        <v>0</v>
      </c>
      <c r="K144" s="42">
        <v>0</v>
      </c>
      <c r="L144" s="42">
        <v>0</v>
      </c>
      <c r="M144" s="42">
        <v>0</v>
      </c>
      <c r="N144" s="42">
        <v>0</v>
      </c>
      <c r="O144" s="42">
        <v>0</v>
      </c>
    </row>
    <row r="145" spans="1:15" ht="20.100000000000001" customHeight="1" x14ac:dyDescent="0.25">
      <c r="A145" s="41" t="s">
        <v>48</v>
      </c>
      <c r="B145" s="42">
        <v>88</v>
      </c>
      <c r="C145" s="42">
        <v>79</v>
      </c>
      <c r="D145" s="42">
        <v>5</v>
      </c>
      <c r="E145" s="42">
        <v>2</v>
      </c>
      <c r="F145" s="42">
        <v>5</v>
      </c>
      <c r="G145" s="42">
        <v>5</v>
      </c>
      <c r="H145" s="42">
        <v>4</v>
      </c>
      <c r="I145" s="42">
        <v>6</v>
      </c>
      <c r="J145" s="42">
        <v>14</v>
      </c>
      <c r="K145" s="42">
        <v>1</v>
      </c>
      <c r="L145" s="42">
        <v>3</v>
      </c>
      <c r="M145" s="42">
        <v>2</v>
      </c>
      <c r="N145" s="42">
        <v>3</v>
      </c>
      <c r="O145" s="42">
        <v>2</v>
      </c>
    </row>
    <row r="146" spans="1:15" ht="20.100000000000001" customHeight="1" x14ac:dyDescent="0.25">
      <c r="A146" s="41" t="s">
        <v>579</v>
      </c>
      <c r="B146" s="42">
        <v>26</v>
      </c>
      <c r="C146" s="42">
        <v>5</v>
      </c>
      <c r="D146" s="42">
        <v>0</v>
      </c>
      <c r="E146" s="42">
        <v>0</v>
      </c>
      <c r="F146" s="42">
        <v>0</v>
      </c>
      <c r="G146" s="42">
        <v>0</v>
      </c>
      <c r="H146" s="42">
        <v>0</v>
      </c>
      <c r="I146" s="42">
        <v>4</v>
      </c>
      <c r="J146" s="42">
        <v>0</v>
      </c>
      <c r="K146" s="42">
        <v>0</v>
      </c>
      <c r="L146" s="42">
        <v>2</v>
      </c>
      <c r="M146" s="42">
        <v>0</v>
      </c>
      <c r="N146" s="42">
        <v>1</v>
      </c>
      <c r="O146" s="42">
        <v>0</v>
      </c>
    </row>
    <row r="147" spans="1:15" ht="20.100000000000001" customHeight="1" x14ac:dyDescent="0.25">
      <c r="A147" s="41" t="s">
        <v>270</v>
      </c>
      <c r="B147" s="42">
        <v>5</v>
      </c>
      <c r="C147" s="42">
        <v>4</v>
      </c>
      <c r="D147" s="42">
        <v>0</v>
      </c>
      <c r="E147" s="42">
        <v>0</v>
      </c>
      <c r="F147" s="42">
        <v>0</v>
      </c>
      <c r="G147" s="42">
        <v>0</v>
      </c>
      <c r="H147" s="42">
        <v>0</v>
      </c>
      <c r="I147" s="42">
        <v>0</v>
      </c>
      <c r="J147" s="42">
        <v>0</v>
      </c>
      <c r="K147" s="42">
        <v>0</v>
      </c>
      <c r="L147" s="42">
        <v>0</v>
      </c>
      <c r="M147" s="42">
        <v>0</v>
      </c>
      <c r="N147" s="42">
        <v>0</v>
      </c>
      <c r="O147" s="42">
        <v>1</v>
      </c>
    </row>
    <row r="148" spans="1:15" ht="20.100000000000001" customHeight="1" x14ac:dyDescent="0.25">
      <c r="A148" s="41" t="s">
        <v>49</v>
      </c>
      <c r="B148" s="42">
        <v>7</v>
      </c>
      <c r="C148" s="42">
        <v>10</v>
      </c>
      <c r="D148" s="42">
        <v>1</v>
      </c>
      <c r="E148" s="42">
        <v>0</v>
      </c>
      <c r="F148" s="42">
        <v>4</v>
      </c>
      <c r="G148" s="42">
        <v>1</v>
      </c>
      <c r="H148" s="42">
        <v>0</v>
      </c>
      <c r="I148" s="42">
        <v>3</v>
      </c>
      <c r="J148" s="42">
        <v>0</v>
      </c>
      <c r="K148" s="42">
        <v>0</v>
      </c>
      <c r="L148" s="42">
        <v>0</v>
      </c>
      <c r="M148" s="42">
        <v>0</v>
      </c>
      <c r="N148" s="42">
        <v>0</v>
      </c>
      <c r="O148" s="42">
        <v>0</v>
      </c>
    </row>
    <row r="149" spans="1:15" ht="20.100000000000001" customHeight="1" x14ac:dyDescent="0.25">
      <c r="A149" s="41" t="s">
        <v>580</v>
      </c>
      <c r="B149" s="42">
        <v>3</v>
      </c>
      <c r="C149" s="42">
        <v>2</v>
      </c>
      <c r="D149" s="42">
        <v>0</v>
      </c>
      <c r="E149" s="42">
        <v>0</v>
      </c>
      <c r="F149" s="42">
        <v>3</v>
      </c>
      <c r="G149" s="42">
        <v>0</v>
      </c>
      <c r="H149" s="42">
        <v>0</v>
      </c>
      <c r="I149" s="42">
        <v>0</v>
      </c>
      <c r="J149" s="42">
        <v>0</v>
      </c>
      <c r="K149" s="42">
        <v>0</v>
      </c>
      <c r="L149" s="42">
        <v>0</v>
      </c>
      <c r="M149" s="42">
        <v>0</v>
      </c>
      <c r="N149" s="42">
        <v>0</v>
      </c>
      <c r="O149" s="42">
        <v>0</v>
      </c>
    </row>
    <row r="150" spans="1:15" ht="20.100000000000001" customHeight="1" x14ac:dyDescent="0.25">
      <c r="A150" s="41" t="s">
        <v>276</v>
      </c>
      <c r="B150" s="42">
        <v>4</v>
      </c>
      <c r="C150" s="42">
        <v>0</v>
      </c>
      <c r="D150" s="42">
        <v>0</v>
      </c>
      <c r="E150" s="42">
        <v>0</v>
      </c>
      <c r="F150" s="42">
        <v>0</v>
      </c>
      <c r="G150" s="42">
        <v>0</v>
      </c>
      <c r="H150" s="42">
        <v>0</v>
      </c>
      <c r="I150" s="42">
        <v>0</v>
      </c>
      <c r="J150" s="42">
        <v>0</v>
      </c>
      <c r="K150" s="42">
        <v>0</v>
      </c>
      <c r="L150" s="42">
        <v>0</v>
      </c>
      <c r="M150" s="42">
        <v>0</v>
      </c>
      <c r="N150" s="42">
        <v>0</v>
      </c>
      <c r="O150" s="42">
        <v>0</v>
      </c>
    </row>
    <row r="151" spans="1:15" ht="20.100000000000001" customHeight="1" x14ac:dyDescent="0.25">
      <c r="A151" s="41" t="s">
        <v>50</v>
      </c>
      <c r="B151" s="42">
        <v>77</v>
      </c>
      <c r="C151" s="42">
        <v>42</v>
      </c>
      <c r="D151" s="42">
        <v>13</v>
      </c>
      <c r="E151" s="42">
        <v>3</v>
      </c>
      <c r="F151" s="42">
        <v>6</v>
      </c>
      <c r="G151" s="42">
        <v>4</v>
      </c>
      <c r="H151" s="42">
        <v>2</v>
      </c>
      <c r="I151" s="42">
        <v>0</v>
      </c>
      <c r="J151" s="42">
        <v>5</v>
      </c>
      <c r="K151" s="42">
        <v>3</v>
      </c>
      <c r="L151" s="42">
        <v>8</v>
      </c>
      <c r="M151" s="42">
        <v>1</v>
      </c>
      <c r="N151" s="42">
        <v>0</v>
      </c>
      <c r="O151" s="42">
        <v>0</v>
      </c>
    </row>
    <row r="152" spans="1:15" ht="20.100000000000001" customHeight="1" x14ac:dyDescent="0.25">
      <c r="A152" s="41" t="s">
        <v>272</v>
      </c>
      <c r="B152" s="42">
        <v>2</v>
      </c>
      <c r="C152" s="42">
        <v>0</v>
      </c>
      <c r="D152" s="42">
        <v>0</v>
      </c>
      <c r="E152" s="42">
        <v>0</v>
      </c>
      <c r="F152" s="42">
        <v>2</v>
      </c>
      <c r="G152" s="42">
        <v>0</v>
      </c>
      <c r="H152" s="42">
        <v>0</v>
      </c>
      <c r="I152" s="42">
        <v>0</v>
      </c>
      <c r="J152" s="42">
        <v>0</v>
      </c>
      <c r="K152" s="42">
        <v>0</v>
      </c>
      <c r="L152" s="42">
        <v>0</v>
      </c>
      <c r="M152" s="42">
        <v>0</v>
      </c>
      <c r="N152" s="42">
        <v>0</v>
      </c>
      <c r="O152" s="42">
        <v>0</v>
      </c>
    </row>
    <row r="153" spans="1:15" ht="20.100000000000001" customHeight="1" x14ac:dyDescent="0.25">
      <c r="A153" s="41" t="s">
        <v>51</v>
      </c>
      <c r="B153" s="42">
        <v>2</v>
      </c>
      <c r="C153" s="42">
        <v>1</v>
      </c>
      <c r="D153" s="42">
        <v>1</v>
      </c>
      <c r="E153" s="42">
        <v>0</v>
      </c>
      <c r="F153" s="42">
        <v>1</v>
      </c>
      <c r="G153" s="42">
        <v>0</v>
      </c>
      <c r="H153" s="42">
        <v>0</v>
      </c>
      <c r="I153" s="42">
        <v>0</v>
      </c>
      <c r="J153" s="42">
        <v>0</v>
      </c>
      <c r="K153" s="42">
        <v>1</v>
      </c>
      <c r="L153" s="42">
        <v>0</v>
      </c>
      <c r="M153" s="42">
        <v>0</v>
      </c>
      <c r="N153" s="42">
        <v>0</v>
      </c>
      <c r="O153" s="42">
        <v>0</v>
      </c>
    </row>
    <row r="154" spans="1:15" ht="20.100000000000001" customHeight="1" x14ac:dyDescent="0.25">
      <c r="A154" s="41" t="s">
        <v>52</v>
      </c>
      <c r="B154" s="42">
        <v>11533</v>
      </c>
      <c r="C154" s="42">
        <v>11034</v>
      </c>
      <c r="D154" s="42">
        <v>442</v>
      </c>
      <c r="E154" s="42">
        <v>383</v>
      </c>
      <c r="F154" s="42">
        <v>1052</v>
      </c>
      <c r="G154" s="42">
        <v>892</v>
      </c>
      <c r="H154" s="42">
        <v>464</v>
      </c>
      <c r="I154" s="42">
        <v>633</v>
      </c>
      <c r="J154" s="42">
        <v>853</v>
      </c>
      <c r="K154" s="42">
        <v>836</v>
      </c>
      <c r="L154" s="42">
        <v>914</v>
      </c>
      <c r="M154" s="42">
        <v>492</v>
      </c>
      <c r="N154" s="42">
        <v>404</v>
      </c>
      <c r="O154" s="42">
        <v>556</v>
      </c>
    </row>
    <row r="155" spans="1:15" ht="20.100000000000001" customHeight="1" x14ac:dyDescent="0.25">
      <c r="A155" s="41" t="s">
        <v>53</v>
      </c>
      <c r="B155" s="42">
        <v>5</v>
      </c>
      <c r="C155" s="42">
        <v>14</v>
      </c>
      <c r="D155" s="42">
        <v>0</v>
      </c>
      <c r="E155" s="42">
        <v>0</v>
      </c>
      <c r="F155" s="42">
        <v>0</v>
      </c>
      <c r="G155" s="42">
        <v>0</v>
      </c>
      <c r="H155" s="42">
        <v>0</v>
      </c>
      <c r="I155" s="42">
        <v>4</v>
      </c>
      <c r="J155" s="42">
        <v>1</v>
      </c>
      <c r="K155" s="42">
        <v>1</v>
      </c>
      <c r="L155" s="42">
        <v>0</v>
      </c>
      <c r="M155" s="42">
        <v>0</v>
      </c>
      <c r="N155" s="42">
        <v>0</v>
      </c>
      <c r="O155" s="42">
        <v>3</v>
      </c>
    </row>
    <row r="156" spans="1:15" ht="20.100000000000001" customHeight="1" x14ac:dyDescent="0.25">
      <c r="A156" s="41" t="s">
        <v>54</v>
      </c>
      <c r="B156" s="42">
        <v>166</v>
      </c>
      <c r="C156" s="42">
        <v>114</v>
      </c>
      <c r="D156" s="42">
        <v>65</v>
      </c>
      <c r="E156" s="42">
        <v>1</v>
      </c>
      <c r="F156" s="42">
        <v>9</v>
      </c>
      <c r="G156" s="42">
        <v>6</v>
      </c>
      <c r="H156" s="42">
        <v>3</v>
      </c>
      <c r="I156" s="42">
        <v>3</v>
      </c>
      <c r="J156" s="42">
        <v>6</v>
      </c>
      <c r="K156" s="42">
        <v>6</v>
      </c>
      <c r="L156" s="42">
        <v>1</v>
      </c>
      <c r="M156" s="42">
        <v>6</v>
      </c>
      <c r="N156" s="42">
        <v>2</v>
      </c>
      <c r="O156" s="42">
        <v>1</v>
      </c>
    </row>
    <row r="157" spans="1:15" ht="20.100000000000001" customHeight="1" x14ac:dyDescent="0.25">
      <c r="A157" s="41" t="s">
        <v>55</v>
      </c>
      <c r="B157" s="42">
        <v>5</v>
      </c>
      <c r="C157" s="42">
        <v>2</v>
      </c>
      <c r="D157" s="42">
        <v>0</v>
      </c>
      <c r="E157" s="42">
        <v>0</v>
      </c>
      <c r="F157" s="42">
        <v>0</v>
      </c>
      <c r="G157" s="42">
        <v>0</v>
      </c>
      <c r="H157" s="42">
        <v>0</v>
      </c>
      <c r="I157" s="42">
        <v>0</v>
      </c>
      <c r="J157" s="42">
        <v>0</v>
      </c>
      <c r="K157" s="42">
        <v>0</v>
      </c>
      <c r="L157" s="42">
        <v>0</v>
      </c>
      <c r="M157" s="42">
        <v>0</v>
      </c>
      <c r="N157" s="42">
        <v>1</v>
      </c>
      <c r="O157" s="42">
        <v>0</v>
      </c>
    </row>
    <row r="158" spans="1:15" s="39" customFormat="1" ht="20.100000000000001" customHeight="1" x14ac:dyDescent="0.25">
      <c r="A158" s="41" t="s">
        <v>56</v>
      </c>
      <c r="B158" s="42">
        <v>25</v>
      </c>
      <c r="C158" s="42">
        <v>18</v>
      </c>
      <c r="D158" s="42">
        <v>11</v>
      </c>
      <c r="E158" s="42">
        <v>0</v>
      </c>
      <c r="F158" s="42">
        <v>0</v>
      </c>
      <c r="G158" s="42">
        <v>6</v>
      </c>
      <c r="H158" s="42">
        <v>0</v>
      </c>
      <c r="I158" s="42">
        <v>8</v>
      </c>
      <c r="J158" s="42">
        <v>0</v>
      </c>
      <c r="K158" s="42">
        <v>0</v>
      </c>
      <c r="L158" s="42">
        <v>0</v>
      </c>
      <c r="M158" s="42">
        <v>0</v>
      </c>
      <c r="N158" s="42">
        <v>0</v>
      </c>
      <c r="O158" s="42">
        <v>0</v>
      </c>
    </row>
    <row r="159" spans="1:15" s="39" customFormat="1" ht="20.100000000000001" customHeight="1" x14ac:dyDescent="0.25">
      <c r="A159" s="41" t="s">
        <v>57</v>
      </c>
      <c r="B159" s="42">
        <v>57</v>
      </c>
      <c r="C159" s="42">
        <v>47</v>
      </c>
      <c r="D159" s="42">
        <v>8</v>
      </c>
      <c r="E159" s="42">
        <v>1</v>
      </c>
      <c r="F159" s="42">
        <v>9</v>
      </c>
      <c r="G159" s="42">
        <v>3</v>
      </c>
      <c r="H159" s="42">
        <v>2</v>
      </c>
      <c r="I159" s="42">
        <v>6</v>
      </c>
      <c r="J159" s="42">
        <v>2</v>
      </c>
      <c r="K159" s="42">
        <v>4</v>
      </c>
      <c r="L159" s="42">
        <v>8</v>
      </c>
      <c r="M159" s="42">
        <v>1</v>
      </c>
      <c r="N159" s="42">
        <v>0</v>
      </c>
      <c r="O159" s="42">
        <v>2</v>
      </c>
    </row>
    <row r="160" spans="1:15" s="39" customFormat="1" ht="20.100000000000001" customHeight="1" x14ac:dyDescent="0.25">
      <c r="A160" s="41" t="s">
        <v>581</v>
      </c>
      <c r="B160" s="42">
        <v>0</v>
      </c>
      <c r="C160" s="42">
        <v>1</v>
      </c>
      <c r="D160" s="42">
        <v>0</v>
      </c>
      <c r="E160" s="42">
        <v>0</v>
      </c>
      <c r="F160" s="42">
        <v>0</v>
      </c>
      <c r="G160" s="42">
        <v>0</v>
      </c>
      <c r="H160" s="42">
        <v>0</v>
      </c>
      <c r="I160" s="42">
        <v>0</v>
      </c>
      <c r="J160" s="42">
        <v>0</v>
      </c>
      <c r="K160" s="42">
        <v>0</v>
      </c>
      <c r="L160" s="42">
        <v>0</v>
      </c>
      <c r="M160" s="42">
        <v>0</v>
      </c>
      <c r="N160" s="42">
        <v>0</v>
      </c>
      <c r="O160" s="42">
        <v>0</v>
      </c>
    </row>
    <row r="161" spans="1:15" ht="20.100000000000001" customHeight="1" x14ac:dyDescent="0.25">
      <c r="A161" s="41" t="s">
        <v>275</v>
      </c>
      <c r="B161" s="42">
        <v>0</v>
      </c>
      <c r="C161" s="42">
        <v>8</v>
      </c>
      <c r="D161" s="42">
        <v>0</v>
      </c>
      <c r="E161" s="42">
        <v>0</v>
      </c>
      <c r="F161" s="42">
        <v>0</v>
      </c>
      <c r="G161" s="42">
        <v>0</v>
      </c>
      <c r="H161" s="42">
        <v>0</v>
      </c>
      <c r="I161" s="42">
        <v>0</v>
      </c>
      <c r="J161" s="42">
        <v>0</v>
      </c>
      <c r="K161" s="42">
        <v>5</v>
      </c>
      <c r="L161" s="42">
        <v>0</v>
      </c>
      <c r="M161" s="42">
        <v>0</v>
      </c>
      <c r="N161" s="42">
        <v>0</v>
      </c>
      <c r="O161" s="42">
        <v>1</v>
      </c>
    </row>
    <row r="162" spans="1:15" ht="20.100000000000001" customHeight="1" x14ac:dyDescent="0.25">
      <c r="A162" s="41" t="s">
        <v>582</v>
      </c>
      <c r="B162" s="42">
        <v>1</v>
      </c>
      <c r="C162" s="42">
        <v>4</v>
      </c>
      <c r="D162" s="42">
        <v>0</v>
      </c>
      <c r="E162" s="42">
        <v>0</v>
      </c>
      <c r="F162" s="42">
        <v>0</v>
      </c>
      <c r="G162" s="42">
        <v>0</v>
      </c>
      <c r="H162" s="42">
        <v>0</v>
      </c>
      <c r="I162" s="42">
        <v>2</v>
      </c>
      <c r="J162" s="42">
        <v>0</v>
      </c>
      <c r="K162" s="42">
        <v>0</v>
      </c>
      <c r="L162" s="42">
        <v>0</v>
      </c>
      <c r="M162" s="42">
        <v>1</v>
      </c>
      <c r="N162" s="42">
        <v>0</v>
      </c>
      <c r="O162" s="42">
        <v>0</v>
      </c>
    </row>
    <row r="163" spans="1:15" s="39" customFormat="1" ht="20.100000000000001" customHeight="1" x14ac:dyDescent="0.25">
      <c r="A163" s="41" t="s">
        <v>58</v>
      </c>
      <c r="B163" s="42">
        <v>22</v>
      </c>
      <c r="C163" s="42">
        <v>33</v>
      </c>
      <c r="D163" s="42">
        <v>3</v>
      </c>
      <c r="E163" s="42">
        <v>0</v>
      </c>
      <c r="F163" s="42">
        <v>2</v>
      </c>
      <c r="G163" s="42">
        <v>28</v>
      </c>
      <c r="H163" s="42">
        <v>0</v>
      </c>
      <c r="I163" s="42">
        <v>1</v>
      </c>
      <c r="J163" s="42">
        <v>0</v>
      </c>
      <c r="K163" s="42">
        <v>0</v>
      </c>
      <c r="L163" s="42">
        <v>0</v>
      </c>
      <c r="M163" s="42">
        <v>0</v>
      </c>
      <c r="N163" s="42">
        <v>0</v>
      </c>
      <c r="O163" s="42">
        <v>0</v>
      </c>
    </row>
    <row r="164" spans="1:15" s="39" customFormat="1" ht="20.100000000000001" customHeight="1" x14ac:dyDescent="0.25">
      <c r="A164" s="41" t="s">
        <v>59</v>
      </c>
      <c r="B164" s="42">
        <v>22</v>
      </c>
      <c r="C164" s="42">
        <v>17</v>
      </c>
      <c r="D164" s="42">
        <v>0</v>
      </c>
      <c r="E164" s="42">
        <v>2</v>
      </c>
      <c r="F164" s="42">
        <v>1</v>
      </c>
      <c r="G164" s="42">
        <v>1</v>
      </c>
      <c r="H164" s="42">
        <v>0</v>
      </c>
      <c r="I164" s="42">
        <v>4</v>
      </c>
      <c r="J164" s="42">
        <v>0</v>
      </c>
      <c r="K164" s="42">
        <v>5</v>
      </c>
      <c r="L164" s="42">
        <v>2</v>
      </c>
      <c r="M164" s="42">
        <v>0</v>
      </c>
      <c r="N164" s="42">
        <v>0</v>
      </c>
      <c r="O164" s="42">
        <v>0</v>
      </c>
    </row>
    <row r="165" spans="1:15" s="39" customFormat="1" ht="20.100000000000001" customHeight="1" x14ac:dyDescent="0.25">
      <c r="A165" s="41" t="s">
        <v>60</v>
      </c>
      <c r="B165" s="42">
        <v>61</v>
      </c>
      <c r="C165" s="42">
        <v>68</v>
      </c>
      <c r="D165" s="42">
        <v>0</v>
      </c>
      <c r="E165" s="42">
        <v>2</v>
      </c>
      <c r="F165" s="42">
        <v>3</v>
      </c>
      <c r="G165" s="42">
        <v>7</v>
      </c>
      <c r="H165" s="42">
        <v>5</v>
      </c>
      <c r="I165" s="42">
        <v>9</v>
      </c>
      <c r="J165" s="42">
        <v>3</v>
      </c>
      <c r="K165" s="42">
        <v>1</v>
      </c>
      <c r="L165" s="42">
        <v>4</v>
      </c>
      <c r="M165" s="42">
        <v>7</v>
      </c>
      <c r="N165" s="42">
        <v>2</v>
      </c>
      <c r="O165" s="42">
        <v>1</v>
      </c>
    </row>
    <row r="166" spans="1:15" s="39" customFormat="1" ht="20.100000000000001" customHeight="1" x14ac:dyDescent="0.25">
      <c r="A166" s="41" t="s">
        <v>262</v>
      </c>
      <c r="B166" s="42">
        <v>3071</v>
      </c>
      <c r="C166" s="42">
        <v>2203</v>
      </c>
      <c r="D166" s="42">
        <v>1384</v>
      </c>
      <c r="E166" s="42">
        <v>0</v>
      </c>
      <c r="F166" s="42">
        <v>33</v>
      </c>
      <c r="G166" s="42">
        <v>1328</v>
      </c>
      <c r="H166" s="42">
        <v>2</v>
      </c>
      <c r="I166" s="42">
        <v>644</v>
      </c>
      <c r="J166" s="42">
        <v>3</v>
      </c>
      <c r="K166" s="42">
        <v>5</v>
      </c>
      <c r="L166" s="42">
        <v>1</v>
      </c>
      <c r="M166" s="42">
        <v>1</v>
      </c>
      <c r="N166" s="42">
        <v>3</v>
      </c>
      <c r="O166" s="42">
        <v>0</v>
      </c>
    </row>
    <row r="167" spans="1:15" s="39" customFormat="1" ht="20.100000000000001" customHeight="1" x14ac:dyDescent="0.25">
      <c r="A167" s="41" t="s">
        <v>61</v>
      </c>
      <c r="B167" s="42">
        <v>3</v>
      </c>
      <c r="C167" s="42">
        <v>7</v>
      </c>
      <c r="D167" s="42">
        <v>0</v>
      </c>
      <c r="E167" s="42">
        <v>0</v>
      </c>
      <c r="F167" s="42">
        <v>0</v>
      </c>
      <c r="G167" s="42">
        <v>0</v>
      </c>
      <c r="H167" s="42">
        <v>0</v>
      </c>
      <c r="I167" s="42">
        <v>0</v>
      </c>
      <c r="J167" s="42">
        <v>0</v>
      </c>
      <c r="K167" s="42">
        <v>0</v>
      </c>
      <c r="L167" s="42">
        <v>2</v>
      </c>
      <c r="M167" s="42">
        <v>0</v>
      </c>
      <c r="N167" s="42">
        <v>0</v>
      </c>
      <c r="O167" s="42">
        <v>0</v>
      </c>
    </row>
    <row r="168" spans="1:15" s="39" customFormat="1" ht="20.100000000000001" customHeight="1" x14ac:dyDescent="0.25">
      <c r="A168" s="41" t="s">
        <v>273</v>
      </c>
      <c r="B168" s="42">
        <v>23</v>
      </c>
      <c r="C168" s="42">
        <v>12</v>
      </c>
      <c r="D168" s="42">
        <v>1</v>
      </c>
      <c r="E168" s="42">
        <v>0</v>
      </c>
      <c r="F168" s="42">
        <v>0</v>
      </c>
      <c r="G168" s="42">
        <v>1</v>
      </c>
      <c r="H168" s="42">
        <v>0</v>
      </c>
      <c r="I168" s="42">
        <v>0</v>
      </c>
      <c r="J168" s="42">
        <v>0</v>
      </c>
      <c r="K168" s="42">
        <v>2</v>
      </c>
      <c r="L168" s="42">
        <v>1</v>
      </c>
      <c r="M168" s="42">
        <v>1</v>
      </c>
      <c r="N168" s="42">
        <v>1</v>
      </c>
      <c r="O168" s="42">
        <v>3</v>
      </c>
    </row>
    <row r="169" spans="1:15" s="39" customFormat="1" ht="20.100000000000001" customHeight="1" x14ac:dyDescent="0.25">
      <c r="A169" s="41" t="s">
        <v>62</v>
      </c>
      <c r="B169" s="42">
        <v>8</v>
      </c>
      <c r="C169" s="42">
        <v>5</v>
      </c>
      <c r="D169" s="42">
        <v>0</v>
      </c>
      <c r="E169" s="42">
        <v>0</v>
      </c>
      <c r="F169" s="42">
        <v>3</v>
      </c>
      <c r="G169" s="42">
        <v>0</v>
      </c>
      <c r="H169" s="42">
        <v>0</v>
      </c>
      <c r="I169" s="42">
        <v>0</v>
      </c>
      <c r="J169" s="42">
        <v>0</v>
      </c>
      <c r="K169" s="42">
        <v>0</v>
      </c>
      <c r="L169" s="42">
        <v>1</v>
      </c>
      <c r="M169" s="42">
        <v>0</v>
      </c>
      <c r="N169" s="42">
        <v>0</v>
      </c>
      <c r="O169" s="42">
        <v>0</v>
      </c>
    </row>
    <row r="170" spans="1:15" s="39" customFormat="1" ht="20.100000000000001" customHeight="1" x14ac:dyDescent="0.25">
      <c r="A170" s="41" t="s">
        <v>274</v>
      </c>
      <c r="B170" s="42">
        <v>6</v>
      </c>
      <c r="C170" s="42">
        <v>0</v>
      </c>
      <c r="D170" s="42">
        <v>0</v>
      </c>
      <c r="E170" s="42">
        <v>0</v>
      </c>
      <c r="F170" s="42">
        <v>0</v>
      </c>
      <c r="G170" s="42">
        <v>0</v>
      </c>
      <c r="H170" s="42">
        <v>0</v>
      </c>
      <c r="I170" s="42">
        <v>0</v>
      </c>
      <c r="J170" s="42">
        <v>0</v>
      </c>
      <c r="K170" s="42">
        <v>0</v>
      </c>
      <c r="L170" s="42">
        <v>0</v>
      </c>
      <c r="M170" s="42">
        <v>0</v>
      </c>
      <c r="N170" s="42">
        <v>0</v>
      </c>
      <c r="O170" s="42">
        <v>0</v>
      </c>
    </row>
    <row r="171" spans="1:15" s="39" customFormat="1" ht="20.100000000000001" customHeight="1" x14ac:dyDescent="0.25">
      <c r="A171" s="41" t="s">
        <v>63</v>
      </c>
      <c r="B171" s="42">
        <v>11</v>
      </c>
      <c r="C171" s="42">
        <v>25</v>
      </c>
      <c r="D171" s="42">
        <v>4</v>
      </c>
      <c r="E171" s="42">
        <v>0</v>
      </c>
      <c r="F171" s="42">
        <v>2</v>
      </c>
      <c r="G171" s="42">
        <v>10</v>
      </c>
      <c r="H171" s="42">
        <v>0</v>
      </c>
      <c r="I171" s="42">
        <v>1</v>
      </c>
      <c r="J171" s="42">
        <v>0</v>
      </c>
      <c r="K171" s="42">
        <v>0</v>
      </c>
      <c r="L171" s="42">
        <v>0</v>
      </c>
      <c r="M171" s="42">
        <v>0</v>
      </c>
      <c r="N171" s="42">
        <v>0</v>
      </c>
      <c r="O171" s="42">
        <v>0</v>
      </c>
    </row>
    <row r="172" spans="1:15" s="39" customFormat="1" ht="20.100000000000001" customHeight="1" x14ac:dyDescent="0.25">
      <c r="A172" s="41" t="s">
        <v>64</v>
      </c>
      <c r="B172" s="42">
        <v>94</v>
      </c>
      <c r="C172" s="42">
        <v>61</v>
      </c>
      <c r="D172" s="42">
        <v>6</v>
      </c>
      <c r="E172" s="42">
        <v>1</v>
      </c>
      <c r="F172" s="42">
        <v>7</v>
      </c>
      <c r="G172" s="42">
        <v>6</v>
      </c>
      <c r="H172" s="42">
        <v>2</v>
      </c>
      <c r="I172" s="42">
        <v>0</v>
      </c>
      <c r="J172" s="42">
        <v>0</v>
      </c>
      <c r="K172" s="42">
        <v>0</v>
      </c>
      <c r="L172" s="42">
        <v>4</v>
      </c>
      <c r="M172" s="42">
        <v>2</v>
      </c>
      <c r="N172" s="42">
        <v>2</v>
      </c>
      <c r="O172" s="42">
        <v>0</v>
      </c>
    </row>
    <row r="173" spans="1:15" s="39" customFormat="1" ht="20.100000000000001" customHeight="1" x14ac:dyDescent="0.25">
      <c r="A173" s="41" t="s">
        <v>261</v>
      </c>
      <c r="B173" s="42">
        <v>1</v>
      </c>
      <c r="C173" s="42">
        <v>3</v>
      </c>
      <c r="D173" s="42">
        <v>0</v>
      </c>
      <c r="E173" s="42">
        <v>0</v>
      </c>
      <c r="F173" s="42">
        <v>0</v>
      </c>
      <c r="G173" s="42">
        <v>1</v>
      </c>
      <c r="H173" s="42">
        <v>0</v>
      </c>
      <c r="I173" s="42">
        <v>0</v>
      </c>
      <c r="J173" s="42">
        <v>0</v>
      </c>
      <c r="K173" s="42">
        <v>0</v>
      </c>
      <c r="L173" s="42">
        <v>0</v>
      </c>
      <c r="M173" s="42">
        <v>0</v>
      </c>
      <c r="N173" s="42">
        <v>0</v>
      </c>
      <c r="O173" s="42">
        <v>0</v>
      </c>
    </row>
    <row r="174" spans="1:15" s="39" customFormat="1" ht="20.100000000000001" customHeight="1" x14ac:dyDescent="0.25">
      <c r="A174" s="41" t="s">
        <v>583</v>
      </c>
      <c r="B174" s="42">
        <v>28</v>
      </c>
      <c r="C174" s="42">
        <v>4</v>
      </c>
      <c r="D174" s="42">
        <v>0</v>
      </c>
      <c r="E174" s="42">
        <v>0</v>
      </c>
      <c r="F174" s="42">
        <v>4</v>
      </c>
      <c r="G174" s="42">
        <v>0</v>
      </c>
      <c r="H174" s="42">
        <v>0</v>
      </c>
      <c r="I174" s="42">
        <v>0</v>
      </c>
      <c r="J174" s="42">
        <v>0</v>
      </c>
      <c r="K174" s="42">
        <v>0</v>
      </c>
      <c r="L174" s="42">
        <v>0</v>
      </c>
      <c r="M174" s="42">
        <v>2</v>
      </c>
      <c r="N174" s="42">
        <v>1</v>
      </c>
      <c r="O174" s="42">
        <v>0</v>
      </c>
    </row>
    <row r="175" spans="1:15" s="39" customFormat="1" ht="20.100000000000001" customHeight="1" x14ac:dyDescent="0.25">
      <c r="A175" s="41" t="s">
        <v>65</v>
      </c>
      <c r="B175" s="42">
        <v>2</v>
      </c>
      <c r="C175" s="42">
        <v>2</v>
      </c>
      <c r="D175" s="42">
        <v>0</v>
      </c>
      <c r="E175" s="42">
        <v>0</v>
      </c>
      <c r="F175" s="42">
        <v>1</v>
      </c>
      <c r="G175" s="42">
        <v>1</v>
      </c>
      <c r="H175" s="42">
        <v>0</v>
      </c>
      <c r="I175" s="42">
        <v>0</v>
      </c>
      <c r="J175" s="42">
        <v>1</v>
      </c>
      <c r="K175" s="42">
        <v>0</v>
      </c>
      <c r="L175" s="42">
        <v>0</v>
      </c>
      <c r="M175" s="42">
        <v>0</v>
      </c>
      <c r="N175" s="42">
        <v>0</v>
      </c>
      <c r="O175" s="42">
        <v>0</v>
      </c>
    </row>
    <row r="176" spans="1:15" ht="20.100000000000001" customHeight="1" x14ac:dyDescent="0.25">
      <c r="A176" s="352" t="s">
        <v>257</v>
      </c>
      <c r="B176" s="40">
        <v>102</v>
      </c>
      <c r="C176" s="40">
        <v>108</v>
      </c>
      <c r="D176" s="40">
        <v>1</v>
      </c>
      <c r="E176" s="40">
        <v>0</v>
      </c>
      <c r="F176" s="40">
        <v>3</v>
      </c>
      <c r="G176" s="40">
        <v>0</v>
      </c>
      <c r="H176" s="40">
        <v>0</v>
      </c>
      <c r="I176" s="40">
        <v>1</v>
      </c>
      <c r="J176" s="40">
        <v>0</v>
      </c>
      <c r="K176" s="40">
        <v>2</v>
      </c>
      <c r="L176" s="40">
        <v>0</v>
      </c>
      <c r="M176" s="40">
        <v>0</v>
      </c>
      <c r="N176" s="40">
        <v>3</v>
      </c>
      <c r="O176" s="40">
        <v>0</v>
      </c>
    </row>
    <row r="177" spans="1:19" ht="20.100000000000001" customHeight="1" x14ac:dyDescent="0.25">
      <c r="A177" s="41" t="s">
        <v>66</v>
      </c>
      <c r="B177" s="42">
        <v>87</v>
      </c>
      <c r="C177" s="42">
        <v>97</v>
      </c>
      <c r="D177" s="44">
        <v>1</v>
      </c>
      <c r="E177" s="44">
        <v>0</v>
      </c>
      <c r="F177" s="44">
        <v>3</v>
      </c>
      <c r="G177" s="44">
        <v>0</v>
      </c>
      <c r="H177" s="44">
        <v>0</v>
      </c>
      <c r="I177" s="44">
        <v>1</v>
      </c>
      <c r="J177" s="44">
        <v>0</v>
      </c>
      <c r="K177" s="44">
        <v>0</v>
      </c>
      <c r="L177" s="44">
        <v>0</v>
      </c>
      <c r="M177" s="44">
        <v>0</v>
      </c>
      <c r="N177" s="44">
        <v>1</v>
      </c>
      <c r="O177" s="44">
        <v>0</v>
      </c>
    </row>
    <row r="178" spans="1:19" ht="20.100000000000001" customHeight="1" x14ac:dyDescent="0.25">
      <c r="A178" s="41" t="s">
        <v>67</v>
      </c>
      <c r="B178" s="42">
        <v>15</v>
      </c>
      <c r="C178" s="42">
        <v>11</v>
      </c>
      <c r="D178" s="44">
        <v>0</v>
      </c>
      <c r="E178" s="44">
        <v>0</v>
      </c>
      <c r="F178" s="44">
        <v>0</v>
      </c>
      <c r="G178" s="44">
        <v>0</v>
      </c>
      <c r="H178" s="44">
        <v>0</v>
      </c>
      <c r="I178" s="44">
        <v>0</v>
      </c>
      <c r="J178" s="44">
        <v>0</v>
      </c>
      <c r="K178" s="44">
        <v>2</v>
      </c>
      <c r="L178" s="44">
        <v>0</v>
      </c>
      <c r="M178" s="44">
        <v>0</v>
      </c>
      <c r="N178" s="44">
        <v>2</v>
      </c>
      <c r="O178" s="44">
        <v>0</v>
      </c>
    </row>
    <row r="179" spans="1:19" ht="20.100000000000001" customHeight="1" x14ac:dyDescent="0.25">
      <c r="A179" s="41" t="s">
        <v>68</v>
      </c>
      <c r="B179" s="42">
        <v>0</v>
      </c>
      <c r="C179" s="42">
        <v>0</v>
      </c>
      <c r="D179" s="44">
        <v>0</v>
      </c>
      <c r="E179" s="44">
        <v>0</v>
      </c>
      <c r="F179" s="44">
        <v>0</v>
      </c>
      <c r="G179" s="44">
        <v>0</v>
      </c>
      <c r="H179" s="44">
        <v>0</v>
      </c>
      <c r="I179" s="44">
        <v>0</v>
      </c>
      <c r="J179" s="44">
        <v>0</v>
      </c>
      <c r="K179" s="44">
        <v>0</v>
      </c>
      <c r="L179" s="44">
        <v>0</v>
      </c>
      <c r="M179" s="44">
        <v>0</v>
      </c>
      <c r="N179" s="44">
        <v>0</v>
      </c>
      <c r="O179" s="44">
        <v>0</v>
      </c>
    </row>
    <row r="180" spans="1:19" s="39" customFormat="1" ht="20.100000000000001" customHeight="1" thickBot="1" x14ac:dyDescent="0.3">
      <c r="A180" s="353" t="s">
        <v>591</v>
      </c>
      <c r="B180" s="46">
        <v>0</v>
      </c>
      <c r="C180" s="46">
        <v>0</v>
      </c>
      <c r="D180" s="46">
        <v>0</v>
      </c>
      <c r="E180" s="46">
        <v>0</v>
      </c>
      <c r="F180" s="46">
        <v>0</v>
      </c>
      <c r="G180" s="46">
        <v>0</v>
      </c>
      <c r="H180" s="46">
        <v>0</v>
      </c>
      <c r="I180" s="46">
        <v>0</v>
      </c>
      <c r="J180" s="46">
        <v>0</v>
      </c>
      <c r="K180" s="46">
        <v>0</v>
      </c>
      <c r="L180" s="46">
        <v>0</v>
      </c>
      <c r="M180" s="46">
        <v>0</v>
      </c>
      <c r="N180" s="46">
        <v>0</v>
      </c>
      <c r="O180" s="46">
        <v>0</v>
      </c>
    </row>
    <row r="181" spans="1:19" s="48" customFormat="1" ht="15.95" customHeight="1" x14ac:dyDescent="0.25">
      <c r="A181" s="47" t="s">
        <v>588</v>
      </c>
      <c r="B181" s="47"/>
      <c r="C181" s="47"/>
      <c r="O181" s="60" t="s">
        <v>585</v>
      </c>
    </row>
    <row r="182" spans="1:19" s="27" customFormat="1" ht="24.95" customHeight="1" x14ac:dyDescent="0.25">
      <c r="A182" s="347" t="s">
        <v>132</v>
      </c>
      <c r="B182" s="347"/>
      <c r="C182" s="347"/>
      <c r="D182" s="347"/>
      <c r="E182" s="347"/>
      <c r="F182" s="347"/>
      <c r="G182" s="347"/>
    </row>
    <row r="183" spans="1:19" ht="24.95" customHeight="1" thickBot="1" x14ac:dyDescent="0.25">
      <c r="A183" s="28" t="s">
        <v>480</v>
      </c>
      <c r="B183" s="45"/>
      <c r="C183" s="45"/>
      <c r="D183" s="62"/>
      <c r="E183" s="62"/>
      <c r="F183" s="62"/>
      <c r="G183" s="62"/>
      <c r="H183" s="62"/>
      <c r="I183" s="62"/>
      <c r="J183" s="62"/>
      <c r="K183" s="62"/>
      <c r="L183" s="62"/>
      <c r="M183" s="336" t="s">
        <v>76</v>
      </c>
      <c r="N183" s="63"/>
      <c r="O183" s="63"/>
    </row>
    <row r="184" spans="1:19" ht="20.100000000000001" customHeight="1" x14ac:dyDescent="0.25">
      <c r="A184" s="1023" t="s">
        <v>8</v>
      </c>
      <c r="B184" s="1019" t="s">
        <v>9</v>
      </c>
      <c r="C184" s="1020"/>
      <c r="D184" s="1020"/>
      <c r="E184" s="1020"/>
      <c r="F184" s="1020"/>
      <c r="G184" s="1020"/>
      <c r="H184" s="1020"/>
      <c r="I184" s="1020"/>
      <c r="J184" s="1020"/>
      <c r="K184" s="1020"/>
      <c r="L184" s="1020"/>
      <c r="M184" s="1020"/>
      <c r="N184" s="63"/>
      <c r="O184" s="63"/>
    </row>
    <row r="185" spans="1:19" ht="20.100000000000001" customHeight="1" x14ac:dyDescent="0.25">
      <c r="A185" s="1024"/>
      <c r="B185" s="1021" t="s">
        <v>77</v>
      </c>
      <c r="C185" s="1021"/>
      <c r="D185" s="32" t="s">
        <v>78</v>
      </c>
      <c r="E185" s="32"/>
      <c r="F185" s="1021" t="s">
        <v>79</v>
      </c>
      <c r="G185" s="1021"/>
      <c r="H185" s="32" t="s">
        <v>80</v>
      </c>
      <c r="I185" s="32"/>
      <c r="J185" s="1021" t="s">
        <v>81</v>
      </c>
      <c r="K185" s="1021"/>
      <c r="L185" s="32" t="s">
        <v>82</v>
      </c>
      <c r="M185" s="57"/>
      <c r="N185" s="58"/>
      <c r="P185" s="63"/>
    </row>
    <row r="186" spans="1:19" s="39" customFormat="1" ht="20.100000000000001" customHeight="1" x14ac:dyDescent="0.25">
      <c r="A186" s="1025"/>
      <c r="B186" s="334">
        <v>2015</v>
      </c>
      <c r="C186" s="334">
        <v>2016</v>
      </c>
      <c r="D186" s="334">
        <v>2015</v>
      </c>
      <c r="E186" s="334">
        <v>2016</v>
      </c>
      <c r="F186" s="334">
        <v>2015</v>
      </c>
      <c r="G186" s="334">
        <v>2016</v>
      </c>
      <c r="H186" s="334">
        <v>2015</v>
      </c>
      <c r="I186" s="334">
        <v>2016</v>
      </c>
      <c r="J186" s="334">
        <v>2015</v>
      </c>
      <c r="K186" s="334">
        <v>2016</v>
      </c>
      <c r="L186" s="334">
        <v>2015</v>
      </c>
      <c r="M186" s="335">
        <v>2016</v>
      </c>
      <c r="N186" s="56"/>
      <c r="P186" s="61"/>
    </row>
    <row r="187" spans="1:19" ht="20.100000000000001" customHeight="1" x14ac:dyDescent="0.25">
      <c r="A187" s="352" t="s">
        <v>256</v>
      </c>
      <c r="B187" s="40">
        <v>1874</v>
      </c>
      <c r="C187" s="40">
        <v>1531</v>
      </c>
      <c r="D187" s="40">
        <v>1719</v>
      </c>
      <c r="E187" s="40">
        <v>1975</v>
      </c>
      <c r="F187" s="40">
        <v>223</v>
      </c>
      <c r="G187" s="40">
        <v>604</v>
      </c>
      <c r="H187" s="40">
        <v>1317</v>
      </c>
      <c r="I187" s="40">
        <v>991</v>
      </c>
      <c r="J187" s="40">
        <v>1806</v>
      </c>
      <c r="K187" s="40">
        <v>1220</v>
      </c>
      <c r="L187" s="40">
        <v>2681</v>
      </c>
      <c r="M187" s="40">
        <v>1630</v>
      </c>
      <c r="P187" s="63"/>
      <c r="S187" s="63"/>
    </row>
    <row r="188" spans="1:19" ht="20.100000000000001" customHeight="1" x14ac:dyDescent="0.25">
      <c r="A188" s="41" t="s">
        <v>46</v>
      </c>
      <c r="B188" s="42">
        <v>3</v>
      </c>
      <c r="C188" s="42">
        <v>3</v>
      </c>
      <c r="D188" s="42">
        <v>4</v>
      </c>
      <c r="E188" s="42">
        <v>16</v>
      </c>
      <c r="F188" s="42">
        <v>1</v>
      </c>
      <c r="G188" s="42">
        <v>4</v>
      </c>
      <c r="H188" s="42">
        <v>5</v>
      </c>
      <c r="I188" s="42">
        <v>7</v>
      </c>
      <c r="J188" s="42">
        <v>42</v>
      </c>
      <c r="K188" s="42">
        <v>22</v>
      </c>
      <c r="L188" s="42">
        <v>25</v>
      </c>
      <c r="M188" s="42">
        <v>49</v>
      </c>
      <c r="P188" s="63"/>
      <c r="S188" s="63"/>
    </row>
    <row r="189" spans="1:19" ht="20.100000000000001" customHeight="1" x14ac:dyDescent="0.25">
      <c r="A189" s="41" t="s">
        <v>47</v>
      </c>
      <c r="B189" s="42">
        <v>0</v>
      </c>
      <c r="C189" s="42">
        <v>0</v>
      </c>
      <c r="D189" s="42">
        <v>0</v>
      </c>
      <c r="E189" s="42">
        <v>1</v>
      </c>
      <c r="F189" s="42">
        <v>0</v>
      </c>
      <c r="G189" s="42">
        <v>0</v>
      </c>
      <c r="H189" s="42">
        <v>0</v>
      </c>
      <c r="I189" s="42">
        <v>0</v>
      </c>
      <c r="J189" s="42">
        <v>10</v>
      </c>
      <c r="K189" s="42">
        <v>2</v>
      </c>
      <c r="L189" s="42">
        <v>6</v>
      </c>
      <c r="M189" s="42">
        <v>1</v>
      </c>
      <c r="P189" s="63"/>
      <c r="S189" s="63"/>
    </row>
    <row r="190" spans="1:19" ht="20.100000000000001" customHeight="1" x14ac:dyDescent="0.25">
      <c r="A190" s="41" t="s">
        <v>48</v>
      </c>
      <c r="B190" s="42">
        <v>2</v>
      </c>
      <c r="C190" s="42">
        <v>14</v>
      </c>
      <c r="D190" s="42">
        <v>9</v>
      </c>
      <c r="E190" s="42">
        <v>3</v>
      </c>
      <c r="F190" s="42">
        <v>1</v>
      </c>
      <c r="G190" s="42">
        <v>5</v>
      </c>
      <c r="H190" s="42">
        <v>13</v>
      </c>
      <c r="I190" s="42">
        <v>12</v>
      </c>
      <c r="J190" s="42">
        <v>17</v>
      </c>
      <c r="K190" s="42">
        <v>12</v>
      </c>
      <c r="L190" s="42">
        <v>12</v>
      </c>
      <c r="M190" s="42">
        <v>15</v>
      </c>
      <c r="P190" s="63"/>
      <c r="S190" s="63"/>
    </row>
    <row r="191" spans="1:19" ht="20.100000000000001" customHeight="1" x14ac:dyDescent="0.25">
      <c r="A191" s="41" t="s">
        <v>579</v>
      </c>
      <c r="B191" s="42">
        <v>3</v>
      </c>
      <c r="C191" s="42">
        <v>0</v>
      </c>
      <c r="D191" s="42">
        <v>0</v>
      </c>
      <c r="E191" s="42">
        <v>0</v>
      </c>
      <c r="F191" s="42">
        <v>0</v>
      </c>
      <c r="G191" s="42">
        <v>1</v>
      </c>
      <c r="H191" s="42">
        <v>0</v>
      </c>
      <c r="I191" s="42">
        <v>0</v>
      </c>
      <c r="J191" s="42">
        <v>1</v>
      </c>
      <c r="K191" s="42">
        <v>0</v>
      </c>
      <c r="L191" s="42">
        <v>19</v>
      </c>
      <c r="M191" s="42">
        <v>0</v>
      </c>
      <c r="P191" s="63"/>
      <c r="S191" s="63"/>
    </row>
    <row r="192" spans="1:19" ht="20.100000000000001" customHeight="1" x14ac:dyDescent="0.25">
      <c r="A192" s="41" t="s">
        <v>270</v>
      </c>
      <c r="B192" s="42">
        <v>0</v>
      </c>
      <c r="C192" s="42">
        <v>0</v>
      </c>
      <c r="D192" s="42">
        <v>0</v>
      </c>
      <c r="E192" s="42">
        <v>0</v>
      </c>
      <c r="F192" s="42">
        <v>0</v>
      </c>
      <c r="G192" s="42">
        <v>0</v>
      </c>
      <c r="H192" s="42">
        <v>0</v>
      </c>
      <c r="I192" s="42">
        <v>0</v>
      </c>
      <c r="J192" s="42">
        <v>0</v>
      </c>
      <c r="K192" s="42">
        <v>2</v>
      </c>
      <c r="L192" s="42">
        <v>5</v>
      </c>
      <c r="M192" s="42">
        <v>1</v>
      </c>
      <c r="P192" s="63"/>
      <c r="S192" s="63"/>
    </row>
    <row r="193" spans="1:28" ht="20.100000000000001" customHeight="1" x14ac:dyDescent="0.25">
      <c r="A193" s="41" t="s">
        <v>49</v>
      </c>
      <c r="B193" s="42">
        <v>0</v>
      </c>
      <c r="C193" s="42">
        <v>1</v>
      </c>
      <c r="D193" s="42">
        <v>0</v>
      </c>
      <c r="E193" s="42">
        <v>0</v>
      </c>
      <c r="F193" s="42">
        <v>0</v>
      </c>
      <c r="G193" s="42">
        <v>0</v>
      </c>
      <c r="H193" s="42">
        <v>0</v>
      </c>
      <c r="I193" s="42">
        <v>0</v>
      </c>
      <c r="J193" s="42">
        <v>2</v>
      </c>
      <c r="K193" s="42">
        <v>2</v>
      </c>
      <c r="L193" s="42">
        <v>0</v>
      </c>
      <c r="M193" s="42">
        <v>3</v>
      </c>
      <c r="P193" s="63"/>
      <c r="S193" s="63"/>
    </row>
    <row r="194" spans="1:28" ht="20.100000000000001" customHeight="1" x14ac:dyDescent="0.25">
      <c r="A194" s="41" t="s">
        <v>580</v>
      </c>
      <c r="B194" s="42">
        <v>0</v>
      </c>
      <c r="C194" s="42">
        <v>0</v>
      </c>
      <c r="D194" s="42">
        <v>0</v>
      </c>
      <c r="E194" s="42">
        <v>1</v>
      </c>
      <c r="F194" s="42">
        <v>0</v>
      </c>
      <c r="G194" s="42">
        <v>0</v>
      </c>
      <c r="H194" s="42">
        <v>0</v>
      </c>
      <c r="I194" s="42">
        <v>0</v>
      </c>
      <c r="J194" s="42">
        <v>0</v>
      </c>
      <c r="K194" s="42">
        <v>1</v>
      </c>
      <c r="L194" s="42">
        <v>0</v>
      </c>
      <c r="M194" s="42">
        <v>0</v>
      </c>
      <c r="P194" s="63"/>
      <c r="S194" s="63"/>
    </row>
    <row r="195" spans="1:28" ht="20.100000000000001" customHeight="1" x14ac:dyDescent="0.25">
      <c r="A195" s="41" t="s">
        <v>276</v>
      </c>
      <c r="B195" s="42">
        <v>0</v>
      </c>
      <c r="C195" s="42">
        <v>0</v>
      </c>
      <c r="D195" s="42">
        <v>0</v>
      </c>
      <c r="E195" s="42">
        <v>0</v>
      </c>
      <c r="F195" s="42">
        <v>0</v>
      </c>
      <c r="G195" s="42">
        <v>0</v>
      </c>
      <c r="H195" s="42">
        <v>0</v>
      </c>
      <c r="I195" s="42">
        <v>0</v>
      </c>
      <c r="J195" s="42">
        <v>4</v>
      </c>
      <c r="K195" s="42">
        <v>0</v>
      </c>
      <c r="L195" s="42">
        <v>0</v>
      </c>
      <c r="M195" s="42">
        <v>0</v>
      </c>
      <c r="P195" s="63"/>
      <c r="S195" s="63"/>
    </row>
    <row r="196" spans="1:28" s="39" customFormat="1" ht="20.100000000000001" customHeight="1" x14ac:dyDescent="0.25">
      <c r="A196" s="41" t="s">
        <v>50</v>
      </c>
      <c r="B196" s="42">
        <v>3</v>
      </c>
      <c r="C196" s="42">
        <v>6</v>
      </c>
      <c r="D196" s="42">
        <v>5</v>
      </c>
      <c r="E196" s="42">
        <v>6</v>
      </c>
      <c r="F196" s="42">
        <v>2</v>
      </c>
      <c r="G196" s="42">
        <v>1</v>
      </c>
      <c r="H196" s="42">
        <v>14</v>
      </c>
      <c r="I196" s="42">
        <v>2</v>
      </c>
      <c r="J196" s="42">
        <v>13</v>
      </c>
      <c r="K196" s="42">
        <v>9</v>
      </c>
      <c r="L196" s="42">
        <v>6</v>
      </c>
      <c r="M196" s="42">
        <v>7</v>
      </c>
      <c r="P196" s="61"/>
      <c r="Q196" s="41"/>
      <c r="S196" s="61"/>
      <c r="T196" s="41"/>
      <c r="U196" s="41"/>
      <c r="V196" s="41"/>
      <c r="W196" s="41"/>
      <c r="X196" s="41"/>
      <c r="Y196" s="41"/>
      <c r="Z196" s="41"/>
      <c r="AA196" s="41"/>
      <c r="AB196" s="41"/>
    </row>
    <row r="197" spans="1:28" ht="20.100000000000001" customHeight="1" x14ac:dyDescent="0.25">
      <c r="A197" s="41" t="s">
        <v>272</v>
      </c>
      <c r="B197" s="42">
        <v>0</v>
      </c>
      <c r="C197" s="42">
        <v>0</v>
      </c>
      <c r="D197" s="42">
        <v>0</v>
      </c>
      <c r="E197" s="42">
        <v>0</v>
      </c>
      <c r="F197" s="42">
        <v>0</v>
      </c>
      <c r="G197" s="42">
        <v>0</v>
      </c>
      <c r="H197" s="42">
        <v>0</v>
      </c>
      <c r="I197" s="42">
        <v>0</v>
      </c>
      <c r="J197" s="42">
        <v>0</v>
      </c>
      <c r="K197" s="42">
        <v>0</v>
      </c>
      <c r="L197" s="42">
        <v>0</v>
      </c>
      <c r="M197" s="42">
        <v>0</v>
      </c>
      <c r="P197" s="63"/>
      <c r="S197" s="63"/>
    </row>
    <row r="198" spans="1:28" ht="20.100000000000001" customHeight="1" x14ac:dyDescent="0.25">
      <c r="A198" s="41" t="s">
        <v>51</v>
      </c>
      <c r="B198" s="42">
        <v>0</v>
      </c>
      <c r="C198" s="42">
        <v>0</v>
      </c>
      <c r="D198" s="42">
        <v>0</v>
      </c>
      <c r="E198" s="42">
        <v>0</v>
      </c>
      <c r="F198" s="42">
        <v>0</v>
      </c>
      <c r="G198" s="42">
        <v>0</v>
      </c>
      <c r="H198" s="42">
        <v>0</v>
      </c>
      <c r="I198" s="42">
        <v>0</v>
      </c>
      <c r="J198" s="42">
        <v>0</v>
      </c>
      <c r="K198" s="42">
        <v>0</v>
      </c>
      <c r="L198" s="42">
        <v>0</v>
      </c>
      <c r="M198" s="42">
        <v>0</v>
      </c>
      <c r="P198" s="63"/>
      <c r="S198" s="63"/>
    </row>
    <row r="199" spans="1:28" ht="20.100000000000001" customHeight="1" x14ac:dyDescent="0.25">
      <c r="A199" s="41" t="s">
        <v>52</v>
      </c>
      <c r="B199" s="42">
        <v>1834</v>
      </c>
      <c r="C199" s="42">
        <v>1486</v>
      </c>
      <c r="D199" s="42">
        <v>1678</v>
      </c>
      <c r="E199" s="42">
        <v>1922</v>
      </c>
      <c r="F199" s="42">
        <v>216</v>
      </c>
      <c r="G199" s="42">
        <v>573</v>
      </c>
      <c r="H199" s="42">
        <v>1249</v>
      </c>
      <c r="I199" s="42">
        <v>924</v>
      </c>
      <c r="J199" s="42">
        <v>742</v>
      </c>
      <c r="K199" s="42">
        <v>1002</v>
      </c>
      <c r="L199" s="42">
        <v>1685</v>
      </c>
      <c r="M199" s="42">
        <v>1335</v>
      </c>
      <c r="P199" s="63"/>
      <c r="S199" s="63"/>
    </row>
    <row r="200" spans="1:28" s="39" customFormat="1" ht="20.100000000000001" customHeight="1" x14ac:dyDescent="0.25">
      <c r="A200" s="41" t="s">
        <v>53</v>
      </c>
      <c r="B200" s="42">
        <v>2</v>
      </c>
      <c r="C200" s="42">
        <v>0</v>
      </c>
      <c r="D200" s="42">
        <v>0</v>
      </c>
      <c r="E200" s="42">
        <v>1</v>
      </c>
      <c r="F200" s="42">
        <v>0</v>
      </c>
      <c r="G200" s="42">
        <v>1</v>
      </c>
      <c r="H200" s="42">
        <v>0</v>
      </c>
      <c r="I200" s="42">
        <v>0</v>
      </c>
      <c r="J200" s="42">
        <v>0</v>
      </c>
      <c r="K200" s="42">
        <v>4</v>
      </c>
      <c r="L200" s="42">
        <v>2</v>
      </c>
      <c r="M200" s="42">
        <v>0</v>
      </c>
      <c r="P200" s="61"/>
      <c r="Q200" s="41"/>
      <c r="S200" s="61"/>
      <c r="T200" s="41"/>
      <c r="U200" s="41"/>
      <c r="V200" s="41"/>
      <c r="W200" s="41"/>
      <c r="X200" s="41"/>
      <c r="Y200" s="41"/>
      <c r="Z200" s="41"/>
      <c r="AA200" s="41"/>
      <c r="AB200" s="41"/>
    </row>
    <row r="201" spans="1:28" ht="20.100000000000001" customHeight="1" x14ac:dyDescent="0.25">
      <c r="A201" s="41" t="s">
        <v>54</v>
      </c>
      <c r="B201" s="42">
        <v>3</v>
      </c>
      <c r="C201" s="42">
        <v>5</v>
      </c>
      <c r="D201" s="42">
        <v>5</v>
      </c>
      <c r="E201" s="42">
        <v>13</v>
      </c>
      <c r="F201" s="42">
        <v>0</v>
      </c>
      <c r="G201" s="42">
        <v>5</v>
      </c>
      <c r="H201" s="42">
        <v>4</v>
      </c>
      <c r="I201" s="42">
        <v>3</v>
      </c>
      <c r="J201" s="42">
        <v>26</v>
      </c>
      <c r="K201" s="42">
        <v>18</v>
      </c>
      <c r="L201" s="42">
        <v>42</v>
      </c>
      <c r="M201" s="42">
        <v>47</v>
      </c>
      <c r="P201" s="63"/>
      <c r="S201" s="63"/>
    </row>
    <row r="202" spans="1:28" ht="20.100000000000001" customHeight="1" x14ac:dyDescent="0.25">
      <c r="A202" s="41" t="s">
        <v>55</v>
      </c>
      <c r="B202" s="42">
        <v>0</v>
      </c>
      <c r="C202" s="42">
        <v>0</v>
      </c>
      <c r="D202" s="42">
        <v>0</v>
      </c>
      <c r="E202" s="42">
        <v>0</v>
      </c>
      <c r="F202" s="42">
        <v>0</v>
      </c>
      <c r="G202" s="42">
        <v>0</v>
      </c>
      <c r="H202" s="42">
        <v>0</v>
      </c>
      <c r="I202" s="42">
        <v>0</v>
      </c>
      <c r="J202" s="42">
        <v>0</v>
      </c>
      <c r="K202" s="42">
        <v>0</v>
      </c>
      <c r="L202" s="42">
        <v>4</v>
      </c>
      <c r="M202" s="42">
        <v>2</v>
      </c>
      <c r="P202" s="63"/>
      <c r="S202" s="63"/>
    </row>
    <row r="203" spans="1:28" ht="20.100000000000001" customHeight="1" x14ac:dyDescent="0.25">
      <c r="A203" s="41" t="s">
        <v>56</v>
      </c>
      <c r="B203" s="42">
        <v>0</v>
      </c>
      <c r="C203" s="42">
        <v>0</v>
      </c>
      <c r="D203" s="42">
        <v>0</v>
      </c>
      <c r="E203" s="42">
        <v>0</v>
      </c>
      <c r="F203" s="42">
        <v>0</v>
      </c>
      <c r="G203" s="42">
        <v>0</v>
      </c>
      <c r="H203" s="42">
        <v>0</v>
      </c>
      <c r="I203" s="42">
        <v>0</v>
      </c>
      <c r="J203" s="42">
        <v>1</v>
      </c>
      <c r="K203" s="42">
        <v>0</v>
      </c>
      <c r="L203" s="42">
        <v>13</v>
      </c>
      <c r="M203" s="42">
        <v>4</v>
      </c>
      <c r="P203" s="63"/>
      <c r="Q203" s="39"/>
      <c r="S203" s="63"/>
      <c r="T203" s="39"/>
      <c r="U203" s="39"/>
      <c r="V203" s="39"/>
      <c r="W203" s="39"/>
      <c r="X203" s="39"/>
      <c r="Y203" s="39"/>
      <c r="Z203" s="39"/>
      <c r="AA203" s="39"/>
      <c r="AB203" s="39"/>
    </row>
    <row r="204" spans="1:28" ht="20.100000000000001" customHeight="1" x14ac:dyDescent="0.25">
      <c r="A204" s="41" t="s">
        <v>57</v>
      </c>
      <c r="B204" s="42">
        <v>5</v>
      </c>
      <c r="C204" s="42">
        <v>6</v>
      </c>
      <c r="D204" s="42">
        <v>3</v>
      </c>
      <c r="E204" s="42">
        <v>3</v>
      </c>
      <c r="F204" s="42">
        <v>2</v>
      </c>
      <c r="G204" s="42">
        <v>2</v>
      </c>
      <c r="H204" s="42">
        <v>1</v>
      </c>
      <c r="I204" s="42">
        <v>1</v>
      </c>
      <c r="J204" s="42">
        <v>9</v>
      </c>
      <c r="K204" s="42">
        <v>7</v>
      </c>
      <c r="L204" s="42">
        <v>8</v>
      </c>
      <c r="M204" s="42">
        <v>11</v>
      </c>
      <c r="P204" s="63"/>
      <c r="Q204" s="39"/>
      <c r="S204" s="63"/>
      <c r="T204" s="39"/>
      <c r="U204" s="39"/>
      <c r="V204" s="39"/>
      <c r="W204" s="39"/>
      <c r="X204" s="39"/>
      <c r="Y204" s="39"/>
      <c r="Z204" s="39"/>
      <c r="AA204" s="39"/>
      <c r="AB204" s="39"/>
    </row>
    <row r="205" spans="1:28" ht="20.100000000000001" customHeight="1" x14ac:dyDescent="0.25">
      <c r="A205" s="41" t="s">
        <v>581</v>
      </c>
      <c r="B205" s="42">
        <v>0</v>
      </c>
      <c r="C205" s="42">
        <v>0</v>
      </c>
      <c r="D205" s="42">
        <v>0</v>
      </c>
      <c r="E205" s="42">
        <v>0</v>
      </c>
      <c r="F205" s="42">
        <v>0</v>
      </c>
      <c r="G205" s="42">
        <v>0</v>
      </c>
      <c r="H205" s="42">
        <v>0</v>
      </c>
      <c r="I205" s="42">
        <v>0</v>
      </c>
      <c r="J205" s="42">
        <v>0</v>
      </c>
      <c r="K205" s="42">
        <v>0</v>
      </c>
      <c r="L205" s="42">
        <v>0</v>
      </c>
      <c r="M205" s="42">
        <v>1</v>
      </c>
      <c r="P205" s="63"/>
      <c r="Q205" s="39"/>
      <c r="S205" s="63"/>
      <c r="T205" s="39"/>
      <c r="U205" s="39"/>
      <c r="V205" s="39"/>
      <c r="W205" s="39"/>
      <c r="X205" s="39"/>
      <c r="Y205" s="39"/>
      <c r="Z205" s="39"/>
      <c r="AA205" s="39"/>
      <c r="AB205" s="39"/>
    </row>
    <row r="206" spans="1:28" ht="20.100000000000001" customHeight="1" x14ac:dyDescent="0.25">
      <c r="A206" s="41" t="s">
        <v>275</v>
      </c>
      <c r="B206" s="42">
        <v>0</v>
      </c>
      <c r="C206" s="42">
        <v>0</v>
      </c>
      <c r="D206" s="42">
        <v>0</v>
      </c>
      <c r="E206" s="42">
        <v>0</v>
      </c>
      <c r="F206" s="42">
        <v>0</v>
      </c>
      <c r="G206" s="42">
        <v>0</v>
      </c>
      <c r="H206" s="42">
        <v>0</v>
      </c>
      <c r="I206" s="42">
        <v>0</v>
      </c>
      <c r="J206" s="42">
        <v>0</v>
      </c>
      <c r="K206" s="42">
        <v>0</v>
      </c>
      <c r="L206" s="42">
        <v>0</v>
      </c>
      <c r="M206" s="42">
        <v>2</v>
      </c>
      <c r="P206" s="63"/>
      <c r="S206" s="63"/>
      <c r="T206" s="63"/>
      <c r="U206" s="63"/>
      <c r="V206" s="63"/>
      <c r="W206" s="63"/>
      <c r="X206" s="63"/>
      <c r="Y206" s="63"/>
      <c r="Z206" s="63"/>
      <c r="AA206" s="63"/>
    </row>
    <row r="207" spans="1:28" s="39" customFormat="1" ht="20.100000000000001" customHeight="1" x14ac:dyDescent="0.25">
      <c r="A207" s="41" t="s">
        <v>582</v>
      </c>
      <c r="B207" s="42">
        <v>0</v>
      </c>
      <c r="C207" s="42">
        <v>1</v>
      </c>
      <c r="D207" s="42">
        <v>0</v>
      </c>
      <c r="E207" s="42">
        <v>0</v>
      </c>
      <c r="F207" s="42">
        <v>0</v>
      </c>
      <c r="G207" s="42">
        <v>0</v>
      </c>
      <c r="H207" s="42">
        <v>0</v>
      </c>
      <c r="I207" s="42">
        <v>0</v>
      </c>
      <c r="J207" s="42">
        <v>1</v>
      </c>
      <c r="K207" s="42">
        <v>0</v>
      </c>
      <c r="L207" s="42">
        <v>0</v>
      </c>
      <c r="M207" s="42">
        <v>0</v>
      </c>
      <c r="P207" s="61"/>
    </row>
    <row r="208" spans="1:28" s="39" customFormat="1" ht="20.100000000000001" customHeight="1" x14ac:dyDescent="0.25">
      <c r="A208" s="41" t="s">
        <v>58</v>
      </c>
      <c r="B208" s="42">
        <v>0</v>
      </c>
      <c r="C208" s="42">
        <v>1</v>
      </c>
      <c r="D208" s="42">
        <v>0</v>
      </c>
      <c r="E208" s="42">
        <v>0</v>
      </c>
      <c r="F208" s="42">
        <v>0</v>
      </c>
      <c r="G208" s="42">
        <v>0</v>
      </c>
      <c r="H208" s="42">
        <v>0</v>
      </c>
      <c r="I208" s="42">
        <v>2</v>
      </c>
      <c r="J208" s="42">
        <v>15</v>
      </c>
      <c r="K208" s="42">
        <v>1</v>
      </c>
      <c r="L208" s="42">
        <v>2</v>
      </c>
      <c r="M208" s="42">
        <v>0</v>
      </c>
      <c r="P208" s="61"/>
    </row>
    <row r="209" spans="1:16" s="39" customFormat="1" ht="20.100000000000001" customHeight="1" x14ac:dyDescent="0.25">
      <c r="A209" s="41" t="s">
        <v>59</v>
      </c>
      <c r="B209" s="42">
        <v>0</v>
      </c>
      <c r="C209" s="42">
        <v>0</v>
      </c>
      <c r="D209" s="42">
        <v>1</v>
      </c>
      <c r="E209" s="42">
        <v>1</v>
      </c>
      <c r="F209" s="42">
        <v>1</v>
      </c>
      <c r="G209" s="42">
        <v>1</v>
      </c>
      <c r="H209" s="42">
        <v>3</v>
      </c>
      <c r="I209" s="42">
        <v>1</v>
      </c>
      <c r="J209" s="42">
        <v>5</v>
      </c>
      <c r="K209" s="42">
        <v>1</v>
      </c>
      <c r="L209" s="42">
        <v>9</v>
      </c>
      <c r="M209" s="42">
        <v>1</v>
      </c>
      <c r="N209" s="42"/>
      <c r="O209" s="42"/>
    </row>
    <row r="210" spans="1:16" s="39" customFormat="1" ht="20.100000000000001" customHeight="1" x14ac:dyDescent="0.25">
      <c r="A210" s="41" t="s">
        <v>60</v>
      </c>
      <c r="B210" s="42">
        <v>10</v>
      </c>
      <c r="C210" s="42">
        <v>4</v>
      </c>
      <c r="D210" s="42">
        <v>5</v>
      </c>
      <c r="E210" s="42">
        <v>3</v>
      </c>
      <c r="F210" s="42">
        <v>0</v>
      </c>
      <c r="G210" s="42">
        <v>4</v>
      </c>
      <c r="H210" s="42">
        <v>5</v>
      </c>
      <c r="I210" s="42">
        <v>10</v>
      </c>
      <c r="J210" s="42">
        <v>4</v>
      </c>
      <c r="K210" s="42">
        <v>6</v>
      </c>
      <c r="L210" s="42">
        <v>20</v>
      </c>
      <c r="M210" s="42">
        <v>14</v>
      </c>
      <c r="N210" s="42"/>
      <c r="O210" s="42"/>
    </row>
    <row r="211" spans="1:16" s="39" customFormat="1" ht="20.100000000000001" customHeight="1" x14ac:dyDescent="0.25">
      <c r="A211" s="41" t="s">
        <v>262</v>
      </c>
      <c r="B211" s="42">
        <v>4</v>
      </c>
      <c r="C211" s="42">
        <v>2</v>
      </c>
      <c r="D211" s="42">
        <v>4</v>
      </c>
      <c r="E211" s="42">
        <v>2</v>
      </c>
      <c r="F211" s="42">
        <v>0</v>
      </c>
      <c r="G211" s="42">
        <v>2</v>
      </c>
      <c r="H211" s="42">
        <v>19</v>
      </c>
      <c r="I211" s="42">
        <v>12</v>
      </c>
      <c r="J211" s="42">
        <v>872</v>
      </c>
      <c r="K211" s="42">
        <v>100</v>
      </c>
      <c r="L211" s="42">
        <v>746</v>
      </c>
      <c r="M211" s="42">
        <v>107</v>
      </c>
      <c r="N211" s="42"/>
      <c r="O211" s="42"/>
    </row>
    <row r="212" spans="1:16" s="39" customFormat="1" ht="20.100000000000001" customHeight="1" x14ac:dyDescent="0.25">
      <c r="A212" s="41" t="s">
        <v>61</v>
      </c>
      <c r="B212" s="42">
        <v>0</v>
      </c>
      <c r="C212" s="42">
        <v>0</v>
      </c>
      <c r="D212" s="42">
        <v>1</v>
      </c>
      <c r="E212" s="42">
        <v>0</v>
      </c>
      <c r="F212" s="42">
        <v>0</v>
      </c>
      <c r="G212" s="42">
        <v>0</v>
      </c>
      <c r="H212" s="42">
        <v>0</v>
      </c>
      <c r="I212" s="42">
        <v>0</v>
      </c>
      <c r="J212" s="42">
        <v>0</v>
      </c>
      <c r="K212" s="42">
        <v>6</v>
      </c>
      <c r="L212" s="42">
        <v>0</v>
      </c>
      <c r="M212" s="42">
        <v>1</v>
      </c>
      <c r="N212" s="42"/>
      <c r="O212" s="42"/>
    </row>
    <row r="213" spans="1:16" s="39" customFormat="1" ht="20.100000000000001" customHeight="1" x14ac:dyDescent="0.25">
      <c r="A213" s="41" t="s">
        <v>273</v>
      </c>
      <c r="B213" s="42">
        <v>3</v>
      </c>
      <c r="C213" s="42">
        <v>0</v>
      </c>
      <c r="D213" s="42">
        <v>0</v>
      </c>
      <c r="E213" s="42">
        <v>1</v>
      </c>
      <c r="F213" s="42">
        <v>0</v>
      </c>
      <c r="G213" s="42">
        <v>0</v>
      </c>
      <c r="H213" s="42">
        <v>1</v>
      </c>
      <c r="I213" s="42">
        <v>0</v>
      </c>
      <c r="J213" s="42">
        <v>2</v>
      </c>
      <c r="K213" s="42">
        <v>0</v>
      </c>
      <c r="L213" s="42">
        <v>14</v>
      </c>
      <c r="M213" s="42">
        <v>4</v>
      </c>
      <c r="N213" s="42"/>
      <c r="O213" s="42"/>
    </row>
    <row r="214" spans="1:16" s="39" customFormat="1" ht="20.100000000000001" customHeight="1" x14ac:dyDescent="0.25">
      <c r="A214" s="41" t="s">
        <v>62</v>
      </c>
      <c r="B214" s="42">
        <v>0</v>
      </c>
      <c r="C214" s="42">
        <v>0</v>
      </c>
      <c r="D214" s="42">
        <v>0</v>
      </c>
      <c r="E214" s="42">
        <v>1</v>
      </c>
      <c r="F214" s="42">
        <v>0</v>
      </c>
      <c r="G214" s="42">
        <v>0</v>
      </c>
      <c r="H214" s="42">
        <v>0</v>
      </c>
      <c r="I214" s="42">
        <v>0</v>
      </c>
      <c r="J214" s="42">
        <v>2</v>
      </c>
      <c r="K214" s="42">
        <v>0</v>
      </c>
      <c r="L214" s="42">
        <v>2</v>
      </c>
      <c r="M214" s="42">
        <v>4</v>
      </c>
      <c r="N214" s="42"/>
      <c r="O214" s="42"/>
    </row>
    <row r="215" spans="1:16" s="39" customFormat="1" ht="20.100000000000001" customHeight="1" x14ac:dyDescent="0.25">
      <c r="A215" s="41" t="s">
        <v>274</v>
      </c>
      <c r="B215" s="42">
        <v>0</v>
      </c>
      <c r="C215" s="42">
        <v>0</v>
      </c>
      <c r="D215" s="42">
        <v>0</v>
      </c>
      <c r="E215" s="42">
        <v>0</v>
      </c>
      <c r="F215" s="42">
        <v>0</v>
      </c>
      <c r="G215" s="42">
        <v>0</v>
      </c>
      <c r="H215" s="42">
        <v>0</v>
      </c>
      <c r="I215" s="42">
        <v>0</v>
      </c>
      <c r="J215" s="42">
        <v>2</v>
      </c>
      <c r="K215" s="42">
        <v>0</v>
      </c>
      <c r="L215" s="42">
        <v>4</v>
      </c>
      <c r="M215" s="42">
        <v>0</v>
      </c>
      <c r="N215" s="42"/>
      <c r="O215" s="42"/>
    </row>
    <row r="216" spans="1:16" s="39" customFormat="1" ht="20.100000000000001" customHeight="1" x14ac:dyDescent="0.25">
      <c r="A216" s="41" t="s">
        <v>63</v>
      </c>
      <c r="B216" s="42">
        <v>0</v>
      </c>
      <c r="C216" s="42">
        <v>0</v>
      </c>
      <c r="D216" s="42">
        <v>0</v>
      </c>
      <c r="E216" s="42">
        <v>0</v>
      </c>
      <c r="F216" s="42">
        <v>0</v>
      </c>
      <c r="G216" s="42">
        <v>0</v>
      </c>
      <c r="H216" s="42">
        <v>1</v>
      </c>
      <c r="I216" s="42">
        <v>0</v>
      </c>
      <c r="J216" s="42">
        <v>2</v>
      </c>
      <c r="K216" s="42">
        <v>6</v>
      </c>
      <c r="L216" s="42">
        <v>2</v>
      </c>
      <c r="M216" s="42">
        <v>8</v>
      </c>
      <c r="N216" s="42"/>
      <c r="O216" s="42"/>
    </row>
    <row r="217" spans="1:16" s="39" customFormat="1" ht="20.100000000000001" customHeight="1" x14ac:dyDescent="0.25">
      <c r="A217" s="41" t="s">
        <v>64</v>
      </c>
      <c r="B217" s="42">
        <v>1</v>
      </c>
      <c r="C217" s="42">
        <v>2</v>
      </c>
      <c r="D217" s="42">
        <v>3</v>
      </c>
      <c r="E217" s="42">
        <v>1</v>
      </c>
      <c r="F217" s="42">
        <v>0</v>
      </c>
      <c r="G217" s="42">
        <v>4</v>
      </c>
      <c r="H217" s="42">
        <v>2</v>
      </c>
      <c r="I217" s="42">
        <v>17</v>
      </c>
      <c r="J217" s="42">
        <v>33</v>
      </c>
      <c r="K217" s="42">
        <v>17</v>
      </c>
      <c r="L217" s="42">
        <v>34</v>
      </c>
      <c r="M217" s="42">
        <v>11</v>
      </c>
      <c r="N217" s="42"/>
      <c r="O217" s="42"/>
    </row>
    <row r="218" spans="1:16" s="39" customFormat="1" ht="20.100000000000001" customHeight="1" x14ac:dyDescent="0.25">
      <c r="A218" s="41" t="s">
        <v>261</v>
      </c>
      <c r="B218" s="42">
        <v>0</v>
      </c>
      <c r="C218" s="42">
        <v>0</v>
      </c>
      <c r="D218" s="42">
        <v>0</v>
      </c>
      <c r="E218" s="42">
        <v>0</v>
      </c>
      <c r="F218" s="42">
        <v>0</v>
      </c>
      <c r="G218" s="42">
        <v>0</v>
      </c>
      <c r="H218" s="42">
        <v>0</v>
      </c>
      <c r="I218" s="42">
        <v>0</v>
      </c>
      <c r="J218" s="42">
        <v>0</v>
      </c>
      <c r="K218" s="42">
        <v>0</v>
      </c>
      <c r="L218" s="42">
        <v>1</v>
      </c>
      <c r="M218" s="42">
        <v>2</v>
      </c>
      <c r="N218" s="42"/>
      <c r="O218" s="42"/>
    </row>
    <row r="219" spans="1:16" s="39" customFormat="1" ht="20.100000000000001" customHeight="1" x14ac:dyDescent="0.25">
      <c r="A219" s="41" t="s">
        <v>583</v>
      </c>
      <c r="B219" s="42">
        <v>1</v>
      </c>
      <c r="C219" s="42">
        <v>0</v>
      </c>
      <c r="D219" s="42">
        <v>1</v>
      </c>
      <c r="E219" s="42">
        <v>0</v>
      </c>
      <c r="F219" s="42">
        <v>0</v>
      </c>
      <c r="G219" s="42">
        <v>0</v>
      </c>
      <c r="H219" s="42">
        <v>0</v>
      </c>
      <c r="I219" s="42">
        <v>0</v>
      </c>
      <c r="J219" s="42">
        <v>1</v>
      </c>
      <c r="K219" s="42">
        <v>2</v>
      </c>
      <c r="L219" s="42">
        <v>20</v>
      </c>
      <c r="M219" s="42">
        <v>0</v>
      </c>
      <c r="N219" s="42"/>
      <c r="O219" s="42"/>
    </row>
    <row r="220" spans="1:16" s="39" customFormat="1" ht="20.100000000000001" customHeight="1" x14ac:dyDescent="0.25">
      <c r="A220" s="41" t="s">
        <v>65</v>
      </c>
      <c r="B220" s="42">
        <v>0</v>
      </c>
      <c r="C220" s="42">
        <v>0</v>
      </c>
      <c r="D220" s="42">
        <v>0</v>
      </c>
      <c r="E220" s="42">
        <v>0</v>
      </c>
      <c r="F220" s="42">
        <v>0</v>
      </c>
      <c r="G220" s="42">
        <v>1</v>
      </c>
      <c r="H220" s="42">
        <v>0</v>
      </c>
      <c r="I220" s="42">
        <v>0</v>
      </c>
      <c r="J220" s="42">
        <v>0</v>
      </c>
      <c r="K220" s="42">
        <v>0</v>
      </c>
      <c r="L220" s="42">
        <v>0</v>
      </c>
      <c r="M220" s="42">
        <v>0</v>
      </c>
      <c r="N220" s="42"/>
      <c r="O220" s="42"/>
    </row>
    <row r="221" spans="1:16" ht="20.100000000000001" customHeight="1" x14ac:dyDescent="0.25">
      <c r="A221" s="352" t="s">
        <v>257</v>
      </c>
      <c r="B221" s="40">
        <v>0</v>
      </c>
      <c r="C221" s="40">
        <v>1</v>
      </c>
      <c r="D221" s="40">
        <v>0</v>
      </c>
      <c r="E221" s="40">
        <v>2</v>
      </c>
      <c r="F221" s="40">
        <v>0</v>
      </c>
      <c r="G221" s="40">
        <v>1</v>
      </c>
      <c r="H221" s="40">
        <v>0</v>
      </c>
      <c r="I221" s="40">
        <v>4</v>
      </c>
      <c r="J221" s="40">
        <v>62</v>
      </c>
      <c r="K221" s="40">
        <v>63</v>
      </c>
      <c r="L221" s="40">
        <v>33</v>
      </c>
      <c r="M221" s="40">
        <v>34</v>
      </c>
      <c r="P221" s="63"/>
    </row>
    <row r="222" spans="1:16" ht="20.100000000000001" customHeight="1" x14ac:dyDescent="0.25">
      <c r="A222" s="41" t="s">
        <v>66</v>
      </c>
      <c r="B222" s="44">
        <v>0</v>
      </c>
      <c r="C222" s="44">
        <v>1</v>
      </c>
      <c r="D222" s="44">
        <v>0</v>
      </c>
      <c r="E222" s="44">
        <v>0</v>
      </c>
      <c r="F222" s="44">
        <v>0</v>
      </c>
      <c r="G222" s="44">
        <v>1</v>
      </c>
      <c r="H222" s="44">
        <v>0</v>
      </c>
      <c r="I222" s="44">
        <v>4</v>
      </c>
      <c r="J222" s="44">
        <v>54</v>
      </c>
      <c r="K222" s="44">
        <v>61</v>
      </c>
      <c r="L222" s="44">
        <v>28</v>
      </c>
      <c r="M222" s="44">
        <v>29</v>
      </c>
    </row>
    <row r="223" spans="1:16" ht="20.100000000000001" customHeight="1" x14ac:dyDescent="0.25">
      <c r="A223" s="41" t="s">
        <v>67</v>
      </c>
      <c r="B223" s="44">
        <v>0</v>
      </c>
      <c r="C223" s="44">
        <v>0</v>
      </c>
      <c r="D223" s="44">
        <v>0</v>
      </c>
      <c r="E223" s="44">
        <v>2</v>
      </c>
      <c r="F223" s="44">
        <v>0</v>
      </c>
      <c r="G223" s="44">
        <v>0</v>
      </c>
      <c r="H223" s="44">
        <v>0</v>
      </c>
      <c r="I223" s="44">
        <v>0</v>
      </c>
      <c r="J223" s="44">
        <v>8</v>
      </c>
      <c r="K223" s="44">
        <v>2</v>
      </c>
      <c r="L223" s="44">
        <v>5</v>
      </c>
      <c r="M223" s="44">
        <v>5</v>
      </c>
    </row>
    <row r="224" spans="1:16" ht="20.100000000000001" customHeight="1" x14ac:dyDescent="0.25">
      <c r="A224" s="41" t="s">
        <v>68</v>
      </c>
      <c r="B224" s="44">
        <v>0</v>
      </c>
      <c r="C224" s="44">
        <v>0</v>
      </c>
      <c r="D224" s="44">
        <v>0</v>
      </c>
      <c r="E224" s="44">
        <v>0</v>
      </c>
      <c r="F224" s="44">
        <v>0</v>
      </c>
      <c r="G224" s="44">
        <v>0</v>
      </c>
      <c r="H224" s="44">
        <v>0</v>
      </c>
      <c r="I224" s="44">
        <v>0</v>
      </c>
      <c r="J224" s="44">
        <v>0</v>
      </c>
      <c r="K224" s="44">
        <v>0</v>
      </c>
      <c r="L224" s="44">
        <v>0</v>
      </c>
      <c r="M224" s="44">
        <v>0</v>
      </c>
    </row>
    <row r="225" spans="1:15" s="39" customFormat="1" ht="20.100000000000001" customHeight="1" thickBot="1" x14ac:dyDescent="0.3">
      <c r="A225" s="353" t="s">
        <v>591</v>
      </c>
      <c r="B225" s="46">
        <v>0</v>
      </c>
      <c r="C225" s="46">
        <v>0</v>
      </c>
      <c r="D225" s="46">
        <v>0</v>
      </c>
      <c r="E225" s="46">
        <v>0</v>
      </c>
      <c r="F225" s="46">
        <v>0</v>
      </c>
      <c r="G225" s="46">
        <v>0</v>
      </c>
      <c r="H225" s="46">
        <v>0</v>
      </c>
      <c r="I225" s="46">
        <v>0</v>
      </c>
      <c r="J225" s="46">
        <v>0</v>
      </c>
      <c r="K225" s="46">
        <v>0</v>
      </c>
      <c r="L225" s="46">
        <v>0</v>
      </c>
      <c r="M225" s="46">
        <v>0</v>
      </c>
    </row>
    <row r="226" spans="1:15" s="48" customFormat="1" ht="15.95" customHeight="1" x14ac:dyDescent="0.25">
      <c r="A226" s="47" t="s">
        <v>588</v>
      </c>
      <c r="B226" s="47"/>
      <c r="C226" s="47"/>
      <c r="N226" s="65"/>
      <c r="O226" s="65"/>
    </row>
    <row r="227" spans="1:15" ht="20.100000000000001" customHeight="1" x14ac:dyDescent="0.25">
      <c r="N227" s="40"/>
      <c r="O227" s="40"/>
    </row>
    <row r="228" spans="1:15" ht="20.100000000000001" customHeight="1" x14ac:dyDescent="0.25">
      <c r="O228" s="66"/>
    </row>
  </sheetData>
  <mergeCells count="16">
    <mergeCell ref="A139:A141"/>
    <mergeCell ref="B139:O139"/>
    <mergeCell ref="B140:C140"/>
    <mergeCell ref="A184:A186"/>
    <mergeCell ref="B184:M184"/>
    <mergeCell ref="B185:C185"/>
    <mergeCell ref="F185:G185"/>
    <mergeCell ref="J185:K185"/>
    <mergeCell ref="A3:A5"/>
    <mergeCell ref="B3:O3"/>
    <mergeCell ref="B4:C4"/>
    <mergeCell ref="A71:A73"/>
    <mergeCell ref="B71:M71"/>
    <mergeCell ref="B72:C72"/>
    <mergeCell ref="F72:G72"/>
    <mergeCell ref="J72:K72"/>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68" max="16383" man="1"/>
    <brk id="136" max="16383" man="1"/>
    <brk id="181"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28"/>
  <sheetViews>
    <sheetView showGridLines="0" zoomScaleNormal="100" zoomScaleSheetLayoutView="25" workbookViewId="0"/>
  </sheetViews>
  <sheetFormatPr defaultColWidth="11.42578125" defaultRowHeight="20.100000000000001" customHeight="1" x14ac:dyDescent="0.25"/>
  <cols>
    <col min="1" max="1" width="36.7109375" style="41" customWidth="1"/>
    <col min="2" max="3" width="10.28515625" style="41" customWidth="1"/>
    <col min="4" max="13" width="9" style="41" customWidth="1"/>
    <col min="14" max="14" width="10.5703125" style="41" customWidth="1"/>
    <col min="15" max="15" width="10.5703125" style="41" bestFit="1" customWidth="1"/>
    <col min="16" max="16" width="11.7109375" style="41" customWidth="1"/>
    <col min="17" max="16384" width="11.42578125" style="41"/>
  </cols>
  <sheetData>
    <row r="1" spans="1:17" s="27" customFormat="1" ht="24.95" customHeight="1" x14ac:dyDescent="0.25">
      <c r="A1" s="347" t="s">
        <v>132</v>
      </c>
      <c r="B1" s="347"/>
      <c r="C1" s="347"/>
      <c r="D1" s="347"/>
      <c r="E1" s="347"/>
      <c r="F1" s="347"/>
      <c r="G1" s="347"/>
    </row>
    <row r="2" spans="1:17" s="55" customFormat="1" ht="24.95" customHeight="1" thickBot="1" x14ac:dyDescent="0.25">
      <c r="A2" s="28" t="s">
        <v>481</v>
      </c>
      <c r="B2" s="53"/>
      <c r="C2" s="53"/>
      <c r="D2" s="53"/>
      <c r="E2" s="53"/>
      <c r="F2" s="53"/>
      <c r="G2" s="53"/>
      <c r="H2" s="53"/>
      <c r="I2" s="53"/>
      <c r="J2" s="53"/>
      <c r="K2" s="53"/>
      <c r="L2" s="53"/>
      <c r="M2" s="53"/>
      <c r="N2" s="53"/>
      <c r="O2" s="336" t="s">
        <v>586</v>
      </c>
      <c r="P2" s="54"/>
    </row>
    <row r="3" spans="1:17" s="39" customFormat="1" ht="20.100000000000001" customHeight="1" x14ac:dyDescent="0.25">
      <c r="A3" s="1023" t="s">
        <v>8</v>
      </c>
      <c r="B3" s="1019" t="s">
        <v>86</v>
      </c>
      <c r="C3" s="1020"/>
      <c r="D3" s="1020"/>
      <c r="E3" s="1020"/>
      <c r="F3" s="1020"/>
      <c r="G3" s="1020"/>
      <c r="H3" s="1020"/>
      <c r="I3" s="1020"/>
      <c r="J3" s="1020"/>
      <c r="K3" s="1020"/>
      <c r="L3" s="1020"/>
      <c r="M3" s="1020"/>
      <c r="N3" s="1020"/>
      <c r="O3" s="1020"/>
      <c r="P3" s="56"/>
    </row>
    <row r="4" spans="1:17" ht="20.100000000000001" customHeight="1" x14ac:dyDescent="0.25">
      <c r="A4" s="1024"/>
      <c r="B4" s="1021" t="s">
        <v>10</v>
      </c>
      <c r="C4" s="1021"/>
      <c r="D4" s="32" t="s">
        <v>69</v>
      </c>
      <c r="E4" s="32"/>
      <c r="F4" s="32" t="s">
        <v>70</v>
      </c>
      <c r="G4" s="32"/>
      <c r="H4" s="32" t="s">
        <v>71</v>
      </c>
      <c r="I4" s="32"/>
      <c r="J4" s="32" t="s">
        <v>72</v>
      </c>
      <c r="K4" s="32"/>
      <c r="L4" s="32" t="s">
        <v>73</v>
      </c>
      <c r="M4" s="32"/>
      <c r="N4" s="32" t="s">
        <v>74</v>
      </c>
      <c r="O4" s="57"/>
      <c r="P4" s="58"/>
    </row>
    <row r="5" spans="1:17" ht="20.100000000000001" customHeight="1" x14ac:dyDescent="0.25">
      <c r="A5" s="1025"/>
      <c r="B5" s="59">
        <v>2015</v>
      </c>
      <c r="C5" s="59">
        <v>2016</v>
      </c>
      <c r="D5" s="59">
        <v>2015</v>
      </c>
      <c r="E5" s="59">
        <v>2016</v>
      </c>
      <c r="F5" s="334">
        <v>2015</v>
      </c>
      <c r="G5" s="334">
        <v>2016</v>
      </c>
      <c r="H5" s="334">
        <v>2015</v>
      </c>
      <c r="I5" s="334">
        <v>2016</v>
      </c>
      <c r="J5" s="334">
        <v>2015</v>
      </c>
      <c r="K5" s="334">
        <v>2016</v>
      </c>
      <c r="L5" s="334">
        <v>2015</v>
      </c>
      <c r="M5" s="334">
        <v>2016</v>
      </c>
      <c r="N5" s="334">
        <v>2015</v>
      </c>
      <c r="O5" s="335">
        <v>2016</v>
      </c>
      <c r="P5" s="58"/>
    </row>
    <row r="6" spans="1:17" ht="20.100000000000001" customHeight="1" x14ac:dyDescent="0.25">
      <c r="A6" s="36" t="s">
        <v>10</v>
      </c>
      <c r="B6" s="37">
        <v>18272</v>
      </c>
      <c r="C6" s="37">
        <v>16192</v>
      </c>
      <c r="D6" s="37">
        <v>2058</v>
      </c>
      <c r="E6" s="37">
        <v>436</v>
      </c>
      <c r="F6" s="37">
        <v>1259</v>
      </c>
      <c r="G6" s="37">
        <v>2359</v>
      </c>
      <c r="H6" s="37">
        <v>530</v>
      </c>
      <c r="I6" s="37">
        <v>1391</v>
      </c>
      <c r="J6" s="37">
        <v>927</v>
      </c>
      <c r="K6" s="37">
        <v>918</v>
      </c>
      <c r="L6" s="37">
        <v>992</v>
      </c>
      <c r="M6" s="37">
        <v>550</v>
      </c>
      <c r="N6" s="37">
        <v>468</v>
      </c>
      <c r="O6" s="37">
        <v>605</v>
      </c>
    </row>
    <row r="7" spans="1:17" s="39" customFormat="1" ht="20.100000000000001" customHeight="1" x14ac:dyDescent="0.25">
      <c r="A7" s="352" t="s">
        <v>260</v>
      </c>
      <c r="B7" s="40">
        <v>31</v>
      </c>
      <c r="C7" s="40">
        <v>16</v>
      </c>
      <c r="D7" s="40">
        <v>4</v>
      </c>
      <c r="E7" s="40">
        <v>0</v>
      </c>
      <c r="F7" s="40">
        <v>4</v>
      </c>
      <c r="G7" s="40">
        <v>4</v>
      </c>
      <c r="H7" s="40">
        <v>2</v>
      </c>
      <c r="I7" s="40">
        <v>1</v>
      </c>
      <c r="J7" s="40">
        <v>2</v>
      </c>
      <c r="K7" s="40">
        <v>1</v>
      </c>
      <c r="L7" s="40">
        <v>0</v>
      </c>
      <c r="M7" s="40">
        <v>0</v>
      </c>
      <c r="N7" s="40">
        <v>0</v>
      </c>
      <c r="O7" s="40">
        <v>0</v>
      </c>
    </row>
    <row r="8" spans="1:17" ht="20.100000000000001" customHeight="1" x14ac:dyDescent="0.25">
      <c r="A8" s="41" t="s">
        <v>17</v>
      </c>
      <c r="B8" s="42">
        <v>10</v>
      </c>
      <c r="C8" s="42">
        <v>4</v>
      </c>
      <c r="D8" s="42">
        <v>2</v>
      </c>
      <c r="E8" s="42">
        <v>0</v>
      </c>
      <c r="F8" s="42">
        <v>1</v>
      </c>
      <c r="G8" s="42">
        <v>3</v>
      </c>
      <c r="H8" s="42">
        <v>0</v>
      </c>
      <c r="I8" s="42">
        <v>0</v>
      </c>
      <c r="J8" s="42">
        <v>0</v>
      </c>
      <c r="K8" s="42">
        <v>0</v>
      </c>
      <c r="L8" s="42">
        <v>0</v>
      </c>
      <c r="M8" s="42">
        <v>0</v>
      </c>
      <c r="N8" s="42">
        <v>0</v>
      </c>
      <c r="O8" s="42">
        <v>0</v>
      </c>
    </row>
    <row r="9" spans="1:17" ht="20.100000000000001" customHeight="1" x14ac:dyDescent="0.25">
      <c r="A9" s="41" t="s">
        <v>18</v>
      </c>
      <c r="B9" s="42">
        <v>0</v>
      </c>
      <c r="C9" s="42">
        <v>0</v>
      </c>
      <c r="D9" s="42">
        <v>0</v>
      </c>
      <c r="E9" s="42">
        <v>0</v>
      </c>
      <c r="F9" s="42">
        <v>0</v>
      </c>
      <c r="G9" s="42">
        <v>0</v>
      </c>
      <c r="H9" s="42">
        <v>0</v>
      </c>
      <c r="I9" s="42">
        <v>0</v>
      </c>
      <c r="J9" s="42">
        <v>0</v>
      </c>
      <c r="K9" s="42">
        <v>0</v>
      </c>
      <c r="L9" s="42">
        <v>0</v>
      </c>
      <c r="M9" s="42">
        <v>0</v>
      </c>
      <c r="N9" s="42">
        <v>0</v>
      </c>
      <c r="O9" s="42">
        <v>0</v>
      </c>
    </row>
    <row r="10" spans="1:17" ht="20.100000000000001" customHeight="1" x14ac:dyDescent="0.25">
      <c r="A10" s="41" t="s">
        <v>19</v>
      </c>
      <c r="B10" s="42">
        <v>0</v>
      </c>
      <c r="C10" s="42">
        <v>0</v>
      </c>
      <c r="D10" s="42">
        <v>0</v>
      </c>
      <c r="E10" s="42">
        <v>0</v>
      </c>
      <c r="F10" s="42">
        <v>0</v>
      </c>
      <c r="G10" s="42">
        <v>0</v>
      </c>
      <c r="H10" s="42">
        <v>0</v>
      </c>
      <c r="I10" s="42">
        <v>0</v>
      </c>
      <c r="J10" s="42">
        <v>0</v>
      </c>
      <c r="K10" s="42">
        <v>0</v>
      </c>
      <c r="L10" s="42">
        <v>0</v>
      </c>
      <c r="M10" s="42">
        <v>0</v>
      </c>
      <c r="N10" s="42">
        <v>0</v>
      </c>
      <c r="O10" s="42">
        <v>0</v>
      </c>
    </row>
    <row r="11" spans="1:17" ht="20.100000000000001" customHeight="1" x14ac:dyDescent="0.25">
      <c r="A11" s="41" t="s">
        <v>559</v>
      </c>
      <c r="B11" s="42">
        <v>0</v>
      </c>
      <c r="C11" s="42">
        <v>0</v>
      </c>
      <c r="D11" s="42">
        <v>0</v>
      </c>
      <c r="E11" s="42">
        <v>0</v>
      </c>
      <c r="F11" s="42">
        <v>0</v>
      </c>
      <c r="G11" s="42">
        <v>0</v>
      </c>
      <c r="H11" s="42">
        <v>0</v>
      </c>
      <c r="I11" s="42">
        <v>0</v>
      </c>
      <c r="J11" s="42">
        <v>0</v>
      </c>
      <c r="K11" s="42">
        <v>0</v>
      </c>
      <c r="L11" s="42">
        <v>0</v>
      </c>
      <c r="M11" s="42">
        <v>0</v>
      </c>
      <c r="N11" s="42">
        <v>0</v>
      </c>
      <c r="O11" s="42">
        <v>0</v>
      </c>
    </row>
    <row r="12" spans="1:17" ht="20.100000000000001" customHeight="1" x14ac:dyDescent="0.25">
      <c r="A12" s="41" t="s">
        <v>560</v>
      </c>
      <c r="B12" s="42">
        <v>0</v>
      </c>
      <c r="C12" s="42">
        <v>1</v>
      </c>
      <c r="D12" s="42">
        <v>0</v>
      </c>
      <c r="E12" s="42">
        <v>0</v>
      </c>
      <c r="F12" s="42">
        <v>0</v>
      </c>
      <c r="G12" s="42">
        <v>0</v>
      </c>
      <c r="H12" s="42">
        <v>0</v>
      </c>
      <c r="I12" s="42">
        <v>0</v>
      </c>
      <c r="J12" s="42">
        <v>0</v>
      </c>
      <c r="K12" s="42">
        <v>1</v>
      </c>
      <c r="L12" s="42">
        <v>0</v>
      </c>
      <c r="M12" s="42">
        <v>0</v>
      </c>
      <c r="N12" s="42">
        <v>0</v>
      </c>
      <c r="O12" s="42">
        <v>0</v>
      </c>
    </row>
    <row r="13" spans="1:17" ht="20.100000000000001" customHeight="1" x14ac:dyDescent="0.25">
      <c r="A13" s="41" t="s">
        <v>561</v>
      </c>
      <c r="B13" s="42">
        <v>7</v>
      </c>
      <c r="C13" s="42">
        <v>0</v>
      </c>
      <c r="D13" s="42">
        <v>1</v>
      </c>
      <c r="E13" s="42">
        <v>0</v>
      </c>
      <c r="F13" s="42">
        <v>1</v>
      </c>
      <c r="G13" s="42">
        <v>0</v>
      </c>
      <c r="H13" s="42">
        <v>0</v>
      </c>
      <c r="I13" s="42">
        <v>0</v>
      </c>
      <c r="J13" s="42">
        <v>1</v>
      </c>
      <c r="K13" s="42">
        <v>0</v>
      </c>
      <c r="L13" s="42">
        <v>0</v>
      </c>
      <c r="M13" s="42">
        <v>0</v>
      </c>
      <c r="N13" s="42">
        <v>0</v>
      </c>
      <c r="O13" s="42">
        <v>0</v>
      </c>
    </row>
    <row r="14" spans="1:17" ht="20.100000000000001" customHeight="1" x14ac:dyDescent="0.25">
      <c r="A14" s="41" t="s">
        <v>562</v>
      </c>
      <c r="B14" s="42">
        <v>0</v>
      </c>
      <c r="C14" s="42">
        <v>0</v>
      </c>
      <c r="D14" s="42">
        <v>0</v>
      </c>
      <c r="E14" s="42">
        <v>0</v>
      </c>
      <c r="F14" s="42">
        <v>0</v>
      </c>
      <c r="G14" s="42">
        <v>0</v>
      </c>
      <c r="H14" s="42">
        <v>0</v>
      </c>
      <c r="I14" s="42">
        <v>0</v>
      </c>
      <c r="J14" s="42">
        <v>0</v>
      </c>
      <c r="K14" s="42">
        <v>0</v>
      </c>
      <c r="L14" s="42">
        <v>0</v>
      </c>
      <c r="M14" s="42">
        <v>0</v>
      </c>
      <c r="N14" s="42">
        <v>0</v>
      </c>
      <c r="O14" s="42">
        <v>0</v>
      </c>
      <c r="Q14" s="41" t="s">
        <v>1</v>
      </c>
    </row>
    <row r="15" spans="1:17" ht="20.100000000000001" customHeight="1" x14ac:dyDescent="0.25">
      <c r="A15" s="41" t="s">
        <v>20</v>
      </c>
      <c r="B15" s="42">
        <v>0</v>
      </c>
      <c r="C15" s="42">
        <v>0</v>
      </c>
      <c r="D15" s="42">
        <v>0</v>
      </c>
      <c r="E15" s="42">
        <v>0</v>
      </c>
      <c r="F15" s="42">
        <v>0</v>
      </c>
      <c r="G15" s="42">
        <v>0</v>
      </c>
      <c r="H15" s="42">
        <v>0</v>
      </c>
      <c r="I15" s="42">
        <v>0</v>
      </c>
      <c r="J15" s="42">
        <v>0</v>
      </c>
      <c r="K15" s="42">
        <v>0</v>
      </c>
      <c r="L15" s="42">
        <v>0</v>
      </c>
      <c r="M15" s="42">
        <v>0</v>
      </c>
      <c r="N15" s="42">
        <v>0</v>
      </c>
      <c r="O15" s="42">
        <v>0</v>
      </c>
    </row>
    <row r="16" spans="1:17" ht="20.100000000000001" customHeight="1" x14ac:dyDescent="0.25">
      <c r="A16" s="41" t="s">
        <v>563</v>
      </c>
      <c r="B16" s="42">
        <v>0</v>
      </c>
      <c r="C16" s="42">
        <v>0</v>
      </c>
      <c r="D16" s="42">
        <v>0</v>
      </c>
      <c r="E16" s="42">
        <v>0</v>
      </c>
      <c r="F16" s="42">
        <v>0</v>
      </c>
      <c r="G16" s="42">
        <v>0</v>
      </c>
      <c r="H16" s="42">
        <v>0</v>
      </c>
      <c r="I16" s="42">
        <v>0</v>
      </c>
      <c r="J16" s="42">
        <v>0</v>
      </c>
      <c r="K16" s="42">
        <v>0</v>
      </c>
      <c r="L16" s="42">
        <v>0</v>
      </c>
      <c r="M16" s="42">
        <v>0</v>
      </c>
      <c r="N16" s="42">
        <v>0</v>
      </c>
      <c r="O16" s="42">
        <v>0</v>
      </c>
    </row>
    <row r="17" spans="1:15" ht="20.100000000000001" customHeight="1" x14ac:dyDescent="0.25">
      <c r="A17" s="41" t="s">
        <v>564</v>
      </c>
      <c r="B17" s="42">
        <v>4</v>
      </c>
      <c r="C17" s="42">
        <v>1</v>
      </c>
      <c r="D17" s="42">
        <v>0</v>
      </c>
      <c r="E17" s="42">
        <v>0</v>
      </c>
      <c r="F17" s="42">
        <v>2</v>
      </c>
      <c r="G17" s="42">
        <v>0</v>
      </c>
      <c r="H17" s="42">
        <v>1</v>
      </c>
      <c r="I17" s="42">
        <v>0</v>
      </c>
      <c r="J17" s="42">
        <v>0</v>
      </c>
      <c r="K17" s="42">
        <v>0</v>
      </c>
      <c r="L17" s="42">
        <v>0</v>
      </c>
      <c r="M17" s="42">
        <v>0</v>
      </c>
      <c r="N17" s="42">
        <v>0</v>
      </c>
      <c r="O17" s="42">
        <v>0</v>
      </c>
    </row>
    <row r="18" spans="1:15" ht="20.100000000000001" customHeight="1" x14ac:dyDescent="0.25">
      <c r="A18" s="41" t="s">
        <v>21</v>
      </c>
      <c r="B18" s="42">
        <v>10</v>
      </c>
      <c r="C18" s="42">
        <v>10</v>
      </c>
      <c r="D18" s="42">
        <v>1</v>
      </c>
      <c r="E18" s="42">
        <v>0</v>
      </c>
      <c r="F18" s="42">
        <v>0</v>
      </c>
      <c r="G18" s="42">
        <v>1</v>
      </c>
      <c r="H18" s="42">
        <v>1</v>
      </c>
      <c r="I18" s="42">
        <v>1</v>
      </c>
      <c r="J18" s="42">
        <v>1</v>
      </c>
      <c r="K18" s="42">
        <v>0</v>
      </c>
      <c r="L18" s="42">
        <v>0</v>
      </c>
      <c r="M18" s="42">
        <v>0</v>
      </c>
      <c r="N18" s="42">
        <v>0</v>
      </c>
      <c r="O18" s="42">
        <v>0</v>
      </c>
    </row>
    <row r="19" spans="1:15" s="39" customFormat="1" ht="20.100000000000001" customHeight="1" x14ac:dyDescent="0.25">
      <c r="A19" s="352" t="s">
        <v>589</v>
      </c>
      <c r="B19" s="40">
        <v>62</v>
      </c>
      <c r="C19" s="40">
        <v>32</v>
      </c>
      <c r="D19" s="40">
        <v>0</v>
      </c>
      <c r="E19" s="40">
        <v>1</v>
      </c>
      <c r="F19" s="40">
        <v>3</v>
      </c>
      <c r="G19" s="40">
        <v>2</v>
      </c>
      <c r="H19" s="40">
        <v>0</v>
      </c>
      <c r="I19" s="40">
        <v>3</v>
      </c>
      <c r="J19" s="40">
        <v>8</v>
      </c>
      <c r="K19" s="40">
        <v>5</v>
      </c>
      <c r="L19" s="40">
        <v>5</v>
      </c>
      <c r="M19" s="40">
        <v>5</v>
      </c>
      <c r="N19" s="40">
        <v>2</v>
      </c>
      <c r="O19" s="40">
        <v>0</v>
      </c>
    </row>
    <row r="20" spans="1:15" ht="20.100000000000001" customHeight="1" x14ac:dyDescent="0.25">
      <c r="A20" s="41" t="s">
        <v>22</v>
      </c>
      <c r="B20" s="42">
        <v>2</v>
      </c>
      <c r="C20" s="42">
        <v>2</v>
      </c>
      <c r="D20" s="42">
        <v>0</v>
      </c>
      <c r="E20" s="42">
        <v>0</v>
      </c>
      <c r="F20" s="42">
        <v>0</v>
      </c>
      <c r="G20" s="42">
        <v>0</v>
      </c>
      <c r="H20" s="42">
        <v>0</v>
      </c>
      <c r="I20" s="42">
        <v>0</v>
      </c>
      <c r="J20" s="42">
        <v>0</v>
      </c>
      <c r="K20" s="42">
        <v>0</v>
      </c>
      <c r="L20" s="42">
        <v>1</v>
      </c>
      <c r="M20" s="42">
        <v>0</v>
      </c>
      <c r="N20" s="42">
        <v>0</v>
      </c>
      <c r="O20" s="42">
        <v>0</v>
      </c>
    </row>
    <row r="21" spans="1:15" ht="20.100000000000001" customHeight="1" x14ac:dyDescent="0.25">
      <c r="A21" s="41" t="s">
        <v>23</v>
      </c>
      <c r="B21" s="42">
        <v>0</v>
      </c>
      <c r="C21" s="42">
        <v>1</v>
      </c>
      <c r="D21" s="42">
        <v>0</v>
      </c>
      <c r="E21" s="42">
        <v>0</v>
      </c>
      <c r="F21" s="42">
        <v>0</v>
      </c>
      <c r="G21" s="42">
        <v>0</v>
      </c>
      <c r="H21" s="42">
        <v>0</v>
      </c>
      <c r="I21" s="42">
        <v>0</v>
      </c>
      <c r="J21" s="42">
        <v>0</v>
      </c>
      <c r="K21" s="42">
        <v>1</v>
      </c>
      <c r="L21" s="42">
        <v>0</v>
      </c>
      <c r="M21" s="42">
        <v>0</v>
      </c>
      <c r="N21" s="42">
        <v>0</v>
      </c>
      <c r="O21" s="42">
        <v>0</v>
      </c>
    </row>
    <row r="22" spans="1:15" ht="20.100000000000001" customHeight="1" x14ac:dyDescent="0.25">
      <c r="A22" s="41" t="s">
        <v>565</v>
      </c>
      <c r="B22" s="42">
        <v>0</v>
      </c>
      <c r="C22" s="42">
        <v>0</v>
      </c>
      <c r="D22" s="42">
        <v>0</v>
      </c>
      <c r="E22" s="42">
        <v>0</v>
      </c>
      <c r="F22" s="42">
        <v>0</v>
      </c>
      <c r="G22" s="42">
        <v>0</v>
      </c>
      <c r="H22" s="42">
        <v>0</v>
      </c>
      <c r="I22" s="42">
        <v>0</v>
      </c>
      <c r="J22" s="42">
        <v>0</v>
      </c>
      <c r="K22" s="42">
        <v>0</v>
      </c>
      <c r="L22" s="42">
        <v>0</v>
      </c>
      <c r="M22" s="42">
        <v>0</v>
      </c>
      <c r="N22" s="42">
        <v>0</v>
      </c>
      <c r="O22" s="42">
        <v>0</v>
      </c>
    </row>
    <row r="23" spans="1:15" ht="20.100000000000001" customHeight="1" x14ac:dyDescent="0.25">
      <c r="A23" s="41" t="s">
        <v>24</v>
      </c>
      <c r="B23" s="42">
        <v>4</v>
      </c>
      <c r="C23" s="42">
        <v>2</v>
      </c>
      <c r="D23" s="42">
        <v>0</v>
      </c>
      <c r="E23" s="42">
        <v>0</v>
      </c>
      <c r="F23" s="42">
        <v>0</v>
      </c>
      <c r="G23" s="42">
        <v>0</v>
      </c>
      <c r="H23" s="42">
        <v>0</v>
      </c>
      <c r="I23" s="42">
        <v>0</v>
      </c>
      <c r="J23" s="42">
        <v>2</v>
      </c>
      <c r="K23" s="42">
        <v>0</v>
      </c>
      <c r="L23" s="42">
        <v>0</v>
      </c>
      <c r="M23" s="42">
        <v>0</v>
      </c>
      <c r="N23" s="42">
        <v>0</v>
      </c>
      <c r="O23" s="42">
        <v>0</v>
      </c>
    </row>
    <row r="24" spans="1:15" ht="20.100000000000001" customHeight="1" x14ac:dyDescent="0.25">
      <c r="A24" s="41" t="s">
        <v>566</v>
      </c>
      <c r="B24" s="42">
        <v>22</v>
      </c>
      <c r="C24" s="42">
        <v>14</v>
      </c>
      <c r="D24" s="42">
        <v>0</v>
      </c>
      <c r="E24" s="42">
        <v>1</v>
      </c>
      <c r="F24" s="42">
        <v>1</v>
      </c>
      <c r="G24" s="42">
        <v>2</v>
      </c>
      <c r="H24" s="42">
        <v>0</v>
      </c>
      <c r="I24" s="42">
        <v>3</v>
      </c>
      <c r="J24" s="42">
        <v>6</v>
      </c>
      <c r="K24" s="42">
        <v>4</v>
      </c>
      <c r="L24" s="42">
        <v>4</v>
      </c>
      <c r="M24" s="42">
        <v>3</v>
      </c>
      <c r="N24" s="42">
        <v>1</v>
      </c>
      <c r="O24" s="42">
        <v>0</v>
      </c>
    </row>
    <row r="25" spans="1:15" ht="20.100000000000001" customHeight="1" x14ac:dyDescent="0.25">
      <c r="A25" s="41" t="s">
        <v>567</v>
      </c>
      <c r="B25" s="42">
        <v>7</v>
      </c>
      <c r="C25" s="42">
        <v>2</v>
      </c>
      <c r="D25" s="42">
        <v>0</v>
      </c>
      <c r="E25" s="42">
        <v>0</v>
      </c>
      <c r="F25" s="42">
        <v>0</v>
      </c>
      <c r="G25" s="42">
        <v>0</v>
      </c>
      <c r="H25" s="42">
        <v>0</v>
      </c>
      <c r="I25" s="42">
        <v>0</v>
      </c>
      <c r="J25" s="42">
        <v>0</v>
      </c>
      <c r="K25" s="42">
        <v>0</v>
      </c>
      <c r="L25" s="42">
        <v>0</v>
      </c>
      <c r="M25" s="42">
        <v>0</v>
      </c>
      <c r="N25" s="42">
        <v>0</v>
      </c>
      <c r="O25" s="42">
        <v>0</v>
      </c>
    </row>
    <row r="26" spans="1:15" ht="20.100000000000001" customHeight="1" x14ac:dyDescent="0.25">
      <c r="A26" s="41" t="s">
        <v>568</v>
      </c>
      <c r="B26" s="42">
        <v>0</v>
      </c>
      <c r="C26" s="42">
        <v>0</v>
      </c>
      <c r="D26" s="42">
        <v>0</v>
      </c>
      <c r="E26" s="42">
        <v>0</v>
      </c>
      <c r="F26" s="42">
        <v>0</v>
      </c>
      <c r="G26" s="42">
        <v>0</v>
      </c>
      <c r="H26" s="42">
        <v>0</v>
      </c>
      <c r="I26" s="42">
        <v>0</v>
      </c>
      <c r="J26" s="42">
        <v>0</v>
      </c>
      <c r="K26" s="42">
        <v>0</v>
      </c>
      <c r="L26" s="42">
        <v>0</v>
      </c>
      <c r="M26" s="42">
        <v>0</v>
      </c>
      <c r="N26" s="42">
        <v>0</v>
      </c>
      <c r="O26" s="42">
        <v>0</v>
      </c>
    </row>
    <row r="27" spans="1:15" ht="20.100000000000001" customHeight="1" x14ac:dyDescent="0.25">
      <c r="A27" s="41" t="s">
        <v>25</v>
      </c>
      <c r="B27" s="42">
        <v>0</v>
      </c>
      <c r="C27" s="42">
        <v>1</v>
      </c>
      <c r="D27" s="42">
        <v>0</v>
      </c>
      <c r="E27" s="42">
        <v>0</v>
      </c>
      <c r="F27" s="42">
        <v>0</v>
      </c>
      <c r="G27" s="42">
        <v>0</v>
      </c>
      <c r="H27" s="42">
        <v>0</v>
      </c>
      <c r="I27" s="42">
        <v>0</v>
      </c>
      <c r="J27" s="42">
        <v>0</v>
      </c>
      <c r="K27" s="42">
        <v>0</v>
      </c>
      <c r="L27" s="42">
        <v>0</v>
      </c>
      <c r="M27" s="42">
        <v>1</v>
      </c>
      <c r="N27" s="42">
        <v>0</v>
      </c>
      <c r="O27" s="42">
        <v>0</v>
      </c>
    </row>
    <row r="28" spans="1:15" ht="20.100000000000001" customHeight="1" x14ac:dyDescent="0.25">
      <c r="A28" s="41" t="s">
        <v>569</v>
      </c>
      <c r="B28" s="42">
        <v>6</v>
      </c>
      <c r="C28" s="42">
        <v>4</v>
      </c>
      <c r="D28" s="42">
        <v>0</v>
      </c>
      <c r="E28" s="42">
        <v>0</v>
      </c>
      <c r="F28" s="42">
        <v>1</v>
      </c>
      <c r="G28" s="42">
        <v>0</v>
      </c>
      <c r="H28" s="42">
        <v>0</v>
      </c>
      <c r="I28" s="42">
        <v>0</v>
      </c>
      <c r="J28" s="42">
        <v>0</v>
      </c>
      <c r="K28" s="42">
        <v>0</v>
      </c>
      <c r="L28" s="42">
        <v>0</v>
      </c>
      <c r="M28" s="42">
        <v>1</v>
      </c>
      <c r="N28" s="42">
        <v>1</v>
      </c>
      <c r="O28" s="42">
        <v>0</v>
      </c>
    </row>
    <row r="29" spans="1:15" ht="20.100000000000001" customHeight="1" x14ac:dyDescent="0.25">
      <c r="A29" s="41" t="s">
        <v>570</v>
      </c>
      <c r="B29" s="42">
        <v>4</v>
      </c>
      <c r="C29" s="42">
        <v>2</v>
      </c>
      <c r="D29" s="42">
        <v>0</v>
      </c>
      <c r="E29" s="42">
        <v>0</v>
      </c>
      <c r="F29" s="42">
        <v>0</v>
      </c>
      <c r="G29" s="42">
        <v>0</v>
      </c>
      <c r="H29" s="42">
        <v>0</v>
      </c>
      <c r="I29" s="42">
        <v>0</v>
      </c>
      <c r="J29" s="42">
        <v>0</v>
      </c>
      <c r="K29" s="42">
        <v>0</v>
      </c>
      <c r="L29" s="42">
        <v>0</v>
      </c>
      <c r="M29" s="42">
        <v>0</v>
      </c>
      <c r="N29" s="42">
        <v>0</v>
      </c>
      <c r="O29" s="42">
        <v>0</v>
      </c>
    </row>
    <row r="30" spans="1:15" ht="20.100000000000001" customHeight="1" x14ac:dyDescent="0.25">
      <c r="A30" s="41" t="s">
        <v>26</v>
      </c>
      <c r="B30" s="42">
        <v>17</v>
      </c>
      <c r="C30" s="42">
        <v>4</v>
      </c>
      <c r="D30" s="42">
        <v>0</v>
      </c>
      <c r="E30" s="42">
        <v>0</v>
      </c>
      <c r="F30" s="42">
        <v>1</v>
      </c>
      <c r="G30" s="42">
        <v>0</v>
      </c>
      <c r="H30" s="42">
        <v>0</v>
      </c>
      <c r="I30" s="42">
        <v>0</v>
      </c>
      <c r="J30" s="42">
        <v>0</v>
      </c>
      <c r="K30" s="42">
        <v>0</v>
      </c>
      <c r="L30" s="42">
        <v>0</v>
      </c>
      <c r="M30" s="42">
        <v>0</v>
      </c>
      <c r="N30" s="42">
        <v>0</v>
      </c>
      <c r="O30" s="42">
        <v>0</v>
      </c>
    </row>
    <row r="31" spans="1:15" s="39" customFormat="1" ht="20.100000000000001" customHeight="1" x14ac:dyDescent="0.25">
      <c r="A31" s="352" t="s">
        <v>258</v>
      </c>
      <c r="B31" s="40">
        <v>1912</v>
      </c>
      <c r="C31" s="40">
        <v>1849</v>
      </c>
      <c r="D31" s="40">
        <v>65</v>
      </c>
      <c r="E31" s="40">
        <v>0</v>
      </c>
      <c r="F31" s="40">
        <v>55</v>
      </c>
      <c r="G31" s="40">
        <v>9</v>
      </c>
      <c r="H31" s="40">
        <v>4</v>
      </c>
      <c r="I31" s="40">
        <v>8</v>
      </c>
      <c r="J31" s="40">
        <v>1</v>
      </c>
      <c r="K31" s="40">
        <v>1</v>
      </c>
      <c r="L31" s="40">
        <v>1</v>
      </c>
      <c r="M31" s="40">
        <v>0</v>
      </c>
      <c r="N31" s="40">
        <v>1</v>
      </c>
      <c r="O31" s="40">
        <v>1</v>
      </c>
    </row>
    <row r="32" spans="1:15" ht="20.100000000000001" customHeight="1" x14ac:dyDescent="0.25">
      <c r="A32" s="41" t="s">
        <v>27</v>
      </c>
      <c r="B32" s="42">
        <v>312</v>
      </c>
      <c r="C32" s="42">
        <v>364</v>
      </c>
      <c r="D32" s="42">
        <v>11</v>
      </c>
      <c r="E32" s="42">
        <v>0</v>
      </c>
      <c r="F32" s="42">
        <v>12</v>
      </c>
      <c r="G32" s="42">
        <v>2</v>
      </c>
      <c r="H32" s="42">
        <v>0</v>
      </c>
      <c r="I32" s="42">
        <v>4</v>
      </c>
      <c r="J32" s="42">
        <v>0</v>
      </c>
      <c r="K32" s="42">
        <v>0</v>
      </c>
      <c r="L32" s="42">
        <v>0</v>
      </c>
      <c r="M32" s="42">
        <v>0</v>
      </c>
      <c r="N32" s="42">
        <v>0</v>
      </c>
      <c r="O32" s="42">
        <v>0</v>
      </c>
    </row>
    <row r="33" spans="1:15" ht="20.100000000000001" customHeight="1" x14ac:dyDescent="0.25">
      <c r="A33" s="41" t="s">
        <v>28</v>
      </c>
      <c r="B33" s="42">
        <v>1594</v>
      </c>
      <c r="C33" s="42">
        <v>1474</v>
      </c>
      <c r="D33" s="42">
        <v>53</v>
      </c>
      <c r="E33" s="42">
        <v>0</v>
      </c>
      <c r="F33" s="42">
        <v>43</v>
      </c>
      <c r="G33" s="42">
        <v>7</v>
      </c>
      <c r="H33" s="42">
        <v>3</v>
      </c>
      <c r="I33" s="42">
        <v>4</v>
      </c>
      <c r="J33" s="42">
        <v>1</v>
      </c>
      <c r="K33" s="42">
        <v>1</v>
      </c>
      <c r="L33" s="42">
        <v>1</v>
      </c>
      <c r="M33" s="42">
        <v>0</v>
      </c>
      <c r="N33" s="42">
        <v>1</v>
      </c>
      <c r="O33" s="42">
        <v>1</v>
      </c>
    </row>
    <row r="34" spans="1:15" ht="20.100000000000001" customHeight="1" x14ac:dyDescent="0.25">
      <c r="A34" s="41" t="s">
        <v>29</v>
      </c>
      <c r="B34" s="42">
        <v>6</v>
      </c>
      <c r="C34" s="42">
        <v>11</v>
      </c>
      <c r="D34" s="42">
        <v>1</v>
      </c>
      <c r="E34" s="42">
        <v>0</v>
      </c>
      <c r="F34" s="42">
        <v>0</v>
      </c>
      <c r="G34" s="42">
        <v>0</v>
      </c>
      <c r="H34" s="42">
        <v>1</v>
      </c>
      <c r="I34" s="42">
        <v>0</v>
      </c>
      <c r="J34" s="42">
        <v>0</v>
      </c>
      <c r="K34" s="42">
        <v>0</v>
      </c>
      <c r="L34" s="42">
        <v>0</v>
      </c>
      <c r="M34" s="42">
        <v>0</v>
      </c>
      <c r="N34" s="42">
        <v>0</v>
      </c>
      <c r="O34" s="42">
        <v>0</v>
      </c>
    </row>
    <row r="35" spans="1:15" s="39" customFormat="1" ht="20.100000000000001" customHeight="1" x14ac:dyDescent="0.25">
      <c r="A35" s="352" t="s">
        <v>259</v>
      </c>
      <c r="B35" s="40">
        <v>483</v>
      </c>
      <c r="C35" s="40">
        <v>381</v>
      </c>
      <c r="D35" s="40">
        <v>33</v>
      </c>
      <c r="E35" s="40">
        <v>32</v>
      </c>
      <c r="F35" s="40">
        <v>36</v>
      </c>
      <c r="G35" s="40">
        <v>32</v>
      </c>
      <c r="H35" s="40">
        <v>36</v>
      </c>
      <c r="I35" s="40">
        <v>18</v>
      </c>
      <c r="J35" s="40">
        <v>16</v>
      </c>
      <c r="K35" s="40">
        <v>31</v>
      </c>
      <c r="L35" s="40">
        <v>25</v>
      </c>
      <c r="M35" s="40">
        <v>21</v>
      </c>
      <c r="N35" s="40">
        <v>45</v>
      </c>
      <c r="O35" s="40">
        <v>31</v>
      </c>
    </row>
    <row r="36" spans="1:15" ht="20.100000000000001" customHeight="1" x14ac:dyDescent="0.25">
      <c r="A36" s="41" t="s">
        <v>30</v>
      </c>
      <c r="B36" s="42">
        <v>39</v>
      </c>
      <c r="C36" s="42">
        <v>36</v>
      </c>
      <c r="D36" s="42">
        <v>8</v>
      </c>
      <c r="E36" s="42">
        <v>3</v>
      </c>
      <c r="F36" s="42">
        <v>2</v>
      </c>
      <c r="G36" s="42">
        <v>10</v>
      </c>
      <c r="H36" s="42">
        <v>2</v>
      </c>
      <c r="I36" s="42">
        <v>2</v>
      </c>
      <c r="J36" s="42">
        <v>0</v>
      </c>
      <c r="K36" s="42">
        <v>2</v>
      </c>
      <c r="L36" s="42">
        <v>4</v>
      </c>
      <c r="M36" s="42">
        <v>1</v>
      </c>
      <c r="N36" s="42">
        <v>1</v>
      </c>
      <c r="O36" s="42">
        <v>2</v>
      </c>
    </row>
    <row r="37" spans="1:15" ht="20.100000000000001" customHeight="1" x14ac:dyDescent="0.25">
      <c r="A37" s="41" t="s">
        <v>31</v>
      </c>
      <c r="B37" s="42">
        <v>23</v>
      </c>
      <c r="C37" s="42">
        <v>12</v>
      </c>
      <c r="D37" s="42">
        <v>0</v>
      </c>
      <c r="E37" s="42">
        <v>1</v>
      </c>
      <c r="F37" s="42">
        <v>4</v>
      </c>
      <c r="G37" s="42">
        <v>0</v>
      </c>
      <c r="H37" s="42">
        <v>0</v>
      </c>
      <c r="I37" s="42">
        <v>0</v>
      </c>
      <c r="J37" s="42">
        <v>0</v>
      </c>
      <c r="K37" s="42">
        <v>0</v>
      </c>
      <c r="L37" s="42">
        <v>3</v>
      </c>
      <c r="M37" s="42">
        <v>0</v>
      </c>
      <c r="N37" s="42">
        <v>1</v>
      </c>
      <c r="O37" s="42">
        <v>0</v>
      </c>
    </row>
    <row r="38" spans="1:15" ht="20.100000000000001" customHeight="1" x14ac:dyDescent="0.25">
      <c r="A38" s="41" t="s">
        <v>32</v>
      </c>
      <c r="B38" s="42">
        <v>34</v>
      </c>
      <c r="C38" s="42">
        <v>6</v>
      </c>
      <c r="D38" s="42">
        <v>1</v>
      </c>
      <c r="E38" s="42">
        <v>3</v>
      </c>
      <c r="F38" s="42">
        <v>1</v>
      </c>
      <c r="G38" s="42">
        <v>0</v>
      </c>
      <c r="H38" s="42">
        <v>1</v>
      </c>
      <c r="I38" s="42">
        <v>1</v>
      </c>
      <c r="J38" s="42">
        <v>0</v>
      </c>
      <c r="K38" s="42">
        <v>0</v>
      </c>
      <c r="L38" s="42">
        <v>2</v>
      </c>
      <c r="M38" s="42">
        <v>0</v>
      </c>
      <c r="N38" s="42">
        <v>4</v>
      </c>
      <c r="O38" s="42">
        <v>0</v>
      </c>
    </row>
    <row r="39" spans="1:15" ht="20.100000000000001" customHeight="1" x14ac:dyDescent="0.25">
      <c r="A39" s="41" t="s">
        <v>33</v>
      </c>
      <c r="B39" s="42">
        <v>55</v>
      </c>
      <c r="C39" s="42">
        <v>61</v>
      </c>
      <c r="D39" s="42">
        <v>9</v>
      </c>
      <c r="E39" s="42">
        <v>4</v>
      </c>
      <c r="F39" s="42">
        <v>9</v>
      </c>
      <c r="G39" s="42">
        <v>3</v>
      </c>
      <c r="H39" s="42">
        <v>11</v>
      </c>
      <c r="I39" s="42">
        <v>1</v>
      </c>
      <c r="J39" s="42">
        <v>1</v>
      </c>
      <c r="K39" s="42">
        <v>4</v>
      </c>
      <c r="L39" s="42">
        <v>4</v>
      </c>
      <c r="M39" s="42">
        <v>8</v>
      </c>
      <c r="N39" s="42">
        <v>5</v>
      </c>
      <c r="O39" s="42">
        <v>9</v>
      </c>
    </row>
    <row r="40" spans="1:15" ht="20.100000000000001" customHeight="1" x14ac:dyDescent="0.25">
      <c r="A40" s="41" t="s">
        <v>34</v>
      </c>
      <c r="B40" s="42">
        <v>2</v>
      </c>
      <c r="C40" s="42">
        <v>3</v>
      </c>
      <c r="D40" s="42">
        <v>0</v>
      </c>
      <c r="E40" s="42">
        <v>1</v>
      </c>
      <c r="F40" s="42">
        <v>0</v>
      </c>
      <c r="G40" s="42">
        <v>0</v>
      </c>
      <c r="H40" s="42">
        <v>0</v>
      </c>
      <c r="I40" s="42">
        <v>0</v>
      </c>
      <c r="J40" s="42">
        <v>0</v>
      </c>
      <c r="K40" s="42">
        <v>0</v>
      </c>
      <c r="L40" s="42">
        <v>1</v>
      </c>
      <c r="M40" s="42">
        <v>0</v>
      </c>
      <c r="N40" s="42">
        <v>0</v>
      </c>
      <c r="O40" s="42">
        <v>0</v>
      </c>
    </row>
    <row r="41" spans="1:15" ht="20.100000000000001" customHeight="1" x14ac:dyDescent="0.25">
      <c r="A41" s="41" t="s">
        <v>571</v>
      </c>
      <c r="B41" s="42">
        <v>25</v>
      </c>
      <c r="C41" s="42">
        <v>25</v>
      </c>
      <c r="D41" s="42">
        <v>1</v>
      </c>
      <c r="E41" s="42">
        <v>0</v>
      </c>
      <c r="F41" s="42">
        <v>1</v>
      </c>
      <c r="G41" s="42">
        <v>1</v>
      </c>
      <c r="H41" s="42">
        <v>0</v>
      </c>
      <c r="I41" s="42">
        <v>2</v>
      </c>
      <c r="J41" s="42">
        <v>1</v>
      </c>
      <c r="K41" s="42">
        <v>4</v>
      </c>
      <c r="L41" s="42">
        <v>0</v>
      </c>
      <c r="M41" s="42">
        <v>2</v>
      </c>
      <c r="N41" s="42">
        <v>3</v>
      </c>
      <c r="O41" s="42">
        <v>4</v>
      </c>
    </row>
    <row r="42" spans="1:15" ht="20.100000000000001" customHeight="1" x14ac:dyDescent="0.25">
      <c r="A42" s="41" t="s">
        <v>35</v>
      </c>
      <c r="B42" s="42">
        <v>5</v>
      </c>
      <c r="C42" s="42">
        <v>0</v>
      </c>
      <c r="D42" s="42">
        <v>0</v>
      </c>
      <c r="E42" s="42">
        <v>0</v>
      </c>
      <c r="F42" s="42">
        <v>0</v>
      </c>
      <c r="G42" s="42">
        <v>0</v>
      </c>
      <c r="H42" s="42">
        <v>0</v>
      </c>
      <c r="I42" s="42">
        <v>0</v>
      </c>
      <c r="J42" s="42">
        <v>0</v>
      </c>
      <c r="K42" s="42">
        <v>0</v>
      </c>
      <c r="L42" s="42">
        <v>0</v>
      </c>
      <c r="M42" s="42">
        <v>0</v>
      </c>
      <c r="N42" s="42">
        <v>0</v>
      </c>
      <c r="O42" s="42">
        <v>0</v>
      </c>
    </row>
    <row r="43" spans="1:15" ht="20.100000000000001" customHeight="1" x14ac:dyDescent="0.25">
      <c r="A43" s="41" t="s">
        <v>36</v>
      </c>
      <c r="B43" s="42">
        <v>4</v>
      </c>
      <c r="C43" s="42">
        <v>1</v>
      </c>
      <c r="D43" s="42">
        <v>4</v>
      </c>
      <c r="E43" s="42">
        <v>0</v>
      </c>
      <c r="F43" s="42">
        <v>0</v>
      </c>
      <c r="G43" s="42">
        <v>0</v>
      </c>
      <c r="H43" s="42">
        <v>0</v>
      </c>
      <c r="I43" s="42">
        <v>0</v>
      </c>
      <c r="J43" s="42">
        <v>0</v>
      </c>
      <c r="K43" s="42">
        <v>0</v>
      </c>
      <c r="L43" s="42">
        <v>0</v>
      </c>
      <c r="M43" s="42">
        <v>0</v>
      </c>
      <c r="N43" s="42">
        <v>0</v>
      </c>
      <c r="O43" s="42">
        <v>1</v>
      </c>
    </row>
    <row r="44" spans="1:15" ht="20.100000000000001" customHeight="1" x14ac:dyDescent="0.25">
      <c r="A44" s="41" t="s">
        <v>37</v>
      </c>
      <c r="B44" s="42">
        <v>230</v>
      </c>
      <c r="C44" s="42">
        <v>187</v>
      </c>
      <c r="D44" s="42">
        <v>8</v>
      </c>
      <c r="E44" s="42">
        <v>15</v>
      </c>
      <c r="F44" s="42">
        <v>12</v>
      </c>
      <c r="G44" s="42">
        <v>14</v>
      </c>
      <c r="H44" s="42">
        <v>18</v>
      </c>
      <c r="I44" s="42">
        <v>10</v>
      </c>
      <c r="J44" s="42">
        <v>12</v>
      </c>
      <c r="K44" s="42">
        <v>18</v>
      </c>
      <c r="L44" s="42">
        <v>7</v>
      </c>
      <c r="M44" s="42">
        <v>6</v>
      </c>
      <c r="N44" s="42">
        <v>18</v>
      </c>
      <c r="O44" s="42">
        <v>11</v>
      </c>
    </row>
    <row r="45" spans="1:15" ht="20.100000000000001" customHeight="1" x14ac:dyDescent="0.25">
      <c r="A45" s="41" t="s">
        <v>38</v>
      </c>
      <c r="B45" s="42">
        <v>44</v>
      </c>
      <c r="C45" s="42">
        <v>21</v>
      </c>
      <c r="D45" s="42">
        <v>0</v>
      </c>
      <c r="E45" s="42">
        <v>0</v>
      </c>
      <c r="F45" s="42">
        <v>6</v>
      </c>
      <c r="G45" s="42">
        <v>3</v>
      </c>
      <c r="H45" s="42">
        <v>4</v>
      </c>
      <c r="I45" s="42">
        <v>1</v>
      </c>
      <c r="J45" s="42">
        <v>2</v>
      </c>
      <c r="K45" s="42">
        <v>1</v>
      </c>
      <c r="L45" s="42">
        <v>3</v>
      </c>
      <c r="M45" s="42">
        <v>1</v>
      </c>
      <c r="N45" s="42">
        <v>0</v>
      </c>
      <c r="O45" s="42">
        <v>0</v>
      </c>
    </row>
    <row r="46" spans="1:15" ht="20.100000000000001" customHeight="1" x14ac:dyDescent="0.25">
      <c r="A46" s="41" t="s">
        <v>39</v>
      </c>
      <c r="B46" s="42">
        <v>2</v>
      </c>
      <c r="C46" s="42">
        <v>4</v>
      </c>
      <c r="D46" s="42">
        <v>0</v>
      </c>
      <c r="E46" s="42">
        <v>2</v>
      </c>
      <c r="F46" s="42">
        <v>0</v>
      </c>
      <c r="G46" s="42">
        <v>0</v>
      </c>
      <c r="H46" s="42">
        <v>0</v>
      </c>
      <c r="I46" s="42">
        <v>0</v>
      </c>
      <c r="J46" s="42">
        <v>0</v>
      </c>
      <c r="K46" s="42">
        <v>0</v>
      </c>
      <c r="L46" s="42">
        <v>0</v>
      </c>
      <c r="M46" s="42">
        <v>0</v>
      </c>
      <c r="N46" s="42">
        <v>0</v>
      </c>
      <c r="O46" s="42">
        <v>1</v>
      </c>
    </row>
    <row r="47" spans="1:15" ht="20.100000000000001" customHeight="1" x14ac:dyDescent="0.25">
      <c r="A47" s="41" t="s">
        <v>40</v>
      </c>
      <c r="B47" s="42">
        <v>20</v>
      </c>
      <c r="C47" s="42">
        <v>25</v>
      </c>
      <c r="D47" s="42">
        <v>2</v>
      </c>
      <c r="E47" s="42">
        <v>3</v>
      </c>
      <c r="F47" s="42">
        <v>1</v>
      </c>
      <c r="G47" s="42">
        <v>1</v>
      </c>
      <c r="H47" s="42">
        <v>0</v>
      </c>
      <c r="I47" s="42">
        <v>1</v>
      </c>
      <c r="J47" s="42">
        <v>0</v>
      </c>
      <c r="K47" s="42">
        <v>2</v>
      </c>
      <c r="L47" s="42">
        <v>1</v>
      </c>
      <c r="M47" s="42">
        <v>3</v>
      </c>
      <c r="N47" s="42">
        <v>13</v>
      </c>
      <c r="O47" s="42">
        <v>3</v>
      </c>
    </row>
    <row r="48" spans="1:15" s="39" customFormat="1" ht="20.100000000000001" customHeight="1" x14ac:dyDescent="0.25">
      <c r="A48" s="352" t="s">
        <v>590</v>
      </c>
      <c r="B48" s="40">
        <v>261</v>
      </c>
      <c r="C48" s="40">
        <v>125</v>
      </c>
      <c r="D48" s="40">
        <v>5</v>
      </c>
      <c r="E48" s="40">
        <v>1</v>
      </c>
      <c r="F48" s="40">
        <v>1</v>
      </c>
      <c r="G48" s="40">
        <v>3</v>
      </c>
      <c r="H48" s="40">
        <v>1</v>
      </c>
      <c r="I48" s="40">
        <v>24</v>
      </c>
      <c r="J48" s="40">
        <v>9</v>
      </c>
      <c r="K48" s="40">
        <v>4</v>
      </c>
      <c r="L48" s="40">
        <v>0</v>
      </c>
      <c r="M48" s="40">
        <v>0</v>
      </c>
      <c r="N48" s="40">
        <v>1</v>
      </c>
      <c r="O48" s="40">
        <v>0</v>
      </c>
    </row>
    <row r="49" spans="1:15" ht="20.100000000000001" customHeight="1" x14ac:dyDescent="0.25">
      <c r="A49" s="41" t="s">
        <v>265</v>
      </c>
      <c r="B49" s="42">
        <v>0</v>
      </c>
      <c r="C49" s="42">
        <v>0</v>
      </c>
      <c r="D49" s="42">
        <v>0</v>
      </c>
      <c r="E49" s="42">
        <v>0</v>
      </c>
      <c r="F49" s="42">
        <v>0</v>
      </c>
      <c r="G49" s="42">
        <v>0</v>
      </c>
      <c r="H49" s="42">
        <v>0</v>
      </c>
      <c r="I49" s="42">
        <v>0</v>
      </c>
      <c r="J49" s="42">
        <v>0</v>
      </c>
      <c r="K49" s="42">
        <v>0</v>
      </c>
      <c r="L49" s="42">
        <v>0</v>
      </c>
      <c r="M49" s="42">
        <v>0</v>
      </c>
      <c r="N49" s="42">
        <v>0</v>
      </c>
      <c r="O49" s="42">
        <v>0</v>
      </c>
    </row>
    <row r="50" spans="1:15" ht="20.100000000000001" customHeight="1" x14ac:dyDescent="0.25">
      <c r="A50" s="41" t="s">
        <v>572</v>
      </c>
      <c r="B50" s="42">
        <v>0</v>
      </c>
      <c r="C50" s="42">
        <v>0</v>
      </c>
      <c r="D50" s="42">
        <v>0</v>
      </c>
      <c r="E50" s="42">
        <v>0</v>
      </c>
      <c r="F50" s="42">
        <v>0</v>
      </c>
      <c r="G50" s="42">
        <v>0</v>
      </c>
      <c r="H50" s="42">
        <v>0</v>
      </c>
      <c r="I50" s="42">
        <v>0</v>
      </c>
      <c r="J50" s="42">
        <v>0</v>
      </c>
      <c r="K50" s="42">
        <v>0</v>
      </c>
      <c r="L50" s="42">
        <v>0</v>
      </c>
      <c r="M50" s="42">
        <v>0</v>
      </c>
      <c r="N50" s="42">
        <v>0</v>
      </c>
      <c r="O50" s="42">
        <v>0</v>
      </c>
    </row>
    <row r="51" spans="1:15" ht="20.100000000000001" customHeight="1" x14ac:dyDescent="0.25">
      <c r="A51" s="41" t="s">
        <v>41</v>
      </c>
      <c r="B51" s="42">
        <v>15</v>
      </c>
      <c r="C51" s="42">
        <v>23</v>
      </c>
      <c r="D51" s="42">
        <v>1</v>
      </c>
      <c r="E51" s="42">
        <v>0</v>
      </c>
      <c r="F51" s="42">
        <v>1</v>
      </c>
      <c r="G51" s="42">
        <v>0</v>
      </c>
      <c r="H51" s="42">
        <v>0</v>
      </c>
      <c r="I51" s="42">
        <v>20</v>
      </c>
      <c r="J51" s="42">
        <v>5</v>
      </c>
      <c r="K51" s="42">
        <v>0</v>
      </c>
      <c r="L51" s="42">
        <v>0</v>
      </c>
      <c r="M51" s="42">
        <v>0</v>
      </c>
      <c r="N51" s="42">
        <v>0</v>
      </c>
      <c r="O51" s="42">
        <v>0</v>
      </c>
    </row>
    <row r="52" spans="1:15" ht="20.100000000000001" customHeight="1" x14ac:dyDescent="0.25">
      <c r="A52" s="41" t="s">
        <v>573</v>
      </c>
      <c r="B52" s="42">
        <v>0</v>
      </c>
      <c r="C52" s="42">
        <v>0</v>
      </c>
      <c r="D52" s="42">
        <v>0</v>
      </c>
      <c r="E52" s="42">
        <v>0</v>
      </c>
      <c r="F52" s="42">
        <v>0</v>
      </c>
      <c r="G52" s="42">
        <v>0</v>
      </c>
      <c r="H52" s="42">
        <v>0</v>
      </c>
      <c r="I52" s="42">
        <v>0</v>
      </c>
      <c r="J52" s="42">
        <v>0</v>
      </c>
      <c r="K52" s="42">
        <v>0</v>
      </c>
      <c r="L52" s="42">
        <v>0</v>
      </c>
      <c r="M52" s="42">
        <v>0</v>
      </c>
      <c r="N52" s="42">
        <v>0</v>
      </c>
      <c r="O52" s="42">
        <v>0</v>
      </c>
    </row>
    <row r="53" spans="1:15" ht="20.100000000000001" customHeight="1" x14ac:dyDescent="0.25">
      <c r="A53" s="41" t="s">
        <v>269</v>
      </c>
      <c r="B53" s="42">
        <v>1</v>
      </c>
      <c r="C53" s="42">
        <v>2</v>
      </c>
      <c r="D53" s="42">
        <v>0</v>
      </c>
      <c r="E53" s="42">
        <v>0</v>
      </c>
      <c r="F53" s="42">
        <v>0</v>
      </c>
      <c r="G53" s="42">
        <v>0</v>
      </c>
      <c r="H53" s="42">
        <v>0</v>
      </c>
      <c r="I53" s="42">
        <v>0</v>
      </c>
      <c r="J53" s="42">
        <v>0</v>
      </c>
      <c r="K53" s="42">
        <v>0</v>
      </c>
      <c r="L53" s="42">
        <v>0</v>
      </c>
      <c r="M53" s="42">
        <v>0</v>
      </c>
      <c r="N53" s="42">
        <v>0</v>
      </c>
      <c r="O53" s="42">
        <v>0</v>
      </c>
    </row>
    <row r="54" spans="1:15" ht="20.100000000000001" customHeight="1" x14ac:dyDescent="0.25">
      <c r="A54" s="41" t="s">
        <v>277</v>
      </c>
      <c r="B54" s="42">
        <v>226</v>
      </c>
      <c r="C54" s="42">
        <v>7</v>
      </c>
      <c r="D54" s="42">
        <v>0</v>
      </c>
      <c r="E54" s="42">
        <v>0</v>
      </c>
      <c r="F54" s="42">
        <v>0</v>
      </c>
      <c r="G54" s="42">
        <v>0</v>
      </c>
      <c r="H54" s="42">
        <v>0</v>
      </c>
      <c r="I54" s="42">
        <v>2</v>
      </c>
      <c r="J54" s="42">
        <v>0</v>
      </c>
      <c r="K54" s="42">
        <v>0</v>
      </c>
      <c r="L54" s="42">
        <v>0</v>
      </c>
      <c r="M54" s="42">
        <v>0</v>
      </c>
      <c r="N54" s="42">
        <v>0</v>
      </c>
      <c r="O54" s="42">
        <v>0</v>
      </c>
    </row>
    <row r="55" spans="1:15" ht="20.100000000000001" customHeight="1" x14ac:dyDescent="0.25">
      <c r="A55" s="41" t="s">
        <v>42</v>
      </c>
      <c r="B55" s="42">
        <v>4</v>
      </c>
      <c r="C55" s="42">
        <v>11</v>
      </c>
      <c r="D55" s="42">
        <v>2</v>
      </c>
      <c r="E55" s="42">
        <v>0</v>
      </c>
      <c r="F55" s="42">
        <v>0</v>
      </c>
      <c r="G55" s="42">
        <v>1</v>
      </c>
      <c r="H55" s="42">
        <v>0</v>
      </c>
      <c r="I55" s="42">
        <v>2</v>
      </c>
      <c r="J55" s="42">
        <v>1</v>
      </c>
      <c r="K55" s="42">
        <v>4</v>
      </c>
      <c r="L55" s="42">
        <v>0</v>
      </c>
      <c r="M55" s="42">
        <v>0</v>
      </c>
      <c r="N55" s="42">
        <v>1</v>
      </c>
      <c r="O55" s="42">
        <v>0</v>
      </c>
    </row>
    <row r="56" spans="1:15" ht="20.100000000000001" customHeight="1" x14ac:dyDescent="0.25">
      <c r="A56" s="41" t="s">
        <v>271</v>
      </c>
      <c r="B56" s="42">
        <v>0</v>
      </c>
      <c r="C56" s="42">
        <v>58</v>
      </c>
      <c r="D56" s="42">
        <v>0</v>
      </c>
      <c r="E56" s="42">
        <v>0</v>
      </c>
      <c r="F56" s="42">
        <v>0</v>
      </c>
      <c r="G56" s="42">
        <v>0</v>
      </c>
      <c r="H56" s="42">
        <v>0</v>
      </c>
      <c r="I56" s="42">
        <v>0</v>
      </c>
      <c r="J56" s="42">
        <v>0</v>
      </c>
      <c r="K56" s="42">
        <v>0</v>
      </c>
      <c r="L56" s="42">
        <v>0</v>
      </c>
      <c r="M56" s="42">
        <v>0</v>
      </c>
      <c r="N56" s="42">
        <v>0</v>
      </c>
      <c r="O56" s="42">
        <v>0</v>
      </c>
    </row>
    <row r="57" spans="1:15" ht="20.100000000000001" customHeight="1" x14ac:dyDescent="0.25">
      <c r="A57" s="41" t="s">
        <v>574</v>
      </c>
      <c r="B57" s="42">
        <v>0</v>
      </c>
      <c r="C57" s="42">
        <v>0</v>
      </c>
      <c r="D57" s="42">
        <v>0</v>
      </c>
      <c r="E57" s="42">
        <v>0</v>
      </c>
      <c r="F57" s="42">
        <v>0</v>
      </c>
      <c r="G57" s="42">
        <v>0</v>
      </c>
      <c r="H57" s="42">
        <v>0</v>
      </c>
      <c r="I57" s="42">
        <v>0</v>
      </c>
      <c r="J57" s="42">
        <v>0</v>
      </c>
      <c r="K57" s="42">
        <v>0</v>
      </c>
      <c r="L57" s="42">
        <v>0</v>
      </c>
      <c r="M57" s="42">
        <v>0</v>
      </c>
      <c r="N57" s="42">
        <v>0</v>
      </c>
      <c r="O57" s="42">
        <v>0</v>
      </c>
    </row>
    <row r="58" spans="1:15" ht="20.100000000000001" customHeight="1" x14ac:dyDescent="0.25">
      <c r="A58" s="41" t="s">
        <v>43</v>
      </c>
      <c r="B58" s="42">
        <v>1</v>
      </c>
      <c r="C58" s="42">
        <v>14</v>
      </c>
      <c r="D58" s="42">
        <v>0</v>
      </c>
      <c r="E58" s="42">
        <v>0</v>
      </c>
      <c r="F58" s="42">
        <v>0</v>
      </c>
      <c r="G58" s="42">
        <v>0</v>
      </c>
      <c r="H58" s="42">
        <v>0</v>
      </c>
      <c r="I58" s="42">
        <v>0</v>
      </c>
      <c r="J58" s="42">
        <v>0</v>
      </c>
      <c r="K58" s="42">
        <v>0</v>
      </c>
      <c r="L58" s="42">
        <v>0</v>
      </c>
      <c r="M58" s="42">
        <v>0</v>
      </c>
      <c r="N58" s="42">
        <v>0</v>
      </c>
      <c r="O58" s="42">
        <v>0</v>
      </c>
    </row>
    <row r="59" spans="1:15" ht="20.100000000000001" customHeight="1" x14ac:dyDescent="0.25">
      <c r="A59" s="41" t="s">
        <v>44</v>
      </c>
      <c r="B59" s="42">
        <v>1</v>
      </c>
      <c r="C59" s="42">
        <v>3</v>
      </c>
      <c r="D59" s="42">
        <v>0</v>
      </c>
      <c r="E59" s="42">
        <v>1</v>
      </c>
      <c r="F59" s="42">
        <v>0</v>
      </c>
      <c r="G59" s="42">
        <v>0</v>
      </c>
      <c r="H59" s="42">
        <v>0</v>
      </c>
      <c r="I59" s="42">
        <v>0</v>
      </c>
      <c r="J59" s="42">
        <v>1</v>
      </c>
      <c r="K59" s="42">
        <v>0</v>
      </c>
      <c r="L59" s="42">
        <v>0</v>
      </c>
      <c r="M59" s="42">
        <v>0</v>
      </c>
      <c r="N59" s="42">
        <v>0</v>
      </c>
      <c r="O59" s="42">
        <v>0</v>
      </c>
    </row>
    <row r="60" spans="1:15" ht="20.100000000000001" customHeight="1" x14ac:dyDescent="0.25">
      <c r="A60" s="41" t="s">
        <v>575</v>
      </c>
      <c r="B60" s="42">
        <v>0</v>
      </c>
      <c r="C60" s="42">
        <v>0</v>
      </c>
      <c r="D60" s="42">
        <v>0</v>
      </c>
      <c r="E60" s="42">
        <v>0</v>
      </c>
      <c r="F60" s="42">
        <v>0</v>
      </c>
      <c r="G60" s="42">
        <v>0</v>
      </c>
      <c r="H60" s="42">
        <v>0</v>
      </c>
      <c r="I60" s="42">
        <v>0</v>
      </c>
      <c r="J60" s="42">
        <v>0</v>
      </c>
      <c r="K60" s="42">
        <v>0</v>
      </c>
      <c r="L60" s="42">
        <v>0</v>
      </c>
      <c r="M60" s="42">
        <v>0</v>
      </c>
      <c r="N60" s="42">
        <v>0</v>
      </c>
      <c r="O60" s="42">
        <v>0</v>
      </c>
    </row>
    <row r="61" spans="1:15" ht="20.100000000000001" customHeight="1" x14ac:dyDescent="0.25">
      <c r="A61" s="41" t="s">
        <v>263</v>
      </c>
      <c r="B61" s="42">
        <v>0</v>
      </c>
      <c r="C61" s="42">
        <v>2</v>
      </c>
      <c r="D61" s="42">
        <v>0</v>
      </c>
      <c r="E61" s="42">
        <v>0</v>
      </c>
      <c r="F61" s="42">
        <v>0</v>
      </c>
      <c r="G61" s="42">
        <v>0</v>
      </c>
      <c r="H61" s="42">
        <v>0</v>
      </c>
      <c r="I61" s="42">
        <v>0</v>
      </c>
      <c r="J61" s="42">
        <v>0</v>
      </c>
      <c r="K61" s="42">
        <v>0</v>
      </c>
      <c r="L61" s="42">
        <v>0</v>
      </c>
      <c r="M61" s="42">
        <v>0</v>
      </c>
      <c r="N61" s="42">
        <v>0</v>
      </c>
      <c r="O61" s="42">
        <v>0</v>
      </c>
    </row>
    <row r="62" spans="1:15" ht="20.100000000000001" customHeight="1" x14ac:dyDescent="0.25">
      <c r="A62" s="41" t="s">
        <v>576</v>
      </c>
      <c r="B62" s="42">
        <v>0</v>
      </c>
      <c r="C62" s="42">
        <v>0</v>
      </c>
      <c r="D62" s="42">
        <v>0</v>
      </c>
      <c r="E62" s="42">
        <v>0</v>
      </c>
      <c r="F62" s="42">
        <v>0</v>
      </c>
      <c r="G62" s="42">
        <v>0</v>
      </c>
      <c r="H62" s="42">
        <v>0</v>
      </c>
      <c r="I62" s="42">
        <v>0</v>
      </c>
      <c r="J62" s="42">
        <v>0</v>
      </c>
      <c r="K62" s="42">
        <v>0</v>
      </c>
      <c r="L62" s="42">
        <v>0</v>
      </c>
      <c r="M62" s="42">
        <v>0</v>
      </c>
      <c r="N62" s="42">
        <v>0</v>
      </c>
      <c r="O62" s="42">
        <v>0</v>
      </c>
    </row>
    <row r="63" spans="1:15" ht="20.100000000000001" customHeight="1" x14ac:dyDescent="0.25">
      <c r="A63" s="41" t="s">
        <v>577</v>
      </c>
      <c r="B63" s="42">
        <v>8</v>
      </c>
      <c r="C63" s="42">
        <v>2</v>
      </c>
      <c r="D63" s="42">
        <v>2</v>
      </c>
      <c r="E63" s="42">
        <v>0</v>
      </c>
      <c r="F63" s="42">
        <v>0</v>
      </c>
      <c r="G63" s="42">
        <v>0</v>
      </c>
      <c r="H63" s="42">
        <v>0</v>
      </c>
      <c r="I63" s="42">
        <v>0</v>
      </c>
      <c r="J63" s="42">
        <v>0</v>
      </c>
      <c r="K63" s="42">
        <v>0</v>
      </c>
      <c r="L63" s="42">
        <v>0</v>
      </c>
      <c r="M63" s="42">
        <v>0</v>
      </c>
      <c r="N63" s="42">
        <v>0</v>
      </c>
      <c r="O63" s="42">
        <v>0</v>
      </c>
    </row>
    <row r="64" spans="1:15" ht="20.100000000000001" customHeight="1" x14ac:dyDescent="0.25">
      <c r="A64" s="41" t="s">
        <v>578</v>
      </c>
      <c r="B64" s="42">
        <v>0</v>
      </c>
      <c r="C64" s="42">
        <v>0</v>
      </c>
      <c r="D64" s="42">
        <v>0</v>
      </c>
      <c r="E64" s="42">
        <v>0</v>
      </c>
      <c r="F64" s="42">
        <v>0</v>
      </c>
      <c r="G64" s="42">
        <v>0</v>
      </c>
      <c r="H64" s="42">
        <v>0</v>
      </c>
      <c r="I64" s="42">
        <v>0</v>
      </c>
      <c r="J64" s="42">
        <v>0</v>
      </c>
      <c r="K64" s="42">
        <v>0</v>
      </c>
      <c r="L64" s="42">
        <v>0</v>
      </c>
      <c r="M64" s="42">
        <v>0</v>
      </c>
      <c r="N64" s="42">
        <v>0</v>
      </c>
      <c r="O64" s="42">
        <v>0</v>
      </c>
    </row>
    <row r="65" spans="1:28" ht="20.100000000000001" customHeight="1" x14ac:dyDescent="0.25">
      <c r="A65" s="41" t="s">
        <v>264</v>
      </c>
      <c r="B65" s="42">
        <v>1</v>
      </c>
      <c r="C65" s="42">
        <v>1</v>
      </c>
      <c r="D65" s="42">
        <v>0</v>
      </c>
      <c r="E65" s="42">
        <v>0</v>
      </c>
      <c r="F65" s="42">
        <v>0</v>
      </c>
      <c r="G65" s="42">
        <v>0</v>
      </c>
      <c r="H65" s="42">
        <v>0</v>
      </c>
      <c r="I65" s="42">
        <v>0</v>
      </c>
      <c r="J65" s="42">
        <v>0</v>
      </c>
      <c r="K65" s="42">
        <v>0</v>
      </c>
      <c r="L65" s="42">
        <v>0</v>
      </c>
      <c r="M65" s="42">
        <v>0</v>
      </c>
      <c r="N65" s="42">
        <v>0</v>
      </c>
      <c r="O65" s="42">
        <v>0</v>
      </c>
    </row>
    <row r="66" spans="1:28" ht="20.100000000000001" customHeight="1" x14ac:dyDescent="0.25">
      <c r="A66" s="41" t="s">
        <v>268</v>
      </c>
      <c r="B66" s="42">
        <v>1</v>
      </c>
      <c r="C66" s="42">
        <v>0</v>
      </c>
      <c r="D66" s="42">
        <v>0</v>
      </c>
      <c r="E66" s="42">
        <v>0</v>
      </c>
      <c r="F66" s="42">
        <v>0</v>
      </c>
      <c r="G66" s="42">
        <v>0</v>
      </c>
      <c r="H66" s="42">
        <v>0</v>
      </c>
      <c r="I66" s="42">
        <v>0</v>
      </c>
      <c r="J66" s="42">
        <v>0</v>
      </c>
      <c r="K66" s="42">
        <v>0</v>
      </c>
      <c r="L66" s="42">
        <v>0</v>
      </c>
      <c r="M66" s="42">
        <v>0</v>
      </c>
      <c r="N66" s="42">
        <v>0</v>
      </c>
      <c r="O66" s="42">
        <v>0</v>
      </c>
    </row>
    <row r="67" spans="1:28" ht="20.100000000000001" customHeight="1" thickBot="1" x14ac:dyDescent="0.3">
      <c r="A67" s="41" t="s">
        <v>45</v>
      </c>
      <c r="B67" s="42">
        <v>3</v>
      </c>
      <c r="C67" s="42">
        <v>2</v>
      </c>
      <c r="D67" s="42">
        <v>0</v>
      </c>
      <c r="E67" s="42">
        <v>0</v>
      </c>
      <c r="F67" s="42">
        <v>0</v>
      </c>
      <c r="G67" s="42">
        <v>2</v>
      </c>
      <c r="H67" s="42">
        <v>1</v>
      </c>
      <c r="I67" s="42">
        <v>0</v>
      </c>
      <c r="J67" s="42">
        <v>2</v>
      </c>
      <c r="K67" s="42">
        <v>0</v>
      </c>
      <c r="L67" s="42">
        <v>0</v>
      </c>
      <c r="M67" s="42">
        <v>0</v>
      </c>
      <c r="N67" s="42">
        <v>0</v>
      </c>
      <c r="O67" s="42">
        <v>0</v>
      </c>
    </row>
    <row r="68" spans="1:28" s="48" customFormat="1" ht="15.95" customHeight="1" x14ac:dyDescent="0.25">
      <c r="A68" s="331" t="s">
        <v>588</v>
      </c>
      <c r="B68" s="331"/>
      <c r="C68" s="331"/>
      <c r="D68" s="332"/>
      <c r="E68" s="332"/>
      <c r="F68" s="332"/>
      <c r="G68" s="332"/>
      <c r="H68" s="332"/>
      <c r="I68" s="332"/>
      <c r="J68" s="332"/>
      <c r="K68" s="332"/>
      <c r="L68" s="332"/>
      <c r="M68" s="332"/>
      <c r="N68" s="332"/>
      <c r="O68" s="333" t="s">
        <v>585</v>
      </c>
    </row>
    <row r="69" spans="1:28" s="27" customFormat="1" ht="24.95" customHeight="1" x14ac:dyDescent="0.25">
      <c r="A69" s="347" t="s">
        <v>132</v>
      </c>
      <c r="B69" s="347"/>
      <c r="C69" s="347"/>
      <c r="D69" s="347"/>
      <c r="E69" s="347"/>
      <c r="F69" s="347"/>
      <c r="G69" s="347"/>
    </row>
    <row r="70" spans="1:28" ht="24.95" customHeight="1" thickBot="1" x14ac:dyDescent="0.25">
      <c r="A70" s="28" t="s">
        <v>481</v>
      </c>
      <c r="B70" s="45"/>
      <c r="C70" s="45"/>
      <c r="D70" s="62"/>
      <c r="E70" s="62"/>
      <c r="F70" s="62"/>
      <c r="G70" s="62"/>
      <c r="H70" s="62"/>
      <c r="I70" s="62"/>
      <c r="J70" s="62"/>
      <c r="K70" s="62"/>
      <c r="L70" s="62"/>
      <c r="M70" s="336" t="s">
        <v>587</v>
      </c>
      <c r="N70" s="63"/>
      <c r="O70" s="63"/>
    </row>
    <row r="71" spans="1:28" ht="20.100000000000001" customHeight="1" x14ac:dyDescent="0.25">
      <c r="A71" s="1023" t="s">
        <v>8</v>
      </c>
      <c r="B71" s="1019" t="s">
        <v>86</v>
      </c>
      <c r="C71" s="1020"/>
      <c r="D71" s="1020"/>
      <c r="E71" s="1020"/>
      <c r="F71" s="1020"/>
      <c r="G71" s="1020"/>
      <c r="H71" s="1020"/>
      <c r="I71" s="1020"/>
      <c r="J71" s="1020"/>
      <c r="K71" s="1020"/>
      <c r="L71" s="1020"/>
      <c r="M71" s="1020"/>
      <c r="N71" s="63"/>
      <c r="O71" s="63"/>
    </row>
    <row r="72" spans="1:28" ht="20.100000000000001" customHeight="1" x14ac:dyDescent="0.25">
      <c r="A72" s="1024"/>
      <c r="B72" s="1021" t="s">
        <v>77</v>
      </c>
      <c r="C72" s="1021"/>
      <c r="D72" s="32" t="s">
        <v>78</v>
      </c>
      <c r="E72" s="32"/>
      <c r="F72" s="1021" t="s">
        <v>79</v>
      </c>
      <c r="G72" s="1021"/>
      <c r="H72" s="32" t="s">
        <v>80</v>
      </c>
      <c r="I72" s="32"/>
      <c r="J72" s="1021" t="s">
        <v>81</v>
      </c>
      <c r="K72" s="1021"/>
      <c r="L72" s="32" t="s">
        <v>82</v>
      </c>
      <c r="M72" s="57"/>
      <c r="N72" s="58"/>
      <c r="P72" s="63"/>
    </row>
    <row r="73" spans="1:28" s="39" customFormat="1" ht="20.100000000000001" customHeight="1" x14ac:dyDescent="0.25">
      <c r="A73" s="1025"/>
      <c r="B73" s="334">
        <v>2015</v>
      </c>
      <c r="C73" s="334">
        <v>2016</v>
      </c>
      <c r="D73" s="334">
        <v>2015</v>
      </c>
      <c r="E73" s="334">
        <v>2016</v>
      </c>
      <c r="F73" s="334">
        <v>2015</v>
      </c>
      <c r="G73" s="334">
        <v>2016</v>
      </c>
      <c r="H73" s="334">
        <v>2015</v>
      </c>
      <c r="I73" s="334">
        <v>2016</v>
      </c>
      <c r="J73" s="334">
        <v>2015</v>
      </c>
      <c r="K73" s="334">
        <v>2016</v>
      </c>
      <c r="L73" s="334">
        <v>2015</v>
      </c>
      <c r="M73" s="335">
        <v>2016</v>
      </c>
      <c r="N73" s="56"/>
      <c r="P73" s="61"/>
    </row>
    <row r="74" spans="1:28" s="39" customFormat="1" ht="20.100000000000001" customHeight="1" x14ac:dyDescent="0.25">
      <c r="A74" s="36" t="s">
        <v>10</v>
      </c>
      <c r="B74" s="37">
        <v>1979</v>
      </c>
      <c r="C74" s="37">
        <v>1614</v>
      </c>
      <c r="D74" s="37">
        <v>1769</v>
      </c>
      <c r="E74" s="37">
        <v>2018</v>
      </c>
      <c r="F74" s="37">
        <v>236</v>
      </c>
      <c r="G74" s="37">
        <v>580</v>
      </c>
      <c r="H74" s="37">
        <v>1304</v>
      </c>
      <c r="I74" s="37">
        <v>1051</v>
      </c>
      <c r="J74" s="37">
        <v>2741</v>
      </c>
      <c r="K74" s="37">
        <v>1806</v>
      </c>
      <c r="L74" s="37">
        <v>4009</v>
      </c>
      <c r="M74" s="37">
        <v>2864</v>
      </c>
      <c r="P74" s="61"/>
      <c r="Q74" s="41"/>
    </row>
    <row r="75" spans="1:28" ht="20.100000000000001" customHeight="1" x14ac:dyDescent="0.25">
      <c r="A75" s="352" t="s">
        <v>260</v>
      </c>
      <c r="B75" s="40">
        <v>6</v>
      </c>
      <c r="C75" s="40">
        <v>2</v>
      </c>
      <c r="D75" s="40">
        <v>0</v>
      </c>
      <c r="E75" s="40">
        <v>4</v>
      </c>
      <c r="F75" s="40">
        <v>1</v>
      </c>
      <c r="G75" s="40">
        <v>0</v>
      </c>
      <c r="H75" s="40">
        <v>1</v>
      </c>
      <c r="I75" s="40">
        <v>1</v>
      </c>
      <c r="J75" s="40">
        <v>1</v>
      </c>
      <c r="K75" s="40">
        <v>3</v>
      </c>
      <c r="L75" s="40">
        <v>10</v>
      </c>
      <c r="M75" s="40">
        <v>0</v>
      </c>
      <c r="P75" s="63"/>
      <c r="Q75" s="39"/>
      <c r="S75" s="63"/>
      <c r="T75" s="39"/>
      <c r="U75" s="39"/>
      <c r="V75" s="39"/>
      <c r="W75" s="39"/>
      <c r="X75" s="39"/>
      <c r="Y75" s="39"/>
      <c r="Z75" s="39"/>
      <c r="AA75" s="39"/>
      <c r="AB75" s="39"/>
    </row>
    <row r="76" spans="1:28" ht="20.100000000000001" customHeight="1" x14ac:dyDescent="0.25">
      <c r="A76" s="41" t="s">
        <v>17</v>
      </c>
      <c r="B76" s="42">
        <v>1</v>
      </c>
      <c r="C76" s="42">
        <v>0</v>
      </c>
      <c r="D76" s="42">
        <v>0</v>
      </c>
      <c r="E76" s="42">
        <v>0</v>
      </c>
      <c r="F76" s="42">
        <v>0</v>
      </c>
      <c r="G76" s="42">
        <v>0</v>
      </c>
      <c r="H76" s="42">
        <v>0</v>
      </c>
      <c r="I76" s="42">
        <v>0</v>
      </c>
      <c r="J76" s="42">
        <v>0</v>
      </c>
      <c r="K76" s="42">
        <v>1</v>
      </c>
      <c r="L76" s="42">
        <v>6</v>
      </c>
      <c r="M76" s="42">
        <v>0</v>
      </c>
      <c r="P76" s="63"/>
      <c r="S76" s="63"/>
    </row>
    <row r="77" spans="1:28" ht="20.100000000000001" customHeight="1" x14ac:dyDescent="0.25">
      <c r="A77" s="41" t="s">
        <v>18</v>
      </c>
      <c r="B77" s="42">
        <v>0</v>
      </c>
      <c r="C77" s="42">
        <v>0</v>
      </c>
      <c r="D77" s="42">
        <v>0</v>
      </c>
      <c r="E77" s="42">
        <v>0</v>
      </c>
      <c r="F77" s="42">
        <v>0</v>
      </c>
      <c r="G77" s="42">
        <v>0</v>
      </c>
      <c r="H77" s="42">
        <v>0</v>
      </c>
      <c r="I77" s="42">
        <v>0</v>
      </c>
      <c r="J77" s="42">
        <v>0</v>
      </c>
      <c r="K77" s="42">
        <v>0</v>
      </c>
      <c r="L77" s="42">
        <v>0</v>
      </c>
      <c r="M77" s="42">
        <v>0</v>
      </c>
      <c r="P77" s="63"/>
      <c r="S77" s="63"/>
    </row>
    <row r="78" spans="1:28" ht="20.100000000000001" customHeight="1" x14ac:dyDescent="0.25">
      <c r="A78" s="41" t="s">
        <v>19</v>
      </c>
      <c r="B78" s="42">
        <v>0</v>
      </c>
      <c r="C78" s="42">
        <v>0</v>
      </c>
      <c r="D78" s="42">
        <v>0</v>
      </c>
      <c r="E78" s="42">
        <v>0</v>
      </c>
      <c r="F78" s="42">
        <v>0</v>
      </c>
      <c r="G78" s="42">
        <v>0</v>
      </c>
      <c r="H78" s="42">
        <v>0</v>
      </c>
      <c r="I78" s="42">
        <v>0</v>
      </c>
      <c r="J78" s="42">
        <v>0</v>
      </c>
      <c r="K78" s="42">
        <v>0</v>
      </c>
      <c r="L78" s="42">
        <v>0</v>
      </c>
      <c r="M78" s="42">
        <v>0</v>
      </c>
      <c r="P78" s="63"/>
      <c r="S78" s="63"/>
    </row>
    <row r="79" spans="1:28" ht="20.100000000000001" customHeight="1" x14ac:dyDescent="0.25">
      <c r="A79" s="41" t="s">
        <v>559</v>
      </c>
      <c r="B79" s="42">
        <v>0</v>
      </c>
      <c r="C79" s="42">
        <v>0</v>
      </c>
      <c r="D79" s="42">
        <v>0</v>
      </c>
      <c r="E79" s="42">
        <v>0</v>
      </c>
      <c r="F79" s="42">
        <v>0</v>
      </c>
      <c r="G79" s="42">
        <v>0</v>
      </c>
      <c r="H79" s="42">
        <v>0</v>
      </c>
      <c r="I79" s="42">
        <v>0</v>
      </c>
      <c r="J79" s="42">
        <v>0</v>
      </c>
      <c r="K79" s="42">
        <v>0</v>
      </c>
      <c r="L79" s="42">
        <v>0</v>
      </c>
      <c r="M79" s="42">
        <v>0</v>
      </c>
      <c r="P79" s="63"/>
      <c r="S79" s="63"/>
    </row>
    <row r="80" spans="1:28" ht="20.100000000000001" customHeight="1" x14ac:dyDescent="0.25">
      <c r="A80" s="41" t="s">
        <v>560</v>
      </c>
      <c r="B80" s="42">
        <v>0</v>
      </c>
      <c r="C80" s="42">
        <v>0</v>
      </c>
      <c r="D80" s="42">
        <v>0</v>
      </c>
      <c r="E80" s="42">
        <v>0</v>
      </c>
      <c r="F80" s="42">
        <v>0</v>
      </c>
      <c r="G80" s="42">
        <v>0</v>
      </c>
      <c r="H80" s="42">
        <v>0</v>
      </c>
      <c r="I80" s="42">
        <v>0</v>
      </c>
      <c r="J80" s="42">
        <v>0</v>
      </c>
      <c r="K80" s="42">
        <v>0</v>
      </c>
      <c r="L80" s="42">
        <v>0</v>
      </c>
      <c r="M80" s="42">
        <v>0</v>
      </c>
      <c r="P80" s="63"/>
      <c r="S80" s="63"/>
    </row>
    <row r="81" spans="1:28" ht="20.100000000000001" customHeight="1" x14ac:dyDescent="0.25">
      <c r="A81" s="41" t="s">
        <v>561</v>
      </c>
      <c r="B81" s="42">
        <v>1</v>
      </c>
      <c r="C81" s="42">
        <v>0</v>
      </c>
      <c r="D81" s="42">
        <v>0</v>
      </c>
      <c r="E81" s="42">
        <v>0</v>
      </c>
      <c r="F81" s="42">
        <v>0</v>
      </c>
      <c r="G81" s="42">
        <v>0</v>
      </c>
      <c r="H81" s="42">
        <v>0</v>
      </c>
      <c r="I81" s="42">
        <v>0</v>
      </c>
      <c r="J81" s="42">
        <v>1</v>
      </c>
      <c r="K81" s="42">
        <v>0</v>
      </c>
      <c r="L81" s="42">
        <v>2</v>
      </c>
      <c r="M81" s="42">
        <v>0</v>
      </c>
      <c r="P81" s="63"/>
      <c r="S81" s="63"/>
    </row>
    <row r="82" spans="1:28" ht="20.100000000000001" customHeight="1" x14ac:dyDescent="0.25">
      <c r="A82" s="41" t="s">
        <v>562</v>
      </c>
      <c r="B82" s="42">
        <v>0</v>
      </c>
      <c r="C82" s="42">
        <v>0</v>
      </c>
      <c r="D82" s="42">
        <v>0</v>
      </c>
      <c r="E82" s="42">
        <v>0</v>
      </c>
      <c r="F82" s="42">
        <v>0</v>
      </c>
      <c r="G82" s="42">
        <v>0</v>
      </c>
      <c r="H82" s="42">
        <v>0</v>
      </c>
      <c r="I82" s="42">
        <v>0</v>
      </c>
      <c r="J82" s="42">
        <v>0</v>
      </c>
      <c r="K82" s="42">
        <v>0</v>
      </c>
      <c r="L82" s="42">
        <v>0</v>
      </c>
      <c r="M82" s="42">
        <v>0</v>
      </c>
      <c r="P82" s="63"/>
      <c r="S82" s="63"/>
    </row>
    <row r="83" spans="1:28" ht="20.100000000000001" customHeight="1" x14ac:dyDescent="0.25">
      <c r="A83" s="41" t="s">
        <v>20</v>
      </c>
      <c r="B83" s="42">
        <v>0</v>
      </c>
      <c r="C83" s="42">
        <v>0</v>
      </c>
      <c r="D83" s="42">
        <v>0</v>
      </c>
      <c r="E83" s="42">
        <v>0</v>
      </c>
      <c r="F83" s="42">
        <v>0</v>
      </c>
      <c r="G83" s="42">
        <v>0</v>
      </c>
      <c r="H83" s="42">
        <v>0</v>
      </c>
      <c r="I83" s="42">
        <v>0</v>
      </c>
      <c r="J83" s="42">
        <v>0</v>
      </c>
      <c r="K83" s="42">
        <v>0</v>
      </c>
      <c r="L83" s="42">
        <v>0</v>
      </c>
      <c r="M83" s="42">
        <v>0</v>
      </c>
      <c r="P83" s="63"/>
      <c r="S83" s="63"/>
    </row>
    <row r="84" spans="1:28" ht="20.100000000000001" customHeight="1" x14ac:dyDescent="0.25">
      <c r="A84" s="41" t="s">
        <v>563</v>
      </c>
      <c r="B84" s="42">
        <v>0</v>
      </c>
      <c r="C84" s="42">
        <v>0</v>
      </c>
      <c r="D84" s="42">
        <v>0</v>
      </c>
      <c r="E84" s="42">
        <v>0</v>
      </c>
      <c r="F84" s="42">
        <v>0</v>
      </c>
      <c r="G84" s="42">
        <v>0</v>
      </c>
      <c r="H84" s="42">
        <v>0</v>
      </c>
      <c r="I84" s="42">
        <v>0</v>
      </c>
      <c r="J84" s="42">
        <v>0</v>
      </c>
      <c r="K84" s="42">
        <v>0</v>
      </c>
      <c r="L84" s="42">
        <v>0</v>
      </c>
      <c r="M84" s="42">
        <v>0</v>
      </c>
      <c r="P84" s="63"/>
      <c r="S84" s="63"/>
    </row>
    <row r="85" spans="1:28" ht="20.100000000000001" customHeight="1" x14ac:dyDescent="0.25">
      <c r="A85" s="41" t="s">
        <v>564</v>
      </c>
      <c r="B85" s="42">
        <v>1</v>
      </c>
      <c r="C85" s="42">
        <v>1</v>
      </c>
      <c r="D85" s="42">
        <v>0</v>
      </c>
      <c r="E85" s="42">
        <v>0</v>
      </c>
      <c r="F85" s="42">
        <v>0</v>
      </c>
      <c r="G85" s="42">
        <v>0</v>
      </c>
      <c r="H85" s="42">
        <v>0</v>
      </c>
      <c r="I85" s="42">
        <v>0</v>
      </c>
      <c r="J85" s="42">
        <v>0</v>
      </c>
      <c r="K85" s="42">
        <v>0</v>
      </c>
      <c r="L85" s="42">
        <v>0</v>
      </c>
      <c r="M85" s="42">
        <v>0</v>
      </c>
      <c r="P85" s="63"/>
      <c r="S85" s="63"/>
    </row>
    <row r="86" spans="1:28" s="39" customFormat="1" ht="20.100000000000001" customHeight="1" x14ac:dyDescent="0.25">
      <c r="A86" s="41" t="s">
        <v>21</v>
      </c>
      <c r="B86" s="42">
        <v>3</v>
      </c>
      <c r="C86" s="42">
        <v>1</v>
      </c>
      <c r="D86" s="42">
        <v>0</v>
      </c>
      <c r="E86" s="42">
        <v>4</v>
      </c>
      <c r="F86" s="42">
        <v>1</v>
      </c>
      <c r="G86" s="42">
        <v>0</v>
      </c>
      <c r="H86" s="42">
        <v>1</v>
      </c>
      <c r="I86" s="42">
        <v>1</v>
      </c>
      <c r="J86" s="42">
        <v>0</v>
      </c>
      <c r="K86" s="42">
        <v>2</v>
      </c>
      <c r="L86" s="42">
        <v>2</v>
      </c>
      <c r="M86" s="42">
        <v>0</v>
      </c>
      <c r="P86" s="61"/>
      <c r="Q86" s="41"/>
      <c r="S86" s="61"/>
      <c r="T86" s="41"/>
      <c r="U86" s="41"/>
      <c r="V86" s="41"/>
      <c r="W86" s="41"/>
      <c r="X86" s="41"/>
      <c r="Y86" s="41"/>
      <c r="Z86" s="41"/>
      <c r="AA86" s="41"/>
      <c r="AB86" s="41"/>
    </row>
    <row r="87" spans="1:28" ht="20.100000000000001" customHeight="1" x14ac:dyDescent="0.25">
      <c r="A87" s="352" t="s">
        <v>589</v>
      </c>
      <c r="B87" s="40">
        <v>0</v>
      </c>
      <c r="C87" s="40">
        <v>0</v>
      </c>
      <c r="D87" s="40">
        <v>3</v>
      </c>
      <c r="E87" s="40">
        <v>1</v>
      </c>
      <c r="F87" s="40">
        <v>1</v>
      </c>
      <c r="G87" s="40">
        <v>0</v>
      </c>
      <c r="H87" s="40">
        <v>5</v>
      </c>
      <c r="I87" s="40">
        <v>2</v>
      </c>
      <c r="J87" s="40">
        <v>18</v>
      </c>
      <c r="K87" s="40">
        <v>11</v>
      </c>
      <c r="L87" s="40">
        <v>17</v>
      </c>
      <c r="M87" s="40">
        <v>2</v>
      </c>
      <c r="P87" s="63"/>
      <c r="Q87" s="39"/>
      <c r="S87" s="63"/>
      <c r="T87" s="39"/>
      <c r="U87" s="39"/>
      <c r="V87" s="39"/>
      <c r="W87" s="39"/>
      <c r="X87" s="39"/>
      <c r="Y87" s="39"/>
      <c r="Z87" s="39"/>
      <c r="AA87" s="39"/>
      <c r="AB87" s="39"/>
    </row>
    <row r="88" spans="1:28" ht="20.100000000000001" customHeight="1" x14ac:dyDescent="0.25">
      <c r="A88" s="41" t="s">
        <v>22</v>
      </c>
      <c r="B88" s="42">
        <v>0</v>
      </c>
      <c r="C88" s="42">
        <v>0</v>
      </c>
      <c r="D88" s="42">
        <v>0</v>
      </c>
      <c r="E88" s="42">
        <v>0</v>
      </c>
      <c r="F88" s="42">
        <v>0</v>
      </c>
      <c r="G88" s="42">
        <v>0</v>
      </c>
      <c r="H88" s="42">
        <v>0</v>
      </c>
      <c r="I88" s="42">
        <v>2</v>
      </c>
      <c r="J88" s="42">
        <v>1</v>
      </c>
      <c r="K88" s="42">
        <v>0</v>
      </c>
      <c r="L88" s="42">
        <v>0</v>
      </c>
      <c r="M88" s="42">
        <v>0</v>
      </c>
      <c r="P88" s="63"/>
      <c r="S88" s="63"/>
    </row>
    <row r="89" spans="1:28" ht="20.100000000000001" customHeight="1" x14ac:dyDescent="0.25">
      <c r="A89" s="41" t="s">
        <v>23</v>
      </c>
      <c r="B89" s="42">
        <v>0</v>
      </c>
      <c r="C89" s="42">
        <v>0</v>
      </c>
      <c r="D89" s="42">
        <v>0</v>
      </c>
      <c r="E89" s="42">
        <v>0</v>
      </c>
      <c r="F89" s="42">
        <v>0</v>
      </c>
      <c r="G89" s="42">
        <v>0</v>
      </c>
      <c r="H89" s="42">
        <v>0</v>
      </c>
      <c r="I89" s="42">
        <v>0</v>
      </c>
      <c r="J89" s="42">
        <v>0</v>
      </c>
      <c r="K89" s="42">
        <v>0</v>
      </c>
      <c r="L89" s="42">
        <v>0</v>
      </c>
      <c r="M89" s="42">
        <v>0</v>
      </c>
      <c r="P89" s="63"/>
      <c r="S89" s="63"/>
    </row>
    <row r="90" spans="1:28" ht="20.100000000000001" customHeight="1" x14ac:dyDescent="0.25">
      <c r="A90" s="41" t="s">
        <v>565</v>
      </c>
      <c r="B90" s="42">
        <v>0</v>
      </c>
      <c r="C90" s="42">
        <v>0</v>
      </c>
      <c r="D90" s="42">
        <v>0</v>
      </c>
      <c r="E90" s="42">
        <v>0</v>
      </c>
      <c r="F90" s="42">
        <v>0</v>
      </c>
      <c r="G90" s="42">
        <v>0</v>
      </c>
      <c r="H90" s="42">
        <v>0</v>
      </c>
      <c r="I90" s="42">
        <v>0</v>
      </c>
      <c r="J90" s="42">
        <v>0</v>
      </c>
      <c r="K90" s="42">
        <v>0</v>
      </c>
      <c r="L90" s="42">
        <v>0</v>
      </c>
      <c r="M90" s="42">
        <v>0</v>
      </c>
      <c r="P90" s="63"/>
      <c r="S90" s="63"/>
    </row>
    <row r="91" spans="1:28" ht="20.100000000000001" customHeight="1" x14ac:dyDescent="0.25">
      <c r="A91" s="41" t="s">
        <v>24</v>
      </c>
      <c r="B91" s="42">
        <v>0</v>
      </c>
      <c r="C91" s="42">
        <v>0</v>
      </c>
      <c r="D91" s="42">
        <v>0</v>
      </c>
      <c r="E91" s="42">
        <v>0</v>
      </c>
      <c r="F91" s="42">
        <v>0</v>
      </c>
      <c r="G91" s="42">
        <v>0</v>
      </c>
      <c r="H91" s="42">
        <v>0</v>
      </c>
      <c r="I91" s="42">
        <v>0</v>
      </c>
      <c r="J91" s="42">
        <v>2</v>
      </c>
      <c r="K91" s="42">
        <v>2</v>
      </c>
      <c r="L91" s="42">
        <v>0</v>
      </c>
      <c r="M91" s="42">
        <v>0</v>
      </c>
      <c r="P91" s="63"/>
      <c r="S91" s="63"/>
    </row>
    <row r="92" spans="1:28" ht="20.100000000000001" customHeight="1" x14ac:dyDescent="0.25">
      <c r="A92" s="41" t="s">
        <v>566</v>
      </c>
      <c r="B92" s="42">
        <v>0</v>
      </c>
      <c r="C92" s="42">
        <v>0</v>
      </c>
      <c r="D92" s="42">
        <v>2</v>
      </c>
      <c r="E92" s="42">
        <v>0</v>
      </c>
      <c r="F92" s="42">
        <v>0</v>
      </c>
      <c r="G92" s="42">
        <v>0</v>
      </c>
      <c r="H92" s="42">
        <v>4</v>
      </c>
      <c r="I92" s="42">
        <v>0</v>
      </c>
      <c r="J92" s="42">
        <v>3</v>
      </c>
      <c r="K92" s="42">
        <v>0</v>
      </c>
      <c r="L92" s="42">
        <v>1</v>
      </c>
      <c r="M92" s="42">
        <v>1</v>
      </c>
      <c r="P92" s="63"/>
      <c r="S92" s="63"/>
    </row>
    <row r="93" spans="1:28" ht="20.100000000000001" customHeight="1" x14ac:dyDescent="0.25">
      <c r="A93" s="41" t="s">
        <v>567</v>
      </c>
      <c r="B93" s="42">
        <v>0</v>
      </c>
      <c r="C93" s="42">
        <v>0</v>
      </c>
      <c r="D93" s="42">
        <v>0</v>
      </c>
      <c r="E93" s="42">
        <v>0</v>
      </c>
      <c r="F93" s="42">
        <v>0</v>
      </c>
      <c r="G93" s="42">
        <v>0</v>
      </c>
      <c r="H93" s="42">
        <v>0</v>
      </c>
      <c r="I93" s="42">
        <v>0</v>
      </c>
      <c r="J93" s="42">
        <v>0</v>
      </c>
      <c r="K93" s="42">
        <v>1</v>
      </c>
      <c r="L93" s="42">
        <v>7</v>
      </c>
      <c r="M93" s="42">
        <v>1</v>
      </c>
      <c r="N93" s="42"/>
      <c r="O93" s="42"/>
    </row>
    <row r="94" spans="1:28" ht="20.100000000000001" customHeight="1" x14ac:dyDescent="0.25">
      <c r="A94" s="41" t="s">
        <v>568</v>
      </c>
      <c r="B94" s="42">
        <v>0</v>
      </c>
      <c r="C94" s="42">
        <v>0</v>
      </c>
      <c r="D94" s="42">
        <v>0</v>
      </c>
      <c r="E94" s="42">
        <v>0</v>
      </c>
      <c r="F94" s="42">
        <v>0</v>
      </c>
      <c r="G94" s="42">
        <v>0</v>
      </c>
      <c r="H94" s="42">
        <v>0</v>
      </c>
      <c r="I94" s="42">
        <v>0</v>
      </c>
      <c r="J94" s="42">
        <v>0</v>
      </c>
      <c r="K94" s="42">
        <v>0</v>
      </c>
      <c r="L94" s="42">
        <v>0</v>
      </c>
      <c r="M94" s="42">
        <v>0</v>
      </c>
      <c r="N94" s="42"/>
      <c r="O94" s="42"/>
    </row>
    <row r="95" spans="1:28" ht="20.100000000000001" customHeight="1" x14ac:dyDescent="0.25">
      <c r="A95" s="41" t="s">
        <v>25</v>
      </c>
      <c r="B95" s="42">
        <v>0</v>
      </c>
      <c r="C95" s="42">
        <v>0</v>
      </c>
      <c r="D95" s="42">
        <v>0</v>
      </c>
      <c r="E95" s="42">
        <v>0</v>
      </c>
      <c r="F95" s="42">
        <v>0</v>
      </c>
      <c r="G95" s="42">
        <v>0</v>
      </c>
      <c r="H95" s="42">
        <v>0</v>
      </c>
      <c r="I95" s="42">
        <v>0</v>
      </c>
      <c r="J95" s="42">
        <v>0</v>
      </c>
      <c r="K95" s="42">
        <v>0</v>
      </c>
      <c r="L95" s="42">
        <v>0</v>
      </c>
      <c r="M95" s="42">
        <v>0</v>
      </c>
      <c r="N95" s="42"/>
      <c r="O95" s="42"/>
    </row>
    <row r="96" spans="1:28" ht="20.100000000000001" customHeight="1" x14ac:dyDescent="0.25">
      <c r="A96" s="41" t="s">
        <v>569</v>
      </c>
      <c r="B96" s="42">
        <v>0</v>
      </c>
      <c r="C96" s="42">
        <v>0</v>
      </c>
      <c r="D96" s="42">
        <v>1</v>
      </c>
      <c r="E96" s="42">
        <v>1</v>
      </c>
      <c r="F96" s="42">
        <v>1</v>
      </c>
      <c r="G96" s="42">
        <v>0</v>
      </c>
      <c r="H96" s="42">
        <v>1</v>
      </c>
      <c r="I96" s="42">
        <v>0</v>
      </c>
      <c r="J96" s="42">
        <v>0</v>
      </c>
      <c r="K96" s="42">
        <v>2</v>
      </c>
      <c r="L96" s="42">
        <v>1</v>
      </c>
      <c r="M96" s="42">
        <v>0</v>
      </c>
      <c r="N96" s="42"/>
      <c r="O96" s="42"/>
    </row>
    <row r="97" spans="1:28" ht="20.100000000000001" customHeight="1" x14ac:dyDescent="0.25">
      <c r="A97" s="41" t="s">
        <v>570</v>
      </c>
      <c r="B97" s="42">
        <v>0</v>
      </c>
      <c r="C97" s="42">
        <v>0</v>
      </c>
      <c r="D97" s="42">
        <v>0</v>
      </c>
      <c r="E97" s="42">
        <v>0</v>
      </c>
      <c r="F97" s="42">
        <v>0</v>
      </c>
      <c r="G97" s="42">
        <v>0</v>
      </c>
      <c r="H97" s="42">
        <v>0</v>
      </c>
      <c r="I97" s="42">
        <v>0</v>
      </c>
      <c r="J97" s="42">
        <v>4</v>
      </c>
      <c r="K97" s="42">
        <v>2</v>
      </c>
      <c r="L97" s="42">
        <v>0</v>
      </c>
      <c r="M97" s="42">
        <v>0</v>
      </c>
      <c r="N97" s="42"/>
      <c r="O97" s="42"/>
    </row>
    <row r="98" spans="1:28" ht="20.100000000000001" customHeight="1" x14ac:dyDescent="0.25">
      <c r="A98" s="41" t="s">
        <v>26</v>
      </c>
      <c r="B98" s="42">
        <v>0</v>
      </c>
      <c r="C98" s="42">
        <v>0</v>
      </c>
      <c r="D98" s="42">
        <v>0</v>
      </c>
      <c r="E98" s="42">
        <v>0</v>
      </c>
      <c r="F98" s="42">
        <v>0</v>
      </c>
      <c r="G98" s="42">
        <v>0</v>
      </c>
      <c r="H98" s="42">
        <v>0</v>
      </c>
      <c r="I98" s="42">
        <v>0</v>
      </c>
      <c r="J98" s="42">
        <v>8</v>
      </c>
      <c r="K98" s="42">
        <v>4</v>
      </c>
      <c r="L98" s="42">
        <v>8</v>
      </c>
      <c r="M98" s="42">
        <v>0</v>
      </c>
      <c r="N98" s="42"/>
      <c r="O98" s="42"/>
    </row>
    <row r="99" spans="1:28" ht="20.100000000000001" customHeight="1" x14ac:dyDescent="0.25">
      <c r="A99" s="352" t="s">
        <v>258</v>
      </c>
      <c r="B99" s="40">
        <v>1</v>
      </c>
      <c r="C99" s="40">
        <v>4</v>
      </c>
      <c r="D99" s="40">
        <v>0</v>
      </c>
      <c r="E99" s="40">
        <v>4</v>
      </c>
      <c r="F99" s="40">
        <v>0</v>
      </c>
      <c r="G99" s="40">
        <v>0</v>
      </c>
      <c r="H99" s="40">
        <v>3</v>
      </c>
      <c r="I99" s="40">
        <v>32</v>
      </c>
      <c r="J99" s="40">
        <v>814</v>
      </c>
      <c r="K99" s="40">
        <v>726</v>
      </c>
      <c r="L99" s="40">
        <v>967</v>
      </c>
      <c r="M99" s="40">
        <v>1064</v>
      </c>
      <c r="P99" s="63"/>
      <c r="Q99" s="39"/>
      <c r="S99" s="63"/>
      <c r="T99" s="39"/>
      <c r="U99" s="39"/>
      <c r="V99" s="39"/>
      <c r="W99" s="39"/>
      <c r="X99" s="39"/>
      <c r="Y99" s="39"/>
      <c r="Z99" s="39"/>
      <c r="AA99" s="39"/>
      <c r="AB99" s="39"/>
    </row>
    <row r="100" spans="1:28" ht="20.100000000000001" customHeight="1" x14ac:dyDescent="0.25">
      <c r="A100" s="41" t="s">
        <v>27</v>
      </c>
      <c r="B100" s="42">
        <v>1</v>
      </c>
      <c r="C100" s="42">
        <v>0</v>
      </c>
      <c r="D100" s="42">
        <v>0</v>
      </c>
      <c r="E100" s="42">
        <v>0</v>
      </c>
      <c r="F100" s="42">
        <v>0</v>
      </c>
      <c r="G100" s="42">
        <v>0</v>
      </c>
      <c r="H100" s="42">
        <v>0</v>
      </c>
      <c r="I100" s="42">
        <v>2</v>
      </c>
      <c r="J100" s="42">
        <v>149</v>
      </c>
      <c r="K100" s="42">
        <v>160</v>
      </c>
      <c r="L100" s="42">
        <v>139</v>
      </c>
      <c r="M100" s="42">
        <v>196</v>
      </c>
      <c r="P100" s="63"/>
      <c r="S100" s="63"/>
    </row>
    <row r="101" spans="1:28" ht="20.100000000000001" customHeight="1" x14ac:dyDescent="0.25">
      <c r="A101" s="41" t="s">
        <v>28</v>
      </c>
      <c r="B101" s="42">
        <v>0</v>
      </c>
      <c r="C101" s="42">
        <v>4</v>
      </c>
      <c r="D101" s="42">
        <v>0</v>
      </c>
      <c r="E101" s="42">
        <v>4</v>
      </c>
      <c r="F101" s="42">
        <v>0</v>
      </c>
      <c r="G101" s="42">
        <v>0</v>
      </c>
      <c r="H101" s="42">
        <v>3</v>
      </c>
      <c r="I101" s="42">
        <v>30</v>
      </c>
      <c r="J101" s="42">
        <v>664</v>
      </c>
      <c r="K101" s="42">
        <v>559</v>
      </c>
      <c r="L101" s="42">
        <v>825</v>
      </c>
      <c r="M101" s="42">
        <v>864</v>
      </c>
      <c r="P101" s="63"/>
      <c r="S101" s="63"/>
    </row>
    <row r="102" spans="1:28" ht="20.100000000000001" customHeight="1" x14ac:dyDescent="0.25">
      <c r="A102" s="41" t="s">
        <v>29</v>
      </c>
      <c r="B102" s="42">
        <v>0</v>
      </c>
      <c r="C102" s="42">
        <v>0</v>
      </c>
      <c r="D102" s="42">
        <v>0</v>
      </c>
      <c r="E102" s="42">
        <v>0</v>
      </c>
      <c r="F102" s="42">
        <v>0</v>
      </c>
      <c r="G102" s="42">
        <v>0</v>
      </c>
      <c r="H102" s="42">
        <v>0</v>
      </c>
      <c r="I102" s="42">
        <v>0</v>
      </c>
      <c r="J102" s="42">
        <v>1</v>
      </c>
      <c r="K102" s="42">
        <v>7</v>
      </c>
      <c r="L102" s="42">
        <v>3</v>
      </c>
      <c r="M102" s="42">
        <v>4</v>
      </c>
      <c r="P102" s="63"/>
      <c r="S102" s="63"/>
    </row>
    <row r="103" spans="1:28" ht="20.100000000000001" customHeight="1" x14ac:dyDescent="0.25">
      <c r="A103" s="352" t="s">
        <v>259</v>
      </c>
      <c r="B103" s="40">
        <v>96</v>
      </c>
      <c r="C103" s="40">
        <v>74</v>
      </c>
      <c r="D103" s="40">
        <v>49</v>
      </c>
      <c r="E103" s="40">
        <v>29</v>
      </c>
      <c r="F103" s="40">
        <v>15</v>
      </c>
      <c r="G103" s="40">
        <v>11</v>
      </c>
      <c r="H103" s="40">
        <v>31</v>
      </c>
      <c r="I103" s="40">
        <v>16</v>
      </c>
      <c r="J103" s="40">
        <v>35</v>
      </c>
      <c r="K103" s="40">
        <v>21</v>
      </c>
      <c r="L103" s="40">
        <v>66</v>
      </c>
      <c r="M103" s="40">
        <v>65</v>
      </c>
      <c r="P103" s="63"/>
      <c r="Q103" s="39"/>
      <c r="S103" s="63"/>
      <c r="T103" s="39"/>
      <c r="U103" s="39"/>
      <c r="V103" s="39"/>
      <c r="W103" s="39"/>
      <c r="X103" s="39"/>
      <c r="Y103" s="39"/>
      <c r="Z103" s="39"/>
      <c r="AA103" s="39"/>
      <c r="AB103" s="39"/>
    </row>
    <row r="104" spans="1:28" ht="20.100000000000001" customHeight="1" x14ac:dyDescent="0.25">
      <c r="A104" s="41" t="s">
        <v>30</v>
      </c>
      <c r="B104" s="42">
        <v>1</v>
      </c>
      <c r="C104" s="42">
        <v>1</v>
      </c>
      <c r="D104" s="42">
        <v>3</v>
      </c>
      <c r="E104" s="42">
        <v>0</v>
      </c>
      <c r="F104" s="42">
        <v>1</v>
      </c>
      <c r="G104" s="42">
        <v>0</v>
      </c>
      <c r="H104" s="42">
        <v>7</v>
      </c>
      <c r="I104" s="42">
        <v>4</v>
      </c>
      <c r="J104" s="42">
        <v>1</v>
      </c>
      <c r="K104" s="42">
        <v>4</v>
      </c>
      <c r="L104" s="42">
        <v>9</v>
      </c>
      <c r="M104" s="42">
        <v>7</v>
      </c>
      <c r="P104" s="64"/>
      <c r="S104" s="64"/>
    </row>
    <row r="105" spans="1:28" ht="20.100000000000001" customHeight="1" x14ac:dyDescent="0.25">
      <c r="A105" s="41" t="s">
        <v>31</v>
      </c>
      <c r="B105" s="42">
        <v>7</v>
      </c>
      <c r="C105" s="42">
        <v>6</v>
      </c>
      <c r="D105" s="42">
        <v>3</v>
      </c>
      <c r="E105" s="42">
        <v>1</v>
      </c>
      <c r="F105" s="42">
        <v>0</v>
      </c>
      <c r="G105" s="42">
        <v>0</v>
      </c>
      <c r="H105" s="42">
        <v>1</v>
      </c>
      <c r="I105" s="42">
        <v>2</v>
      </c>
      <c r="J105" s="42">
        <v>4</v>
      </c>
      <c r="K105" s="42">
        <v>2</v>
      </c>
      <c r="L105" s="42">
        <v>0</v>
      </c>
      <c r="M105" s="42">
        <v>0</v>
      </c>
      <c r="P105" s="63"/>
      <c r="S105" s="63"/>
    </row>
    <row r="106" spans="1:28" ht="20.100000000000001" customHeight="1" x14ac:dyDescent="0.25">
      <c r="A106" s="41" t="s">
        <v>32</v>
      </c>
      <c r="B106" s="42">
        <v>11</v>
      </c>
      <c r="C106" s="42">
        <v>0</v>
      </c>
      <c r="D106" s="42">
        <v>1</v>
      </c>
      <c r="E106" s="42">
        <v>0</v>
      </c>
      <c r="F106" s="42">
        <v>1</v>
      </c>
      <c r="G106" s="42">
        <v>0</v>
      </c>
      <c r="H106" s="42">
        <v>0</v>
      </c>
      <c r="I106" s="42">
        <v>0</v>
      </c>
      <c r="J106" s="42">
        <v>3</v>
      </c>
      <c r="K106" s="42">
        <v>0</v>
      </c>
      <c r="L106" s="42">
        <v>9</v>
      </c>
      <c r="M106" s="42">
        <v>2</v>
      </c>
      <c r="P106" s="63"/>
      <c r="S106" s="63"/>
    </row>
    <row r="107" spans="1:28" ht="20.100000000000001" customHeight="1" x14ac:dyDescent="0.25">
      <c r="A107" s="41" t="s">
        <v>33</v>
      </c>
      <c r="B107" s="42">
        <v>4</v>
      </c>
      <c r="C107" s="42">
        <v>9</v>
      </c>
      <c r="D107" s="42">
        <v>3</v>
      </c>
      <c r="E107" s="42">
        <v>10</v>
      </c>
      <c r="F107" s="42">
        <v>1</v>
      </c>
      <c r="G107" s="42">
        <v>1</v>
      </c>
      <c r="H107" s="42">
        <v>1</v>
      </c>
      <c r="I107" s="42">
        <v>2</v>
      </c>
      <c r="J107" s="42">
        <v>3</v>
      </c>
      <c r="K107" s="42">
        <v>2</v>
      </c>
      <c r="L107" s="42">
        <v>4</v>
      </c>
      <c r="M107" s="42">
        <v>8</v>
      </c>
      <c r="P107" s="63"/>
      <c r="S107" s="63"/>
    </row>
    <row r="108" spans="1:28" ht="20.100000000000001" customHeight="1" x14ac:dyDescent="0.25">
      <c r="A108" s="41" t="s">
        <v>34</v>
      </c>
      <c r="B108" s="42">
        <v>0</v>
      </c>
      <c r="C108" s="42">
        <v>0</v>
      </c>
      <c r="D108" s="42">
        <v>0</v>
      </c>
      <c r="E108" s="42">
        <v>0</v>
      </c>
      <c r="F108" s="42">
        <v>0</v>
      </c>
      <c r="G108" s="42">
        <v>0</v>
      </c>
      <c r="H108" s="42">
        <v>0</v>
      </c>
      <c r="I108" s="42">
        <v>0</v>
      </c>
      <c r="J108" s="42">
        <v>0</v>
      </c>
      <c r="K108" s="42">
        <v>0</v>
      </c>
      <c r="L108" s="42">
        <v>1</v>
      </c>
      <c r="M108" s="42">
        <v>2</v>
      </c>
      <c r="P108" s="63"/>
      <c r="S108" s="63"/>
    </row>
    <row r="109" spans="1:28" ht="20.100000000000001" customHeight="1" x14ac:dyDescent="0.25">
      <c r="A109" s="41" t="s">
        <v>571</v>
      </c>
      <c r="B109" s="42">
        <v>4</v>
      </c>
      <c r="C109" s="42">
        <v>2</v>
      </c>
      <c r="D109" s="42">
        <v>1</v>
      </c>
      <c r="E109" s="42">
        <v>4</v>
      </c>
      <c r="F109" s="42">
        <v>0</v>
      </c>
      <c r="G109" s="42">
        <v>1</v>
      </c>
      <c r="H109" s="42">
        <v>0</v>
      </c>
      <c r="I109" s="42">
        <v>0</v>
      </c>
      <c r="J109" s="42">
        <v>3</v>
      </c>
      <c r="K109" s="42">
        <v>0</v>
      </c>
      <c r="L109" s="42">
        <v>11</v>
      </c>
      <c r="M109" s="42">
        <v>5</v>
      </c>
      <c r="P109" s="63"/>
      <c r="S109" s="63"/>
    </row>
    <row r="110" spans="1:28" ht="20.100000000000001" customHeight="1" x14ac:dyDescent="0.25">
      <c r="A110" s="41" t="s">
        <v>35</v>
      </c>
      <c r="B110" s="42">
        <v>5</v>
      </c>
      <c r="C110" s="42">
        <v>0</v>
      </c>
      <c r="D110" s="42">
        <v>0</v>
      </c>
      <c r="E110" s="42">
        <v>0</v>
      </c>
      <c r="F110" s="42">
        <v>0</v>
      </c>
      <c r="G110" s="42">
        <v>0</v>
      </c>
      <c r="H110" s="42">
        <v>0</v>
      </c>
      <c r="I110" s="42">
        <v>0</v>
      </c>
      <c r="J110" s="42">
        <v>0</v>
      </c>
      <c r="K110" s="42">
        <v>0</v>
      </c>
      <c r="L110" s="42">
        <v>0</v>
      </c>
      <c r="M110" s="42">
        <v>0</v>
      </c>
      <c r="P110" s="63"/>
      <c r="S110" s="63"/>
    </row>
    <row r="111" spans="1:28" ht="20.100000000000001" customHeight="1" x14ac:dyDescent="0.25">
      <c r="A111" s="41" t="s">
        <v>36</v>
      </c>
      <c r="B111" s="42">
        <v>0</v>
      </c>
      <c r="C111" s="42">
        <v>0</v>
      </c>
      <c r="D111" s="42">
        <v>0</v>
      </c>
      <c r="E111" s="42">
        <v>0</v>
      </c>
      <c r="F111" s="42">
        <v>0</v>
      </c>
      <c r="G111" s="42">
        <v>0</v>
      </c>
      <c r="H111" s="42">
        <v>0</v>
      </c>
      <c r="I111" s="42">
        <v>0</v>
      </c>
      <c r="J111" s="42">
        <v>0</v>
      </c>
      <c r="K111" s="42">
        <v>0</v>
      </c>
      <c r="L111" s="42">
        <v>0</v>
      </c>
      <c r="M111" s="42">
        <v>0</v>
      </c>
      <c r="P111" s="63"/>
      <c r="S111" s="63"/>
    </row>
    <row r="112" spans="1:28" s="39" customFormat="1" ht="20.100000000000001" customHeight="1" x14ac:dyDescent="0.25">
      <c r="A112" s="41" t="s">
        <v>37</v>
      </c>
      <c r="B112" s="42">
        <v>60</v>
      </c>
      <c r="C112" s="42">
        <v>52</v>
      </c>
      <c r="D112" s="42">
        <v>30</v>
      </c>
      <c r="E112" s="42">
        <v>4</v>
      </c>
      <c r="F112" s="42">
        <v>8</v>
      </c>
      <c r="G112" s="42">
        <v>8</v>
      </c>
      <c r="H112" s="42">
        <v>20</v>
      </c>
      <c r="I112" s="42">
        <v>3</v>
      </c>
      <c r="J112" s="42">
        <v>13</v>
      </c>
      <c r="K112" s="42">
        <v>10</v>
      </c>
      <c r="L112" s="42">
        <v>24</v>
      </c>
      <c r="M112" s="42">
        <v>36</v>
      </c>
      <c r="P112" s="61"/>
      <c r="Q112" s="41"/>
      <c r="S112" s="61"/>
      <c r="T112" s="41"/>
      <c r="U112" s="41"/>
      <c r="V112" s="41"/>
      <c r="W112" s="41"/>
      <c r="X112" s="41"/>
      <c r="Y112" s="41"/>
      <c r="Z112" s="41"/>
      <c r="AA112" s="41"/>
      <c r="AB112" s="41"/>
    </row>
    <row r="113" spans="1:28" ht="20.100000000000001" customHeight="1" x14ac:dyDescent="0.25">
      <c r="A113" s="41" t="s">
        <v>38</v>
      </c>
      <c r="B113" s="42">
        <v>2</v>
      </c>
      <c r="C113" s="42">
        <v>1</v>
      </c>
      <c r="D113" s="42">
        <v>8</v>
      </c>
      <c r="E113" s="42">
        <v>7</v>
      </c>
      <c r="F113" s="42">
        <v>3</v>
      </c>
      <c r="G113" s="42">
        <v>0</v>
      </c>
      <c r="H113" s="42">
        <v>2</v>
      </c>
      <c r="I113" s="42">
        <v>1</v>
      </c>
      <c r="J113" s="42">
        <v>8</v>
      </c>
      <c r="K113" s="42">
        <v>3</v>
      </c>
      <c r="L113" s="42">
        <v>6</v>
      </c>
      <c r="M113" s="42">
        <v>3</v>
      </c>
      <c r="P113" s="63"/>
      <c r="S113" s="63"/>
    </row>
    <row r="114" spans="1:28" ht="20.100000000000001" customHeight="1" x14ac:dyDescent="0.25">
      <c r="A114" s="41" t="s">
        <v>39</v>
      </c>
      <c r="B114" s="42">
        <v>0</v>
      </c>
      <c r="C114" s="42">
        <v>0</v>
      </c>
      <c r="D114" s="42">
        <v>0</v>
      </c>
      <c r="E114" s="42">
        <v>0</v>
      </c>
      <c r="F114" s="42">
        <v>0</v>
      </c>
      <c r="G114" s="42">
        <v>0</v>
      </c>
      <c r="H114" s="42">
        <v>0</v>
      </c>
      <c r="I114" s="42">
        <v>1</v>
      </c>
      <c r="J114" s="42">
        <v>0</v>
      </c>
      <c r="K114" s="42">
        <v>0</v>
      </c>
      <c r="L114" s="42">
        <v>2</v>
      </c>
      <c r="M114" s="42">
        <v>0</v>
      </c>
      <c r="P114" s="63"/>
      <c r="S114" s="63"/>
    </row>
    <row r="115" spans="1:28" s="39" customFormat="1" ht="20.100000000000001" customHeight="1" x14ac:dyDescent="0.25">
      <c r="A115" s="41" t="s">
        <v>40</v>
      </c>
      <c r="B115" s="42">
        <v>2</v>
      </c>
      <c r="C115" s="42">
        <v>3</v>
      </c>
      <c r="D115" s="42">
        <v>0</v>
      </c>
      <c r="E115" s="42">
        <v>3</v>
      </c>
      <c r="F115" s="42">
        <v>1</v>
      </c>
      <c r="G115" s="42">
        <v>1</v>
      </c>
      <c r="H115" s="42">
        <v>0</v>
      </c>
      <c r="I115" s="42">
        <v>3</v>
      </c>
      <c r="J115" s="42">
        <v>0</v>
      </c>
      <c r="K115" s="42">
        <v>0</v>
      </c>
      <c r="L115" s="42">
        <v>0</v>
      </c>
      <c r="M115" s="42">
        <v>2</v>
      </c>
      <c r="P115" s="61"/>
      <c r="Q115" s="41"/>
      <c r="S115" s="61"/>
      <c r="T115" s="41"/>
      <c r="U115" s="41"/>
      <c r="V115" s="41"/>
      <c r="W115" s="41"/>
      <c r="X115" s="41"/>
      <c r="Y115" s="41"/>
      <c r="Z115" s="41"/>
      <c r="AA115" s="41"/>
      <c r="AB115" s="41"/>
    </row>
    <row r="116" spans="1:28" ht="20.100000000000001" customHeight="1" x14ac:dyDescent="0.25">
      <c r="A116" s="352" t="s">
        <v>590</v>
      </c>
      <c r="B116" s="40">
        <v>2</v>
      </c>
      <c r="C116" s="40">
        <v>2</v>
      </c>
      <c r="D116" s="40">
        <v>1</v>
      </c>
      <c r="E116" s="40">
        <v>3</v>
      </c>
      <c r="F116" s="40">
        <v>0</v>
      </c>
      <c r="G116" s="40">
        <v>1</v>
      </c>
      <c r="H116" s="40">
        <v>1</v>
      </c>
      <c r="I116" s="40">
        <v>5</v>
      </c>
      <c r="J116" s="40">
        <v>5</v>
      </c>
      <c r="K116" s="40">
        <v>13</v>
      </c>
      <c r="L116" s="40">
        <v>235</v>
      </c>
      <c r="M116" s="40">
        <v>69</v>
      </c>
      <c r="P116" s="63"/>
      <c r="Q116" s="39"/>
      <c r="S116" s="63"/>
      <c r="T116" s="39"/>
      <c r="U116" s="39"/>
      <c r="V116" s="39"/>
      <c r="W116" s="39"/>
      <c r="X116" s="39"/>
      <c r="Y116" s="39"/>
      <c r="Z116" s="39"/>
      <c r="AA116" s="39"/>
      <c r="AB116" s="39"/>
    </row>
    <row r="117" spans="1:28" ht="20.100000000000001" customHeight="1" x14ac:dyDescent="0.25">
      <c r="A117" s="41" t="s">
        <v>265</v>
      </c>
      <c r="B117" s="42">
        <v>0</v>
      </c>
      <c r="C117" s="42">
        <v>0</v>
      </c>
      <c r="D117" s="42">
        <v>0</v>
      </c>
      <c r="E117" s="42">
        <v>0</v>
      </c>
      <c r="F117" s="42">
        <v>0</v>
      </c>
      <c r="G117" s="42">
        <v>0</v>
      </c>
      <c r="H117" s="42">
        <v>0</v>
      </c>
      <c r="I117" s="42">
        <v>0</v>
      </c>
      <c r="J117" s="42">
        <v>0</v>
      </c>
      <c r="K117" s="42">
        <v>0</v>
      </c>
      <c r="L117" s="42">
        <v>0</v>
      </c>
      <c r="M117" s="42">
        <v>0</v>
      </c>
      <c r="P117" s="63"/>
      <c r="S117" s="63"/>
    </row>
    <row r="118" spans="1:28" ht="20.100000000000001" customHeight="1" x14ac:dyDescent="0.25">
      <c r="A118" s="41" t="s">
        <v>572</v>
      </c>
      <c r="B118" s="42">
        <v>0</v>
      </c>
      <c r="C118" s="42">
        <v>0</v>
      </c>
      <c r="D118" s="42">
        <v>0</v>
      </c>
      <c r="E118" s="42">
        <v>0</v>
      </c>
      <c r="F118" s="42">
        <v>0</v>
      </c>
      <c r="G118" s="42">
        <v>0</v>
      </c>
      <c r="H118" s="42">
        <v>0</v>
      </c>
      <c r="I118" s="42">
        <v>0</v>
      </c>
      <c r="J118" s="42">
        <v>0</v>
      </c>
      <c r="K118" s="42">
        <v>0</v>
      </c>
      <c r="L118" s="42">
        <v>0</v>
      </c>
      <c r="M118" s="42">
        <v>0</v>
      </c>
      <c r="P118" s="63"/>
      <c r="S118" s="63"/>
    </row>
    <row r="119" spans="1:28" ht="20.100000000000001" customHeight="1" x14ac:dyDescent="0.25">
      <c r="A119" s="41" t="s">
        <v>41</v>
      </c>
      <c r="B119" s="42">
        <v>1</v>
      </c>
      <c r="C119" s="42">
        <v>0</v>
      </c>
      <c r="D119" s="42">
        <v>0</v>
      </c>
      <c r="E119" s="42">
        <v>0</v>
      </c>
      <c r="F119" s="42">
        <v>0</v>
      </c>
      <c r="G119" s="42">
        <v>0</v>
      </c>
      <c r="H119" s="42">
        <v>0</v>
      </c>
      <c r="I119" s="42">
        <v>0</v>
      </c>
      <c r="J119" s="42">
        <v>2</v>
      </c>
      <c r="K119" s="42">
        <v>1</v>
      </c>
      <c r="L119" s="42">
        <v>5</v>
      </c>
      <c r="M119" s="42">
        <v>2</v>
      </c>
      <c r="P119" s="63"/>
      <c r="S119" s="63"/>
    </row>
    <row r="120" spans="1:28" ht="20.100000000000001" customHeight="1" x14ac:dyDescent="0.25">
      <c r="A120" s="41" t="s">
        <v>573</v>
      </c>
      <c r="B120" s="42">
        <v>0</v>
      </c>
      <c r="C120" s="42">
        <v>0</v>
      </c>
      <c r="D120" s="42">
        <v>0</v>
      </c>
      <c r="E120" s="42">
        <v>0</v>
      </c>
      <c r="F120" s="42">
        <v>0</v>
      </c>
      <c r="G120" s="42">
        <v>0</v>
      </c>
      <c r="H120" s="42">
        <v>0</v>
      </c>
      <c r="I120" s="42">
        <v>0</v>
      </c>
      <c r="J120" s="42">
        <v>0</v>
      </c>
      <c r="K120" s="42">
        <v>0</v>
      </c>
      <c r="L120" s="42">
        <v>0</v>
      </c>
      <c r="M120" s="42">
        <v>0</v>
      </c>
      <c r="P120" s="63"/>
      <c r="S120" s="63"/>
    </row>
    <row r="121" spans="1:28" ht="20.100000000000001" customHeight="1" x14ac:dyDescent="0.25">
      <c r="A121" s="41" t="s">
        <v>269</v>
      </c>
      <c r="B121" s="42">
        <v>0</v>
      </c>
      <c r="C121" s="42">
        <v>0</v>
      </c>
      <c r="D121" s="42">
        <v>1</v>
      </c>
      <c r="E121" s="42">
        <v>0</v>
      </c>
      <c r="F121" s="42">
        <v>0</v>
      </c>
      <c r="G121" s="42">
        <v>0</v>
      </c>
      <c r="H121" s="42">
        <v>0</v>
      </c>
      <c r="I121" s="42">
        <v>0</v>
      </c>
      <c r="J121" s="42">
        <v>0</v>
      </c>
      <c r="K121" s="42">
        <v>1</v>
      </c>
      <c r="L121" s="42">
        <v>0</v>
      </c>
      <c r="M121" s="42">
        <v>1</v>
      </c>
      <c r="P121" s="63"/>
      <c r="S121" s="63"/>
    </row>
    <row r="122" spans="1:28" ht="20.100000000000001" customHeight="1" x14ac:dyDescent="0.25">
      <c r="A122" s="41" t="s">
        <v>277</v>
      </c>
      <c r="B122" s="42">
        <v>0</v>
      </c>
      <c r="C122" s="42">
        <v>0</v>
      </c>
      <c r="D122" s="42">
        <v>0</v>
      </c>
      <c r="E122" s="42">
        <v>0</v>
      </c>
      <c r="F122" s="42">
        <v>0</v>
      </c>
      <c r="G122" s="42">
        <v>0</v>
      </c>
      <c r="H122" s="42">
        <v>0</v>
      </c>
      <c r="I122" s="42">
        <v>0</v>
      </c>
      <c r="J122" s="42">
        <v>2</v>
      </c>
      <c r="K122" s="42">
        <v>3</v>
      </c>
      <c r="L122" s="42">
        <v>224</v>
      </c>
      <c r="M122" s="42">
        <v>2</v>
      </c>
      <c r="P122" s="63"/>
      <c r="S122" s="63"/>
    </row>
    <row r="123" spans="1:28" ht="20.100000000000001" customHeight="1" x14ac:dyDescent="0.25">
      <c r="A123" s="41" t="s">
        <v>42</v>
      </c>
      <c r="B123" s="42">
        <v>0</v>
      </c>
      <c r="C123" s="42">
        <v>2</v>
      </c>
      <c r="D123" s="42">
        <v>0</v>
      </c>
      <c r="E123" s="42">
        <v>0</v>
      </c>
      <c r="F123" s="42">
        <v>0</v>
      </c>
      <c r="G123" s="42">
        <v>0</v>
      </c>
      <c r="H123" s="42">
        <v>0</v>
      </c>
      <c r="I123" s="42">
        <v>0</v>
      </c>
      <c r="J123" s="42">
        <v>0</v>
      </c>
      <c r="K123" s="42">
        <v>1</v>
      </c>
      <c r="L123" s="42">
        <v>0</v>
      </c>
      <c r="M123" s="42">
        <v>1</v>
      </c>
      <c r="N123" s="42"/>
      <c r="O123" s="42"/>
    </row>
    <row r="124" spans="1:28" ht="20.100000000000001" customHeight="1" x14ac:dyDescent="0.25">
      <c r="A124" s="41" t="s">
        <v>271</v>
      </c>
      <c r="B124" s="42">
        <v>0</v>
      </c>
      <c r="C124" s="42">
        <v>0</v>
      </c>
      <c r="D124" s="42">
        <v>0</v>
      </c>
      <c r="E124" s="42">
        <v>0</v>
      </c>
      <c r="F124" s="42">
        <v>0</v>
      </c>
      <c r="G124" s="42">
        <v>0</v>
      </c>
      <c r="H124" s="42">
        <v>0</v>
      </c>
      <c r="I124" s="42">
        <v>0</v>
      </c>
      <c r="J124" s="42">
        <v>0</v>
      </c>
      <c r="K124" s="42">
        <v>4</v>
      </c>
      <c r="L124" s="42">
        <v>0</v>
      </c>
      <c r="M124" s="42">
        <v>54</v>
      </c>
      <c r="N124" s="42"/>
      <c r="O124" s="42"/>
    </row>
    <row r="125" spans="1:28" ht="20.100000000000001" customHeight="1" x14ac:dyDescent="0.25">
      <c r="A125" s="41" t="s">
        <v>574</v>
      </c>
      <c r="B125" s="42">
        <v>0</v>
      </c>
      <c r="C125" s="42">
        <v>0</v>
      </c>
      <c r="D125" s="42">
        <v>0</v>
      </c>
      <c r="E125" s="42">
        <v>0</v>
      </c>
      <c r="F125" s="42">
        <v>0</v>
      </c>
      <c r="G125" s="42">
        <v>0</v>
      </c>
      <c r="H125" s="42">
        <v>0</v>
      </c>
      <c r="I125" s="42">
        <v>0</v>
      </c>
      <c r="J125" s="42">
        <v>0</v>
      </c>
      <c r="K125" s="42">
        <v>0</v>
      </c>
      <c r="L125" s="42">
        <v>0</v>
      </c>
      <c r="M125" s="42">
        <v>0</v>
      </c>
      <c r="N125" s="42"/>
      <c r="O125" s="42"/>
    </row>
    <row r="126" spans="1:28" ht="20.100000000000001" customHeight="1" x14ac:dyDescent="0.25">
      <c r="A126" s="41" t="s">
        <v>43</v>
      </c>
      <c r="B126" s="42">
        <v>0</v>
      </c>
      <c r="C126" s="42">
        <v>0</v>
      </c>
      <c r="D126" s="42">
        <v>0</v>
      </c>
      <c r="E126" s="42">
        <v>1</v>
      </c>
      <c r="F126" s="42">
        <v>0</v>
      </c>
      <c r="G126" s="42">
        <v>0</v>
      </c>
      <c r="H126" s="42">
        <v>0</v>
      </c>
      <c r="I126" s="42">
        <v>5</v>
      </c>
      <c r="J126" s="42">
        <v>0</v>
      </c>
      <c r="K126" s="42">
        <v>3</v>
      </c>
      <c r="L126" s="42">
        <v>1</v>
      </c>
      <c r="M126" s="42">
        <v>5</v>
      </c>
      <c r="N126" s="42"/>
      <c r="O126" s="42"/>
    </row>
    <row r="127" spans="1:28" ht="20.100000000000001" customHeight="1" x14ac:dyDescent="0.25">
      <c r="A127" s="41" t="s">
        <v>44</v>
      </c>
      <c r="B127" s="42">
        <v>0</v>
      </c>
      <c r="C127" s="42">
        <v>0</v>
      </c>
      <c r="D127" s="42">
        <v>0</v>
      </c>
      <c r="E127" s="42">
        <v>0</v>
      </c>
      <c r="F127" s="42">
        <v>0</v>
      </c>
      <c r="G127" s="42">
        <v>0</v>
      </c>
      <c r="H127" s="42">
        <v>0</v>
      </c>
      <c r="I127" s="42">
        <v>0</v>
      </c>
      <c r="J127" s="42">
        <v>0</v>
      </c>
      <c r="K127" s="42">
        <v>0</v>
      </c>
      <c r="L127" s="42">
        <v>0</v>
      </c>
      <c r="M127" s="42">
        <v>2</v>
      </c>
      <c r="N127" s="42"/>
      <c r="O127" s="42"/>
    </row>
    <row r="128" spans="1:28" ht="20.100000000000001" customHeight="1" x14ac:dyDescent="0.25">
      <c r="A128" s="41" t="s">
        <v>575</v>
      </c>
      <c r="B128" s="42">
        <v>0</v>
      </c>
      <c r="C128" s="42">
        <v>0</v>
      </c>
      <c r="D128" s="42">
        <v>0</v>
      </c>
      <c r="E128" s="42">
        <v>0</v>
      </c>
      <c r="F128" s="42">
        <v>0</v>
      </c>
      <c r="G128" s="42">
        <v>0</v>
      </c>
      <c r="H128" s="42">
        <v>0</v>
      </c>
      <c r="I128" s="42">
        <v>0</v>
      </c>
      <c r="J128" s="42">
        <v>0</v>
      </c>
      <c r="K128" s="42">
        <v>0</v>
      </c>
      <c r="L128" s="42">
        <v>0</v>
      </c>
      <c r="M128" s="42">
        <v>0</v>
      </c>
      <c r="N128" s="42"/>
      <c r="O128" s="42"/>
    </row>
    <row r="129" spans="1:16" ht="20.100000000000001" customHeight="1" x14ac:dyDescent="0.25">
      <c r="A129" s="41" t="s">
        <v>263</v>
      </c>
      <c r="B129" s="42">
        <v>0</v>
      </c>
      <c r="C129" s="42">
        <v>0</v>
      </c>
      <c r="D129" s="42">
        <v>0</v>
      </c>
      <c r="E129" s="42">
        <v>0</v>
      </c>
      <c r="F129" s="42">
        <v>0</v>
      </c>
      <c r="G129" s="42">
        <v>1</v>
      </c>
      <c r="H129" s="42">
        <v>0</v>
      </c>
      <c r="I129" s="42">
        <v>0</v>
      </c>
      <c r="J129" s="42">
        <v>0</v>
      </c>
      <c r="K129" s="42">
        <v>0</v>
      </c>
      <c r="L129" s="42">
        <v>0</v>
      </c>
      <c r="M129" s="42">
        <v>1</v>
      </c>
      <c r="N129" s="42"/>
      <c r="O129" s="42"/>
    </row>
    <row r="130" spans="1:16" ht="20.100000000000001" customHeight="1" x14ac:dyDescent="0.25">
      <c r="A130" s="41" t="s">
        <v>576</v>
      </c>
      <c r="B130" s="42">
        <v>0</v>
      </c>
      <c r="C130" s="42">
        <v>0</v>
      </c>
      <c r="D130" s="42">
        <v>0</v>
      </c>
      <c r="E130" s="42">
        <v>0</v>
      </c>
      <c r="F130" s="42">
        <v>0</v>
      </c>
      <c r="G130" s="42">
        <v>0</v>
      </c>
      <c r="H130" s="42">
        <v>0</v>
      </c>
      <c r="I130" s="42">
        <v>0</v>
      </c>
      <c r="J130" s="42">
        <v>0</v>
      </c>
      <c r="K130" s="42">
        <v>0</v>
      </c>
      <c r="L130" s="42">
        <v>0</v>
      </c>
      <c r="M130" s="42">
        <v>0</v>
      </c>
      <c r="N130" s="42"/>
      <c r="O130" s="42"/>
    </row>
    <row r="131" spans="1:16" ht="20.100000000000001" customHeight="1" x14ac:dyDescent="0.25">
      <c r="A131" s="41" t="s">
        <v>577</v>
      </c>
      <c r="B131" s="42">
        <v>1</v>
      </c>
      <c r="C131" s="42">
        <v>0</v>
      </c>
      <c r="D131" s="42">
        <v>0</v>
      </c>
      <c r="E131" s="42">
        <v>1</v>
      </c>
      <c r="F131" s="42">
        <v>0</v>
      </c>
      <c r="G131" s="42">
        <v>0</v>
      </c>
      <c r="H131" s="42">
        <v>1</v>
      </c>
      <c r="I131" s="42">
        <v>0</v>
      </c>
      <c r="J131" s="42">
        <v>0</v>
      </c>
      <c r="K131" s="42">
        <v>0</v>
      </c>
      <c r="L131" s="42">
        <v>4</v>
      </c>
      <c r="M131" s="42">
        <v>1</v>
      </c>
      <c r="N131" s="42"/>
      <c r="O131" s="42"/>
    </row>
    <row r="132" spans="1:16" ht="20.100000000000001" customHeight="1" x14ac:dyDescent="0.25">
      <c r="A132" s="41" t="s">
        <v>578</v>
      </c>
      <c r="B132" s="42">
        <v>0</v>
      </c>
      <c r="C132" s="42">
        <v>0</v>
      </c>
      <c r="D132" s="42">
        <v>0</v>
      </c>
      <c r="E132" s="42">
        <v>0</v>
      </c>
      <c r="F132" s="42">
        <v>0</v>
      </c>
      <c r="G132" s="42">
        <v>0</v>
      </c>
      <c r="H132" s="42">
        <v>0</v>
      </c>
      <c r="I132" s="42">
        <v>0</v>
      </c>
      <c r="J132" s="42">
        <v>0</v>
      </c>
      <c r="K132" s="42">
        <v>0</v>
      </c>
      <c r="L132" s="42">
        <v>0</v>
      </c>
      <c r="M132" s="42">
        <v>0</v>
      </c>
      <c r="N132" s="42"/>
      <c r="O132" s="42"/>
    </row>
    <row r="133" spans="1:16" ht="20.100000000000001" customHeight="1" x14ac:dyDescent="0.25">
      <c r="A133" s="41" t="s">
        <v>264</v>
      </c>
      <c r="B133" s="42">
        <v>0</v>
      </c>
      <c r="C133" s="42">
        <v>0</v>
      </c>
      <c r="D133" s="42">
        <v>0</v>
      </c>
      <c r="E133" s="42">
        <v>1</v>
      </c>
      <c r="F133" s="42">
        <v>0</v>
      </c>
      <c r="G133" s="42">
        <v>0</v>
      </c>
      <c r="H133" s="42">
        <v>0</v>
      </c>
      <c r="I133" s="42">
        <v>0</v>
      </c>
      <c r="J133" s="42">
        <v>1</v>
      </c>
      <c r="K133" s="42">
        <v>0</v>
      </c>
      <c r="L133" s="42">
        <v>0</v>
      </c>
      <c r="M133" s="42">
        <v>0</v>
      </c>
      <c r="N133" s="42"/>
      <c r="O133" s="42"/>
    </row>
    <row r="134" spans="1:16" ht="20.100000000000001" customHeight="1" x14ac:dyDescent="0.25">
      <c r="A134" s="41" t="s">
        <v>268</v>
      </c>
      <c r="B134" s="42">
        <v>0</v>
      </c>
      <c r="C134" s="42">
        <v>0</v>
      </c>
      <c r="D134" s="42">
        <v>0</v>
      </c>
      <c r="E134" s="42">
        <v>0</v>
      </c>
      <c r="F134" s="42">
        <v>0</v>
      </c>
      <c r="G134" s="42">
        <v>0</v>
      </c>
      <c r="H134" s="42">
        <v>0</v>
      </c>
      <c r="I134" s="42">
        <v>0</v>
      </c>
      <c r="J134" s="42">
        <v>0</v>
      </c>
      <c r="K134" s="42">
        <v>0</v>
      </c>
      <c r="L134" s="42">
        <v>1</v>
      </c>
      <c r="M134" s="42">
        <v>0</v>
      </c>
      <c r="N134" s="42"/>
      <c r="O134" s="42"/>
    </row>
    <row r="135" spans="1:16" ht="20.100000000000001" customHeight="1" thickBot="1" x14ac:dyDescent="0.3">
      <c r="A135" s="41" t="s">
        <v>45</v>
      </c>
      <c r="B135" s="42">
        <v>0</v>
      </c>
      <c r="C135" s="42">
        <v>0</v>
      </c>
      <c r="D135" s="42">
        <v>0</v>
      </c>
      <c r="E135" s="42">
        <v>0</v>
      </c>
      <c r="F135" s="42">
        <v>0</v>
      </c>
      <c r="G135" s="42">
        <v>0</v>
      </c>
      <c r="H135" s="42">
        <v>0</v>
      </c>
      <c r="I135" s="42">
        <v>0</v>
      </c>
      <c r="J135" s="42">
        <v>0</v>
      </c>
      <c r="K135" s="42">
        <v>0</v>
      </c>
      <c r="L135" s="42">
        <v>0</v>
      </c>
      <c r="M135" s="42">
        <v>0</v>
      </c>
      <c r="N135" s="42"/>
      <c r="O135" s="42"/>
    </row>
    <row r="136" spans="1:16" s="48" customFormat="1" ht="15.95" customHeight="1" x14ac:dyDescent="0.25">
      <c r="A136" s="331" t="s">
        <v>588</v>
      </c>
      <c r="B136" s="331"/>
      <c r="C136" s="331"/>
      <c r="D136" s="332"/>
      <c r="E136" s="332"/>
      <c r="F136" s="332"/>
      <c r="G136" s="332"/>
      <c r="H136" s="332"/>
      <c r="I136" s="332"/>
      <c r="J136" s="332"/>
      <c r="K136" s="332"/>
      <c r="L136" s="332"/>
      <c r="M136" s="333" t="s">
        <v>585</v>
      </c>
    </row>
    <row r="137" spans="1:16" s="27" customFormat="1" ht="24.95" customHeight="1" x14ac:dyDescent="0.25">
      <c r="A137" s="347" t="s">
        <v>132</v>
      </c>
      <c r="B137" s="347"/>
      <c r="C137" s="347"/>
      <c r="D137" s="347"/>
      <c r="E137" s="347"/>
      <c r="F137" s="347"/>
      <c r="G137" s="347"/>
    </row>
    <row r="138" spans="1:16" s="55" customFormat="1" ht="24.95" customHeight="1" thickBot="1" x14ac:dyDescent="0.25">
      <c r="A138" s="28" t="s">
        <v>481</v>
      </c>
      <c r="B138" s="53"/>
      <c r="C138" s="53"/>
      <c r="D138" s="53"/>
      <c r="E138" s="53"/>
      <c r="F138" s="53"/>
      <c r="G138" s="53"/>
      <c r="H138" s="53"/>
      <c r="I138" s="53"/>
      <c r="J138" s="53"/>
      <c r="K138" s="53"/>
      <c r="L138" s="53"/>
      <c r="M138" s="53"/>
      <c r="N138" s="53"/>
      <c r="O138" s="336" t="s">
        <v>587</v>
      </c>
      <c r="P138" s="54"/>
    </row>
    <row r="139" spans="1:16" s="39" customFormat="1" ht="20.100000000000001" customHeight="1" x14ac:dyDescent="0.25">
      <c r="A139" s="1023" t="s">
        <v>8</v>
      </c>
      <c r="B139" s="1019" t="s">
        <v>86</v>
      </c>
      <c r="C139" s="1020"/>
      <c r="D139" s="1020"/>
      <c r="E139" s="1020"/>
      <c r="F139" s="1020"/>
      <c r="G139" s="1020"/>
      <c r="H139" s="1020"/>
      <c r="I139" s="1020"/>
      <c r="J139" s="1020"/>
      <c r="K139" s="1020"/>
      <c r="L139" s="1020"/>
      <c r="M139" s="1020"/>
      <c r="N139" s="1020"/>
      <c r="O139" s="1020"/>
      <c r="P139" s="56"/>
    </row>
    <row r="140" spans="1:16" ht="20.100000000000001" customHeight="1" x14ac:dyDescent="0.25">
      <c r="A140" s="1024"/>
      <c r="B140" s="1021" t="s">
        <v>10</v>
      </c>
      <c r="C140" s="1021"/>
      <c r="D140" s="32" t="s">
        <v>69</v>
      </c>
      <c r="E140" s="32"/>
      <c r="F140" s="32" t="s">
        <v>70</v>
      </c>
      <c r="G140" s="32"/>
      <c r="H140" s="32" t="s">
        <v>71</v>
      </c>
      <c r="I140" s="32"/>
      <c r="J140" s="32" t="s">
        <v>72</v>
      </c>
      <c r="K140" s="32"/>
      <c r="L140" s="32" t="s">
        <v>73</v>
      </c>
      <c r="M140" s="32"/>
      <c r="N140" s="32" t="s">
        <v>74</v>
      </c>
      <c r="O140" s="57"/>
      <c r="P140" s="58"/>
    </row>
    <row r="141" spans="1:16" ht="20.100000000000001" customHeight="1" x14ac:dyDescent="0.25">
      <c r="A141" s="1025"/>
      <c r="B141" s="59">
        <v>2015</v>
      </c>
      <c r="C141" s="59">
        <v>2016</v>
      </c>
      <c r="D141" s="59">
        <v>2015</v>
      </c>
      <c r="E141" s="59">
        <v>2016</v>
      </c>
      <c r="F141" s="334">
        <v>2015</v>
      </c>
      <c r="G141" s="334">
        <v>2016</v>
      </c>
      <c r="H141" s="334">
        <v>2015</v>
      </c>
      <c r="I141" s="334">
        <v>2016</v>
      </c>
      <c r="J141" s="334">
        <v>2015</v>
      </c>
      <c r="K141" s="334">
        <v>2016</v>
      </c>
      <c r="L141" s="334">
        <v>2015</v>
      </c>
      <c r="M141" s="334">
        <v>2016</v>
      </c>
      <c r="N141" s="334">
        <v>2015</v>
      </c>
      <c r="O141" s="335">
        <v>2016</v>
      </c>
      <c r="P141" s="58"/>
    </row>
    <row r="142" spans="1:16" ht="20.100000000000001" customHeight="1" x14ac:dyDescent="0.25">
      <c r="A142" s="352" t="s">
        <v>256</v>
      </c>
      <c r="B142" s="40">
        <v>15421</v>
      </c>
      <c r="C142" s="40">
        <v>13681</v>
      </c>
      <c r="D142" s="40">
        <v>1950</v>
      </c>
      <c r="E142" s="40">
        <v>402</v>
      </c>
      <c r="F142" s="40">
        <v>1157</v>
      </c>
      <c r="G142" s="40">
        <v>2309</v>
      </c>
      <c r="H142" s="40">
        <v>487</v>
      </c>
      <c r="I142" s="40">
        <v>1336</v>
      </c>
      <c r="J142" s="40">
        <v>891</v>
      </c>
      <c r="K142" s="40">
        <v>874</v>
      </c>
      <c r="L142" s="40">
        <v>961</v>
      </c>
      <c r="M142" s="40">
        <v>524</v>
      </c>
      <c r="N142" s="40">
        <v>416</v>
      </c>
      <c r="O142" s="40">
        <v>573</v>
      </c>
    </row>
    <row r="143" spans="1:16" ht="20.100000000000001" customHeight="1" x14ac:dyDescent="0.25">
      <c r="A143" s="41" t="s">
        <v>46</v>
      </c>
      <c r="B143" s="42">
        <v>120</v>
      </c>
      <c r="C143" s="42">
        <v>139</v>
      </c>
      <c r="D143" s="42">
        <v>6</v>
      </c>
      <c r="E143" s="42">
        <v>7</v>
      </c>
      <c r="F143" s="42">
        <v>9</v>
      </c>
      <c r="G143" s="42">
        <v>8</v>
      </c>
      <c r="H143" s="42">
        <v>2</v>
      </c>
      <c r="I143" s="42">
        <v>8</v>
      </c>
      <c r="J143" s="42">
        <v>6</v>
      </c>
      <c r="K143" s="42">
        <v>4</v>
      </c>
      <c r="L143" s="42">
        <v>10</v>
      </c>
      <c r="M143" s="42">
        <v>8</v>
      </c>
      <c r="N143" s="42">
        <v>7</v>
      </c>
      <c r="O143" s="42">
        <v>3</v>
      </c>
    </row>
    <row r="144" spans="1:16" ht="20.100000000000001" customHeight="1" x14ac:dyDescent="0.25">
      <c r="A144" s="41" t="s">
        <v>47</v>
      </c>
      <c r="B144" s="42">
        <v>20</v>
      </c>
      <c r="C144" s="42">
        <v>5</v>
      </c>
      <c r="D144" s="42">
        <v>0</v>
      </c>
      <c r="E144" s="42">
        <v>0</v>
      </c>
      <c r="F144" s="42">
        <v>3</v>
      </c>
      <c r="G144" s="42">
        <v>1</v>
      </c>
      <c r="H144" s="42">
        <v>1</v>
      </c>
      <c r="I144" s="42">
        <v>0</v>
      </c>
      <c r="J144" s="42">
        <v>0</v>
      </c>
      <c r="K144" s="42">
        <v>0</v>
      </c>
      <c r="L144" s="42">
        <v>0</v>
      </c>
      <c r="M144" s="42">
        <v>0</v>
      </c>
      <c r="N144" s="42">
        <v>0</v>
      </c>
      <c r="O144" s="42">
        <v>0</v>
      </c>
    </row>
    <row r="145" spans="1:15" ht="20.100000000000001" customHeight="1" x14ac:dyDescent="0.25">
      <c r="A145" s="41" t="s">
        <v>48</v>
      </c>
      <c r="B145" s="42">
        <v>87</v>
      </c>
      <c r="C145" s="42">
        <v>79</v>
      </c>
      <c r="D145" s="42">
        <v>5</v>
      </c>
      <c r="E145" s="42">
        <v>2</v>
      </c>
      <c r="F145" s="42">
        <v>5</v>
      </c>
      <c r="G145" s="42">
        <v>5</v>
      </c>
      <c r="H145" s="42">
        <v>4</v>
      </c>
      <c r="I145" s="42">
        <v>6</v>
      </c>
      <c r="J145" s="42">
        <v>14</v>
      </c>
      <c r="K145" s="42">
        <v>1</v>
      </c>
      <c r="L145" s="42">
        <v>3</v>
      </c>
      <c r="M145" s="42">
        <v>2</v>
      </c>
      <c r="N145" s="42">
        <v>3</v>
      </c>
      <c r="O145" s="42">
        <v>2</v>
      </c>
    </row>
    <row r="146" spans="1:15" ht="20.100000000000001" customHeight="1" x14ac:dyDescent="0.25">
      <c r="A146" s="41" t="s">
        <v>579</v>
      </c>
      <c r="B146" s="42">
        <v>26</v>
      </c>
      <c r="C146" s="42">
        <v>5</v>
      </c>
      <c r="D146" s="42">
        <v>0</v>
      </c>
      <c r="E146" s="42">
        <v>0</v>
      </c>
      <c r="F146" s="42">
        <v>0</v>
      </c>
      <c r="G146" s="42">
        <v>0</v>
      </c>
      <c r="H146" s="42">
        <v>0</v>
      </c>
      <c r="I146" s="42">
        <v>4</v>
      </c>
      <c r="J146" s="42">
        <v>0</v>
      </c>
      <c r="K146" s="42">
        <v>0</v>
      </c>
      <c r="L146" s="42">
        <v>2</v>
      </c>
      <c r="M146" s="42">
        <v>0</v>
      </c>
      <c r="N146" s="42">
        <v>1</v>
      </c>
      <c r="O146" s="42">
        <v>0</v>
      </c>
    </row>
    <row r="147" spans="1:15" ht="20.100000000000001" customHeight="1" x14ac:dyDescent="0.25">
      <c r="A147" s="41" t="s">
        <v>270</v>
      </c>
      <c r="B147" s="42">
        <v>5</v>
      </c>
      <c r="C147" s="42">
        <v>4</v>
      </c>
      <c r="D147" s="42">
        <v>0</v>
      </c>
      <c r="E147" s="42">
        <v>0</v>
      </c>
      <c r="F147" s="42">
        <v>0</v>
      </c>
      <c r="G147" s="42">
        <v>0</v>
      </c>
      <c r="H147" s="42">
        <v>0</v>
      </c>
      <c r="I147" s="42">
        <v>0</v>
      </c>
      <c r="J147" s="42">
        <v>0</v>
      </c>
      <c r="K147" s="42">
        <v>0</v>
      </c>
      <c r="L147" s="42">
        <v>0</v>
      </c>
      <c r="M147" s="42">
        <v>0</v>
      </c>
      <c r="N147" s="42">
        <v>0</v>
      </c>
      <c r="O147" s="42">
        <v>1</v>
      </c>
    </row>
    <row r="148" spans="1:15" ht="20.100000000000001" customHeight="1" x14ac:dyDescent="0.25">
      <c r="A148" s="41" t="s">
        <v>49</v>
      </c>
      <c r="B148" s="42">
        <v>6</v>
      </c>
      <c r="C148" s="42">
        <v>10</v>
      </c>
      <c r="D148" s="42">
        <v>1</v>
      </c>
      <c r="E148" s="42">
        <v>0</v>
      </c>
      <c r="F148" s="42">
        <v>3</v>
      </c>
      <c r="G148" s="42">
        <v>1</v>
      </c>
      <c r="H148" s="42">
        <v>0</v>
      </c>
      <c r="I148" s="42">
        <v>3</v>
      </c>
      <c r="J148" s="42">
        <v>0</v>
      </c>
      <c r="K148" s="42">
        <v>0</v>
      </c>
      <c r="L148" s="42">
        <v>0</v>
      </c>
      <c r="M148" s="42">
        <v>0</v>
      </c>
      <c r="N148" s="42">
        <v>0</v>
      </c>
      <c r="O148" s="42">
        <v>0</v>
      </c>
    </row>
    <row r="149" spans="1:15" ht="20.100000000000001" customHeight="1" x14ac:dyDescent="0.25">
      <c r="A149" s="41" t="s">
        <v>580</v>
      </c>
      <c r="B149" s="42">
        <v>3</v>
      </c>
      <c r="C149" s="42">
        <v>2</v>
      </c>
      <c r="D149" s="42">
        <v>0</v>
      </c>
      <c r="E149" s="42">
        <v>0</v>
      </c>
      <c r="F149" s="42">
        <v>3</v>
      </c>
      <c r="G149" s="42">
        <v>0</v>
      </c>
      <c r="H149" s="42">
        <v>0</v>
      </c>
      <c r="I149" s="42">
        <v>0</v>
      </c>
      <c r="J149" s="42">
        <v>0</v>
      </c>
      <c r="K149" s="42">
        <v>0</v>
      </c>
      <c r="L149" s="42">
        <v>0</v>
      </c>
      <c r="M149" s="42">
        <v>0</v>
      </c>
      <c r="N149" s="42">
        <v>0</v>
      </c>
      <c r="O149" s="42">
        <v>0</v>
      </c>
    </row>
    <row r="150" spans="1:15" ht="20.100000000000001" customHeight="1" x14ac:dyDescent="0.25">
      <c r="A150" s="41" t="s">
        <v>276</v>
      </c>
      <c r="B150" s="42">
        <v>4</v>
      </c>
      <c r="C150" s="42">
        <v>0</v>
      </c>
      <c r="D150" s="42">
        <v>0</v>
      </c>
      <c r="E150" s="42">
        <v>0</v>
      </c>
      <c r="F150" s="42">
        <v>0</v>
      </c>
      <c r="G150" s="42">
        <v>0</v>
      </c>
      <c r="H150" s="42">
        <v>0</v>
      </c>
      <c r="I150" s="42">
        <v>0</v>
      </c>
      <c r="J150" s="42">
        <v>0</v>
      </c>
      <c r="K150" s="42">
        <v>0</v>
      </c>
      <c r="L150" s="42">
        <v>0</v>
      </c>
      <c r="M150" s="42">
        <v>0</v>
      </c>
      <c r="N150" s="42">
        <v>0</v>
      </c>
      <c r="O150" s="42">
        <v>0</v>
      </c>
    </row>
    <row r="151" spans="1:15" ht="20.100000000000001" customHeight="1" x14ac:dyDescent="0.25">
      <c r="A151" s="41" t="s">
        <v>50</v>
      </c>
      <c r="B151" s="42">
        <v>77</v>
      </c>
      <c r="C151" s="42">
        <v>40</v>
      </c>
      <c r="D151" s="42">
        <v>13</v>
      </c>
      <c r="E151" s="42">
        <v>3</v>
      </c>
      <c r="F151" s="42">
        <v>6</v>
      </c>
      <c r="G151" s="42">
        <v>4</v>
      </c>
      <c r="H151" s="42">
        <v>2</v>
      </c>
      <c r="I151" s="42">
        <v>0</v>
      </c>
      <c r="J151" s="42">
        <v>5</v>
      </c>
      <c r="K151" s="42">
        <v>3</v>
      </c>
      <c r="L151" s="42">
        <v>8</v>
      </c>
      <c r="M151" s="42">
        <v>1</v>
      </c>
      <c r="N151" s="42">
        <v>0</v>
      </c>
      <c r="O151" s="42">
        <v>0</v>
      </c>
    </row>
    <row r="152" spans="1:15" ht="20.100000000000001" customHeight="1" x14ac:dyDescent="0.25">
      <c r="A152" s="41" t="s">
        <v>272</v>
      </c>
      <c r="B152" s="42">
        <v>2</v>
      </c>
      <c r="C152" s="42">
        <v>0</v>
      </c>
      <c r="D152" s="42">
        <v>0</v>
      </c>
      <c r="E152" s="42">
        <v>0</v>
      </c>
      <c r="F152" s="42">
        <v>2</v>
      </c>
      <c r="G152" s="42">
        <v>0</v>
      </c>
      <c r="H152" s="42">
        <v>0</v>
      </c>
      <c r="I152" s="42">
        <v>0</v>
      </c>
      <c r="J152" s="42">
        <v>0</v>
      </c>
      <c r="K152" s="42">
        <v>0</v>
      </c>
      <c r="L152" s="42">
        <v>0</v>
      </c>
      <c r="M152" s="42">
        <v>0</v>
      </c>
      <c r="N152" s="42">
        <v>0</v>
      </c>
      <c r="O152" s="42">
        <v>0</v>
      </c>
    </row>
    <row r="153" spans="1:15" ht="20.100000000000001" customHeight="1" x14ac:dyDescent="0.25">
      <c r="A153" s="41" t="s">
        <v>51</v>
      </c>
      <c r="B153" s="42">
        <v>2</v>
      </c>
      <c r="C153" s="42">
        <v>1</v>
      </c>
      <c r="D153" s="42">
        <v>1</v>
      </c>
      <c r="E153" s="42">
        <v>0</v>
      </c>
      <c r="F153" s="42">
        <v>1</v>
      </c>
      <c r="G153" s="42">
        <v>0</v>
      </c>
      <c r="H153" s="42">
        <v>0</v>
      </c>
      <c r="I153" s="42">
        <v>0</v>
      </c>
      <c r="J153" s="42">
        <v>0</v>
      </c>
      <c r="K153" s="42">
        <v>1</v>
      </c>
      <c r="L153" s="42">
        <v>0</v>
      </c>
      <c r="M153" s="42">
        <v>0</v>
      </c>
      <c r="N153" s="42">
        <v>0</v>
      </c>
      <c r="O153" s="42">
        <v>0</v>
      </c>
    </row>
    <row r="154" spans="1:15" ht="20.100000000000001" customHeight="1" x14ac:dyDescent="0.25">
      <c r="A154" s="41" t="s">
        <v>52</v>
      </c>
      <c r="B154" s="42">
        <v>11458</v>
      </c>
      <c r="C154" s="42">
        <v>10752</v>
      </c>
      <c r="D154" s="42">
        <v>442</v>
      </c>
      <c r="E154" s="42">
        <v>383</v>
      </c>
      <c r="F154" s="42">
        <v>1051</v>
      </c>
      <c r="G154" s="42">
        <v>892</v>
      </c>
      <c r="H154" s="42">
        <v>464</v>
      </c>
      <c r="I154" s="42">
        <v>633</v>
      </c>
      <c r="J154" s="42">
        <v>850</v>
      </c>
      <c r="K154" s="42">
        <v>836</v>
      </c>
      <c r="L154" s="42">
        <v>914</v>
      </c>
      <c r="M154" s="42">
        <v>492</v>
      </c>
      <c r="N154" s="42">
        <v>393</v>
      </c>
      <c r="O154" s="42">
        <v>556</v>
      </c>
    </row>
    <row r="155" spans="1:15" ht="20.100000000000001" customHeight="1" x14ac:dyDescent="0.25">
      <c r="A155" s="41" t="s">
        <v>53</v>
      </c>
      <c r="B155" s="42">
        <v>5</v>
      </c>
      <c r="C155" s="42">
        <v>12</v>
      </c>
      <c r="D155" s="42">
        <v>0</v>
      </c>
      <c r="E155" s="42">
        <v>0</v>
      </c>
      <c r="F155" s="42">
        <v>0</v>
      </c>
      <c r="G155" s="42">
        <v>0</v>
      </c>
      <c r="H155" s="42">
        <v>0</v>
      </c>
      <c r="I155" s="42">
        <v>4</v>
      </c>
      <c r="J155" s="42">
        <v>1</v>
      </c>
      <c r="K155" s="42">
        <v>1</v>
      </c>
      <c r="L155" s="42">
        <v>0</v>
      </c>
      <c r="M155" s="42">
        <v>0</v>
      </c>
      <c r="N155" s="42">
        <v>0</v>
      </c>
      <c r="O155" s="42">
        <v>3</v>
      </c>
    </row>
    <row r="156" spans="1:15" ht="20.100000000000001" customHeight="1" x14ac:dyDescent="0.25">
      <c r="A156" s="41" t="s">
        <v>54</v>
      </c>
      <c r="B156" s="42">
        <v>166</v>
      </c>
      <c r="C156" s="42">
        <v>114</v>
      </c>
      <c r="D156" s="42">
        <v>65</v>
      </c>
      <c r="E156" s="42">
        <v>1</v>
      </c>
      <c r="F156" s="42">
        <v>9</v>
      </c>
      <c r="G156" s="42">
        <v>6</v>
      </c>
      <c r="H156" s="42">
        <v>3</v>
      </c>
      <c r="I156" s="42">
        <v>3</v>
      </c>
      <c r="J156" s="42">
        <v>6</v>
      </c>
      <c r="K156" s="42">
        <v>6</v>
      </c>
      <c r="L156" s="42">
        <v>1</v>
      </c>
      <c r="M156" s="42">
        <v>6</v>
      </c>
      <c r="N156" s="42">
        <v>2</v>
      </c>
      <c r="O156" s="42">
        <v>1</v>
      </c>
    </row>
    <row r="157" spans="1:15" ht="20.100000000000001" customHeight="1" x14ac:dyDescent="0.25">
      <c r="A157" s="41" t="s">
        <v>55</v>
      </c>
      <c r="B157" s="42">
        <v>5</v>
      </c>
      <c r="C157" s="42">
        <v>2</v>
      </c>
      <c r="D157" s="42">
        <v>0</v>
      </c>
      <c r="E157" s="42">
        <v>0</v>
      </c>
      <c r="F157" s="42">
        <v>0</v>
      </c>
      <c r="G157" s="42">
        <v>0</v>
      </c>
      <c r="H157" s="42">
        <v>0</v>
      </c>
      <c r="I157" s="42">
        <v>0</v>
      </c>
      <c r="J157" s="42">
        <v>0</v>
      </c>
      <c r="K157" s="42">
        <v>0</v>
      </c>
      <c r="L157" s="42">
        <v>0</v>
      </c>
      <c r="M157" s="42">
        <v>0</v>
      </c>
      <c r="N157" s="42">
        <v>1</v>
      </c>
      <c r="O157" s="42">
        <v>0</v>
      </c>
    </row>
    <row r="158" spans="1:15" s="39" customFormat="1" ht="20.100000000000001" customHeight="1" x14ac:dyDescent="0.25">
      <c r="A158" s="41" t="s">
        <v>56</v>
      </c>
      <c r="B158" s="42">
        <v>25</v>
      </c>
      <c r="C158" s="42">
        <v>18</v>
      </c>
      <c r="D158" s="42">
        <v>11</v>
      </c>
      <c r="E158" s="42">
        <v>0</v>
      </c>
      <c r="F158" s="42">
        <v>0</v>
      </c>
      <c r="G158" s="42">
        <v>6</v>
      </c>
      <c r="H158" s="42">
        <v>0</v>
      </c>
      <c r="I158" s="42">
        <v>8</v>
      </c>
      <c r="J158" s="42">
        <v>0</v>
      </c>
      <c r="K158" s="42">
        <v>0</v>
      </c>
      <c r="L158" s="42">
        <v>0</v>
      </c>
      <c r="M158" s="42">
        <v>0</v>
      </c>
      <c r="N158" s="42">
        <v>0</v>
      </c>
      <c r="O158" s="42">
        <v>0</v>
      </c>
    </row>
    <row r="159" spans="1:15" s="39" customFormat="1" ht="20.100000000000001" customHeight="1" x14ac:dyDescent="0.25">
      <c r="A159" s="41" t="s">
        <v>57</v>
      </c>
      <c r="B159" s="42">
        <v>57</v>
      </c>
      <c r="C159" s="42">
        <v>47</v>
      </c>
      <c r="D159" s="42">
        <v>8</v>
      </c>
      <c r="E159" s="42">
        <v>1</v>
      </c>
      <c r="F159" s="42">
        <v>9</v>
      </c>
      <c r="G159" s="42">
        <v>3</v>
      </c>
      <c r="H159" s="42">
        <v>2</v>
      </c>
      <c r="I159" s="42">
        <v>6</v>
      </c>
      <c r="J159" s="42">
        <v>2</v>
      </c>
      <c r="K159" s="42">
        <v>4</v>
      </c>
      <c r="L159" s="42">
        <v>8</v>
      </c>
      <c r="M159" s="42">
        <v>1</v>
      </c>
      <c r="N159" s="42">
        <v>0</v>
      </c>
      <c r="O159" s="42">
        <v>2</v>
      </c>
    </row>
    <row r="160" spans="1:15" s="39" customFormat="1" ht="20.100000000000001" customHeight="1" x14ac:dyDescent="0.25">
      <c r="A160" s="41" t="s">
        <v>581</v>
      </c>
      <c r="B160" s="42">
        <v>0</v>
      </c>
      <c r="C160" s="42">
        <v>1</v>
      </c>
      <c r="D160" s="42">
        <v>0</v>
      </c>
      <c r="E160" s="42">
        <v>0</v>
      </c>
      <c r="F160" s="42">
        <v>0</v>
      </c>
      <c r="G160" s="42">
        <v>0</v>
      </c>
      <c r="H160" s="42">
        <v>0</v>
      </c>
      <c r="I160" s="42">
        <v>0</v>
      </c>
      <c r="J160" s="42">
        <v>0</v>
      </c>
      <c r="K160" s="42">
        <v>0</v>
      </c>
      <c r="L160" s="42">
        <v>0</v>
      </c>
      <c r="M160" s="42">
        <v>0</v>
      </c>
      <c r="N160" s="42">
        <v>0</v>
      </c>
      <c r="O160" s="42">
        <v>0</v>
      </c>
    </row>
    <row r="161" spans="1:15" ht="20.100000000000001" customHeight="1" x14ac:dyDescent="0.25">
      <c r="A161" s="41" t="s">
        <v>275</v>
      </c>
      <c r="B161" s="42">
        <v>0</v>
      </c>
      <c r="C161" s="42">
        <v>8</v>
      </c>
      <c r="D161" s="42">
        <v>0</v>
      </c>
      <c r="E161" s="42">
        <v>0</v>
      </c>
      <c r="F161" s="42">
        <v>0</v>
      </c>
      <c r="G161" s="42">
        <v>0</v>
      </c>
      <c r="H161" s="42">
        <v>0</v>
      </c>
      <c r="I161" s="42">
        <v>0</v>
      </c>
      <c r="J161" s="42">
        <v>0</v>
      </c>
      <c r="K161" s="42">
        <v>5</v>
      </c>
      <c r="L161" s="42">
        <v>0</v>
      </c>
      <c r="M161" s="42">
        <v>0</v>
      </c>
      <c r="N161" s="42">
        <v>0</v>
      </c>
      <c r="O161" s="42">
        <v>1</v>
      </c>
    </row>
    <row r="162" spans="1:15" ht="20.100000000000001" customHeight="1" x14ac:dyDescent="0.25">
      <c r="A162" s="41" t="s">
        <v>582</v>
      </c>
      <c r="B162" s="42">
        <v>1</v>
      </c>
      <c r="C162" s="42">
        <v>4</v>
      </c>
      <c r="D162" s="42">
        <v>0</v>
      </c>
      <c r="E162" s="42">
        <v>0</v>
      </c>
      <c r="F162" s="42">
        <v>0</v>
      </c>
      <c r="G162" s="42">
        <v>0</v>
      </c>
      <c r="H162" s="42">
        <v>0</v>
      </c>
      <c r="I162" s="42">
        <v>2</v>
      </c>
      <c r="J162" s="42">
        <v>0</v>
      </c>
      <c r="K162" s="42">
        <v>0</v>
      </c>
      <c r="L162" s="42">
        <v>0</v>
      </c>
      <c r="M162" s="42">
        <v>1</v>
      </c>
      <c r="N162" s="42">
        <v>0</v>
      </c>
      <c r="O162" s="42">
        <v>0</v>
      </c>
    </row>
    <row r="163" spans="1:15" s="39" customFormat="1" ht="20.100000000000001" customHeight="1" x14ac:dyDescent="0.25">
      <c r="A163" s="41" t="s">
        <v>58</v>
      </c>
      <c r="B163" s="42">
        <v>22</v>
      </c>
      <c r="C163" s="42">
        <v>33</v>
      </c>
      <c r="D163" s="42">
        <v>3</v>
      </c>
      <c r="E163" s="42">
        <v>0</v>
      </c>
      <c r="F163" s="42">
        <v>2</v>
      </c>
      <c r="G163" s="42">
        <v>28</v>
      </c>
      <c r="H163" s="42">
        <v>0</v>
      </c>
      <c r="I163" s="42">
        <v>1</v>
      </c>
      <c r="J163" s="42">
        <v>0</v>
      </c>
      <c r="K163" s="42">
        <v>0</v>
      </c>
      <c r="L163" s="42">
        <v>0</v>
      </c>
      <c r="M163" s="42">
        <v>0</v>
      </c>
      <c r="N163" s="42">
        <v>0</v>
      </c>
      <c r="O163" s="42">
        <v>0</v>
      </c>
    </row>
    <row r="164" spans="1:15" s="39" customFormat="1" ht="20.100000000000001" customHeight="1" x14ac:dyDescent="0.25">
      <c r="A164" s="41" t="s">
        <v>59</v>
      </c>
      <c r="B164" s="42">
        <v>22</v>
      </c>
      <c r="C164" s="42">
        <v>17</v>
      </c>
      <c r="D164" s="42">
        <v>0</v>
      </c>
      <c r="E164" s="42">
        <v>2</v>
      </c>
      <c r="F164" s="42">
        <v>1</v>
      </c>
      <c r="G164" s="42">
        <v>1</v>
      </c>
      <c r="H164" s="42">
        <v>0</v>
      </c>
      <c r="I164" s="42">
        <v>4</v>
      </c>
      <c r="J164" s="42">
        <v>0</v>
      </c>
      <c r="K164" s="42">
        <v>5</v>
      </c>
      <c r="L164" s="42">
        <v>2</v>
      </c>
      <c r="M164" s="42">
        <v>0</v>
      </c>
      <c r="N164" s="42">
        <v>0</v>
      </c>
      <c r="O164" s="42">
        <v>0</v>
      </c>
    </row>
    <row r="165" spans="1:15" s="39" customFormat="1" ht="20.100000000000001" customHeight="1" x14ac:dyDescent="0.25">
      <c r="A165" s="41" t="s">
        <v>60</v>
      </c>
      <c r="B165" s="42">
        <v>61</v>
      </c>
      <c r="C165" s="42">
        <v>68</v>
      </c>
      <c r="D165" s="42">
        <v>0</v>
      </c>
      <c r="E165" s="42">
        <v>2</v>
      </c>
      <c r="F165" s="42">
        <v>3</v>
      </c>
      <c r="G165" s="42">
        <v>7</v>
      </c>
      <c r="H165" s="42">
        <v>5</v>
      </c>
      <c r="I165" s="42">
        <v>9</v>
      </c>
      <c r="J165" s="42">
        <v>3</v>
      </c>
      <c r="K165" s="42">
        <v>1</v>
      </c>
      <c r="L165" s="42">
        <v>4</v>
      </c>
      <c r="M165" s="42">
        <v>7</v>
      </c>
      <c r="N165" s="42">
        <v>2</v>
      </c>
      <c r="O165" s="42">
        <v>1</v>
      </c>
    </row>
    <row r="166" spans="1:15" s="39" customFormat="1" ht="20.100000000000001" customHeight="1" x14ac:dyDescent="0.25">
      <c r="A166" s="41" t="s">
        <v>262</v>
      </c>
      <c r="B166" s="42">
        <v>3071</v>
      </c>
      <c r="C166" s="42">
        <v>2201</v>
      </c>
      <c r="D166" s="42">
        <v>1384</v>
      </c>
      <c r="E166" s="42">
        <v>0</v>
      </c>
      <c r="F166" s="42">
        <v>33</v>
      </c>
      <c r="G166" s="42">
        <v>1328</v>
      </c>
      <c r="H166" s="42">
        <v>2</v>
      </c>
      <c r="I166" s="42">
        <v>644</v>
      </c>
      <c r="J166" s="42">
        <v>3</v>
      </c>
      <c r="K166" s="42">
        <v>5</v>
      </c>
      <c r="L166" s="42">
        <v>1</v>
      </c>
      <c r="M166" s="42">
        <v>1</v>
      </c>
      <c r="N166" s="42">
        <v>3</v>
      </c>
      <c r="O166" s="42">
        <v>0</v>
      </c>
    </row>
    <row r="167" spans="1:15" s="39" customFormat="1" ht="20.100000000000001" customHeight="1" x14ac:dyDescent="0.25">
      <c r="A167" s="41" t="s">
        <v>61</v>
      </c>
      <c r="B167" s="42">
        <v>3</v>
      </c>
      <c r="C167" s="42">
        <v>7</v>
      </c>
      <c r="D167" s="42">
        <v>0</v>
      </c>
      <c r="E167" s="42">
        <v>0</v>
      </c>
      <c r="F167" s="42">
        <v>0</v>
      </c>
      <c r="G167" s="42">
        <v>0</v>
      </c>
      <c r="H167" s="42">
        <v>0</v>
      </c>
      <c r="I167" s="42">
        <v>0</v>
      </c>
      <c r="J167" s="42">
        <v>0</v>
      </c>
      <c r="K167" s="42">
        <v>0</v>
      </c>
      <c r="L167" s="42">
        <v>2</v>
      </c>
      <c r="M167" s="42">
        <v>0</v>
      </c>
      <c r="N167" s="42">
        <v>0</v>
      </c>
      <c r="O167" s="42">
        <v>0</v>
      </c>
    </row>
    <row r="168" spans="1:15" s="39" customFormat="1" ht="20.100000000000001" customHeight="1" x14ac:dyDescent="0.25">
      <c r="A168" s="41" t="s">
        <v>273</v>
      </c>
      <c r="B168" s="42">
        <v>23</v>
      </c>
      <c r="C168" s="42">
        <v>12</v>
      </c>
      <c r="D168" s="42">
        <v>1</v>
      </c>
      <c r="E168" s="42">
        <v>0</v>
      </c>
      <c r="F168" s="42">
        <v>0</v>
      </c>
      <c r="G168" s="42">
        <v>1</v>
      </c>
      <c r="H168" s="42">
        <v>0</v>
      </c>
      <c r="I168" s="42">
        <v>0</v>
      </c>
      <c r="J168" s="42">
        <v>0</v>
      </c>
      <c r="K168" s="42">
        <v>2</v>
      </c>
      <c r="L168" s="42">
        <v>1</v>
      </c>
      <c r="M168" s="42">
        <v>1</v>
      </c>
      <c r="N168" s="42">
        <v>1</v>
      </c>
      <c r="O168" s="42">
        <v>3</v>
      </c>
    </row>
    <row r="169" spans="1:15" s="39" customFormat="1" ht="20.100000000000001" customHeight="1" x14ac:dyDescent="0.25">
      <c r="A169" s="41" t="s">
        <v>62</v>
      </c>
      <c r="B169" s="42">
        <v>8</v>
      </c>
      <c r="C169" s="42">
        <v>5</v>
      </c>
      <c r="D169" s="42">
        <v>0</v>
      </c>
      <c r="E169" s="42">
        <v>0</v>
      </c>
      <c r="F169" s="42">
        <v>3</v>
      </c>
      <c r="G169" s="42">
        <v>0</v>
      </c>
      <c r="H169" s="42">
        <v>0</v>
      </c>
      <c r="I169" s="42">
        <v>0</v>
      </c>
      <c r="J169" s="42">
        <v>0</v>
      </c>
      <c r="K169" s="42">
        <v>0</v>
      </c>
      <c r="L169" s="42">
        <v>1</v>
      </c>
      <c r="M169" s="42">
        <v>0</v>
      </c>
      <c r="N169" s="42">
        <v>0</v>
      </c>
      <c r="O169" s="42">
        <v>0</v>
      </c>
    </row>
    <row r="170" spans="1:15" s="39" customFormat="1" ht="20.100000000000001" customHeight="1" x14ac:dyDescent="0.25">
      <c r="A170" s="41" t="s">
        <v>274</v>
      </c>
      <c r="B170" s="42">
        <v>6</v>
      </c>
      <c r="C170" s="42">
        <v>0</v>
      </c>
      <c r="D170" s="42">
        <v>0</v>
      </c>
      <c r="E170" s="42">
        <v>0</v>
      </c>
      <c r="F170" s="42">
        <v>0</v>
      </c>
      <c r="G170" s="42">
        <v>0</v>
      </c>
      <c r="H170" s="42">
        <v>0</v>
      </c>
      <c r="I170" s="42">
        <v>0</v>
      </c>
      <c r="J170" s="42">
        <v>0</v>
      </c>
      <c r="K170" s="42">
        <v>0</v>
      </c>
      <c r="L170" s="42">
        <v>0</v>
      </c>
      <c r="M170" s="42">
        <v>0</v>
      </c>
      <c r="N170" s="42">
        <v>0</v>
      </c>
      <c r="O170" s="42">
        <v>0</v>
      </c>
    </row>
    <row r="171" spans="1:15" s="39" customFormat="1" ht="20.100000000000001" customHeight="1" x14ac:dyDescent="0.25">
      <c r="A171" s="41" t="s">
        <v>63</v>
      </c>
      <c r="B171" s="42">
        <v>11</v>
      </c>
      <c r="C171" s="42">
        <v>25</v>
      </c>
      <c r="D171" s="42">
        <v>4</v>
      </c>
      <c r="E171" s="42">
        <v>0</v>
      </c>
      <c r="F171" s="42">
        <v>2</v>
      </c>
      <c r="G171" s="42">
        <v>10</v>
      </c>
      <c r="H171" s="42">
        <v>0</v>
      </c>
      <c r="I171" s="42">
        <v>1</v>
      </c>
      <c r="J171" s="42">
        <v>0</v>
      </c>
      <c r="K171" s="42">
        <v>0</v>
      </c>
      <c r="L171" s="42">
        <v>0</v>
      </c>
      <c r="M171" s="42">
        <v>0</v>
      </c>
      <c r="N171" s="42">
        <v>0</v>
      </c>
      <c r="O171" s="42">
        <v>0</v>
      </c>
    </row>
    <row r="172" spans="1:15" s="39" customFormat="1" ht="20.100000000000001" customHeight="1" x14ac:dyDescent="0.25">
      <c r="A172" s="41" t="s">
        <v>64</v>
      </c>
      <c r="B172" s="42">
        <v>94</v>
      </c>
      <c r="C172" s="42">
        <v>61</v>
      </c>
      <c r="D172" s="42">
        <v>6</v>
      </c>
      <c r="E172" s="42">
        <v>1</v>
      </c>
      <c r="F172" s="42">
        <v>7</v>
      </c>
      <c r="G172" s="42">
        <v>6</v>
      </c>
      <c r="H172" s="42">
        <v>2</v>
      </c>
      <c r="I172" s="42">
        <v>0</v>
      </c>
      <c r="J172" s="42">
        <v>0</v>
      </c>
      <c r="K172" s="42">
        <v>0</v>
      </c>
      <c r="L172" s="42">
        <v>4</v>
      </c>
      <c r="M172" s="42">
        <v>2</v>
      </c>
      <c r="N172" s="42">
        <v>2</v>
      </c>
      <c r="O172" s="42">
        <v>0</v>
      </c>
    </row>
    <row r="173" spans="1:15" s="39" customFormat="1" ht="20.100000000000001" customHeight="1" x14ac:dyDescent="0.25">
      <c r="A173" s="41" t="s">
        <v>261</v>
      </c>
      <c r="B173" s="42">
        <v>1</v>
      </c>
      <c r="C173" s="42">
        <v>3</v>
      </c>
      <c r="D173" s="42">
        <v>0</v>
      </c>
      <c r="E173" s="42">
        <v>0</v>
      </c>
      <c r="F173" s="42">
        <v>0</v>
      </c>
      <c r="G173" s="42">
        <v>1</v>
      </c>
      <c r="H173" s="42">
        <v>0</v>
      </c>
      <c r="I173" s="42">
        <v>0</v>
      </c>
      <c r="J173" s="42">
        <v>0</v>
      </c>
      <c r="K173" s="42">
        <v>0</v>
      </c>
      <c r="L173" s="42">
        <v>0</v>
      </c>
      <c r="M173" s="42">
        <v>0</v>
      </c>
      <c r="N173" s="42">
        <v>0</v>
      </c>
      <c r="O173" s="42">
        <v>0</v>
      </c>
    </row>
    <row r="174" spans="1:15" s="39" customFormat="1" ht="20.100000000000001" customHeight="1" x14ac:dyDescent="0.25">
      <c r="A174" s="41" t="s">
        <v>583</v>
      </c>
      <c r="B174" s="42">
        <v>28</v>
      </c>
      <c r="C174" s="42">
        <v>4</v>
      </c>
      <c r="D174" s="42">
        <v>0</v>
      </c>
      <c r="E174" s="42">
        <v>0</v>
      </c>
      <c r="F174" s="42">
        <v>4</v>
      </c>
      <c r="G174" s="42">
        <v>0</v>
      </c>
      <c r="H174" s="42">
        <v>0</v>
      </c>
      <c r="I174" s="42">
        <v>0</v>
      </c>
      <c r="J174" s="42">
        <v>0</v>
      </c>
      <c r="K174" s="42">
        <v>0</v>
      </c>
      <c r="L174" s="42">
        <v>0</v>
      </c>
      <c r="M174" s="42">
        <v>2</v>
      </c>
      <c r="N174" s="42">
        <v>1</v>
      </c>
      <c r="O174" s="42">
        <v>0</v>
      </c>
    </row>
    <row r="175" spans="1:15" s="39" customFormat="1" ht="20.100000000000001" customHeight="1" x14ac:dyDescent="0.25">
      <c r="A175" s="41" t="s">
        <v>65</v>
      </c>
      <c r="B175" s="42">
        <v>2</v>
      </c>
      <c r="C175" s="42">
        <v>2</v>
      </c>
      <c r="D175" s="42">
        <v>0</v>
      </c>
      <c r="E175" s="42">
        <v>0</v>
      </c>
      <c r="F175" s="42">
        <v>1</v>
      </c>
      <c r="G175" s="42">
        <v>1</v>
      </c>
      <c r="H175" s="42">
        <v>0</v>
      </c>
      <c r="I175" s="42">
        <v>0</v>
      </c>
      <c r="J175" s="42">
        <v>1</v>
      </c>
      <c r="K175" s="42">
        <v>0</v>
      </c>
      <c r="L175" s="42">
        <v>0</v>
      </c>
      <c r="M175" s="42">
        <v>0</v>
      </c>
      <c r="N175" s="42">
        <v>0</v>
      </c>
      <c r="O175" s="42">
        <v>0</v>
      </c>
    </row>
    <row r="176" spans="1:15" ht="20.100000000000001" customHeight="1" x14ac:dyDescent="0.25">
      <c r="A176" s="352" t="s">
        <v>257</v>
      </c>
      <c r="B176" s="40">
        <v>102</v>
      </c>
      <c r="C176" s="40">
        <v>108</v>
      </c>
      <c r="D176" s="40">
        <v>1</v>
      </c>
      <c r="E176" s="40">
        <v>0</v>
      </c>
      <c r="F176" s="40">
        <v>3</v>
      </c>
      <c r="G176" s="40">
        <v>0</v>
      </c>
      <c r="H176" s="40">
        <v>0</v>
      </c>
      <c r="I176" s="40">
        <v>1</v>
      </c>
      <c r="J176" s="40">
        <v>0</v>
      </c>
      <c r="K176" s="40">
        <v>2</v>
      </c>
      <c r="L176" s="40">
        <v>0</v>
      </c>
      <c r="M176" s="40">
        <v>0</v>
      </c>
      <c r="N176" s="40">
        <v>3</v>
      </c>
      <c r="O176" s="40">
        <v>0</v>
      </c>
    </row>
    <row r="177" spans="1:19" ht="20.100000000000001" customHeight="1" x14ac:dyDescent="0.25">
      <c r="A177" s="41" t="s">
        <v>66</v>
      </c>
      <c r="B177" s="42">
        <v>87</v>
      </c>
      <c r="C177" s="42">
        <v>97</v>
      </c>
      <c r="D177" s="44">
        <v>1</v>
      </c>
      <c r="E177" s="44">
        <v>0</v>
      </c>
      <c r="F177" s="44">
        <v>3</v>
      </c>
      <c r="G177" s="44">
        <v>0</v>
      </c>
      <c r="H177" s="44">
        <v>0</v>
      </c>
      <c r="I177" s="44">
        <v>1</v>
      </c>
      <c r="J177" s="44">
        <v>0</v>
      </c>
      <c r="K177" s="44">
        <v>0</v>
      </c>
      <c r="L177" s="44">
        <v>0</v>
      </c>
      <c r="M177" s="44">
        <v>0</v>
      </c>
      <c r="N177" s="44">
        <v>1</v>
      </c>
      <c r="O177" s="44">
        <v>0</v>
      </c>
    </row>
    <row r="178" spans="1:19" ht="20.100000000000001" customHeight="1" x14ac:dyDescent="0.25">
      <c r="A178" s="41" t="s">
        <v>67</v>
      </c>
      <c r="B178" s="42">
        <v>15</v>
      </c>
      <c r="C178" s="42">
        <v>11</v>
      </c>
      <c r="D178" s="44">
        <v>0</v>
      </c>
      <c r="E178" s="44">
        <v>0</v>
      </c>
      <c r="F178" s="44">
        <v>0</v>
      </c>
      <c r="G178" s="44">
        <v>0</v>
      </c>
      <c r="H178" s="44">
        <v>0</v>
      </c>
      <c r="I178" s="44">
        <v>0</v>
      </c>
      <c r="J178" s="44">
        <v>0</v>
      </c>
      <c r="K178" s="44">
        <v>2</v>
      </c>
      <c r="L178" s="44">
        <v>0</v>
      </c>
      <c r="M178" s="44">
        <v>0</v>
      </c>
      <c r="N178" s="44">
        <v>2</v>
      </c>
      <c r="O178" s="44">
        <v>0</v>
      </c>
    </row>
    <row r="179" spans="1:19" ht="20.100000000000001" customHeight="1" x14ac:dyDescent="0.25">
      <c r="A179" s="41" t="s">
        <v>68</v>
      </c>
      <c r="B179" s="42">
        <v>0</v>
      </c>
      <c r="C179" s="42">
        <v>0</v>
      </c>
      <c r="D179" s="44">
        <v>0</v>
      </c>
      <c r="E179" s="44">
        <v>0</v>
      </c>
      <c r="F179" s="44">
        <v>0</v>
      </c>
      <c r="G179" s="44">
        <v>0</v>
      </c>
      <c r="H179" s="44">
        <v>0</v>
      </c>
      <c r="I179" s="44">
        <v>0</v>
      </c>
      <c r="J179" s="44">
        <v>0</v>
      </c>
      <c r="K179" s="44">
        <v>0</v>
      </c>
      <c r="L179" s="44">
        <v>0</v>
      </c>
      <c r="M179" s="44">
        <v>0</v>
      </c>
      <c r="N179" s="44">
        <v>0</v>
      </c>
      <c r="O179" s="44">
        <v>0</v>
      </c>
    </row>
    <row r="180" spans="1:19" s="39" customFormat="1" ht="20.100000000000001" customHeight="1" thickBot="1" x14ac:dyDescent="0.3">
      <c r="A180" s="353" t="s">
        <v>591</v>
      </c>
      <c r="B180" s="46">
        <v>0</v>
      </c>
      <c r="C180" s="46">
        <v>0</v>
      </c>
      <c r="D180" s="46">
        <v>0</v>
      </c>
      <c r="E180" s="46">
        <v>0</v>
      </c>
      <c r="F180" s="46">
        <v>0</v>
      </c>
      <c r="G180" s="46">
        <v>0</v>
      </c>
      <c r="H180" s="46">
        <v>0</v>
      </c>
      <c r="I180" s="46">
        <v>0</v>
      </c>
      <c r="J180" s="46">
        <v>0</v>
      </c>
      <c r="K180" s="46">
        <v>0</v>
      </c>
      <c r="L180" s="46">
        <v>0</v>
      </c>
      <c r="M180" s="46">
        <v>0</v>
      </c>
      <c r="N180" s="46">
        <v>0</v>
      </c>
      <c r="O180" s="46">
        <v>0</v>
      </c>
    </row>
    <row r="181" spans="1:19" s="48" customFormat="1" ht="15.95" customHeight="1" x14ac:dyDescent="0.25">
      <c r="A181" s="47" t="s">
        <v>588</v>
      </c>
      <c r="B181" s="47"/>
      <c r="C181" s="47"/>
      <c r="O181" s="60" t="s">
        <v>585</v>
      </c>
    </row>
    <row r="182" spans="1:19" s="27" customFormat="1" ht="24.95" customHeight="1" x14ac:dyDescent="0.25">
      <c r="A182" s="347" t="s">
        <v>132</v>
      </c>
      <c r="B182" s="347"/>
      <c r="C182" s="347"/>
      <c r="D182" s="347"/>
      <c r="E182" s="347"/>
      <c r="F182" s="347"/>
      <c r="G182" s="347"/>
    </row>
    <row r="183" spans="1:19" ht="24.95" customHeight="1" thickBot="1" x14ac:dyDescent="0.25">
      <c r="A183" s="28" t="s">
        <v>481</v>
      </c>
      <c r="B183" s="45"/>
      <c r="C183" s="45"/>
      <c r="D183" s="62"/>
      <c r="E183" s="62"/>
      <c r="F183" s="62"/>
      <c r="G183" s="62"/>
      <c r="H183" s="62"/>
      <c r="I183" s="62"/>
      <c r="J183" s="62"/>
      <c r="K183" s="62"/>
      <c r="L183" s="62"/>
      <c r="M183" s="336" t="s">
        <v>76</v>
      </c>
      <c r="N183" s="63"/>
      <c r="O183" s="63"/>
    </row>
    <row r="184" spans="1:19" ht="20.100000000000001" customHeight="1" x14ac:dyDescent="0.25">
      <c r="A184" s="1023" t="s">
        <v>8</v>
      </c>
      <c r="B184" s="1019" t="s">
        <v>86</v>
      </c>
      <c r="C184" s="1020"/>
      <c r="D184" s="1020"/>
      <c r="E184" s="1020"/>
      <c r="F184" s="1020"/>
      <c r="G184" s="1020"/>
      <c r="H184" s="1020"/>
      <c r="I184" s="1020"/>
      <c r="J184" s="1020"/>
      <c r="K184" s="1020"/>
      <c r="L184" s="1020"/>
      <c r="M184" s="1020"/>
      <c r="N184" s="63"/>
      <c r="O184" s="63"/>
    </row>
    <row r="185" spans="1:19" ht="20.100000000000001" customHeight="1" x14ac:dyDescent="0.25">
      <c r="A185" s="1024"/>
      <c r="B185" s="1021" t="s">
        <v>77</v>
      </c>
      <c r="C185" s="1021"/>
      <c r="D185" s="32" t="s">
        <v>78</v>
      </c>
      <c r="E185" s="32"/>
      <c r="F185" s="1021" t="s">
        <v>79</v>
      </c>
      <c r="G185" s="1021"/>
      <c r="H185" s="32" t="s">
        <v>80</v>
      </c>
      <c r="I185" s="32"/>
      <c r="J185" s="1021" t="s">
        <v>81</v>
      </c>
      <c r="K185" s="1021"/>
      <c r="L185" s="32" t="s">
        <v>82</v>
      </c>
      <c r="M185" s="57"/>
      <c r="N185" s="58"/>
      <c r="P185" s="63"/>
    </row>
    <row r="186" spans="1:19" s="39" customFormat="1" ht="20.100000000000001" customHeight="1" x14ac:dyDescent="0.25">
      <c r="A186" s="1025"/>
      <c r="B186" s="334">
        <v>2015</v>
      </c>
      <c r="C186" s="334">
        <v>2016</v>
      </c>
      <c r="D186" s="334">
        <v>2015</v>
      </c>
      <c r="E186" s="334">
        <v>2016</v>
      </c>
      <c r="F186" s="334">
        <v>2015</v>
      </c>
      <c r="G186" s="334">
        <v>2016</v>
      </c>
      <c r="H186" s="334">
        <v>2015</v>
      </c>
      <c r="I186" s="334">
        <v>2016</v>
      </c>
      <c r="J186" s="334">
        <v>2015</v>
      </c>
      <c r="K186" s="334">
        <v>2016</v>
      </c>
      <c r="L186" s="334">
        <v>2015</v>
      </c>
      <c r="M186" s="335">
        <v>2016</v>
      </c>
      <c r="N186" s="56"/>
      <c r="P186" s="61"/>
    </row>
    <row r="187" spans="1:19" ht="20.100000000000001" customHeight="1" x14ac:dyDescent="0.25">
      <c r="A187" s="352" t="s">
        <v>256</v>
      </c>
      <c r="B187" s="40">
        <v>1874</v>
      </c>
      <c r="C187" s="40">
        <v>1531</v>
      </c>
      <c r="D187" s="40">
        <v>1716</v>
      </c>
      <c r="E187" s="40">
        <v>1975</v>
      </c>
      <c r="F187" s="40">
        <v>219</v>
      </c>
      <c r="G187" s="40">
        <v>567</v>
      </c>
      <c r="H187" s="40">
        <v>1263</v>
      </c>
      <c r="I187" s="40">
        <v>991</v>
      </c>
      <c r="J187" s="40">
        <v>1806</v>
      </c>
      <c r="K187" s="40">
        <v>969</v>
      </c>
      <c r="L187" s="40">
        <v>2681</v>
      </c>
      <c r="M187" s="40">
        <v>1630</v>
      </c>
      <c r="P187" s="63"/>
      <c r="S187" s="63"/>
    </row>
    <row r="188" spans="1:19" ht="20.100000000000001" customHeight="1" x14ac:dyDescent="0.25">
      <c r="A188" s="41" t="s">
        <v>46</v>
      </c>
      <c r="B188" s="42">
        <v>3</v>
      </c>
      <c r="C188" s="42">
        <v>3</v>
      </c>
      <c r="D188" s="42">
        <v>4</v>
      </c>
      <c r="E188" s="42">
        <v>16</v>
      </c>
      <c r="F188" s="42">
        <v>1</v>
      </c>
      <c r="G188" s="42">
        <v>4</v>
      </c>
      <c r="H188" s="42">
        <v>5</v>
      </c>
      <c r="I188" s="42">
        <v>7</v>
      </c>
      <c r="J188" s="42">
        <v>42</v>
      </c>
      <c r="K188" s="42">
        <v>22</v>
      </c>
      <c r="L188" s="42">
        <v>25</v>
      </c>
      <c r="M188" s="42">
        <v>49</v>
      </c>
      <c r="P188" s="63"/>
      <c r="S188" s="63"/>
    </row>
    <row r="189" spans="1:19" ht="20.100000000000001" customHeight="1" x14ac:dyDescent="0.25">
      <c r="A189" s="41" t="s">
        <v>47</v>
      </c>
      <c r="B189" s="42">
        <v>0</v>
      </c>
      <c r="C189" s="42">
        <v>0</v>
      </c>
      <c r="D189" s="42">
        <v>0</v>
      </c>
      <c r="E189" s="42">
        <v>1</v>
      </c>
      <c r="F189" s="42">
        <v>0</v>
      </c>
      <c r="G189" s="42">
        <v>0</v>
      </c>
      <c r="H189" s="42">
        <v>0</v>
      </c>
      <c r="I189" s="42">
        <v>0</v>
      </c>
      <c r="J189" s="42">
        <v>10</v>
      </c>
      <c r="K189" s="42">
        <v>2</v>
      </c>
      <c r="L189" s="42">
        <v>6</v>
      </c>
      <c r="M189" s="42">
        <v>1</v>
      </c>
      <c r="P189" s="63"/>
      <c r="S189" s="63"/>
    </row>
    <row r="190" spans="1:19" ht="20.100000000000001" customHeight="1" x14ac:dyDescent="0.25">
      <c r="A190" s="41" t="s">
        <v>48</v>
      </c>
      <c r="B190" s="42">
        <v>2</v>
      </c>
      <c r="C190" s="42">
        <v>14</v>
      </c>
      <c r="D190" s="42">
        <v>9</v>
      </c>
      <c r="E190" s="42">
        <v>3</v>
      </c>
      <c r="F190" s="42">
        <v>1</v>
      </c>
      <c r="G190" s="42">
        <v>5</v>
      </c>
      <c r="H190" s="42">
        <v>12</v>
      </c>
      <c r="I190" s="42">
        <v>12</v>
      </c>
      <c r="J190" s="42">
        <v>17</v>
      </c>
      <c r="K190" s="42">
        <v>12</v>
      </c>
      <c r="L190" s="42">
        <v>12</v>
      </c>
      <c r="M190" s="42">
        <v>15</v>
      </c>
      <c r="P190" s="63"/>
      <c r="S190" s="63"/>
    </row>
    <row r="191" spans="1:19" ht="20.100000000000001" customHeight="1" x14ac:dyDescent="0.25">
      <c r="A191" s="41" t="s">
        <v>579</v>
      </c>
      <c r="B191" s="42">
        <v>3</v>
      </c>
      <c r="C191" s="42">
        <v>0</v>
      </c>
      <c r="D191" s="42">
        <v>0</v>
      </c>
      <c r="E191" s="42">
        <v>0</v>
      </c>
      <c r="F191" s="42">
        <v>0</v>
      </c>
      <c r="G191" s="42">
        <v>1</v>
      </c>
      <c r="H191" s="42">
        <v>0</v>
      </c>
      <c r="I191" s="42">
        <v>0</v>
      </c>
      <c r="J191" s="42">
        <v>1</v>
      </c>
      <c r="K191" s="42">
        <v>0</v>
      </c>
      <c r="L191" s="42">
        <v>19</v>
      </c>
      <c r="M191" s="42">
        <v>0</v>
      </c>
      <c r="P191" s="63"/>
      <c r="S191" s="63"/>
    </row>
    <row r="192" spans="1:19" ht="20.100000000000001" customHeight="1" x14ac:dyDescent="0.25">
      <c r="A192" s="41" t="s">
        <v>270</v>
      </c>
      <c r="B192" s="42">
        <v>0</v>
      </c>
      <c r="C192" s="42">
        <v>0</v>
      </c>
      <c r="D192" s="42">
        <v>0</v>
      </c>
      <c r="E192" s="42">
        <v>0</v>
      </c>
      <c r="F192" s="42">
        <v>0</v>
      </c>
      <c r="G192" s="42">
        <v>0</v>
      </c>
      <c r="H192" s="42">
        <v>0</v>
      </c>
      <c r="I192" s="42">
        <v>0</v>
      </c>
      <c r="J192" s="42">
        <v>0</v>
      </c>
      <c r="K192" s="42">
        <v>2</v>
      </c>
      <c r="L192" s="42">
        <v>5</v>
      </c>
      <c r="M192" s="42">
        <v>1</v>
      </c>
      <c r="P192" s="63"/>
      <c r="S192" s="63"/>
    </row>
    <row r="193" spans="1:28" ht="20.100000000000001" customHeight="1" x14ac:dyDescent="0.25">
      <c r="A193" s="41" t="s">
        <v>49</v>
      </c>
      <c r="B193" s="42">
        <v>0</v>
      </c>
      <c r="C193" s="42">
        <v>1</v>
      </c>
      <c r="D193" s="42">
        <v>0</v>
      </c>
      <c r="E193" s="42">
        <v>0</v>
      </c>
      <c r="F193" s="42">
        <v>0</v>
      </c>
      <c r="G193" s="42">
        <v>0</v>
      </c>
      <c r="H193" s="42">
        <v>0</v>
      </c>
      <c r="I193" s="42">
        <v>0</v>
      </c>
      <c r="J193" s="42">
        <v>2</v>
      </c>
      <c r="K193" s="42">
        <v>2</v>
      </c>
      <c r="L193" s="42">
        <v>0</v>
      </c>
      <c r="M193" s="42">
        <v>3</v>
      </c>
      <c r="P193" s="63"/>
      <c r="S193" s="63"/>
    </row>
    <row r="194" spans="1:28" ht="20.100000000000001" customHeight="1" x14ac:dyDescent="0.25">
      <c r="A194" s="41" t="s">
        <v>580</v>
      </c>
      <c r="B194" s="42">
        <v>0</v>
      </c>
      <c r="C194" s="42">
        <v>0</v>
      </c>
      <c r="D194" s="42">
        <v>0</v>
      </c>
      <c r="E194" s="42">
        <v>1</v>
      </c>
      <c r="F194" s="42">
        <v>0</v>
      </c>
      <c r="G194" s="42">
        <v>0</v>
      </c>
      <c r="H194" s="42">
        <v>0</v>
      </c>
      <c r="I194" s="42">
        <v>0</v>
      </c>
      <c r="J194" s="42">
        <v>0</v>
      </c>
      <c r="K194" s="42">
        <v>1</v>
      </c>
      <c r="L194" s="42">
        <v>0</v>
      </c>
      <c r="M194" s="42">
        <v>0</v>
      </c>
      <c r="P194" s="63"/>
      <c r="S194" s="63"/>
    </row>
    <row r="195" spans="1:28" ht="20.100000000000001" customHeight="1" x14ac:dyDescent="0.25">
      <c r="A195" s="41" t="s">
        <v>276</v>
      </c>
      <c r="B195" s="42">
        <v>0</v>
      </c>
      <c r="C195" s="42">
        <v>0</v>
      </c>
      <c r="D195" s="42">
        <v>0</v>
      </c>
      <c r="E195" s="42">
        <v>0</v>
      </c>
      <c r="F195" s="42">
        <v>0</v>
      </c>
      <c r="G195" s="42">
        <v>0</v>
      </c>
      <c r="H195" s="42">
        <v>0</v>
      </c>
      <c r="I195" s="42">
        <v>0</v>
      </c>
      <c r="J195" s="42">
        <v>4</v>
      </c>
      <c r="K195" s="42">
        <v>0</v>
      </c>
      <c r="L195" s="42">
        <v>0</v>
      </c>
      <c r="M195" s="42">
        <v>0</v>
      </c>
      <c r="P195" s="63"/>
      <c r="S195" s="63"/>
    </row>
    <row r="196" spans="1:28" s="39" customFormat="1" ht="20.100000000000001" customHeight="1" x14ac:dyDescent="0.25">
      <c r="A196" s="41" t="s">
        <v>50</v>
      </c>
      <c r="B196" s="42">
        <v>3</v>
      </c>
      <c r="C196" s="42">
        <v>6</v>
      </c>
      <c r="D196" s="42">
        <v>5</v>
      </c>
      <c r="E196" s="42">
        <v>6</v>
      </c>
      <c r="F196" s="42">
        <v>2</v>
      </c>
      <c r="G196" s="42">
        <v>1</v>
      </c>
      <c r="H196" s="42">
        <v>14</v>
      </c>
      <c r="I196" s="42">
        <v>2</v>
      </c>
      <c r="J196" s="42">
        <v>13</v>
      </c>
      <c r="K196" s="42">
        <v>7</v>
      </c>
      <c r="L196" s="42">
        <v>6</v>
      </c>
      <c r="M196" s="42">
        <v>7</v>
      </c>
      <c r="P196" s="61"/>
      <c r="Q196" s="41"/>
      <c r="S196" s="61"/>
      <c r="T196" s="41"/>
      <c r="U196" s="41"/>
      <c r="V196" s="41"/>
      <c r="W196" s="41"/>
      <c r="X196" s="41"/>
      <c r="Y196" s="41"/>
      <c r="Z196" s="41"/>
      <c r="AA196" s="41"/>
      <c r="AB196" s="41"/>
    </row>
    <row r="197" spans="1:28" ht="20.100000000000001" customHeight="1" x14ac:dyDescent="0.25">
      <c r="A197" s="41" t="s">
        <v>272</v>
      </c>
      <c r="B197" s="42">
        <v>0</v>
      </c>
      <c r="C197" s="42">
        <v>0</v>
      </c>
      <c r="D197" s="42">
        <v>0</v>
      </c>
      <c r="E197" s="42">
        <v>0</v>
      </c>
      <c r="F197" s="42">
        <v>0</v>
      </c>
      <c r="G197" s="42">
        <v>0</v>
      </c>
      <c r="H197" s="42">
        <v>0</v>
      </c>
      <c r="I197" s="42">
        <v>0</v>
      </c>
      <c r="J197" s="42">
        <v>0</v>
      </c>
      <c r="K197" s="42">
        <v>0</v>
      </c>
      <c r="L197" s="42">
        <v>0</v>
      </c>
      <c r="M197" s="42">
        <v>0</v>
      </c>
      <c r="P197" s="63"/>
      <c r="S197" s="63"/>
    </row>
    <row r="198" spans="1:28" ht="20.100000000000001" customHeight="1" x14ac:dyDescent="0.25">
      <c r="A198" s="41" t="s">
        <v>51</v>
      </c>
      <c r="B198" s="42">
        <v>0</v>
      </c>
      <c r="C198" s="42">
        <v>0</v>
      </c>
      <c r="D198" s="42">
        <v>0</v>
      </c>
      <c r="E198" s="42">
        <v>0</v>
      </c>
      <c r="F198" s="42">
        <v>0</v>
      </c>
      <c r="G198" s="42">
        <v>0</v>
      </c>
      <c r="H198" s="42">
        <v>0</v>
      </c>
      <c r="I198" s="42">
        <v>0</v>
      </c>
      <c r="J198" s="42">
        <v>0</v>
      </c>
      <c r="K198" s="42">
        <v>0</v>
      </c>
      <c r="L198" s="42">
        <v>0</v>
      </c>
      <c r="M198" s="42">
        <v>0</v>
      </c>
      <c r="P198" s="63"/>
      <c r="S198" s="63"/>
    </row>
    <row r="199" spans="1:28" ht="20.100000000000001" customHeight="1" x14ac:dyDescent="0.25">
      <c r="A199" s="41" t="s">
        <v>52</v>
      </c>
      <c r="B199" s="42">
        <v>1834</v>
      </c>
      <c r="C199" s="42">
        <v>1486</v>
      </c>
      <c r="D199" s="42">
        <v>1675</v>
      </c>
      <c r="E199" s="42">
        <v>1922</v>
      </c>
      <c r="F199" s="42">
        <v>212</v>
      </c>
      <c r="G199" s="42">
        <v>536</v>
      </c>
      <c r="H199" s="42">
        <v>1196</v>
      </c>
      <c r="I199" s="42">
        <v>924</v>
      </c>
      <c r="J199" s="42">
        <v>742</v>
      </c>
      <c r="K199" s="42">
        <v>757</v>
      </c>
      <c r="L199" s="42">
        <v>1685</v>
      </c>
      <c r="M199" s="42">
        <v>1335</v>
      </c>
      <c r="P199" s="63"/>
      <c r="S199" s="63"/>
    </row>
    <row r="200" spans="1:28" s="39" customFormat="1" ht="20.100000000000001" customHeight="1" x14ac:dyDescent="0.25">
      <c r="A200" s="41" t="s">
        <v>53</v>
      </c>
      <c r="B200" s="42">
        <v>2</v>
      </c>
      <c r="C200" s="42">
        <v>0</v>
      </c>
      <c r="D200" s="42">
        <v>0</v>
      </c>
      <c r="E200" s="42">
        <v>1</v>
      </c>
      <c r="F200" s="42">
        <v>0</v>
      </c>
      <c r="G200" s="42">
        <v>1</v>
      </c>
      <c r="H200" s="42">
        <v>0</v>
      </c>
      <c r="I200" s="42">
        <v>0</v>
      </c>
      <c r="J200" s="42">
        <v>0</v>
      </c>
      <c r="K200" s="42">
        <v>2</v>
      </c>
      <c r="L200" s="42">
        <v>2</v>
      </c>
      <c r="M200" s="42">
        <v>0</v>
      </c>
      <c r="P200" s="61"/>
      <c r="Q200" s="41"/>
      <c r="S200" s="61"/>
      <c r="T200" s="41"/>
      <c r="U200" s="41"/>
      <c r="V200" s="41"/>
      <c r="W200" s="41"/>
      <c r="X200" s="41"/>
      <c r="Y200" s="41"/>
      <c r="Z200" s="41"/>
      <c r="AA200" s="41"/>
      <c r="AB200" s="41"/>
    </row>
    <row r="201" spans="1:28" ht="20.100000000000001" customHeight="1" x14ac:dyDescent="0.25">
      <c r="A201" s="41" t="s">
        <v>54</v>
      </c>
      <c r="B201" s="42">
        <v>3</v>
      </c>
      <c r="C201" s="42">
        <v>5</v>
      </c>
      <c r="D201" s="42">
        <v>5</v>
      </c>
      <c r="E201" s="42">
        <v>13</v>
      </c>
      <c r="F201" s="42">
        <v>0</v>
      </c>
      <c r="G201" s="42">
        <v>5</v>
      </c>
      <c r="H201" s="42">
        <v>4</v>
      </c>
      <c r="I201" s="42">
        <v>3</v>
      </c>
      <c r="J201" s="42">
        <v>26</v>
      </c>
      <c r="K201" s="42">
        <v>18</v>
      </c>
      <c r="L201" s="42">
        <v>42</v>
      </c>
      <c r="M201" s="42">
        <v>47</v>
      </c>
      <c r="P201" s="63"/>
      <c r="S201" s="63"/>
    </row>
    <row r="202" spans="1:28" ht="20.100000000000001" customHeight="1" x14ac:dyDescent="0.25">
      <c r="A202" s="41" t="s">
        <v>55</v>
      </c>
      <c r="B202" s="42">
        <v>0</v>
      </c>
      <c r="C202" s="42">
        <v>0</v>
      </c>
      <c r="D202" s="42">
        <v>0</v>
      </c>
      <c r="E202" s="42">
        <v>0</v>
      </c>
      <c r="F202" s="42">
        <v>0</v>
      </c>
      <c r="G202" s="42">
        <v>0</v>
      </c>
      <c r="H202" s="42">
        <v>0</v>
      </c>
      <c r="I202" s="42">
        <v>0</v>
      </c>
      <c r="J202" s="42">
        <v>0</v>
      </c>
      <c r="K202" s="42">
        <v>0</v>
      </c>
      <c r="L202" s="42">
        <v>4</v>
      </c>
      <c r="M202" s="42">
        <v>2</v>
      </c>
      <c r="P202" s="63"/>
      <c r="S202" s="63"/>
    </row>
    <row r="203" spans="1:28" ht="20.100000000000001" customHeight="1" x14ac:dyDescent="0.25">
      <c r="A203" s="41" t="s">
        <v>56</v>
      </c>
      <c r="B203" s="42">
        <v>0</v>
      </c>
      <c r="C203" s="42">
        <v>0</v>
      </c>
      <c r="D203" s="42">
        <v>0</v>
      </c>
      <c r="E203" s="42">
        <v>0</v>
      </c>
      <c r="F203" s="42">
        <v>0</v>
      </c>
      <c r="G203" s="42">
        <v>0</v>
      </c>
      <c r="H203" s="42">
        <v>0</v>
      </c>
      <c r="I203" s="42">
        <v>0</v>
      </c>
      <c r="J203" s="42">
        <v>1</v>
      </c>
      <c r="K203" s="42">
        <v>0</v>
      </c>
      <c r="L203" s="42">
        <v>13</v>
      </c>
      <c r="M203" s="42">
        <v>4</v>
      </c>
      <c r="P203" s="63"/>
      <c r="Q203" s="39"/>
      <c r="S203" s="63"/>
      <c r="T203" s="39"/>
      <c r="U203" s="39"/>
      <c r="V203" s="39"/>
      <c r="W203" s="39"/>
      <c r="X203" s="39"/>
      <c r="Y203" s="39"/>
      <c r="Z203" s="39"/>
      <c r="AA203" s="39"/>
      <c r="AB203" s="39"/>
    </row>
    <row r="204" spans="1:28" ht="20.100000000000001" customHeight="1" x14ac:dyDescent="0.25">
      <c r="A204" s="41" t="s">
        <v>57</v>
      </c>
      <c r="B204" s="42">
        <v>5</v>
      </c>
      <c r="C204" s="42">
        <v>6</v>
      </c>
      <c r="D204" s="42">
        <v>3</v>
      </c>
      <c r="E204" s="42">
        <v>3</v>
      </c>
      <c r="F204" s="42">
        <v>2</v>
      </c>
      <c r="G204" s="42">
        <v>2</v>
      </c>
      <c r="H204" s="42">
        <v>1</v>
      </c>
      <c r="I204" s="42">
        <v>1</v>
      </c>
      <c r="J204" s="42">
        <v>9</v>
      </c>
      <c r="K204" s="42">
        <v>7</v>
      </c>
      <c r="L204" s="42">
        <v>8</v>
      </c>
      <c r="M204" s="42">
        <v>11</v>
      </c>
      <c r="P204" s="63"/>
      <c r="Q204" s="39"/>
      <c r="S204" s="63"/>
      <c r="T204" s="39"/>
      <c r="U204" s="39"/>
      <c r="V204" s="39"/>
      <c r="W204" s="39"/>
      <c r="X204" s="39"/>
      <c r="Y204" s="39"/>
      <c r="Z204" s="39"/>
      <c r="AA204" s="39"/>
      <c r="AB204" s="39"/>
    </row>
    <row r="205" spans="1:28" ht="20.100000000000001" customHeight="1" x14ac:dyDescent="0.25">
      <c r="A205" s="41" t="s">
        <v>581</v>
      </c>
      <c r="B205" s="42">
        <v>0</v>
      </c>
      <c r="C205" s="42">
        <v>0</v>
      </c>
      <c r="D205" s="42">
        <v>0</v>
      </c>
      <c r="E205" s="42">
        <v>0</v>
      </c>
      <c r="F205" s="42">
        <v>0</v>
      </c>
      <c r="G205" s="42">
        <v>0</v>
      </c>
      <c r="H205" s="42">
        <v>0</v>
      </c>
      <c r="I205" s="42">
        <v>0</v>
      </c>
      <c r="J205" s="42">
        <v>0</v>
      </c>
      <c r="K205" s="42">
        <v>0</v>
      </c>
      <c r="L205" s="42">
        <v>0</v>
      </c>
      <c r="M205" s="42">
        <v>1</v>
      </c>
      <c r="P205" s="63"/>
      <c r="Q205" s="39"/>
      <c r="S205" s="63"/>
      <c r="T205" s="39"/>
      <c r="U205" s="39"/>
      <c r="V205" s="39"/>
      <c r="W205" s="39"/>
      <c r="X205" s="39"/>
      <c r="Y205" s="39"/>
      <c r="Z205" s="39"/>
      <c r="AA205" s="39"/>
      <c r="AB205" s="39"/>
    </row>
    <row r="206" spans="1:28" ht="20.100000000000001" customHeight="1" x14ac:dyDescent="0.25">
      <c r="A206" s="41" t="s">
        <v>275</v>
      </c>
      <c r="B206" s="42">
        <v>0</v>
      </c>
      <c r="C206" s="42">
        <v>0</v>
      </c>
      <c r="D206" s="42">
        <v>0</v>
      </c>
      <c r="E206" s="42">
        <v>0</v>
      </c>
      <c r="F206" s="42">
        <v>0</v>
      </c>
      <c r="G206" s="42">
        <v>0</v>
      </c>
      <c r="H206" s="42">
        <v>0</v>
      </c>
      <c r="I206" s="42">
        <v>0</v>
      </c>
      <c r="J206" s="42">
        <v>0</v>
      </c>
      <c r="K206" s="42">
        <v>0</v>
      </c>
      <c r="L206" s="42">
        <v>0</v>
      </c>
      <c r="M206" s="42">
        <v>2</v>
      </c>
      <c r="P206" s="63"/>
      <c r="S206" s="63"/>
      <c r="T206" s="63"/>
      <c r="U206" s="63"/>
      <c r="V206" s="63"/>
      <c r="W206" s="63"/>
      <c r="X206" s="63"/>
      <c r="Y206" s="63"/>
      <c r="Z206" s="63"/>
      <c r="AA206" s="63"/>
    </row>
    <row r="207" spans="1:28" s="39" customFormat="1" ht="20.100000000000001" customHeight="1" x14ac:dyDescent="0.25">
      <c r="A207" s="41" t="s">
        <v>582</v>
      </c>
      <c r="B207" s="42">
        <v>0</v>
      </c>
      <c r="C207" s="42">
        <v>1</v>
      </c>
      <c r="D207" s="42">
        <v>0</v>
      </c>
      <c r="E207" s="42">
        <v>0</v>
      </c>
      <c r="F207" s="42">
        <v>0</v>
      </c>
      <c r="G207" s="42">
        <v>0</v>
      </c>
      <c r="H207" s="42">
        <v>0</v>
      </c>
      <c r="I207" s="42">
        <v>0</v>
      </c>
      <c r="J207" s="42">
        <v>1</v>
      </c>
      <c r="K207" s="42">
        <v>0</v>
      </c>
      <c r="L207" s="42">
        <v>0</v>
      </c>
      <c r="M207" s="42">
        <v>0</v>
      </c>
      <c r="P207" s="61"/>
    </row>
    <row r="208" spans="1:28" s="39" customFormat="1" ht="20.100000000000001" customHeight="1" x14ac:dyDescent="0.25">
      <c r="A208" s="41" t="s">
        <v>58</v>
      </c>
      <c r="B208" s="42">
        <v>0</v>
      </c>
      <c r="C208" s="42">
        <v>1</v>
      </c>
      <c r="D208" s="42">
        <v>0</v>
      </c>
      <c r="E208" s="42">
        <v>0</v>
      </c>
      <c r="F208" s="42">
        <v>0</v>
      </c>
      <c r="G208" s="42">
        <v>0</v>
      </c>
      <c r="H208" s="42">
        <v>0</v>
      </c>
      <c r="I208" s="42">
        <v>2</v>
      </c>
      <c r="J208" s="42">
        <v>15</v>
      </c>
      <c r="K208" s="42">
        <v>1</v>
      </c>
      <c r="L208" s="42">
        <v>2</v>
      </c>
      <c r="M208" s="42">
        <v>0</v>
      </c>
      <c r="P208" s="61"/>
    </row>
    <row r="209" spans="1:16" s="39" customFormat="1" ht="20.100000000000001" customHeight="1" x14ac:dyDescent="0.25">
      <c r="A209" s="41" t="s">
        <v>59</v>
      </c>
      <c r="B209" s="42">
        <v>0</v>
      </c>
      <c r="C209" s="42">
        <v>0</v>
      </c>
      <c r="D209" s="42">
        <v>1</v>
      </c>
      <c r="E209" s="42">
        <v>1</v>
      </c>
      <c r="F209" s="42">
        <v>1</v>
      </c>
      <c r="G209" s="42">
        <v>1</v>
      </c>
      <c r="H209" s="42">
        <v>3</v>
      </c>
      <c r="I209" s="42">
        <v>1</v>
      </c>
      <c r="J209" s="42">
        <v>5</v>
      </c>
      <c r="K209" s="42">
        <v>1</v>
      </c>
      <c r="L209" s="42">
        <v>9</v>
      </c>
      <c r="M209" s="42">
        <v>1</v>
      </c>
      <c r="N209" s="42"/>
      <c r="O209" s="42"/>
    </row>
    <row r="210" spans="1:16" s="39" customFormat="1" ht="20.100000000000001" customHeight="1" x14ac:dyDescent="0.25">
      <c r="A210" s="41" t="s">
        <v>60</v>
      </c>
      <c r="B210" s="42">
        <v>10</v>
      </c>
      <c r="C210" s="42">
        <v>4</v>
      </c>
      <c r="D210" s="42">
        <v>5</v>
      </c>
      <c r="E210" s="42">
        <v>3</v>
      </c>
      <c r="F210" s="42">
        <v>0</v>
      </c>
      <c r="G210" s="42">
        <v>4</v>
      </c>
      <c r="H210" s="42">
        <v>5</v>
      </c>
      <c r="I210" s="42">
        <v>10</v>
      </c>
      <c r="J210" s="42">
        <v>4</v>
      </c>
      <c r="K210" s="42">
        <v>6</v>
      </c>
      <c r="L210" s="42">
        <v>20</v>
      </c>
      <c r="M210" s="42">
        <v>14</v>
      </c>
      <c r="N210" s="42"/>
      <c r="O210" s="42"/>
    </row>
    <row r="211" spans="1:16" s="39" customFormat="1" ht="20.100000000000001" customHeight="1" x14ac:dyDescent="0.25">
      <c r="A211" s="41" t="s">
        <v>262</v>
      </c>
      <c r="B211" s="42">
        <v>4</v>
      </c>
      <c r="C211" s="42">
        <v>2</v>
      </c>
      <c r="D211" s="42">
        <v>4</v>
      </c>
      <c r="E211" s="42">
        <v>2</v>
      </c>
      <c r="F211" s="42">
        <v>0</v>
      </c>
      <c r="G211" s="42">
        <v>2</v>
      </c>
      <c r="H211" s="42">
        <v>19</v>
      </c>
      <c r="I211" s="42">
        <v>12</v>
      </c>
      <c r="J211" s="42">
        <v>872</v>
      </c>
      <c r="K211" s="42">
        <v>98</v>
      </c>
      <c r="L211" s="42">
        <v>746</v>
      </c>
      <c r="M211" s="42">
        <v>107</v>
      </c>
      <c r="N211" s="42"/>
      <c r="O211" s="42"/>
    </row>
    <row r="212" spans="1:16" s="39" customFormat="1" ht="20.100000000000001" customHeight="1" x14ac:dyDescent="0.25">
      <c r="A212" s="41" t="s">
        <v>61</v>
      </c>
      <c r="B212" s="42">
        <v>0</v>
      </c>
      <c r="C212" s="42">
        <v>0</v>
      </c>
      <c r="D212" s="42">
        <v>1</v>
      </c>
      <c r="E212" s="42">
        <v>0</v>
      </c>
      <c r="F212" s="42">
        <v>0</v>
      </c>
      <c r="G212" s="42">
        <v>0</v>
      </c>
      <c r="H212" s="42">
        <v>0</v>
      </c>
      <c r="I212" s="42">
        <v>0</v>
      </c>
      <c r="J212" s="42">
        <v>0</v>
      </c>
      <c r="K212" s="42">
        <v>6</v>
      </c>
      <c r="L212" s="42">
        <v>0</v>
      </c>
      <c r="M212" s="42">
        <v>1</v>
      </c>
      <c r="N212" s="42"/>
      <c r="O212" s="42"/>
    </row>
    <row r="213" spans="1:16" s="39" customFormat="1" ht="20.100000000000001" customHeight="1" x14ac:dyDescent="0.25">
      <c r="A213" s="41" t="s">
        <v>273</v>
      </c>
      <c r="B213" s="42">
        <v>3</v>
      </c>
      <c r="C213" s="42">
        <v>0</v>
      </c>
      <c r="D213" s="42">
        <v>0</v>
      </c>
      <c r="E213" s="42">
        <v>1</v>
      </c>
      <c r="F213" s="42">
        <v>0</v>
      </c>
      <c r="G213" s="42">
        <v>0</v>
      </c>
      <c r="H213" s="42">
        <v>1</v>
      </c>
      <c r="I213" s="42">
        <v>0</v>
      </c>
      <c r="J213" s="42">
        <v>2</v>
      </c>
      <c r="K213" s="42">
        <v>0</v>
      </c>
      <c r="L213" s="42">
        <v>14</v>
      </c>
      <c r="M213" s="42">
        <v>4</v>
      </c>
      <c r="N213" s="42"/>
      <c r="O213" s="42"/>
    </row>
    <row r="214" spans="1:16" s="39" customFormat="1" ht="20.100000000000001" customHeight="1" x14ac:dyDescent="0.25">
      <c r="A214" s="41" t="s">
        <v>62</v>
      </c>
      <c r="B214" s="42">
        <v>0</v>
      </c>
      <c r="C214" s="42">
        <v>0</v>
      </c>
      <c r="D214" s="42">
        <v>0</v>
      </c>
      <c r="E214" s="42">
        <v>1</v>
      </c>
      <c r="F214" s="42">
        <v>0</v>
      </c>
      <c r="G214" s="42">
        <v>0</v>
      </c>
      <c r="H214" s="42">
        <v>0</v>
      </c>
      <c r="I214" s="42">
        <v>0</v>
      </c>
      <c r="J214" s="42">
        <v>2</v>
      </c>
      <c r="K214" s="42">
        <v>0</v>
      </c>
      <c r="L214" s="42">
        <v>2</v>
      </c>
      <c r="M214" s="42">
        <v>4</v>
      </c>
      <c r="N214" s="42"/>
      <c r="O214" s="42"/>
    </row>
    <row r="215" spans="1:16" s="39" customFormat="1" ht="20.100000000000001" customHeight="1" x14ac:dyDescent="0.25">
      <c r="A215" s="41" t="s">
        <v>274</v>
      </c>
      <c r="B215" s="42">
        <v>0</v>
      </c>
      <c r="C215" s="42">
        <v>0</v>
      </c>
      <c r="D215" s="42">
        <v>0</v>
      </c>
      <c r="E215" s="42">
        <v>0</v>
      </c>
      <c r="F215" s="42">
        <v>0</v>
      </c>
      <c r="G215" s="42">
        <v>0</v>
      </c>
      <c r="H215" s="42">
        <v>0</v>
      </c>
      <c r="I215" s="42">
        <v>0</v>
      </c>
      <c r="J215" s="42">
        <v>2</v>
      </c>
      <c r="K215" s="42">
        <v>0</v>
      </c>
      <c r="L215" s="42">
        <v>4</v>
      </c>
      <c r="M215" s="42">
        <v>0</v>
      </c>
      <c r="N215" s="42"/>
      <c r="O215" s="42"/>
    </row>
    <row r="216" spans="1:16" s="39" customFormat="1" ht="20.100000000000001" customHeight="1" x14ac:dyDescent="0.25">
      <c r="A216" s="41" t="s">
        <v>63</v>
      </c>
      <c r="B216" s="42">
        <v>0</v>
      </c>
      <c r="C216" s="42">
        <v>0</v>
      </c>
      <c r="D216" s="42">
        <v>0</v>
      </c>
      <c r="E216" s="42">
        <v>0</v>
      </c>
      <c r="F216" s="42">
        <v>0</v>
      </c>
      <c r="G216" s="42">
        <v>0</v>
      </c>
      <c r="H216" s="42">
        <v>1</v>
      </c>
      <c r="I216" s="42">
        <v>0</v>
      </c>
      <c r="J216" s="42">
        <v>2</v>
      </c>
      <c r="K216" s="42">
        <v>6</v>
      </c>
      <c r="L216" s="42">
        <v>2</v>
      </c>
      <c r="M216" s="42">
        <v>8</v>
      </c>
      <c r="N216" s="42"/>
      <c r="O216" s="42"/>
    </row>
    <row r="217" spans="1:16" s="39" customFormat="1" ht="20.100000000000001" customHeight="1" x14ac:dyDescent="0.25">
      <c r="A217" s="41" t="s">
        <v>64</v>
      </c>
      <c r="B217" s="42">
        <v>1</v>
      </c>
      <c r="C217" s="42">
        <v>2</v>
      </c>
      <c r="D217" s="42">
        <v>3</v>
      </c>
      <c r="E217" s="42">
        <v>1</v>
      </c>
      <c r="F217" s="42">
        <v>0</v>
      </c>
      <c r="G217" s="42">
        <v>4</v>
      </c>
      <c r="H217" s="42">
        <v>2</v>
      </c>
      <c r="I217" s="42">
        <v>17</v>
      </c>
      <c r="J217" s="42">
        <v>33</v>
      </c>
      <c r="K217" s="42">
        <v>17</v>
      </c>
      <c r="L217" s="42">
        <v>34</v>
      </c>
      <c r="M217" s="42">
        <v>11</v>
      </c>
      <c r="N217" s="42"/>
      <c r="O217" s="42"/>
    </row>
    <row r="218" spans="1:16" s="39" customFormat="1" ht="20.100000000000001" customHeight="1" x14ac:dyDescent="0.25">
      <c r="A218" s="41" t="s">
        <v>261</v>
      </c>
      <c r="B218" s="42">
        <v>0</v>
      </c>
      <c r="C218" s="42">
        <v>0</v>
      </c>
      <c r="D218" s="42">
        <v>0</v>
      </c>
      <c r="E218" s="42">
        <v>0</v>
      </c>
      <c r="F218" s="42">
        <v>0</v>
      </c>
      <c r="G218" s="42">
        <v>0</v>
      </c>
      <c r="H218" s="42">
        <v>0</v>
      </c>
      <c r="I218" s="42">
        <v>0</v>
      </c>
      <c r="J218" s="42">
        <v>0</v>
      </c>
      <c r="K218" s="42">
        <v>0</v>
      </c>
      <c r="L218" s="42">
        <v>1</v>
      </c>
      <c r="M218" s="42">
        <v>2</v>
      </c>
      <c r="N218" s="42"/>
      <c r="O218" s="42"/>
    </row>
    <row r="219" spans="1:16" s="39" customFormat="1" ht="20.100000000000001" customHeight="1" x14ac:dyDescent="0.25">
      <c r="A219" s="41" t="s">
        <v>583</v>
      </c>
      <c r="B219" s="42">
        <v>1</v>
      </c>
      <c r="C219" s="42">
        <v>0</v>
      </c>
      <c r="D219" s="42">
        <v>1</v>
      </c>
      <c r="E219" s="42">
        <v>0</v>
      </c>
      <c r="F219" s="42">
        <v>0</v>
      </c>
      <c r="G219" s="42">
        <v>0</v>
      </c>
      <c r="H219" s="42">
        <v>0</v>
      </c>
      <c r="I219" s="42">
        <v>0</v>
      </c>
      <c r="J219" s="42">
        <v>1</v>
      </c>
      <c r="K219" s="42">
        <v>2</v>
      </c>
      <c r="L219" s="42">
        <v>20</v>
      </c>
      <c r="M219" s="42">
        <v>0</v>
      </c>
      <c r="N219" s="42"/>
      <c r="O219" s="42"/>
    </row>
    <row r="220" spans="1:16" s="39" customFormat="1" ht="20.100000000000001" customHeight="1" x14ac:dyDescent="0.25">
      <c r="A220" s="41" t="s">
        <v>65</v>
      </c>
      <c r="B220" s="42">
        <v>0</v>
      </c>
      <c r="C220" s="42">
        <v>0</v>
      </c>
      <c r="D220" s="42">
        <v>0</v>
      </c>
      <c r="E220" s="42">
        <v>0</v>
      </c>
      <c r="F220" s="42">
        <v>0</v>
      </c>
      <c r="G220" s="42">
        <v>1</v>
      </c>
      <c r="H220" s="42">
        <v>0</v>
      </c>
      <c r="I220" s="42">
        <v>0</v>
      </c>
      <c r="J220" s="42">
        <v>0</v>
      </c>
      <c r="K220" s="42">
        <v>0</v>
      </c>
      <c r="L220" s="42">
        <v>0</v>
      </c>
      <c r="M220" s="42">
        <v>0</v>
      </c>
      <c r="N220" s="42"/>
      <c r="O220" s="42"/>
    </row>
    <row r="221" spans="1:16" ht="20.100000000000001" customHeight="1" x14ac:dyDescent="0.25">
      <c r="A221" s="352" t="s">
        <v>257</v>
      </c>
      <c r="B221" s="40">
        <v>0</v>
      </c>
      <c r="C221" s="40">
        <v>1</v>
      </c>
      <c r="D221" s="40">
        <v>0</v>
      </c>
      <c r="E221" s="40">
        <v>2</v>
      </c>
      <c r="F221" s="40">
        <v>0</v>
      </c>
      <c r="G221" s="40">
        <v>1</v>
      </c>
      <c r="H221" s="40">
        <v>0</v>
      </c>
      <c r="I221" s="40">
        <v>4</v>
      </c>
      <c r="J221" s="40">
        <v>62</v>
      </c>
      <c r="K221" s="40">
        <v>63</v>
      </c>
      <c r="L221" s="40">
        <v>33</v>
      </c>
      <c r="M221" s="40">
        <v>34</v>
      </c>
      <c r="P221" s="63"/>
    </row>
    <row r="222" spans="1:16" ht="20.100000000000001" customHeight="1" x14ac:dyDescent="0.25">
      <c r="A222" s="41" t="s">
        <v>66</v>
      </c>
      <c r="B222" s="44">
        <v>0</v>
      </c>
      <c r="C222" s="44">
        <v>1</v>
      </c>
      <c r="D222" s="44">
        <v>0</v>
      </c>
      <c r="E222" s="44">
        <v>0</v>
      </c>
      <c r="F222" s="44">
        <v>0</v>
      </c>
      <c r="G222" s="44">
        <v>1</v>
      </c>
      <c r="H222" s="44">
        <v>0</v>
      </c>
      <c r="I222" s="44">
        <v>4</v>
      </c>
      <c r="J222" s="44">
        <v>54</v>
      </c>
      <c r="K222" s="44">
        <v>61</v>
      </c>
      <c r="L222" s="44">
        <v>28</v>
      </c>
      <c r="M222" s="44">
        <v>29</v>
      </c>
    </row>
    <row r="223" spans="1:16" ht="20.100000000000001" customHeight="1" x14ac:dyDescent="0.25">
      <c r="A223" s="41" t="s">
        <v>67</v>
      </c>
      <c r="B223" s="44">
        <v>0</v>
      </c>
      <c r="C223" s="44">
        <v>0</v>
      </c>
      <c r="D223" s="44">
        <v>0</v>
      </c>
      <c r="E223" s="44">
        <v>2</v>
      </c>
      <c r="F223" s="44">
        <v>0</v>
      </c>
      <c r="G223" s="44">
        <v>0</v>
      </c>
      <c r="H223" s="44">
        <v>0</v>
      </c>
      <c r="I223" s="44">
        <v>0</v>
      </c>
      <c r="J223" s="44">
        <v>8</v>
      </c>
      <c r="K223" s="44">
        <v>2</v>
      </c>
      <c r="L223" s="44">
        <v>5</v>
      </c>
      <c r="M223" s="44">
        <v>5</v>
      </c>
    </row>
    <row r="224" spans="1:16" ht="20.100000000000001" customHeight="1" x14ac:dyDescent="0.25">
      <c r="A224" s="41" t="s">
        <v>68</v>
      </c>
      <c r="B224" s="44">
        <v>0</v>
      </c>
      <c r="C224" s="44">
        <v>0</v>
      </c>
      <c r="D224" s="44">
        <v>0</v>
      </c>
      <c r="E224" s="44">
        <v>0</v>
      </c>
      <c r="F224" s="44">
        <v>0</v>
      </c>
      <c r="G224" s="44">
        <v>0</v>
      </c>
      <c r="H224" s="44">
        <v>0</v>
      </c>
      <c r="I224" s="44">
        <v>0</v>
      </c>
      <c r="J224" s="44">
        <v>0</v>
      </c>
      <c r="K224" s="44">
        <v>0</v>
      </c>
      <c r="L224" s="44">
        <v>0</v>
      </c>
      <c r="M224" s="44">
        <v>0</v>
      </c>
    </row>
    <row r="225" spans="1:15" s="39" customFormat="1" ht="20.100000000000001" customHeight="1" thickBot="1" x14ac:dyDescent="0.3">
      <c r="A225" s="353" t="s">
        <v>591</v>
      </c>
      <c r="B225" s="46">
        <v>0</v>
      </c>
      <c r="C225" s="46">
        <v>0</v>
      </c>
      <c r="D225" s="46">
        <v>0</v>
      </c>
      <c r="E225" s="46">
        <v>0</v>
      </c>
      <c r="F225" s="46">
        <v>0</v>
      </c>
      <c r="G225" s="46">
        <v>0</v>
      </c>
      <c r="H225" s="46">
        <v>0</v>
      </c>
      <c r="I225" s="46">
        <v>0</v>
      </c>
      <c r="J225" s="46">
        <v>0</v>
      </c>
      <c r="K225" s="46">
        <v>0</v>
      </c>
      <c r="L225" s="46">
        <v>0</v>
      </c>
      <c r="M225" s="46">
        <v>0</v>
      </c>
    </row>
    <row r="226" spans="1:15" s="48" customFormat="1" ht="15.95" customHeight="1" x14ac:dyDescent="0.25">
      <c r="A226" s="47" t="s">
        <v>588</v>
      </c>
      <c r="B226" s="47"/>
      <c r="C226" s="47"/>
      <c r="N226" s="65"/>
      <c r="O226" s="65"/>
    </row>
    <row r="227" spans="1:15" ht="20.100000000000001" customHeight="1" x14ac:dyDescent="0.25">
      <c r="N227" s="40"/>
      <c r="O227" s="40"/>
    </row>
    <row r="228" spans="1:15" ht="20.100000000000001" customHeight="1" x14ac:dyDescent="0.25">
      <c r="O228" s="66"/>
    </row>
  </sheetData>
  <mergeCells count="16">
    <mergeCell ref="B139:O139"/>
    <mergeCell ref="B140:C140"/>
    <mergeCell ref="A184:A186"/>
    <mergeCell ref="B184:M184"/>
    <mergeCell ref="B185:C185"/>
    <mergeCell ref="F185:G185"/>
    <mergeCell ref="J185:K185"/>
    <mergeCell ref="A139:A141"/>
    <mergeCell ref="A3:A5"/>
    <mergeCell ref="B3:O3"/>
    <mergeCell ref="B4:C4"/>
    <mergeCell ref="A71:A73"/>
    <mergeCell ref="B71:M71"/>
    <mergeCell ref="B72:C72"/>
    <mergeCell ref="F72:G72"/>
    <mergeCell ref="J72:K72"/>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68" max="16383" man="1"/>
    <brk id="136" max="16383" man="1"/>
    <brk id="181"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305"/>
  <sheetViews>
    <sheetView showGridLines="0" zoomScaleNormal="100" zoomScaleSheetLayoutView="115" workbookViewId="0"/>
  </sheetViews>
  <sheetFormatPr defaultRowHeight="18" customHeight="1" x14ac:dyDescent="0.25"/>
  <cols>
    <col min="1" max="1" width="6.140625" style="9" bestFit="1" customWidth="1"/>
    <col min="2" max="2" width="154.7109375" style="9" customWidth="1"/>
    <col min="3" max="3" width="9.140625" style="348"/>
    <col min="4" max="245" width="9.140625" style="9"/>
    <col min="246" max="246" width="6.140625" style="9" bestFit="1" customWidth="1"/>
    <col min="247" max="247" width="147.5703125" style="9" bestFit="1" customWidth="1"/>
    <col min="248" max="248" width="5.140625" style="9" customWidth="1"/>
    <col min="249" max="501" width="9.140625" style="9"/>
    <col min="502" max="502" width="6.140625" style="9" bestFit="1" customWidth="1"/>
    <col min="503" max="503" width="147.5703125" style="9" bestFit="1" customWidth="1"/>
    <col min="504" max="504" width="5.140625" style="9" customWidth="1"/>
    <col min="505" max="757" width="9.140625" style="9"/>
    <col min="758" max="758" width="6.140625" style="9" bestFit="1" customWidth="1"/>
    <col min="759" max="759" width="147.5703125" style="9" bestFit="1" customWidth="1"/>
    <col min="760" max="760" width="5.140625" style="9" customWidth="1"/>
    <col min="761" max="1013" width="9.140625" style="9"/>
    <col min="1014" max="1014" width="6.140625" style="9" bestFit="1" customWidth="1"/>
    <col min="1015" max="1015" width="147.5703125" style="9" bestFit="1" customWidth="1"/>
    <col min="1016" max="1016" width="5.140625" style="9" customWidth="1"/>
    <col min="1017" max="1269" width="9.140625" style="9"/>
    <col min="1270" max="1270" width="6.140625" style="9" bestFit="1" customWidth="1"/>
    <col min="1271" max="1271" width="147.5703125" style="9" bestFit="1" customWidth="1"/>
    <col min="1272" max="1272" width="5.140625" style="9" customWidth="1"/>
    <col min="1273" max="1525" width="9.140625" style="9"/>
    <col min="1526" max="1526" width="6.140625" style="9" bestFit="1" customWidth="1"/>
    <col min="1527" max="1527" width="147.5703125" style="9" bestFit="1" customWidth="1"/>
    <col min="1528" max="1528" width="5.140625" style="9" customWidth="1"/>
    <col min="1529" max="1781" width="9.140625" style="9"/>
    <col min="1782" max="1782" width="6.140625" style="9" bestFit="1" customWidth="1"/>
    <col min="1783" max="1783" width="147.5703125" style="9" bestFit="1" customWidth="1"/>
    <col min="1784" max="1784" width="5.140625" style="9" customWidth="1"/>
    <col min="1785" max="2037" width="9.140625" style="9"/>
    <col min="2038" max="2038" width="6.140625" style="9" bestFit="1" customWidth="1"/>
    <col min="2039" max="2039" width="147.5703125" style="9" bestFit="1" customWidth="1"/>
    <col min="2040" max="2040" width="5.140625" style="9" customWidth="1"/>
    <col min="2041" max="2293" width="9.140625" style="9"/>
    <col min="2294" max="2294" width="6.140625" style="9" bestFit="1" customWidth="1"/>
    <col min="2295" max="2295" width="147.5703125" style="9" bestFit="1" customWidth="1"/>
    <col min="2296" max="2296" width="5.140625" style="9" customWidth="1"/>
    <col min="2297" max="2549" width="9.140625" style="9"/>
    <col min="2550" max="2550" width="6.140625" style="9" bestFit="1" customWidth="1"/>
    <col min="2551" max="2551" width="147.5703125" style="9" bestFit="1" customWidth="1"/>
    <col min="2552" max="2552" width="5.140625" style="9" customWidth="1"/>
    <col min="2553" max="2805" width="9.140625" style="9"/>
    <col min="2806" max="2806" width="6.140625" style="9" bestFit="1" customWidth="1"/>
    <col min="2807" max="2807" width="147.5703125" style="9" bestFit="1" customWidth="1"/>
    <col min="2808" max="2808" width="5.140625" style="9" customWidth="1"/>
    <col min="2809" max="3061" width="9.140625" style="9"/>
    <col min="3062" max="3062" width="6.140625" style="9" bestFit="1" customWidth="1"/>
    <col min="3063" max="3063" width="147.5703125" style="9" bestFit="1" customWidth="1"/>
    <col min="3064" max="3064" width="5.140625" style="9" customWidth="1"/>
    <col min="3065" max="3317" width="9.140625" style="9"/>
    <col min="3318" max="3318" width="6.140625" style="9" bestFit="1" customWidth="1"/>
    <col min="3319" max="3319" width="147.5703125" style="9" bestFit="1" customWidth="1"/>
    <col min="3320" max="3320" width="5.140625" style="9" customWidth="1"/>
    <col min="3321" max="3573" width="9.140625" style="9"/>
    <col min="3574" max="3574" width="6.140625" style="9" bestFit="1" customWidth="1"/>
    <col min="3575" max="3575" width="147.5703125" style="9" bestFit="1" customWidth="1"/>
    <col min="3576" max="3576" width="5.140625" style="9" customWidth="1"/>
    <col min="3577" max="3829" width="9.140625" style="9"/>
    <col min="3830" max="3830" width="6.140625" style="9" bestFit="1" customWidth="1"/>
    <col min="3831" max="3831" width="147.5703125" style="9" bestFit="1" customWidth="1"/>
    <col min="3832" max="3832" width="5.140625" style="9" customWidth="1"/>
    <col min="3833" max="4085" width="9.140625" style="9"/>
    <col min="4086" max="4086" width="6.140625" style="9" bestFit="1" customWidth="1"/>
    <col min="4087" max="4087" width="147.5703125" style="9" bestFit="1" customWidth="1"/>
    <col min="4088" max="4088" width="5.140625" style="9" customWidth="1"/>
    <col min="4089" max="4341" width="9.140625" style="9"/>
    <col min="4342" max="4342" width="6.140625" style="9" bestFit="1" customWidth="1"/>
    <col min="4343" max="4343" width="147.5703125" style="9" bestFit="1" customWidth="1"/>
    <col min="4344" max="4344" width="5.140625" style="9" customWidth="1"/>
    <col min="4345" max="4597" width="9.140625" style="9"/>
    <col min="4598" max="4598" width="6.140625" style="9" bestFit="1" customWidth="1"/>
    <col min="4599" max="4599" width="147.5703125" style="9" bestFit="1" customWidth="1"/>
    <col min="4600" max="4600" width="5.140625" style="9" customWidth="1"/>
    <col min="4601" max="4853" width="9.140625" style="9"/>
    <col min="4854" max="4854" width="6.140625" style="9" bestFit="1" customWidth="1"/>
    <col min="4855" max="4855" width="147.5703125" style="9" bestFit="1" customWidth="1"/>
    <col min="4856" max="4856" width="5.140625" style="9" customWidth="1"/>
    <col min="4857" max="5109" width="9.140625" style="9"/>
    <col min="5110" max="5110" width="6.140625" style="9" bestFit="1" customWidth="1"/>
    <col min="5111" max="5111" width="147.5703125" style="9" bestFit="1" customWidth="1"/>
    <col min="5112" max="5112" width="5.140625" style="9" customWidth="1"/>
    <col min="5113" max="5365" width="9.140625" style="9"/>
    <col min="5366" max="5366" width="6.140625" style="9" bestFit="1" customWidth="1"/>
    <col min="5367" max="5367" width="147.5703125" style="9" bestFit="1" customWidth="1"/>
    <col min="5368" max="5368" width="5.140625" style="9" customWidth="1"/>
    <col min="5369" max="5621" width="9.140625" style="9"/>
    <col min="5622" max="5622" width="6.140625" style="9" bestFit="1" customWidth="1"/>
    <col min="5623" max="5623" width="147.5703125" style="9" bestFit="1" customWidth="1"/>
    <col min="5624" max="5624" width="5.140625" style="9" customWidth="1"/>
    <col min="5625" max="5877" width="9.140625" style="9"/>
    <col min="5878" max="5878" width="6.140625" style="9" bestFit="1" customWidth="1"/>
    <col min="5879" max="5879" width="147.5703125" style="9" bestFit="1" customWidth="1"/>
    <col min="5880" max="5880" width="5.140625" style="9" customWidth="1"/>
    <col min="5881" max="6133" width="9.140625" style="9"/>
    <col min="6134" max="6134" width="6.140625" style="9" bestFit="1" customWidth="1"/>
    <col min="6135" max="6135" width="147.5703125" style="9" bestFit="1" customWidth="1"/>
    <col min="6136" max="6136" width="5.140625" style="9" customWidth="1"/>
    <col min="6137" max="6389" width="9.140625" style="9"/>
    <col min="6390" max="6390" width="6.140625" style="9" bestFit="1" customWidth="1"/>
    <col min="6391" max="6391" width="147.5703125" style="9" bestFit="1" customWidth="1"/>
    <col min="6392" max="6392" width="5.140625" style="9" customWidth="1"/>
    <col min="6393" max="6645" width="9.140625" style="9"/>
    <col min="6646" max="6646" width="6.140625" style="9" bestFit="1" customWidth="1"/>
    <col min="6647" max="6647" width="147.5703125" style="9" bestFit="1" customWidth="1"/>
    <col min="6648" max="6648" width="5.140625" style="9" customWidth="1"/>
    <col min="6649" max="6901" width="9.140625" style="9"/>
    <col min="6902" max="6902" width="6.140625" style="9" bestFit="1" customWidth="1"/>
    <col min="6903" max="6903" width="147.5703125" style="9" bestFit="1" customWidth="1"/>
    <col min="6904" max="6904" width="5.140625" style="9" customWidth="1"/>
    <col min="6905" max="7157" width="9.140625" style="9"/>
    <col min="7158" max="7158" width="6.140625" style="9" bestFit="1" customWidth="1"/>
    <col min="7159" max="7159" width="147.5703125" style="9" bestFit="1" customWidth="1"/>
    <col min="7160" max="7160" width="5.140625" style="9" customWidth="1"/>
    <col min="7161" max="7413" width="9.140625" style="9"/>
    <col min="7414" max="7414" width="6.140625" style="9" bestFit="1" customWidth="1"/>
    <col min="7415" max="7415" width="147.5703125" style="9" bestFit="1" customWidth="1"/>
    <col min="7416" max="7416" width="5.140625" style="9" customWidth="1"/>
    <col min="7417" max="7669" width="9.140625" style="9"/>
    <col min="7670" max="7670" width="6.140625" style="9" bestFit="1" customWidth="1"/>
    <col min="7671" max="7671" width="147.5703125" style="9" bestFit="1" customWidth="1"/>
    <col min="7672" max="7672" width="5.140625" style="9" customWidth="1"/>
    <col min="7673" max="7925" width="9.140625" style="9"/>
    <col min="7926" max="7926" width="6.140625" style="9" bestFit="1" customWidth="1"/>
    <col min="7927" max="7927" width="147.5703125" style="9" bestFit="1" customWidth="1"/>
    <col min="7928" max="7928" width="5.140625" style="9" customWidth="1"/>
    <col min="7929" max="8181" width="9.140625" style="9"/>
    <col min="8182" max="8182" width="6.140625" style="9" bestFit="1" customWidth="1"/>
    <col min="8183" max="8183" width="147.5703125" style="9" bestFit="1" customWidth="1"/>
    <col min="8184" max="8184" width="5.140625" style="9" customWidth="1"/>
    <col min="8185" max="8437" width="9.140625" style="9"/>
    <col min="8438" max="8438" width="6.140625" style="9" bestFit="1" customWidth="1"/>
    <col min="8439" max="8439" width="147.5703125" style="9" bestFit="1" customWidth="1"/>
    <col min="8440" max="8440" width="5.140625" style="9" customWidth="1"/>
    <col min="8441" max="8693" width="9.140625" style="9"/>
    <col min="8694" max="8694" width="6.140625" style="9" bestFit="1" customWidth="1"/>
    <col min="8695" max="8695" width="147.5703125" style="9" bestFit="1" customWidth="1"/>
    <col min="8696" max="8696" width="5.140625" style="9" customWidth="1"/>
    <col min="8697" max="8949" width="9.140625" style="9"/>
    <col min="8950" max="8950" width="6.140625" style="9" bestFit="1" customWidth="1"/>
    <col min="8951" max="8951" width="147.5703125" style="9" bestFit="1" customWidth="1"/>
    <col min="8952" max="8952" width="5.140625" style="9" customWidth="1"/>
    <col min="8953" max="9205" width="9.140625" style="9"/>
    <col min="9206" max="9206" width="6.140625" style="9" bestFit="1" customWidth="1"/>
    <col min="9207" max="9207" width="147.5703125" style="9" bestFit="1" customWidth="1"/>
    <col min="9208" max="9208" width="5.140625" style="9" customWidth="1"/>
    <col min="9209" max="9461" width="9.140625" style="9"/>
    <col min="9462" max="9462" width="6.140625" style="9" bestFit="1" customWidth="1"/>
    <col min="9463" max="9463" width="147.5703125" style="9" bestFit="1" customWidth="1"/>
    <col min="9464" max="9464" width="5.140625" style="9" customWidth="1"/>
    <col min="9465" max="9717" width="9.140625" style="9"/>
    <col min="9718" max="9718" width="6.140625" style="9" bestFit="1" customWidth="1"/>
    <col min="9719" max="9719" width="147.5703125" style="9" bestFit="1" customWidth="1"/>
    <col min="9720" max="9720" width="5.140625" style="9" customWidth="1"/>
    <col min="9721" max="9973" width="9.140625" style="9"/>
    <col min="9974" max="9974" width="6.140625" style="9" bestFit="1" customWidth="1"/>
    <col min="9975" max="9975" width="147.5703125" style="9" bestFit="1" customWidth="1"/>
    <col min="9976" max="9976" width="5.140625" style="9" customWidth="1"/>
    <col min="9977" max="10229" width="9.140625" style="9"/>
    <col min="10230" max="10230" width="6.140625" style="9" bestFit="1" customWidth="1"/>
    <col min="10231" max="10231" width="147.5703125" style="9" bestFit="1" customWidth="1"/>
    <col min="10232" max="10232" width="5.140625" style="9" customWidth="1"/>
    <col min="10233" max="10485" width="9.140625" style="9"/>
    <col min="10486" max="10486" width="6.140625" style="9" bestFit="1" customWidth="1"/>
    <col min="10487" max="10487" width="147.5703125" style="9" bestFit="1" customWidth="1"/>
    <col min="10488" max="10488" width="5.140625" style="9" customWidth="1"/>
    <col min="10489" max="10741" width="9.140625" style="9"/>
    <col min="10742" max="10742" width="6.140625" style="9" bestFit="1" customWidth="1"/>
    <col min="10743" max="10743" width="147.5703125" style="9" bestFit="1" customWidth="1"/>
    <col min="10744" max="10744" width="5.140625" style="9" customWidth="1"/>
    <col min="10745" max="10997" width="9.140625" style="9"/>
    <col min="10998" max="10998" width="6.140625" style="9" bestFit="1" customWidth="1"/>
    <col min="10999" max="10999" width="147.5703125" style="9" bestFit="1" customWidth="1"/>
    <col min="11000" max="11000" width="5.140625" style="9" customWidth="1"/>
    <col min="11001" max="11253" width="9.140625" style="9"/>
    <col min="11254" max="11254" width="6.140625" style="9" bestFit="1" customWidth="1"/>
    <col min="11255" max="11255" width="147.5703125" style="9" bestFit="1" customWidth="1"/>
    <col min="11256" max="11256" width="5.140625" style="9" customWidth="1"/>
    <col min="11257" max="11509" width="9.140625" style="9"/>
    <col min="11510" max="11510" width="6.140625" style="9" bestFit="1" customWidth="1"/>
    <col min="11511" max="11511" width="147.5703125" style="9" bestFit="1" customWidth="1"/>
    <col min="11512" max="11512" width="5.140625" style="9" customWidth="1"/>
    <col min="11513" max="11765" width="9.140625" style="9"/>
    <col min="11766" max="11766" width="6.140625" style="9" bestFit="1" customWidth="1"/>
    <col min="11767" max="11767" width="147.5703125" style="9" bestFit="1" customWidth="1"/>
    <col min="11768" max="11768" width="5.140625" style="9" customWidth="1"/>
    <col min="11769" max="12021" width="9.140625" style="9"/>
    <col min="12022" max="12022" width="6.140625" style="9" bestFit="1" customWidth="1"/>
    <col min="12023" max="12023" width="147.5703125" style="9" bestFit="1" customWidth="1"/>
    <col min="12024" max="12024" width="5.140625" style="9" customWidth="1"/>
    <col min="12025" max="12277" width="9.140625" style="9"/>
    <col min="12278" max="12278" width="6.140625" style="9" bestFit="1" customWidth="1"/>
    <col min="12279" max="12279" width="147.5703125" style="9" bestFit="1" customWidth="1"/>
    <col min="12280" max="12280" width="5.140625" style="9" customWidth="1"/>
    <col min="12281" max="12533" width="9.140625" style="9"/>
    <col min="12534" max="12534" width="6.140625" style="9" bestFit="1" customWidth="1"/>
    <col min="12535" max="12535" width="147.5703125" style="9" bestFit="1" customWidth="1"/>
    <col min="12536" max="12536" width="5.140625" style="9" customWidth="1"/>
    <col min="12537" max="12789" width="9.140625" style="9"/>
    <col min="12790" max="12790" width="6.140625" style="9" bestFit="1" customWidth="1"/>
    <col min="12791" max="12791" width="147.5703125" style="9" bestFit="1" customWidth="1"/>
    <col min="12792" max="12792" width="5.140625" style="9" customWidth="1"/>
    <col min="12793" max="13045" width="9.140625" style="9"/>
    <col min="13046" max="13046" width="6.140625" style="9" bestFit="1" customWidth="1"/>
    <col min="13047" max="13047" width="147.5703125" style="9" bestFit="1" customWidth="1"/>
    <col min="13048" max="13048" width="5.140625" style="9" customWidth="1"/>
    <col min="13049" max="13301" width="9.140625" style="9"/>
    <col min="13302" max="13302" width="6.140625" style="9" bestFit="1" customWidth="1"/>
    <col min="13303" max="13303" width="147.5703125" style="9" bestFit="1" customWidth="1"/>
    <col min="13304" max="13304" width="5.140625" style="9" customWidth="1"/>
    <col min="13305" max="13557" width="9.140625" style="9"/>
    <col min="13558" max="13558" width="6.140625" style="9" bestFit="1" customWidth="1"/>
    <col min="13559" max="13559" width="147.5703125" style="9" bestFit="1" customWidth="1"/>
    <col min="13560" max="13560" width="5.140625" style="9" customWidth="1"/>
    <col min="13561" max="13813" width="9.140625" style="9"/>
    <col min="13814" max="13814" width="6.140625" style="9" bestFit="1" customWidth="1"/>
    <col min="13815" max="13815" width="147.5703125" style="9" bestFit="1" customWidth="1"/>
    <col min="13816" max="13816" width="5.140625" style="9" customWidth="1"/>
    <col min="13817" max="14069" width="9.140625" style="9"/>
    <col min="14070" max="14070" width="6.140625" style="9" bestFit="1" customWidth="1"/>
    <col min="14071" max="14071" width="147.5703125" style="9" bestFit="1" customWidth="1"/>
    <col min="14072" max="14072" width="5.140625" style="9" customWidth="1"/>
    <col min="14073" max="14325" width="9.140625" style="9"/>
    <col min="14326" max="14326" width="6.140625" style="9" bestFit="1" customWidth="1"/>
    <col min="14327" max="14327" width="147.5703125" style="9" bestFit="1" customWidth="1"/>
    <col min="14328" max="14328" width="5.140625" style="9" customWidth="1"/>
    <col min="14329" max="14581" width="9.140625" style="9"/>
    <col min="14582" max="14582" width="6.140625" style="9" bestFit="1" customWidth="1"/>
    <col min="14583" max="14583" width="147.5703125" style="9" bestFit="1" customWidth="1"/>
    <col min="14584" max="14584" width="5.140625" style="9" customWidth="1"/>
    <col min="14585" max="14837" width="9.140625" style="9"/>
    <col min="14838" max="14838" width="6.140625" style="9" bestFit="1" customWidth="1"/>
    <col min="14839" max="14839" width="147.5703125" style="9" bestFit="1" customWidth="1"/>
    <col min="14840" max="14840" width="5.140625" style="9" customWidth="1"/>
    <col min="14841" max="15093" width="9.140625" style="9"/>
    <col min="15094" max="15094" width="6.140625" style="9" bestFit="1" customWidth="1"/>
    <col min="15095" max="15095" width="147.5703125" style="9" bestFit="1" customWidth="1"/>
    <col min="15096" max="15096" width="5.140625" style="9" customWidth="1"/>
    <col min="15097" max="15349" width="9.140625" style="9"/>
    <col min="15350" max="15350" width="6.140625" style="9" bestFit="1" customWidth="1"/>
    <col min="15351" max="15351" width="147.5703125" style="9" bestFit="1" customWidth="1"/>
    <col min="15352" max="15352" width="5.140625" style="9" customWidth="1"/>
    <col min="15353" max="15605" width="9.140625" style="9"/>
    <col min="15606" max="15606" width="6.140625" style="9" bestFit="1" customWidth="1"/>
    <col min="15607" max="15607" width="147.5703125" style="9" bestFit="1" customWidth="1"/>
    <col min="15608" max="15608" width="5.140625" style="9" customWidth="1"/>
    <col min="15609" max="15861" width="9.140625" style="9"/>
    <col min="15862" max="15862" width="6.140625" style="9" bestFit="1" customWidth="1"/>
    <col min="15863" max="15863" width="147.5703125" style="9" bestFit="1" customWidth="1"/>
    <col min="15864" max="15864" width="5.140625" style="9" customWidth="1"/>
    <col min="15865" max="16117" width="9.140625" style="9"/>
    <col min="16118" max="16118" width="6.140625" style="9" bestFit="1" customWidth="1"/>
    <col min="16119" max="16119" width="147.5703125" style="9" bestFit="1" customWidth="1"/>
    <col min="16120" max="16120" width="5.140625" style="9" customWidth="1"/>
    <col min="16121" max="16384" width="9.140625" style="9"/>
  </cols>
  <sheetData>
    <row r="1" spans="2:3" ht="18" customHeight="1" x14ac:dyDescent="0.25">
      <c r="B1" s="8" t="s">
        <v>0</v>
      </c>
    </row>
    <row r="2" spans="2:3" ht="18" customHeight="1" x14ac:dyDescent="0.25">
      <c r="B2" s="8"/>
    </row>
    <row r="3" spans="2:3" ht="18" customHeight="1" x14ac:dyDescent="0.25">
      <c r="B3" s="10" t="s">
        <v>6</v>
      </c>
    </row>
    <row r="4" spans="2:3" ht="18" customHeight="1" x14ac:dyDescent="0.25">
      <c r="B4" s="11"/>
    </row>
    <row r="5" spans="2:3" s="318" customFormat="1" ht="18" customHeight="1" x14ac:dyDescent="0.25">
      <c r="B5" s="12" t="s">
        <v>925</v>
      </c>
      <c r="C5" s="348"/>
    </row>
    <row r="6" spans="2:3" s="318" customFormat="1" ht="18" customHeight="1" x14ac:dyDescent="0.25">
      <c r="B6" s="294" t="s">
        <v>470</v>
      </c>
      <c r="C6" s="348"/>
    </row>
    <row r="7" spans="2:3" s="318" customFormat="1" ht="18" customHeight="1" x14ac:dyDescent="0.25">
      <c r="B7" s="294" t="s">
        <v>471</v>
      </c>
      <c r="C7" s="348"/>
    </row>
    <row r="8" spans="2:3" s="318" customFormat="1" ht="18" customHeight="1" x14ac:dyDescent="0.25">
      <c r="B8" s="294" t="s">
        <v>472</v>
      </c>
      <c r="C8" s="348"/>
    </row>
    <row r="9" spans="2:3" s="318" customFormat="1" ht="18" customHeight="1" x14ac:dyDescent="0.25">
      <c r="B9" s="294" t="s">
        <v>473</v>
      </c>
      <c r="C9" s="348"/>
    </row>
    <row r="10" spans="2:3" s="318" customFormat="1" ht="18" customHeight="1" x14ac:dyDescent="0.25">
      <c r="B10" s="294" t="s">
        <v>474</v>
      </c>
      <c r="C10" s="348"/>
    </row>
    <row r="11" spans="2:3" s="318" customFormat="1" ht="18" customHeight="1" x14ac:dyDescent="0.25">
      <c r="B11" s="294" t="s">
        <v>475</v>
      </c>
      <c r="C11" s="348"/>
    </row>
    <row r="12" spans="2:3" ht="18" customHeight="1" x14ac:dyDescent="0.25">
      <c r="B12" s="13" t="s">
        <v>1</v>
      </c>
    </row>
    <row r="13" spans="2:3" s="318" customFormat="1" ht="18" customHeight="1" x14ac:dyDescent="0.25">
      <c r="B13" s="12" t="s">
        <v>926</v>
      </c>
      <c r="C13" s="348"/>
    </row>
    <row r="14" spans="2:3" s="318" customFormat="1" ht="18" customHeight="1" x14ac:dyDescent="0.25">
      <c r="B14" s="11" t="s">
        <v>104</v>
      </c>
      <c r="C14" s="348"/>
    </row>
    <row r="15" spans="2:3" s="318" customFormat="1" ht="18" customHeight="1" x14ac:dyDescent="0.25">
      <c r="B15" s="294" t="s">
        <v>476</v>
      </c>
      <c r="C15" s="348"/>
    </row>
    <row r="16" spans="2:3" s="318" customFormat="1" ht="18" customHeight="1" x14ac:dyDescent="0.25">
      <c r="B16" s="294" t="s">
        <v>477</v>
      </c>
      <c r="C16" s="348"/>
    </row>
    <row r="17" spans="2:3" s="318" customFormat="1" ht="18" customHeight="1" x14ac:dyDescent="0.25">
      <c r="B17" s="294" t="s">
        <v>478</v>
      </c>
      <c r="C17" s="348"/>
    </row>
    <row r="18" spans="2:3" s="318" customFormat="1" ht="18" customHeight="1" x14ac:dyDescent="0.25">
      <c r="B18" s="13" t="s">
        <v>1</v>
      </c>
      <c r="C18" s="348"/>
    </row>
    <row r="19" spans="2:3" s="318" customFormat="1" ht="18" customHeight="1" x14ac:dyDescent="0.25">
      <c r="B19" s="11" t="s">
        <v>132</v>
      </c>
      <c r="C19" s="348"/>
    </row>
    <row r="20" spans="2:3" s="318" customFormat="1" ht="18" customHeight="1" x14ac:dyDescent="0.25">
      <c r="B20" s="294" t="s">
        <v>479</v>
      </c>
      <c r="C20" s="348"/>
    </row>
    <row r="21" spans="2:3" s="318" customFormat="1" ht="18" customHeight="1" x14ac:dyDescent="0.25">
      <c r="B21" s="294" t="s">
        <v>480</v>
      </c>
      <c r="C21" s="348"/>
    </row>
    <row r="22" spans="2:3" s="318" customFormat="1" ht="18" customHeight="1" x14ac:dyDescent="0.25">
      <c r="B22" s="294" t="s">
        <v>481</v>
      </c>
      <c r="C22" s="348"/>
    </row>
    <row r="23" spans="2:3" s="318" customFormat="1" ht="18" customHeight="1" x14ac:dyDescent="0.25">
      <c r="B23" s="13" t="s">
        <v>1</v>
      </c>
      <c r="C23" s="348"/>
    </row>
    <row r="24" spans="2:3" s="318" customFormat="1" ht="18" customHeight="1" x14ac:dyDescent="0.25">
      <c r="B24" s="11" t="s">
        <v>133</v>
      </c>
      <c r="C24" s="348"/>
    </row>
    <row r="25" spans="2:3" s="318" customFormat="1" ht="18" customHeight="1" x14ac:dyDescent="0.25">
      <c r="B25" s="294" t="s">
        <v>482</v>
      </c>
      <c r="C25" s="348"/>
    </row>
    <row r="26" spans="2:3" s="318" customFormat="1" ht="18" customHeight="1" x14ac:dyDescent="0.25">
      <c r="B26" s="294" t="s">
        <v>483</v>
      </c>
      <c r="C26" s="348"/>
    </row>
    <row r="27" spans="2:3" s="318" customFormat="1" ht="18" customHeight="1" x14ac:dyDescent="0.25">
      <c r="B27" s="294" t="s">
        <v>484</v>
      </c>
      <c r="C27" s="348"/>
    </row>
    <row r="28" spans="2:3" s="318" customFormat="1" ht="18" customHeight="1" x14ac:dyDescent="0.25">
      <c r="B28" s="294" t="s">
        <v>485</v>
      </c>
      <c r="C28" s="348"/>
    </row>
    <row r="29" spans="2:3" s="318" customFormat="1" ht="18" customHeight="1" x14ac:dyDescent="0.25">
      <c r="B29" s="13" t="s">
        <v>1</v>
      </c>
      <c r="C29" s="348"/>
    </row>
    <row r="30" spans="2:3" s="318" customFormat="1" ht="18" customHeight="1" x14ac:dyDescent="0.25">
      <c r="B30" s="11" t="s">
        <v>105</v>
      </c>
      <c r="C30" s="348"/>
    </row>
    <row r="31" spans="2:3" s="318" customFormat="1" ht="18" customHeight="1" x14ac:dyDescent="0.25">
      <c r="B31" s="294" t="s">
        <v>486</v>
      </c>
      <c r="C31" s="348"/>
    </row>
    <row r="32" spans="2:3" s="318" customFormat="1" ht="18" customHeight="1" x14ac:dyDescent="0.25">
      <c r="B32" s="294" t="s">
        <v>487</v>
      </c>
      <c r="C32" s="348"/>
    </row>
    <row r="33" spans="2:3" s="318" customFormat="1" ht="18" customHeight="1" x14ac:dyDescent="0.25">
      <c r="B33" s="294" t="s">
        <v>488</v>
      </c>
      <c r="C33" s="348"/>
    </row>
    <row r="34" spans="2:3" s="318" customFormat="1" ht="18" customHeight="1" x14ac:dyDescent="0.25">
      <c r="B34" s="294" t="s">
        <v>489</v>
      </c>
      <c r="C34" s="348"/>
    </row>
    <row r="35" spans="2:3" s="318" customFormat="1" ht="18" customHeight="1" x14ac:dyDescent="0.25">
      <c r="B35" s="13" t="s">
        <v>1</v>
      </c>
      <c r="C35" s="348"/>
    </row>
    <row r="36" spans="2:3" s="318" customFormat="1" ht="18" customHeight="1" x14ac:dyDescent="0.25">
      <c r="B36" s="11" t="s">
        <v>106</v>
      </c>
      <c r="C36" s="348"/>
    </row>
    <row r="37" spans="2:3" s="318" customFormat="1" ht="18" customHeight="1" x14ac:dyDescent="0.25">
      <c r="B37" s="294" t="s">
        <v>490</v>
      </c>
      <c r="C37" s="348"/>
    </row>
    <row r="38" spans="2:3" s="318" customFormat="1" ht="18" customHeight="1" x14ac:dyDescent="0.25">
      <c r="B38" s="294" t="s">
        <v>491</v>
      </c>
      <c r="C38" s="348"/>
    </row>
    <row r="39" spans="2:3" s="318" customFormat="1" ht="18" customHeight="1" x14ac:dyDescent="0.25">
      <c r="B39" s="294" t="s">
        <v>492</v>
      </c>
      <c r="C39" s="348"/>
    </row>
    <row r="40" spans="2:3" s="318" customFormat="1" ht="18" customHeight="1" x14ac:dyDescent="0.25">
      <c r="B40" s="294" t="s">
        <v>493</v>
      </c>
      <c r="C40" s="348"/>
    </row>
    <row r="41" spans="2:3" s="318" customFormat="1" ht="18" customHeight="1" x14ac:dyDescent="0.25">
      <c r="B41" s="13" t="s">
        <v>1</v>
      </c>
      <c r="C41" s="348"/>
    </row>
    <row r="42" spans="2:3" s="318" customFormat="1" ht="18" customHeight="1" x14ac:dyDescent="0.25">
      <c r="B42" s="11" t="s">
        <v>107</v>
      </c>
      <c r="C42" s="348"/>
    </row>
    <row r="43" spans="2:3" s="318" customFormat="1" ht="18" customHeight="1" x14ac:dyDescent="0.25">
      <c r="B43" s="294" t="s">
        <v>494</v>
      </c>
      <c r="C43" s="348"/>
    </row>
    <row r="44" spans="2:3" s="318" customFormat="1" ht="18" customHeight="1" x14ac:dyDescent="0.25">
      <c r="B44" s="294" t="s">
        <v>495</v>
      </c>
      <c r="C44" s="348"/>
    </row>
    <row r="45" spans="2:3" s="318" customFormat="1" ht="18" customHeight="1" x14ac:dyDescent="0.25">
      <c r="B45" s="294" t="s">
        <v>496</v>
      </c>
      <c r="C45" s="348"/>
    </row>
    <row r="46" spans="2:3" s="318" customFormat="1" ht="18" customHeight="1" x14ac:dyDescent="0.25">
      <c r="B46" s="13" t="s">
        <v>1</v>
      </c>
      <c r="C46" s="348"/>
    </row>
    <row r="47" spans="2:3" s="318" customFormat="1" ht="18" customHeight="1" x14ac:dyDescent="0.25">
      <c r="B47" s="11" t="s">
        <v>108</v>
      </c>
      <c r="C47" s="348"/>
    </row>
    <row r="48" spans="2:3" s="318" customFormat="1" ht="18" customHeight="1" x14ac:dyDescent="0.25">
      <c r="B48" s="294" t="s">
        <v>497</v>
      </c>
      <c r="C48" s="348"/>
    </row>
    <row r="49" spans="2:3" s="318" customFormat="1" ht="18" customHeight="1" x14ac:dyDescent="0.25">
      <c r="B49" s="294" t="s">
        <v>498</v>
      </c>
      <c r="C49" s="348"/>
    </row>
    <row r="50" spans="2:3" s="318" customFormat="1" ht="18" customHeight="1" x14ac:dyDescent="0.25">
      <c r="B50" s="294" t="s">
        <v>499</v>
      </c>
      <c r="C50" s="348"/>
    </row>
    <row r="51" spans="2:3" s="318" customFormat="1" ht="18" customHeight="1" x14ac:dyDescent="0.25">
      <c r="B51" s="294" t="s">
        <v>500</v>
      </c>
      <c r="C51" s="348"/>
    </row>
    <row r="52" spans="2:3" s="318" customFormat="1" ht="18" customHeight="1" x14ac:dyDescent="0.25">
      <c r="B52" s="294" t="s">
        <v>501</v>
      </c>
      <c r="C52" s="348"/>
    </row>
    <row r="53" spans="2:3" s="318" customFormat="1" ht="18" customHeight="1" x14ac:dyDescent="0.25">
      <c r="B53" s="13" t="s">
        <v>1</v>
      </c>
      <c r="C53" s="348"/>
    </row>
    <row r="54" spans="2:3" s="318" customFormat="1" ht="18" customHeight="1" x14ac:dyDescent="0.25">
      <c r="B54" s="11" t="s">
        <v>109</v>
      </c>
      <c r="C54" s="348"/>
    </row>
    <row r="55" spans="2:3" s="318" customFormat="1" ht="18" customHeight="1" x14ac:dyDescent="0.25">
      <c r="B55" s="294" t="s">
        <v>502</v>
      </c>
      <c r="C55" s="348"/>
    </row>
    <row r="56" spans="2:3" s="318" customFormat="1" ht="18" customHeight="1" x14ac:dyDescent="0.25">
      <c r="B56" s="294" t="s">
        <v>503</v>
      </c>
      <c r="C56" s="348"/>
    </row>
    <row r="57" spans="2:3" s="318" customFormat="1" ht="18" customHeight="1" x14ac:dyDescent="0.25">
      <c r="B57" s="294" t="s">
        <v>504</v>
      </c>
      <c r="C57" s="348"/>
    </row>
    <row r="58" spans="2:3" s="318" customFormat="1" ht="18" customHeight="1" x14ac:dyDescent="0.25">
      <c r="B58" s="13" t="s">
        <v>1</v>
      </c>
      <c r="C58" s="348"/>
    </row>
    <row r="59" spans="2:3" s="318" customFormat="1" ht="18" customHeight="1" x14ac:dyDescent="0.25">
      <c r="B59" s="11" t="s">
        <v>110</v>
      </c>
      <c r="C59" s="348"/>
    </row>
    <row r="60" spans="2:3" s="318" customFormat="1" ht="18" customHeight="1" x14ac:dyDescent="0.25">
      <c r="B60" s="294" t="s">
        <v>505</v>
      </c>
      <c r="C60" s="348"/>
    </row>
    <row r="61" spans="2:3" s="318" customFormat="1" ht="18" customHeight="1" x14ac:dyDescent="0.25">
      <c r="B61" s="294" t="s">
        <v>506</v>
      </c>
      <c r="C61" s="348"/>
    </row>
    <row r="62" spans="2:3" s="318" customFormat="1" ht="18" customHeight="1" x14ac:dyDescent="0.25">
      <c r="B62" s="294" t="s">
        <v>507</v>
      </c>
      <c r="C62" s="348"/>
    </row>
    <row r="63" spans="2:3" s="318" customFormat="1" ht="18" customHeight="1" x14ac:dyDescent="0.25">
      <c r="B63" s="294" t="s">
        <v>508</v>
      </c>
      <c r="C63" s="348"/>
    </row>
    <row r="64" spans="2:3" s="318" customFormat="1" ht="18" customHeight="1" x14ac:dyDescent="0.25">
      <c r="B64" s="13" t="s">
        <v>1</v>
      </c>
      <c r="C64" s="348"/>
    </row>
    <row r="65" spans="2:5" s="318" customFormat="1" ht="18" customHeight="1" x14ac:dyDescent="0.25">
      <c r="B65" s="11" t="s">
        <v>111</v>
      </c>
      <c r="C65" s="348"/>
    </row>
    <row r="66" spans="2:5" s="318" customFormat="1" ht="18" customHeight="1" x14ac:dyDescent="0.25">
      <c r="B66" s="294" t="s">
        <v>509</v>
      </c>
      <c r="C66" s="348"/>
      <c r="D66" s="294"/>
      <c r="E66" s="294"/>
    </row>
    <row r="67" spans="2:5" s="318" customFormat="1" ht="18" customHeight="1" x14ac:dyDescent="0.25">
      <c r="B67" s="294" t="s">
        <v>510</v>
      </c>
      <c r="C67" s="348"/>
      <c r="D67" s="294"/>
      <c r="E67" s="294"/>
    </row>
    <row r="68" spans="2:5" s="318" customFormat="1" ht="18" customHeight="1" x14ac:dyDescent="0.25">
      <c r="B68" s="294" t="s">
        <v>511</v>
      </c>
      <c r="C68" s="348"/>
      <c r="D68" s="294"/>
      <c r="E68" s="294"/>
    </row>
    <row r="69" spans="2:5" s="318" customFormat="1" ht="18" customHeight="1" x14ac:dyDescent="0.25">
      <c r="B69" s="294" t="s">
        <v>512</v>
      </c>
      <c r="C69" s="348"/>
      <c r="D69" s="294"/>
      <c r="E69" s="294"/>
    </row>
    <row r="70" spans="2:5" s="318" customFormat="1" ht="18" customHeight="1" x14ac:dyDescent="0.25">
      <c r="B70" s="294" t="s">
        <v>513</v>
      </c>
      <c r="C70" s="348"/>
      <c r="D70" s="294"/>
      <c r="E70" s="294"/>
    </row>
    <row r="71" spans="2:5" s="318" customFormat="1" ht="18" customHeight="1" x14ac:dyDescent="0.25">
      <c r="B71" s="294" t="s">
        <v>1</v>
      </c>
      <c r="C71" s="348"/>
      <c r="D71" s="294"/>
      <c r="E71" s="294"/>
    </row>
    <row r="72" spans="2:5" s="318" customFormat="1" ht="18" customHeight="1" x14ac:dyDescent="0.25">
      <c r="B72" s="11" t="s">
        <v>112</v>
      </c>
      <c r="C72" s="348"/>
    </row>
    <row r="73" spans="2:5" s="318" customFormat="1" ht="18" customHeight="1" x14ac:dyDescent="0.25">
      <c r="B73" s="294" t="s">
        <v>514</v>
      </c>
      <c r="C73" s="348"/>
      <c r="D73" s="294"/>
      <c r="E73" s="294"/>
    </row>
    <row r="74" spans="2:5" s="318" customFormat="1" ht="18" customHeight="1" x14ac:dyDescent="0.25">
      <c r="B74" s="294" t="s">
        <v>515</v>
      </c>
      <c r="C74" s="348"/>
      <c r="D74" s="294"/>
      <c r="E74" s="294"/>
    </row>
    <row r="75" spans="2:5" s="318" customFormat="1" ht="18" customHeight="1" x14ac:dyDescent="0.25">
      <c r="B75" s="294" t="s">
        <v>516</v>
      </c>
      <c r="C75" s="348"/>
      <c r="D75" s="294"/>
      <c r="E75" s="294"/>
    </row>
    <row r="76" spans="2:5" s="318" customFormat="1" ht="18" customHeight="1" x14ac:dyDescent="0.25">
      <c r="B76" s="294" t="s">
        <v>517</v>
      </c>
      <c r="C76" s="348"/>
      <c r="D76" s="294"/>
      <c r="E76" s="294"/>
    </row>
    <row r="77" spans="2:5" s="318" customFormat="1" ht="18" customHeight="1" x14ac:dyDescent="0.25">
      <c r="B77" s="294" t="s">
        <v>1</v>
      </c>
      <c r="C77" s="348"/>
    </row>
    <row r="78" spans="2:5" s="318" customFormat="1" ht="18" customHeight="1" x14ac:dyDescent="0.25">
      <c r="B78" s="11" t="s">
        <v>134</v>
      </c>
      <c r="C78" s="348"/>
    </row>
    <row r="79" spans="2:5" s="318" customFormat="1" ht="18" customHeight="1" x14ac:dyDescent="0.25">
      <c r="B79" s="294" t="s">
        <v>518</v>
      </c>
      <c r="C79" s="348"/>
      <c r="D79" s="294"/>
      <c r="E79" s="294"/>
    </row>
    <row r="80" spans="2:5" s="318" customFormat="1" ht="18" customHeight="1" x14ac:dyDescent="0.25">
      <c r="B80" s="294" t="s">
        <v>519</v>
      </c>
      <c r="C80" s="348"/>
      <c r="D80" s="294"/>
      <c r="E80" s="294"/>
    </row>
    <row r="81" spans="2:5" s="318" customFormat="1" ht="18" customHeight="1" x14ac:dyDescent="0.25">
      <c r="B81" s="294" t="s">
        <v>520</v>
      </c>
      <c r="C81" s="348"/>
      <c r="D81" s="294"/>
      <c r="E81" s="294"/>
    </row>
    <row r="82" spans="2:5" s="318" customFormat="1" ht="18" customHeight="1" x14ac:dyDescent="0.25">
      <c r="B82" s="294" t="s">
        <v>521</v>
      </c>
      <c r="C82" s="348"/>
      <c r="D82" s="294"/>
      <c r="E82" s="294"/>
    </row>
    <row r="83" spans="2:5" s="318" customFormat="1" ht="18" customHeight="1" x14ac:dyDescent="0.25">
      <c r="B83" s="294" t="s">
        <v>1</v>
      </c>
      <c r="C83" s="348"/>
    </row>
    <row r="84" spans="2:5" s="318" customFormat="1" ht="18" customHeight="1" x14ac:dyDescent="0.25">
      <c r="B84" s="11" t="s">
        <v>135</v>
      </c>
      <c r="C84" s="348"/>
    </row>
    <row r="85" spans="2:5" s="318" customFormat="1" ht="18" customHeight="1" x14ac:dyDescent="0.25">
      <c r="B85" s="294" t="s">
        <v>522</v>
      </c>
      <c r="C85" s="348"/>
      <c r="D85" s="294"/>
      <c r="E85" s="294"/>
    </row>
    <row r="86" spans="2:5" s="318" customFormat="1" ht="18" customHeight="1" x14ac:dyDescent="0.25">
      <c r="B86" s="294" t="s">
        <v>523</v>
      </c>
      <c r="C86" s="348"/>
      <c r="D86" s="294"/>
      <c r="E86" s="294"/>
    </row>
    <row r="87" spans="2:5" s="318" customFormat="1" ht="18" customHeight="1" x14ac:dyDescent="0.25">
      <c r="B87" s="294" t="s">
        <v>524</v>
      </c>
      <c r="C87" s="348"/>
      <c r="D87" s="294"/>
      <c r="E87" s="294"/>
    </row>
    <row r="88" spans="2:5" s="318" customFormat="1" ht="18" customHeight="1" x14ac:dyDescent="0.25">
      <c r="B88" s="294" t="s">
        <v>525</v>
      </c>
      <c r="C88" s="348"/>
      <c r="D88" s="294"/>
      <c r="E88" s="294"/>
    </row>
    <row r="89" spans="2:5" s="318" customFormat="1" ht="18" customHeight="1" x14ac:dyDescent="0.25">
      <c r="B89" s="294" t="s">
        <v>1</v>
      </c>
      <c r="C89" s="348"/>
    </row>
    <row r="90" spans="2:5" s="318" customFormat="1" ht="18" customHeight="1" x14ac:dyDescent="0.25">
      <c r="B90" s="11" t="s">
        <v>136</v>
      </c>
      <c r="C90" s="348"/>
    </row>
    <row r="91" spans="2:5" s="318" customFormat="1" ht="18" customHeight="1" x14ac:dyDescent="0.25">
      <c r="B91" s="294" t="s">
        <v>526</v>
      </c>
      <c r="C91" s="348"/>
      <c r="D91" s="294"/>
      <c r="E91" s="294"/>
    </row>
    <row r="92" spans="2:5" s="318" customFormat="1" ht="18" customHeight="1" x14ac:dyDescent="0.25">
      <c r="B92" s="294" t="s">
        <v>527</v>
      </c>
      <c r="C92" s="348"/>
      <c r="D92" s="294"/>
      <c r="E92" s="294"/>
    </row>
    <row r="93" spans="2:5" s="318" customFormat="1" ht="18" customHeight="1" x14ac:dyDescent="0.25">
      <c r="B93" s="294" t="s">
        <v>528</v>
      </c>
      <c r="C93" s="348"/>
      <c r="D93" s="294"/>
      <c r="E93" s="294"/>
    </row>
    <row r="94" spans="2:5" s="318" customFormat="1" ht="18" customHeight="1" x14ac:dyDescent="0.25">
      <c r="B94" s="294" t="s">
        <v>529</v>
      </c>
      <c r="C94" s="348"/>
    </row>
    <row r="95" spans="2:5" s="318" customFormat="1" ht="18" customHeight="1" x14ac:dyDescent="0.25">
      <c r="B95" s="294" t="s">
        <v>530</v>
      </c>
      <c r="C95" s="348"/>
      <c r="D95" s="294"/>
      <c r="E95" s="294"/>
    </row>
    <row r="96" spans="2:5" s="318" customFormat="1" ht="18" customHeight="1" x14ac:dyDescent="0.25">
      <c r="B96" s="294" t="s">
        <v>531</v>
      </c>
      <c r="C96" s="348"/>
    </row>
    <row r="97" spans="2:5" s="318" customFormat="1" ht="18" customHeight="1" x14ac:dyDescent="0.25">
      <c r="B97" s="294" t="s">
        <v>1</v>
      </c>
      <c r="C97" s="348"/>
    </row>
    <row r="98" spans="2:5" s="318" customFormat="1" ht="18" customHeight="1" x14ac:dyDescent="0.25">
      <c r="B98" s="11" t="s">
        <v>137</v>
      </c>
      <c r="C98" s="348"/>
    </row>
    <row r="99" spans="2:5" s="318" customFormat="1" ht="18" customHeight="1" x14ac:dyDescent="0.25">
      <c r="B99" s="294" t="s">
        <v>532</v>
      </c>
      <c r="C99" s="348"/>
      <c r="D99" s="294"/>
      <c r="E99" s="294"/>
    </row>
    <row r="100" spans="2:5" s="318" customFormat="1" ht="18" customHeight="1" x14ac:dyDescent="0.25">
      <c r="B100" s="294" t="s">
        <v>533</v>
      </c>
      <c r="C100" s="348"/>
      <c r="D100" s="294"/>
      <c r="E100" s="294"/>
    </row>
    <row r="101" spans="2:5" s="318" customFormat="1" ht="18" customHeight="1" x14ac:dyDescent="0.25">
      <c r="B101" s="294" t="s">
        <v>534</v>
      </c>
      <c r="C101" s="348"/>
      <c r="D101" s="294"/>
      <c r="E101" s="294"/>
    </row>
    <row r="102" spans="2:5" s="318" customFormat="1" ht="18" customHeight="1" x14ac:dyDescent="0.25">
      <c r="B102" s="294" t="s">
        <v>535</v>
      </c>
      <c r="C102" s="348"/>
      <c r="D102" s="294"/>
      <c r="E102" s="294"/>
    </row>
    <row r="103" spans="2:5" s="318" customFormat="1" ht="18" customHeight="1" x14ac:dyDescent="0.25">
      <c r="B103" s="294" t="s">
        <v>1</v>
      </c>
      <c r="C103" s="348"/>
    </row>
    <row r="104" spans="2:5" s="318" customFormat="1" ht="18" customHeight="1" x14ac:dyDescent="0.25">
      <c r="B104" s="11" t="s">
        <v>114</v>
      </c>
      <c r="C104" s="348"/>
    </row>
    <row r="105" spans="2:5" s="318" customFormat="1" ht="18" customHeight="1" x14ac:dyDescent="0.25">
      <c r="B105" s="294" t="s">
        <v>536</v>
      </c>
      <c r="C105" s="348"/>
      <c r="D105" s="294"/>
      <c r="E105" s="294"/>
    </row>
    <row r="106" spans="2:5" s="318" customFormat="1" ht="18" customHeight="1" x14ac:dyDescent="0.25">
      <c r="B106" s="294" t="s">
        <v>537</v>
      </c>
      <c r="C106" s="348"/>
      <c r="D106" s="294"/>
      <c r="E106" s="294"/>
    </row>
    <row r="107" spans="2:5" s="318" customFormat="1" ht="18" customHeight="1" x14ac:dyDescent="0.25">
      <c r="B107" s="294" t="s">
        <v>538</v>
      </c>
      <c r="C107" s="348"/>
      <c r="D107" s="294"/>
      <c r="E107" s="294"/>
    </row>
    <row r="108" spans="2:5" s="318" customFormat="1" ht="18" customHeight="1" x14ac:dyDescent="0.25">
      <c r="B108" s="294" t="s">
        <v>539</v>
      </c>
      <c r="C108" s="348"/>
      <c r="D108" s="294"/>
      <c r="E108" s="294"/>
    </row>
    <row r="109" spans="2:5" s="318" customFormat="1" ht="18" customHeight="1" x14ac:dyDescent="0.25">
      <c r="B109" s="294" t="s">
        <v>540</v>
      </c>
      <c r="C109" s="348"/>
    </row>
    <row r="110" spans="2:5" s="318" customFormat="1" ht="18" customHeight="1" x14ac:dyDescent="0.25">
      <c r="B110" s="294" t="s">
        <v>1</v>
      </c>
      <c r="C110" s="348"/>
    </row>
    <row r="111" spans="2:5" s="318" customFormat="1" ht="18" customHeight="1" x14ac:dyDescent="0.25">
      <c r="B111" s="11" t="s">
        <v>115</v>
      </c>
      <c r="C111" s="348"/>
    </row>
    <row r="112" spans="2:5" s="318" customFormat="1" ht="18" customHeight="1" x14ac:dyDescent="0.25">
      <c r="B112" s="294" t="s">
        <v>541</v>
      </c>
      <c r="C112" s="348"/>
      <c r="D112" s="294"/>
      <c r="E112" s="294"/>
    </row>
    <row r="113" spans="2:5" s="318" customFormat="1" ht="18" customHeight="1" x14ac:dyDescent="0.25">
      <c r="B113" s="294" t="s">
        <v>542</v>
      </c>
      <c r="C113" s="348"/>
      <c r="D113" s="294"/>
      <c r="E113" s="294"/>
    </row>
    <row r="114" spans="2:5" s="318" customFormat="1" ht="18" customHeight="1" x14ac:dyDescent="0.25">
      <c r="B114" s="294" t="s">
        <v>543</v>
      </c>
      <c r="C114" s="348"/>
      <c r="D114" s="294"/>
      <c r="E114" s="294"/>
    </row>
    <row r="115" spans="2:5" s="318" customFormat="1" ht="18" customHeight="1" x14ac:dyDescent="0.25">
      <c r="B115" s="294" t="s">
        <v>544</v>
      </c>
      <c r="C115" s="348"/>
      <c r="D115" s="294"/>
      <c r="E115" s="294"/>
    </row>
    <row r="116" spans="2:5" s="318" customFormat="1" ht="18" customHeight="1" x14ac:dyDescent="0.25">
      <c r="B116" s="294" t="s">
        <v>1</v>
      </c>
      <c r="C116" s="348"/>
    </row>
    <row r="117" spans="2:5" s="318" customFormat="1" ht="18" customHeight="1" x14ac:dyDescent="0.25">
      <c r="B117" s="11" t="s">
        <v>138</v>
      </c>
      <c r="C117" s="348"/>
    </row>
    <row r="118" spans="2:5" s="318" customFormat="1" ht="18" customHeight="1" x14ac:dyDescent="0.25">
      <c r="B118" s="294" t="s">
        <v>545</v>
      </c>
      <c r="C118" s="348"/>
      <c r="D118" s="294"/>
      <c r="E118" s="294"/>
    </row>
    <row r="119" spans="2:5" s="318" customFormat="1" ht="18" customHeight="1" x14ac:dyDescent="0.25">
      <c r="B119" s="294" t="s">
        <v>546</v>
      </c>
      <c r="C119" s="348"/>
      <c r="D119" s="294"/>
      <c r="E119" s="294"/>
    </row>
    <row r="120" spans="2:5" s="318" customFormat="1" ht="18" customHeight="1" x14ac:dyDescent="0.25">
      <c r="B120" s="294" t="s">
        <v>547</v>
      </c>
      <c r="C120" s="348"/>
      <c r="D120" s="294"/>
      <c r="E120" s="294"/>
    </row>
    <row r="121" spans="2:5" s="318" customFormat="1" ht="18" customHeight="1" x14ac:dyDescent="0.25">
      <c r="B121" s="294" t="s">
        <v>548</v>
      </c>
      <c r="C121" s="348"/>
    </row>
    <row r="122" spans="2:5" s="318" customFormat="1" ht="18" customHeight="1" x14ac:dyDescent="0.25">
      <c r="B122" s="294" t="s">
        <v>549</v>
      </c>
      <c r="C122" s="348"/>
    </row>
    <row r="123" spans="2:5" s="318" customFormat="1" ht="18" customHeight="1" x14ac:dyDescent="0.25">
      <c r="B123" s="294" t="s">
        <v>1</v>
      </c>
      <c r="C123" s="348"/>
    </row>
    <row r="124" spans="2:5" s="318" customFormat="1" ht="18" customHeight="1" x14ac:dyDescent="0.25">
      <c r="B124" s="11" t="s">
        <v>927</v>
      </c>
      <c r="C124" s="348"/>
    </row>
    <row r="125" spans="2:5" s="318" customFormat="1" ht="18" customHeight="1" x14ac:dyDescent="0.25">
      <c r="B125" s="294" t="s">
        <v>550</v>
      </c>
      <c r="C125" s="348"/>
      <c r="D125" s="294"/>
      <c r="E125" s="294"/>
    </row>
    <row r="126" spans="2:5" s="318" customFormat="1" ht="18" customHeight="1" x14ac:dyDescent="0.25">
      <c r="B126" s="294" t="s">
        <v>551</v>
      </c>
      <c r="C126" s="348"/>
      <c r="D126" s="294"/>
      <c r="E126" s="294"/>
    </row>
    <row r="127" spans="2:5" s="318" customFormat="1" ht="18" customHeight="1" x14ac:dyDescent="0.25">
      <c r="B127" s="294" t="s">
        <v>552</v>
      </c>
      <c r="C127" s="348"/>
      <c r="D127" s="294"/>
      <c r="E127" s="294"/>
    </row>
    <row r="128" spans="2:5" s="318" customFormat="1" ht="18" customHeight="1" x14ac:dyDescent="0.25">
      <c r="B128" s="294" t="s">
        <v>553</v>
      </c>
      <c r="C128" s="348"/>
      <c r="D128" s="294"/>
      <c r="E128" s="294"/>
    </row>
    <row r="129" spans="1:4" s="318" customFormat="1" ht="18" customHeight="1" x14ac:dyDescent="0.25">
      <c r="B129" s="294" t="s">
        <v>554</v>
      </c>
      <c r="C129" s="348"/>
    </row>
    <row r="130" spans="1:4" s="318" customFormat="1" ht="18" customHeight="1" x14ac:dyDescent="0.25">
      <c r="B130" s="294" t="s">
        <v>555</v>
      </c>
      <c r="C130" s="348"/>
    </row>
    <row r="131" spans="1:4" s="318" customFormat="1" ht="18" customHeight="1" x14ac:dyDescent="0.25">
      <c r="B131" s="294" t="s">
        <v>556</v>
      </c>
      <c r="C131" s="348"/>
    </row>
    <row r="132" spans="1:4" s="318" customFormat="1" ht="18" customHeight="1" x14ac:dyDescent="0.25">
      <c r="B132" s="294" t="s">
        <v>557</v>
      </c>
      <c r="C132" s="348"/>
    </row>
    <row r="133" spans="1:4" s="318" customFormat="1" ht="18" customHeight="1" x14ac:dyDescent="0.25">
      <c r="B133" s="294" t="s">
        <v>558</v>
      </c>
      <c r="C133" s="348"/>
    </row>
    <row r="134" spans="1:4" s="323" customFormat="1" ht="18" customHeight="1" x14ac:dyDescent="0.25">
      <c r="A134" s="321"/>
      <c r="C134" s="324"/>
      <c r="D134" s="320"/>
    </row>
    <row r="135" spans="1:4" s="694" customFormat="1" ht="20.100000000000001" customHeight="1" x14ac:dyDescent="0.25">
      <c r="B135" s="694" t="s">
        <v>1138</v>
      </c>
    </row>
    <row r="136" spans="1:4" s="307" customFormat="1" ht="20.100000000000001" customHeight="1" x14ac:dyDescent="0.25">
      <c r="A136" s="695"/>
      <c r="B136" s="999" t="s">
        <v>1168</v>
      </c>
      <c r="C136" s="695"/>
      <c r="D136" s="694"/>
    </row>
    <row r="137" spans="1:4" s="307" customFormat="1" ht="20.100000000000001" customHeight="1" x14ac:dyDescent="0.25">
      <c r="A137" s="695"/>
      <c r="B137" s="999" t="s">
        <v>1137</v>
      </c>
      <c r="C137" s="695"/>
      <c r="D137" s="694"/>
    </row>
    <row r="138" spans="1:4" s="307" customFormat="1" ht="20.100000000000001" customHeight="1" x14ac:dyDescent="0.25">
      <c r="A138" s="695"/>
      <c r="B138" s="999" t="s">
        <v>1144</v>
      </c>
      <c r="C138" s="695"/>
      <c r="D138" s="694"/>
    </row>
    <row r="139" spans="1:4" s="307" customFormat="1" ht="20.100000000000001" customHeight="1" x14ac:dyDescent="0.25">
      <c r="A139" s="695"/>
      <c r="B139" s="999" t="s">
        <v>1146</v>
      </c>
      <c r="C139" s="695"/>
      <c r="D139" s="694"/>
    </row>
    <row r="140" spans="1:4" s="753" customFormat="1" ht="18" customHeight="1" x14ac:dyDescent="0.25">
      <c r="A140" s="999"/>
      <c r="C140" s="554"/>
      <c r="D140" s="694"/>
    </row>
    <row r="141" spans="1:4" s="694" customFormat="1" ht="18" customHeight="1" x14ac:dyDescent="0.25">
      <c r="B141" s="694" t="s">
        <v>767</v>
      </c>
    </row>
    <row r="142" spans="1:4" s="307" customFormat="1" ht="18" customHeight="1" x14ac:dyDescent="0.25">
      <c r="A142" s="695"/>
      <c r="B142" s="14" t="s">
        <v>768</v>
      </c>
      <c r="C142" s="695"/>
      <c r="D142" s="694"/>
    </row>
    <row r="143" spans="1:4" s="307" customFormat="1" ht="18" customHeight="1" x14ac:dyDescent="0.25">
      <c r="A143" s="695"/>
      <c r="B143" s="14"/>
      <c r="C143" s="695"/>
      <c r="D143" s="694"/>
    </row>
    <row r="144" spans="1:4" s="694" customFormat="1" ht="18" customHeight="1" x14ac:dyDescent="0.25">
      <c r="A144" s="764"/>
      <c r="B144" s="587" t="s">
        <v>153</v>
      </c>
      <c r="C144" s="348"/>
    </row>
    <row r="145" spans="1:4" s="307" customFormat="1" ht="18" customHeight="1" x14ac:dyDescent="0.25">
      <c r="A145" s="695"/>
      <c r="B145" s="14" t="s">
        <v>602</v>
      </c>
      <c r="C145" s="348"/>
      <c r="D145" s="694"/>
    </row>
    <row r="146" spans="1:4" s="307" customFormat="1" ht="18" customHeight="1" x14ac:dyDescent="0.25">
      <c r="A146" s="695"/>
      <c r="B146" s="14" t="s">
        <v>604</v>
      </c>
      <c r="C146" s="348"/>
      <c r="D146" s="694"/>
    </row>
    <row r="147" spans="1:4" s="307" customFormat="1" ht="18" customHeight="1" x14ac:dyDescent="0.25">
      <c r="A147" s="695"/>
      <c r="B147" s="14" t="s">
        <v>606</v>
      </c>
      <c r="C147" s="348"/>
      <c r="D147" s="694"/>
    </row>
    <row r="148" spans="1:4" s="307" customFormat="1" ht="18" customHeight="1" x14ac:dyDescent="0.25">
      <c r="A148" s="695"/>
      <c r="B148" s="14" t="s">
        <v>608</v>
      </c>
      <c r="C148" s="348"/>
      <c r="D148" s="694"/>
    </row>
    <row r="149" spans="1:4" s="307" customFormat="1" ht="18" customHeight="1" x14ac:dyDescent="0.25">
      <c r="A149" s="695"/>
      <c r="B149" s="14" t="s">
        <v>691</v>
      </c>
      <c r="C149" s="348"/>
      <c r="D149" s="694"/>
    </row>
    <row r="150" spans="1:4" s="307" customFormat="1" ht="18" customHeight="1" x14ac:dyDescent="0.25">
      <c r="C150" s="348"/>
      <c r="D150" s="694"/>
    </row>
    <row r="151" spans="1:4" s="694" customFormat="1" ht="18" customHeight="1" x14ac:dyDescent="0.25">
      <c r="B151" s="694" t="s">
        <v>224</v>
      </c>
      <c r="C151" s="348"/>
    </row>
    <row r="152" spans="1:4" s="307" customFormat="1" ht="18" customHeight="1" x14ac:dyDescent="0.25">
      <c r="B152" s="307" t="s">
        <v>692</v>
      </c>
      <c r="C152" s="348"/>
      <c r="D152" s="694"/>
    </row>
    <row r="153" spans="1:4" s="307" customFormat="1" ht="18" customHeight="1" x14ac:dyDescent="0.25">
      <c r="B153" s="307" t="s">
        <v>907</v>
      </c>
      <c r="C153" s="348"/>
      <c r="D153" s="694"/>
    </row>
    <row r="154" spans="1:4" s="307" customFormat="1" ht="18" customHeight="1" x14ac:dyDescent="0.25">
      <c r="B154" s="307" t="s">
        <v>906</v>
      </c>
      <c r="C154" s="348"/>
      <c r="D154" s="694"/>
    </row>
    <row r="155" spans="1:4" s="307" customFormat="1" ht="18" customHeight="1" x14ac:dyDescent="0.25">
      <c r="B155" s="307" t="s">
        <v>908</v>
      </c>
      <c r="C155" s="348"/>
      <c r="D155" s="694"/>
    </row>
    <row r="156" spans="1:4" s="307" customFormat="1" ht="18" customHeight="1" x14ac:dyDescent="0.25">
      <c r="B156" s="307" t="s">
        <v>909</v>
      </c>
      <c r="C156" s="348"/>
      <c r="D156" s="694"/>
    </row>
    <row r="157" spans="1:4" s="307" customFormat="1" ht="18" customHeight="1" x14ac:dyDescent="0.25">
      <c r="B157" s="307" t="s">
        <v>910</v>
      </c>
      <c r="C157" s="348"/>
      <c r="D157" s="694"/>
    </row>
    <row r="158" spans="1:4" s="307" customFormat="1" ht="18" customHeight="1" x14ac:dyDescent="0.25">
      <c r="B158" s="307" t="s">
        <v>911</v>
      </c>
      <c r="C158" s="348"/>
      <c r="D158" s="694"/>
    </row>
    <row r="159" spans="1:4" s="307" customFormat="1" ht="18" customHeight="1" x14ac:dyDescent="0.25">
      <c r="C159" s="348"/>
      <c r="D159" s="694"/>
    </row>
    <row r="160" spans="1:4" s="766" customFormat="1" ht="18" customHeight="1" x14ac:dyDescent="0.25">
      <c r="A160" s="765"/>
      <c r="B160" s="765" t="s">
        <v>146</v>
      </c>
      <c r="C160" s="348"/>
      <c r="D160" s="694"/>
    </row>
    <row r="161" spans="1:4" s="767" customFormat="1" ht="18" customHeight="1" x14ac:dyDescent="0.25">
      <c r="A161" s="307"/>
      <c r="C161" s="348"/>
      <c r="D161" s="694"/>
    </row>
    <row r="162" spans="1:4" s="694" customFormat="1" ht="18" customHeight="1" x14ac:dyDescent="0.25">
      <c r="B162" s="694" t="s">
        <v>229</v>
      </c>
      <c r="C162" s="348"/>
    </row>
    <row r="163" spans="1:4" s="322" customFormat="1" ht="18" customHeight="1" x14ac:dyDescent="0.25">
      <c r="B163" s="307" t="s">
        <v>696</v>
      </c>
      <c r="C163" s="329"/>
      <c r="D163" s="320"/>
    </row>
    <row r="164" spans="1:4" s="322" customFormat="1" ht="18" customHeight="1" x14ac:dyDescent="0.25">
      <c r="B164" s="307" t="s">
        <v>697</v>
      </c>
      <c r="C164" s="329"/>
      <c r="D164" s="320"/>
    </row>
    <row r="165" spans="1:4" s="322" customFormat="1" ht="18" customHeight="1" x14ac:dyDescent="0.25">
      <c r="B165" s="307" t="s">
        <v>698</v>
      </c>
      <c r="C165" s="329"/>
      <c r="D165" s="320"/>
    </row>
    <row r="166" spans="1:4" s="322" customFormat="1" ht="18" customHeight="1" x14ac:dyDescent="0.25">
      <c r="B166" s="307" t="s">
        <v>699</v>
      </c>
      <c r="C166" s="329"/>
      <c r="D166" s="320"/>
    </row>
    <row r="167" spans="1:4" s="322" customFormat="1" ht="18" customHeight="1" x14ac:dyDescent="0.25">
      <c r="B167" s="307" t="s">
        <v>700</v>
      </c>
      <c r="C167" s="329"/>
      <c r="D167" s="320"/>
    </row>
    <row r="168" spans="1:4" s="322" customFormat="1" ht="18" customHeight="1" x14ac:dyDescent="0.25">
      <c r="C168" s="329"/>
      <c r="D168" s="320"/>
    </row>
    <row r="169" spans="1:4" s="322" customFormat="1" ht="18" customHeight="1" x14ac:dyDescent="0.25">
      <c r="A169" s="320"/>
      <c r="B169" s="694" t="s">
        <v>236</v>
      </c>
      <c r="C169" s="329"/>
      <c r="D169" s="320"/>
    </row>
    <row r="170" spans="1:4" s="322" customFormat="1" ht="18" customHeight="1" x14ac:dyDescent="0.25">
      <c r="B170" s="307" t="s">
        <v>702</v>
      </c>
      <c r="C170" s="329"/>
      <c r="D170" s="320"/>
    </row>
    <row r="171" spans="1:4" s="322" customFormat="1" ht="18" customHeight="1" x14ac:dyDescent="0.25">
      <c r="B171" s="307" t="s">
        <v>912</v>
      </c>
      <c r="C171" s="329"/>
      <c r="D171" s="320"/>
    </row>
    <row r="172" spans="1:4" s="322" customFormat="1" ht="18" customHeight="1" x14ac:dyDescent="0.25">
      <c r="B172" s="307" t="s">
        <v>913</v>
      </c>
      <c r="C172" s="329"/>
      <c r="D172" s="320"/>
    </row>
    <row r="173" spans="1:4" s="322" customFormat="1" ht="18" customHeight="1" x14ac:dyDescent="0.25">
      <c r="B173" s="307" t="s">
        <v>914</v>
      </c>
      <c r="C173" s="329"/>
      <c r="D173" s="320"/>
    </row>
    <row r="174" spans="1:4" s="322" customFormat="1" ht="18" customHeight="1" x14ac:dyDescent="0.25">
      <c r="B174" s="307" t="s">
        <v>915</v>
      </c>
      <c r="C174" s="329"/>
      <c r="D174" s="320"/>
    </row>
    <row r="175" spans="1:4" s="322" customFormat="1" ht="18" customHeight="1" x14ac:dyDescent="0.25">
      <c r="B175" s="307" t="s">
        <v>916</v>
      </c>
      <c r="C175" s="329"/>
      <c r="D175" s="320"/>
    </row>
    <row r="176" spans="1:4" s="322" customFormat="1" ht="18" customHeight="1" x14ac:dyDescent="0.25">
      <c r="B176" s="307" t="s">
        <v>917</v>
      </c>
      <c r="C176" s="329"/>
      <c r="D176" s="320"/>
    </row>
    <row r="177" spans="2:4" s="328" customFormat="1" ht="18" customHeight="1" x14ac:dyDescent="0.25">
      <c r="C177" s="329"/>
    </row>
    <row r="178" spans="2:4" s="83" customFormat="1" ht="20.100000000000001" customHeight="1" x14ac:dyDescent="0.25">
      <c r="B178" s="83" t="s">
        <v>1194</v>
      </c>
    </row>
    <row r="179" spans="2:4" s="15" customFormat="1" ht="20.100000000000001" customHeight="1" x14ac:dyDescent="0.25">
      <c r="B179" s="15" t="s">
        <v>1005</v>
      </c>
    </row>
    <row r="180" spans="2:4" s="15" customFormat="1" ht="20.100000000000001" customHeight="1" x14ac:dyDescent="0.25">
      <c r="B180" s="15" t="s">
        <v>998</v>
      </c>
    </row>
    <row r="181" spans="2:4" s="15" customFormat="1" ht="20.100000000000001" customHeight="1" x14ac:dyDescent="0.25">
      <c r="B181" s="15" t="s">
        <v>987</v>
      </c>
    </row>
    <row r="182" spans="2:4" s="15" customFormat="1" ht="20.100000000000001" customHeight="1" x14ac:dyDescent="0.25">
      <c r="B182" s="15" t="s">
        <v>1015</v>
      </c>
    </row>
    <row r="183" spans="2:4" s="15" customFormat="1" ht="20.100000000000001" customHeight="1" x14ac:dyDescent="0.25">
      <c r="B183" s="15" t="s">
        <v>1012</v>
      </c>
    </row>
    <row r="184" spans="2:4" s="15" customFormat="1" ht="20.100000000000001" customHeight="1" x14ac:dyDescent="0.25">
      <c r="C184" s="348"/>
    </row>
    <row r="185" spans="2:4" s="320" customFormat="1" ht="18" customHeight="1" x14ac:dyDescent="0.25">
      <c r="B185" s="694" t="s">
        <v>240</v>
      </c>
      <c r="C185" s="329"/>
    </row>
    <row r="186" spans="2:4" s="322" customFormat="1" ht="18" customHeight="1" x14ac:dyDescent="0.25">
      <c r="B186" s="307" t="s">
        <v>703</v>
      </c>
      <c r="C186" s="329"/>
      <c r="D186" s="320"/>
    </row>
    <row r="187" spans="2:4" s="322" customFormat="1" ht="18" customHeight="1" x14ac:dyDescent="0.25">
      <c r="B187" s="307" t="s">
        <v>704</v>
      </c>
      <c r="C187" s="329"/>
      <c r="D187" s="320"/>
    </row>
    <row r="188" spans="2:4" s="322" customFormat="1" ht="18" customHeight="1" x14ac:dyDescent="0.25">
      <c r="B188" s="307" t="s">
        <v>706</v>
      </c>
      <c r="C188" s="329"/>
      <c r="D188" s="320"/>
    </row>
    <row r="189" spans="2:4" s="322" customFormat="1" ht="18" customHeight="1" x14ac:dyDescent="0.25">
      <c r="B189" s="307" t="s">
        <v>707</v>
      </c>
      <c r="C189" s="329"/>
      <c r="D189" s="320"/>
    </row>
    <row r="190" spans="2:4" s="322" customFormat="1" ht="18" customHeight="1" x14ac:dyDescent="0.25">
      <c r="B190" s="307" t="s">
        <v>708</v>
      </c>
      <c r="C190" s="329"/>
      <c r="D190" s="320"/>
    </row>
    <row r="191" spans="2:4" s="322" customFormat="1" ht="18" customHeight="1" x14ac:dyDescent="0.25">
      <c r="B191" s="307" t="s">
        <v>709</v>
      </c>
      <c r="C191" s="329"/>
      <c r="D191" s="320"/>
    </row>
    <row r="192" spans="2:4" s="322" customFormat="1" ht="18" customHeight="1" x14ac:dyDescent="0.25">
      <c r="B192" s="307" t="s">
        <v>710</v>
      </c>
      <c r="C192" s="329"/>
      <c r="D192" s="320"/>
    </row>
    <row r="193" spans="1:4" s="322" customFormat="1" ht="18" customHeight="1" x14ac:dyDescent="0.25">
      <c r="B193" s="307" t="s">
        <v>711</v>
      </c>
      <c r="C193" s="329"/>
      <c r="D193" s="320"/>
    </row>
    <row r="194" spans="1:4" s="322" customFormat="1" ht="18" customHeight="1" x14ac:dyDescent="0.25">
      <c r="B194" s="307" t="s">
        <v>712</v>
      </c>
      <c r="C194" s="329"/>
      <c r="D194" s="320"/>
    </row>
    <row r="195" spans="1:4" s="322" customFormat="1" ht="18" customHeight="1" x14ac:dyDescent="0.25">
      <c r="C195" s="329"/>
      <c r="D195" s="320"/>
    </row>
    <row r="196" spans="1:4" s="320" customFormat="1" ht="18" customHeight="1" x14ac:dyDescent="0.25">
      <c r="B196" s="694" t="s">
        <v>881</v>
      </c>
    </row>
    <row r="197" spans="1:4" s="322" customFormat="1" ht="18" customHeight="1" x14ac:dyDescent="0.25">
      <c r="B197" s="307" t="s">
        <v>882</v>
      </c>
      <c r="D197" s="320"/>
    </row>
    <row r="198" spans="1:4" s="322" customFormat="1" ht="18" customHeight="1" x14ac:dyDescent="0.25">
      <c r="B198" s="307" t="s">
        <v>889</v>
      </c>
      <c r="D198" s="320"/>
    </row>
    <row r="199" spans="1:4" s="322" customFormat="1" ht="18" customHeight="1" x14ac:dyDescent="0.25">
      <c r="B199" s="307" t="s">
        <v>900</v>
      </c>
      <c r="D199" s="320"/>
    </row>
    <row r="200" spans="1:4" s="322" customFormat="1" ht="18" customHeight="1" x14ac:dyDescent="0.25">
      <c r="D200" s="320"/>
    </row>
    <row r="201" spans="1:4" s="320" customFormat="1" ht="18" customHeight="1" x14ac:dyDescent="0.25">
      <c r="B201" s="694" t="s">
        <v>877</v>
      </c>
    </row>
    <row r="202" spans="1:4" s="322" customFormat="1" ht="18" customHeight="1" x14ac:dyDescent="0.25">
      <c r="B202" s="307" t="s">
        <v>928</v>
      </c>
      <c r="D202" s="320"/>
    </row>
    <row r="203" spans="1:4" s="322" customFormat="1" ht="18" customHeight="1" x14ac:dyDescent="0.25">
      <c r="C203" s="329"/>
      <c r="D203" s="320"/>
    </row>
    <row r="204" spans="1:4" s="322" customFormat="1" ht="18" customHeight="1" x14ac:dyDescent="0.25">
      <c r="C204" s="329"/>
      <c r="D204" s="320"/>
    </row>
    <row r="205" spans="1:4" s="326" customFormat="1" ht="18" customHeight="1" x14ac:dyDescent="0.25">
      <c r="A205" s="325"/>
      <c r="B205" s="765" t="s">
        <v>147</v>
      </c>
      <c r="C205" s="329"/>
      <c r="D205" s="320"/>
    </row>
    <row r="206" spans="1:4" s="327" customFormat="1" ht="18" customHeight="1" x14ac:dyDescent="0.25">
      <c r="A206" s="322"/>
      <c r="B206" s="767"/>
      <c r="C206" s="329"/>
      <c r="D206" s="320"/>
    </row>
    <row r="207" spans="1:4" s="320" customFormat="1" ht="18" customHeight="1" x14ac:dyDescent="0.25">
      <c r="B207" s="694" t="s">
        <v>255</v>
      </c>
      <c r="C207" s="329"/>
    </row>
    <row r="208" spans="1:4" s="330" customFormat="1" ht="18" customHeight="1" x14ac:dyDescent="0.25">
      <c r="A208" s="322"/>
      <c r="B208" s="307" t="s">
        <v>713</v>
      </c>
      <c r="C208" s="329"/>
      <c r="D208" s="320"/>
    </row>
    <row r="209" spans="1:6" s="330" customFormat="1" ht="18" customHeight="1" x14ac:dyDescent="0.25">
      <c r="A209" s="322"/>
      <c r="B209" s="307" t="s">
        <v>979</v>
      </c>
      <c r="C209" s="329"/>
      <c r="D209" s="320"/>
    </row>
    <row r="210" spans="1:6" s="330" customFormat="1" ht="18" customHeight="1" x14ac:dyDescent="0.25">
      <c r="A210" s="322"/>
      <c r="B210" s="307" t="s">
        <v>1149</v>
      </c>
      <c r="C210" s="329"/>
      <c r="D210" s="320"/>
    </row>
    <row r="211" spans="1:6" s="330" customFormat="1" ht="18" customHeight="1" x14ac:dyDescent="0.25">
      <c r="A211" s="322"/>
      <c r="B211" s="307" t="s">
        <v>918</v>
      </c>
      <c r="C211" s="329"/>
      <c r="D211" s="320"/>
    </row>
    <row r="212" spans="1:6" s="330" customFormat="1" ht="18" customHeight="1" x14ac:dyDescent="0.25">
      <c r="A212" s="322"/>
      <c r="B212" s="307" t="s">
        <v>919</v>
      </c>
      <c r="C212" s="329"/>
      <c r="D212" s="320"/>
    </row>
    <row r="213" spans="1:6" s="330" customFormat="1" ht="18" customHeight="1" x14ac:dyDescent="0.25">
      <c r="A213" s="322"/>
      <c r="B213" s="307" t="s">
        <v>1154</v>
      </c>
      <c r="C213" s="348"/>
      <c r="D213" s="694"/>
      <c r="E213" s="85"/>
      <c r="F213" s="85"/>
    </row>
    <row r="214" spans="1:6" s="330" customFormat="1" ht="18" customHeight="1" x14ac:dyDescent="0.25">
      <c r="A214" s="322"/>
      <c r="B214" s="307" t="s">
        <v>1157</v>
      </c>
      <c r="C214" s="329"/>
      <c r="D214" s="320"/>
    </row>
    <row r="215" spans="1:6" s="330" customFormat="1" ht="18" customHeight="1" x14ac:dyDescent="0.25">
      <c r="A215" s="322"/>
      <c r="B215" s="307" t="s">
        <v>920</v>
      </c>
      <c r="C215" s="329"/>
      <c r="D215" s="320"/>
    </row>
    <row r="216" spans="1:6" s="330" customFormat="1" ht="18" customHeight="1" x14ac:dyDescent="0.25">
      <c r="A216" s="322"/>
      <c r="B216" s="307" t="s">
        <v>921</v>
      </c>
      <c r="C216" s="329"/>
      <c r="D216" s="320"/>
    </row>
    <row r="217" spans="1:6" s="330" customFormat="1" ht="18" customHeight="1" x14ac:dyDescent="0.25">
      <c r="A217" s="322"/>
      <c r="B217" s="307" t="s">
        <v>1166</v>
      </c>
      <c r="C217" s="329"/>
      <c r="D217" s="320"/>
    </row>
    <row r="218" spans="1:6" s="330" customFormat="1" ht="18" customHeight="1" x14ac:dyDescent="0.25">
      <c r="A218" s="322"/>
      <c r="B218" s="1001" t="s">
        <v>922</v>
      </c>
      <c r="C218" s="329"/>
      <c r="D218" s="320"/>
    </row>
    <row r="219" spans="1:6" s="330" customFormat="1" ht="18" customHeight="1" x14ac:dyDescent="0.25">
      <c r="A219" s="322"/>
      <c r="B219" s="1001" t="s">
        <v>923</v>
      </c>
      <c r="C219" s="329"/>
      <c r="D219" s="320"/>
    </row>
    <row r="220" spans="1:6" s="85" customFormat="1" ht="18" customHeight="1" x14ac:dyDescent="0.25">
      <c r="A220" s="86"/>
      <c r="B220" s="717"/>
      <c r="C220" s="348"/>
    </row>
    <row r="221" spans="1:6" s="88" customFormat="1" ht="18" customHeight="1" x14ac:dyDescent="0.25">
      <c r="A221" s="87"/>
      <c r="B221" s="16" t="s">
        <v>141</v>
      </c>
      <c r="C221" s="348"/>
    </row>
    <row r="222" spans="1:6" s="88" customFormat="1" ht="18" customHeight="1" x14ac:dyDescent="0.25">
      <c r="A222" s="87"/>
      <c r="B222" s="16"/>
      <c r="C222" s="348"/>
    </row>
    <row r="223" spans="1:6" s="88" customFormat="1" ht="18" customHeight="1" x14ac:dyDescent="0.25">
      <c r="A223" s="87"/>
      <c r="B223" s="16" t="s">
        <v>142</v>
      </c>
      <c r="C223" s="348"/>
    </row>
    <row r="224" spans="1:6" s="88" customFormat="1" ht="18" customHeight="1" x14ac:dyDescent="0.25">
      <c r="A224" s="87"/>
      <c r="B224" s="16"/>
      <c r="C224" s="348"/>
    </row>
    <row r="225" spans="1:4" s="88" customFormat="1" ht="18" customHeight="1" x14ac:dyDescent="0.25">
      <c r="A225" s="87"/>
      <c r="B225" s="16" t="s">
        <v>143</v>
      </c>
      <c r="C225" s="348"/>
    </row>
    <row r="226" spans="1:4" s="17" customFormat="1" ht="18" customHeight="1" x14ac:dyDescent="0.25">
      <c r="A226" s="89"/>
      <c r="C226" s="348"/>
    </row>
    <row r="227" spans="1:4" s="17" customFormat="1" ht="18" customHeight="1" x14ac:dyDescent="0.25">
      <c r="A227" s="16"/>
      <c r="B227" s="16" t="s">
        <v>144</v>
      </c>
      <c r="C227" s="348"/>
    </row>
    <row r="228" spans="1:4" s="14" customFormat="1" ht="18" customHeight="1" x14ac:dyDescent="0.25">
      <c r="A228" s="91"/>
      <c r="B228" s="90" t="s">
        <v>145</v>
      </c>
      <c r="C228" s="348"/>
    </row>
    <row r="229" spans="1:4" s="14" customFormat="1" ht="18" customHeight="1" x14ac:dyDescent="0.25">
      <c r="A229" s="91"/>
      <c r="B229" s="91" t="s">
        <v>929</v>
      </c>
      <c r="C229" s="348"/>
      <c r="D229" s="91"/>
    </row>
    <row r="230" spans="1:4" s="14" customFormat="1" ht="18" customHeight="1" x14ac:dyDescent="0.25">
      <c r="A230" s="91"/>
      <c r="B230" s="91"/>
      <c r="C230" s="348"/>
    </row>
    <row r="231" spans="1:4" s="14" customFormat="1" ht="18" customHeight="1" x14ac:dyDescent="0.25">
      <c r="A231" s="91"/>
      <c r="B231" s="90" t="s">
        <v>139</v>
      </c>
      <c r="C231" s="348"/>
    </row>
    <row r="232" spans="1:4" s="14" customFormat="1" ht="18" customHeight="1" x14ac:dyDescent="0.25">
      <c r="A232" s="91"/>
      <c r="B232" s="92" t="s">
        <v>930</v>
      </c>
      <c r="C232" s="348"/>
    </row>
    <row r="233" spans="1:4" s="14" customFormat="1" ht="18" customHeight="1" x14ac:dyDescent="0.25">
      <c r="A233" s="91"/>
      <c r="B233" s="92"/>
      <c r="C233" s="348"/>
    </row>
    <row r="234" spans="1:4" s="14" customFormat="1" ht="18" customHeight="1" x14ac:dyDescent="0.25">
      <c r="A234" s="91"/>
      <c r="B234" s="90" t="s">
        <v>140</v>
      </c>
      <c r="C234" s="348"/>
    </row>
    <row r="235" spans="1:4" s="14" customFormat="1" ht="18" customHeight="1" x14ac:dyDescent="0.25">
      <c r="A235" s="91"/>
      <c r="B235" s="14" t="s">
        <v>931</v>
      </c>
      <c r="C235" s="349"/>
    </row>
    <row r="236" spans="1:4" s="14" customFormat="1" ht="18" customHeight="1" x14ac:dyDescent="0.25">
      <c r="A236" s="91"/>
      <c r="C236" s="348"/>
    </row>
    <row r="237" spans="1:4" s="17" customFormat="1" ht="18" customHeight="1" x14ac:dyDescent="0.25">
      <c r="A237" s="16"/>
      <c r="B237" s="90" t="s">
        <v>933</v>
      </c>
      <c r="C237" s="348"/>
    </row>
    <row r="238" spans="1:4" s="14" customFormat="1" ht="18" customHeight="1" x14ac:dyDescent="0.25">
      <c r="A238" s="91"/>
      <c r="B238" s="14" t="s">
        <v>932</v>
      </c>
      <c r="C238" s="348"/>
    </row>
    <row r="239" spans="1:4" s="14" customFormat="1" ht="18" customHeight="1" x14ac:dyDescent="0.25">
      <c r="B239" s="14" t="s">
        <v>934</v>
      </c>
      <c r="C239" s="348"/>
    </row>
    <row r="240" spans="1:4" s="17" customFormat="1" ht="18" customHeight="1" x14ac:dyDescent="0.25">
      <c r="B240" s="14" t="s">
        <v>935</v>
      </c>
      <c r="C240" s="348"/>
    </row>
    <row r="241" spans="2:3" s="14" customFormat="1" ht="18" customHeight="1" x14ac:dyDescent="0.25">
      <c r="C241" s="348"/>
    </row>
    <row r="242" spans="2:3" ht="18" customHeight="1" x14ac:dyDescent="0.25">
      <c r="B242" s="14"/>
    </row>
    <row r="243" spans="2:3" ht="18" customHeight="1" x14ac:dyDescent="0.25">
      <c r="B243" s="14"/>
    </row>
    <row r="244" spans="2:3" ht="18" customHeight="1" x14ac:dyDescent="0.25">
      <c r="B244" s="14"/>
    </row>
    <row r="245" spans="2:3" ht="18" customHeight="1" x14ac:dyDescent="0.25">
      <c r="B245" s="14"/>
    </row>
    <row r="246" spans="2:3" ht="18" customHeight="1" x14ac:dyDescent="0.25">
      <c r="B246" s="14"/>
    </row>
    <row r="247" spans="2:3" ht="18" customHeight="1" x14ac:dyDescent="0.25">
      <c r="B247" s="14"/>
    </row>
    <row r="248" spans="2:3" ht="18" customHeight="1" x14ac:dyDescent="0.25">
      <c r="B248" s="14"/>
    </row>
    <row r="249" spans="2:3" ht="18" customHeight="1" x14ac:dyDescent="0.25">
      <c r="B249" s="14"/>
    </row>
    <row r="250" spans="2:3" ht="18" customHeight="1" x14ac:dyDescent="0.25">
      <c r="B250" s="14"/>
    </row>
    <row r="251" spans="2:3" ht="18" customHeight="1" x14ac:dyDescent="0.25">
      <c r="B251" s="14"/>
    </row>
    <row r="252" spans="2:3" ht="18" customHeight="1" x14ac:dyDescent="0.25">
      <c r="B252" s="14"/>
    </row>
    <row r="253" spans="2:3" ht="18" customHeight="1" x14ac:dyDescent="0.25">
      <c r="B253" s="14"/>
    </row>
    <row r="254" spans="2:3" ht="18" customHeight="1" x14ac:dyDescent="0.25">
      <c r="B254" s="14"/>
    </row>
    <row r="255" spans="2:3" ht="18" customHeight="1" x14ac:dyDescent="0.25">
      <c r="B255" s="14"/>
    </row>
    <row r="256" spans="2:3" ht="18" customHeight="1" x14ac:dyDescent="0.25">
      <c r="B256" s="14"/>
    </row>
    <row r="257" spans="2:2" ht="18" customHeight="1" x14ac:dyDescent="0.25">
      <c r="B257" s="14"/>
    </row>
    <row r="258" spans="2:2" ht="18" customHeight="1" x14ac:dyDescent="0.25">
      <c r="B258" s="14"/>
    </row>
    <row r="259" spans="2:2" ht="18" customHeight="1" x14ac:dyDescent="0.25">
      <c r="B259" s="14"/>
    </row>
    <row r="260" spans="2:2" ht="18" customHeight="1" x14ac:dyDescent="0.25">
      <c r="B260" s="14"/>
    </row>
    <row r="261" spans="2:2" ht="18" customHeight="1" x14ac:dyDescent="0.25">
      <c r="B261" s="14"/>
    </row>
    <row r="262" spans="2:2" ht="18" customHeight="1" x14ac:dyDescent="0.25">
      <c r="B262" s="14"/>
    </row>
    <row r="263" spans="2:2" ht="18" customHeight="1" x14ac:dyDescent="0.25">
      <c r="B263" s="14"/>
    </row>
    <row r="264" spans="2:2" ht="18" customHeight="1" x14ac:dyDescent="0.25">
      <c r="B264" s="14"/>
    </row>
    <row r="265" spans="2:2" ht="18" customHeight="1" x14ac:dyDescent="0.25">
      <c r="B265" s="14"/>
    </row>
    <row r="266" spans="2:2" ht="18" customHeight="1" x14ac:dyDescent="0.25">
      <c r="B266" s="14"/>
    </row>
    <row r="267" spans="2:2" ht="18" customHeight="1" x14ac:dyDescent="0.25">
      <c r="B267" s="14"/>
    </row>
    <row r="268" spans="2:2" ht="18" customHeight="1" x14ac:dyDescent="0.25">
      <c r="B268" s="14"/>
    </row>
    <row r="269" spans="2:2" ht="18" customHeight="1" x14ac:dyDescent="0.25">
      <c r="B269" s="14"/>
    </row>
    <row r="270" spans="2:2" ht="18" customHeight="1" x14ac:dyDescent="0.25">
      <c r="B270" s="14"/>
    </row>
    <row r="271" spans="2:2" ht="18" customHeight="1" x14ac:dyDescent="0.25">
      <c r="B271" s="14"/>
    </row>
    <row r="272" spans="2:2" ht="18" customHeight="1" x14ac:dyDescent="0.25">
      <c r="B272" s="14"/>
    </row>
    <row r="273" spans="2:2" ht="18" customHeight="1" x14ac:dyDescent="0.25">
      <c r="B273" s="14"/>
    </row>
    <row r="274" spans="2:2" ht="18" customHeight="1" x14ac:dyDescent="0.25">
      <c r="B274" s="14"/>
    </row>
    <row r="275" spans="2:2" ht="18" customHeight="1" x14ac:dyDescent="0.25">
      <c r="B275" s="14"/>
    </row>
    <row r="276" spans="2:2" ht="18" customHeight="1" x14ac:dyDescent="0.25">
      <c r="B276" s="14"/>
    </row>
    <row r="277" spans="2:2" ht="18" customHeight="1" x14ac:dyDescent="0.25">
      <c r="B277" s="14"/>
    </row>
    <row r="278" spans="2:2" ht="18" customHeight="1" x14ac:dyDescent="0.25">
      <c r="B278" s="14"/>
    </row>
    <row r="279" spans="2:2" ht="18" customHeight="1" x14ac:dyDescent="0.25">
      <c r="B279" s="14"/>
    </row>
    <row r="280" spans="2:2" ht="18" customHeight="1" x14ac:dyDescent="0.25">
      <c r="B280" s="14"/>
    </row>
    <row r="281" spans="2:2" ht="18" customHeight="1" x14ac:dyDescent="0.25">
      <c r="B281" s="14"/>
    </row>
    <row r="282" spans="2:2" ht="18" customHeight="1" x14ac:dyDescent="0.25">
      <c r="B282" s="14"/>
    </row>
    <row r="283" spans="2:2" ht="18" customHeight="1" x14ac:dyDescent="0.25">
      <c r="B283" s="14"/>
    </row>
    <row r="284" spans="2:2" ht="18" customHeight="1" x14ac:dyDescent="0.25">
      <c r="B284" s="14"/>
    </row>
    <row r="285" spans="2:2" ht="18" customHeight="1" x14ac:dyDescent="0.25">
      <c r="B285" s="14"/>
    </row>
    <row r="286" spans="2:2" ht="18" customHeight="1" x14ac:dyDescent="0.25">
      <c r="B286" s="14"/>
    </row>
    <row r="287" spans="2:2" ht="18" customHeight="1" x14ac:dyDescent="0.25">
      <c r="B287" s="14"/>
    </row>
    <row r="288" spans="2:2" ht="18" customHeight="1" x14ac:dyDescent="0.25">
      <c r="B288" s="14"/>
    </row>
    <row r="289" spans="2:2" ht="18" customHeight="1" x14ac:dyDescent="0.25">
      <c r="B289" s="14"/>
    </row>
    <row r="290" spans="2:2" ht="18" customHeight="1" x14ac:dyDescent="0.25">
      <c r="B290" s="14"/>
    </row>
    <row r="291" spans="2:2" ht="18" customHeight="1" x14ac:dyDescent="0.25">
      <c r="B291" s="14"/>
    </row>
    <row r="292" spans="2:2" ht="18" customHeight="1" x14ac:dyDescent="0.25">
      <c r="B292" s="14"/>
    </row>
    <row r="293" spans="2:2" ht="18" customHeight="1" x14ac:dyDescent="0.25">
      <c r="B293" s="14"/>
    </row>
    <row r="294" spans="2:2" ht="18" customHeight="1" x14ac:dyDescent="0.25">
      <c r="B294" s="14"/>
    </row>
    <row r="295" spans="2:2" ht="18" customHeight="1" x14ac:dyDescent="0.25">
      <c r="B295" s="14"/>
    </row>
    <row r="296" spans="2:2" ht="18" customHeight="1" x14ac:dyDescent="0.25">
      <c r="B296" s="14"/>
    </row>
    <row r="297" spans="2:2" ht="18" customHeight="1" x14ac:dyDescent="0.25">
      <c r="B297" s="14"/>
    </row>
    <row r="298" spans="2:2" ht="18" customHeight="1" x14ac:dyDescent="0.25">
      <c r="B298" s="14"/>
    </row>
    <row r="299" spans="2:2" ht="18" customHeight="1" x14ac:dyDescent="0.25">
      <c r="B299" s="14"/>
    </row>
    <row r="300" spans="2:2" ht="18" customHeight="1" x14ac:dyDescent="0.25">
      <c r="B300" s="14"/>
    </row>
    <row r="301" spans="2:2" ht="18" customHeight="1" x14ac:dyDescent="0.25">
      <c r="B301" s="14"/>
    </row>
    <row r="302" spans="2:2" ht="18" customHeight="1" x14ac:dyDescent="0.25">
      <c r="B302" s="14"/>
    </row>
    <row r="303" spans="2:2" ht="18" customHeight="1" x14ac:dyDescent="0.25">
      <c r="B303" s="14"/>
    </row>
    <row r="304" spans="2:2" ht="18" customHeight="1" x14ac:dyDescent="0.25">
      <c r="B304" s="14"/>
    </row>
    <row r="305" spans="2:2" ht="18" customHeight="1" x14ac:dyDescent="0.25">
      <c r="B305" s="14"/>
    </row>
  </sheetData>
  <pageMargins left="0.78740157480314965" right="0.78740157480314965" top="0.78740157480314965" bottom="0.59055118110236227" header="0.51181102362204722" footer="0.51181102362204722"/>
  <pageSetup paperSize="9" scale="51" orientation="portrait" horizontalDpi="300" verticalDpi="300" r:id="rId1"/>
  <headerFooter alignWithMargins="0"/>
  <rowBreaks count="2" manualBreakCount="2">
    <brk id="83" max="1" man="1"/>
    <brk id="159" max="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Q117"/>
  <sheetViews>
    <sheetView showGridLines="0" zoomScaleNormal="100" zoomScaleSheetLayoutView="25" workbookViewId="0"/>
  </sheetViews>
  <sheetFormatPr defaultColWidth="9.140625" defaultRowHeight="20.100000000000001" customHeight="1" x14ac:dyDescent="0.25"/>
  <cols>
    <col min="1" max="1" width="36.7109375" style="35" customWidth="1"/>
    <col min="2" max="11" width="12.28515625" style="35" customWidth="1"/>
    <col min="12" max="12" width="13.28515625" style="35" customWidth="1"/>
    <col min="13" max="14" width="9.140625" style="35"/>
    <col min="15" max="15" width="11" style="35" bestFit="1" customWidth="1"/>
    <col min="16" max="16384" width="9.140625" style="35"/>
  </cols>
  <sheetData>
    <row r="1" spans="1:17" s="27" customFormat="1" ht="24.95" customHeight="1" x14ac:dyDescent="0.25">
      <c r="A1" s="347" t="s">
        <v>133</v>
      </c>
      <c r="B1" s="347"/>
      <c r="C1" s="347"/>
      <c r="D1" s="347"/>
      <c r="E1" s="347"/>
      <c r="F1" s="347"/>
      <c r="G1" s="347"/>
      <c r="H1" s="26"/>
      <c r="I1" s="26"/>
      <c r="J1" s="26"/>
      <c r="K1" s="26"/>
      <c r="L1" s="26"/>
    </row>
    <row r="2" spans="1:17" s="27" customFormat="1" ht="24.95" customHeight="1" thickBot="1" x14ac:dyDescent="0.25">
      <c r="A2" s="28" t="s">
        <v>482</v>
      </c>
      <c r="B2" s="29"/>
      <c r="C2" s="29"/>
      <c r="D2" s="29"/>
      <c r="E2" s="29"/>
      <c r="F2" s="29"/>
      <c r="G2" s="29"/>
      <c r="H2" s="29"/>
      <c r="I2" s="29"/>
      <c r="J2" s="30"/>
      <c r="K2" s="336" t="s">
        <v>586</v>
      </c>
    </row>
    <row r="3" spans="1:17" s="27" customFormat="1" ht="20.100000000000001" customHeight="1" x14ac:dyDescent="0.25">
      <c r="A3" s="1016" t="s">
        <v>8</v>
      </c>
      <c r="B3" s="1019" t="s">
        <v>9</v>
      </c>
      <c r="C3" s="1020"/>
      <c r="D3" s="1020"/>
      <c r="E3" s="1020"/>
      <c r="F3" s="1020"/>
      <c r="G3" s="1020"/>
      <c r="H3" s="1020"/>
      <c r="I3" s="1020"/>
      <c r="J3" s="1020"/>
      <c r="K3" s="1020"/>
      <c r="L3" s="31"/>
    </row>
    <row r="4" spans="1:17" s="27" customFormat="1" ht="20.100000000000001" customHeight="1" x14ac:dyDescent="0.25">
      <c r="A4" s="1017"/>
      <c r="B4" s="1021" t="s">
        <v>10</v>
      </c>
      <c r="C4" s="1021"/>
      <c r="D4" s="1021" t="s">
        <v>11</v>
      </c>
      <c r="E4" s="1021"/>
      <c r="F4" s="1021"/>
      <c r="G4" s="1021"/>
      <c r="H4" s="1021"/>
      <c r="I4" s="1021"/>
      <c r="J4" s="1021"/>
      <c r="K4" s="1022"/>
      <c r="L4" s="31"/>
    </row>
    <row r="5" spans="1:17" ht="20.100000000000001" customHeight="1" x14ac:dyDescent="0.25">
      <c r="A5" s="1017"/>
      <c r="B5" s="1021"/>
      <c r="C5" s="1021"/>
      <c r="D5" s="32" t="s">
        <v>12</v>
      </c>
      <c r="E5" s="32"/>
      <c r="F5" s="32" t="s">
        <v>14</v>
      </c>
      <c r="G5" s="32"/>
      <c r="H5" s="32" t="s">
        <v>13</v>
      </c>
      <c r="I5" s="32"/>
      <c r="J5" s="32" t="s">
        <v>15</v>
      </c>
      <c r="K5" s="33"/>
      <c r="L5" s="34"/>
    </row>
    <row r="6" spans="1:17" ht="20.100000000000001" customHeight="1" x14ac:dyDescent="0.25">
      <c r="A6" s="1018"/>
      <c r="B6" s="345">
        <v>2015</v>
      </c>
      <c r="C6" s="345">
        <v>2016</v>
      </c>
      <c r="D6" s="345">
        <v>2015</v>
      </c>
      <c r="E6" s="345">
        <v>2016</v>
      </c>
      <c r="F6" s="345">
        <v>2015</v>
      </c>
      <c r="G6" s="345">
        <v>2016</v>
      </c>
      <c r="H6" s="345">
        <v>2015</v>
      </c>
      <c r="I6" s="345">
        <v>2016</v>
      </c>
      <c r="J6" s="345">
        <v>2015</v>
      </c>
      <c r="K6" s="346">
        <v>2016</v>
      </c>
      <c r="L6" s="34"/>
    </row>
    <row r="7" spans="1:17" ht="20.100000000000001" customHeight="1" x14ac:dyDescent="0.25">
      <c r="A7" s="36" t="s">
        <v>10</v>
      </c>
      <c r="B7" s="37">
        <v>50290</v>
      </c>
      <c r="C7" s="37">
        <v>45364</v>
      </c>
      <c r="D7" s="37">
        <v>42264</v>
      </c>
      <c r="E7" s="37">
        <v>36468</v>
      </c>
      <c r="F7" s="37">
        <v>8026</v>
      </c>
      <c r="G7" s="37">
        <v>8896</v>
      </c>
      <c r="H7" s="337" t="s">
        <v>584</v>
      </c>
      <c r="I7" s="337" t="s">
        <v>584</v>
      </c>
      <c r="J7" s="337" t="s">
        <v>266</v>
      </c>
      <c r="K7" s="337" t="s">
        <v>266</v>
      </c>
      <c r="L7" s="38"/>
    </row>
    <row r="8" spans="1:17" s="27" customFormat="1" ht="20.100000000000001" customHeight="1" x14ac:dyDescent="0.25">
      <c r="A8" s="352" t="s">
        <v>260</v>
      </c>
      <c r="B8" s="40">
        <v>80</v>
      </c>
      <c r="C8" s="40">
        <v>124</v>
      </c>
      <c r="D8" s="40">
        <v>58</v>
      </c>
      <c r="E8" s="40">
        <v>103</v>
      </c>
      <c r="F8" s="40">
        <v>22</v>
      </c>
      <c r="G8" s="40">
        <v>21</v>
      </c>
      <c r="H8" s="338" t="s">
        <v>584</v>
      </c>
      <c r="I8" s="338" t="s">
        <v>584</v>
      </c>
      <c r="J8" s="338" t="s">
        <v>266</v>
      </c>
      <c r="K8" s="338" t="s">
        <v>266</v>
      </c>
      <c r="L8" s="38"/>
    </row>
    <row r="9" spans="1:17" ht="20.100000000000001" customHeight="1" x14ac:dyDescent="0.25">
      <c r="A9" s="41" t="s">
        <v>17</v>
      </c>
      <c r="B9" s="42">
        <v>50</v>
      </c>
      <c r="C9" s="42">
        <v>53</v>
      </c>
      <c r="D9" s="42">
        <v>35</v>
      </c>
      <c r="E9" s="42">
        <v>41</v>
      </c>
      <c r="F9" s="42">
        <v>15</v>
      </c>
      <c r="G9" s="42">
        <v>12</v>
      </c>
      <c r="H9" s="339" t="s">
        <v>584</v>
      </c>
      <c r="I9" s="339" t="s">
        <v>584</v>
      </c>
      <c r="J9" s="339" t="s">
        <v>266</v>
      </c>
      <c r="K9" s="339" t="s">
        <v>266</v>
      </c>
      <c r="L9" s="38"/>
      <c r="O9" s="75"/>
    </row>
    <row r="10" spans="1:17" ht="20.100000000000001" customHeight="1" x14ac:dyDescent="0.25">
      <c r="A10" s="41" t="s">
        <v>18</v>
      </c>
      <c r="B10" s="42">
        <v>6</v>
      </c>
      <c r="C10" s="42">
        <v>4</v>
      </c>
      <c r="D10" s="42">
        <v>6</v>
      </c>
      <c r="E10" s="42">
        <v>4</v>
      </c>
      <c r="F10" s="42">
        <v>0</v>
      </c>
      <c r="G10" s="42">
        <v>0</v>
      </c>
      <c r="H10" s="339" t="s">
        <v>584</v>
      </c>
      <c r="I10" s="339" t="s">
        <v>584</v>
      </c>
      <c r="J10" s="339" t="s">
        <v>266</v>
      </c>
      <c r="K10" s="339" t="s">
        <v>266</v>
      </c>
      <c r="L10" s="38"/>
    </row>
    <row r="11" spans="1:17" ht="20.100000000000001" customHeight="1" x14ac:dyDescent="0.25">
      <c r="A11" s="41" t="s">
        <v>19</v>
      </c>
      <c r="B11" s="42">
        <v>7</v>
      </c>
      <c r="C11" s="42">
        <v>2</v>
      </c>
      <c r="D11" s="42">
        <v>3</v>
      </c>
      <c r="E11" s="42">
        <v>2</v>
      </c>
      <c r="F11" s="42">
        <v>4</v>
      </c>
      <c r="G11" s="42">
        <v>0</v>
      </c>
      <c r="H11" s="339" t="s">
        <v>584</v>
      </c>
      <c r="I11" s="339" t="s">
        <v>584</v>
      </c>
      <c r="J11" s="339" t="s">
        <v>266</v>
      </c>
      <c r="K11" s="339" t="s">
        <v>266</v>
      </c>
      <c r="L11" s="38"/>
    </row>
    <row r="12" spans="1:17" ht="20.100000000000001" customHeight="1" x14ac:dyDescent="0.25">
      <c r="A12" s="41" t="s">
        <v>559</v>
      </c>
      <c r="B12" s="42">
        <v>2</v>
      </c>
      <c r="C12" s="42">
        <v>4</v>
      </c>
      <c r="D12" s="42">
        <v>2</v>
      </c>
      <c r="E12" s="42">
        <v>2</v>
      </c>
      <c r="F12" s="42">
        <v>0</v>
      </c>
      <c r="G12" s="42">
        <v>2</v>
      </c>
      <c r="H12" s="339" t="s">
        <v>584</v>
      </c>
      <c r="I12" s="339" t="s">
        <v>584</v>
      </c>
      <c r="J12" s="339" t="s">
        <v>266</v>
      </c>
      <c r="K12" s="339" t="s">
        <v>266</v>
      </c>
      <c r="L12" s="38"/>
      <c r="O12" s="75"/>
    </row>
    <row r="13" spans="1:17" ht="20.100000000000001" customHeight="1" x14ac:dyDescent="0.25">
      <c r="A13" s="41" t="s">
        <v>560</v>
      </c>
      <c r="B13" s="42">
        <v>1</v>
      </c>
      <c r="C13" s="42">
        <v>0</v>
      </c>
      <c r="D13" s="42">
        <v>0</v>
      </c>
      <c r="E13" s="42">
        <v>0</v>
      </c>
      <c r="F13" s="42">
        <v>1</v>
      </c>
      <c r="G13" s="42">
        <v>0</v>
      </c>
      <c r="H13" s="339" t="s">
        <v>584</v>
      </c>
      <c r="I13" s="339" t="s">
        <v>584</v>
      </c>
      <c r="J13" s="339" t="s">
        <v>266</v>
      </c>
      <c r="K13" s="339" t="s">
        <v>266</v>
      </c>
      <c r="L13" s="38"/>
    </row>
    <row r="14" spans="1:17" ht="20.100000000000001" customHeight="1" x14ac:dyDescent="0.25">
      <c r="A14" s="41" t="s">
        <v>561</v>
      </c>
      <c r="B14" s="42">
        <v>4</v>
      </c>
      <c r="C14" s="42">
        <v>4</v>
      </c>
      <c r="D14" s="42">
        <v>3</v>
      </c>
      <c r="E14" s="42">
        <v>4</v>
      </c>
      <c r="F14" s="42">
        <v>1</v>
      </c>
      <c r="G14" s="42">
        <v>0</v>
      </c>
      <c r="H14" s="339" t="s">
        <v>584</v>
      </c>
      <c r="I14" s="339" t="s">
        <v>584</v>
      </c>
      <c r="J14" s="339" t="s">
        <v>266</v>
      </c>
      <c r="K14" s="339" t="s">
        <v>266</v>
      </c>
      <c r="L14" s="38"/>
      <c r="Q14" s="35" t="s">
        <v>1</v>
      </c>
    </row>
    <row r="15" spans="1:17" ht="20.100000000000001" customHeight="1" x14ac:dyDescent="0.25">
      <c r="A15" s="41" t="s">
        <v>562</v>
      </c>
      <c r="B15" s="42">
        <v>0</v>
      </c>
      <c r="C15" s="42">
        <v>0</v>
      </c>
      <c r="D15" s="42">
        <v>0</v>
      </c>
      <c r="E15" s="42">
        <v>0</v>
      </c>
      <c r="F15" s="42">
        <v>0</v>
      </c>
      <c r="G15" s="42">
        <v>0</v>
      </c>
      <c r="H15" s="339" t="s">
        <v>584</v>
      </c>
      <c r="I15" s="339" t="s">
        <v>584</v>
      </c>
      <c r="J15" s="339" t="s">
        <v>266</v>
      </c>
      <c r="K15" s="339" t="s">
        <v>266</v>
      </c>
      <c r="L15" s="38"/>
    </row>
    <row r="16" spans="1:17" ht="20.100000000000001" customHeight="1" x14ac:dyDescent="0.25">
      <c r="A16" s="41" t="s">
        <v>20</v>
      </c>
      <c r="B16" s="42">
        <v>3</v>
      </c>
      <c r="C16" s="42">
        <v>40</v>
      </c>
      <c r="D16" s="42">
        <v>3</v>
      </c>
      <c r="E16" s="42">
        <v>40</v>
      </c>
      <c r="F16" s="42">
        <v>0</v>
      </c>
      <c r="G16" s="42">
        <v>0</v>
      </c>
      <c r="H16" s="339" t="s">
        <v>584</v>
      </c>
      <c r="I16" s="339" t="s">
        <v>584</v>
      </c>
      <c r="J16" s="339" t="s">
        <v>266</v>
      </c>
      <c r="K16" s="339" t="s">
        <v>266</v>
      </c>
      <c r="L16" s="38"/>
    </row>
    <row r="17" spans="1:12" ht="20.100000000000001" customHeight="1" x14ac:dyDescent="0.25">
      <c r="A17" s="41" t="s">
        <v>563</v>
      </c>
      <c r="B17" s="42">
        <v>1</v>
      </c>
      <c r="C17" s="42">
        <v>0</v>
      </c>
      <c r="D17" s="42">
        <v>1</v>
      </c>
      <c r="E17" s="42">
        <v>0</v>
      </c>
      <c r="F17" s="42">
        <v>0</v>
      </c>
      <c r="G17" s="42">
        <v>0</v>
      </c>
      <c r="H17" s="339" t="s">
        <v>584</v>
      </c>
      <c r="I17" s="339" t="s">
        <v>584</v>
      </c>
      <c r="J17" s="339" t="s">
        <v>266</v>
      </c>
      <c r="K17" s="339" t="s">
        <v>266</v>
      </c>
      <c r="L17" s="38"/>
    </row>
    <row r="18" spans="1:12" ht="20.100000000000001" customHeight="1" x14ac:dyDescent="0.25">
      <c r="A18" s="41" t="s">
        <v>564</v>
      </c>
      <c r="B18" s="42">
        <v>0</v>
      </c>
      <c r="C18" s="42">
        <v>6</v>
      </c>
      <c r="D18" s="42">
        <v>0</v>
      </c>
      <c r="E18" s="42">
        <v>6</v>
      </c>
      <c r="F18" s="42">
        <v>0</v>
      </c>
      <c r="G18" s="42">
        <v>0</v>
      </c>
      <c r="H18" s="339" t="s">
        <v>584</v>
      </c>
      <c r="I18" s="339" t="s">
        <v>584</v>
      </c>
      <c r="J18" s="339" t="s">
        <v>266</v>
      </c>
      <c r="K18" s="339" t="s">
        <v>266</v>
      </c>
      <c r="L18" s="38"/>
    </row>
    <row r="19" spans="1:12" ht="20.100000000000001" customHeight="1" x14ac:dyDescent="0.25">
      <c r="A19" s="41" t="s">
        <v>21</v>
      </c>
      <c r="B19" s="42">
        <v>6</v>
      </c>
      <c r="C19" s="42">
        <v>11</v>
      </c>
      <c r="D19" s="42">
        <v>5</v>
      </c>
      <c r="E19" s="42">
        <v>4</v>
      </c>
      <c r="F19" s="42">
        <v>1</v>
      </c>
      <c r="G19" s="42">
        <v>7</v>
      </c>
      <c r="H19" s="339" t="s">
        <v>584</v>
      </c>
      <c r="I19" s="339" t="s">
        <v>584</v>
      </c>
      <c r="J19" s="339" t="s">
        <v>266</v>
      </c>
      <c r="K19" s="339" t="s">
        <v>266</v>
      </c>
      <c r="L19" s="38"/>
    </row>
    <row r="20" spans="1:12" s="27" customFormat="1" ht="20.100000000000001" customHeight="1" x14ac:dyDescent="0.25">
      <c r="A20" s="352" t="s">
        <v>589</v>
      </c>
      <c r="B20" s="40">
        <v>753</v>
      </c>
      <c r="C20" s="40">
        <v>1372</v>
      </c>
      <c r="D20" s="40">
        <v>728</v>
      </c>
      <c r="E20" s="40">
        <v>1344</v>
      </c>
      <c r="F20" s="40">
        <v>25</v>
      </c>
      <c r="G20" s="40">
        <v>28</v>
      </c>
      <c r="H20" s="338" t="s">
        <v>584</v>
      </c>
      <c r="I20" s="338" t="s">
        <v>584</v>
      </c>
      <c r="J20" s="338" t="s">
        <v>266</v>
      </c>
      <c r="K20" s="338" t="s">
        <v>266</v>
      </c>
      <c r="L20" s="38"/>
    </row>
    <row r="21" spans="1:12" ht="20.100000000000001" customHeight="1" x14ac:dyDescent="0.25">
      <c r="A21" s="41" t="s">
        <v>22</v>
      </c>
      <c r="B21" s="42">
        <v>163</v>
      </c>
      <c r="C21" s="42">
        <v>373</v>
      </c>
      <c r="D21" s="42">
        <v>154</v>
      </c>
      <c r="E21" s="42">
        <v>363</v>
      </c>
      <c r="F21" s="42">
        <v>9</v>
      </c>
      <c r="G21" s="42">
        <v>10</v>
      </c>
      <c r="H21" s="339" t="s">
        <v>584</v>
      </c>
      <c r="I21" s="339" t="s">
        <v>584</v>
      </c>
      <c r="J21" s="339" t="s">
        <v>266</v>
      </c>
      <c r="K21" s="339" t="s">
        <v>266</v>
      </c>
      <c r="L21" s="38"/>
    </row>
    <row r="22" spans="1:12" ht="20.100000000000001" customHeight="1" x14ac:dyDescent="0.25">
      <c r="A22" s="41" t="s">
        <v>23</v>
      </c>
      <c r="B22" s="42">
        <v>186</v>
      </c>
      <c r="C22" s="42">
        <v>235</v>
      </c>
      <c r="D22" s="42">
        <v>183</v>
      </c>
      <c r="E22" s="42">
        <v>233</v>
      </c>
      <c r="F22" s="42">
        <v>3</v>
      </c>
      <c r="G22" s="42">
        <v>2</v>
      </c>
      <c r="H22" s="339" t="s">
        <v>584</v>
      </c>
      <c r="I22" s="339" t="s">
        <v>584</v>
      </c>
      <c r="J22" s="339" t="s">
        <v>266</v>
      </c>
      <c r="K22" s="339" t="s">
        <v>266</v>
      </c>
      <c r="L22" s="38"/>
    </row>
    <row r="23" spans="1:12" ht="20.100000000000001" customHeight="1" x14ac:dyDescent="0.25">
      <c r="A23" s="41" t="s">
        <v>565</v>
      </c>
      <c r="B23" s="42">
        <v>25</v>
      </c>
      <c r="C23" s="42">
        <v>45</v>
      </c>
      <c r="D23" s="42">
        <v>25</v>
      </c>
      <c r="E23" s="42">
        <v>41</v>
      </c>
      <c r="F23" s="42">
        <v>0</v>
      </c>
      <c r="G23" s="42">
        <v>4</v>
      </c>
      <c r="H23" s="339" t="s">
        <v>584</v>
      </c>
      <c r="I23" s="339" t="s">
        <v>584</v>
      </c>
      <c r="J23" s="339" t="s">
        <v>266</v>
      </c>
      <c r="K23" s="339" t="s">
        <v>266</v>
      </c>
      <c r="L23" s="38"/>
    </row>
    <row r="24" spans="1:12" ht="20.100000000000001" customHeight="1" x14ac:dyDescent="0.25">
      <c r="A24" s="41" t="s">
        <v>24</v>
      </c>
      <c r="B24" s="42">
        <v>43</v>
      </c>
      <c r="C24" s="42">
        <v>98</v>
      </c>
      <c r="D24" s="42">
        <v>40</v>
      </c>
      <c r="E24" s="42">
        <v>94</v>
      </c>
      <c r="F24" s="42">
        <v>3</v>
      </c>
      <c r="G24" s="42">
        <v>4</v>
      </c>
      <c r="H24" s="339" t="s">
        <v>584</v>
      </c>
      <c r="I24" s="339" t="s">
        <v>584</v>
      </c>
      <c r="J24" s="339" t="s">
        <v>266</v>
      </c>
      <c r="K24" s="339" t="s">
        <v>266</v>
      </c>
      <c r="L24" s="38"/>
    </row>
    <row r="25" spans="1:12" ht="20.100000000000001" customHeight="1" x14ac:dyDescent="0.25">
      <c r="A25" s="41" t="s">
        <v>566</v>
      </c>
      <c r="B25" s="42">
        <v>42</v>
      </c>
      <c r="C25" s="42">
        <v>62</v>
      </c>
      <c r="D25" s="42">
        <v>41</v>
      </c>
      <c r="E25" s="42">
        <v>62</v>
      </c>
      <c r="F25" s="42">
        <v>1</v>
      </c>
      <c r="G25" s="42">
        <v>0</v>
      </c>
      <c r="H25" s="339" t="s">
        <v>584</v>
      </c>
      <c r="I25" s="339" t="s">
        <v>584</v>
      </c>
      <c r="J25" s="339" t="s">
        <v>266</v>
      </c>
      <c r="K25" s="339" t="s">
        <v>266</v>
      </c>
      <c r="L25" s="38"/>
    </row>
    <row r="26" spans="1:12" ht="20.100000000000001" customHeight="1" x14ac:dyDescent="0.25">
      <c r="A26" s="41" t="s">
        <v>567</v>
      </c>
      <c r="B26" s="42">
        <v>30</v>
      </c>
      <c r="C26" s="42">
        <v>103</v>
      </c>
      <c r="D26" s="42">
        <v>28</v>
      </c>
      <c r="E26" s="42">
        <v>102</v>
      </c>
      <c r="F26" s="42">
        <v>2</v>
      </c>
      <c r="G26" s="42">
        <v>1</v>
      </c>
      <c r="H26" s="339" t="s">
        <v>584</v>
      </c>
      <c r="I26" s="339" t="s">
        <v>584</v>
      </c>
      <c r="J26" s="339" t="s">
        <v>266</v>
      </c>
      <c r="K26" s="339" t="s">
        <v>266</v>
      </c>
      <c r="L26" s="38"/>
    </row>
    <row r="27" spans="1:12" ht="20.100000000000001" customHeight="1" x14ac:dyDescent="0.25">
      <c r="A27" s="41" t="s">
        <v>568</v>
      </c>
      <c r="B27" s="42">
        <v>23</v>
      </c>
      <c r="C27" s="42">
        <v>10</v>
      </c>
      <c r="D27" s="42">
        <v>23</v>
      </c>
      <c r="E27" s="42">
        <v>10</v>
      </c>
      <c r="F27" s="42">
        <v>0</v>
      </c>
      <c r="G27" s="42">
        <v>0</v>
      </c>
      <c r="H27" s="339" t="s">
        <v>584</v>
      </c>
      <c r="I27" s="339" t="s">
        <v>584</v>
      </c>
      <c r="J27" s="339" t="s">
        <v>266</v>
      </c>
      <c r="K27" s="339" t="s">
        <v>266</v>
      </c>
      <c r="L27" s="38"/>
    </row>
    <row r="28" spans="1:12" ht="20.100000000000001" customHeight="1" x14ac:dyDescent="0.25">
      <c r="A28" s="41" t="s">
        <v>25</v>
      </c>
      <c r="B28" s="42">
        <v>122</v>
      </c>
      <c r="C28" s="42">
        <v>251</v>
      </c>
      <c r="D28" s="42">
        <v>121</v>
      </c>
      <c r="E28" s="42">
        <v>248</v>
      </c>
      <c r="F28" s="42">
        <v>1</v>
      </c>
      <c r="G28" s="42">
        <v>3</v>
      </c>
      <c r="H28" s="339" t="s">
        <v>584</v>
      </c>
      <c r="I28" s="339" t="s">
        <v>584</v>
      </c>
      <c r="J28" s="339" t="s">
        <v>266</v>
      </c>
      <c r="K28" s="339" t="s">
        <v>266</v>
      </c>
      <c r="L28" s="38"/>
    </row>
    <row r="29" spans="1:12" ht="20.100000000000001" customHeight="1" x14ac:dyDescent="0.25">
      <c r="A29" s="41" t="s">
        <v>569</v>
      </c>
      <c r="B29" s="42">
        <v>64</v>
      </c>
      <c r="C29" s="42">
        <v>89</v>
      </c>
      <c r="D29" s="42">
        <v>59</v>
      </c>
      <c r="E29" s="42">
        <v>86</v>
      </c>
      <c r="F29" s="42">
        <v>5</v>
      </c>
      <c r="G29" s="42">
        <v>3</v>
      </c>
      <c r="H29" s="339" t="s">
        <v>584</v>
      </c>
      <c r="I29" s="339" t="s">
        <v>584</v>
      </c>
      <c r="J29" s="339" t="s">
        <v>266</v>
      </c>
      <c r="K29" s="339" t="s">
        <v>266</v>
      </c>
      <c r="L29" s="38"/>
    </row>
    <row r="30" spans="1:12" ht="20.100000000000001" customHeight="1" x14ac:dyDescent="0.25">
      <c r="A30" s="41" t="s">
        <v>570</v>
      </c>
      <c r="B30" s="42">
        <v>16</v>
      </c>
      <c r="C30" s="42">
        <v>26</v>
      </c>
      <c r="D30" s="42">
        <v>16</v>
      </c>
      <c r="E30" s="42">
        <v>26</v>
      </c>
      <c r="F30" s="42">
        <v>0</v>
      </c>
      <c r="G30" s="42">
        <v>0</v>
      </c>
      <c r="H30" s="339" t="s">
        <v>584</v>
      </c>
      <c r="I30" s="339" t="s">
        <v>584</v>
      </c>
      <c r="J30" s="339" t="s">
        <v>266</v>
      </c>
      <c r="K30" s="339" t="s">
        <v>266</v>
      </c>
      <c r="L30" s="38"/>
    </row>
    <row r="31" spans="1:12" ht="20.100000000000001" customHeight="1" x14ac:dyDescent="0.25">
      <c r="A31" s="41" t="s">
        <v>26</v>
      </c>
      <c r="B31" s="42">
        <v>39</v>
      </c>
      <c r="C31" s="42">
        <v>80</v>
      </c>
      <c r="D31" s="42">
        <v>38</v>
      </c>
      <c r="E31" s="42">
        <v>79</v>
      </c>
      <c r="F31" s="42">
        <v>1</v>
      </c>
      <c r="G31" s="42">
        <v>1</v>
      </c>
      <c r="H31" s="339" t="s">
        <v>584</v>
      </c>
      <c r="I31" s="339" t="s">
        <v>584</v>
      </c>
      <c r="J31" s="339" t="s">
        <v>266</v>
      </c>
      <c r="K31" s="339" t="s">
        <v>266</v>
      </c>
      <c r="L31" s="38"/>
    </row>
    <row r="32" spans="1:12" s="27" customFormat="1" ht="20.100000000000001" customHeight="1" x14ac:dyDescent="0.25">
      <c r="A32" s="352" t="s">
        <v>258</v>
      </c>
      <c r="B32" s="40">
        <v>17126</v>
      </c>
      <c r="C32" s="40">
        <v>16423</v>
      </c>
      <c r="D32" s="40">
        <v>16758</v>
      </c>
      <c r="E32" s="40">
        <v>16083</v>
      </c>
      <c r="F32" s="40">
        <v>368</v>
      </c>
      <c r="G32" s="40">
        <v>340</v>
      </c>
      <c r="H32" s="338" t="s">
        <v>584</v>
      </c>
      <c r="I32" s="338" t="s">
        <v>584</v>
      </c>
      <c r="J32" s="338" t="s">
        <v>266</v>
      </c>
      <c r="K32" s="338" t="s">
        <v>266</v>
      </c>
      <c r="L32" s="38"/>
    </row>
    <row r="33" spans="1:16" ht="20.100000000000001" customHeight="1" x14ac:dyDescent="0.25">
      <c r="A33" s="41" t="s">
        <v>27</v>
      </c>
      <c r="B33" s="42">
        <v>579</v>
      </c>
      <c r="C33" s="42">
        <v>852</v>
      </c>
      <c r="D33" s="42">
        <v>525</v>
      </c>
      <c r="E33" s="42">
        <v>810</v>
      </c>
      <c r="F33" s="42">
        <v>54</v>
      </c>
      <c r="G33" s="42">
        <v>42</v>
      </c>
      <c r="H33" s="339" t="s">
        <v>584</v>
      </c>
      <c r="I33" s="339" t="s">
        <v>584</v>
      </c>
      <c r="J33" s="339" t="s">
        <v>266</v>
      </c>
      <c r="K33" s="339" t="s">
        <v>266</v>
      </c>
      <c r="L33" s="38"/>
      <c r="P33" s="35" t="s">
        <v>1</v>
      </c>
    </row>
    <row r="34" spans="1:16" ht="20.100000000000001" customHeight="1" x14ac:dyDescent="0.25">
      <c r="A34" s="41" t="s">
        <v>28</v>
      </c>
      <c r="B34" s="42">
        <v>15924</v>
      </c>
      <c r="C34" s="42">
        <v>14358</v>
      </c>
      <c r="D34" s="42">
        <v>15650</v>
      </c>
      <c r="E34" s="42">
        <v>14125</v>
      </c>
      <c r="F34" s="42">
        <v>274</v>
      </c>
      <c r="G34" s="42">
        <v>233</v>
      </c>
      <c r="H34" s="339" t="s">
        <v>584</v>
      </c>
      <c r="I34" s="339" t="s">
        <v>584</v>
      </c>
      <c r="J34" s="339" t="s">
        <v>266</v>
      </c>
      <c r="K34" s="339" t="s">
        <v>266</v>
      </c>
      <c r="L34" s="38"/>
    </row>
    <row r="35" spans="1:16" ht="20.100000000000001" customHeight="1" x14ac:dyDescent="0.25">
      <c r="A35" s="41" t="s">
        <v>29</v>
      </c>
      <c r="B35" s="42">
        <v>623</v>
      </c>
      <c r="C35" s="42">
        <v>1213</v>
      </c>
      <c r="D35" s="42">
        <v>583</v>
      </c>
      <c r="E35" s="42">
        <v>1148</v>
      </c>
      <c r="F35" s="42">
        <v>40</v>
      </c>
      <c r="G35" s="42">
        <v>65</v>
      </c>
      <c r="H35" s="339" t="s">
        <v>584</v>
      </c>
      <c r="I35" s="339" t="s">
        <v>584</v>
      </c>
      <c r="J35" s="339" t="s">
        <v>266</v>
      </c>
      <c r="K35" s="339" t="s">
        <v>266</v>
      </c>
      <c r="L35" s="38"/>
    </row>
    <row r="36" spans="1:16" s="27" customFormat="1" ht="20.100000000000001" customHeight="1" x14ac:dyDescent="0.25">
      <c r="A36" s="352" t="s">
        <v>259</v>
      </c>
      <c r="B36" s="40">
        <v>20830</v>
      </c>
      <c r="C36" s="40">
        <v>17981</v>
      </c>
      <c r="D36" s="40">
        <v>15669</v>
      </c>
      <c r="E36" s="40">
        <v>11752</v>
      </c>
      <c r="F36" s="40">
        <v>5161</v>
      </c>
      <c r="G36" s="40">
        <v>6229</v>
      </c>
      <c r="H36" s="338" t="s">
        <v>584</v>
      </c>
      <c r="I36" s="338" t="s">
        <v>584</v>
      </c>
      <c r="J36" s="338" t="s">
        <v>266</v>
      </c>
      <c r="K36" s="338" t="s">
        <v>266</v>
      </c>
      <c r="L36" s="38"/>
    </row>
    <row r="37" spans="1:16" ht="20.100000000000001" customHeight="1" x14ac:dyDescent="0.25">
      <c r="A37" s="41" t="s">
        <v>30</v>
      </c>
      <c r="B37" s="42">
        <v>388</v>
      </c>
      <c r="C37" s="42">
        <v>731</v>
      </c>
      <c r="D37" s="42">
        <v>210</v>
      </c>
      <c r="E37" s="42">
        <v>460</v>
      </c>
      <c r="F37" s="42">
        <v>178</v>
      </c>
      <c r="G37" s="42">
        <v>271</v>
      </c>
      <c r="H37" s="339" t="s">
        <v>584</v>
      </c>
      <c r="I37" s="339" t="s">
        <v>584</v>
      </c>
      <c r="J37" s="339" t="s">
        <v>266</v>
      </c>
      <c r="K37" s="339" t="s">
        <v>266</v>
      </c>
      <c r="L37" s="38"/>
    </row>
    <row r="38" spans="1:16" ht="20.100000000000001" customHeight="1" x14ac:dyDescent="0.25">
      <c r="A38" s="41" t="s">
        <v>31</v>
      </c>
      <c r="B38" s="42">
        <v>30</v>
      </c>
      <c r="C38" s="42">
        <v>51</v>
      </c>
      <c r="D38" s="42">
        <v>18</v>
      </c>
      <c r="E38" s="42">
        <v>45</v>
      </c>
      <c r="F38" s="42">
        <v>12</v>
      </c>
      <c r="G38" s="42">
        <v>6</v>
      </c>
      <c r="H38" s="339" t="s">
        <v>584</v>
      </c>
      <c r="I38" s="339" t="s">
        <v>584</v>
      </c>
      <c r="J38" s="339" t="s">
        <v>266</v>
      </c>
      <c r="K38" s="339" t="s">
        <v>266</v>
      </c>
      <c r="L38" s="38"/>
    </row>
    <row r="39" spans="1:16" ht="20.100000000000001" customHeight="1" x14ac:dyDescent="0.25">
      <c r="A39" s="41" t="s">
        <v>32</v>
      </c>
      <c r="B39" s="42">
        <v>109</v>
      </c>
      <c r="C39" s="42">
        <v>171</v>
      </c>
      <c r="D39" s="42">
        <v>35</v>
      </c>
      <c r="E39" s="42">
        <v>53</v>
      </c>
      <c r="F39" s="42">
        <v>74</v>
      </c>
      <c r="G39" s="42">
        <v>118</v>
      </c>
      <c r="H39" s="339" t="s">
        <v>584</v>
      </c>
      <c r="I39" s="339" t="s">
        <v>584</v>
      </c>
      <c r="J39" s="339" t="s">
        <v>266</v>
      </c>
      <c r="K39" s="339" t="s">
        <v>266</v>
      </c>
      <c r="L39" s="38"/>
    </row>
    <row r="40" spans="1:16" ht="20.100000000000001" customHeight="1" x14ac:dyDescent="0.25">
      <c r="A40" s="41" t="s">
        <v>33</v>
      </c>
      <c r="B40" s="42">
        <v>3788</v>
      </c>
      <c r="C40" s="42">
        <v>5368</v>
      </c>
      <c r="D40" s="42">
        <v>482</v>
      </c>
      <c r="E40" s="42">
        <v>1116</v>
      </c>
      <c r="F40" s="42">
        <v>3306</v>
      </c>
      <c r="G40" s="42">
        <v>4252</v>
      </c>
      <c r="H40" s="339" t="s">
        <v>584</v>
      </c>
      <c r="I40" s="339" t="s">
        <v>584</v>
      </c>
      <c r="J40" s="339" t="s">
        <v>266</v>
      </c>
      <c r="K40" s="339" t="s">
        <v>266</v>
      </c>
      <c r="L40" s="38"/>
    </row>
    <row r="41" spans="1:16" ht="20.100000000000001" customHeight="1" x14ac:dyDescent="0.25">
      <c r="A41" s="41" t="s">
        <v>34</v>
      </c>
      <c r="B41" s="42">
        <v>172</v>
      </c>
      <c r="C41" s="42">
        <v>305</v>
      </c>
      <c r="D41" s="42">
        <v>140</v>
      </c>
      <c r="E41" s="42">
        <v>259</v>
      </c>
      <c r="F41" s="42">
        <v>32</v>
      </c>
      <c r="G41" s="42">
        <v>46</v>
      </c>
      <c r="H41" s="339" t="s">
        <v>584</v>
      </c>
      <c r="I41" s="339" t="s">
        <v>584</v>
      </c>
      <c r="J41" s="339" t="s">
        <v>266</v>
      </c>
      <c r="K41" s="339" t="s">
        <v>266</v>
      </c>
      <c r="L41" s="38"/>
    </row>
    <row r="42" spans="1:16" ht="20.100000000000001" customHeight="1" x14ac:dyDescent="0.25">
      <c r="A42" s="41" t="s">
        <v>571</v>
      </c>
      <c r="B42" s="42">
        <v>5</v>
      </c>
      <c r="C42" s="42">
        <v>21</v>
      </c>
      <c r="D42" s="42">
        <v>5</v>
      </c>
      <c r="E42" s="42">
        <v>20</v>
      </c>
      <c r="F42" s="42">
        <v>0</v>
      </c>
      <c r="G42" s="42">
        <v>1</v>
      </c>
      <c r="H42" s="339" t="s">
        <v>584</v>
      </c>
      <c r="I42" s="339" t="s">
        <v>584</v>
      </c>
      <c r="J42" s="339" t="s">
        <v>266</v>
      </c>
      <c r="K42" s="339" t="s">
        <v>266</v>
      </c>
      <c r="L42" s="38"/>
    </row>
    <row r="43" spans="1:16" ht="20.100000000000001" customHeight="1" x14ac:dyDescent="0.25">
      <c r="A43" s="41" t="s">
        <v>35</v>
      </c>
      <c r="B43" s="42">
        <v>0</v>
      </c>
      <c r="C43" s="42">
        <v>0</v>
      </c>
      <c r="D43" s="42">
        <v>0</v>
      </c>
      <c r="E43" s="42">
        <v>0</v>
      </c>
      <c r="F43" s="42">
        <v>0</v>
      </c>
      <c r="G43" s="42">
        <v>0</v>
      </c>
      <c r="H43" s="339" t="s">
        <v>584</v>
      </c>
      <c r="I43" s="339" t="s">
        <v>584</v>
      </c>
      <c r="J43" s="339" t="s">
        <v>266</v>
      </c>
      <c r="K43" s="339" t="s">
        <v>266</v>
      </c>
      <c r="L43" s="38"/>
    </row>
    <row r="44" spans="1:16" ht="20.100000000000001" customHeight="1" x14ac:dyDescent="0.25">
      <c r="A44" s="41" t="s">
        <v>36</v>
      </c>
      <c r="B44" s="42">
        <v>34</v>
      </c>
      <c r="C44" s="42">
        <v>63</v>
      </c>
      <c r="D44" s="42">
        <v>29</v>
      </c>
      <c r="E44" s="42">
        <v>62</v>
      </c>
      <c r="F44" s="42">
        <v>5</v>
      </c>
      <c r="G44" s="42">
        <v>1</v>
      </c>
      <c r="H44" s="339" t="s">
        <v>584</v>
      </c>
      <c r="I44" s="339" t="s">
        <v>584</v>
      </c>
      <c r="J44" s="339" t="s">
        <v>266</v>
      </c>
      <c r="K44" s="339" t="s">
        <v>266</v>
      </c>
      <c r="L44" s="38"/>
    </row>
    <row r="45" spans="1:16" ht="20.100000000000001" customHeight="1" x14ac:dyDescent="0.25">
      <c r="A45" s="41" t="s">
        <v>37</v>
      </c>
      <c r="B45" s="42">
        <v>1890</v>
      </c>
      <c r="C45" s="42">
        <v>1926</v>
      </c>
      <c r="D45" s="42">
        <v>387</v>
      </c>
      <c r="E45" s="42">
        <v>467</v>
      </c>
      <c r="F45" s="42">
        <v>1503</v>
      </c>
      <c r="G45" s="42">
        <v>1459</v>
      </c>
      <c r="H45" s="339" t="s">
        <v>584</v>
      </c>
      <c r="I45" s="339" t="s">
        <v>584</v>
      </c>
      <c r="J45" s="339" t="s">
        <v>266</v>
      </c>
      <c r="K45" s="339" t="s">
        <v>266</v>
      </c>
      <c r="L45" s="38"/>
    </row>
    <row r="46" spans="1:16" ht="20.100000000000001" customHeight="1" x14ac:dyDescent="0.25">
      <c r="A46" s="41" t="s">
        <v>38</v>
      </c>
      <c r="B46" s="42">
        <v>5</v>
      </c>
      <c r="C46" s="42">
        <v>10</v>
      </c>
      <c r="D46" s="42">
        <v>5</v>
      </c>
      <c r="E46" s="42">
        <v>10</v>
      </c>
      <c r="F46" s="42">
        <v>0</v>
      </c>
      <c r="G46" s="42">
        <v>0</v>
      </c>
      <c r="H46" s="339" t="s">
        <v>584</v>
      </c>
      <c r="I46" s="339" t="s">
        <v>584</v>
      </c>
      <c r="J46" s="339" t="s">
        <v>266</v>
      </c>
      <c r="K46" s="339" t="s">
        <v>266</v>
      </c>
      <c r="L46" s="38"/>
    </row>
    <row r="47" spans="1:16" ht="20.100000000000001" customHeight="1" x14ac:dyDescent="0.25">
      <c r="A47" s="41" t="s">
        <v>39</v>
      </c>
      <c r="B47" s="42">
        <v>49</v>
      </c>
      <c r="C47" s="42">
        <v>71</v>
      </c>
      <c r="D47" s="42">
        <v>26</v>
      </c>
      <c r="E47" s="42">
        <v>36</v>
      </c>
      <c r="F47" s="42">
        <v>23</v>
      </c>
      <c r="G47" s="42">
        <v>35</v>
      </c>
      <c r="H47" s="339" t="s">
        <v>584</v>
      </c>
      <c r="I47" s="339" t="s">
        <v>584</v>
      </c>
      <c r="J47" s="339" t="s">
        <v>266</v>
      </c>
      <c r="K47" s="339" t="s">
        <v>266</v>
      </c>
      <c r="L47" s="38"/>
    </row>
    <row r="48" spans="1:16" ht="20.100000000000001" customHeight="1" x14ac:dyDescent="0.25">
      <c r="A48" s="41" t="s">
        <v>40</v>
      </c>
      <c r="B48" s="42">
        <v>14360</v>
      </c>
      <c r="C48" s="42">
        <v>9264</v>
      </c>
      <c r="D48" s="42">
        <v>14332</v>
      </c>
      <c r="E48" s="42">
        <v>9224</v>
      </c>
      <c r="F48" s="42">
        <v>28</v>
      </c>
      <c r="G48" s="42">
        <v>40</v>
      </c>
      <c r="H48" s="339" t="s">
        <v>584</v>
      </c>
      <c r="I48" s="339" t="s">
        <v>584</v>
      </c>
      <c r="J48" s="339" t="s">
        <v>266</v>
      </c>
      <c r="K48" s="339" t="s">
        <v>266</v>
      </c>
      <c r="L48" s="38"/>
    </row>
    <row r="49" spans="1:12" s="27" customFormat="1" ht="20.100000000000001" customHeight="1" x14ac:dyDescent="0.25">
      <c r="A49" s="352" t="s">
        <v>590</v>
      </c>
      <c r="B49" s="40">
        <v>1477</v>
      </c>
      <c r="C49" s="40">
        <v>2442</v>
      </c>
      <c r="D49" s="40">
        <v>1392</v>
      </c>
      <c r="E49" s="40">
        <v>2310</v>
      </c>
      <c r="F49" s="40">
        <v>85</v>
      </c>
      <c r="G49" s="40">
        <v>132</v>
      </c>
      <c r="H49" s="338" t="s">
        <v>584</v>
      </c>
      <c r="I49" s="338" t="s">
        <v>584</v>
      </c>
      <c r="J49" s="338" t="s">
        <v>266</v>
      </c>
      <c r="K49" s="338" t="s">
        <v>266</v>
      </c>
      <c r="L49" s="38"/>
    </row>
    <row r="50" spans="1:12" ht="20.100000000000001" customHeight="1" x14ac:dyDescent="0.25">
      <c r="A50" s="41" t="s">
        <v>265</v>
      </c>
      <c r="B50" s="42">
        <v>4</v>
      </c>
      <c r="C50" s="42">
        <v>2</v>
      </c>
      <c r="D50" s="42">
        <v>4</v>
      </c>
      <c r="E50" s="42">
        <v>2</v>
      </c>
      <c r="F50" s="42">
        <v>0</v>
      </c>
      <c r="G50" s="42">
        <v>0</v>
      </c>
      <c r="H50" s="339" t="s">
        <v>584</v>
      </c>
      <c r="I50" s="339" t="s">
        <v>584</v>
      </c>
      <c r="J50" s="339" t="s">
        <v>266</v>
      </c>
      <c r="K50" s="339" t="s">
        <v>266</v>
      </c>
      <c r="L50" s="38"/>
    </row>
    <row r="51" spans="1:12" ht="20.100000000000001" customHeight="1" x14ac:dyDescent="0.25">
      <c r="A51" s="41" t="s">
        <v>572</v>
      </c>
      <c r="B51" s="42">
        <v>0</v>
      </c>
      <c r="C51" s="42">
        <v>3</v>
      </c>
      <c r="D51" s="42">
        <v>0</v>
      </c>
      <c r="E51" s="42">
        <v>2</v>
      </c>
      <c r="F51" s="42">
        <v>0</v>
      </c>
      <c r="G51" s="42">
        <v>1</v>
      </c>
      <c r="H51" s="339" t="s">
        <v>584</v>
      </c>
      <c r="I51" s="339" t="s">
        <v>584</v>
      </c>
      <c r="J51" s="339" t="s">
        <v>266</v>
      </c>
      <c r="K51" s="339" t="s">
        <v>266</v>
      </c>
      <c r="L51" s="38"/>
    </row>
    <row r="52" spans="1:12" ht="20.100000000000001" customHeight="1" x14ac:dyDescent="0.25">
      <c r="A52" s="41" t="s">
        <v>41</v>
      </c>
      <c r="B52" s="42">
        <v>219</v>
      </c>
      <c r="C52" s="42">
        <v>522</v>
      </c>
      <c r="D52" s="42">
        <v>207</v>
      </c>
      <c r="E52" s="42">
        <v>491</v>
      </c>
      <c r="F52" s="42">
        <v>12</v>
      </c>
      <c r="G52" s="42">
        <v>31</v>
      </c>
      <c r="H52" s="339" t="s">
        <v>584</v>
      </c>
      <c r="I52" s="339" t="s">
        <v>584</v>
      </c>
      <c r="J52" s="339" t="s">
        <v>266</v>
      </c>
      <c r="K52" s="339" t="s">
        <v>266</v>
      </c>
      <c r="L52" s="38"/>
    </row>
    <row r="53" spans="1:12" ht="20.100000000000001" customHeight="1" x14ac:dyDescent="0.25">
      <c r="A53" s="41" t="s">
        <v>573</v>
      </c>
      <c r="B53" s="42">
        <v>8</v>
      </c>
      <c r="C53" s="42">
        <v>11</v>
      </c>
      <c r="D53" s="42">
        <v>6</v>
      </c>
      <c r="E53" s="42">
        <v>10</v>
      </c>
      <c r="F53" s="42">
        <v>2</v>
      </c>
      <c r="G53" s="42">
        <v>1</v>
      </c>
      <c r="H53" s="339" t="s">
        <v>584</v>
      </c>
      <c r="I53" s="339" t="s">
        <v>584</v>
      </c>
      <c r="J53" s="339" t="s">
        <v>266</v>
      </c>
      <c r="K53" s="339" t="s">
        <v>266</v>
      </c>
      <c r="L53" s="38"/>
    </row>
    <row r="54" spans="1:12" ht="20.100000000000001" customHeight="1" x14ac:dyDescent="0.25">
      <c r="A54" s="41" t="s">
        <v>269</v>
      </c>
      <c r="B54" s="42">
        <v>13</v>
      </c>
      <c r="C54" s="42">
        <v>11</v>
      </c>
      <c r="D54" s="42">
        <v>10</v>
      </c>
      <c r="E54" s="42">
        <v>8</v>
      </c>
      <c r="F54" s="42">
        <v>3</v>
      </c>
      <c r="G54" s="42">
        <v>3</v>
      </c>
      <c r="H54" s="339" t="s">
        <v>584</v>
      </c>
      <c r="I54" s="339" t="s">
        <v>584</v>
      </c>
      <c r="J54" s="339" t="s">
        <v>266</v>
      </c>
      <c r="K54" s="339" t="s">
        <v>266</v>
      </c>
      <c r="L54" s="38"/>
    </row>
    <row r="55" spans="1:12" ht="20.100000000000001" customHeight="1" x14ac:dyDescent="0.25">
      <c r="A55" s="41" t="s">
        <v>277</v>
      </c>
      <c r="B55" s="42">
        <v>19</v>
      </c>
      <c r="C55" s="42">
        <v>27</v>
      </c>
      <c r="D55" s="42">
        <v>17</v>
      </c>
      <c r="E55" s="42">
        <v>24</v>
      </c>
      <c r="F55" s="42">
        <v>2</v>
      </c>
      <c r="G55" s="42">
        <v>3</v>
      </c>
      <c r="H55" s="339" t="s">
        <v>584</v>
      </c>
      <c r="I55" s="339" t="s">
        <v>584</v>
      </c>
      <c r="J55" s="339" t="s">
        <v>266</v>
      </c>
      <c r="K55" s="339" t="s">
        <v>266</v>
      </c>
      <c r="L55" s="38"/>
    </row>
    <row r="56" spans="1:12" ht="20.100000000000001" customHeight="1" x14ac:dyDescent="0.25">
      <c r="A56" s="41" t="s">
        <v>42</v>
      </c>
      <c r="B56" s="42">
        <v>76</v>
      </c>
      <c r="C56" s="42">
        <v>107</v>
      </c>
      <c r="D56" s="42">
        <v>69</v>
      </c>
      <c r="E56" s="42">
        <v>100</v>
      </c>
      <c r="F56" s="42">
        <v>7</v>
      </c>
      <c r="G56" s="42">
        <v>7</v>
      </c>
      <c r="H56" s="339" t="s">
        <v>584</v>
      </c>
      <c r="I56" s="339" t="s">
        <v>584</v>
      </c>
      <c r="J56" s="339" t="s">
        <v>266</v>
      </c>
      <c r="K56" s="339" t="s">
        <v>266</v>
      </c>
      <c r="L56" s="38"/>
    </row>
    <row r="57" spans="1:12" ht="20.100000000000001" customHeight="1" x14ac:dyDescent="0.25">
      <c r="A57" s="41" t="s">
        <v>271</v>
      </c>
      <c r="B57" s="42">
        <v>5</v>
      </c>
      <c r="C57" s="42">
        <v>3</v>
      </c>
      <c r="D57" s="42">
        <v>5</v>
      </c>
      <c r="E57" s="42">
        <v>2</v>
      </c>
      <c r="F57" s="42">
        <v>0</v>
      </c>
      <c r="G57" s="42">
        <v>1</v>
      </c>
      <c r="H57" s="339" t="s">
        <v>584</v>
      </c>
      <c r="I57" s="339" t="s">
        <v>584</v>
      </c>
      <c r="J57" s="339" t="s">
        <v>266</v>
      </c>
      <c r="K57" s="339" t="s">
        <v>266</v>
      </c>
      <c r="L57" s="38"/>
    </row>
    <row r="58" spans="1:12" ht="20.100000000000001" customHeight="1" x14ac:dyDescent="0.25">
      <c r="A58" s="41" t="s">
        <v>574</v>
      </c>
      <c r="B58" s="42">
        <v>3</v>
      </c>
      <c r="C58" s="42">
        <v>2</v>
      </c>
      <c r="D58" s="42">
        <v>3</v>
      </c>
      <c r="E58" s="42">
        <v>2</v>
      </c>
      <c r="F58" s="42">
        <v>0</v>
      </c>
      <c r="G58" s="42">
        <v>0</v>
      </c>
      <c r="H58" s="339" t="s">
        <v>584</v>
      </c>
      <c r="I58" s="339" t="s">
        <v>584</v>
      </c>
      <c r="J58" s="339" t="s">
        <v>266</v>
      </c>
      <c r="K58" s="339" t="s">
        <v>266</v>
      </c>
      <c r="L58" s="38"/>
    </row>
    <row r="59" spans="1:12" ht="20.100000000000001" customHeight="1" x14ac:dyDescent="0.25">
      <c r="A59" s="41" t="s">
        <v>43</v>
      </c>
      <c r="B59" s="42">
        <v>61</v>
      </c>
      <c r="C59" s="42">
        <v>104</v>
      </c>
      <c r="D59" s="42">
        <v>41</v>
      </c>
      <c r="E59" s="42">
        <v>71</v>
      </c>
      <c r="F59" s="42">
        <v>20</v>
      </c>
      <c r="G59" s="42">
        <v>33</v>
      </c>
      <c r="H59" s="339" t="s">
        <v>584</v>
      </c>
      <c r="I59" s="339" t="s">
        <v>584</v>
      </c>
      <c r="J59" s="339" t="s">
        <v>266</v>
      </c>
      <c r="K59" s="339" t="s">
        <v>266</v>
      </c>
      <c r="L59" s="38"/>
    </row>
    <row r="60" spans="1:12" ht="20.100000000000001" customHeight="1" x14ac:dyDescent="0.25">
      <c r="A60" s="41" t="s">
        <v>44</v>
      </c>
      <c r="B60" s="42">
        <v>615</v>
      </c>
      <c r="C60" s="42">
        <v>961</v>
      </c>
      <c r="D60" s="42">
        <v>589</v>
      </c>
      <c r="E60" s="42">
        <v>931</v>
      </c>
      <c r="F60" s="42">
        <v>26</v>
      </c>
      <c r="G60" s="42">
        <v>30</v>
      </c>
      <c r="H60" s="339" t="s">
        <v>584</v>
      </c>
      <c r="I60" s="339" t="s">
        <v>584</v>
      </c>
      <c r="J60" s="339" t="s">
        <v>266</v>
      </c>
      <c r="K60" s="339" t="s">
        <v>266</v>
      </c>
      <c r="L60" s="38"/>
    </row>
    <row r="61" spans="1:12" ht="20.100000000000001" customHeight="1" x14ac:dyDescent="0.25">
      <c r="A61" s="41" t="s">
        <v>575</v>
      </c>
      <c r="B61" s="42">
        <v>2</v>
      </c>
      <c r="C61" s="42">
        <v>12</v>
      </c>
      <c r="D61" s="42">
        <v>2</v>
      </c>
      <c r="E61" s="42">
        <v>12</v>
      </c>
      <c r="F61" s="42">
        <v>0</v>
      </c>
      <c r="G61" s="42">
        <v>0</v>
      </c>
      <c r="H61" s="339" t="s">
        <v>584</v>
      </c>
      <c r="I61" s="339" t="s">
        <v>584</v>
      </c>
      <c r="J61" s="339" t="s">
        <v>266</v>
      </c>
      <c r="K61" s="339" t="s">
        <v>266</v>
      </c>
      <c r="L61" s="38"/>
    </row>
    <row r="62" spans="1:12" ht="20.100000000000001" customHeight="1" x14ac:dyDescent="0.25">
      <c r="A62" s="41" t="s">
        <v>263</v>
      </c>
      <c r="B62" s="42">
        <v>9</v>
      </c>
      <c r="C62" s="42">
        <v>15</v>
      </c>
      <c r="D62" s="42">
        <v>6</v>
      </c>
      <c r="E62" s="42">
        <v>10</v>
      </c>
      <c r="F62" s="42">
        <v>3</v>
      </c>
      <c r="G62" s="42">
        <v>5</v>
      </c>
      <c r="H62" s="339" t="s">
        <v>584</v>
      </c>
      <c r="I62" s="339" t="s">
        <v>584</v>
      </c>
      <c r="J62" s="339" t="s">
        <v>266</v>
      </c>
      <c r="K62" s="339" t="s">
        <v>266</v>
      </c>
      <c r="L62" s="38"/>
    </row>
    <row r="63" spans="1:12" ht="20.100000000000001" customHeight="1" x14ac:dyDescent="0.25">
      <c r="A63" s="41" t="s">
        <v>576</v>
      </c>
      <c r="B63" s="42">
        <v>3</v>
      </c>
      <c r="C63" s="42">
        <v>6</v>
      </c>
      <c r="D63" s="42">
        <v>3</v>
      </c>
      <c r="E63" s="42">
        <v>6</v>
      </c>
      <c r="F63" s="42">
        <v>0</v>
      </c>
      <c r="G63" s="42">
        <v>0</v>
      </c>
      <c r="H63" s="339" t="s">
        <v>584</v>
      </c>
      <c r="I63" s="339" t="s">
        <v>584</v>
      </c>
      <c r="J63" s="339" t="s">
        <v>266</v>
      </c>
      <c r="K63" s="339" t="s">
        <v>266</v>
      </c>
      <c r="L63" s="38"/>
    </row>
    <row r="64" spans="1:12" ht="20.100000000000001" customHeight="1" x14ac:dyDescent="0.25">
      <c r="A64" s="41" t="s">
        <v>577</v>
      </c>
      <c r="B64" s="42">
        <v>281</v>
      </c>
      <c r="C64" s="42">
        <v>340</v>
      </c>
      <c r="D64" s="42">
        <v>271</v>
      </c>
      <c r="E64" s="42">
        <v>334</v>
      </c>
      <c r="F64" s="42">
        <v>10</v>
      </c>
      <c r="G64" s="42">
        <v>6</v>
      </c>
      <c r="H64" s="339" t="s">
        <v>584</v>
      </c>
      <c r="I64" s="339" t="s">
        <v>584</v>
      </c>
      <c r="J64" s="339" t="s">
        <v>266</v>
      </c>
      <c r="K64" s="339" t="s">
        <v>266</v>
      </c>
      <c r="L64" s="38"/>
    </row>
    <row r="65" spans="1:12" ht="20.100000000000001" customHeight="1" x14ac:dyDescent="0.25">
      <c r="A65" s="41" t="s">
        <v>578</v>
      </c>
      <c r="B65" s="42">
        <v>1</v>
      </c>
      <c r="C65" s="42">
        <v>6</v>
      </c>
      <c r="D65" s="42">
        <v>1</v>
      </c>
      <c r="E65" s="42">
        <v>6</v>
      </c>
      <c r="F65" s="42">
        <v>0</v>
      </c>
      <c r="G65" s="42">
        <v>0</v>
      </c>
      <c r="H65" s="339" t="s">
        <v>584</v>
      </c>
      <c r="I65" s="339" t="s">
        <v>584</v>
      </c>
      <c r="J65" s="339" t="s">
        <v>266</v>
      </c>
      <c r="K65" s="339" t="s">
        <v>266</v>
      </c>
      <c r="L65" s="38"/>
    </row>
    <row r="66" spans="1:12" ht="20.100000000000001" customHeight="1" x14ac:dyDescent="0.25">
      <c r="A66" s="41" t="s">
        <v>264</v>
      </c>
      <c r="B66" s="42">
        <v>5</v>
      </c>
      <c r="C66" s="42">
        <v>21</v>
      </c>
      <c r="D66" s="42">
        <v>5</v>
      </c>
      <c r="E66" s="42">
        <v>18</v>
      </c>
      <c r="F66" s="42">
        <v>0</v>
      </c>
      <c r="G66" s="42">
        <v>3</v>
      </c>
      <c r="H66" s="339" t="s">
        <v>584</v>
      </c>
      <c r="I66" s="339" t="s">
        <v>584</v>
      </c>
      <c r="J66" s="339" t="s">
        <v>266</v>
      </c>
      <c r="K66" s="339" t="s">
        <v>266</v>
      </c>
      <c r="L66" s="38"/>
    </row>
    <row r="67" spans="1:12" ht="20.100000000000001" customHeight="1" x14ac:dyDescent="0.25">
      <c r="A67" s="41" t="s">
        <v>268</v>
      </c>
      <c r="B67" s="42">
        <v>126</v>
      </c>
      <c r="C67" s="42">
        <v>236</v>
      </c>
      <c r="D67" s="42">
        <v>126</v>
      </c>
      <c r="E67" s="42">
        <v>234</v>
      </c>
      <c r="F67" s="42">
        <v>0</v>
      </c>
      <c r="G67" s="42">
        <v>2</v>
      </c>
      <c r="H67" s="339" t="s">
        <v>584</v>
      </c>
      <c r="I67" s="339" t="s">
        <v>584</v>
      </c>
      <c r="J67" s="339" t="s">
        <v>266</v>
      </c>
      <c r="K67" s="339" t="s">
        <v>266</v>
      </c>
      <c r="L67" s="38"/>
    </row>
    <row r="68" spans="1:12" ht="20.100000000000001" customHeight="1" thickBot="1" x14ac:dyDescent="0.3">
      <c r="A68" s="41" t="s">
        <v>45</v>
      </c>
      <c r="B68" s="42">
        <v>27</v>
      </c>
      <c r="C68" s="42">
        <v>53</v>
      </c>
      <c r="D68" s="42">
        <v>27</v>
      </c>
      <c r="E68" s="42">
        <v>47</v>
      </c>
      <c r="F68" s="42">
        <v>0</v>
      </c>
      <c r="G68" s="42">
        <v>6</v>
      </c>
      <c r="H68" s="339" t="s">
        <v>584</v>
      </c>
      <c r="I68" s="339" t="s">
        <v>584</v>
      </c>
      <c r="J68" s="339" t="s">
        <v>266</v>
      </c>
      <c r="K68" s="339" t="s">
        <v>266</v>
      </c>
      <c r="L68" s="38"/>
    </row>
    <row r="69" spans="1:12" s="351" customFormat="1" ht="15.95" customHeight="1" x14ac:dyDescent="0.25">
      <c r="A69" s="331" t="s">
        <v>588</v>
      </c>
      <c r="B69" s="331"/>
      <c r="C69" s="331"/>
      <c r="D69" s="332"/>
      <c r="E69" s="332"/>
      <c r="F69" s="332"/>
      <c r="G69" s="332"/>
      <c r="H69" s="332"/>
      <c r="I69" s="332"/>
      <c r="J69" s="332"/>
      <c r="K69" s="333"/>
      <c r="L69" s="48"/>
    </row>
    <row r="70" spans="1:12" s="27" customFormat="1" ht="24.95" customHeight="1" x14ac:dyDescent="0.25">
      <c r="A70" s="347" t="s">
        <v>133</v>
      </c>
      <c r="B70" s="347"/>
      <c r="C70" s="347"/>
      <c r="D70" s="347"/>
      <c r="E70" s="347"/>
      <c r="F70" s="347"/>
      <c r="G70" s="347"/>
      <c r="H70" s="26"/>
      <c r="I70" s="26"/>
      <c r="J70" s="26"/>
      <c r="K70" s="26"/>
      <c r="L70" s="26"/>
    </row>
    <row r="71" spans="1:12" s="27" customFormat="1" ht="24.95" customHeight="1" thickBot="1" x14ac:dyDescent="0.25">
      <c r="A71" s="28" t="s">
        <v>482</v>
      </c>
      <c r="B71" s="29"/>
      <c r="C71" s="29"/>
      <c r="D71" s="29"/>
      <c r="E71" s="29"/>
      <c r="F71" s="29"/>
      <c r="G71" s="29"/>
      <c r="H71" s="29"/>
      <c r="I71" s="29"/>
      <c r="J71" s="30"/>
      <c r="K71" s="336" t="s">
        <v>76</v>
      </c>
    </row>
    <row r="72" spans="1:12" s="27" customFormat="1" ht="20.100000000000001" customHeight="1" x14ac:dyDescent="0.25">
      <c r="A72" s="1016" t="s">
        <v>8</v>
      </c>
      <c r="B72" s="1019" t="s">
        <v>9</v>
      </c>
      <c r="C72" s="1020"/>
      <c r="D72" s="1020"/>
      <c r="E72" s="1020"/>
      <c r="F72" s="1020"/>
      <c r="G72" s="1020"/>
      <c r="H72" s="1020"/>
      <c r="I72" s="1020"/>
      <c r="J72" s="1020"/>
      <c r="K72" s="1020"/>
      <c r="L72" s="31"/>
    </row>
    <row r="73" spans="1:12" s="27" customFormat="1" ht="20.100000000000001" customHeight="1" x14ac:dyDescent="0.25">
      <c r="A73" s="1017"/>
      <c r="B73" s="1021" t="s">
        <v>10</v>
      </c>
      <c r="C73" s="1021"/>
      <c r="D73" s="1021" t="s">
        <v>11</v>
      </c>
      <c r="E73" s="1021"/>
      <c r="F73" s="1021"/>
      <c r="G73" s="1021"/>
      <c r="H73" s="1021"/>
      <c r="I73" s="1021"/>
      <c r="J73" s="1021"/>
      <c r="K73" s="1022"/>
      <c r="L73" s="31"/>
    </row>
    <row r="74" spans="1:12" ht="20.100000000000001" customHeight="1" x14ac:dyDescent="0.25">
      <c r="A74" s="1017"/>
      <c r="B74" s="1021"/>
      <c r="C74" s="1021"/>
      <c r="D74" s="32" t="s">
        <v>12</v>
      </c>
      <c r="E74" s="32"/>
      <c r="F74" s="32" t="s">
        <v>14</v>
      </c>
      <c r="G74" s="32"/>
      <c r="H74" s="32" t="s">
        <v>13</v>
      </c>
      <c r="I74" s="32"/>
      <c r="J74" s="32" t="s">
        <v>15</v>
      </c>
      <c r="K74" s="33"/>
      <c r="L74" s="34"/>
    </row>
    <row r="75" spans="1:12" ht="20.100000000000001" customHeight="1" x14ac:dyDescent="0.25">
      <c r="A75" s="1018"/>
      <c r="B75" s="345">
        <v>2015</v>
      </c>
      <c r="C75" s="345">
        <v>2016</v>
      </c>
      <c r="D75" s="345">
        <v>2015</v>
      </c>
      <c r="E75" s="345">
        <v>2016</v>
      </c>
      <c r="F75" s="345">
        <v>2015</v>
      </c>
      <c r="G75" s="345">
        <v>2016</v>
      </c>
      <c r="H75" s="345">
        <v>2015</v>
      </c>
      <c r="I75" s="345">
        <v>2016</v>
      </c>
      <c r="J75" s="345">
        <v>2015</v>
      </c>
      <c r="K75" s="346">
        <v>2016</v>
      </c>
      <c r="L75" s="34"/>
    </row>
    <row r="76" spans="1:12" s="27" customFormat="1" ht="20.100000000000001" customHeight="1" x14ac:dyDescent="0.25">
      <c r="A76" s="352" t="s">
        <v>256</v>
      </c>
      <c r="B76" s="40">
        <v>9779</v>
      </c>
      <c r="C76" s="40">
        <v>6725</v>
      </c>
      <c r="D76" s="40">
        <v>7524</v>
      </c>
      <c r="E76" s="40">
        <v>4683</v>
      </c>
      <c r="F76" s="40">
        <v>2255</v>
      </c>
      <c r="G76" s="40">
        <v>2042</v>
      </c>
      <c r="H76" s="338" t="s">
        <v>584</v>
      </c>
      <c r="I76" s="338" t="s">
        <v>584</v>
      </c>
      <c r="J76" s="338" t="s">
        <v>266</v>
      </c>
      <c r="K76" s="338" t="s">
        <v>266</v>
      </c>
      <c r="L76" s="38"/>
    </row>
    <row r="77" spans="1:12" ht="20.100000000000001" customHeight="1" x14ac:dyDescent="0.25">
      <c r="A77" s="41" t="s">
        <v>46</v>
      </c>
      <c r="B77" s="42">
        <v>2122</v>
      </c>
      <c r="C77" s="42">
        <v>1218</v>
      </c>
      <c r="D77" s="42">
        <v>1356</v>
      </c>
      <c r="E77" s="42">
        <v>680</v>
      </c>
      <c r="F77" s="42">
        <v>766</v>
      </c>
      <c r="G77" s="42">
        <v>538</v>
      </c>
      <c r="H77" s="339" t="s">
        <v>584</v>
      </c>
      <c r="I77" s="339" t="s">
        <v>584</v>
      </c>
      <c r="J77" s="339" t="s">
        <v>266</v>
      </c>
      <c r="K77" s="339" t="s">
        <v>266</v>
      </c>
      <c r="L77" s="38"/>
    </row>
    <row r="78" spans="1:12" ht="20.100000000000001" customHeight="1" x14ac:dyDescent="0.25">
      <c r="A78" s="41" t="s">
        <v>47</v>
      </c>
      <c r="B78" s="42">
        <v>250</v>
      </c>
      <c r="C78" s="42">
        <v>115</v>
      </c>
      <c r="D78" s="42">
        <v>139</v>
      </c>
      <c r="E78" s="42">
        <v>86</v>
      </c>
      <c r="F78" s="42">
        <v>111</v>
      </c>
      <c r="G78" s="42">
        <v>29</v>
      </c>
      <c r="H78" s="339" t="s">
        <v>584</v>
      </c>
      <c r="I78" s="339" t="s">
        <v>584</v>
      </c>
      <c r="J78" s="339" t="s">
        <v>266</v>
      </c>
      <c r="K78" s="339" t="s">
        <v>266</v>
      </c>
      <c r="L78" s="38"/>
    </row>
    <row r="79" spans="1:12" ht="20.100000000000001" customHeight="1" x14ac:dyDescent="0.25">
      <c r="A79" s="41" t="s">
        <v>48</v>
      </c>
      <c r="B79" s="42">
        <v>191</v>
      </c>
      <c r="C79" s="42">
        <v>111</v>
      </c>
      <c r="D79" s="42">
        <v>136</v>
      </c>
      <c r="E79" s="42">
        <v>67</v>
      </c>
      <c r="F79" s="42">
        <v>55</v>
      </c>
      <c r="G79" s="42">
        <v>44</v>
      </c>
      <c r="H79" s="339" t="s">
        <v>584</v>
      </c>
      <c r="I79" s="339" t="s">
        <v>584</v>
      </c>
      <c r="J79" s="339" t="s">
        <v>266</v>
      </c>
      <c r="K79" s="339" t="s">
        <v>266</v>
      </c>
      <c r="L79" s="38"/>
    </row>
    <row r="80" spans="1:12" ht="20.100000000000001" customHeight="1" x14ac:dyDescent="0.25">
      <c r="A80" s="41" t="s">
        <v>579</v>
      </c>
      <c r="B80" s="42">
        <v>12</v>
      </c>
      <c r="C80" s="42">
        <v>12</v>
      </c>
      <c r="D80" s="42">
        <v>9</v>
      </c>
      <c r="E80" s="42">
        <v>8</v>
      </c>
      <c r="F80" s="42">
        <v>3</v>
      </c>
      <c r="G80" s="42">
        <v>4</v>
      </c>
      <c r="H80" s="339" t="s">
        <v>584</v>
      </c>
      <c r="I80" s="339" t="s">
        <v>584</v>
      </c>
      <c r="J80" s="339" t="s">
        <v>266</v>
      </c>
      <c r="K80" s="339" t="s">
        <v>266</v>
      </c>
      <c r="L80" s="38"/>
    </row>
    <row r="81" spans="1:12" ht="20.100000000000001" customHeight="1" x14ac:dyDescent="0.25">
      <c r="A81" s="41" t="s">
        <v>270</v>
      </c>
      <c r="B81" s="42">
        <v>7</v>
      </c>
      <c r="C81" s="42">
        <v>4</v>
      </c>
      <c r="D81" s="42">
        <v>4</v>
      </c>
      <c r="E81" s="42">
        <v>4</v>
      </c>
      <c r="F81" s="42">
        <v>3</v>
      </c>
      <c r="G81" s="42">
        <v>0</v>
      </c>
      <c r="H81" s="339" t="s">
        <v>584</v>
      </c>
      <c r="I81" s="339" t="s">
        <v>584</v>
      </c>
      <c r="J81" s="339" t="s">
        <v>266</v>
      </c>
      <c r="K81" s="339" t="s">
        <v>266</v>
      </c>
      <c r="L81" s="38"/>
    </row>
    <row r="82" spans="1:12" ht="20.100000000000001" customHeight="1" x14ac:dyDescent="0.25">
      <c r="A82" s="41" t="s">
        <v>49</v>
      </c>
      <c r="B82" s="42">
        <v>181</v>
      </c>
      <c r="C82" s="42">
        <v>87</v>
      </c>
      <c r="D82" s="42">
        <v>131</v>
      </c>
      <c r="E82" s="42">
        <v>54</v>
      </c>
      <c r="F82" s="42">
        <v>50</v>
      </c>
      <c r="G82" s="42">
        <v>33</v>
      </c>
      <c r="H82" s="339" t="s">
        <v>584</v>
      </c>
      <c r="I82" s="339" t="s">
        <v>584</v>
      </c>
      <c r="J82" s="339" t="s">
        <v>266</v>
      </c>
      <c r="K82" s="339" t="s">
        <v>266</v>
      </c>
      <c r="L82" s="38"/>
    </row>
    <row r="83" spans="1:12" ht="20.100000000000001" customHeight="1" x14ac:dyDescent="0.25">
      <c r="A83" s="41" t="s">
        <v>580</v>
      </c>
      <c r="B83" s="42">
        <v>8</v>
      </c>
      <c r="C83" s="42">
        <v>31</v>
      </c>
      <c r="D83" s="42">
        <v>3</v>
      </c>
      <c r="E83" s="42">
        <v>29</v>
      </c>
      <c r="F83" s="42">
        <v>5</v>
      </c>
      <c r="G83" s="42">
        <v>2</v>
      </c>
      <c r="H83" s="339" t="s">
        <v>584</v>
      </c>
      <c r="I83" s="339" t="s">
        <v>584</v>
      </c>
      <c r="J83" s="339" t="s">
        <v>266</v>
      </c>
      <c r="K83" s="339" t="s">
        <v>266</v>
      </c>
      <c r="L83" s="38"/>
    </row>
    <row r="84" spans="1:12" ht="20.100000000000001" customHeight="1" x14ac:dyDescent="0.25">
      <c r="A84" s="41" t="s">
        <v>276</v>
      </c>
      <c r="B84" s="42">
        <v>7</v>
      </c>
      <c r="C84" s="42">
        <v>12</v>
      </c>
      <c r="D84" s="42">
        <v>7</v>
      </c>
      <c r="E84" s="42">
        <v>8</v>
      </c>
      <c r="F84" s="42">
        <v>0</v>
      </c>
      <c r="G84" s="42">
        <v>4</v>
      </c>
      <c r="H84" s="339" t="s">
        <v>584</v>
      </c>
      <c r="I84" s="339" t="s">
        <v>584</v>
      </c>
      <c r="J84" s="339" t="s">
        <v>266</v>
      </c>
      <c r="K84" s="339" t="s">
        <v>266</v>
      </c>
      <c r="L84" s="38"/>
    </row>
    <row r="85" spans="1:12" ht="20.100000000000001" customHeight="1" x14ac:dyDescent="0.25">
      <c r="A85" s="41" t="s">
        <v>50</v>
      </c>
      <c r="B85" s="42">
        <v>685</v>
      </c>
      <c r="C85" s="42">
        <v>466</v>
      </c>
      <c r="D85" s="42">
        <v>558</v>
      </c>
      <c r="E85" s="42">
        <v>326</v>
      </c>
      <c r="F85" s="42">
        <v>127</v>
      </c>
      <c r="G85" s="42">
        <v>140</v>
      </c>
      <c r="H85" s="339" t="s">
        <v>584</v>
      </c>
      <c r="I85" s="339" t="s">
        <v>584</v>
      </c>
      <c r="J85" s="339" t="s">
        <v>266</v>
      </c>
      <c r="K85" s="339" t="s">
        <v>266</v>
      </c>
      <c r="L85" s="38"/>
    </row>
    <row r="86" spans="1:12" ht="20.100000000000001" customHeight="1" x14ac:dyDescent="0.25">
      <c r="A86" s="41" t="s">
        <v>272</v>
      </c>
      <c r="B86" s="42">
        <v>20</v>
      </c>
      <c r="C86" s="42">
        <v>10</v>
      </c>
      <c r="D86" s="42">
        <v>6</v>
      </c>
      <c r="E86" s="42">
        <v>6</v>
      </c>
      <c r="F86" s="42">
        <v>14</v>
      </c>
      <c r="G86" s="42">
        <v>4</v>
      </c>
      <c r="H86" s="339" t="s">
        <v>584</v>
      </c>
      <c r="I86" s="339" t="s">
        <v>584</v>
      </c>
      <c r="J86" s="339" t="s">
        <v>266</v>
      </c>
      <c r="K86" s="339" t="s">
        <v>266</v>
      </c>
      <c r="L86" s="38"/>
    </row>
    <row r="87" spans="1:12" ht="20.100000000000001" customHeight="1" x14ac:dyDescent="0.25">
      <c r="A87" s="41" t="s">
        <v>51</v>
      </c>
      <c r="B87" s="42">
        <v>149</v>
      </c>
      <c r="C87" s="42">
        <v>80</v>
      </c>
      <c r="D87" s="42">
        <v>136</v>
      </c>
      <c r="E87" s="42">
        <v>72</v>
      </c>
      <c r="F87" s="42">
        <v>13</v>
      </c>
      <c r="G87" s="42">
        <v>8</v>
      </c>
      <c r="H87" s="339" t="s">
        <v>584</v>
      </c>
      <c r="I87" s="339" t="s">
        <v>584</v>
      </c>
      <c r="J87" s="339" t="s">
        <v>266</v>
      </c>
      <c r="K87" s="339" t="s">
        <v>266</v>
      </c>
      <c r="L87" s="38"/>
    </row>
    <row r="88" spans="1:12" ht="20.100000000000001" customHeight="1" x14ac:dyDescent="0.25">
      <c r="A88" s="41" t="s">
        <v>52</v>
      </c>
      <c r="B88" s="42">
        <v>1000</v>
      </c>
      <c r="C88" s="42">
        <v>828</v>
      </c>
      <c r="D88" s="42">
        <v>711</v>
      </c>
      <c r="E88" s="42">
        <v>498</v>
      </c>
      <c r="F88" s="42">
        <v>289</v>
      </c>
      <c r="G88" s="42">
        <v>330</v>
      </c>
      <c r="H88" s="339" t="s">
        <v>584</v>
      </c>
      <c r="I88" s="339" t="s">
        <v>584</v>
      </c>
      <c r="J88" s="339" t="s">
        <v>266</v>
      </c>
      <c r="K88" s="339" t="s">
        <v>266</v>
      </c>
      <c r="L88" s="38"/>
    </row>
    <row r="89" spans="1:12" ht="20.100000000000001" customHeight="1" x14ac:dyDescent="0.25">
      <c r="A89" s="41" t="s">
        <v>53</v>
      </c>
      <c r="B89" s="42">
        <v>24</v>
      </c>
      <c r="C89" s="42">
        <v>24</v>
      </c>
      <c r="D89" s="42">
        <v>21</v>
      </c>
      <c r="E89" s="42">
        <v>16</v>
      </c>
      <c r="F89" s="42">
        <v>3</v>
      </c>
      <c r="G89" s="42">
        <v>8</v>
      </c>
      <c r="H89" s="339" t="s">
        <v>584</v>
      </c>
      <c r="I89" s="339" t="s">
        <v>584</v>
      </c>
      <c r="J89" s="339" t="s">
        <v>266</v>
      </c>
      <c r="K89" s="339" t="s">
        <v>266</v>
      </c>
      <c r="L89" s="38"/>
    </row>
    <row r="90" spans="1:12" ht="20.100000000000001" customHeight="1" x14ac:dyDescent="0.25">
      <c r="A90" s="41" t="s">
        <v>54</v>
      </c>
      <c r="B90" s="42">
        <v>875</v>
      </c>
      <c r="C90" s="42">
        <v>747</v>
      </c>
      <c r="D90" s="42">
        <v>767</v>
      </c>
      <c r="E90" s="42">
        <v>619</v>
      </c>
      <c r="F90" s="42">
        <v>108</v>
      </c>
      <c r="G90" s="42">
        <v>128</v>
      </c>
      <c r="H90" s="339" t="s">
        <v>584</v>
      </c>
      <c r="I90" s="339" t="s">
        <v>584</v>
      </c>
      <c r="J90" s="339" t="s">
        <v>266</v>
      </c>
      <c r="K90" s="339" t="s">
        <v>266</v>
      </c>
      <c r="L90" s="38"/>
    </row>
    <row r="91" spans="1:12" ht="20.100000000000001" customHeight="1" x14ac:dyDescent="0.25">
      <c r="A91" s="41" t="s">
        <v>55</v>
      </c>
      <c r="B91" s="42">
        <v>23</v>
      </c>
      <c r="C91" s="42">
        <v>37</v>
      </c>
      <c r="D91" s="42">
        <v>20</v>
      </c>
      <c r="E91" s="42">
        <v>27</v>
      </c>
      <c r="F91" s="42">
        <v>3</v>
      </c>
      <c r="G91" s="42">
        <v>10</v>
      </c>
      <c r="H91" s="339" t="s">
        <v>584</v>
      </c>
      <c r="I91" s="339" t="s">
        <v>584</v>
      </c>
      <c r="J91" s="339" t="s">
        <v>266</v>
      </c>
      <c r="K91" s="339" t="s">
        <v>266</v>
      </c>
      <c r="L91" s="38"/>
    </row>
    <row r="92" spans="1:12" ht="20.100000000000001" customHeight="1" x14ac:dyDescent="0.25">
      <c r="A92" s="41" t="s">
        <v>56</v>
      </c>
      <c r="B92" s="42">
        <v>125</v>
      </c>
      <c r="C92" s="42">
        <v>132</v>
      </c>
      <c r="D92" s="42">
        <v>87</v>
      </c>
      <c r="E92" s="42">
        <v>98</v>
      </c>
      <c r="F92" s="42">
        <v>38</v>
      </c>
      <c r="G92" s="42">
        <v>34</v>
      </c>
      <c r="H92" s="339" t="s">
        <v>584</v>
      </c>
      <c r="I92" s="339" t="s">
        <v>584</v>
      </c>
      <c r="J92" s="339" t="s">
        <v>266</v>
      </c>
      <c r="K92" s="339" t="s">
        <v>266</v>
      </c>
      <c r="L92" s="38"/>
    </row>
    <row r="93" spans="1:12" ht="20.100000000000001" customHeight="1" x14ac:dyDescent="0.25">
      <c r="A93" s="41" t="s">
        <v>57</v>
      </c>
      <c r="B93" s="42">
        <v>793</v>
      </c>
      <c r="C93" s="42">
        <v>411</v>
      </c>
      <c r="D93" s="42">
        <v>725</v>
      </c>
      <c r="E93" s="42">
        <v>321</v>
      </c>
      <c r="F93" s="42">
        <v>68</v>
      </c>
      <c r="G93" s="42">
        <v>90</v>
      </c>
      <c r="H93" s="339" t="s">
        <v>584</v>
      </c>
      <c r="I93" s="339" t="s">
        <v>584</v>
      </c>
      <c r="J93" s="339" t="s">
        <v>266</v>
      </c>
      <c r="K93" s="339" t="s">
        <v>266</v>
      </c>
      <c r="L93" s="38"/>
    </row>
    <row r="94" spans="1:12" ht="20.100000000000001" customHeight="1" x14ac:dyDescent="0.25">
      <c r="A94" s="41" t="s">
        <v>581</v>
      </c>
      <c r="B94" s="42">
        <v>7</v>
      </c>
      <c r="C94" s="42">
        <v>5</v>
      </c>
      <c r="D94" s="42">
        <v>5</v>
      </c>
      <c r="E94" s="42">
        <v>2</v>
      </c>
      <c r="F94" s="42">
        <v>2</v>
      </c>
      <c r="G94" s="42">
        <v>3</v>
      </c>
      <c r="H94" s="339" t="s">
        <v>584</v>
      </c>
      <c r="I94" s="339" t="s">
        <v>584</v>
      </c>
      <c r="J94" s="339" t="s">
        <v>266</v>
      </c>
      <c r="K94" s="339" t="s">
        <v>266</v>
      </c>
      <c r="L94" s="38"/>
    </row>
    <row r="95" spans="1:12" ht="20.100000000000001" customHeight="1" x14ac:dyDescent="0.25">
      <c r="A95" s="41" t="s">
        <v>275</v>
      </c>
      <c r="B95" s="42">
        <v>9</v>
      </c>
      <c r="C95" s="42">
        <v>10</v>
      </c>
      <c r="D95" s="42">
        <v>8</v>
      </c>
      <c r="E95" s="42">
        <v>8</v>
      </c>
      <c r="F95" s="42">
        <v>1</v>
      </c>
      <c r="G95" s="42">
        <v>2</v>
      </c>
      <c r="H95" s="339" t="s">
        <v>584</v>
      </c>
      <c r="I95" s="339" t="s">
        <v>584</v>
      </c>
      <c r="J95" s="339" t="s">
        <v>266</v>
      </c>
      <c r="K95" s="339" t="s">
        <v>266</v>
      </c>
      <c r="L95" s="38"/>
    </row>
    <row r="96" spans="1:12" ht="20.100000000000001" customHeight="1" x14ac:dyDescent="0.25">
      <c r="A96" s="41" t="s">
        <v>582</v>
      </c>
      <c r="B96" s="42">
        <v>7</v>
      </c>
      <c r="C96" s="42">
        <v>4</v>
      </c>
      <c r="D96" s="42">
        <v>4</v>
      </c>
      <c r="E96" s="42">
        <v>4</v>
      </c>
      <c r="F96" s="42">
        <v>3</v>
      </c>
      <c r="G96" s="42">
        <v>0</v>
      </c>
      <c r="H96" s="339" t="s">
        <v>584</v>
      </c>
      <c r="I96" s="339" t="s">
        <v>584</v>
      </c>
      <c r="J96" s="339" t="s">
        <v>266</v>
      </c>
      <c r="K96" s="339" t="s">
        <v>266</v>
      </c>
      <c r="L96" s="38"/>
    </row>
    <row r="97" spans="1:16" ht="20.100000000000001" customHeight="1" x14ac:dyDescent="0.25">
      <c r="A97" s="41" t="s">
        <v>58</v>
      </c>
      <c r="B97" s="42">
        <v>84</v>
      </c>
      <c r="C97" s="42">
        <v>68</v>
      </c>
      <c r="D97" s="42">
        <v>65</v>
      </c>
      <c r="E97" s="42">
        <v>48</v>
      </c>
      <c r="F97" s="42">
        <v>19</v>
      </c>
      <c r="G97" s="42">
        <v>20</v>
      </c>
      <c r="H97" s="339" t="s">
        <v>584</v>
      </c>
      <c r="I97" s="339" t="s">
        <v>584</v>
      </c>
      <c r="J97" s="339" t="s">
        <v>266</v>
      </c>
      <c r="K97" s="339" t="s">
        <v>266</v>
      </c>
      <c r="L97" s="38"/>
      <c r="M97" s="43"/>
      <c r="N97" s="43"/>
      <c r="O97" s="43"/>
      <c r="P97" s="43"/>
    </row>
    <row r="98" spans="1:16" ht="20.100000000000001" customHeight="1" x14ac:dyDescent="0.25">
      <c r="A98" s="41" t="s">
        <v>59</v>
      </c>
      <c r="B98" s="42">
        <v>105</v>
      </c>
      <c r="C98" s="42">
        <v>117</v>
      </c>
      <c r="D98" s="42">
        <v>63</v>
      </c>
      <c r="E98" s="42">
        <v>41</v>
      </c>
      <c r="F98" s="42">
        <v>42</v>
      </c>
      <c r="G98" s="42">
        <v>76</v>
      </c>
      <c r="H98" s="339" t="s">
        <v>584</v>
      </c>
      <c r="I98" s="339" t="s">
        <v>584</v>
      </c>
      <c r="J98" s="339" t="s">
        <v>266</v>
      </c>
      <c r="K98" s="339" t="s">
        <v>266</v>
      </c>
      <c r="L98" s="38"/>
      <c r="M98" s="43"/>
      <c r="N98" s="43"/>
      <c r="O98" s="43"/>
      <c r="P98" s="43"/>
    </row>
    <row r="99" spans="1:16" ht="20.100000000000001" customHeight="1" x14ac:dyDescent="0.25">
      <c r="A99" s="41" t="s">
        <v>60</v>
      </c>
      <c r="B99" s="42">
        <v>1286</v>
      </c>
      <c r="C99" s="42">
        <v>503</v>
      </c>
      <c r="D99" s="42">
        <v>1263</v>
      </c>
      <c r="E99" s="42">
        <v>467</v>
      </c>
      <c r="F99" s="42">
        <v>23</v>
      </c>
      <c r="G99" s="42">
        <v>36</v>
      </c>
      <c r="H99" s="339" t="s">
        <v>584</v>
      </c>
      <c r="I99" s="339" t="s">
        <v>584</v>
      </c>
      <c r="J99" s="339" t="s">
        <v>266</v>
      </c>
      <c r="K99" s="339" t="s">
        <v>266</v>
      </c>
      <c r="L99" s="38"/>
      <c r="M99" s="43"/>
      <c r="N99" s="43"/>
      <c r="O99" s="43"/>
      <c r="P99" s="43"/>
    </row>
    <row r="100" spans="1:16" ht="20.100000000000001" customHeight="1" x14ac:dyDescent="0.25">
      <c r="A100" s="41" t="s">
        <v>262</v>
      </c>
      <c r="B100" s="42">
        <v>869</v>
      </c>
      <c r="C100" s="42">
        <v>889</v>
      </c>
      <c r="D100" s="42">
        <v>631</v>
      </c>
      <c r="E100" s="42">
        <v>674</v>
      </c>
      <c r="F100" s="42">
        <v>238</v>
      </c>
      <c r="G100" s="42">
        <v>215</v>
      </c>
      <c r="H100" s="339" t="s">
        <v>584</v>
      </c>
      <c r="I100" s="339" t="s">
        <v>584</v>
      </c>
      <c r="J100" s="339" t="s">
        <v>266</v>
      </c>
      <c r="K100" s="339" t="s">
        <v>266</v>
      </c>
      <c r="L100" s="38"/>
      <c r="M100" s="43"/>
      <c r="N100" s="43"/>
      <c r="O100" s="43"/>
      <c r="P100" s="43"/>
    </row>
    <row r="101" spans="1:16" ht="20.100000000000001" customHeight="1" x14ac:dyDescent="0.25">
      <c r="A101" s="41" t="s">
        <v>61</v>
      </c>
      <c r="B101" s="42">
        <v>28</v>
      </c>
      <c r="C101" s="42">
        <v>40</v>
      </c>
      <c r="D101" s="42">
        <v>22</v>
      </c>
      <c r="E101" s="42">
        <v>33</v>
      </c>
      <c r="F101" s="42">
        <v>6</v>
      </c>
      <c r="G101" s="42">
        <v>7</v>
      </c>
      <c r="H101" s="339" t="s">
        <v>584</v>
      </c>
      <c r="I101" s="339" t="s">
        <v>584</v>
      </c>
      <c r="J101" s="339" t="s">
        <v>266</v>
      </c>
      <c r="K101" s="339" t="s">
        <v>266</v>
      </c>
      <c r="L101" s="38"/>
      <c r="M101" s="43"/>
      <c r="N101" s="43"/>
      <c r="O101" s="43"/>
      <c r="P101" s="43"/>
    </row>
    <row r="102" spans="1:16" ht="20.100000000000001" customHeight="1" x14ac:dyDescent="0.25">
      <c r="A102" s="41" t="s">
        <v>273</v>
      </c>
      <c r="B102" s="42">
        <v>22</v>
      </c>
      <c r="C102" s="42">
        <v>10</v>
      </c>
      <c r="D102" s="42">
        <v>19</v>
      </c>
      <c r="E102" s="42">
        <v>8</v>
      </c>
      <c r="F102" s="42">
        <v>3</v>
      </c>
      <c r="G102" s="42">
        <v>2</v>
      </c>
      <c r="H102" s="339" t="s">
        <v>584</v>
      </c>
      <c r="I102" s="339" t="s">
        <v>584</v>
      </c>
      <c r="J102" s="339" t="s">
        <v>266</v>
      </c>
      <c r="K102" s="339" t="s">
        <v>266</v>
      </c>
      <c r="L102" s="38"/>
      <c r="M102" s="43"/>
      <c r="N102" s="43"/>
      <c r="O102" s="43"/>
      <c r="P102" s="43"/>
    </row>
    <row r="103" spans="1:16" ht="20.100000000000001" customHeight="1" x14ac:dyDescent="0.25">
      <c r="A103" s="41" t="s">
        <v>62</v>
      </c>
      <c r="B103" s="42">
        <v>78</v>
      </c>
      <c r="C103" s="42">
        <v>121</v>
      </c>
      <c r="D103" s="42">
        <v>48</v>
      </c>
      <c r="E103" s="42">
        <v>83</v>
      </c>
      <c r="F103" s="42">
        <v>30</v>
      </c>
      <c r="G103" s="42">
        <v>38</v>
      </c>
      <c r="H103" s="339" t="s">
        <v>584</v>
      </c>
      <c r="I103" s="339" t="s">
        <v>584</v>
      </c>
      <c r="J103" s="339" t="s">
        <v>266</v>
      </c>
      <c r="K103" s="339" t="s">
        <v>266</v>
      </c>
      <c r="L103" s="38"/>
      <c r="M103" s="43"/>
      <c r="N103" s="43"/>
      <c r="O103" s="43"/>
      <c r="P103" s="43"/>
    </row>
    <row r="104" spans="1:16" ht="20.100000000000001" customHeight="1" x14ac:dyDescent="0.25">
      <c r="A104" s="41" t="s">
        <v>274</v>
      </c>
      <c r="B104" s="42">
        <v>6</v>
      </c>
      <c r="C104" s="42">
        <v>9</v>
      </c>
      <c r="D104" s="42">
        <v>4</v>
      </c>
      <c r="E104" s="42">
        <v>4</v>
      </c>
      <c r="F104" s="42">
        <v>2</v>
      </c>
      <c r="G104" s="42">
        <v>5</v>
      </c>
      <c r="H104" s="339" t="s">
        <v>584</v>
      </c>
      <c r="I104" s="339" t="s">
        <v>584</v>
      </c>
      <c r="J104" s="339" t="s">
        <v>266</v>
      </c>
      <c r="K104" s="339" t="s">
        <v>266</v>
      </c>
      <c r="L104" s="38"/>
      <c r="M104" s="43"/>
      <c r="N104" s="43"/>
      <c r="O104" s="43"/>
      <c r="P104" s="43"/>
    </row>
    <row r="105" spans="1:16" ht="20.100000000000001" customHeight="1" x14ac:dyDescent="0.25">
      <c r="A105" s="41" t="s">
        <v>63</v>
      </c>
      <c r="B105" s="42">
        <v>205</v>
      </c>
      <c r="C105" s="42">
        <v>147</v>
      </c>
      <c r="D105" s="42">
        <v>137</v>
      </c>
      <c r="E105" s="42">
        <v>104</v>
      </c>
      <c r="F105" s="42">
        <v>68</v>
      </c>
      <c r="G105" s="42">
        <v>43</v>
      </c>
      <c r="H105" s="339" t="s">
        <v>584</v>
      </c>
      <c r="I105" s="339" t="s">
        <v>584</v>
      </c>
      <c r="J105" s="339" t="s">
        <v>266</v>
      </c>
      <c r="K105" s="339" t="s">
        <v>266</v>
      </c>
      <c r="L105" s="38"/>
      <c r="M105" s="43"/>
      <c r="N105" s="43"/>
      <c r="O105" s="43"/>
      <c r="P105" s="43"/>
    </row>
    <row r="106" spans="1:16" ht="20.100000000000001" customHeight="1" x14ac:dyDescent="0.25">
      <c r="A106" s="41" t="s">
        <v>64</v>
      </c>
      <c r="B106" s="42">
        <v>554</v>
      </c>
      <c r="C106" s="42">
        <v>375</v>
      </c>
      <c r="D106" s="42">
        <v>407</v>
      </c>
      <c r="E106" s="42">
        <v>208</v>
      </c>
      <c r="F106" s="42">
        <v>147</v>
      </c>
      <c r="G106" s="42">
        <v>167</v>
      </c>
      <c r="H106" s="339" t="s">
        <v>584</v>
      </c>
      <c r="I106" s="339" t="s">
        <v>584</v>
      </c>
      <c r="J106" s="339" t="s">
        <v>266</v>
      </c>
      <c r="K106" s="339" t="s">
        <v>266</v>
      </c>
      <c r="L106" s="38"/>
      <c r="M106" s="43"/>
      <c r="N106" s="43"/>
      <c r="O106" s="43"/>
      <c r="P106" s="43"/>
    </row>
    <row r="107" spans="1:16" ht="20.100000000000001" customHeight="1" x14ac:dyDescent="0.25">
      <c r="A107" s="41" t="s">
        <v>261</v>
      </c>
      <c r="B107" s="42">
        <v>19</v>
      </c>
      <c r="C107" s="42">
        <v>64</v>
      </c>
      <c r="D107" s="42">
        <v>11</v>
      </c>
      <c r="E107" s="42">
        <v>52</v>
      </c>
      <c r="F107" s="42">
        <v>8</v>
      </c>
      <c r="G107" s="42">
        <v>12</v>
      </c>
      <c r="H107" s="339" t="s">
        <v>584</v>
      </c>
      <c r="I107" s="339" t="s">
        <v>584</v>
      </c>
      <c r="J107" s="339" t="s">
        <v>266</v>
      </c>
      <c r="K107" s="339" t="s">
        <v>266</v>
      </c>
      <c r="L107" s="38"/>
      <c r="M107" s="43"/>
      <c r="N107" s="43"/>
      <c r="O107" s="43"/>
      <c r="P107" s="43"/>
    </row>
    <row r="108" spans="1:16" ht="20.100000000000001" customHeight="1" x14ac:dyDescent="0.25">
      <c r="A108" s="41" t="s">
        <v>583</v>
      </c>
      <c r="B108" s="42">
        <v>10</v>
      </c>
      <c r="C108" s="42">
        <v>18</v>
      </c>
      <c r="D108" s="42">
        <v>8</v>
      </c>
      <c r="E108" s="42">
        <v>14</v>
      </c>
      <c r="F108" s="42">
        <v>2</v>
      </c>
      <c r="G108" s="42">
        <v>4</v>
      </c>
      <c r="H108" s="339" t="s">
        <v>584</v>
      </c>
      <c r="I108" s="339" t="s">
        <v>584</v>
      </c>
      <c r="J108" s="339" t="s">
        <v>266</v>
      </c>
      <c r="K108" s="339" t="s">
        <v>266</v>
      </c>
      <c r="L108" s="38"/>
      <c r="M108" s="43"/>
      <c r="N108" s="43"/>
      <c r="O108" s="43"/>
      <c r="P108" s="43"/>
    </row>
    <row r="109" spans="1:16" ht="20.100000000000001" customHeight="1" x14ac:dyDescent="0.25">
      <c r="A109" s="41" t="s">
        <v>65</v>
      </c>
      <c r="B109" s="42">
        <v>18</v>
      </c>
      <c r="C109" s="42">
        <v>20</v>
      </c>
      <c r="D109" s="42">
        <v>13</v>
      </c>
      <c r="E109" s="42">
        <v>14</v>
      </c>
      <c r="F109" s="42">
        <v>5</v>
      </c>
      <c r="G109" s="42">
        <v>6</v>
      </c>
      <c r="H109" s="339" t="s">
        <v>584</v>
      </c>
      <c r="I109" s="339" t="s">
        <v>584</v>
      </c>
      <c r="J109" s="339" t="s">
        <v>266</v>
      </c>
      <c r="K109" s="339" t="s">
        <v>266</v>
      </c>
      <c r="L109" s="38"/>
      <c r="M109" s="43"/>
      <c r="N109" s="43"/>
      <c r="O109" s="43"/>
      <c r="P109" s="43"/>
    </row>
    <row r="110" spans="1:16" s="27" customFormat="1" ht="20.100000000000001" customHeight="1" x14ac:dyDescent="0.25">
      <c r="A110" s="352" t="s">
        <v>257</v>
      </c>
      <c r="B110" s="40">
        <v>244</v>
      </c>
      <c r="C110" s="40">
        <v>295</v>
      </c>
      <c r="D110" s="40">
        <v>135</v>
      </c>
      <c r="E110" s="40">
        <v>191</v>
      </c>
      <c r="F110" s="40">
        <v>109</v>
      </c>
      <c r="G110" s="40">
        <v>104</v>
      </c>
      <c r="H110" s="338" t="s">
        <v>584</v>
      </c>
      <c r="I110" s="338" t="s">
        <v>584</v>
      </c>
      <c r="J110" s="338" t="s">
        <v>266</v>
      </c>
      <c r="K110" s="338" t="s">
        <v>266</v>
      </c>
      <c r="L110" s="38"/>
    </row>
    <row r="111" spans="1:16" ht="20.100000000000001" customHeight="1" x14ac:dyDescent="0.25">
      <c r="A111" s="41" t="s">
        <v>66</v>
      </c>
      <c r="B111" s="42">
        <v>190</v>
      </c>
      <c r="C111" s="42">
        <v>225</v>
      </c>
      <c r="D111" s="44">
        <v>107</v>
      </c>
      <c r="E111" s="44">
        <v>151</v>
      </c>
      <c r="F111" s="44">
        <v>83</v>
      </c>
      <c r="G111" s="44">
        <v>74</v>
      </c>
      <c r="H111" s="340" t="s">
        <v>584</v>
      </c>
      <c r="I111" s="340" t="s">
        <v>584</v>
      </c>
      <c r="J111" s="340" t="s">
        <v>266</v>
      </c>
      <c r="K111" s="340" t="s">
        <v>266</v>
      </c>
      <c r="L111" s="38"/>
    </row>
    <row r="112" spans="1:16" ht="20.100000000000001" customHeight="1" x14ac:dyDescent="0.25">
      <c r="A112" s="41" t="s">
        <v>67</v>
      </c>
      <c r="B112" s="42">
        <v>50</v>
      </c>
      <c r="C112" s="42">
        <v>66</v>
      </c>
      <c r="D112" s="44">
        <v>27</v>
      </c>
      <c r="E112" s="44">
        <v>38</v>
      </c>
      <c r="F112" s="44">
        <v>23</v>
      </c>
      <c r="G112" s="44">
        <v>28</v>
      </c>
      <c r="H112" s="340" t="s">
        <v>584</v>
      </c>
      <c r="I112" s="340" t="s">
        <v>584</v>
      </c>
      <c r="J112" s="340" t="s">
        <v>266</v>
      </c>
      <c r="K112" s="340" t="s">
        <v>266</v>
      </c>
      <c r="L112" s="38"/>
    </row>
    <row r="113" spans="1:12" ht="20.100000000000001" customHeight="1" x14ac:dyDescent="0.25">
      <c r="A113" s="41" t="s">
        <v>68</v>
      </c>
      <c r="B113" s="42">
        <v>4</v>
      </c>
      <c r="C113" s="42">
        <v>4</v>
      </c>
      <c r="D113" s="44">
        <v>1</v>
      </c>
      <c r="E113" s="44">
        <v>2</v>
      </c>
      <c r="F113" s="44">
        <v>3</v>
      </c>
      <c r="G113" s="44">
        <v>2</v>
      </c>
      <c r="H113" s="340" t="s">
        <v>584</v>
      </c>
      <c r="I113" s="340" t="s">
        <v>584</v>
      </c>
      <c r="J113" s="340" t="s">
        <v>266</v>
      </c>
      <c r="K113" s="340" t="s">
        <v>266</v>
      </c>
      <c r="L113" s="38"/>
    </row>
    <row r="114" spans="1:12" s="27" customFormat="1" ht="20.100000000000001" customHeight="1" thickBot="1" x14ac:dyDescent="0.3">
      <c r="A114" s="353" t="s">
        <v>591</v>
      </c>
      <c r="B114" s="46">
        <v>1</v>
      </c>
      <c r="C114" s="46">
        <v>2</v>
      </c>
      <c r="D114" s="46">
        <v>0</v>
      </c>
      <c r="E114" s="46">
        <v>2</v>
      </c>
      <c r="F114" s="46">
        <v>1</v>
      </c>
      <c r="G114" s="46">
        <v>0</v>
      </c>
      <c r="H114" s="341" t="s">
        <v>584</v>
      </c>
      <c r="I114" s="341" t="s">
        <v>584</v>
      </c>
      <c r="J114" s="341" t="s">
        <v>266</v>
      </c>
      <c r="K114" s="341" t="s">
        <v>266</v>
      </c>
      <c r="L114" s="38"/>
    </row>
    <row r="115" spans="1:12" s="48" customFormat="1" ht="15.95" customHeight="1" x14ac:dyDescent="0.25">
      <c r="A115" s="47" t="s">
        <v>588</v>
      </c>
      <c r="B115" s="47"/>
      <c r="C115" s="47"/>
      <c r="E115" s="49"/>
      <c r="I115" s="49"/>
      <c r="L115" s="50"/>
    </row>
    <row r="116" spans="1:12" ht="20.100000000000001" customHeight="1" x14ac:dyDescent="0.25">
      <c r="A116" s="1014"/>
      <c r="D116" s="43"/>
      <c r="E116" s="43"/>
      <c r="F116" s="43"/>
      <c r="G116" s="51"/>
      <c r="H116" s="43"/>
      <c r="I116" s="43"/>
      <c r="J116" s="43"/>
      <c r="K116" s="43"/>
      <c r="L116" s="52"/>
    </row>
    <row r="117" spans="1:12" ht="20.100000000000001" customHeight="1" x14ac:dyDescent="0.25">
      <c r="A117" s="1015"/>
    </row>
  </sheetData>
  <mergeCells count="9">
    <mergeCell ref="A116:A117"/>
    <mergeCell ref="A3:A6"/>
    <mergeCell ref="B3:K3"/>
    <mergeCell ref="B4:C5"/>
    <mergeCell ref="D4:K4"/>
    <mergeCell ref="A72:A75"/>
    <mergeCell ref="B72:K72"/>
    <mergeCell ref="B73:C74"/>
    <mergeCell ref="D73:K73"/>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2" manualBreakCount="2">
    <brk id="69" max="10" man="1"/>
    <brk id="115"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28"/>
  <sheetViews>
    <sheetView showGridLines="0" zoomScaleNormal="100" zoomScaleSheetLayoutView="25" workbookViewId="0"/>
  </sheetViews>
  <sheetFormatPr defaultColWidth="11.42578125" defaultRowHeight="20.100000000000001" customHeight="1" x14ac:dyDescent="0.25"/>
  <cols>
    <col min="1" max="1" width="36.7109375" style="41" customWidth="1"/>
    <col min="2" max="3" width="10.28515625" style="41" customWidth="1"/>
    <col min="4" max="4" width="9" style="41" customWidth="1"/>
    <col min="5" max="5" width="10" style="41" customWidth="1"/>
    <col min="6" max="13" width="9" style="41" customWidth="1"/>
    <col min="14" max="14" width="10.5703125" style="41" customWidth="1"/>
    <col min="15" max="15" width="10.5703125" style="41" bestFit="1" customWidth="1"/>
    <col min="16" max="16" width="11.7109375" style="41" customWidth="1"/>
    <col min="17" max="16384" width="11.42578125" style="41"/>
  </cols>
  <sheetData>
    <row r="1" spans="1:17" s="27" customFormat="1" ht="24.95" customHeight="1" x14ac:dyDescent="0.25">
      <c r="A1" s="347" t="s">
        <v>133</v>
      </c>
      <c r="B1" s="347"/>
      <c r="C1" s="347"/>
      <c r="D1" s="347"/>
      <c r="E1" s="347"/>
      <c r="F1" s="347"/>
      <c r="G1" s="347"/>
    </row>
    <row r="2" spans="1:17" s="55" customFormat="1" ht="24.95" customHeight="1" thickBot="1" x14ac:dyDescent="0.25">
      <c r="A2" s="28" t="s">
        <v>483</v>
      </c>
      <c r="B2" s="53"/>
      <c r="C2" s="53"/>
      <c r="D2" s="53"/>
      <c r="E2" s="53"/>
      <c r="F2" s="53"/>
      <c r="G2" s="53"/>
      <c r="H2" s="53"/>
      <c r="I2" s="53"/>
      <c r="J2" s="53"/>
      <c r="K2" s="53"/>
      <c r="L2" s="53"/>
      <c r="M2" s="53"/>
      <c r="N2" s="53"/>
      <c r="O2" s="336" t="s">
        <v>586</v>
      </c>
      <c r="P2" s="54"/>
    </row>
    <row r="3" spans="1:17" s="39" customFormat="1" ht="20.100000000000001" customHeight="1" x14ac:dyDescent="0.25">
      <c r="A3" s="1023" t="s">
        <v>8</v>
      </c>
      <c r="B3" s="1019" t="s">
        <v>9</v>
      </c>
      <c r="C3" s="1020"/>
      <c r="D3" s="1020"/>
      <c r="E3" s="1020"/>
      <c r="F3" s="1020"/>
      <c r="G3" s="1020"/>
      <c r="H3" s="1020"/>
      <c r="I3" s="1020"/>
      <c r="J3" s="1020"/>
      <c r="K3" s="1020"/>
      <c r="L3" s="1020"/>
      <c r="M3" s="1020"/>
      <c r="N3" s="1020"/>
      <c r="O3" s="1020"/>
      <c r="P3" s="56"/>
    </row>
    <row r="4" spans="1:17" ht="20.100000000000001" customHeight="1" x14ac:dyDescent="0.25">
      <c r="A4" s="1024"/>
      <c r="B4" s="1021" t="s">
        <v>10</v>
      </c>
      <c r="C4" s="1021"/>
      <c r="D4" s="32" t="s">
        <v>69</v>
      </c>
      <c r="E4" s="32"/>
      <c r="F4" s="32" t="s">
        <v>70</v>
      </c>
      <c r="G4" s="32"/>
      <c r="H4" s="32" t="s">
        <v>71</v>
      </c>
      <c r="I4" s="32"/>
      <c r="J4" s="32" t="s">
        <v>72</v>
      </c>
      <c r="K4" s="32"/>
      <c r="L4" s="32" t="s">
        <v>73</v>
      </c>
      <c r="M4" s="32"/>
      <c r="N4" s="32" t="s">
        <v>74</v>
      </c>
      <c r="O4" s="57"/>
      <c r="P4" s="58"/>
    </row>
    <row r="5" spans="1:17" ht="20.100000000000001" customHeight="1" x14ac:dyDescent="0.25">
      <c r="A5" s="1025"/>
      <c r="B5" s="59">
        <v>2015</v>
      </c>
      <c r="C5" s="59">
        <v>2016</v>
      </c>
      <c r="D5" s="59">
        <v>2015</v>
      </c>
      <c r="E5" s="59">
        <v>2016</v>
      </c>
      <c r="F5" s="334">
        <v>2015</v>
      </c>
      <c r="G5" s="334">
        <v>2016</v>
      </c>
      <c r="H5" s="334">
        <v>2015</v>
      </c>
      <c r="I5" s="334">
        <v>2016</v>
      </c>
      <c r="J5" s="334">
        <v>2015</v>
      </c>
      <c r="K5" s="334">
        <v>2016</v>
      </c>
      <c r="L5" s="334">
        <v>2015</v>
      </c>
      <c r="M5" s="334">
        <v>2016</v>
      </c>
      <c r="N5" s="334">
        <v>2015</v>
      </c>
      <c r="O5" s="335">
        <v>2016</v>
      </c>
      <c r="P5" s="58"/>
    </row>
    <row r="6" spans="1:17" ht="20.100000000000001" customHeight="1" x14ac:dyDescent="0.25">
      <c r="A6" s="36" t="s">
        <v>10</v>
      </c>
      <c r="B6" s="37">
        <v>50290</v>
      </c>
      <c r="C6" s="37">
        <v>45364</v>
      </c>
      <c r="D6" s="37">
        <v>4423</v>
      </c>
      <c r="E6" s="37">
        <v>5654</v>
      </c>
      <c r="F6" s="37">
        <v>3187</v>
      </c>
      <c r="G6" s="37">
        <v>4686</v>
      </c>
      <c r="H6" s="37">
        <v>3666</v>
      </c>
      <c r="I6" s="37">
        <v>4656</v>
      </c>
      <c r="J6" s="37">
        <v>3392</v>
      </c>
      <c r="K6" s="37">
        <v>3179</v>
      </c>
      <c r="L6" s="37">
        <v>3406</v>
      </c>
      <c r="M6" s="37">
        <v>3046</v>
      </c>
      <c r="N6" s="37">
        <v>4271</v>
      </c>
      <c r="O6" s="37">
        <v>3475</v>
      </c>
    </row>
    <row r="7" spans="1:17" s="39" customFormat="1" ht="20.100000000000001" customHeight="1" x14ac:dyDescent="0.25">
      <c r="A7" s="352" t="s">
        <v>260</v>
      </c>
      <c r="B7" s="40">
        <v>80</v>
      </c>
      <c r="C7" s="40">
        <v>124</v>
      </c>
      <c r="D7" s="40">
        <v>5</v>
      </c>
      <c r="E7" s="40">
        <v>12</v>
      </c>
      <c r="F7" s="40">
        <v>5</v>
      </c>
      <c r="G7" s="40">
        <v>5</v>
      </c>
      <c r="H7" s="40">
        <v>7</v>
      </c>
      <c r="I7" s="40">
        <v>2</v>
      </c>
      <c r="J7" s="40">
        <v>4</v>
      </c>
      <c r="K7" s="40">
        <v>3</v>
      </c>
      <c r="L7" s="40">
        <v>9</v>
      </c>
      <c r="M7" s="40">
        <v>7</v>
      </c>
      <c r="N7" s="40">
        <v>6</v>
      </c>
      <c r="O7" s="40">
        <v>7</v>
      </c>
    </row>
    <row r="8" spans="1:17" ht="20.100000000000001" customHeight="1" x14ac:dyDescent="0.25">
      <c r="A8" s="41" t="s">
        <v>17</v>
      </c>
      <c r="B8" s="42">
        <v>50</v>
      </c>
      <c r="C8" s="42">
        <v>53</v>
      </c>
      <c r="D8" s="42">
        <v>2</v>
      </c>
      <c r="E8" s="42">
        <v>2</v>
      </c>
      <c r="F8" s="42">
        <v>3</v>
      </c>
      <c r="G8" s="42">
        <v>3</v>
      </c>
      <c r="H8" s="42">
        <v>5</v>
      </c>
      <c r="I8" s="42">
        <v>2</v>
      </c>
      <c r="J8" s="42">
        <v>3</v>
      </c>
      <c r="K8" s="42">
        <v>1</v>
      </c>
      <c r="L8" s="42">
        <v>7</v>
      </c>
      <c r="M8" s="42">
        <v>2</v>
      </c>
      <c r="N8" s="42">
        <v>5</v>
      </c>
      <c r="O8" s="42">
        <v>6</v>
      </c>
    </row>
    <row r="9" spans="1:17" ht="20.100000000000001" customHeight="1" x14ac:dyDescent="0.25">
      <c r="A9" s="41" t="s">
        <v>18</v>
      </c>
      <c r="B9" s="42">
        <v>6</v>
      </c>
      <c r="C9" s="42">
        <v>4</v>
      </c>
      <c r="D9" s="42">
        <v>0</v>
      </c>
      <c r="E9" s="42">
        <v>2</v>
      </c>
      <c r="F9" s="42">
        <v>0</v>
      </c>
      <c r="G9" s="42">
        <v>0</v>
      </c>
      <c r="H9" s="42">
        <v>0</v>
      </c>
      <c r="I9" s="42">
        <v>0</v>
      </c>
      <c r="J9" s="42">
        <v>1</v>
      </c>
      <c r="K9" s="42">
        <v>0</v>
      </c>
      <c r="L9" s="42">
        <v>0</v>
      </c>
      <c r="M9" s="42">
        <v>0</v>
      </c>
      <c r="N9" s="42">
        <v>1</v>
      </c>
      <c r="O9" s="42">
        <v>0</v>
      </c>
    </row>
    <row r="10" spans="1:17" ht="20.100000000000001" customHeight="1" x14ac:dyDescent="0.25">
      <c r="A10" s="41" t="s">
        <v>19</v>
      </c>
      <c r="B10" s="42">
        <v>7</v>
      </c>
      <c r="C10" s="42">
        <v>2</v>
      </c>
      <c r="D10" s="42">
        <v>2</v>
      </c>
      <c r="E10" s="42">
        <v>0</v>
      </c>
      <c r="F10" s="42">
        <v>0</v>
      </c>
      <c r="G10" s="42">
        <v>2</v>
      </c>
      <c r="H10" s="42">
        <v>1</v>
      </c>
      <c r="I10" s="42">
        <v>0</v>
      </c>
      <c r="J10" s="42">
        <v>0</v>
      </c>
      <c r="K10" s="42">
        <v>0</v>
      </c>
      <c r="L10" s="42">
        <v>0</v>
      </c>
      <c r="M10" s="42">
        <v>0</v>
      </c>
      <c r="N10" s="42">
        <v>0</v>
      </c>
      <c r="O10" s="42">
        <v>0</v>
      </c>
    </row>
    <row r="11" spans="1:17" ht="20.100000000000001" customHeight="1" x14ac:dyDescent="0.25">
      <c r="A11" s="41" t="s">
        <v>559</v>
      </c>
      <c r="B11" s="42">
        <v>2</v>
      </c>
      <c r="C11" s="42">
        <v>4</v>
      </c>
      <c r="D11" s="42">
        <v>0</v>
      </c>
      <c r="E11" s="42">
        <v>0</v>
      </c>
      <c r="F11" s="42">
        <v>0</v>
      </c>
      <c r="G11" s="42">
        <v>0</v>
      </c>
      <c r="H11" s="42">
        <v>0</v>
      </c>
      <c r="I11" s="42">
        <v>0</v>
      </c>
      <c r="J11" s="42">
        <v>0</v>
      </c>
      <c r="K11" s="42">
        <v>0</v>
      </c>
      <c r="L11" s="42">
        <v>0</v>
      </c>
      <c r="M11" s="42">
        <v>0</v>
      </c>
      <c r="N11" s="42">
        <v>0</v>
      </c>
      <c r="O11" s="42">
        <v>1</v>
      </c>
    </row>
    <row r="12" spans="1:17" ht="20.100000000000001" customHeight="1" x14ac:dyDescent="0.25">
      <c r="A12" s="41" t="s">
        <v>560</v>
      </c>
      <c r="B12" s="42">
        <v>1</v>
      </c>
      <c r="C12" s="42">
        <v>0</v>
      </c>
      <c r="D12" s="42">
        <v>0</v>
      </c>
      <c r="E12" s="42">
        <v>0</v>
      </c>
      <c r="F12" s="42">
        <v>1</v>
      </c>
      <c r="G12" s="42">
        <v>0</v>
      </c>
      <c r="H12" s="42">
        <v>0</v>
      </c>
      <c r="I12" s="42">
        <v>0</v>
      </c>
      <c r="J12" s="42">
        <v>0</v>
      </c>
      <c r="K12" s="42">
        <v>0</v>
      </c>
      <c r="L12" s="42">
        <v>0</v>
      </c>
      <c r="M12" s="42">
        <v>0</v>
      </c>
      <c r="N12" s="42">
        <v>0</v>
      </c>
      <c r="O12" s="42">
        <v>0</v>
      </c>
    </row>
    <row r="13" spans="1:17" ht="20.100000000000001" customHeight="1" x14ac:dyDescent="0.25">
      <c r="A13" s="41" t="s">
        <v>561</v>
      </c>
      <c r="B13" s="42">
        <v>4</v>
      </c>
      <c r="C13" s="42">
        <v>4</v>
      </c>
      <c r="D13" s="42">
        <v>0</v>
      </c>
      <c r="E13" s="42">
        <v>2</v>
      </c>
      <c r="F13" s="42">
        <v>1</v>
      </c>
      <c r="G13" s="42">
        <v>0</v>
      </c>
      <c r="H13" s="42">
        <v>0</v>
      </c>
      <c r="I13" s="42">
        <v>0</v>
      </c>
      <c r="J13" s="42">
        <v>0</v>
      </c>
      <c r="K13" s="42">
        <v>0</v>
      </c>
      <c r="L13" s="42">
        <v>1</v>
      </c>
      <c r="M13" s="42">
        <v>0</v>
      </c>
      <c r="N13" s="42">
        <v>0</v>
      </c>
      <c r="O13" s="42">
        <v>0</v>
      </c>
    </row>
    <row r="14" spans="1:17" ht="20.100000000000001" customHeight="1" x14ac:dyDescent="0.25">
      <c r="A14" s="41" t="s">
        <v>562</v>
      </c>
      <c r="B14" s="42">
        <v>0</v>
      </c>
      <c r="C14" s="42">
        <v>0</v>
      </c>
      <c r="D14" s="42">
        <v>0</v>
      </c>
      <c r="E14" s="42">
        <v>0</v>
      </c>
      <c r="F14" s="42">
        <v>0</v>
      </c>
      <c r="G14" s="42">
        <v>0</v>
      </c>
      <c r="H14" s="42">
        <v>0</v>
      </c>
      <c r="I14" s="42">
        <v>0</v>
      </c>
      <c r="J14" s="42">
        <v>0</v>
      </c>
      <c r="K14" s="42">
        <v>0</v>
      </c>
      <c r="L14" s="42">
        <v>0</v>
      </c>
      <c r="M14" s="42">
        <v>0</v>
      </c>
      <c r="N14" s="42">
        <v>0</v>
      </c>
      <c r="O14" s="42">
        <v>0</v>
      </c>
      <c r="Q14" s="41" t="s">
        <v>1</v>
      </c>
    </row>
    <row r="15" spans="1:17" ht="20.100000000000001" customHeight="1" x14ac:dyDescent="0.25">
      <c r="A15" s="41" t="s">
        <v>20</v>
      </c>
      <c r="B15" s="42">
        <v>3</v>
      </c>
      <c r="C15" s="42">
        <v>40</v>
      </c>
      <c r="D15" s="42">
        <v>0</v>
      </c>
      <c r="E15" s="42">
        <v>0</v>
      </c>
      <c r="F15" s="42">
        <v>0</v>
      </c>
      <c r="G15" s="42">
        <v>0</v>
      </c>
      <c r="H15" s="42">
        <v>0</v>
      </c>
      <c r="I15" s="42">
        <v>0</v>
      </c>
      <c r="J15" s="42">
        <v>0</v>
      </c>
      <c r="K15" s="42">
        <v>2</v>
      </c>
      <c r="L15" s="42">
        <v>1</v>
      </c>
      <c r="M15" s="42">
        <v>0</v>
      </c>
      <c r="N15" s="42">
        <v>0</v>
      </c>
      <c r="O15" s="42">
        <v>0</v>
      </c>
    </row>
    <row r="16" spans="1:17" ht="20.100000000000001" customHeight="1" x14ac:dyDescent="0.25">
      <c r="A16" s="41" t="s">
        <v>563</v>
      </c>
      <c r="B16" s="42">
        <v>1</v>
      </c>
      <c r="C16" s="42">
        <v>0</v>
      </c>
      <c r="D16" s="42">
        <v>1</v>
      </c>
      <c r="E16" s="42">
        <v>0</v>
      </c>
      <c r="F16" s="42">
        <v>0</v>
      </c>
      <c r="G16" s="42">
        <v>0</v>
      </c>
      <c r="H16" s="42">
        <v>0</v>
      </c>
      <c r="I16" s="42">
        <v>0</v>
      </c>
      <c r="J16" s="42">
        <v>0</v>
      </c>
      <c r="K16" s="42">
        <v>0</v>
      </c>
      <c r="L16" s="42">
        <v>0</v>
      </c>
      <c r="M16" s="42">
        <v>0</v>
      </c>
      <c r="N16" s="42">
        <v>0</v>
      </c>
      <c r="O16" s="42">
        <v>0</v>
      </c>
    </row>
    <row r="17" spans="1:15" ht="20.100000000000001" customHeight="1" x14ac:dyDescent="0.25">
      <c r="A17" s="41" t="s">
        <v>564</v>
      </c>
      <c r="B17" s="42">
        <v>0</v>
      </c>
      <c r="C17" s="42">
        <v>6</v>
      </c>
      <c r="D17" s="42">
        <v>0</v>
      </c>
      <c r="E17" s="42">
        <v>6</v>
      </c>
      <c r="F17" s="42">
        <v>0</v>
      </c>
      <c r="G17" s="42">
        <v>0</v>
      </c>
      <c r="H17" s="42">
        <v>0</v>
      </c>
      <c r="I17" s="42">
        <v>0</v>
      </c>
      <c r="J17" s="42">
        <v>0</v>
      </c>
      <c r="K17" s="42">
        <v>0</v>
      </c>
      <c r="L17" s="42">
        <v>0</v>
      </c>
      <c r="M17" s="42">
        <v>0</v>
      </c>
      <c r="N17" s="42">
        <v>0</v>
      </c>
      <c r="O17" s="42">
        <v>0</v>
      </c>
    </row>
    <row r="18" spans="1:15" ht="20.100000000000001" customHeight="1" x14ac:dyDescent="0.25">
      <c r="A18" s="41" t="s">
        <v>21</v>
      </c>
      <c r="B18" s="42">
        <v>6</v>
      </c>
      <c r="C18" s="42">
        <v>11</v>
      </c>
      <c r="D18" s="42">
        <v>0</v>
      </c>
      <c r="E18" s="42">
        <v>0</v>
      </c>
      <c r="F18" s="42">
        <v>0</v>
      </c>
      <c r="G18" s="42">
        <v>0</v>
      </c>
      <c r="H18" s="42">
        <v>1</v>
      </c>
      <c r="I18" s="42">
        <v>0</v>
      </c>
      <c r="J18" s="42">
        <v>0</v>
      </c>
      <c r="K18" s="42">
        <v>0</v>
      </c>
      <c r="L18" s="42">
        <v>0</v>
      </c>
      <c r="M18" s="42">
        <v>5</v>
      </c>
      <c r="N18" s="42">
        <v>0</v>
      </c>
      <c r="O18" s="42">
        <v>0</v>
      </c>
    </row>
    <row r="19" spans="1:15" s="39" customFormat="1" ht="20.100000000000001" customHeight="1" x14ac:dyDescent="0.25">
      <c r="A19" s="352" t="s">
        <v>589</v>
      </c>
      <c r="B19" s="40">
        <v>753</v>
      </c>
      <c r="C19" s="40">
        <v>1372</v>
      </c>
      <c r="D19" s="40">
        <v>44</v>
      </c>
      <c r="E19" s="40">
        <v>66</v>
      </c>
      <c r="F19" s="40">
        <v>37</v>
      </c>
      <c r="G19" s="40">
        <v>102</v>
      </c>
      <c r="H19" s="40">
        <v>44</v>
      </c>
      <c r="I19" s="40">
        <v>148</v>
      </c>
      <c r="J19" s="40">
        <v>74</v>
      </c>
      <c r="K19" s="40">
        <v>75</v>
      </c>
      <c r="L19" s="40">
        <v>43</v>
      </c>
      <c r="M19" s="40">
        <v>50</v>
      </c>
      <c r="N19" s="40">
        <v>54</v>
      </c>
      <c r="O19" s="40">
        <v>98</v>
      </c>
    </row>
    <row r="20" spans="1:15" ht="20.100000000000001" customHeight="1" x14ac:dyDescent="0.25">
      <c r="A20" s="41" t="s">
        <v>22</v>
      </c>
      <c r="B20" s="42">
        <v>163</v>
      </c>
      <c r="C20" s="42">
        <v>373</v>
      </c>
      <c r="D20" s="42">
        <v>13</v>
      </c>
      <c r="E20" s="42">
        <v>11</v>
      </c>
      <c r="F20" s="42">
        <v>11</v>
      </c>
      <c r="G20" s="42">
        <v>25</v>
      </c>
      <c r="H20" s="42">
        <v>10</v>
      </c>
      <c r="I20" s="42">
        <v>46</v>
      </c>
      <c r="J20" s="42">
        <v>18</v>
      </c>
      <c r="K20" s="42">
        <v>32</v>
      </c>
      <c r="L20" s="42">
        <v>17</v>
      </c>
      <c r="M20" s="42">
        <v>8</v>
      </c>
      <c r="N20" s="42">
        <v>13</v>
      </c>
      <c r="O20" s="42">
        <v>53</v>
      </c>
    </row>
    <row r="21" spans="1:15" ht="20.100000000000001" customHeight="1" x14ac:dyDescent="0.25">
      <c r="A21" s="41" t="s">
        <v>23</v>
      </c>
      <c r="B21" s="42">
        <v>186</v>
      </c>
      <c r="C21" s="42">
        <v>235</v>
      </c>
      <c r="D21" s="42">
        <v>7</v>
      </c>
      <c r="E21" s="42">
        <v>19</v>
      </c>
      <c r="F21" s="42">
        <v>10</v>
      </c>
      <c r="G21" s="42">
        <v>21</v>
      </c>
      <c r="H21" s="42">
        <v>14</v>
      </c>
      <c r="I21" s="42">
        <v>17</v>
      </c>
      <c r="J21" s="42">
        <v>20</v>
      </c>
      <c r="K21" s="42">
        <v>3</v>
      </c>
      <c r="L21" s="42">
        <v>5</v>
      </c>
      <c r="M21" s="42">
        <v>15</v>
      </c>
      <c r="N21" s="42">
        <v>12</v>
      </c>
      <c r="O21" s="42">
        <v>21</v>
      </c>
    </row>
    <row r="22" spans="1:15" ht="20.100000000000001" customHeight="1" x14ac:dyDescent="0.25">
      <c r="A22" s="41" t="s">
        <v>565</v>
      </c>
      <c r="B22" s="42">
        <v>25</v>
      </c>
      <c r="C22" s="42">
        <v>45</v>
      </c>
      <c r="D22" s="42">
        <v>5</v>
      </c>
      <c r="E22" s="42">
        <v>4</v>
      </c>
      <c r="F22" s="42">
        <v>1</v>
      </c>
      <c r="G22" s="42">
        <v>0</v>
      </c>
      <c r="H22" s="42">
        <v>2</v>
      </c>
      <c r="I22" s="42">
        <v>3</v>
      </c>
      <c r="J22" s="42">
        <v>0</v>
      </c>
      <c r="K22" s="42">
        <v>4</v>
      </c>
      <c r="L22" s="42">
        <v>0</v>
      </c>
      <c r="M22" s="42">
        <v>11</v>
      </c>
      <c r="N22" s="42">
        <v>0</v>
      </c>
      <c r="O22" s="42">
        <v>2</v>
      </c>
    </row>
    <row r="23" spans="1:15" ht="20.100000000000001" customHeight="1" x14ac:dyDescent="0.25">
      <c r="A23" s="41" t="s">
        <v>24</v>
      </c>
      <c r="B23" s="42">
        <v>43</v>
      </c>
      <c r="C23" s="42">
        <v>98</v>
      </c>
      <c r="D23" s="42">
        <v>0</v>
      </c>
      <c r="E23" s="42">
        <v>3</v>
      </c>
      <c r="F23" s="42">
        <v>1</v>
      </c>
      <c r="G23" s="42">
        <v>6</v>
      </c>
      <c r="H23" s="42">
        <v>2</v>
      </c>
      <c r="I23" s="42">
        <v>4</v>
      </c>
      <c r="J23" s="42">
        <v>7</v>
      </c>
      <c r="K23" s="42">
        <v>8</v>
      </c>
      <c r="L23" s="42">
        <v>2</v>
      </c>
      <c r="M23" s="42">
        <v>6</v>
      </c>
      <c r="N23" s="42">
        <v>5</v>
      </c>
      <c r="O23" s="42">
        <v>2</v>
      </c>
    </row>
    <row r="24" spans="1:15" ht="20.100000000000001" customHeight="1" x14ac:dyDescent="0.25">
      <c r="A24" s="41" t="s">
        <v>566</v>
      </c>
      <c r="B24" s="42">
        <v>42</v>
      </c>
      <c r="C24" s="42">
        <v>62</v>
      </c>
      <c r="D24" s="42">
        <v>2</v>
      </c>
      <c r="E24" s="42">
        <v>4</v>
      </c>
      <c r="F24" s="42">
        <v>1</v>
      </c>
      <c r="G24" s="42">
        <v>2</v>
      </c>
      <c r="H24" s="42">
        <v>0</v>
      </c>
      <c r="I24" s="42">
        <v>13</v>
      </c>
      <c r="J24" s="42">
        <v>0</v>
      </c>
      <c r="K24" s="42">
        <v>2</v>
      </c>
      <c r="L24" s="42">
        <v>0</v>
      </c>
      <c r="M24" s="42">
        <v>6</v>
      </c>
      <c r="N24" s="42">
        <v>1</v>
      </c>
      <c r="O24" s="42">
        <v>2</v>
      </c>
    </row>
    <row r="25" spans="1:15" ht="20.100000000000001" customHeight="1" x14ac:dyDescent="0.25">
      <c r="A25" s="41" t="s">
        <v>567</v>
      </c>
      <c r="B25" s="42">
        <v>30</v>
      </c>
      <c r="C25" s="42">
        <v>103</v>
      </c>
      <c r="D25" s="42">
        <v>3</v>
      </c>
      <c r="E25" s="42">
        <v>6</v>
      </c>
      <c r="F25" s="42">
        <v>6</v>
      </c>
      <c r="G25" s="42">
        <v>6</v>
      </c>
      <c r="H25" s="42">
        <v>1</v>
      </c>
      <c r="I25" s="42">
        <v>11</v>
      </c>
      <c r="J25" s="42">
        <v>5</v>
      </c>
      <c r="K25" s="42">
        <v>5</v>
      </c>
      <c r="L25" s="42">
        <v>0</v>
      </c>
      <c r="M25" s="42">
        <v>0</v>
      </c>
      <c r="N25" s="42">
        <v>0</v>
      </c>
      <c r="O25" s="42">
        <v>2</v>
      </c>
    </row>
    <row r="26" spans="1:15" ht="20.100000000000001" customHeight="1" x14ac:dyDescent="0.25">
      <c r="A26" s="41" t="s">
        <v>568</v>
      </c>
      <c r="B26" s="42">
        <v>23</v>
      </c>
      <c r="C26" s="42">
        <v>10</v>
      </c>
      <c r="D26" s="42">
        <v>5</v>
      </c>
      <c r="E26" s="42">
        <v>2</v>
      </c>
      <c r="F26" s="42">
        <v>0</v>
      </c>
      <c r="G26" s="42">
        <v>0</v>
      </c>
      <c r="H26" s="42">
        <v>1</v>
      </c>
      <c r="I26" s="42">
        <v>0</v>
      </c>
      <c r="J26" s="42">
        <v>6</v>
      </c>
      <c r="K26" s="42">
        <v>0</v>
      </c>
      <c r="L26" s="42">
        <v>7</v>
      </c>
      <c r="M26" s="42">
        <v>2</v>
      </c>
      <c r="N26" s="42">
        <v>0</v>
      </c>
      <c r="O26" s="42">
        <v>0</v>
      </c>
    </row>
    <row r="27" spans="1:15" ht="20.100000000000001" customHeight="1" x14ac:dyDescent="0.25">
      <c r="A27" s="41" t="s">
        <v>25</v>
      </c>
      <c r="B27" s="42">
        <v>122</v>
      </c>
      <c r="C27" s="42">
        <v>251</v>
      </c>
      <c r="D27" s="42">
        <v>7</v>
      </c>
      <c r="E27" s="42">
        <v>17</v>
      </c>
      <c r="F27" s="42">
        <v>7</v>
      </c>
      <c r="G27" s="42">
        <v>34</v>
      </c>
      <c r="H27" s="42">
        <v>9</v>
      </c>
      <c r="I27" s="42">
        <v>38</v>
      </c>
      <c r="J27" s="42">
        <v>8</v>
      </c>
      <c r="K27" s="42">
        <v>17</v>
      </c>
      <c r="L27" s="42">
        <v>3</v>
      </c>
      <c r="M27" s="42">
        <v>0</v>
      </c>
      <c r="N27" s="42">
        <v>14</v>
      </c>
      <c r="O27" s="42">
        <v>8</v>
      </c>
    </row>
    <row r="28" spans="1:15" ht="20.100000000000001" customHeight="1" x14ac:dyDescent="0.25">
      <c r="A28" s="41" t="s">
        <v>569</v>
      </c>
      <c r="B28" s="42">
        <v>64</v>
      </c>
      <c r="C28" s="42">
        <v>89</v>
      </c>
      <c r="D28" s="42">
        <v>1</v>
      </c>
      <c r="E28" s="42">
        <v>0</v>
      </c>
      <c r="F28" s="42">
        <v>0</v>
      </c>
      <c r="G28" s="42">
        <v>4</v>
      </c>
      <c r="H28" s="42">
        <v>1</v>
      </c>
      <c r="I28" s="42">
        <v>3</v>
      </c>
      <c r="J28" s="42">
        <v>1</v>
      </c>
      <c r="K28" s="42">
        <v>0</v>
      </c>
      <c r="L28" s="42">
        <v>0</v>
      </c>
      <c r="M28" s="42">
        <v>0</v>
      </c>
      <c r="N28" s="42">
        <v>6</v>
      </c>
      <c r="O28" s="42">
        <v>6</v>
      </c>
    </row>
    <row r="29" spans="1:15" ht="20.100000000000001" customHeight="1" x14ac:dyDescent="0.25">
      <c r="A29" s="41" t="s">
        <v>570</v>
      </c>
      <c r="B29" s="42">
        <v>16</v>
      </c>
      <c r="C29" s="42">
        <v>26</v>
      </c>
      <c r="D29" s="42">
        <v>0</v>
      </c>
      <c r="E29" s="42">
        <v>0</v>
      </c>
      <c r="F29" s="42">
        <v>0</v>
      </c>
      <c r="G29" s="42">
        <v>0</v>
      </c>
      <c r="H29" s="42">
        <v>3</v>
      </c>
      <c r="I29" s="42">
        <v>2</v>
      </c>
      <c r="J29" s="42">
        <v>4</v>
      </c>
      <c r="K29" s="42">
        <v>0</v>
      </c>
      <c r="L29" s="42">
        <v>2</v>
      </c>
      <c r="M29" s="42">
        <v>0</v>
      </c>
      <c r="N29" s="42">
        <v>1</v>
      </c>
      <c r="O29" s="42">
        <v>0</v>
      </c>
    </row>
    <row r="30" spans="1:15" ht="20.100000000000001" customHeight="1" x14ac:dyDescent="0.25">
      <c r="A30" s="41" t="s">
        <v>26</v>
      </c>
      <c r="B30" s="42">
        <v>39</v>
      </c>
      <c r="C30" s="42">
        <v>80</v>
      </c>
      <c r="D30" s="42">
        <v>1</v>
      </c>
      <c r="E30" s="42">
        <v>0</v>
      </c>
      <c r="F30" s="42">
        <v>0</v>
      </c>
      <c r="G30" s="42">
        <v>4</v>
      </c>
      <c r="H30" s="42">
        <v>1</v>
      </c>
      <c r="I30" s="42">
        <v>11</v>
      </c>
      <c r="J30" s="42">
        <v>5</v>
      </c>
      <c r="K30" s="42">
        <v>4</v>
      </c>
      <c r="L30" s="42">
        <v>7</v>
      </c>
      <c r="M30" s="42">
        <v>2</v>
      </c>
      <c r="N30" s="42">
        <v>2</v>
      </c>
      <c r="O30" s="42">
        <v>2</v>
      </c>
    </row>
    <row r="31" spans="1:15" s="39" customFormat="1" ht="20.100000000000001" customHeight="1" x14ac:dyDescent="0.25">
      <c r="A31" s="352" t="s">
        <v>258</v>
      </c>
      <c r="B31" s="40">
        <v>17126</v>
      </c>
      <c r="C31" s="40">
        <v>16423</v>
      </c>
      <c r="D31" s="40">
        <v>1781</v>
      </c>
      <c r="E31" s="40">
        <v>1911</v>
      </c>
      <c r="F31" s="40">
        <v>1325</v>
      </c>
      <c r="G31" s="40">
        <v>1355</v>
      </c>
      <c r="H31" s="40">
        <v>1814</v>
      </c>
      <c r="I31" s="40">
        <v>1565</v>
      </c>
      <c r="J31" s="40">
        <v>929</v>
      </c>
      <c r="K31" s="40">
        <v>887</v>
      </c>
      <c r="L31" s="40">
        <v>1363</v>
      </c>
      <c r="M31" s="40">
        <v>1125</v>
      </c>
      <c r="N31" s="40">
        <v>1861</v>
      </c>
      <c r="O31" s="40">
        <v>1733</v>
      </c>
    </row>
    <row r="32" spans="1:15" ht="20.100000000000001" customHeight="1" x14ac:dyDescent="0.25">
      <c r="A32" s="41" t="s">
        <v>27</v>
      </c>
      <c r="B32" s="42">
        <v>579</v>
      </c>
      <c r="C32" s="42">
        <v>852</v>
      </c>
      <c r="D32" s="42">
        <v>85</v>
      </c>
      <c r="E32" s="42">
        <v>148</v>
      </c>
      <c r="F32" s="42">
        <v>43</v>
      </c>
      <c r="G32" s="42">
        <v>80</v>
      </c>
      <c r="H32" s="42">
        <v>55</v>
      </c>
      <c r="I32" s="42">
        <v>61</v>
      </c>
      <c r="J32" s="42">
        <v>55</v>
      </c>
      <c r="K32" s="42">
        <v>55</v>
      </c>
      <c r="L32" s="42">
        <v>29</v>
      </c>
      <c r="M32" s="42">
        <v>63</v>
      </c>
      <c r="N32" s="42">
        <v>41</v>
      </c>
      <c r="O32" s="42">
        <v>40</v>
      </c>
    </row>
    <row r="33" spans="1:15" ht="20.100000000000001" customHeight="1" x14ac:dyDescent="0.25">
      <c r="A33" s="41" t="s">
        <v>28</v>
      </c>
      <c r="B33" s="42">
        <v>15924</v>
      </c>
      <c r="C33" s="42">
        <v>14358</v>
      </c>
      <c r="D33" s="42">
        <v>1673</v>
      </c>
      <c r="E33" s="42">
        <v>1709</v>
      </c>
      <c r="F33" s="42">
        <v>1243</v>
      </c>
      <c r="G33" s="42">
        <v>1209</v>
      </c>
      <c r="H33" s="42">
        <v>1712</v>
      </c>
      <c r="I33" s="42">
        <v>1416</v>
      </c>
      <c r="J33" s="42">
        <v>834</v>
      </c>
      <c r="K33" s="42">
        <v>774</v>
      </c>
      <c r="L33" s="42">
        <v>1288</v>
      </c>
      <c r="M33" s="42">
        <v>801</v>
      </c>
      <c r="N33" s="42">
        <v>1757</v>
      </c>
      <c r="O33" s="42">
        <v>1618</v>
      </c>
    </row>
    <row r="34" spans="1:15" ht="20.100000000000001" customHeight="1" x14ac:dyDescent="0.25">
      <c r="A34" s="41" t="s">
        <v>29</v>
      </c>
      <c r="B34" s="42">
        <v>623</v>
      </c>
      <c r="C34" s="42">
        <v>1213</v>
      </c>
      <c r="D34" s="42">
        <v>23</v>
      </c>
      <c r="E34" s="42">
        <v>54</v>
      </c>
      <c r="F34" s="42">
        <v>39</v>
      </c>
      <c r="G34" s="42">
        <v>66</v>
      </c>
      <c r="H34" s="42">
        <v>47</v>
      </c>
      <c r="I34" s="42">
        <v>88</v>
      </c>
      <c r="J34" s="42">
        <v>40</v>
      </c>
      <c r="K34" s="42">
        <v>58</v>
      </c>
      <c r="L34" s="42">
        <v>46</v>
      </c>
      <c r="M34" s="42">
        <v>261</v>
      </c>
      <c r="N34" s="42">
        <v>63</v>
      </c>
      <c r="O34" s="42">
        <v>75</v>
      </c>
    </row>
    <row r="35" spans="1:15" s="39" customFormat="1" ht="20.100000000000001" customHeight="1" x14ac:dyDescent="0.25">
      <c r="A35" s="352" t="s">
        <v>259</v>
      </c>
      <c r="B35" s="40">
        <v>20830</v>
      </c>
      <c r="C35" s="40">
        <v>17981</v>
      </c>
      <c r="D35" s="40">
        <v>1021</v>
      </c>
      <c r="E35" s="40">
        <v>2221</v>
      </c>
      <c r="F35" s="40">
        <v>1098</v>
      </c>
      <c r="G35" s="40">
        <v>1929</v>
      </c>
      <c r="H35" s="40">
        <v>1016</v>
      </c>
      <c r="I35" s="40">
        <v>2241</v>
      </c>
      <c r="J35" s="40">
        <v>1253</v>
      </c>
      <c r="K35" s="40">
        <v>1420</v>
      </c>
      <c r="L35" s="40">
        <v>1132</v>
      </c>
      <c r="M35" s="40">
        <v>1279</v>
      </c>
      <c r="N35" s="40">
        <v>1505</v>
      </c>
      <c r="O35" s="40">
        <v>1100</v>
      </c>
    </row>
    <row r="36" spans="1:15" ht="20.100000000000001" customHeight="1" x14ac:dyDescent="0.25">
      <c r="A36" s="41" t="s">
        <v>30</v>
      </c>
      <c r="B36" s="42">
        <v>388</v>
      </c>
      <c r="C36" s="42">
        <v>731</v>
      </c>
      <c r="D36" s="42">
        <v>30</v>
      </c>
      <c r="E36" s="42">
        <v>169</v>
      </c>
      <c r="F36" s="42">
        <v>34</v>
      </c>
      <c r="G36" s="42">
        <v>79</v>
      </c>
      <c r="H36" s="42">
        <v>24</v>
      </c>
      <c r="I36" s="42">
        <v>80</v>
      </c>
      <c r="J36" s="42">
        <v>28</v>
      </c>
      <c r="K36" s="42">
        <v>31</v>
      </c>
      <c r="L36" s="42">
        <v>13</v>
      </c>
      <c r="M36" s="42">
        <v>35</v>
      </c>
      <c r="N36" s="42">
        <v>16</v>
      </c>
      <c r="O36" s="42">
        <v>50</v>
      </c>
    </row>
    <row r="37" spans="1:15" ht="20.100000000000001" customHeight="1" x14ac:dyDescent="0.25">
      <c r="A37" s="41" t="s">
        <v>31</v>
      </c>
      <c r="B37" s="42">
        <v>30</v>
      </c>
      <c r="C37" s="42">
        <v>51</v>
      </c>
      <c r="D37" s="42">
        <v>3</v>
      </c>
      <c r="E37" s="42">
        <v>0</v>
      </c>
      <c r="F37" s="42">
        <v>3</v>
      </c>
      <c r="G37" s="42">
        <v>6</v>
      </c>
      <c r="H37" s="42">
        <v>1</v>
      </c>
      <c r="I37" s="42">
        <v>0</v>
      </c>
      <c r="J37" s="42">
        <v>1</v>
      </c>
      <c r="K37" s="42">
        <v>0</v>
      </c>
      <c r="L37" s="42">
        <v>1</v>
      </c>
      <c r="M37" s="42">
        <v>4</v>
      </c>
      <c r="N37" s="42">
        <v>1</v>
      </c>
      <c r="O37" s="42">
        <v>0</v>
      </c>
    </row>
    <row r="38" spans="1:15" ht="20.100000000000001" customHeight="1" x14ac:dyDescent="0.25">
      <c r="A38" s="41" t="s">
        <v>32</v>
      </c>
      <c r="B38" s="42">
        <v>109</v>
      </c>
      <c r="C38" s="42">
        <v>171</v>
      </c>
      <c r="D38" s="42">
        <v>12</v>
      </c>
      <c r="E38" s="42">
        <v>14</v>
      </c>
      <c r="F38" s="42">
        <v>21</v>
      </c>
      <c r="G38" s="42">
        <v>31</v>
      </c>
      <c r="H38" s="42">
        <v>7</v>
      </c>
      <c r="I38" s="42">
        <v>21</v>
      </c>
      <c r="J38" s="42">
        <v>10</v>
      </c>
      <c r="K38" s="42">
        <v>26</v>
      </c>
      <c r="L38" s="42">
        <v>13</v>
      </c>
      <c r="M38" s="42">
        <v>15</v>
      </c>
      <c r="N38" s="42">
        <v>4</v>
      </c>
      <c r="O38" s="42">
        <v>11</v>
      </c>
    </row>
    <row r="39" spans="1:15" ht="20.100000000000001" customHeight="1" x14ac:dyDescent="0.25">
      <c r="A39" s="41" t="s">
        <v>33</v>
      </c>
      <c r="B39" s="42">
        <v>3788</v>
      </c>
      <c r="C39" s="42">
        <v>5368</v>
      </c>
      <c r="D39" s="42">
        <v>261</v>
      </c>
      <c r="E39" s="42">
        <v>342</v>
      </c>
      <c r="F39" s="42">
        <v>326</v>
      </c>
      <c r="G39" s="42">
        <v>396</v>
      </c>
      <c r="H39" s="42">
        <v>360</v>
      </c>
      <c r="I39" s="42">
        <v>293</v>
      </c>
      <c r="J39" s="42">
        <v>347</v>
      </c>
      <c r="K39" s="42">
        <v>313</v>
      </c>
      <c r="L39" s="42">
        <v>333</v>
      </c>
      <c r="M39" s="42">
        <v>366</v>
      </c>
      <c r="N39" s="42">
        <v>410</v>
      </c>
      <c r="O39" s="42">
        <v>484</v>
      </c>
    </row>
    <row r="40" spans="1:15" ht="20.100000000000001" customHeight="1" x14ac:dyDescent="0.25">
      <c r="A40" s="41" t="s">
        <v>34</v>
      </c>
      <c r="B40" s="42">
        <v>172</v>
      </c>
      <c r="C40" s="42">
        <v>305</v>
      </c>
      <c r="D40" s="42">
        <v>7</v>
      </c>
      <c r="E40" s="42">
        <v>17</v>
      </c>
      <c r="F40" s="42">
        <v>1</v>
      </c>
      <c r="G40" s="42">
        <v>50</v>
      </c>
      <c r="H40" s="42">
        <v>11</v>
      </c>
      <c r="I40" s="42">
        <v>45</v>
      </c>
      <c r="J40" s="42">
        <v>14</v>
      </c>
      <c r="K40" s="42">
        <v>16</v>
      </c>
      <c r="L40" s="42">
        <v>11</v>
      </c>
      <c r="M40" s="42">
        <v>26</v>
      </c>
      <c r="N40" s="42">
        <v>10</v>
      </c>
      <c r="O40" s="42">
        <v>8</v>
      </c>
    </row>
    <row r="41" spans="1:15" ht="20.100000000000001" customHeight="1" x14ac:dyDescent="0.25">
      <c r="A41" s="41" t="s">
        <v>571</v>
      </c>
      <c r="B41" s="42">
        <v>5</v>
      </c>
      <c r="C41" s="42">
        <v>21</v>
      </c>
      <c r="D41" s="42">
        <v>0</v>
      </c>
      <c r="E41" s="42">
        <v>0</v>
      </c>
      <c r="F41" s="42">
        <v>0</v>
      </c>
      <c r="G41" s="42">
        <v>2</v>
      </c>
      <c r="H41" s="42">
        <v>3</v>
      </c>
      <c r="I41" s="42">
        <v>2</v>
      </c>
      <c r="J41" s="42">
        <v>0</v>
      </c>
      <c r="K41" s="42">
        <v>0</v>
      </c>
      <c r="L41" s="42">
        <v>2</v>
      </c>
      <c r="M41" s="42">
        <v>2</v>
      </c>
      <c r="N41" s="42">
        <v>0</v>
      </c>
      <c r="O41" s="42">
        <v>0</v>
      </c>
    </row>
    <row r="42" spans="1:15" ht="20.100000000000001" customHeight="1" x14ac:dyDescent="0.25">
      <c r="A42" s="41" t="s">
        <v>35</v>
      </c>
      <c r="B42" s="42">
        <v>0</v>
      </c>
      <c r="C42" s="42">
        <v>0</v>
      </c>
      <c r="D42" s="42">
        <v>0</v>
      </c>
      <c r="E42" s="42">
        <v>0</v>
      </c>
      <c r="F42" s="42">
        <v>0</v>
      </c>
      <c r="G42" s="42">
        <v>0</v>
      </c>
      <c r="H42" s="42">
        <v>0</v>
      </c>
      <c r="I42" s="42">
        <v>0</v>
      </c>
      <c r="J42" s="42">
        <v>0</v>
      </c>
      <c r="K42" s="42">
        <v>0</v>
      </c>
      <c r="L42" s="42">
        <v>0</v>
      </c>
      <c r="M42" s="42">
        <v>0</v>
      </c>
      <c r="N42" s="42">
        <v>0</v>
      </c>
      <c r="O42" s="42">
        <v>0</v>
      </c>
    </row>
    <row r="43" spans="1:15" ht="20.100000000000001" customHeight="1" x14ac:dyDescent="0.25">
      <c r="A43" s="41" t="s">
        <v>36</v>
      </c>
      <c r="B43" s="42">
        <v>34</v>
      </c>
      <c r="C43" s="42">
        <v>63</v>
      </c>
      <c r="D43" s="42">
        <v>1</v>
      </c>
      <c r="E43" s="42">
        <v>8</v>
      </c>
      <c r="F43" s="42">
        <v>3</v>
      </c>
      <c r="G43" s="42">
        <v>23</v>
      </c>
      <c r="H43" s="42">
        <v>3</v>
      </c>
      <c r="I43" s="42">
        <v>0</v>
      </c>
      <c r="J43" s="42">
        <v>0</v>
      </c>
      <c r="K43" s="42">
        <v>2</v>
      </c>
      <c r="L43" s="42">
        <v>9</v>
      </c>
      <c r="M43" s="42">
        <v>0</v>
      </c>
      <c r="N43" s="42">
        <v>2</v>
      </c>
      <c r="O43" s="42">
        <v>4</v>
      </c>
    </row>
    <row r="44" spans="1:15" ht="20.100000000000001" customHeight="1" x14ac:dyDescent="0.25">
      <c r="A44" s="41" t="s">
        <v>37</v>
      </c>
      <c r="B44" s="42">
        <v>1890</v>
      </c>
      <c r="C44" s="42">
        <v>1926</v>
      </c>
      <c r="D44" s="42">
        <v>212</v>
      </c>
      <c r="E44" s="42">
        <v>260</v>
      </c>
      <c r="F44" s="42">
        <v>205</v>
      </c>
      <c r="G44" s="42">
        <v>168</v>
      </c>
      <c r="H44" s="42">
        <v>158</v>
      </c>
      <c r="I44" s="42">
        <v>130</v>
      </c>
      <c r="J44" s="42">
        <v>157</v>
      </c>
      <c r="K44" s="42">
        <v>123</v>
      </c>
      <c r="L44" s="42">
        <v>134</v>
      </c>
      <c r="M44" s="42">
        <v>157</v>
      </c>
      <c r="N44" s="42">
        <v>152</v>
      </c>
      <c r="O44" s="42">
        <v>146</v>
      </c>
    </row>
    <row r="45" spans="1:15" ht="20.100000000000001" customHeight="1" x14ac:dyDescent="0.25">
      <c r="A45" s="41" t="s">
        <v>38</v>
      </c>
      <c r="B45" s="42">
        <v>5</v>
      </c>
      <c r="C45" s="42">
        <v>10</v>
      </c>
      <c r="D45" s="42">
        <v>1</v>
      </c>
      <c r="E45" s="42">
        <v>0</v>
      </c>
      <c r="F45" s="42">
        <v>3</v>
      </c>
      <c r="G45" s="42">
        <v>0</v>
      </c>
      <c r="H45" s="42">
        <v>0</v>
      </c>
      <c r="I45" s="42">
        <v>0</v>
      </c>
      <c r="J45" s="42">
        <v>0</v>
      </c>
      <c r="K45" s="42">
        <v>0</v>
      </c>
      <c r="L45" s="42">
        <v>1</v>
      </c>
      <c r="M45" s="42">
        <v>2</v>
      </c>
      <c r="N45" s="42">
        <v>0</v>
      </c>
      <c r="O45" s="42">
        <v>0</v>
      </c>
    </row>
    <row r="46" spans="1:15" ht="20.100000000000001" customHeight="1" x14ac:dyDescent="0.25">
      <c r="A46" s="41" t="s">
        <v>39</v>
      </c>
      <c r="B46" s="42">
        <v>49</v>
      </c>
      <c r="C46" s="42">
        <v>71</v>
      </c>
      <c r="D46" s="42">
        <v>2</v>
      </c>
      <c r="E46" s="42">
        <v>1</v>
      </c>
      <c r="F46" s="42">
        <v>1</v>
      </c>
      <c r="G46" s="42">
        <v>14</v>
      </c>
      <c r="H46" s="42">
        <v>7</v>
      </c>
      <c r="I46" s="42">
        <v>1</v>
      </c>
      <c r="J46" s="42">
        <v>4</v>
      </c>
      <c r="K46" s="42">
        <v>2</v>
      </c>
      <c r="L46" s="42">
        <v>2</v>
      </c>
      <c r="M46" s="42">
        <v>2</v>
      </c>
      <c r="N46" s="42">
        <v>1</v>
      </c>
      <c r="O46" s="42">
        <v>2</v>
      </c>
    </row>
    <row r="47" spans="1:15" ht="20.100000000000001" customHeight="1" x14ac:dyDescent="0.25">
      <c r="A47" s="41" t="s">
        <v>40</v>
      </c>
      <c r="B47" s="42">
        <v>14360</v>
      </c>
      <c r="C47" s="42">
        <v>9264</v>
      </c>
      <c r="D47" s="42">
        <v>492</v>
      </c>
      <c r="E47" s="42">
        <v>1410</v>
      </c>
      <c r="F47" s="42">
        <v>501</v>
      </c>
      <c r="G47" s="42">
        <v>1160</v>
      </c>
      <c r="H47" s="42">
        <v>442</v>
      </c>
      <c r="I47" s="42">
        <v>1669</v>
      </c>
      <c r="J47" s="42">
        <v>692</v>
      </c>
      <c r="K47" s="42">
        <v>907</v>
      </c>
      <c r="L47" s="42">
        <v>613</v>
      </c>
      <c r="M47" s="42">
        <v>670</v>
      </c>
      <c r="N47" s="42">
        <v>909</v>
      </c>
      <c r="O47" s="42">
        <v>395</v>
      </c>
    </row>
    <row r="48" spans="1:15" s="39" customFormat="1" ht="20.100000000000001" customHeight="1" x14ac:dyDescent="0.25">
      <c r="A48" s="352" t="s">
        <v>590</v>
      </c>
      <c r="B48" s="40">
        <v>1477</v>
      </c>
      <c r="C48" s="40">
        <v>2442</v>
      </c>
      <c r="D48" s="40">
        <v>58</v>
      </c>
      <c r="E48" s="40">
        <v>208</v>
      </c>
      <c r="F48" s="40">
        <v>108</v>
      </c>
      <c r="G48" s="40">
        <v>237</v>
      </c>
      <c r="H48" s="40">
        <v>133</v>
      </c>
      <c r="I48" s="40">
        <v>235</v>
      </c>
      <c r="J48" s="40">
        <v>100</v>
      </c>
      <c r="K48" s="40">
        <v>155</v>
      </c>
      <c r="L48" s="40">
        <v>139</v>
      </c>
      <c r="M48" s="40">
        <v>240</v>
      </c>
      <c r="N48" s="40">
        <v>170</v>
      </c>
      <c r="O48" s="40">
        <v>224</v>
      </c>
    </row>
    <row r="49" spans="1:15" ht="20.100000000000001" customHeight="1" x14ac:dyDescent="0.25">
      <c r="A49" s="41" t="s">
        <v>265</v>
      </c>
      <c r="B49" s="42">
        <v>4</v>
      </c>
      <c r="C49" s="42">
        <v>2</v>
      </c>
      <c r="D49" s="42">
        <v>0</v>
      </c>
      <c r="E49" s="42">
        <v>0</v>
      </c>
      <c r="F49" s="42">
        <v>0</v>
      </c>
      <c r="G49" s="42">
        <v>2</v>
      </c>
      <c r="H49" s="42">
        <v>0</v>
      </c>
      <c r="I49" s="42">
        <v>0</v>
      </c>
      <c r="J49" s="42">
        <v>0</v>
      </c>
      <c r="K49" s="42">
        <v>0</v>
      </c>
      <c r="L49" s="42">
        <v>0</v>
      </c>
      <c r="M49" s="42">
        <v>0</v>
      </c>
      <c r="N49" s="42">
        <v>0</v>
      </c>
      <c r="O49" s="42">
        <v>0</v>
      </c>
    </row>
    <row r="50" spans="1:15" ht="20.100000000000001" customHeight="1" x14ac:dyDescent="0.25">
      <c r="A50" s="41" t="s">
        <v>572</v>
      </c>
      <c r="B50" s="42">
        <v>0</v>
      </c>
      <c r="C50" s="42">
        <v>3</v>
      </c>
      <c r="D50" s="42">
        <v>0</v>
      </c>
      <c r="E50" s="42">
        <v>0</v>
      </c>
      <c r="F50" s="42">
        <v>0</v>
      </c>
      <c r="G50" s="42">
        <v>0</v>
      </c>
      <c r="H50" s="42">
        <v>0</v>
      </c>
      <c r="I50" s="42">
        <v>0</v>
      </c>
      <c r="J50" s="42">
        <v>0</v>
      </c>
      <c r="K50" s="42">
        <v>0</v>
      </c>
      <c r="L50" s="42">
        <v>0</v>
      </c>
      <c r="M50" s="42">
        <v>0</v>
      </c>
      <c r="N50" s="42">
        <v>0</v>
      </c>
      <c r="O50" s="42">
        <v>0</v>
      </c>
    </row>
    <row r="51" spans="1:15" ht="20.100000000000001" customHeight="1" x14ac:dyDescent="0.25">
      <c r="A51" s="41" t="s">
        <v>41</v>
      </c>
      <c r="B51" s="42">
        <v>219</v>
      </c>
      <c r="C51" s="42">
        <v>522</v>
      </c>
      <c r="D51" s="42">
        <v>2</v>
      </c>
      <c r="E51" s="42">
        <v>20</v>
      </c>
      <c r="F51" s="42">
        <v>15</v>
      </c>
      <c r="G51" s="42">
        <v>59</v>
      </c>
      <c r="H51" s="42">
        <v>9</v>
      </c>
      <c r="I51" s="42">
        <v>71</v>
      </c>
      <c r="J51" s="42">
        <v>6</v>
      </c>
      <c r="K51" s="42">
        <v>33</v>
      </c>
      <c r="L51" s="42">
        <v>16</v>
      </c>
      <c r="M51" s="42">
        <v>70</v>
      </c>
      <c r="N51" s="42">
        <v>8</v>
      </c>
      <c r="O51" s="42">
        <v>29</v>
      </c>
    </row>
    <row r="52" spans="1:15" ht="20.100000000000001" customHeight="1" x14ac:dyDescent="0.25">
      <c r="A52" s="41" t="s">
        <v>573</v>
      </c>
      <c r="B52" s="42">
        <v>8</v>
      </c>
      <c r="C52" s="42">
        <v>11</v>
      </c>
      <c r="D52" s="42">
        <v>1</v>
      </c>
      <c r="E52" s="42">
        <v>0</v>
      </c>
      <c r="F52" s="42">
        <v>0</v>
      </c>
      <c r="G52" s="42">
        <v>0</v>
      </c>
      <c r="H52" s="42">
        <v>0</v>
      </c>
      <c r="I52" s="42">
        <v>0</v>
      </c>
      <c r="J52" s="42">
        <v>1</v>
      </c>
      <c r="K52" s="42">
        <v>0</v>
      </c>
      <c r="L52" s="42">
        <v>0</v>
      </c>
      <c r="M52" s="42">
        <v>3</v>
      </c>
      <c r="N52" s="42">
        <v>4</v>
      </c>
      <c r="O52" s="42">
        <v>0</v>
      </c>
    </row>
    <row r="53" spans="1:15" ht="20.100000000000001" customHeight="1" x14ac:dyDescent="0.25">
      <c r="A53" s="41" t="s">
        <v>269</v>
      </c>
      <c r="B53" s="42">
        <v>13</v>
      </c>
      <c r="C53" s="42">
        <v>11</v>
      </c>
      <c r="D53" s="42">
        <v>0</v>
      </c>
      <c r="E53" s="42">
        <v>2</v>
      </c>
      <c r="F53" s="42">
        <v>0</v>
      </c>
      <c r="G53" s="42">
        <v>2</v>
      </c>
      <c r="H53" s="42">
        <v>3</v>
      </c>
      <c r="I53" s="42">
        <v>0</v>
      </c>
      <c r="J53" s="42">
        <v>1</v>
      </c>
      <c r="K53" s="42">
        <v>3</v>
      </c>
      <c r="L53" s="42">
        <v>0</v>
      </c>
      <c r="M53" s="42">
        <v>0</v>
      </c>
      <c r="N53" s="42">
        <v>0</v>
      </c>
      <c r="O53" s="42">
        <v>0</v>
      </c>
    </row>
    <row r="54" spans="1:15" ht="20.100000000000001" customHeight="1" x14ac:dyDescent="0.25">
      <c r="A54" s="41" t="s">
        <v>277</v>
      </c>
      <c r="B54" s="42">
        <v>19</v>
      </c>
      <c r="C54" s="42">
        <v>27</v>
      </c>
      <c r="D54" s="42">
        <v>0</v>
      </c>
      <c r="E54" s="42">
        <v>3</v>
      </c>
      <c r="F54" s="42">
        <v>1</v>
      </c>
      <c r="G54" s="42">
        <v>4</v>
      </c>
      <c r="H54" s="42">
        <v>7</v>
      </c>
      <c r="I54" s="42">
        <v>4</v>
      </c>
      <c r="J54" s="42">
        <v>4</v>
      </c>
      <c r="K54" s="42">
        <v>1</v>
      </c>
      <c r="L54" s="42">
        <v>0</v>
      </c>
      <c r="M54" s="42">
        <v>1</v>
      </c>
      <c r="N54" s="42">
        <v>3</v>
      </c>
      <c r="O54" s="42">
        <v>8</v>
      </c>
    </row>
    <row r="55" spans="1:15" ht="20.100000000000001" customHeight="1" x14ac:dyDescent="0.25">
      <c r="A55" s="41" t="s">
        <v>42</v>
      </c>
      <c r="B55" s="42">
        <v>76</v>
      </c>
      <c r="C55" s="42">
        <v>107</v>
      </c>
      <c r="D55" s="42">
        <v>2</v>
      </c>
      <c r="E55" s="42">
        <v>7</v>
      </c>
      <c r="F55" s="42">
        <v>1</v>
      </c>
      <c r="G55" s="42">
        <v>0</v>
      </c>
      <c r="H55" s="42">
        <v>6</v>
      </c>
      <c r="I55" s="42">
        <v>14</v>
      </c>
      <c r="J55" s="42">
        <v>2</v>
      </c>
      <c r="K55" s="42">
        <v>2</v>
      </c>
      <c r="L55" s="42">
        <v>9</v>
      </c>
      <c r="M55" s="42">
        <v>4</v>
      </c>
      <c r="N55" s="42">
        <v>6</v>
      </c>
      <c r="O55" s="42">
        <v>16</v>
      </c>
    </row>
    <row r="56" spans="1:15" ht="20.100000000000001" customHeight="1" x14ac:dyDescent="0.25">
      <c r="A56" s="41" t="s">
        <v>271</v>
      </c>
      <c r="B56" s="42">
        <v>5</v>
      </c>
      <c r="C56" s="42">
        <v>3</v>
      </c>
      <c r="D56" s="42">
        <v>3</v>
      </c>
      <c r="E56" s="42">
        <v>2</v>
      </c>
      <c r="F56" s="42">
        <v>0</v>
      </c>
      <c r="G56" s="42">
        <v>0</v>
      </c>
      <c r="H56" s="42">
        <v>1</v>
      </c>
      <c r="I56" s="42">
        <v>0</v>
      </c>
      <c r="J56" s="42">
        <v>0</v>
      </c>
      <c r="K56" s="42">
        <v>0</v>
      </c>
      <c r="L56" s="42">
        <v>0</v>
      </c>
      <c r="M56" s="42">
        <v>0</v>
      </c>
      <c r="N56" s="42">
        <v>0</v>
      </c>
      <c r="O56" s="42">
        <v>0</v>
      </c>
    </row>
    <row r="57" spans="1:15" ht="20.100000000000001" customHeight="1" x14ac:dyDescent="0.25">
      <c r="A57" s="41" t="s">
        <v>574</v>
      </c>
      <c r="B57" s="42">
        <v>3</v>
      </c>
      <c r="C57" s="42">
        <v>2</v>
      </c>
      <c r="D57" s="42">
        <v>0</v>
      </c>
      <c r="E57" s="42">
        <v>0</v>
      </c>
      <c r="F57" s="42">
        <v>2</v>
      </c>
      <c r="G57" s="42">
        <v>0</v>
      </c>
      <c r="H57" s="42">
        <v>0</v>
      </c>
      <c r="I57" s="42">
        <v>0</v>
      </c>
      <c r="J57" s="42">
        <v>0</v>
      </c>
      <c r="K57" s="42">
        <v>0</v>
      </c>
      <c r="L57" s="42">
        <v>0</v>
      </c>
      <c r="M57" s="42">
        <v>0</v>
      </c>
      <c r="N57" s="42">
        <v>0</v>
      </c>
      <c r="O57" s="42">
        <v>0</v>
      </c>
    </row>
    <row r="58" spans="1:15" ht="20.100000000000001" customHeight="1" x14ac:dyDescent="0.25">
      <c r="A58" s="41" t="s">
        <v>43</v>
      </c>
      <c r="B58" s="42">
        <v>61</v>
      </c>
      <c r="C58" s="42">
        <v>104</v>
      </c>
      <c r="D58" s="42">
        <v>1</v>
      </c>
      <c r="E58" s="42">
        <v>11</v>
      </c>
      <c r="F58" s="42">
        <v>6</v>
      </c>
      <c r="G58" s="42">
        <v>14</v>
      </c>
      <c r="H58" s="42">
        <v>3</v>
      </c>
      <c r="I58" s="42">
        <v>4</v>
      </c>
      <c r="J58" s="42">
        <v>3</v>
      </c>
      <c r="K58" s="42">
        <v>6</v>
      </c>
      <c r="L58" s="42">
        <v>3</v>
      </c>
      <c r="M58" s="42">
        <v>5</v>
      </c>
      <c r="N58" s="42">
        <v>11</v>
      </c>
      <c r="O58" s="42">
        <v>12</v>
      </c>
    </row>
    <row r="59" spans="1:15" ht="20.100000000000001" customHeight="1" x14ac:dyDescent="0.25">
      <c r="A59" s="41" t="s">
        <v>44</v>
      </c>
      <c r="B59" s="42">
        <v>615</v>
      </c>
      <c r="C59" s="42">
        <v>961</v>
      </c>
      <c r="D59" s="42">
        <v>28</v>
      </c>
      <c r="E59" s="42">
        <v>92</v>
      </c>
      <c r="F59" s="42">
        <v>47</v>
      </c>
      <c r="G59" s="42">
        <v>86</v>
      </c>
      <c r="H59" s="42">
        <v>47</v>
      </c>
      <c r="I59" s="42">
        <v>84</v>
      </c>
      <c r="J59" s="42">
        <v>38</v>
      </c>
      <c r="K59" s="42">
        <v>44</v>
      </c>
      <c r="L59" s="42">
        <v>74</v>
      </c>
      <c r="M59" s="42">
        <v>80</v>
      </c>
      <c r="N59" s="42">
        <v>48</v>
      </c>
      <c r="O59" s="42">
        <v>91</v>
      </c>
    </row>
    <row r="60" spans="1:15" ht="20.100000000000001" customHeight="1" x14ac:dyDescent="0.25">
      <c r="A60" s="41" t="s">
        <v>575</v>
      </c>
      <c r="B60" s="42">
        <v>2</v>
      </c>
      <c r="C60" s="42">
        <v>12</v>
      </c>
      <c r="D60" s="42">
        <v>0</v>
      </c>
      <c r="E60" s="42">
        <v>0</v>
      </c>
      <c r="F60" s="42">
        <v>1</v>
      </c>
      <c r="G60" s="42">
        <v>2</v>
      </c>
      <c r="H60" s="42">
        <v>0</v>
      </c>
      <c r="I60" s="42">
        <v>0</v>
      </c>
      <c r="J60" s="42">
        <v>0</v>
      </c>
      <c r="K60" s="42">
        <v>0</v>
      </c>
      <c r="L60" s="42">
        <v>0</v>
      </c>
      <c r="M60" s="42">
        <v>0</v>
      </c>
      <c r="N60" s="42">
        <v>0</v>
      </c>
      <c r="O60" s="42">
        <v>0</v>
      </c>
    </row>
    <row r="61" spans="1:15" ht="20.100000000000001" customHeight="1" x14ac:dyDescent="0.25">
      <c r="A61" s="41" t="s">
        <v>263</v>
      </c>
      <c r="B61" s="42">
        <v>9</v>
      </c>
      <c r="C61" s="42">
        <v>15</v>
      </c>
      <c r="D61" s="42">
        <v>0</v>
      </c>
      <c r="E61" s="42">
        <v>2</v>
      </c>
      <c r="F61" s="42">
        <v>2</v>
      </c>
      <c r="G61" s="42">
        <v>0</v>
      </c>
      <c r="H61" s="42">
        <v>0</v>
      </c>
      <c r="I61" s="42">
        <v>0</v>
      </c>
      <c r="J61" s="42">
        <v>3</v>
      </c>
      <c r="K61" s="42">
        <v>0</v>
      </c>
      <c r="L61" s="42">
        <v>0</v>
      </c>
      <c r="M61" s="42">
        <v>1</v>
      </c>
      <c r="N61" s="42">
        <v>0</v>
      </c>
      <c r="O61" s="42">
        <v>4</v>
      </c>
    </row>
    <row r="62" spans="1:15" ht="20.100000000000001" customHeight="1" x14ac:dyDescent="0.25">
      <c r="A62" s="41" t="s">
        <v>576</v>
      </c>
      <c r="B62" s="42">
        <v>3</v>
      </c>
      <c r="C62" s="42">
        <v>6</v>
      </c>
      <c r="D62" s="42">
        <v>0</v>
      </c>
      <c r="E62" s="42">
        <v>0</v>
      </c>
      <c r="F62" s="42">
        <v>0</v>
      </c>
      <c r="G62" s="42">
        <v>0</v>
      </c>
      <c r="H62" s="42">
        <v>1</v>
      </c>
      <c r="I62" s="42">
        <v>0</v>
      </c>
      <c r="J62" s="42">
        <v>0</v>
      </c>
      <c r="K62" s="42">
        <v>0</v>
      </c>
      <c r="L62" s="42">
        <v>0</v>
      </c>
      <c r="M62" s="42">
        <v>0</v>
      </c>
      <c r="N62" s="42">
        <v>1</v>
      </c>
      <c r="O62" s="42">
        <v>4</v>
      </c>
    </row>
    <row r="63" spans="1:15" ht="20.100000000000001" customHeight="1" x14ac:dyDescent="0.25">
      <c r="A63" s="41" t="s">
        <v>577</v>
      </c>
      <c r="B63" s="42">
        <v>281</v>
      </c>
      <c r="C63" s="42">
        <v>340</v>
      </c>
      <c r="D63" s="42">
        <v>15</v>
      </c>
      <c r="E63" s="42">
        <v>44</v>
      </c>
      <c r="F63" s="42">
        <v>28</v>
      </c>
      <c r="G63" s="42">
        <v>53</v>
      </c>
      <c r="H63" s="42">
        <v>33</v>
      </c>
      <c r="I63" s="42">
        <v>20</v>
      </c>
      <c r="J63" s="42">
        <v>27</v>
      </c>
      <c r="K63" s="42">
        <v>32</v>
      </c>
      <c r="L63" s="42">
        <v>23</v>
      </c>
      <c r="M63" s="42">
        <v>21</v>
      </c>
      <c r="N63" s="42">
        <v>53</v>
      </c>
      <c r="O63" s="42">
        <v>39</v>
      </c>
    </row>
    <row r="64" spans="1:15" ht="20.100000000000001" customHeight="1" x14ac:dyDescent="0.25">
      <c r="A64" s="41" t="s">
        <v>578</v>
      </c>
      <c r="B64" s="42">
        <v>1</v>
      </c>
      <c r="C64" s="42">
        <v>6</v>
      </c>
      <c r="D64" s="42">
        <v>0</v>
      </c>
      <c r="E64" s="42">
        <v>0</v>
      </c>
      <c r="F64" s="42">
        <v>0</v>
      </c>
      <c r="G64" s="42">
        <v>0</v>
      </c>
      <c r="H64" s="42">
        <v>0</v>
      </c>
      <c r="I64" s="42">
        <v>0</v>
      </c>
      <c r="J64" s="42">
        <v>0</v>
      </c>
      <c r="K64" s="42">
        <v>0</v>
      </c>
      <c r="L64" s="42">
        <v>0</v>
      </c>
      <c r="M64" s="42">
        <v>0</v>
      </c>
      <c r="N64" s="42">
        <v>0</v>
      </c>
      <c r="O64" s="42">
        <v>0</v>
      </c>
    </row>
    <row r="65" spans="1:28" ht="20.100000000000001" customHeight="1" x14ac:dyDescent="0.25">
      <c r="A65" s="41" t="s">
        <v>264</v>
      </c>
      <c r="B65" s="42">
        <v>5</v>
      </c>
      <c r="C65" s="42">
        <v>21</v>
      </c>
      <c r="D65" s="42">
        <v>1</v>
      </c>
      <c r="E65" s="42">
        <v>4</v>
      </c>
      <c r="F65" s="42">
        <v>0</v>
      </c>
      <c r="G65" s="42">
        <v>6</v>
      </c>
      <c r="H65" s="42">
        <v>3</v>
      </c>
      <c r="I65" s="42">
        <v>0</v>
      </c>
      <c r="J65" s="42">
        <v>0</v>
      </c>
      <c r="K65" s="42">
        <v>0</v>
      </c>
      <c r="L65" s="42">
        <v>0</v>
      </c>
      <c r="M65" s="42">
        <v>4</v>
      </c>
      <c r="N65" s="42">
        <v>0</v>
      </c>
      <c r="O65" s="42">
        <v>0</v>
      </c>
    </row>
    <row r="66" spans="1:28" ht="20.100000000000001" customHeight="1" x14ac:dyDescent="0.25">
      <c r="A66" s="41" t="s">
        <v>268</v>
      </c>
      <c r="B66" s="42">
        <v>126</v>
      </c>
      <c r="C66" s="42">
        <v>236</v>
      </c>
      <c r="D66" s="42">
        <v>5</v>
      </c>
      <c r="E66" s="42">
        <v>19</v>
      </c>
      <c r="F66" s="42">
        <v>5</v>
      </c>
      <c r="G66" s="42">
        <v>6</v>
      </c>
      <c r="H66" s="42">
        <v>18</v>
      </c>
      <c r="I66" s="42">
        <v>34</v>
      </c>
      <c r="J66" s="42">
        <v>15</v>
      </c>
      <c r="K66" s="42">
        <v>32</v>
      </c>
      <c r="L66" s="42">
        <v>9</v>
      </c>
      <c r="M66" s="42">
        <v>47</v>
      </c>
      <c r="N66" s="42">
        <v>17</v>
      </c>
      <c r="O66" s="42">
        <v>21</v>
      </c>
    </row>
    <row r="67" spans="1:28" ht="20.100000000000001" customHeight="1" thickBot="1" x14ac:dyDescent="0.3">
      <c r="A67" s="41" t="s">
        <v>45</v>
      </c>
      <c r="B67" s="42">
        <v>27</v>
      </c>
      <c r="C67" s="42">
        <v>53</v>
      </c>
      <c r="D67" s="42">
        <v>0</v>
      </c>
      <c r="E67" s="42">
        <v>2</v>
      </c>
      <c r="F67" s="42">
        <v>0</v>
      </c>
      <c r="G67" s="42">
        <v>3</v>
      </c>
      <c r="H67" s="42">
        <v>2</v>
      </c>
      <c r="I67" s="42">
        <v>4</v>
      </c>
      <c r="J67" s="42">
        <v>0</v>
      </c>
      <c r="K67" s="42">
        <v>2</v>
      </c>
      <c r="L67" s="42">
        <v>5</v>
      </c>
      <c r="M67" s="42">
        <v>4</v>
      </c>
      <c r="N67" s="42">
        <v>19</v>
      </c>
      <c r="O67" s="42">
        <v>0</v>
      </c>
    </row>
    <row r="68" spans="1:28" s="48" customFormat="1" ht="15.95" customHeight="1" x14ac:dyDescent="0.25">
      <c r="A68" s="331" t="s">
        <v>588</v>
      </c>
      <c r="B68" s="331"/>
      <c r="C68" s="331"/>
      <c r="D68" s="332"/>
      <c r="E68" s="332"/>
      <c r="F68" s="332"/>
      <c r="G68" s="332"/>
      <c r="H68" s="332"/>
      <c r="I68" s="332"/>
      <c r="J68" s="332"/>
      <c r="K68" s="332"/>
      <c r="L68" s="332"/>
      <c r="M68" s="332"/>
      <c r="N68" s="332"/>
      <c r="O68" s="333" t="s">
        <v>585</v>
      </c>
    </row>
    <row r="69" spans="1:28" s="27" customFormat="1" ht="24.95" customHeight="1" x14ac:dyDescent="0.25">
      <c r="A69" s="347" t="s">
        <v>133</v>
      </c>
      <c r="B69" s="347"/>
      <c r="C69" s="347"/>
      <c r="D69" s="347"/>
      <c r="E69" s="347"/>
      <c r="F69" s="347"/>
      <c r="G69" s="347"/>
    </row>
    <row r="70" spans="1:28" ht="24.95" customHeight="1" thickBot="1" x14ac:dyDescent="0.25">
      <c r="A70" s="28" t="s">
        <v>483</v>
      </c>
      <c r="B70" s="45"/>
      <c r="C70" s="45"/>
      <c r="D70" s="62"/>
      <c r="E70" s="62"/>
      <c r="F70" s="62"/>
      <c r="G70" s="62"/>
      <c r="H70" s="62"/>
      <c r="I70" s="62"/>
      <c r="J70" s="62"/>
      <c r="K70" s="62"/>
      <c r="L70" s="62"/>
      <c r="M70" s="336" t="s">
        <v>587</v>
      </c>
      <c r="N70" s="63"/>
      <c r="O70" s="63"/>
    </row>
    <row r="71" spans="1:28" ht="20.100000000000001" customHeight="1" x14ac:dyDescent="0.25">
      <c r="A71" s="1023" t="s">
        <v>8</v>
      </c>
      <c r="B71" s="1019" t="s">
        <v>9</v>
      </c>
      <c r="C71" s="1020"/>
      <c r="D71" s="1020"/>
      <c r="E71" s="1020"/>
      <c r="F71" s="1020"/>
      <c r="G71" s="1020"/>
      <c r="H71" s="1020"/>
      <c r="I71" s="1020"/>
      <c r="J71" s="1020"/>
      <c r="K71" s="1020"/>
      <c r="L71" s="1020"/>
      <c r="M71" s="1020"/>
      <c r="N71" s="63"/>
      <c r="O71" s="63"/>
    </row>
    <row r="72" spans="1:28" ht="20.100000000000001" customHeight="1" x14ac:dyDescent="0.25">
      <c r="A72" s="1024"/>
      <c r="B72" s="1021" t="s">
        <v>77</v>
      </c>
      <c r="C72" s="1021"/>
      <c r="D72" s="32" t="s">
        <v>78</v>
      </c>
      <c r="E72" s="32"/>
      <c r="F72" s="1021" t="s">
        <v>79</v>
      </c>
      <c r="G72" s="1021"/>
      <c r="H72" s="32" t="s">
        <v>80</v>
      </c>
      <c r="I72" s="32"/>
      <c r="J72" s="1021" t="s">
        <v>81</v>
      </c>
      <c r="K72" s="1021"/>
      <c r="L72" s="32" t="s">
        <v>82</v>
      </c>
      <c r="M72" s="57"/>
      <c r="N72" s="58"/>
      <c r="P72" s="63"/>
    </row>
    <row r="73" spans="1:28" s="39" customFormat="1" ht="20.100000000000001" customHeight="1" x14ac:dyDescent="0.25">
      <c r="A73" s="1025"/>
      <c r="B73" s="334">
        <v>2015</v>
      </c>
      <c r="C73" s="334">
        <v>2016</v>
      </c>
      <c r="D73" s="334">
        <v>2015</v>
      </c>
      <c r="E73" s="334">
        <v>2016</v>
      </c>
      <c r="F73" s="334">
        <v>2015</v>
      </c>
      <c r="G73" s="334">
        <v>2016</v>
      </c>
      <c r="H73" s="334">
        <v>2015</v>
      </c>
      <c r="I73" s="334">
        <v>2016</v>
      </c>
      <c r="J73" s="334">
        <v>2015</v>
      </c>
      <c r="K73" s="334">
        <v>2016</v>
      </c>
      <c r="L73" s="334">
        <v>2015</v>
      </c>
      <c r="M73" s="335">
        <v>2016</v>
      </c>
      <c r="N73" s="56"/>
      <c r="P73" s="61"/>
    </row>
    <row r="74" spans="1:28" s="39" customFormat="1" ht="20.100000000000001" customHeight="1" x14ac:dyDescent="0.25">
      <c r="A74" s="36" t="s">
        <v>10</v>
      </c>
      <c r="B74" s="37">
        <v>5273</v>
      </c>
      <c r="C74" s="37">
        <v>3862</v>
      </c>
      <c r="D74" s="37">
        <v>3990</v>
      </c>
      <c r="E74" s="37">
        <v>3915</v>
      </c>
      <c r="F74" s="37">
        <v>3160</v>
      </c>
      <c r="G74" s="37">
        <v>3479</v>
      </c>
      <c r="H74" s="37">
        <v>5283</v>
      </c>
      <c r="I74" s="37">
        <v>3537</v>
      </c>
      <c r="J74" s="37">
        <v>5676</v>
      </c>
      <c r="K74" s="37">
        <v>2996</v>
      </c>
      <c r="L74" s="37">
        <v>4563</v>
      </c>
      <c r="M74" s="37">
        <v>2879</v>
      </c>
      <c r="P74" s="61"/>
      <c r="Q74" s="41"/>
    </row>
    <row r="75" spans="1:28" ht="20.100000000000001" customHeight="1" x14ac:dyDescent="0.25">
      <c r="A75" s="352" t="s">
        <v>260</v>
      </c>
      <c r="B75" s="40">
        <v>13</v>
      </c>
      <c r="C75" s="40">
        <v>15</v>
      </c>
      <c r="D75" s="40">
        <v>9</v>
      </c>
      <c r="E75" s="40">
        <v>40</v>
      </c>
      <c r="F75" s="40">
        <v>2</v>
      </c>
      <c r="G75" s="40">
        <v>15</v>
      </c>
      <c r="H75" s="40">
        <v>5</v>
      </c>
      <c r="I75" s="40">
        <v>3</v>
      </c>
      <c r="J75" s="40">
        <v>9</v>
      </c>
      <c r="K75" s="40">
        <v>8</v>
      </c>
      <c r="L75" s="40">
        <v>6</v>
      </c>
      <c r="M75" s="40">
        <v>7</v>
      </c>
      <c r="P75" s="63"/>
      <c r="Q75" s="39"/>
      <c r="S75" s="63"/>
      <c r="T75" s="39"/>
      <c r="U75" s="39"/>
      <c r="V75" s="39"/>
      <c r="W75" s="39"/>
      <c r="X75" s="39"/>
      <c r="Y75" s="39"/>
      <c r="Z75" s="39"/>
      <c r="AA75" s="39"/>
      <c r="AB75" s="39"/>
    </row>
    <row r="76" spans="1:28" ht="20.100000000000001" customHeight="1" x14ac:dyDescent="0.25">
      <c r="A76" s="41" t="s">
        <v>17</v>
      </c>
      <c r="B76" s="42">
        <v>12</v>
      </c>
      <c r="C76" s="42">
        <v>11</v>
      </c>
      <c r="D76" s="42">
        <v>1</v>
      </c>
      <c r="E76" s="42">
        <v>4</v>
      </c>
      <c r="F76" s="42">
        <v>1</v>
      </c>
      <c r="G76" s="42">
        <v>5</v>
      </c>
      <c r="H76" s="42">
        <v>3</v>
      </c>
      <c r="I76" s="42">
        <v>3</v>
      </c>
      <c r="J76" s="42">
        <v>7</v>
      </c>
      <c r="K76" s="42">
        <v>8</v>
      </c>
      <c r="L76" s="42">
        <v>1</v>
      </c>
      <c r="M76" s="42">
        <v>6</v>
      </c>
      <c r="P76" s="63"/>
      <c r="S76" s="63"/>
    </row>
    <row r="77" spans="1:28" ht="20.100000000000001" customHeight="1" x14ac:dyDescent="0.25">
      <c r="A77" s="41" t="s">
        <v>18</v>
      </c>
      <c r="B77" s="42">
        <v>0</v>
      </c>
      <c r="C77" s="42">
        <v>0</v>
      </c>
      <c r="D77" s="42">
        <v>0</v>
      </c>
      <c r="E77" s="42">
        <v>0</v>
      </c>
      <c r="F77" s="42">
        <v>1</v>
      </c>
      <c r="G77" s="42">
        <v>2</v>
      </c>
      <c r="H77" s="42">
        <v>0</v>
      </c>
      <c r="I77" s="42">
        <v>0</v>
      </c>
      <c r="J77" s="42">
        <v>2</v>
      </c>
      <c r="K77" s="42">
        <v>0</v>
      </c>
      <c r="L77" s="42">
        <v>1</v>
      </c>
      <c r="M77" s="42">
        <v>0</v>
      </c>
      <c r="P77" s="63"/>
      <c r="S77" s="63"/>
    </row>
    <row r="78" spans="1:28" ht="20.100000000000001" customHeight="1" x14ac:dyDescent="0.25">
      <c r="A78" s="41" t="s">
        <v>19</v>
      </c>
      <c r="B78" s="42">
        <v>0</v>
      </c>
      <c r="C78" s="42">
        <v>0</v>
      </c>
      <c r="D78" s="42">
        <v>2</v>
      </c>
      <c r="E78" s="42">
        <v>0</v>
      </c>
      <c r="F78" s="42">
        <v>0</v>
      </c>
      <c r="G78" s="42">
        <v>0</v>
      </c>
      <c r="H78" s="42">
        <v>1</v>
      </c>
      <c r="I78" s="42">
        <v>0</v>
      </c>
      <c r="J78" s="42">
        <v>0</v>
      </c>
      <c r="K78" s="42">
        <v>0</v>
      </c>
      <c r="L78" s="42">
        <v>1</v>
      </c>
      <c r="M78" s="42">
        <v>0</v>
      </c>
      <c r="P78" s="63"/>
      <c r="S78" s="63"/>
    </row>
    <row r="79" spans="1:28" ht="20.100000000000001" customHeight="1" x14ac:dyDescent="0.25">
      <c r="A79" s="41" t="s">
        <v>559</v>
      </c>
      <c r="B79" s="42">
        <v>0</v>
      </c>
      <c r="C79" s="42">
        <v>0</v>
      </c>
      <c r="D79" s="42">
        <v>1</v>
      </c>
      <c r="E79" s="42">
        <v>0</v>
      </c>
      <c r="F79" s="42">
        <v>0</v>
      </c>
      <c r="G79" s="42">
        <v>2</v>
      </c>
      <c r="H79" s="42">
        <v>1</v>
      </c>
      <c r="I79" s="42">
        <v>0</v>
      </c>
      <c r="J79" s="42">
        <v>0</v>
      </c>
      <c r="K79" s="42">
        <v>0</v>
      </c>
      <c r="L79" s="42">
        <v>0</v>
      </c>
      <c r="M79" s="42">
        <v>1</v>
      </c>
      <c r="P79" s="63"/>
      <c r="S79" s="63"/>
    </row>
    <row r="80" spans="1:28" ht="20.100000000000001" customHeight="1" x14ac:dyDescent="0.25">
      <c r="A80" s="41" t="s">
        <v>560</v>
      </c>
      <c r="B80" s="42">
        <v>0</v>
      </c>
      <c r="C80" s="42">
        <v>0</v>
      </c>
      <c r="D80" s="42">
        <v>0</v>
      </c>
      <c r="E80" s="42">
        <v>0</v>
      </c>
      <c r="F80" s="42">
        <v>0</v>
      </c>
      <c r="G80" s="42">
        <v>0</v>
      </c>
      <c r="H80" s="42">
        <v>0</v>
      </c>
      <c r="I80" s="42">
        <v>0</v>
      </c>
      <c r="J80" s="42">
        <v>0</v>
      </c>
      <c r="K80" s="42">
        <v>0</v>
      </c>
      <c r="L80" s="42">
        <v>0</v>
      </c>
      <c r="M80" s="42">
        <v>0</v>
      </c>
      <c r="P80" s="63"/>
      <c r="S80" s="63"/>
    </row>
    <row r="81" spans="1:28" ht="20.100000000000001" customHeight="1" x14ac:dyDescent="0.25">
      <c r="A81" s="41" t="s">
        <v>561</v>
      </c>
      <c r="B81" s="42">
        <v>1</v>
      </c>
      <c r="C81" s="42">
        <v>0</v>
      </c>
      <c r="D81" s="42">
        <v>0</v>
      </c>
      <c r="E81" s="42">
        <v>0</v>
      </c>
      <c r="F81" s="42">
        <v>0</v>
      </c>
      <c r="G81" s="42">
        <v>2</v>
      </c>
      <c r="H81" s="42">
        <v>0</v>
      </c>
      <c r="I81" s="42">
        <v>0</v>
      </c>
      <c r="J81" s="42">
        <v>0</v>
      </c>
      <c r="K81" s="42">
        <v>0</v>
      </c>
      <c r="L81" s="42">
        <v>1</v>
      </c>
      <c r="M81" s="42">
        <v>0</v>
      </c>
      <c r="P81" s="63"/>
      <c r="S81" s="63"/>
    </row>
    <row r="82" spans="1:28" ht="20.100000000000001" customHeight="1" x14ac:dyDescent="0.25">
      <c r="A82" s="41" t="s">
        <v>562</v>
      </c>
      <c r="B82" s="42">
        <v>0</v>
      </c>
      <c r="C82" s="42">
        <v>0</v>
      </c>
      <c r="D82" s="42">
        <v>0</v>
      </c>
      <c r="E82" s="42">
        <v>0</v>
      </c>
      <c r="F82" s="42">
        <v>0</v>
      </c>
      <c r="G82" s="42">
        <v>0</v>
      </c>
      <c r="H82" s="42">
        <v>0</v>
      </c>
      <c r="I82" s="42">
        <v>0</v>
      </c>
      <c r="J82" s="42">
        <v>0</v>
      </c>
      <c r="K82" s="42">
        <v>0</v>
      </c>
      <c r="L82" s="42">
        <v>0</v>
      </c>
      <c r="M82" s="42">
        <v>0</v>
      </c>
      <c r="P82" s="63"/>
      <c r="S82" s="63"/>
    </row>
    <row r="83" spans="1:28" ht="20.100000000000001" customHeight="1" x14ac:dyDescent="0.25">
      <c r="A83" s="41" t="s">
        <v>20</v>
      </c>
      <c r="B83" s="42">
        <v>0</v>
      </c>
      <c r="C83" s="42">
        <v>2</v>
      </c>
      <c r="D83" s="42">
        <v>1</v>
      </c>
      <c r="E83" s="42">
        <v>36</v>
      </c>
      <c r="F83" s="42">
        <v>0</v>
      </c>
      <c r="G83" s="42">
        <v>0</v>
      </c>
      <c r="H83" s="42">
        <v>0</v>
      </c>
      <c r="I83" s="42">
        <v>0</v>
      </c>
      <c r="J83" s="42">
        <v>0</v>
      </c>
      <c r="K83" s="42">
        <v>0</v>
      </c>
      <c r="L83" s="42">
        <v>1</v>
      </c>
      <c r="M83" s="42">
        <v>0</v>
      </c>
      <c r="P83" s="63"/>
      <c r="S83" s="63"/>
    </row>
    <row r="84" spans="1:28" ht="20.100000000000001" customHeight="1" x14ac:dyDescent="0.25">
      <c r="A84" s="41" t="s">
        <v>563</v>
      </c>
      <c r="B84" s="42">
        <v>0</v>
      </c>
      <c r="C84" s="42">
        <v>0</v>
      </c>
      <c r="D84" s="42">
        <v>0</v>
      </c>
      <c r="E84" s="42">
        <v>0</v>
      </c>
      <c r="F84" s="42">
        <v>0</v>
      </c>
      <c r="G84" s="42">
        <v>0</v>
      </c>
      <c r="H84" s="42">
        <v>0</v>
      </c>
      <c r="I84" s="42">
        <v>0</v>
      </c>
      <c r="J84" s="42">
        <v>0</v>
      </c>
      <c r="K84" s="42">
        <v>0</v>
      </c>
      <c r="L84" s="42">
        <v>0</v>
      </c>
      <c r="M84" s="42">
        <v>0</v>
      </c>
      <c r="P84" s="63"/>
      <c r="S84" s="63"/>
    </row>
    <row r="85" spans="1:28" ht="20.100000000000001" customHeight="1" x14ac:dyDescent="0.25">
      <c r="A85" s="41" t="s">
        <v>564</v>
      </c>
      <c r="B85" s="42">
        <v>0</v>
      </c>
      <c r="C85" s="42">
        <v>0</v>
      </c>
      <c r="D85" s="42">
        <v>0</v>
      </c>
      <c r="E85" s="42">
        <v>0</v>
      </c>
      <c r="F85" s="42">
        <v>0</v>
      </c>
      <c r="G85" s="42">
        <v>0</v>
      </c>
      <c r="H85" s="42">
        <v>0</v>
      </c>
      <c r="I85" s="42">
        <v>0</v>
      </c>
      <c r="J85" s="42">
        <v>0</v>
      </c>
      <c r="K85" s="42">
        <v>0</v>
      </c>
      <c r="L85" s="42">
        <v>0</v>
      </c>
      <c r="M85" s="42">
        <v>0</v>
      </c>
      <c r="P85" s="63"/>
      <c r="S85" s="63"/>
    </row>
    <row r="86" spans="1:28" s="39" customFormat="1" ht="20.100000000000001" customHeight="1" x14ac:dyDescent="0.25">
      <c r="A86" s="41" t="s">
        <v>21</v>
      </c>
      <c r="B86" s="42">
        <v>0</v>
      </c>
      <c r="C86" s="42">
        <v>2</v>
      </c>
      <c r="D86" s="42">
        <v>4</v>
      </c>
      <c r="E86" s="42">
        <v>0</v>
      </c>
      <c r="F86" s="42">
        <v>0</v>
      </c>
      <c r="G86" s="42">
        <v>4</v>
      </c>
      <c r="H86" s="42">
        <v>0</v>
      </c>
      <c r="I86" s="42">
        <v>0</v>
      </c>
      <c r="J86" s="42">
        <v>0</v>
      </c>
      <c r="K86" s="42">
        <v>0</v>
      </c>
      <c r="L86" s="42">
        <v>1</v>
      </c>
      <c r="M86" s="42">
        <v>0</v>
      </c>
      <c r="P86" s="61"/>
      <c r="Q86" s="41"/>
      <c r="S86" s="61"/>
      <c r="T86" s="41"/>
      <c r="U86" s="41"/>
      <c r="V86" s="41"/>
      <c r="W86" s="41"/>
      <c r="X86" s="41"/>
      <c r="Y86" s="41"/>
      <c r="Z86" s="41"/>
      <c r="AA86" s="41"/>
      <c r="AB86" s="41"/>
    </row>
    <row r="87" spans="1:28" ht="20.100000000000001" customHeight="1" x14ac:dyDescent="0.25">
      <c r="A87" s="352" t="s">
        <v>589</v>
      </c>
      <c r="B87" s="40">
        <v>84</v>
      </c>
      <c r="C87" s="40">
        <v>102</v>
      </c>
      <c r="D87" s="40">
        <v>65</v>
      </c>
      <c r="E87" s="40">
        <v>134</v>
      </c>
      <c r="F87" s="40">
        <v>32</v>
      </c>
      <c r="G87" s="40">
        <v>126</v>
      </c>
      <c r="H87" s="40">
        <v>120</v>
      </c>
      <c r="I87" s="40">
        <v>106</v>
      </c>
      <c r="J87" s="40">
        <v>81</v>
      </c>
      <c r="K87" s="40">
        <v>106</v>
      </c>
      <c r="L87" s="40">
        <v>75</v>
      </c>
      <c r="M87" s="40">
        <v>259</v>
      </c>
      <c r="P87" s="63"/>
      <c r="Q87" s="39"/>
      <c r="S87" s="63"/>
      <c r="T87" s="39"/>
      <c r="U87" s="39"/>
      <c r="V87" s="39"/>
      <c r="W87" s="39"/>
      <c r="X87" s="39"/>
      <c r="Y87" s="39"/>
      <c r="Z87" s="39"/>
      <c r="AA87" s="39"/>
      <c r="AB87" s="39"/>
    </row>
    <row r="88" spans="1:28" ht="20.100000000000001" customHeight="1" x14ac:dyDescent="0.25">
      <c r="A88" s="41" t="s">
        <v>22</v>
      </c>
      <c r="B88" s="42">
        <v>8</v>
      </c>
      <c r="C88" s="42">
        <v>24</v>
      </c>
      <c r="D88" s="42">
        <v>13</v>
      </c>
      <c r="E88" s="42">
        <v>13</v>
      </c>
      <c r="F88" s="42">
        <v>7</v>
      </c>
      <c r="G88" s="42">
        <v>47</v>
      </c>
      <c r="H88" s="42">
        <v>20</v>
      </c>
      <c r="I88" s="42">
        <v>15</v>
      </c>
      <c r="J88" s="42">
        <v>23</v>
      </c>
      <c r="K88" s="42">
        <v>6</v>
      </c>
      <c r="L88" s="42">
        <v>10</v>
      </c>
      <c r="M88" s="42">
        <v>93</v>
      </c>
      <c r="P88" s="63"/>
      <c r="S88" s="63"/>
    </row>
    <row r="89" spans="1:28" ht="20.100000000000001" customHeight="1" x14ac:dyDescent="0.25">
      <c r="A89" s="41" t="s">
        <v>23</v>
      </c>
      <c r="B89" s="42">
        <v>42</v>
      </c>
      <c r="C89" s="42">
        <v>25</v>
      </c>
      <c r="D89" s="42">
        <v>20</v>
      </c>
      <c r="E89" s="42">
        <v>15</v>
      </c>
      <c r="F89" s="42">
        <v>2</v>
      </c>
      <c r="G89" s="42">
        <v>18</v>
      </c>
      <c r="H89" s="42">
        <v>16</v>
      </c>
      <c r="I89" s="42">
        <v>11</v>
      </c>
      <c r="J89" s="42">
        <v>23</v>
      </c>
      <c r="K89" s="42">
        <v>17</v>
      </c>
      <c r="L89" s="42">
        <v>15</v>
      </c>
      <c r="M89" s="42">
        <v>53</v>
      </c>
      <c r="P89" s="63"/>
      <c r="S89" s="63"/>
    </row>
    <row r="90" spans="1:28" ht="20.100000000000001" customHeight="1" x14ac:dyDescent="0.25">
      <c r="A90" s="41" t="s">
        <v>565</v>
      </c>
      <c r="B90" s="42">
        <v>3</v>
      </c>
      <c r="C90" s="42">
        <v>2</v>
      </c>
      <c r="D90" s="42">
        <v>1</v>
      </c>
      <c r="E90" s="42">
        <v>7</v>
      </c>
      <c r="F90" s="42">
        <v>0</v>
      </c>
      <c r="G90" s="42">
        <v>0</v>
      </c>
      <c r="H90" s="42">
        <v>13</v>
      </c>
      <c r="I90" s="42">
        <v>8</v>
      </c>
      <c r="J90" s="42">
        <v>0</v>
      </c>
      <c r="K90" s="42">
        <v>2</v>
      </c>
      <c r="L90" s="42">
        <v>0</v>
      </c>
      <c r="M90" s="42">
        <v>2</v>
      </c>
      <c r="P90" s="63"/>
      <c r="S90" s="63"/>
    </row>
    <row r="91" spans="1:28" ht="20.100000000000001" customHeight="1" x14ac:dyDescent="0.25">
      <c r="A91" s="41" t="s">
        <v>24</v>
      </c>
      <c r="B91" s="42">
        <v>5</v>
      </c>
      <c r="C91" s="42">
        <v>11</v>
      </c>
      <c r="D91" s="42">
        <v>3</v>
      </c>
      <c r="E91" s="42">
        <v>2</v>
      </c>
      <c r="F91" s="42">
        <v>2</v>
      </c>
      <c r="G91" s="42">
        <v>5</v>
      </c>
      <c r="H91" s="42">
        <v>3</v>
      </c>
      <c r="I91" s="42">
        <v>6</v>
      </c>
      <c r="J91" s="42">
        <v>9</v>
      </c>
      <c r="K91" s="42">
        <v>32</v>
      </c>
      <c r="L91" s="42">
        <v>4</v>
      </c>
      <c r="M91" s="42">
        <v>13</v>
      </c>
      <c r="P91" s="63"/>
      <c r="S91" s="63"/>
    </row>
    <row r="92" spans="1:28" ht="20.100000000000001" customHeight="1" x14ac:dyDescent="0.25">
      <c r="A92" s="41" t="s">
        <v>566</v>
      </c>
      <c r="B92" s="42">
        <v>7</v>
      </c>
      <c r="C92" s="42">
        <v>2</v>
      </c>
      <c r="D92" s="42">
        <v>0</v>
      </c>
      <c r="E92" s="42">
        <v>11</v>
      </c>
      <c r="F92" s="42">
        <v>0</v>
      </c>
      <c r="G92" s="42">
        <v>8</v>
      </c>
      <c r="H92" s="42">
        <v>19</v>
      </c>
      <c r="I92" s="42">
        <v>4</v>
      </c>
      <c r="J92" s="42">
        <v>5</v>
      </c>
      <c r="K92" s="42">
        <v>4</v>
      </c>
      <c r="L92" s="42">
        <v>7</v>
      </c>
      <c r="M92" s="42">
        <v>4</v>
      </c>
      <c r="P92" s="63"/>
      <c r="S92" s="63"/>
    </row>
    <row r="93" spans="1:28" ht="20.100000000000001" customHeight="1" x14ac:dyDescent="0.25">
      <c r="A93" s="41" t="s">
        <v>567</v>
      </c>
      <c r="B93" s="42">
        <v>10</v>
      </c>
      <c r="C93" s="42">
        <v>8</v>
      </c>
      <c r="D93" s="42">
        <v>1</v>
      </c>
      <c r="E93" s="42">
        <v>23</v>
      </c>
      <c r="F93" s="42">
        <v>0</v>
      </c>
      <c r="G93" s="42">
        <v>0</v>
      </c>
      <c r="H93" s="42">
        <v>3</v>
      </c>
      <c r="I93" s="42">
        <v>23</v>
      </c>
      <c r="J93" s="42">
        <v>1</v>
      </c>
      <c r="K93" s="42">
        <v>8</v>
      </c>
      <c r="L93" s="42">
        <v>0</v>
      </c>
      <c r="M93" s="42">
        <v>11</v>
      </c>
      <c r="N93" s="42"/>
      <c r="O93" s="42"/>
    </row>
    <row r="94" spans="1:28" ht="20.100000000000001" customHeight="1" x14ac:dyDescent="0.25">
      <c r="A94" s="41" t="s">
        <v>568</v>
      </c>
      <c r="B94" s="42">
        <v>0</v>
      </c>
      <c r="C94" s="42">
        <v>0</v>
      </c>
      <c r="D94" s="42">
        <v>0</v>
      </c>
      <c r="E94" s="42">
        <v>2</v>
      </c>
      <c r="F94" s="42">
        <v>0</v>
      </c>
      <c r="G94" s="42">
        <v>0</v>
      </c>
      <c r="H94" s="42">
        <v>1</v>
      </c>
      <c r="I94" s="42">
        <v>2</v>
      </c>
      <c r="J94" s="42">
        <v>1</v>
      </c>
      <c r="K94" s="42">
        <v>0</v>
      </c>
      <c r="L94" s="42">
        <v>2</v>
      </c>
      <c r="M94" s="42">
        <v>2</v>
      </c>
      <c r="N94" s="42"/>
      <c r="O94" s="42"/>
    </row>
    <row r="95" spans="1:28" ht="20.100000000000001" customHeight="1" x14ac:dyDescent="0.25">
      <c r="A95" s="41" t="s">
        <v>25</v>
      </c>
      <c r="B95" s="42">
        <v>5</v>
      </c>
      <c r="C95" s="42">
        <v>14</v>
      </c>
      <c r="D95" s="42">
        <v>8</v>
      </c>
      <c r="E95" s="42">
        <v>8</v>
      </c>
      <c r="F95" s="42">
        <v>6</v>
      </c>
      <c r="G95" s="42">
        <v>23</v>
      </c>
      <c r="H95" s="42">
        <v>14</v>
      </c>
      <c r="I95" s="42">
        <v>23</v>
      </c>
      <c r="J95" s="42">
        <v>8</v>
      </c>
      <c r="K95" s="42">
        <v>8</v>
      </c>
      <c r="L95" s="42">
        <v>33</v>
      </c>
      <c r="M95" s="42">
        <v>61</v>
      </c>
      <c r="N95" s="42"/>
      <c r="O95" s="42"/>
    </row>
    <row r="96" spans="1:28" ht="20.100000000000001" customHeight="1" x14ac:dyDescent="0.25">
      <c r="A96" s="41" t="s">
        <v>569</v>
      </c>
      <c r="B96" s="42">
        <v>1</v>
      </c>
      <c r="C96" s="42">
        <v>8</v>
      </c>
      <c r="D96" s="42">
        <v>4</v>
      </c>
      <c r="E96" s="42">
        <v>11</v>
      </c>
      <c r="F96" s="42">
        <v>14</v>
      </c>
      <c r="G96" s="42">
        <v>21</v>
      </c>
      <c r="H96" s="42">
        <v>25</v>
      </c>
      <c r="I96" s="42">
        <v>2</v>
      </c>
      <c r="J96" s="42">
        <v>7</v>
      </c>
      <c r="K96" s="42">
        <v>21</v>
      </c>
      <c r="L96" s="42">
        <v>4</v>
      </c>
      <c r="M96" s="42">
        <v>13</v>
      </c>
      <c r="N96" s="42"/>
      <c r="O96" s="42"/>
    </row>
    <row r="97" spans="1:28" ht="20.100000000000001" customHeight="1" x14ac:dyDescent="0.25">
      <c r="A97" s="41" t="s">
        <v>570</v>
      </c>
      <c r="B97" s="42">
        <v>1</v>
      </c>
      <c r="C97" s="42">
        <v>4</v>
      </c>
      <c r="D97" s="42">
        <v>3</v>
      </c>
      <c r="E97" s="42">
        <v>6</v>
      </c>
      <c r="F97" s="42">
        <v>0</v>
      </c>
      <c r="G97" s="42">
        <v>2</v>
      </c>
      <c r="H97" s="42">
        <v>2</v>
      </c>
      <c r="I97" s="42">
        <v>4</v>
      </c>
      <c r="J97" s="42">
        <v>0</v>
      </c>
      <c r="K97" s="42">
        <v>2</v>
      </c>
      <c r="L97" s="42">
        <v>0</v>
      </c>
      <c r="M97" s="42">
        <v>6</v>
      </c>
      <c r="N97" s="42"/>
      <c r="O97" s="42"/>
    </row>
    <row r="98" spans="1:28" ht="20.100000000000001" customHeight="1" x14ac:dyDescent="0.25">
      <c r="A98" s="41" t="s">
        <v>26</v>
      </c>
      <c r="B98" s="42">
        <v>2</v>
      </c>
      <c r="C98" s="42">
        <v>4</v>
      </c>
      <c r="D98" s="42">
        <v>12</v>
      </c>
      <c r="E98" s="42">
        <v>36</v>
      </c>
      <c r="F98" s="42">
        <v>1</v>
      </c>
      <c r="G98" s="42">
        <v>2</v>
      </c>
      <c r="H98" s="42">
        <v>4</v>
      </c>
      <c r="I98" s="42">
        <v>8</v>
      </c>
      <c r="J98" s="42">
        <v>4</v>
      </c>
      <c r="K98" s="42">
        <v>6</v>
      </c>
      <c r="L98" s="42">
        <v>0</v>
      </c>
      <c r="M98" s="42">
        <v>1</v>
      </c>
      <c r="N98" s="42"/>
      <c r="O98" s="42"/>
    </row>
    <row r="99" spans="1:28" ht="20.100000000000001" customHeight="1" x14ac:dyDescent="0.25">
      <c r="A99" s="352" t="s">
        <v>258</v>
      </c>
      <c r="B99" s="40">
        <v>2012</v>
      </c>
      <c r="C99" s="40">
        <v>1694</v>
      </c>
      <c r="D99" s="40">
        <v>1016</v>
      </c>
      <c r="E99" s="40">
        <v>1468</v>
      </c>
      <c r="F99" s="40">
        <v>827</v>
      </c>
      <c r="G99" s="40">
        <v>1111</v>
      </c>
      <c r="H99" s="40">
        <v>1390</v>
      </c>
      <c r="I99" s="40">
        <v>1410</v>
      </c>
      <c r="J99" s="40">
        <v>1636</v>
      </c>
      <c r="K99" s="40">
        <v>1105</v>
      </c>
      <c r="L99" s="40">
        <v>1172</v>
      </c>
      <c r="M99" s="40">
        <v>1059</v>
      </c>
      <c r="P99" s="63"/>
      <c r="Q99" s="39"/>
      <c r="S99" s="63"/>
      <c r="T99" s="39"/>
      <c r="U99" s="39"/>
      <c r="V99" s="39"/>
      <c r="W99" s="39"/>
      <c r="X99" s="39"/>
      <c r="Y99" s="39"/>
      <c r="Z99" s="39"/>
      <c r="AA99" s="39"/>
      <c r="AB99" s="39"/>
    </row>
    <row r="100" spans="1:28" ht="20.100000000000001" customHeight="1" x14ac:dyDescent="0.25">
      <c r="A100" s="41" t="s">
        <v>27</v>
      </c>
      <c r="B100" s="42">
        <v>60</v>
      </c>
      <c r="C100" s="42">
        <v>85</v>
      </c>
      <c r="D100" s="42">
        <v>30</v>
      </c>
      <c r="E100" s="42">
        <v>90</v>
      </c>
      <c r="F100" s="42">
        <v>16</v>
      </c>
      <c r="G100" s="42">
        <v>44</v>
      </c>
      <c r="H100" s="42">
        <v>50</v>
      </c>
      <c r="I100" s="42">
        <v>50</v>
      </c>
      <c r="J100" s="42">
        <v>86</v>
      </c>
      <c r="K100" s="42">
        <v>88</v>
      </c>
      <c r="L100" s="42">
        <v>29</v>
      </c>
      <c r="M100" s="42">
        <v>48</v>
      </c>
      <c r="P100" s="63"/>
      <c r="S100" s="63"/>
    </row>
    <row r="101" spans="1:28" ht="20.100000000000001" customHeight="1" x14ac:dyDescent="0.25">
      <c r="A101" s="41" t="s">
        <v>28</v>
      </c>
      <c r="B101" s="42">
        <v>1878</v>
      </c>
      <c r="C101" s="42">
        <v>1510</v>
      </c>
      <c r="D101" s="42">
        <v>929</v>
      </c>
      <c r="E101" s="42">
        <v>1194</v>
      </c>
      <c r="F101" s="42">
        <v>787</v>
      </c>
      <c r="G101" s="42">
        <v>983</v>
      </c>
      <c r="H101" s="42">
        <v>1291</v>
      </c>
      <c r="I101" s="42">
        <v>1266</v>
      </c>
      <c r="J101" s="42">
        <v>1464</v>
      </c>
      <c r="K101" s="42">
        <v>938</v>
      </c>
      <c r="L101" s="42">
        <v>1068</v>
      </c>
      <c r="M101" s="42">
        <v>940</v>
      </c>
      <c r="P101" s="63"/>
      <c r="S101" s="63"/>
    </row>
    <row r="102" spans="1:28" ht="20.100000000000001" customHeight="1" x14ac:dyDescent="0.25">
      <c r="A102" s="41" t="s">
        <v>29</v>
      </c>
      <c r="B102" s="42">
        <v>74</v>
      </c>
      <c r="C102" s="42">
        <v>99</v>
      </c>
      <c r="D102" s="42">
        <v>57</v>
      </c>
      <c r="E102" s="42">
        <v>184</v>
      </c>
      <c r="F102" s="42">
        <v>24</v>
      </c>
      <c r="G102" s="42">
        <v>84</v>
      </c>
      <c r="H102" s="42">
        <v>49</v>
      </c>
      <c r="I102" s="42">
        <v>94</v>
      </c>
      <c r="J102" s="42">
        <v>86</v>
      </c>
      <c r="K102" s="42">
        <v>79</v>
      </c>
      <c r="L102" s="42">
        <v>75</v>
      </c>
      <c r="M102" s="42">
        <v>71</v>
      </c>
      <c r="P102" s="63"/>
      <c r="S102" s="63"/>
    </row>
    <row r="103" spans="1:28" ht="20.100000000000001" customHeight="1" x14ac:dyDescent="0.25">
      <c r="A103" s="352" t="s">
        <v>259</v>
      </c>
      <c r="B103" s="40">
        <v>2064</v>
      </c>
      <c r="C103" s="40">
        <v>1197</v>
      </c>
      <c r="D103" s="40">
        <v>1934</v>
      </c>
      <c r="E103" s="40">
        <v>1412</v>
      </c>
      <c r="F103" s="40">
        <v>1779</v>
      </c>
      <c r="G103" s="40">
        <v>1649</v>
      </c>
      <c r="H103" s="40">
        <v>2642</v>
      </c>
      <c r="I103" s="40">
        <v>1395</v>
      </c>
      <c r="J103" s="40">
        <v>3024</v>
      </c>
      <c r="K103" s="40">
        <v>1193</v>
      </c>
      <c r="L103" s="40">
        <v>2362</v>
      </c>
      <c r="M103" s="40">
        <v>945</v>
      </c>
      <c r="P103" s="63"/>
      <c r="Q103" s="39"/>
      <c r="S103" s="63"/>
      <c r="T103" s="39"/>
      <c r="U103" s="39"/>
      <c r="V103" s="39"/>
      <c r="W103" s="39"/>
      <c r="X103" s="39"/>
      <c r="Y103" s="39"/>
      <c r="Z103" s="39"/>
      <c r="AA103" s="39"/>
      <c r="AB103" s="39"/>
    </row>
    <row r="104" spans="1:28" ht="20.100000000000001" customHeight="1" x14ac:dyDescent="0.25">
      <c r="A104" s="41" t="s">
        <v>30</v>
      </c>
      <c r="B104" s="42">
        <v>35</v>
      </c>
      <c r="C104" s="42">
        <v>32</v>
      </c>
      <c r="D104" s="42">
        <v>56</v>
      </c>
      <c r="E104" s="42">
        <v>53</v>
      </c>
      <c r="F104" s="42">
        <v>21</v>
      </c>
      <c r="G104" s="42">
        <v>54</v>
      </c>
      <c r="H104" s="42">
        <v>28</v>
      </c>
      <c r="I104" s="42">
        <v>79</v>
      </c>
      <c r="J104" s="42">
        <v>37</v>
      </c>
      <c r="K104" s="42">
        <v>41</v>
      </c>
      <c r="L104" s="42">
        <v>66</v>
      </c>
      <c r="M104" s="42">
        <v>28</v>
      </c>
      <c r="P104" s="64"/>
      <c r="S104" s="64"/>
    </row>
    <row r="105" spans="1:28" ht="20.100000000000001" customHeight="1" x14ac:dyDescent="0.25">
      <c r="A105" s="41" t="s">
        <v>31</v>
      </c>
      <c r="B105" s="42">
        <v>0</v>
      </c>
      <c r="C105" s="42">
        <v>6</v>
      </c>
      <c r="D105" s="42">
        <v>4</v>
      </c>
      <c r="E105" s="42">
        <v>6</v>
      </c>
      <c r="F105" s="42">
        <v>2</v>
      </c>
      <c r="G105" s="42">
        <v>10</v>
      </c>
      <c r="H105" s="42">
        <v>10</v>
      </c>
      <c r="I105" s="42">
        <v>14</v>
      </c>
      <c r="J105" s="42">
        <v>3</v>
      </c>
      <c r="K105" s="42">
        <v>1</v>
      </c>
      <c r="L105" s="42">
        <v>1</v>
      </c>
      <c r="M105" s="42">
        <v>4</v>
      </c>
      <c r="P105" s="63"/>
      <c r="S105" s="63"/>
    </row>
    <row r="106" spans="1:28" ht="20.100000000000001" customHeight="1" x14ac:dyDescent="0.25">
      <c r="A106" s="41" t="s">
        <v>32</v>
      </c>
      <c r="B106" s="42">
        <v>9</v>
      </c>
      <c r="C106" s="42">
        <v>6</v>
      </c>
      <c r="D106" s="42">
        <v>6</v>
      </c>
      <c r="E106" s="42">
        <v>6</v>
      </c>
      <c r="F106" s="42">
        <v>3</v>
      </c>
      <c r="G106" s="42">
        <v>7</v>
      </c>
      <c r="H106" s="42">
        <v>15</v>
      </c>
      <c r="I106" s="42">
        <v>16</v>
      </c>
      <c r="J106" s="42">
        <v>3</v>
      </c>
      <c r="K106" s="42">
        <v>4</v>
      </c>
      <c r="L106" s="42">
        <v>6</v>
      </c>
      <c r="M106" s="42">
        <v>14</v>
      </c>
      <c r="P106" s="63"/>
      <c r="S106" s="63"/>
    </row>
    <row r="107" spans="1:28" ht="20.100000000000001" customHeight="1" x14ac:dyDescent="0.25">
      <c r="A107" s="41" t="s">
        <v>33</v>
      </c>
      <c r="B107" s="42">
        <v>311</v>
      </c>
      <c r="C107" s="42">
        <v>508</v>
      </c>
      <c r="D107" s="42">
        <v>243</v>
      </c>
      <c r="E107" s="42">
        <v>550</v>
      </c>
      <c r="F107" s="42">
        <v>190</v>
      </c>
      <c r="G107" s="42">
        <v>857</v>
      </c>
      <c r="H107" s="42">
        <v>305</v>
      </c>
      <c r="I107" s="42">
        <v>404</v>
      </c>
      <c r="J107" s="42">
        <v>345</v>
      </c>
      <c r="K107" s="42">
        <v>439</v>
      </c>
      <c r="L107" s="42">
        <v>357</v>
      </c>
      <c r="M107" s="42">
        <v>416</v>
      </c>
      <c r="P107" s="63"/>
      <c r="S107" s="63"/>
    </row>
    <row r="108" spans="1:28" ht="20.100000000000001" customHeight="1" x14ac:dyDescent="0.25">
      <c r="A108" s="41" t="s">
        <v>34</v>
      </c>
      <c r="B108" s="42">
        <v>17</v>
      </c>
      <c r="C108" s="42">
        <v>43</v>
      </c>
      <c r="D108" s="42">
        <v>11</v>
      </c>
      <c r="E108" s="42">
        <v>30</v>
      </c>
      <c r="F108" s="42">
        <v>13</v>
      </c>
      <c r="G108" s="42">
        <v>25</v>
      </c>
      <c r="H108" s="42">
        <v>54</v>
      </c>
      <c r="I108" s="42">
        <v>20</v>
      </c>
      <c r="J108" s="42">
        <v>20</v>
      </c>
      <c r="K108" s="42">
        <v>15</v>
      </c>
      <c r="L108" s="42">
        <v>3</v>
      </c>
      <c r="M108" s="42">
        <v>10</v>
      </c>
      <c r="P108" s="63"/>
      <c r="S108" s="63"/>
    </row>
    <row r="109" spans="1:28" ht="20.100000000000001" customHeight="1" x14ac:dyDescent="0.25">
      <c r="A109" s="41" t="s">
        <v>571</v>
      </c>
      <c r="B109" s="42">
        <v>0</v>
      </c>
      <c r="C109" s="42">
        <v>2</v>
      </c>
      <c r="D109" s="42">
        <v>0</v>
      </c>
      <c r="E109" s="42">
        <v>6</v>
      </c>
      <c r="F109" s="42">
        <v>0</v>
      </c>
      <c r="G109" s="42">
        <v>4</v>
      </c>
      <c r="H109" s="42">
        <v>0</v>
      </c>
      <c r="I109" s="42">
        <v>2</v>
      </c>
      <c r="J109" s="42">
        <v>0</v>
      </c>
      <c r="K109" s="42">
        <v>0</v>
      </c>
      <c r="L109" s="42">
        <v>0</v>
      </c>
      <c r="M109" s="42">
        <v>1</v>
      </c>
      <c r="P109" s="63"/>
      <c r="S109" s="63"/>
    </row>
    <row r="110" spans="1:28" ht="20.100000000000001" customHeight="1" x14ac:dyDescent="0.25">
      <c r="A110" s="41" t="s">
        <v>35</v>
      </c>
      <c r="B110" s="42">
        <v>0</v>
      </c>
      <c r="C110" s="42">
        <v>0</v>
      </c>
      <c r="D110" s="42">
        <v>0</v>
      </c>
      <c r="E110" s="42">
        <v>0</v>
      </c>
      <c r="F110" s="42">
        <v>0</v>
      </c>
      <c r="G110" s="42">
        <v>0</v>
      </c>
      <c r="H110" s="42">
        <v>0</v>
      </c>
      <c r="I110" s="42">
        <v>0</v>
      </c>
      <c r="J110" s="42">
        <v>0</v>
      </c>
      <c r="K110" s="42">
        <v>0</v>
      </c>
      <c r="L110" s="42">
        <v>0</v>
      </c>
      <c r="M110" s="42">
        <v>0</v>
      </c>
      <c r="P110" s="63"/>
      <c r="S110" s="63"/>
    </row>
    <row r="111" spans="1:28" ht="20.100000000000001" customHeight="1" x14ac:dyDescent="0.25">
      <c r="A111" s="41" t="s">
        <v>36</v>
      </c>
      <c r="B111" s="42">
        <v>5</v>
      </c>
      <c r="C111" s="42">
        <v>0</v>
      </c>
      <c r="D111" s="42">
        <v>10</v>
      </c>
      <c r="E111" s="42">
        <v>13</v>
      </c>
      <c r="F111" s="42">
        <v>0</v>
      </c>
      <c r="G111" s="42">
        <v>2</v>
      </c>
      <c r="H111" s="42">
        <v>1</v>
      </c>
      <c r="I111" s="42">
        <v>1</v>
      </c>
      <c r="J111" s="42">
        <v>0</v>
      </c>
      <c r="K111" s="42">
        <v>2</v>
      </c>
      <c r="L111" s="42">
        <v>0</v>
      </c>
      <c r="M111" s="42">
        <v>8</v>
      </c>
      <c r="P111" s="63"/>
      <c r="S111" s="63"/>
    </row>
    <row r="112" spans="1:28" s="39" customFormat="1" ht="20.100000000000001" customHeight="1" x14ac:dyDescent="0.25">
      <c r="A112" s="41" t="s">
        <v>37</v>
      </c>
      <c r="B112" s="42">
        <v>201</v>
      </c>
      <c r="C112" s="42">
        <v>140</v>
      </c>
      <c r="D112" s="42">
        <v>114</v>
      </c>
      <c r="E112" s="42">
        <v>153</v>
      </c>
      <c r="F112" s="42">
        <v>79</v>
      </c>
      <c r="G112" s="42">
        <v>179</v>
      </c>
      <c r="H112" s="42">
        <v>138</v>
      </c>
      <c r="I112" s="42">
        <v>171</v>
      </c>
      <c r="J112" s="42">
        <v>161</v>
      </c>
      <c r="K112" s="42">
        <v>129</v>
      </c>
      <c r="L112" s="42">
        <v>179</v>
      </c>
      <c r="M112" s="42">
        <v>170</v>
      </c>
      <c r="P112" s="61"/>
      <c r="Q112" s="41"/>
      <c r="S112" s="61"/>
      <c r="T112" s="41"/>
      <c r="U112" s="41"/>
      <c r="V112" s="41"/>
      <c r="W112" s="41"/>
      <c r="X112" s="41"/>
      <c r="Y112" s="41"/>
      <c r="Z112" s="41"/>
      <c r="AA112" s="41"/>
      <c r="AB112" s="41"/>
    </row>
    <row r="113" spans="1:28" ht="20.100000000000001" customHeight="1" x14ac:dyDescent="0.25">
      <c r="A113" s="41" t="s">
        <v>38</v>
      </c>
      <c r="B113" s="42">
        <v>0</v>
      </c>
      <c r="C113" s="42">
        <v>0</v>
      </c>
      <c r="D113" s="42">
        <v>0</v>
      </c>
      <c r="E113" s="42">
        <v>0</v>
      </c>
      <c r="F113" s="42">
        <v>0</v>
      </c>
      <c r="G113" s="42">
        <v>6</v>
      </c>
      <c r="H113" s="42">
        <v>0</v>
      </c>
      <c r="I113" s="42">
        <v>2</v>
      </c>
      <c r="J113" s="42">
        <v>0</v>
      </c>
      <c r="K113" s="42">
        <v>0</v>
      </c>
      <c r="L113" s="42">
        <v>0</v>
      </c>
      <c r="M113" s="42">
        <v>0</v>
      </c>
      <c r="P113" s="63"/>
      <c r="S113" s="63"/>
    </row>
    <row r="114" spans="1:28" ht="20.100000000000001" customHeight="1" x14ac:dyDescent="0.25">
      <c r="A114" s="41" t="s">
        <v>39</v>
      </c>
      <c r="B114" s="42">
        <v>10</v>
      </c>
      <c r="C114" s="42">
        <v>4</v>
      </c>
      <c r="D114" s="42">
        <v>2</v>
      </c>
      <c r="E114" s="42">
        <v>7</v>
      </c>
      <c r="F114" s="42">
        <v>6</v>
      </c>
      <c r="G114" s="42">
        <v>12</v>
      </c>
      <c r="H114" s="42">
        <v>3</v>
      </c>
      <c r="I114" s="42">
        <v>15</v>
      </c>
      <c r="J114" s="42">
        <v>5</v>
      </c>
      <c r="K114" s="42">
        <v>6</v>
      </c>
      <c r="L114" s="42">
        <v>6</v>
      </c>
      <c r="M114" s="42">
        <v>5</v>
      </c>
      <c r="P114" s="63"/>
      <c r="S114" s="63"/>
    </row>
    <row r="115" spans="1:28" s="39" customFormat="1" ht="20.100000000000001" customHeight="1" x14ac:dyDescent="0.25">
      <c r="A115" s="41" t="s">
        <v>40</v>
      </c>
      <c r="B115" s="42">
        <v>1476</v>
      </c>
      <c r="C115" s="42">
        <v>456</v>
      </c>
      <c r="D115" s="42">
        <v>1488</v>
      </c>
      <c r="E115" s="42">
        <v>588</v>
      </c>
      <c r="F115" s="42">
        <v>1465</v>
      </c>
      <c r="G115" s="42">
        <v>493</v>
      </c>
      <c r="H115" s="42">
        <v>2088</v>
      </c>
      <c r="I115" s="42">
        <v>671</v>
      </c>
      <c r="J115" s="42">
        <v>2450</v>
      </c>
      <c r="K115" s="42">
        <v>556</v>
      </c>
      <c r="L115" s="42">
        <v>1744</v>
      </c>
      <c r="M115" s="42">
        <v>289</v>
      </c>
      <c r="P115" s="61"/>
      <c r="Q115" s="41"/>
      <c r="S115" s="61"/>
      <c r="T115" s="41"/>
      <c r="U115" s="41"/>
      <c r="V115" s="41"/>
      <c r="W115" s="41"/>
      <c r="X115" s="41"/>
      <c r="Y115" s="41"/>
      <c r="Z115" s="41"/>
      <c r="AA115" s="41"/>
      <c r="AB115" s="41"/>
    </row>
    <row r="116" spans="1:28" ht="20.100000000000001" customHeight="1" x14ac:dyDescent="0.25">
      <c r="A116" s="352" t="s">
        <v>590</v>
      </c>
      <c r="B116" s="40">
        <v>137</v>
      </c>
      <c r="C116" s="40">
        <v>227</v>
      </c>
      <c r="D116" s="40">
        <v>110</v>
      </c>
      <c r="E116" s="40">
        <v>189</v>
      </c>
      <c r="F116" s="40">
        <v>88</v>
      </c>
      <c r="G116" s="40">
        <v>170</v>
      </c>
      <c r="H116" s="40">
        <v>110</v>
      </c>
      <c r="I116" s="40">
        <v>177</v>
      </c>
      <c r="J116" s="40">
        <v>139</v>
      </c>
      <c r="K116" s="40">
        <v>166</v>
      </c>
      <c r="L116" s="40">
        <v>185</v>
      </c>
      <c r="M116" s="40">
        <v>214</v>
      </c>
      <c r="P116" s="63"/>
      <c r="Q116" s="39"/>
      <c r="S116" s="63"/>
      <c r="T116" s="39"/>
      <c r="U116" s="39"/>
      <c r="V116" s="39"/>
      <c r="W116" s="39"/>
      <c r="X116" s="39"/>
      <c r="Y116" s="39"/>
      <c r="Z116" s="39"/>
      <c r="AA116" s="39"/>
      <c r="AB116" s="39"/>
    </row>
    <row r="117" spans="1:28" ht="20.100000000000001" customHeight="1" x14ac:dyDescent="0.25">
      <c r="A117" s="41" t="s">
        <v>265</v>
      </c>
      <c r="B117" s="42">
        <v>0</v>
      </c>
      <c r="C117" s="42">
        <v>0</v>
      </c>
      <c r="D117" s="42">
        <v>0</v>
      </c>
      <c r="E117" s="42">
        <v>0</v>
      </c>
      <c r="F117" s="42">
        <v>0</v>
      </c>
      <c r="G117" s="42">
        <v>0</v>
      </c>
      <c r="H117" s="42">
        <v>0</v>
      </c>
      <c r="I117" s="42">
        <v>0</v>
      </c>
      <c r="J117" s="42">
        <v>0</v>
      </c>
      <c r="K117" s="42">
        <v>0</v>
      </c>
      <c r="L117" s="42">
        <v>4</v>
      </c>
      <c r="M117" s="42">
        <v>0</v>
      </c>
      <c r="P117" s="63"/>
      <c r="S117" s="63"/>
    </row>
    <row r="118" spans="1:28" ht="20.100000000000001" customHeight="1" x14ac:dyDescent="0.25">
      <c r="A118" s="41" t="s">
        <v>572</v>
      </c>
      <c r="B118" s="42">
        <v>0</v>
      </c>
      <c r="C118" s="42">
        <v>1</v>
      </c>
      <c r="D118" s="42">
        <v>0</v>
      </c>
      <c r="E118" s="42">
        <v>0</v>
      </c>
      <c r="F118" s="42">
        <v>0</v>
      </c>
      <c r="G118" s="42">
        <v>0</v>
      </c>
      <c r="H118" s="42">
        <v>0</v>
      </c>
      <c r="I118" s="42">
        <v>0</v>
      </c>
      <c r="J118" s="42">
        <v>0</v>
      </c>
      <c r="K118" s="42">
        <v>2</v>
      </c>
      <c r="L118" s="42">
        <v>0</v>
      </c>
      <c r="M118" s="42">
        <v>0</v>
      </c>
      <c r="P118" s="63"/>
      <c r="S118" s="63"/>
    </row>
    <row r="119" spans="1:28" ht="20.100000000000001" customHeight="1" x14ac:dyDescent="0.25">
      <c r="A119" s="41" t="s">
        <v>41</v>
      </c>
      <c r="B119" s="42">
        <v>24</v>
      </c>
      <c r="C119" s="42">
        <v>68</v>
      </c>
      <c r="D119" s="42">
        <v>16</v>
      </c>
      <c r="E119" s="42">
        <v>20</v>
      </c>
      <c r="F119" s="42">
        <v>19</v>
      </c>
      <c r="G119" s="42">
        <v>46</v>
      </c>
      <c r="H119" s="42">
        <v>34</v>
      </c>
      <c r="I119" s="42">
        <v>26</v>
      </c>
      <c r="J119" s="42">
        <v>16</v>
      </c>
      <c r="K119" s="42">
        <v>22</v>
      </c>
      <c r="L119" s="42">
        <v>54</v>
      </c>
      <c r="M119" s="42">
        <v>58</v>
      </c>
      <c r="P119" s="63"/>
      <c r="S119" s="63"/>
    </row>
    <row r="120" spans="1:28" ht="20.100000000000001" customHeight="1" x14ac:dyDescent="0.25">
      <c r="A120" s="41" t="s">
        <v>573</v>
      </c>
      <c r="B120" s="42">
        <v>0</v>
      </c>
      <c r="C120" s="42">
        <v>0</v>
      </c>
      <c r="D120" s="42">
        <v>0</v>
      </c>
      <c r="E120" s="42">
        <v>2</v>
      </c>
      <c r="F120" s="42">
        <v>1</v>
      </c>
      <c r="G120" s="42">
        <v>2</v>
      </c>
      <c r="H120" s="42">
        <v>0</v>
      </c>
      <c r="I120" s="42">
        <v>0</v>
      </c>
      <c r="J120" s="42">
        <v>0</v>
      </c>
      <c r="K120" s="42">
        <v>2</v>
      </c>
      <c r="L120" s="42">
        <v>1</v>
      </c>
      <c r="M120" s="42">
        <v>2</v>
      </c>
      <c r="P120" s="63"/>
      <c r="S120" s="63"/>
    </row>
    <row r="121" spans="1:28" ht="20.100000000000001" customHeight="1" x14ac:dyDescent="0.25">
      <c r="A121" s="41" t="s">
        <v>269</v>
      </c>
      <c r="B121" s="42">
        <v>0</v>
      </c>
      <c r="C121" s="42">
        <v>1</v>
      </c>
      <c r="D121" s="42">
        <v>1</v>
      </c>
      <c r="E121" s="42">
        <v>0</v>
      </c>
      <c r="F121" s="42">
        <v>0</v>
      </c>
      <c r="G121" s="42">
        <v>1</v>
      </c>
      <c r="H121" s="42">
        <v>1</v>
      </c>
      <c r="I121" s="42">
        <v>2</v>
      </c>
      <c r="J121" s="42">
        <v>1</v>
      </c>
      <c r="K121" s="42">
        <v>0</v>
      </c>
      <c r="L121" s="42">
        <v>6</v>
      </c>
      <c r="M121" s="42">
        <v>0</v>
      </c>
      <c r="P121" s="63"/>
      <c r="S121" s="63"/>
    </row>
    <row r="122" spans="1:28" ht="20.100000000000001" customHeight="1" x14ac:dyDescent="0.25">
      <c r="A122" s="41" t="s">
        <v>277</v>
      </c>
      <c r="B122" s="42">
        <v>1</v>
      </c>
      <c r="C122" s="42">
        <v>0</v>
      </c>
      <c r="D122" s="42">
        <v>2</v>
      </c>
      <c r="E122" s="42">
        <v>0</v>
      </c>
      <c r="F122" s="42">
        <v>0</v>
      </c>
      <c r="G122" s="42">
        <v>0</v>
      </c>
      <c r="H122" s="42">
        <v>0</v>
      </c>
      <c r="I122" s="42">
        <v>2</v>
      </c>
      <c r="J122" s="42">
        <v>0</v>
      </c>
      <c r="K122" s="42">
        <v>4</v>
      </c>
      <c r="L122" s="42">
        <v>1</v>
      </c>
      <c r="M122" s="42">
        <v>0</v>
      </c>
      <c r="P122" s="63"/>
      <c r="S122" s="63"/>
    </row>
    <row r="123" spans="1:28" ht="20.100000000000001" customHeight="1" x14ac:dyDescent="0.25">
      <c r="A123" s="41" t="s">
        <v>42</v>
      </c>
      <c r="B123" s="42">
        <v>7</v>
      </c>
      <c r="C123" s="42">
        <v>13</v>
      </c>
      <c r="D123" s="42">
        <v>9</v>
      </c>
      <c r="E123" s="42">
        <v>15</v>
      </c>
      <c r="F123" s="42">
        <v>2</v>
      </c>
      <c r="G123" s="42">
        <v>5</v>
      </c>
      <c r="H123" s="42">
        <v>8</v>
      </c>
      <c r="I123" s="42">
        <v>4</v>
      </c>
      <c r="J123" s="42">
        <v>1</v>
      </c>
      <c r="K123" s="42">
        <v>12</v>
      </c>
      <c r="L123" s="42">
        <v>23</v>
      </c>
      <c r="M123" s="42">
        <v>15</v>
      </c>
      <c r="N123" s="42"/>
      <c r="O123" s="42"/>
    </row>
    <row r="124" spans="1:28" ht="20.100000000000001" customHeight="1" x14ac:dyDescent="0.25">
      <c r="A124" s="41" t="s">
        <v>271</v>
      </c>
      <c r="B124" s="42">
        <v>0</v>
      </c>
      <c r="C124" s="42">
        <v>1</v>
      </c>
      <c r="D124" s="42">
        <v>0</v>
      </c>
      <c r="E124" s="42">
        <v>0</v>
      </c>
      <c r="F124" s="42">
        <v>1</v>
      </c>
      <c r="G124" s="42">
        <v>0</v>
      </c>
      <c r="H124" s="42">
        <v>0</v>
      </c>
      <c r="I124" s="42">
        <v>0</v>
      </c>
      <c r="J124" s="42">
        <v>0</v>
      </c>
      <c r="K124" s="42">
        <v>0</v>
      </c>
      <c r="L124" s="42">
        <v>0</v>
      </c>
      <c r="M124" s="42">
        <v>0</v>
      </c>
      <c r="N124" s="42"/>
      <c r="O124" s="42"/>
    </row>
    <row r="125" spans="1:28" ht="20.100000000000001" customHeight="1" x14ac:dyDescent="0.25">
      <c r="A125" s="41" t="s">
        <v>574</v>
      </c>
      <c r="B125" s="42">
        <v>1</v>
      </c>
      <c r="C125" s="42">
        <v>2</v>
      </c>
      <c r="D125" s="42">
        <v>0</v>
      </c>
      <c r="E125" s="42">
        <v>0</v>
      </c>
      <c r="F125" s="42">
        <v>0</v>
      </c>
      <c r="G125" s="42">
        <v>0</v>
      </c>
      <c r="H125" s="42">
        <v>0</v>
      </c>
      <c r="I125" s="42">
        <v>0</v>
      </c>
      <c r="J125" s="42">
        <v>0</v>
      </c>
      <c r="K125" s="42">
        <v>0</v>
      </c>
      <c r="L125" s="42">
        <v>0</v>
      </c>
      <c r="M125" s="42">
        <v>0</v>
      </c>
      <c r="N125" s="42"/>
      <c r="O125" s="42"/>
    </row>
    <row r="126" spans="1:28" ht="20.100000000000001" customHeight="1" x14ac:dyDescent="0.25">
      <c r="A126" s="41" t="s">
        <v>43</v>
      </c>
      <c r="B126" s="42">
        <v>9</v>
      </c>
      <c r="C126" s="42">
        <v>21</v>
      </c>
      <c r="D126" s="42">
        <v>2</v>
      </c>
      <c r="E126" s="42">
        <v>3</v>
      </c>
      <c r="F126" s="42">
        <v>5</v>
      </c>
      <c r="G126" s="42">
        <v>3</v>
      </c>
      <c r="H126" s="42">
        <v>6</v>
      </c>
      <c r="I126" s="42">
        <v>19</v>
      </c>
      <c r="J126" s="42">
        <v>6</v>
      </c>
      <c r="K126" s="42">
        <v>5</v>
      </c>
      <c r="L126" s="42">
        <v>6</v>
      </c>
      <c r="M126" s="42">
        <v>1</v>
      </c>
      <c r="N126" s="42"/>
      <c r="O126" s="42"/>
    </row>
    <row r="127" spans="1:28" ht="20.100000000000001" customHeight="1" x14ac:dyDescent="0.25">
      <c r="A127" s="41" t="s">
        <v>44</v>
      </c>
      <c r="B127" s="42">
        <v>48</v>
      </c>
      <c r="C127" s="42">
        <v>53</v>
      </c>
      <c r="D127" s="42">
        <v>57</v>
      </c>
      <c r="E127" s="42">
        <v>90</v>
      </c>
      <c r="F127" s="42">
        <v>48</v>
      </c>
      <c r="G127" s="42">
        <v>65</v>
      </c>
      <c r="H127" s="42">
        <v>42</v>
      </c>
      <c r="I127" s="42">
        <v>104</v>
      </c>
      <c r="J127" s="42">
        <v>75</v>
      </c>
      <c r="K127" s="42">
        <v>75</v>
      </c>
      <c r="L127" s="42">
        <v>63</v>
      </c>
      <c r="M127" s="42">
        <v>97</v>
      </c>
      <c r="N127" s="42"/>
      <c r="O127" s="42"/>
    </row>
    <row r="128" spans="1:28" ht="20.100000000000001" customHeight="1" x14ac:dyDescent="0.25">
      <c r="A128" s="41" t="s">
        <v>575</v>
      </c>
      <c r="B128" s="42">
        <v>1</v>
      </c>
      <c r="C128" s="42">
        <v>2</v>
      </c>
      <c r="D128" s="42">
        <v>0</v>
      </c>
      <c r="E128" s="42">
        <v>4</v>
      </c>
      <c r="F128" s="42">
        <v>0</v>
      </c>
      <c r="G128" s="42">
        <v>0</v>
      </c>
      <c r="H128" s="42">
        <v>0</v>
      </c>
      <c r="I128" s="42">
        <v>0</v>
      </c>
      <c r="J128" s="42">
        <v>0</v>
      </c>
      <c r="K128" s="42">
        <v>4</v>
      </c>
      <c r="L128" s="42">
        <v>0</v>
      </c>
      <c r="M128" s="42">
        <v>0</v>
      </c>
      <c r="N128" s="42"/>
      <c r="O128" s="42"/>
    </row>
    <row r="129" spans="1:16" ht="20.100000000000001" customHeight="1" x14ac:dyDescent="0.25">
      <c r="A129" s="41" t="s">
        <v>263</v>
      </c>
      <c r="B129" s="42">
        <v>0</v>
      </c>
      <c r="C129" s="42">
        <v>0</v>
      </c>
      <c r="D129" s="42">
        <v>0</v>
      </c>
      <c r="E129" s="42">
        <v>0</v>
      </c>
      <c r="F129" s="42">
        <v>1</v>
      </c>
      <c r="G129" s="42">
        <v>2</v>
      </c>
      <c r="H129" s="42">
        <v>0</v>
      </c>
      <c r="I129" s="42">
        <v>0</v>
      </c>
      <c r="J129" s="42">
        <v>2</v>
      </c>
      <c r="K129" s="42">
        <v>0</v>
      </c>
      <c r="L129" s="42">
        <v>1</v>
      </c>
      <c r="M129" s="42">
        <v>6</v>
      </c>
      <c r="N129" s="42"/>
      <c r="O129" s="42"/>
    </row>
    <row r="130" spans="1:16" ht="20.100000000000001" customHeight="1" x14ac:dyDescent="0.25">
      <c r="A130" s="41" t="s">
        <v>576</v>
      </c>
      <c r="B130" s="42">
        <v>0</v>
      </c>
      <c r="C130" s="42">
        <v>0</v>
      </c>
      <c r="D130" s="42">
        <v>0</v>
      </c>
      <c r="E130" s="42">
        <v>0</v>
      </c>
      <c r="F130" s="42">
        <v>0</v>
      </c>
      <c r="G130" s="42">
        <v>0</v>
      </c>
      <c r="H130" s="42">
        <v>0</v>
      </c>
      <c r="I130" s="42">
        <v>0</v>
      </c>
      <c r="J130" s="42">
        <v>1</v>
      </c>
      <c r="K130" s="42">
        <v>0</v>
      </c>
      <c r="L130" s="42">
        <v>0</v>
      </c>
      <c r="M130" s="42">
        <v>2</v>
      </c>
      <c r="N130" s="42"/>
      <c r="O130" s="42"/>
    </row>
    <row r="131" spans="1:16" ht="20.100000000000001" customHeight="1" x14ac:dyDescent="0.25">
      <c r="A131" s="41" t="s">
        <v>577</v>
      </c>
      <c r="B131" s="42">
        <v>38</v>
      </c>
      <c r="C131" s="42">
        <v>37</v>
      </c>
      <c r="D131" s="42">
        <v>12</v>
      </c>
      <c r="E131" s="42">
        <v>34</v>
      </c>
      <c r="F131" s="42">
        <v>8</v>
      </c>
      <c r="G131" s="42">
        <v>14</v>
      </c>
      <c r="H131" s="42">
        <v>12</v>
      </c>
      <c r="I131" s="42">
        <v>10</v>
      </c>
      <c r="J131" s="42">
        <v>21</v>
      </c>
      <c r="K131" s="42">
        <v>21</v>
      </c>
      <c r="L131" s="42">
        <v>11</v>
      </c>
      <c r="M131" s="42">
        <v>15</v>
      </c>
      <c r="N131" s="42"/>
      <c r="O131" s="42"/>
    </row>
    <row r="132" spans="1:16" ht="20.100000000000001" customHeight="1" x14ac:dyDescent="0.25">
      <c r="A132" s="41" t="s">
        <v>578</v>
      </c>
      <c r="B132" s="42">
        <v>0</v>
      </c>
      <c r="C132" s="42">
        <v>2</v>
      </c>
      <c r="D132" s="42">
        <v>0</v>
      </c>
      <c r="E132" s="42">
        <v>0</v>
      </c>
      <c r="F132" s="42">
        <v>0</v>
      </c>
      <c r="G132" s="42">
        <v>0</v>
      </c>
      <c r="H132" s="42">
        <v>1</v>
      </c>
      <c r="I132" s="42">
        <v>2</v>
      </c>
      <c r="J132" s="42">
        <v>0</v>
      </c>
      <c r="K132" s="42">
        <v>0</v>
      </c>
      <c r="L132" s="42">
        <v>0</v>
      </c>
      <c r="M132" s="42">
        <v>2</v>
      </c>
      <c r="N132" s="42"/>
      <c r="O132" s="42"/>
    </row>
    <row r="133" spans="1:16" ht="20.100000000000001" customHeight="1" x14ac:dyDescent="0.25">
      <c r="A133" s="41" t="s">
        <v>264</v>
      </c>
      <c r="B133" s="42">
        <v>0</v>
      </c>
      <c r="C133" s="42">
        <v>3</v>
      </c>
      <c r="D133" s="42">
        <v>0</v>
      </c>
      <c r="E133" s="42">
        <v>4</v>
      </c>
      <c r="F133" s="42">
        <v>0</v>
      </c>
      <c r="G133" s="42">
        <v>0</v>
      </c>
      <c r="H133" s="42">
        <v>0</v>
      </c>
      <c r="I133" s="42">
        <v>0</v>
      </c>
      <c r="J133" s="42">
        <v>0</v>
      </c>
      <c r="K133" s="42">
        <v>0</v>
      </c>
      <c r="L133" s="42">
        <v>1</v>
      </c>
      <c r="M133" s="42">
        <v>0</v>
      </c>
      <c r="N133" s="42"/>
      <c r="O133" s="42"/>
    </row>
    <row r="134" spans="1:16" ht="20.100000000000001" customHeight="1" x14ac:dyDescent="0.25">
      <c r="A134" s="41" t="s">
        <v>268</v>
      </c>
      <c r="B134" s="42">
        <v>8</v>
      </c>
      <c r="C134" s="42">
        <v>18</v>
      </c>
      <c r="D134" s="42">
        <v>11</v>
      </c>
      <c r="E134" s="42">
        <v>4</v>
      </c>
      <c r="F134" s="42">
        <v>3</v>
      </c>
      <c r="G134" s="42">
        <v>32</v>
      </c>
      <c r="H134" s="42">
        <v>5</v>
      </c>
      <c r="I134" s="42">
        <v>4</v>
      </c>
      <c r="J134" s="42">
        <v>16</v>
      </c>
      <c r="K134" s="42">
        <v>13</v>
      </c>
      <c r="L134" s="42">
        <v>14</v>
      </c>
      <c r="M134" s="42">
        <v>6</v>
      </c>
      <c r="N134" s="42"/>
      <c r="O134" s="42"/>
    </row>
    <row r="135" spans="1:16" ht="20.100000000000001" customHeight="1" thickBot="1" x14ac:dyDescent="0.3">
      <c r="A135" s="41" t="s">
        <v>45</v>
      </c>
      <c r="B135" s="42">
        <v>0</v>
      </c>
      <c r="C135" s="42">
        <v>5</v>
      </c>
      <c r="D135" s="42">
        <v>0</v>
      </c>
      <c r="E135" s="42">
        <v>13</v>
      </c>
      <c r="F135" s="42">
        <v>0</v>
      </c>
      <c r="G135" s="42">
        <v>0</v>
      </c>
      <c r="H135" s="42">
        <v>1</v>
      </c>
      <c r="I135" s="42">
        <v>4</v>
      </c>
      <c r="J135" s="42">
        <v>0</v>
      </c>
      <c r="K135" s="42">
        <v>6</v>
      </c>
      <c r="L135" s="42">
        <v>0</v>
      </c>
      <c r="M135" s="42">
        <v>10</v>
      </c>
      <c r="N135" s="42"/>
      <c r="O135" s="42"/>
    </row>
    <row r="136" spans="1:16" s="48" customFormat="1" ht="15.95" customHeight="1" x14ac:dyDescent="0.25">
      <c r="A136" s="331" t="s">
        <v>588</v>
      </c>
      <c r="B136" s="331"/>
      <c r="C136" s="331"/>
      <c r="D136" s="332"/>
      <c r="E136" s="332"/>
      <c r="F136" s="332"/>
      <c r="G136" s="332"/>
      <c r="H136" s="332"/>
      <c r="I136" s="332"/>
      <c r="J136" s="332"/>
      <c r="K136" s="332"/>
      <c r="L136" s="332"/>
      <c r="M136" s="333" t="s">
        <v>585</v>
      </c>
    </row>
    <row r="137" spans="1:16" s="27" customFormat="1" ht="24.95" customHeight="1" x14ac:dyDescent="0.25">
      <c r="A137" s="347" t="s">
        <v>133</v>
      </c>
      <c r="B137" s="347"/>
      <c r="C137" s="347"/>
      <c r="D137" s="347"/>
      <c r="E137" s="347"/>
      <c r="F137" s="347"/>
      <c r="G137" s="347"/>
    </row>
    <row r="138" spans="1:16" s="55" customFormat="1" ht="24.95" customHeight="1" thickBot="1" x14ac:dyDescent="0.25">
      <c r="A138" s="28" t="s">
        <v>483</v>
      </c>
      <c r="B138" s="53"/>
      <c r="C138" s="53"/>
      <c r="D138" s="53"/>
      <c r="E138" s="53"/>
      <c r="F138" s="53"/>
      <c r="G138" s="53"/>
      <c r="H138" s="53"/>
      <c r="I138" s="53"/>
      <c r="J138" s="53"/>
      <c r="K138" s="53"/>
      <c r="L138" s="53"/>
      <c r="M138" s="53"/>
      <c r="N138" s="53"/>
      <c r="O138" s="336" t="s">
        <v>587</v>
      </c>
      <c r="P138" s="54"/>
    </row>
    <row r="139" spans="1:16" s="39" customFormat="1" ht="20.100000000000001" customHeight="1" x14ac:dyDescent="0.25">
      <c r="A139" s="1023" t="s">
        <v>8</v>
      </c>
      <c r="B139" s="1019" t="s">
        <v>9</v>
      </c>
      <c r="C139" s="1020"/>
      <c r="D139" s="1020"/>
      <c r="E139" s="1020"/>
      <c r="F139" s="1020"/>
      <c r="G139" s="1020"/>
      <c r="H139" s="1020"/>
      <c r="I139" s="1020"/>
      <c r="J139" s="1020"/>
      <c r="K139" s="1020"/>
      <c r="L139" s="1020"/>
      <c r="M139" s="1020"/>
      <c r="N139" s="1020"/>
      <c r="O139" s="1020"/>
      <c r="P139" s="56"/>
    </row>
    <row r="140" spans="1:16" ht="20.100000000000001" customHeight="1" x14ac:dyDescent="0.25">
      <c r="A140" s="1024"/>
      <c r="B140" s="1021" t="s">
        <v>10</v>
      </c>
      <c r="C140" s="1021"/>
      <c r="D140" s="32" t="s">
        <v>69</v>
      </c>
      <c r="E140" s="32"/>
      <c r="F140" s="32" t="s">
        <v>70</v>
      </c>
      <c r="G140" s="32"/>
      <c r="H140" s="32" t="s">
        <v>71</v>
      </c>
      <c r="I140" s="32"/>
      <c r="J140" s="32" t="s">
        <v>72</v>
      </c>
      <c r="K140" s="32"/>
      <c r="L140" s="32" t="s">
        <v>73</v>
      </c>
      <c r="M140" s="32"/>
      <c r="N140" s="32" t="s">
        <v>74</v>
      </c>
      <c r="O140" s="57"/>
      <c r="P140" s="58"/>
    </row>
    <row r="141" spans="1:16" ht="20.100000000000001" customHeight="1" x14ac:dyDescent="0.25">
      <c r="A141" s="1025"/>
      <c r="B141" s="59">
        <v>2015</v>
      </c>
      <c r="C141" s="59">
        <v>2016</v>
      </c>
      <c r="D141" s="59">
        <v>2015</v>
      </c>
      <c r="E141" s="59">
        <v>2016</v>
      </c>
      <c r="F141" s="334">
        <v>2015</v>
      </c>
      <c r="G141" s="334">
        <v>2016</v>
      </c>
      <c r="H141" s="334">
        <v>2015</v>
      </c>
      <c r="I141" s="334">
        <v>2016</v>
      </c>
      <c r="J141" s="334">
        <v>2015</v>
      </c>
      <c r="K141" s="334">
        <v>2016</v>
      </c>
      <c r="L141" s="334">
        <v>2015</v>
      </c>
      <c r="M141" s="334">
        <v>2016</v>
      </c>
      <c r="N141" s="334">
        <v>2015</v>
      </c>
      <c r="O141" s="335">
        <v>2016</v>
      </c>
      <c r="P141" s="58"/>
    </row>
    <row r="142" spans="1:16" ht="20.100000000000001" customHeight="1" x14ac:dyDescent="0.25">
      <c r="A142" s="352" t="s">
        <v>256</v>
      </c>
      <c r="B142" s="40">
        <v>9779</v>
      </c>
      <c r="C142" s="40">
        <v>6725</v>
      </c>
      <c r="D142" s="40">
        <v>1478</v>
      </c>
      <c r="E142" s="40">
        <v>1189</v>
      </c>
      <c r="F142" s="40">
        <v>592</v>
      </c>
      <c r="G142" s="40">
        <v>1039</v>
      </c>
      <c r="H142" s="40">
        <v>631</v>
      </c>
      <c r="I142" s="40">
        <v>453</v>
      </c>
      <c r="J142" s="40">
        <v>1017</v>
      </c>
      <c r="K142" s="40">
        <v>631</v>
      </c>
      <c r="L142" s="40">
        <v>686</v>
      </c>
      <c r="M142" s="40">
        <v>329</v>
      </c>
      <c r="N142" s="40">
        <v>641</v>
      </c>
      <c r="O142" s="40">
        <v>290</v>
      </c>
    </row>
    <row r="143" spans="1:16" ht="20.100000000000001" customHeight="1" x14ac:dyDescent="0.25">
      <c r="A143" s="41" t="s">
        <v>46</v>
      </c>
      <c r="B143" s="42">
        <v>2122</v>
      </c>
      <c r="C143" s="42">
        <v>1218</v>
      </c>
      <c r="D143" s="42">
        <v>741</v>
      </c>
      <c r="E143" s="42">
        <v>136</v>
      </c>
      <c r="F143" s="42">
        <v>61</v>
      </c>
      <c r="G143" s="42">
        <v>196</v>
      </c>
      <c r="H143" s="42">
        <v>97</v>
      </c>
      <c r="I143" s="42">
        <v>71</v>
      </c>
      <c r="J143" s="42">
        <v>273</v>
      </c>
      <c r="K143" s="42">
        <v>272</v>
      </c>
      <c r="L143" s="42">
        <v>79</v>
      </c>
      <c r="M143" s="42">
        <v>72</v>
      </c>
      <c r="N143" s="42">
        <v>83</v>
      </c>
      <c r="O143" s="42">
        <v>33</v>
      </c>
    </row>
    <row r="144" spans="1:16" ht="20.100000000000001" customHeight="1" x14ac:dyDescent="0.25">
      <c r="A144" s="41" t="s">
        <v>47</v>
      </c>
      <c r="B144" s="42">
        <v>250</v>
      </c>
      <c r="C144" s="42">
        <v>115</v>
      </c>
      <c r="D144" s="42">
        <v>91</v>
      </c>
      <c r="E144" s="42">
        <v>20</v>
      </c>
      <c r="F144" s="42">
        <v>13</v>
      </c>
      <c r="G144" s="42">
        <v>19</v>
      </c>
      <c r="H144" s="42">
        <v>16</v>
      </c>
      <c r="I144" s="42">
        <v>7</v>
      </c>
      <c r="J144" s="42">
        <v>33</v>
      </c>
      <c r="K144" s="42">
        <v>12</v>
      </c>
      <c r="L144" s="42">
        <v>7</v>
      </c>
      <c r="M144" s="42">
        <v>11</v>
      </c>
      <c r="N144" s="42">
        <v>10</v>
      </c>
      <c r="O144" s="42">
        <v>4</v>
      </c>
    </row>
    <row r="145" spans="1:15" ht="20.100000000000001" customHeight="1" x14ac:dyDescent="0.25">
      <c r="A145" s="41" t="s">
        <v>48</v>
      </c>
      <c r="B145" s="42">
        <v>191</v>
      </c>
      <c r="C145" s="42">
        <v>111</v>
      </c>
      <c r="D145" s="42">
        <v>10</v>
      </c>
      <c r="E145" s="42">
        <v>14</v>
      </c>
      <c r="F145" s="42">
        <v>8</v>
      </c>
      <c r="G145" s="42">
        <v>22</v>
      </c>
      <c r="H145" s="42">
        <v>13</v>
      </c>
      <c r="I145" s="42">
        <v>13</v>
      </c>
      <c r="J145" s="42">
        <v>21</v>
      </c>
      <c r="K145" s="42">
        <v>15</v>
      </c>
      <c r="L145" s="42">
        <v>6</v>
      </c>
      <c r="M145" s="42">
        <v>11</v>
      </c>
      <c r="N145" s="42">
        <v>16</v>
      </c>
      <c r="O145" s="42">
        <v>7</v>
      </c>
    </row>
    <row r="146" spans="1:15" ht="20.100000000000001" customHeight="1" x14ac:dyDescent="0.25">
      <c r="A146" s="41" t="s">
        <v>579</v>
      </c>
      <c r="B146" s="42">
        <v>12</v>
      </c>
      <c r="C146" s="42">
        <v>12</v>
      </c>
      <c r="D146" s="42">
        <v>0</v>
      </c>
      <c r="E146" s="42">
        <v>10</v>
      </c>
      <c r="F146" s="42">
        <v>1</v>
      </c>
      <c r="G146" s="42">
        <v>0</v>
      </c>
      <c r="H146" s="42">
        <v>2</v>
      </c>
      <c r="I146" s="42">
        <v>2</v>
      </c>
      <c r="J146" s="42">
        <v>0</v>
      </c>
      <c r="K146" s="42">
        <v>0</v>
      </c>
      <c r="L146" s="42">
        <v>0</v>
      </c>
      <c r="M146" s="42">
        <v>0</v>
      </c>
      <c r="N146" s="42">
        <v>1</v>
      </c>
      <c r="O146" s="42">
        <v>0</v>
      </c>
    </row>
    <row r="147" spans="1:15" ht="20.100000000000001" customHeight="1" x14ac:dyDescent="0.25">
      <c r="A147" s="41" t="s">
        <v>270</v>
      </c>
      <c r="B147" s="42">
        <v>7</v>
      </c>
      <c r="C147" s="42">
        <v>4</v>
      </c>
      <c r="D147" s="42">
        <v>2</v>
      </c>
      <c r="E147" s="42">
        <v>0</v>
      </c>
      <c r="F147" s="42">
        <v>0</v>
      </c>
      <c r="G147" s="42">
        <v>0</v>
      </c>
      <c r="H147" s="42">
        <v>1</v>
      </c>
      <c r="I147" s="42">
        <v>0</v>
      </c>
      <c r="J147" s="42">
        <v>1</v>
      </c>
      <c r="K147" s="42">
        <v>0</v>
      </c>
      <c r="L147" s="42">
        <v>2</v>
      </c>
      <c r="M147" s="42">
        <v>2</v>
      </c>
      <c r="N147" s="42">
        <v>0</v>
      </c>
      <c r="O147" s="42">
        <v>0</v>
      </c>
    </row>
    <row r="148" spans="1:15" ht="20.100000000000001" customHeight="1" x14ac:dyDescent="0.25">
      <c r="A148" s="41" t="s">
        <v>49</v>
      </c>
      <c r="B148" s="42">
        <v>181</v>
      </c>
      <c r="C148" s="42">
        <v>87</v>
      </c>
      <c r="D148" s="42">
        <v>70</v>
      </c>
      <c r="E148" s="42">
        <v>14</v>
      </c>
      <c r="F148" s="42">
        <v>10</v>
      </c>
      <c r="G148" s="42">
        <v>13</v>
      </c>
      <c r="H148" s="42">
        <v>3</v>
      </c>
      <c r="I148" s="42">
        <v>3</v>
      </c>
      <c r="J148" s="42">
        <v>3</v>
      </c>
      <c r="K148" s="42">
        <v>6</v>
      </c>
      <c r="L148" s="42">
        <v>35</v>
      </c>
      <c r="M148" s="42">
        <v>5</v>
      </c>
      <c r="N148" s="42">
        <v>10</v>
      </c>
      <c r="O148" s="42">
        <v>7</v>
      </c>
    </row>
    <row r="149" spans="1:15" ht="20.100000000000001" customHeight="1" x14ac:dyDescent="0.25">
      <c r="A149" s="41" t="s">
        <v>580</v>
      </c>
      <c r="B149" s="42">
        <v>8</v>
      </c>
      <c r="C149" s="42">
        <v>31</v>
      </c>
      <c r="D149" s="42">
        <v>2</v>
      </c>
      <c r="E149" s="42">
        <v>0</v>
      </c>
      <c r="F149" s="42">
        <v>0</v>
      </c>
      <c r="G149" s="42">
        <v>29</v>
      </c>
      <c r="H149" s="42">
        <v>2</v>
      </c>
      <c r="I149" s="42">
        <v>0</v>
      </c>
      <c r="J149" s="42">
        <v>2</v>
      </c>
      <c r="K149" s="42">
        <v>0</v>
      </c>
      <c r="L149" s="42">
        <v>0</v>
      </c>
      <c r="M149" s="42">
        <v>0</v>
      </c>
      <c r="N149" s="42">
        <v>0</v>
      </c>
      <c r="O149" s="42">
        <v>0</v>
      </c>
    </row>
    <row r="150" spans="1:15" ht="20.100000000000001" customHeight="1" x14ac:dyDescent="0.25">
      <c r="A150" s="41" t="s">
        <v>276</v>
      </c>
      <c r="B150" s="42">
        <v>7</v>
      </c>
      <c r="C150" s="42">
        <v>12</v>
      </c>
      <c r="D150" s="42">
        <v>0</v>
      </c>
      <c r="E150" s="42">
        <v>4</v>
      </c>
      <c r="F150" s="42">
        <v>0</v>
      </c>
      <c r="G150" s="42">
        <v>3</v>
      </c>
      <c r="H150" s="42">
        <v>2</v>
      </c>
      <c r="I150" s="42">
        <v>0</v>
      </c>
      <c r="J150" s="42">
        <v>0</v>
      </c>
      <c r="K150" s="42">
        <v>0</v>
      </c>
      <c r="L150" s="42">
        <v>1</v>
      </c>
      <c r="M150" s="42">
        <v>2</v>
      </c>
      <c r="N150" s="42">
        <v>0</v>
      </c>
      <c r="O150" s="42">
        <v>2</v>
      </c>
    </row>
    <row r="151" spans="1:15" ht="20.100000000000001" customHeight="1" x14ac:dyDescent="0.25">
      <c r="A151" s="41" t="s">
        <v>50</v>
      </c>
      <c r="B151" s="42">
        <v>685</v>
      </c>
      <c r="C151" s="42">
        <v>466</v>
      </c>
      <c r="D151" s="42">
        <v>39</v>
      </c>
      <c r="E151" s="42">
        <v>84</v>
      </c>
      <c r="F151" s="42">
        <v>34</v>
      </c>
      <c r="G151" s="42">
        <v>39</v>
      </c>
      <c r="H151" s="42">
        <v>35</v>
      </c>
      <c r="I151" s="42">
        <v>43</v>
      </c>
      <c r="J151" s="42">
        <v>59</v>
      </c>
      <c r="K151" s="42">
        <v>31</v>
      </c>
      <c r="L151" s="42">
        <v>50</v>
      </c>
      <c r="M151" s="42">
        <v>13</v>
      </c>
      <c r="N151" s="42">
        <v>39</v>
      </c>
      <c r="O151" s="42">
        <v>28</v>
      </c>
    </row>
    <row r="152" spans="1:15" ht="20.100000000000001" customHeight="1" x14ac:dyDescent="0.25">
      <c r="A152" s="41" t="s">
        <v>272</v>
      </c>
      <c r="B152" s="42">
        <v>20</v>
      </c>
      <c r="C152" s="42">
        <v>10</v>
      </c>
      <c r="D152" s="42">
        <v>0</v>
      </c>
      <c r="E152" s="42">
        <v>2</v>
      </c>
      <c r="F152" s="42">
        <v>14</v>
      </c>
      <c r="G152" s="42">
        <v>0</v>
      </c>
      <c r="H152" s="42">
        <v>1</v>
      </c>
      <c r="I152" s="42">
        <v>0</v>
      </c>
      <c r="J152" s="42">
        <v>0</v>
      </c>
      <c r="K152" s="42">
        <v>1</v>
      </c>
      <c r="L152" s="42">
        <v>1</v>
      </c>
      <c r="M152" s="42">
        <v>1</v>
      </c>
      <c r="N152" s="42">
        <v>0</v>
      </c>
      <c r="O152" s="42">
        <v>1</v>
      </c>
    </row>
    <row r="153" spans="1:15" ht="20.100000000000001" customHeight="1" x14ac:dyDescent="0.25">
      <c r="A153" s="41" t="s">
        <v>51</v>
      </c>
      <c r="B153" s="42">
        <v>149</v>
      </c>
      <c r="C153" s="42">
        <v>80</v>
      </c>
      <c r="D153" s="42">
        <v>31</v>
      </c>
      <c r="E153" s="42">
        <v>12</v>
      </c>
      <c r="F153" s="42">
        <v>9</v>
      </c>
      <c r="G153" s="42">
        <v>13</v>
      </c>
      <c r="H153" s="42">
        <v>23</v>
      </c>
      <c r="I153" s="42">
        <v>5</v>
      </c>
      <c r="J153" s="42">
        <v>8</v>
      </c>
      <c r="K153" s="42">
        <v>11</v>
      </c>
      <c r="L153" s="42">
        <v>15</v>
      </c>
      <c r="M153" s="42">
        <v>3</v>
      </c>
      <c r="N153" s="42">
        <v>11</v>
      </c>
      <c r="O153" s="42">
        <v>0</v>
      </c>
    </row>
    <row r="154" spans="1:15" ht="20.100000000000001" customHeight="1" x14ac:dyDescent="0.25">
      <c r="A154" s="41" t="s">
        <v>52</v>
      </c>
      <c r="B154" s="42">
        <v>1000</v>
      </c>
      <c r="C154" s="42">
        <v>828</v>
      </c>
      <c r="D154" s="42">
        <v>71</v>
      </c>
      <c r="E154" s="42">
        <v>168</v>
      </c>
      <c r="F154" s="42">
        <v>64</v>
      </c>
      <c r="G154" s="42">
        <v>87</v>
      </c>
      <c r="H154" s="42">
        <v>53</v>
      </c>
      <c r="I154" s="42">
        <v>47</v>
      </c>
      <c r="J154" s="42">
        <v>64</v>
      </c>
      <c r="K154" s="42">
        <v>35</v>
      </c>
      <c r="L154" s="42">
        <v>124</v>
      </c>
      <c r="M154" s="42">
        <v>48</v>
      </c>
      <c r="N154" s="42">
        <v>72</v>
      </c>
      <c r="O154" s="42">
        <v>41</v>
      </c>
    </row>
    <row r="155" spans="1:15" ht="20.100000000000001" customHeight="1" x14ac:dyDescent="0.25">
      <c r="A155" s="41" t="s">
        <v>53</v>
      </c>
      <c r="B155" s="42">
        <v>24</v>
      </c>
      <c r="C155" s="42">
        <v>24</v>
      </c>
      <c r="D155" s="42">
        <v>1</v>
      </c>
      <c r="E155" s="42">
        <v>1</v>
      </c>
      <c r="F155" s="42">
        <v>1</v>
      </c>
      <c r="G155" s="42">
        <v>4</v>
      </c>
      <c r="H155" s="42">
        <v>3</v>
      </c>
      <c r="I155" s="42">
        <v>2</v>
      </c>
      <c r="J155" s="42">
        <v>2</v>
      </c>
      <c r="K155" s="42">
        <v>2</v>
      </c>
      <c r="L155" s="42">
        <v>3</v>
      </c>
      <c r="M155" s="42">
        <v>2</v>
      </c>
      <c r="N155" s="42">
        <v>1</v>
      </c>
      <c r="O155" s="42">
        <v>0</v>
      </c>
    </row>
    <row r="156" spans="1:15" ht="20.100000000000001" customHeight="1" x14ac:dyDescent="0.25">
      <c r="A156" s="41" t="s">
        <v>54</v>
      </c>
      <c r="B156" s="42">
        <v>875</v>
      </c>
      <c r="C156" s="42">
        <v>747</v>
      </c>
      <c r="D156" s="42">
        <v>56</v>
      </c>
      <c r="E156" s="42">
        <v>92</v>
      </c>
      <c r="F156" s="42">
        <v>36</v>
      </c>
      <c r="G156" s="42">
        <v>63</v>
      </c>
      <c r="H156" s="42">
        <v>69</v>
      </c>
      <c r="I156" s="42">
        <v>78</v>
      </c>
      <c r="J156" s="42">
        <v>162</v>
      </c>
      <c r="K156" s="42">
        <v>47</v>
      </c>
      <c r="L156" s="42">
        <v>92</v>
      </c>
      <c r="M156" s="42">
        <v>17</v>
      </c>
      <c r="N156" s="42">
        <v>60</v>
      </c>
      <c r="O156" s="42">
        <v>21</v>
      </c>
    </row>
    <row r="157" spans="1:15" ht="20.100000000000001" customHeight="1" x14ac:dyDescent="0.25">
      <c r="A157" s="41" t="s">
        <v>55</v>
      </c>
      <c r="B157" s="42">
        <v>23</v>
      </c>
      <c r="C157" s="42">
        <v>37</v>
      </c>
      <c r="D157" s="42">
        <v>5</v>
      </c>
      <c r="E157" s="42">
        <v>4</v>
      </c>
      <c r="F157" s="42">
        <v>5</v>
      </c>
      <c r="G157" s="42">
        <v>22</v>
      </c>
      <c r="H157" s="42">
        <v>2</v>
      </c>
      <c r="I157" s="42">
        <v>3</v>
      </c>
      <c r="J157" s="42">
        <v>0</v>
      </c>
      <c r="K157" s="42">
        <v>0</v>
      </c>
      <c r="L157" s="42">
        <v>3</v>
      </c>
      <c r="M157" s="42">
        <v>2</v>
      </c>
      <c r="N157" s="42">
        <v>0</v>
      </c>
      <c r="O157" s="42">
        <v>0</v>
      </c>
    </row>
    <row r="158" spans="1:15" s="39" customFormat="1" ht="20.100000000000001" customHeight="1" x14ac:dyDescent="0.25">
      <c r="A158" s="41" t="s">
        <v>56</v>
      </c>
      <c r="B158" s="42">
        <v>125</v>
      </c>
      <c r="C158" s="42">
        <v>132</v>
      </c>
      <c r="D158" s="42">
        <v>10</v>
      </c>
      <c r="E158" s="42">
        <v>27</v>
      </c>
      <c r="F158" s="42">
        <v>22</v>
      </c>
      <c r="G158" s="42">
        <v>15</v>
      </c>
      <c r="H158" s="42">
        <v>11</v>
      </c>
      <c r="I158" s="42">
        <v>5</v>
      </c>
      <c r="J158" s="42">
        <v>8</v>
      </c>
      <c r="K158" s="42">
        <v>7</v>
      </c>
      <c r="L158" s="42">
        <v>13</v>
      </c>
      <c r="M158" s="42">
        <v>16</v>
      </c>
      <c r="N158" s="42">
        <v>14</v>
      </c>
      <c r="O158" s="42">
        <v>7</v>
      </c>
    </row>
    <row r="159" spans="1:15" s="39" customFormat="1" ht="20.100000000000001" customHeight="1" x14ac:dyDescent="0.25">
      <c r="A159" s="41" t="s">
        <v>57</v>
      </c>
      <c r="B159" s="42">
        <v>793</v>
      </c>
      <c r="C159" s="42">
        <v>411</v>
      </c>
      <c r="D159" s="42">
        <v>44</v>
      </c>
      <c r="E159" s="42">
        <v>105</v>
      </c>
      <c r="F159" s="42">
        <v>61</v>
      </c>
      <c r="G159" s="42">
        <v>91</v>
      </c>
      <c r="H159" s="42">
        <v>37</v>
      </c>
      <c r="I159" s="42">
        <v>22</v>
      </c>
      <c r="J159" s="42">
        <v>55</v>
      </c>
      <c r="K159" s="42">
        <v>19</v>
      </c>
      <c r="L159" s="42">
        <v>56</v>
      </c>
      <c r="M159" s="42">
        <v>19</v>
      </c>
      <c r="N159" s="42">
        <v>72</v>
      </c>
      <c r="O159" s="42">
        <v>12</v>
      </c>
    </row>
    <row r="160" spans="1:15" s="39" customFormat="1" ht="20.100000000000001" customHeight="1" x14ac:dyDescent="0.25">
      <c r="A160" s="41" t="s">
        <v>581</v>
      </c>
      <c r="B160" s="42">
        <v>7</v>
      </c>
      <c r="C160" s="42">
        <v>5</v>
      </c>
      <c r="D160" s="42">
        <v>1</v>
      </c>
      <c r="E160" s="42">
        <v>0</v>
      </c>
      <c r="F160" s="42">
        <v>0</v>
      </c>
      <c r="G160" s="42">
        <v>0</v>
      </c>
      <c r="H160" s="42">
        <v>2</v>
      </c>
      <c r="I160" s="42">
        <v>0</v>
      </c>
      <c r="J160" s="42">
        <v>1</v>
      </c>
      <c r="K160" s="42">
        <v>2</v>
      </c>
      <c r="L160" s="42">
        <v>0</v>
      </c>
      <c r="M160" s="42">
        <v>0</v>
      </c>
      <c r="N160" s="42">
        <v>0</v>
      </c>
      <c r="O160" s="42">
        <v>1</v>
      </c>
    </row>
    <row r="161" spans="1:15" ht="20.100000000000001" customHeight="1" x14ac:dyDescent="0.25">
      <c r="A161" s="41" t="s">
        <v>275</v>
      </c>
      <c r="B161" s="42">
        <v>9</v>
      </c>
      <c r="C161" s="42">
        <v>10</v>
      </c>
      <c r="D161" s="42">
        <v>2</v>
      </c>
      <c r="E161" s="42">
        <v>3</v>
      </c>
      <c r="F161" s="42">
        <v>1</v>
      </c>
      <c r="G161" s="42">
        <v>4</v>
      </c>
      <c r="H161" s="42">
        <v>3</v>
      </c>
      <c r="I161" s="42">
        <v>0</v>
      </c>
      <c r="J161" s="42">
        <v>0</v>
      </c>
      <c r="K161" s="42">
        <v>1</v>
      </c>
      <c r="L161" s="42">
        <v>0</v>
      </c>
      <c r="M161" s="42">
        <v>0</v>
      </c>
      <c r="N161" s="42">
        <v>0</v>
      </c>
      <c r="O161" s="42">
        <v>0</v>
      </c>
    </row>
    <row r="162" spans="1:15" ht="20.100000000000001" customHeight="1" x14ac:dyDescent="0.25">
      <c r="A162" s="41" t="s">
        <v>582</v>
      </c>
      <c r="B162" s="42">
        <v>7</v>
      </c>
      <c r="C162" s="42">
        <v>4</v>
      </c>
      <c r="D162" s="42">
        <v>0</v>
      </c>
      <c r="E162" s="42">
        <v>0</v>
      </c>
      <c r="F162" s="42">
        <v>0</v>
      </c>
      <c r="G162" s="42">
        <v>0</v>
      </c>
      <c r="H162" s="42">
        <v>0</v>
      </c>
      <c r="I162" s="42">
        <v>0</v>
      </c>
      <c r="J162" s="42">
        <v>3</v>
      </c>
      <c r="K162" s="42">
        <v>0</v>
      </c>
      <c r="L162" s="42">
        <v>0</v>
      </c>
      <c r="M162" s="42">
        <v>0</v>
      </c>
      <c r="N162" s="42">
        <v>0</v>
      </c>
      <c r="O162" s="42">
        <v>0</v>
      </c>
    </row>
    <row r="163" spans="1:15" s="39" customFormat="1" ht="20.100000000000001" customHeight="1" x14ac:dyDescent="0.25">
      <c r="A163" s="41" t="s">
        <v>58</v>
      </c>
      <c r="B163" s="42">
        <v>84</v>
      </c>
      <c r="C163" s="42">
        <v>68</v>
      </c>
      <c r="D163" s="42">
        <v>6</v>
      </c>
      <c r="E163" s="42">
        <v>12</v>
      </c>
      <c r="F163" s="42">
        <v>7</v>
      </c>
      <c r="G163" s="42">
        <v>6</v>
      </c>
      <c r="H163" s="42">
        <v>14</v>
      </c>
      <c r="I163" s="42">
        <v>4</v>
      </c>
      <c r="J163" s="42">
        <v>5</v>
      </c>
      <c r="K163" s="42">
        <v>3</v>
      </c>
      <c r="L163" s="42">
        <v>1</v>
      </c>
      <c r="M163" s="42">
        <v>4</v>
      </c>
      <c r="N163" s="42">
        <v>5</v>
      </c>
      <c r="O163" s="42">
        <v>1</v>
      </c>
    </row>
    <row r="164" spans="1:15" s="39" customFormat="1" ht="20.100000000000001" customHeight="1" x14ac:dyDescent="0.25">
      <c r="A164" s="41" t="s">
        <v>59</v>
      </c>
      <c r="B164" s="42">
        <v>105</v>
      </c>
      <c r="C164" s="42">
        <v>117</v>
      </c>
      <c r="D164" s="42">
        <v>9</v>
      </c>
      <c r="E164" s="42">
        <v>9</v>
      </c>
      <c r="F164" s="42">
        <v>10</v>
      </c>
      <c r="G164" s="42">
        <v>20</v>
      </c>
      <c r="H164" s="42">
        <v>10</v>
      </c>
      <c r="I164" s="42">
        <v>4</v>
      </c>
      <c r="J164" s="42">
        <v>6</v>
      </c>
      <c r="K164" s="42">
        <v>2</v>
      </c>
      <c r="L164" s="42">
        <v>8</v>
      </c>
      <c r="M164" s="42">
        <v>5</v>
      </c>
      <c r="N164" s="42">
        <v>3</v>
      </c>
      <c r="O164" s="42">
        <v>1</v>
      </c>
    </row>
    <row r="165" spans="1:15" s="39" customFormat="1" ht="20.100000000000001" customHeight="1" x14ac:dyDescent="0.25">
      <c r="A165" s="41" t="s">
        <v>60</v>
      </c>
      <c r="B165" s="42">
        <v>1286</v>
      </c>
      <c r="C165" s="42">
        <v>503</v>
      </c>
      <c r="D165" s="42">
        <v>72</v>
      </c>
      <c r="E165" s="42">
        <v>144</v>
      </c>
      <c r="F165" s="42">
        <v>95</v>
      </c>
      <c r="G165" s="42">
        <v>190</v>
      </c>
      <c r="H165" s="42">
        <v>99</v>
      </c>
      <c r="I165" s="42">
        <v>14</v>
      </c>
      <c r="J165" s="42">
        <v>149</v>
      </c>
      <c r="K165" s="42">
        <v>18</v>
      </c>
      <c r="L165" s="42">
        <v>89</v>
      </c>
      <c r="M165" s="42">
        <v>7</v>
      </c>
      <c r="N165" s="42">
        <v>117</v>
      </c>
      <c r="O165" s="42">
        <v>14</v>
      </c>
    </row>
    <row r="166" spans="1:15" s="39" customFormat="1" ht="20.100000000000001" customHeight="1" x14ac:dyDescent="0.25">
      <c r="A166" s="41" t="s">
        <v>262</v>
      </c>
      <c r="B166" s="42">
        <v>869</v>
      </c>
      <c r="C166" s="42">
        <v>889</v>
      </c>
      <c r="D166" s="42">
        <v>62</v>
      </c>
      <c r="E166" s="42">
        <v>154</v>
      </c>
      <c r="F166" s="42">
        <v>71</v>
      </c>
      <c r="G166" s="42">
        <v>82</v>
      </c>
      <c r="H166" s="42">
        <v>93</v>
      </c>
      <c r="I166" s="42">
        <v>83</v>
      </c>
      <c r="J166" s="42">
        <v>66</v>
      </c>
      <c r="K166" s="42">
        <v>54</v>
      </c>
      <c r="L166" s="42">
        <v>55</v>
      </c>
      <c r="M166" s="42">
        <v>51</v>
      </c>
      <c r="N166" s="42">
        <v>73</v>
      </c>
      <c r="O166" s="42">
        <v>49</v>
      </c>
    </row>
    <row r="167" spans="1:15" s="39" customFormat="1" ht="20.100000000000001" customHeight="1" x14ac:dyDescent="0.25">
      <c r="A167" s="41" t="s">
        <v>61</v>
      </c>
      <c r="B167" s="42">
        <v>28</v>
      </c>
      <c r="C167" s="42">
        <v>40</v>
      </c>
      <c r="D167" s="42">
        <v>1</v>
      </c>
      <c r="E167" s="42">
        <v>1</v>
      </c>
      <c r="F167" s="42">
        <v>1</v>
      </c>
      <c r="G167" s="42">
        <v>22</v>
      </c>
      <c r="H167" s="42">
        <v>0</v>
      </c>
      <c r="I167" s="42">
        <v>2</v>
      </c>
      <c r="J167" s="42">
        <v>1</v>
      </c>
      <c r="K167" s="42">
        <v>1</v>
      </c>
      <c r="L167" s="42">
        <v>1</v>
      </c>
      <c r="M167" s="42">
        <v>8</v>
      </c>
      <c r="N167" s="42">
        <v>4</v>
      </c>
      <c r="O167" s="42">
        <v>0</v>
      </c>
    </row>
    <row r="168" spans="1:15" s="39" customFormat="1" ht="20.100000000000001" customHeight="1" x14ac:dyDescent="0.25">
      <c r="A168" s="41" t="s">
        <v>273</v>
      </c>
      <c r="B168" s="42">
        <v>22</v>
      </c>
      <c r="C168" s="42">
        <v>10</v>
      </c>
      <c r="D168" s="42">
        <v>2</v>
      </c>
      <c r="E168" s="42">
        <v>0</v>
      </c>
      <c r="F168" s="42">
        <v>0</v>
      </c>
      <c r="G168" s="42">
        <v>0</v>
      </c>
      <c r="H168" s="42">
        <v>1</v>
      </c>
      <c r="I168" s="42">
        <v>0</v>
      </c>
      <c r="J168" s="42">
        <v>0</v>
      </c>
      <c r="K168" s="42">
        <v>0</v>
      </c>
      <c r="L168" s="42">
        <v>2</v>
      </c>
      <c r="M168" s="42">
        <v>5</v>
      </c>
      <c r="N168" s="42">
        <v>2</v>
      </c>
      <c r="O168" s="42">
        <v>0</v>
      </c>
    </row>
    <row r="169" spans="1:15" s="39" customFormat="1" ht="20.100000000000001" customHeight="1" x14ac:dyDescent="0.25">
      <c r="A169" s="41" t="s">
        <v>62</v>
      </c>
      <c r="B169" s="42">
        <v>78</v>
      </c>
      <c r="C169" s="42">
        <v>121</v>
      </c>
      <c r="D169" s="42">
        <v>11</v>
      </c>
      <c r="E169" s="42">
        <v>26</v>
      </c>
      <c r="F169" s="42">
        <v>14</v>
      </c>
      <c r="G169" s="42">
        <v>7</v>
      </c>
      <c r="H169" s="42">
        <v>3</v>
      </c>
      <c r="I169" s="42">
        <v>8</v>
      </c>
      <c r="J169" s="42">
        <v>9</v>
      </c>
      <c r="K169" s="42">
        <v>23</v>
      </c>
      <c r="L169" s="42">
        <v>3</v>
      </c>
      <c r="M169" s="42">
        <v>5</v>
      </c>
      <c r="N169" s="42">
        <v>4</v>
      </c>
      <c r="O169" s="42">
        <v>12</v>
      </c>
    </row>
    <row r="170" spans="1:15" s="39" customFormat="1" ht="20.100000000000001" customHeight="1" x14ac:dyDescent="0.25">
      <c r="A170" s="41" t="s">
        <v>274</v>
      </c>
      <c r="B170" s="42">
        <v>6</v>
      </c>
      <c r="C170" s="42">
        <v>9</v>
      </c>
      <c r="D170" s="42">
        <v>2</v>
      </c>
      <c r="E170" s="42">
        <v>2</v>
      </c>
      <c r="F170" s="42">
        <v>0</v>
      </c>
      <c r="G170" s="42">
        <v>2</v>
      </c>
      <c r="H170" s="42">
        <v>0</v>
      </c>
      <c r="I170" s="42">
        <v>0</v>
      </c>
      <c r="J170" s="42">
        <v>0</v>
      </c>
      <c r="K170" s="42">
        <v>0</v>
      </c>
      <c r="L170" s="42">
        <v>0</v>
      </c>
      <c r="M170" s="42">
        <v>0</v>
      </c>
      <c r="N170" s="42">
        <v>0</v>
      </c>
      <c r="O170" s="42">
        <v>2</v>
      </c>
    </row>
    <row r="171" spans="1:15" s="39" customFormat="1" ht="20.100000000000001" customHeight="1" x14ac:dyDescent="0.25">
      <c r="A171" s="41" t="s">
        <v>63</v>
      </c>
      <c r="B171" s="42">
        <v>205</v>
      </c>
      <c r="C171" s="42">
        <v>147</v>
      </c>
      <c r="D171" s="42">
        <v>46</v>
      </c>
      <c r="E171" s="42">
        <v>21</v>
      </c>
      <c r="F171" s="42">
        <v>18</v>
      </c>
      <c r="G171" s="42">
        <v>30</v>
      </c>
      <c r="H171" s="42">
        <v>13</v>
      </c>
      <c r="I171" s="42">
        <v>9</v>
      </c>
      <c r="J171" s="42">
        <v>9</v>
      </c>
      <c r="K171" s="42">
        <v>1</v>
      </c>
      <c r="L171" s="42">
        <v>6</v>
      </c>
      <c r="M171" s="42">
        <v>10</v>
      </c>
      <c r="N171" s="42">
        <v>5</v>
      </c>
      <c r="O171" s="42">
        <v>9</v>
      </c>
    </row>
    <row r="172" spans="1:15" s="39" customFormat="1" ht="20.100000000000001" customHeight="1" x14ac:dyDescent="0.25">
      <c r="A172" s="41" t="s">
        <v>64</v>
      </c>
      <c r="B172" s="42">
        <v>554</v>
      </c>
      <c r="C172" s="42">
        <v>375</v>
      </c>
      <c r="D172" s="42">
        <v>85</v>
      </c>
      <c r="E172" s="42">
        <v>73</v>
      </c>
      <c r="F172" s="42">
        <v>35</v>
      </c>
      <c r="G172" s="42">
        <v>56</v>
      </c>
      <c r="H172" s="42">
        <v>18</v>
      </c>
      <c r="I172" s="42">
        <v>21</v>
      </c>
      <c r="J172" s="42">
        <v>75</v>
      </c>
      <c r="K172" s="42">
        <v>66</v>
      </c>
      <c r="L172" s="42">
        <v>28</v>
      </c>
      <c r="M172" s="42">
        <v>6</v>
      </c>
      <c r="N172" s="42">
        <v>35</v>
      </c>
      <c r="O172" s="42">
        <v>27</v>
      </c>
    </row>
    <row r="173" spans="1:15" s="39" customFormat="1" ht="20.100000000000001" customHeight="1" x14ac:dyDescent="0.25">
      <c r="A173" s="41" t="s">
        <v>261</v>
      </c>
      <c r="B173" s="42">
        <v>19</v>
      </c>
      <c r="C173" s="42">
        <v>64</v>
      </c>
      <c r="D173" s="42">
        <v>2</v>
      </c>
      <c r="E173" s="42">
        <v>38</v>
      </c>
      <c r="F173" s="42">
        <v>0</v>
      </c>
      <c r="G173" s="42">
        <v>2</v>
      </c>
      <c r="H173" s="42">
        <v>2</v>
      </c>
      <c r="I173" s="42">
        <v>5</v>
      </c>
      <c r="J173" s="42">
        <v>1</v>
      </c>
      <c r="K173" s="42">
        <v>0</v>
      </c>
      <c r="L173" s="42">
        <v>1</v>
      </c>
      <c r="M173" s="42">
        <v>1</v>
      </c>
      <c r="N173" s="42">
        <v>3</v>
      </c>
      <c r="O173" s="42">
        <v>9</v>
      </c>
    </row>
    <row r="174" spans="1:15" s="39" customFormat="1" ht="20.100000000000001" customHeight="1" x14ac:dyDescent="0.25">
      <c r="A174" s="41" t="s">
        <v>583</v>
      </c>
      <c r="B174" s="42">
        <v>10</v>
      </c>
      <c r="C174" s="42">
        <v>18</v>
      </c>
      <c r="D174" s="42">
        <v>2</v>
      </c>
      <c r="E174" s="42">
        <v>4</v>
      </c>
      <c r="F174" s="42">
        <v>0</v>
      </c>
      <c r="G174" s="42">
        <v>2</v>
      </c>
      <c r="H174" s="42">
        <v>1</v>
      </c>
      <c r="I174" s="42">
        <v>0</v>
      </c>
      <c r="J174" s="42">
        <v>0</v>
      </c>
      <c r="K174" s="42">
        <v>0</v>
      </c>
      <c r="L174" s="42">
        <v>3</v>
      </c>
      <c r="M174" s="42">
        <v>1</v>
      </c>
      <c r="N174" s="42">
        <v>0</v>
      </c>
      <c r="O174" s="42">
        <v>2</v>
      </c>
    </row>
    <row r="175" spans="1:15" s="39" customFormat="1" ht="20.100000000000001" customHeight="1" x14ac:dyDescent="0.25">
      <c r="A175" s="41" t="s">
        <v>65</v>
      </c>
      <c r="B175" s="42">
        <v>18</v>
      </c>
      <c r="C175" s="42">
        <v>20</v>
      </c>
      <c r="D175" s="42">
        <v>2</v>
      </c>
      <c r="E175" s="42">
        <v>9</v>
      </c>
      <c r="F175" s="42">
        <v>1</v>
      </c>
      <c r="G175" s="42">
        <v>0</v>
      </c>
      <c r="H175" s="42">
        <v>2</v>
      </c>
      <c r="I175" s="42">
        <v>2</v>
      </c>
      <c r="J175" s="42">
        <v>1</v>
      </c>
      <c r="K175" s="42">
        <v>2</v>
      </c>
      <c r="L175" s="42">
        <v>2</v>
      </c>
      <c r="M175" s="42">
        <v>2</v>
      </c>
      <c r="N175" s="42">
        <v>1</v>
      </c>
      <c r="O175" s="42">
        <v>0</v>
      </c>
    </row>
    <row r="176" spans="1:15" ht="20.100000000000001" customHeight="1" x14ac:dyDescent="0.25">
      <c r="A176" s="352" t="s">
        <v>257</v>
      </c>
      <c r="B176" s="40">
        <v>244</v>
      </c>
      <c r="C176" s="40">
        <v>295</v>
      </c>
      <c r="D176" s="40">
        <v>36</v>
      </c>
      <c r="E176" s="40">
        <v>47</v>
      </c>
      <c r="F176" s="40">
        <v>22</v>
      </c>
      <c r="G176" s="40">
        <v>19</v>
      </c>
      <c r="H176" s="40">
        <v>21</v>
      </c>
      <c r="I176" s="40">
        <v>12</v>
      </c>
      <c r="J176" s="40">
        <v>14</v>
      </c>
      <c r="K176" s="40">
        <v>8</v>
      </c>
      <c r="L176" s="40">
        <v>34</v>
      </c>
      <c r="M176" s="40">
        <v>16</v>
      </c>
      <c r="N176" s="40">
        <v>34</v>
      </c>
      <c r="O176" s="40">
        <v>23</v>
      </c>
    </row>
    <row r="177" spans="1:19" ht="20.100000000000001" customHeight="1" x14ac:dyDescent="0.25">
      <c r="A177" s="41" t="s">
        <v>66</v>
      </c>
      <c r="B177" s="42">
        <v>190</v>
      </c>
      <c r="C177" s="42">
        <v>225</v>
      </c>
      <c r="D177" s="44">
        <v>29</v>
      </c>
      <c r="E177" s="44">
        <v>34</v>
      </c>
      <c r="F177" s="44">
        <v>21</v>
      </c>
      <c r="G177" s="44">
        <v>17</v>
      </c>
      <c r="H177" s="44">
        <v>14</v>
      </c>
      <c r="I177" s="44">
        <v>11</v>
      </c>
      <c r="J177" s="44">
        <v>8</v>
      </c>
      <c r="K177" s="44">
        <v>7</v>
      </c>
      <c r="L177" s="44">
        <v>28</v>
      </c>
      <c r="M177" s="44">
        <v>7</v>
      </c>
      <c r="N177" s="44">
        <v>29</v>
      </c>
      <c r="O177" s="44">
        <v>14</v>
      </c>
    </row>
    <row r="178" spans="1:19" ht="20.100000000000001" customHeight="1" x14ac:dyDescent="0.25">
      <c r="A178" s="41" t="s">
        <v>67</v>
      </c>
      <c r="B178" s="42">
        <v>50</v>
      </c>
      <c r="C178" s="42">
        <v>66</v>
      </c>
      <c r="D178" s="44">
        <v>7</v>
      </c>
      <c r="E178" s="44">
        <v>9</v>
      </c>
      <c r="F178" s="44">
        <v>1</v>
      </c>
      <c r="G178" s="44">
        <v>2</v>
      </c>
      <c r="H178" s="44">
        <v>7</v>
      </c>
      <c r="I178" s="44">
        <v>1</v>
      </c>
      <c r="J178" s="44">
        <v>6</v>
      </c>
      <c r="K178" s="44">
        <v>1</v>
      </c>
      <c r="L178" s="44">
        <v>6</v>
      </c>
      <c r="M178" s="44">
        <v>9</v>
      </c>
      <c r="N178" s="44">
        <v>4</v>
      </c>
      <c r="O178" s="44">
        <v>9</v>
      </c>
    </row>
    <row r="179" spans="1:19" ht="20.100000000000001" customHeight="1" x14ac:dyDescent="0.25">
      <c r="A179" s="41" t="s">
        <v>68</v>
      </c>
      <c r="B179" s="42">
        <v>4</v>
      </c>
      <c r="C179" s="42">
        <v>4</v>
      </c>
      <c r="D179" s="44">
        <v>0</v>
      </c>
      <c r="E179" s="44">
        <v>4</v>
      </c>
      <c r="F179" s="44">
        <v>0</v>
      </c>
      <c r="G179" s="44">
        <v>0</v>
      </c>
      <c r="H179" s="44">
        <v>0</v>
      </c>
      <c r="I179" s="44">
        <v>0</v>
      </c>
      <c r="J179" s="44">
        <v>0</v>
      </c>
      <c r="K179" s="44">
        <v>0</v>
      </c>
      <c r="L179" s="44">
        <v>0</v>
      </c>
      <c r="M179" s="44">
        <v>0</v>
      </c>
      <c r="N179" s="44">
        <v>1</v>
      </c>
      <c r="O179" s="44">
        <v>0</v>
      </c>
    </row>
    <row r="180" spans="1:19" s="39" customFormat="1" ht="20.100000000000001" customHeight="1" thickBot="1" x14ac:dyDescent="0.3">
      <c r="A180" s="353" t="s">
        <v>591</v>
      </c>
      <c r="B180" s="46">
        <v>1</v>
      </c>
      <c r="C180" s="46">
        <v>2</v>
      </c>
      <c r="D180" s="46">
        <v>0</v>
      </c>
      <c r="E180" s="46">
        <v>0</v>
      </c>
      <c r="F180" s="46">
        <v>0</v>
      </c>
      <c r="G180" s="46">
        <v>0</v>
      </c>
      <c r="H180" s="46">
        <v>0</v>
      </c>
      <c r="I180" s="46">
        <v>0</v>
      </c>
      <c r="J180" s="46">
        <v>1</v>
      </c>
      <c r="K180" s="46">
        <v>0</v>
      </c>
      <c r="L180" s="46">
        <v>0</v>
      </c>
      <c r="M180" s="46">
        <v>0</v>
      </c>
      <c r="N180" s="46">
        <v>0</v>
      </c>
      <c r="O180" s="46">
        <v>0</v>
      </c>
    </row>
    <row r="181" spans="1:19" s="48" customFormat="1" ht="15.95" customHeight="1" x14ac:dyDescent="0.25">
      <c r="A181" s="47" t="s">
        <v>588</v>
      </c>
      <c r="B181" s="47"/>
      <c r="C181" s="47"/>
      <c r="O181" s="60" t="s">
        <v>585</v>
      </c>
    </row>
    <row r="182" spans="1:19" s="27" customFormat="1" ht="24.95" customHeight="1" x14ac:dyDescent="0.25">
      <c r="A182" s="347" t="s">
        <v>133</v>
      </c>
      <c r="B182" s="347"/>
      <c r="C182" s="347"/>
      <c r="D182" s="347"/>
      <c r="E182" s="347"/>
      <c r="F182" s="347"/>
      <c r="G182" s="347"/>
    </row>
    <row r="183" spans="1:19" ht="24.95" customHeight="1" thickBot="1" x14ac:dyDescent="0.25">
      <c r="A183" s="28" t="s">
        <v>483</v>
      </c>
      <c r="B183" s="45"/>
      <c r="C183" s="45"/>
      <c r="D183" s="62"/>
      <c r="E183" s="62"/>
      <c r="F183" s="62"/>
      <c r="G183" s="62"/>
      <c r="H183" s="62"/>
      <c r="I183" s="62"/>
      <c r="J183" s="62"/>
      <c r="K183" s="62"/>
      <c r="L183" s="62"/>
      <c r="M183" s="336" t="s">
        <v>76</v>
      </c>
      <c r="N183" s="63"/>
      <c r="O183" s="63"/>
    </row>
    <row r="184" spans="1:19" ht="20.100000000000001" customHeight="1" x14ac:dyDescent="0.25">
      <c r="A184" s="1023" t="s">
        <v>8</v>
      </c>
      <c r="B184" s="1019" t="s">
        <v>9</v>
      </c>
      <c r="C184" s="1020"/>
      <c r="D184" s="1020"/>
      <c r="E184" s="1020"/>
      <c r="F184" s="1020"/>
      <c r="G184" s="1020"/>
      <c r="H184" s="1020"/>
      <c r="I184" s="1020"/>
      <c r="J184" s="1020"/>
      <c r="K184" s="1020"/>
      <c r="L184" s="1020"/>
      <c r="M184" s="1020"/>
      <c r="N184" s="63"/>
      <c r="O184" s="63"/>
    </row>
    <row r="185" spans="1:19" ht="20.100000000000001" customHeight="1" x14ac:dyDescent="0.25">
      <c r="A185" s="1024"/>
      <c r="B185" s="1021" t="s">
        <v>77</v>
      </c>
      <c r="C185" s="1021"/>
      <c r="D185" s="32" t="s">
        <v>78</v>
      </c>
      <c r="E185" s="32"/>
      <c r="F185" s="1021" t="s">
        <v>79</v>
      </c>
      <c r="G185" s="1021"/>
      <c r="H185" s="32" t="s">
        <v>80</v>
      </c>
      <c r="I185" s="32"/>
      <c r="J185" s="1021" t="s">
        <v>81</v>
      </c>
      <c r="K185" s="1021"/>
      <c r="L185" s="32" t="s">
        <v>82</v>
      </c>
      <c r="M185" s="57"/>
      <c r="N185" s="58"/>
      <c r="P185" s="63"/>
    </row>
    <row r="186" spans="1:19" s="39" customFormat="1" ht="20.100000000000001" customHeight="1" x14ac:dyDescent="0.25">
      <c r="A186" s="1025"/>
      <c r="B186" s="334">
        <v>2015</v>
      </c>
      <c r="C186" s="334">
        <v>2016</v>
      </c>
      <c r="D186" s="334">
        <v>2015</v>
      </c>
      <c r="E186" s="334">
        <v>2016</v>
      </c>
      <c r="F186" s="334">
        <v>2015</v>
      </c>
      <c r="G186" s="334">
        <v>2016</v>
      </c>
      <c r="H186" s="334">
        <v>2015</v>
      </c>
      <c r="I186" s="334">
        <v>2016</v>
      </c>
      <c r="J186" s="334">
        <v>2015</v>
      </c>
      <c r="K186" s="334">
        <v>2016</v>
      </c>
      <c r="L186" s="334">
        <v>2015</v>
      </c>
      <c r="M186" s="335">
        <v>2016</v>
      </c>
      <c r="N186" s="56"/>
      <c r="P186" s="61"/>
    </row>
    <row r="187" spans="1:19" ht="20.100000000000001" customHeight="1" x14ac:dyDescent="0.25">
      <c r="A187" s="352" t="s">
        <v>256</v>
      </c>
      <c r="B187" s="40">
        <v>946</v>
      </c>
      <c r="C187" s="40">
        <v>579</v>
      </c>
      <c r="D187" s="40">
        <v>845</v>
      </c>
      <c r="E187" s="40">
        <v>622</v>
      </c>
      <c r="F187" s="40">
        <v>426</v>
      </c>
      <c r="G187" s="40">
        <v>379</v>
      </c>
      <c r="H187" s="40">
        <v>1011</v>
      </c>
      <c r="I187" s="40">
        <v>424</v>
      </c>
      <c r="J187" s="40">
        <v>760</v>
      </c>
      <c r="K187" s="40">
        <v>412</v>
      </c>
      <c r="L187" s="40">
        <v>746</v>
      </c>
      <c r="M187" s="40">
        <v>378</v>
      </c>
      <c r="P187" s="63"/>
      <c r="S187" s="63"/>
    </row>
    <row r="188" spans="1:19" ht="20.100000000000001" customHeight="1" x14ac:dyDescent="0.25">
      <c r="A188" s="41" t="s">
        <v>46</v>
      </c>
      <c r="B188" s="42">
        <v>118</v>
      </c>
      <c r="C188" s="42">
        <v>71</v>
      </c>
      <c r="D188" s="42">
        <v>159</v>
      </c>
      <c r="E188" s="42">
        <v>138</v>
      </c>
      <c r="F188" s="42">
        <v>81</v>
      </c>
      <c r="G188" s="42">
        <v>45</v>
      </c>
      <c r="H188" s="42">
        <v>217</v>
      </c>
      <c r="I188" s="42">
        <v>62</v>
      </c>
      <c r="J188" s="42">
        <v>95</v>
      </c>
      <c r="K188" s="42">
        <v>64</v>
      </c>
      <c r="L188" s="42">
        <v>118</v>
      </c>
      <c r="M188" s="42">
        <v>58</v>
      </c>
      <c r="P188" s="63"/>
      <c r="S188" s="63"/>
    </row>
    <row r="189" spans="1:19" ht="20.100000000000001" customHeight="1" x14ac:dyDescent="0.25">
      <c r="A189" s="41" t="s">
        <v>47</v>
      </c>
      <c r="B189" s="42">
        <v>9</v>
      </c>
      <c r="C189" s="42">
        <v>13</v>
      </c>
      <c r="D189" s="42">
        <v>15</v>
      </c>
      <c r="E189" s="42">
        <v>3</v>
      </c>
      <c r="F189" s="42">
        <v>12</v>
      </c>
      <c r="G189" s="42">
        <v>6</v>
      </c>
      <c r="H189" s="42">
        <v>17</v>
      </c>
      <c r="I189" s="42">
        <v>4</v>
      </c>
      <c r="J189" s="42">
        <v>15</v>
      </c>
      <c r="K189" s="42">
        <v>9</v>
      </c>
      <c r="L189" s="42">
        <v>12</v>
      </c>
      <c r="M189" s="42">
        <v>7</v>
      </c>
      <c r="P189" s="63"/>
      <c r="S189" s="63"/>
    </row>
    <row r="190" spans="1:19" ht="20.100000000000001" customHeight="1" x14ac:dyDescent="0.25">
      <c r="A190" s="41" t="s">
        <v>48</v>
      </c>
      <c r="B190" s="42">
        <v>34</v>
      </c>
      <c r="C190" s="42">
        <v>4</v>
      </c>
      <c r="D190" s="42">
        <v>12</v>
      </c>
      <c r="E190" s="42">
        <v>1</v>
      </c>
      <c r="F190" s="42">
        <v>20</v>
      </c>
      <c r="G190" s="42">
        <v>6</v>
      </c>
      <c r="H190" s="42">
        <v>21</v>
      </c>
      <c r="I190" s="42">
        <v>6</v>
      </c>
      <c r="J190" s="42">
        <v>15</v>
      </c>
      <c r="K190" s="42">
        <v>9</v>
      </c>
      <c r="L190" s="42">
        <v>15</v>
      </c>
      <c r="M190" s="42">
        <v>3</v>
      </c>
      <c r="P190" s="63"/>
      <c r="S190" s="63"/>
    </row>
    <row r="191" spans="1:19" ht="20.100000000000001" customHeight="1" x14ac:dyDescent="0.25">
      <c r="A191" s="41" t="s">
        <v>579</v>
      </c>
      <c r="B191" s="42">
        <v>4</v>
      </c>
      <c r="C191" s="42">
        <v>0</v>
      </c>
      <c r="D191" s="42">
        <v>0</v>
      </c>
      <c r="E191" s="42">
        <v>0</v>
      </c>
      <c r="F191" s="42">
        <v>1</v>
      </c>
      <c r="G191" s="42">
        <v>0</v>
      </c>
      <c r="H191" s="42">
        <v>1</v>
      </c>
      <c r="I191" s="42">
        <v>0</v>
      </c>
      <c r="J191" s="42">
        <v>0</v>
      </c>
      <c r="K191" s="42">
        <v>0</v>
      </c>
      <c r="L191" s="42">
        <v>2</v>
      </c>
      <c r="M191" s="42">
        <v>0</v>
      </c>
      <c r="P191" s="63"/>
      <c r="S191" s="63"/>
    </row>
    <row r="192" spans="1:19" ht="20.100000000000001" customHeight="1" x14ac:dyDescent="0.25">
      <c r="A192" s="41" t="s">
        <v>270</v>
      </c>
      <c r="B192" s="42">
        <v>0</v>
      </c>
      <c r="C192" s="42">
        <v>0</v>
      </c>
      <c r="D192" s="42">
        <v>0</v>
      </c>
      <c r="E192" s="42">
        <v>0</v>
      </c>
      <c r="F192" s="42">
        <v>0</v>
      </c>
      <c r="G192" s="42">
        <v>2</v>
      </c>
      <c r="H192" s="42">
        <v>0</v>
      </c>
      <c r="I192" s="42">
        <v>0</v>
      </c>
      <c r="J192" s="42">
        <v>1</v>
      </c>
      <c r="K192" s="42">
        <v>0</v>
      </c>
      <c r="L192" s="42">
        <v>0</v>
      </c>
      <c r="M192" s="42">
        <v>0</v>
      </c>
      <c r="P192" s="63"/>
      <c r="S192" s="63"/>
    </row>
    <row r="193" spans="1:28" ht="20.100000000000001" customHeight="1" x14ac:dyDescent="0.25">
      <c r="A193" s="41" t="s">
        <v>49</v>
      </c>
      <c r="B193" s="42">
        <v>10</v>
      </c>
      <c r="C193" s="42">
        <v>15</v>
      </c>
      <c r="D193" s="42">
        <v>0</v>
      </c>
      <c r="E193" s="42">
        <v>4</v>
      </c>
      <c r="F193" s="42">
        <v>8</v>
      </c>
      <c r="G193" s="42">
        <v>0</v>
      </c>
      <c r="H193" s="42">
        <v>20</v>
      </c>
      <c r="I193" s="42">
        <v>4</v>
      </c>
      <c r="J193" s="42">
        <v>6</v>
      </c>
      <c r="K193" s="42">
        <v>5</v>
      </c>
      <c r="L193" s="42">
        <v>6</v>
      </c>
      <c r="M193" s="42">
        <v>11</v>
      </c>
      <c r="P193" s="63"/>
      <c r="S193" s="63"/>
    </row>
    <row r="194" spans="1:28" ht="20.100000000000001" customHeight="1" x14ac:dyDescent="0.25">
      <c r="A194" s="41" t="s">
        <v>580</v>
      </c>
      <c r="B194" s="42">
        <v>1</v>
      </c>
      <c r="C194" s="42">
        <v>0</v>
      </c>
      <c r="D194" s="42">
        <v>0</v>
      </c>
      <c r="E194" s="42">
        <v>0</v>
      </c>
      <c r="F194" s="42">
        <v>0</v>
      </c>
      <c r="G194" s="42">
        <v>1</v>
      </c>
      <c r="H194" s="42">
        <v>0</v>
      </c>
      <c r="I194" s="42">
        <v>1</v>
      </c>
      <c r="J194" s="42">
        <v>0</v>
      </c>
      <c r="K194" s="42">
        <v>0</v>
      </c>
      <c r="L194" s="42">
        <v>1</v>
      </c>
      <c r="M194" s="42">
        <v>0</v>
      </c>
      <c r="P194" s="63"/>
      <c r="S194" s="63"/>
    </row>
    <row r="195" spans="1:28" ht="20.100000000000001" customHeight="1" x14ac:dyDescent="0.25">
      <c r="A195" s="41" t="s">
        <v>276</v>
      </c>
      <c r="B195" s="42">
        <v>4</v>
      </c>
      <c r="C195" s="42">
        <v>0</v>
      </c>
      <c r="D195" s="42">
        <v>0</v>
      </c>
      <c r="E195" s="42">
        <v>0</v>
      </c>
      <c r="F195" s="42">
        <v>0</v>
      </c>
      <c r="G195" s="42">
        <v>0</v>
      </c>
      <c r="H195" s="42">
        <v>0</v>
      </c>
      <c r="I195" s="42">
        <v>0</v>
      </c>
      <c r="J195" s="42">
        <v>0</v>
      </c>
      <c r="K195" s="42">
        <v>0</v>
      </c>
      <c r="L195" s="42">
        <v>0</v>
      </c>
      <c r="M195" s="42">
        <v>1</v>
      </c>
      <c r="P195" s="63"/>
      <c r="S195" s="63"/>
    </row>
    <row r="196" spans="1:28" s="39" customFormat="1" ht="20.100000000000001" customHeight="1" x14ac:dyDescent="0.25">
      <c r="A196" s="41" t="s">
        <v>50</v>
      </c>
      <c r="B196" s="42">
        <v>70</v>
      </c>
      <c r="C196" s="42">
        <v>27</v>
      </c>
      <c r="D196" s="42">
        <v>140</v>
      </c>
      <c r="E196" s="42">
        <v>68</v>
      </c>
      <c r="F196" s="42">
        <v>28</v>
      </c>
      <c r="G196" s="42">
        <v>55</v>
      </c>
      <c r="H196" s="42">
        <v>89</v>
      </c>
      <c r="I196" s="42">
        <v>29</v>
      </c>
      <c r="J196" s="42">
        <v>54</v>
      </c>
      <c r="K196" s="42">
        <v>32</v>
      </c>
      <c r="L196" s="42">
        <v>48</v>
      </c>
      <c r="M196" s="42">
        <v>17</v>
      </c>
      <c r="P196" s="61"/>
      <c r="Q196" s="41"/>
      <c r="S196" s="61"/>
      <c r="T196" s="41"/>
      <c r="U196" s="41"/>
      <c r="V196" s="41"/>
      <c r="W196" s="41"/>
      <c r="X196" s="41"/>
      <c r="Y196" s="41"/>
      <c r="Z196" s="41"/>
      <c r="AA196" s="41"/>
      <c r="AB196" s="41"/>
    </row>
    <row r="197" spans="1:28" ht="20.100000000000001" customHeight="1" x14ac:dyDescent="0.25">
      <c r="A197" s="41" t="s">
        <v>272</v>
      </c>
      <c r="B197" s="42">
        <v>2</v>
      </c>
      <c r="C197" s="42">
        <v>0</v>
      </c>
      <c r="D197" s="42">
        <v>0</v>
      </c>
      <c r="E197" s="42">
        <v>0</v>
      </c>
      <c r="F197" s="42">
        <v>0</v>
      </c>
      <c r="G197" s="42">
        <v>0</v>
      </c>
      <c r="H197" s="42">
        <v>2</v>
      </c>
      <c r="I197" s="42">
        <v>0</v>
      </c>
      <c r="J197" s="42">
        <v>0</v>
      </c>
      <c r="K197" s="42">
        <v>5</v>
      </c>
      <c r="L197" s="42">
        <v>0</v>
      </c>
      <c r="M197" s="42">
        <v>0</v>
      </c>
      <c r="P197" s="63"/>
      <c r="S197" s="63"/>
    </row>
    <row r="198" spans="1:28" ht="20.100000000000001" customHeight="1" x14ac:dyDescent="0.25">
      <c r="A198" s="41" t="s">
        <v>51</v>
      </c>
      <c r="B198" s="42">
        <v>9</v>
      </c>
      <c r="C198" s="42">
        <v>4</v>
      </c>
      <c r="D198" s="42">
        <v>1</v>
      </c>
      <c r="E198" s="42">
        <v>0</v>
      </c>
      <c r="F198" s="42">
        <v>5</v>
      </c>
      <c r="G198" s="42">
        <v>2</v>
      </c>
      <c r="H198" s="42">
        <v>12</v>
      </c>
      <c r="I198" s="42">
        <v>15</v>
      </c>
      <c r="J198" s="42">
        <v>9</v>
      </c>
      <c r="K198" s="42">
        <v>11</v>
      </c>
      <c r="L198" s="42">
        <v>16</v>
      </c>
      <c r="M198" s="42">
        <v>4</v>
      </c>
      <c r="P198" s="63"/>
      <c r="S198" s="63"/>
    </row>
    <row r="199" spans="1:28" ht="20.100000000000001" customHeight="1" x14ac:dyDescent="0.25">
      <c r="A199" s="41" t="s">
        <v>52</v>
      </c>
      <c r="B199" s="42">
        <v>112</v>
      </c>
      <c r="C199" s="42">
        <v>77</v>
      </c>
      <c r="D199" s="42">
        <v>93</v>
      </c>
      <c r="E199" s="42">
        <v>78</v>
      </c>
      <c r="F199" s="42">
        <v>49</v>
      </c>
      <c r="G199" s="42">
        <v>55</v>
      </c>
      <c r="H199" s="42">
        <v>135</v>
      </c>
      <c r="I199" s="42">
        <v>70</v>
      </c>
      <c r="J199" s="42">
        <v>99</v>
      </c>
      <c r="K199" s="42">
        <v>39</v>
      </c>
      <c r="L199" s="42">
        <v>64</v>
      </c>
      <c r="M199" s="42">
        <v>83</v>
      </c>
      <c r="P199" s="63"/>
      <c r="S199" s="63"/>
    </row>
    <row r="200" spans="1:28" s="39" customFormat="1" ht="20.100000000000001" customHeight="1" x14ac:dyDescent="0.25">
      <c r="A200" s="41" t="s">
        <v>53</v>
      </c>
      <c r="B200" s="42">
        <v>3</v>
      </c>
      <c r="C200" s="42">
        <v>3</v>
      </c>
      <c r="D200" s="42">
        <v>0</v>
      </c>
      <c r="E200" s="42">
        <v>0</v>
      </c>
      <c r="F200" s="42">
        <v>3</v>
      </c>
      <c r="G200" s="42">
        <v>4</v>
      </c>
      <c r="H200" s="42">
        <v>3</v>
      </c>
      <c r="I200" s="42">
        <v>0</v>
      </c>
      <c r="J200" s="42">
        <v>3</v>
      </c>
      <c r="K200" s="42">
        <v>6</v>
      </c>
      <c r="L200" s="42">
        <v>1</v>
      </c>
      <c r="M200" s="42">
        <v>0</v>
      </c>
      <c r="P200" s="61"/>
      <c r="Q200" s="41"/>
      <c r="S200" s="61"/>
      <c r="T200" s="41"/>
      <c r="U200" s="41"/>
      <c r="V200" s="41"/>
      <c r="W200" s="41"/>
      <c r="X200" s="41"/>
      <c r="Y200" s="41"/>
      <c r="Z200" s="41"/>
      <c r="AA200" s="41"/>
      <c r="AB200" s="41"/>
    </row>
    <row r="201" spans="1:28" ht="20.100000000000001" customHeight="1" x14ac:dyDescent="0.25">
      <c r="A201" s="41" t="s">
        <v>54</v>
      </c>
      <c r="B201" s="42">
        <v>120</v>
      </c>
      <c r="C201" s="42">
        <v>134</v>
      </c>
      <c r="D201" s="42">
        <v>53</v>
      </c>
      <c r="E201" s="42">
        <v>102</v>
      </c>
      <c r="F201" s="42">
        <v>40</v>
      </c>
      <c r="G201" s="42">
        <v>68</v>
      </c>
      <c r="H201" s="42">
        <v>66</v>
      </c>
      <c r="I201" s="42">
        <v>46</v>
      </c>
      <c r="J201" s="42">
        <v>69</v>
      </c>
      <c r="K201" s="42">
        <v>52</v>
      </c>
      <c r="L201" s="42">
        <v>52</v>
      </c>
      <c r="M201" s="42">
        <v>27</v>
      </c>
      <c r="P201" s="63"/>
      <c r="S201" s="63"/>
    </row>
    <row r="202" spans="1:28" ht="20.100000000000001" customHeight="1" x14ac:dyDescent="0.25">
      <c r="A202" s="41" t="s">
        <v>55</v>
      </c>
      <c r="B202" s="42">
        <v>7</v>
      </c>
      <c r="C202" s="42">
        <v>0</v>
      </c>
      <c r="D202" s="42">
        <v>0</v>
      </c>
      <c r="E202" s="42">
        <v>0</v>
      </c>
      <c r="F202" s="42">
        <v>0</v>
      </c>
      <c r="G202" s="42">
        <v>2</v>
      </c>
      <c r="H202" s="42">
        <v>1</v>
      </c>
      <c r="I202" s="42">
        <v>0</v>
      </c>
      <c r="J202" s="42">
        <v>0</v>
      </c>
      <c r="K202" s="42">
        <v>2</v>
      </c>
      <c r="L202" s="42">
        <v>0</v>
      </c>
      <c r="M202" s="42">
        <v>2</v>
      </c>
      <c r="P202" s="63"/>
      <c r="S202" s="63"/>
    </row>
    <row r="203" spans="1:28" ht="20.100000000000001" customHeight="1" x14ac:dyDescent="0.25">
      <c r="A203" s="41" t="s">
        <v>56</v>
      </c>
      <c r="B203" s="42">
        <v>9</v>
      </c>
      <c r="C203" s="42">
        <v>13</v>
      </c>
      <c r="D203" s="42">
        <v>7</v>
      </c>
      <c r="E203" s="42">
        <v>10</v>
      </c>
      <c r="F203" s="42">
        <v>3</v>
      </c>
      <c r="G203" s="42">
        <v>11</v>
      </c>
      <c r="H203" s="42">
        <v>18</v>
      </c>
      <c r="I203" s="42">
        <v>8</v>
      </c>
      <c r="J203" s="42">
        <v>7</v>
      </c>
      <c r="K203" s="42">
        <v>5</v>
      </c>
      <c r="L203" s="42">
        <v>3</v>
      </c>
      <c r="M203" s="42">
        <v>8</v>
      </c>
      <c r="P203" s="63"/>
      <c r="Q203" s="39"/>
      <c r="S203" s="63"/>
      <c r="T203" s="39"/>
      <c r="U203" s="39"/>
      <c r="V203" s="39"/>
      <c r="W203" s="39"/>
      <c r="X203" s="39"/>
      <c r="Y203" s="39"/>
      <c r="Z203" s="39"/>
      <c r="AA203" s="39"/>
      <c r="AB203" s="39"/>
    </row>
    <row r="204" spans="1:28" ht="20.100000000000001" customHeight="1" x14ac:dyDescent="0.25">
      <c r="A204" s="41" t="s">
        <v>57</v>
      </c>
      <c r="B204" s="42">
        <v>93</v>
      </c>
      <c r="C204" s="42">
        <v>11</v>
      </c>
      <c r="D204" s="42">
        <v>141</v>
      </c>
      <c r="E204" s="42">
        <v>39</v>
      </c>
      <c r="F204" s="42">
        <v>29</v>
      </c>
      <c r="G204" s="42">
        <v>21</v>
      </c>
      <c r="H204" s="42">
        <v>80</v>
      </c>
      <c r="I204" s="42">
        <v>9</v>
      </c>
      <c r="J204" s="42">
        <v>59</v>
      </c>
      <c r="K204" s="42">
        <v>40</v>
      </c>
      <c r="L204" s="42">
        <v>66</v>
      </c>
      <c r="M204" s="42">
        <v>23</v>
      </c>
      <c r="P204" s="63"/>
      <c r="Q204" s="39"/>
      <c r="S204" s="63"/>
      <c r="T204" s="39"/>
      <c r="U204" s="39"/>
      <c r="V204" s="39"/>
      <c r="W204" s="39"/>
      <c r="X204" s="39"/>
      <c r="Y204" s="39"/>
      <c r="Z204" s="39"/>
      <c r="AA204" s="39"/>
      <c r="AB204" s="39"/>
    </row>
    <row r="205" spans="1:28" ht="20.100000000000001" customHeight="1" x14ac:dyDescent="0.25">
      <c r="A205" s="41" t="s">
        <v>581</v>
      </c>
      <c r="B205" s="42">
        <v>0</v>
      </c>
      <c r="C205" s="42">
        <v>0</v>
      </c>
      <c r="D205" s="42">
        <v>0</v>
      </c>
      <c r="E205" s="42">
        <v>2</v>
      </c>
      <c r="F205" s="42">
        <v>0</v>
      </c>
      <c r="G205" s="42">
        <v>0</v>
      </c>
      <c r="H205" s="42">
        <v>3</v>
      </c>
      <c r="I205" s="42">
        <v>0</v>
      </c>
      <c r="J205" s="42">
        <v>0</v>
      </c>
      <c r="K205" s="42">
        <v>0</v>
      </c>
      <c r="L205" s="42">
        <v>0</v>
      </c>
      <c r="M205" s="42">
        <v>0</v>
      </c>
      <c r="P205" s="63"/>
      <c r="Q205" s="39"/>
      <c r="S205" s="63"/>
      <c r="T205" s="39"/>
      <c r="U205" s="39"/>
      <c r="V205" s="39"/>
      <c r="W205" s="39"/>
      <c r="X205" s="39"/>
      <c r="Y205" s="39"/>
      <c r="Z205" s="39"/>
      <c r="AA205" s="39"/>
      <c r="AB205" s="39"/>
    </row>
    <row r="206" spans="1:28" ht="20.100000000000001" customHeight="1" x14ac:dyDescent="0.25">
      <c r="A206" s="41" t="s">
        <v>275</v>
      </c>
      <c r="B206" s="42">
        <v>1</v>
      </c>
      <c r="C206" s="42">
        <v>0</v>
      </c>
      <c r="D206" s="42">
        <v>1</v>
      </c>
      <c r="E206" s="42">
        <v>0</v>
      </c>
      <c r="F206" s="42">
        <v>0</v>
      </c>
      <c r="G206" s="42">
        <v>0</v>
      </c>
      <c r="H206" s="42">
        <v>1</v>
      </c>
      <c r="I206" s="42">
        <v>0</v>
      </c>
      <c r="J206" s="42">
        <v>0</v>
      </c>
      <c r="K206" s="42">
        <v>0</v>
      </c>
      <c r="L206" s="42">
        <v>0</v>
      </c>
      <c r="M206" s="42">
        <v>2</v>
      </c>
      <c r="P206" s="63"/>
      <c r="S206" s="63"/>
      <c r="T206" s="63"/>
      <c r="U206" s="63"/>
      <c r="V206" s="63"/>
      <c r="W206" s="63"/>
      <c r="X206" s="63"/>
      <c r="Y206" s="63"/>
      <c r="Z206" s="63"/>
      <c r="AA206" s="63"/>
    </row>
    <row r="207" spans="1:28" s="39" customFormat="1" ht="20.100000000000001" customHeight="1" x14ac:dyDescent="0.25">
      <c r="A207" s="41" t="s">
        <v>582</v>
      </c>
      <c r="B207" s="42">
        <v>0</v>
      </c>
      <c r="C207" s="42">
        <v>4</v>
      </c>
      <c r="D207" s="42">
        <v>2</v>
      </c>
      <c r="E207" s="42">
        <v>0</v>
      </c>
      <c r="F207" s="42">
        <v>2</v>
      </c>
      <c r="G207" s="42">
        <v>0</v>
      </c>
      <c r="H207" s="42">
        <v>0</v>
      </c>
      <c r="I207" s="42">
        <v>0</v>
      </c>
      <c r="J207" s="42">
        <v>0</v>
      </c>
      <c r="K207" s="42">
        <v>0</v>
      </c>
      <c r="L207" s="42">
        <v>0</v>
      </c>
      <c r="M207" s="42">
        <v>0</v>
      </c>
      <c r="P207" s="61"/>
    </row>
    <row r="208" spans="1:28" s="39" customFormat="1" ht="20.100000000000001" customHeight="1" x14ac:dyDescent="0.25">
      <c r="A208" s="41" t="s">
        <v>58</v>
      </c>
      <c r="B208" s="42">
        <v>14</v>
      </c>
      <c r="C208" s="42">
        <v>6</v>
      </c>
      <c r="D208" s="42">
        <v>2</v>
      </c>
      <c r="E208" s="42">
        <v>13</v>
      </c>
      <c r="F208" s="42">
        <v>3</v>
      </c>
      <c r="G208" s="42">
        <v>2</v>
      </c>
      <c r="H208" s="42">
        <v>3</v>
      </c>
      <c r="I208" s="42">
        <v>0</v>
      </c>
      <c r="J208" s="42">
        <v>12</v>
      </c>
      <c r="K208" s="42">
        <v>0</v>
      </c>
      <c r="L208" s="42">
        <v>12</v>
      </c>
      <c r="M208" s="42">
        <v>17</v>
      </c>
      <c r="P208" s="61"/>
    </row>
    <row r="209" spans="1:16" s="39" customFormat="1" ht="20.100000000000001" customHeight="1" x14ac:dyDescent="0.25">
      <c r="A209" s="41" t="s">
        <v>59</v>
      </c>
      <c r="B209" s="42">
        <v>13</v>
      </c>
      <c r="C209" s="42">
        <v>7</v>
      </c>
      <c r="D209" s="42">
        <v>4</v>
      </c>
      <c r="E209" s="42">
        <v>8</v>
      </c>
      <c r="F209" s="42">
        <v>1</v>
      </c>
      <c r="G209" s="42">
        <v>0</v>
      </c>
      <c r="H209" s="42">
        <v>4</v>
      </c>
      <c r="I209" s="42">
        <v>36</v>
      </c>
      <c r="J209" s="42">
        <v>27</v>
      </c>
      <c r="K209" s="42">
        <v>21</v>
      </c>
      <c r="L209" s="42">
        <v>10</v>
      </c>
      <c r="M209" s="42">
        <v>4</v>
      </c>
      <c r="N209" s="42"/>
      <c r="O209" s="42"/>
    </row>
    <row r="210" spans="1:16" s="39" customFormat="1" ht="20.100000000000001" customHeight="1" x14ac:dyDescent="0.25">
      <c r="A210" s="41" t="s">
        <v>60</v>
      </c>
      <c r="B210" s="42">
        <v>114</v>
      </c>
      <c r="C210" s="42">
        <v>22</v>
      </c>
      <c r="D210" s="42">
        <v>107</v>
      </c>
      <c r="E210" s="42">
        <v>20</v>
      </c>
      <c r="F210" s="42">
        <v>59</v>
      </c>
      <c r="G210" s="42">
        <v>38</v>
      </c>
      <c r="H210" s="42">
        <v>135</v>
      </c>
      <c r="I210" s="42">
        <v>11</v>
      </c>
      <c r="J210" s="42">
        <v>130</v>
      </c>
      <c r="K210" s="42">
        <v>12</v>
      </c>
      <c r="L210" s="42">
        <v>120</v>
      </c>
      <c r="M210" s="42">
        <v>13</v>
      </c>
      <c r="N210" s="42"/>
      <c r="O210" s="42"/>
    </row>
    <row r="211" spans="1:16" s="39" customFormat="1" ht="20.100000000000001" customHeight="1" x14ac:dyDescent="0.25">
      <c r="A211" s="41" t="s">
        <v>262</v>
      </c>
      <c r="B211" s="42">
        <v>109</v>
      </c>
      <c r="C211" s="42">
        <v>118</v>
      </c>
      <c r="D211" s="42">
        <v>48</v>
      </c>
      <c r="E211" s="42">
        <v>89</v>
      </c>
      <c r="F211" s="42">
        <v>54</v>
      </c>
      <c r="G211" s="42">
        <v>31</v>
      </c>
      <c r="H211" s="42">
        <v>75</v>
      </c>
      <c r="I211" s="42">
        <v>80</v>
      </c>
      <c r="J211" s="42">
        <v>105</v>
      </c>
      <c r="K211" s="42">
        <v>45</v>
      </c>
      <c r="L211" s="42">
        <v>58</v>
      </c>
      <c r="M211" s="42">
        <v>53</v>
      </c>
      <c r="N211" s="42"/>
      <c r="O211" s="42"/>
    </row>
    <row r="212" spans="1:16" s="39" customFormat="1" ht="20.100000000000001" customHeight="1" x14ac:dyDescent="0.25">
      <c r="A212" s="41" t="s">
        <v>61</v>
      </c>
      <c r="B212" s="42">
        <v>1</v>
      </c>
      <c r="C212" s="42">
        <v>2</v>
      </c>
      <c r="D212" s="42">
        <v>8</v>
      </c>
      <c r="E212" s="42">
        <v>3</v>
      </c>
      <c r="F212" s="42">
        <v>1</v>
      </c>
      <c r="G212" s="42">
        <v>0</v>
      </c>
      <c r="H212" s="42">
        <v>2</v>
      </c>
      <c r="I212" s="42">
        <v>0</v>
      </c>
      <c r="J212" s="42">
        <v>1</v>
      </c>
      <c r="K212" s="42">
        <v>1</v>
      </c>
      <c r="L212" s="42">
        <v>7</v>
      </c>
      <c r="M212" s="42">
        <v>0</v>
      </c>
      <c r="N212" s="42"/>
      <c r="O212" s="42"/>
    </row>
    <row r="213" spans="1:16" s="39" customFormat="1" ht="20.100000000000001" customHeight="1" x14ac:dyDescent="0.25">
      <c r="A213" s="41" t="s">
        <v>273</v>
      </c>
      <c r="B213" s="42">
        <v>1</v>
      </c>
      <c r="C213" s="42">
        <v>1</v>
      </c>
      <c r="D213" s="42">
        <v>0</v>
      </c>
      <c r="E213" s="42">
        <v>2</v>
      </c>
      <c r="F213" s="42">
        <v>2</v>
      </c>
      <c r="G213" s="42">
        <v>0</v>
      </c>
      <c r="H213" s="42">
        <v>4</v>
      </c>
      <c r="I213" s="42">
        <v>2</v>
      </c>
      <c r="J213" s="42">
        <v>1</v>
      </c>
      <c r="K213" s="42">
        <v>0</v>
      </c>
      <c r="L213" s="42">
        <v>7</v>
      </c>
      <c r="M213" s="42">
        <v>0</v>
      </c>
      <c r="N213" s="42"/>
      <c r="O213" s="42"/>
    </row>
    <row r="214" spans="1:16" s="39" customFormat="1" ht="20.100000000000001" customHeight="1" x14ac:dyDescent="0.25">
      <c r="A214" s="41" t="s">
        <v>62</v>
      </c>
      <c r="B214" s="42">
        <v>6</v>
      </c>
      <c r="C214" s="42">
        <v>14</v>
      </c>
      <c r="D214" s="42">
        <v>3</v>
      </c>
      <c r="E214" s="42">
        <v>2</v>
      </c>
      <c r="F214" s="42">
        <v>4</v>
      </c>
      <c r="G214" s="42">
        <v>4</v>
      </c>
      <c r="H214" s="42">
        <v>8</v>
      </c>
      <c r="I214" s="42">
        <v>2</v>
      </c>
      <c r="J214" s="42">
        <v>10</v>
      </c>
      <c r="K214" s="42">
        <v>11</v>
      </c>
      <c r="L214" s="42">
        <v>3</v>
      </c>
      <c r="M214" s="42">
        <v>7</v>
      </c>
      <c r="N214" s="42"/>
      <c r="O214" s="42"/>
    </row>
    <row r="215" spans="1:16" s="39" customFormat="1" ht="20.100000000000001" customHeight="1" x14ac:dyDescent="0.25">
      <c r="A215" s="41" t="s">
        <v>274</v>
      </c>
      <c r="B215" s="42">
        <v>1</v>
      </c>
      <c r="C215" s="42">
        <v>2</v>
      </c>
      <c r="D215" s="42">
        <v>2</v>
      </c>
      <c r="E215" s="42">
        <v>0</v>
      </c>
      <c r="F215" s="42">
        <v>0</v>
      </c>
      <c r="G215" s="42">
        <v>0</v>
      </c>
      <c r="H215" s="42">
        <v>0</v>
      </c>
      <c r="I215" s="42">
        <v>0</v>
      </c>
      <c r="J215" s="42">
        <v>0</v>
      </c>
      <c r="K215" s="42">
        <v>0</v>
      </c>
      <c r="L215" s="42">
        <v>1</v>
      </c>
      <c r="M215" s="42">
        <v>1</v>
      </c>
      <c r="N215" s="42"/>
      <c r="O215" s="42"/>
    </row>
    <row r="216" spans="1:16" s="39" customFormat="1" ht="20.100000000000001" customHeight="1" x14ac:dyDescent="0.25">
      <c r="A216" s="41" t="s">
        <v>63</v>
      </c>
      <c r="B216" s="42">
        <v>15</v>
      </c>
      <c r="C216" s="42">
        <v>6</v>
      </c>
      <c r="D216" s="42">
        <v>6</v>
      </c>
      <c r="E216" s="42">
        <v>14</v>
      </c>
      <c r="F216" s="42">
        <v>2</v>
      </c>
      <c r="G216" s="42">
        <v>8</v>
      </c>
      <c r="H216" s="42">
        <v>26</v>
      </c>
      <c r="I216" s="42">
        <v>9</v>
      </c>
      <c r="J216" s="42">
        <v>9</v>
      </c>
      <c r="K216" s="42">
        <v>5</v>
      </c>
      <c r="L216" s="42">
        <v>50</v>
      </c>
      <c r="M216" s="42">
        <v>25</v>
      </c>
      <c r="N216" s="42"/>
      <c r="O216" s="42"/>
    </row>
    <row r="217" spans="1:16" s="39" customFormat="1" ht="20.100000000000001" customHeight="1" x14ac:dyDescent="0.25">
      <c r="A217" s="41" t="s">
        <v>64</v>
      </c>
      <c r="B217" s="42">
        <v>63</v>
      </c>
      <c r="C217" s="42">
        <v>18</v>
      </c>
      <c r="D217" s="42">
        <v>36</v>
      </c>
      <c r="E217" s="42">
        <v>22</v>
      </c>
      <c r="F217" s="42">
        <v>19</v>
      </c>
      <c r="G217" s="42">
        <v>16</v>
      </c>
      <c r="H217" s="42">
        <v>67</v>
      </c>
      <c r="I217" s="42">
        <v>26</v>
      </c>
      <c r="J217" s="42">
        <v>27</v>
      </c>
      <c r="K217" s="42">
        <v>34</v>
      </c>
      <c r="L217" s="42">
        <v>66</v>
      </c>
      <c r="M217" s="42">
        <v>10</v>
      </c>
      <c r="N217" s="42"/>
      <c r="O217" s="42"/>
    </row>
    <row r="218" spans="1:16" s="39" customFormat="1" ht="20.100000000000001" customHeight="1" x14ac:dyDescent="0.25">
      <c r="A218" s="41" t="s">
        <v>261</v>
      </c>
      <c r="B218" s="42">
        <v>2</v>
      </c>
      <c r="C218" s="42">
        <v>1</v>
      </c>
      <c r="D218" s="42">
        <v>1</v>
      </c>
      <c r="E218" s="42">
        <v>2</v>
      </c>
      <c r="F218" s="42">
        <v>0</v>
      </c>
      <c r="G218" s="42">
        <v>0</v>
      </c>
      <c r="H218" s="42">
        <v>0</v>
      </c>
      <c r="I218" s="42">
        <v>4</v>
      </c>
      <c r="J218" s="42">
        <v>3</v>
      </c>
      <c r="K218" s="42">
        <v>1</v>
      </c>
      <c r="L218" s="42">
        <v>4</v>
      </c>
      <c r="M218" s="42">
        <v>1</v>
      </c>
      <c r="N218" s="42"/>
      <c r="O218" s="42"/>
    </row>
    <row r="219" spans="1:16" s="39" customFormat="1" ht="20.100000000000001" customHeight="1" x14ac:dyDescent="0.25">
      <c r="A219" s="41" t="s">
        <v>583</v>
      </c>
      <c r="B219" s="42">
        <v>0</v>
      </c>
      <c r="C219" s="42">
        <v>5</v>
      </c>
      <c r="D219" s="42">
        <v>2</v>
      </c>
      <c r="E219" s="42">
        <v>0</v>
      </c>
      <c r="F219" s="42">
        <v>0</v>
      </c>
      <c r="G219" s="42">
        <v>2</v>
      </c>
      <c r="H219" s="42">
        <v>0</v>
      </c>
      <c r="I219" s="42">
        <v>0</v>
      </c>
      <c r="J219" s="42">
        <v>0</v>
      </c>
      <c r="K219" s="42">
        <v>2</v>
      </c>
      <c r="L219" s="42">
        <v>2</v>
      </c>
      <c r="M219" s="42">
        <v>0</v>
      </c>
      <c r="N219" s="42"/>
      <c r="O219" s="42"/>
    </row>
    <row r="220" spans="1:16" s="39" customFormat="1" ht="20.100000000000001" customHeight="1" x14ac:dyDescent="0.25">
      <c r="A220" s="41" t="s">
        <v>65</v>
      </c>
      <c r="B220" s="42">
        <v>1</v>
      </c>
      <c r="C220" s="42">
        <v>1</v>
      </c>
      <c r="D220" s="42">
        <v>2</v>
      </c>
      <c r="E220" s="42">
        <v>2</v>
      </c>
      <c r="F220" s="42">
        <v>0</v>
      </c>
      <c r="G220" s="42">
        <v>0</v>
      </c>
      <c r="H220" s="42">
        <v>1</v>
      </c>
      <c r="I220" s="42">
        <v>0</v>
      </c>
      <c r="J220" s="42">
        <v>3</v>
      </c>
      <c r="K220" s="42">
        <v>1</v>
      </c>
      <c r="L220" s="42">
        <v>2</v>
      </c>
      <c r="M220" s="42">
        <v>1</v>
      </c>
      <c r="N220" s="42"/>
      <c r="O220" s="42"/>
    </row>
    <row r="221" spans="1:16" ht="20.100000000000001" customHeight="1" x14ac:dyDescent="0.25">
      <c r="A221" s="352" t="s">
        <v>257</v>
      </c>
      <c r="B221" s="40">
        <v>17</v>
      </c>
      <c r="C221" s="40">
        <v>48</v>
      </c>
      <c r="D221" s="40">
        <v>11</v>
      </c>
      <c r="E221" s="40">
        <v>50</v>
      </c>
      <c r="F221" s="40">
        <v>6</v>
      </c>
      <c r="G221" s="40">
        <v>29</v>
      </c>
      <c r="H221" s="40">
        <v>5</v>
      </c>
      <c r="I221" s="40">
        <v>22</v>
      </c>
      <c r="J221" s="40">
        <v>27</v>
      </c>
      <c r="K221" s="40">
        <v>6</v>
      </c>
      <c r="L221" s="40">
        <v>17</v>
      </c>
      <c r="M221" s="40">
        <v>15</v>
      </c>
      <c r="P221" s="63"/>
    </row>
    <row r="222" spans="1:16" ht="20.100000000000001" customHeight="1" x14ac:dyDescent="0.25">
      <c r="A222" s="41" t="s">
        <v>66</v>
      </c>
      <c r="B222" s="44">
        <v>14</v>
      </c>
      <c r="C222" s="44">
        <v>39</v>
      </c>
      <c r="D222" s="44">
        <v>3</v>
      </c>
      <c r="E222" s="44">
        <v>46</v>
      </c>
      <c r="F222" s="44">
        <v>5</v>
      </c>
      <c r="G222" s="44">
        <v>24</v>
      </c>
      <c r="H222" s="44">
        <v>4</v>
      </c>
      <c r="I222" s="44">
        <v>9</v>
      </c>
      <c r="J222" s="44">
        <v>20</v>
      </c>
      <c r="K222" s="44">
        <v>5</v>
      </c>
      <c r="L222" s="44">
        <v>15</v>
      </c>
      <c r="M222" s="44">
        <v>12</v>
      </c>
    </row>
    <row r="223" spans="1:16" ht="20.100000000000001" customHeight="1" x14ac:dyDescent="0.25">
      <c r="A223" s="41" t="s">
        <v>67</v>
      </c>
      <c r="B223" s="44">
        <v>1</v>
      </c>
      <c r="C223" s="44">
        <v>9</v>
      </c>
      <c r="D223" s="44">
        <v>8</v>
      </c>
      <c r="E223" s="44">
        <v>4</v>
      </c>
      <c r="F223" s="44">
        <v>1</v>
      </c>
      <c r="G223" s="44">
        <v>5</v>
      </c>
      <c r="H223" s="44">
        <v>1</v>
      </c>
      <c r="I223" s="44">
        <v>13</v>
      </c>
      <c r="J223" s="44">
        <v>7</v>
      </c>
      <c r="K223" s="44">
        <v>1</v>
      </c>
      <c r="L223" s="44">
        <v>1</v>
      </c>
      <c r="M223" s="44">
        <v>3</v>
      </c>
    </row>
    <row r="224" spans="1:16" ht="20.100000000000001" customHeight="1" x14ac:dyDescent="0.25">
      <c r="A224" s="41" t="s">
        <v>68</v>
      </c>
      <c r="B224" s="44">
        <v>2</v>
      </c>
      <c r="C224" s="44">
        <v>0</v>
      </c>
      <c r="D224" s="44">
        <v>0</v>
      </c>
      <c r="E224" s="44">
        <v>0</v>
      </c>
      <c r="F224" s="44">
        <v>0</v>
      </c>
      <c r="G224" s="44">
        <v>0</v>
      </c>
      <c r="H224" s="44">
        <v>0</v>
      </c>
      <c r="I224" s="44">
        <v>0</v>
      </c>
      <c r="J224" s="44">
        <v>0</v>
      </c>
      <c r="K224" s="44">
        <v>0</v>
      </c>
      <c r="L224" s="44">
        <v>1</v>
      </c>
      <c r="M224" s="44">
        <v>0</v>
      </c>
    </row>
    <row r="225" spans="1:15" s="39" customFormat="1" ht="20.100000000000001" customHeight="1" thickBot="1" x14ac:dyDescent="0.3">
      <c r="A225" s="353" t="s">
        <v>591</v>
      </c>
      <c r="B225" s="46">
        <v>0</v>
      </c>
      <c r="C225" s="46">
        <v>0</v>
      </c>
      <c r="D225" s="46">
        <v>0</v>
      </c>
      <c r="E225" s="46">
        <v>0</v>
      </c>
      <c r="F225" s="46">
        <v>0</v>
      </c>
      <c r="G225" s="46">
        <v>0</v>
      </c>
      <c r="H225" s="46">
        <v>0</v>
      </c>
      <c r="I225" s="46">
        <v>0</v>
      </c>
      <c r="J225" s="46">
        <v>0</v>
      </c>
      <c r="K225" s="46">
        <v>0</v>
      </c>
      <c r="L225" s="46">
        <v>0</v>
      </c>
      <c r="M225" s="46">
        <v>2</v>
      </c>
    </row>
    <row r="226" spans="1:15" s="48" customFormat="1" ht="15.95" customHeight="1" x14ac:dyDescent="0.25">
      <c r="A226" s="47" t="s">
        <v>588</v>
      </c>
      <c r="B226" s="47"/>
      <c r="C226" s="47"/>
      <c r="N226" s="65"/>
      <c r="O226" s="65"/>
    </row>
    <row r="227" spans="1:15" ht="20.100000000000001" customHeight="1" x14ac:dyDescent="0.25">
      <c r="N227" s="40"/>
      <c r="O227" s="40"/>
    </row>
    <row r="228" spans="1:15" ht="20.100000000000001" customHeight="1" x14ac:dyDescent="0.25">
      <c r="O228" s="66"/>
    </row>
  </sheetData>
  <mergeCells count="16">
    <mergeCell ref="A139:A141"/>
    <mergeCell ref="B139:O139"/>
    <mergeCell ref="B140:C140"/>
    <mergeCell ref="A184:A186"/>
    <mergeCell ref="B184:M184"/>
    <mergeCell ref="B185:C185"/>
    <mergeCell ref="F185:G185"/>
    <mergeCell ref="J185:K185"/>
    <mergeCell ref="A3:A5"/>
    <mergeCell ref="B3:O3"/>
    <mergeCell ref="B4:C4"/>
    <mergeCell ref="A71:A73"/>
    <mergeCell ref="B71:M71"/>
    <mergeCell ref="B72:C72"/>
    <mergeCell ref="F72:G72"/>
    <mergeCell ref="J72:K72"/>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68" max="16383" man="1"/>
    <brk id="136" max="16383" man="1"/>
    <brk id="181"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28"/>
  <sheetViews>
    <sheetView showGridLines="0" zoomScaleNormal="100" zoomScaleSheetLayoutView="25" workbookViewId="0"/>
  </sheetViews>
  <sheetFormatPr defaultColWidth="11.42578125" defaultRowHeight="20.100000000000001" customHeight="1" x14ac:dyDescent="0.25"/>
  <cols>
    <col min="1" max="1" width="36.7109375" style="41" customWidth="1"/>
    <col min="2" max="3" width="10.28515625" style="41" customWidth="1"/>
    <col min="4" max="13" width="9" style="41" customWidth="1"/>
    <col min="14" max="14" width="10.5703125" style="41" customWidth="1"/>
    <col min="15" max="15" width="10.5703125" style="41" bestFit="1" customWidth="1"/>
    <col min="16" max="16" width="11.7109375" style="41" customWidth="1"/>
    <col min="17" max="16384" width="11.42578125" style="41"/>
  </cols>
  <sheetData>
    <row r="1" spans="1:17" s="27" customFormat="1" ht="24.95" customHeight="1" x14ac:dyDescent="0.25">
      <c r="A1" s="347" t="s">
        <v>133</v>
      </c>
      <c r="B1" s="347"/>
      <c r="C1" s="347"/>
      <c r="D1" s="347"/>
      <c r="E1" s="347"/>
      <c r="F1" s="347"/>
      <c r="G1" s="347"/>
    </row>
    <row r="2" spans="1:17" s="55" customFormat="1" ht="24.95" customHeight="1" thickBot="1" x14ac:dyDescent="0.25">
      <c r="A2" s="28" t="s">
        <v>484</v>
      </c>
      <c r="B2" s="53"/>
      <c r="C2" s="53"/>
      <c r="D2" s="53"/>
      <c r="E2" s="53"/>
      <c r="F2" s="53"/>
      <c r="G2" s="53"/>
      <c r="H2" s="53"/>
      <c r="I2" s="53"/>
      <c r="J2" s="53"/>
      <c r="K2" s="53"/>
      <c r="L2" s="53"/>
      <c r="M2" s="53"/>
      <c r="N2" s="53"/>
      <c r="O2" s="336" t="s">
        <v>586</v>
      </c>
      <c r="P2" s="54"/>
    </row>
    <row r="3" spans="1:17" s="39" customFormat="1" ht="20.100000000000001" customHeight="1" x14ac:dyDescent="0.25">
      <c r="A3" s="1023" t="s">
        <v>8</v>
      </c>
      <c r="B3" s="1019" t="s">
        <v>83</v>
      </c>
      <c r="C3" s="1020"/>
      <c r="D3" s="1020"/>
      <c r="E3" s="1020"/>
      <c r="F3" s="1020"/>
      <c r="G3" s="1020"/>
      <c r="H3" s="1020"/>
      <c r="I3" s="1020"/>
      <c r="J3" s="1020"/>
      <c r="K3" s="1020"/>
      <c r="L3" s="1020"/>
      <c r="M3" s="1020"/>
      <c r="N3" s="1020"/>
      <c r="O3" s="1020"/>
      <c r="P3" s="56"/>
    </row>
    <row r="4" spans="1:17" ht="20.100000000000001" customHeight="1" x14ac:dyDescent="0.25">
      <c r="A4" s="1024"/>
      <c r="B4" s="1021" t="s">
        <v>10</v>
      </c>
      <c r="C4" s="1021"/>
      <c r="D4" s="32" t="s">
        <v>69</v>
      </c>
      <c r="E4" s="32"/>
      <c r="F4" s="32" t="s">
        <v>70</v>
      </c>
      <c r="G4" s="32"/>
      <c r="H4" s="32" t="s">
        <v>71</v>
      </c>
      <c r="I4" s="32"/>
      <c r="J4" s="32" t="s">
        <v>72</v>
      </c>
      <c r="K4" s="32"/>
      <c r="L4" s="32" t="s">
        <v>73</v>
      </c>
      <c r="M4" s="32"/>
      <c r="N4" s="32" t="s">
        <v>74</v>
      </c>
      <c r="O4" s="57"/>
      <c r="P4" s="58"/>
    </row>
    <row r="5" spans="1:17" ht="20.100000000000001" customHeight="1" x14ac:dyDescent="0.25">
      <c r="A5" s="1025"/>
      <c r="B5" s="59">
        <v>2015</v>
      </c>
      <c r="C5" s="59">
        <v>2016</v>
      </c>
      <c r="D5" s="59">
        <v>2015</v>
      </c>
      <c r="E5" s="59">
        <v>2016</v>
      </c>
      <c r="F5" s="334">
        <v>2015</v>
      </c>
      <c r="G5" s="334">
        <v>2016</v>
      </c>
      <c r="H5" s="334">
        <v>2015</v>
      </c>
      <c r="I5" s="334">
        <v>2016</v>
      </c>
      <c r="J5" s="334">
        <v>2015</v>
      </c>
      <c r="K5" s="334">
        <v>2016</v>
      </c>
      <c r="L5" s="334">
        <v>2015</v>
      </c>
      <c r="M5" s="334">
        <v>2016</v>
      </c>
      <c r="N5" s="334">
        <v>2015</v>
      </c>
      <c r="O5" s="335">
        <v>2016</v>
      </c>
      <c r="P5" s="58"/>
    </row>
    <row r="6" spans="1:17" ht="20.100000000000001" customHeight="1" x14ac:dyDescent="0.25">
      <c r="A6" s="36" t="s">
        <v>10</v>
      </c>
      <c r="B6" s="37">
        <v>42264</v>
      </c>
      <c r="C6" s="37">
        <v>36468</v>
      </c>
      <c r="D6" s="37">
        <v>3341</v>
      </c>
      <c r="E6" s="37">
        <v>4867</v>
      </c>
      <c r="F6" s="37">
        <v>2470</v>
      </c>
      <c r="G6" s="37">
        <v>3931</v>
      </c>
      <c r="H6" s="37">
        <v>3005</v>
      </c>
      <c r="I6" s="37">
        <v>4070</v>
      </c>
      <c r="J6" s="37">
        <v>2505</v>
      </c>
      <c r="K6" s="37">
        <v>2326</v>
      </c>
      <c r="L6" s="37">
        <v>2783</v>
      </c>
      <c r="M6" s="37">
        <v>2393</v>
      </c>
      <c r="N6" s="37">
        <v>3599</v>
      </c>
      <c r="O6" s="37">
        <v>2694</v>
      </c>
    </row>
    <row r="7" spans="1:17" s="39" customFormat="1" ht="20.100000000000001" customHeight="1" x14ac:dyDescent="0.25">
      <c r="A7" s="352" t="s">
        <v>260</v>
      </c>
      <c r="B7" s="40">
        <v>58</v>
      </c>
      <c r="C7" s="40">
        <v>103</v>
      </c>
      <c r="D7" s="40">
        <v>1</v>
      </c>
      <c r="E7" s="40">
        <v>12</v>
      </c>
      <c r="F7" s="40">
        <v>3</v>
      </c>
      <c r="G7" s="40">
        <v>4</v>
      </c>
      <c r="H7" s="40">
        <v>5</v>
      </c>
      <c r="I7" s="40">
        <v>2</v>
      </c>
      <c r="J7" s="40">
        <v>3</v>
      </c>
      <c r="K7" s="40">
        <v>2</v>
      </c>
      <c r="L7" s="40">
        <v>4</v>
      </c>
      <c r="M7" s="40">
        <v>0</v>
      </c>
      <c r="N7" s="40">
        <v>3</v>
      </c>
      <c r="O7" s="40">
        <v>6</v>
      </c>
    </row>
    <row r="8" spans="1:17" ht="20.100000000000001" customHeight="1" x14ac:dyDescent="0.25">
      <c r="A8" s="41" t="s">
        <v>17</v>
      </c>
      <c r="B8" s="42">
        <v>35</v>
      </c>
      <c r="C8" s="42">
        <v>41</v>
      </c>
      <c r="D8" s="42">
        <v>0</v>
      </c>
      <c r="E8" s="42">
        <v>2</v>
      </c>
      <c r="F8" s="42">
        <v>2</v>
      </c>
      <c r="G8" s="42">
        <v>2</v>
      </c>
      <c r="H8" s="42">
        <v>5</v>
      </c>
      <c r="I8" s="42">
        <v>2</v>
      </c>
      <c r="J8" s="42">
        <v>2</v>
      </c>
      <c r="K8" s="42">
        <v>0</v>
      </c>
      <c r="L8" s="42">
        <v>2</v>
      </c>
      <c r="M8" s="42">
        <v>0</v>
      </c>
      <c r="N8" s="42">
        <v>2</v>
      </c>
      <c r="O8" s="42">
        <v>6</v>
      </c>
    </row>
    <row r="9" spans="1:17" ht="20.100000000000001" customHeight="1" x14ac:dyDescent="0.25">
      <c r="A9" s="41" t="s">
        <v>18</v>
      </c>
      <c r="B9" s="42">
        <v>6</v>
      </c>
      <c r="C9" s="42">
        <v>4</v>
      </c>
      <c r="D9" s="42">
        <v>0</v>
      </c>
      <c r="E9" s="42">
        <v>2</v>
      </c>
      <c r="F9" s="42">
        <v>0</v>
      </c>
      <c r="G9" s="42">
        <v>0</v>
      </c>
      <c r="H9" s="42">
        <v>0</v>
      </c>
      <c r="I9" s="42">
        <v>0</v>
      </c>
      <c r="J9" s="42">
        <v>1</v>
      </c>
      <c r="K9" s="42">
        <v>0</v>
      </c>
      <c r="L9" s="42">
        <v>0</v>
      </c>
      <c r="M9" s="42">
        <v>0</v>
      </c>
      <c r="N9" s="42">
        <v>1</v>
      </c>
      <c r="O9" s="42">
        <v>0</v>
      </c>
    </row>
    <row r="10" spans="1:17" ht="20.100000000000001" customHeight="1" x14ac:dyDescent="0.25">
      <c r="A10" s="41" t="s">
        <v>19</v>
      </c>
      <c r="B10" s="42">
        <v>3</v>
      </c>
      <c r="C10" s="42">
        <v>2</v>
      </c>
      <c r="D10" s="42">
        <v>0</v>
      </c>
      <c r="E10" s="42">
        <v>0</v>
      </c>
      <c r="F10" s="42">
        <v>0</v>
      </c>
      <c r="G10" s="42">
        <v>2</v>
      </c>
      <c r="H10" s="42">
        <v>0</v>
      </c>
      <c r="I10" s="42">
        <v>0</v>
      </c>
      <c r="J10" s="42">
        <v>0</v>
      </c>
      <c r="K10" s="42">
        <v>0</v>
      </c>
      <c r="L10" s="42">
        <v>0</v>
      </c>
      <c r="M10" s="42">
        <v>0</v>
      </c>
      <c r="N10" s="42">
        <v>0</v>
      </c>
      <c r="O10" s="42">
        <v>0</v>
      </c>
    </row>
    <row r="11" spans="1:17" ht="20.100000000000001" customHeight="1" x14ac:dyDescent="0.25">
      <c r="A11" s="41" t="s">
        <v>559</v>
      </c>
      <c r="B11" s="42">
        <v>2</v>
      </c>
      <c r="C11" s="42">
        <v>2</v>
      </c>
      <c r="D11" s="42">
        <v>0</v>
      </c>
      <c r="E11" s="42">
        <v>0</v>
      </c>
      <c r="F11" s="42">
        <v>0</v>
      </c>
      <c r="G11" s="42">
        <v>0</v>
      </c>
      <c r="H11" s="42">
        <v>0</v>
      </c>
      <c r="I11" s="42">
        <v>0</v>
      </c>
      <c r="J11" s="42">
        <v>0</v>
      </c>
      <c r="K11" s="42">
        <v>0</v>
      </c>
      <c r="L11" s="42">
        <v>0</v>
      </c>
      <c r="M11" s="42">
        <v>0</v>
      </c>
      <c r="N11" s="42">
        <v>0</v>
      </c>
      <c r="O11" s="42">
        <v>0</v>
      </c>
    </row>
    <row r="12" spans="1:17" ht="20.100000000000001" customHeight="1" x14ac:dyDescent="0.25">
      <c r="A12" s="41" t="s">
        <v>560</v>
      </c>
      <c r="B12" s="42">
        <v>0</v>
      </c>
      <c r="C12" s="42">
        <v>0</v>
      </c>
      <c r="D12" s="42">
        <v>0</v>
      </c>
      <c r="E12" s="42">
        <v>0</v>
      </c>
      <c r="F12" s="42">
        <v>0</v>
      </c>
      <c r="G12" s="42">
        <v>0</v>
      </c>
      <c r="H12" s="42">
        <v>0</v>
      </c>
      <c r="I12" s="42">
        <v>0</v>
      </c>
      <c r="J12" s="42">
        <v>0</v>
      </c>
      <c r="K12" s="42">
        <v>0</v>
      </c>
      <c r="L12" s="42">
        <v>0</v>
      </c>
      <c r="M12" s="42">
        <v>0</v>
      </c>
      <c r="N12" s="42">
        <v>0</v>
      </c>
      <c r="O12" s="42">
        <v>0</v>
      </c>
    </row>
    <row r="13" spans="1:17" ht="20.100000000000001" customHeight="1" x14ac:dyDescent="0.25">
      <c r="A13" s="41" t="s">
        <v>561</v>
      </c>
      <c r="B13" s="42">
        <v>3</v>
      </c>
      <c r="C13" s="42">
        <v>4</v>
      </c>
      <c r="D13" s="42">
        <v>0</v>
      </c>
      <c r="E13" s="42">
        <v>2</v>
      </c>
      <c r="F13" s="42">
        <v>1</v>
      </c>
      <c r="G13" s="42">
        <v>0</v>
      </c>
      <c r="H13" s="42">
        <v>0</v>
      </c>
      <c r="I13" s="42">
        <v>0</v>
      </c>
      <c r="J13" s="42">
        <v>0</v>
      </c>
      <c r="K13" s="42">
        <v>0</v>
      </c>
      <c r="L13" s="42">
        <v>1</v>
      </c>
      <c r="M13" s="42">
        <v>0</v>
      </c>
      <c r="N13" s="42">
        <v>0</v>
      </c>
      <c r="O13" s="42">
        <v>0</v>
      </c>
    </row>
    <row r="14" spans="1:17" ht="20.100000000000001" customHeight="1" x14ac:dyDescent="0.25">
      <c r="A14" s="41" t="s">
        <v>562</v>
      </c>
      <c r="B14" s="42">
        <v>0</v>
      </c>
      <c r="C14" s="42">
        <v>0</v>
      </c>
      <c r="D14" s="42">
        <v>0</v>
      </c>
      <c r="E14" s="42">
        <v>0</v>
      </c>
      <c r="F14" s="42">
        <v>0</v>
      </c>
      <c r="G14" s="42">
        <v>0</v>
      </c>
      <c r="H14" s="42">
        <v>0</v>
      </c>
      <c r="I14" s="42">
        <v>0</v>
      </c>
      <c r="J14" s="42">
        <v>0</v>
      </c>
      <c r="K14" s="42">
        <v>0</v>
      </c>
      <c r="L14" s="42">
        <v>0</v>
      </c>
      <c r="M14" s="42">
        <v>0</v>
      </c>
      <c r="N14" s="42">
        <v>0</v>
      </c>
      <c r="O14" s="42">
        <v>0</v>
      </c>
      <c r="Q14" s="41" t="s">
        <v>1</v>
      </c>
    </row>
    <row r="15" spans="1:17" ht="20.100000000000001" customHeight="1" x14ac:dyDescent="0.25">
      <c r="A15" s="41" t="s">
        <v>20</v>
      </c>
      <c r="B15" s="42">
        <v>3</v>
      </c>
      <c r="C15" s="42">
        <v>40</v>
      </c>
      <c r="D15" s="42">
        <v>0</v>
      </c>
      <c r="E15" s="42">
        <v>0</v>
      </c>
      <c r="F15" s="42">
        <v>0</v>
      </c>
      <c r="G15" s="42">
        <v>0</v>
      </c>
      <c r="H15" s="42">
        <v>0</v>
      </c>
      <c r="I15" s="42">
        <v>0</v>
      </c>
      <c r="J15" s="42">
        <v>0</v>
      </c>
      <c r="K15" s="42">
        <v>2</v>
      </c>
      <c r="L15" s="42">
        <v>1</v>
      </c>
      <c r="M15" s="42">
        <v>0</v>
      </c>
      <c r="N15" s="42">
        <v>0</v>
      </c>
      <c r="O15" s="42">
        <v>0</v>
      </c>
    </row>
    <row r="16" spans="1:17" ht="20.100000000000001" customHeight="1" x14ac:dyDescent="0.25">
      <c r="A16" s="41" t="s">
        <v>563</v>
      </c>
      <c r="B16" s="42">
        <v>1</v>
      </c>
      <c r="C16" s="42">
        <v>0</v>
      </c>
      <c r="D16" s="42">
        <v>1</v>
      </c>
      <c r="E16" s="42">
        <v>0</v>
      </c>
      <c r="F16" s="42">
        <v>0</v>
      </c>
      <c r="G16" s="42">
        <v>0</v>
      </c>
      <c r="H16" s="42">
        <v>0</v>
      </c>
      <c r="I16" s="42">
        <v>0</v>
      </c>
      <c r="J16" s="42">
        <v>0</v>
      </c>
      <c r="K16" s="42">
        <v>0</v>
      </c>
      <c r="L16" s="42">
        <v>0</v>
      </c>
      <c r="M16" s="42">
        <v>0</v>
      </c>
      <c r="N16" s="42">
        <v>0</v>
      </c>
      <c r="O16" s="42">
        <v>0</v>
      </c>
    </row>
    <row r="17" spans="1:15" ht="20.100000000000001" customHeight="1" x14ac:dyDescent="0.25">
      <c r="A17" s="41" t="s">
        <v>564</v>
      </c>
      <c r="B17" s="42">
        <v>0</v>
      </c>
      <c r="C17" s="42">
        <v>6</v>
      </c>
      <c r="D17" s="42">
        <v>0</v>
      </c>
      <c r="E17" s="42">
        <v>6</v>
      </c>
      <c r="F17" s="42">
        <v>0</v>
      </c>
      <c r="G17" s="42">
        <v>0</v>
      </c>
      <c r="H17" s="42">
        <v>0</v>
      </c>
      <c r="I17" s="42">
        <v>0</v>
      </c>
      <c r="J17" s="42">
        <v>0</v>
      </c>
      <c r="K17" s="42">
        <v>0</v>
      </c>
      <c r="L17" s="42">
        <v>0</v>
      </c>
      <c r="M17" s="42">
        <v>0</v>
      </c>
      <c r="N17" s="42">
        <v>0</v>
      </c>
      <c r="O17" s="42">
        <v>0</v>
      </c>
    </row>
    <row r="18" spans="1:15" ht="20.100000000000001" customHeight="1" x14ac:dyDescent="0.25">
      <c r="A18" s="41" t="s">
        <v>21</v>
      </c>
      <c r="B18" s="42">
        <v>5</v>
      </c>
      <c r="C18" s="42">
        <v>4</v>
      </c>
      <c r="D18" s="42">
        <v>0</v>
      </c>
      <c r="E18" s="42">
        <v>0</v>
      </c>
      <c r="F18" s="42">
        <v>0</v>
      </c>
      <c r="G18" s="42">
        <v>0</v>
      </c>
      <c r="H18" s="42">
        <v>0</v>
      </c>
      <c r="I18" s="42">
        <v>0</v>
      </c>
      <c r="J18" s="42">
        <v>0</v>
      </c>
      <c r="K18" s="42">
        <v>0</v>
      </c>
      <c r="L18" s="42">
        <v>0</v>
      </c>
      <c r="M18" s="42">
        <v>0</v>
      </c>
      <c r="N18" s="42">
        <v>0</v>
      </c>
      <c r="O18" s="42">
        <v>0</v>
      </c>
    </row>
    <row r="19" spans="1:15" s="39" customFormat="1" ht="20.100000000000001" customHeight="1" x14ac:dyDescent="0.25">
      <c r="A19" s="352" t="s">
        <v>589</v>
      </c>
      <c r="B19" s="40">
        <v>728</v>
      </c>
      <c r="C19" s="40">
        <v>1344</v>
      </c>
      <c r="D19" s="40">
        <v>40</v>
      </c>
      <c r="E19" s="40">
        <v>65</v>
      </c>
      <c r="F19" s="40">
        <v>35</v>
      </c>
      <c r="G19" s="40">
        <v>96</v>
      </c>
      <c r="H19" s="40">
        <v>42</v>
      </c>
      <c r="I19" s="40">
        <v>144</v>
      </c>
      <c r="J19" s="40">
        <v>74</v>
      </c>
      <c r="K19" s="40">
        <v>71</v>
      </c>
      <c r="L19" s="40">
        <v>41</v>
      </c>
      <c r="M19" s="40">
        <v>50</v>
      </c>
      <c r="N19" s="40">
        <v>53</v>
      </c>
      <c r="O19" s="40">
        <v>98</v>
      </c>
    </row>
    <row r="20" spans="1:15" ht="20.100000000000001" customHeight="1" x14ac:dyDescent="0.25">
      <c r="A20" s="41" t="s">
        <v>22</v>
      </c>
      <c r="B20" s="42">
        <v>154</v>
      </c>
      <c r="C20" s="42">
        <v>363</v>
      </c>
      <c r="D20" s="42">
        <v>10</v>
      </c>
      <c r="E20" s="42">
        <v>11</v>
      </c>
      <c r="F20" s="42">
        <v>10</v>
      </c>
      <c r="G20" s="42">
        <v>21</v>
      </c>
      <c r="H20" s="42">
        <v>10</v>
      </c>
      <c r="I20" s="42">
        <v>46</v>
      </c>
      <c r="J20" s="42">
        <v>18</v>
      </c>
      <c r="K20" s="42">
        <v>32</v>
      </c>
      <c r="L20" s="42">
        <v>16</v>
      </c>
      <c r="M20" s="42">
        <v>8</v>
      </c>
      <c r="N20" s="42">
        <v>12</v>
      </c>
      <c r="O20" s="42">
        <v>53</v>
      </c>
    </row>
    <row r="21" spans="1:15" ht="20.100000000000001" customHeight="1" x14ac:dyDescent="0.25">
      <c r="A21" s="41" t="s">
        <v>23</v>
      </c>
      <c r="B21" s="42">
        <v>183</v>
      </c>
      <c r="C21" s="42">
        <v>233</v>
      </c>
      <c r="D21" s="42">
        <v>7</v>
      </c>
      <c r="E21" s="42">
        <v>19</v>
      </c>
      <c r="F21" s="42">
        <v>10</v>
      </c>
      <c r="G21" s="42">
        <v>21</v>
      </c>
      <c r="H21" s="42">
        <v>14</v>
      </c>
      <c r="I21" s="42">
        <v>17</v>
      </c>
      <c r="J21" s="42">
        <v>20</v>
      </c>
      <c r="K21" s="42">
        <v>2</v>
      </c>
      <c r="L21" s="42">
        <v>5</v>
      </c>
      <c r="M21" s="42">
        <v>15</v>
      </c>
      <c r="N21" s="42">
        <v>12</v>
      </c>
      <c r="O21" s="42">
        <v>21</v>
      </c>
    </row>
    <row r="22" spans="1:15" ht="20.100000000000001" customHeight="1" x14ac:dyDescent="0.25">
      <c r="A22" s="41" t="s">
        <v>565</v>
      </c>
      <c r="B22" s="42">
        <v>25</v>
      </c>
      <c r="C22" s="42">
        <v>41</v>
      </c>
      <c r="D22" s="42">
        <v>5</v>
      </c>
      <c r="E22" s="42">
        <v>4</v>
      </c>
      <c r="F22" s="42">
        <v>1</v>
      </c>
      <c r="G22" s="42">
        <v>0</v>
      </c>
      <c r="H22" s="42">
        <v>2</v>
      </c>
      <c r="I22" s="42">
        <v>2</v>
      </c>
      <c r="J22" s="42">
        <v>0</v>
      </c>
      <c r="K22" s="42">
        <v>4</v>
      </c>
      <c r="L22" s="42">
        <v>0</v>
      </c>
      <c r="M22" s="42">
        <v>11</v>
      </c>
      <c r="N22" s="42">
        <v>0</v>
      </c>
      <c r="O22" s="42">
        <v>2</v>
      </c>
    </row>
    <row r="23" spans="1:15" ht="20.100000000000001" customHeight="1" x14ac:dyDescent="0.25">
      <c r="A23" s="41" t="s">
        <v>24</v>
      </c>
      <c r="B23" s="42">
        <v>40</v>
      </c>
      <c r="C23" s="42">
        <v>94</v>
      </c>
      <c r="D23" s="42">
        <v>0</v>
      </c>
      <c r="E23" s="42">
        <v>2</v>
      </c>
      <c r="F23" s="42">
        <v>1</v>
      </c>
      <c r="G23" s="42">
        <v>6</v>
      </c>
      <c r="H23" s="42">
        <v>0</v>
      </c>
      <c r="I23" s="42">
        <v>4</v>
      </c>
      <c r="J23" s="42">
        <v>7</v>
      </c>
      <c r="K23" s="42">
        <v>6</v>
      </c>
      <c r="L23" s="42">
        <v>2</v>
      </c>
      <c r="M23" s="42">
        <v>6</v>
      </c>
      <c r="N23" s="42">
        <v>5</v>
      </c>
      <c r="O23" s="42">
        <v>2</v>
      </c>
    </row>
    <row r="24" spans="1:15" ht="20.100000000000001" customHeight="1" x14ac:dyDescent="0.25">
      <c r="A24" s="41" t="s">
        <v>566</v>
      </c>
      <c r="B24" s="42">
        <v>41</v>
      </c>
      <c r="C24" s="42">
        <v>62</v>
      </c>
      <c r="D24" s="42">
        <v>1</v>
      </c>
      <c r="E24" s="42">
        <v>4</v>
      </c>
      <c r="F24" s="42">
        <v>1</v>
      </c>
      <c r="G24" s="42">
        <v>2</v>
      </c>
      <c r="H24" s="42">
        <v>0</v>
      </c>
      <c r="I24" s="42">
        <v>13</v>
      </c>
      <c r="J24" s="42">
        <v>0</v>
      </c>
      <c r="K24" s="42">
        <v>2</v>
      </c>
      <c r="L24" s="42">
        <v>0</v>
      </c>
      <c r="M24" s="42">
        <v>6</v>
      </c>
      <c r="N24" s="42">
        <v>1</v>
      </c>
      <c r="O24" s="42">
        <v>2</v>
      </c>
    </row>
    <row r="25" spans="1:15" ht="20.100000000000001" customHeight="1" x14ac:dyDescent="0.25">
      <c r="A25" s="41" t="s">
        <v>567</v>
      </c>
      <c r="B25" s="42">
        <v>28</v>
      </c>
      <c r="C25" s="42">
        <v>102</v>
      </c>
      <c r="D25" s="42">
        <v>3</v>
      </c>
      <c r="E25" s="42">
        <v>6</v>
      </c>
      <c r="F25" s="42">
        <v>5</v>
      </c>
      <c r="G25" s="42">
        <v>6</v>
      </c>
      <c r="H25" s="42">
        <v>1</v>
      </c>
      <c r="I25" s="42">
        <v>11</v>
      </c>
      <c r="J25" s="42">
        <v>5</v>
      </c>
      <c r="K25" s="42">
        <v>4</v>
      </c>
      <c r="L25" s="42">
        <v>0</v>
      </c>
      <c r="M25" s="42">
        <v>0</v>
      </c>
      <c r="N25" s="42">
        <v>0</v>
      </c>
      <c r="O25" s="42">
        <v>2</v>
      </c>
    </row>
    <row r="26" spans="1:15" ht="20.100000000000001" customHeight="1" x14ac:dyDescent="0.25">
      <c r="A26" s="41" t="s">
        <v>568</v>
      </c>
      <c r="B26" s="42">
        <v>23</v>
      </c>
      <c r="C26" s="42">
        <v>10</v>
      </c>
      <c r="D26" s="42">
        <v>5</v>
      </c>
      <c r="E26" s="42">
        <v>2</v>
      </c>
      <c r="F26" s="42">
        <v>0</v>
      </c>
      <c r="G26" s="42">
        <v>0</v>
      </c>
      <c r="H26" s="42">
        <v>1</v>
      </c>
      <c r="I26" s="42">
        <v>0</v>
      </c>
      <c r="J26" s="42">
        <v>6</v>
      </c>
      <c r="K26" s="42">
        <v>0</v>
      </c>
      <c r="L26" s="42">
        <v>7</v>
      </c>
      <c r="M26" s="42">
        <v>2</v>
      </c>
      <c r="N26" s="42">
        <v>0</v>
      </c>
      <c r="O26" s="42">
        <v>0</v>
      </c>
    </row>
    <row r="27" spans="1:15" ht="20.100000000000001" customHeight="1" x14ac:dyDescent="0.25">
      <c r="A27" s="41" t="s">
        <v>25</v>
      </c>
      <c r="B27" s="42">
        <v>121</v>
      </c>
      <c r="C27" s="42">
        <v>248</v>
      </c>
      <c r="D27" s="42">
        <v>7</v>
      </c>
      <c r="E27" s="42">
        <v>17</v>
      </c>
      <c r="F27" s="42">
        <v>7</v>
      </c>
      <c r="G27" s="42">
        <v>34</v>
      </c>
      <c r="H27" s="42">
        <v>9</v>
      </c>
      <c r="I27" s="42">
        <v>36</v>
      </c>
      <c r="J27" s="42">
        <v>8</v>
      </c>
      <c r="K27" s="42">
        <v>17</v>
      </c>
      <c r="L27" s="42">
        <v>3</v>
      </c>
      <c r="M27" s="42">
        <v>0</v>
      </c>
      <c r="N27" s="42">
        <v>14</v>
      </c>
      <c r="O27" s="42">
        <v>8</v>
      </c>
    </row>
    <row r="28" spans="1:15" ht="20.100000000000001" customHeight="1" x14ac:dyDescent="0.25">
      <c r="A28" s="41" t="s">
        <v>569</v>
      </c>
      <c r="B28" s="42">
        <v>59</v>
      </c>
      <c r="C28" s="42">
        <v>86</v>
      </c>
      <c r="D28" s="42">
        <v>1</v>
      </c>
      <c r="E28" s="42">
        <v>0</v>
      </c>
      <c r="F28" s="42">
        <v>0</v>
      </c>
      <c r="G28" s="42">
        <v>2</v>
      </c>
      <c r="H28" s="42">
        <v>1</v>
      </c>
      <c r="I28" s="42">
        <v>2</v>
      </c>
      <c r="J28" s="42">
        <v>1</v>
      </c>
      <c r="K28" s="42">
        <v>0</v>
      </c>
      <c r="L28" s="42">
        <v>0</v>
      </c>
      <c r="M28" s="42">
        <v>0</v>
      </c>
      <c r="N28" s="42">
        <v>6</v>
      </c>
      <c r="O28" s="42">
        <v>6</v>
      </c>
    </row>
    <row r="29" spans="1:15" ht="20.100000000000001" customHeight="1" x14ac:dyDescent="0.25">
      <c r="A29" s="41" t="s">
        <v>570</v>
      </c>
      <c r="B29" s="42">
        <v>16</v>
      </c>
      <c r="C29" s="42">
        <v>26</v>
      </c>
      <c r="D29" s="42">
        <v>0</v>
      </c>
      <c r="E29" s="42">
        <v>0</v>
      </c>
      <c r="F29" s="42">
        <v>0</v>
      </c>
      <c r="G29" s="42">
        <v>0</v>
      </c>
      <c r="H29" s="42">
        <v>3</v>
      </c>
      <c r="I29" s="42">
        <v>2</v>
      </c>
      <c r="J29" s="42">
        <v>4</v>
      </c>
      <c r="K29" s="42">
        <v>0</v>
      </c>
      <c r="L29" s="42">
        <v>2</v>
      </c>
      <c r="M29" s="42">
        <v>0</v>
      </c>
      <c r="N29" s="42">
        <v>1</v>
      </c>
      <c r="O29" s="42">
        <v>0</v>
      </c>
    </row>
    <row r="30" spans="1:15" ht="20.100000000000001" customHeight="1" x14ac:dyDescent="0.25">
      <c r="A30" s="41" t="s">
        <v>26</v>
      </c>
      <c r="B30" s="42">
        <v>38</v>
      </c>
      <c r="C30" s="42">
        <v>79</v>
      </c>
      <c r="D30" s="42">
        <v>1</v>
      </c>
      <c r="E30" s="42">
        <v>0</v>
      </c>
      <c r="F30" s="42">
        <v>0</v>
      </c>
      <c r="G30" s="42">
        <v>4</v>
      </c>
      <c r="H30" s="42">
        <v>1</v>
      </c>
      <c r="I30" s="42">
        <v>11</v>
      </c>
      <c r="J30" s="42">
        <v>5</v>
      </c>
      <c r="K30" s="42">
        <v>4</v>
      </c>
      <c r="L30" s="42">
        <v>6</v>
      </c>
      <c r="M30" s="42">
        <v>2</v>
      </c>
      <c r="N30" s="42">
        <v>2</v>
      </c>
      <c r="O30" s="42">
        <v>2</v>
      </c>
    </row>
    <row r="31" spans="1:15" s="39" customFormat="1" ht="20.100000000000001" customHeight="1" x14ac:dyDescent="0.25">
      <c r="A31" s="352" t="s">
        <v>258</v>
      </c>
      <c r="B31" s="40">
        <v>16758</v>
      </c>
      <c r="C31" s="40">
        <v>16083</v>
      </c>
      <c r="D31" s="40">
        <v>1762</v>
      </c>
      <c r="E31" s="40">
        <v>1892</v>
      </c>
      <c r="F31" s="40">
        <v>1285</v>
      </c>
      <c r="G31" s="40">
        <v>1336</v>
      </c>
      <c r="H31" s="40">
        <v>1764</v>
      </c>
      <c r="I31" s="40">
        <v>1549</v>
      </c>
      <c r="J31" s="40">
        <v>900</v>
      </c>
      <c r="K31" s="40">
        <v>855</v>
      </c>
      <c r="L31" s="40">
        <v>1317</v>
      </c>
      <c r="M31" s="40">
        <v>1086</v>
      </c>
      <c r="N31" s="40">
        <v>1847</v>
      </c>
      <c r="O31" s="40">
        <v>1681</v>
      </c>
    </row>
    <row r="32" spans="1:15" ht="20.100000000000001" customHeight="1" x14ac:dyDescent="0.25">
      <c r="A32" s="41" t="s">
        <v>27</v>
      </c>
      <c r="B32" s="42">
        <v>525</v>
      </c>
      <c r="C32" s="42">
        <v>810</v>
      </c>
      <c r="D32" s="42">
        <v>77</v>
      </c>
      <c r="E32" s="42">
        <v>141</v>
      </c>
      <c r="F32" s="42">
        <v>39</v>
      </c>
      <c r="G32" s="42">
        <v>78</v>
      </c>
      <c r="H32" s="42">
        <v>53</v>
      </c>
      <c r="I32" s="42">
        <v>59</v>
      </c>
      <c r="J32" s="42">
        <v>46</v>
      </c>
      <c r="K32" s="42">
        <v>51</v>
      </c>
      <c r="L32" s="42">
        <v>29</v>
      </c>
      <c r="M32" s="42">
        <v>59</v>
      </c>
      <c r="N32" s="42">
        <v>39</v>
      </c>
      <c r="O32" s="42">
        <v>36</v>
      </c>
    </row>
    <row r="33" spans="1:15" ht="20.100000000000001" customHeight="1" x14ac:dyDescent="0.25">
      <c r="A33" s="41" t="s">
        <v>28</v>
      </c>
      <c r="B33" s="42">
        <v>15650</v>
      </c>
      <c r="C33" s="42">
        <v>14125</v>
      </c>
      <c r="D33" s="42">
        <v>1662</v>
      </c>
      <c r="E33" s="42">
        <v>1698</v>
      </c>
      <c r="F33" s="42">
        <v>1209</v>
      </c>
      <c r="G33" s="42">
        <v>1195</v>
      </c>
      <c r="H33" s="42">
        <v>1667</v>
      </c>
      <c r="I33" s="42">
        <v>1406</v>
      </c>
      <c r="J33" s="42">
        <v>815</v>
      </c>
      <c r="K33" s="42">
        <v>753</v>
      </c>
      <c r="L33" s="42">
        <v>1246</v>
      </c>
      <c r="M33" s="42">
        <v>768</v>
      </c>
      <c r="N33" s="42">
        <v>1746</v>
      </c>
      <c r="O33" s="42">
        <v>1576</v>
      </c>
    </row>
    <row r="34" spans="1:15" ht="20.100000000000001" customHeight="1" x14ac:dyDescent="0.25">
      <c r="A34" s="41" t="s">
        <v>29</v>
      </c>
      <c r="B34" s="42">
        <v>583</v>
      </c>
      <c r="C34" s="42">
        <v>1148</v>
      </c>
      <c r="D34" s="42">
        <v>23</v>
      </c>
      <c r="E34" s="42">
        <v>53</v>
      </c>
      <c r="F34" s="42">
        <v>37</v>
      </c>
      <c r="G34" s="42">
        <v>63</v>
      </c>
      <c r="H34" s="42">
        <v>44</v>
      </c>
      <c r="I34" s="42">
        <v>84</v>
      </c>
      <c r="J34" s="42">
        <v>39</v>
      </c>
      <c r="K34" s="42">
        <v>51</v>
      </c>
      <c r="L34" s="42">
        <v>42</v>
      </c>
      <c r="M34" s="42">
        <v>259</v>
      </c>
      <c r="N34" s="42">
        <v>62</v>
      </c>
      <c r="O34" s="42">
        <v>69</v>
      </c>
    </row>
    <row r="35" spans="1:15" s="39" customFormat="1" ht="20.100000000000001" customHeight="1" x14ac:dyDescent="0.25">
      <c r="A35" s="352" t="s">
        <v>259</v>
      </c>
      <c r="B35" s="40">
        <v>15669</v>
      </c>
      <c r="C35" s="40">
        <v>11752</v>
      </c>
      <c r="D35" s="40">
        <v>557</v>
      </c>
      <c r="E35" s="40">
        <v>1669</v>
      </c>
      <c r="F35" s="40">
        <v>601</v>
      </c>
      <c r="G35" s="40">
        <v>1385</v>
      </c>
      <c r="H35" s="40">
        <v>540</v>
      </c>
      <c r="I35" s="40">
        <v>1832</v>
      </c>
      <c r="J35" s="40">
        <v>805</v>
      </c>
      <c r="K35" s="40">
        <v>1018</v>
      </c>
      <c r="L35" s="40">
        <v>718</v>
      </c>
      <c r="M35" s="40">
        <v>816</v>
      </c>
      <c r="N35" s="40">
        <v>986</v>
      </c>
      <c r="O35" s="40">
        <v>518</v>
      </c>
    </row>
    <row r="36" spans="1:15" ht="20.100000000000001" customHeight="1" x14ac:dyDescent="0.25">
      <c r="A36" s="41" t="s">
        <v>30</v>
      </c>
      <c r="B36" s="42">
        <v>210</v>
      </c>
      <c r="C36" s="42">
        <v>460</v>
      </c>
      <c r="D36" s="42">
        <v>14</v>
      </c>
      <c r="E36" s="42">
        <v>137</v>
      </c>
      <c r="F36" s="42">
        <v>18</v>
      </c>
      <c r="G36" s="42">
        <v>67</v>
      </c>
      <c r="H36" s="42">
        <v>12</v>
      </c>
      <c r="I36" s="42">
        <v>65</v>
      </c>
      <c r="J36" s="42">
        <v>23</v>
      </c>
      <c r="K36" s="42">
        <v>8</v>
      </c>
      <c r="L36" s="42">
        <v>6</v>
      </c>
      <c r="M36" s="42">
        <v>15</v>
      </c>
      <c r="N36" s="42">
        <v>10</v>
      </c>
      <c r="O36" s="42">
        <v>25</v>
      </c>
    </row>
    <row r="37" spans="1:15" ht="20.100000000000001" customHeight="1" x14ac:dyDescent="0.25">
      <c r="A37" s="41" t="s">
        <v>31</v>
      </c>
      <c r="B37" s="42">
        <v>18</v>
      </c>
      <c r="C37" s="42">
        <v>45</v>
      </c>
      <c r="D37" s="42">
        <v>0</v>
      </c>
      <c r="E37" s="42">
        <v>0</v>
      </c>
      <c r="F37" s="42">
        <v>0</v>
      </c>
      <c r="G37" s="42">
        <v>4</v>
      </c>
      <c r="H37" s="42">
        <v>1</v>
      </c>
      <c r="I37" s="42">
        <v>0</v>
      </c>
      <c r="J37" s="42">
        <v>0</v>
      </c>
      <c r="K37" s="42">
        <v>0</v>
      </c>
      <c r="L37" s="42">
        <v>1</v>
      </c>
      <c r="M37" s="42">
        <v>4</v>
      </c>
      <c r="N37" s="42">
        <v>0</v>
      </c>
      <c r="O37" s="42">
        <v>0</v>
      </c>
    </row>
    <row r="38" spans="1:15" ht="20.100000000000001" customHeight="1" x14ac:dyDescent="0.25">
      <c r="A38" s="41" t="s">
        <v>32</v>
      </c>
      <c r="B38" s="42">
        <v>35</v>
      </c>
      <c r="C38" s="42">
        <v>53</v>
      </c>
      <c r="D38" s="42">
        <v>0</v>
      </c>
      <c r="E38" s="42">
        <v>2</v>
      </c>
      <c r="F38" s="42">
        <v>2</v>
      </c>
      <c r="G38" s="42">
        <v>4</v>
      </c>
      <c r="H38" s="42">
        <v>3</v>
      </c>
      <c r="I38" s="42">
        <v>8</v>
      </c>
      <c r="J38" s="42">
        <v>6</v>
      </c>
      <c r="K38" s="42">
        <v>15</v>
      </c>
      <c r="L38" s="42">
        <v>5</v>
      </c>
      <c r="M38" s="42">
        <v>4</v>
      </c>
      <c r="N38" s="42">
        <v>2</v>
      </c>
      <c r="O38" s="42">
        <v>4</v>
      </c>
    </row>
    <row r="39" spans="1:15" ht="20.100000000000001" customHeight="1" x14ac:dyDescent="0.25">
      <c r="A39" s="41" t="s">
        <v>33</v>
      </c>
      <c r="B39" s="42">
        <v>482</v>
      </c>
      <c r="C39" s="42">
        <v>1116</v>
      </c>
      <c r="D39" s="42">
        <v>16</v>
      </c>
      <c r="E39" s="42">
        <v>61</v>
      </c>
      <c r="F39" s="42">
        <v>55</v>
      </c>
      <c r="G39" s="42">
        <v>55</v>
      </c>
      <c r="H39" s="42">
        <v>45</v>
      </c>
      <c r="I39" s="42">
        <v>29</v>
      </c>
      <c r="J39" s="42">
        <v>48</v>
      </c>
      <c r="K39" s="42">
        <v>46</v>
      </c>
      <c r="L39" s="42">
        <v>44</v>
      </c>
      <c r="M39" s="42">
        <v>42</v>
      </c>
      <c r="N39" s="42">
        <v>26</v>
      </c>
      <c r="O39" s="42">
        <v>42</v>
      </c>
    </row>
    <row r="40" spans="1:15" ht="20.100000000000001" customHeight="1" x14ac:dyDescent="0.25">
      <c r="A40" s="41" t="s">
        <v>34</v>
      </c>
      <c r="B40" s="42">
        <v>140</v>
      </c>
      <c r="C40" s="42">
        <v>259</v>
      </c>
      <c r="D40" s="42">
        <v>5</v>
      </c>
      <c r="E40" s="42">
        <v>15</v>
      </c>
      <c r="F40" s="42">
        <v>1</v>
      </c>
      <c r="G40" s="42">
        <v>48</v>
      </c>
      <c r="H40" s="42">
        <v>8</v>
      </c>
      <c r="I40" s="42">
        <v>32</v>
      </c>
      <c r="J40" s="42">
        <v>13</v>
      </c>
      <c r="K40" s="42">
        <v>13</v>
      </c>
      <c r="L40" s="42">
        <v>6</v>
      </c>
      <c r="M40" s="42">
        <v>23</v>
      </c>
      <c r="N40" s="42">
        <v>1</v>
      </c>
      <c r="O40" s="42">
        <v>8</v>
      </c>
    </row>
    <row r="41" spans="1:15" ht="20.100000000000001" customHeight="1" x14ac:dyDescent="0.25">
      <c r="A41" s="41" t="s">
        <v>571</v>
      </c>
      <c r="B41" s="42">
        <v>5</v>
      </c>
      <c r="C41" s="42">
        <v>20</v>
      </c>
      <c r="D41" s="42">
        <v>0</v>
      </c>
      <c r="E41" s="42">
        <v>0</v>
      </c>
      <c r="F41" s="42">
        <v>0</v>
      </c>
      <c r="G41" s="42">
        <v>2</v>
      </c>
      <c r="H41" s="42">
        <v>3</v>
      </c>
      <c r="I41" s="42">
        <v>2</v>
      </c>
      <c r="J41" s="42">
        <v>0</v>
      </c>
      <c r="K41" s="42">
        <v>0</v>
      </c>
      <c r="L41" s="42">
        <v>2</v>
      </c>
      <c r="M41" s="42">
        <v>2</v>
      </c>
      <c r="N41" s="42">
        <v>0</v>
      </c>
      <c r="O41" s="42">
        <v>0</v>
      </c>
    </row>
    <row r="42" spans="1:15" ht="20.100000000000001" customHeight="1" x14ac:dyDescent="0.25">
      <c r="A42" s="41" t="s">
        <v>35</v>
      </c>
      <c r="B42" s="42">
        <v>0</v>
      </c>
      <c r="C42" s="42">
        <v>0</v>
      </c>
      <c r="D42" s="42">
        <v>0</v>
      </c>
      <c r="E42" s="42">
        <v>0</v>
      </c>
      <c r="F42" s="42">
        <v>0</v>
      </c>
      <c r="G42" s="42">
        <v>0</v>
      </c>
      <c r="H42" s="42">
        <v>0</v>
      </c>
      <c r="I42" s="42">
        <v>0</v>
      </c>
      <c r="J42" s="42">
        <v>0</v>
      </c>
      <c r="K42" s="42">
        <v>0</v>
      </c>
      <c r="L42" s="42">
        <v>0</v>
      </c>
      <c r="M42" s="42">
        <v>0</v>
      </c>
      <c r="N42" s="42">
        <v>0</v>
      </c>
      <c r="O42" s="42">
        <v>0</v>
      </c>
    </row>
    <row r="43" spans="1:15" ht="20.100000000000001" customHeight="1" x14ac:dyDescent="0.25">
      <c r="A43" s="41" t="s">
        <v>36</v>
      </c>
      <c r="B43" s="42">
        <v>29</v>
      </c>
      <c r="C43" s="42">
        <v>62</v>
      </c>
      <c r="D43" s="42">
        <v>1</v>
      </c>
      <c r="E43" s="42">
        <v>8</v>
      </c>
      <c r="F43" s="42">
        <v>0</v>
      </c>
      <c r="G43" s="42">
        <v>23</v>
      </c>
      <c r="H43" s="42">
        <v>3</v>
      </c>
      <c r="I43" s="42">
        <v>0</v>
      </c>
      <c r="J43" s="42">
        <v>0</v>
      </c>
      <c r="K43" s="42">
        <v>2</v>
      </c>
      <c r="L43" s="42">
        <v>7</v>
      </c>
      <c r="M43" s="42">
        <v>0</v>
      </c>
      <c r="N43" s="42">
        <v>2</v>
      </c>
      <c r="O43" s="42">
        <v>4</v>
      </c>
    </row>
    <row r="44" spans="1:15" ht="20.100000000000001" customHeight="1" x14ac:dyDescent="0.25">
      <c r="A44" s="41" t="s">
        <v>37</v>
      </c>
      <c r="B44" s="42">
        <v>387</v>
      </c>
      <c r="C44" s="42">
        <v>467</v>
      </c>
      <c r="D44" s="42">
        <v>30</v>
      </c>
      <c r="E44" s="42">
        <v>38</v>
      </c>
      <c r="F44" s="42">
        <v>24</v>
      </c>
      <c r="G44" s="42">
        <v>19</v>
      </c>
      <c r="H44" s="42">
        <v>22</v>
      </c>
      <c r="I44" s="42">
        <v>32</v>
      </c>
      <c r="J44" s="42">
        <v>24</v>
      </c>
      <c r="K44" s="42">
        <v>29</v>
      </c>
      <c r="L44" s="42">
        <v>33</v>
      </c>
      <c r="M44" s="42">
        <v>61</v>
      </c>
      <c r="N44" s="42">
        <v>40</v>
      </c>
      <c r="O44" s="42">
        <v>40</v>
      </c>
    </row>
    <row r="45" spans="1:15" ht="20.100000000000001" customHeight="1" x14ac:dyDescent="0.25">
      <c r="A45" s="41" t="s">
        <v>38</v>
      </c>
      <c r="B45" s="42">
        <v>5</v>
      </c>
      <c r="C45" s="42">
        <v>10</v>
      </c>
      <c r="D45" s="42">
        <v>1</v>
      </c>
      <c r="E45" s="42">
        <v>0</v>
      </c>
      <c r="F45" s="42">
        <v>3</v>
      </c>
      <c r="G45" s="42">
        <v>0</v>
      </c>
      <c r="H45" s="42">
        <v>0</v>
      </c>
      <c r="I45" s="42">
        <v>0</v>
      </c>
      <c r="J45" s="42">
        <v>0</v>
      </c>
      <c r="K45" s="42">
        <v>0</v>
      </c>
      <c r="L45" s="42">
        <v>1</v>
      </c>
      <c r="M45" s="42">
        <v>2</v>
      </c>
      <c r="N45" s="42">
        <v>0</v>
      </c>
      <c r="O45" s="42">
        <v>0</v>
      </c>
    </row>
    <row r="46" spans="1:15" ht="20.100000000000001" customHeight="1" x14ac:dyDescent="0.25">
      <c r="A46" s="41" t="s">
        <v>39</v>
      </c>
      <c r="B46" s="42">
        <v>26</v>
      </c>
      <c r="C46" s="42">
        <v>36</v>
      </c>
      <c r="D46" s="42">
        <v>0</v>
      </c>
      <c r="E46" s="42">
        <v>0</v>
      </c>
      <c r="F46" s="42">
        <v>1</v>
      </c>
      <c r="G46" s="42">
        <v>4</v>
      </c>
      <c r="H46" s="42">
        <v>2</v>
      </c>
      <c r="I46" s="42">
        <v>0</v>
      </c>
      <c r="J46" s="42">
        <v>2</v>
      </c>
      <c r="K46" s="42">
        <v>2</v>
      </c>
      <c r="L46" s="42">
        <v>2</v>
      </c>
      <c r="M46" s="42">
        <v>0</v>
      </c>
      <c r="N46" s="42">
        <v>0</v>
      </c>
      <c r="O46" s="42">
        <v>2</v>
      </c>
    </row>
    <row r="47" spans="1:15" ht="20.100000000000001" customHeight="1" x14ac:dyDescent="0.25">
      <c r="A47" s="41" t="s">
        <v>40</v>
      </c>
      <c r="B47" s="42">
        <v>14332</v>
      </c>
      <c r="C47" s="42">
        <v>9224</v>
      </c>
      <c r="D47" s="42">
        <v>490</v>
      </c>
      <c r="E47" s="42">
        <v>1408</v>
      </c>
      <c r="F47" s="42">
        <v>497</v>
      </c>
      <c r="G47" s="42">
        <v>1159</v>
      </c>
      <c r="H47" s="42">
        <v>441</v>
      </c>
      <c r="I47" s="42">
        <v>1664</v>
      </c>
      <c r="J47" s="42">
        <v>689</v>
      </c>
      <c r="K47" s="42">
        <v>903</v>
      </c>
      <c r="L47" s="42">
        <v>611</v>
      </c>
      <c r="M47" s="42">
        <v>663</v>
      </c>
      <c r="N47" s="42">
        <v>905</v>
      </c>
      <c r="O47" s="42">
        <v>393</v>
      </c>
    </row>
    <row r="48" spans="1:15" s="39" customFormat="1" ht="20.100000000000001" customHeight="1" x14ac:dyDescent="0.25">
      <c r="A48" s="352" t="s">
        <v>590</v>
      </c>
      <c r="B48" s="40">
        <v>1392</v>
      </c>
      <c r="C48" s="40">
        <v>2310</v>
      </c>
      <c r="D48" s="40">
        <v>53</v>
      </c>
      <c r="E48" s="40">
        <v>194</v>
      </c>
      <c r="F48" s="40">
        <v>102</v>
      </c>
      <c r="G48" s="40">
        <v>231</v>
      </c>
      <c r="H48" s="40">
        <v>131</v>
      </c>
      <c r="I48" s="40">
        <v>227</v>
      </c>
      <c r="J48" s="40">
        <v>97</v>
      </c>
      <c r="K48" s="40">
        <v>143</v>
      </c>
      <c r="L48" s="40">
        <v>131</v>
      </c>
      <c r="M48" s="40">
        <v>230</v>
      </c>
      <c r="N48" s="40">
        <v>164</v>
      </c>
      <c r="O48" s="40">
        <v>207</v>
      </c>
    </row>
    <row r="49" spans="1:15" ht="20.100000000000001" customHeight="1" x14ac:dyDescent="0.25">
      <c r="A49" s="41" t="s">
        <v>265</v>
      </c>
      <c r="B49" s="42">
        <v>4</v>
      </c>
      <c r="C49" s="42">
        <v>2</v>
      </c>
      <c r="D49" s="42">
        <v>0</v>
      </c>
      <c r="E49" s="42">
        <v>0</v>
      </c>
      <c r="F49" s="42">
        <v>0</v>
      </c>
      <c r="G49" s="42">
        <v>2</v>
      </c>
      <c r="H49" s="42">
        <v>0</v>
      </c>
      <c r="I49" s="42">
        <v>0</v>
      </c>
      <c r="J49" s="42">
        <v>0</v>
      </c>
      <c r="K49" s="42">
        <v>0</v>
      </c>
      <c r="L49" s="42">
        <v>0</v>
      </c>
      <c r="M49" s="42">
        <v>0</v>
      </c>
      <c r="N49" s="42">
        <v>0</v>
      </c>
      <c r="O49" s="42">
        <v>0</v>
      </c>
    </row>
    <row r="50" spans="1:15" ht="20.100000000000001" customHeight="1" x14ac:dyDescent="0.25">
      <c r="A50" s="41" t="s">
        <v>572</v>
      </c>
      <c r="B50" s="42">
        <v>0</v>
      </c>
      <c r="C50" s="42">
        <v>2</v>
      </c>
      <c r="D50" s="42">
        <v>0</v>
      </c>
      <c r="E50" s="42">
        <v>0</v>
      </c>
      <c r="F50" s="42">
        <v>0</v>
      </c>
      <c r="G50" s="42">
        <v>0</v>
      </c>
      <c r="H50" s="42">
        <v>0</v>
      </c>
      <c r="I50" s="42">
        <v>0</v>
      </c>
      <c r="J50" s="42">
        <v>0</v>
      </c>
      <c r="K50" s="42">
        <v>0</v>
      </c>
      <c r="L50" s="42">
        <v>0</v>
      </c>
      <c r="M50" s="42">
        <v>0</v>
      </c>
      <c r="N50" s="42">
        <v>0</v>
      </c>
      <c r="O50" s="42">
        <v>0</v>
      </c>
    </row>
    <row r="51" spans="1:15" ht="20.100000000000001" customHeight="1" x14ac:dyDescent="0.25">
      <c r="A51" s="41" t="s">
        <v>41</v>
      </c>
      <c r="B51" s="42">
        <v>207</v>
      </c>
      <c r="C51" s="42">
        <v>491</v>
      </c>
      <c r="D51" s="42">
        <v>2</v>
      </c>
      <c r="E51" s="42">
        <v>17</v>
      </c>
      <c r="F51" s="42">
        <v>15</v>
      </c>
      <c r="G51" s="42">
        <v>57</v>
      </c>
      <c r="H51" s="42">
        <v>9</v>
      </c>
      <c r="I51" s="42">
        <v>69</v>
      </c>
      <c r="J51" s="42">
        <v>6</v>
      </c>
      <c r="K51" s="42">
        <v>27</v>
      </c>
      <c r="L51" s="42">
        <v>14</v>
      </c>
      <c r="M51" s="42">
        <v>69</v>
      </c>
      <c r="N51" s="42">
        <v>8</v>
      </c>
      <c r="O51" s="42">
        <v>25</v>
      </c>
    </row>
    <row r="52" spans="1:15" ht="20.100000000000001" customHeight="1" x14ac:dyDescent="0.25">
      <c r="A52" s="41" t="s">
        <v>573</v>
      </c>
      <c r="B52" s="42">
        <v>6</v>
      </c>
      <c r="C52" s="42">
        <v>10</v>
      </c>
      <c r="D52" s="42">
        <v>0</v>
      </c>
      <c r="E52" s="42">
        <v>0</v>
      </c>
      <c r="F52" s="42">
        <v>0</v>
      </c>
      <c r="G52" s="42">
        <v>0</v>
      </c>
      <c r="H52" s="42">
        <v>0</v>
      </c>
      <c r="I52" s="42">
        <v>0</v>
      </c>
      <c r="J52" s="42">
        <v>1</v>
      </c>
      <c r="K52" s="42">
        <v>0</v>
      </c>
      <c r="L52" s="42">
        <v>0</v>
      </c>
      <c r="M52" s="42">
        <v>2</v>
      </c>
      <c r="N52" s="42">
        <v>4</v>
      </c>
      <c r="O52" s="42">
        <v>0</v>
      </c>
    </row>
    <row r="53" spans="1:15" ht="20.100000000000001" customHeight="1" x14ac:dyDescent="0.25">
      <c r="A53" s="41" t="s">
        <v>269</v>
      </c>
      <c r="B53" s="42">
        <v>10</v>
      </c>
      <c r="C53" s="42">
        <v>8</v>
      </c>
      <c r="D53" s="42">
        <v>0</v>
      </c>
      <c r="E53" s="42">
        <v>2</v>
      </c>
      <c r="F53" s="42">
        <v>0</v>
      </c>
      <c r="G53" s="42">
        <v>2</v>
      </c>
      <c r="H53" s="42">
        <v>3</v>
      </c>
      <c r="I53" s="42">
        <v>0</v>
      </c>
      <c r="J53" s="42">
        <v>1</v>
      </c>
      <c r="K53" s="42">
        <v>2</v>
      </c>
      <c r="L53" s="42">
        <v>0</v>
      </c>
      <c r="M53" s="42">
        <v>0</v>
      </c>
      <c r="N53" s="42">
        <v>0</v>
      </c>
      <c r="O53" s="42">
        <v>0</v>
      </c>
    </row>
    <row r="54" spans="1:15" ht="20.100000000000001" customHeight="1" x14ac:dyDescent="0.25">
      <c r="A54" s="41" t="s">
        <v>277</v>
      </c>
      <c r="B54" s="42">
        <v>17</v>
      </c>
      <c r="C54" s="42">
        <v>24</v>
      </c>
      <c r="D54" s="42">
        <v>0</v>
      </c>
      <c r="E54" s="42">
        <v>2</v>
      </c>
      <c r="F54" s="42">
        <v>1</v>
      </c>
      <c r="G54" s="42">
        <v>4</v>
      </c>
      <c r="H54" s="42">
        <v>7</v>
      </c>
      <c r="I54" s="42">
        <v>4</v>
      </c>
      <c r="J54" s="42">
        <v>4</v>
      </c>
      <c r="K54" s="42">
        <v>0</v>
      </c>
      <c r="L54" s="42">
        <v>0</v>
      </c>
      <c r="M54" s="42">
        <v>0</v>
      </c>
      <c r="N54" s="42">
        <v>2</v>
      </c>
      <c r="O54" s="42">
        <v>8</v>
      </c>
    </row>
    <row r="55" spans="1:15" ht="20.100000000000001" customHeight="1" x14ac:dyDescent="0.25">
      <c r="A55" s="41" t="s">
        <v>42</v>
      </c>
      <c r="B55" s="42">
        <v>69</v>
      </c>
      <c r="C55" s="42">
        <v>100</v>
      </c>
      <c r="D55" s="42">
        <v>2</v>
      </c>
      <c r="E55" s="42">
        <v>6</v>
      </c>
      <c r="F55" s="42">
        <v>1</v>
      </c>
      <c r="G55" s="42">
        <v>0</v>
      </c>
      <c r="H55" s="42">
        <v>5</v>
      </c>
      <c r="I55" s="42">
        <v>13</v>
      </c>
      <c r="J55" s="42">
        <v>2</v>
      </c>
      <c r="K55" s="42">
        <v>0</v>
      </c>
      <c r="L55" s="42">
        <v>8</v>
      </c>
      <c r="M55" s="42">
        <v>4</v>
      </c>
      <c r="N55" s="42">
        <v>6</v>
      </c>
      <c r="O55" s="42">
        <v>15</v>
      </c>
    </row>
    <row r="56" spans="1:15" ht="20.100000000000001" customHeight="1" x14ac:dyDescent="0.25">
      <c r="A56" s="41" t="s">
        <v>271</v>
      </c>
      <c r="B56" s="42">
        <v>5</v>
      </c>
      <c r="C56" s="42">
        <v>2</v>
      </c>
      <c r="D56" s="42">
        <v>3</v>
      </c>
      <c r="E56" s="42">
        <v>2</v>
      </c>
      <c r="F56" s="42">
        <v>0</v>
      </c>
      <c r="G56" s="42">
        <v>0</v>
      </c>
      <c r="H56" s="42">
        <v>1</v>
      </c>
      <c r="I56" s="42">
        <v>0</v>
      </c>
      <c r="J56" s="42">
        <v>0</v>
      </c>
      <c r="K56" s="42">
        <v>0</v>
      </c>
      <c r="L56" s="42">
        <v>0</v>
      </c>
      <c r="M56" s="42">
        <v>0</v>
      </c>
      <c r="N56" s="42">
        <v>0</v>
      </c>
      <c r="O56" s="42">
        <v>0</v>
      </c>
    </row>
    <row r="57" spans="1:15" ht="20.100000000000001" customHeight="1" x14ac:dyDescent="0.25">
      <c r="A57" s="41" t="s">
        <v>574</v>
      </c>
      <c r="B57" s="42">
        <v>3</v>
      </c>
      <c r="C57" s="42">
        <v>2</v>
      </c>
      <c r="D57" s="42">
        <v>0</v>
      </c>
      <c r="E57" s="42">
        <v>0</v>
      </c>
      <c r="F57" s="42">
        <v>2</v>
      </c>
      <c r="G57" s="42">
        <v>0</v>
      </c>
      <c r="H57" s="42">
        <v>0</v>
      </c>
      <c r="I57" s="42">
        <v>0</v>
      </c>
      <c r="J57" s="42">
        <v>0</v>
      </c>
      <c r="K57" s="42">
        <v>0</v>
      </c>
      <c r="L57" s="42">
        <v>0</v>
      </c>
      <c r="M57" s="42">
        <v>0</v>
      </c>
      <c r="N57" s="42">
        <v>0</v>
      </c>
      <c r="O57" s="42">
        <v>0</v>
      </c>
    </row>
    <row r="58" spans="1:15" ht="20.100000000000001" customHeight="1" x14ac:dyDescent="0.25">
      <c r="A58" s="41" t="s">
        <v>43</v>
      </c>
      <c r="B58" s="42">
        <v>41</v>
      </c>
      <c r="C58" s="42">
        <v>71</v>
      </c>
      <c r="D58" s="42">
        <v>1</v>
      </c>
      <c r="E58" s="42">
        <v>4</v>
      </c>
      <c r="F58" s="42">
        <v>3</v>
      </c>
      <c r="G58" s="42">
        <v>13</v>
      </c>
      <c r="H58" s="42">
        <v>3</v>
      </c>
      <c r="I58" s="42">
        <v>4</v>
      </c>
      <c r="J58" s="42">
        <v>3</v>
      </c>
      <c r="K58" s="42">
        <v>4</v>
      </c>
      <c r="L58" s="42">
        <v>2</v>
      </c>
      <c r="M58" s="42">
        <v>2</v>
      </c>
      <c r="N58" s="42">
        <v>6</v>
      </c>
      <c r="O58" s="42">
        <v>8</v>
      </c>
    </row>
    <row r="59" spans="1:15" ht="20.100000000000001" customHeight="1" x14ac:dyDescent="0.25">
      <c r="A59" s="41" t="s">
        <v>44</v>
      </c>
      <c r="B59" s="42">
        <v>589</v>
      </c>
      <c r="C59" s="42">
        <v>931</v>
      </c>
      <c r="D59" s="42">
        <v>24</v>
      </c>
      <c r="E59" s="42">
        <v>90</v>
      </c>
      <c r="F59" s="42">
        <v>45</v>
      </c>
      <c r="G59" s="42">
        <v>84</v>
      </c>
      <c r="H59" s="42">
        <v>47</v>
      </c>
      <c r="I59" s="42">
        <v>80</v>
      </c>
      <c r="J59" s="42">
        <v>38</v>
      </c>
      <c r="K59" s="42">
        <v>44</v>
      </c>
      <c r="L59" s="42">
        <v>71</v>
      </c>
      <c r="M59" s="42">
        <v>80</v>
      </c>
      <c r="N59" s="42">
        <v>48</v>
      </c>
      <c r="O59" s="42">
        <v>86</v>
      </c>
    </row>
    <row r="60" spans="1:15" ht="20.100000000000001" customHeight="1" x14ac:dyDescent="0.25">
      <c r="A60" s="41" t="s">
        <v>575</v>
      </c>
      <c r="B60" s="42">
        <v>2</v>
      </c>
      <c r="C60" s="42">
        <v>12</v>
      </c>
      <c r="D60" s="42">
        <v>0</v>
      </c>
      <c r="E60" s="42">
        <v>0</v>
      </c>
      <c r="F60" s="42">
        <v>1</v>
      </c>
      <c r="G60" s="42">
        <v>2</v>
      </c>
      <c r="H60" s="42">
        <v>0</v>
      </c>
      <c r="I60" s="42">
        <v>0</v>
      </c>
      <c r="J60" s="42">
        <v>0</v>
      </c>
      <c r="K60" s="42">
        <v>0</v>
      </c>
      <c r="L60" s="42">
        <v>0</v>
      </c>
      <c r="M60" s="42">
        <v>0</v>
      </c>
      <c r="N60" s="42">
        <v>0</v>
      </c>
      <c r="O60" s="42">
        <v>0</v>
      </c>
    </row>
    <row r="61" spans="1:15" ht="20.100000000000001" customHeight="1" x14ac:dyDescent="0.25">
      <c r="A61" s="41" t="s">
        <v>263</v>
      </c>
      <c r="B61" s="42">
        <v>6</v>
      </c>
      <c r="C61" s="42">
        <v>10</v>
      </c>
      <c r="D61" s="42">
        <v>0</v>
      </c>
      <c r="E61" s="42">
        <v>2</v>
      </c>
      <c r="F61" s="42">
        <v>1</v>
      </c>
      <c r="G61" s="42">
        <v>0</v>
      </c>
      <c r="H61" s="42">
        <v>0</v>
      </c>
      <c r="I61" s="42">
        <v>0</v>
      </c>
      <c r="J61" s="42">
        <v>3</v>
      </c>
      <c r="K61" s="42">
        <v>0</v>
      </c>
      <c r="L61" s="42">
        <v>0</v>
      </c>
      <c r="M61" s="42">
        <v>0</v>
      </c>
      <c r="N61" s="42">
        <v>0</v>
      </c>
      <c r="O61" s="42">
        <v>2</v>
      </c>
    </row>
    <row r="62" spans="1:15" ht="20.100000000000001" customHeight="1" x14ac:dyDescent="0.25">
      <c r="A62" s="41" t="s">
        <v>576</v>
      </c>
      <c r="B62" s="42">
        <v>3</v>
      </c>
      <c r="C62" s="42">
        <v>6</v>
      </c>
      <c r="D62" s="42">
        <v>0</v>
      </c>
      <c r="E62" s="42">
        <v>0</v>
      </c>
      <c r="F62" s="42">
        <v>0</v>
      </c>
      <c r="G62" s="42">
        <v>0</v>
      </c>
      <c r="H62" s="42">
        <v>1</v>
      </c>
      <c r="I62" s="42">
        <v>0</v>
      </c>
      <c r="J62" s="42">
        <v>0</v>
      </c>
      <c r="K62" s="42">
        <v>0</v>
      </c>
      <c r="L62" s="42">
        <v>0</v>
      </c>
      <c r="M62" s="42">
        <v>0</v>
      </c>
      <c r="N62" s="42">
        <v>1</v>
      </c>
      <c r="O62" s="42">
        <v>4</v>
      </c>
    </row>
    <row r="63" spans="1:15" ht="20.100000000000001" customHeight="1" x14ac:dyDescent="0.25">
      <c r="A63" s="41" t="s">
        <v>577</v>
      </c>
      <c r="B63" s="42">
        <v>271</v>
      </c>
      <c r="C63" s="42">
        <v>334</v>
      </c>
      <c r="D63" s="42">
        <v>15</v>
      </c>
      <c r="E63" s="42">
        <v>44</v>
      </c>
      <c r="F63" s="42">
        <v>28</v>
      </c>
      <c r="G63" s="42">
        <v>53</v>
      </c>
      <c r="H63" s="42">
        <v>32</v>
      </c>
      <c r="I63" s="42">
        <v>19</v>
      </c>
      <c r="J63" s="42">
        <v>24</v>
      </c>
      <c r="K63" s="42">
        <v>32</v>
      </c>
      <c r="L63" s="42">
        <v>22</v>
      </c>
      <c r="M63" s="42">
        <v>21</v>
      </c>
      <c r="N63" s="42">
        <v>53</v>
      </c>
      <c r="O63" s="42">
        <v>38</v>
      </c>
    </row>
    <row r="64" spans="1:15" ht="20.100000000000001" customHeight="1" x14ac:dyDescent="0.25">
      <c r="A64" s="41" t="s">
        <v>578</v>
      </c>
      <c r="B64" s="42">
        <v>1</v>
      </c>
      <c r="C64" s="42">
        <v>6</v>
      </c>
      <c r="D64" s="42">
        <v>0</v>
      </c>
      <c r="E64" s="42">
        <v>0</v>
      </c>
      <c r="F64" s="42">
        <v>0</v>
      </c>
      <c r="G64" s="42">
        <v>0</v>
      </c>
      <c r="H64" s="42">
        <v>0</v>
      </c>
      <c r="I64" s="42">
        <v>0</v>
      </c>
      <c r="J64" s="42">
        <v>0</v>
      </c>
      <c r="K64" s="42">
        <v>0</v>
      </c>
      <c r="L64" s="42">
        <v>0</v>
      </c>
      <c r="M64" s="42">
        <v>0</v>
      </c>
      <c r="N64" s="42">
        <v>0</v>
      </c>
      <c r="O64" s="42">
        <v>0</v>
      </c>
    </row>
    <row r="65" spans="1:28" ht="20.100000000000001" customHeight="1" x14ac:dyDescent="0.25">
      <c r="A65" s="41" t="s">
        <v>264</v>
      </c>
      <c r="B65" s="42">
        <v>5</v>
      </c>
      <c r="C65" s="42">
        <v>18</v>
      </c>
      <c r="D65" s="42">
        <v>1</v>
      </c>
      <c r="E65" s="42">
        <v>4</v>
      </c>
      <c r="F65" s="42">
        <v>0</v>
      </c>
      <c r="G65" s="42">
        <v>6</v>
      </c>
      <c r="H65" s="42">
        <v>3</v>
      </c>
      <c r="I65" s="42">
        <v>0</v>
      </c>
      <c r="J65" s="42">
        <v>0</v>
      </c>
      <c r="K65" s="42">
        <v>0</v>
      </c>
      <c r="L65" s="42">
        <v>0</v>
      </c>
      <c r="M65" s="42">
        <v>4</v>
      </c>
      <c r="N65" s="42">
        <v>0</v>
      </c>
      <c r="O65" s="42">
        <v>0</v>
      </c>
    </row>
    <row r="66" spans="1:28" ht="20.100000000000001" customHeight="1" x14ac:dyDescent="0.25">
      <c r="A66" s="41" t="s">
        <v>268</v>
      </c>
      <c r="B66" s="42">
        <v>126</v>
      </c>
      <c r="C66" s="42">
        <v>234</v>
      </c>
      <c r="D66" s="42">
        <v>5</v>
      </c>
      <c r="E66" s="42">
        <v>19</v>
      </c>
      <c r="F66" s="42">
        <v>5</v>
      </c>
      <c r="G66" s="42">
        <v>6</v>
      </c>
      <c r="H66" s="42">
        <v>18</v>
      </c>
      <c r="I66" s="42">
        <v>34</v>
      </c>
      <c r="J66" s="42">
        <v>15</v>
      </c>
      <c r="K66" s="42">
        <v>32</v>
      </c>
      <c r="L66" s="42">
        <v>9</v>
      </c>
      <c r="M66" s="42">
        <v>46</v>
      </c>
      <c r="N66" s="42">
        <v>17</v>
      </c>
      <c r="O66" s="42">
        <v>21</v>
      </c>
    </row>
    <row r="67" spans="1:28" ht="20.100000000000001" customHeight="1" thickBot="1" x14ac:dyDescent="0.3">
      <c r="A67" s="41" t="s">
        <v>45</v>
      </c>
      <c r="B67" s="42">
        <v>27</v>
      </c>
      <c r="C67" s="42">
        <v>47</v>
      </c>
      <c r="D67" s="42">
        <v>0</v>
      </c>
      <c r="E67" s="42">
        <v>2</v>
      </c>
      <c r="F67" s="42">
        <v>0</v>
      </c>
      <c r="G67" s="42">
        <v>2</v>
      </c>
      <c r="H67" s="42">
        <v>2</v>
      </c>
      <c r="I67" s="42">
        <v>4</v>
      </c>
      <c r="J67" s="42">
        <v>0</v>
      </c>
      <c r="K67" s="42">
        <v>2</v>
      </c>
      <c r="L67" s="42">
        <v>5</v>
      </c>
      <c r="M67" s="42">
        <v>2</v>
      </c>
      <c r="N67" s="42">
        <v>19</v>
      </c>
      <c r="O67" s="42">
        <v>0</v>
      </c>
    </row>
    <row r="68" spans="1:28" s="48" customFormat="1" ht="15.95" customHeight="1" x14ac:dyDescent="0.25">
      <c r="A68" s="331" t="s">
        <v>588</v>
      </c>
      <c r="B68" s="331"/>
      <c r="C68" s="331"/>
      <c r="D68" s="332"/>
      <c r="E68" s="332"/>
      <c r="F68" s="332"/>
      <c r="G68" s="332"/>
      <c r="H68" s="332"/>
      <c r="I68" s="332"/>
      <c r="J68" s="332"/>
      <c r="K68" s="332"/>
      <c r="L68" s="332"/>
      <c r="M68" s="332"/>
      <c r="N68" s="332"/>
      <c r="O68" s="333" t="s">
        <v>585</v>
      </c>
    </row>
    <row r="69" spans="1:28" s="27" customFormat="1" ht="24.95" customHeight="1" x14ac:dyDescent="0.25">
      <c r="A69" s="347" t="s">
        <v>133</v>
      </c>
      <c r="B69" s="347"/>
      <c r="C69" s="347"/>
      <c r="D69" s="347"/>
      <c r="E69" s="347"/>
      <c r="F69" s="347"/>
      <c r="G69" s="347"/>
    </row>
    <row r="70" spans="1:28" ht="24.95" customHeight="1" thickBot="1" x14ac:dyDescent="0.25">
      <c r="A70" s="28" t="s">
        <v>484</v>
      </c>
      <c r="B70" s="45"/>
      <c r="C70" s="45"/>
      <c r="D70" s="62"/>
      <c r="E70" s="62"/>
      <c r="F70" s="62"/>
      <c r="G70" s="62"/>
      <c r="H70" s="62"/>
      <c r="I70" s="62"/>
      <c r="J70" s="62"/>
      <c r="K70" s="62"/>
      <c r="L70" s="62"/>
      <c r="M70" s="336" t="s">
        <v>587</v>
      </c>
      <c r="N70" s="63"/>
      <c r="O70" s="63"/>
    </row>
    <row r="71" spans="1:28" ht="20.100000000000001" customHeight="1" x14ac:dyDescent="0.25">
      <c r="A71" s="1023" t="s">
        <v>8</v>
      </c>
      <c r="B71" s="1019" t="s">
        <v>83</v>
      </c>
      <c r="C71" s="1020"/>
      <c r="D71" s="1020"/>
      <c r="E71" s="1020"/>
      <c r="F71" s="1020"/>
      <c r="G71" s="1020"/>
      <c r="H71" s="1020"/>
      <c r="I71" s="1020"/>
      <c r="J71" s="1020"/>
      <c r="K71" s="1020"/>
      <c r="L71" s="1020"/>
      <c r="M71" s="1020"/>
      <c r="N71" s="63"/>
      <c r="O71" s="63"/>
    </row>
    <row r="72" spans="1:28" ht="20.100000000000001" customHeight="1" x14ac:dyDescent="0.25">
      <c r="A72" s="1024"/>
      <c r="B72" s="1021" t="s">
        <v>77</v>
      </c>
      <c r="C72" s="1021"/>
      <c r="D72" s="32" t="s">
        <v>78</v>
      </c>
      <c r="E72" s="32"/>
      <c r="F72" s="1021" t="s">
        <v>79</v>
      </c>
      <c r="G72" s="1021"/>
      <c r="H72" s="32" t="s">
        <v>80</v>
      </c>
      <c r="I72" s="32"/>
      <c r="J72" s="1021" t="s">
        <v>81</v>
      </c>
      <c r="K72" s="1021"/>
      <c r="L72" s="32" t="s">
        <v>82</v>
      </c>
      <c r="M72" s="57"/>
      <c r="N72" s="58"/>
      <c r="P72" s="63"/>
    </row>
    <row r="73" spans="1:28" s="39" customFormat="1" ht="20.100000000000001" customHeight="1" x14ac:dyDescent="0.25">
      <c r="A73" s="1025"/>
      <c r="B73" s="334">
        <v>2015</v>
      </c>
      <c r="C73" s="334">
        <v>2016</v>
      </c>
      <c r="D73" s="334">
        <v>2015</v>
      </c>
      <c r="E73" s="334">
        <v>2016</v>
      </c>
      <c r="F73" s="334">
        <v>2015</v>
      </c>
      <c r="G73" s="334">
        <v>2016</v>
      </c>
      <c r="H73" s="334">
        <v>2015</v>
      </c>
      <c r="I73" s="334">
        <v>2016</v>
      </c>
      <c r="J73" s="334">
        <v>2015</v>
      </c>
      <c r="K73" s="334">
        <v>2016</v>
      </c>
      <c r="L73" s="334">
        <v>2015</v>
      </c>
      <c r="M73" s="335">
        <v>2016</v>
      </c>
      <c r="N73" s="56"/>
      <c r="P73" s="61"/>
    </row>
    <row r="74" spans="1:28" s="39" customFormat="1" ht="20.100000000000001" customHeight="1" x14ac:dyDescent="0.25">
      <c r="A74" s="36" t="s">
        <v>10</v>
      </c>
      <c r="B74" s="37">
        <v>4599</v>
      </c>
      <c r="C74" s="37">
        <v>3123</v>
      </c>
      <c r="D74" s="37">
        <v>3500</v>
      </c>
      <c r="E74" s="37">
        <v>3102</v>
      </c>
      <c r="F74" s="37">
        <v>2814</v>
      </c>
      <c r="G74" s="37">
        <v>2639</v>
      </c>
      <c r="H74" s="37">
        <v>4734</v>
      </c>
      <c r="I74" s="37">
        <v>2862</v>
      </c>
      <c r="J74" s="37">
        <v>5019</v>
      </c>
      <c r="K74" s="37">
        <v>2291</v>
      </c>
      <c r="L74" s="37">
        <v>3895</v>
      </c>
      <c r="M74" s="37">
        <v>2170</v>
      </c>
      <c r="P74" s="61"/>
      <c r="Q74" s="41"/>
    </row>
    <row r="75" spans="1:28" ht="20.100000000000001" customHeight="1" x14ac:dyDescent="0.25">
      <c r="A75" s="352" t="s">
        <v>260</v>
      </c>
      <c r="B75" s="40">
        <v>13</v>
      </c>
      <c r="C75" s="40">
        <v>13</v>
      </c>
      <c r="D75" s="40">
        <v>7</v>
      </c>
      <c r="E75" s="40">
        <v>40</v>
      </c>
      <c r="F75" s="40">
        <v>2</v>
      </c>
      <c r="G75" s="40">
        <v>14</v>
      </c>
      <c r="H75" s="40">
        <v>4</v>
      </c>
      <c r="I75" s="40">
        <v>2</v>
      </c>
      <c r="J75" s="40">
        <v>8</v>
      </c>
      <c r="K75" s="40">
        <v>6</v>
      </c>
      <c r="L75" s="40">
        <v>5</v>
      </c>
      <c r="M75" s="40">
        <v>2</v>
      </c>
      <c r="P75" s="63"/>
      <c r="Q75" s="39"/>
      <c r="S75" s="63"/>
      <c r="T75" s="39"/>
      <c r="U75" s="39"/>
      <c r="V75" s="39"/>
      <c r="W75" s="39"/>
      <c r="X75" s="39"/>
      <c r="Y75" s="39"/>
      <c r="Z75" s="39"/>
      <c r="AA75" s="39"/>
      <c r="AB75" s="39"/>
    </row>
    <row r="76" spans="1:28" ht="20.100000000000001" customHeight="1" x14ac:dyDescent="0.25">
      <c r="A76" s="41" t="s">
        <v>17</v>
      </c>
      <c r="B76" s="42">
        <v>12</v>
      </c>
      <c r="C76" s="42">
        <v>11</v>
      </c>
      <c r="D76" s="42">
        <v>0</v>
      </c>
      <c r="E76" s="42">
        <v>4</v>
      </c>
      <c r="F76" s="42">
        <v>1</v>
      </c>
      <c r="G76" s="42">
        <v>4</v>
      </c>
      <c r="H76" s="42">
        <v>2</v>
      </c>
      <c r="I76" s="42">
        <v>2</v>
      </c>
      <c r="J76" s="42">
        <v>6</v>
      </c>
      <c r="K76" s="42">
        <v>6</v>
      </c>
      <c r="L76" s="42">
        <v>1</v>
      </c>
      <c r="M76" s="42">
        <v>2</v>
      </c>
      <c r="P76" s="63"/>
      <c r="S76" s="63"/>
    </row>
    <row r="77" spans="1:28" ht="20.100000000000001" customHeight="1" x14ac:dyDescent="0.25">
      <c r="A77" s="41" t="s">
        <v>18</v>
      </c>
      <c r="B77" s="42">
        <v>0</v>
      </c>
      <c r="C77" s="42">
        <v>0</v>
      </c>
      <c r="D77" s="42">
        <v>0</v>
      </c>
      <c r="E77" s="42">
        <v>0</v>
      </c>
      <c r="F77" s="42">
        <v>1</v>
      </c>
      <c r="G77" s="42">
        <v>2</v>
      </c>
      <c r="H77" s="42">
        <v>0</v>
      </c>
      <c r="I77" s="42">
        <v>0</v>
      </c>
      <c r="J77" s="42">
        <v>2</v>
      </c>
      <c r="K77" s="42">
        <v>0</v>
      </c>
      <c r="L77" s="42">
        <v>1</v>
      </c>
      <c r="M77" s="42">
        <v>0</v>
      </c>
      <c r="P77" s="63"/>
      <c r="S77" s="63"/>
    </row>
    <row r="78" spans="1:28" ht="20.100000000000001" customHeight="1" x14ac:dyDescent="0.25">
      <c r="A78" s="41" t="s">
        <v>19</v>
      </c>
      <c r="B78" s="42">
        <v>0</v>
      </c>
      <c r="C78" s="42">
        <v>0</v>
      </c>
      <c r="D78" s="42">
        <v>1</v>
      </c>
      <c r="E78" s="42">
        <v>0</v>
      </c>
      <c r="F78" s="42">
        <v>0</v>
      </c>
      <c r="G78" s="42">
        <v>0</v>
      </c>
      <c r="H78" s="42">
        <v>1</v>
      </c>
      <c r="I78" s="42">
        <v>0</v>
      </c>
      <c r="J78" s="42">
        <v>0</v>
      </c>
      <c r="K78" s="42">
        <v>0</v>
      </c>
      <c r="L78" s="42">
        <v>1</v>
      </c>
      <c r="M78" s="42">
        <v>0</v>
      </c>
      <c r="P78" s="63"/>
      <c r="S78" s="63"/>
    </row>
    <row r="79" spans="1:28" ht="20.100000000000001" customHeight="1" x14ac:dyDescent="0.25">
      <c r="A79" s="41" t="s">
        <v>559</v>
      </c>
      <c r="B79" s="42">
        <v>0</v>
      </c>
      <c r="C79" s="42">
        <v>0</v>
      </c>
      <c r="D79" s="42">
        <v>1</v>
      </c>
      <c r="E79" s="42">
        <v>0</v>
      </c>
      <c r="F79" s="42">
        <v>0</v>
      </c>
      <c r="G79" s="42">
        <v>2</v>
      </c>
      <c r="H79" s="42">
        <v>1</v>
      </c>
      <c r="I79" s="42">
        <v>0</v>
      </c>
      <c r="J79" s="42">
        <v>0</v>
      </c>
      <c r="K79" s="42">
        <v>0</v>
      </c>
      <c r="L79" s="42">
        <v>0</v>
      </c>
      <c r="M79" s="42">
        <v>0</v>
      </c>
      <c r="P79" s="63"/>
      <c r="S79" s="63"/>
    </row>
    <row r="80" spans="1:28" ht="20.100000000000001" customHeight="1" x14ac:dyDescent="0.25">
      <c r="A80" s="41" t="s">
        <v>560</v>
      </c>
      <c r="B80" s="42">
        <v>0</v>
      </c>
      <c r="C80" s="42">
        <v>0</v>
      </c>
      <c r="D80" s="42">
        <v>0</v>
      </c>
      <c r="E80" s="42">
        <v>0</v>
      </c>
      <c r="F80" s="42">
        <v>0</v>
      </c>
      <c r="G80" s="42">
        <v>0</v>
      </c>
      <c r="H80" s="42">
        <v>0</v>
      </c>
      <c r="I80" s="42">
        <v>0</v>
      </c>
      <c r="J80" s="42">
        <v>0</v>
      </c>
      <c r="K80" s="42">
        <v>0</v>
      </c>
      <c r="L80" s="42">
        <v>0</v>
      </c>
      <c r="M80" s="42">
        <v>0</v>
      </c>
      <c r="P80" s="63"/>
      <c r="S80" s="63"/>
    </row>
    <row r="81" spans="1:28" ht="20.100000000000001" customHeight="1" x14ac:dyDescent="0.25">
      <c r="A81" s="41" t="s">
        <v>561</v>
      </c>
      <c r="B81" s="42">
        <v>1</v>
      </c>
      <c r="C81" s="42">
        <v>0</v>
      </c>
      <c r="D81" s="42">
        <v>0</v>
      </c>
      <c r="E81" s="42">
        <v>0</v>
      </c>
      <c r="F81" s="42">
        <v>0</v>
      </c>
      <c r="G81" s="42">
        <v>2</v>
      </c>
      <c r="H81" s="42">
        <v>0</v>
      </c>
      <c r="I81" s="42">
        <v>0</v>
      </c>
      <c r="J81" s="42">
        <v>0</v>
      </c>
      <c r="K81" s="42">
        <v>0</v>
      </c>
      <c r="L81" s="42">
        <v>0</v>
      </c>
      <c r="M81" s="42">
        <v>0</v>
      </c>
      <c r="P81" s="63"/>
      <c r="S81" s="63"/>
    </row>
    <row r="82" spans="1:28" ht="20.100000000000001" customHeight="1" x14ac:dyDescent="0.25">
      <c r="A82" s="41" t="s">
        <v>562</v>
      </c>
      <c r="B82" s="42">
        <v>0</v>
      </c>
      <c r="C82" s="42">
        <v>0</v>
      </c>
      <c r="D82" s="42">
        <v>0</v>
      </c>
      <c r="E82" s="42">
        <v>0</v>
      </c>
      <c r="F82" s="42">
        <v>0</v>
      </c>
      <c r="G82" s="42">
        <v>0</v>
      </c>
      <c r="H82" s="42">
        <v>0</v>
      </c>
      <c r="I82" s="42">
        <v>0</v>
      </c>
      <c r="J82" s="42">
        <v>0</v>
      </c>
      <c r="K82" s="42">
        <v>0</v>
      </c>
      <c r="L82" s="42">
        <v>0</v>
      </c>
      <c r="M82" s="42">
        <v>0</v>
      </c>
      <c r="P82" s="63"/>
      <c r="S82" s="63"/>
    </row>
    <row r="83" spans="1:28" ht="20.100000000000001" customHeight="1" x14ac:dyDescent="0.25">
      <c r="A83" s="41" t="s">
        <v>20</v>
      </c>
      <c r="B83" s="42">
        <v>0</v>
      </c>
      <c r="C83" s="42">
        <v>2</v>
      </c>
      <c r="D83" s="42">
        <v>1</v>
      </c>
      <c r="E83" s="42">
        <v>36</v>
      </c>
      <c r="F83" s="42">
        <v>0</v>
      </c>
      <c r="G83" s="42">
        <v>0</v>
      </c>
      <c r="H83" s="42">
        <v>0</v>
      </c>
      <c r="I83" s="42">
        <v>0</v>
      </c>
      <c r="J83" s="42">
        <v>0</v>
      </c>
      <c r="K83" s="42">
        <v>0</v>
      </c>
      <c r="L83" s="42">
        <v>1</v>
      </c>
      <c r="M83" s="42">
        <v>0</v>
      </c>
      <c r="P83" s="63"/>
      <c r="S83" s="63"/>
    </row>
    <row r="84" spans="1:28" ht="20.100000000000001" customHeight="1" x14ac:dyDescent="0.25">
      <c r="A84" s="41" t="s">
        <v>563</v>
      </c>
      <c r="B84" s="42">
        <v>0</v>
      </c>
      <c r="C84" s="42">
        <v>0</v>
      </c>
      <c r="D84" s="42">
        <v>0</v>
      </c>
      <c r="E84" s="42">
        <v>0</v>
      </c>
      <c r="F84" s="42">
        <v>0</v>
      </c>
      <c r="G84" s="42">
        <v>0</v>
      </c>
      <c r="H84" s="42">
        <v>0</v>
      </c>
      <c r="I84" s="42">
        <v>0</v>
      </c>
      <c r="J84" s="42">
        <v>0</v>
      </c>
      <c r="K84" s="42">
        <v>0</v>
      </c>
      <c r="L84" s="42">
        <v>0</v>
      </c>
      <c r="M84" s="42">
        <v>0</v>
      </c>
      <c r="P84" s="63"/>
      <c r="S84" s="63"/>
    </row>
    <row r="85" spans="1:28" ht="20.100000000000001" customHeight="1" x14ac:dyDescent="0.25">
      <c r="A85" s="41" t="s">
        <v>564</v>
      </c>
      <c r="B85" s="42">
        <v>0</v>
      </c>
      <c r="C85" s="42">
        <v>0</v>
      </c>
      <c r="D85" s="42">
        <v>0</v>
      </c>
      <c r="E85" s="42">
        <v>0</v>
      </c>
      <c r="F85" s="42">
        <v>0</v>
      </c>
      <c r="G85" s="42">
        <v>0</v>
      </c>
      <c r="H85" s="42">
        <v>0</v>
      </c>
      <c r="I85" s="42">
        <v>0</v>
      </c>
      <c r="J85" s="42">
        <v>0</v>
      </c>
      <c r="K85" s="42">
        <v>0</v>
      </c>
      <c r="L85" s="42">
        <v>0</v>
      </c>
      <c r="M85" s="42">
        <v>0</v>
      </c>
      <c r="P85" s="63"/>
      <c r="S85" s="63"/>
    </row>
    <row r="86" spans="1:28" s="39" customFormat="1" ht="20.100000000000001" customHeight="1" x14ac:dyDescent="0.25">
      <c r="A86" s="41" t="s">
        <v>21</v>
      </c>
      <c r="B86" s="42">
        <v>0</v>
      </c>
      <c r="C86" s="42">
        <v>0</v>
      </c>
      <c r="D86" s="42">
        <v>4</v>
      </c>
      <c r="E86" s="42">
        <v>0</v>
      </c>
      <c r="F86" s="42">
        <v>0</v>
      </c>
      <c r="G86" s="42">
        <v>4</v>
      </c>
      <c r="H86" s="42">
        <v>0</v>
      </c>
      <c r="I86" s="42">
        <v>0</v>
      </c>
      <c r="J86" s="42">
        <v>0</v>
      </c>
      <c r="K86" s="42">
        <v>0</v>
      </c>
      <c r="L86" s="42">
        <v>1</v>
      </c>
      <c r="M86" s="42">
        <v>0</v>
      </c>
      <c r="P86" s="61"/>
      <c r="Q86" s="41"/>
      <c r="S86" s="61"/>
      <c r="T86" s="41"/>
      <c r="U86" s="41"/>
      <c r="V86" s="41"/>
      <c r="W86" s="41"/>
      <c r="X86" s="41"/>
      <c r="Y86" s="41"/>
      <c r="Z86" s="41"/>
      <c r="AA86" s="41"/>
      <c r="AB86" s="41"/>
    </row>
    <row r="87" spans="1:28" ht="20.100000000000001" customHeight="1" x14ac:dyDescent="0.25">
      <c r="A87" s="352" t="s">
        <v>589</v>
      </c>
      <c r="B87" s="40">
        <v>82</v>
      </c>
      <c r="C87" s="40">
        <v>100</v>
      </c>
      <c r="D87" s="40">
        <v>63</v>
      </c>
      <c r="E87" s="40">
        <v>133</v>
      </c>
      <c r="F87" s="40">
        <v>30</v>
      </c>
      <c r="G87" s="40">
        <v>119</v>
      </c>
      <c r="H87" s="40">
        <v>119</v>
      </c>
      <c r="I87" s="40">
        <v>104</v>
      </c>
      <c r="J87" s="40">
        <v>77</v>
      </c>
      <c r="K87" s="40">
        <v>106</v>
      </c>
      <c r="L87" s="40">
        <v>72</v>
      </c>
      <c r="M87" s="40">
        <v>258</v>
      </c>
      <c r="P87" s="63"/>
      <c r="Q87" s="39"/>
      <c r="S87" s="63"/>
      <c r="T87" s="39"/>
      <c r="U87" s="39"/>
      <c r="V87" s="39"/>
      <c r="W87" s="39"/>
      <c r="X87" s="39"/>
      <c r="Y87" s="39"/>
      <c r="Z87" s="39"/>
      <c r="AA87" s="39"/>
      <c r="AB87" s="39"/>
    </row>
    <row r="88" spans="1:28" ht="20.100000000000001" customHeight="1" x14ac:dyDescent="0.25">
      <c r="A88" s="41" t="s">
        <v>22</v>
      </c>
      <c r="B88" s="42">
        <v>7</v>
      </c>
      <c r="C88" s="42">
        <v>23</v>
      </c>
      <c r="D88" s="42">
        <v>13</v>
      </c>
      <c r="E88" s="42">
        <v>13</v>
      </c>
      <c r="F88" s="42">
        <v>6</v>
      </c>
      <c r="G88" s="42">
        <v>42</v>
      </c>
      <c r="H88" s="42">
        <v>20</v>
      </c>
      <c r="I88" s="42">
        <v>15</v>
      </c>
      <c r="J88" s="42">
        <v>22</v>
      </c>
      <c r="K88" s="42">
        <v>6</v>
      </c>
      <c r="L88" s="42">
        <v>10</v>
      </c>
      <c r="M88" s="42">
        <v>93</v>
      </c>
      <c r="P88" s="63"/>
      <c r="S88" s="63"/>
    </row>
    <row r="89" spans="1:28" ht="20.100000000000001" customHeight="1" x14ac:dyDescent="0.25">
      <c r="A89" s="41" t="s">
        <v>23</v>
      </c>
      <c r="B89" s="42">
        <v>42</v>
      </c>
      <c r="C89" s="42">
        <v>25</v>
      </c>
      <c r="D89" s="42">
        <v>18</v>
      </c>
      <c r="E89" s="42">
        <v>15</v>
      </c>
      <c r="F89" s="42">
        <v>2</v>
      </c>
      <c r="G89" s="42">
        <v>17</v>
      </c>
      <c r="H89" s="42">
        <v>16</v>
      </c>
      <c r="I89" s="42">
        <v>11</v>
      </c>
      <c r="J89" s="42">
        <v>23</v>
      </c>
      <c r="K89" s="42">
        <v>17</v>
      </c>
      <c r="L89" s="42">
        <v>14</v>
      </c>
      <c r="M89" s="42">
        <v>53</v>
      </c>
      <c r="P89" s="63"/>
      <c r="S89" s="63"/>
    </row>
    <row r="90" spans="1:28" ht="20.100000000000001" customHeight="1" x14ac:dyDescent="0.25">
      <c r="A90" s="41" t="s">
        <v>565</v>
      </c>
      <c r="B90" s="42">
        <v>3</v>
      </c>
      <c r="C90" s="42">
        <v>2</v>
      </c>
      <c r="D90" s="42">
        <v>1</v>
      </c>
      <c r="E90" s="42">
        <v>6</v>
      </c>
      <c r="F90" s="42">
        <v>0</v>
      </c>
      <c r="G90" s="42">
        <v>0</v>
      </c>
      <c r="H90" s="42">
        <v>13</v>
      </c>
      <c r="I90" s="42">
        <v>6</v>
      </c>
      <c r="J90" s="42">
        <v>0</v>
      </c>
      <c r="K90" s="42">
        <v>2</v>
      </c>
      <c r="L90" s="42">
        <v>0</v>
      </c>
      <c r="M90" s="42">
        <v>2</v>
      </c>
      <c r="P90" s="63"/>
      <c r="S90" s="63"/>
    </row>
    <row r="91" spans="1:28" ht="20.100000000000001" customHeight="1" x14ac:dyDescent="0.25">
      <c r="A91" s="41" t="s">
        <v>24</v>
      </c>
      <c r="B91" s="42">
        <v>5</v>
      </c>
      <c r="C91" s="42">
        <v>11</v>
      </c>
      <c r="D91" s="42">
        <v>3</v>
      </c>
      <c r="E91" s="42">
        <v>2</v>
      </c>
      <c r="F91" s="42">
        <v>2</v>
      </c>
      <c r="G91" s="42">
        <v>4</v>
      </c>
      <c r="H91" s="42">
        <v>3</v>
      </c>
      <c r="I91" s="42">
        <v>6</v>
      </c>
      <c r="J91" s="42">
        <v>9</v>
      </c>
      <c r="K91" s="42">
        <v>32</v>
      </c>
      <c r="L91" s="42">
        <v>3</v>
      </c>
      <c r="M91" s="42">
        <v>13</v>
      </c>
      <c r="P91" s="63"/>
      <c r="S91" s="63"/>
    </row>
    <row r="92" spans="1:28" ht="20.100000000000001" customHeight="1" x14ac:dyDescent="0.25">
      <c r="A92" s="41" t="s">
        <v>566</v>
      </c>
      <c r="B92" s="42">
        <v>7</v>
      </c>
      <c r="C92" s="42">
        <v>2</v>
      </c>
      <c r="D92" s="42">
        <v>0</v>
      </c>
      <c r="E92" s="42">
        <v>11</v>
      </c>
      <c r="F92" s="42">
        <v>0</v>
      </c>
      <c r="G92" s="42">
        <v>8</v>
      </c>
      <c r="H92" s="42">
        <v>19</v>
      </c>
      <c r="I92" s="42">
        <v>4</v>
      </c>
      <c r="J92" s="42">
        <v>5</v>
      </c>
      <c r="K92" s="42">
        <v>4</v>
      </c>
      <c r="L92" s="42">
        <v>7</v>
      </c>
      <c r="M92" s="42">
        <v>4</v>
      </c>
      <c r="P92" s="63"/>
      <c r="S92" s="63"/>
    </row>
    <row r="93" spans="1:28" ht="20.100000000000001" customHeight="1" x14ac:dyDescent="0.25">
      <c r="A93" s="41" t="s">
        <v>567</v>
      </c>
      <c r="B93" s="42">
        <v>9</v>
      </c>
      <c r="C93" s="42">
        <v>8</v>
      </c>
      <c r="D93" s="42">
        <v>1</v>
      </c>
      <c r="E93" s="42">
        <v>23</v>
      </c>
      <c r="F93" s="42">
        <v>0</v>
      </c>
      <c r="G93" s="42">
        <v>0</v>
      </c>
      <c r="H93" s="42">
        <v>3</v>
      </c>
      <c r="I93" s="42">
        <v>23</v>
      </c>
      <c r="J93" s="42">
        <v>1</v>
      </c>
      <c r="K93" s="42">
        <v>8</v>
      </c>
      <c r="L93" s="42">
        <v>0</v>
      </c>
      <c r="M93" s="42">
        <v>11</v>
      </c>
      <c r="N93" s="42"/>
      <c r="O93" s="42"/>
    </row>
    <row r="94" spans="1:28" ht="20.100000000000001" customHeight="1" x14ac:dyDescent="0.25">
      <c r="A94" s="41" t="s">
        <v>568</v>
      </c>
      <c r="B94" s="42">
        <v>0</v>
      </c>
      <c r="C94" s="42">
        <v>0</v>
      </c>
      <c r="D94" s="42">
        <v>0</v>
      </c>
      <c r="E94" s="42">
        <v>2</v>
      </c>
      <c r="F94" s="42">
        <v>0</v>
      </c>
      <c r="G94" s="42">
        <v>0</v>
      </c>
      <c r="H94" s="42">
        <v>1</v>
      </c>
      <c r="I94" s="42">
        <v>2</v>
      </c>
      <c r="J94" s="42">
        <v>1</v>
      </c>
      <c r="K94" s="42">
        <v>0</v>
      </c>
      <c r="L94" s="42">
        <v>2</v>
      </c>
      <c r="M94" s="42">
        <v>2</v>
      </c>
      <c r="N94" s="42"/>
      <c r="O94" s="42"/>
    </row>
    <row r="95" spans="1:28" ht="20.100000000000001" customHeight="1" x14ac:dyDescent="0.25">
      <c r="A95" s="41" t="s">
        <v>25</v>
      </c>
      <c r="B95" s="42">
        <v>5</v>
      </c>
      <c r="C95" s="42">
        <v>13</v>
      </c>
      <c r="D95" s="42">
        <v>8</v>
      </c>
      <c r="E95" s="42">
        <v>8</v>
      </c>
      <c r="F95" s="42">
        <v>6</v>
      </c>
      <c r="G95" s="42">
        <v>23</v>
      </c>
      <c r="H95" s="42">
        <v>14</v>
      </c>
      <c r="I95" s="42">
        <v>23</v>
      </c>
      <c r="J95" s="42">
        <v>8</v>
      </c>
      <c r="K95" s="42">
        <v>8</v>
      </c>
      <c r="L95" s="42">
        <v>32</v>
      </c>
      <c r="M95" s="42">
        <v>61</v>
      </c>
      <c r="N95" s="42"/>
      <c r="O95" s="42"/>
    </row>
    <row r="96" spans="1:28" ht="20.100000000000001" customHeight="1" x14ac:dyDescent="0.25">
      <c r="A96" s="41" t="s">
        <v>569</v>
      </c>
      <c r="B96" s="42">
        <v>1</v>
      </c>
      <c r="C96" s="42">
        <v>8</v>
      </c>
      <c r="D96" s="42">
        <v>4</v>
      </c>
      <c r="E96" s="42">
        <v>11</v>
      </c>
      <c r="F96" s="42">
        <v>13</v>
      </c>
      <c r="G96" s="42">
        <v>21</v>
      </c>
      <c r="H96" s="42">
        <v>24</v>
      </c>
      <c r="I96" s="42">
        <v>2</v>
      </c>
      <c r="J96" s="42">
        <v>4</v>
      </c>
      <c r="K96" s="42">
        <v>21</v>
      </c>
      <c r="L96" s="42">
        <v>4</v>
      </c>
      <c r="M96" s="42">
        <v>13</v>
      </c>
      <c r="N96" s="42"/>
      <c r="O96" s="42"/>
    </row>
    <row r="97" spans="1:28" ht="20.100000000000001" customHeight="1" x14ac:dyDescent="0.25">
      <c r="A97" s="41" t="s">
        <v>570</v>
      </c>
      <c r="B97" s="42">
        <v>1</v>
      </c>
      <c r="C97" s="42">
        <v>4</v>
      </c>
      <c r="D97" s="42">
        <v>3</v>
      </c>
      <c r="E97" s="42">
        <v>6</v>
      </c>
      <c r="F97" s="42">
        <v>0</v>
      </c>
      <c r="G97" s="42">
        <v>2</v>
      </c>
      <c r="H97" s="42">
        <v>2</v>
      </c>
      <c r="I97" s="42">
        <v>4</v>
      </c>
      <c r="J97" s="42">
        <v>0</v>
      </c>
      <c r="K97" s="42">
        <v>2</v>
      </c>
      <c r="L97" s="42">
        <v>0</v>
      </c>
      <c r="M97" s="42">
        <v>6</v>
      </c>
      <c r="N97" s="42"/>
      <c r="O97" s="42"/>
    </row>
    <row r="98" spans="1:28" ht="20.100000000000001" customHeight="1" x14ac:dyDescent="0.25">
      <c r="A98" s="41" t="s">
        <v>26</v>
      </c>
      <c r="B98" s="42">
        <v>2</v>
      </c>
      <c r="C98" s="42">
        <v>4</v>
      </c>
      <c r="D98" s="42">
        <v>12</v>
      </c>
      <c r="E98" s="42">
        <v>36</v>
      </c>
      <c r="F98" s="42">
        <v>1</v>
      </c>
      <c r="G98" s="42">
        <v>2</v>
      </c>
      <c r="H98" s="42">
        <v>4</v>
      </c>
      <c r="I98" s="42">
        <v>8</v>
      </c>
      <c r="J98" s="42">
        <v>4</v>
      </c>
      <c r="K98" s="42">
        <v>6</v>
      </c>
      <c r="L98" s="42">
        <v>0</v>
      </c>
      <c r="M98" s="42">
        <v>0</v>
      </c>
      <c r="N98" s="42"/>
      <c r="O98" s="42"/>
    </row>
    <row r="99" spans="1:28" ht="20.100000000000001" customHeight="1" x14ac:dyDescent="0.25">
      <c r="A99" s="352" t="s">
        <v>258</v>
      </c>
      <c r="B99" s="40">
        <v>1980</v>
      </c>
      <c r="C99" s="40">
        <v>1629</v>
      </c>
      <c r="D99" s="40">
        <v>990</v>
      </c>
      <c r="E99" s="40">
        <v>1440</v>
      </c>
      <c r="F99" s="40">
        <v>805</v>
      </c>
      <c r="G99" s="40">
        <v>1092</v>
      </c>
      <c r="H99" s="40">
        <v>1364</v>
      </c>
      <c r="I99" s="40">
        <v>1392</v>
      </c>
      <c r="J99" s="40">
        <v>1597</v>
      </c>
      <c r="K99" s="40">
        <v>1092</v>
      </c>
      <c r="L99" s="40">
        <v>1147</v>
      </c>
      <c r="M99" s="40">
        <v>1039</v>
      </c>
      <c r="P99" s="63"/>
      <c r="Q99" s="39"/>
      <c r="S99" s="63"/>
      <c r="T99" s="39"/>
      <c r="U99" s="39"/>
      <c r="V99" s="39"/>
      <c r="W99" s="39"/>
      <c r="X99" s="39"/>
      <c r="Y99" s="39"/>
      <c r="Z99" s="39"/>
      <c r="AA99" s="39"/>
      <c r="AB99" s="39"/>
    </row>
    <row r="100" spans="1:28" ht="20.100000000000001" customHeight="1" x14ac:dyDescent="0.25">
      <c r="A100" s="41" t="s">
        <v>27</v>
      </c>
      <c r="B100" s="42">
        <v>53</v>
      </c>
      <c r="C100" s="42">
        <v>80</v>
      </c>
      <c r="D100" s="42">
        <v>24</v>
      </c>
      <c r="E100" s="42">
        <v>80</v>
      </c>
      <c r="F100" s="42">
        <v>13</v>
      </c>
      <c r="G100" s="42">
        <v>42</v>
      </c>
      <c r="H100" s="42">
        <v>46</v>
      </c>
      <c r="I100" s="42">
        <v>48</v>
      </c>
      <c r="J100" s="42">
        <v>83</v>
      </c>
      <c r="K100" s="42">
        <v>88</v>
      </c>
      <c r="L100" s="42">
        <v>23</v>
      </c>
      <c r="M100" s="42">
        <v>48</v>
      </c>
      <c r="P100" s="63"/>
      <c r="S100" s="63"/>
    </row>
    <row r="101" spans="1:28" ht="20.100000000000001" customHeight="1" x14ac:dyDescent="0.25">
      <c r="A101" s="41" t="s">
        <v>28</v>
      </c>
      <c r="B101" s="42">
        <v>1859</v>
      </c>
      <c r="C101" s="42">
        <v>1456</v>
      </c>
      <c r="D101" s="42">
        <v>912</v>
      </c>
      <c r="E101" s="42">
        <v>1185</v>
      </c>
      <c r="F101" s="42">
        <v>770</v>
      </c>
      <c r="G101" s="42">
        <v>970</v>
      </c>
      <c r="H101" s="42">
        <v>1272</v>
      </c>
      <c r="I101" s="42">
        <v>1254</v>
      </c>
      <c r="J101" s="42">
        <v>1430</v>
      </c>
      <c r="K101" s="42">
        <v>928</v>
      </c>
      <c r="L101" s="42">
        <v>1062</v>
      </c>
      <c r="M101" s="42">
        <v>936</v>
      </c>
      <c r="P101" s="63"/>
      <c r="S101" s="63"/>
    </row>
    <row r="102" spans="1:28" ht="20.100000000000001" customHeight="1" x14ac:dyDescent="0.25">
      <c r="A102" s="41" t="s">
        <v>29</v>
      </c>
      <c r="B102" s="42">
        <v>68</v>
      </c>
      <c r="C102" s="42">
        <v>93</v>
      </c>
      <c r="D102" s="42">
        <v>54</v>
      </c>
      <c r="E102" s="42">
        <v>175</v>
      </c>
      <c r="F102" s="42">
        <v>22</v>
      </c>
      <c r="G102" s="42">
        <v>80</v>
      </c>
      <c r="H102" s="42">
        <v>46</v>
      </c>
      <c r="I102" s="42">
        <v>90</v>
      </c>
      <c r="J102" s="42">
        <v>84</v>
      </c>
      <c r="K102" s="42">
        <v>76</v>
      </c>
      <c r="L102" s="42">
        <v>62</v>
      </c>
      <c r="M102" s="42">
        <v>55</v>
      </c>
      <c r="P102" s="63"/>
      <c r="S102" s="63"/>
    </row>
    <row r="103" spans="1:28" ht="20.100000000000001" customHeight="1" x14ac:dyDescent="0.25">
      <c r="A103" s="352" t="s">
        <v>259</v>
      </c>
      <c r="B103" s="40">
        <v>1624</v>
      </c>
      <c r="C103" s="40">
        <v>742</v>
      </c>
      <c r="D103" s="40">
        <v>1619</v>
      </c>
      <c r="E103" s="40">
        <v>828</v>
      </c>
      <c r="F103" s="40">
        <v>1522</v>
      </c>
      <c r="G103" s="40">
        <v>968</v>
      </c>
      <c r="H103" s="40">
        <v>2260</v>
      </c>
      <c r="I103" s="40">
        <v>877</v>
      </c>
      <c r="J103" s="40">
        <v>2582</v>
      </c>
      <c r="K103" s="40">
        <v>683</v>
      </c>
      <c r="L103" s="40">
        <v>1855</v>
      </c>
      <c r="M103" s="40">
        <v>416</v>
      </c>
      <c r="P103" s="63"/>
      <c r="Q103" s="39"/>
      <c r="S103" s="63"/>
      <c r="T103" s="39"/>
      <c r="U103" s="39"/>
      <c r="V103" s="39"/>
      <c r="W103" s="39"/>
      <c r="X103" s="39"/>
      <c r="Y103" s="39"/>
      <c r="Z103" s="39"/>
      <c r="AA103" s="39"/>
      <c r="AB103" s="39"/>
    </row>
    <row r="104" spans="1:28" ht="20.100000000000001" customHeight="1" x14ac:dyDescent="0.25">
      <c r="A104" s="41" t="s">
        <v>30</v>
      </c>
      <c r="B104" s="42">
        <v>15</v>
      </c>
      <c r="C104" s="42">
        <v>6</v>
      </c>
      <c r="D104" s="42">
        <v>39</v>
      </c>
      <c r="E104" s="42">
        <v>27</v>
      </c>
      <c r="F104" s="42">
        <v>5</v>
      </c>
      <c r="G104" s="42">
        <v>25</v>
      </c>
      <c r="H104" s="42">
        <v>10</v>
      </c>
      <c r="I104" s="42">
        <v>53</v>
      </c>
      <c r="J104" s="42">
        <v>10</v>
      </c>
      <c r="K104" s="42">
        <v>21</v>
      </c>
      <c r="L104" s="42">
        <v>48</v>
      </c>
      <c r="M104" s="42">
        <v>11</v>
      </c>
      <c r="P104" s="64"/>
      <c r="S104" s="64"/>
    </row>
    <row r="105" spans="1:28" ht="20.100000000000001" customHeight="1" x14ac:dyDescent="0.25">
      <c r="A105" s="41" t="s">
        <v>31</v>
      </c>
      <c r="B105" s="42">
        <v>0</v>
      </c>
      <c r="C105" s="42">
        <v>6</v>
      </c>
      <c r="D105" s="42">
        <v>3</v>
      </c>
      <c r="E105" s="42">
        <v>6</v>
      </c>
      <c r="F105" s="42">
        <v>1</v>
      </c>
      <c r="G105" s="42">
        <v>8</v>
      </c>
      <c r="H105" s="42">
        <v>10</v>
      </c>
      <c r="I105" s="42">
        <v>13</v>
      </c>
      <c r="J105" s="42">
        <v>1</v>
      </c>
      <c r="K105" s="42">
        <v>0</v>
      </c>
      <c r="L105" s="42">
        <v>1</v>
      </c>
      <c r="M105" s="42">
        <v>4</v>
      </c>
      <c r="P105" s="63"/>
      <c r="S105" s="63"/>
    </row>
    <row r="106" spans="1:28" ht="20.100000000000001" customHeight="1" x14ac:dyDescent="0.25">
      <c r="A106" s="41" t="s">
        <v>32</v>
      </c>
      <c r="B106" s="42">
        <v>6</v>
      </c>
      <c r="C106" s="42">
        <v>0</v>
      </c>
      <c r="D106" s="42">
        <v>3</v>
      </c>
      <c r="E106" s="42">
        <v>0</v>
      </c>
      <c r="F106" s="42">
        <v>0</v>
      </c>
      <c r="G106" s="42">
        <v>2</v>
      </c>
      <c r="H106" s="42">
        <v>5</v>
      </c>
      <c r="I106" s="42">
        <v>6</v>
      </c>
      <c r="J106" s="42">
        <v>2</v>
      </c>
      <c r="K106" s="42">
        <v>4</v>
      </c>
      <c r="L106" s="42">
        <v>1</v>
      </c>
      <c r="M106" s="42">
        <v>4</v>
      </c>
      <c r="P106" s="63"/>
      <c r="S106" s="63"/>
    </row>
    <row r="107" spans="1:28" ht="20.100000000000001" customHeight="1" x14ac:dyDescent="0.25">
      <c r="A107" s="41" t="s">
        <v>33</v>
      </c>
      <c r="B107" s="42">
        <v>60</v>
      </c>
      <c r="C107" s="42">
        <v>185</v>
      </c>
      <c r="D107" s="42">
        <v>38</v>
      </c>
      <c r="E107" s="42">
        <v>126</v>
      </c>
      <c r="F107" s="42">
        <v>16</v>
      </c>
      <c r="G107" s="42">
        <v>341</v>
      </c>
      <c r="H107" s="42">
        <v>55</v>
      </c>
      <c r="I107" s="42">
        <v>67</v>
      </c>
      <c r="J107" s="42">
        <v>56</v>
      </c>
      <c r="K107" s="42">
        <v>65</v>
      </c>
      <c r="L107" s="42">
        <v>23</v>
      </c>
      <c r="M107" s="42">
        <v>57</v>
      </c>
      <c r="P107" s="63"/>
      <c r="S107" s="63"/>
    </row>
    <row r="108" spans="1:28" ht="20.100000000000001" customHeight="1" x14ac:dyDescent="0.25">
      <c r="A108" s="41" t="s">
        <v>34</v>
      </c>
      <c r="B108" s="42">
        <v>13</v>
      </c>
      <c r="C108" s="42">
        <v>40</v>
      </c>
      <c r="D108" s="42">
        <v>9</v>
      </c>
      <c r="E108" s="42">
        <v>25</v>
      </c>
      <c r="F108" s="42">
        <v>12</v>
      </c>
      <c r="G108" s="42">
        <v>21</v>
      </c>
      <c r="H108" s="42">
        <v>53</v>
      </c>
      <c r="I108" s="42">
        <v>15</v>
      </c>
      <c r="J108" s="42">
        <v>16</v>
      </c>
      <c r="K108" s="42">
        <v>11</v>
      </c>
      <c r="L108" s="42">
        <v>3</v>
      </c>
      <c r="M108" s="42">
        <v>8</v>
      </c>
      <c r="P108" s="63"/>
      <c r="S108" s="63"/>
    </row>
    <row r="109" spans="1:28" ht="20.100000000000001" customHeight="1" x14ac:dyDescent="0.25">
      <c r="A109" s="41" t="s">
        <v>571</v>
      </c>
      <c r="B109" s="42">
        <v>0</v>
      </c>
      <c r="C109" s="42">
        <v>2</v>
      </c>
      <c r="D109" s="42">
        <v>0</v>
      </c>
      <c r="E109" s="42">
        <v>6</v>
      </c>
      <c r="F109" s="42">
        <v>0</v>
      </c>
      <c r="G109" s="42">
        <v>4</v>
      </c>
      <c r="H109" s="42">
        <v>0</v>
      </c>
      <c r="I109" s="42">
        <v>2</v>
      </c>
      <c r="J109" s="42">
        <v>0</v>
      </c>
      <c r="K109" s="42">
        <v>0</v>
      </c>
      <c r="L109" s="42">
        <v>0</v>
      </c>
      <c r="M109" s="42">
        <v>0</v>
      </c>
      <c r="P109" s="63"/>
      <c r="S109" s="63"/>
    </row>
    <row r="110" spans="1:28" ht="20.100000000000001" customHeight="1" x14ac:dyDescent="0.25">
      <c r="A110" s="41" t="s">
        <v>35</v>
      </c>
      <c r="B110" s="42">
        <v>0</v>
      </c>
      <c r="C110" s="42">
        <v>0</v>
      </c>
      <c r="D110" s="42">
        <v>0</v>
      </c>
      <c r="E110" s="42">
        <v>0</v>
      </c>
      <c r="F110" s="42">
        <v>0</v>
      </c>
      <c r="G110" s="42">
        <v>0</v>
      </c>
      <c r="H110" s="42">
        <v>0</v>
      </c>
      <c r="I110" s="42">
        <v>0</v>
      </c>
      <c r="J110" s="42">
        <v>0</v>
      </c>
      <c r="K110" s="42">
        <v>0</v>
      </c>
      <c r="L110" s="42">
        <v>0</v>
      </c>
      <c r="M110" s="42">
        <v>0</v>
      </c>
      <c r="P110" s="63"/>
      <c r="S110" s="63"/>
    </row>
    <row r="111" spans="1:28" ht="20.100000000000001" customHeight="1" x14ac:dyDescent="0.25">
      <c r="A111" s="41" t="s">
        <v>36</v>
      </c>
      <c r="B111" s="42">
        <v>5</v>
      </c>
      <c r="C111" s="42">
        <v>0</v>
      </c>
      <c r="D111" s="42">
        <v>10</v>
      </c>
      <c r="E111" s="42">
        <v>13</v>
      </c>
      <c r="F111" s="42">
        <v>0</v>
      </c>
      <c r="G111" s="42">
        <v>2</v>
      </c>
      <c r="H111" s="42">
        <v>1</v>
      </c>
      <c r="I111" s="42">
        <v>0</v>
      </c>
      <c r="J111" s="42">
        <v>0</v>
      </c>
      <c r="K111" s="42">
        <v>2</v>
      </c>
      <c r="L111" s="42">
        <v>0</v>
      </c>
      <c r="M111" s="42">
        <v>8</v>
      </c>
      <c r="P111" s="63"/>
      <c r="S111" s="63"/>
    </row>
    <row r="112" spans="1:28" s="39" customFormat="1" ht="20.100000000000001" customHeight="1" x14ac:dyDescent="0.25">
      <c r="A112" s="41" t="s">
        <v>37</v>
      </c>
      <c r="B112" s="42">
        <v>40</v>
      </c>
      <c r="C112" s="42">
        <v>44</v>
      </c>
      <c r="D112" s="42">
        <v>33</v>
      </c>
      <c r="E112" s="42">
        <v>38</v>
      </c>
      <c r="F112" s="42">
        <v>20</v>
      </c>
      <c r="G112" s="42">
        <v>63</v>
      </c>
      <c r="H112" s="42">
        <v>43</v>
      </c>
      <c r="I112" s="42">
        <v>44</v>
      </c>
      <c r="J112" s="42">
        <v>47</v>
      </c>
      <c r="K112" s="42">
        <v>23</v>
      </c>
      <c r="L112" s="42">
        <v>31</v>
      </c>
      <c r="M112" s="42">
        <v>36</v>
      </c>
      <c r="P112" s="61"/>
      <c r="Q112" s="41"/>
      <c r="S112" s="61"/>
      <c r="T112" s="41"/>
      <c r="U112" s="41"/>
      <c r="V112" s="41"/>
      <c r="W112" s="41"/>
      <c r="X112" s="41"/>
      <c r="Y112" s="41"/>
      <c r="Z112" s="41"/>
      <c r="AA112" s="41"/>
      <c r="AB112" s="41"/>
    </row>
    <row r="113" spans="1:28" ht="20.100000000000001" customHeight="1" x14ac:dyDescent="0.25">
      <c r="A113" s="41" t="s">
        <v>38</v>
      </c>
      <c r="B113" s="42">
        <v>0</v>
      </c>
      <c r="C113" s="42">
        <v>0</v>
      </c>
      <c r="D113" s="42">
        <v>0</v>
      </c>
      <c r="E113" s="42">
        <v>0</v>
      </c>
      <c r="F113" s="42">
        <v>0</v>
      </c>
      <c r="G113" s="42">
        <v>6</v>
      </c>
      <c r="H113" s="42">
        <v>0</v>
      </c>
      <c r="I113" s="42">
        <v>2</v>
      </c>
      <c r="J113" s="42">
        <v>0</v>
      </c>
      <c r="K113" s="42">
        <v>0</v>
      </c>
      <c r="L113" s="42">
        <v>0</v>
      </c>
      <c r="M113" s="42">
        <v>0</v>
      </c>
      <c r="P113" s="63"/>
      <c r="S113" s="63"/>
    </row>
    <row r="114" spans="1:28" ht="20.100000000000001" customHeight="1" x14ac:dyDescent="0.25">
      <c r="A114" s="41" t="s">
        <v>39</v>
      </c>
      <c r="B114" s="42">
        <v>10</v>
      </c>
      <c r="C114" s="42">
        <v>4</v>
      </c>
      <c r="D114" s="42">
        <v>0</v>
      </c>
      <c r="E114" s="42">
        <v>2</v>
      </c>
      <c r="F114" s="42">
        <v>3</v>
      </c>
      <c r="G114" s="42">
        <v>8</v>
      </c>
      <c r="H114" s="42">
        <v>0</v>
      </c>
      <c r="I114" s="42">
        <v>8</v>
      </c>
      <c r="J114" s="42">
        <v>1</v>
      </c>
      <c r="K114" s="42">
        <v>4</v>
      </c>
      <c r="L114" s="42">
        <v>5</v>
      </c>
      <c r="M114" s="42">
        <v>2</v>
      </c>
      <c r="P114" s="63"/>
      <c r="S114" s="63"/>
    </row>
    <row r="115" spans="1:28" s="39" customFormat="1" ht="20.100000000000001" customHeight="1" x14ac:dyDescent="0.25">
      <c r="A115" s="41" t="s">
        <v>40</v>
      </c>
      <c r="B115" s="42">
        <v>1475</v>
      </c>
      <c r="C115" s="42">
        <v>455</v>
      </c>
      <c r="D115" s="42">
        <v>1484</v>
      </c>
      <c r="E115" s="42">
        <v>585</v>
      </c>
      <c r="F115" s="42">
        <v>1465</v>
      </c>
      <c r="G115" s="42">
        <v>488</v>
      </c>
      <c r="H115" s="42">
        <v>2083</v>
      </c>
      <c r="I115" s="42">
        <v>667</v>
      </c>
      <c r="J115" s="42">
        <v>2449</v>
      </c>
      <c r="K115" s="42">
        <v>553</v>
      </c>
      <c r="L115" s="42">
        <v>1743</v>
      </c>
      <c r="M115" s="42">
        <v>286</v>
      </c>
      <c r="P115" s="61"/>
      <c r="Q115" s="41"/>
      <c r="S115" s="61"/>
      <c r="T115" s="41"/>
      <c r="U115" s="41"/>
      <c r="V115" s="41"/>
      <c r="W115" s="41"/>
      <c r="X115" s="41"/>
      <c r="Y115" s="41"/>
      <c r="Z115" s="41"/>
      <c r="AA115" s="41"/>
      <c r="AB115" s="41"/>
    </row>
    <row r="116" spans="1:28" ht="20.100000000000001" customHeight="1" x14ac:dyDescent="0.25">
      <c r="A116" s="352" t="s">
        <v>590</v>
      </c>
      <c r="B116" s="40">
        <v>130</v>
      </c>
      <c r="C116" s="40">
        <v>210</v>
      </c>
      <c r="D116" s="40">
        <v>103</v>
      </c>
      <c r="E116" s="40">
        <v>175</v>
      </c>
      <c r="F116" s="40">
        <v>83</v>
      </c>
      <c r="G116" s="40">
        <v>156</v>
      </c>
      <c r="H116" s="40">
        <v>102</v>
      </c>
      <c r="I116" s="40">
        <v>167</v>
      </c>
      <c r="J116" s="40">
        <v>119</v>
      </c>
      <c r="K116" s="40">
        <v>160</v>
      </c>
      <c r="L116" s="40">
        <v>177</v>
      </c>
      <c r="M116" s="40">
        <v>210</v>
      </c>
      <c r="P116" s="63"/>
      <c r="Q116" s="39"/>
      <c r="S116" s="63"/>
      <c r="T116" s="39"/>
      <c r="U116" s="39"/>
      <c r="V116" s="39"/>
      <c r="W116" s="39"/>
      <c r="X116" s="39"/>
      <c r="Y116" s="39"/>
      <c r="Z116" s="39"/>
      <c r="AA116" s="39"/>
      <c r="AB116" s="39"/>
    </row>
    <row r="117" spans="1:28" ht="20.100000000000001" customHeight="1" x14ac:dyDescent="0.25">
      <c r="A117" s="41" t="s">
        <v>265</v>
      </c>
      <c r="B117" s="42">
        <v>0</v>
      </c>
      <c r="C117" s="42">
        <v>0</v>
      </c>
      <c r="D117" s="42">
        <v>0</v>
      </c>
      <c r="E117" s="42">
        <v>0</v>
      </c>
      <c r="F117" s="42">
        <v>0</v>
      </c>
      <c r="G117" s="42">
        <v>0</v>
      </c>
      <c r="H117" s="42">
        <v>0</v>
      </c>
      <c r="I117" s="42">
        <v>0</v>
      </c>
      <c r="J117" s="42">
        <v>0</v>
      </c>
      <c r="K117" s="42">
        <v>0</v>
      </c>
      <c r="L117" s="42">
        <v>4</v>
      </c>
      <c r="M117" s="42">
        <v>0</v>
      </c>
      <c r="P117" s="63"/>
      <c r="S117" s="63"/>
    </row>
    <row r="118" spans="1:28" ht="20.100000000000001" customHeight="1" x14ac:dyDescent="0.25">
      <c r="A118" s="41" t="s">
        <v>572</v>
      </c>
      <c r="B118" s="42">
        <v>0</v>
      </c>
      <c r="C118" s="42">
        <v>0</v>
      </c>
      <c r="D118" s="42">
        <v>0</v>
      </c>
      <c r="E118" s="42">
        <v>0</v>
      </c>
      <c r="F118" s="42">
        <v>0</v>
      </c>
      <c r="G118" s="42">
        <v>0</v>
      </c>
      <c r="H118" s="42">
        <v>0</v>
      </c>
      <c r="I118" s="42">
        <v>0</v>
      </c>
      <c r="J118" s="42">
        <v>0</v>
      </c>
      <c r="K118" s="42">
        <v>2</v>
      </c>
      <c r="L118" s="42">
        <v>0</v>
      </c>
      <c r="M118" s="42">
        <v>0</v>
      </c>
      <c r="P118" s="63"/>
      <c r="S118" s="63"/>
    </row>
    <row r="119" spans="1:28" ht="20.100000000000001" customHeight="1" x14ac:dyDescent="0.25">
      <c r="A119" s="41" t="s">
        <v>41</v>
      </c>
      <c r="B119" s="42">
        <v>23</v>
      </c>
      <c r="C119" s="42">
        <v>67</v>
      </c>
      <c r="D119" s="42">
        <v>16</v>
      </c>
      <c r="E119" s="42">
        <v>17</v>
      </c>
      <c r="F119" s="42">
        <v>18</v>
      </c>
      <c r="G119" s="42">
        <v>42</v>
      </c>
      <c r="H119" s="42">
        <v>31</v>
      </c>
      <c r="I119" s="42">
        <v>23</v>
      </c>
      <c r="J119" s="42">
        <v>12</v>
      </c>
      <c r="K119" s="42">
        <v>21</v>
      </c>
      <c r="L119" s="42">
        <v>53</v>
      </c>
      <c r="M119" s="42">
        <v>57</v>
      </c>
      <c r="P119" s="63"/>
      <c r="S119" s="63"/>
    </row>
    <row r="120" spans="1:28" ht="20.100000000000001" customHeight="1" x14ac:dyDescent="0.25">
      <c r="A120" s="41" t="s">
        <v>573</v>
      </c>
      <c r="B120" s="42">
        <v>0</v>
      </c>
      <c r="C120" s="42">
        <v>0</v>
      </c>
      <c r="D120" s="42">
        <v>0</v>
      </c>
      <c r="E120" s="42">
        <v>2</v>
      </c>
      <c r="F120" s="42">
        <v>1</v>
      </c>
      <c r="G120" s="42">
        <v>2</v>
      </c>
      <c r="H120" s="42">
        <v>0</v>
      </c>
      <c r="I120" s="42">
        <v>0</v>
      </c>
      <c r="J120" s="42">
        <v>0</v>
      </c>
      <c r="K120" s="42">
        <v>2</v>
      </c>
      <c r="L120" s="42">
        <v>0</v>
      </c>
      <c r="M120" s="42">
        <v>2</v>
      </c>
      <c r="P120" s="63"/>
      <c r="S120" s="63"/>
    </row>
    <row r="121" spans="1:28" ht="20.100000000000001" customHeight="1" x14ac:dyDescent="0.25">
      <c r="A121" s="41" t="s">
        <v>269</v>
      </c>
      <c r="B121" s="42">
        <v>0</v>
      </c>
      <c r="C121" s="42">
        <v>0</v>
      </c>
      <c r="D121" s="42">
        <v>0</v>
      </c>
      <c r="E121" s="42">
        <v>0</v>
      </c>
      <c r="F121" s="42">
        <v>0</v>
      </c>
      <c r="G121" s="42">
        <v>0</v>
      </c>
      <c r="H121" s="42">
        <v>1</v>
      </c>
      <c r="I121" s="42">
        <v>2</v>
      </c>
      <c r="J121" s="42">
        <v>0</v>
      </c>
      <c r="K121" s="42">
        <v>0</v>
      </c>
      <c r="L121" s="42">
        <v>5</v>
      </c>
      <c r="M121" s="42">
        <v>0</v>
      </c>
      <c r="P121" s="63"/>
      <c r="S121" s="63"/>
    </row>
    <row r="122" spans="1:28" ht="20.100000000000001" customHeight="1" x14ac:dyDescent="0.25">
      <c r="A122" s="41" t="s">
        <v>277</v>
      </c>
      <c r="B122" s="42">
        <v>0</v>
      </c>
      <c r="C122" s="42">
        <v>0</v>
      </c>
      <c r="D122" s="42">
        <v>2</v>
      </c>
      <c r="E122" s="42">
        <v>0</v>
      </c>
      <c r="F122" s="42">
        <v>0</v>
      </c>
      <c r="G122" s="42">
        <v>0</v>
      </c>
      <c r="H122" s="42">
        <v>0</v>
      </c>
      <c r="I122" s="42">
        <v>2</v>
      </c>
      <c r="J122" s="42">
        <v>0</v>
      </c>
      <c r="K122" s="42">
        <v>4</v>
      </c>
      <c r="L122" s="42">
        <v>1</v>
      </c>
      <c r="M122" s="42">
        <v>0</v>
      </c>
      <c r="P122" s="63"/>
      <c r="S122" s="63"/>
    </row>
    <row r="123" spans="1:28" ht="20.100000000000001" customHeight="1" x14ac:dyDescent="0.25">
      <c r="A123" s="41" t="s">
        <v>42</v>
      </c>
      <c r="B123" s="42">
        <v>7</v>
      </c>
      <c r="C123" s="42">
        <v>13</v>
      </c>
      <c r="D123" s="42">
        <v>7</v>
      </c>
      <c r="E123" s="42">
        <v>15</v>
      </c>
      <c r="F123" s="42">
        <v>2</v>
      </c>
      <c r="G123" s="42">
        <v>4</v>
      </c>
      <c r="H123" s="42">
        <v>6</v>
      </c>
      <c r="I123" s="42">
        <v>4</v>
      </c>
      <c r="J123" s="42">
        <v>1</v>
      </c>
      <c r="K123" s="42">
        <v>11</v>
      </c>
      <c r="L123" s="42">
        <v>22</v>
      </c>
      <c r="M123" s="42">
        <v>15</v>
      </c>
      <c r="N123" s="42"/>
      <c r="O123" s="42"/>
    </row>
    <row r="124" spans="1:28" ht="20.100000000000001" customHeight="1" x14ac:dyDescent="0.25">
      <c r="A124" s="41" t="s">
        <v>271</v>
      </c>
      <c r="B124" s="42">
        <v>0</v>
      </c>
      <c r="C124" s="42">
        <v>0</v>
      </c>
      <c r="D124" s="42">
        <v>0</v>
      </c>
      <c r="E124" s="42">
        <v>0</v>
      </c>
      <c r="F124" s="42">
        <v>1</v>
      </c>
      <c r="G124" s="42">
        <v>0</v>
      </c>
      <c r="H124" s="42">
        <v>0</v>
      </c>
      <c r="I124" s="42">
        <v>0</v>
      </c>
      <c r="J124" s="42">
        <v>0</v>
      </c>
      <c r="K124" s="42">
        <v>0</v>
      </c>
      <c r="L124" s="42">
        <v>0</v>
      </c>
      <c r="M124" s="42">
        <v>0</v>
      </c>
      <c r="N124" s="42"/>
      <c r="O124" s="42"/>
    </row>
    <row r="125" spans="1:28" ht="20.100000000000001" customHeight="1" x14ac:dyDescent="0.25">
      <c r="A125" s="41" t="s">
        <v>574</v>
      </c>
      <c r="B125" s="42">
        <v>1</v>
      </c>
      <c r="C125" s="42">
        <v>2</v>
      </c>
      <c r="D125" s="42">
        <v>0</v>
      </c>
      <c r="E125" s="42">
        <v>0</v>
      </c>
      <c r="F125" s="42">
        <v>0</v>
      </c>
      <c r="G125" s="42">
        <v>0</v>
      </c>
      <c r="H125" s="42">
        <v>0</v>
      </c>
      <c r="I125" s="42">
        <v>0</v>
      </c>
      <c r="J125" s="42">
        <v>0</v>
      </c>
      <c r="K125" s="42">
        <v>0</v>
      </c>
      <c r="L125" s="42">
        <v>0</v>
      </c>
      <c r="M125" s="42">
        <v>0</v>
      </c>
      <c r="N125" s="42"/>
      <c r="O125" s="42"/>
    </row>
    <row r="126" spans="1:28" ht="20.100000000000001" customHeight="1" x14ac:dyDescent="0.25">
      <c r="A126" s="41" t="s">
        <v>43</v>
      </c>
      <c r="B126" s="42">
        <v>6</v>
      </c>
      <c r="C126" s="42">
        <v>17</v>
      </c>
      <c r="D126" s="42">
        <v>1</v>
      </c>
      <c r="E126" s="42">
        <v>0</v>
      </c>
      <c r="F126" s="42">
        <v>3</v>
      </c>
      <c r="G126" s="42">
        <v>2</v>
      </c>
      <c r="H126" s="42">
        <v>3</v>
      </c>
      <c r="I126" s="42">
        <v>15</v>
      </c>
      <c r="J126" s="42">
        <v>5</v>
      </c>
      <c r="K126" s="42">
        <v>2</v>
      </c>
      <c r="L126" s="42">
        <v>5</v>
      </c>
      <c r="M126" s="42">
        <v>0</v>
      </c>
      <c r="N126" s="42"/>
      <c r="O126" s="42"/>
    </row>
    <row r="127" spans="1:28" ht="20.100000000000001" customHeight="1" x14ac:dyDescent="0.25">
      <c r="A127" s="41" t="s">
        <v>44</v>
      </c>
      <c r="B127" s="42">
        <v>47</v>
      </c>
      <c r="C127" s="42">
        <v>48</v>
      </c>
      <c r="D127" s="42">
        <v>56</v>
      </c>
      <c r="E127" s="42">
        <v>84</v>
      </c>
      <c r="F127" s="42">
        <v>46</v>
      </c>
      <c r="G127" s="42">
        <v>61</v>
      </c>
      <c r="H127" s="42">
        <v>42</v>
      </c>
      <c r="I127" s="42">
        <v>103</v>
      </c>
      <c r="J127" s="42">
        <v>63</v>
      </c>
      <c r="K127" s="42">
        <v>74</v>
      </c>
      <c r="L127" s="42">
        <v>62</v>
      </c>
      <c r="M127" s="42">
        <v>97</v>
      </c>
      <c r="N127" s="42"/>
      <c r="O127" s="42"/>
    </row>
    <row r="128" spans="1:28" ht="20.100000000000001" customHeight="1" x14ac:dyDescent="0.25">
      <c r="A128" s="41" t="s">
        <v>575</v>
      </c>
      <c r="B128" s="42">
        <v>1</v>
      </c>
      <c r="C128" s="42">
        <v>2</v>
      </c>
      <c r="D128" s="42">
        <v>0</v>
      </c>
      <c r="E128" s="42">
        <v>4</v>
      </c>
      <c r="F128" s="42">
        <v>0</v>
      </c>
      <c r="G128" s="42">
        <v>0</v>
      </c>
      <c r="H128" s="42">
        <v>0</v>
      </c>
      <c r="I128" s="42">
        <v>0</v>
      </c>
      <c r="J128" s="42">
        <v>0</v>
      </c>
      <c r="K128" s="42">
        <v>4</v>
      </c>
      <c r="L128" s="42">
        <v>0</v>
      </c>
      <c r="M128" s="42">
        <v>0</v>
      </c>
      <c r="N128" s="42"/>
      <c r="O128" s="42"/>
    </row>
    <row r="129" spans="1:16" ht="20.100000000000001" customHeight="1" x14ac:dyDescent="0.25">
      <c r="A129" s="41" t="s">
        <v>263</v>
      </c>
      <c r="B129" s="42">
        <v>0</v>
      </c>
      <c r="C129" s="42">
        <v>0</v>
      </c>
      <c r="D129" s="42">
        <v>0</v>
      </c>
      <c r="E129" s="42">
        <v>0</v>
      </c>
      <c r="F129" s="42">
        <v>1</v>
      </c>
      <c r="G129" s="42">
        <v>0</v>
      </c>
      <c r="H129" s="42">
        <v>0</v>
      </c>
      <c r="I129" s="42">
        <v>0</v>
      </c>
      <c r="J129" s="42">
        <v>1</v>
      </c>
      <c r="K129" s="42">
        <v>0</v>
      </c>
      <c r="L129" s="42">
        <v>0</v>
      </c>
      <c r="M129" s="42">
        <v>6</v>
      </c>
      <c r="N129" s="42"/>
      <c r="O129" s="42"/>
    </row>
    <row r="130" spans="1:16" ht="20.100000000000001" customHeight="1" x14ac:dyDescent="0.25">
      <c r="A130" s="41" t="s">
        <v>576</v>
      </c>
      <c r="B130" s="42">
        <v>0</v>
      </c>
      <c r="C130" s="42">
        <v>0</v>
      </c>
      <c r="D130" s="42">
        <v>0</v>
      </c>
      <c r="E130" s="42">
        <v>0</v>
      </c>
      <c r="F130" s="42">
        <v>0</v>
      </c>
      <c r="G130" s="42">
        <v>0</v>
      </c>
      <c r="H130" s="42">
        <v>0</v>
      </c>
      <c r="I130" s="42">
        <v>0</v>
      </c>
      <c r="J130" s="42">
        <v>1</v>
      </c>
      <c r="K130" s="42">
        <v>0</v>
      </c>
      <c r="L130" s="42">
        <v>0</v>
      </c>
      <c r="M130" s="42">
        <v>2</v>
      </c>
      <c r="N130" s="42"/>
      <c r="O130" s="42"/>
    </row>
    <row r="131" spans="1:16" ht="20.100000000000001" customHeight="1" x14ac:dyDescent="0.25">
      <c r="A131" s="41" t="s">
        <v>577</v>
      </c>
      <c r="B131" s="42">
        <v>37</v>
      </c>
      <c r="C131" s="42">
        <v>36</v>
      </c>
      <c r="D131" s="42">
        <v>10</v>
      </c>
      <c r="E131" s="42">
        <v>34</v>
      </c>
      <c r="F131" s="42">
        <v>8</v>
      </c>
      <c r="G131" s="42">
        <v>13</v>
      </c>
      <c r="H131" s="42">
        <v>12</v>
      </c>
      <c r="I131" s="42">
        <v>8</v>
      </c>
      <c r="J131" s="42">
        <v>20</v>
      </c>
      <c r="K131" s="42">
        <v>21</v>
      </c>
      <c r="L131" s="42">
        <v>10</v>
      </c>
      <c r="M131" s="42">
        <v>15</v>
      </c>
      <c r="N131" s="42"/>
      <c r="O131" s="42"/>
    </row>
    <row r="132" spans="1:16" ht="20.100000000000001" customHeight="1" x14ac:dyDescent="0.25">
      <c r="A132" s="41" t="s">
        <v>578</v>
      </c>
      <c r="B132" s="42">
        <v>0</v>
      </c>
      <c r="C132" s="42">
        <v>2</v>
      </c>
      <c r="D132" s="42">
        <v>0</v>
      </c>
      <c r="E132" s="42">
        <v>0</v>
      </c>
      <c r="F132" s="42">
        <v>0</v>
      </c>
      <c r="G132" s="42">
        <v>0</v>
      </c>
      <c r="H132" s="42">
        <v>1</v>
      </c>
      <c r="I132" s="42">
        <v>2</v>
      </c>
      <c r="J132" s="42">
        <v>0</v>
      </c>
      <c r="K132" s="42">
        <v>0</v>
      </c>
      <c r="L132" s="42">
        <v>0</v>
      </c>
      <c r="M132" s="42">
        <v>2</v>
      </c>
      <c r="N132" s="42"/>
      <c r="O132" s="42"/>
    </row>
    <row r="133" spans="1:16" ht="20.100000000000001" customHeight="1" x14ac:dyDescent="0.25">
      <c r="A133" s="41" t="s">
        <v>264</v>
      </c>
      <c r="B133" s="42">
        <v>0</v>
      </c>
      <c r="C133" s="42">
        <v>2</v>
      </c>
      <c r="D133" s="42">
        <v>0</v>
      </c>
      <c r="E133" s="42">
        <v>2</v>
      </c>
      <c r="F133" s="42">
        <v>0</v>
      </c>
      <c r="G133" s="42">
        <v>0</v>
      </c>
      <c r="H133" s="42">
        <v>0</v>
      </c>
      <c r="I133" s="42">
        <v>0</v>
      </c>
      <c r="J133" s="42">
        <v>0</v>
      </c>
      <c r="K133" s="42">
        <v>0</v>
      </c>
      <c r="L133" s="42">
        <v>1</v>
      </c>
      <c r="M133" s="42">
        <v>0</v>
      </c>
      <c r="N133" s="42"/>
      <c r="O133" s="42"/>
    </row>
    <row r="134" spans="1:16" ht="20.100000000000001" customHeight="1" x14ac:dyDescent="0.25">
      <c r="A134" s="41" t="s">
        <v>268</v>
      </c>
      <c r="B134" s="42">
        <v>8</v>
      </c>
      <c r="C134" s="42">
        <v>17</v>
      </c>
      <c r="D134" s="42">
        <v>11</v>
      </c>
      <c r="E134" s="42">
        <v>4</v>
      </c>
      <c r="F134" s="42">
        <v>3</v>
      </c>
      <c r="G134" s="42">
        <v>32</v>
      </c>
      <c r="H134" s="42">
        <v>5</v>
      </c>
      <c r="I134" s="42">
        <v>4</v>
      </c>
      <c r="J134" s="42">
        <v>16</v>
      </c>
      <c r="K134" s="42">
        <v>13</v>
      </c>
      <c r="L134" s="42">
        <v>14</v>
      </c>
      <c r="M134" s="42">
        <v>6</v>
      </c>
      <c r="N134" s="42"/>
      <c r="O134" s="42"/>
    </row>
    <row r="135" spans="1:16" ht="20.100000000000001" customHeight="1" thickBot="1" x14ac:dyDescent="0.3">
      <c r="A135" s="41" t="s">
        <v>45</v>
      </c>
      <c r="B135" s="42">
        <v>0</v>
      </c>
      <c r="C135" s="42">
        <v>4</v>
      </c>
      <c r="D135" s="42">
        <v>0</v>
      </c>
      <c r="E135" s="42">
        <v>13</v>
      </c>
      <c r="F135" s="42">
        <v>0</v>
      </c>
      <c r="G135" s="42">
        <v>0</v>
      </c>
      <c r="H135" s="42">
        <v>1</v>
      </c>
      <c r="I135" s="42">
        <v>4</v>
      </c>
      <c r="J135" s="42">
        <v>0</v>
      </c>
      <c r="K135" s="42">
        <v>6</v>
      </c>
      <c r="L135" s="42">
        <v>0</v>
      </c>
      <c r="M135" s="42">
        <v>8</v>
      </c>
      <c r="N135" s="42"/>
      <c r="O135" s="42"/>
    </row>
    <row r="136" spans="1:16" s="48" customFormat="1" ht="15.95" customHeight="1" x14ac:dyDescent="0.25">
      <c r="A136" s="331" t="s">
        <v>588</v>
      </c>
      <c r="B136" s="331"/>
      <c r="C136" s="331"/>
      <c r="D136" s="332"/>
      <c r="E136" s="332"/>
      <c r="F136" s="332"/>
      <c r="G136" s="332"/>
      <c r="H136" s="332"/>
      <c r="I136" s="332"/>
      <c r="J136" s="332"/>
      <c r="K136" s="332"/>
      <c r="L136" s="332"/>
      <c r="M136" s="333" t="s">
        <v>585</v>
      </c>
    </row>
    <row r="137" spans="1:16" s="27" customFormat="1" ht="24.95" customHeight="1" x14ac:dyDescent="0.25">
      <c r="A137" s="347" t="s">
        <v>133</v>
      </c>
      <c r="B137" s="347"/>
      <c r="C137" s="347"/>
      <c r="D137" s="347"/>
      <c r="E137" s="347"/>
      <c r="F137" s="347"/>
      <c r="G137" s="347"/>
    </row>
    <row r="138" spans="1:16" s="55" customFormat="1" ht="24.95" customHeight="1" thickBot="1" x14ac:dyDescent="0.25">
      <c r="A138" s="28" t="s">
        <v>484</v>
      </c>
      <c r="B138" s="53"/>
      <c r="C138" s="53"/>
      <c r="D138" s="53"/>
      <c r="E138" s="53"/>
      <c r="F138" s="53"/>
      <c r="G138" s="53"/>
      <c r="H138" s="53"/>
      <c r="I138" s="53"/>
      <c r="J138" s="53"/>
      <c r="K138" s="53"/>
      <c r="L138" s="53"/>
      <c r="M138" s="53"/>
      <c r="N138" s="53"/>
      <c r="O138" s="336" t="s">
        <v>587</v>
      </c>
      <c r="P138" s="54"/>
    </row>
    <row r="139" spans="1:16" s="39" customFormat="1" ht="20.100000000000001" customHeight="1" x14ac:dyDescent="0.25">
      <c r="A139" s="1023" t="s">
        <v>8</v>
      </c>
      <c r="B139" s="1019" t="s">
        <v>83</v>
      </c>
      <c r="C139" s="1020"/>
      <c r="D139" s="1020"/>
      <c r="E139" s="1020"/>
      <c r="F139" s="1020"/>
      <c r="G139" s="1020"/>
      <c r="H139" s="1020"/>
      <c r="I139" s="1020"/>
      <c r="J139" s="1020"/>
      <c r="K139" s="1020"/>
      <c r="L139" s="1020"/>
      <c r="M139" s="1020"/>
      <c r="N139" s="1020"/>
      <c r="O139" s="1020"/>
      <c r="P139" s="56"/>
    </row>
    <row r="140" spans="1:16" ht="20.100000000000001" customHeight="1" x14ac:dyDescent="0.25">
      <c r="A140" s="1024"/>
      <c r="B140" s="1021" t="s">
        <v>10</v>
      </c>
      <c r="C140" s="1021"/>
      <c r="D140" s="32" t="s">
        <v>69</v>
      </c>
      <c r="E140" s="32"/>
      <c r="F140" s="32" t="s">
        <v>70</v>
      </c>
      <c r="G140" s="32"/>
      <c r="H140" s="32" t="s">
        <v>71</v>
      </c>
      <c r="I140" s="32"/>
      <c r="J140" s="32" t="s">
        <v>72</v>
      </c>
      <c r="K140" s="32"/>
      <c r="L140" s="32" t="s">
        <v>73</v>
      </c>
      <c r="M140" s="32"/>
      <c r="N140" s="32" t="s">
        <v>74</v>
      </c>
      <c r="O140" s="57"/>
      <c r="P140" s="58"/>
    </row>
    <row r="141" spans="1:16" ht="20.100000000000001" customHeight="1" x14ac:dyDescent="0.25">
      <c r="A141" s="1025"/>
      <c r="B141" s="59">
        <v>2015</v>
      </c>
      <c r="C141" s="59">
        <v>2016</v>
      </c>
      <c r="D141" s="59">
        <v>2015</v>
      </c>
      <c r="E141" s="59">
        <v>2016</v>
      </c>
      <c r="F141" s="334">
        <v>2015</v>
      </c>
      <c r="G141" s="334">
        <v>2016</v>
      </c>
      <c r="H141" s="334">
        <v>2015</v>
      </c>
      <c r="I141" s="334">
        <v>2016</v>
      </c>
      <c r="J141" s="334">
        <v>2015</v>
      </c>
      <c r="K141" s="334">
        <v>2016</v>
      </c>
      <c r="L141" s="334">
        <v>2015</v>
      </c>
      <c r="M141" s="334">
        <v>2016</v>
      </c>
      <c r="N141" s="334">
        <v>2015</v>
      </c>
      <c r="O141" s="335">
        <v>2016</v>
      </c>
      <c r="P141" s="58"/>
    </row>
    <row r="142" spans="1:16" ht="20.100000000000001" customHeight="1" x14ac:dyDescent="0.25">
      <c r="A142" s="352" t="s">
        <v>256</v>
      </c>
      <c r="B142" s="40">
        <v>7524</v>
      </c>
      <c r="C142" s="40">
        <v>4683</v>
      </c>
      <c r="D142" s="40">
        <v>914</v>
      </c>
      <c r="E142" s="40">
        <v>1004</v>
      </c>
      <c r="F142" s="40">
        <v>434</v>
      </c>
      <c r="G142" s="40">
        <v>864</v>
      </c>
      <c r="H142" s="40">
        <v>508</v>
      </c>
      <c r="I142" s="40">
        <v>305</v>
      </c>
      <c r="J142" s="40">
        <v>613</v>
      </c>
      <c r="K142" s="40">
        <v>237</v>
      </c>
      <c r="L142" s="40">
        <v>564</v>
      </c>
      <c r="M142" s="40">
        <v>197</v>
      </c>
      <c r="N142" s="40">
        <v>526</v>
      </c>
      <c r="O142" s="40">
        <v>176</v>
      </c>
    </row>
    <row r="143" spans="1:16" ht="20.100000000000001" customHeight="1" x14ac:dyDescent="0.25">
      <c r="A143" s="41" t="s">
        <v>46</v>
      </c>
      <c r="B143" s="42">
        <v>1356</v>
      </c>
      <c r="C143" s="42">
        <v>680</v>
      </c>
      <c r="D143" s="42">
        <v>451</v>
      </c>
      <c r="E143" s="42">
        <v>101</v>
      </c>
      <c r="F143" s="42">
        <v>36</v>
      </c>
      <c r="G143" s="42">
        <v>154</v>
      </c>
      <c r="H143" s="42">
        <v>71</v>
      </c>
      <c r="I143" s="42">
        <v>48</v>
      </c>
      <c r="J143" s="42">
        <v>62</v>
      </c>
      <c r="K143" s="42">
        <v>34</v>
      </c>
      <c r="L143" s="42">
        <v>54</v>
      </c>
      <c r="M143" s="42">
        <v>38</v>
      </c>
      <c r="N143" s="42">
        <v>56</v>
      </c>
      <c r="O143" s="42">
        <v>17</v>
      </c>
    </row>
    <row r="144" spans="1:16" ht="20.100000000000001" customHeight="1" x14ac:dyDescent="0.25">
      <c r="A144" s="41" t="s">
        <v>47</v>
      </c>
      <c r="B144" s="42">
        <v>139</v>
      </c>
      <c r="C144" s="42">
        <v>86</v>
      </c>
      <c r="D144" s="42">
        <v>43</v>
      </c>
      <c r="E144" s="42">
        <v>19</v>
      </c>
      <c r="F144" s="42">
        <v>7</v>
      </c>
      <c r="G144" s="42">
        <v>17</v>
      </c>
      <c r="H144" s="42">
        <v>10</v>
      </c>
      <c r="I144" s="42">
        <v>2</v>
      </c>
      <c r="J144" s="42">
        <v>6</v>
      </c>
      <c r="K144" s="42">
        <v>0</v>
      </c>
      <c r="L144" s="42">
        <v>6</v>
      </c>
      <c r="M144" s="42">
        <v>11</v>
      </c>
      <c r="N144" s="42">
        <v>9</v>
      </c>
      <c r="O144" s="42">
        <v>0</v>
      </c>
    </row>
    <row r="145" spans="1:15" ht="20.100000000000001" customHeight="1" x14ac:dyDescent="0.25">
      <c r="A145" s="41" t="s">
        <v>48</v>
      </c>
      <c r="B145" s="42">
        <v>136</v>
      </c>
      <c r="C145" s="42">
        <v>67</v>
      </c>
      <c r="D145" s="42">
        <v>9</v>
      </c>
      <c r="E145" s="42">
        <v>13</v>
      </c>
      <c r="F145" s="42">
        <v>7</v>
      </c>
      <c r="G145" s="42">
        <v>19</v>
      </c>
      <c r="H145" s="42">
        <v>9</v>
      </c>
      <c r="I145" s="42">
        <v>2</v>
      </c>
      <c r="J145" s="42">
        <v>9</v>
      </c>
      <c r="K145" s="42">
        <v>11</v>
      </c>
      <c r="L145" s="42">
        <v>6</v>
      </c>
      <c r="M145" s="42">
        <v>6</v>
      </c>
      <c r="N145" s="42">
        <v>12</v>
      </c>
      <c r="O145" s="42">
        <v>6</v>
      </c>
    </row>
    <row r="146" spans="1:15" ht="20.100000000000001" customHeight="1" x14ac:dyDescent="0.25">
      <c r="A146" s="41" t="s">
        <v>579</v>
      </c>
      <c r="B146" s="42">
        <v>9</v>
      </c>
      <c r="C146" s="42">
        <v>8</v>
      </c>
      <c r="D146" s="42">
        <v>0</v>
      </c>
      <c r="E146" s="42">
        <v>6</v>
      </c>
      <c r="F146" s="42">
        <v>0</v>
      </c>
      <c r="G146" s="42">
        <v>0</v>
      </c>
      <c r="H146" s="42">
        <v>2</v>
      </c>
      <c r="I146" s="42">
        <v>2</v>
      </c>
      <c r="J146" s="42">
        <v>0</v>
      </c>
      <c r="K146" s="42">
        <v>0</v>
      </c>
      <c r="L146" s="42">
        <v>0</v>
      </c>
      <c r="M146" s="42">
        <v>0</v>
      </c>
      <c r="N146" s="42">
        <v>0</v>
      </c>
      <c r="O146" s="42">
        <v>0</v>
      </c>
    </row>
    <row r="147" spans="1:15" ht="20.100000000000001" customHeight="1" x14ac:dyDescent="0.25">
      <c r="A147" s="41" t="s">
        <v>270</v>
      </c>
      <c r="B147" s="42">
        <v>4</v>
      </c>
      <c r="C147" s="42">
        <v>4</v>
      </c>
      <c r="D147" s="42">
        <v>0</v>
      </c>
      <c r="E147" s="42">
        <v>0</v>
      </c>
      <c r="F147" s="42">
        <v>0</v>
      </c>
      <c r="G147" s="42">
        <v>0</v>
      </c>
      <c r="H147" s="42">
        <v>1</v>
      </c>
      <c r="I147" s="42">
        <v>0</v>
      </c>
      <c r="J147" s="42">
        <v>1</v>
      </c>
      <c r="K147" s="42">
        <v>0</v>
      </c>
      <c r="L147" s="42">
        <v>2</v>
      </c>
      <c r="M147" s="42">
        <v>2</v>
      </c>
      <c r="N147" s="42">
        <v>0</v>
      </c>
      <c r="O147" s="42">
        <v>0</v>
      </c>
    </row>
    <row r="148" spans="1:15" ht="20.100000000000001" customHeight="1" x14ac:dyDescent="0.25">
      <c r="A148" s="41" t="s">
        <v>49</v>
      </c>
      <c r="B148" s="42">
        <v>131</v>
      </c>
      <c r="C148" s="42">
        <v>54</v>
      </c>
      <c r="D148" s="42">
        <v>38</v>
      </c>
      <c r="E148" s="42">
        <v>8</v>
      </c>
      <c r="F148" s="42">
        <v>8</v>
      </c>
      <c r="G148" s="42">
        <v>11</v>
      </c>
      <c r="H148" s="42">
        <v>2</v>
      </c>
      <c r="I148" s="42">
        <v>2</v>
      </c>
      <c r="J148" s="42">
        <v>1</v>
      </c>
      <c r="K148" s="42">
        <v>2</v>
      </c>
      <c r="L148" s="42">
        <v>33</v>
      </c>
      <c r="M148" s="42">
        <v>4</v>
      </c>
      <c r="N148" s="42">
        <v>10</v>
      </c>
      <c r="O148" s="42">
        <v>6</v>
      </c>
    </row>
    <row r="149" spans="1:15" ht="20.100000000000001" customHeight="1" x14ac:dyDescent="0.25">
      <c r="A149" s="41" t="s">
        <v>580</v>
      </c>
      <c r="B149" s="42">
        <v>3</v>
      </c>
      <c r="C149" s="42">
        <v>29</v>
      </c>
      <c r="D149" s="42">
        <v>1</v>
      </c>
      <c r="E149" s="42">
        <v>0</v>
      </c>
      <c r="F149" s="42">
        <v>0</v>
      </c>
      <c r="G149" s="42">
        <v>29</v>
      </c>
      <c r="H149" s="42">
        <v>1</v>
      </c>
      <c r="I149" s="42">
        <v>0</v>
      </c>
      <c r="J149" s="42">
        <v>0</v>
      </c>
      <c r="K149" s="42">
        <v>0</v>
      </c>
      <c r="L149" s="42">
        <v>0</v>
      </c>
      <c r="M149" s="42">
        <v>0</v>
      </c>
      <c r="N149" s="42">
        <v>0</v>
      </c>
      <c r="O149" s="42">
        <v>0</v>
      </c>
    </row>
    <row r="150" spans="1:15" ht="20.100000000000001" customHeight="1" x14ac:dyDescent="0.25">
      <c r="A150" s="41" t="s">
        <v>276</v>
      </c>
      <c r="B150" s="42">
        <v>7</v>
      </c>
      <c r="C150" s="42">
        <v>8</v>
      </c>
      <c r="D150" s="42">
        <v>0</v>
      </c>
      <c r="E150" s="42">
        <v>4</v>
      </c>
      <c r="F150" s="42">
        <v>0</v>
      </c>
      <c r="G150" s="42">
        <v>2</v>
      </c>
      <c r="H150" s="42">
        <v>2</v>
      </c>
      <c r="I150" s="42">
        <v>0</v>
      </c>
      <c r="J150" s="42">
        <v>0</v>
      </c>
      <c r="K150" s="42">
        <v>0</v>
      </c>
      <c r="L150" s="42">
        <v>1</v>
      </c>
      <c r="M150" s="42">
        <v>2</v>
      </c>
      <c r="N150" s="42">
        <v>0</v>
      </c>
      <c r="O150" s="42">
        <v>0</v>
      </c>
    </row>
    <row r="151" spans="1:15" ht="20.100000000000001" customHeight="1" x14ac:dyDescent="0.25">
      <c r="A151" s="41" t="s">
        <v>50</v>
      </c>
      <c r="B151" s="42">
        <v>558</v>
      </c>
      <c r="C151" s="42">
        <v>326</v>
      </c>
      <c r="D151" s="42">
        <v>21</v>
      </c>
      <c r="E151" s="42">
        <v>74</v>
      </c>
      <c r="F151" s="42">
        <v>23</v>
      </c>
      <c r="G151" s="42">
        <v>23</v>
      </c>
      <c r="H151" s="42">
        <v>24</v>
      </c>
      <c r="I151" s="42">
        <v>32</v>
      </c>
      <c r="J151" s="42">
        <v>47</v>
      </c>
      <c r="K151" s="42">
        <v>19</v>
      </c>
      <c r="L151" s="42">
        <v>40</v>
      </c>
      <c r="M151" s="42">
        <v>8</v>
      </c>
      <c r="N151" s="42">
        <v>35</v>
      </c>
      <c r="O151" s="42">
        <v>23</v>
      </c>
    </row>
    <row r="152" spans="1:15" ht="20.100000000000001" customHeight="1" x14ac:dyDescent="0.25">
      <c r="A152" s="41" t="s">
        <v>272</v>
      </c>
      <c r="B152" s="42">
        <v>6</v>
      </c>
      <c r="C152" s="42">
        <v>6</v>
      </c>
      <c r="D152" s="42">
        <v>0</v>
      </c>
      <c r="E152" s="42">
        <v>2</v>
      </c>
      <c r="F152" s="42">
        <v>0</v>
      </c>
      <c r="G152" s="42">
        <v>0</v>
      </c>
      <c r="H152" s="42">
        <v>1</v>
      </c>
      <c r="I152" s="42">
        <v>0</v>
      </c>
      <c r="J152" s="42">
        <v>0</v>
      </c>
      <c r="K152" s="42">
        <v>0</v>
      </c>
      <c r="L152" s="42">
        <v>1</v>
      </c>
      <c r="M152" s="42">
        <v>0</v>
      </c>
      <c r="N152" s="42">
        <v>0</v>
      </c>
      <c r="O152" s="42">
        <v>0</v>
      </c>
    </row>
    <row r="153" spans="1:15" ht="20.100000000000001" customHeight="1" x14ac:dyDescent="0.25">
      <c r="A153" s="41" t="s">
        <v>51</v>
      </c>
      <c r="B153" s="42">
        <v>136</v>
      </c>
      <c r="C153" s="42">
        <v>72</v>
      </c>
      <c r="D153" s="42">
        <v>29</v>
      </c>
      <c r="E153" s="42">
        <v>11</v>
      </c>
      <c r="F153" s="42">
        <v>6</v>
      </c>
      <c r="G153" s="42">
        <v>13</v>
      </c>
      <c r="H153" s="42">
        <v>23</v>
      </c>
      <c r="I153" s="42">
        <v>4</v>
      </c>
      <c r="J153" s="42">
        <v>8</v>
      </c>
      <c r="K153" s="42">
        <v>8</v>
      </c>
      <c r="L153" s="42">
        <v>14</v>
      </c>
      <c r="M153" s="42">
        <v>2</v>
      </c>
      <c r="N153" s="42">
        <v>7</v>
      </c>
      <c r="O153" s="42">
        <v>0</v>
      </c>
    </row>
    <row r="154" spans="1:15" ht="20.100000000000001" customHeight="1" x14ac:dyDescent="0.25">
      <c r="A154" s="41" t="s">
        <v>52</v>
      </c>
      <c r="B154" s="42">
        <v>711</v>
      </c>
      <c r="C154" s="42">
        <v>498</v>
      </c>
      <c r="D154" s="42">
        <v>42</v>
      </c>
      <c r="E154" s="42">
        <v>130</v>
      </c>
      <c r="F154" s="42">
        <v>44</v>
      </c>
      <c r="G154" s="42">
        <v>61</v>
      </c>
      <c r="H154" s="42">
        <v>29</v>
      </c>
      <c r="I154" s="42">
        <v>17</v>
      </c>
      <c r="J154" s="42">
        <v>38</v>
      </c>
      <c r="K154" s="42">
        <v>13</v>
      </c>
      <c r="L154" s="42">
        <v>91</v>
      </c>
      <c r="M154" s="42">
        <v>25</v>
      </c>
      <c r="N154" s="42">
        <v>48</v>
      </c>
      <c r="O154" s="42">
        <v>19</v>
      </c>
    </row>
    <row r="155" spans="1:15" ht="20.100000000000001" customHeight="1" x14ac:dyDescent="0.25">
      <c r="A155" s="41" t="s">
        <v>53</v>
      </c>
      <c r="B155" s="42">
        <v>21</v>
      </c>
      <c r="C155" s="42">
        <v>16</v>
      </c>
      <c r="D155" s="42">
        <v>1</v>
      </c>
      <c r="E155" s="42">
        <v>0</v>
      </c>
      <c r="F155" s="42">
        <v>1</v>
      </c>
      <c r="G155" s="42">
        <v>2</v>
      </c>
      <c r="H155" s="42">
        <v>3</v>
      </c>
      <c r="I155" s="42">
        <v>2</v>
      </c>
      <c r="J155" s="42">
        <v>2</v>
      </c>
      <c r="K155" s="42">
        <v>2</v>
      </c>
      <c r="L155" s="42">
        <v>3</v>
      </c>
      <c r="M155" s="42">
        <v>2</v>
      </c>
      <c r="N155" s="42">
        <v>0</v>
      </c>
      <c r="O155" s="42">
        <v>0</v>
      </c>
    </row>
    <row r="156" spans="1:15" ht="20.100000000000001" customHeight="1" x14ac:dyDescent="0.25">
      <c r="A156" s="41" t="s">
        <v>54</v>
      </c>
      <c r="B156" s="42">
        <v>767</v>
      </c>
      <c r="C156" s="42">
        <v>619</v>
      </c>
      <c r="D156" s="42">
        <v>30</v>
      </c>
      <c r="E156" s="42">
        <v>82</v>
      </c>
      <c r="F156" s="42">
        <v>32</v>
      </c>
      <c r="G156" s="42">
        <v>55</v>
      </c>
      <c r="H156" s="42">
        <v>66</v>
      </c>
      <c r="I156" s="42">
        <v>69</v>
      </c>
      <c r="J156" s="42">
        <v>146</v>
      </c>
      <c r="K156" s="42">
        <v>40</v>
      </c>
      <c r="L156" s="42">
        <v>90</v>
      </c>
      <c r="M156" s="42">
        <v>11</v>
      </c>
      <c r="N156" s="42">
        <v>50</v>
      </c>
      <c r="O156" s="42">
        <v>15</v>
      </c>
    </row>
    <row r="157" spans="1:15" ht="20.100000000000001" customHeight="1" x14ac:dyDescent="0.25">
      <c r="A157" s="41" t="s">
        <v>55</v>
      </c>
      <c r="B157" s="42">
        <v>20</v>
      </c>
      <c r="C157" s="42">
        <v>27</v>
      </c>
      <c r="D157" s="42">
        <v>2</v>
      </c>
      <c r="E157" s="42">
        <v>0</v>
      </c>
      <c r="F157" s="42">
        <v>5</v>
      </c>
      <c r="G157" s="42">
        <v>21</v>
      </c>
      <c r="H157" s="42">
        <v>2</v>
      </c>
      <c r="I157" s="42">
        <v>2</v>
      </c>
      <c r="J157" s="42">
        <v>0</v>
      </c>
      <c r="K157" s="42">
        <v>0</v>
      </c>
      <c r="L157" s="42">
        <v>3</v>
      </c>
      <c r="M157" s="42">
        <v>0</v>
      </c>
      <c r="N157" s="42">
        <v>0</v>
      </c>
      <c r="O157" s="42">
        <v>0</v>
      </c>
    </row>
    <row r="158" spans="1:15" s="39" customFormat="1" ht="20.100000000000001" customHeight="1" x14ac:dyDescent="0.25">
      <c r="A158" s="41" t="s">
        <v>56</v>
      </c>
      <c r="B158" s="42">
        <v>87</v>
      </c>
      <c r="C158" s="42">
        <v>98</v>
      </c>
      <c r="D158" s="42">
        <v>5</v>
      </c>
      <c r="E158" s="42">
        <v>23</v>
      </c>
      <c r="F158" s="42">
        <v>15</v>
      </c>
      <c r="G158" s="42">
        <v>15</v>
      </c>
      <c r="H158" s="42">
        <v>7</v>
      </c>
      <c r="I158" s="42">
        <v>4</v>
      </c>
      <c r="J158" s="42">
        <v>3</v>
      </c>
      <c r="K158" s="42">
        <v>0</v>
      </c>
      <c r="L158" s="42">
        <v>10</v>
      </c>
      <c r="M158" s="42">
        <v>13</v>
      </c>
      <c r="N158" s="42">
        <v>12</v>
      </c>
      <c r="O158" s="42">
        <v>4</v>
      </c>
    </row>
    <row r="159" spans="1:15" s="39" customFormat="1" ht="20.100000000000001" customHeight="1" x14ac:dyDescent="0.25">
      <c r="A159" s="41" t="s">
        <v>57</v>
      </c>
      <c r="B159" s="42">
        <v>725</v>
      </c>
      <c r="C159" s="42">
        <v>321</v>
      </c>
      <c r="D159" s="42">
        <v>37</v>
      </c>
      <c r="E159" s="42">
        <v>97</v>
      </c>
      <c r="F159" s="42">
        <v>58</v>
      </c>
      <c r="G159" s="42">
        <v>82</v>
      </c>
      <c r="H159" s="42">
        <v>30</v>
      </c>
      <c r="I159" s="42">
        <v>13</v>
      </c>
      <c r="J159" s="42">
        <v>52</v>
      </c>
      <c r="K159" s="42">
        <v>13</v>
      </c>
      <c r="L159" s="42">
        <v>52</v>
      </c>
      <c r="M159" s="42">
        <v>11</v>
      </c>
      <c r="N159" s="42">
        <v>70</v>
      </c>
      <c r="O159" s="42">
        <v>8</v>
      </c>
    </row>
    <row r="160" spans="1:15" s="39" customFormat="1" ht="20.100000000000001" customHeight="1" x14ac:dyDescent="0.25">
      <c r="A160" s="41" t="s">
        <v>581</v>
      </c>
      <c r="B160" s="42">
        <v>5</v>
      </c>
      <c r="C160" s="42">
        <v>2</v>
      </c>
      <c r="D160" s="42">
        <v>1</v>
      </c>
      <c r="E160" s="42">
        <v>0</v>
      </c>
      <c r="F160" s="42">
        <v>0</v>
      </c>
      <c r="G160" s="42">
        <v>0</v>
      </c>
      <c r="H160" s="42">
        <v>2</v>
      </c>
      <c r="I160" s="42">
        <v>0</v>
      </c>
      <c r="J160" s="42">
        <v>0</v>
      </c>
      <c r="K160" s="42">
        <v>2</v>
      </c>
      <c r="L160" s="42">
        <v>0</v>
      </c>
      <c r="M160" s="42">
        <v>0</v>
      </c>
      <c r="N160" s="42">
        <v>0</v>
      </c>
      <c r="O160" s="42">
        <v>0</v>
      </c>
    </row>
    <row r="161" spans="1:15" ht="20.100000000000001" customHeight="1" x14ac:dyDescent="0.25">
      <c r="A161" s="41" t="s">
        <v>275</v>
      </c>
      <c r="B161" s="42">
        <v>8</v>
      </c>
      <c r="C161" s="42">
        <v>8</v>
      </c>
      <c r="D161" s="42">
        <v>2</v>
      </c>
      <c r="E161" s="42">
        <v>2</v>
      </c>
      <c r="F161" s="42">
        <v>0</v>
      </c>
      <c r="G161" s="42">
        <v>4</v>
      </c>
      <c r="H161" s="42">
        <v>3</v>
      </c>
      <c r="I161" s="42">
        <v>0</v>
      </c>
      <c r="J161" s="42">
        <v>0</v>
      </c>
      <c r="K161" s="42">
        <v>0</v>
      </c>
      <c r="L161" s="42">
        <v>0</v>
      </c>
      <c r="M161" s="42">
        <v>0</v>
      </c>
      <c r="N161" s="42">
        <v>0</v>
      </c>
      <c r="O161" s="42">
        <v>0</v>
      </c>
    </row>
    <row r="162" spans="1:15" ht="20.100000000000001" customHeight="1" x14ac:dyDescent="0.25">
      <c r="A162" s="41" t="s">
        <v>582</v>
      </c>
      <c r="B162" s="42">
        <v>4</v>
      </c>
      <c r="C162" s="42">
        <v>4</v>
      </c>
      <c r="D162" s="42">
        <v>0</v>
      </c>
      <c r="E162" s="42">
        <v>0</v>
      </c>
      <c r="F162" s="42">
        <v>0</v>
      </c>
      <c r="G162" s="42">
        <v>0</v>
      </c>
      <c r="H162" s="42">
        <v>0</v>
      </c>
      <c r="I162" s="42">
        <v>0</v>
      </c>
      <c r="J162" s="42">
        <v>0</v>
      </c>
      <c r="K162" s="42">
        <v>0</v>
      </c>
      <c r="L162" s="42">
        <v>0</v>
      </c>
      <c r="M162" s="42">
        <v>0</v>
      </c>
      <c r="N162" s="42">
        <v>0</v>
      </c>
      <c r="O162" s="42">
        <v>0</v>
      </c>
    </row>
    <row r="163" spans="1:15" s="39" customFormat="1" ht="20.100000000000001" customHeight="1" x14ac:dyDescent="0.25">
      <c r="A163" s="41" t="s">
        <v>58</v>
      </c>
      <c r="B163" s="42">
        <v>65</v>
      </c>
      <c r="C163" s="42">
        <v>48</v>
      </c>
      <c r="D163" s="42">
        <v>6</v>
      </c>
      <c r="E163" s="42">
        <v>11</v>
      </c>
      <c r="F163" s="42">
        <v>6</v>
      </c>
      <c r="G163" s="42">
        <v>4</v>
      </c>
      <c r="H163" s="42">
        <v>12</v>
      </c>
      <c r="I163" s="42">
        <v>4</v>
      </c>
      <c r="J163" s="42">
        <v>3</v>
      </c>
      <c r="K163" s="42">
        <v>2</v>
      </c>
      <c r="L163" s="42">
        <v>1</v>
      </c>
      <c r="M163" s="42">
        <v>4</v>
      </c>
      <c r="N163" s="42">
        <v>5</v>
      </c>
      <c r="O163" s="42">
        <v>0</v>
      </c>
    </row>
    <row r="164" spans="1:15" s="39" customFormat="1" ht="20.100000000000001" customHeight="1" x14ac:dyDescent="0.25">
      <c r="A164" s="41" t="s">
        <v>59</v>
      </c>
      <c r="B164" s="42">
        <v>63</v>
      </c>
      <c r="C164" s="42">
        <v>41</v>
      </c>
      <c r="D164" s="42">
        <v>6</v>
      </c>
      <c r="E164" s="42">
        <v>8</v>
      </c>
      <c r="F164" s="42">
        <v>7</v>
      </c>
      <c r="G164" s="42">
        <v>2</v>
      </c>
      <c r="H164" s="42">
        <v>8</v>
      </c>
      <c r="I164" s="42">
        <v>0</v>
      </c>
      <c r="J164" s="42">
        <v>5</v>
      </c>
      <c r="K164" s="42">
        <v>0</v>
      </c>
      <c r="L164" s="42">
        <v>5</v>
      </c>
      <c r="M164" s="42">
        <v>0</v>
      </c>
      <c r="N164" s="42">
        <v>3</v>
      </c>
      <c r="O164" s="42">
        <v>0</v>
      </c>
    </row>
    <row r="165" spans="1:15" s="39" customFormat="1" ht="20.100000000000001" customHeight="1" x14ac:dyDescent="0.25">
      <c r="A165" s="41" t="s">
        <v>60</v>
      </c>
      <c r="B165" s="42">
        <v>1263</v>
      </c>
      <c r="C165" s="42">
        <v>467</v>
      </c>
      <c r="D165" s="42">
        <v>69</v>
      </c>
      <c r="E165" s="42">
        <v>141</v>
      </c>
      <c r="F165" s="42">
        <v>92</v>
      </c>
      <c r="G165" s="42">
        <v>185</v>
      </c>
      <c r="H165" s="42">
        <v>99</v>
      </c>
      <c r="I165" s="42">
        <v>8</v>
      </c>
      <c r="J165" s="42">
        <v>149</v>
      </c>
      <c r="K165" s="42">
        <v>13</v>
      </c>
      <c r="L165" s="42">
        <v>88</v>
      </c>
      <c r="M165" s="42">
        <v>6</v>
      </c>
      <c r="N165" s="42">
        <v>115</v>
      </c>
      <c r="O165" s="42">
        <v>11</v>
      </c>
    </row>
    <row r="166" spans="1:15" s="39" customFormat="1" ht="20.100000000000001" customHeight="1" x14ac:dyDescent="0.25">
      <c r="A166" s="41" t="s">
        <v>262</v>
      </c>
      <c r="B166" s="42">
        <v>631</v>
      </c>
      <c r="C166" s="42">
        <v>674</v>
      </c>
      <c r="D166" s="42">
        <v>35</v>
      </c>
      <c r="E166" s="42">
        <v>133</v>
      </c>
      <c r="F166" s="42">
        <v>43</v>
      </c>
      <c r="G166" s="42">
        <v>67</v>
      </c>
      <c r="H166" s="42">
        <v>80</v>
      </c>
      <c r="I166" s="42">
        <v>69</v>
      </c>
      <c r="J166" s="42">
        <v>54</v>
      </c>
      <c r="K166" s="42">
        <v>42</v>
      </c>
      <c r="L166" s="42">
        <v>31</v>
      </c>
      <c r="M166" s="42">
        <v>38</v>
      </c>
      <c r="N166" s="42">
        <v>53</v>
      </c>
      <c r="O166" s="42">
        <v>29</v>
      </c>
    </row>
    <row r="167" spans="1:15" s="39" customFormat="1" ht="20.100000000000001" customHeight="1" x14ac:dyDescent="0.25">
      <c r="A167" s="41" t="s">
        <v>61</v>
      </c>
      <c r="B167" s="42">
        <v>22</v>
      </c>
      <c r="C167" s="42">
        <v>33</v>
      </c>
      <c r="D167" s="42">
        <v>0</v>
      </c>
      <c r="E167" s="42">
        <v>0</v>
      </c>
      <c r="F167" s="42">
        <v>0</v>
      </c>
      <c r="G167" s="42">
        <v>21</v>
      </c>
      <c r="H167" s="42">
        <v>0</v>
      </c>
      <c r="I167" s="42">
        <v>2</v>
      </c>
      <c r="J167" s="42">
        <v>1</v>
      </c>
      <c r="K167" s="42">
        <v>0</v>
      </c>
      <c r="L167" s="42">
        <v>1</v>
      </c>
      <c r="M167" s="42">
        <v>8</v>
      </c>
      <c r="N167" s="42">
        <v>2</v>
      </c>
      <c r="O167" s="42">
        <v>0</v>
      </c>
    </row>
    <row r="168" spans="1:15" s="39" customFormat="1" ht="20.100000000000001" customHeight="1" x14ac:dyDescent="0.25">
      <c r="A168" s="41" t="s">
        <v>273</v>
      </c>
      <c r="B168" s="42">
        <v>19</v>
      </c>
      <c r="C168" s="42">
        <v>8</v>
      </c>
      <c r="D168" s="42">
        <v>2</v>
      </c>
      <c r="E168" s="42">
        <v>0</v>
      </c>
      <c r="F168" s="42">
        <v>0</v>
      </c>
      <c r="G168" s="42">
        <v>0</v>
      </c>
      <c r="H168" s="42">
        <v>0</v>
      </c>
      <c r="I168" s="42">
        <v>0</v>
      </c>
      <c r="J168" s="42">
        <v>0</v>
      </c>
      <c r="K168" s="42">
        <v>0</v>
      </c>
      <c r="L168" s="42">
        <v>2</v>
      </c>
      <c r="M168" s="42">
        <v>4</v>
      </c>
      <c r="N168" s="42">
        <v>2</v>
      </c>
      <c r="O168" s="42">
        <v>0</v>
      </c>
    </row>
    <row r="169" spans="1:15" s="39" customFormat="1" ht="20.100000000000001" customHeight="1" x14ac:dyDescent="0.25">
      <c r="A169" s="41" t="s">
        <v>62</v>
      </c>
      <c r="B169" s="42">
        <v>48</v>
      </c>
      <c r="C169" s="42">
        <v>83</v>
      </c>
      <c r="D169" s="42">
        <v>7</v>
      </c>
      <c r="E169" s="42">
        <v>13</v>
      </c>
      <c r="F169" s="42">
        <v>9</v>
      </c>
      <c r="G169" s="42">
        <v>2</v>
      </c>
      <c r="H169" s="42">
        <v>0</v>
      </c>
      <c r="I169" s="42">
        <v>2</v>
      </c>
      <c r="J169" s="42">
        <v>6</v>
      </c>
      <c r="K169" s="42">
        <v>17</v>
      </c>
      <c r="L169" s="42">
        <v>2</v>
      </c>
      <c r="M169" s="42">
        <v>2</v>
      </c>
      <c r="N169" s="42">
        <v>3</v>
      </c>
      <c r="O169" s="42">
        <v>11</v>
      </c>
    </row>
    <row r="170" spans="1:15" s="39" customFormat="1" ht="20.100000000000001" customHeight="1" x14ac:dyDescent="0.25">
      <c r="A170" s="41" t="s">
        <v>274</v>
      </c>
      <c r="B170" s="42">
        <v>4</v>
      </c>
      <c r="C170" s="42">
        <v>4</v>
      </c>
      <c r="D170" s="42">
        <v>2</v>
      </c>
      <c r="E170" s="42">
        <v>0</v>
      </c>
      <c r="F170" s="42">
        <v>0</v>
      </c>
      <c r="G170" s="42">
        <v>2</v>
      </c>
      <c r="H170" s="42">
        <v>0</v>
      </c>
      <c r="I170" s="42">
        <v>0</v>
      </c>
      <c r="J170" s="42">
        <v>0</v>
      </c>
      <c r="K170" s="42">
        <v>0</v>
      </c>
      <c r="L170" s="42">
        <v>0</v>
      </c>
      <c r="M170" s="42">
        <v>0</v>
      </c>
      <c r="N170" s="42">
        <v>0</v>
      </c>
      <c r="O170" s="42">
        <v>2</v>
      </c>
    </row>
    <row r="171" spans="1:15" s="39" customFormat="1" ht="20.100000000000001" customHeight="1" x14ac:dyDescent="0.25">
      <c r="A171" s="41" t="s">
        <v>63</v>
      </c>
      <c r="B171" s="42">
        <v>137</v>
      </c>
      <c r="C171" s="42">
        <v>104</v>
      </c>
      <c r="D171" s="42">
        <v>12</v>
      </c>
      <c r="E171" s="42">
        <v>17</v>
      </c>
      <c r="F171" s="42">
        <v>10</v>
      </c>
      <c r="G171" s="42">
        <v>27</v>
      </c>
      <c r="H171" s="42">
        <v>7</v>
      </c>
      <c r="I171" s="42">
        <v>6</v>
      </c>
      <c r="J171" s="42">
        <v>6</v>
      </c>
      <c r="K171" s="42">
        <v>0</v>
      </c>
      <c r="L171" s="42">
        <v>0</v>
      </c>
      <c r="M171" s="42">
        <v>0</v>
      </c>
      <c r="N171" s="42">
        <v>3</v>
      </c>
      <c r="O171" s="42">
        <v>4</v>
      </c>
    </row>
    <row r="172" spans="1:15" s="39" customFormat="1" ht="20.100000000000001" customHeight="1" x14ac:dyDescent="0.25">
      <c r="A172" s="41" t="s">
        <v>64</v>
      </c>
      <c r="B172" s="42">
        <v>407</v>
      </c>
      <c r="C172" s="42">
        <v>208</v>
      </c>
      <c r="D172" s="42">
        <v>59</v>
      </c>
      <c r="E172" s="42">
        <v>63</v>
      </c>
      <c r="F172" s="42">
        <v>25</v>
      </c>
      <c r="G172" s="42">
        <v>44</v>
      </c>
      <c r="H172" s="42">
        <v>12</v>
      </c>
      <c r="I172" s="42">
        <v>11</v>
      </c>
      <c r="J172" s="42">
        <v>13</v>
      </c>
      <c r="K172" s="42">
        <v>17</v>
      </c>
      <c r="L172" s="42">
        <v>22</v>
      </c>
      <c r="M172" s="42">
        <v>0</v>
      </c>
      <c r="N172" s="42">
        <v>28</v>
      </c>
      <c r="O172" s="42">
        <v>11</v>
      </c>
    </row>
    <row r="173" spans="1:15" s="39" customFormat="1" ht="20.100000000000001" customHeight="1" x14ac:dyDescent="0.25">
      <c r="A173" s="41" t="s">
        <v>261</v>
      </c>
      <c r="B173" s="42">
        <v>11</v>
      </c>
      <c r="C173" s="42">
        <v>52</v>
      </c>
      <c r="D173" s="42">
        <v>0</v>
      </c>
      <c r="E173" s="42">
        <v>36</v>
      </c>
      <c r="F173" s="42">
        <v>0</v>
      </c>
      <c r="G173" s="42">
        <v>0</v>
      </c>
      <c r="H173" s="42">
        <v>1</v>
      </c>
      <c r="I173" s="42">
        <v>2</v>
      </c>
      <c r="J173" s="42">
        <v>1</v>
      </c>
      <c r="K173" s="42">
        <v>0</v>
      </c>
      <c r="L173" s="42">
        <v>1</v>
      </c>
      <c r="M173" s="42">
        <v>0</v>
      </c>
      <c r="N173" s="42">
        <v>2</v>
      </c>
      <c r="O173" s="42">
        <v>8</v>
      </c>
    </row>
    <row r="174" spans="1:15" s="39" customFormat="1" ht="20.100000000000001" customHeight="1" x14ac:dyDescent="0.25">
      <c r="A174" s="41" t="s">
        <v>583</v>
      </c>
      <c r="B174" s="42">
        <v>8</v>
      </c>
      <c r="C174" s="42">
        <v>14</v>
      </c>
      <c r="D174" s="42">
        <v>2</v>
      </c>
      <c r="E174" s="42">
        <v>2</v>
      </c>
      <c r="F174" s="42">
        <v>0</v>
      </c>
      <c r="G174" s="42">
        <v>2</v>
      </c>
      <c r="H174" s="42">
        <v>1</v>
      </c>
      <c r="I174" s="42">
        <v>0</v>
      </c>
      <c r="J174" s="42">
        <v>0</v>
      </c>
      <c r="K174" s="42">
        <v>0</v>
      </c>
      <c r="L174" s="42">
        <v>3</v>
      </c>
      <c r="M174" s="42">
        <v>0</v>
      </c>
      <c r="N174" s="42">
        <v>0</v>
      </c>
      <c r="O174" s="42">
        <v>2</v>
      </c>
    </row>
    <row r="175" spans="1:15" s="39" customFormat="1" ht="20.100000000000001" customHeight="1" x14ac:dyDescent="0.25">
      <c r="A175" s="41" t="s">
        <v>65</v>
      </c>
      <c r="B175" s="42">
        <v>13</v>
      </c>
      <c r="C175" s="42">
        <v>14</v>
      </c>
      <c r="D175" s="42">
        <v>2</v>
      </c>
      <c r="E175" s="42">
        <v>8</v>
      </c>
      <c r="F175" s="42">
        <v>0</v>
      </c>
      <c r="G175" s="42">
        <v>0</v>
      </c>
      <c r="H175" s="42">
        <v>0</v>
      </c>
      <c r="I175" s="42">
        <v>2</v>
      </c>
      <c r="J175" s="42">
        <v>0</v>
      </c>
      <c r="K175" s="42">
        <v>2</v>
      </c>
      <c r="L175" s="42">
        <v>2</v>
      </c>
      <c r="M175" s="42">
        <v>0</v>
      </c>
      <c r="N175" s="42">
        <v>1</v>
      </c>
      <c r="O175" s="42">
        <v>0</v>
      </c>
    </row>
    <row r="176" spans="1:15" ht="20.100000000000001" customHeight="1" x14ac:dyDescent="0.25">
      <c r="A176" s="352" t="s">
        <v>257</v>
      </c>
      <c r="B176" s="40">
        <v>135</v>
      </c>
      <c r="C176" s="40">
        <v>191</v>
      </c>
      <c r="D176" s="40">
        <v>14</v>
      </c>
      <c r="E176" s="40">
        <v>31</v>
      </c>
      <c r="F176" s="40">
        <v>10</v>
      </c>
      <c r="G176" s="40">
        <v>15</v>
      </c>
      <c r="H176" s="40">
        <v>15</v>
      </c>
      <c r="I176" s="40">
        <v>11</v>
      </c>
      <c r="J176" s="40">
        <v>13</v>
      </c>
      <c r="K176" s="40">
        <v>0</v>
      </c>
      <c r="L176" s="40">
        <v>8</v>
      </c>
      <c r="M176" s="40">
        <v>14</v>
      </c>
      <c r="N176" s="40">
        <v>20</v>
      </c>
      <c r="O176" s="40">
        <v>8</v>
      </c>
    </row>
    <row r="177" spans="1:19" ht="20.100000000000001" customHeight="1" x14ac:dyDescent="0.25">
      <c r="A177" s="41" t="s">
        <v>66</v>
      </c>
      <c r="B177" s="42">
        <v>107</v>
      </c>
      <c r="C177" s="42">
        <v>151</v>
      </c>
      <c r="D177" s="44">
        <v>9</v>
      </c>
      <c r="E177" s="44">
        <v>25</v>
      </c>
      <c r="F177" s="44">
        <v>9</v>
      </c>
      <c r="G177" s="44">
        <v>13</v>
      </c>
      <c r="H177" s="44">
        <v>10</v>
      </c>
      <c r="I177" s="44">
        <v>11</v>
      </c>
      <c r="J177" s="44">
        <v>7</v>
      </c>
      <c r="K177" s="44">
        <v>0</v>
      </c>
      <c r="L177" s="44">
        <v>7</v>
      </c>
      <c r="M177" s="44">
        <v>6</v>
      </c>
      <c r="N177" s="44">
        <v>20</v>
      </c>
      <c r="O177" s="44">
        <v>6</v>
      </c>
    </row>
    <row r="178" spans="1:19" ht="20.100000000000001" customHeight="1" x14ac:dyDescent="0.25">
      <c r="A178" s="41" t="s">
        <v>67</v>
      </c>
      <c r="B178" s="42">
        <v>27</v>
      </c>
      <c r="C178" s="42">
        <v>38</v>
      </c>
      <c r="D178" s="44">
        <v>5</v>
      </c>
      <c r="E178" s="44">
        <v>4</v>
      </c>
      <c r="F178" s="44">
        <v>1</v>
      </c>
      <c r="G178" s="44">
        <v>2</v>
      </c>
      <c r="H178" s="44">
        <v>5</v>
      </c>
      <c r="I178" s="44">
        <v>0</v>
      </c>
      <c r="J178" s="44">
        <v>6</v>
      </c>
      <c r="K178" s="44">
        <v>0</v>
      </c>
      <c r="L178" s="44">
        <v>1</v>
      </c>
      <c r="M178" s="44">
        <v>8</v>
      </c>
      <c r="N178" s="44">
        <v>0</v>
      </c>
      <c r="O178" s="44">
        <v>2</v>
      </c>
    </row>
    <row r="179" spans="1:19" ht="20.100000000000001" customHeight="1" x14ac:dyDescent="0.25">
      <c r="A179" s="41" t="s">
        <v>68</v>
      </c>
      <c r="B179" s="42">
        <v>1</v>
      </c>
      <c r="C179" s="42">
        <v>2</v>
      </c>
      <c r="D179" s="44">
        <v>0</v>
      </c>
      <c r="E179" s="44">
        <v>2</v>
      </c>
      <c r="F179" s="44">
        <v>0</v>
      </c>
      <c r="G179" s="44">
        <v>0</v>
      </c>
      <c r="H179" s="44">
        <v>0</v>
      </c>
      <c r="I179" s="44">
        <v>0</v>
      </c>
      <c r="J179" s="44">
        <v>0</v>
      </c>
      <c r="K179" s="44">
        <v>0</v>
      </c>
      <c r="L179" s="44">
        <v>0</v>
      </c>
      <c r="M179" s="44">
        <v>0</v>
      </c>
      <c r="N179" s="44">
        <v>0</v>
      </c>
      <c r="O179" s="44">
        <v>0</v>
      </c>
    </row>
    <row r="180" spans="1:19" s="39" customFormat="1" ht="20.100000000000001" customHeight="1" thickBot="1" x14ac:dyDescent="0.3">
      <c r="A180" s="353" t="s">
        <v>591</v>
      </c>
      <c r="B180" s="46">
        <v>0</v>
      </c>
      <c r="C180" s="46">
        <v>2</v>
      </c>
      <c r="D180" s="46">
        <v>0</v>
      </c>
      <c r="E180" s="46">
        <v>0</v>
      </c>
      <c r="F180" s="46">
        <v>0</v>
      </c>
      <c r="G180" s="46">
        <v>0</v>
      </c>
      <c r="H180" s="46">
        <v>0</v>
      </c>
      <c r="I180" s="46">
        <v>0</v>
      </c>
      <c r="J180" s="46">
        <v>0</v>
      </c>
      <c r="K180" s="46">
        <v>0</v>
      </c>
      <c r="L180" s="46">
        <v>0</v>
      </c>
      <c r="M180" s="46">
        <v>0</v>
      </c>
      <c r="N180" s="46">
        <v>0</v>
      </c>
      <c r="O180" s="46">
        <v>0</v>
      </c>
    </row>
    <row r="181" spans="1:19" s="48" customFormat="1" ht="15.95" customHeight="1" x14ac:dyDescent="0.25">
      <c r="A181" s="47" t="s">
        <v>588</v>
      </c>
      <c r="B181" s="47"/>
      <c r="C181" s="47"/>
      <c r="O181" s="60" t="s">
        <v>585</v>
      </c>
    </row>
    <row r="182" spans="1:19" s="27" customFormat="1" ht="24.95" customHeight="1" x14ac:dyDescent="0.25">
      <c r="A182" s="347" t="s">
        <v>133</v>
      </c>
      <c r="B182" s="347"/>
      <c r="C182" s="347"/>
      <c r="D182" s="347"/>
      <c r="E182" s="347"/>
      <c r="F182" s="347"/>
      <c r="G182" s="347"/>
    </row>
    <row r="183" spans="1:19" ht="24.95" customHeight="1" thickBot="1" x14ac:dyDescent="0.25">
      <c r="A183" s="28" t="s">
        <v>484</v>
      </c>
      <c r="B183" s="45"/>
      <c r="C183" s="45"/>
      <c r="D183" s="62"/>
      <c r="E183" s="62"/>
      <c r="F183" s="62"/>
      <c r="G183" s="62"/>
      <c r="H183" s="62"/>
      <c r="I183" s="62"/>
      <c r="J183" s="62"/>
      <c r="K183" s="62"/>
      <c r="L183" s="62"/>
      <c r="M183" s="336" t="s">
        <v>76</v>
      </c>
      <c r="N183" s="63"/>
      <c r="O183" s="63"/>
    </row>
    <row r="184" spans="1:19" ht="20.100000000000001" customHeight="1" x14ac:dyDescent="0.25">
      <c r="A184" s="1023" t="s">
        <v>8</v>
      </c>
      <c r="B184" s="1019" t="s">
        <v>83</v>
      </c>
      <c r="C184" s="1020"/>
      <c r="D184" s="1020"/>
      <c r="E184" s="1020"/>
      <c r="F184" s="1020"/>
      <c r="G184" s="1020"/>
      <c r="H184" s="1020"/>
      <c r="I184" s="1020"/>
      <c r="J184" s="1020"/>
      <c r="K184" s="1020"/>
      <c r="L184" s="1020"/>
      <c r="M184" s="1020"/>
      <c r="N184" s="63"/>
      <c r="O184" s="63"/>
    </row>
    <row r="185" spans="1:19" ht="20.100000000000001" customHeight="1" x14ac:dyDescent="0.25">
      <c r="A185" s="1024"/>
      <c r="B185" s="1021" t="s">
        <v>77</v>
      </c>
      <c r="C185" s="1021"/>
      <c r="D185" s="32" t="s">
        <v>78</v>
      </c>
      <c r="E185" s="32"/>
      <c r="F185" s="1021" t="s">
        <v>79</v>
      </c>
      <c r="G185" s="1021"/>
      <c r="H185" s="32" t="s">
        <v>80</v>
      </c>
      <c r="I185" s="32"/>
      <c r="J185" s="1021" t="s">
        <v>81</v>
      </c>
      <c r="K185" s="1021"/>
      <c r="L185" s="32" t="s">
        <v>82</v>
      </c>
      <c r="M185" s="57"/>
      <c r="N185" s="58"/>
      <c r="P185" s="63"/>
    </row>
    <row r="186" spans="1:19" s="39" customFormat="1" ht="20.100000000000001" customHeight="1" x14ac:dyDescent="0.25">
      <c r="A186" s="1025"/>
      <c r="B186" s="334">
        <v>2015</v>
      </c>
      <c r="C186" s="334">
        <v>2016</v>
      </c>
      <c r="D186" s="334">
        <v>2015</v>
      </c>
      <c r="E186" s="334">
        <v>2016</v>
      </c>
      <c r="F186" s="334">
        <v>2015</v>
      </c>
      <c r="G186" s="334">
        <v>2016</v>
      </c>
      <c r="H186" s="334">
        <v>2015</v>
      </c>
      <c r="I186" s="334">
        <v>2016</v>
      </c>
      <c r="J186" s="334">
        <v>2015</v>
      </c>
      <c r="K186" s="334">
        <v>2016</v>
      </c>
      <c r="L186" s="334">
        <v>2015</v>
      </c>
      <c r="M186" s="335">
        <v>2016</v>
      </c>
      <c r="N186" s="56"/>
      <c r="P186" s="61"/>
    </row>
    <row r="187" spans="1:19" ht="20.100000000000001" customHeight="1" x14ac:dyDescent="0.25">
      <c r="A187" s="352" t="s">
        <v>256</v>
      </c>
      <c r="B187" s="40">
        <v>758</v>
      </c>
      <c r="C187" s="40">
        <v>398</v>
      </c>
      <c r="D187" s="40">
        <v>714</v>
      </c>
      <c r="E187" s="40">
        <v>448</v>
      </c>
      <c r="F187" s="40">
        <v>368</v>
      </c>
      <c r="G187" s="40">
        <v>267</v>
      </c>
      <c r="H187" s="40">
        <v>883</v>
      </c>
      <c r="I187" s="40">
        <v>310</v>
      </c>
      <c r="J187" s="40">
        <v>614</v>
      </c>
      <c r="K187" s="40">
        <v>242</v>
      </c>
      <c r="L187" s="40">
        <v>628</v>
      </c>
      <c r="M187" s="40">
        <v>235</v>
      </c>
      <c r="P187" s="63"/>
      <c r="S187" s="63"/>
    </row>
    <row r="188" spans="1:19" ht="20.100000000000001" customHeight="1" x14ac:dyDescent="0.25">
      <c r="A188" s="41" t="s">
        <v>46</v>
      </c>
      <c r="B188" s="42">
        <v>98</v>
      </c>
      <c r="C188" s="42">
        <v>40</v>
      </c>
      <c r="D188" s="42">
        <v>128</v>
      </c>
      <c r="E188" s="42">
        <v>114</v>
      </c>
      <c r="F188" s="42">
        <v>66</v>
      </c>
      <c r="G188" s="42">
        <v>23</v>
      </c>
      <c r="H188" s="42">
        <v>174</v>
      </c>
      <c r="I188" s="42">
        <v>48</v>
      </c>
      <c r="J188" s="42">
        <v>71</v>
      </c>
      <c r="K188" s="42">
        <v>29</v>
      </c>
      <c r="L188" s="42">
        <v>89</v>
      </c>
      <c r="M188" s="42">
        <v>34</v>
      </c>
      <c r="P188" s="63"/>
      <c r="S188" s="63"/>
    </row>
    <row r="189" spans="1:19" ht="20.100000000000001" customHeight="1" x14ac:dyDescent="0.25">
      <c r="A189" s="41" t="s">
        <v>47</v>
      </c>
      <c r="B189" s="42">
        <v>6</v>
      </c>
      <c r="C189" s="42">
        <v>13</v>
      </c>
      <c r="D189" s="42">
        <v>12</v>
      </c>
      <c r="E189" s="42">
        <v>2</v>
      </c>
      <c r="F189" s="42">
        <v>8</v>
      </c>
      <c r="G189" s="42">
        <v>6</v>
      </c>
      <c r="H189" s="42">
        <v>16</v>
      </c>
      <c r="I189" s="42">
        <v>4</v>
      </c>
      <c r="J189" s="42">
        <v>7</v>
      </c>
      <c r="K189" s="42">
        <v>8</v>
      </c>
      <c r="L189" s="42">
        <v>9</v>
      </c>
      <c r="M189" s="42">
        <v>4</v>
      </c>
      <c r="P189" s="63"/>
      <c r="S189" s="63"/>
    </row>
    <row r="190" spans="1:19" ht="20.100000000000001" customHeight="1" x14ac:dyDescent="0.25">
      <c r="A190" s="41" t="s">
        <v>48</v>
      </c>
      <c r="B190" s="42">
        <v>15</v>
      </c>
      <c r="C190" s="42">
        <v>0</v>
      </c>
      <c r="D190" s="42">
        <v>9</v>
      </c>
      <c r="E190" s="42">
        <v>0</v>
      </c>
      <c r="F190" s="42">
        <v>20</v>
      </c>
      <c r="G190" s="42">
        <v>4</v>
      </c>
      <c r="H190" s="42">
        <v>18</v>
      </c>
      <c r="I190" s="42">
        <v>4</v>
      </c>
      <c r="J190" s="42">
        <v>12</v>
      </c>
      <c r="K190" s="42">
        <v>2</v>
      </c>
      <c r="L190" s="42">
        <v>10</v>
      </c>
      <c r="M190" s="42">
        <v>0</v>
      </c>
      <c r="P190" s="63"/>
      <c r="S190" s="63"/>
    </row>
    <row r="191" spans="1:19" ht="20.100000000000001" customHeight="1" x14ac:dyDescent="0.25">
      <c r="A191" s="41" t="s">
        <v>579</v>
      </c>
      <c r="B191" s="42">
        <v>4</v>
      </c>
      <c r="C191" s="42">
        <v>0</v>
      </c>
      <c r="D191" s="42">
        <v>0</v>
      </c>
      <c r="E191" s="42">
        <v>0</v>
      </c>
      <c r="F191" s="42">
        <v>1</v>
      </c>
      <c r="G191" s="42">
        <v>0</v>
      </c>
      <c r="H191" s="42">
        <v>0</v>
      </c>
      <c r="I191" s="42">
        <v>0</v>
      </c>
      <c r="J191" s="42">
        <v>0</v>
      </c>
      <c r="K191" s="42">
        <v>0</v>
      </c>
      <c r="L191" s="42">
        <v>2</v>
      </c>
      <c r="M191" s="42">
        <v>0</v>
      </c>
      <c r="P191" s="63"/>
      <c r="S191" s="63"/>
    </row>
    <row r="192" spans="1:19" ht="20.100000000000001" customHeight="1" x14ac:dyDescent="0.25">
      <c r="A192" s="41" t="s">
        <v>270</v>
      </c>
      <c r="B192" s="42">
        <v>0</v>
      </c>
      <c r="C192" s="42">
        <v>0</v>
      </c>
      <c r="D192" s="42">
        <v>0</v>
      </c>
      <c r="E192" s="42">
        <v>0</v>
      </c>
      <c r="F192" s="42">
        <v>0</v>
      </c>
      <c r="G192" s="42">
        <v>2</v>
      </c>
      <c r="H192" s="42">
        <v>0</v>
      </c>
      <c r="I192" s="42">
        <v>0</v>
      </c>
      <c r="J192" s="42">
        <v>0</v>
      </c>
      <c r="K192" s="42">
        <v>0</v>
      </c>
      <c r="L192" s="42">
        <v>0</v>
      </c>
      <c r="M192" s="42">
        <v>0</v>
      </c>
      <c r="P192" s="63"/>
      <c r="S192" s="63"/>
    </row>
    <row r="193" spans="1:28" ht="20.100000000000001" customHeight="1" x14ac:dyDescent="0.25">
      <c r="A193" s="41" t="s">
        <v>49</v>
      </c>
      <c r="B193" s="42">
        <v>7</v>
      </c>
      <c r="C193" s="42">
        <v>11</v>
      </c>
      <c r="D193" s="42">
        <v>0</v>
      </c>
      <c r="E193" s="42">
        <v>0</v>
      </c>
      <c r="F193" s="42">
        <v>2</v>
      </c>
      <c r="G193" s="42">
        <v>0</v>
      </c>
      <c r="H193" s="42">
        <v>18</v>
      </c>
      <c r="I193" s="42">
        <v>4</v>
      </c>
      <c r="J193" s="42">
        <v>6</v>
      </c>
      <c r="K193" s="42">
        <v>4</v>
      </c>
      <c r="L193" s="42">
        <v>6</v>
      </c>
      <c r="M193" s="42">
        <v>2</v>
      </c>
      <c r="P193" s="63"/>
      <c r="S193" s="63"/>
    </row>
    <row r="194" spans="1:28" ht="20.100000000000001" customHeight="1" x14ac:dyDescent="0.25">
      <c r="A194" s="41" t="s">
        <v>580</v>
      </c>
      <c r="B194" s="42">
        <v>0</v>
      </c>
      <c r="C194" s="42">
        <v>0</v>
      </c>
      <c r="D194" s="42">
        <v>0</v>
      </c>
      <c r="E194" s="42">
        <v>0</v>
      </c>
      <c r="F194" s="42">
        <v>0</v>
      </c>
      <c r="G194" s="42">
        <v>0</v>
      </c>
      <c r="H194" s="42">
        <v>0</v>
      </c>
      <c r="I194" s="42">
        <v>0</v>
      </c>
      <c r="J194" s="42">
        <v>0</v>
      </c>
      <c r="K194" s="42">
        <v>0</v>
      </c>
      <c r="L194" s="42">
        <v>1</v>
      </c>
      <c r="M194" s="42">
        <v>0</v>
      </c>
      <c r="P194" s="63"/>
      <c r="S194" s="63"/>
    </row>
    <row r="195" spans="1:28" ht="20.100000000000001" customHeight="1" x14ac:dyDescent="0.25">
      <c r="A195" s="41" t="s">
        <v>276</v>
      </c>
      <c r="B195" s="42">
        <v>4</v>
      </c>
      <c r="C195" s="42">
        <v>0</v>
      </c>
      <c r="D195" s="42">
        <v>0</v>
      </c>
      <c r="E195" s="42">
        <v>0</v>
      </c>
      <c r="F195" s="42">
        <v>0</v>
      </c>
      <c r="G195" s="42">
        <v>0</v>
      </c>
      <c r="H195" s="42">
        <v>0</v>
      </c>
      <c r="I195" s="42">
        <v>0</v>
      </c>
      <c r="J195" s="42">
        <v>0</v>
      </c>
      <c r="K195" s="42">
        <v>0</v>
      </c>
      <c r="L195" s="42">
        <v>0</v>
      </c>
      <c r="M195" s="42">
        <v>0</v>
      </c>
      <c r="P195" s="63"/>
      <c r="S195" s="63"/>
    </row>
    <row r="196" spans="1:28" s="39" customFormat="1" ht="20.100000000000001" customHeight="1" x14ac:dyDescent="0.25">
      <c r="A196" s="41" t="s">
        <v>50</v>
      </c>
      <c r="B196" s="42">
        <v>55</v>
      </c>
      <c r="C196" s="42">
        <v>21</v>
      </c>
      <c r="D196" s="42">
        <v>129</v>
      </c>
      <c r="E196" s="42">
        <v>44</v>
      </c>
      <c r="F196" s="42">
        <v>26</v>
      </c>
      <c r="G196" s="42">
        <v>38</v>
      </c>
      <c r="H196" s="42">
        <v>73</v>
      </c>
      <c r="I196" s="42">
        <v>21</v>
      </c>
      <c r="J196" s="42">
        <v>43</v>
      </c>
      <c r="K196" s="42">
        <v>17</v>
      </c>
      <c r="L196" s="42">
        <v>42</v>
      </c>
      <c r="M196" s="42">
        <v>6</v>
      </c>
      <c r="P196" s="61"/>
      <c r="Q196" s="41"/>
      <c r="S196" s="61"/>
      <c r="T196" s="41"/>
      <c r="U196" s="41"/>
      <c r="V196" s="41"/>
      <c r="W196" s="41"/>
      <c r="X196" s="41"/>
      <c r="Y196" s="41"/>
      <c r="Z196" s="41"/>
      <c r="AA196" s="41"/>
      <c r="AB196" s="41"/>
    </row>
    <row r="197" spans="1:28" ht="20.100000000000001" customHeight="1" x14ac:dyDescent="0.25">
      <c r="A197" s="41" t="s">
        <v>272</v>
      </c>
      <c r="B197" s="42">
        <v>2</v>
      </c>
      <c r="C197" s="42">
        <v>0</v>
      </c>
      <c r="D197" s="42">
        <v>0</v>
      </c>
      <c r="E197" s="42">
        <v>0</v>
      </c>
      <c r="F197" s="42">
        <v>0</v>
      </c>
      <c r="G197" s="42">
        <v>0</v>
      </c>
      <c r="H197" s="42">
        <v>2</v>
      </c>
      <c r="I197" s="42">
        <v>0</v>
      </c>
      <c r="J197" s="42">
        <v>0</v>
      </c>
      <c r="K197" s="42">
        <v>4</v>
      </c>
      <c r="L197" s="42">
        <v>0</v>
      </c>
      <c r="M197" s="42">
        <v>0</v>
      </c>
      <c r="P197" s="63"/>
      <c r="S197" s="63"/>
    </row>
    <row r="198" spans="1:28" ht="20.100000000000001" customHeight="1" x14ac:dyDescent="0.25">
      <c r="A198" s="41" t="s">
        <v>51</v>
      </c>
      <c r="B198" s="42">
        <v>8</v>
      </c>
      <c r="C198" s="42">
        <v>4</v>
      </c>
      <c r="D198" s="42">
        <v>1</v>
      </c>
      <c r="E198" s="42">
        <v>0</v>
      </c>
      <c r="F198" s="42">
        <v>5</v>
      </c>
      <c r="G198" s="42">
        <v>2</v>
      </c>
      <c r="H198" s="42">
        <v>12</v>
      </c>
      <c r="I198" s="42">
        <v>15</v>
      </c>
      <c r="J198" s="42">
        <v>8</v>
      </c>
      <c r="K198" s="42">
        <v>11</v>
      </c>
      <c r="L198" s="42">
        <v>15</v>
      </c>
      <c r="M198" s="42">
        <v>2</v>
      </c>
      <c r="P198" s="63"/>
      <c r="S198" s="63"/>
    </row>
    <row r="199" spans="1:28" ht="20.100000000000001" customHeight="1" x14ac:dyDescent="0.25">
      <c r="A199" s="41" t="s">
        <v>52</v>
      </c>
      <c r="B199" s="42">
        <v>81</v>
      </c>
      <c r="C199" s="42">
        <v>40</v>
      </c>
      <c r="D199" s="42">
        <v>62</v>
      </c>
      <c r="E199" s="42">
        <v>46</v>
      </c>
      <c r="F199" s="42">
        <v>40</v>
      </c>
      <c r="G199" s="42">
        <v>29</v>
      </c>
      <c r="H199" s="42">
        <v>114</v>
      </c>
      <c r="I199" s="42">
        <v>48</v>
      </c>
      <c r="J199" s="42">
        <v>84</v>
      </c>
      <c r="K199" s="42">
        <v>15</v>
      </c>
      <c r="L199" s="42">
        <v>38</v>
      </c>
      <c r="M199" s="42">
        <v>55</v>
      </c>
      <c r="P199" s="63"/>
      <c r="S199" s="63"/>
    </row>
    <row r="200" spans="1:28" s="39" customFormat="1" ht="20.100000000000001" customHeight="1" x14ac:dyDescent="0.25">
      <c r="A200" s="41" t="s">
        <v>53</v>
      </c>
      <c r="B200" s="42">
        <v>2</v>
      </c>
      <c r="C200" s="42">
        <v>2</v>
      </c>
      <c r="D200" s="42">
        <v>0</v>
      </c>
      <c r="E200" s="42">
        <v>0</v>
      </c>
      <c r="F200" s="42">
        <v>2</v>
      </c>
      <c r="G200" s="42">
        <v>0</v>
      </c>
      <c r="H200" s="42">
        <v>3</v>
      </c>
      <c r="I200" s="42">
        <v>0</v>
      </c>
      <c r="J200" s="42">
        <v>3</v>
      </c>
      <c r="K200" s="42">
        <v>6</v>
      </c>
      <c r="L200" s="42">
        <v>1</v>
      </c>
      <c r="M200" s="42">
        <v>0</v>
      </c>
      <c r="P200" s="61"/>
      <c r="Q200" s="41"/>
      <c r="S200" s="61"/>
      <c r="T200" s="41"/>
      <c r="U200" s="41"/>
      <c r="V200" s="41"/>
      <c r="W200" s="41"/>
      <c r="X200" s="41"/>
      <c r="Y200" s="41"/>
      <c r="Z200" s="41"/>
      <c r="AA200" s="41"/>
      <c r="AB200" s="41"/>
    </row>
    <row r="201" spans="1:28" ht="20.100000000000001" customHeight="1" x14ac:dyDescent="0.25">
      <c r="A201" s="41" t="s">
        <v>54</v>
      </c>
      <c r="B201" s="42">
        <v>107</v>
      </c>
      <c r="C201" s="42">
        <v>107</v>
      </c>
      <c r="D201" s="42">
        <v>42</v>
      </c>
      <c r="E201" s="42">
        <v>84</v>
      </c>
      <c r="F201" s="42">
        <v>39</v>
      </c>
      <c r="G201" s="42">
        <v>59</v>
      </c>
      <c r="H201" s="42">
        <v>63</v>
      </c>
      <c r="I201" s="42">
        <v>36</v>
      </c>
      <c r="J201" s="42">
        <v>60</v>
      </c>
      <c r="K201" s="42">
        <v>42</v>
      </c>
      <c r="L201" s="42">
        <v>42</v>
      </c>
      <c r="M201" s="42">
        <v>19</v>
      </c>
      <c r="P201" s="63"/>
      <c r="S201" s="63"/>
    </row>
    <row r="202" spans="1:28" ht="20.100000000000001" customHeight="1" x14ac:dyDescent="0.25">
      <c r="A202" s="41" t="s">
        <v>55</v>
      </c>
      <c r="B202" s="42">
        <v>7</v>
      </c>
      <c r="C202" s="42">
        <v>0</v>
      </c>
      <c r="D202" s="42">
        <v>0</v>
      </c>
      <c r="E202" s="42">
        <v>0</v>
      </c>
      <c r="F202" s="42">
        <v>0</v>
      </c>
      <c r="G202" s="42">
        <v>2</v>
      </c>
      <c r="H202" s="42">
        <v>1</v>
      </c>
      <c r="I202" s="42">
        <v>0</v>
      </c>
      <c r="J202" s="42">
        <v>0</v>
      </c>
      <c r="K202" s="42">
        <v>0</v>
      </c>
      <c r="L202" s="42">
        <v>0</v>
      </c>
      <c r="M202" s="42">
        <v>2</v>
      </c>
      <c r="P202" s="63"/>
      <c r="S202" s="63"/>
    </row>
    <row r="203" spans="1:28" ht="20.100000000000001" customHeight="1" x14ac:dyDescent="0.25">
      <c r="A203" s="41" t="s">
        <v>56</v>
      </c>
      <c r="B203" s="42">
        <v>3</v>
      </c>
      <c r="C203" s="42">
        <v>8</v>
      </c>
      <c r="D203" s="42">
        <v>5</v>
      </c>
      <c r="E203" s="42">
        <v>6</v>
      </c>
      <c r="F203" s="42">
        <v>3</v>
      </c>
      <c r="G203" s="42">
        <v>11</v>
      </c>
      <c r="H203" s="42">
        <v>16</v>
      </c>
      <c r="I203" s="42">
        <v>6</v>
      </c>
      <c r="J203" s="42">
        <v>5</v>
      </c>
      <c r="K203" s="42">
        <v>2</v>
      </c>
      <c r="L203" s="42">
        <v>3</v>
      </c>
      <c r="M203" s="42">
        <v>6</v>
      </c>
      <c r="P203" s="63"/>
      <c r="Q203" s="39"/>
      <c r="S203" s="63"/>
      <c r="T203" s="39"/>
      <c r="U203" s="39"/>
      <c r="V203" s="39"/>
      <c r="W203" s="39"/>
      <c r="X203" s="39"/>
      <c r="Y203" s="39"/>
      <c r="Z203" s="39"/>
      <c r="AA203" s="39"/>
      <c r="AB203" s="39"/>
    </row>
    <row r="204" spans="1:28" ht="20.100000000000001" customHeight="1" x14ac:dyDescent="0.25">
      <c r="A204" s="41" t="s">
        <v>57</v>
      </c>
      <c r="B204" s="42">
        <v>75</v>
      </c>
      <c r="C204" s="42">
        <v>8</v>
      </c>
      <c r="D204" s="42">
        <v>136</v>
      </c>
      <c r="E204" s="42">
        <v>17</v>
      </c>
      <c r="F204" s="42">
        <v>28</v>
      </c>
      <c r="G204" s="42">
        <v>17</v>
      </c>
      <c r="H204" s="42">
        <v>74</v>
      </c>
      <c r="I204" s="42">
        <v>4</v>
      </c>
      <c r="J204" s="42">
        <v>53</v>
      </c>
      <c r="K204" s="42">
        <v>34</v>
      </c>
      <c r="L204" s="42">
        <v>60</v>
      </c>
      <c r="M204" s="42">
        <v>17</v>
      </c>
      <c r="P204" s="63"/>
      <c r="Q204" s="39"/>
      <c r="S204" s="63"/>
      <c r="T204" s="39"/>
      <c r="U204" s="39"/>
      <c r="V204" s="39"/>
      <c r="W204" s="39"/>
      <c r="X204" s="39"/>
      <c r="Y204" s="39"/>
      <c r="Z204" s="39"/>
      <c r="AA204" s="39"/>
      <c r="AB204" s="39"/>
    </row>
    <row r="205" spans="1:28" ht="20.100000000000001" customHeight="1" x14ac:dyDescent="0.25">
      <c r="A205" s="41" t="s">
        <v>581</v>
      </c>
      <c r="B205" s="42">
        <v>0</v>
      </c>
      <c r="C205" s="42">
        <v>0</v>
      </c>
      <c r="D205" s="42">
        <v>0</v>
      </c>
      <c r="E205" s="42">
        <v>0</v>
      </c>
      <c r="F205" s="42">
        <v>0</v>
      </c>
      <c r="G205" s="42">
        <v>0</v>
      </c>
      <c r="H205" s="42">
        <v>2</v>
      </c>
      <c r="I205" s="42">
        <v>0</v>
      </c>
      <c r="J205" s="42">
        <v>0</v>
      </c>
      <c r="K205" s="42">
        <v>0</v>
      </c>
      <c r="L205" s="42">
        <v>0</v>
      </c>
      <c r="M205" s="42">
        <v>0</v>
      </c>
      <c r="P205" s="63"/>
      <c r="Q205" s="39"/>
      <c r="S205" s="63"/>
      <c r="T205" s="39"/>
      <c r="U205" s="39"/>
      <c r="V205" s="39"/>
      <c r="W205" s="39"/>
      <c r="X205" s="39"/>
      <c r="Y205" s="39"/>
      <c r="Z205" s="39"/>
      <c r="AA205" s="39"/>
      <c r="AB205" s="39"/>
    </row>
    <row r="206" spans="1:28" ht="20.100000000000001" customHeight="1" x14ac:dyDescent="0.25">
      <c r="A206" s="41" t="s">
        <v>275</v>
      </c>
      <c r="B206" s="42">
        <v>1</v>
      </c>
      <c r="C206" s="42">
        <v>0</v>
      </c>
      <c r="D206" s="42">
        <v>1</v>
      </c>
      <c r="E206" s="42">
        <v>0</v>
      </c>
      <c r="F206" s="42">
        <v>0</v>
      </c>
      <c r="G206" s="42">
        <v>0</v>
      </c>
      <c r="H206" s="42">
        <v>1</v>
      </c>
      <c r="I206" s="42">
        <v>0</v>
      </c>
      <c r="J206" s="42">
        <v>0</v>
      </c>
      <c r="K206" s="42">
        <v>0</v>
      </c>
      <c r="L206" s="42">
        <v>0</v>
      </c>
      <c r="M206" s="42">
        <v>2</v>
      </c>
      <c r="P206" s="63"/>
      <c r="S206" s="63"/>
      <c r="T206" s="63"/>
      <c r="U206" s="63"/>
      <c r="V206" s="63"/>
      <c r="W206" s="63"/>
      <c r="X206" s="63"/>
      <c r="Y206" s="63"/>
      <c r="Z206" s="63"/>
      <c r="AA206" s="63"/>
    </row>
    <row r="207" spans="1:28" s="39" customFormat="1" ht="20.100000000000001" customHeight="1" x14ac:dyDescent="0.25">
      <c r="A207" s="41" t="s">
        <v>582</v>
      </c>
      <c r="B207" s="42">
        <v>0</v>
      </c>
      <c r="C207" s="42">
        <v>4</v>
      </c>
      <c r="D207" s="42">
        <v>2</v>
      </c>
      <c r="E207" s="42">
        <v>0</v>
      </c>
      <c r="F207" s="42">
        <v>2</v>
      </c>
      <c r="G207" s="42">
        <v>0</v>
      </c>
      <c r="H207" s="42">
        <v>0</v>
      </c>
      <c r="I207" s="42">
        <v>0</v>
      </c>
      <c r="J207" s="42">
        <v>0</v>
      </c>
      <c r="K207" s="42">
        <v>0</v>
      </c>
      <c r="L207" s="42">
        <v>0</v>
      </c>
      <c r="M207" s="42">
        <v>0</v>
      </c>
      <c r="P207" s="61"/>
    </row>
    <row r="208" spans="1:28" s="39" customFormat="1" ht="20.100000000000001" customHeight="1" x14ac:dyDescent="0.25">
      <c r="A208" s="41" t="s">
        <v>58</v>
      </c>
      <c r="B208" s="42">
        <v>12</v>
      </c>
      <c r="C208" s="42">
        <v>4</v>
      </c>
      <c r="D208" s="42">
        <v>1</v>
      </c>
      <c r="E208" s="42">
        <v>13</v>
      </c>
      <c r="F208" s="42">
        <v>3</v>
      </c>
      <c r="G208" s="42">
        <v>0</v>
      </c>
      <c r="H208" s="42">
        <v>1</v>
      </c>
      <c r="I208" s="42">
        <v>0</v>
      </c>
      <c r="J208" s="42">
        <v>5</v>
      </c>
      <c r="K208" s="42">
        <v>0</v>
      </c>
      <c r="L208" s="42">
        <v>10</v>
      </c>
      <c r="M208" s="42">
        <v>6</v>
      </c>
      <c r="P208" s="61"/>
    </row>
    <row r="209" spans="1:16" s="39" customFormat="1" ht="20.100000000000001" customHeight="1" x14ac:dyDescent="0.25">
      <c r="A209" s="41" t="s">
        <v>59</v>
      </c>
      <c r="B209" s="42">
        <v>9</v>
      </c>
      <c r="C209" s="42">
        <v>6</v>
      </c>
      <c r="D209" s="42">
        <v>2</v>
      </c>
      <c r="E209" s="42">
        <v>8</v>
      </c>
      <c r="F209" s="42">
        <v>1</v>
      </c>
      <c r="G209" s="42">
        <v>0</v>
      </c>
      <c r="H209" s="42">
        <v>3</v>
      </c>
      <c r="I209" s="42">
        <v>13</v>
      </c>
      <c r="J209" s="42">
        <v>7</v>
      </c>
      <c r="K209" s="42">
        <v>2</v>
      </c>
      <c r="L209" s="42">
        <v>7</v>
      </c>
      <c r="M209" s="42">
        <v>2</v>
      </c>
      <c r="N209" s="42"/>
      <c r="O209" s="42"/>
    </row>
    <row r="210" spans="1:16" s="39" customFormat="1" ht="20.100000000000001" customHeight="1" x14ac:dyDescent="0.25">
      <c r="A210" s="41" t="s">
        <v>60</v>
      </c>
      <c r="B210" s="42">
        <v>112</v>
      </c>
      <c r="C210" s="42">
        <v>19</v>
      </c>
      <c r="D210" s="42">
        <v>104</v>
      </c>
      <c r="E210" s="42">
        <v>15</v>
      </c>
      <c r="F210" s="42">
        <v>56</v>
      </c>
      <c r="G210" s="42">
        <v>36</v>
      </c>
      <c r="H210" s="42">
        <v>132</v>
      </c>
      <c r="I210" s="42">
        <v>11</v>
      </c>
      <c r="J210" s="42">
        <v>128</v>
      </c>
      <c r="K210" s="42">
        <v>11</v>
      </c>
      <c r="L210" s="42">
        <v>119</v>
      </c>
      <c r="M210" s="42">
        <v>11</v>
      </c>
      <c r="N210" s="42"/>
      <c r="O210" s="42"/>
    </row>
    <row r="211" spans="1:16" s="39" customFormat="1" ht="20.100000000000001" customHeight="1" x14ac:dyDescent="0.25">
      <c r="A211" s="41" t="s">
        <v>262</v>
      </c>
      <c r="B211" s="42">
        <v>75</v>
      </c>
      <c r="C211" s="42">
        <v>82</v>
      </c>
      <c r="D211" s="42">
        <v>29</v>
      </c>
      <c r="E211" s="42">
        <v>65</v>
      </c>
      <c r="F211" s="42">
        <v>43</v>
      </c>
      <c r="G211" s="42">
        <v>17</v>
      </c>
      <c r="H211" s="42">
        <v>63</v>
      </c>
      <c r="I211" s="42">
        <v>69</v>
      </c>
      <c r="J211" s="42">
        <v>77</v>
      </c>
      <c r="K211" s="42">
        <v>25</v>
      </c>
      <c r="L211" s="42">
        <v>48</v>
      </c>
      <c r="M211" s="42">
        <v>38</v>
      </c>
      <c r="N211" s="42"/>
      <c r="O211" s="42"/>
    </row>
    <row r="212" spans="1:16" s="39" customFormat="1" ht="20.100000000000001" customHeight="1" x14ac:dyDescent="0.25">
      <c r="A212" s="41" t="s">
        <v>61</v>
      </c>
      <c r="B212" s="42">
        <v>0</v>
      </c>
      <c r="C212" s="42">
        <v>0</v>
      </c>
      <c r="D212" s="42">
        <v>8</v>
      </c>
      <c r="E212" s="42">
        <v>2</v>
      </c>
      <c r="F212" s="42">
        <v>1</v>
      </c>
      <c r="G212" s="42">
        <v>0</v>
      </c>
      <c r="H212" s="42">
        <v>2</v>
      </c>
      <c r="I212" s="42">
        <v>0</v>
      </c>
      <c r="J212" s="42">
        <v>0</v>
      </c>
      <c r="K212" s="42">
        <v>0</v>
      </c>
      <c r="L212" s="42">
        <v>7</v>
      </c>
      <c r="M212" s="42">
        <v>0</v>
      </c>
      <c r="N212" s="42"/>
      <c r="O212" s="42"/>
    </row>
    <row r="213" spans="1:16" s="39" customFormat="1" ht="20.100000000000001" customHeight="1" x14ac:dyDescent="0.25">
      <c r="A213" s="41" t="s">
        <v>273</v>
      </c>
      <c r="B213" s="42">
        <v>0</v>
      </c>
      <c r="C213" s="42">
        <v>0</v>
      </c>
      <c r="D213" s="42">
        <v>0</v>
      </c>
      <c r="E213" s="42">
        <v>2</v>
      </c>
      <c r="F213" s="42">
        <v>2</v>
      </c>
      <c r="G213" s="42">
        <v>0</v>
      </c>
      <c r="H213" s="42">
        <v>4</v>
      </c>
      <c r="I213" s="42">
        <v>2</v>
      </c>
      <c r="J213" s="42">
        <v>1</v>
      </c>
      <c r="K213" s="42">
        <v>0</v>
      </c>
      <c r="L213" s="42">
        <v>6</v>
      </c>
      <c r="M213" s="42">
        <v>0</v>
      </c>
      <c r="N213" s="42"/>
      <c r="O213" s="42"/>
    </row>
    <row r="214" spans="1:16" s="39" customFormat="1" ht="20.100000000000001" customHeight="1" x14ac:dyDescent="0.25">
      <c r="A214" s="41" t="s">
        <v>62</v>
      </c>
      <c r="B214" s="42">
        <v>1</v>
      </c>
      <c r="C214" s="42">
        <v>13</v>
      </c>
      <c r="D214" s="42">
        <v>1</v>
      </c>
      <c r="E214" s="42">
        <v>2</v>
      </c>
      <c r="F214" s="42">
        <v>2</v>
      </c>
      <c r="G214" s="42">
        <v>2</v>
      </c>
      <c r="H214" s="42">
        <v>6</v>
      </c>
      <c r="I214" s="42">
        <v>2</v>
      </c>
      <c r="J214" s="42">
        <v>9</v>
      </c>
      <c r="K214" s="42">
        <v>11</v>
      </c>
      <c r="L214" s="42">
        <v>2</v>
      </c>
      <c r="M214" s="42">
        <v>6</v>
      </c>
      <c r="N214" s="42"/>
      <c r="O214" s="42"/>
    </row>
    <row r="215" spans="1:16" s="39" customFormat="1" ht="20.100000000000001" customHeight="1" x14ac:dyDescent="0.25">
      <c r="A215" s="41" t="s">
        <v>274</v>
      </c>
      <c r="B215" s="42">
        <v>0</v>
      </c>
      <c r="C215" s="42">
        <v>0</v>
      </c>
      <c r="D215" s="42">
        <v>2</v>
      </c>
      <c r="E215" s="42">
        <v>0</v>
      </c>
      <c r="F215" s="42">
        <v>0</v>
      </c>
      <c r="G215" s="42">
        <v>0</v>
      </c>
      <c r="H215" s="42">
        <v>0</v>
      </c>
      <c r="I215" s="42">
        <v>0</v>
      </c>
      <c r="J215" s="42">
        <v>0</v>
      </c>
      <c r="K215" s="42">
        <v>0</v>
      </c>
      <c r="L215" s="42">
        <v>0</v>
      </c>
      <c r="M215" s="42">
        <v>0</v>
      </c>
      <c r="N215" s="42"/>
      <c r="O215" s="42"/>
    </row>
    <row r="216" spans="1:16" s="39" customFormat="1" ht="20.100000000000001" customHeight="1" x14ac:dyDescent="0.25">
      <c r="A216" s="41" t="s">
        <v>63</v>
      </c>
      <c r="B216" s="42">
        <v>14</v>
      </c>
      <c r="C216" s="42">
        <v>4</v>
      </c>
      <c r="D216" s="42">
        <v>5</v>
      </c>
      <c r="E216" s="42">
        <v>13</v>
      </c>
      <c r="F216" s="42">
        <v>2</v>
      </c>
      <c r="G216" s="42">
        <v>6</v>
      </c>
      <c r="H216" s="42">
        <v>25</v>
      </c>
      <c r="I216" s="42">
        <v>6</v>
      </c>
      <c r="J216" s="42">
        <v>8</v>
      </c>
      <c r="K216" s="42">
        <v>0</v>
      </c>
      <c r="L216" s="42">
        <v>45</v>
      </c>
      <c r="M216" s="42">
        <v>21</v>
      </c>
      <c r="N216" s="42"/>
      <c r="O216" s="42"/>
    </row>
    <row r="217" spans="1:16" s="39" customFormat="1" ht="20.100000000000001" customHeight="1" x14ac:dyDescent="0.25">
      <c r="A217" s="41" t="s">
        <v>64</v>
      </c>
      <c r="B217" s="42">
        <v>58</v>
      </c>
      <c r="C217" s="42">
        <v>8</v>
      </c>
      <c r="D217" s="42">
        <v>30</v>
      </c>
      <c r="E217" s="42">
        <v>11</v>
      </c>
      <c r="F217" s="42">
        <v>16</v>
      </c>
      <c r="G217" s="42">
        <v>11</v>
      </c>
      <c r="H217" s="42">
        <v>59</v>
      </c>
      <c r="I217" s="42">
        <v>13</v>
      </c>
      <c r="J217" s="42">
        <v>23</v>
      </c>
      <c r="K217" s="42">
        <v>17</v>
      </c>
      <c r="L217" s="42">
        <v>62</v>
      </c>
      <c r="M217" s="42">
        <v>2</v>
      </c>
      <c r="N217" s="42"/>
      <c r="O217" s="42"/>
    </row>
    <row r="218" spans="1:16" s="39" customFormat="1" ht="20.100000000000001" customHeight="1" x14ac:dyDescent="0.25">
      <c r="A218" s="41" t="s">
        <v>261</v>
      </c>
      <c r="B218" s="42">
        <v>1</v>
      </c>
      <c r="C218" s="42">
        <v>0</v>
      </c>
      <c r="D218" s="42">
        <v>1</v>
      </c>
      <c r="E218" s="42">
        <v>2</v>
      </c>
      <c r="F218" s="42">
        <v>0</v>
      </c>
      <c r="G218" s="42">
        <v>0</v>
      </c>
      <c r="H218" s="42">
        <v>0</v>
      </c>
      <c r="I218" s="42">
        <v>4</v>
      </c>
      <c r="J218" s="42">
        <v>2</v>
      </c>
      <c r="K218" s="42">
        <v>0</v>
      </c>
      <c r="L218" s="42">
        <v>2</v>
      </c>
      <c r="M218" s="42">
        <v>0</v>
      </c>
      <c r="N218" s="42"/>
      <c r="O218" s="42"/>
    </row>
    <row r="219" spans="1:16" s="39" customFormat="1" ht="20.100000000000001" customHeight="1" x14ac:dyDescent="0.25">
      <c r="A219" s="41" t="s">
        <v>583</v>
      </c>
      <c r="B219" s="42">
        <v>0</v>
      </c>
      <c r="C219" s="42">
        <v>4</v>
      </c>
      <c r="D219" s="42">
        <v>2</v>
      </c>
      <c r="E219" s="42">
        <v>0</v>
      </c>
      <c r="F219" s="42">
        <v>0</v>
      </c>
      <c r="G219" s="42">
        <v>2</v>
      </c>
      <c r="H219" s="42">
        <v>0</v>
      </c>
      <c r="I219" s="42">
        <v>0</v>
      </c>
      <c r="J219" s="42">
        <v>0</v>
      </c>
      <c r="K219" s="42">
        <v>2</v>
      </c>
      <c r="L219" s="42">
        <v>0</v>
      </c>
      <c r="M219" s="42">
        <v>0</v>
      </c>
      <c r="N219" s="42"/>
      <c r="O219" s="42"/>
    </row>
    <row r="220" spans="1:16" s="39" customFormat="1" ht="20.100000000000001" customHeight="1" x14ac:dyDescent="0.25">
      <c r="A220" s="41" t="s">
        <v>65</v>
      </c>
      <c r="B220" s="42">
        <v>1</v>
      </c>
      <c r="C220" s="42">
        <v>0</v>
      </c>
      <c r="D220" s="42">
        <v>2</v>
      </c>
      <c r="E220" s="42">
        <v>2</v>
      </c>
      <c r="F220" s="42">
        <v>0</v>
      </c>
      <c r="G220" s="42">
        <v>0</v>
      </c>
      <c r="H220" s="42">
        <v>1</v>
      </c>
      <c r="I220" s="42">
        <v>0</v>
      </c>
      <c r="J220" s="42">
        <v>2</v>
      </c>
      <c r="K220" s="42">
        <v>0</v>
      </c>
      <c r="L220" s="42">
        <v>2</v>
      </c>
      <c r="M220" s="42">
        <v>0</v>
      </c>
      <c r="N220" s="42"/>
      <c r="O220" s="42"/>
    </row>
    <row r="221" spans="1:16" ht="20.100000000000001" customHeight="1" x14ac:dyDescent="0.25">
      <c r="A221" s="352" t="s">
        <v>257</v>
      </c>
      <c r="B221" s="40">
        <v>12</v>
      </c>
      <c r="C221" s="40">
        <v>31</v>
      </c>
      <c r="D221" s="40">
        <v>4</v>
      </c>
      <c r="E221" s="40">
        <v>38</v>
      </c>
      <c r="F221" s="40">
        <v>4</v>
      </c>
      <c r="G221" s="40">
        <v>23</v>
      </c>
      <c r="H221" s="40">
        <v>2</v>
      </c>
      <c r="I221" s="40">
        <v>10</v>
      </c>
      <c r="J221" s="40">
        <v>22</v>
      </c>
      <c r="K221" s="40">
        <v>2</v>
      </c>
      <c r="L221" s="40">
        <v>11</v>
      </c>
      <c r="M221" s="40">
        <v>8</v>
      </c>
      <c r="P221" s="63"/>
    </row>
    <row r="222" spans="1:16" ht="20.100000000000001" customHeight="1" x14ac:dyDescent="0.25">
      <c r="A222" s="41" t="s">
        <v>66</v>
      </c>
      <c r="B222" s="44">
        <v>12</v>
      </c>
      <c r="C222" s="44">
        <v>25</v>
      </c>
      <c r="D222" s="44">
        <v>2</v>
      </c>
      <c r="E222" s="44">
        <v>34</v>
      </c>
      <c r="F222" s="44">
        <v>3</v>
      </c>
      <c r="G222" s="44">
        <v>19</v>
      </c>
      <c r="H222" s="44">
        <v>2</v>
      </c>
      <c r="I222" s="44">
        <v>4</v>
      </c>
      <c r="J222" s="44">
        <v>16</v>
      </c>
      <c r="K222" s="44">
        <v>2</v>
      </c>
      <c r="L222" s="44">
        <v>10</v>
      </c>
      <c r="M222" s="44">
        <v>6</v>
      </c>
    </row>
    <row r="223" spans="1:16" ht="20.100000000000001" customHeight="1" x14ac:dyDescent="0.25">
      <c r="A223" s="41" t="s">
        <v>67</v>
      </c>
      <c r="B223" s="44">
        <v>0</v>
      </c>
      <c r="C223" s="44">
        <v>6</v>
      </c>
      <c r="D223" s="44">
        <v>2</v>
      </c>
      <c r="E223" s="44">
        <v>4</v>
      </c>
      <c r="F223" s="44">
        <v>1</v>
      </c>
      <c r="G223" s="44">
        <v>4</v>
      </c>
      <c r="H223" s="44">
        <v>0</v>
      </c>
      <c r="I223" s="44">
        <v>6</v>
      </c>
      <c r="J223" s="44">
        <v>6</v>
      </c>
      <c r="K223" s="44">
        <v>0</v>
      </c>
      <c r="L223" s="44">
        <v>0</v>
      </c>
      <c r="M223" s="44">
        <v>2</v>
      </c>
    </row>
    <row r="224" spans="1:16" ht="20.100000000000001" customHeight="1" x14ac:dyDescent="0.25">
      <c r="A224" s="41" t="s">
        <v>68</v>
      </c>
      <c r="B224" s="44">
        <v>0</v>
      </c>
      <c r="C224" s="44">
        <v>0</v>
      </c>
      <c r="D224" s="44">
        <v>0</v>
      </c>
      <c r="E224" s="44">
        <v>0</v>
      </c>
      <c r="F224" s="44">
        <v>0</v>
      </c>
      <c r="G224" s="44">
        <v>0</v>
      </c>
      <c r="H224" s="44">
        <v>0</v>
      </c>
      <c r="I224" s="44">
        <v>0</v>
      </c>
      <c r="J224" s="44">
        <v>0</v>
      </c>
      <c r="K224" s="44">
        <v>0</v>
      </c>
      <c r="L224" s="44">
        <v>1</v>
      </c>
      <c r="M224" s="44">
        <v>0</v>
      </c>
    </row>
    <row r="225" spans="1:15" s="39" customFormat="1" ht="20.100000000000001" customHeight="1" thickBot="1" x14ac:dyDescent="0.3">
      <c r="A225" s="353" t="s">
        <v>591</v>
      </c>
      <c r="B225" s="46">
        <v>0</v>
      </c>
      <c r="C225" s="46">
        <v>0</v>
      </c>
      <c r="D225" s="46">
        <v>0</v>
      </c>
      <c r="E225" s="46">
        <v>0</v>
      </c>
      <c r="F225" s="46">
        <v>0</v>
      </c>
      <c r="G225" s="46">
        <v>0</v>
      </c>
      <c r="H225" s="46">
        <v>0</v>
      </c>
      <c r="I225" s="46">
        <v>0</v>
      </c>
      <c r="J225" s="46">
        <v>0</v>
      </c>
      <c r="K225" s="46">
        <v>0</v>
      </c>
      <c r="L225" s="46">
        <v>0</v>
      </c>
      <c r="M225" s="46">
        <v>2</v>
      </c>
    </row>
    <row r="226" spans="1:15" s="48" customFormat="1" ht="15.95" customHeight="1" x14ac:dyDescent="0.25">
      <c r="A226" s="47" t="s">
        <v>588</v>
      </c>
      <c r="B226" s="47"/>
      <c r="C226" s="47"/>
      <c r="N226" s="65"/>
      <c r="O226" s="65"/>
    </row>
    <row r="227" spans="1:15" ht="20.100000000000001" customHeight="1" x14ac:dyDescent="0.25">
      <c r="N227" s="40"/>
      <c r="O227" s="40"/>
    </row>
    <row r="228" spans="1:15" ht="20.100000000000001" customHeight="1" x14ac:dyDescent="0.25">
      <c r="O228" s="66"/>
    </row>
  </sheetData>
  <mergeCells count="16">
    <mergeCell ref="B139:O139"/>
    <mergeCell ref="B140:C140"/>
    <mergeCell ref="A184:A186"/>
    <mergeCell ref="B184:M184"/>
    <mergeCell ref="B185:C185"/>
    <mergeCell ref="F185:G185"/>
    <mergeCell ref="J185:K185"/>
    <mergeCell ref="A139:A141"/>
    <mergeCell ref="A3:A5"/>
    <mergeCell ref="B3:O3"/>
    <mergeCell ref="B4:C4"/>
    <mergeCell ref="A71:A73"/>
    <mergeCell ref="B71:M71"/>
    <mergeCell ref="B72:C72"/>
    <mergeCell ref="F72:G72"/>
    <mergeCell ref="J72:K72"/>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68" max="16383" man="1"/>
    <brk id="136" max="16383" man="1"/>
    <brk id="181"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28"/>
  <sheetViews>
    <sheetView showGridLines="0" zoomScaleNormal="100" zoomScaleSheetLayoutView="25" workbookViewId="0"/>
  </sheetViews>
  <sheetFormatPr defaultColWidth="11.42578125" defaultRowHeight="20.100000000000001" customHeight="1" x14ac:dyDescent="0.25"/>
  <cols>
    <col min="1" max="1" width="36.7109375" style="41" customWidth="1"/>
    <col min="2" max="3" width="10.28515625" style="41" customWidth="1"/>
    <col min="4" max="13" width="9" style="41" customWidth="1"/>
    <col min="14" max="14" width="10.5703125" style="41" customWidth="1"/>
    <col min="15" max="15" width="10.5703125" style="41" bestFit="1" customWidth="1"/>
    <col min="16" max="16" width="11.7109375" style="41" customWidth="1"/>
    <col min="17" max="16384" width="11.42578125" style="41"/>
  </cols>
  <sheetData>
    <row r="1" spans="1:17" s="27" customFormat="1" ht="24.95" customHeight="1" x14ac:dyDescent="0.25">
      <c r="A1" s="347" t="s">
        <v>133</v>
      </c>
      <c r="B1" s="347"/>
      <c r="C1" s="347"/>
      <c r="D1" s="347"/>
      <c r="E1" s="347"/>
      <c r="F1" s="347"/>
      <c r="G1" s="347"/>
    </row>
    <row r="2" spans="1:17" s="55" customFormat="1" ht="24.95" customHeight="1" thickBot="1" x14ac:dyDescent="0.25">
      <c r="A2" s="28" t="s">
        <v>485</v>
      </c>
      <c r="B2" s="53"/>
      <c r="C2" s="53"/>
      <c r="D2" s="53"/>
      <c r="E2" s="53"/>
      <c r="F2" s="53"/>
      <c r="G2" s="53"/>
      <c r="H2" s="53"/>
      <c r="I2" s="53"/>
      <c r="J2" s="53"/>
      <c r="K2" s="53"/>
      <c r="L2" s="53"/>
      <c r="M2" s="53"/>
      <c r="N2" s="53"/>
      <c r="O2" s="336" t="s">
        <v>586</v>
      </c>
      <c r="P2" s="54"/>
    </row>
    <row r="3" spans="1:17" s="39" customFormat="1" ht="20.100000000000001" customHeight="1" x14ac:dyDescent="0.25">
      <c r="A3" s="1023" t="s">
        <v>8</v>
      </c>
      <c r="B3" s="1019" t="s">
        <v>85</v>
      </c>
      <c r="C3" s="1020"/>
      <c r="D3" s="1020"/>
      <c r="E3" s="1020"/>
      <c r="F3" s="1020"/>
      <c r="G3" s="1020"/>
      <c r="H3" s="1020"/>
      <c r="I3" s="1020"/>
      <c r="J3" s="1020"/>
      <c r="K3" s="1020"/>
      <c r="L3" s="1020"/>
      <c r="M3" s="1020"/>
      <c r="N3" s="1020"/>
      <c r="O3" s="1020"/>
      <c r="P3" s="56"/>
    </row>
    <row r="4" spans="1:17" ht="20.100000000000001" customHeight="1" x14ac:dyDescent="0.25">
      <c r="A4" s="1024"/>
      <c r="B4" s="1021" t="s">
        <v>10</v>
      </c>
      <c r="C4" s="1021"/>
      <c r="D4" s="32" t="s">
        <v>69</v>
      </c>
      <c r="E4" s="32"/>
      <c r="F4" s="32" t="s">
        <v>70</v>
      </c>
      <c r="G4" s="32"/>
      <c r="H4" s="32" t="s">
        <v>71</v>
      </c>
      <c r="I4" s="32"/>
      <c r="J4" s="32" t="s">
        <v>72</v>
      </c>
      <c r="K4" s="32"/>
      <c r="L4" s="32" t="s">
        <v>73</v>
      </c>
      <c r="M4" s="32"/>
      <c r="N4" s="32" t="s">
        <v>74</v>
      </c>
      <c r="O4" s="57"/>
      <c r="P4" s="58"/>
    </row>
    <row r="5" spans="1:17" ht="20.100000000000001" customHeight="1" x14ac:dyDescent="0.25">
      <c r="A5" s="1025"/>
      <c r="B5" s="59">
        <v>2015</v>
      </c>
      <c r="C5" s="59">
        <v>2016</v>
      </c>
      <c r="D5" s="59">
        <v>2015</v>
      </c>
      <c r="E5" s="59">
        <v>2016</v>
      </c>
      <c r="F5" s="334">
        <v>2015</v>
      </c>
      <c r="G5" s="334">
        <v>2016</v>
      </c>
      <c r="H5" s="334">
        <v>2015</v>
      </c>
      <c r="I5" s="334">
        <v>2016</v>
      </c>
      <c r="J5" s="334">
        <v>2015</v>
      </c>
      <c r="K5" s="334">
        <v>2016</v>
      </c>
      <c r="L5" s="334">
        <v>2015</v>
      </c>
      <c r="M5" s="334">
        <v>2016</v>
      </c>
      <c r="N5" s="334">
        <v>2015</v>
      </c>
      <c r="O5" s="335">
        <v>2016</v>
      </c>
      <c r="P5" s="58"/>
    </row>
    <row r="6" spans="1:17" ht="20.100000000000001" customHeight="1" x14ac:dyDescent="0.25">
      <c r="A6" s="36" t="s">
        <v>10</v>
      </c>
      <c r="B6" s="37">
        <v>8026</v>
      </c>
      <c r="C6" s="37">
        <v>8896</v>
      </c>
      <c r="D6" s="37">
        <v>1082</v>
      </c>
      <c r="E6" s="37">
        <v>787</v>
      </c>
      <c r="F6" s="37">
        <v>717</v>
      </c>
      <c r="G6" s="37">
        <v>755</v>
      </c>
      <c r="H6" s="37">
        <v>661</v>
      </c>
      <c r="I6" s="37">
        <v>586</v>
      </c>
      <c r="J6" s="37">
        <v>887</v>
      </c>
      <c r="K6" s="37">
        <v>853</v>
      </c>
      <c r="L6" s="37">
        <v>623</v>
      </c>
      <c r="M6" s="37">
        <v>653</v>
      </c>
      <c r="N6" s="37">
        <v>672</v>
      </c>
      <c r="O6" s="37">
        <v>781</v>
      </c>
    </row>
    <row r="7" spans="1:17" s="39" customFormat="1" ht="20.100000000000001" customHeight="1" x14ac:dyDescent="0.25">
      <c r="A7" s="352" t="s">
        <v>260</v>
      </c>
      <c r="B7" s="40">
        <v>22</v>
      </c>
      <c r="C7" s="40">
        <v>21</v>
      </c>
      <c r="D7" s="40">
        <v>4</v>
      </c>
      <c r="E7" s="40">
        <v>0</v>
      </c>
      <c r="F7" s="40">
        <v>2</v>
      </c>
      <c r="G7" s="40">
        <v>1</v>
      </c>
      <c r="H7" s="40">
        <v>2</v>
      </c>
      <c r="I7" s="40">
        <v>0</v>
      </c>
      <c r="J7" s="40">
        <v>1</v>
      </c>
      <c r="K7" s="40">
        <v>1</v>
      </c>
      <c r="L7" s="40">
        <v>5</v>
      </c>
      <c r="M7" s="40">
        <v>7</v>
      </c>
      <c r="N7" s="40">
        <v>3</v>
      </c>
      <c r="O7" s="40">
        <v>1</v>
      </c>
    </row>
    <row r="8" spans="1:17" ht="20.100000000000001" customHeight="1" x14ac:dyDescent="0.25">
      <c r="A8" s="41" t="s">
        <v>17</v>
      </c>
      <c r="B8" s="42">
        <v>15</v>
      </c>
      <c r="C8" s="42">
        <v>12</v>
      </c>
      <c r="D8" s="42">
        <v>2</v>
      </c>
      <c r="E8" s="42">
        <v>0</v>
      </c>
      <c r="F8" s="42">
        <v>1</v>
      </c>
      <c r="G8" s="42">
        <v>1</v>
      </c>
      <c r="H8" s="42">
        <v>0</v>
      </c>
      <c r="I8" s="42">
        <v>0</v>
      </c>
      <c r="J8" s="42">
        <v>1</v>
      </c>
      <c r="K8" s="42">
        <v>1</v>
      </c>
      <c r="L8" s="42">
        <v>5</v>
      </c>
      <c r="M8" s="42">
        <v>2</v>
      </c>
      <c r="N8" s="42">
        <v>3</v>
      </c>
      <c r="O8" s="42">
        <v>0</v>
      </c>
    </row>
    <row r="9" spans="1:17" ht="20.100000000000001" customHeight="1" x14ac:dyDescent="0.25">
      <c r="A9" s="41" t="s">
        <v>18</v>
      </c>
      <c r="B9" s="42">
        <v>0</v>
      </c>
      <c r="C9" s="42">
        <v>0</v>
      </c>
      <c r="D9" s="42">
        <v>0</v>
      </c>
      <c r="E9" s="42">
        <v>0</v>
      </c>
      <c r="F9" s="42">
        <v>0</v>
      </c>
      <c r="G9" s="42">
        <v>0</v>
      </c>
      <c r="H9" s="42">
        <v>0</v>
      </c>
      <c r="I9" s="42">
        <v>0</v>
      </c>
      <c r="J9" s="42">
        <v>0</v>
      </c>
      <c r="K9" s="42">
        <v>0</v>
      </c>
      <c r="L9" s="42">
        <v>0</v>
      </c>
      <c r="M9" s="42">
        <v>0</v>
      </c>
      <c r="N9" s="42">
        <v>0</v>
      </c>
      <c r="O9" s="42">
        <v>0</v>
      </c>
    </row>
    <row r="10" spans="1:17" ht="20.100000000000001" customHeight="1" x14ac:dyDescent="0.25">
      <c r="A10" s="41" t="s">
        <v>19</v>
      </c>
      <c r="B10" s="42">
        <v>4</v>
      </c>
      <c r="C10" s="42">
        <v>0</v>
      </c>
      <c r="D10" s="42">
        <v>2</v>
      </c>
      <c r="E10" s="42">
        <v>0</v>
      </c>
      <c r="F10" s="42">
        <v>0</v>
      </c>
      <c r="G10" s="42">
        <v>0</v>
      </c>
      <c r="H10" s="42">
        <v>1</v>
      </c>
      <c r="I10" s="42">
        <v>0</v>
      </c>
      <c r="J10" s="42">
        <v>0</v>
      </c>
      <c r="K10" s="42">
        <v>0</v>
      </c>
      <c r="L10" s="42">
        <v>0</v>
      </c>
      <c r="M10" s="42">
        <v>0</v>
      </c>
      <c r="N10" s="42">
        <v>0</v>
      </c>
      <c r="O10" s="42">
        <v>0</v>
      </c>
    </row>
    <row r="11" spans="1:17" ht="20.100000000000001" customHeight="1" x14ac:dyDescent="0.25">
      <c r="A11" s="41" t="s">
        <v>559</v>
      </c>
      <c r="B11" s="42">
        <v>0</v>
      </c>
      <c r="C11" s="42">
        <v>2</v>
      </c>
      <c r="D11" s="42">
        <v>0</v>
      </c>
      <c r="E11" s="42">
        <v>0</v>
      </c>
      <c r="F11" s="42">
        <v>0</v>
      </c>
      <c r="G11" s="42">
        <v>0</v>
      </c>
      <c r="H11" s="42">
        <v>0</v>
      </c>
      <c r="I11" s="42">
        <v>0</v>
      </c>
      <c r="J11" s="42">
        <v>0</v>
      </c>
      <c r="K11" s="42">
        <v>0</v>
      </c>
      <c r="L11" s="42">
        <v>0</v>
      </c>
      <c r="M11" s="42">
        <v>0</v>
      </c>
      <c r="N11" s="42">
        <v>0</v>
      </c>
      <c r="O11" s="42">
        <v>1</v>
      </c>
    </row>
    <row r="12" spans="1:17" ht="20.100000000000001" customHeight="1" x14ac:dyDescent="0.25">
      <c r="A12" s="41" t="s">
        <v>560</v>
      </c>
      <c r="B12" s="42">
        <v>1</v>
      </c>
      <c r="C12" s="42">
        <v>0</v>
      </c>
      <c r="D12" s="42">
        <v>0</v>
      </c>
      <c r="E12" s="42">
        <v>0</v>
      </c>
      <c r="F12" s="42">
        <v>1</v>
      </c>
      <c r="G12" s="42">
        <v>0</v>
      </c>
      <c r="H12" s="42">
        <v>0</v>
      </c>
      <c r="I12" s="42">
        <v>0</v>
      </c>
      <c r="J12" s="42">
        <v>0</v>
      </c>
      <c r="K12" s="42">
        <v>0</v>
      </c>
      <c r="L12" s="42">
        <v>0</v>
      </c>
      <c r="M12" s="42">
        <v>0</v>
      </c>
      <c r="N12" s="42">
        <v>0</v>
      </c>
      <c r="O12" s="42">
        <v>0</v>
      </c>
    </row>
    <row r="13" spans="1:17" ht="20.100000000000001" customHeight="1" x14ac:dyDescent="0.25">
      <c r="A13" s="41" t="s">
        <v>561</v>
      </c>
      <c r="B13" s="42">
        <v>1</v>
      </c>
      <c r="C13" s="42">
        <v>0</v>
      </c>
      <c r="D13" s="42">
        <v>0</v>
      </c>
      <c r="E13" s="42">
        <v>0</v>
      </c>
      <c r="F13" s="42">
        <v>0</v>
      </c>
      <c r="G13" s="42">
        <v>0</v>
      </c>
      <c r="H13" s="42">
        <v>0</v>
      </c>
      <c r="I13" s="42">
        <v>0</v>
      </c>
      <c r="J13" s="42">
        <v>0</v>
      </c>
      <c r="K13" s="42">
        <v>0</v>
      </c>
      <c r="L13" s="42">
        <v>0</v>
      </c>
      <c r="M13" s="42">
        <v>0</v>
      </c>
      <c r="N13" s="42">
        <v>0</v>
      </c>
      <c r="O13" s="42">
        <v>0</v>
      </c>
    </row>
    <row r="14" spans="1:17" ht="20.100000000000001" customHeight="1" x14ac:dyDescent="0.25">
      <c r="A14" s="41" t="s">
        <v>562</v>
      </c>
      <c r="B14" s="42">
        <v>0</v>
      </c>
      <c r="C14" s="42">
        <v>0</v>
      </c>
      <c r="D14" s="42">
        <v>0</v>
      </c>
      <c r="E14" s="42">
        <v>0</v>
      </c>
      <c r="F14" s="42">
        <v>0</v>
      </c>
      <c r="G14" s="42">
        <v>0</v>
      </c>
      <c r="H14" s="42">
        <v>0</v>
      </c>
      <c r="I14" s="42">
        <v>0</v>
      </c>
      <c r="J14" s="42">
        <v>0</v>
      </c>
      <c r="K14" s="42">
        <v>0</v>
      </c>
      <c r="L14" s="42">
        <v>0</v>
      </c>
      <c r="M14" s="42">
        <v>0</v>
      </c>
      <c r="N14" s="42">
        <v>0</v>
      </c>
      <c r="O14" s="42">
        <v>0</v>
      </c>
      <c r="Q14" s="41" t="s">
        <v>1</v>
      </c>
    </row>
    <row r="15" spans="1:17" ht="20.100000000000001" customHeight="1" x14ac:dyDescent="0.25">
      <c r="A15" s="41" t="s">
        <v>20</v>
      </c>
      <c r="B15" s="42">
        <v>0</v>
      </c>
      <c r="C15" s="42">
        <v>0</v>
      </c>
      <c r="D15" s="42">
        <v>0</v>
      </c>
      <c r="E15" s="42">
        <v>0</v>
      </c>
      <c r="F15" s="42">
        <v>0</v>
      </c>
      <c r="G15" s="42">
        <v>0</v>
      </c>
      <c r="H15" s="42">
        <v>0</v>
      </c>
      <c r="I15" s="42">
        <v>0</v>
      </c>
      <c r="J15" s="42">
        <v>0</v>
      </c>
      <c r="K15" s="42">
        <v>0</v>
      </c>
      <c r="L15" s="42">
        <v>0</v>
      </c>
      <c r="M15" s="42">
        <v>0</v>
      </c>
      <c r="N15" s="42">
        <v>0</v>
      </c>
      <c r="O15" s="42">
        <v>0</v>
      </c>
    </row>
    <row r="16" spans="1:17" ht="20.100000000000001" customHeight="1" x14ac:dyDescent="0.25">
      <c r="A16" s="41" t="s">
        <v>563</v>
      </c>
      <c r="B16" s="42">
        <v>0</v>
      </c>
      <c r="C16" s="42">
        <v>0</v>
      </c>
      <c r="D16" s="42">
        <v>0</v>
      </c>
      <c r="E16" s="42">
        <v>0</v>
      </c>
      <c r="F16" s="42">
        <v>0</v>
      </c>
      <c r="G16" s="42">
        <v>0</v>
      </c>
      <c r="H16" s="42">
        <v>0</v>
      </c>
      <c r="I16" s="42">
        <v>0</v>
      </c>
      <c r="J16" s="42">
        <v>0</v>
      </c>
      <c r="K16" s="42">
        <v>0</v>
      </c>
      <c r="L16" s="42">
        <v>0</v>
      </c>
      <c r="M16" s="42">
        <v>0</v>
      </c>
      <c r="N16" s="42">
        <v>0</v>
      </c>
      <c r="O16" s="42">
        <v>0</v>
      </c>
    </row>
    <row r="17" spans="1:15" ht="20.100000000000001" customHeight="1" x14ac:dyDescent="0.25">
      <c r="A17" s="41" t="s">
        <v>564</v>
      </c>
      <c r="B17" s="42">
        <v>0</v>
      </c>
      <c r="C17" s="42">
        <v>0</v>
      </c>
      <c r="D17" s="42">
        <v>0</v>
      </c>
      <c r="E17" s="42">
        <v>0</v>
      </c>
      <c r="F17" s="42">
        <v>0</v>
      </c>
      <c r="G17" s="42">
        <v>0</v>
      </c>
      <c r="H17" s="42">
        <v>0</v>
      </c>
      <c r="I17" s="42">
        <v>0</v>
      </c>
      <c r="J17" s="42">
        <v>0</v>
      </c>
      <c r="K17" s="42">
        <v>0</v>
      </c>
      <c r="L17" s="42">
        <v>0</v>
      </c>
      <c r="M17" s="42">
        <v>0</v>
      </c>
      <c r="N17" s="42">
        <v>0</v>
      </c>
      <c r="O17" s="42">
        <v>0</v>
      </c>
    </row>
    <row r="18" spans="1:15" ht="20.100000000000001" customHeight="1" x14ac:dyDescent="0.25">
      <c r="A18" s="41" t="s">
        <v>21</v>
      </c>
      <c r="B18" s="42">
        <v>1</v>
      </c>
      <c r="C18" s="42">
        <v>7</v>
      </c>
      <c r="D18" s="42">
        <v>0</v>
      </c>
      <c r="E18" s="42">
        <v>0</v>
      </c>
      <c r="F18" s="42">
        <v>0</v>
      </c>
      <c r="G18" s="42">
        <v>0</v>
      </c>
      <c r="H18" s="42">
        <v>1</v>
      </c>
      <c r="I18" s="42">
        <v>0</v>
      </c>
      <c r="J18" s="42">
        <v>0</v>
      </c>
      <c r="K18" s="42">
        <v>0</v>
      </c>
      <c r="L18" s="42">
        <v>0</v>
      </c>
      <c r="M18" s="42">
        <v>5</v>
      </c>
      <c r="N18" s="42">
        <v>0</v>
      </c>
      <c r="O18" s="42">
        <v>0</v>
      </c>
    </row>
    <row r="19" spans="1:15" s="39" customFormat="1" ht="20.100000000000001" customHeight="1" x14ac:dyDescent="0.25">
      <c r="A19" s="352" t="s">
        <v>589</v>
      </c>
      <c r="B19" s="40">
        <v>25</v>
      </c>
      <c r="C19" s="40">
        <v>28</v>
      </c>
      <c r="D19" s="40">
        <v>4</v>
      </c>
      <c r="E19" s="40">
        <v>1</v>
      </c>
      <c r="F19" s="40">
        <v>2</v>
      </c>
      <c r="G19" s="40">
        <v>6</v>
      </c>
      <c r="H19" s="40">
        <v>2</v>
      </c>
      <c r="I19" s="40">
        <v>4</v>
      </c>
      <c r="J19" s="40">
        <v>0</v>
      </c>
      <c r="K19" s="40">
        <v>4</v>
      </c>
      <c r="L19" s="40">
        <v>2</v>
      </c>
      <c r="M19" s="40">
        <v>0</v>
      </c>
      <c r="N19" s="40">
        <v>1</v>
      </c>
      <c r="O19" s="40">
        <v>0</v>
      </c>
    </row>
    <row r="20" spans="1:15" ht="20.100000000000001" customHeight="1" x14ac:dyDescent="0.25">
      <c r="A20" s="41" t="s">
        <v>22</v>
      </c>
      <c r="B20" s="42">
        <v>9</v>
      </c>
      <c r="C20" s="42">
        <v>10</v>
      </c>
      <c r="D20" s="42">
        <v>3</v>
      </c>
      <c r="E20" s="42">
        <v>0</v>
      </c>
      <c r="F20" s="42">
        <v>1</v>
      </c>
      <c r="G20" s="42">
        <v>4</v>
      </c>
      <c r="H20" s="42">
        <v>0</v>
      </c>
      <c r="I20" s="42">
        <v>0</v>
      </c>
      <c r="J20" s="42">
        <v>0</v>
      </c>
      <c r="K20" s="42">
        <v>0</v>
      </c>
      <c r="L20" s="42">
        <v>1</v>
      </c>
      <c r="M20" s="42">
        <v>0</v>
      </c>
      <c r="N20" s="42">
        <v>1</v>
      </c>
      <c r="O20" s="42">
        <v>0</v>
      </c>
    </row>
    <row r="21" spans="1:15" ht="20.100000000000001" customHeight="1" x14ac:dyDescent="0.25">
      <c r="A21" s="41" t="s">
        <v>23</v>
      </c>
      <c r="B21" s="42">
        <v>3</v>
      </c>
      <c r="C21" s="42">
        <v>2</v>
      </c>
      <c r="D21" s="42">
        <v>0</v>
      </c>
      <c r="E21" s="42">
        <v>0</v>
      </c>
      <c r="F21" s="42">
        <v>0</v>
      </c>
      <c r="G21" s="42">
        <v>0</v>
      </c>
      <c r="H21" s="42">
        <v>0</v>
      </c>
      <c r="I21" s="42">
        <v>0</v>
      </c>
      <c r="J21" s="42">
        <v>0</v>
      </c>
      <c r="K21" s="42">
        <v>1</v>
      </c>
      <c r="L21" s="42">
        <v>0</v>
      </c>
      <c r="M21" s="42">
        <v>0</v>
      </c>
      <c r="N21" s="42">
        <v>0</v>
      </c>
      <c r="O21" s="42">
        <v>0</v>
      </c>
    </row>
    <row r="22" spans="1:15" ht="20.100000000000001" customHeight="1" x14ac:dyDescent="0.25">
      <c r="A22" s="41" t="s">
        <v>565</v>
      </c>
      <c r="B22" s="42">
        <v>0</v>
      </c>
      <c r="C22" s="42">
        <v>4</v>
      </c>
      <c r="D22" s="42">
        <v>0</v>
      </c>
      <c r="E22" s="42">
        <v>0</v>
      </c>
      <c r="F22" s="42">
        <v>0</v>
      </c>
      <c r="G22" s="42">
        <v>0</v>
      </c>
      <c r="H22" s="42">
        <v>0</v>
      </c>
      <c r="I22" s="42">
        <v>1</v>
      </c>
      <c r="J22" s="42">
        <v>0</v>
      </c>
      <c r="K22" s="42">
        <v>0</v>
      </c>
      <c r="L22" s="42">
        <v>0</v>
      </c>
      <c r="M22" s="42">
        <v>0</v>
      </c>
      <c r="N22" s="42">
        <v>0</v>
      </c>
      <c r="O22" s="42">
        <v>0</v>
      </c>
    </row>
    <row r="23" spans="1:15" ht="20.100000000000001" customHeight="1" x14ac:dyDescent="0.25">
      <c r="A23" s="41" t="s">
        <v>24</v>
      </c>
      <c r="B23" s="42">
        <v>3</v>
      </c>
      <c r="C23" s="42">
        <v>4</v>
      </c>
      <c r="D23" s="42">
        <v>0</v>
      </c>
      <c r="E23" s="42">
        <v>1</v>
      </c>
      <c r="F23" s="42">
        <v>0</v>
      </c>
      <c r="G23" s="42">
        <v>0</v>
      </c>
      <c r="H23" s="42">
        <v>2</v>
      </c>
      <c r="I23" s="42">
        <v>0</v>
      </c>
      <c r="J23" s="42">
        <v>0</v>
      </c>
      <c r="K23" s="42">
        <v>2</v>
      </c>
      <c r="L23" s="42">
        <v>0</v>
      </c>
      <c r="M23" s="42">
        <v>0</v>
      </c>
      <c r="N23" s="42">
        <v>0</v>
      </c>
      <c r="O23" s="42">
        <v>0</v>
      </c>
    </row>
    <row r="24" spans="1:15" ht="20.100000000000001" customHeight="1" x14ac:dyDescent="0.25">
      <c r="A24" s="41" t="s">
        <v>566</v>
      </c>
      <c r="B24" s="42">
        <v>1</v>
      </c>
      <c r="C24" s="42">
        <v>0</v>
      </c>
      <c r="D24" s="42">
        <v>1</v>
      </c>
      <c r="E24" s="42">
        <v>0</v>
      </c>
      <c r="F24" s="42">
        <v>0</v>
      </c>
      <c r="G24" s="42">
        <v>0</v>
      </c>
      <c r="H24" s="42">
        <v>0</v>
      </c>
      <c r="I24" s="42">
        <v>0</v>
      </c>
      <c r="J24" s="42">
        <v>0</v>
      </c>
      <c r="K24" s="42">
        <v>0</v>
      </c>
      <c r="L24" s="42">
        <v>0</v>
      </c>
      <c r="M24" s="42">
        <v>0</v>
      </c>
      <c r="N24" s="42">
        <v>0</v>
      </c>
      <c r="O24" s="42">
        <v>0</v>
      </c>
    </row>
    <row r="25" spans="1:15" ht="20.100000000000001" customHeight="1" x14ac:dyDescent="0.25">
      <c r="A25" s="41" t="s">
        <v>567</v>
      </c>
      <c r="B25" s="42">
        <v>2</v>
      </c>
      <c r="C25" s="42">
        <v>1</v>
      </c>
      <c r="D25" s="42">
        <v>0</v>
      </c>
      <c r="E25" s="42">
        <v>0</v>
      </c>
      <c r="F25" s="42">
        <v>1</v>
      </c>
      <c r="G25" s="42">
        <v>0</v>
      </c>
      <c r="H25" s="42">
        <v>0</v>
      </c>
      <c r="I25" s="42">
        <v>0</v>
      </c>
      <c r="J25" s="42">
        <v>0</v>
      </c>
      <c r="K25" s="42">
        <v>1</v>
      </c>
      <c r="L25" s="42">
        <v>0</v>
      </c>
      <c r="M25" s="42">
        <v>0</v>
      </c>
      <c r="N25" s="42">
        <v>0</v>
      </c>
      <c r="O25" s="42">
        <v>0</v>
      </c>
    </row>
    <row r="26" spans="1:15" ht="20.100000000000001" customHeight="1" x14ac:dyDescent="0.25">
      <c r="A26" s="41" t="s">
        <v>568</v>
      </c>
      <c r="B26" s="42">
        <v>0</v>
      </c>
      <c r="C26" s="42">
        <v>0</v>
      </c>
      <c r="D26" s="42">
        <v>0</v>
      </c>
      <c r="E26" s="42">
        <v>0</v>
      </c>
      <c r="F26" s="42">
        <v>0</v>
      </c>
      <c r="G26" s="42">
        <v>0</v>
      </c>
      <c r="H26" s="42">
        <v>0</v>
      </c>
      <c r="I26" s="42">
        <v>0</v>
      </c>
      <c r="J26" s="42">
        <v>0</v>
      </c>
      <c r="K26" s="42">
        <v>0</v>
      </c>
      <c r="L26" s="42">
        <v>0</v>
      </c>
      <c r="M26" s="42">
        <v>0</v>
      </c>
      <c r="N26" s="42">
        <v>0</v>
      </c>
      <c r="O26" s="42">
        <v>0</v>
      </c>
    </row>
    <row r="27" spans="1:15" ht="20.100000000000001" customHeight="1" x14ac:dyDescent="0.25">
      <c r="A27" s="41" t="s">
        <v>25</v>
      </c>
      <c r="B27" s="42">
        <v>1</v>
      </c>
      <c r="C27" s="42">
        <v>3</v>
      </c>
      <c r="D27" s="42">
        <v>0</v>
      </c>
      <c r="E27" s="42">
        <v>0</v>
      </c>
      <c r="F27" s="42">
        <v>0</v>
      </c>
      <c r="G27" s="42">
        <v>0</v>
      </c>
      <c r="H27" s="42">
        <v>0</v>
      </c>
      <c r="I27" s="42">
        <v>2</v>
      </c>
      <c r="J27" s="42">
        <v>0</v>
      </c>
      <c r="K27" s="42">
        <v>0</v>
      </c>
      <c r="L27" s="42">
        <v>0</v>
      </c>
      <c r="M27" s="42">
        <v>0</v>
      </c>
      <c r="N27" s="42">
        <v>0</v>
      </c>
      <c r="O27" s="42">
        <v>0</v>
      </c>
    </row>
    <row r="28" spans="1:15" ht="20.100000000000001" customHeight="1" x14ac:dyDescent="0.25">
      <c r="A28" s="41" t="s">
        <v>569</v>
      </c>
      <c r="B28" s="42">
        <v>5</v>
      </c>
      <c r="C28" s="42">
        <v>3</v>
      </c>
      <c r="D28" s="42">
        <v>0</v>
      </c>
      <c r="E28" s="42">
        <v>0</v>
      </c>
      <c r="F28" s="42">
        <v>0</v>
      </c>
      <c r="G28" s="42">
        <v>2</v>
      </c>
      <c r="H28" s="42">
        <v>0</v>
      </c>
      <c r="I28" s="42">
        <v>1</v>
      </c>
      <c r="J28" s="42">
        <v>0</v>
      </c>
      <c r="K28" s="42">
        <v>0</v>
      </c>
      <c r="L28" s="42">
        <v>0</v>
      </c>
      <c r="M28" s="42">
        <v>0</v>
      </c>
      <c r="N28" s="42">
        <v>0</v>
      </c>
      <c r="O28" s="42">
        <v>0</v>
      </c>
    </row>
    <row r="29" spans="1:15" ht="20.100000000000001" customHeight="1" x14ac:dyDescent="0.25">
      <c r="A29" s="41" t="s">
        <v>570</v>
      </c>
      <c r="B29" s="42">
        <v>0</v>
      </c>
      <c r="C29" s="42">
        <v>0</v>
      </c>
      <c r="D29" s="42">
        <v>0</v>
      </c>
      <c r="E29" s="42">
        <v>0</v>
      </c>
      <c r="F29" s="42">
        <v>0</v>
      </c>
      <c r="G29" s="42">
        <v>0</v>
      </c>
      <c r="H29" s="42">
        <v>0</v>
      </c>
      <c r="I29" s="42">
        <v>0</v>
      </c>
      <c r="J29" s="42">
        <v>0</v>
      </c>
      <c r="K29" s="42">
        <v>0</v>
      </c>
      <c r="L29" s="42">
        <v>0</v>
      </c>
      <c r="M29" s="42">
        <v>0</v>
      </c>
      <c r="N29" s="42">
        <v>0</v>
      </c>
      <c r="O29" s="42">
        <v>0</v>
      </c>
    </row>
    <row r="30" spans="1:15" ht="20.100000000000001" customHeight="1" x14ac:dyDescent="0.25">
      <c r="A30" s="41" t="s">
        <v>26</v>
      </c>
      <c r="B30" s="42">
        <v>1</v>
      </c>
      <c r="C30" s="42">
        <v>1</v>
      </c>
      <c r="D30" s="42">
        <v>0</v>
      </c>
      <c r="E30" s="42">
        <v>0</v>
      </c>
      <c r="F30" s="42">
        <v>0</v>
      </c>
      <c r="G30" s="42">
        <v>0</v>
      </c>
      <c r="H30" s="42">
        <v>0</v>
      </c>
      <c r="I30" s="42">
        <v>0</v>
      </c>
      <c r="J30" s="42">
        <v>0</v>
      </c>
      <c r="K30" s="42">
        <v>0</v>
      </c>
      <c r="L30" s="42">
        <v>1</v>
      </c>
      <c r="M30" s="42">
        <v>0</v>
      </c>
      <c r="N30" s="42">
        <v>0</v>
      </c>
      <c r="O30" s="42">
        <v>0</v>
      </c>
    </row>
    <row r="31" spans="1:15" s="39" customFormat="1" ht="20.100000000000001" customHeight="1" x14ac:dyDescent="0.25">
      <c r="A31" s="352" t="s">
        <v>258</v>
      </c>
      <c r="B31" s="40">
        <v>368</v>
      </c>
      <c r="C31" s="40">
        <v>340</v>
      </c>
      <c r="D31" s="40">
        <v>19</v>
      </c>
      <c r="E31" s="40">
        <v>19</v>
      </c>
      <c r="F31" s="40">
        <v>40</v>
      </c>
      <c r="G31" s="40">
        <v>19</v>
      </c>
      <c r="H31" s="40">
        <v>50</v>
      </c>
      <c r="I31" s="40">
        <v>16</v>
      </c>
      <c r="J31" s="40">
        <v>29</v>
      </c>
      <c r="K31" s="40">
        <v>32</v>
      </c>
      <c r="L31" s="40">
        <v>46</v>
      </c>
      <c r="M31" s="40">
        <v>39</v>
      </c>
      <c r="N31" s="40">
        <v>14</v>
      </c>
      <c r="O31" s="40">
        <v>52</v>
      </c>
    </row>
    <row r="32" spans="1:15" ht="20.100000000000001" customHeight="1" x14ac:dyDescent="0.25">
      <c r="A32" s="41" t="s">
        <v>27</v>
      </c>
      <c r="B32" s="42">
        <v>54</v>
      </c>
      <c r="C32" s="42">
        <v>42</v>
      </c>
      <c r="D32" s="42">
        <v>8</v>
      </c>
      <c r="E32" s="42">
        <v>7</v>
      </c>
      <c r="F32" s="42">
        <v>4</v>
      </c>
      <c r="G32" s="42">
        <v>2</v>
      </c>
      <c r="H32" s="42">
        <v>2</v>
      </c>
      <c r="I32" s="42">
        <v>2</v>
      </c>
      <c r="J32" s="42">
        <v>9</v>
      </c>
      <c r="K32" s="42">
        <v>4</v>
      </c>
      <c r="L32" s="42">
        <v>0</v>
      </c>
      <c r="M32" s="42">
        <v>4</v>
      </c>
      <c r="N32" s="42">
        <v>2</v>
      </c>
      <c r="O32" s="42">
        <v>4</v>
      </c>
    </row>
    <row r="33" spans="1:15" ht="20.100000000000001" customHeight="1" x14ac:dyDescent="0.25">
      <c r="A33" s="41" t="s">
        <v>28</v>
      </c>
      <c r="B33" s="42">
        <v>274</v>
      </c>
      <c r="C33" s="42">
        <v>233</v>
      </c>
      <c r="D33" s="42">
        <v>11</v>
      </c>
      <c r="E33" s="42">
        <v>11</v>
      </c>
      <c r="F33" s="42">
        <v>34</v>
      </c>
      <c r="G33" s="42">
        <v>14</v>
      </c>
      <c r="H33" s="42">
        <v>45</v>
      </c>
      <c r="I33" s="42">
        <v>10</v>
      </c>
      <c r="J33" s="42">
        <v>19</v>
      </c>
      <c r="K33" s="42">
        <v>21</v>
      </c>
      <c r="L33" s="42">
        <v>42</v>
      </c>
      <c r="M33" s="42">
        <v>33</v>
      </c>
      <c r="N33" s="42">
        <v>11</v>
      </c>
      <c r="O33" s="42">
        <v>42</v>
      </c>
    </row>
    <row r="34" spans="1:15" ht="20.100000000000001" customHeight="1" x14ac:dyDescent="0.25">
      <c r="A34" s="41" t="s">
        <v>29</v>
      </c>
      <c r="B34" s="42">
        <v>40</v>
      </c>
      <c r="C34" s="42">
        <v>65</v>
      </c>
      <c r="D34" s="42">
        <v>0</v>
      </c>
      <c r="E34" s="42">
        <v>1</v>
      </c>
      <c r="F34" s="42">
        <v>2</v>
      </c>
      <c r="G34" s="42">
        <v>3</v>
      </c>
      <c r="H34" s="42">
        <v>3</v>
      </c>
      <c r="I34" s="42">
        <v>4</v>
      </c>
      <c r="J34" s="42">
        <v>1</v>
      </c>
      <c r="K34" s="42">
        <v>7</v>
      </c>
      <c r="L34" s="42">
        <v>4</v>
      </c>
      <c r="M34" s="42">
        <v>2</v>
      </c>
      <c r="N34" s="42">
        <v>1</v>
      </c>
      <c r="O34" s="42">
        <v>6</v>
      </c>
    </row>
    <row r="35" spans="1:15" s="39" customFormat="1" ht="20.100000000000001" customHeight="1" x14ac:dyDescent="0.25">
      <c r="A35" s="352" t="s">
        <v>259</v>
      </c>
      <c r="B35" s="40">
        <v>5161</v>
      </c>
      <c r="C35" s="40">
        <v>6229</v>
      </c>
      <c r="D35" s="40">
        <v>464</v>
      </c>
      <c r="E35" s="40">
        <v>552</v>
      </c>
      <c r="F35" s="40">
        <v>497</v>
      </c>
      <c r="G35" s="40">
        <v>544</v>
      </c>
      <c r="H35" s="40">
        <v>476</v>
      </c>
      <c r="I35" s="40">
        <v>409</v>
      </c>
      <c r="J35" s="40">
        <v>448</v>
      </c>
      <c r="K35" s="40">
        <v>402</v>
      </c>
      <c r="L35" s="40">
        <v>414</v>
      </c>
      <c r="M35" s="40">
        <v>463</v>
      </c>
      <c r="N35" s="40">
        <v>519</v>
      </c>
      <c r="O35" s="40">
        <v>582</v>
      </c>
    </row>
    <row r="36" spans="1:15" ht="20.100000000000001" customHeight="1" x14ac:dyDescent="0.25">
      <c r="A36" s="41" t="s">
        <v>30</v>
      </c>
      <c r="B36" s="42">
        <v>178</v>
      </c>
      <c r="C36" s="42">
        <v>271</v>
      </c>
      <c r="D36" s="42">
        <v>16</v>
      </c>
      <c r="E36" s="42">
        <v>32</v>
      </c>
      <c r="F36" s="42">
        <v>16</v>
      </c>
      <c r="G36" s="42">
        <v>12</v>
      </c>
      <c r="H36" s="42">
        <v>12</v>
      </c>
      <c r="I36" s="42">
        <v>15</v>
      </c>
      <c r="J36" s="42">
        <v>5</v>
      </c>
      <c r="K36" s="42">
        <v>23</v>
      </c>
      <c r="L36" s="42">
        <v>7</v>
      </c>
      <c r="M36" s="42">
        <v>20</v>
      </c>
      <c r="N36" s="42">
        <v>6</v>
      </c>
      <c r="O36" s="42">
        <v>25</v>
      </c>
    </row>
    <row r="37" spans="1:15" ht="20.100000000000001" customHeight="1" x14ac:dyDescent="0.25">
      <c r="A37" s="41" t="s">
        <v>31</v>
      </c>
      <c r="B37" s="42">
        <v>12</v>
      </c>
      <c r="C37" s="42">
        <v>6</v>
      </c>
      <c r="D37" s="42">
        <v>3</v>
      </c>
      <c r="E37" s="42">
        <v>0</v>
      </c>
      <c r="F37" s="42">
        <v>3</v>
      </c>
      <c r="G37" s="42">
        <v>2</v>
      </c>
      <c r="H37" s="42">
        <v>0</v>
      </c>
      <c r="I37" s="42">
        <v>0</v>
      </c>
      <c r="J37" s="42">
        <v>1</v>
      </c>
      <c r="K37" s="42">
        <v>0</v>
      </c>
      <c r="L37" s="42">
        <v>0</v>
      </c>
      <c r="M37" s="42">
        <v>0</v>
      </c>
      <c r="N37" s="42">
        <v>1</v>
      </c>
      <c r="O37" s="42">
        <v>0</v>
      </c>
    </row>
    <row r="38" spans="1:15" ht="20.100000000000001" customHeight="1" x14ac:dyDescent="0.25">
      <c r="A38" s="41" t="s">
        <v>32</v>
      </c>
      <c r="B38" s="42">
        <v>74</v>
      </c>
      <c r="C38" s="42">
        <v>118</v>
      </c>
      <c r="D38" s="42">
        <v>12</v>
      </c>
      <c r="E38" s="42">
        <v>12</v>
      </c>
      <c r="F38" s="42">
        <v>19</v>
      </c>
      <c r="G38" s="42">
        <v>27</v>
      </c>
      <c r="H38" s="42">
        <v>4</v>
      </c>
      <c r="I38" s="42">
        <v>13</v>
      </c>
      <c r="J38" s="42">
        <v>4</v>
      </c>
      <c r="K38" s="42">
        <v>11</v>
      </c>
      <c r="L38" s="42">
        <v>8</v>
      </c>
      <c r="M38" s="42">
        <v>11</v>
      </c>
      <c r="N38" s="42">
        <v>2</v>
      </c>
      <c r="O38" s="42">
        <v>7</v>
      </c>
    </row>
    <row r="39" spans="1:15" ht="20.100000000000001" customHeight="1" x14ac:dyDescent="0.25">
      <c r="A39" s="41" t="s">
        <v>33</v>
      </c>
      <c r="B39" s="42">
        <v>3306</v>
      </c>
      <c r="C39" s="42">
        <v>4252</v>
      </c>
      <c r="D39" s="42">
        <v>245</v>
      </c>
      <c r="E39" s="42">
        <v>281</v>
      </c>
      <c r="F39" s="42">
        <v>271</v>
      </c>
      <c r="G39" s="42">
        <v>341</v>
      </c>
      <c r="H39" s="42">
        <v>315</v>
      </c>
      <c r="I39" s="42">
        <v>264</v>
      </c>
      <c r="J39" s="42">
        <v>299</v>
      </c>
      <c r="K39" s="42">
        <v>267</v>
      </c>
      <c r="L39" s="42">
        <v>289</v>
      </c>
      <c r="M39" s="42">
        <v>324</v>
      </c>
      <c r="N39" s="42">
        <v>384</v>
      </c>
      <c r="O39" s="42">
        <v>442</v>
      </c>
    </row>
    <row r="40" spans="1:15" ht="20.100000000000001" customHeight="1" x14ac:dyDescent="0.25">
      <c r="A40" s="41" t="s">
        <v>34</v>
      </c>
      <c r="B40" s="42">
        <v>32</v>
      </c>
      <c r="C40" s="42">
        <v>46</v>
      </c>
      <c r="D40" s="42">
        <v>2</v>
      </c>
      <c r="E40" s="42">
        <v>2</v>
      </c>
      <c r="F40" s="42">
        <v>0</v>
      </c>
      <c r="G40" s="42">
        <v>2</v>
      </c>
      <c r="H40" s="42">
        <v>3</v>
      </c>
      <c r="I40" s="42">
        <v>13</v>
      </c>
      <c r="J40" s="42">
        <v>1</v>
      </c>
      <c r="K40" s="42">
        <v>3</v>
      </c>
      <c r="L40" s="42">
        <v>5</v>
      </c>
      <c r="M40" s="42">
        <v>3</v>
      </c>
      <c r="N40" s="42">
        <v>9</v>
      </c>
      <c r="O40" s="42">
        <v>0</v>
      </c>
    </row>
    <row r="41" spans="1:15" ht="20.100000000000001" customHeight="1" x14ac:dyDescent="0.25">
      <c r="A41" s="41" t="s">
        <v>571</v>
      </c>
      <c r="B41" s="42">
        <v>0</v>
      </c>
      <c r="C41" s="42">
        <v>1</v>
      </c>
      <c r="D41" s="42">
        <v>0</v>
      </c>
      <c r="E41" s="42">
        <v>0</v>
      </c>
      <c r="F41" s="42">
        <v>0</v>
      </c>
      <c r="G41" s="42">
        <v>0</v>
      </c>
      <c r="H41" s="42">
        <v>0</v>
      </c>
      <c r="I41" s="42">
        <v>0</v>
      </c>
      <c r="J41" s="42">
        <v>0</v>
      </c>
      <c r="K41" s="42">
        <v>0</v>
      </c>
      <c r="L41" s="42">
        <v>0</v>
      </c>
      <c r="M41" s="42">
        <v>0</v>
      </c>
      <c r="N41" s="42">
        <v>0</v>
      </c>
      <c r="O41" s="42">
        <v>0</v>
      </c>
    </row>
    <row r="42" spans="1:15" ht="20.100000000000001" customHeight="1" x14ac:dyDescent="0.25">
      <c r="A42" s="41" t="s">
        <v>35</v>
      </c>
      <c r="B42" s="42">
        <v>0</v>
      </c>
      <c r="C42" s="42">
        <v>0</v>
      </c>
      <c r="D42" s="42">
        <v>0</v>
      </c>
      <c r="E42" s="42">
        <v>0</v>
      </c>
      <c r="F42" s="42">
        <v>0</v>
      </c>
      <c r="G42" s="42">
        <v>0</v>
      </c>
      <c r="H42" s="42">
        <v>0</v>
      </c>
      <c r="I42" s="42">
        <v>0</v>
      </c>
      <c r="J42" s="42">
        <v>0</v>
      </c>
      <c r="K42" s="42">
        <v>0</v>
      </c>
      <c r="L42" s="42">
        <v>0</v>
      </c>
      <c r="M42" s="42">
        <v>0</v>
      </c>
      <c r="N42" s="42">
        <v>0</v>
      </c>
      <c r="O42" s="42">
        <v>0</v>
      </c>
    </row>
    <row r="43" spans="1:15" ht="20.100000000000001" customHeight="1" x14ac:dyDescent="0.25">
      <c r="A43" s="41" t="s">
        <v>36</v>
      </c>
      <c r="B43" s="42">
        <v>5</v>
      </c>
      <c r="C43" s="42">
        <v>1</v>
      </c>
      <c r="D43" s="42">
        <v>0</v>
      </c>
      <c r="E43" s="42">
        <v>0</v>
      </c>
      <c r="F43" s="42">
        <v>3</v>
      </c>
      <c r="G43" s="42">
        <v>0</v>
      </c>
      <c r="H43" s="42">
        <v>0</v>
      </c>
      <c r="I43" s="42">
        <v>0</v>
      </c>
      <c r="J43" s="42">
        <v>0</v>
      </c>
      <c r="K43" s="42">
        <v>0</v>
      </c>
      <c r="L43" s="42">
        <v>2</v>
      </c>
      <c r="M43" s="42">
        <v>0</v>
      </c>
      <c r="N43" s="42">
        <v>0</v>
      </c>
      <c r="O43" s="42">
        <v>0</v>
      </c>
    </row>
    <row r="44" spans="1:15" ht="20.100000000000001" customHeight="1" x14ac:dyDescent="0.25">
      <c r="A44" s="41" t="s">
        <v>37</v>
      </c>
      <c r="B44" s="42">
        <v>1503</v>
      </c>
      <c r="C44" s="42">
        <v>1459</v>
      </c>
      <c r="D44" s="42">
        <v>182</v>
      </c>
      <c r="E44" s="42">
        <v>222</v>
      </c>
      <c r="F44" s="42">
        <v>181</v>
      </c>
      <c r="G44" s="42">
        <v>149</v>
      </c>
      <c r="H44" s="42">
        <v>136</v>
      </c>
      <c r="I44" s="42">
        <v>98</v>
      </c>
      <c r="J44" s="42">
        <v>133</v>
      </c>
      <c r="K44" s="42">
        <v>94</v>
      </c>
      <c r="L44" s="42">
        <v>101</v>
      </c>
      <c r="M44" s="42">
        <v>96</v>
      </c>
      <c r="N44" s="42">
        <v>112</v>
      </c>
      <c r="O44" s="42">
        <v>106</v>
      </c>
    </row>
    <row r="45" spans="1:15" ht="20.100000000000001" customHeight="1" x14ac:dyDescent="0.25">
      <c r="A45" s="41" t="s">
        <v>38</v>
      </c>
      <c r="B45" s="42">
        <v>0</v>
      </c>
      <c r="C45" s="42">
        <v>0</v>
      </c>
      <c r="D45" s="42">
        <v>0</v>
      </c>
      <c r="E45" s="42">
        <v>0</v>
      </c>
      <c r="F45" s="42">
        <v>0</v>
      </c>
      <c r="G45" s="42">
        <v>0</v>
      </c>
      <c r="H45" s="42">
        <v>0</v>
      </c>
      <c r="I45" s="42">
        <v>0</v>
      </c>
      <c r="J45" s="42">
        <v>0</v>
      </c>
      <c r="K45" s="42">
        <v>0</v>
      </c>
      <c r="L45" s="42">
        <v>0</v>
      </c>
      <c r="M45" s="42">
        <v>0</v>
      </c>
      <c r="N45" s="42">
        <v>0</v>
      </c>
      <c r="O45" s="42">
        <v>0</v>
      </c>
    </row>
    <row r="46" spans="1:15" ht="20.100000000000001" customHeight="1" x14ac:dyDescent="0.25">
      <c r="A46" s="41" t="s">
        <v>39</v>
      </c>
      <c r="B46" s="42">
        <v>23</v>
      </c>
      <c r="C46" s="42">
        <v>35</v>
      </c>
      <c r="D46" s="42">
        <v>2</v>
      </c>
      <c r="E46" s="42">
        <v>1</v>
      </c>
      <c r="F46" s="42">
        <v>0</v>
      </c>
      <c r="G46" s="42">
        <v>10</v>
      </c>
      <c r="H46" s="42">
        <v>5</v>
      </c>
      <c r="I46" s="42">
        <v>1</v>
      </c>
      <c r="J46" s="42">
        <v>2</v>
      </c>
      <c r="K46" s="42">
        <v>0</v>
      </c>
      <c r="L46" s="42">
        <v>0</v>
      </c>
      <c r="M46" s="42">
        <v>2</v>
      </c>
      <c r="N46" s="42">
        <v>1</v>
      </c>
      <c r="O46" s="42">
        <v>0</v>
      </c>
    </row>
    <row r="47" spans="1:15" ht="20.100000000000001" customHeight="1" x14ac:dyDescent="0.25">
      <c r="A47" s="41" t="s">
        <v>40</v>
      </c>
      <c r="B47" s="42">
        <v>28</v>
      </c>
      <c r="C47" s="42">
        <v>40</v>
      </c>
      <c r="D47" s="42">
        <v>2</v>
      </c>
      <c r="E47" s="42">
        <v>2</v>
      </c>
      <c r="F47" s="42">
        <v>4</v>
      </c>
      <c r="G47" s="42">
        <v>1</v>
      </c>
      <c r="H47" s="42">
        <v>1</v>
      </c>
      <c r="I47" s="42">
        <v>5</v>
      </c>
      <c r="J47" s="42">
        <v>3</v>
      </c>
      <c r="K47" s="42">
        <v>4</v>
      </c>
      <c r="L47" s="42">
        <v>2</v>
      </c>
      <c r="M47" s="42">
        <v>7</v>
      </c>
      <c r="N47" s="42">
        <v>4</v>
      </c>
      <c r="O47" s="42">
        <v>2</v>
      </c>
    </row>
    <row r="48" spans="1:15" s="39" customFormat="1" ht="20.100000000000001" customHeight="1" x14ac:dyDescent="0.25">
      <c r="A48" s="352" t="s">
        <v>590</v>
      </c>
      <c r="B48" s="40">
        <v>85</v>
      </c>
      <c r="C48" s="40">
        <v>132</v>
      </c>
      <c r="D48" s="40">
        <v>5</v>
      </c>
      <c r="E48" s="40">
        <v>14</v>
      </c>
      <c r="F48" s="40">
        <v>6</v>
      </c>
      <c r="G48" s="40">
        <v>6</v>
      </c>
      <c r="H48" s="40">
        <v>2</v>
      </c>
      <c r="I48" s="40">
        <v>8</v>
      </c>
      <c r="J48" s="40">
        <v>3</v>
      </c>
      <c r="K48" s="40">
        <v>12</v>
      </c>
      <c r="L48" s="40">
        <v>8</v>
      </c>
      <c r="M48" s="40">
        <v>10</v>
      </c>
      <c r="N48" s="40">
        <v>6</v>
      </c>
      <c r="O48" s="40">
        <v>17</v>
      </c>
    </row>
    <row r="49" spans="1:15" ht="20.100000000000001" customHeight="1" x14ac:dyDescent="0.25">
      <c r="A49" s="41" t="s">
        <v>265</v>
      </c>
      <c r="B49" s="42">
        <v>0</v>
      </c>
      <c r="C49" s="42">
        <v>0</v>
      </c>
      <c r="D49" s="42">
        <v>0</v>
      </c>
      <c r="E49" s="42">
        <v>0</v>
      </c>
      <c r="F49" s="42">
        <v>0</v>
      </c>
      <c r="G49" s="42">
        <v>0</v>
      </c>
      <c r="H49" s="42">
        <v>0</v>
      </c>
      <c r="I49" s="42">
        <v>0</v>
      </c>
      <c r="J49" s="42">
        <v>0</v>
      </c>
      <c r="K49" s="42">
        <v>0</v>
      </c>
      <c r="L49" s="42">
        <v>0</v>
      </c>
      <c r="M49" s="42">
        <v>0</v>
      </c>
      <c r="N49" s="42">
        <v>0</v>
      </c>
      <c r="O49" s="42">
        <v>0</v>
      </c>
    </row>
    <row r="50" spans="1:15" ht="20.100000000000001" customHeight="1" x14ac:dyDescent="0.25">
      <c r="A50" s="41" t="s">
        <v>572</v>
      </c>
      <c r="B50" s="42">
        <v>0</v>
      </c>
      <c r="C50" s="42">
        <v>1</v>
      </c>
      <c r="D50" s="42">
        <v>0</v>
      </c>
      <c r="E50" s="42">
        <v>0</v>
      </c>
      <c r="F50" s="42">
        <v>0</v>
      </c>
      <c r="G50" s="42">
        <v>0</v>
      </c>
      <c r="H50" s="42">
        <v>0</v>
      </c>
      <c r="I50" s="42">
        <v>0</v>
      </c>
      <c r="J50" s="42">
        <v>0</v>
      </c>
      <c r="K50" s="42">
        <v>0</v>
      </c>
      <c r="L50" s="42">
        <v>0</v>
      </c>
      <c r="M50" s="42">
        <v>0</v>
      </c>
      <c r="N50" s="42">
        <v>0</v>
      </c>
      <c r="O50" s="42">
        <v>0</v>
      </c>
    </row>
    <row r="51" spans="1:15" ht="20.100000000000001" customHeight="1" x14ac:dyDescent="0.25">
      <c r="A51" s="41" t="s">
        <v>41</v>
      </c>
      <c r="B51" s="42">
        <v>12</v>
      </c>
      <c r="C51" s="42">
        <v>31</v>
      </c>
      <c r="D51" s="42">
        <v>0</v>
      </c>
      <c r="E51" s="42">
        <v>3</v>
      </c>
      <c r="F51" s="42">
        <v>0</v>
      </c>
      <c r="G51" s="42">
        <v>2</v>
      </c>
      <c r="H51" s="42">
        <v>0</v>
      </c>
      <c r="I51" s="42">
        <v>2</v>
      </c>
      <c r="J51" s="42">
        <v>0</v>
      </c>
      <c r="K51" s="42">
        <v>6</v>
      </c>
      <c r="L51" s="42">
        <v>2</v>
      </c>
      <c r="M51" s="42">
        <v>1</v>
      </c>
      <c r="N51" s="42">
        <v>0</v>
      </c>
      <c r="O51" s="42">
        <v>4</v>
      </c>
    </row>
    <row r="52" spans="1:15" ht="20.100000000000001" customHeight="1" x14ac:dyDescent="0.25">
      <c r="A52" s="41" t="s">
        <v>573</v>
      </c>
      <c r="B52" s="42">
        <v>2</v>
      </c>
      <c r="C52" s="42">
        <v>1</v>
      </c>
      <c r="D52" s="42">
        <v>1</v>
      </c>
      <c r="E52" s="42">
        <v>0</v>
      </c>
      <c r="F52" s="42">
        <v>0</v>
      </c>
      <c r="G52" s="42">
        <v>0</v>
      </c>
      <c r="H52" s="42">
        <v>0</v>
      </c>
      <c r="I52" s="42">
        <v>0</v>
      </c>
      <c r="J52" s="42">
        <v>0</v>
      </c>
      <c r="K52" s="42">
        <v>0</v>
      </c>
      <c r="L52" s="42">
        <v>0</v>
      </c>
      <c r="M52" s="42">
        <v>1</v>
      </c>
      <c r="N52" s="42">
        <v>0</v>
      </c>
      <c r="O52" s="42">
        <v>0</v>
      </c>
    </row>
    <row r="53" spans="1:15" ht="20.100000000000001" customHeight="1" x14ac:dyDescent="0.25">
      <c r="A53" s="41" t="s">
        <v>269</v>
      </c>
      <c r="B53" s="42">
        <v>3</v>
      </c>
      <c r="C53" s="42">
        <v>3</v>
      </c>
      <c r="D53" s="42">
        <v>0</v>
      </c>
      <c r="E53" s="42">
        <v>0</v>
      </c>
      <c r="F53" s="42">
        <v>0</v>
      </c>
      <c r="G53" s="42">
        <v>0</v>
      </c>
      <c r="H53" s="42">
        <v>0</v>
      </c>
      <c r="I53" s="42">
        <v>0</v>
      </c>
      <c r="J53" s="42">
        <v>0</v>
      </c>
      <c r="K53" s="42">
        <v>1</v>
      </c>
      <c r="L53" s="42">
        <v>0</v>
      </c>
      <c r="M53" s="42">
        <v>0</v>
      </c>
      <c r="N53" s="42">
        <v>0</v>
      </c>
      <c r="O53" s="42">
        <v>0</v>
      </c>
    </row>
    <row r="54" spans="1:15" ht="20.100000000000001" customHeight="1" x14ac:dyDescent="0.25">
      <c r="A54" s="41" t="s">
        <v>277</v>
      </c>
      <c r="B54" s="42">
        <v>2</v>
      </c>
      <c r="C54" s="42">
        <v>3</v>
      </c>
      <c r="D54" s="42">
        <v>0</v>
      </c>
      <c r="E54" s="42">
        <v>1</v>
      </c>
      <c r="F54" s="42">
        <v>0</v>
      </c>
      <c r="G54" s="42">
        <v>0</v>
      </c>
      <c r="H54" s="42">
        <v>0</v>
      </c>
      <c r="I54" s="42">
        <v>0</v>
      </c>
      <c r="J54" s="42">
        <v>0</v>
      </c>
      <c r="K54" s="42">
        <v>1</v>
      </c>
      <c r="L54" s="42">
        <v>0</v>
      </c>
      <c r="M54" s="42">
        <v>1</v>
      </c>
      <c r="N54" s="42">
        <v>1</v>
      </c>
      <c r="O54" s="42">
        <v>0</v>
      </c>
    </row>
    <row r="55" spans="1:15" ht="20.100000000000001" customHeight="1" x14ac:dyDescent="0.25">
      <c r="A55" s="41" t="s">
        <v>42</v>
      </c>
      <c r="B55" s="42">
        <v>7</v>
      </c>
      <c r="C55" s="42">
        <v>7</v>
      </c>
      <c r="D55" s="42">
        <v>0</v>
      </c>
      <c r="E55" s="42">
        <v>1</v>
      </c>
      <c r="F55" s="42">
        <v>0</v>
      </c>
      <c r="G55" s="42">
        <v>0</v>
      </c>
      <c r="H55" s="42">
        <v>1</v>
      </c>
      <c r="I55" s="42">
        <v>1</v>
      </c>
      <c r="J55" s="42">
        <v>0</v>
      </c>
      <c r="K55" s="42">
        <v>2</v>
      </c>
      <c r="L55" s="42">
        <v>1</v>
      </c>
      <c r="M55" s="42">
        <v>0</v>
      </c>
      <c r="N55" s="42">
        <v>0</v>
      </c>
      <c r="O55" s="42">
        <v>1</v>
      </c>
    </row>
    <row r="56" spans="1:15" ht="20.100000000000001" customHeight="1" x14ac:dyDescent="0.25">
      <c r="A56" s="41" t="s">
        <v>271</v>
      </c>
      <c r="B56" s="42">
        <v>0</v>
      </c>
      <c r="C56" s="42">
        <v>1</v>
      </c>
      <c r="D56" s="42">
        <v>0</v>
      </c>
      <c r="E56" s="42">
        <v>0</v>
      </c>
      <c r="F56" s="42">
        <v>0</v>
      </c>
      <c r="G56" s="42">
        <v>0</v>
      </c>
      <c r="H56" s="42">
        <v>0</v>
      </c>
      <c r="I56" s="42">
        <v>0</v>
      </c>
      <c r="J56" s="42">
        <v>0</v>
      </c>
      <c r="K56" s="42">
        <v>0</v>
      </c>
      <c r="L56" s="42">
        <v>0</v>
      </c>
      <c r="M56" s="42">
        <v>0</v>
      </c>
      <c r="N56" s="42">
        <v>0</v>
      </c>
      <c r="O56" s="42">
        <v>0</v>
      </c>
    </row>
    <row r="57" spans="1:15" ht="20.100000000000001" customHeight="1" x14ac:dyDescent="0.25">
      <c r="A57" s="41" t="s">
        <v>574</v>
      </c>
      <c r="B57" s="42">
        <v>0</v>
      </c>
      <c r="C57" s="42">
        <v>0</v>
      </c>
      <c r="D57" s="42">
        <v>0</v>
      </c>
      <c r="E57" s="42">
        <v>0</v>
      </c>
      <c r="F57" s="42">
        <v>0</v>
      </c>
      <c r="G57" s="42">
        <v>0</v>
      </c>
      <c r="H57" s="42">
        <v>0</v>
      </c>
      <c r="I57" s="42">
        <v>0</v>
      </c>
      <c r="J57" s="42">
        <v>0</v>
      </c>
      <c r="K57" s="42">
        <v>0</v>
      </c>
      <c r="L57" s="42">
        <v>0</v>
      </c>
      <c r="M57" s="42">
        <v>0</v>
      </c>
      <c r="N57" s="42">
        <v>0</v>
      </c>
      <c r="O57" s="42">
        <v>0</v>
      </c>
    </row>
    <row r="58" spans="1:15" ht="20.100000000000001" customHeight="1" x14ac:dyDescent="0.25">
      <c r="A58" s="41" t="s">
        <v>43</v>
      </c>
      <c r="B58" s="42">
        <v>20</v>
      </c>
      <c r="C58" s="42">
        <v>33</v>
      </c>
      <c r="D58" s="42">
        <v>0</v>
      </c>
      <c r="E58" s="42">
        <v>7</v>
      </c>
      <c r="F58" s="42">
        <v>3</v>
      </c>
      <c r="G58" s="42">
        <v>1</v>
      </c>
      <c r="H58" s="42">
        <v>0</v>
      </c>
      <c r="I58" s="42">
        <v>0</v>
      </c>
      <c r="J58" s="42">
        <v>0</v>
      </c>
      <c r="K58" s="42">
        <v>2</v>
      </c>
      <c r="L58" s="42">
        <v>1</v>
      </c>
      <c r="M58" s="42">
        <v>3</v>
      </c>
      <c r="N58" s="42">
        <v>5</v>
      </c>
      <c r="O58" s="42">
        <v>4</v>
      </c>
    </row>
    <row r="59" spans="1:15" ht="20.100000000000001" customHeight="1" x14ac:dyDescent="0.25">
      <c r="A59" s="41" t="s">
        <v>44</v>
      </c>
      <c r="B59" s="42">
        <v>26</v>
      </c>
      <c r="C59" s="42">
        <v>30</v>
      </c>
      <c r="D59" s="42">
        <v>4</v>
      </c>
      <c r="E59" s="42">
        <v>2</v>
      </c>
      <c r="F59" s="42">
        <v>2</v>
      </c>
      <c r="G59" s="42">
        <v>2</v>
      </c>
      <c r="H59" s="42">
        <v>0</v>
      </c>
      <c r="I59" s="42">
        <v>4</v>
      </c>
      <c r="J59" s="42">
        <v>0</v>
      </c>
      <c r="K59" s="42">
        <v>0</v>
      </c>
      <c r="L59" s="42">
        <v>3</v>
      </c>
      <c r="M59" s="42">
        <v>0</v>
      </c>
      <c r="N59" s="42">
        <v>0</v>
      </c>
      <c r="O59" s="42">
        <v>5</v>
      </c>
    </row>
    <row r="60" spans="1:15" ht="20.100000000000001" customHeight="1" x14ac:dyDescent="0.25">
      <c r="A60" s="41" t="s">
        <v>575</v>
      </c>
      <c r="B60" s="42">
        <v>0</v>
      </c>
      <c r="C60" s="42">
        <v>0</v>
      </c>
      <c r="D60" s="42">
        <v>0</v>
      </c>
      <c r="E60" s="42">
        <v>0</v>
      </c>
      <c r="F60" s="42">
        <v>0</v>
      </c>
      <c r="G60" s="42">
        <v>0</v>
      </c>
      <c r="H60" s="42">
        <v>0</v>
      </c>
      <c r="I60" s="42">
        <v>0</v>
      </c>
      <c r="J60" s="42">
        <v>0</v>
      </c>
      <c r="K60" s="42">
        <v>0</v>
      </c>
      <c r="L60" s="42">
        <v>0</v>
      </c>
      <c r="M60" s="42">
        <v>0</v>
      </c>
      <c r="N60" s="42">
        <v>0</v>
      </c>
      <c r="O60" s="42">
        <v>0</v>
      </c>
    </row>
    <row r="61" spans="1:15" ht="20.100000000000001" customHeight="1" x14ac:dyDescent="0.25">
      <c r="A61" s="41" t="s">
        <v>263</v>
      </c>
      <c r="B61" s="42">
        <v>3</v>
      </c>
      <c r="C61" s="42">
        <v>5</v>
      </c>
      <c r="D61" s="42">
        <v>0</v>
      </c>
      <c r="E61" s="42">
        <v>0</v>
      </c>
      <c r="F61" s="42">
        <v>1</v>
      </c>
      <c r="G61" s="42">
        <v>0</v>
      </c>
      <c r="H61" s="42">
        <v>0</v>
      </c>
      <c r="I61" s="42">
        <v>0</v>
      </c>
      <c r="J61" s="42">
        <v>0</v>
      </c>
      <c r="K61" s="42">
        <v>0</v>
      </c>
      <c r="L61" s="42">
        <v>0</v>
      </c>
      <c r="M61" s="42">
        <v>1</v>
      </c>
      <c r="N61" s="42">
        <v>0</v>
      </c>
      <c r="O61" s="42">
        <v>2</v>
      </c>
    </row>
    <row r="62" spans="1:15" ht="20.100000000000001" customHeight="1" x14ac:dyDescent="0.25">
      <c r="A62" s="41" t="s">
        <v>576</v>
      </c>
      <c r="B62" s="42">
        <v>0</v>
      </c>
      <c r="C62" s="42">
        <v>0</v>
      </c>
      <c r="D62" s="42">
        <v>0</v>
      </c>
      <c r="E62" s="42">
        <v>0</v>
      </c>
      <c r="F62" s="42">
        <v>0</v>
      </c>
      <c r="G62" s="42">
        <v>0</v>
      </c>
      <c r="H62" s="42">
        <v>0</v>
      </c>
      <c r="I62" s="42">
        <v>0</v>
      </c>
      <c r="J62" s="42">
        <v>0</v>
      </c>
      <c r="K62" s="42">
        <v>0</v>
      </c>
      <c r="L62" s="42">
        <v>0</v>
      </c>
      <c r="M62" s="42">
        <v>0</v>
      </c>
      <c r="N62" s="42">
        <v>0</v>
      </c>
      <c r="O62" s="42">
        <v>0</v>
      </c>
    </row>
    <row r="63" spans="1:15" ht="20.100000000000001" customHeight="1" x14ac:dyDescent="0.25">
      <c r="A63" s="41" t="s">
        <v>577</v>
      </c>
      <c r="B63" s="42">
        <v>10</v>
      </c>
      <c r="C63" s="42">
        <v>6</v>
      </c>
      <c r="D63" s="42">
        <v>0</v>
      </c>
      <c r="E63" s="42">
        <v>0</v>
      </c>
      <c r="F63" s="42">
        <v>0</v>
      </c>
      <c r="G63" s="42">
        <v>0</v>
      </c>
      <c r="H63" s="42">
        <v>1</v>
      </c>
      <c r="I63" s="42">
        <v>1</v>
      </c>
      <c r="J63" s="42">
        <v>3</v>
      </c>
      <c r="K63" s="42">
        <v>0</v>
      </c>
      <c r="L63" s="42">
        <v>1</v>
      </c>
      <c r="M63" s="42">
        <v>0</v>
      </c>
      <c r="N63" s="42">
        <v>0</v>
      </c>
      <c r="O63" s="42">
        <v>1</v>
      </c>
    </row>
    <row r="64" spans="1:15" ht="20.100000000000001" customHeight="1" x14ac:dyDescent="0.25">
      <c r="A64" s="41" t="s">
        <v>578</v>
      </c>
      <c r="B64" s="42">
        <v>0</v>
      </c>
      <c r="C64" s="42">
        <v>0</v>
      </c>
      <c r="D64" s="42">
        <v>0</v>
      </c>
      <c r="E64" s="42">
        <v>0</v>
      </c>
      <c r="F64" s="42">
        <v>0</v>
      </c>
      <c r="G64" s="42">
        <v>0</v>
      </c>
      <c r="H64" s="42">
        <v>0</v>
      </c>
      <c r="I64" s="42">
        <v>0</v>
      </c>
      <c r="J64" s="42">
        <v>0</v>
      </c>
      <c r="K64" s="42">
        <v>0</v>
      </c>
      <c r="L64" s="42">
        <v>0</v>
      </c>
      <c r="M64" s="42">
        <v>0</v>
      </c>
      <c r="N64" s="42">
        <v>0</v>
      </c>
      <c r="O64" s="42">
        <v>0</v>
      </c>
    </row>
    <row r="65" spans="1:28" ht="20.100000000000001" customHeight="1" x14ac:dyDescent="0.25">
      <c r="A65" s="41" t="s">
        <v>264</v>
      </c>
      <c r="B65" s="42">
        <v>0</v>
      </c>
      <c r="C65" s="42">
        <v>3</v>
      </c>
      <c r="D65" s="42">
        <v>0</v>
      </c>
      <c r="E65" s="42">
        <v>0</v>
      </c>
      <c r="F65" s="42">
        <v>0</v>
      </c>
      <c r="G65" s="42">
        <v>0</v>
      </c>
      <c r="H65" s="42">
        <v>0</v>
      </c>
      <c r="I65" s="42">
        <v>0</v>
      </c>
      <c r="J65" s="42">
        <v>0</v>
      </c>
      <c r="K65" s="42">
        <v>0</v>
      </c>
      <c r="L65" s="42">
        <v>0</v>
      </c>
      <c r="M65" s="42">
        <v>0</v>
      </c>
      <c r="N65" s="42">
        <v>0</v>
      </c>
      <c r="O65" s="42">
        <v>0</v>
      </c>
    </row>
    <row r="66" spans="1:28" ht="20.100000000000001" customHeight="1" x14ac:dyDescent="0.25">
      <c r="A66" s="41" t="s">
        <v>268</v>
      </c>
      <c r="B66" s="42">
        <v>0</v>
      </c>
      <c r="C66" s="42">
        <v>2</v>
      </c>
      <c r="D66" s="42">
        <v>0</v>
      </c>
      <c r="E66" s="42">
        <v>0</v>
      </c>
      <c r="F66" s="42">
        <v>0</v>
      </c>
      <c r="G66" s="42">
        <v>0</v>
      </c>
      <c r="H66" s="42">
        <v>0</v>
      </c>
      <c r="I66" s="42">
        <v>0</v>
      </c>
      <c r="J66" s="42">
        <v>0</v>
      </c>
      <c r="K66" s="42">
        <v>0</v>
      </c>
      <c r="L66" s="42">
        <v>0</v>
      </c>
      <c r="M66" s="42">
        <v>1</v>
      </c>
      <c r="N66" s="42">
        <v>0</v>
      </c>
      <c r="O66" s="42">
        <v>0</v>
      </c>
    </row>
    <row r="67" spans="1:28" ht="20.100000000000001" customHeight="1" thickBot="1" x14ac:dyDescent="0.3">
      <c r="A67" s="41" t="s">
        <v>45</v>
      </c>
      <c r="B67" s="42">
        <v>0</v>
      </c>
      <c r="C67" s="42">
        <v>6</v>
      </c>
      <c r="D67" s="42">
        <v>0</v>
      </c>
      <c r="E67" s="42">
        <v>0</v>
      </c>
      <c r="F67" s="42">
        <v>0</v>
      </c>
      <c r="G67" s="42">
        <v>1</v>
      </c>
      <c r="H67" s="42">
        <v>0</v>
      </c>
      <c r="I67" s="42">
        <v>0</v>
      </c>
      <c r="J67" s="42">
        <v>0</v>
      </c>
      <c r="K67" s="42">
        <v>0</v>
      </c>
      <c r="L67" s="42">
        <v>0</v>
      </c>
      <c r="M67" s="42">
        <v>2</v>
      </c>
      <c r="N67" s="42">
        <v>0</v>
      </c>
      <c r="O67" s="42">
        <v>0</v>
      </c>
    </row>
    <row r="68" spans="1:28" s="48" customFormat="1" ht="15.95" customHeight="1" x14ac:dyDescent="0.25">
      <c r="A68" s="331" t="s">
        <v>588</v>
      </c>
      <c r="B68" s="331"/>
      <c r="C68" s="331"/>
      <c r="D68" s="332"/>
      <c r="E68" s="332"/>
      <c r="F68" s="332"/>
      <c r="G68" s="332"/>
      <c r="H68" s="332"/>
      <c r="I68" s="332"/>
      <c r="J68" s="332"/>
      <c r="K68" s="332"/>
      <c r="L68" s="332"/>
      <c r="M68" s="332"/>
      <c r="N68" s="332"/>
      <c r="O68" s="333" t="s">
        <v>585</v>
      </c>
    </row>
    <row r="69" spans="1:28" s="27" customFormat="1" ht="24.95" customHeight="1" x14ac:dyDescent="0.25">
      <c r="A69" s="347" t="s">
        <v>133</v>
      </c>
      <c r="B69" s="347"/>
      <c r="C69" s="347"/>
      <c r="D69" s="347"/>
      <c r="E69" s="347"/>
      <c r="F69" s="347"/>
      <c r="G69" s="347"/>
    </row>
    <row r="70" spans="1:28" ht="24.95" customHeight="1" thickBot="1" x14ac:dyDescent="0.25">
      <c r="A70" s="28" t="s">
        <v>485</v>
      </c>
      <c r="B70" s="45"/>
      <c r="C70" s="45"/>
      <c r="D70" s="62"/>
      <c r="E70" s="62"/>
      <c r="F70" s="62"/>
      <c r="G70" s="62"/>
      <c r="H70" s="62"/>
      <c r="I70" s="62"/>
      <c r="J70" s="62"/>
      <c r="K70" s="62"/>
      <c r="L70" s="62"/>
      <c r="M70" s="336" t="s">
        <v>587</v>
      </c>
      <c r="N70" s="63"/>
      <c r="O70" s="63"/>
    </row>
    <row r="71" spans="1:28" ht="20.100000000000001" customHeight="1" x14ac:dyDescent="0.25">
      <c r="A71" s="1023" t="s">
        <v>8</v>
      </c>
      <c r="B71" s="1019" t="s">
        <v>85</v>
      </c>
      <c r="C71" s="1020"/>
      <c r="D71" s="1020"/>
      <c r="E71" s="1020"/>
      <c r="F71" s="1020"/>
      <c r="G71" s="1020"/>
      <c r="H71" s="1020"/>
      <c r="I71" s="1020"/>
      <c r="J71" s="1020"/>
      <c r="K71" s="1020"/>
      <c r="L71" s="1020"/>
      <c r="M71" s="1020"/>
      <c r="N71" s="63"/>
      <c r="O71" s="63"/>
    </row>
    <row r="72" spans="1:28" ht="20.100000000000001" customHeight="1" x14ac:dyDescent="0.25">
      <c r="A72" s="1024"/>
      <c r="B72" s="1021" t="s">
        <v>77</v>
      </c>
      <c r="C72" s="1021"/>
      <c r="D72" s="32" t="s">
        <v>78</v>
      </c>
      <c r="E72" s="32"/>
      <c r="F72" s="1021" t="s">
        <v>79</v>
      </c>
      <c r="G72" s="1021"/>
      <c r="H72" s="32" t="s">
        <v>80</v>
      </c>
      <c r="I72" s="32"/>
      <c r="J72" s="1021" t="s">
        <v>81</v>
      </c>
      <c r="K72" s="1021"/>
      <c r="L72" s="32" t="s">
        <v>82</v>
      </c>
      <c r="M72" s="57"/>
      <c r="N72" s="58"/>
      <c r="P72" s="63"/>
    </row>
    <row r="73" spans="1:28" s="39" customFormat="1" ht="20.100000000000001" customHeight="1" x14ac:dyDescent="0.25">
      <c r="A73" s="1025"/>
      <c r="B73" s="334">
        <v>2015</v>
      </c>
      <c r="C73" s="334">
        <v>2016</v>
      </c>
      <c r="D73" s="334">
        <v>2015</v>
      </c>
      <c r="E73" s="334">
        <v>2016</v>
      </c>
      <c r="F73" s="334">
        <v>2015</v>
      </c>
      <c r="G73" s="334">
        <v>2016</v>
      </c>
      <c r="H73" s="334">
        <v>2015</v>
      </c>
      <c r="I73" s="334">
        <v>2016</v>
      </c>
      <c r="J73" s="334">
        <v>2015</v>
      </c>
      <c r="K73" s="334">
        <v>2016</v>
      </c>
      <c r="L73" s="334">
        <v>2015</v>
      </c>
      <c r="M73" s="335">
        <v>2016</v>
      </c>
      <c r="N73" s="56"/>
      <c r="P73" s="61"/>
    </row>
    <row r="74" spans="1:28" s="39" customFormat="1" ht="20.100000000000001" customHeight="1" x14ac:dyDescent="0.25">
      <c r="A74" s="36" t="s">
        <v>10</v>
      </c>
      <c r="B74" s="37">
        <v>674</v>
      </c>
      <c r="C74" s="37">
        <v>739</v>
      </c>
      <c r="D74" s="37">
        <v>490</v>
      </c>
      <c r="E74" s="37">
        <v>813</v>
      </c>
      <c r="F74" s="37">
        <v>346</v>
      </c>
      <c r="G74" s="37">
        <v>840</v>
      </c>
      <c r="H74" s="37">
        <v>549</v>
      </c>
      <c r="I74" s="37">
        <v>675</v>
      </c>
      <c r="J74" s="37">
        <v>657</v>
      </c>
      <c r="K74" s="37">
        <v>705</v>
      </c>
      <c r="L74" s="37">
        <v>668</v>
      </c>
      <c r="M74" s="37">
        <v>709</v>
      </c>
      <c r="P74" s="61"/>
      <c r="Q74" s="41"/>
    </row>
    <row r="75" spans="1:28" ht="20.100000000000001" customHeight="1" x14ac:dyDescent="0.25">
      <c r="A75" s="352" t="s">
        <v>260</v>
      </c>
      <c r="B75" s="40">
        <v>0</v>
      </c>
      <c r="C75" s="40">
        <v>2</v>
      </c>
      <c r="D75" s="40">
        <v>2</v>
      </c>
      <c r="E75" s="40">
        <v>0</v>
      </c>
      <c r="F75" s="40">
        <v>0</v>
      </c>
      <c r="G75" s="40">
        <v>1</v>
      </c>
      <c r="H75" s="40">
        <v>1</v>
      </c>
      <c r="I75" s="40">
        <v>1</v>
      </c>
      <c r="J75" s="40">
        <v>1</v>
      </c>
      <c r="K75" s="40">
        <v>2</v>
      </c>
      <c r="L75" s="40">
        <v>1</v>
      </c>
      <c r="M75" s="40">
        <v>5</v>
      </c>
      <c r="P75" s="63"/>
      <c r="Q75" s="39"/>
      <c r="S75" s="63"/>
      <c r="T75" s="39"/>
      <c r="U75" s="39"/>
      <c r="V75" s="39"/>
      <c r="W75" s="39"/>
      <c r="X75" s="39"/>
      <c r="Y75" s="39"/>
      <c r="Z75" s="39"/>
      <c r="AA75" s="39"/>
      <c r="AB75" s="39"/>
    </row>
    <row r="76" spans="1:28" ht="20.100000000000001" customHeight="1" x14ac:dyDescent="0.25">
      <c r="A76" s="41" t="s">
        <v>17</v>
      </c>
      <c r="B76" s="42">
        <v>0</v>
      </c>
      <c r="C76" s="42">
        <v>0</v>
      </c>
      <c r="D76" s="42">
        <v>1</v>
      </c>
      <c r="E76" s="42">
        <v>0</v>
      </c>
      <c r="F76" s="42">
        <v>0</v>
      </c>
      <c r="G76" s="42">
        <v>1</v>
      </c>
      <c r="H76" s="42">
        <v>1</v>
      </c>
      <c r="I76" s="42">
        <v>1</v>
      </c>
      <c r="J76" s="42">
        <v>1</v>
      </c>
      <c r="K76" s="42">
        <v>2</v>
      </c>
      <c r="L76" s="42">
        <v>0</v>
      </c>
      <c r="M76" s="42">
        <v>4</v>
      </c>
      <c r="P76" s="63"/>
      <c r="S76" s="63"/>
    </row>
    <row r="77" spans="1:28" ht="20.100000000000001" customHeight="1" x14ac:dyDescent="0.25">
      <c r="A77" s="41" t="s">
        <v>18</v>
      </c>
      <c r="B77" s="42">
        <v>0</v>
      </c>
      <c r="C77" s="42">
        <v>0</v>
      </c>
      <c r="D77" s="42">
        <v>0</v>
      </c>
      <c r="E77" s="42">
        <v>0</v>
      </c>
      <c r="F77" s="42">
        <v>0</v>
      </c>
      <c r="G77" s="42">
        <v>0</v>
      </c>
      <c r="H77" s="42">
        <v>0</v>
      </c>
      <c r="I77" s="42">
        <v>0</v>
      </c>
      <c r="J77" s="42">
        <v>0</v>
      </c>
      <c r="K77" s="42">
        <v>0</v>
      </c>
      <c r="L77" s="42">
        <v>0</v>
      </c>
      <c r="M77" s="42">
        <v>0</v>
      </c>
      <c r="P77" s="63"/>
      <c r="S77" s="63"/>
    </row>
    <row r="78" spans="1:28" ht="20.100000000000001" customHeight="1" x14ac:dyDescent="0.25">
      <c r="A78" s="41" t="s">
        <v>19</v>
      </c>
      <c r="B78" s="42">
        <v>0</v>
      </c>
      <c r="C78" s="42">
        <v>0</v>
      </c>
      <c r="D78" s="42">
        <v>1</v>
      </c>
      <c r="E78" s="42">
        <v>0</v>
      </c>
      <c r="F78" s="42">
        <v>0</v>
      </c>
      <c r="G78" s="42">
        <v>0</v>
      </c>
      <c r="H78" s="42">
        <v>0</v>
      </c>
      <c r="I78" s="42">
        <v>0</v>
      </c>
      <c r="J78" s="42">
        <v>0</v>
      </c>
      <c r="K78" s="42">
        <v>0</v>
      </c>
      <c r="L78" s="42">
        <v>0</v>
      </c>
      <c r="M78" s="42">
        <v>0</v>
      </c>
      <c r="P78" s="63"/>
      <c r="S78" s="63"/>
    </row>
    <row r="79" spans="1:28" ht="20.100000000000001" customHeight="1" x14ac:dyDescent="0.25">
      <c r="A79" s="41" t="s">
        <v>559</v>
      </c>
      <c r="B79" s="42">
        <v>0</v>
      </c>
      <c r="C79" s="42">
        <v>0</v>
      </c>
      <c r="D79" s="42">
        <v>0</v>
      </c>
      <c r="E79" s="42">
        <v>0</v>
      </c>
      <c r="F79" s="42">
        <v>0</v>
      </c>
      <c r="G79" s="42">
        <v>0</v>
      </c>
      <c r="H79" s="42">
        <v>0</v>
      </c>
      <c r="I79" s="42">
        <v>0</v>
      </c>
      <c r="J79" s="42">
        <v>0</v>
      </c>
      <c r="K79" s="42">
        <v>0</v>
      </c>
      <c r="L79" s="42">
        <v>0</v>
      </c>
      <c r="M79" s="42">
        <v>1</v>
      </c>
      <c r="P79" s="63"/>
      <c r="S79" s="63"/>
    </row>
    <row r="80" spans="1:28" ht="20.100000000000001" customHeight="1" x14ac:dyDescent="0.25">
      <c r="A80" s="41" t="s">
        <v>560</v>
      </c>
      <c r="B80" s="42">
        <v>0</v>
      </c>
      <c r="C80" s="42">
        <v>0</v>
      </c>
      <c r="D80" s="42">
        <v>0</v>
      </c>
      <c r="E80" s="42">
        <v>0</v>
      </c>
      <c r="F80" s="42">
        <v>0</v>
      </c>
      <c r="G80" s="42">
        <v>0</v>
      </c>
      <c r="H80" s="42">
        <v>0</v>
      </c>
      <c r="I80" s="42">
        <v>0</v>
      </c>
      <c r="J80" s="42">
        <v>0</v>
      </c>
      <c r="K80" s="42">
        <v>0</v>
      </c>
      <c r="L80" s="42">
        <v>0</v>
      </c>
      <c r="M80" s="42">
        <v>0</v>
      </c>
      <c r="P80" s="63"/>
      <c r="S80" s="63"/>
    </row>
    <row r="81" spans="1:28" ht="20.100000000000001" customHeight="1" x14ac:dyDescent="0.25">
      <c r="A81" s="41" t="s">
        <v>561</v>
      </c>
      <c r="B81" s="42">
        <v>0</v>
      </c>
      <c r="C81" s="42">
        <v>0</v>
      </c>
      <c r="D81" s="42">
        <v>0</v>
      </c>
      <c r="E81" s="42">
        <v>0</v>
      </c>
      <c r="F81" s="42">
        <v>0</v>
      </c>
      <c r="G81" s="42">
        <v>0</v>
      </c>
      <c r="H81" s="42">
        <v>0</v>
      </c>
      <c r="I81" s="42">
        <v>0</v>
      </c>
      <c r="J81" s="42">
        <v>0</v>
      </c>
      <c r="K81" s="42">
        <v>0</v>
      </c>
      <c r="L81" s="42">
        <v>1</v>
      </c>
      <c r="M81" s="42">
        <v>0</v>
      </c>
      <c r="P81" s="63"/>
      <c r="S81" s="63"/>
    </row>
    <row r="82" spans="1:28" ht="20.100000000000001" customHeight="1" x14ac:dyDescent="0.25">
      <c r="A82" s="41" t="s">
        <v>562</v>
      </c>
      <c r="B82" s="42">
        <v>0</v>
      </c>
      <c r="C82" s="42">
        <v>0</v>
      </c>
      <c r="D82" s="42">
        <v>0</v>
      </c>
      <c r="E82" s="42">
        <v>0</v>
      </c>
      <c r="F82" s="42">
        <v>0</v>
      </c>
      <c r="G82" s="42">
        <v>0</v>
      </c>
      <c r="H82" s="42">
        <v>0</v>
      </c>
      <c r="I82" s="42">
        <v>0</v>
      </c>
      <c r="J82" s="42">
        <v>0</v>
      </c>
      <c r="K82" s="42">
        <v>0</v>
      </c>
      <c r="L82" s="42">
        <v>0</v>
      </c>
      <c r="M82" s="42">
        <v>0</v>
      </c>
      <c r="P82" s="63"/>
      <c r="S82" s="63"/>
    </row>
    <row r="83" spans="1:28" ht="20.100000000000001" customHeight="1" x14ac:dyDescent="0.25">
      <c r="A83" s="41" t="s">
        <v>20</v>
      </c>
      <c r="B83" s="42">
        <v>0</v>
      </c>
      <c r="C83" s="42">
        <v>0</v>
      </c>
      <c r="D83" s="42">
        <v>0</v>
      </c>
      <c r="E83" s="42">
        <v>0</v>
      </c>
      <c r="F83" s="42">
        <v>0</v>
      </c>
      <c r="G83" s="42">
        <v>0</v>
      </c>
      <c r="H83" s="42">
        <v>0</v>
      </c>
      <c r="I83" s="42">
        <v>0</v>
      </c>
      <c r="J83" s="42">
        <v>0</v>
      </c>
      <c r="K83" s="42">
        <v>0</v>
      </c>
      <c r="L83" s="42">
        <v>0</v>
      </c>
      <c r="M83" s="42">
        <v>0</v>
      </c>
      <c r="P83" s="63"/>
      <c r="S83" s="63"/>
    </row>
    <row r="84" spans="1:28" ht="20.100000000000001" customHeight="1" x14ac:dyDescent="0.25">
      <c r="A84" s="41" t="s">
        <v>563</v>
      </c>
      <c r="B84" s="42">
        <v>0</v>
      </c>
      <c r="C84" s="42">
        <v>0</v>
      </c>
      <c r="D84" s="42">
        <v>0</v>
      </c>
      <c r="E84" s="42">
        <v>0</v>
      </c>
      <c r="F84" s="42">
        <v>0</v>
      </c>
      <c r="G84" s="42">
        <v>0</v>
      </c>
      <c r="H84" s="42">
        <v>0</v>
      </c>
      <c r="I84" s="42">
        <v>0</v>
      </c>
      <c r="J84" s="42">
        <v>0</v>
      </c>
      <c r="K84" s="42">
        <v>0</v>
      </c>
      <c r="L84" s="42">
        <v>0</v>
      </c>
      <c r="M84" s="42">
        <v>0</v>
      </c>
      <c r="P84" s="63"/>
      <c r="S84" s="63"/>
    </row>
    <row r="85" spans="1:28" ht="20.100000000000001" customHeight="1" x14ac:dyDescent="0.25">
      <c r="A85" s="41" t="s">
        <v>564</v>
      </c>
      <c r="B85" s="42">
        <v>0</v>
      </c>
      <c r="C85" s="42">
        <v>0</v>
      </c>
      <c r="D85" s="42">
        <v>0</v>
      </c>
      <c r="E85" s="42">
        <v>0</v>
      </c>
      <c r="F85" s="42">
        <v>0</v>
      </c>
      <c r="G85" s="42">
        <v>0</v>
      </c>
      <c r="H85" s="42">
        <v>0</v>
      </c>
      <c r="I85" s="42">
        <v>0</v>
      </c>
      <c r="J85" s="42">
        <v>0</v>
      </c>
      <c r="K85" s="42">
        <v>0</v>
      </c>
      <c r="L85" s="42">
        <v>0</v>
      </c>
      <c r="M85" s="42">
        <v>0</v>
      </c>
      <c r="P85" s="63"/>
      <c r="S85" s="63"/>
    </row>
    <row r="86" spans="1:28" s="39" customFormat="1" ht="20.100000000000001" customHeight="1" x14ac:dyDescent="0.25">
      <c r="A86" s="41" t="s">
        <v>21</v>
      </c>
      <c r="B86" s="42">
        <v>0</v>
      </c>
      <c r="C86" s="42">
        <v>2</v>
      </c>
      <c r="D86" s="42">
        <v>0</v>
      </c>
      <c r="E86" s="42">
        <v>0</v>
      </c>
      <c r="F86" s="42">
        <v>0</v>
      </c>
      <c r="G86" s="42">
        <v>0</v>
      </c>
      <c r="H86" s="42">
        <v>0</v>
      </c>
      <c r="I86" s="42">
        <v>0</v>
      </c>
      <c r="J86" s="42">
        <v>0</v>
      </c>
      <c r="K86" s="42">
        <v>0</v>
      </c>
      <c r="L86" s="42">
        <v>0</v>
      </c>
      <c r="M86" s="42">
        <v>0</v>
      </c>
      <c r="P86" s="61"/>
      <c r="Q86" s="41"/>
      <c r="S86" s="61"/>
      <c r="T86" s="41"/>
      <c r="U86" s="41"/>
      <c r="V86" s="41"/>
      <c r="W86" s="41"/>
      <c r="X86" s="41"/>
      <c r="Y86" s="41"/>
      <c r="Z86" s="41"/>
      <c r="AA86" s="41"/>
      <c r="AB86" s="41"/>
    </row>
    <row r="87" spans="1:28" ht="20.100000000000001" customHeight="1" x14ac:dyDescent="0.25">
      <c r="A87" s="352" t="s">
        <v>589</v>
      </c>
      <c r="B87" s="40">
        <v>2</v>
      </c>
      <c r="C87" s="40">
        <v>2</v>
      </c>
      <c r="D87" s="40">
        <v>2</v>
      </c>
      <c r="E87" s="40">
        <v>1</v>
      </c>
      <c r="F87" s="40">
        <v>2</v>
      </c>
      <c r="G87" s="40">
        <v>7</v>
      </c>
      <c r="H87" s="40">
        <v>1</v>
      </c>
      <c r="I87" s="40">
        <v>2</v>
      </c>
      <c r="J87" s="40">
        <v>4</v>
      </c>
      <c r="K87" s="40">
        <v>0</v>
      </c>
      <c r="L87" s="40">
        <v>3</v>
      </c>
      <c r="M87" s="40">
        <v>1</v>
      </c>
      <c r="P87" s="63"/>
      <c r="Q87" s="39"/>
      <c r="S87" s="63"/>
      <c r="T87" s="39"/>
      <c r="U87" s="39"/>
      <c r="V87" s="39"/>
      <c r="W87" s="39"/>
      <c r="X87" s="39"/>
      <c r="Y87" s="39"/>
      <c r="Z87" s="39"/>
      <c r="AA87" s="39"/>
      <c r="AB87" s="39"/>
    </row>
    <row r="88" spans="1:28" ht="20.100000000000001" customHeight="1" x14ac:dyDescent="0.25">
      <c r="A88" s="41" t="s">
        <v>22</v>
      </c>
      <c r="B88" s="42">
        <v>1</v>
      </c>
      <c r="C88" s="42">
        <v>1</v>
      </c>
      <c r="D88" s="42">
        <v>0</v>
      </c>
      <c r="E88" s="42">
        <v>0</v>
      </c>
      <c r="F88" s="42">
        <v>1</v>
      </c>
      <c r="G88" s="42">
        <v>5</v>
      </c>
      <c r="H88" s="42">
        <v>0</v>
      </c>
      <c r="I88" s="42">
        <v>0</v>
      </c>
      <c r="J88" s="42">
        <v>1</v>
      </c>
      <c r="K88" s="42">
        <v>0</v>
      </c>
      <c r="L88" s="42">
        <v>0</v>
      </c>
      <c r="M88" s="42">
        <v>0</v>
      </c>
      <c r="P88" s="63"/>
      <c r="S88" s="63"/>
    </row>
    <row r="89" spans="1:28" ht="20.100000000000001" customHeight="1" x14ac:dyDescent="0.25">
      <c r="A89" s="41" t="s">
        <v>23</v>
      </c>
      <c r="B89" s="42">
        <v>0</v>
      </c>
      <c r="C89" s="42">
        <v>0</v>
      </c>
      <c r="D89" s="42">
        <v>2</v>
      </c>
      <c r="E89" s="42">
        <v>0</v>
      </c>
      <c r="F89" s="42">
        <v>0</v>
      </c>
      <c r="G89" s="42">
        <v>1</v>
      </c>
      <c r="H89" s="42">
        <v>0</v>
      </c>
      <c r="I89" s="42">
        <v>0</v>
      </c>
      <c r="J89" s="42">
        <v>0</v>
      </c>
      <c r="K89" s="42">
        <v>0</v>
      </c>
      <c r="L89" s="42">
        <v>1</v>
      </c>
      <c r="M89" s="42">
        <v>0</v>
      </c>
      <c r="P89" s="63"/>
      <c r="S89" s="63"/>
    </row>
    <row r="90" spans="1:28" ht="20.100000000000001" customHeight="1" x14ac:dyDescent="0.25">
      <c r="A90" s="41" t="s">
        <v>565</v>
      </c>
      <c r="B90" s="42">
        <v>0</v>
      </c>
      <c r="C90" s="42">
        <v>0</v>
      </c>
      <c r="D90" s="42">
        <v>0</v>
      </c>
      <c r="E90" s="42">
        <v>1</v>
      </c>
      <c r="F90" s="42">
        <v>0</v>
      </c>
      <c r="G90" s="42">
        <v>0</v>
      </c>
      <c r="H90" s="42">
        <v>0</v>
      </c>
      <c r="I90" s="42">
        <v>2</v>
      </c>
      <c r="J90" s="42">
        <v>0</v>
      </c>
      <c r="K90" s="42">
        <v>0</v>
      </c>
      <c r="L90" s="42">
        <v>0</v>
      </c>
      <c r="M90" s="42">
        <v>0</v>
      </c>
      <c r="P90" s="63"/>
      <c r="S90" s="63"/>
    </row>
    <row r="91" spans="1:28" ht="20.100000000000001" customHeight="1" x14ac:dyDescent="0.25">
      <c r="A91" s="41" t="s">
        <v>24</v>
      </c>
      <c r="B91" s="42">
        <v>0</v>
      </c>
      <c r="C91" s="42">
        <v>0</v>
      </c>
      <c r="D91" s="42">
        <v>0</v>
      </c>
      <c r="E91" s="42">
        <v>0</v>
      </c>
      <c r="F91" s="42">
        <v>0</v>
      </c>
      <c r="G91" s="42">
        <v>1</v>
      </c>
      <c r="H91" s="42">
        <v>0</v>
      </c>
      <c r="I91" s="42">
        <v>0</v>
      </c>
      <c r="J91" s="42">
        <v>0</v>
      </c>
      <c r="K91" s="42">
        <v>0</v>
      </c>
      <c r="L91" s="42">
        <v>1</v>
      </c>
      <c r="M91" s="42">
        <v>0</v>
      </c>
      <c r="P91" s="63"/>
      <c r="S91" s="63"/>
    </row>
    <row r="92" spans="1:28" ht="20.100000000000001" customHeight="1" x14ac:dyDescent="0.25">
      <c r="A92" s="41" t="s">
        <v>566</v>
      </c>
      <c r="B92" s="42">
        <v>0</v>
      </c>
      <c r="C92" s="42">
        <v>0</v>
      </c>
      <c r="D92" s="42">
        <v>0</v>
      </c>
      <c r="E92" s="42">
        <v>0</v>
      </c>
      <c r="F92" s="42">
        <v>0</v>
      </c>
      <c r="G92" s="42">
        <v>0</v>
      </c>
      <c r="H92" s="42">
        <v>0</v>
      </c>
      <c r="I92" s="42">
        <v>0</v>
      </c>
      <c r="J92" s="42">
        <v>0</v>
      </c>
      <c r="K92" s="42">
        <v>0</v>
      </c>
      <c r="L92" s="42">
        <v>0</v>
      </c>
      <c r="M92" s="42">
        <v>0</v>
      </c>
      <c r="P92" s="63"/>
      <c r="S92" s="63"/>
    </row>
    <row r="93" spans="1:28" ht="20.100000000000001" customHeight="1" x14ac:dyDescent="0.25">
      <c r="A93" s="41" t="s">
        <v>567</v>
      </c>
      <c r="B93" s="42">
        <v>1</v>
      </c>
      <c r="C93" s="42">
        <v>0</v>
      </c>
      <c r="D93" s="42">
        <v>0</v>
      </c>
      <c r="E93" s="42">
        <v>0</v>
      </c>
      <c r="F93" s="42">
        <v>0</v>
      </c>
      <c r="G93" s="42">
        <v>0</v>
      </c>
      <c r="H93" s="42">
        <v>0</v>
      </c>
      <c r="I93" s="42">
        <v>0</v>
      </c>
      <c r="J93" s="42">
        <v>0</v>
      </c>
      <c r="K93" s="42">
        <v>0</v>
      </c>
      <c r="L93" s="42">
        <v>0</v>
      </c>
      <c r="M93" s="42">
        <v>0</v>
      </c>
      <c r="N93" s="42"/>
      <c r="O93" s="42"/>
    </row>
    <row r="94" spans="1:28" ht="20.100000000000001" customHeight="1" x14ac:dyDescent="0.25">
      <c r="A94" s="41" t="s">
        <v>568</v>
      </c>
      <c r="B94" s="42">
        <v>0</v>
      </c>
      <c r="C94" s="42">
        <v>0</v>
      </c>
      <c r="D94" s="42">
        <v>0</v>
      </c>
      <c r="E94" s="42">
        <v>0</v>
      </c>
      <c r="F94" s="42">
        <v>0</v>
      </c>
      <c r="G94" s="42">
        <v>0</v>
      </c>
      <c r="H94" s="42">
        <v>0</v>
      </c>
      <c r="I94" s="42">
        <v>0</v>
      </c>
      <c r="J94" s="42">
        <v>0</v>
      </c>
      <c r="K94" s="42">
        <v>0</v>
      </c>
      <c r="L94" s="42">
        <v>0</v>
      </c>
      <c r="M94" s="42">
        <v>0</v>
      </c>
      <c r="N94" s="42"/>
      <c r="O94" s="42"/>
    </row>
    <row r="95" spans="1:28" ht="20.100000000000001" customHeight="1" x14ac:dyDescent="0.25">
      <c r="A95" s="41" t="s">
        <v>25</v>
      </c>
      <c r="B95" s="42">
        <v>0</v>
      </c>
      <c r="C95" s="42">
        <v>1</v>
      </c>
      <c r="D95" s="42">
        <v>0</v>
      </c>
      <c r="E95" s="42">
        <v>0</v>
      </c>
      <c r="F95" s="42">
        <v>0</v>
      </c>
      <c r="G95" s="42">
        <v>0</v>
      </c>
      <c r="H95" s="42">
        <v>0</v>
      </c>
      <c r="I95" s="42">
        <v>0</v>
      </c>
      <c r="J95" s="42">
        <v>0</v>
      </c>
      <c r="K95" s="42">
        <v>0</v>
      </c>
      <c r="L95" s="42">
        <v>1</v>
      </c>
      <c r="M95" s="42">
        <v>0</v>
      </c>
      <c r="N95" s="42"/>
      <c r="O95" s="42"/>
    </row>
    <row r="96" spans="1:28" ht="20.100000000000001" customHeight="1" x14ac:dyDescent="0.25">
      <c r="A96" s="41" t="s">
        <v>569</v>
      </c>
      <c r="B96" s="42">
        <v>0</v>
      </c>
      <c r="C96" s="42">
        <v>0</v>
      </c>
      <c r="D96" s="42">
        <v>0</v>
      </c>
      <c r="E96" s="42">
        <v>0</v>
      </c>
      <c r="F96" s="42">
        <v>1</v>
      </c>
      <c r="G96" s="42">
        <v>0</v>
      </c>
      <c r="H96" s="42">
        <v>1</v>
      </c>
      <c r="I96" s="42">
        <v>0</v>
      </c>
      <c r="J96" s="42">
        <v>3</v>
      </c>
      <c r="K96" s="42">
        <v>0</v>
      </c>
      <c r="L96" s="42">
        <v>0</v>
      </c>
      <c r="M96" s="42">
        <v>0</v>
      </c>
      <c r="N96" s="42"/>
      <c r="O96" s="42"/>
    </row>
    <row r="97" spans="1:28" ht="20.100000000000001" customHeight="1" x14ac:dyDescent="0.25">
      <c r="A97" s="41" t="s">
        <v>570</v>
      </c>
      <c r="B97" s="42">
        <v>0</v>
      </c>
      <c r="C97" s="42">
        <v>0</v>
      </c>
      <c r="D97" s="42">
        <v>0</v>
      </c>
      <c r="E97" s="42">
        <v>0</v>
      </c>
      <c r="F97" s="42">
        <v>0</v>
      </c>
      <c r="G97" s="42">
        <v>0</v>
      </c>
      <c r="H97" s="42">
        <v>0</v>
      </c>
      <c r="I97" s="42">
        <v>0</v>
      </c>
      <c r="J97" s="42">
        <v>0</v>
      </c>
      <c r="K97" s="42">
        <v>0</v>
      </c>
      <c r="L97" s="42">
        <v>0</v>
      </c>
      <c r="M97" s="42">
        <v>0</v>
      </c>
      <c r="N97" s="42"/>
      <c r="O97" s="42"/>
    </row>
    <row r="98" spans="1:28" ht="20.100000000000001" customHeight="1" x14ac:dyDescent="0.25">
      <c r="A98" s="41" t="s">
        <v>26</v>
      </c>
      <c r="B98" s="42">
        <v>0</v>
      </c>
      <c r="C98" s="42">
        <v>0</v>
      </c>
      <c r="D98" s="42">
        <v>0</v>
      </c>
      <c r="E98" s="42">
        <v>0</v>
      </c>
      <c r="F98" s="42">
        <v>0</v>
      </c>
      <c r="G98" s="42">
        <v>0</v>
      </c>
      <c r="H98" s="42">
        <v>0</v>
      </c>
      <c r="I98" s="42">
        <v>0</v>
      </c>
      <c r="J98" s="42">
        <v>0</v>
      </c>
      <c r="K98" s="42">
        <v>0</v>
      </c>
      <c r="L98" s="42">
        <v>0</v>
      </c>
      <c r="M98" s="42">
        <v>1</v>
      </c>
      <c r="N98" s="42"/>
      <c r="O98" s="42"/>
    </row>
    <row r="99" spans="1:28" ht="20.100000000000001" customHeight="1" x14ac:dyDescent="0.25">
      <c r="A99" s="352" t="s">
        <v>258</v>
      </c>
      <c r="B99" s="40">
        <v>32</v>
      </c>
      <c r="C99" s="40">
        <v>65</v>
      </c>
      <c r="D99" s="40">
        <v>26</v>
      </c>
      <c r="E99" s="40">
        <v>28</v>
      </c>
      <c r="F99" s="40">
        <v>22</v>
      </c>
      <c r="G99" s="40">
        <v>19</v>
      </c>
      <c r="H99" s="40">
        <v>26</v>
      </c>
      <c r="I99" s="40">
        <v>18</v>
      </c>
      <c r="J99" s="40">
        <v>39</v>
      </c>
      <c r="K99" s="40">
        <v>13</v>
      </c>
      <c r="L99" s="40">
        <v>25</v>
      </c>
      <c r="M99" s="40">
        <v>20</v>
      </c>
      <c r="P99" s="63"/>
      <c r="Q99" s="39"/>
      <c r="S99" s="63"/>
      <c r="T99" s="39"/>
      <c r="U99" s="39"/>
      <c r="V99" s="39"/>
      <c r="W99" s="39"/>
      <c r="X99" s="39"/>
      <c r="Y99" s="39"/>
      <c r="Z99" s="39"/>
      <c r="AA99" s="39"/>
      <c r="AB99" s="39"/>
    </row>
    <row r="100" spans="1:28" ht="20.100000000000001" customHeight="1" x14ac:dyDescent="0.25">
      <c r="A100" s="41" t="s">
        <v>27</v>
      </c>
      <c r="B100" s="42">
        <v>7</v>
      </c>
      <c r="C100" s="42">
        <v>5</v>
      </c>
      <c r="D100" s="42">
        <v>6</v>
      </c>
      <c r="E100" s="42">
        <v>10</v>
      </c>
      <c r="F100" s="42">
        <v>3</v>
      </c>
      <c r="G100" s="42">
        <v>2</v>
      </c>
      <c r="H100" s="42">
        <v>4</v>
      </c>
      <c r="I100" s="42">
        <v>2</v>
      </c>
      <c r="J100" s="42">
        <v>3</v>
      </c>
      <c r="K100" s="42">
        <v>0</v>
      </c>
      <c r="L100" s="42">
        <v>6</v>
      </c>
      <c r="M100" s="42">
        <v>0</v>
      </c>
      <c r="P100" s="63"/>
      <c r="S100" s="63"/>
    </row>
    <row r="101" spans="1:28" ht="20.100000000000001" customHeight="1" x14ac:dyDescent="0.25">
      <c r="A101" s="41" t="s">
        <v>28</v>
      </c>
      <c r="B101" s="42">
        <v>19</v>
      </c>
      <c r="C101" s="42">
        <v>54</v>
      </c>
      <c r="D101" s="42">
        <v>17</v>
      </c>
      <c r="E101" s="42">
        <v>9</v>
      </c>
      <c r="F101" s="42">
        <v>17</v>
      </c>
      <c r="G101" s="42">
        <v>13</v>
      </c>
      <c r="H101" s="42">
        <v>19</v>
      </c>
      <c r="I101" s="42">
        <v>12</v>
      </c>
      <c r="J101" s="42">
        <v>34</v>
      </c>
      <c r="K101" s="42">
        <v>10</v>
      </c>
      <c r="L101" s="42">
        <v>6</v>
      </c>
      <c r="M101" s="42">
        <v>4</v>
      </c>
      <c r="P101" s="63"/>
      <c r="S101" s="63"/>
    </row>
    <row r="102" spans="1:28" ht="20.100000000000001" customHeight="1" x14ac:dyDescent="0.25">
      <c r="A102" s="41" t="s">
        <v>29</v>
      </c>
      <c r="B102" s="42">
        <v>6</v>
      </c>
      <c r="C102" s="42">
        <v>6</v>
      </c>
      <c r="D102" s="42">
        <v>3</v>
      </c>
      <c r="E102" s="42">
        <v>9</v>
      </c>
      <c r="F102" s="42">
        <v>2</v>
      </c>
      <c r="G102" s="42">
        <v>4</v>
      </c>
      <c r="H102" s="42">
        <v>3</v>
      </c>
      <c r="I102" s="42">
        <v>4</v>
      </c>
      <c r="J102" s="42">
        <v>2</v>
      </c>
      <c r="K102" s="42">
        <v>3</v>
      </c>
      <c r="L102" s="42">
        <v>13</v>
      </c>
      <c r="M102" s="42">
        <v>16</v>
      </c>
      <c r="P102" s="63"/>
      <c r="S102" s="63"/>
    </row>
    <row r="103" spans="1:28" ht="20.100000000000001" customHeight="1" x14ac:dyDescent="0.25">
      <c r="A103" s="352" t="s">
        <v>259</v>
      </c>
      <c r="B103" s="40">
        <v>440</v>
      </c>
      <c r="C103" s="40">
        <v>455</v>
      </c>
      <c r="D103" s="40">
        <v>315</v>
      </c>
      <c r="E103" s="40">
        <v>584</v>
      </c>
      <c r="F103" s="40">
        <v>257</v>
      </c>
      <c r="G103" s="40">
        <v>681</v>
      </c>
      <c r="H103" s="40">
        <v>382</v>
      </c>
      <c r="I103" s="40">
        <v>518</v>
      </c>
      <c r="J103" s="40">
        <v>442</v>
      </c>
      <c r="K103" s="40">
        <v>510</v>
      </c>
      <c r="L103" s="40">
        <v>507</v>
      </c>
      <c r="M103" s="40">
        <v>529</v>
      </c>
      <c r="P103" s="63"/>
      <c r="Q103" s="39"/>
      <c r="S103" s="63"/>
      <c r="T103" s="39"/>
      <c r="U103" s="39"/>
      <c r="V103" s="39"/>
      <c r="W103" s="39"/>
      <c r="X103" s="39"/>
      <c r="Y103" s="39"/>
      <c r="Z103" s="39"/>
      <c r="AA103" s="39"/>
      <c r="AB103" s="39"/>
    </row>
    <row r="104" spans="1:28" ht="20.100000000000001" customHeight="1" x14ac:dyDescent="0.25">
      <c r="A104" s="41" t="s">
        <v>30</v>
      </c>
      <c r="B104" s="42">
        <v>20</v>
      </c>
      <c r="C104" s="42">
        <v>26</v>
      </c>
      <c r="D104" s="42">
        <v>17</v>
      </c>
      <c r="E104" s="42">
        <v>26</v>
      </c>
      <c r="F104" s="42">
        <v>16</v>
      </c>
      <c r="G104" s="42">
        <v>29</v>
      </c>
      <c r="H104" s="42">
        <v>18</v>
      </c>
      <c r="I104" s="42">
        <v>26</v>
      </c>
      <c r="J104" s="42">
        <v>27</v>
      </c>
      <c r="K104" s="42">
        <v>20</v>
      </c>
      <c r="L104" s="42">
        <v>18</v>
      </c>
      <c r="M104" s="42">
        <v>17</v>
      </c>
      <c r="P104" s="64"/>
      <c r="S104" s="64"/>
    </row>
    <row r="105" spans="1:28" ht="20.100000000000001" customHeight="1" x14ac:dyDescent="0.25">
      <c r="A105" s="41" t="s">
        <v>31</v>
      </c>
      <c r="B105" s="42">
        <v>0</v>
      </c>
      <c r="C105" s="42">
        <v>0</v>
      </c>
      <c r="D105" s="42">
        <v>1</v>
      </c>
      <c r="E105" s="42">
        <v>0</v>
      </c>
      <c r="F105" s="42">
        <v>1</v>
      </c>
      <c r="G105" s="42">
        <v>2</v>
      </c>
      <c r="H105" s="42">
        <v>0</v>
      </c>
      <c r="I105" s="42">
        <v>1</v>
      </c>
      <c r="J105" s="42">
        <v>2</v>
      </c>
      <c r="K105" s="42">
        <v>1</v>
      </c>
      <c r="L105" s="42">
        <v>0</v>
      </c>
      <c r="M105" s="42">
        <v>0</v>
      </c>
      <c r="P105" s="63"/>
      <c r="S105" s="63"/>
    </row>
    <row r="106" spans="1:28" ht="20.100000000000001" customHeight="1" x14ac:dyDescent="0.25">
      <c r="A106" s="41" t="s">
        <v>32</v>
      </c>
      <c r="B106" s="42">
        <v>3</v>
      </c>
      <c r="C106" s="42">
        <v>6</v>
      </c>
      <c r="D106" s="42">
        <v>3</v>
      </c>
      <c r="E106" s="42">
        <v>6</v>
      </c>
      <c r="F106" s="42">
        <v>3</v>
      </c>
      <c r="G106" s="42">
        <v>5</v>
      </c>
      <c r="H106" s="42">
        <v>10</v>
      </c>
      <c r="I106" s="42">
        <v>10</v>
      </c>
      <c r="J106" s="42">
        <v>1</v>
      </c>
      <c r="K106" s="42">
        <v>0</v>
      </c>
      <c r="L106" s="42">
        <v>5</v>
      </c>
      <c r="M106" s="42">
        <v>10</v>
      </c>
      <c r="P106" s="63"/>
      <c r="S106" s="63"/>
    </row>
    <row r="107" spans="1:28" ht="20.100000000000001" customHeight="1" x14ac:dyDescent="0.25">
      <c r="A107" s="41" t="s">
        <v>33</v>
      </c>
      <c r="B107" s="42">
        <v>251</v>
      </c>
      <c r="C107" s="42">
        <v>323</v>
      </c>
      <c r="D107" s="42">
        <v>205</v>
      </c>
      <c r="E107" s="42">
        <v>424</v>
      </c>
      <c r="F107" s="42">
        <v>174</v>
      </c>
      <c r="G107" s="42">
        <v>516</v>
      </c>
      <c r="H107" s="42">
        <v>250</v>
      </c>
      <c r="I107" s="42">
        <v>337</v>
      </c>
      <c r="J107" s="42">
        <v>289</v>
      </c>
      <c r="K107" s="42">
        <v>374</v>
      </c>
      <c r="L107" s="42">
        <v>334</v>
      </c>
      <c r="M107" s="42">
        <v>359</v>
      </c>
      <c r="P107" s="63"/>
      <c r="S107" s="63"/>
    </row>
    <row r="108" spans="1:28" ht="20.100000000000001" customHeight="1" x14ac:dyDescent="0.25">
      <c r="A108" s="41" t="s">
        <v>34</v>
      </c>
      <c r="B108" s="42">
        <v>4</v>
      </c>
      <c r="C108" s="42">
        <v>3</v>
      </c>
      <c r="D108" s="42">
        <v>2</v>
      </c>
      <c r="E108" s="42">
        <v>5</v>
      </c>
      <c r="F108" s="42">
        <v>1</v>
      </c>
      <c r="G108" s="42">
        <v>4</v>
      </c>
      <c r="H108" s="42">
        <v>1</v>
      </c>
      <c r="I108" s="42">
        <v>5</v>
      </c>
      <c r="J108" s="42">
        <v>4</v>
      </c>
      <c r="K108" s="42">
        <v>4</v>
      </c>
      <c r="L108" s="42">
        <v>0</v>
      </c>
      <c r="M108" s="42">
        <v>2</v>
      </c>
      <c r="P108" s="63"/>
      <c r="S108" s="63"/>
    </row>
    <row r="109" spans="1:28" ht="20.100000000000001" customHeight="1" x14ac:dyDescent="0.25">
      <c r="A109" s="41" t="s">
        <v>571</v>
      </c>
      <c r="B109" s="42">
        <v>0</v>
      </c>
      <c r="C109" s="42">
        <v>0</v>
      </c>
      <c r="D109" s="42">
        <v>0</v>
      </c>
      <c r="E109" s="42">
        <v>0</v>
      </c>
      <c r="F109" s="42">
        <v>0</v>
      </c>
      <c r="G109" s="42">
        <v>0</v>
      </c>
      <c r="H109" s="42">
        <v>0</v>
      </c>
      <c r="I109" s="42">
        <v>0</v>
      </c>
      <c r="J109" s="42">
        <v>0</v>
      </c>
      <c r="K109" s="42">
        <v>0</v>
      </c>
      <c r="L109" s="42">
        <v>0</v>
      </c>
      <c r="M109" s="42">
        <v>1</v>
      </c>
      <c r="P109" s="63"/>
      <c r="S109" s="63"/>
    </row>
    <row r="110" spans="1:28" ht="20.100000000000001" customHeight="1" x14ac:dyDescent="0.25">
      <c r="A110" s="41" t="s">
        <v>35</v>
      </c>
      <c r="B110" s="42">
        <v>0</v>
      </c>
      <c r="C110" s="42">
        <v>0</v>
      </c>
      <c r="D110" s="42">
        <v>0</v>
      </c>
      <c r="E110" s="42">
        <v>0</v>
      </c>
      <c r="F110" s="42">
        <v>0</v>
      </c>
      <c r="G110" s="42">
        <v>0</v>
      </c>
      <c r="H110" s="42">
        <v>0</v>
      </c>
      <c r="I110" s="42">
        <v>0</v>
      </c>
      <c r="J110" s="42">
        <v>0</v>
      </c>
      <c r="K110" s="42">
        <v>0</v>
      </c>
      <c r="L110" s="42">
        <v>0</v>
      </c>
      <c r="M110" s="42">
        <v>0</v>
      </c>
      <c r="P110" s="63"/>
      <c r="S110" s="63"/>
    </row>
    <row r="111" spans="1:28" ht="20.100000000000001" customHeight="1" x14ac:dyDescent="0.25">
      <c r="A111" s="41" t="s">
        <v>36</v>
      </c>
      <c r="B111" s="42">
        <v>0</v>
      </c>
      <c r="C111" s="42">
        <v>0</v>
      </c>
      <c r="D111" s="42">
        <v>0</v>
      </c>
      <c r="E111" s="42">
        <v>0</v>
      </c>
      <c r="F111" s="42">
        <v>0</v>
      </c>
      <c r="G111" s="42">
        <v>0</v>
      </c>
      <c r="H111" s="42">
        <v>0</v>
      </c>
      <c r="I111" s="42">
        <v>1</v>
      </c>
      <c r="J111" s="42">
        <v>0</v>
      </c>
      <c r="K111" s="42">
        <v>0</v>
      </c>
      <c r="L111" s="42">
        <v>0</v>
      </c>
      <c r="M111" s="42">
        <v>0</v>
      </c>
      <c r="P111" s="63"/>
      <c r="S111" s="63"/>
    </row>
    <row r="112" spans="1:28" s="39" customFormat="1" ht="20.100000000000001" customHeight="1" x14ac:dyDescent="0.25">
      <c r="A112" s="41" t="s">
        <v>37</v>
      </c>
      <c r="B112" s="42">
        <v>161</v>
      </c>
      <c r="C112" s="42">
        <v>96</v>
      </c>
      <c r="D112" s="42">
        <v>81</v>
      </c>
      <c r="E112" s="42">
        <v>115</v>
      </c>
      <c r="F112" s="42">
        <v>59</v>
      </c>
      <c r="G112" s="42">
        <v>116</v>
      </c>
      <c r="H112" s="42">
        <v>95</v>
      </c>
      <c r="I112" s="42">
        <v>127</v>
      </c>
      <c r="J112" s="42">
        <v>114</v>
      </c>
      <c r="K112" s="42">
        <v>106</v>
      </c>
      <c r="L112" s="42">
        <v>148</v>
      </c>
      <c r="M112" s="42">
        <v>134</v>
      </c>
      <c r="P112" s="61"/>
      <c r="Q112" s="41"/>
      <c r="S112" s="61"/>
      <c r="T112" s="41"/>
      <c r="U112" s="41"/>
      <c r="V112" s="41"/>
      <c r="W112" s="41"/>
      <c r="X112" s="41"/>
      <c r="Y112" s="41"/>
      <c r="Z112" s="41"/>
      <c r="AA112" s="41"/>
      <c r="AB112" s="41"/>
    </row>
    <row r="113" spans="1:28" ht="20.100000000000001" customHeight="1" x14ac:dyDescent="0.25">
      <c r="A113" s="41" t="s">
        <v>38</v>
      </c>
      <c r="B113" s="42">
        <v>0</v>
      </c>
      <c r="C113" s="42">
        <v>0</v>
      </c>
      <c r="D113" s="42">
        <v>0</v>
      </c>
      <c r="E113" s="42">
        <v>0</v>
      </c>
      <c r="F113" s="42">
        <v>0</v>
      </c>
      <c r="G113" s="42">
        <v>0</v>
      </c>
      <c r="H113" s="42">
        <v>0</v>
      </c>
      <c r="I113" s="42">
        <v>0</v>
      </c>
      <c r="J113" s="42">
        <v>0</v>
      </c>
      <c r="K113" s="42">
        <v>0</v>
      </c>
      <c r="L113" s="42">
        <v>0</v>
      </c>
      <c r="M113" s="42">
        <v>0</v>
      </c>
      <c r="P113" s="63"/>
      <c r="S113" s="63"/>
    </row>
    <row r="114" spans="1:28" ht="20.100000000000001" customHeight="1" x14ac:dyDescent="0.25">
      <c r="A114" s="41" t="s">
        <v>39</v>
      </c>
      <c r="B114" s="42">
        <v>0</v>
      </c>
      <c r="C114" s="42">
        <v>0</v>
      </c>
      <c r="D114" s="42">
        <v>2</v>
      </c>
      <c r="E114" s="42">
        <v>5</v>
      </c>
      <c r="F114" s="42">
        <v>3</v>
      </c>
      <c r="G114" s="42">
        <v>4</v>
      </c>
      <c r="H114" s="42">
        <v>3</v>
      </c>
      <c r="I114" s="42">
        <v>7</v>
      </c>
      <c r="J114" s="42">
        <v>4</v>
      </c>
      <c r="K114" s="42">
        <v>2</v>
      </c>
      <c r="L114" s="42">
        <v>1</v>
      </c>
      <c r="M114" s="42">
        <v>3</v>
      </c>
      <c r="P114" s="63"/>
      <c r="S114" s="63"/>
    </row>
    <row r="115" spans="1:28" s="39" customFormat="1" ht="20.100000000000001" customHeight="1" x14ac:dyDescent="0.25">
      <c r="A115" s="41" t="s">
        <v>40</v>
      </c>
      <c r="B115" s="42">
        <v>1</v>
      </c>
      <c r="C115" s="42">
        <v>1</v>
      </c>
      <c r="D115" s="42">
        <v>4</v>
      </c>
      <c r="E115" s="42">
        <v>3</v>
      </c>
      <c r="F115" s="42">
        <v>0</v>
      </c>
      <c r="G115" s="42">
        <v>5</v>
      </c>
      <c r="H115" s="42">
        <v>5</v>
      </c>
      <c r="I115" s="42">
        <v>4</v>
      </c>
      <c r="J115" s="42">
        <v>1</v>
      </c>
      <c r="K115" s="42">
        <v>3</v>
      </c>
      <c r="L115" s="42">
        <v>1</v>
      </c>
      <c r="M115" s="42">
        <v>3</v>
      </c>
      <c r="P115" s="61"/>
      <c r="Q115" s="41"/>
      <c r="S115" s="61"/>
      <c r="T115" s="41"/>
      <c r="U115" s="41"/>
      <c r="V115" s="41"/>
      <c r="W115" s="41"/>
      <c r="X115" s="41"/>
      <c r="Y115" s="41"/>
      <c r="Z115" s="41"/>
      <c r="AA115" s="41"/>
      <c r="AB115" s="41"/>
    </row>
    <row r="116" spans="1:28" ht="20.100000000000001" customHeight="1" x14ac:dyDescent="0.25">
      <c r="A116" s="352" t="s">
        <v>590</v>
      </c>
      <c r="B116" s="40">
        <v>7</v>
      </c>
      <c r="C116" s="40">
        <v>17</v>
      </c>
      <c r="D116" s="40">
        <v>7</v>
      </c>
      <c r="E116" s="40">
        <v>14</v>
      </c>
      <c r="F116" s="40">
        <v>5</v>
      </c>
      <c r="G116" s="40">
        <v>14</v>
      </c>
      <c r="H116" s="40">
        <v>8</v>
      </c>
      <c r="I116" s="40">
        <v>10</v>
      </c>
      <c r="J116" s="40">
        <v>20</v>
      </c>
      <c r="K116" s="40">
        <v>6</v>
      </c>
      <c r="L116" s="40">
        <v>8</v>
      </c>
      <c r="M116" s="40">
        <v>4</v>
      </c>
      <c r="P116" s="63"/>
      <c r="Q116" s="39"/>
      <c r="S116" s="63"/>
      <c r="T116" s="39"/>
      <c r="U116" s="39"/>
      <c r="V116" s="39"/>
      <c r="W116" s="39"/>
      <c r="X116" s="39"/>
      <c r="Y116" s="39"/>
      <c r="Z116" s="39"/>
      <c r="AA116" s="39"/>
      <c r="AB116" s="39"/>
    </row>
    <row r="117" spans="1:28" ht="20.100000000000001" customHeight="1" x14ac:dyDescent="0.25">
      <c r="A117" s="41" t="s">
        <v>265</v>
      </c>
      <c r="B117" s="42">
        <v>0</v>
      </c>
      <c r="C117" s="42">
        <v>0</v>
      </c>
      <c r="D117" s="42">
        <v>0</v>
      </c>
      <c r="E117" s="42">
        <v>0</v>
      </c>
      <c r="F117" s="42">
        <v>0</v>
      </c>
      <c r="G117" s="42">
        <v>0</v>
      </c>
      <c r="H117" s="42">
        <v>0</v>
      </c>
      <c r="I117" s="42">
        <v>0</v>
      </c>
      <c r="J117" s="42">
        <v>0</v>
      </c>
      <c r="K117" s="42">
        <v>0</v>
      </c>
      <c r="L117" s="42">
        <v>0</v>
      </c>
      <c r="M117" s="42">
        <v>0</v>
      </c>
      <c r="P117" s="63"/>
      <c r="S117" s="63"/>
    </row>
    <row r="118" spans="1:28" ht="20.100000000000001" customHeight="1" x14ac:dyDescent="0.25">
      <c r="A118" s="41" t="s">
        <v>572</v>
      </c>
      <c r="B118" s="42">
        <v>0</v>
      </c>
      <c r="C118" s="42">
        <v>1</v>
      </c>
      <c r="D118" s="42">
        <v>0</v>
      </c>
      <c r="E118" s="42">
        <v>0</v>
      </c>
      <c r="F118" s="42">
        <v>0</v>
      </c>
      <c r="G118" s="42">
        <v>0</v>
      </c>
      <c r="H118" s="42">
        <v>0</v>
      </c>
      <c r="I118" s="42">
        <v>0</v>
      </c>
      <c r="J118" s="42">
        <v>0</v>
      </c>
      <c r="K118" s="42">
        <v>0</v>
      </c>
      <c r="L118" s="42">
        <v>0</v>
      </c>
      <c r="M118" s="42">
        <v>0</v>
      </c>
      <c r="P118" s="63"/>
      <c r="S118" s="63"/>
    </row>
    <row r="119" spans="1:28" ht="20.100000000000001" customHeight="1" x14ac:dyDescent="0.25">
      <c r="A119" s="41" t="s">
        <v>41</v>
      </c>
      <c r="B119" s="42">
        <v>1</v>
      </c>
      <c r="C119" s="42">
        <v>1</v>
      </c>
      <c r="D119" s="42">
        <v>0</v>
      </c>
      <c r="E119" s="42">
        <v>3</v>
      </c>
      <c r="F119" s="42">
        <v>1</v>
      </c>
      <c r="G119" s="42">
        <v>4</v>
      </c>
      <c r="H119" s="42">
        <v>3</v>
      </c>
      <c r="I119" s="42">
        <v>3</v>
      </c>
      <c r="J119" s="42">
        <v>4</v>
      </c>
      <c r="K119" s="42">
        <v>1</v>
      </c>
      <c r="L119" s="42">
        <v>1</v>
      </c>
      <c r="M119" s="42">
        <v>1</v>
      </c>
      <c r="P119" s="63"/>
      <c r="S119" s="63"/>
    </row>
    <row r="120" spans="1:28" ht="20.100000000000001" customHeight="1" x14ac:dyDescent="0.25">
      <c r="A120" s="41" t="s">
        <v>573</v>
      </c>
      <c r="B120" s="42">
        <v>0</v>
      </c>
      <c r="C120" s="42">
        <v>0</v>
      </c>
      <c r="D120" s="42">
        <v>0</v>
      </c>
      <c r="E120" s="42">
        <v>0</v>
      </c>
      <c r="F120" s="42">
        <v>0</v>
      </c>
      <c r="G120" s="42">
        <v>0</v>
      </c>
      <c r="H120" s="42">
        <v>0</v>
      </c>
      <c r="I120" s="42">
        <v>0</v>
      </c>
      <c r="J120" s="42">
        <v>0</v>
      </c>
      <c r="K120" s="42">
        <v>0</v>
      </c>
      <c r="L120" s="42">
        <v>1</v>
      </c>
      <c r="M120" s="42">
        <v>0</v>
      </c>
      <c r="P120" s="63"/>
      <c r="S120" s="63"/>
    </row>
    <row r="121" spans="1:28" ht="20.100000000000001" customHeight="1" x14ac:dyDescent="0.25">
      <c r="A121" s="41" t="s">
        <v>269</v>
      </c>
      <c r="B121" s="42">
        <v>0</v>
      </c>
      <c r="C121" s="42">
        <v>1</v>
      </c>
      <c r="D121" s="42">
        <v>1</v>
      </c>
      <c r="E121" s="42">
        <v>0</v>
      </c>
      <c r="F121" s="42">
        <v>0</v>
      </c>
      <c r="G121" s="42">
        <v>1</v>
      </c>
      <c r="H121" s="42">
        <v>0</v>
      </c>
      <c r="I121" s="42">
        <v>0</v>
      </c>
      <c r="J121" s="42">
        <v>1</v>
      </c>
      <c r="K121" s="42">
        <v>0</v>
      </c>
      <c r="L121" s="42">
        <v>1</v>
      </c>
      <c r="M121" s="42">
        <v>0</v>
      </c>
      <c r="P121" s="63"/>
      <c r="S121" s="63"/>
    </row>
    <row r="122" spans="1:28" ht="20.100000000000001" customHeight="1" x14ac:dyDescent="0.25">
      <c r="A122" s="41" t="s">
        <v>277</v>
      </c>
      <c r="B122" s="42">
        <v>1</v>
      </c>
      <c r="C122" s="42">
        <v>0</v>
      </c>
      <c r="D122" s="42">
        <v>0</v>
      </c>
      <c r="E122" s="42">
        <v>0</v>
      </c>
      <c r="F122" s="42">
        <v>0</v>
      </c>
      <c r="G122" s="42">
        <v>0</v>
      </c>
      <c r="H122" s="42">
        <v>0</v>
      </c>
      <c r="I122" s="42">
        <v>0</v>
      </c>
      <c r="J122" s="42">
        <v>0</v>
      </c>
      <c r="K122" s="42">
        <v>0</v>
      </c>
      <c r="L122" s="42">
        <v>0</v>
      </c>
      <c r="M122" s="42">
        <v>0</v>
      </c>
      <c r="P122" s="63"/>
      <c r="S122" s="63"/>
    </row>
    <row r="123" spans="1:28" ht="20.100000000000001" customHeight="1" x14ac:dyDescent="0.25">
      <c r="A123" s="41" t="s">
        <v>42</v>
      </c>
      <c r="B123" s="42">
        <v>0</v>
      </c>
      <c r="C123" s="42">
        <v>0</v>
      </c>
      <c r="D123" s="42">
        <v>2</v>
      </c>
      <c r="E123" s="42">
        <v>0</v>
      </c>
      <c r="F123" s="42">
        <v>0</v>
      </c>
      <c r="G123" s="42">
        <v>1</v>
      </c>
      <c r="H123" s="42">
        <v>2</v>
      </c>
      <c r="I123" s="42">
        <v>0</v>
      </c>
      <c r="J123" s="42">
        <v>0</v>
      </c>
      <c r="K123" s="42">
        <v>1</v>
      </c>
      <c r="L123" s="42">
        <v>1</v>
      </c>
      <c r="M123" s="42">
        <v>0</v>
      </c>
      <c r="N123" s="42"/>
      <c r="O123" s="42"/>
    </row>
    <row r="124" spans="1:28" ht="20.100000000000001" customHeight="1" x14ac:dyDescent="0.25">
      <c r="A124" s="41" t="s">
        <v>271</v>
      </c>
      <c r="B124" s="42">
        <v>0</v>
      </c>
      <c r="C124" s="42">
        <v>1</v>
      </c>
      <c r="D124" s="42">
        <v>0</v>
      </c>
      <c r="E124" s="42">
        <v>0</v>
      </c>
      <c r="F124" s="42">
        <v>0</v>
      </c>
      <c r="G124" s="42">
        <v>0</v>
      </c>
      <c r="H124" s="42">
        <v>0</v>
      </c>
      <c r="I124" s="42">
        <v>0</v>
      </c>
      <c r="J124" s="42">
        <v>0</v>
      </c>
      <c r="K124" s="42">
        <v>0</v>
      </c>
      <c r="L124" s="42">
        <v>0</v>
      </c>
      <c r="M124" s="42">
        <v>0</v>
      </c>
      <c r="N124" s="42"/>
      <c r="O124" s="42"/>
    </row>
    <row r="125" spans="1:28" ht="20.100000000000001" customHeight="1" x14ac:dyDescent="0.25">
      <c r="A125" s="41" t="s">
        <v>574</v>
      </c>
      <c r="B125" s="42">
        <v>0</v>
      </c>
      <c r="C125" s="42">
        <v>0</v>
      </c>
      <c r="D125" s="42">
        <v>0</v>
      </c>
      <c r="E125" s="42">
        <v>0</v>
      </c>
      <c r="F125" s="42">
        <v>0</v>
      </c>
      <c r="G125" s="42">
        <v>0</v>
      </c>
      <c r="H125" s="42">
        <v>0</v>
      </c>
      <c r="I125" s="42">
        <v>0</v>
      </c>
      <c r="J125" s="42">
        <v>0</v>
      </c>
      <c r="K125" s="42">
        <v>0</v>
      </c>
      <c r="L125" s="42">
        <v>0</v>
      </c>
      <c r="M125" s="42">
        <v>0</v>
      </c>
      <c r="N125" s="42"/>
      <c r="O125" s="42"/>
    </row>
    <row r="126" spans="1:28" ht="20.100000000000001" customHeight="1" x14ac:dyDescent="0.25">
      <c r="A126" s="41" t="s">
        <v>43</v>
      </c>
      <c r="B126" s="42">
        <v>3</v>
      </c>
      <c r="C126" s="42">
        <v>4</v>
      </c>
      <c r="D126" s="42">
        <v>1</v>
      </c>
      <c r="E126" s="42">
        <v>3</v>
      </c>
      <c r="F126" s="42">
        <v>2</v>
      </c>
      <c r="G126" s="42">
        <v>1</v>
      </c>
      <c r="H126" s="42">
        <v>3</v>
      </c>
      <c r="I126" s="42">
        <v>4</v>
      </c>
      <c r="J126" s="42">
        <v>1</v>
      </c>
      <c r="K126" s="42">
        <v>3</v>
      </c>
      <c r="L126" s="42">
        <v>1</v>
      </c>
      <c r="M126" s="42">
        <v>1</v>
      </c>
      <c r="N126" s="42"/>
      <c r="O126" s="42"/>
    </row>
    <row r="127" spans="1:28" ht="20.100000000000001" customHeight="1" x14ac:dyDescent="0.25">
      <c r="A127" s="41" t="s">
        <v>44</v>
      </c>
      <c r="B127" s="42">
        <v>1</v>
      </c>
      <c r="C127" s="42">
        <v>5</v>
      </c>
      <c r="D127" s="42">
        <v>1</v>
      </c>
      <c r="E127" s="42">
        <v>6</v>
      </c>
      <c r="F127" s="42">
        <v>2</v>
      </c>
      <c r="G127" s="42">
        <v>4</v>
      </c>
      <c r="H127" s="42">
        <v>0</v>
      </c>
      <c r="I127" s="42">
        <v>1</v>
      </c>
      <c r="J127" s="42">
        <v>12</v>
      </c>
      <c r="K127" s="42">
        <v>1</v>
      </c>
      <c r="L127" s="42">
        <v>1</v>
      </c>
      <c r="M127" s="42">
        <v>0</v>
      </c>
      <c r="N127" s="42"/>
      <c r="O127" s="42"/>
    </row>
    <row r="128" spans="1:28" ht="20.100000000000001" customHeight="1" x14ac:dyDescent="0.25">
      <c r="A128" s="41" t="s">
        <v>575</v>
      </c>
      <c r="B128" s="42">
        <v>0</v>
      </c>
      <c r="C128" s="42">
        <v>0</v>
      </c>
      <c r="D128" s="42">
        <v>0</v>
      </c>
      <c r="E128" s="42">
        <v>0</v>
      </c>
      <c r="F128" s="42">
        <v>0</v>
      </c>
      <c r="G128" s="42">
        <v>0</v>
      </c>
      <c r="H128" s="42">
        <v>0</v>
      </c>
      <c r="I128" s="42">
        <v>0</v>
      </c>
      <c r="J128" s="42">
        <v>0</v>
      </c>
      <c r="K128" s="42">
        <v>0</v>
      </c>
      <c r="L128" s="42">
        <v>0</v>
      </c>
      <c r="M128" s="42">
        <v>0</v>
      </c>
      <c r="N128" s="42"/>
      <c r="O128" s="42"/>
    </row>
    <row r="129" spans="1:16" ht="20.100000000000001" customHeight="1" x14ac:dyDescent="0.25">
      <c r="A129" s="41" t="s">
        <v>263</v>
      </c>
      <c r="B129" s="42">
        <v>0</v>
      </c>
      <c r="C129" s="42">
        <v>0</v>
      </c>
      <c r="D129" s="42">
        <v>0</v>
      </c>
      <c r="E129" s="42">
        <v>0</v>
      </c>
      <c r="F129" s="42">
        <v>0</v>
      </c>
      <c r="G129" s="42">
        <v>2</v>
      </c>
      <c r="H129" s="42">
        <v>0</v>
      </c>
      <c r="I129" s="42">
        <v>0</v>
      </c>
      <c r="J129" s="42">
        <v>1</v>
      </c>
      <c r="K129" s="42">
        <v>0</v>
      </c>
      <c r="L129" s="42">
        <v>1</v>
      </c>
      <c r="M129" s="42">
        <v>0</v>
      </c>
      <c r="N129" s="42"/>
      <c r="O129" s="42"/>
    </row>
    <row r="130" spans="1:16" ht="20.100000000000001" customHeight="1" x14ac:dyDescent="0.25">
      <c r="A130" s="41" t="s">
        <v>576</v>
      </c>
      <c r="B130" s="42">
        <v>0</v>
      </c>
      <c r="C130" s="42">
        <v>0</v>
      </c>
      <c r="D130" s="42">
        <v>0</v>
      </c>
      <c r="E130" s="42">
        <v>0</v>
      </c>
      <c r="F130" s="42">
        <v>0</v>
      </c>
      <c r="G130" s="42">
        <v>0</v>
      </c>
      <c r="H130" s="42">
        <v>0</v>
      </c>
      <c r="I130" s="42">
        <v>0</v>
      </c>
      <c r="J130" s="42">
        <v>0</v>
      </c>
      <c r="K130" s="42">
        <v>0</v>
      </c>
      <c r="L130" s="42">
        <v>0</v>
      </c>
      <c r="M130" s="42">
        <v>0</v>
      </c>
      <c r="N130" s="42"/>
      <c r="O130" s="42"/>
    </row>
    <row r="131" spans="1:16" ht="20.100000000000001" customHeight="1" x14ac:dyDescent="0.25">
      <c r="A131" s="41" t="s">
        <v>577</v>
      </c>
      <c r="B131" s="42">
        <v>1</v>
      </c>
      <c r="C131" s="42">
        <v>1</v>
      </c>
      <c r="D131" s="42">
        <v>2</v>
      </c>
      <c r="E131" s="42">
        <v>0</v>
      </c>
      <c r="F131" s="42">
        <v>0</v>
      </c>
      <c r="G131" s="42">
        <v>1</v>
      </c>
      <c r="H131" s="42">
        <v>0</v>
      </c>
      <c r="I131" s="42">
        <v>2</v>
      </c>
      <c r="J131" s="42">
        <v>1</v>
      </c>
      <c r="K131" s="42">
        <v>0</v>
      </c>
      <c r="L131" s="42">
        <v>1</v>
      </c>
      <c r="M131" s="42">
        <v>0</v>
      </c>
      <c r="N131" s="42"/>
      <c r="O131" s="42"/>
    </row>
    <row r="132" spans="1:16" ht="20.100000000000001" customHeight="1" x14ac:dyDescent="0.25">
      <c r="A132" s="41" t="s">
        <v>578</v>
      </c>
      <c r="B132" s="42">
        <v>0</v>
      </c>
      <c r="C132" s="42">
        <v>0</v>
      </c>
      <c r="D132" s="42">
        <v>0</v>
      </c>
      <c r="E132" s="42">
        <v>0</v>
      </c>
      <c r="F132" s="42">
        <v>0</v>
      </c>
      <c r="G132" s="42">
        <v>0</v>
      </c>
      <c r="H132" s="42">
        <v>0</v>
      </c>
      <c r="I132" s="42">
        <v>0</v>
      </c>
      <c r="J132" s="42">
        <v>0</v>
      </c>
      <c r="K132" s="42">
        <v>0</v>
      </c>
      <c r="L132" s="42">
        <v>0</v>
      </c>
      <c r="M132" s="42">
        <v>0</v>
      </c>
      <c r="N132" s="42"/>
      <c r="O132" s="42"/>
    </row>
    <row r="133" spans="1:16" ht="20.100000000000001" customHeight="1" x14ac:dyDescent="0.25">
      <c r="A133" s="41" t="s">
        <v>264</v>
      </c>
      <c r="B133" s="42">
        <v>0</v>
      </c>
      <c r="C133" s="42">
        <v>1</v>
      </c>
      <c r="D133" s="42">
        <v>0</v>
      </c>
      <c r="E133" s="42">
        <v>2</v>
      </c>
      <c r="F133" s="42">
        <v>0</v>
      </c>
      <c r="G133" s="42">
        <v>0</v>
      </c>
      <c r="H133" s="42">
        <v>0</v>
      </c>
      <c r="I133" s="42">
        <v>0</v>
      </c>
      <c r="J133" s="42">
        <v>0</v>
      </c>
      <c r="K133" s="42">
        <v>0</v>
      </c>
      <c r="L133" s="42">
        <v>0</v>
      </c>
      <c r="M133" s="42">
        <v>0</v>
      </c>
      <c r="N133" s="42"/>
      <c r="O133" s="42"/>
    </row>
    <row r="134" spans="1:16" ht="20.100000000000001" customHeight="1" x14ac:dyDescent="0.25">
      <c r="A134" s="41" t="s">
        <v>268</v>
      </c>
      <c r="B134" s="42">
        <v>0</v>
      </c>
      <c r="C134" s="42">
        <v>1</v>
      </c>
      <c r="D134" s="42">
        <v>0</v>
      </c>
      <c r="E134" s="42">
        <v>0</v>
      </c>
      <c r="F134" s="42">
        <v>0</v>
      </c>
      <c r="G134" s="42">
        <v>0</v>
      </c>
      <c r="H134" s="42">
        <v>0</v>
      </c>
      <c r="I134" s="42">
        <v>0</v>
      </c>
      <c r="J134" s="42">
        <v>0</v>
      </c>
      <c r="K134" s="42">
        <v>0</v>
      </c>
      <c r="L134" s="42">
        <v>0</v>
      </c>
      <c r="M134" s="42">
        <v>0</v>
      </c>
      <c r="N134" s="42"/>
      <c r="O134" s="42"/>
    </row>
    <row r="135" spans="1:16" ht="20.100000000000001" customHeight="1" thickBot="1" x14ac:dyDescent="0.3">
      <c r="A135" s="41" t="s">
        <v>45</v>
      </c>
      <c r="B135" s="42">
        <v>0</v>
      </c>
      <c r="C135" s="42">
        <v>1</v>
      </c>
      <c r="D135" s="42">
        <v>0</v>
      </c>
      <c r="E135" s="42">
        <v>0</v>
      </c>
      <c r="F135" s="42">
        <v>0</v>
      </c>
      <c r="G135" s="42">
        <v>0</v>
      </c>
      <c r="H135" s="42">
        <v>0</v>
      </c>
      <c r="I135" s="42">
        <v>0</v>
      </c>
      <c r="J135" s="42">
        <v>0</v>
      </c>
      <c r="K135" s="42">
        <v>0</v>
      </c>
      <c r="L135" s="42">
        <v>0</v>
      </c>
      <c r="M135" s="42">
        <v>2</v>
      </c>
      <c r="N135" s="42"/>
      <c r="O135" s="42"/>
    </row>
    <row r="136" spans="1:16" s="48" customFormat="1" ht="15.95" customHeight="1" x14ac:dyDescent="0.25">
      <c r="A136" s="331" t="s">
        <v>588</v>
      </c>
      <c r="B136" s="331"/>
      <c r="C136" s="331"/>
      <c r="D136" s="332"/>
      <c r="E136" s="332"/>
      <c r="F136" s="332"/>
      <c r="G136" s="332"/>
      <c r="H136" s="332"/>
      <c r="I136" s="332"/>
      <c r="J136" s="332"/>
      <c r="K136" s="332"/>
      <c r="L136" s="332"/>
      <c r="M136" s="333" t="s">
        <v>585</v>
      </c>
    </row>
    <row r="137" spans="1:16" s="27" customFormat="1" ht="24.95" customHeight="1" x14ac:dyDescent="0.25">
      <c r="A137" s="347" t="s">
        <v>133</v>
      </c>
      <c r="B137" s="347"/>
      <c r="C137" s="347"/>
      <c r="D137" s="347"/>
      <c r="E137" s="347"/>
      <c r="F137" s="347"/>
      <c r="G137" s="347"/>
    </row>
    <row r="138" spans="1:16" s="55" customFormat="1" ht="24.95" customHeight="1" thickBot="1" x14ac:dyDescent="0.25">
      <c r="A138" s="28" t="s">
        <v>485</v>
      </c>
      <c r="B138" s="53"/>
      <c r="C138" s="53"/>
      <c r="D138" s="53"/>
      <c r="E138" s="53"/>
      <c r="F138" s="53"/>
      <c r="G138" s="53"/>
      <c r="H138" s="53"/>
      <c r="I138" s="53"/>
      <c r="J138" s="53"/>
      <c r="K138" s="53"/>
      <c r="L138" s="53"/>
      <c r="M138" s="53"/>
      <c r="N138" s="53"/>
      <c r="O138" s="336" t="s">
        <v>587</v>
      </c>
      <c r="P138" s="54"/>
    </row>
    <row r="139" spans="1:16" s="39" customFormat="1" ht="20.100000000000001" customHeight="1" x14ac:dyDescent="0.25">
      <c r="A139" s="1023" t="s">
        <v>8</v>
      </c>
      <c r="B139" s="1019" t="s">
        <v>85</v>
      </c>
      <c r="C139" s="1020"/>
      <c r="D139" s="1020"/>
      <c r="E139" s="1020"/>
      <c r="F139" s="1020"/>
      <c r="G139" s="1020"/>
      <c r="H139" s="1020"/>
      <c r="I139" s="1020"/>
      <c r="J139" s="1020"/>
      <c r="K139" s="1020"/>
      <c r="L139" s="1020"/>
      <c r="M139" s="1020"/>
      <c r="N139" s="1020"/>
      <c r="O139" s="1020"/>
      <c r="P139" s="56"/>
    </row>
    <row r="140" spans="1:16" ht="20.100000000000001" customHeight="1" x14ac:dyDescent="0.25">
      <c r="A140" s="1024"/>
      <c r="B140" s="1021" t="s">
        <v>10</v>
      </c>
      <c r="C140" s="1021"/>
      <c r="D140" s="32" t="s">
        <v>69</v>
      </c>
      <c r="E140" s="32"/>
      <c r="F140" s="32" t="s">
        <v>70</v>
      </c>
      <c r="G140" s="32"/>
      <c r="H140" s="32" t="s">
        <v>71</v>
      </c>
      <c r="I140" s="32"/>
      <c r="J140" s="32" t="s">
        <v>72</v>
      </c>
      <c r="K140" s="32"/>
      <c r="L140" s="32" t="s">
        <v>73</v>
      </c>
      <c r="M140" s="32"/>
      <c r="N140" s="32" t="s">
        <v>74</v>
      </c>
      <c r="O140" s="57"/>
      <c r="P140" s="58"/>
    </row>
    <row r="141" spans="1:16" ht="20.100000000000001" customHeight="1" x14ac:dyDescent="0.25">
      <c r="A141" s="1025"/>
      <c r="B141" s="59">
        <v>2015</v>
      </c>
      <c r="C141" s="59">
        <v>2016</v>
      </c>
      <c r="D141" s="59">
        <v>2015</v>
      </c>
      <c r="E141" s="59">
        <v>2016</v>
      </c>
      <c r="F141" s="334">
        <v>2015</v>
      </c>
      <c r="G141" s="334">
        <v>2016</v>
      </c>
      <c r="H141" s="334">
        <v>2015</v>
      </c>
      <c r="I141" s="334">
        <v>2016</v>
      </c>
      <c r="J141" s="334">
        <v>2015</v>
      </c>
      <c r="K141" s="334">
        <v>2016</v>
      </c>
      <c r="L141" s="334">
        <v>2015</v>
      </c>
      <c r="M141" s="334">
        <v>2016</v>
      </c>
      <c r="N141" s="334">
        <v>2015</v>
      </c>
      <c r="O141" s="335">
        <v>2016</v>
      </c>
      <c r="P141" s="58"/>
    </row>
    <row r="142" spans="1:16" ht="20.100000000000001" customHeight="1" x14ac:dyDescent="0.25">
      <c r="A142" s="352" t="s">
        <v>256</v>
      </c>
      <c r="B142" s="40">
        <v>2255</v>
      </c>
      <c r="C142" s="40">
        <v>2042</v>
      </c>
      <c r="D142" s="40">
        <v>564</v>
      </c>
      <c r="E142" s="40">
        <v>185</v>
      </c>
      <c r="F142" s="40">
        <v>158</v>
      </c>
      <c r="G142" s="40">
        <v>175</v>
      </c>
      <c r="H142" s="40">
        <v>123</v>
      </c>
      <c r="I142" s="40">
        <v>148</v>
      </c>
      <c r="J142" s="40">
        <v>404</v>
      </c>
      <c r="K142" s="40">
        <v>394</v>
      </c>
      <c r="L142" s="40">
        <v>122</v>
      </c>
      <c r="M142" s="40">
        <v>132</v>
      </c>
      <c r="N142" s="40">
        <v>115</v>
      </c>
      <c r="O142" s="40">
        <v>114</v>
      </c>
    </row>
    <row r="143" spans="1:16" ht="20.100000000000001" customHeight="1" x14ac:dyDescent="0.25">
      <c r="A143" s="41" t="s">
        <v>46</v>
      </c>
      <c r="B143" s="42">
        <v>766</v>
      </c>
      <c r="C143" s="42">
        <v>538</v>
      </c>
      <c r="D143" s="42">
        <v>290</v>
      </c>
      <c r="E143" s="42">
        <v>35</v>
      </c>
      <c r="F143" s="42">
        <v>25</v>
      </c>
      <c r="G143" s="42">
        <v>42</v>
      </c>
      <c r="H143" s="42">
        <v>26</v>
      </c>
      <c r="I143" s="42">
        <v>23</v>
      </c>
      <c r="J143" s="42">
        <v>211</v>
      </c>
      <c r="K143" s="42">
        <v>238</v>
      </c>
      <c r="L143" s="42">
        <v>25</v>
      </c>
      <c r="M143" s="42">
        <v>34</v>
      </c>
      <c r="N143" s="42">
        <v>27</v>
      </c>
      <c r="O143" s="42">
        <v>16</v>
      </c>
    </row>
    <row r="144" spans="1:16" ht="20.100000000000001" customHeight="1" x14ac:dyDescent="0.25">
      <c r="A144" s="41" t="s">
        <v>47</v>
      </c>
      <c r="B144" s="42">
        <v>111</v>
      </c>
      <c r="C144" s="42">
        <v>29</v>
      </c>
      <c r="D144" s="42">
        <v>48</v>
      </c>
      <c r="E144" s="42">
        <v>1</v>
      </c>
      <c r="F144" s="42">
        <v>6</v>
      </c>
      <c r="G144" s="42">
        <v>2</v>
      </c>
      <c r="H144" s="42">
        <v>6</v>
      </c>
      <c r="I144" s="42">
        <v>5</v>
      </c>
      <c r="J144" s="42">
        <v>27</v>
      </c>
      <c r="K144" s="42">
        <v>12</v>
      </c>
      <c r="L144" s="42">
        <v>1</v>
      </c>
      <c r="M144" s="42">
        <v>0</v>
      </c>
      <c r="N144" s="42">
        <v>1</v>
      </c>
      <c r="O144" s="42">
        <v>4</v>
      </c>
    </row>
    <row r="145" spans="1:15" ht="20.100000000000001" customHeight="1" x14ac:dyDescent="0.25">
      <c r="A145" s="41" t="s">
        <v>48</v>
      </c>
      <c r="B145" s="42">
        <v>55</v>
      </c>
      <c r="C145" s="42">
        <v>44</v>
      </c>
      <c r="D145" s="42">
        <v>1</v>
      </c>
      <c r="E145" s="42">
        <v>1</v>
      </c>
      <c r="F145" s="42">
        <v>1</v>
      </c>
      <c r="G145" s="42">
        <v>3</v>
      </c>
      <c r="H145" s="42">
        <v>4</v>
      </c>
      <c r="I145" s="42">
        <v>11</v>
      </c>
      <c r="J145" s="42">
        <v>12</v>
      </c>
      <c r="K145" s="42">
        <v>4</v>
      </c>
      <c r="L145" s="42">
        <v>0</v>
      </c>
      <c r="M145" s="42">
        <v>5</v>
      </c>
      <c r="N145" s="42">
        <v>4</v>
      </c>
      <c r="O145" s="42">
        <v>1</v>
      </c>
    </row>
    <row r="146" spans="1:15" ht="20.100000000000001" customHeight="1" x14ac:dyDescent="0.25">
      <c r="A146" s="41" t="s">
        <v>579</v>
      </c>
      <c r="B146" s="42">
        <v>3</v>
      </c>
      <c r="C146" s="42">
        <v>4</v>
      </c>
      <c r="D146" s="42">
        <v>0</v>
      </c>
      <c r="E146" s="42">
        <v>4</v>
      </c>
      <c r="F146" s="42">
        <v>1</v>
      </c>
      <c r="G146" s="42">
        <v>0</v>
      </c>
      <c r="H146" s="42">
        <v>0</v>
      </c>
      <c r="I146" s="42">
        <v>0</v>
      </c>
      <c r="J146" s="42">
        <v>0</v>
      </c>
      <c r="K146" s="42">
        <v>0</v>
      </c>
      <c r="L146" s="42">
        <v>0</v>
      </c>
      <c r="M146" s="42">
        <v>0</v>
      </c>
      <c r="N146" s="42">
        <v>1</v>
      </c>
      <c r="O146" s="42">
        <v>0</v>
      </c>
    </row>
    <row r="147" spans="1:15" ht="20.100000000000001" customHeight="1" x14ac:dyDescent="0.25">
      <c r="A147" s="41" t="s">
        <v>270</v>
      </c>
      <c r="B147" s="42">
        <v>3</v>
      </c>
      <c r="C147" s="42">
        <v>0</v>
      </c>
      <c r="D147" s="42">
        <v>2</v>
      </c>
      <c r="E147" s="42">
        <v>0</v>
      </c>
      <c r="F147" s="42">
        <v>0</v>
      </c>
      <c r="G147" s="42">
        <v>0</v>
      </c>
      <c r="H147" s="42">
        <v>0</v>
      </c>
      <c r="I147" s="42">
        <v>0</v>
      </c>
      <c r="J147" s="42">
        <v>0</v>
      </c>
      <c r="K147" s="42">
        <v>0</v>
      </c>
      <c r="L147" s="42">
        <v>0</v>
      </c>
      <c r="M147" s="42">
        <v>0</v>
      </c>
      <c r="N147" s="42">
        <v>0</v>
      </c>
      <c r="O147" s="42">
        <v>0</v>
      </c>
    </row>
    <row r="148" spans="1:15" ht="20.100000000000001" customHeight="1" x14ac:dyDescent="0.25">
      <c r="A148" s="41" t="s">
        <v>49</v>
      </c>
      <c r="B148" s="42">
        <v>50</v>
      </c>
      <c r="C148" s="42">
        <v>33</v>
      </c>
      <c r="D148" s="42">
        <v>32</v>
      </c>
      <c r="E148" s="42">
        <v>6</v>
      </c>
      <c r="F148" s="42">
        <v>2</v>
      </c>
      <c r="G148" s="42">
        <v>2</v>
      </c>
      <c r="H148" s="42">
        <v>1</v>
      </c>
      <c r="I148" s="42">
        <v>1</v>
      </c>
      <c r="J148" s="42">
        <v>2</v>
      </c>
      <c r="K148" s="42">
        <v>4</v>
      </c>
      <c r="L148" s="42">
        <v>2</v>
      </c>
      <c r="M148" s="42">
        <v>1</v>
      </c>
      <c r="N148" s="42">
        <v>0</v>
      </c>
      <c r="O148" s="42">
        <v>1</v>
      </c>
    </row>
    <row r="149" spans="1:15" ht="20.100000000000001" customHeight="1" x14ac:dyDescent="0.25">
      <c r="A149" s="41" t="s">
        <v>580</v>
      </c>
      <c r="B149" s="42">
        <v>5</v>
      </c>
      <c r="C149" s="42">
        <v>2</v>
      </c>
      <c r="D149" s="42">
        <v>1</v>
      </c>
      <c r="E149" s="42">
        <v>0</v>
      </c>
      <c r="F149" s="42">
        <v>0</v>
      </c>
      <c r="G149" s="42">
        <v>0</v>
      </c>
      <c r="H149" s="42">
        <v>1</v>
      </c>
      <c r="I149" s="42">
        <v>0</v>
      </c>
      <c r="J149" s="42">
        <v>2</v>
      </c>
      <c r="K149" s="42">
        <v>0</v>
      </c>
      <c r="L149" s="42">
        <v>0</v>
      </c>
      <c r="M149" s="42">
        <v>0</v>
      </c>
      <c r="N149" s="42">
        <v>0</v>
      </c>
      <c r="O149" s="42">
        <v>0</v>
      </c>
    </row>
    <row r="150" spans="1:15" ht="20.100000000000001" customHeight="1" x14ac:dyDescent="0.25">
      <c r="A150" s="41" t="s">
        <v>276</v>
      </c>
      <c r="B150" s="42">
        <v>0</v>
      </c>
      <c r="C150" s="42">
        <v>4</v>
      </c>
      <c r="D150" s="42">
        <v>0</v>
      </c>
      <c r="E150" s="42">
        <v>0</v>
      </c>
      <c r="F150" s="42">
        <v>0</v>
      </c>
      <c r="G150" s="42">
        <v>1</v>
      </c>
      <c r="H150" s="42">
        <v>0</v>
      </c>
      <c r="I150" s="42">
        <v>0</v>
      </c>
      <c r="J150" s="42">
        <v>0</v>
      </c>
      <c r="K150" s="42">
        <v>0</v>
      </c>
      <c r="L150" s="42">
        <v>0</v>
      </c>
      <c r="M150" s="42">
        <v>0</v>
      </c>
      <c r="N150" s="42">
        <v>0</v>
      </c>
      <c r="O150" s="42">
        <v>2</v>
      </c>
    </row>
    <row r="151" spans="1:15" ht="20.100000000000001" customHeight="1" x14ac:dyDescent="0.25">
      <c r="A151" s="41" t="s">
        <v>50</v>
      </c>
      <c r="B151" s="42">
        <v>127</v>
      </c>
      <c r="C151" s="42">
        <v>140</v>
      </c>
      <c r="D151" s="42">
        <v>18</v>
      </c>
      <c r="E151" s="42">
        <v>10</v>
      </c>
      <c r="F151" s="42">
        <v>11</v>
      </c>
      <c r="G151" s="42">
        <v>16</v>
      </c>
      <c r="H151" s="42">
        <v>11</v>
      </c>
      <c r="I151" s="42">
        <v>11</v>
      </c>
      <c r="J151" s="42">
        <v>12</v>
      </c>
      <c r="K151" s="42">
        <v>12</v>
      </c>
      <c r="L151" s="42">
        <v>10</v>
      </c>
      <c r="M151" s="42">
        <v>5</v>
      </c>
      <c r="N151" s="42">
        <v>4</v>
      </c>
      <c r="O151" s="42">
        <v>5</v>
      </c>
    </row>
    <row r="152" spans="1:15" ht="20.100000000000001" customHeight="1" x14ac:dyDescent="0.25">
      <c r="A152" s="41" t="s">
        <v>272</v>
      </c>
      <c r="B152" s="42">
        <v>14</v>
      </c>
      <c r="C152" s="42">
        <v>4</v>
      </c>
      <c r="D152" s="42">
        <v>0</v>
      </c>
      <c r="E152" s="42">
        <v>0</v>
      </c>
      <c r="F152" s="42">
        <v>14</v>
      </c>
      <c r="G152" s="42">
        <v>0</v>
      </c>
      <c r="H152" s="42">
        <v>0</v>
      </c>
      <c r="I152" s="42">
        <v>0</v>
      </c>
      <c r="J152" s="42">
        <v>0</v>
      </c>
      <c r="K152" s="42">
        <v>1</v>
      </c>
      <c r="L152" s="42">
        <v>0</v>
      </c>
      <c r="M152" s="42">
        <v>1</v>
      </c>
      <c r="N152" s="42">
        <v>0</v>
      </c>
      <c r="O152" s="42">
        <v>1</v>
      </c>
    </row>
    <row r="153" spans="1:15" ht="20.100000000000001" customHeight="1" x14ac:dyDescent="0.25">
      <c r="A153" s="41" t="s">
        <v>51</v>
      </c>
      <c r="B153" s="42">
        <v>13</v>
      </c>
      <c r="C153" s="42">
        <v>8</v>
      </c>
      <c r="D153" s="42">
        <v>2</v>
      </c>
      <c r="E153" s="42">
        <v>1</v>
      </c>
      <c r="F153" s="42">
        <v>3</v>
      </c>
      <c r="G153" s="42">
        <v>0</v>
      </c>
      <c r="H153" s="42">
        <v>0</v>
      </c>
      <c r="I153" s="42">
        <v>1</v>
      </c>
      <c r="J153" s="42">
        <v>0</v>
      </c>
      <c r="K153" s="42">
        <v>3</v>
      </c>
      <c r="L153" s="42">
        <v>1</v>
      </c>
      <c r="M153" s="42">
        <v>1</v>
      </c>
      <c r="N153" s="42">
        <v>4</v>
      </c>
      <c r="O153" s="42">
        <v>0</v>
      </c>
    </row>
    <row r="154" spans="1:15" ht="20.100000000000001" customHeight="1" x14ac:dyDescent="0.25">
      <c r="A154" s="41" t="s">
        <v>52</v>
      </c>
      <c r="B154" s="42">
        <v>289</v>
      </c>
      <c r="C154" s="42">
        <v>330</v>
      </c>
      <c r="D154" s="42">
        <v>29</v>
      </c>
      <c r="E154" s="42">
        <v>38</v>
      </c>
      <c r="F154" s="42">
        <v>20</v>
      </c>
      <c r="G154" s="42">
        <v>26</v>
      </c>
      <c r="H154" s="42">
        <v>24</v>
      </c>
      <c r="I154" s="42">
        <v>30</v>
      </c>
      <c r="J154" s="42">
        <v>26</v>
      </c>
      <c r="K154" s="42">
        <v>22</v>
      </c>
      <c r="L154" s="42">
        <v>33</v>
      </c>
      <c r="M154" s="42">
        <v>23</v>
      </c>
      <c r="N154" s="42">
        <v>24</v>
      </c>
      <c r="O154" s="42">
        <v>22</v>
      </c>
    </row>
    <row r="155" spans="1:15" ht="20.100000000000001" customHeight="1" x14ac:dyDescent="0.25">
      <c r="A155" s="41" t="s">
        <v>53</v>
      </c>
      <c r="B155" s="42">
        <v>3</v>
      </c>
      <c r="C155" s="42">
        <v>8</v>
      </c>
      <c r="D155" s="42">
        <v>0</v>
      </c>
      <c r="E155" s="42">
        <v>1</v>
      </c>
      <c r="F155" s="42">
        <v>0</v>
      </c>
      <c r="G155" s="42">
        <v>2</v>
      </c>
      <c r="H155" s="42">
        <v>0</v>
      </c>
      <c r="I155" s="42">
        <v>0</v>
      </c>
      <c r="J155" s="42">
        <v>0</v>
      </c>
      <c r="K155" s="42">
        <v>0</v>
      </c>
      <c r="L155" s="42">
        <v>0</v>
      </c>
      <c r="M155" s="42">
        <v>0</v>
      </c>
      <c r="N155" s="42">
        <v>1</v>
      </c>
      <c r="O155" s="42">
        <v>0</v>
      </c>
    </row>
    <row r="156" spans="1:15" ht="20.100000000000001" customHeight="1" x14ac:dyDescent="0.25">
      <c r="A156" s="41" t="s">
        <v>54</v>
      </c>
      <c r="B156" s="42">
        <v>108</v>
      </c>
      <c r="C156" s="42">
        <v>128</v>
      </c>
      <c r="D156" s="42">
        <v>26</v>
      </c>
      <c r="E156" s="42">
        <v>10</v>
      </c>
      <c r="F156" s="42">
        <v>4</v>
      </c>
      <c r="G156" s="42">
        <v>8</v>
      </c>
      <c r="H156" s="42">
        <v>3</v>
      </c>
      <c r="I156" s="42">
        <v>9</v>
      </c>
      <c r="J156" s="42">
        <v>16</v>
      </c>
      <c r="K156" s="42">
        <v>7</v>
      </c>
      <c r="L156" s="42">
        <v>2</v>
      </c>
      <c r="M156" s="42">
        <v>6</v>
      </c>
      <c r="N156" s="42">
        <v>10</v>
      </c>
      <c r="O156" s="42">
        <v>6</v>
      </c>
    </row>
    <row r="157" spans="1:15" ht="20.100000000000001" customHeight="1" x14ac:dyDescent="0.25">
      <c r="A157" s="41" t="s">
        <v>55</v>
      </c>
      <c r="B157" s="42">
        <v>3</v>
      </c>
      <c r="C157" s="42">
        <v>10</v>
      </c>
      <c r="D157" s="42">
        <v>3</v>
      </c>
      <c r="E157" s="42">
        <v>4</v>
      </c>
      <c r="F157" s="42">
        <v>0</v>
      </c>
      <c r="G157" s="42">
        <v>1</v>
      </c>
      <c r="H157" s="42">
        <v>0</v>
      </c>
      <c r="I157" s="42">
        <v>1</v>
      </c>
      <c r="J157" s="42">
        <v>0</v>
      </c>
      <c r="K157" s="42">
        <v>0</v>
      </c>
      <c r="L157" s="42">
        <v>0</v>
      </c>
      <c r="M157" s="42">
        <v>2</v>
      </c>
      <c r="N157" s="42">
        <v>0</v>
      </c>
      <c r="O157" s="42">
        <v>0</v>
      </c>
    </row>
    <row r="158" spans="1:15" s="39" customFormat="1" ht="20.100000000000001" customHeight="1" x14ac:dyDescent="0.25">
      <c r="A158" s="41" t="s">
        <v>56</v>
      </c>
      <c r="B158" s="42">
        <v>38</v>
      </c>
      <c r="C158" s="42">
        <v>34</v>
      </c>
      <c r="D158" s="42">
        <v>5</v>
      </c>
      <c r="E158" s="42">
        <v>4</v>
      </c>
      <c r="F158" s="42">
        <v>7</v>
      </c>
      <c r="G158" s="42">
        <v>0</v>
      </c>
      <c r="H158" s="42">
        <v>4</v>
      </c>
      <c r="I158" s="42">
        <v>1</v>
      </c>
      <c r="J158" s="42">
        <v>5</v>
      </c>
      <c r="K158" s="42">
        <v>7</v>
      </c>
      <c r="L158" s="42">
        <v>3</v>
      </c>
      <c r="M158" s="42">
        <v>3</v>
      </c>
      <c r="N158" s="42">
        <v>2</v>
      </c>
      <c r="O158" s="42">
        <v>3</v>
      </c>
    </row>
    <row r="159" spans="1:15" s="39" customFormat="1" ht="20.100000000000001" customHeight="1" x14ac:dyDescent="0.25">
      <c r="A159" s="41" t="s">
        <v>57</v>
      </c>
      <c r="B159" s="42">
        <v>68</v>
      </c>
      <c r="C159" s="42">
        <v>90</v>
      </c>
      <c r="D159" s="42">
        <v>7</v>
      </c>
      <c r="E159" s="42">
        <v>8</v>
      </c>
      <c r="F159" s="42">
        <v>3</v>
      </c>
      <c r="G159" s="42">
        <v>9</v>
      </c>
      <c r="H159" s="42">
        <v>7</v>
      </c>
      <c r="I159" s="42">
        <v>9</v>
      </c>
      <c r="J159" s="42">
        <v>3</v>
      </c>
      <c r="K159" s="42">
        <v>6</v>
      </c>
      <c r="L159" s="42">
        <v>4</v>
      </c>
      <c r="M159" s="42">
        <v>8</v>
      </c>
      <c r="N159" s="42">
        <v>2</v>
      </c>
      <c r="O159" s="42">
        <v>4</v>
      </c>
    </row>
    <row r="160" spans="1:15" s="39" customFormat="1" ht="20.100000000000001" customHeight="1" x14ac:dyDescent="0.25">
      <c r="A160" s="41" t="s">
        <v>581</v>
      </c>
      <c r="B160" s="42">
        <v>2</v>
      </c>
      <c r="C160" s="42">
        <v>3</v>
      </c>
      <c r="D160" s="42">
        <v>0</v>
      </c>
      <c r="E160" s="42">
        <v>0</v>
      </c>
      <c r="F160" s="42">
        <v>0</v>
      </c>
      <c r="G160" s="42">
        <v>0</v>
      </c>
      <c r="H160" s="42">
        <v>0</v>
      </c>
      <c r="I160" s="42">
        <v>0</v>
      </c>
      <c r="J160" s="42">
        <v>1</v>
      </c>
      <c r="K160" s="42">
        <v>0</v>
      </c>
      <c r="L160" s="42">
        <v>0</v>
      </c>
      <c r="M160" s="42">
        <v>0</v>
      </c>
      <c r="N160" s="42">
        <v>0</v>
      </c>
      <c r="O160" s="42">
        <v>1</v>
      </c>
    </row>
    <row r="161" spans="1:15" ht="20.100000000000001" customHeight="1" x14ac:dyDescent="0.25">
      <c r="A161" s="41" t="s">
        <v>275</v>
      </c>
      <c r="B161" s="42">
        <v>1</v>
      </c>
      <c r="C161" s="42">
        <v>2</v>
      </c>
      <c r="D161" s="42">
        <v>0</v>
      </c>
      <c r="E161" s="42">
        <v>1</v>
      </c>
      <c r="F161" s="42">
        <v>1</v>
      </c>
      <c r="G161" s="42">
        <v>0</v>
      </c>
      <c r="H161" s="42">
        <v>0</v>
      </c>
      <c r="I161" s="42">
        <v>0</v>
      </c>
      <c r="J161" s="42">
        <v>0</v>
      </c>
      <c r="K161" s="42">
        <v>1</v>
      </c>
      <c r="L161" s="42">
        <v>0</v>
      </c>
      <c r="M161" s="42">
        <v>0</v>
      </c>
      <c r="N161" s="42">
        <v>0</v>
      </c>
      <c r="O161" s="42">
        <v>0</v>
      </c>
    </row>
    <row r="162" spans="1:15" ht="20.100000000000001" customHeight="1" x14ac:dyDescent="0.25">
      <c r="A162" s="41" t="s">
        <v>582</v>
      </c>
      <c r="B162" s="42">
        <v>3</v>
      </c>
      <c r="C162" s="42">
        <v>0</v>
      </c>
      <c r="D162" s="42">
        <v>0</v>
      </c>
      <c r="E162" s="42">
        <v>0</v>
      </c>
      <c r="F162" s="42">
        <v>0</v>
      </c>
      <c r="G162" s="42">
        <v>0</v>
      </c>
      <c r="H162" s="42">
        <v>0</v>
      </c>
      <c r="I162" s="42">
        <v>0</v>
      </c>
      <c r="J162" s="42">
        <v>3</v>
      </c>
      <c r="K162" s="42">
        <v>0</v>
      </c>
      <c r="L162" s="42">
        <v>0</v>
      </c>
      <c r="M162" s="42">
        <v>0</v>
      </c>
      <c r="N162" s="42">
        <v>0</v>
      </c>
      <c r="O162" s="42">
        <v>0</v>
      </c>
    </row>
    <row r="163" spans="1:15" s="39" customFormat="1" ht="20.100000000000001" customHeight="1" x14ac:dyDescent="0.25">
      <c r="A163" s="41" t="s">
        <v>58</v>
      </c>
      <c r="B163" s="42">
        <v>19</v>
      </c>
      <c r="C163" s="42">
        <v>20</v>
      </c>
      <c r="D163" s="42">
        <v>0</v>
      </c>
      <c r="E163" s="42">
        <v>1</v>
      </c>
      <c r="F163" s="42">
        <v>1</v>
      </c>
      <c r="G163" s="42">
        <v>2</v>
      </c>
      <c r="H163" s="42">
        <v>2</v>
      </c>
      <c r="I163" s="42">
        <v>0</v>
      </c>
      <c r="J163" s="42">
        <v>2</v>
      </c>
      <c r="K163" s="42">
        <v>1</v>
      </c>
      <c r="L163" s="42">
        <v>0</v>
      </c>
      <c r="M163" s="42">
        <v>0</v>
      </c>
      <c r="N163" s="42">
        <v>0</v>
      </c>
      <c r="O163" s="42">
        <v>1</v>
      </c>
    </row>
    <row r="164" spans="1:15" s="39" customFormat="1" ht="20.100000000000001" customHeight="1" x14ac:dyDescent="0.25">
      <c r="A164" s="41" t="s">
        <v>59</v>
      </c>
      <c r="B164" s="42">
        <v>42</v>
      </c>
      <c r="C164" s="42">
        <v>76</v>
      </c>
      <c r="D164" s="42">
        <v>3</v>
      </c>
      <c r="E164" s="42">
        <v>1</v>
      </c>
      <c r="F164" s="42">
        <v>3</v>
      </c>
      <c r="G164" s="42">
        <v>18</v>
      </c>
      <c r="H164" s="42">
        <v>2</v>
      </c>
      <c r="I164" s="42">
        <v>4</v>
      </c>
      <c r="J164" s="42">
        <v>1</v>
      </c>
      <c r="K164" s="42">
        <v>2</v>
      </c>
      <c r="L164" s="42">
        <v>3</v>
      </c>
      <c r="M164" s="42">
        <v>5</v>
      </c>
      <c r="N164" s="42">
        <v>0</v>
      </c>
      <c r="O164" s="42">
        <v>1</v>
      </c>
    </row>
    <row r="165" spans="1:15" s="39" customFormat="1" ht="20.100000000000001" customHeight="1" x14ac:dyDescent="0.25">
      <c r="A165" s="41" t="s">
        <v>60</v>
      </c>
      <c r="B165" s="42">
        <v>23</v>
      </c>
      <c r="C165" s="42">
        <v>36</v>
      </c>
      <c r="D165" s="42">
        <v>3</v>
      </c>
      <c r="E165" s="42">
        <v>3</v>
      </c>
      <c r="F165" s="42">
        <v>3</v>
      </c>
      <c r="G165" s="42">
        <v>5</v>
      </c>
      <c r="H165" s="42">
        <v>0</v>
      </c>
      <c r="I165" s="42">
        <v>6</v>
      </c>
      <c r="J165" s="42">
        <v>0</v>
      </c>
      <c r="K165" s="42">
        <v>5</v>
      </c>
      <c r="L165" s="42">
        <v>1</v>
      </c>
      <c r="M165" s="42">
        <v>1</v>
      </c>
      <c r="N165" s="42">
        <v>2</v>
      </c>
      <c r="O165" s="42">
        <v>3</v>
      </c>
    </row>
    <row r="166" spans="1:15" s="39" customFormat="1" ht="20.100000000000001" customHeight="1" x14ac:dyDescent="0.25">
      <c r="A166" s="41" t="s">
        <v>262</v>
      </c>
      <c r="B166" s="42">
        <v>238</v>
      </c>
      <c r="C166" s="42">
        <v>215</v>
      </c>
      <c r="D166" s="42">
        <v>27</v>
      </c>
      <c r="E166" s="42">
        <v>21</v>
      </c>
      <c r="F166" s="42">
        <v>28</v>
      </c>
      <c r="G166" s="42">
        <v>15</v>
      </c>
      <c r="H166" s="42">
        <v>13</v>
      </c>
      <c r="I166" s="42">
        <v>14</v>
      </c>
      <c r="J166" s="42">
        <v>12</v>
      </c>
      <c r="K166" s="42">
        <v>12</v>
      </c>
      <c r="L166" s="42">
        <v>24</v>
      </c>
      <c r="M166" s="42">
        <v>13</v>
      </c>
      <c r="N166" s="42">
        <v>20</v>
      </c>
      <c r="O166" s="42">
        <v>20</v>
      </c>
    </row>
    <row r="167" spans="1:15" s="39" customFormat="1" ht="20.100000000000001" customHeight="1" x14ac:dyDescent="0.25">
      <c r="A167" s="41" t="s">
        <v>61</v>
      </c>
      <c r="B167" s="42">
        <v>6</v>
      </c>
      <c r="C167" s="42">
        <v>7</v>
      </c>
      <c r="D167" s="42">
        <v>1</v>
      </c>
      <c r="E167" s="42">
        <v>1</v>
      </c>
      <c r="F167" s="42">
        <v>1</v>
      </c>
      <c r="G167" s="42">
        <v>1</v>
      </c>
      <c r="H167" s="42">
        <v>0</v>
      </c>
      <c r="I167" s="42">
        <v>0</v>
      </c>
      <c r="J167" s="42">
        <v>0</v>
      </c>
      <c r="K167" s="42">
        <v>1</v>
      </c>
      <c r="L167" s="42">
        <v>0</v>
      </c>
      <c r="M167" s="42">
        <v>0</v>
      </c>
      <c r="N167" s="42">
        <v>2</v>
      </c>
      <c r="O167" s="42">
        <v>0</v>
      </c>
    </row>
    <row r="168" spans="1:15" s="39" customFormat="1" ht="20.100000000000001" customHeight="1" x14ac:dyDescent="0.25">
      <c r="A168" s="41" t="s">
        <v>273</v>
      </c>
      <c r="B168" s="42">
        <v>3</v>
      </c>
      <c r="C168" s="42">
        <v>2</v>
      </c>
      <c r="D168" s="42">
        <v>0</v>
      </c>
      <c r="E168" s="42">
        <v>0</v>
      </c>
      <c r="F168" s="42">
        <v>0</v>
      </c>
      <c r="G168" s="42">
        <v>0</v>
      </c>
      <c r="H168" s="42">
        <v>1</v>
      </c>
      <c r="I168" s="42">
        <v>0</v>
      </c>
      <c r="J168" s="42">
        <v>0</v>
      </c>
      <c r="K168" s="42">
        <v>0</v>
      </c>
      <c r="L168" s="42">
        <v>0</v>
      </c>
      <c r="M168" s="42">
        <v>1</v>
      </c>
      <c r="N168" s="42">
        <v>0</v>
      </c>
      <c r="O168" s="42">
        <v>0</v>
      </c>
    </row>
    <row r="169" spans="1:15" s="39" customFormat="1" ht="20.100000000000001" customHeight="1" x14ac:dyDescent="0.25">
      <c r="A169" s="41" t="s">
        <v>62</v>
      </c>
      <c r="B169" s="42">
        <v>30</v>
      </c>
      <c r="C169" s="42">
        <v>38</v>
      </c>
      <c r="D169" s="42">
        <v>4</v>
      </c>
      <c r="E169" s="42">
        <v>13</v>
      </c>
      <c r="F169" s="42">
        <v>5</v>
      </c>
      <c r="G169" s="42">
        <v>5</v>
      </c>
      <c r="H169" s="42">
        <v>3</v>
      </c>
      <c r="I169" s="42">
        <v>6</v>
      </c>
      <c r="J169" s="42">
        <v>3</v>
      </c>
      <c r="K169" s="42">
        <v>6</v>
      </c>
      <c r="L169" s="42">
        <v>1</v>
      </c>
      <c r="M169" s="42">
        <v>3</v>
      </c>
      <c r="N169" s="42">
        <v>1</v>
      </c>
      <c r="O169" s="42">
        <v>1</v>
      </c>
    </row>
    <row r="170" spans="1:15" s="39" customFormat="1" ht="20.100000000000001" customHeight="1" x14ac:dyDescent="0.25">
      <c r="A170" s="41" t="s">
        <v>274</v>
      </c>
      <c r="B170" s="42">
        <v>2</v>
      </c>
      <c r="C170" s="42">
        <v>5</v>
      </c>
      <c r="D170" s="42">
        <v>0</v>
      </c>
      <c r="E170" s="42">
        <v>2</v>
      </c>
      <c r="F170" s="42">
        <v>0</v>
      </c>
      <c r="G170" s="42">
        <v>0</v>
      </c>
      <c r="H170" s="42">
        <v>0</v>
      </c>
      <c r="I170" s="42">
        <v>0</v>
      </c>
      <c r="J170" s="42">
        <v>0</v>
      </c>
      <c r="K170" s="42">
        <v>0</v>
      </c>
      <c r="L170" s="42">
        <v>0</v>
      </c>
      <c r="M170" s="42">
        <v>0</v>
      </c>
      <c r="N170" s="42">
        <v>0</v>
      </c>
      <c r="O170" s="42">
        <v>0</v>
      </c>
    </row>
    <row r="171" spans="1:15" s="39" customFormat="1" ht="20.100000000000001" customHeight="1" x14ac:dyDescent="0.25">
      <c r="A171" s="41" t="s">
        <v>63</v>
      </c>
      <c r="B171" s="42">
        <v>68</v>
      </c>
      <c r="C171" s="42">
        <v>43</v>
      </c>
      <c r="D171" s="42">
        <v>34</v>
      </c>
      <c r="E171" s="42">
        <v>4</v>
      </c>
      <c r="F171" s="42">
        <v>8</v>
      </c>
      <c r="G171" s="42">
        <v>3</v>
      </c>
      <c r="H171" s="42">
        <v>6</v>
      </c>
      <c r="I171" s="42">
        <v>3</v>
      </c>
      <c r="J171" s="42">
        <v>3</v>
      </c>
      <c r="K171" s="42">
        <v>1</v>
      </c>
      <c r="L171" s="42">
        <v>6</v>
      </c>
      <c r="M171" s="42">
        <v>10</v>
      </c>
      <c r="N171" s="42">
        <v>2</v>
      </c>
      <c r="O171" s="42">
        <v>5</v>
      </c>
    </row>
    <row r="172" spans="1:15" s="39" customFormat="1" ht="20.100000000000001" customHeight="1" x14ac:dyDescent="0.25">
      <c r="A172" s="41" t="s">
        <v>64</v>
      </c>
      <c r="B172" s="42">
        <v>147</v>
      </c>
      <c r="C172" s="42">
        <v>167</v>
      </c>
      <c r="D172" s="42">
        <v>26</v>
      </c>
      <c r="E172" s="42">
        <v>10</v>
      </c>
      <c r="F172" s="42">
        <v>10</v>
      </c>
      <c r="G172" s="42">
        <v>12</v>
      </c>
      <c r="H172" s="42">
        <v>6</v>
      </c>
      <c r="I172" s="42">
        <v>10</v>
      </c>
      <c r="J172" s="42">
        <v>62</v>
      </c>
      <c r="K172" s="42">
        <v>49</v>
      </c>
      <c r="L172" s="42">
        <v>6</v>
      </c>
      <c r="M172" s="42">
        <v>6</v>
      </c>
      <c r="N172" s="42">
        <v>7</v>
      </c>
      <c r="O172" s="42">
        <v>16</v>
      </c>
    </row>
    <row r="173" spans="1:15" s="39" customFormat="1" ht="20.100000000000001" customHeight="1" x14ac:dyDescent="0.25">
      <c r="A173" s="41" t="s">
        <v>261</v>
      </c>
      <c r="B173" s="42">
        <v>8</v>
      </c>
      <c r="C173" s="42">
        <v>12</v>
      </c>
      <c r="D173" s="42">
        <v>2</v>
      </c>
      <c r="E173" s="42">
        <v>2</v>
      </c>
      <c r="F173" s="42">
        <v>0</v>
      </c>
      <c r="G173" s="42">
        <v>2</v>
      </c>
      <c r="H173" s="42">
        <v>1</v>
      </c>
      <c r="I173" s="42">
        <v>3</v>
      </c>
      <c r="J173" s="42">
        <v>0</v>
      </c>
      <c r="K173" s="42">
        <v>0</v>
      </c>
      <c r="L173" s="42">
        <v>0</v>
      </c>
      <c r="M173" s="42">
        <v>1</v>
      </c>
      <c r="N173" s="42">
        <v>1</v>
      </c>
      <c r="O173" s="42">
        <v>1</v>
      </c>
    </row>
    <row r="174" spans="1:15" s="39" customFormat="1" ht="20.100000000000001" customHeight="1" x14ac:dyDescent="0.25">
      <c r="A174" s="41" t="s">
        <v>583</v>
      </c>
      <c r="B174" s="42">
        <v>2</v>
      </c>
      <c r="C174" s="42">
        <v>4</v>
      </c>
      <c r="D174" s="42">
        <v>0</v>
      </c>
      <c r="E174" s="42">
        <v>2</v>
      </c>
      <c r="F174" s="42">
        <v>0</v>
      </c>
      <c r="G174" s="42">
        <v>0</v>
      </c>
      <c r="H174" s="42">
        <v>0</v>
      </c>
      <c r="I174" s="42">
        <v>0</v>
      </c>
      <c r="J174" s="42">
        <v>0</v>
      </c>
      <c r="K174" s="42">
        <v>0</v>
      </c>
      <c r="L174" s="42">
        <v>0</v>
      </c>
      <c r="M174" s="42">
        <v>1</v>
      </c>
      <c r="N174" s="42">
        <v>0</v>
      </c>
      <c r="O174" s="42">
        <v>0</v>
      </c>
    </row>
    <row r="175" spans="1:15" s="39" customFormat="1" ht="20.100000000000001" customHeight="1" x14ac:dyDescent="0.25">
      <c r="A175" s="41" t="s">
        <v>65</v>
      </c>
      <c r="B175" s="42">
        <v>5</v>
      </c>
      <c r="C175" s="42">
        <v>6</v>
      </c>
      <c r="D175" s="42">
        <v>0</v>
      </c>
      <c r="E175" s="42">
        <v>1</v>
      </c>
      <c r="F175" s="42">
        <v>1</v>
      </c>
      <c r="G175" s="42">
        <v>0</v>
      </c>
      <c r="H175" s="42">
        <v>2</v>
      </c>
      <c r="I175" s="42">
        <v>0</v>
      </c>
      <c r="J175" s="42">
        <v>1</v>
      </c>
      <c r="K175" s="42">
        <v>0</v>
      </c>
      <c r="L175" s="42">
        <v>0</v>
      </c>
      <c r="M175" s="42">
        <v>2</v>
      </c>
      <c r="N175" s="42">
        <v>0</v>
      </c>
      <c r="O175" s="42">
        <v>0</v>
      </c>
    </row>
    <row r="176" spans="1:15" ht="20.100000000000001" customHeight="1" x14ac:dyDescent="0.25">
      <c r="A176" s="352" t="s">
        <v>257</v>
      </c>
      <c r="B176" s="40">
        <v>109</v>
      </c>
      <c r="C176" s="40">
        <v>104</v>
      </c>
      <c r="D176" s="40">
        <v>22</v>
      </c>
      <c r="E176" s="40">
        <v>16</v>
      </c>
      <c r="F176" s="40">
        <v>12</v>
      </c>
      <c r="G176" s="40">
        <v>4</v>
      </c>
      <c r="H176" s="40">
        <v>6</v>
      </c>
      <c r="I176" s="40">
        <v>1</v>
      </c>
      <c r="J176" s="40">
        <v>1</v>
      </c>
      <c r="K176" s="40">
        <v>8</v>
      </c>
      <c r="L176" s="40">
        <v>26</v>
      </c>
      <c r="M176" s="40">
        <v>2</v>
      </c>
      <c r="N176" s="40">
        <v>14</v>
      </c>
      <c r="O176" s="40">
        <v>15</v>
      </c>
    </row>
    <row r="177" spans="1:19" ht="20.100000000000001" customHeight="1" x14ac:dyDescent="0.25">
      <c r="A177" s="41" t="s">
        <v>66</v>
      </c>
      <c r="B177" s="42">
        <v>83</v>
      </c>
      <c r="C177" s="42">
        <v>74</v>
      </c>
      <c r="D177" s="44">
        <v>20</v>
      </c>
      <c r="E177" s="44">
        <v>9</v>
      </c>
      <c r="F177" s="44">
        <v>12</v>
      </c>
      <c r="G177" s="44">
        <v>4</v>
      </c>
      <c r="H177" s="44">
        <v>4</v>
      </c>
      <c r="I177" s="44">
        <v>0</v>
      </c>
      <c r="J177" s="44">
        <v>1</v>
      </c>
      <c r="K177" s="44">
        <v>7</v>
      </c>
      <c r="L177" s="44">
        <v>21</v>
      </c>
      <c r="M177" s="44">
        <v>1</v>
      </c>
      <c r="N177" s="44">
        <v>9</v>
      </c>
      <c r="O177" s="44">
        <v>8</v>
      </c>
    </row>
    <row r="178" spans="1:19" ht="20.100000000000001" customHeight="1" x14ac:dyDescent="0.25">
      <c r="A178" s="41" t="s">
        <v>67</v>
      </c>
      <c r="B178" s="42">
        <v>23</v>
      </c>
      <c r="C178" s="42">
        <v>28</v>
      </c>
      <c r="D178" s="44">
        <v>2</v>
      </c>
      <c r="E178" s="44">
        <v>5</v>
      </c>
      <c r="F178" s="44">
        <v>0</v>
      </c>
      <c r="G178" s="44">
        <v>0</v>
      </c>
      <c r="H178" s="44">
        <v>2</v>
      </c>
      <c r="I178" s="44">
        <v>1</v>
      </c>
      <c r="J178" s="44">
        <v>0</v>
      </c>
      <c r="K178" s="44">
        <v>1</v>
      </c>
      <c r="L178" s="44">
        <v>5</v>
      </c>
      <c r="M178" s="44">
        <v>1</v>
      </c>
      <c r="N178" s="44">
        <v>4</v>
      </c>
      <c r="O178" s="44">
        <v>7</v>
      </c>
    </row>
    <row r="179" spans="1:19" ht="20.100000000000001" customHeight="1" x14ac:dyDescent="0.25">
      <c r="A179" s="41" t="s">
        <v>68</v>
      </c>
      <c r="B179" s="42">
        <v>3</v>
      </c>
      <c r="C179" s="42">
        <v>2</v>
      </c>
      <c r="D179" s="44">
        <v>0</v>
      </c>
      <c r="E179" s="44">
        <v>2</v>
      </c>
      <c r="F179" s="44">
        <v>0</v>
      </c>
      <c r="G179" s="44">
        <v>0</v>
      </c>
      <c r="H179" s="44">
        <v>0</v>
      </c>
      <c r="I179" s="44">
        <v>0</v>
      </c>
      <c r="J179" s="44">
        <v>0</v>
      </c>
      <c r="K179" s="44">
        <v>0</v>
      </c>
      <c r="L179" s="44">
        <v>0</v>
      </c>
      <c r="M179" s="44">
        <v>0</v>
      </c>
      <c r="N179" s="44">
        <v>1</v>
      </c>
      <c r="O179" s="44">
        <v>0</v>
      </c>
    </row>
    <row r="180" spans="1:19" s="39" customFormat="1" ht="20.100000000000001" customHeight="1" thickBot="1" x14ac:dyDescent="0.3">
      <c r="A180" s="353" t="s">
        <v>591</v>
      </c>
      <c r="B180" s="46">
        <v>1</v>
      </c>
      <c r="C180" s="46">
        <v>0</v>
      </c>
      <c r="D180" s="46">
        <v>0</v>
      </c>
      <c r="E180" s="46">
        <v>0</v>
      </c>
      <c r="F180" s="46">
        <v>0</v>
      </c>
      <c r="G180" s="46">
        <v>0</v>
      </c>
      <c r="H180" s="46">
        <v>0</v>
      </c>
      <c r="I180" s="46">
        <v>0</v>
      </c>
      <c r="J180" s="46">
        <v>1</v>
      </c>
      <c r="K180" s="46">
        <v>0</v>
      </c>
      <c r="L180" s="46">
        <v>0</v>
      </c>
      <c r="M180" s="46">
        <v>0</v>
      </c>
      <c r="N180" s="46">
        <v>0</v>
      </c>
      <c r="O180" s="46">
        <v>0</v>
      </c>
    </row>
    <row r="181" spans="1:19" s="48" customFormat="1" ht="15.95" customHeight="1" x14ac:dyDescent="0.25">
      <c r="A181" s="47" t="s">
        <v>588</v>
      </c>
      <c r="B181" s="47"/>
      <c r="C181" s="47"/>
      <c r="O181" s="60" t="s">
        <v>585</v>
      </c>
    </row>
    <row r="182" spans="1:19" s="27" customFormat="1" ht="24.95" customHeight="1" x14ac:dyDescent="0.25">
      <c r="A182" s="347" t="s">
        <v>133</v>
      </c>
      <c r="B182" s="347"/>
      <c r="C182" s="347"/>
      <c r="D182" s="347"/>
      <c r="E182" s="347"/>
      <c r="F182" s="347"/>
      <c r="G182" s="347"/>
    </row>
    <row r="183" spans="1:19" ht="24.95" customHeight="1" thickBot="1" x14ac:dyDescent="0.25">
      <c r="A183" s="28" t="s">
        <v>485</v>
      </c>
      <c r="B183" s="45"/>
      <c r="C183" s="45"/>
      <c r="D183" s="62"/>
      <c r="E183" s="62"/>
      <c r="F183" s="62"/>
      <c r="G183" s="62"/>
      <c r="H183" s="62"/>
      <c r="I183" s="62"/>
      <c r="J183" s="62"/>
      <c r="K183" s="62"/>
      <c r="L183" s="62"/>
      <c r="M183" s="336" t="s">
        <v>76</v>
      </c>
      <c r="N183" s="63"/>
      <c r="O183" s="63"/>
    </row>
    <row r="184" spans="1:19" ht="20.100000000000001" customHeight="1" x14ac:dyDescent="0.25">
      <c r="A184" s="1023" t="s">
        <v>8</v>
      </c>
      <c r="B184" s="1019" t="s">
        <v>85</v>
      </c>
      <c r="C184" s="1020"/>
      <c r="D184" s="1020"/>
      <c r="E184" s="1020"/>
      <c r="F184" s="1020"/>
      <c r="G184" s="1020"/>
      <c r="H184" s="1020"/>
      <c r="I184" s="1020"/>
      <c r="J184" s="1020"/>
      <c r="K184" s="1020"/>
      <c r="L184" s="1020"/>
      <c r="M184" s="1020"/>
      <c r="N184" s="63"/>
      <c r="O184" s="63"/>
    </row>
    <row r="185" spans="1:19" ht="20.100000000000001" customHeight="1" x14ac:dyDescent="0.25">
      <c r="A185" s="1024"/>
      <c r="B185" s="1021" t="s">
        <v>77</v>
      </c>
      <c r="C185" s="1021"/>
      <c r="D185" s="32" t="s">
        <v>78</v>
      </c>
      <c r="E185" s="32"/>
      <c r="F185" s="1021" t="s">
        <v>79</v>
      </c>
      <c r="G185" s="1021"/>
      <c r="H185" s="32" t="s">
        <v>80</v>
      </c>
      <c r="I185" s="32"/>
      <c r="J185" s="1021" t="s">
        <v>81</v>
      </c>
      <c r="K185" s="1021"/>
      <c r="L185" s="32" t="s">
        <v>82</v>
      </c>
      <c r="M185" s="57"/>
      <c r="N185" s="58"/>
      <c r="P185" s="63"/>
    </row>
    <row r="186" spans="1:19" s="39" customFormat="1" ht="20.100000000000001" customHeight="1" x14ac:dyDescent="0.25">
      <c r="A186" s="1025"/>
      <c r="B186" s="334">
        <v>2015</v>
      </c>
      <c r="C186" s="334">
        <v>2016</v>
      </c>
      <c r="D186" s="334">
        <v>2015</v>
      </c>
      <c r="E186" s="334">
        <v>2016</v>
      </c>
      <c r="F186" s="334">
        <v>2015</v>
      </c>
      <c r="G186" s="334">
        <v>2016</v>
      </c>
      <c r="H186" s="334">
        <v>2015</v>
      </c>
      <c r="I186" s="334">
        <v>2016</v>
      </c>
      <c r="J186" s="334">
        <v>2015</v>
      </c>
      <c r="K186" s="334">
        <v>2016</v>
      </c>
      <c r="L186" s="334">
        <v>2015</v>
      </c>
      <c r="M186" s="335">
        <v>2016</v>
      </c>
      <c r="N186" s="56"/>
      <c r="P186" s="61"/>
    </row>
    <row r="187" spans="1:19" ht="20.100000000000001" customHeight="1" x14ac:dyDescent="0.25">
      <c r="A187" s="352" t="s">
        <v>256</v>
      </c>
      <c r="B187" s="40">
        <v>188</v>
      </c>
      <c r="C187" s="40">
        <v>181</v>
      </c>
      <c r="D187" s="40">
        <v>131</v>
      </c>
      <c r="E187" s="40">
        <v>174</v>
      </c>
      <c r="F187" s="40">
        <v>58</v>
      </c>
      <c r="G187" s="40">
        <v>112</v>
      </c>
      <c r="H187" s="40">
        <v>128</v>
      </c>
      <c r="I187" s="40">
        <v>114</v>
      </c>
      <c r="J187" s="40">
        <v>146</v>
      </c>
      <c r="K187" s="40">
        <v>170</v>
      </c>
      <c r="L187" s="40">
        <v>118</v>
      </c>
      <c r="M187" s="40">
        <v>143</v>
      </c>
      <c r="P187" s="63"/>
      <c r="S187" s="63"/>
    </row>
    <row r="188" spans="1:19" ht="20.100000000000001" customHeight="1" x14ac:dyDescent="0.25">
      <c r="A188" s="41" t="s">
        <v>46</v>
      </c>
      <c r="B188" s="42">
        <v>20</v>
      </c>
      <c r="C188" s="42">
        <v>31</v>
      </c>
      <c r="D188" s="42">
        <v>31</v>
      </c>
      <c r="E188" s="42">
        <v>24</v>
      </c>
      <c r="F188" s="42">
        <v>15</v>
      </c>
      <c r="G188" s="42">
        <v>22</v>
      </c>
      <c r="H188" s="42">
        <v>43</v>
      </c>
      <c r="I188" s="42">
        <v>14</v>
      </c>
      <c r="J188" s="42">
        <v>24</v>
      </c>
      <c r="K188" s="42">
        <v>35</v>
      </c>
      <c r="L188" s="42">
        <v>29</v>
      </c>
      <c r="M188" s="42">
        <v>24</v>
      </c>
      <c r="P188" s="63"/>
      <c r="S188" s="63"/>
    </row>
    <row r="189" spans="1:19" ht="20.100000000000001" customHeight="1" x14ac:dyDescent="0.25">
      <c r="A189" s="41" t="s">
        <v>47</v>
      </c>
      <c r="B189" s="42">
        <v>3</v>
      </c>
      <c r="C189" s="42">
        <v>0</v>
      </c>
      <c r="D189" s="42">
        <v>3</v>
      </c>
      <c r="E189" s="42">
        <v>1</v>
      </c>
      <c r="F189" s="42">
        <v>4</v>
      </c>
      <c r="G189" s="42">
        <v>0</v>
      </c>
      <c r="H189" s="42">
        <v>1</v>
      </c>
      <c r="I189" s="42">
        <v>0</v>
      </c>
      <c r="J189" s="42">
        <v>8</v>
      </c>
      <c r="K189" s="42">
        <v>1</v>
      </c>
      <c r="L189" s="42">
        <v>3</v>
      </c>
      <c r="M189" s="42">
        <v>3</v>
      </c>
      <c r="P189" s="63"/>
      <c r="S189" s="63"/>
    </row>
    <row r="190" spans="1:19" ht="20.100000000000001" customHeight="1" x14ac:dyDescent="0.25">
      <c r="A190" s="41" t="s">
        <v>48</v>
      </c>
      <c r="B190" s="42">
        <v>19</v>
      </c>
      <c r="C190" s="42">
        <v>4</v>
      </c>
      <c r="D190" s="42">
        <v>3</v>
      </c>
      <c r="E190" s="42">
        <v>1</v>
      </c>
      <c r="F190" s="42">
        <v>0</v>
      </c>
      <c r="G190" s="42">
        <v>2</v>
      </c>
      <c r="H190" s="42">
        <v>3</v>
      </c>
      <c r="I190" s="42">
        <v>2</v>
      </c>
      <c r="J190" s="42">
        <v>3</v>
      </c>
      <c r="K190" s="42">
        <v>7</v>
      </c>
      <c r="L190" s="42">
        <v>5</v>
      </c>
      <c r="M190" s="42">
        <v>3</v>
      </c>
      <c r="P190" s="63"/>
      <c r="S190" s="63"/>
    </row>
    <row r="191" spans="1:19" ht="20.100000000000001" customHeight="1" x14ac:dyDescent="0.25">
      <c r="A191" s="41" t="s">
        <v>579</v>
      </c>
      <c r="B191" s="42">
        <v>0</v>
      </c>
      <c r="C191" s="42">
        <v>0</v>
      </c>
      <c r="D191" s="42">
        <v>0</v>
      </c>
      <c r="E191" s="42">
        <v>0</v>
      </c>
      <c r="F191" s="42">
        <v>0</v>
      </c>
      <c r="G191" s="42">
        <v>0</v>
      </c>
      <c r="H191" s="42">
        <v>1</v>
      </c>
      <c r="I191" s="42">
        <v>0</v>
      </c>
      <c r="J191" s="42">
        <v>0</v>
      </c>
      <c r="K191" s="42">
        <v>0</v>
      </c>
      <c r="L191" s="42">
        <v>0</v>
      </c>
      <c r="M191" s="42">
        <v>0</v>
      </c>
      <c r="P191" s="63"/>
      <c r="S191" s="63"/>
    </row>
    <row r="192" spans="1:19" ht="20.100000000000001" customHeight="1" x14ac:dyDescent="0.25">
      <c r="A192" s="41" t="s">
        <v>270</v>
      </c>
      <c r="B192" s="42">
        <v>0</v>
      </c>
      <c r="C192" s="42">
        <v>0</v>
      </c>
      <c r="D192" s="42">
        <v>0</v>
      </c>
      <c r="E192" s="42">
        <v>0</v>
      </c>
      <c r="F192" s="42">
        <v>0</v>
      </c>
      <c r="G192" s="42">
        <v>0</v>
      </c>
      <c r="H192" s="42">
        <v>0</v>
      </c>
      <c r="I192" s="42">
        <v>0</v>
      </c>
      <c r="J192" s="42">
        <v>1</v>
      </c>
      <c r="K192" s="42">
        <v>0</v>
      </c>
      <c r="L192" s="42">
        <v>0</v>
      </c>
      <c r="M192" s="42">
        <v>0</v>
      </c>
      <c r="P192" s="63"/>
      <c r="S192" s="63"/>
    </row>
    <row r="193" spans="1:28" ht="20.100000000000001" customHeight="1" x14ac:dyDescent="0.25">
      <c r="A193" s="41" t="s">
        <v>49</v>
      </c>
      <c r="B193" s="42">
        <v>3</v>
      </c>
      <c r="C193" s="42">
        <v>4</v>
      </c>
      <c r="D193" s="42">
        <v>0</v>
      </c>
      <c r="E193" s="42">
        <v>4</v>
      </c>
      <c r="F193" s="42">
        <v>6</v>
      </c>
      <c r="G193" s="42">
        <v>0</v>
      </c>
      <c r="H193" s="42">
        <v>2</v>
      </c>
      <c r="I193" s="42">
        <v>0</v>
      </c>
      <c r="J193" s="42">
        <v>0</v>
      </c>
      <c r="K193" s="42">
        <v>1</v>
      </c>
      <c r="L193" s="42">
        <v>0</v>
      </c>
      <c r="M193" s="42">
        <v>9</v>
      </c>
      <c r="P193" s="63"/>
      <c r="S193" s="63"/>
    </row>
    <row r="194" spans="1:28" ht="20.100000000000001" customHeight="1" x14ac:dyDescent="0.25">
      <c r="A194" s="41" t="s">
        <v>580</v>
      </c>
      <c r="B194" s="42">
        <v>1</v>
      </c>
      <c r="C194" s="42">
        <v>0</v>
      </c>
      <c r="D194" s="42">
        <v>0</v>
      </c>
      <c r="E194" s="42">
        <v>0</v>
      </c>
      <c r="F194" s="42">
        <v>0</v>
      </c>
      <c r="G194" s="42">
        <v>1</v>
      </c>
      <c r="H194" s="42">
        <v>0</v>
      </c>
      <c r="I194" s="42">
        <v>1</v>
      </c>
      <c r="J194" s="42">
        <v>0</v>
      </c>
      <c r="K194" s="42">
        <v>0</v>
      </c>
      <c r="L194" s="42">
        <v>0</v>
      </c>
      <c r="M194" s="42">
        <v>0</v>
      </c>
      <c r="P194" s="63"/>
      <c r="S194" s="63"/>
    </row>
    <row r="195" spans="1:28" ht="20.100000000000001" customHeight="1" x14ac:dyDescent="0.25">
      <c r="A195" s="41" t="s">
        <v>276</v>
      </c>
      <c r="B195" s="42">
        <v>0</v>
      </c>
      <c r="C195" s="42">
        <v>0</v>
      </c>
      <c r="D195" s="42">
        <v>0</v>
      </c>
      <c r="E195" s="42">
        <v>0</v>
      </c>
      <c r="F195" s="42">
        <v>0</v>
      </c>
      <c r="G195" s="42">
        <v>0</v>
      </c>
      <c r="H195" s="42">
        <v>0</v>
      </c>
      <c r="I195" s="42">
        <v>0</v>
      </c>
      <c r="J195" s="42">
        <v>0</v>
      </c>
      <c r="K195" s="42">
        <v>0</v>
      </c>
      <c r="L195" s="42">
        <v>0</v>
      </c>
      <c r="M195" s="42">
        <v>1</v>
      </c>
      <c r="P195" s="63"/>
      <c r="S195" s="63"/>
    </row>
    <row r="196" spans="1:28" s="39" customFormat="1" ht="20.100000000000001" customHeight="1" x14ac:dyDescent="0.25">
      <c r="A196" s="41" t="s">
        <v>50</v>
      </c>
      <c r="B196" s="42">
        <v>15</v>
      </c>
      <c r="C196" s="42">
        <v>6</v>
      </c>
      <c r="D196" s="42">
        <v>11</v>
      </c>
      <c r="E196" s="42">
        <v>24</v>
      </c>
      <c r="F196" s="42">
        <v>2</v>
      </c>
      <c r="G196" s="42">
        <v>17</v>
      </c>
      <c r="H196" s="42">
        <v>16</v>
      </c>
      <c r="I196" s="42">
        <v>8</v>
      </c>
      <c r="J196" s="42">
        <v>11</v>
      </c>
      <c r="K196" s="42">
        <v>15</v>
      </c>
      <c r="L196" s="42">
        <v>6</v>
      </c>
      <c r="M196" s="42">
        <v>11</v>
      </c>
      <c r="P196" s="61"/>
      <c r="Q196" s="41"/>
      <c r="S196" s="61"/>
      <c r="T196" s="41"/>
      <c r="U196" s="41"/>
      <c r="V196" s="41"/>
      <c r="W196" s="41"/>
      <c r="X196" s="41"/>
      <c r="Y196" s="41"/>
      <c r="Z196" s="41"/>
      <c r="AA196" s="41"/>
      <c r="AB196" s="41"/>
    </row>
    <row r="197" spans="1:28" ht="20.100000000000001" customHeight="1" x14ac:dyDescent="0.25">
      <c r="A197" s="41" t="s">
        <v>272</v>
      </c>
      <c r="B197" s="42">
        <v>0</v>
      </c>
      <c r="C197" s="42">
        <v>0</v>
      </c>
      <c r="D197" s="42">
        <v>0</v>
      </c>
      <c r="E197" s="42">
        <v>0</v>
      </c>
      <c r="F197" s="42">
        <v>0</v>
      </c>
      <c r="G197" s="42">
        <v>0</v>
      </c>
      <c r="H197" s="42">
        <v>0</v>
      </c>
      <c r="I197" s="42">
        <v>0</v>
      </c>
      <c r="J197" s="42">
        <v>0</v>
      </c>
      <c r="K197" s="42">
        <v>1</v>
      </c>
      <c r="L197" s="42">
        <v>0</v>
      </c>
      <c r="M197" s="42">
        <v>0</v>
      </c>
      <c r="P197" s="63"/>
      <c r="S197" s="63"/>
    </row>
    <row r="198" spans="1:28" ht="20.100000000000001" customHeight="1" x14ac:dyDescent="0.25">
      <c r="A198" s="41" t="s">
        <v>51</v>
      </c>
      <c r="B198" s="42">
        <v>1</v>
      </c>
      <c r="C198" s="42">
        <v>0</v>
      </c>
      <c r="D198" s="42">
        <v>0</v>
      </c>
      <c r="E198" s="42">
        <v>0</v>
      </c>
      <c r="F198" s="42">
        <v>0</v>
      </c>
      <c r="G198" s="42">
        <v>0</v>
      </c>
      <c r="H198" s="42">
        <v>0</v>
      </c>
      <c r="I198" s="42">
        <v>0</v>
      </c>
      <c r="J198" s="42">
        <v>1</v>
      </c>
      <c r="K198" s="42">
        <v>0</v>
      </c>
      <c r="L198" s="42">
        <v>1</v>
      </c>
      <c r="M198" s="42">
        <v>2</v>
      </c>
      <c r="P198" s="63"/>
      <c r="S198" s="63"/>
    </row>
    <row r="199" spans="1:28" ht="20.100000000000001" customHeight="1" x14ac:dyDescent="0.25">
      <c r="A199" s="41" t="s">
        <v>52</v>
      </c>
      <c r="B199" s="42">
        <v>31</v>
      </c>
      <c r="C199" s="42">
        <v>37</v>
      </c>
      <c r="D199" s="42">
        <v>31</v>
      </c>
      <c r="E199" s="42">
        <v>32</v>
      </c>
      <c r="F199" s="42">
        <v>9</v>
      </c>
      <c r="G199" s="42">
        <v>26</v>
      </c>
      <c r="H199" s="42">
        <v>21</v>
      </c>
      <c r="I199" s="42">
        <v>22</v>
      </c>
      <c r="J199" s="42">
        <v>15</v>
      </c>
      <c r="K199" s="42">
        <v>24</v>
      </c>
      <c r="L199" s="42">
        <v>26</v>
      </c>
      <c r="M199" s="42">
        <v>28</v>
      </c>
      <c r="P199" s="63"/>
      <c r="S199" s="63"/>
    </row>
    <row r="200" spans="1:28" s="39" customFormat="1" ht="20.100000000000001" customHeight="1" x14ac:dyDescent="0.25">
      <c r="A200" s="41" t="s">
        <v>53</v>
      </c>
      <c r="B200" s="42">
        <v>1</v>
      </c>
      <c r="C200" s="42">
        <v>1</v>
      </c>
      <c r="D200" s="42">
        <v>0</v>
      </c>
      <c r="E200" s="42">
        <v>0</v>
      </c>
      <c r="F200" s="42">
        <v>1</v>
      </c>
      <c r="G200" s="42">
        <v>4</v>
      </c>
      <c r="H200" s="42">
        <v>0</v>
      </c>
      <c r="I200" s="42">
        <v>0</v>
      </c>
      <c r="J200" s="42">
        <v>0</v>
      </c>
      <c r="K200" s="42">
        <v>0</v>
      </c>
      <c r="L200" s="42">
        <v>0</v>
      </c>
      <c r="M200" s="42">
        <v>0</v>
      </c>
      <c r="P200" s="61"/>
      <c r="Q200" s="41"/>
      <c r="S200" s="61"/>
      <c r="T200" s="41"/>
      <c r="U200" s="41"/>
      <c r="V200" s="41"/>
      <c r="W200" s="41"/>
      <c r="X200" s="41"/>
      <c r="Y200" s="41"/>
      <c r="Z200" s="41"/>
      <c r="AA200" s="41"/>
      <c r="AB200" s="41"/>
    </row>
    <row r="201" spans="1:28" ht="20.100000000000001" customHeight="1" x14ac:dyDescent="0.25">
      <c r="A201" s="41" t="s">
        <v>54</v>
      </c>
      <c r="B201" s="42">
        <v>13</v>
      </c>
      <c r="C201" s="42">
        <v>27</v>
      </c>
      <c r="D201" s="42">
        <v>11</v>
      </c>
      <c r="E201" s="42">
        <v>18</v>
      </c>
      <c r="F201" s="42">
        <v>1</v>
      </c>
      <c r="G201" s="42">
        <v>9</v>
      </c>
      <c r="H201" s="42">
        <v>3</v>
      </c>
      <c r="I201" s="42">
        <v>10</v>
      </c>
      <c r="J201" s="42">
        <v>9</v>
      </c>
      <c r="K201" s="42">
        <v>10</v>
      </c>
      <c r="L201" s="42">
        <v>10</v>
      </c>
      <c r="M201" s="42">
        <v>8</v>
      </c>
      <c r="P201" s="63"/>
      <c r="S201" s="63"/>
    </row>
    <row r="202" spans="1:28" ht="20.100000000000001" customHeight="1" x14ac:dyDescent="0.25">
      <c r="A202" s="41" t="s">
        <v>55</v>
      </c>
      <c r="B202" s="42">
        <v>0</v>
      </c>
      <c r="C202" s="42">
        <v>0</v>
      </c>
      <c r="D202" s="42">
        <v>0</v>
      </c>
      <c r="E202" s="42">
        <v>0</v>
      </c>
      <c r="F202" s="42">
        <v>0</v>
      </c>
      <c r="G202" s="42">
        <v>0</v>
      </c>
      <c r="H202" s="42">
        <v>0</v>
      </c>
      <c r="I202" s="42">
        <v>0</v>
      </c>
      <c r="J202" s="42">
        <v>0</v>
      </c>
      <c r="K202" s="42">
        <v>2</v>
      </c>
      <c r="L202" s="42">
        <v>0</v>
      </c>
      <c r="M202" s="42">
        <v>0</v>
      </c>
      <c r="P202" s="63"/>
      <c r="S202" s="63"/>
    </row>
    <row r="203" spans="1:28" ht="20.100000000000001" customHeight="1" x14ac:dyDescent="0.25">
      <c r="A203" s="41" t="s">
        <v>56</v>
      </c>
      <c r="B203" s="42">
        <v>6</v>
      </c>
      <c r="C203" s="42">
        <v>5</v>
      </c>
      <c r="D203" s="42">
        <v>2</v>
      </c>
      <c r="E203" s="42">
        <v>4</v>
      </c>
      <c r="F203" s="42">
        <v>0</v>
      </c>
      <c r="G203" s="42">
        <v>0</v>
      </c>
      <c r="H203" s="42">
        <v>2</v>
      </c>
      <c r="I203" s="42">
        <v>2</v>
      </c>
      <c r="J203" s="42">
        <v>2</v>
      </c>
      <c r="K203" s="42">
        <v>3</v>
      </c>
      <c r="L203" s="42">
        <v>0</v>
      </c>
      <c r="M203" s="42">
        <v>2</v>
      </c>
      <c r="P203" s="63"/>
      <c r="Q203" s="39"/>
      <c r="S203" s="63"/>
      <c r="T203" s="39"/>
      <c r="U203" s="39"/>
      <c r="V203" s="39"/>
      <c r="W203" s="39"/>
      <c r="X203" s="39"/>
      <c r="Y203" s="39"/>
      <c r="Z203" s="39"/>
      <c r="AA203" s="39"/>
      <c r="AB203" s="39"/>
    </row>
    <row r="204" spans="1:28" ht="20.100000000000001" customHeight="1" x14ac:dyDescent="0.25">
      <c r="A204" s="41" t="s">
        <v>57</v>
      </c>
      <c r="B204" s="42">
        <v>18</v>
      </c>
      <c r="C204" s="42">
        <v>3</v>
      </c>
      <c r="D204" s="42">
        <v>5</v>
      </c>
      <c r="E204" s="42">
        <v>22</v>
      </c>
      <c r="F204" s="42">
        <v>1</v>
      </c>
      <c r="G204" s="42">
        <v>4</v>
      </c>
      <c r="H204" s="42">
        <v>6</v>
      </c>
      <c r="I204" s="42">
        <v>5</v>
      </c>
      <c r="J204" s="42">
        <v>6</v>
      </c>
      <c r="K204" s="42">
        <v>6</v>
      </c>
      <c r="L204" s="42">
        <v>6</v>
      </c>
      <c r="M204" s="42">
        <v>6</v>
      </c>
      <c r="P204" s="63"/>
      <c r="Q204" s="39"/>
      <c r="S204" s="63"/>
      <c r="T204" s="39"/>
      <c r="U204" s="39"/>
      <c r="V204" s="39"/>
      <c r="W204" s="39"/>
      <c r="X204" s="39"/>
      <c r="Y204" s="39"/>
      <c r="Z204" s="39"/>
      <c r="AA204" s="39"/>
      <c r="AB204" s="39"/>
    </row>
    <row r="205" spans="1:28" ht="20.100000000000001" customHeight="1" x14ac:dyDescent="0.25">
      <c r="A205" s="41" t="s">
        <v>581</v>
      </c>
      <c r="B205" s="42">
        <v>0</v>
      </c>
      <c r="C205" s="42">
        <v>0</v>
      </c>
      <c r="D205" s="42">
        <v>0</v>
      </c>
      <c r="E205" s="42">
        <v>2</v>
      </c>
      <c r="F205" s="42">
        <v>0</v>
      </c>
      <c r="G205" s="42">
        <v>0</v>
      </c>
      <c r="H205" s="42">
        <v>1</v>
      </c>
      <c r="I205" s="42">
        <v>0</v>
      </c>
      <c r="J205" s="42">
        <v>0</v>
      </c>
      <c r="K205" s="42">
        <v>0</v>
      </c>
      <c r="L205" s="42">
        <v>0</v>
      </c>
      <c r="M205" s="42">
        <v>0</v>
      </c>
      <c r="P205" s="63"/>
      <c r="Q205" s="39"/>
      <c r="S205" s="63"/>
      <c r="T205" s="39"/>
      <c r="U205" s="39"/>
      <c r="V205" s="39"/>
      <c r="W205" s="39"/>
      <c r="X205" s="39"/>
      <c r="Y205" s="39"/>
      <c r="Z205" s="39"/>
      <c r="AA205" s="39"/>
      <c r="AB205" s="39"/>
    </row>
    <row r="206" spans="1:28" ht="20.100000000000001" customHeight="1" x14ac:dyDescent="0.25">
      <c r="A206" s="41" t="s">
        <v>275</v>
      </c>
      <c r="B206" s="42">
        <v>0</v>
      </c>
      <c r="C206" s="42">
        <v>0</v>
      </c>
      <c r="D206" s="42">
        <v>0</v>
      </c>
      <c r="E206" s="42">
        <v>0</v>
      </c>
      <c r="F206" s="42">
        <v>0</v>
      </c>
      <c r="G206" s="42">
        <v>0</v>
      </c>
      <c r="H206" s="42">
        <v>0</v>
      </c>
      <c r="I206" s="42">
        <v>0</v>
      </c>
      <c r="J206" s="42">
        <v>0</v>
      </c>
      <c r="K206" s="42">
        <v>0</v>
      </c>
      <c r="L206" s="42">
        <v>0</v>
      </c>
      <c r="M206" s="42">
        <v>0</v>
      </c>
      <c r="P206" s="63"/>
      <c r="S206" s="63"/>
      <c r="T206" s="63"/>
      <c r="U206" s="63"/>
      <c r="V206" s="63"/>
      <c r="W206" s="63"/>
      <c r="X206" s="63"/>
      <c r="Y206" s="63"/>
      <c r="Z206" s="63"/>
      <c r="AA206" s="63"/>
    </row>
    <row r="207" spans="1:28" s="39" customFormat="1" ht="20.100000000000001" customHeight="1" x14ac:dyDescent="0.25">
      <c r="A207" s="41" t="s">
        <v>582</v>
      </c>
      <c r="B207" s="42">
        <v>0</v>
      </c>
      <c r="C207" s="42">
        <v>0</v>
      </c>
      <c r="D207" s="42">
        <v>0</v>
      </c>
      <c r="E207" s="42">
        <v>0</v>
      </c>
      <c r="F207" s="42">
        <v>0</v>
      </c>
      <c r="G207" s="42">
        <v>0</v>
      </c>
      <c r="H207" s="42">
        <v>0</v>
      </c>
      <c r="I207" s="42">
        <v>0</v>
      </c>
      <c r="J207" s="42">
        <v>0</v>
      </c>
      <c r="K207" s="42">
        <v>0</v>
      </c>
      <c r="L207" s="42">
        <v>0</v>
      </c>
      <c r="M207" s="42">
        <v>0</v>
      </c>
      <c r="P207" s="61"/>
    </row>
    <row r="208" spans="1:28" s="39" customFormat="1" ht="20.100000000000001" customHeight="1" x14ac:dyDescent="0.25">
      <c r="A208" s="41" t="s">
        <v>58</v>
      </c>
      <c r="B208" s="42">
        <v>2</v>
      </c>
      <c r="C208" s="42">
        <v>2</v>
      </c>
      <c r="D208" s="42">
        <v>1</v>
      </c>
      <c r="E208" s="42">
        <v>0</v>
      </c>
      <c r="F208" s="42">
        <v>0</v>
      </c>
      <c r="G208" s="42">
        <v>2</v>
      </c>
      <c r="H208" s="42">
        <v>2</v>
      </c>
      <c r="I208" s="42">
        <v>0</v>
      </c>
      <c r="J208" s="42">
        <v>7</v>
      </c>
      <c r="K208" s="42">
        <v>0</v>
      </c>
      <c r="L208" s="42">
        <v>2</v>
      </c>
      <c r="M208" s="42">
        <v>11</v>
      </c>
      <c r="P208" s="61"/>
    </row>
    <row r="209" spans="1:16" s="39" customFormat="1" ht="20.100000000000001" customHeight="1" x14ac:dyDescent="0.25">
      <c r="A209" s="41" t="s">
        <v>59</v>
      </c>
      <c r="B209" s="42">
        <v>4</v>
      </c>
      <c r="C209" s="42">
        <v>1</v>
      </c>
      <c r="D209" s="42">
        <v>2</v>
      </c>
      <c r="E209" s="42">
        <v>0</v>
      </c>
      <c r="F209" s="42">
        <v>0</v>
      </c>
      <c r="G209" s="42">
        <v>0</v>
      </c>
      <c r="H209" s="42">
        <v>1</v>
      </c>
      <c r="I209" s="42">
        <v>23</v>
      </c>
      <c r="J209" s="42">
        <v>20</v>
      </c>
      <c r="K209" s="42">
        <v>19</v>
      </c>
      <c r="L209" s="42">
        <v>3</v>
      </c>
      <c r="M209" s="42">
        <v>2</v>
      </c>
      <c r="N209" s="42"/>
      <c r="O209" s="42"/>
    </row>
    <row r="210" spans="1:16" s="39" customFormat="1" ht="20.100000000000001" customHeight="1" x14ac:dyDescent="0.25">
      <c r="A210" s="41" t="s">
        <v>60</v>
      </c>
      <c r="B210" s="42">
        <v>2</v>
      </c>
      <c r="C210" s="42">
        <v>3</v>
      </c>
      <c r="D210" s="42">
        <v>3</v>
      </c>
      <c r="E210" s="42">
        <v>5</v>
      </c>
      <c r="F210" s="42">
        <v>3</v>
      </c>
      <c r="G210" s="42">
        <v>2</v>
      </c>
      <c r="H210" s="42">
        <v>3</v>
      </c>
      <c r="I210" s="42">
        <v>0</v>
      </c>
      <c r="J210" s="42">
        <v>2</v>
      </c>
      <c r="K210" s="42">
        <v>1</v>
      </c>
      <c r="L210" s="42">
        <v>1</v>
      </c>
      <c r="M210" s="42">
        <v>2</v>
      </c>
      <c r="N210" s="42"/>
      <c r="O210" s="42"/>
    </row>
    <row r="211" spans="1:16" s="39" customFormat="1" ht="20.100000000000001" customHeight="1" x14ac:dyDescent="0.25">
      <c r="A211" s="41" t="s">
        <v>262</v>
      </c>
      <c r="B211" s="42">
        <v>34</v>
      </c>
      <c r="C211" s="42">
        <v>36</v>
      </c>
      <c r="D211" s="42">
        <v>19</v>
      </c>
      <c r="E211" s="42">
        <v>24</v>
      </c>
      <c r="F211" s="42">
        <v>11</v>
      </c>
      <c r="G211" s="42">
        <v>14</v>
      </c>
      <c r="H211" s="42">
        <v>12</v>
      </c>
      <c r="I211" s="42">
        <v>11</v>
      </c>
      <c r="J211" s="42">
        <v>28</v>
      </c>
      <c r="K211" s="42">
        <v>20</v>
      </c>
      <c r="L211" s="42">
        <v>10</v>
      </c>
      <c r="M211" s="42">
        <v>15</v>
      </c>
      <c r="N211" s="42"/>
      <c r="O211" s="42"/>
    </row>
    <row r="212" spans="1:16" s="39" customFormat="1" ht="20.100000000000001" customHeight="1" x14ac:dyDescent="0.25">
      <c r="A212" s="41" t="s">
        <v>61</v>
      </c>
      <c r="B212" s="42">
        <v>1</v>
      </c>
      <c r="C212" s="42">
        <v>2</v>
      </c>
      <c r="D212" s="42">
        <v>0</v>
      </c>
      <c r="E212" s="42">
        <v>1</v>
      </c>
      <c r="F212" s="42">
        <v>0</v>
      </c>
      <c r="G212" s="42">
        <v>0</v>
      </c>
      <c r="H212" s="42">
        <v>0</v>
      </c>
      <c r="I212" s="42">
        <v>0</v>
      </c>
      <c r="J212" s="42">
        <v>1</v>
      </c>
      <c r="K212" s="42">
        <v>1</v>
      </c>
      <c r="L212" s="42">
        <v>0</v>
      </c>
      <c r="M212" s="42">
        <v>0</v>
      </c>
      <c r="N212" s="42"/>
      <c r="O212" s="42"/>
    </row>
    <row r="213" spans="1:16" s="39" customFormat="1" ht="20.100000000000001" customHeight="1" x14ac:dyDescent="0.25">
      <c r="A213" s="41" t="s">
        <v>273</v>
      </c>
      <c r="B213" s="42">
        <v>1</v>
      </c>
      <c r="C213" s="42">
        <v>1</v>
      </c>
      <c r="D213" s="42">
        <v>0</v>
      </c>
      <c r="E213" s="42">
        <v>0</v>
      </c>
      <c r="F213" s="42">
        <v>0</v>
      </c>
      <c r="G213" s="42">
        <v>0</v>
      </c>
      <c r="H213" s="42">
        <v>0</v>
      </c>
      <c r="I213" s="42">
        <v>0</v>
      </c>
      <c r="J213" s="42">
        <v>0</v>
      </c>
      <c r="K213" s="42">
        <v>0</v>
      </c>
      <c r="L213" s="42">
        <v>1</v>
      </c>
      <c r="M213" s="42">
        <v>0</v>
      </c>
      <c r="N213" s="42"/>
      <c r="O213" s="42"/>
    </row>
    <row r="214" spans="1:16" s="39" customFormat="1" ht="20.100000000000001" customHeight="1" x14ac:dyDescent="0.25">
      <c r="A214" s="41" t="s">
        <v>62</v>
      </c>
      <c r="B214" s="42">
        <v>5</v>
      </c>
      <c r="C214" s="42">
        <v>1</v>
      </c>
      <c r="D214" s="42">
        <v>2</v>
      </c>
      <c r="E214" s="42">
        <v>0</v>
      </c>
      <c r="F214" s="42">
        <v>2</v>
      </c>
      <c r="G214" s="42">
        <v>2</v>
      </c>
      <c r="H214" s="42">
        <v>2</v>
      </c>
      <c r="I214" s="42">
        <v>0</v>
      </c>
      <c r="J214" s="42">
        <v>1</v>
      </c>
      <c r="K214" s="42">
        <v>0</v>
      </c>
      <c r="L214" s="42">
        <v>1</v>
      </c>
      <c r="M214" s="42">
        <v>1</v>
      </c>
      <c r="N214" s="42"/>
      <c r="O214" s="42"/>
    </row>
    <row r="215" spans="1:16" s="39" customFormat="1" ht="20.100000000000001" customHeight="1" x14ac:dyDescent="0.25">
      <c r="A215" s="41" t="s">
        <v>274</v>
      </c>
      <c r="B215" s="42">
        <v>1</v>
      </c>
      <c r="C215" s="42">
        <v>2</v>
      </c>
      <c r="D215" s="42">
        <v>0</v>
      </c>
      <c r="E215" s="42">
        <v>0</v>
      </c>
      <c r="F215" s="42">
        <v>0</v>
      </c>
      <c r="G215" s="42">
        <v>0</v>
      </c>
      <c r="H215" s="42">
        <v>0</v>
      </c>
      <c r="I215" s="42">
        <v>0</v>
      </c>
      <c r="J215" s="42">
        <v>0</v>
      </c>
      <c r="K215" s="42">
        <v>0</v>
      </c>
      <c r="L215" s="42">
        <v>1</v>
      </c>
      <c r="M215" s="42">
        <v>1</v>
      </c>
      <c r="N215" s="42"/>
      <c r="O215" s="42"/>
    </row>
    <row r="216" spans="1:16" s="39" customFormat="1" ht="20.100000000000001" customHeight="1" x14ac:dyDescent="0.25">
      <c r="A216" s="41" t="s">
        <v>63</v>
      </c>
      <c r="B216" s="42">
        <v>1</v>
      </c>
      <c r="C216" s="42">
        <v>2</v>
      </c>
      <c r="D216" s="42">
        <v>1</v>
      </c>
      <c r="E216" s="42">
        <v>1</v>
      </c>
      <c r="F216" s="42">
        <v>0</v>
      </c>
      <c r="G216" s="42">
        <v>2</v>
      </c>
      <c r="H216" s="42">
        <v>1</v>
      </c>
      <c r="I216" s="42">
        <v>3</v>
      </c>
      <c r="J216" s="42">
        <v>1</v>
      </c>
      <c r="K216" s="42">
        <v>5</v>
      </c>
      <c r="L216" s="42">
        <v>5</v>
      </c>
      <c r="M216" s="42">
        <v>4</v>
      </c>
      <c r="N216" s="42"/>
      <c r="O216" s="42"/>
    </row>
    <row r="217" spans="1:16" s="39" customFormat="1" ht="20.100000000000001" customHeight="1" x14ac:dyDescent="0.25">
      <c r="A217" s="41" t="s">
        <v>64</v>
      </c>
      <c r="B217" s="42">
        <v>5</v>
      </c>
      <c r="C217" s="42">
        <v>10</v>
      </c>
      <c r="D217" s="42">
        <v>6</v>
      </c>
      <c r="E217" s="42">
        <v>11</v>
      </c>
      <c r="F217" s="42">
        <v>3</v>
      </c>
      <c r="G217" s="42">
        <v>5</v>
      </c>
      <c r="H217" s="42">
        <v>8</v>
      </c>
      <c r="I217" s="42">
        <v>13</v>
      </c>
      <c r="J217" s="42">
        <v>4</v>
      </c>
      <c r="K217" s="42">
        <v>17</v>
      </c>
      <c r="L217" s="42">
        <v>4</v>
      </c>
      <c r="M217" s="42">
        <v>8</v>
      </c>
      <c r="N217" s="42"/>
      <c r="O217" s="42"/>
    </row>
    <row r="218" spans="1:16" s="39" customFormat="1" ht="20.100000000000001" customHeight="1" x14ac:dyDescent="0.25">
      <c r="A218" s="41" t="s">
        <v>261</v>
      </c>
      <c r="B218" s="42">
        <v>1</v>
      </c>
      <c r="C218" s="42">
        <v>1</v>
      </c>
      <c r="D218" s="42">
        <v>0</v>
      </c>
      <c r="E218" s="42">
        <v>0</v>
      </c>
      <c r="F218" s="42">
        <v>0</v>
      </c>
      <c r="G218" s="42">
        <v>0</v>
      </c>
      <c r="H218" s="42">
        <v>0</v>
      </c>
      <c r="I218" s="42">
        <v>0</v>
      </c>
      <c r="J218" s="42">
        <v>1</v>
      </c>
      <c r="K218" s="42">
        <v>1</v>
      </c>
      <c r="L218" s="42">
        <v>2</v>
      </c>
      <c r="M218" s="42">
        <v>1</v>
      </c>
      <c r="N218" s="42"/>
      <c r="O218" s="42"/>
    </row>
    <row r="219" spans="1:16" s="39" customFormat="1" ht="20.100000000000001" customHeight="1" x14ac:dyDescent="0.25">
      <c r="A219" s="41" t="s">
        <v>583</v>
      </c>
      <c r="B219" s="42">
        <v>0</v>
      </c>
      <c r="C219" s="42">
        <v>1</v>
      </c>
      <c r="D219" s="42">
        <v>0</v>
      </c>
      <c r="E219" s="42">
        <v>0</v>
      </c>
      <c r="F219" s="42">
        <v>0</v>
      </c>
      <c r="G219" s="42">
        <v>0</v>
      </c>
      <c r="H219" s="42">
        <v>0</v>
      </c>
      <c r="I219" s="42">
        <v>0</v>
      </c>
      <c r="J219" s="42">
        <v>0</v>
      </c>
      <c r="K219" s="42">
        <v>0</v>
      </c>
      <c r="L219" s="42">
        <v>2</v>
      </c>
      <c r="M219" s="42">
        <v>0</v>
      </c>
      <c r="N219" s="42"/>
      <c r="O219" s="42"/>
    </row>
    <row r="220" spans="1:16" s="39" customFormat="1" ht="20.100000000000001" customHeight="1" x14ac:dyDescent="0.25">
      <c r="A220" s="41" t="s">
        <v>65</v>
      </c>
      <c r="B220" s="42">
        <v>0</v>
      </c>
      <c r="C220" s="42">
        <v>1</v>
      </c>
      <c r="D220" s="42">
        <v>0</v>
      </c>
      <c r="E220" s="42">
        <v>0</v>
      </c>
      <c r="F220" s="42">
        <v>0</v>
      </c>
      <c r="G220" s="42">
        <v>0</v>
      </c>
      <c r="H220" s="42">
        <v>0</v>
      </c>
      <c r="I220" s="42">
        <v>0</v>
      </c>
      <c r="J220" s="42">
        <v>1</v>
      </c>
      <c r="K220" s="42">
        <v>1</v>
      </c>
      <c r="L220" s="42">
        <v>0</v>
      </c>
      <c r="M220" s="42">
        <v>1</v>
      </c>
      <c r="N220" s="42"/>
      <c r="O220" s="42"/>
    </row>
    <row r="221" spans="1:16" ht="20.100000000000001" customHeight="1" x14ac:dyDescent="0.25">
      <c r="A221" s="352" t="s">
        <v>257</v>
      </c>
      <c r="B221" s="40">
        <v>5</v>
      </c>
      <c r="C221" s="40">
        <v>17</v>
      </c>
      <c r="D221" s="40">
        <v>7</v>
      </c>
      <c r="E221" s="40">
        <v>12</v>
      </c>
      <c r="F221" s="40">
        <v>2</v>
      </c>
      <c r="G221" s="40">
        <v>6</v>
      </c>
      <c r="H221" s="40">
        <v>3</v>
      </c>
      <c r="I221" s="40">
        <v>12</v>
      </c>
      <c r="J221" s="40">
        <v>5</v>
      </c>
      <c r="K221" s="40">
        <v>4</v>
      </c>
      <c r="L221" s="40">
        <v>6</v>
      </c>
      <c r="M221" s="40">
        <v>7</v>
      </c>
      <c r="P221" s="63"/>
    </row>
    <row r="222" spans="1:16" ht="20.100000000000001" customHeight="1" x14ac:dyDescent="0.25">
      <c r="A222" s="41" t="s">
        <v>66</v>
      </c>
      <c r="B222" s="44">
        <v>2</v>
      </c>
      <c r="C222" s="44">
        <v>14</v>
      </c>
      <c r="D222" s="44">
        <v>1</v>
      </c>
      <c r="E222" s="44">
        <v>12</v>
      </c>
      <c r="F222" s="44">
        <v>2</v>
      </c>
      <c r="G222" s="44">
        <v>5</v>
      </c>
      <c r="H222" s="44">
        <v>2</v>
      </c>
      <c r="I222" s="44">
        <v>5</v>
      </c>
      <c r="J222" s="44">
        <v>4</v>
      </c>
      <c r="K222" s="44">
        <v>3</v>
      </c>
      <c r="L222" s="44">
        <v>5</v>
      </c>
      <c r="M222" s="44">
        <v>6</v>
      </c>
    </row>
    <row r="223" spans="1:16" ht="20.100000000000001" customHeight="1" x14ac:dyDescent="0.25">
      <c r="A223" s="41" t="s">
        <v>67</v>
      </c>
      <c r="B223" s="44">
        <v>1</v>
      </c>
      <c r="C223" s="44">
        <v>3</v>
      </c>
      <c r="D223" s="44">
        <v>6</v>
      </c>
      <c r="E223" s="44">
        <v>0</v>
      </c>
      <c r="F223" s="44">
        <v>0</v>
      </c>
      <c r="G223" s="44">
        <v>1</v>
      </c>
      <c r="H223" s="44">
        <v>1</v>
      </c>
      <c r="I223" s="44">
        <v>7</v>
      </c>
      <c r="J223" s="44">
        <v>1</v>
      </c>
      <c r="K223" s="44">
        <v>1</v>
      </c>
      <c r="L223" s="44">
        <v>1</v>
      </c>
      <c r="M223" s="44">
        <v>1</v>
      </c>
    </row>
    <row r="224" spans="1:16" ht="20.100000000000001" customHeight="1" x14ac:dyDescent="0.25">
      <c r="A224" s="41" t="s">
        <v>68</v>
      </c>
      <c r="B224" s="44">
        <v>2</v>
      </c>
      <c r="C224" s="44">
        <v>0</v>
      </c>
      <c r="D224" s="44">
        <v>0</v>
      </c>
      <c r="E224" s="44">
        <v>0</v>
      </c>
      <c r="F224" s="44">
        <v>0</v>
      </c>
      <c r="G224" s="44">
        <v>0</v>
      </c>
      <c r="H224" s="44">
        <v>0</v>
      </c>
      <c r="I224" s="44">
        <v>0</v>
      </c>
      <c r="J224" s="44">
        <v>0</v>
      </c>
      <c r="K224" s="44">
        <v>0</v>
      </c>
      <c r="L224" s="44">
        <v>0</v>
      </c>
      <c r="M224" s="44">
        <v>0</v>
      </c>
    </row>
    <row r="225" spans="1:15" s="39" customFormat="1" ht="20.100000000000001" customHeight="1" thickBot="1" x14ac:dyDescent="0.3">
      <c r="A225" s="353" t="s">
        <v>591</v>
      </c>
      <c r="B225" s="46">
        <v>0</v>
      </c>
      <c r="C225" s="46">
        <v>0</v>
      </c>
      <c r="D225" s="46">
        <v>0</v>
      </c>
      <c r="E225" s="46">
        <v>0</v>
      </c>
      <c r="F225" s="46">
        <v>0</v>
      </c>
      <c r="G225" s="46">
        <v>0</v>
      </c>
      <c r="H225" s="46">
        <v>0</v>
      </c>
      <c r="I225" s="46">
        <v>0</v>
      </c>
      <c r="J225" s="46">
        <v>0</v>
      </c>
      <c r="K225" s="46">
        <v>0</v>
      </c>
      <c r="L225" s="46">
        <v>0</v>
      </c>
      <c r="M225" s="46">
        <v>0</v>
      </c>
    </row>
    <row r="226" spans="1:15" s="48" customFormat="1" ht="15.95" customHeight="1" x14ac:dyDescent="0.25">
      <c r="A226" s="47" t="s">
        <v>588</v>
      </c>
      <c r="B226" s="47"/>
      <c r="C226" s="47"/>
      <c r="N226" s="65"/>
      <c r="O226" s="65"/>
    </row>
    <row r="227" spans="1:15" ht="20.100000000000001" customHeight="1" x14ac:dyDescent="0.25">
      <c r="N227" s="40"/>
      <c r="O227" s="40"/>
    </row>
    <row r="228" spans="1:15" ht="20.100000000000001" customHeight="1" x14ac:dyDescent="0.25">
      <c r="O228" s="66"/>
    </row>
  </sheetData>
  <mergeCells count="16">
    <mergeCell ref="B139:O139"/>
    <mergeCell ref="B140:C140"/>
    <mergeCell ref="A184:A186"/>
    <mergeCell ref="B184:M184"/>
    <mergeCell ref="B185:C185"/>
    <mergeCell ref="F185:G185"/>
    <mergeCell ref="J185:K185"/>
    <mergeCell ref="A139:A141"/>
    <mergeCell ref="A3:A5"/>
    <mergeCell ref="B3:O3"/>
    <mergeCell ref="B4:C4"/>
    <mergeCell ref="A71:A73"/>
    <mergeCell ref="B71:M71"/>
    <mergeCell ref="B72:C72"/>
    <mergeCell ref="F72:G72"/>
    <mergeCell ref="J72:K72"/>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68" max="16383" man="1"/>
    <brk id="136" max="16383" man="1"/>
    <brk id="181"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Q117"/>
  <sheetViews>
    <sheetView showGridLines="0" zoomScaleNormal="100" zoomScaleSheetLayoutView="25" workbookViewId="0"/>
  </sheetViews>
  <sheetFormatPr defaultColWidth="9.140625" defaultRowHeight="20.100000000000001" customHeight="1" x14ac:dyDescent="0.25"/>
  <cols>
    <col min="1" max="1" width="36.7109375" style="35" customWidth="1"/>
    <col min="2" max="11" width="12.28515625" style="35" customWidth="1"/>
    <col min="12" max="12" width="13.28515625" style="35" customWidth="1"/>
    <col min="13" max="14" width="9.140625" style="35"/>
    <col min="15" max="15" width="11" style="35" bestFit="1" customWidth="1"/>
    <col min="16" max="16384" width="9.140625" style="35"/>
  </cols>
  <sheetData>
    <row r="1" spans="1:17" s="27" customFormat="1" ht="24.95" customHeight="1" x14ac:dyDescent="0.25">
      <c r="A1" s="347" t="s">
        <v>105</v>
      </c>
      <c r="B1" s="347"/>
      <c r="C1" s="347"/>
      <c r="D1" s="347"/>
      <c r="E1" s="347"/>
      <c r="F1" s="347"/>
      <c r="G1" s="347"/>
      <c r="H1" s="26"/>
      <c r="I1" s="26"/>
      <c r="J1" s="26"/>
      <c r="K1" s="26"/>
      <c r="L1" s="26"/>
    </row>
    <row r="2" spans="1:17" s="27" customFormat="1" ht="24.95" customHeight="1" thickBot="1" x14ac:dyDescent="0.25">
      <c r="A2" s="28" t="s">
        <v>486</v>
      </c>
      <c r="B2" s="29"/>
      <c r="C2" s="29"/>
      <c r="D2" s="29"/>
      <c r="E2" s="29"/>
      <c r="F2" s="29"/>
      <c r="G2" s="29"/>
      <c r="H2" s="29"/>
      <c r="I2" s="29"/>
      <c r="J2" s="30"/>
      <c r="K2" s="336" t="s">
        <v>586</v>
      </c>
    </row>
    <row r="3" spans="1:17" s="27" customFormat="1" ht="20.100000000000001" customHeight="1" x14ac:dyDescent="0.25">
      <c r="A3" s="1016" t="s">
        <v>8</v>
      </c>
      <c r="B3" s="1019" t="s">
        <v>9</v>
      </c>
      <c r="C3" s="1020"/>
      <c r="D3" s="1020"/>
      <c r="E3" s="1020"/>
      <c r="F3" s="1020"/>
      <c r="G3" s="1020"/>
      <c r="H3" s="1020"/>
      <c r="I3" s="1020"/>
      <c r="J3" s="1020"/>
      <c r="K3" s="1020"/>
      <c r="L3" s="31"/>
    </row>
    <row r="4" spans="1:17" s="27" customFormat="1" ht="20.100000000000001" customHeight="1" x14ac:dyDescent="0.25">
      <c r="A4" s="1017"/>
      <c r="B4" s="1021" t="s">
        <v>10</v>
      </c>
      <c r="C4" s="1021"/>
      <c r="D4" s="1021" t="s">
        <v>11</v>
      </c>
      <c r="E4" s="1021"/>
      <c r="F4" s="1021"/>
      <c r="G4" s="1021"/>
      <c r="H4" s="1021"/>
      <c r="I4" s="1021"/>
      <c r="J4" s="1021"/>
      <c r="K4" s="1022"/>
      <c r="L4" s="31"/>
    </row>
    <row r="5" spans="1:17" ht="20.100000000000001" customHeight="1" x14ac:dyDescent="0.25">
      <c r="A5" s="1017"/>
      <c r="B5" s="1021"/>
      <c r="C5" s="1021"/>
      <c r="D5" s="32" t="s">
        <v>12</v>
      </c>
      <c r="E5" s="32"/>
      <c r="F5" s="32" t="s">
        <v>14</v>
      </c>
      <c r="G5" s="32"/>
      <c r="H5" s="32" t="s">
        <v>13</v>
      </c>
      <c r="I5" s="32"/>
      <c r="J5" s="32" t="s">
        <v>15</v>
      </c>
      <c r="K5" s="33"/>
      <c r="L5" s="34"/>
    </row>
    <row r="6" spans="1:17" ht="20.100000000000001" customHeight="1" x14ac:dyDescent="0.25">
      <c r="A6" s="1018"/>
      <c r="B6" s="345">
        <v>2015</v>
      </c>
      <c r="C6" s="345">
        <v>2016</v>
      </c>
      <c r="D6" s="345">
        <v>2015</v>
      </c>
      <c r="E6" s="345">
        <v>2016</v>
      </c>
      <c r="F6" s="345">
        <v>2015</v>
      </c>
      <c r="G6" s="345">
        <v>2016</v>
      </c>
      <c r="H6" s="345">
        <v>2015</v>
      </c>
      <c r="I6" s="345">
        <v>2016</v>
      </c>
      <c r="J6" s="345">
        <v>2015</v>
      </c>
      <c r="K6" s="346">
        <v>2016</v>
      </c>
      <c r="L6" s="34"/>
    </row>
    <row r="7" spans="1:17" ht="20.100000000000001" customHeight="1" x14ac:dyDescent="0.25">
      <c r="A7" s="36" t="s">
        <v>10</v>
      </c>
      <c r="B7" s="37">
        <v>151660</v>
      </c>
      <c r="C7" s="37">
        <v>132339</v>
      </c>
      <c r="D7" s="37">
        <v>142249</v>
      </c>
      <c r="E7" s="37">
        <v>126399</v>
      </c>
      <c r="F7" s="337" t="s">
        <v>584</v>
      </c>
      <c r="G7" s="337" t="s">
        <v>584</v>
      </c>
      <c r="H7" s="37">
        <v>9411</v>
      </c>
      <c r="I7" s="37">
        <v>5940</v>
      </c>
      <c r="J7" s="337" t="s">
        <v>584</v>
      </c>
      <c r="K7" s="337" t="s">
        <v>584</v>
      </c>
      <c r="L7" s="38"/>
    </row>
    <row r="8" spans="1:17" s="27" customFormat="1" ht="20.100000000000001" customHeight="1" x14ac:dyDescent="0.25">
      <c r="A8" s="352" t="s">
        <v>260</v>
      </c>
      <c r="B8" s="40">
        <v>203</v>
      </c>
      <c r="C8" s="40">
        <v>197</v>
      </c>
      <c r="D8" s="40">
        <v>185</v>
      </c>
      <c r="E8" s="40">
        <v>180</v>
      </c>
      <c r="F8" s="338" t="s">
        <v>584</v>
      </c>
      <c r="G8" s="338" t="s">
        <v>584</v>
      </c>
      <c r="H8" s="40">
        <v>18</v>
      </c>
      <c r="I8" s="40">
        <v>17</v>
      </c>
      <c r="J8" s="338" t="s">
        <v>584</v>
      </c>
      <c r="K8" s="338" t="s">
        <v>584</v>
      </c>
      <c r="L8" s="38"/>
    </row>
    <row r="9" spans="1:17" ht="20.100000000000001" customHeight="1" x14ac:dyDescent="0.25">
      <c r="A9" s="41" t="s">
        <v>17</v>
      </c>
      <c r="B9" s="42">
        <v>22</v>
      </c>
      <c r="C9" s="42">
        <v>12</v>
      </c>
      <c r="D9" s="42">
        <v>13</v>
      </c>
      <c r="E9" s="42">
        <v>7</v>
      </c>
      <c r="F9" s="339" t="s">
        <v>584</v>
      </c>
      <c r="G9" s="339" t="s">
        <v>584</v>
      </c>
      <c r="H9" s="42">
        <v>9</v>
      </c>
      <c r="I9" s="42">
        <v>5</v>
      </c>
      <c r="J9" s="339" t="s">
        <v>584</v>
      </c>
      <c r="K9" s="339" t="s">
        <v>584</v>
      </c>
      <c r="L9" s="38"/>
      <c r="O9" s="75"/>
    </row>
    <row r="10" spans="1:17" ht="20.100000000000001" customHeight="1" x14ac:dyDescent="0.25">
      <c r="A10" s="41" t="s">
        <v>18</v>
      </c>
      <c r="B10" s="42">
        <v>28</v>
      </c>
      <c r="C10" s="42">
        <v>21</v>
      </c>
      <c r="D10" s="42">
        <v>28</v>
      </c>
      <c r="E10" s="42">
        <v>21</v>
      </c>
      <c r="F10" s="339" t="s">
        <v>584</v>
      </c>
      <c r="G10" s="339" t="s">
        <v>584</v>
      </c>
      <c r="H10" s="42">
        <v>0</v>
      </c>
      <c r="I10" s="42">
        <v>0</v>
      </c>
      <c r="J10" s="339" t="s">
        <v>584</v>
      </c>
      <c r="K10" s="339" t="s">
        <v>584</v>
      </c>
      <c r="L10" s="38"/>
    </row>
    <row r="11" spans="1:17" ht="20.100000000000001" customHeight="1" x14ac:dyDescent="0.25">
      <c r="A11" s="41" t="s">
        <v>19</v>
      </c>
      <c r="B11" s="42">
        <v>5</v>
      </c>
      <c r="C11" s="42">
        <v>4</v>
      </c>
      <c r="D11" s="42">
        <v>5</v>
      </c>
      <c r="E11" s="42">
        <v>4</v>
      </c>
      <c r="F11" s="339" t="s">
        <v>584</v>
      </c>
      <c r="G11" s="339" t="s">
        <v>584</v>
      </c>
      <c r="H11" s="42">
        <v>0</v>
      </c>
      <c r="I11" s="42">
        <v>0</v>
      </c>
      <c r="J11" s="339" t="s">
        <v>584</v>
      </c>
      <c r="K11" s="339" t="s">
        <v>584</v>
      </c>
      <c r="L11" s="38"/>
    </row>
    <row r="12" spans="1:17" ht="20.100000000000001" customHeight="1" x14ac:dyDescent="0.25">
      <c r="A12" s="41" t="s">
        <v>559</v>
      </c>
      <c r="B12" s="42">
        <v>9</v>
      </c>
      <c r="C12" s="42">
        <v>25</v>
      </c>
      <c r="D12" s="42">
        <v>6</v>
      </c>
      <c r="E12" s="42">
        <v>22</v>
      </c>
      <c r="F12" s="339" t="s">
        <v>584</v>
      </c>
      <c r="G12" s="339" t="s">
        <v>584</v>
      </c>
      <c r="H12" s="42">
        <v>3</v>
      </c>
      <c r="I12" s="42">
        <v>3</v>
      </c>
      <c r="J12" s="339" t="s">
        <v>584</v>
      </c>
      <c r="K12" s="339" t="s">
        <v>584</v>
      </c>
      <c r="L12" s="38"/>
      <c r="O12" s="75"/>
    </row>
    <row r="13" spans="1:17" ht="20.100000000000001" customHeight="1" x14ac:dyDescent="0.25">
      <c r="A13" s="41" t="s">
        <v>560</v>
      </c>
      <c r="B13" s="42">
        <v>0</v>
      </c>
      <c r="C13" s="42">
        <v>5</v>
      </c>
      <c r="D13" s="42">
        <v>0</v>
      </c>
      <c r="E13" s="42">
        <v>5</v>
      </c>
      <c r="F13" s="339" t="s">
        <v>584</v>
      </c>
      <c r="G13" s="339" t="s">
        <v>584</v>
      </c>
      <c r="H13" s="42">
        <v>0</v>
      </c>
      <c r="I13" s="42">
        <v>0</v>
      </c>
      <c r="J13" s="339" t="s">
        <v>584</v>
      </c>
      <c r="K13" s="339" t="s">
        <v>584</v>
      </c>
      <c r="L13" s="38"/>
    </row>
    <row r="14" spans="1:17" ht="20.100000000000001" customHeight="1" x14ac:dyDescent="0.25">
      <c r="A14" s="41" t="s">
        <v>561</v>
      </c>
      <c r="B14" s="42">
        <v>42</v>
      </c>
      <c r="C14" s="42">
        <v>62</v>
      </c>
      <c r="D14" s="42">
        <v>39</v>
      </c>
      <c r="E14" s="42">
        <v>55</v>
      </c>
      <c r="F14" s="339" t="s">
        <v>584</v>
      </c>
      <c r="G14" s="339" t="s">
        <v>584</v>
      </c>
      <c r="H14" s="42">
        <v>3</v>
      </c>
      <c r="I14" s="42">
        <v>7</v>
      </c>
      <c r="J14" s="339" t="s">
        <v>584</v>
      </c>
      <c r="K14" s="339" t="s">
        <v>584</v>
      </c>
      <c r="L14" s="38"/>
      <c r="Q14" s="35" t="s">
        <v>1</v>
      </c>
    </row>
    <row r="15" spans="1:17" ht="20.100000000000001" customHeight="1" x14ac:dyDescent="0.25">
      <c r="A15" s="41" t="s">
        <v>562</v>
      </c>
      <c r="B15" s="42">
        <v>7</v>
      </c>
      <c r="C15" s="42">
        <v>1</v>
      </c>
      <c r="D15" s="42">
        <v>7</v>
      </c>
      <c r="E15" s="42">
        <v>1</v>
      </c>
      <c r="F15" s="339" t="s">
        <v>584</v>
      </c>
      <c r="G15" s="339" t="s">
        <v>584</v>
      </c>
      <c r="H15" s="42">
        <v>0</v>
      </c>
      <c r="I15" s="42">
        <v>0</v>
      </c>
      <c r="J15" s="339" t="s">
        <v>584</v>
      </c>
      <c r="K15" s="339" t="s">
        <v>584</v>
      </c>
      <c r="L15" s="38"/>
    </row>
    <row r="16" spans="1:17" ht="20.100000000000001" customHeight="1" x14ac:dyDescent="0.25">
      <c r="A16" s="41" t="s">
        <v>20</v>
      </c>
      <c r="B16" s="42">
        <v>4</v>
      </c>
      <c r="C16" s="42">
        <v>0</v>
      </c>
      <c r="D16" s="42">
        <v>4</v>
      </c>
      <c r="E16" s="42">
        <v>0</v>
      </c>
      <c r="F16" s="339" t="s">
        <v>584</v>
      </c>
      <c r="G16" s="339" t="s">
        <v>584</v>
      </c>
      <c r="H16" s="42">
        <v>0</v>
      </c>
      <c r="I16" s="42">
        <v>0</v>
      </c>
      <c r="J16" s="339" t="s">
        <v>584</v>
      </c>
      <c r="K16" s="339" t="s">
        <v>584</v>
      </c>
      <c r="L16" s="38"/>
    </row>
    <row r="17" spans="1:12" ht="20.100000000000001" customHeight="1" x14ac:dyDescent="0.25">
      <c r="A17" s="41" t="s">
        <v>563</v>
      </c>
      <c r="B17" s="42">
        <v>3</v>
      </c>
      <c r="C17" s="42">
        <v>2</v>
      </c>
      <c r="D17" s="42">
        <v>2</v>
      </c>
      <c r="E17" s="42">
        <v>1</v>
      </c>
      <c r="F17" s="339" t="s">
        <v>584</v>
      </c>
      <c r="G17" s="339" t="s">
        <v>584</v>
      </c>
      <c r="H17" s="42">
        <v>1</v>
      </c>
      <c r="I17" s="42">
        <v>1</v>
      </c>
      <c r="J17" s="339" t="s">
        <v>584</v>
      </c>
      <c r="K17" s="339" t="s">
        <v>584</v>
      </c>
      <c r="L17" s="38"/>
    </row>
    <row r="18" spans="1:12" ht="20.100000000000001" customHeight="1" x14ac:dyDescent="0.25">
      <c r="A18" s="41" t="s">
        <v>564</v>
      </c>
      <c r="B18" s="42">
        <v>8</v>
      </c>
      <c r="C18" s="42">
        <v>18</v>
      </c>
      <c r="D18" s="42">
        <v>8</v>
      </c>
      <c r="E18" s="42">
        <v>18</v>
      </c>
      <c r="F18" s="339" t="s">
        <v>584</v>
      </c>
      <c r="G18" s="339" t="s">
        <v>584</v>
      </c>
      <c r="H18" s="42">
        <v>0</v>
      </c>
      <c r="I18" s="42">
        <v>0</v>
      </c>
      <c r="J18" s="339" t="s">
        <v>584</v>
      </c>
      <c r="K18" s="339" t="s">
        <v>584</v>
      </c>
      <c r="L18" s="38"/>
    </row>
    <row r="19" spans="1:12" ht="20.100000000000001" customHeight="1" x14ac:dyDescent="0.25">
      <c r="A19" s="41" t="s">
        <v>21</v>
      </c>
      <c r="B19" s="42">
        <v>75</v>
      </c>
      <c r="C19" s="42">
        <v>47</v>
      </c>
      <c r="D19" s="42">
        <v>73</v>
      </c>
      <c r="E19" s="42">
        <v>46</v>
      </c>
      <c r="F19" s="339" t="s">
        <v>584</v>
      </c>
      <c r="G19" s="339" t="s">
        <v>584</v>
      </c>
      <c r="H19" s="42">
        <v>2</v>
      </c>
      <c r="I19" s="42">
        <v>1</v>
      </c>
      <c r="J19" s="339" t="s">
        <v>584</v>
      </c>
      <c r="K19" s="339" t="s">
        <v>584</v>
      </c>
      <c r="L19" s="38"/>
    </row>
    <row r="20" spans="1:12" s="27" customFormat="1" ht="20.100000000000001" customHeight="1" x14ac:dyDescent="0.25">
      <c r="A20" s="352" t="s">
        <v>589</v>
      </c>
      <c r="B20" s="40">
        <v>128</v>
      </c>
      <c r="C20" s="40">
        <v>76</v>
      </c>
      <c r="D20" s="40">
        <v>120</v>
      </c>
      <c r="E20" s="40">
        <v>70</v>
      </c>
      <c r="F20" s="338" t="s">
        <v>584</v>
      </c>
      <c r="G20" s="338" t="s">
        <v>584</v>
      </c>
      <c r="H20" s="40">
        <v>8</v>
      </c>
      <c r="I20" s="40">
        <v>6</v>
      </c>
      <c r="J20" s="338" t="s">
        <v>584</v>
      </c>
      <c r="K20" s="338" t="s">
        <v>584</v>
      </c>
      <c r="L20" s="38"/>
    </row>
    <row r="21" spans="1:12" ht="20.100000000000001" customHeight="1" x14ac:dyDescent="0.25">
      <c r="A21" s="41" t="s">
        <v>22</v>
      </c>
      <c r="B21" s="42">
        <v>6</v>
      </c>
      <c r="C21" s="42">
        <v>15</v>
      </c>
      <c r="D21" s="42">
        <v>5</v>
      </c>
      <c r="E21" s="42">
        <v>12</v>
      </c>
      <c r="F21" s="339" t="s">
        <v>584</v>
      </c>
      <c r="G21" s="339" t="s">
        <v>584</v>
      </c>
      <c r="H21" s="42">
        <v>1</v>
      </c>
      <c r="I21" s="42">
        <v>3</v>
      </c>
      <c r="J21" s="339" t="s">
        <v>584</v>
      </c>
      <c r="K21" s="339" t="s">
        <v>584</v>
      </c>
      <c r="L21" s="38"/>
    </row>
    <row r="22" spans="1:12" ht="20.100000000000001" customHeight="1" x14ac:dyDescent="0.25">
      <c r="A22" s="41" t="s">
        <v>23</v>
      </c>
      <c r="B22" s="42">
        <v>31</v>
      </c>
      <c r="C22" s="42">
        <v>8</v>
      </c>
      <c r="D22" s="42">
        <v>31</v>
      </c>
      <c r="E22" s="42">
        <v>8</v>
      </c>
      <c r="F22" s="339" t="s">
        <v>584</v>
      </c>
      <c r="G22" s="339" t="s">
        <v>584</v>
      </c>
      <c r="H22" s="42">
        <v>0</v>
      </c>
      <c r="I22" s="42">
        <v>0</v>
      </c>
      <c r="J22" s="339" t="s">
        <v>584</v>
      </c>
      <c r="K22" s="339" t="s">
        <v>584</v>
      </c>
      <c r="L22" s="38"/>
    </row>
    <row r="23" spans="1:12" ht="20.100000000000001" customHeight="1" x14ac:dyDescent="0.25">
      <c r="A23" s="41" t="s">
        <v>565</v>
      </c>
      <c r="B23" s="42">
        <v>2</v>
      </c>
      <c r="C23" s="42">
        <v>3</v>
      </c>
      <c r="D23" s="42">
        <v>2</v>
      </c>
      <c r="E23" s="42">
        <v>3</v>
      </c>
      <c r="F23" s="339" t="s">
        <v>584</v>
      </c>
      <c r="G23" s="339" t="s">
        <v>584</v>
      </c>
      <c r="H23" s="42">
        <v>0</v>
      </c>
      <c r="I23" s="42">
        <v>0</v>
      </c>
      <c r="J23" s="339" t="s">
        <v>584</v>
      </c>
      <c r="K23" s="339" t="s">
        <v>584</v>
      </c>
      <c r="L23" s="38"/>
    </row>
    <row r="24" spans="1:12" ht="20.100000000000001" customHeight="1" x14ac:dyDescent="0.25">
      <c r="A24" s="41" t="s">
        <v>24</v>
      </c>
      <c r="B24" s="42">
        <v>6</v>
      </c>
      <c r="C24" s="42">
        <v>8</v>
      </c>
      <c r="D24" s="42">
        <v>5</v>
      </c>
      <c r="E24" s="42">
        <v>8</v>
      </c>
      <c r="F24" s="339" t="s">
        <v>584</v>
      </c>
      <c r="G24" s="339" t="s">
        <v>584</v>
      </c>
      <c r="H24" s="42">
        <v>1</v>
      </c>
      <c r="I24" s="42">
        <v>0</v>
      </c>
      <c r="J24" s="339" t="s">
        <v>584</v>
      </c>
      <c r="K24" s="339" t="s">
        <v>584</v>
      </c>
      <c r="L24" s="38"/>
    </row>
    <row r="25" spans="1:12" ht="20.100000000000001" customHeight="1" x14ac:dyDescent="0.25">
      <c r="A25" s="41" t="s">
        <v>566</v>
      </c>
      <c r="B25" s="42">
        <v>2</v>
      </c>
      <c r="C25" s="42">
        <v>1</v>
      </c>
      <c r="D25" s="42">
        <v>2</v>
      </c>
      <c r="E25" s="42">
        <v>1</v>
      </c>
      <c r="F25" s="339" t="s">
        <v>584</v>
      </c>
      <c r="G25" s="339" t="s">
        <v>584</v>
      </c>
      <c r="H25" s="42">
        <v>0</v>
      </c>
      <c r="I25" s="42">
        <v>0</v>
      </c>
      <c r="J25" s="339" t="s">
        <v>584</v>
      </c>
      <c r="K25" s="339" t="s">
        <v>584</v>
      </c>
      <c r="L25" s="38"/>
    </row>
    <row r="26" spans="1:12" ht="20.100000000000001" customHeight="1" x14ac:dyDescent="0.25">
      <c r="A26" s="41" t="s">
        <v>567</v>
      </c>
      <c r="B26" s="42">
        <v>12</v>
      </c>
      <c r="C26" s="42">
        <v>2</v>
      </c>
      <c r="D26" s="42">
        <v>10</v>
      </c>
      <c r="E26" s="42">
        <v>2</v>
      </c>
      <c r="F26" s="339" t="s">
        <v>584</v>
      </c>
      <c r="G26" s="339" t="s">
        <v>584</v>
      </c>
      <c r="H26" s="42">
        <v>2</v>
      </c>
      <c r="I26" s="42">
        <v>0</v>
      </c>
      <c r="J26" s="339" t="s">
        <v>584</v>
      </c>
      <c r="K26" s="339" t="s">
        <v>584</v>
      </c>
      <c r="L26" s="38"/>
    </row>
    <row r="27" spans="1:12" ht="20.100000000000001" customHeight="1" x14ac:dyDescent="0.25">
      <c r="A27" s="41" t="s">
        <v>568</v>
      </c>
      <c r="B27" s="42">
        <v>9</v>
      </c>
      <c r="C27" s="42">
        <v>3</v>
      </c>
      <c r="D27" s="42">
        <v>9</v>
      </c>
      <c r="E27" s="42">
        <v>3</v>
      </c>
      <c r="F27" s="339" t="s">
        <v>584</v>
      </c>
      <c r="G27" s="339" t="s">
        <v>584</v>
      </c>
      <c r="H27" s="42">
        <v>0</v>
      </c>
      <c r="I27" s="42">
        <v>0</v>
      </c>
      <c r="J27" s="339" t="s">
        <v>584</v>
      </c>
      <c r="K27" s="339" t="s">
        <v>584</v>
      </c>
      <c r="L27" s="38"/>
    </row>
    <row r="28" spans="1:12" ht="20.100000000000001" customHeight="1" x14ac:dyDescent="0.25">
      <c r="A28" s="41" t="s">
        <v>25</v>
      </c>
      <c r="B28" s="42">
        <v>5</v>
      </c>
      <c r="C28" s="42">
        <v>2</v>
      </c>
      <c r="D28" s="42">
        <v>5</v>
      </c>
      <c r="E28" s="42">
        <v>2</v>
      </c>
      <c r="F28" s="339" t="s">
        <v>584</v>
      </c>
      <c r="G28" s="339" t="s">
        <v>584</v>
      </c>
      <c r="H28" s="42">
        <v>0</v>
      </c>
      <c r="I28" s="42">
        <v>0</v>
      </c>
      <c r="J28" s="339" t="s">
        <v>584</v>
      </c>
      <c r="K28" s="339" t="s">
        <v>584</v>
      </c>
      <c r="L28" s="38"/>
    </row>
    <row r="29" spans="1:12" ht="20.100000000000001" customHeight="1" x14ac:dyDescent="0.25">
      <c r="A29" s="41" t="s">
        <v>569</v>
      </c>
      <c r="B29" s="42">
        <v>22</v>
      </c>
      <c r="C29" s="42">
        <v>11</v>
      </c>
      <c r="D29" s="42">
        <v>20</v>
      </c>
      <c r="E29" s="42">
        <v>11</v>
      </c>
      <c r="F29" s="339" t="s">
        <v>584</v>
      </c>
      <c r="G29" s="339" t="s">
        <v>584</v>
      </c>
      <c r="H29" s="42">
        <v>2</v>
      </c>
      <c r="I29" s="42">
        <v>0</v>
      </c>
      <c r="J29" s="339" t="s">
        <v>584</v>
      </c>
      <c r="K29" s="339" t="s">
        <v>584</v>
      </c>
      <c r="L29" s="38"/>
    </row>
    <row r="30" spans="1:12" ht="20.100000000000001" customHeight="1" x14ac:dyDescent="0.25">
      <c r="A30" s="41" t="s">
        <v>570</v>
      </c>
      <c r="B30" s="42">
        <v>6</v>
      </c>
      <c r="C30" s="42">
        <v>11</v>
      </c>
      <c r="D30" s="42">
        <v>6</v>
      </c>
      <c r="E30" s="42">
        <v>11</v>
      </c>
      <c r="F30" s="339" t="s">
        <v>584</v>
      </c>
      <c r="G30" s="339" t="s">
        <v>584</v>
      </c>
      <c r="H30" s="42">
        <v>0</v>
      </c>
      <c r="I30" s="42">
        <v>0</v>
      </c>
      <c r="J30" s="339" t="s">
        <v>584</v>
      </c>
      <c r="K30" s="339" t="s">
        <v>584</v>
      </c>
      <c r="L30" s="38"/>
    </row>
    <row r="31" spans="1:12" ht="20.100000000000001" customHeight="1" x14ac:dyDescent="0.25">
      <c r="A31" s="41" t="s">
        <v>26</v>
      </c>
      <c r="B31" s="42">
        <v>27</v>
      </c>
      <c r="C31" s="42">
        <v>12</v>
      </c>
      <c r="D31" s="42">
        <v>25</v>
      </c>
      <c r="E31" s="42">
        <v>9</v>
      </c>
      <c r="F31" s="339" t="s">
        <v>584</v>
      </c>
      <c r="G31" s="339" t="s">
        <v>584</v>
      </c>
      <c r="H31" s="42">
        <v>2</v>
      </c>
      <c r="I31" s="42">
        <v>3</v>
      </c>
      <c r="J31" s="339" t="s">
        <v>584</v>
      </c>
      <c r="K31" s="339" t="s">
        <v>584</v>
      </c>
      <c r="L31" s="38"/>
    </row>
    <row r="32" spans="1:12" s="27" customFormat="1" ht="20.100000000000001" customHeight="1" x14ac:dyDescent="0.25">
      <c r="A32" s="352" t="s">
        <v>258</v>
      </c>
      <c r="B32" s="40">
        <v>7778</v>
      </c>
      <c r="C32" s="40">
        <v>2301</v>
      </c>
      <c r="D32" s="40">
        <v>5260</v>
      </c>
      <c r="E32" s="40">
        <v>1191</v>
      </c>
      <c r="F32" s="338" t="s">
        <v>584</v>
      </c>
      <c r="G32" s="338" t="s">
        <v>584</v>
      </c>
      <c r="H32" s="40">
        <v>2518</v>
      </c>
      <c r="I32" s="40">
        <v>1110</v>
      </c>
      <c r="J32" s="338" t="s">
        <v>584</v>
      </c>
      <c r="K32" s="338" t="s">
        <v>584</v>
      </c>
      <c r="L32" s="38"/>
    </row>
    <row r="33" spans="1:16" ht="20.100000000000001" customHeight="1" x14ac:dyDescent="0.25">
      <c r="A33" s="41" t="s">
        <v>27</v>
      </c>
      <c r="B33" s="42">
        <v>652</v>
      </c>
      <c r="C33" s="42">
        <v>177</v>
      </c>
      <c r="D33" s="42">
        <v>216</v>
      </c>
      <c r="E33" s="42">
        <v>89</v>
      </c>
      <c r="F33" s="339" t="s">
        <v>584</v>
      </c>
      <c r="G33" s="339" t="s">
        <v>584</v>
      </c>
      <c r="H33" s="42">
        <v>436</v>
      </c>
      <c r="I33" s="42">
        <v>88</v>
      </c>
      <c r="J33" s="339" t="s">
        <v>584</v>
      </c>
      <c r="K33" s="339" t="s">
        <v>584</v>
      </c>
      <c r="L33" s="38"/>
      <c r="P33" s="35" t="s">
        <v>1</v>
      </c>
    </row>
    <row r="34" spans="1:16" ht="20.100000000000001" customHeight="1" x14ac:dyDescent="0.25">
      <c r="A34" s="41" t="s">
        <v>28</v>
      </c>
      <c r="B34" s="42">
        <v>6958</v>
      </c>
      <c r="C34" s="42">
        <v>2050</v>
      </c>
      <c r="D34" s="42">
        <v>4898</v>
      </c>
      <c r="E34" s="42">
        <v>1035</v>
      </c>
      <c r="F34" s="339" t="s">
        <v>584</v>
      </c>
      <c r="G34" s="339" t="s">
        <v>584</v>
      </c>
      <c r="H34" s="42">
        <v>2060</v>
      </c>
      <c r="I34" s="42">
        <v>1015</v>
      </c>
      <c r="J34" s="339" t="s">
        <v>584</v>
      </c>
      <c r="K34" s="339" t="s">
        <v>584</v>
      </c>
      <c r="L34" s="38"/>
    </row>
    <row r="35" spans="1:16" ht="20.100000000000001" customHeight="1" x14ac:dyDescent="0.25">
      <c r="A35" s="41" t="s">
        <v>29</v>
      </c>
      <c r="B35" s="42">
        <v>168</v>
      </c>
      <c r="C35" s="42">
        <v>74</v>
      </c>
      <c r="D35" s="42">
        <v>146</v>
      </c>
      <c r="E35" s="42">
        <v>67</v>
      </c>
      <c r="F35" s="339" t="s">
        <v>584</v>
      </c>
      <c r="G35" s="339" t="s">
        <v>584</v>
      </c>
      <c r="H35" s="42">
        <v>22</v>
      </c>
      <c r="I35" s="42">
        <v>7</v>
      </c>
      <c r="J35" s="339" t="s">
        <v>584</v>
      </c>
      <c r="K35" s="339" t="s">
        <v>584</v>
      </c>
      <c r="L35" s="38"/>
    </row>
    <row r="36" spans="1:16" s="27" customFormat="1" ht="20.100000000000001" customHeight="1" x14ac:dyDescent="0.25">
      <c r="A36" s="352" t="s">
        <v>259</v>
      </c>
      <c r="B36" s="40">
        <v>77731</v>
      </c>
      <c r="C36" s="40">
        <v>82728</v>
      </c>
      <c r="D36" s="40">
        <v>75903</v>
      </c>
      <c r="E36" s="40">
        <v>82608</v>
      </c>
      <c r="F36" s="338" t="s">
        <v>584</v>
      </c>
      <c r="G36" s="338" t="s">
        <v>584</v>
      </c>
      <c r="H36" s="40">
        <v>1828</v>
      </c>
      <c r="I36" s="40">
        <v>120</v>
      </c>
      <c r="J36" s="338" t="s">
        <v>584</v>
      </c>
      <c r="K36" s="338" t="s">
        <v>584</v>
      </c>
      <c r="L36" s="38"/>
    </row>
    <row r="37" spans="1:16" ht="20.100000000000001" customHeight="1" x14ac:dyDescent="0.25">
      <c r="A37" s="41" t="s">
        <v>30</v>
      </c>
      <c r="B37" s="42">
        <v>70776</v>
      </c>
      <c r="C37" s="42">
        <v>79116</v>
      </c>
      <c r="D37" s="42">
        <v>69047</v>
      </c>
      <c r="E37" s="42">
        <v>79025</v>
      </c>
      <c r="F37" s="339" t="s">
        <v>584</v>
      </c>
      <c r="G37" s="339" t="s">
        <v>584</v>
      </c>
      <c r="H37" s="42">
        <v>1729</v>
      </c>
      <c r="I37" s="42">
        <v>91</v>
      </c>
      <c r="J37" s="339" t="s">
        <v>584</v>
      </c>
      <c r="K37" s="339" t="s">
        <v>584</v>
      </c>
      <c r="L37" s="38"/>
    </row>
    <row r="38" spans="1:16" ht="20.100000000000001" customHeight="1" x14ac:dyDescent="0.25">
      <c r="A38" s="41" t="s">
        <v>31</v>
      </c>
      <c r="B38" s="42">
        <v>54</v>
      </c>
      <c r="C38" s="42">
        <v>65</v>
      </c>
      <c r="D38" s="42">
        <v>52</v>
      </c>
      <c r="E38" s="42">
        <v>63</v>
      </c>
      <c r="F38" s="339" t="s">
        <v>584</v>
      </c>
      <c r="G38" s="339" t="s">
        <v>584</v>
      </c>
      <c r="H38" s="42">
        <v>2</v>
      </c>
      <c r="I38" s="42">
        <v>2</v>
      </c>
      <c r="J38" s="339" t="s">
        <v>584</v>
      </c>
      <c r="K38" s="339" t="s">
        <v>584</v>
      </c>
      <c r="L38" s="38"/>
    </row>
    <row r="39" spans="1:16" ht="20.100000000000001" customHeight="1" x14ac:dyDescent="0.25">
      <c r="A39" s="41" t="s">
        <v>32</v>
      </c>
      <c r="B39" s="42">
        <v>3318</v>
      </c>
      <c r="C39" s="42">
        <v>153</v>
      </c>
      <c r="D39" s="42">
        <v>3278</v>
      </c>
      <c r="E39" s="42">
        <v>139</v>
      </c>
      <c r="F39" s="339" t="s">
        <v>584</v>
      </c>
      <c r="G39" s="339" t="s">
        <v>584</v>
      </c>
      <c r="H39" s="42">
        <v>40</v>
      </c>
      <c r="I39" s="42">
        <v>14</v>
      </c>
      <c r="J39" s="339" t="s">
        <v>584</v>
      </c>
      <c r="K39" s="339" t="s">
        <v>584</v>
      </c>
      <c r="L39" s="38"/>
    </row>
    <row r="40" spans="1:16" ht="20.100000000000001" customHeight="1" x14ac:dyDescent="0.25">
      <c r="A40" s="41" t="s">
        <v>33</v>
      </c>
      <c r="B40" s="42">
        <v>761</v>
      </c>
      <c r="C40" s="42">
        <v>86</v>
      </c>
      <c r="D40" s="42">
        <v>757</v>
      </c>
      <c r="E40" s="42">
        <v>84</v>
      </c>
      <c r="F40" s="339" t="s">
        <v>584</v>
      </c>
      <c r="G40" s="339" t="s">
        <v>584</v>
      </c>
      <c r="H40" s="42">
        <v>4</v>
      </c>
      <c r="I40" s="42">
        <v>2</v>
      </c>
      <c r="J40" s="339" t="s">
        <v>584</v>
      </c>
      <c r="K40" s="339" t="s">
        <v>584</v>
      </c>
      <c r="L40" s="38"/>
    </row>
    <row r="41" spans="1:16" ht="20.100000000000001" customHeight="1" x14ac:dyDescent="0.25">
      <c r="A41" s="41" t="s">
        <v>34</v>
      </c>
      <c r="B41" s="42">
        <v>23</v>
      </c>
      <c r="C41" s="42">
        <v>21</v>
      </c>
      <c r="D41" s="42">
        <v>22</v>
      </c>
      <c r="E41" s="42">
        <v>18</v>
      </c>
      <c r="F41" s="339" t="s">
        <v>584</v>
      </c>
      <c r="G41" s="339" t="s">
        <v>584</v>
      </c>
      <c r="H41" s="42">
        <v>1</v>
      </c>
      <c r="I41" s="42">
        <v>3</v>
      </c>
      <c r="J41" s="339" t="s">
        <v>584</v>
      </c>
      <c r="K41" s="339" t="s">
        <v>584</v>
      </c>
      <c r="L41" s="38"/>
    </row>
    <row r="42" spans="1:16" ht="20.100000000000001" customHeight="1" x14ac:dyDescent="0.25">
      <c r="A42" s="41" t="s">
        <v>571</v>
      </c>
      <c r="B42" s="42">
        <v>0</v>
      </c>
      <c r="C42" s="42">
        <v>2</v>
      </c>
      <c r="D42" s="42">
        <v>0</v>
      </c>
      <c r="E42" s="42">
        <v>2</v>
      </c>
      <c r="F42" s="339" t="s">
        <v>584</v>
      </c>
      <c r="G42" s="339" t="s">
        <v>584</v>
      </c>
      <c r="H42" s="42">
        <v>0</v>
      </c>
      <c r="I42" s="42">
        <v>0</v>
      </c>
      <c r="J42" s="339" t="s">
        <v>584</v>
      </c>
      <c r="K42" s="339" t="s">
        <v>584</v>
      </c>
      <c r="L42" s="38"/>
    </row>
    <row r="43" spans="1:16" ht="20.100000000000001" customHeight="1" x14ac:dyDescent="0.25">
      <c r="A43" s="41" t="s">
        <v>35</v>
      </c>
      <c r="B43" s="42">
        <v>0</v>
      </c>
      <c r="C43" s="42">
        <v>0</v>
      </c>
      <c r="D43" s="42">
        <v>0</v>
      </c>
      <c r="E43" s="42">
        <v>0</v>
      </c>
      <c r="F43" s="339" t="s">
        <v>584</v>
      </c>
      <c r="G43" s="339" t="s">
        <v>584</v>
      </c>
      <c r="H43" s="42">
        <v>0</v>
      </c>
      <c r="I43" s="42">
        <v>0</v>
      </c>
      <c r="J43" s="339" t="s">
        <v>584</v>
      </c>
      <c r="K43" s="339" t="s">
        <v>584</v>
      </c>
      <c r="L43" s="38"/>
    </row>
    <row r="44" spans="1:16" ht="20.100000000000001" customHeight="1" x14ac:dyDescent="0.25">
      <c r="A44" s="41" t="s">
        <v>36</v>
      </c>
      <c r="B44" s="42">
        <v>108</v>
      </c>
      <c r="C44" s="42">
        <v>131</v>
      </c>
      <c r="D44" s="42">
        <v>104</v>
      </c>
      <c r="E44" s="42">
        <v>129</v>
      </c>
      <c r="F44" s="339" t="s">
        <v>584</v>
      </c>
      <c r="G44" s="339" t="s">
        <v>584</v>
      </c>
      <c r="H44" s="42">
        <v>4</v>
      </c>
      <c r="I44" s="42">
        <v>2</v>
      </c>
      <c r="J44" s="339" t="s">
        <v>584</v>
      </c>
      <c r="K44" s="339" t="s">
        <v>584</v>
      </c>
      <c r="L44" s="38"/>
    </row>
    <row r="45" spans="1:16" ht="20.100000000000001" customHeight="1" x14ac:dyDescent="0.25">
      <c r="A45" s="41" t="s">
        <v>37</v>
      </c>
      <c r="B45" s="42">
        <v>219</v>
      </c>
      <c r="C45" s="42">
        <v>77</v>
      </c>
      <c r="D45" s="42">
        <v>217</v>
      </c>
      <c r="E45" s="42">
        <v>74</v>
      </c>
      <c r="F45" s="339" t="s">
        <v>584</v>
      </c>
      <c r="G45" s="339" t="s">
        <v>584</v>
      </c>
      <c r="H45" s="42">
        <v>2</v>
      </c>
      <c r="I45" s="42">
        <v>3</v>
      </c>
      <c r="J45" s="339" t="s">
        <v>584</v>
      </c>
      <c r="K45" s="339" t="s">
        <v>584</v>
      </c>
      <c r="L45" s="38"/>
    </row>
    <row r="46" spans="1:16" ht="20.100000000000001" customHeight="1" x14ac:dyDescent="0.25">
      <c r="A46" s="41" t="s">
        <v>38</v>
      </c>
      <c r="B46" s="42">
        <v>3</v>
      </c>
      <c r="C46" s="42">
        <v>0</v>
      </c>
      <c r="D46" s="42">
        <v>3</v>
      </c>
      <c r="E46" s="42">
        <v>0</v>
      </c>
      <c r="F46" s="339" t="s">
        <v>584</v>
      </c>
      <c r="G46" s="339" t="s">
        <v>584</v>
      </c>
      <c r="H46" s="42">
        <v>0</v>
      </c>
      <c r="I46" s="42">
        <v>0</v>
      </c>
      <c r="J46" s="339" t="s">
        <v>584</v>
      </c>
      <c r="K46" s="339" t="s">
        <v>584</v>
      </c>
      <c r="L46" s="38"/>
    </row>
    <row r="47" spans="1:16" ht="20.100000000000001" customHeight="1" x14ac:dyDescent="0.25">
      <c r="A47" s="41" t="s">
        <v>39</v>
      </c>
      <c r="B47" s="42">
        <v>2372</v>
      </c>
      <c r="C47" s="42">
        <v>3015</v>
      </c>
      <c r="D47" s="42">
        <v>2330</v>
      </c>
      <c r="E47" s="42">
        <v>3012</v>
      </c>
      <c r="F47" s="339" t="s">
        <v>584</v>
      </c>
      <c r="G47" s="339" t="s">
        <v>584</v>
      </c>
      <c r="H47" s="42">
        <v>42</v>
      </c>
      <c r="I47" s="42">
        <v>3</v>
      </c>
      <c r="J47" s="339" t="s">
        <v>584</v>
      </c>
      <c r="K47" s="339" t="s">
        <v>584</v>
      </c>
      <c r="L47" s="38"/>
    </row>
    <row r="48" spans="1:16" ht="20.100000000000001" customHeight="1" x14ac:dyDescent="0.25">
      <c r="A48" s="41" t="s">
        <v>40</v>
      </c>
      <c r="B48" s="42">
        <v>97</v>
      </c>
      <c r="C48" s="42">
        <v>62</v>
      </c>
      <c r="D48" s="42">
        <v>93</v>
      </c>
      <c r="E48" s="42">
        <v>62</v>
      </c>
      <c r="F48" s="339" t="s">
        <v>584</v>
      </c>
      <c r="G48" s="339" t="s">
        <v>584</v>
      </c>
      <c r="H48" s="42">
        <v>4</v>
      </c>
      <c r="I48" s="42">
        <v>0</v>
      </c>
      <c r="J48" s="339" t="s">
        <v>584</v>
      </c>
      <c r="K48" s="339" t="s">
        <v>584</v>
      </c>
      <c r="L48" s="38"/>
    </row>
    <row r="49" spans="1:12" s="27" customFormat="1" ht="20.100000000000001" customHeight="1" x14ac:dyDescent="0.25">
      <c r="A49" s="352" t="s">
        <v>590</v>
      </c>
      <c r="B49" s="40">
        <v>1053</v>
      </c>
      <c r="C49" s="40">
        <v>620</v>
      </c>
      <c r="D49" s="40">
        <v>781</v>
      </c>
      <c r="E49" s="40">
        <v>523</v>
      </c>
      <c r="F49" s="338" t="s">
        <v>584</v>
      </c>
      <c r="G49" s="338" t="s">
        <v>584</v>
      </c>
      <c r="H49" s="40">
        <v>272</v>
      </c>
      <c r="I49" s="40">
        <v>97</v>
      </c>
      <c r="J49" s="338" t="s">
        <v>584</v>
      </c>
      <c r="K49" s="338" t="s">
        <v>584</v>
      </c>
      <c r="L49" s="38"/>
    </row>
    <row r="50" spans="1:12" ht="20.100000000000001" customHeight="1" x14ac:dyDescent="0.25">
      <c r="A50" s="41" t="s">
        <v>265</v>
      </c>
      <c r="B50" s="42">
        <v>2</v>
      </c>
      <c r="C50" s="42">
        <v>1</v>
      </c>
      <c r="D50" s="42">
        <v>2</v>
      </c>
      <c r="E50" s="42">
        <v>1</v>
      </c>
      <c r="F50" s="339" t="s">
        <v>584</v>
      </c>
      <c r="G50" s="339" t="s">
        <v>584</v>
      </c>
      <c r="H50" s="42">
        <v>0</v>
      </c>
      <c r="I50" s="42">
        <v>0</v>
      </c>
      <c r="J50" s="339" t="s">
        <v>584</v>
      </c>
      <c r="K50" s="339" t="s">
        <v>584</v>
      </c>
      <c r="L50" s="38"/>
    </row>
    <row r="51" spans="1:12" ht="20.100000000000001" customHeight="1" x14ac:dyDescent="0.25">
      <c r="A51" s="41" t="s">
        <v>572</v>
      </c>
      <c r="B51" s="42">
        <v>1</v>
      </c>
      <c r="C51" s="42">
        <v>1</v>
      </c>
      <c r="D51" s="42">
        <v>1</v>
      </c>
      <c r="E51" s="42">
        <v>1</v>
      </c>
      <c r="F51" s="339" t="s">
        <v>584</v>
      </c>
      <c r="G51" s="339" t="s">
        <v>584</v>
      </c>
      <c r="H51" s="42">
        <v>0</v>
      </c>
      <c r="I51" s="42">
        <v>0</v>
      </c>
      <c r="J51" s="339" t="s">
        <v>584</v>
      </c>
      <c r="K51" s="339" t="s">
        <v>584</v>
      </c>
      <c r="L51" s="38"/>
    </row>
    <row r="52" spans="1:12" ht="20.100000000000001" customHeight="1" x14ac:dyDescent="0.25">
      <c r="A52" s="41" t="s">
        <v>41</v>
      </c>
      <c r="B52" s="42">
        <v>243</v>
      </c>
      <c r="C52" s="42">
        <v>40</v>
      </c>
      <c r="D52" s="42">
        <v>33</v>
      </c>
      <c r="E52" s="42">
        <v>23</v>
      </c>
      <c r="F52" s="339" t="s">
        <v>584</v>
      </c>
      <c r="G52" s="339" t="s">
        <v>584</v>
      </c>
      <c r="H52" s="42">
        <v>210</v>
      </c>
      <c r="I52" s="42">
        <v>17</v>
      </c>
      <c r="J52" s="339" t="s">
        <v>584</v>
      </c>
      <c r="K52" s="339" t="s">
        <v>584</v>
      </c>
      <c r="L52" s="38"/>
    </row>
    <row r="53" spans="1:12" ht="20.100000000000001" customHeight="1" x14ac:dyDescent="0.25">
      <c r="A53" s="41" t="s">
        <v>573</v>
      </c>
      <c r="B53" s="42">
        <v>1</v>
      </c>
      <c r="C53" s="42">
        <v>4</v>
      </c>
      <c r="D53" s="42">
        <v>0</v>
      </c>
      <c r="E53" s="42">
        <v>4</v>
      </c>
      <c r="F53" s="339" t="s">
        <v>584</v>
      </c>
      <c r="G53" s="339" t="s">
        <v>584</v>
      </c>
      <c r="H53" s="42">
        <v>1</v>
      </c>
      <c r="I53" s="42">
        <v>0</v>
      </c>
      <c r="J53" s="339" t="s">
        <v>584</v>
      </c>
      <c r="K53" s="339" t="s">
        <v>584</v>
      </c>
      <c r="L53" s="38"/>
    </row>
    <row r="54" spans="1:12" ht="20.100000000000001" customHeight="1" x14ac:dyDescent="0.25">
      <c r="A54" s="41" t="s">
        <v>269</v>
      </c>
      <c r="B54" s="42">
        <v>4</v>
      </c>
      <c r="C54" s="42">
        <v>10</v>
      </c>
      <c r="D54" s="42">
        <v>1</v>
      </c>
      <c r="E54" s="42">
        <v>2</v>
      </c>
      <c r="F54" s="339" t="s">
        <v>584</v>
      </c>
      <c r="G54" s="339" t="s">
        <v>584</v>
      </c>
      <c r="H54" s="42">
        <v>3</v>
      </c>
      <c r="I54" s="42">
        <v>8</v>
      </c>
      <c r="J54" s="339" t="s">
        <v>584</v>
      </c>
      <c r="K54" s="339" t="s">
        <v>584</v>
      </c>
      <c r="L54" s="38"/>
    </row>
    <row r="55" spans="1:12" ht="20.100000000000001" customHeight="1" x14ac:dyDescent="0.25">
      <c r="A55" s="41" t="s">
        <v>277</v>
      </c>
      <c r="B55" s="42">
        <v>16</v>
      </c>
      <c r="C55" s="42">
        <v>14</v>
      </c>
      <c r="D55" s="42">
        <v>12</v>
      </c>
      <c r="E55" s="42">
        <v>6</v>
      </c>
      <c r="F55" s="339" t="s">
        <v>584</v>
      </c>
      <c r="G55" s="339" t="s">
        <v>584</v>
      </c>
      <c r="H55" s="42">
        <v>4</v>
      </c>
      <c r="I55" s="42">
        <v>8</v>
      </c>
      <c r="J55" s="339" t="s">
        <v>584</v>
      </c>
      <c r="K55" s="339" t="s">
        <v>584</v>
      </c>
      <c r="L55" s="38"/>
    </row>
    <row r="56" spans="1:12" ht="20.100000000000001" customHeight="1" x14ac:dyDescent="0.25">
      <c r="A56" s="41" t="s">
        <v>42</v>
      </c>
      <c r="B56" s="42">
        <v>38</v>
      </c>
      <c r="C56" s="42">
        <v>30</v>
      </c>
      <c r="D56" s="42">
        <v>26</v>
      </c>
      <c r="E56" s="42">
        <v>21</v>
      </c>
      <c r="F56" s="339" t="s">
        <v>584</v>
      </c>
      <c r="G56" s="339" t="s">
        <v>584</v>
      </c>
      <c r="H56" s="42">
        <v>12</v>
      </c>
      <c r="I56" s="42">
        <v>9</v>
      </c>
      <c r="J56" s="339" t="s">
        <v>584</v>
      </c>
      <c r="K56" s="339" t="s">
        <v>584</v>
      </c>
      <c r="L56" s="38"/>
    </row>
    <row r="57" spans="1:12" ht="20.100000000000001" customHeight="1" x14ac:dyDescent="0.25">
      <c r="A57" s="41" t="s">
        <v>271</v>
      </c>
      <c r="B57" s="42">
        <v>5</v>
      </c>
      <c r="C57" s="42">
        <v>2</v>
      </c>
      <c r="D57" s="42">
        <v>4</v>
      </c>
      <c r="E57" s="42">
        <v>2</v>
      </c>
      <c r="F57" s="339" t="s">
        <v>584</v>
      </c>
      <c r="G57" s="339" t="s">
        <v>584</v>
      </c>
      <c r="H57" s="42">
        <v>1</v>
      </c>
      <c r="I57" s="42">
        <v>0</v>
      </c>
      <c r="J57" s="339" t="s">
        <v>584</v>
      </c>
      <c r="K57" s="339" t="s">
        <v>584</v>
      </c>
      <c r="L57" s="38"/>
    </row>
    <row r="58" spans="1:12" ht="20.100000000000001" customHeight="1" x14ac:dyDescent="0.25">
      <c r="A58" s="41" t="s">
        <v>574</v>
      </c>
      <c r="B58" s="42">
        <v>3</v>
      </c>
      <c r="C58" s="42">
        <v>5</v>
      </c>
      <c r="D58" s="42">
        <v>3</v>
      </c>
      <c r="E58" s="42">
        <v>5</v>
      </c>
      <c r="F58" s="339" t="s">
        <v>584</v>
      </c>
      <c r="G58" s="339" t="s">
        <v>584</v>
      </c>
      <c r="H58" s="42">
        <v>0</v>
      </c>
      <c r="I58" s="42">
        <v>0</v>
      </c>
      <c r="J58" s="339" t="s">
        <v>584</v>
      </c>
      <c r="K58" s="339" t="s">
        <v>584</v>
      </c>
      <c r="L58" s="38"/>
    </row>
    <row r="59" spans="1:12" ht="20.100000000000001" customHeight="1" x14ac:dyDescent="0.25">
      <c r="A59" s="41" t="s">
        <v>43</v>
      </c>
      <c r="B59" s="42">
        <v>484</v>
      </c>
      <c r="C59" s="42">
        <v>374</v>
      </c>
      <c r="D59" s="42">
        <v>471</v>
      </c>
      <c r="E59" s="42">
        <v>331</v>
      </c>
      <c r="F59" s="339" t="s">
        <v>584</v>
      </c>
      <c r="G59" s="339" t="s">
        <v>584</v>
      </c>
      <c r="H59" s="42">
        <v>13</v>
      </c>
      <c r="I59" s="42">
        <v>43</v>
      </c>
      <c r="J59" s="339" t="s">
        <v>584</v>
      </c>
      <c r="K59" s="339" t="s">
        <v>584</v>
      </c>
      <c r="L59" s="38"/>
    </row>
    <row r="60" spans="1:12" ht="20.100000000000001" customHeight="1" x14ac:dyDescent="0.25">
      <c r="A60" s="41" t="s">
        <v>44</v>
      </c>
      <c r="B60" s="42">
        <v>113</v>
      </c>
      <c r="C60" s="42">
        <v>51</v>
      </c>
      <c r="D60" s="42">
        <v>103</v>
      </c>
      <c r="E60" s="42">
        <v>44</v>
      </c>
      <c r="F60" s="339" t="s">
        <v>584</v>
      </c>
      <c r="G60" s="339" t="s">
        <v>584</v>
      </c>
      <c r="H60" s="42">
        <v>10</v>
      </c>
      <c r="I60" s="42">
        <v>7</v>
      </c>
      <c r="J60" s="339" t="s">
        <v>584</v>
      </c>
      <c r="K60" s="339" t="s">
        <v>584</v>
      </c>
      <c r="L60" s="38"/>
    </row>
    <row r="61" spans="1:12" ht="20.100000000000001" customHeight="1" x14ac:dyDescent="0.25">
      <c r="A61" s="41" t="s">
        <v>575</v>
      </c>
      <c r="B61" s="42">
        <v>1</v>
      </c>
      <c r="C61" s="42">
        <v>1</v>
      </c>
      <c r="D61" s="42">
        <v>1</v>
      </c>
      <c r="E61" s="42">
        <v>1</v>
      </c>
      <c r="F61" s="339" t="s">
        <v>584</v>
      </c>
      <c r="G61" s="339" t="s">
        <v>584</v>
      </c>
      <c r="H61" s="42">
        <v>0</v>
      </c>
      <c r="I61" s="42">
        <v>0</v>
      </c>
      <c r="J61" s="339" t="s">
        <v>584</v>
      </c>
      <c r="K61" s="339" t="s">
        <v>584</v>
      </c>
      <c r="L61" s="38"/>
    </row>
    <row r="62" spans="1:12" ht="20.100000000000001" customHeight="1" x14ac:dyDescent="0.25">
      <c r="A62" s="41" t="s">
        <v>263</v>
      </c>
      <c r="B62" s="42">
        <v>8</v>
      </c>
      <c r="C62" s="42">
        <v>4</v>
      </c>
      <c r="D62" s="42">
        <v>7</v>
      </c>
      <c r="E62" s="42">
        <v>4</v>
      </c>
      <c r="F62" s="339" t="s">
        <v>584</v>
      </c>
      <c r="G62" s="339" t="s">
        <v>584</v>
      </c>
      <c r="H62" s="42">
        <v>1</v>
      </c>
      <c r="I62" s="42">
        <v>0</v>
      </c>
      <c r="J62" s="339" t="s">
        <v>584</v>
      </c>
      <c r="K62" s="339" t="s">
        <v>584</v>
      </c>
      <c r="L62" s="38"/>
    </row>
    <row r="63" spans="1:12" ht="20.100000000000001" customHeight="1" x14ac:dyDescent="0.25">
      <c r="A63" s="41" t="s">
        <v>576</v>
      </c>
      <c r="B63" s="42">
        <v>0</v>
      </c>
      <c r="C63" s="42">
        <v>0</v>
      </c>
      <c r="D63" s="42">
        <v>0</v>
      </c>
      <c r="E63" s="42">
        <v>0</v>
      </c>
      <c r="F63" s="339" t="s">
        <v>584</v>
      </c>
      <c r="G63" s="339" t="s">
        <v>584</v>
      </c>
      <c r="H63" s="42">
        <v>0</v>
      </c>
      <c r="I63" s="42">
        <v>0</v>
      </c>
      <c r="J63" s="339" t="s">
        <v>584</v>
      </c>
      <c r="K63" s="339" t="s">
        <v>584</v>
      </c>
      <c r="L63" s="38"/>
    </row>
    <row r="64" spans="1:12" ht="20.100000000000001" customHeight="1" x14ac:dyDescent="0.25">
      <c r="A64" s="41" t="s">
        <v>577</v>
      </c>
      <c r="B64" s="42">
        <v>50</v>
      </c>
      <c r="C64" s="42">
        <v>45</v>
      </c>
      <c r="D64" s="42">
        <v>45</v>
      </c>
      <c r="E64" s="42">
        <v>45</v>
      </c>
      <c r="F64" s="339" t="s">
        <v>584</v>
      </c>
      <c r="G64" s="339" t="s">
        <v>584</v>
      </c>
      <c r="H64" s="42">
        <v>5</v>
      </c>
      <c r="I64" s="42">
        <v>0</v>
      </c>
      <c r="J64" s="339" t="s">
        <v>584</v>
      </c>
      <c r="K64" s="339" t="s">
        <v>584</v>
      </c>
      <c r="L64" s="38"/>
    </row>
    <row r="65" spans="1:12" ht="20.100000000000001" customHeight="1" x14ac:dyDescent="0.25">
      <c r="A65" s="41" t="s">
        <v>578</v>
      </c>
      <c r="B65" s="42">
        <v>2</v>
      </c>
      <c r="C65" s="42">
        <v>2</v>
      </c>
      <c r="D65" s="42">
        <v>2</v>
      </c>
      <c r="E65" s="42">
        <v>2</v>
      </c>
      <c r="F65" s="339" t="s">
        <v>584</v>
      </c>
      <c r="G65" s="339" t="s">
        <v>584</v>
      </c>
      <c r="H65" s="42">
        <v>0</v>
      </c>
      <c r="I65" s="42">
        <v>0</v>
      </c>
      <c r="J65" s="339" t="s">
        <v>584</v>
      </c>
      <c r="K65" s="339" t="s">
        <v>584</v>
      </c>
      <c r="L65" s="38"/>
    </row>
    <row r="66" spans="1:12" ht="20.100000000000001" customHeight="1" x14ac:dyDescent="0.25">
      <c r="A66" s="41" t="s">
        <v>264</v>
      </c>
      <c r="B66" s="42">
        <v>13</v>
      </c>
      <c r="C66" s="42">
        <v>7</v>
      </c>
      <c r="D66" s="42">
        <v>10</v>
      </c>
      <c r="E66" s="42">
        <v>4</v>
      </c>
      <c r="F66" s="339" t="s">
        <v>584</v>
      </c>
      <c r="G66" s="339" t="s">
        <v>584</v>
      </c>
      <c r="H66" s="42">
        <v>3</v>
      </c>
      <c r="I66" s="42">
        <v>3</v>
      </c>
      <c r="J66" s="339" t="s">
        <v>584</v>
      </c>
      <c r="K66" s="339" t="s">
        <v>584</v>
      </c>
      <c r="L66" s="38"/>
    </row>
    <row r="67" spans="1:12" ht="20.100000000000001" customHeight="1" x14ac:dyDescent="0.25">
      <c r="A67" s="41" t="s">
        <v>268</v>
      </c>
      <c r="B67" s="42">
        <v>5</v>
      </c>
      <c r="C67" s="42">
        <v>2</v>
      </c>
      <c r="D67" s="42">
        <v>3</v>
      </c>
      <c r="E67" s="42">
        <v>1</v>
      </c>
      <c r="F67" s="339" t="s">
        <v>584</v>
      </c>
      <c r="G67" s="339" t="s">
        <v>584</v>
      </c>
      <c r="H67" s="42">
        <v>2</v>
      </c>
      <c r="I67" s="42">
        <v>1</v>
      </c>
      <c r="J67" s="339" t="s">
        <v>584</v>
      </c>
      <c r="K67" s="339" t="s">
        <v>584</v>
      </c>
      <c r="L67" s="38"/>
    </row>
    <row r="68" spans="1:12" ht="20.100000000000001" customHeight="1" thickBot="1" x14ac:dyDescent="0.3">
      <c r="A68" s="41" t="s">
        <v>45</v>
      </c>
      <c r="B68" s="42">
        <v>64</v>
      </c>
      <c r="C68" s="42">
        <v>27</v>
      </c>
      <c r="D68" s="42">
        <v>57</v>
      </c>
      <c r="E68" s="42">
        <v>26</v>
      </c>
      <c r="F68" s="339" t="s">
        <v>584</v>
      </c>
      <c r="G68" s="339" t="s">
        <v>584</v>
      </c>
      <c r="H68" s="42">
        <v>7</v>
      </c>
      <c r="I68" s="42">
        <v>1</v>
      </c>
      <c r="J68" s="339" t="s">
        <v>584</v>
      </c>
      <c r="K68" s="339" t="s">
        <v>584</v>
      </c>
      <c r="L68" s="38"/>
    </row>
    <row r="69" spans="1:12" s="351" customFormat="1" ht="15.95" customHeight="1" x14ac:dyDescent="0.25">
      <c r="A69" s="331" t="s">
        <v>588</v>
      </c>
      <c r="B69" s="331"/>
      <c r="C69" s="331"/>
      <c r="D69" s="332"/>
      <c r="E69" s="332"/>
      <c r="F69" s="332"/>
      <c r="G69" s="332"/>
      <c r="H69" s="332"/>
      <c r="I69" s="332"/>
      <c r="J69" s="332"/>
      <c r="K69" s="333"/>
      <c r="L69" s="48"/>
    </row>
    <row r="70" spans="1:12" s="27" customFormat="1" ht="24.95" customHeight="1" x14ac:dyDescent="0.25">
      <c r="A70" s="347" t="s">
        <v>105</v>
      </c>
      <c r="B70" s="347"/>
      <c r="C70" s="347"/>
      <c r="D70" s="347"/>
      <c r="E70" s="347"/>
      <c r="F70" s="347"/>
      <c r="G70" s="347"/>
      <c r="H70" s="26"/>
      <c r="I70" s="26"/>
      <c r="J70" s="26"/>
      <c r="K70" s="26"/>
      <c r="L70" s="26"/>
    </row>
    <row r="71" spans="1:12" s="27" customFormat="1" ht="24.95" customHeight="1" thickBot="1" x14ac:dyDescent="0.25">
      <c r="A71" s="28" t="s">
        <v>486</v>
      </c>
      <c r="B71" s="29"/>
      <c r="C71" s="29"/>
      <c r="D71" s="29"/>
      <c r="E71" s="29"/>
      <c r="F71" s="29"/>
      <c r="G71" s="29"/>
      <c r="H71" s="29"/>
      <c r="I71" s="29"/>
      <c r="J71" s="30"/>
      <c r="K71" s="336" t="s">
        <v>76</v>
      </c>
    </row>
    <row r="72" spans="1:12" s="27" customFormat="1" ht="20.100000000000001" customHeight="1" x14ac:dyDescent="0.25">
      <c r="A72" s="1016" t="s">
        <v>8</v>
      </c>
      <c r="B72" s="1019" t="s">
        <v>9</v>
      </c>
      <c r="C72" s="1020"/>
      <c r="D72" s="1020"/>
      <c r="E72" s="1020"/>
      <c r="F72" s="1020"/>
      <c r="G72" s="1020"/>
      <c r="H72" s="1020"/>
      <c r="I72" s="1020"/>
      <c r="J72" s="1020"/>
      <c r="K72" s="1020"/>
      <c r="L72" s="31"/>
    </row>
    <row r="73" spans="1:12" s="27" customFormat="1" ht="20.100000000000001" customHeight="1" x14ac:dyDescent="0.25">
      <c r="A73" s="1017"/>
      <c r="B73" s="1021" t="s">
        <v>10</v>
      </c>
      <c r="C73" s="1021"/>
      <c r="D73" s="1021" t="s">
        <v>11</v>
      </c>
      <c r="E73" s="1021"/>
      <c r="F73" s="1021"/>
      <c r="G73" s="1021"/>
      <c r="H73" s="1021"/>
      <c r="I73" s="1021"/>
      <c r="J73" s="1021"/>
      <c r="K73" s="1022"/>
      <c r="L73" s="31"/>
    </row>
    <row r="74" spans="1:12" ht="20.100000000000001" customHeight="1" x14ac:dyDescent="0.25">
      <c r="A74" s="1017"/>
      <c r="B74" s="1021"/>
      <c r="C74" s="1021"/>
      <c r="D74" s="32" t="s">
        <v>12</v>
      </c>
      <c r="E74" s="32"/>
      <c r="F74" s="32" t="s">
        <v>14</v>
      </c>
      <c r="G74" s="32"/>
      <c r="H74" s="32" t="s">
        <v>13</v>
      </c>
      <c r="I74" s="32"/>
      <c r="J74" s="32" t="s">
        <v>15</v>
      </c>
      <c r="K74" s="33"/>
      <c r="L74" s="34"/>
    </row>
    <row r="75" spans="1:12" ht="20.100000000000001" customHeight="1" x14ac:dyDescent="0.25">
      <c r="A75" s="1018"/>
      <c r="B75" s="345">
        <v>2015</v>
      </c>
      <c r="C75" s="345">
        <v>2016</v>
      </c>
      <c r="D75" s="345">
        <v>2015</v>
      </c>
      <c r="E75" s="345">
        <v>2016</v>
      </c>
      <c r="F75" s="345">
        <v>2015</v>
      </c>
      <c r="G75" s="345">
        <v>2016</v>
      </c>
      <c r="H75" s="345">
        <v>2015</v>
      </c>
      <c r="I75" s="345">
        <v>2016</v>
      </c>
      <c r="J75" s="345">
        <v>2015</v>
      </c>
      <c r="K75" s="346">
        <v>2016</v>
      </c>
      <c r="L75" s="34"/>
    </row>
    <row r="76" spans="1:12" s="27" customFormat="1" ht="20.100000000000001" customHeight="1" x14ac:dyDescent="0.25">
      <c r="A76" s="352" t="s">
        <v>256</v>
      </c>
      <c r="B76" s="40">
        <v>64282</v>
      </c>
      <c r="C76" s="40">
        <v>46083</v>
      </c>
      <c r="D76" s="40">
        <v>59907</v>
      </c>
      <c r="E76" s="40">
        <v>41729</v>
      </c>
      <c r="F76" s="338" t="s">
        <v>584</v>
      </c>
      <c r="G76" s="338" t="s">
        <v>584</v>
      </c>
      <c r="H76" s="40">
        <v>4375</v>
      </c>
      <c r="I76" s="40">
        <v>4354</v>
      </c>
      <c r="J76" s="338" t="s">
        <v>584</v>
      </c>
      <c r="K76" s="338" t="s">
        <v>584</v>
      </c>
      <c r="L76" s="38"/>
    </row>
    <row r="77" spans="1:12" ht="20.100000000000001" customHeight="1" x14ac:dyDescent="0.25">
      <c r="A77" s="41" t="s">
        <v>46</v>
      </c>
      <c r="B77" s="42">
        <v>9915</v>
      </c>
      <c r="C77" s="42">
        <v>6457</v>
      </c>
      <c r="D77" s="42">
        <v>8920</v>
      </c>
      <c r="E77" s="42">
        <v>5884</v>
      </c>
      <c r="F77" s="339" t="s">
        <v>584</v>
      </c>
      <c r="G77" s="339" t="s">
        <v>584</v>
      </c>
      <c r="H77" s="42">
        <v>995</v>
      </c>
      <c r="I77" s="42">
        <v>573</v>
      </c>
      <c r="J77" s="339" t="s">
        <v>584</v>
      </c>
      <c r="K77" s="339" t="s">
        <v>584</v>
      </c>
      <c r="L77" s="38"/>
    </row>
    <row r="78" spans="1:12" ht="20.100000000000001" customHeight="1" x14ac:dyDescent="0.25">
      <c r="A78" s="41" t="s">
        <v>47</v>
      </c>
      <c r="B78" s="42">
        <v>822</v>
      </c>
      <c r="C78" s="42">
        <v>535</v>
      </c>
      <c r="D78" s="42">
        <v>705</v>
      </c>
      <c r="E78" s="42">
        <v>440</v>
      </c>
      <c r="F78" s="339" t="s">
        <v>584</v>
      </c>
      <c r="G78" s="339" t="s">
        <v>584</v>
      </c>
      <c r="H78" s="42">
        <v>117</v>
      </c>
      <c r="I78" s="42">
        <v>95</v>
      </c>
      <c r="J78" s="339" t="s">
        <v>584</v>
      </c>
      <c r="K78" s="339" t="s">
        <v>584</v>
      </c>
      <c r="L78" s="38"/>
    </row>
    <row r="79" spans="1:12" ht="20.100000000000001" customHeight="1" x14ac:dyDescent="0.25">
      <c r="A79" s="41" t="s">
        <v>48</v>
      </c>
      <c r="B79" s="42">
        <v>1635</v>
      </c>
      <c r="C79" s="42">
        <v>905</v>
      </c>
      <c r="D79" s="42">
        <v>1587</v>
      </c>
      <c r="E79" s="42">
        <v>872</v>
      </c>
      <c r="F79" s="339" t="s">
        <v>584</v>
      </c>
      <c r="G79" s="339" t="s">
        <v>584</v>
      </c>
      <c r="H79" s="42">
        <v>48</v>
      </c>
      <c r="I79" s="42">
        <v>33</v>
      </c>
      <c r="J79" s="339" t="s">
        <v>584</v>
      </c>
      <c r="K79" s="339" t="s">
        <v>584</v>
      </c>
      <c r="L79" s="38"/>
    </row>
    <row r="80" spans="1:12" ht="20.100000000000001" customHeight="1" x14ac:dyDescent="0.25">
      <c r="A80" s="41" t="s">
        <v>579</v>
      </c>
      <c r="B80" s="42">
        <v>54</v>
      </c>
      <c r="C80" s="42">
        <v>43</v>
      </c>
      <c r="D80" s="42">
        <v>50</v>
      </c>
      <c r="E80" s="42">
        <v>36</v>
      </c>
      <c r="F80" s="339" t="s">
        <v>584</v>
      </c>
      <c r="G80" s="339" t="s">
        <v>584</v>
      </c>
      <c r="H80" s="42">
        <v>4</v>
      </c>
      <c r="I80" s="42">
        <v>7</v>
      </c>
      <c r="J80" s="339" t="s">
        <v>584</v>
      </c>
      <c r="K80" s="339" t="s">
        <v>584</v>
      </c>
      <c r="L80" s="38"/>
    </row>
    <row r="81" spans="1:12" ht="20.100000000000001" customHeight="1" x14ac:dyDescent="0.25">
      <c r="A81" s="41" t="s">
        <v>270</v>
      </c>
      <c r="B81" s="42">
        <v>62</v>
      </c>
      <c r="C81" s="42">
        <v>29</v>
      </c>
      <c r="D81" s="42">
        <v>53</v>
      </c>
      <c r="E81" s="42">
        <v>27</v>
      </c>
      <c r="F81" s="339" t="s">
        <v>584</v>
      </c>
      <c r="G81" s="339" t="s">
        <v>584</v>
      </c>
      <c r="H81" s="42">
        <v>9</v>
      </c>
      <c r="I81" s="42">
        <v>2</v>
      </c>
      <c r="J81" s="339" t="s">
        <v>584</v>
      </c>
      <c r="K81" s="339" t="s">
        <v>584</v>
      </c>
      <c r="L81" s="38"/>
    </row>
    <row r="82" spans="1:12" ht="20.100000000000001" customHeight="1" x14ac:dyDescent="0.25">
      <c r="A82" s="41" t="s">
        <v>49</v>
      </c>
      <c r="B82" s="42">
        <v>419</v>
      </c>
      <c r="C82" s="42">
        <v>380</v>
      </c>
      <c r="D82" s="42">
        <v>404</v>
      </c>
      <c r="E82" s="42">
        <v>326</v>
      </c>
      <c r="F82" s="339" t="s">
        <v>584</v>
      </c>
      <c r="G82" s="339" t="s">
        <v>584</v>
      </c>
      <c r="H82" s="42">
        <v>15</v>
      </c>
      <c r="I82" s="42">
        <v>54</v>
      </c>
      <c r="J82" s="339" t="s">
        <v>584</v>
      </c>
      <c r="K82" s="339" t="s">
        <v>584</v>
      </c>
      <c r="L82" s="38"/>
    </row>
    <row r="83" spans="1:12" ht="20.100000000000001" customHeight="1" x14ac:dyDescent="0.25">
      <c r="A83" s="41" t="s">
        <v>580</v>
      </c>
      <c r="B83" s="42">
        <v>51</v>
      </c>
      <c r="C83" s="42">
        <v>42</v>
      </c>
      <c r="D83" s="42">
        <v>45</v>
      </c>
      <c r="E83" s="42">
        <v>40</v>
      </c>
      <c r="F83" s="339" t="s">
        <v>584</v>
      </c>
      <c r="G83" s="339" t="s">
        <v>584</v>
      </c>
      <c r="H83" s="42">
        <v>6</v>
      </c>
      <c r="I83" s="42">
        <v>2</v>
      </c>
      <c r="J83" s="339" t="s">
        <v>584</v>
      </c>
      <c r="K83" s="339" t="s">
        <v>584</v>
      </c>
      <c r="L83" s="38"/>
    </row>
    <row r="84" spans="1:12" ht="20.100000000000001" customHeight="1" x14ac:dyDescent="0.25">
      <c r="A84" s="41" t="s">
        <v>276</v>
      </c>
      <c r="B84" s="42">
        <v>140</v>
      </c>
      <c r="C84" s="42">
        <v>86</v>
      </c>
      <c r="D84" s="42">
        <v>137</v>
      </c>
      <c r="E84" s="42">
        <v>84</v>
      </c>
      <c r="F84" s="339" t="s">
        <v>584</v>
      </c>
      <c r="G84" s="339" t="s">
        <v>584</v>
      </c>
      <c r="H84" s="42">
        <v>3</v>
      </c>
      <c r="I84" s="42">
        <v>2</v>
      </c>
      <c r="J84" s="339" t="s">
        <v>584</v>
      </c>
      <c r="K84" s="339" t="s">
        <v>584</v>
      </c>
      <c r="L84" s="38"/>
    </row>
    <row r="85" spans="1:12" ht="20.100000000000001" customHeight="1" x14ac:dyDescent="0.25">
      <c r="A85" s="41" t="s">
        <v>50</v>
      </c>
      <c r="B85" s="42">
        <v>6628</v>
      </c>
      <c r="C85" s="42">
        <v>4031</v>
      </c>
      <c r="D85" s="42">
        <v>6203</v>
      </c>
      <c r="E85" s="42">
        <v>3935</v>
      </c>
      <c r="F85" s="339" t="s">
        <v>584</v>
      </c>
      <c r="G85" s="339" t="s">
        <v>584</v>
      </c>
      <c r="H85" s="42">
        <v>425</v>
      </c>
      <c r="I85" s="42">
        <v>96</v>
      </c>
      <c r="J85" s="339" t="s">
        <v>584</v>
      </c>
      <c r="K85" s="339" t="s">
        <v>584</v>
      </c>
      <c r="L85" s="38"/>
    </row>
    <row r="86" spans="1:12" ht="20.100000000000001" customHeight="1" x14ac:dyDescent="0.25">
      <c r="A86" s="41" t="s">
        <v>272</v>
      </c>
      <c r="B86" s="42">
        <v>46</v>
      </c>
      <c r="C86" s="42">
        <v>16</v>
      </c>
      <c r="D86" s="42">
        <v>26</v>
      </c>
      <c r="E86" s="42">
        <v>16</v>
      </c>
      <c r="F86" s="339" t="s">
        <v>584</v>
      </c>
      <c r="G86" s="339" t="s">
        <v>584</v>
      </c>
      <c r="H86" s="42">
        <v>20</v>
      </c>
      <c r="I86" s="42">
        <v>0</v>
      </c>
      <c r="J86" s="339" t="s">
        <v>584</v>
      </c>
      <c r="K86" s="339" t="s">
        <v>584</v>
      </c>
      <c r="L86" s="38"/>
    </row>
    <row r="87" spans="1:12" ht="20.100000000000001" customHeight="1" x14ac:dyDescent="0.25">
      <c r="A87" s="41" t="s">
        <v>51</v>
      </c>
      <c r="B87" s="42">
        <v>178</v>
      </c>
      <c r="C87" s="42">
        <v>69</v>
      </c>
      <c r="D87" s="42">
        <v>153</v>
      </c>
      <c r="E87" s="42">
        <v>63</v>
      </c>
      <c r="F87" s="339" t="s">
        <v>584</v>
      </c>
      <c r="G87" s="339" t="s">
        <v>584</v>
      </c>
      <c r="H87" s="42">
        <v>25</v>
      </c>
      <c r="I87" s="42">
        <v>6</v>
      </c>
      <c r="J87" s="339" t="s">
        <v>584</v>
      </c>
      <c r="K87" s="339" t="s">
        <v>584</v>
      </c>
      <c r="L87" s="38"/>
    </row>
    <row r="88" spans="1:12" ht="20.100000000000001" customHeight="1" x14ac:dyDescent="0.25">
      <c r="A88" s="41" t="s">
        <v>52</v>
      </c>
      <c r="B88" s="42">
        <v>9439</v>
      </c>
      <c r="C88" s="42">
        <v>5603</v>
      </c>
      <c r="D88" s="42">
        <v>9149</v>
      </c>
      <c r="E88" s="42">
        <v>5234</v>
      </c>
      <c r="F88" s="339" t="s">
        <v>584</v>
      </c>
      <c r="G88" s="339" t="s">
        <v>584</v>
      </c>
      <c r="H88" s="42">
        <v>290</v>
      </c>
      <c r="I88" s="42">
        <v>369</v>
      </c>
      <c r="J88" s="339" t="s">
        <v>584</v>
      </c>
      <c r="K88" s="339" t="s">
        <v>584</v>
      </c>
      <c r="L88" s="38"/>
    </row>
    <row r="89" spans="1:12" ht="20.100000000000001" customHeight="1" x14ac:dyDescent="0.25">
      <c r="A89" s="41" t="s">
        <v>53</v>
      </c>
      <c r="B89" s="42">
        <v>97</v>
      </c>
      <c r="C89" s="42">
        <v>69</v>
      </c>
      <c r="D89" s="42">
        <v>92</v>
      </c>
      <c r="E89" s="42">
        <v>62</v>
      </c>
      <c r="F89" s="339" t="s">
        <v>584</v>
      </c>
      <c r="G89" s="339" t="s">
        <v>584</v>
      </c>
      <c r="H89" s="42">
        <v>5</v>
      </c>
      <c r="I89" s="42">
        <v>7</v>
      </c>
      <c r="J89" s="339" t="s">
        <v>584</v>
      </c>
      <c r="K89" s="339" t="s">
        <v>584</v>
      </c>
      <c r="L89" s="38"/>
    </row>
    <row r="90" spans="1:12" ht="20.100000000000001" customHeight="1" x14ac:dyDescent="0.25">
      <c r="A90" s="41" t="s">
        <v>54</v>
      </c>
      <c r="B90" s="42">
        <v>1444</v>
      </c>
      <c r="C90" s="42">
        <v>1075</v>
      </c>
      <c r="D90" s="42">
        <v>1333</v>
      </c>
      <c r="E90" s="42">
        <v>1000</v>
      </c>
      <c r="F90" s="339" t="s">
        <v>584</v>
      </c>
      <c r="G90" s="339" t="s">
        <v>584</v>
      </c>
      <c r="H90" s="42">
        <v>111</v>
      </c>
      <c r="I90" s="42">
        <v>75</v>
      </c>
      <c r="J90" s="339" t="s">
        <v>584</v>
      </c>
      <c r="K90" s="339" t="s">
        <v>584</v>
      </c>
      <c r="L90" s="38"/>
    </row>
    <row r="91" spans="1:12" ht="20.100000000000001" customHeight="1" x14ac:dyDescent="0.25">
      <c r="A91" s="41" t="s">
        <v>55</v>
      </c>
      <c r="B91" s="42">
        <v>158</v>
      </c>
      <c r="C91" s="42">
        <v>56</v>
      </c>
      <c r="D91" s="42">
        <v>142</v>
      </c>
      <c r="E91" s="42">
        <v>49</v>
      </c>
      <c r="F91" s="339" t="s">
        <v>584</v>
      </c>
      <c r="G91" s="339" t="s">
        <v>584</v>
      </c>
      <c r="H91" s="42">
        <v>16</v>
      </c>
      <c r="I91" s="42">
        <v>7</v>
      </c>
      <c r="J91" s="339" t="s">
        <v>584</v>
      </c>
      <c r="K91" s="339" t="s">
        <v>584</v>
      </c>
      <c r="L91" s="38"/>
    </row>
    <row r="92" spans="1:12" ht="20.100000000000001" customHeight="1" x14ac:dyDescent="0.25">
      <c r="A92" s="41" t="s">
        <v>56</v>
      </c>
      <c r="B92" s="42">
        <v>219</v>
      </c>
      <c r="C92" s="42">
        <v>129</v>
      </c>
      <c r="D92" s="42">
        <v>183</v>
      </c>
      <c r="E92" s="42">
        <v>110</v>
      </c>
      <c r="F92" s="339" t="s">
        <v>584</v>
      </c>
      <c r="G92" s="339" t="s">
        <v>584</v>
      </c>
      <c r="H92" s="42">
        <v>36</v>
      </c>
      <c r="I92" s="42">
        <v>19</v>
      </c>
      <c r="J92" s="339" t="s">
        <v>584</v>
      </c>
      <c r="K92" s="339" t="s">
        <v>584</v>
      </c>
      <c r="L92" s="38"/>
    </row>
    <row r="93" spans="1:12" ht="20.100000000000001" customHeight="1" x14ac:dyDescent="0.25">
      <c r="A93" s="41" t="s">
        <v>57</v>
      </c>
      <c r="B93" s="42">
        <v>11141</v>
      </c>
      <c r="C93" s="42">
        <v>6873</v>
      </c>
      <c r="D93" s="42">
        <v>10798</v>
      </c>
      <c r="E93" s="42">
        <v>6710</v>
      </c>
      <c r="F93" s="339" t="s">
        <v>584</v>
      </c>
      <c r="G93" s="339" t="s">
        <v>584</v>
      </c>
      <c r="H93" s="42">
        <v>343</v>
      </c>
      <c r="I93" s="42">
        <v>163</v>
      </c>
      <c r="J93" s="339" t="s">
        <v>584</v>
      </c>
      <c r="K93" s="339" t="s">
        <v>584</v>
      </c>
      <c r="L93" s="38"/>
    </row>
    <row r="94" spans="1:12" ht="20.100000000000001" customHeight="1" x14ac:dyDescent="0.25">
      <c r="A94" s="41" t="s">
        <v>581</v>
      </c>
      <c r="B94" s="42">
        <v>32</v>
      </c>
      <c r="C94" s="42">
        <v>19</v>
      </c>
      <c r="D94" s="42">
        <v>19</v>
      </c>
      <c r="E94" s="42">
        <v>15</v>
      </c>
      <c r="F94" s="339" t="s">
        <v>584</v>
      </c>
      <c r="G94" s="339" t="s">
        <v>584</v>
      </c>
      <c r="H94" s="42">
        <v>13</v>
      </c>
      <c r="I94" s="42">
        <v>4</v>
      </c>
      <c r="J94" s="339" t="s">
        <v>584</v>
      </c>
      <c r="K94" s="339" t="s">
        <v>584</v>
      </c>
      <c r="L94" s="38"/>
    </row>
    <row r="95" spans="1:12" ht="20.100000000000001" customHeight="1" x14ac:dyDescent="0.25">
      <c r="A95" s="41" t="s">
        <v>275</v>
      </c>
      <c r="B95" s="42">
        <v>51</v>
      </c>
      <c r="C95" s="42">
        <v>22</v>
      </c>
      <c r="D95" s="42">
        <v>44</v>
      </c>
      <c r="E95" s="42">
        <v>16</v>
      </c>
      <c r="F95" s="339" t="s">
        <v>584</v>
      </c>
      <c r="G95" s="339" t="s">
        <v>584</v>
      </c>
      <c r="H95" s="42">
        <v>7</v>
      </c>
      <c r="I95" s="42">
        <v>6</v>
      </c>
      <c r="J95" s="339" t="s">
        <v>584</v>
      </c>
      <c r="K95" s="339" t="s">
        <v>584</v>
      </c>
      <c r="L95" s="38"/>
    </row>
    <row r="96" spans="1:12" ht="20.100000000000001" customHeight="1" x14ac:dyDescent="0.25">
      <c r="A96" s="41" t="s">
        <v>582</v>
      </c>
      <c r="B96" s="42">
        <v>68</v>
      </c>
      <c r="C96" s="42">
        <v>41</v>
      </c>
      <c r="D96" s="42">
        <v>63</v>
      </c>
      <c r="E96" s="42">
        <v>39</v>
      </c>
      <c r="F96" s="339" t="s">
        <v>584</v>
      </c>
      <c r="G96" s="339" t="s">
        <v>584</v>
      </c>
      <c r="H96" s="42">
        <v>5</v>
      </c>
      <c r="I96" s="42">
        <v>2</v>
      </c>
      <c r="J96" s="339" t="s">
        <v>584</v>
      </c>
      <c r="K96" s="339" t="s">
        <v>584</v>
      </c>
      <c r="L96" s="38"/>
    </row>
    <row r="97" spans="1:16" ht="20.100000000000001" customHeight="1" x14ac:dyDescent="0.25">
      <c r="A97" s="41" t="s">
        <v>58</v>
      </c>
      <c r="B97" s="42">
        <v>362</v>
      </c>
      <c r="C97" s="42">
        <v>138</v>
      </c>
      <c r="D97" s="42">
        <v>332</v>
      </c>
      <c r="E97" s="42">
        <v>132</v>
      </c>
      <c r="F97" s="339" t="s">
        <v>584</v>
      </c>
      <c r="G97" s="339" t="s">
        <v>584</v>
      </c>
      <c r="H97" s="42">
        <v>30</v>
      </c>
      <c r="I97" s="42">
        <v>6</v>
      </c>
      <c r="J97" s="339" t="s">
        <v>584</v>
      </c>
      <c r="K97" s="339" t="s">
        <v>584</v>
      </c>
      <c r="L97" s="38"/>
      <c r="M97" s="43"/>
      <c r="N97" s="43"/>
      <c r="O97" s="43"/>
      <c r="P97" s="43"/>
    </row>
    <row r="98" spans="1:16" ht="20.100000000000001" customHeight="1" x14ac:dyDescent="0.25">
      <c r="A98" s="41" t="s">
        <v>59</v>
      </c>
      <c r="B98" s="42">
        <v>333</v>
      </c>
      <c r="C98" s="42">
        <v>247</v>
      </c>
      <c r="D98" s="42">
        <v>292</v>
      </c>
      <c r="E98" s="42">
        <v>232</v>
      </c>
      <c r="F98" s="339" t="s">
        <v>584</v>
      </c>
      <c r="G98" s="339" t="s">
        <v>584</v>
      </c>
      <c r="H98" s="42">
        <v>41</v>
      </c>
      <c r="I98" s="42">
        <v>15</v>
      </c>
      <c r="J98" s="339" t="s">
        <v>584</v>
      </c>
      <c r="K98" s="339" t="s">
        <v>584</v>
      </c>
      <c r="L98" s="38"/>
      <c r="M98" s="43"/>
      <c r="N98" s="43"/>
      <c r="O98" s="43"/>
      <c r="P98" s="43"/>
    </row>
    <row r="99" spans="1:16" ht="20.100000000000001" customHeight="1" x14ac:dyDescent="0.25">
      <c r="A99" s="41" t="s">
        <v>60</v>
      </c>
      <c r="B99" s="42">
        <v>13038</v>
      </c>
      <c r="C99" s="42">
        <v>12343</v>
      </c>
      <c r="D99" s="42">
        <v>12708</v>
      </c>
      <c r="E99" s="42">
        <v>12254</v>
      </c>
      <c r="F99" s="339" t="s">
        <v>584</v>
      </c>
      <c r="G99" s="339" t="s">
        <v>584</v>
      </c>
      <c r="H99" s="42">
        <v>330</v>
      </c>
      <c r="I99" s="42">
        <v>89</v>
      </c>
      <c r="J99" s="339" t="s">
        <v>584</v>
      </c>
      <c r="K99" s="339" t="s">
        <v>584</v>
      </c>
      <c r="L99" s="38"/>
      <c r="M99" s="43"/>
      <c r="N99" s="43"/>
      <c r="O99" s="43"/>
      <c r="P99" s="43"/>
    </row>
    <row r="100" spans="1:16" ht="20.100000000000001" customHeight="1" x14ac:dyDescent="0.25">
      <c r="A100" s="41" t="s">
        <v>262</v>
      </c>
      <c r="B100" s="42">
        <v>3074</v>
      </c>
      <c r="C100" s="42">
        <v>3656</v>
      </c>
      <c r="D100" s="42">
        <v>2037</v>
      </c>
      <c r="E100" s="42">
        <v>1378</v>
      </c>
      <c r="F100" s="339" t="s">
        <v>584</v>
      </c>
      <c r="G100" s="339" t="s">
        <v>584</v>
      </c>
      <c r="H100" s="42">
        <v>1037</v>
      </c>
      <c r="I100" s="42">
        <v>2278</v>
      </c>
      <c r="J100" s="339" t="s">
        <v>584</v>
      </c>
      <c r="K100" s="339" t="s">
        <v>584</v>
      </c>
      <c r="L100" s="38"/>
      <c r="M100" s="43"/>
      <c r="N100" s="43"/>
      <c r="O100" s="43"/>
      <c r="P100" s="43"/>
    </row>
    <row r="101" spans="1:16" ht="20.100000000000001" customHeight="1" x14ac:dyDescent="0.25">
      <c r="A101" s="41" t="s">
        <v>61</v>
      </c>
      <c r="B101" s="42">
        <v>170</v>
      </c>
      <c r="C101" s="42">
        <v>102</v>
      </c>
      <c r="D101" s="42">
        <v>162</v>
      </c>
      <c r="E101" s="42">
        <v>91</v>
      </c>
      <c r="F101" s="339" t="s">
        <v>584</v>
      </c>
      <c r="G101" s="339" t="s">
        <v>584</v>
      </c>
      <c r="H101" s="42">
        <v>8</v>
      </c>
      <c r="I101" s="42">
        <v>11</v>
      </c>
      <c r="J101" s="339" t="s">
        <v>584</v>
      </c>
      <c r="K101" s="339" t="s">
        <v>584</v>
      </c>
      <c r="L101" s="38"/>
      <c r="M101" s="43"/>
      <c r="N101" s="43"/>
      <c r="O101" s="43"/>
      <c r="P101" s="43"/>
    </row>
    <row r="102" spans="1:16" ht="20.100000000000001" customHeight="1" x14ac:dyDescent="0.25">
      <c r="A102" s="41" t="s">
        <v>273</v>
      </c>
      <c r="B102" s="42">
        <v>165</v>
      </c>
      <c r="C102" s="42">
        <v>86</v>
      </c>
      <c r="D102" s="42">
        <v>157</v>
      </c>
      <c r="E102" s="42">
        <v>78</v>
      </c>
      <c r="F102" s="339" t="s">
        <v>584</v>
      </c>
      <c r="G102" s="339" t="s">
        <v>584</v>
      </c>
      <c r="H102" s="42">
        <v>8</v>
      </c>
      <c r="I102" s="42">
        <v>8</v>
      </c>
      <c r="J102" s="339" t="s">
        <v>584</v>
      </c>
      <c r="K102" s="339" t="s">
        <v>584</v>
      </c>
      <c r="L102" s="38"/>
      <c r="M102" s="43"/>
      <c r="N102" s="43"/>
      <c r="O102" s="43"/>
      <c r="P102" s="43"/>
    </row>
    <row r="103" spans="1:16" ht="20.100000000000001" customHeight="1" x14ac:dyDescent="0.25">
      <c r="A103" s="41" t="s">
        <v>62</v>
      </c>
      <c r="B103" s="42">
        <v>182</v>
      </c>
      <c r="C103" s="42">
        <v>165</v>
      </c>
      <c r="D103" s="42">
        <v>131</v>
      </c>
      <c r="E103" s="42">
        <v>110</v>
      </c>
      <c r="F103" s="339" t="s">
        <v>584</v>
      </c>
      <c r="G103" s="339" t="s">
        <v>584</v>
      </c>
      <c r="H103" s="42">
        <v>51</v>
      </c>
      <c r="I103" s="42">
        <v>55</v>
      </c>
      <c r="J103" s="339" t="s">
        <v>584</v>
      </c>
      <c r="K103" s="339" t="s">
        <v>584</v>
      </c>
      <c r="L103" s="38"/>
      <c r="M103" s="43"/>
      <c r="N103" s="43"/>
      <c r="O103" s="43"/>
      <c r="P103" s="43"/>
    </row>
    <row r="104" spans="1:16" ht="20.100000000000001" customHeight="1" x14ac:dyDescent="0.25">
      <c r="A104" s="41" t="s">
        <v>274</v>
      </c>
      <c r="B104" s="42">
        <v>21</v>
      </c>
      <c r="C104" s="42">
        <v>27</v>
      </c>
      <c r="D104" s="42">
        <v>17</v>
      </c>
      <c r="E104" s="42">
        <v>24</v>
      </c>
      <c r="F104" s="339" t="s">
        <v>584</v>
      </c>
      <c r="G104" s="339" t="s">
        <v>584</v>
      </c>
      <c r="H104" s="42">
        <v>4</v>
      </c>
      <c r="I104" s="42">
        <v>3</v>
      </c>
      <c r="J104" s="339" t="s">
        <v>584</v>
      </c>
      <c r="K104" s="339" t="s">
        <v>584</v>
      </c>
      <c r="L104" s="38"/>
      <c r="M104" s="43"/>
      <c r="N104" s="43"/>
      <c r="O104" s="43"/>
      <c r="P104" s="43"/>
    </row>
    <row r="105" spans="1:16" ht="20.100000000000001" customHeight="1" x14ac:dyDescent="0.25">
      <c r="A105" s="41" t="s">
        <v>63</v>
      </c>
      <c r="B105" s="42">
        <v>585</v>
      </c>
      <c r="C105" s="42">
        <v>355</v>
      </c>
      <c r="D105" s="42">
        <v>545</v>
      </c>
      <c r="E105" s="42">
        <v>336</v>
      </c>
      <c r="F105" s="339" t="s">
        <v>584</v>
      </c>
      <c r="G105" s="339" t="s">
        <v>584</v>
      </c>
      <c r="H105" s="42">
        <v>40</v>
      </c>
      <c r="I105" s="42">
        <v>19</v>
      </c>
      <c r="J105" s="339" t="s">
        <v>584</v>
      </c>
      <c r="K105" s="339" t="s">
        <v>584</v>
      </c>
      <c r="L105" s="38"/>
      <c r="M105" s="43"/>
      <c r="N105" s="43"/>
      <c r="O105" s="43"/>
      <c r="P105" s="43"/>
    </row>
    <row r="106" spans="1:16" ht="20.100000000000001" customHeight="1" x14ac:dyDescent="0.25">
      <c r="A106" s="41" t="s">
        <v>64</v>
      </c>
      <c r="B106" s="42">
        <v>3458</v>
      </c>
      <c r="C106" s="42">
        <v>2288</v>
      </c>
      <c r="D106" s="42">
        <v>3202</v>
      </c>
      <c r="E106" s="42">
        <v>1983</v>
      </c>
      <c r="F106" s="339" t="s">
        <v>584</v>
      </c>
      <c r="G106" s="339" t="s">
        <v>584</v>
      </c>
      <c r="H106" s="42">
        <v>256</v>
      </c>
      <c r="I106" s="42">
        <v>305</v>
      </c>
      <c r="J106" s="339" t="s">
        <v>584</v>
      </c>
      <c r="K106" s="339" t="s">
        <v>584</v>
      </c>
      <c r="L106" s="38"/>
      <c r="M106" s="43"/>
      <c r="N106" s="43"/>
      <c r="O106" s="43"/>
      <c r="P106" s="43"/>
    </row>
    <row r="107" spans="1:16" ht="20.100000000000001" customHeight="1" x14ac:dyDescent="0.25">
      <c r="A107" s="41" t="s">
        <v>261</v>
      </c>
      <c r="B107" s="42">
        <v>119</v>
      </c>
      <c r="C107" s="42">
        <v>68</v>
      </c>
      <c r="D107" s="42">
        <v>95</v>
      </c>
      <c r="E107" s="42">
        <v>54</v>
      </c>
      <c r="F107" s="339" t="s">
        <v>584</v>
      </c>
      <c r="G107" s="339" t="s">
        <v>584</v>
      </c>
      <c r="H107" s="42">
        <v>24</v>
      </c>
      <c r="I107" s="42">
        <v>14</v>
      </c>
      <c r="J107" s="339" t="s">
        <v>584</v>
      </c>
      <c r="K107" s="339" t="s">
        <v>584</v>
      </c>
      <c r="L107" s="38"/>
      <c r="M107" s="43"/>
      <c r="N107" s="43"/>
      <c r="O107" s="43"/>
      <c r="P107" s="43"/>
    </row>
    <row r="108" spans="1:16" ht="20.100000000000001" customHeight="1" x14ac:dyDescent="0.25">
      <c r="A108" s="41" t="s">
        <v>583</v>
      </c>
      <c r="B108" s="42">
        <v>89</v>
      </c>
      <c r="C108" s="42">
        <v>46</v>
      </c>
      <c r="D108" s="42">
        <v>56</v>
      </c>
      <c r="E108" s="42">
        <v>35</v>
      </c>
      <c r="F108" s="339" t="s">
        <v>584</v>
      </c>
      <c r="G108" s="339" t="s">
        <v>584</v>
      </c>
      <c r="H108" s="42">
        <v>33</v>
      </c>
      <c r="I108" s="42">
        <v>11</v>
      </c>
      <c r="J108" s="339" t="s">
        <v>584</v>
      </c>
      <c r="K108" s="339" t="s">
        <v>584</v>
      </c>
      <c r="L108" s="38"/>
      <c r="M108" s="43"/>
      <c r="N108" s="43"/>
      <c r="O108" s="43"/>
      <c r="P108" s="43"/>
    </row>
    <row r="109" spans="1:16" ht="20.100000000000001" customHeight="1" x14ac:dyDescent="0.25">
      <c r="A109" s="41" t="s">
        <v>65</v>
      </c>
      <c r="B109" s="42">
        <v>87</v>
      </c>
      <c r="C109" s="42">
        <v>82</v>
      </c>
      <c r="D109" s="42">
        <v>67</v>
      </c>
      <c r="E109" s="42">
        <v>64</v>
      </c>
      <c r="F109" s="339" t="s">
        <v>584</v>
      </c>
      <c r="G109" s="339" t="s">
        <v>584</v>
      </c>
      <c r="H109" s="42">
        <v>20</v>
      </c>
      <c r="I109" s="42">
        <v>18</v>
      </c>
      <c r="J109" s="339" t="s">
        <v>584</v>
      </c>
      <c r="K109" s="339" t="s">
        <v>584</v>
      </c>
      <c r="L109" s="38"/>
      <c r="M109" s="43"/>
      <c r="N109" s="43"/>
      <c r="O109" s="43"/>
      <c r="P109" s="43"/>
    </row>
    <row r="110" spans="1:16" s="27" customFormat="1" ht="20.100000000000001" customHeight="1" x14ac:dyDescent="0.25">
      <c r="A110" s="352" t="s">
        <v>257</v>
      </c>
      <c r="B110" s="40">
        <v>482</v>
      </c>
      <c r="C110" s="40">
        <v>334</v>
      </c>
      <c r="D110" s="40">
        <v>90</v>
      </c>
      <c r="E110" s="40">
        <v>98</v>
      </c>
      <c r="F110" s="338" t="s">
        <v>584</v>
      </c>
      <c r="G110" s="338" t="s">
        <v>584</v>
      </c>
      <c r="H110" s="40">
        <v>392</v>
      </c>
      <c r="I110" s="40">
        <v>236</v>
      </c>
      <c r="J110" s="338" t="s">
        <v>584</v>
      </c>
      <c r="K110" s="338" t="s">
        <v>584</v>
      </c>
      <c r="L110" s="38"/>
    </row>
    <row r="111" spans="1:16" ht="20.100000000000001" customHeight="1" x14ac:dyDescent="0.25">
      <c r="A111" s="41" t="s">
        <v>66</v>
      </c>
      <c r="B111" s="42">
        <v>410</v>
      </c>
      <c r="C111" s="42">
        <v>258</v>
      </c>
      <c r="D111" s="44">
        <v>70</v>
      </c>
      <c r="E111" s="44">
        <v>53</v>
      </c>
      <c r="F111" s="340" t="s">
        <v>584</v>
      </c>
      <c r="G111" s="340" t="s">
        <v>584</v>
      </c>
      <c r="H111" s="44">
        <v>340</v>
      </c>
      <c r="I111" s="44">
        <v>205</v>
      </c>
      <c r="J111" s="340" t="s">
        <v>584</v>
      </c>
      <c r="K111" s="340" t="s">
        <v>584</v>
      </c>
      <c r="L111" s="38"/>
    </row>
    <row r="112" spans="1:16" ht="20.100000000000001" customHeight="1" x14ac:dyDescent="0.25">
      <c r="A112" s="41" t="s">
        <v>67</v>
      </c>
      <c r="B112" s="42">
        <v>72</v>
      </c>
      <c r="C112" s="42">
        <v>51</v>
      </c>
      <c r="D112" s="44">
        <v>20</v>
      </c>
      <c r="E112" s="44">
        <v>20</v>
      </c>
      <c r="F112" s="340" t="s">
        <v>584</v>
      </c>
      <c r="G112" s="340" t="s">
        <v>584</v>
      </c>
      <c r="H112" s="44">
        <v>52</v>
      </c>
      <c r="I112" s="44">
        <v>31</v>
      </c>
      <c r="J112" s="340" t="s">
        <v>584</v>
      </c>
      <c r="K112" s="340" t="s">
        <v>584</v>
      </c>
      <c r="L112" s="38"/>
    </row>
    <row r="113" spans="1:12" ht="20.100000000000001" customHeight="1" x14ac:dyDescent="0.25">
      <c r="A113" s="41" t="s">
        <v>68</v>
      </c>
      <c r="B113" s="42">
        <v>0</v>
      </c>
      <c r="C113" s="42">
        <v>25</v>
      </c>
      <c r="D113" s="44">
        <v>0</v>
      </c>
      <c r="E113" s="44">
        <v>25</v>
      </c>
      <c r="F113" s="340" t="s">
        <v>584</v>
      </c>
      <c r="G113" s="340" t="s">
        <v>584</v>
      </c>
      <c r="H113" s="44">
        <v>0</v>
      </c>
      <c r="I113" s="44">
        <v>0</v>
      </c>
      <c r="J113" s="340" t="s">
        <v>584</v>
      </c>
      <c r="K113" s="340" t="s">
        <v>584</v>
      </c>
      <c r="L113" s="38"/>
    </row>
    <row r="114" spans="1:12" s="27" customFormat="1" ht="20.100000000000001" customHeight="1" thickBot="1" x14ac:dyDescent="0.3">
      <c r="A114" s="353" t="s">
        <v>591</v>
      </c>
      <c r="B114" s="46">
        <v>3</v>
      </c>
      <c r="C114" s="46">
        <v>0</v>
      </c>
      <c r="D114" s="46">
        <v>3</v>
      </c>
      <c r="E114" s="46">
        <v>0</v>
      </c>
      <c r="F114" s="341" t="s">
        <v>584</v>
      </c>
      <c r="G114" s="341" t="s">
        <v>584</v>
      </c>
      <c r="H114" s="46">
        <v>0</v>
      </c>
      <c r="I114" s="46">
        <v>0</v>
      </c>
      <c r="J114" s="341" t="s">
        <v>584</v>
      </c>
      <c r="K114" s="341" t="s">
        <v>584</v>
      </c>
      <c r="L114" s="38"/>
    </row>
    <row r="115" spans="1:12" s="48" customFormat="1" ht="15.95" customHeight="1" x14ac:dyDescent="0.25">
      <c r="A115" s="47" t="s">
        <v>588</v>
      </c>
      <c r="B115" s="47"/>
      <c r="C115" s="47"/>
      <c r="E115" s="49"/>
      <c r="I115" s="49"/>
      <c r="L115" s="50"/>
    </row>
    <row r="116" spans="1:12" ht="20.100000000000001" customHeight="1" x14ac:dyDescent="0.25">
      <c r="A116" s="1014"/>
      <c r="D116" s="43"/>
      <c r="E116" s="43"/>
      <c r="F116" s="43"/>
      <c r="G116" s="51"/>
      <c r="H116" s="43"/>
      <c r="I116" s="43"/>
      <c r="J116" s="43"/>
      <c r="K116" s="43"/>
      <c r="L116" s="52"/>
    </row>
    <row r="117" spans="1:12" ht="20.100000000000001" customHeight="1" x14ac:dyDescent="0.25">
      <c r="A117" s="1015"/>
    </row>
  </sheetData>
  <mergeCells count="9">
    <mergeCell ref="A116:A117"/>
    <mergeCell ref="A3:A6"/>
    <mergeCell ref="B3:K3"/>
    <mergeCell ref="B4:C5"/>
    <mergeCell ref="D4:K4"/>
    <mergeCell ref="A72:A75"/>
    <mergeCell ref="B72:K72"/>
    <mergeCell ref="B73:C74"/>
    <mergeCell ref="D73:K73"/>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2" manualBreakCount="2">
    <brk id="69" max="10" man="1"/>
    <brk id="115"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28"/>
  <sheetViews>
    <sheetView showGridLines="0" zoomScaleNormal="100" zoomScaleSheetLayoutView="25" workbookViewId="0"/>
  </sheetViews>
  <sheetFormatPr defaultColWidth="11.42578125" defaultRowHeight="20.100000000000001" customHeight="1" x14ac:dyDescent="0.25"/>
  <cols>
    <col min="1" max="1" width="36.7109375" style="41" customWidth="1"/>
    <col min="2" max="3" width="10.28515625" style="41" customWidth="1"/>
    <col min="4" max="4" width="9" style="41" customWidth="1"/>
    <col min="5" max="5" width="10" style="41" customWidth="1"/>
    <col min="6" max="13" width="9" style="41" customWidth="1"/>
    <col min="14" max="14" width="10.5703125" style="41" customWidth="1"/>
    <col min="15" max="15" width="10.5703125" style="41" bestFit="1" customWidth="1"/>
    <col min="16" max="16" width="11.7109375" style="41" customWidth="1"/>
    <col min="17" max="16384" width="11.42578125" style="41"/>
  </cols>
  <sheetData>
    <row r="1" spans="1:17" s="27" customFormat="1" ht="24.95" customHeight="1" x14ac:dyDescent="0.25">
      <c r="A1" s="347" t="s">
        <v>105</v>
      </c>
      <c r="B1" s="347"/>
      <c r="C1" s="347"/>
      <c r="D1" s="347"/>
      <c r="E1" s="347"/>
      <c r="F1" s="347"/>
      <c r="G1" s="347"/>
    </row>
    <row r="2" spans="1:17" s="55" customFormat="1" ht="24.95" customHeight="1" thickBot="1" x14ac:dyDescent="0.25">
      <c r="A2" s="28" t="s">
        <v>487</v>
      </c>
      <c r="B2" s="53"/>
      <c r="C2" s="53"/>
      <c r="D2" s="53"/>
      <c r="E2" s="53"/>
      <c r="F2" s="53"/>
      <c r="G2" s="53"/>
      <c r="H2" s="53"/>
      <c r="I2" s="53"/>
      <c r="J2" s="53"/>
      <c r="K2" s="53"/>
      <c r="L2" s="53"/>
      <c r="M2" s="53"/>
      <c r="N2" s="53"/>
      <c r="O2" s="336" t="s">
        <v>586</v>
      </c>
      <c r="P2" s="54"/>
    </row>
    <row r="3" spans="1:17" s="39" customFormat="1" ht="20.100000000000001" customHeight="1" x14ac:dyDescent="0.25">
      <c r="A3" s="1023" t="s">
        <v>8</v>
      </c>
      <c r="B3" s="1019" t="s">
        <v>9</v>
      </c>
      <c r="C3" s="1020"/>
      <c r="D3" s="1020"/>
      <c r="E3" s="1020"/>
      <c r="F3" s="1020"/>
      <c r="G3" s="1020"/>
      <c r="H3" s="1020"/>
      <c r="I3" s="1020"/>
      <c r="J3" s="1020"/>
      <c r="K3" s="1020"/>
      <c r="L3" s="1020"/>
      <c r="M3" s="1020"/>
      <c r="N3" s="1020"/>
      <c r="O3" s="1020"/>
      <c r="P3" s="56"/>
    </row>
    <row r="4" spans="1:17" ht="20.100000000000001" customHeight="1" x14ac:dyDescent="0.25">
      <c r="A4" s="1024"/>
      <c r="B4" s="1021" t="s">
        <v>10</v>
      </c>
      <c r="C4" s="1021"/>
      <c r="D4" s="32" t="s">
        <v>69</v>
      </c>
      <c r="E4" s="32"/>
      <c r="F4" s="32" t="s">
        <v>70</v>
      </c>
      <c r="G4" s="32"/>
      <c r="H4" s="32" t="s">
        <v>71</v>
      </c>
      <c r="I4" s="32"/>
      <c r="J4" s="32" t="s">
        <v>72</v>
      </c>
      <c r="K4" s="32"/>
      <c r="L4" s="32" t="s">
        <v>73</v>
      </c>
      <c r="M4" s="32"/>
      <c r="N4" s="32" t="s">
        <v>74</v>
      </c>
      <c r="O4" s="57"/>
      <c r="P4" s="58"/>
    </row>
    <row r="5" spans="1:17" ht="20.100000000000001" customHeight="1" x14ac:dyDescent="0.25">
      <c r="A5" s="1025"/>
      <c r="B5" s="59">
        <v>2015</v>
      </c>
      <c r="C5" s="59">
        <v>2016</v>
      </c>
      <c r="D5" s="59">
        <v>2015</v>
      </c>
      <c r="E5" s="59">
        <v>2016</v>
      </c>
      <c r="F5" s="334">
        <v>2015</v>
      </c>
      <c r="G5" s="334">
        <v>2016</v>
      </c>
      <c r="H5" s="334">
        <v>2015</v>
      </c>
      <c r="I5" s="334">
        <v>2016</v>
      </c>
      <c r="J5" s="334">
        <v>2015</v>
      </c>
      <c r="K5" s="334">
        <v>2016</v>
      </c>
      <c r="L5" s="334">
        <v>2015</v>
      </c>
      <c r="M5" s="334">
        <v>2016</v>
      </c>
      <c r="N5" s="334">
        <v>2015</v>
      </c>
      <c r="O5" s="335">
        <v>2016</v>
      </c>
      <c r="P5" s="58"/>
    </row>
    <row r="6" spans="1:17" ht="20.100000000000001" customHeight="1" x14ac:dyDescent="0.25">
      <c r="A6" s="36" t="s">
        <v>10</v>
      </c>
      <c r="B6" s="37">
        <v>151660</v>
      </c>
      <c r="C6" s="37">
        <v>132339</v>
      </c>
      <c r="D6" s="37">
        <v>15251</v>
      </c>
      <c r="E6" s="37">
        <v>19230</v>
      </c>
      <c r="F6" s="37">
        <v>17446</v>
      </c>
      <c r="G6" s="37">
        <v>14168</v>
      </c>
      <c r="H6" s="37">
        <v>17561</v>
      </c>
      <c r="I6" s="37">
        <v>12720</v>
      </c>
      <c r="J6" s="37">
        <v>6336</v>
      </c>
      <c r="K6" s="37">
        <v>6356</v>
      </c>
      <c r="L6" s="37">
        <v>5425</v>
      </c>
      <c r="M6" s="37">
        <v>4346</v>
      </c>
      <c r="N6" s="37">
        <v>6392</v>
      </c>
      <c r="O6" s="37">
        <v>4692</v>
      </c>
    </row>
    <row r="7" spans="1:17" s="39" customFormat="1" ht="20.100000000000001" customHeight="1" x14ac:dyDescent="0.25">
      <c r="A7" s="352" t="s">
        <v>260</v>
      </c>
      <c r="B7" s="40">
        <v>203</v>
      </c>
      <c r="C7" s="40">
        <v>197</v>
      </c>
      <c r="D7" s="40">
        <v>12</v>
      </c>
      <c r="E7" s="40">
        <v>35</v>
      </c>
      <c r="F7" s="40">
        <v>40</v>
      </c>
      <c r="G7" s="40">
        <v>16</v>
      </c>
      <c r="H7" s="40">
        <v>33</v>
      </c>
      <c r="I7" s="40">
        <v>13</v>
      </c>
      <c r="J7" s="40">
        <v>8</v>
      </c>
      <c r="K7" s="40">
        <v>2</v>
      </c>
      <c r="L7" s="40">
        <v>24</v>
      </c>
      <c r="M7" s="40">
        <v>3</v>
      </c>
      <c r="N7" s="40">
        <v>2</v>
      </c>
      <c r="O7" s="40">
        <v>3</v>
      </c>
    </row>
    <row r="8" spans="1:17" ht="20.100000000000001" customHeight="1" x14ac:dyDescent="0.25">
      <c r="A8" s="41" t="s">
        <v>17</v>
      </c>
      <c r="B8" s="42">
        <v>22</v>
      </c>
      <c r="C8" s="42">
        <v>12</v>
      </c>
      <c r="D8" s="42">
        <v>0</v>
      </c>
      <c r="E8" s="42">
        <v>3</v>
      </c>
      <c r="F8" s="42">
        <v>8</v>
      </c>
      <c r="G8" s="42">
        <v>2</v>
      </c>
      <c r="H8" s="42">
        <v>3</v>
      </c>
      <c r="I8" s="42">
        <v>2</v>
      </c>
      <c r="J8" s="42">
        <v>0</v>
      </c>
      <c r="K8" s="42">
        <v>1</v>
      </c>
      <c r="L8" s="42">
        <v>1</v>
      </c>
      <c r="M8" s="42">
        <v>0</v>
      </c>
      <c r="N8" s="42">
        <v>1</v>
      </c>
      <c r="O8" s="42">
        <v>0</v>
      </c>
    </row>
    <row r="9" spans="1:17" ht="20.100000000000001" customHeight="1" x14ac:dyDescent="0.25">
      <c r="A9" s="41" t="s">
        <v>18</v>
      </c>
      <c r="B9" s="42">
        <v>28</v>
      </c>
      <c r="C9" s="42">
        <v>21</v>
      </c>
      <c r="D9" s="42">
        <v>1</v>
      </c>
      <c r="E9" s="42">
        <v>2</v>
      </c>
      <c r="F9" s="42">
        <v>1</v>
      </c>
      <c r="G9" s="42">
        <v>6</v>
      </c>
      <c r="H9" s="42">
        <v>12</v>
      </c>
      <c r="I9" s="42">
        <v>2</v>
      </c>
      <c r="J9" s="42">
        <v>1</v>
      </c>
      <c r="K9" s="42">
        <v>0</v>
      </c>
      <c r="L9" s="42">
        <v>3</v>
      </c>
      <c r="M9" s="42">
        <v>0</v>
      </c>
      <c r="N9" s="42">
        <v>0</v>
      </c>
      <c r="O9" s="42">
        <v>0</v>
      </c>
    </row>
    <row r="10" spans="1:17" ht="20.100000000000001" customHeight="1" x14ac:dyDescent="0.25">
      <c r="A10" s="41" t="s">
        <v>19</v>
      </c>
      <c r="B10" s="42">
        <v>5</v>
      </c>
      <c r="C10" s="42">
        <v>4</v>
      </c>
      <c r="D10" s="42">
        <v>0</v>
      </c>
      <c r="E10" s="42">
        <v>2</v>
      </c>
      <c r="F10" s="42">
        <v>0</v>
      </c>
      <c r="G10" s="42">
        <v>0</v>
      </c>
      <c r="H10" s="42">
        <v>1</v>
      </c>
      <c r="I10" s="42">
        <v>0</v>
      </c>
      <c r="J10" s="42">
        <v>0</v>
      </c>
      <c r="K10" s="42">
        <v>0</v>
      </c>
      <c r="L10" s="42">
        <v>1</v>
      </c>
      <c r="M10" s="42">
        <v>0</v>
      </c>
      <c r="N10" s="42">
        <v>0</v>
      </c>
      <c r="O10" s="42">
        <v>0</v>
      </c>
    </row>
    <row r="11" spans="1:17" ht="20.100000000000001" customHeight="1" x14ac:dyDescent="0.25">
      <c r="A11" s="41" t="s">
        <v>559</v>
      </c>
      <c r="B11" s="42">
        <v>9</v>
      </c>
      <c r="C11" s="42">
        <v>25</v>
      </c>
      <c r="D11" s="42">
        <v>0</v>
      </c>
      <c r="E11" s="42">
        <v>0</v>
      </c>
      <c r="F11" s="42">
        <v>0</v>
      </c>
      <c r="G11" s="42">
        <v>0</v>
      </c>
      <c r="H11" s="42">
        <v>2</v>
      </c>
      <c r="I11" s="42">
        <v>0</v>
      </c>
      <c r="J11" s="42">
        <v>0</v>
      </c>
      <c r="K11" s="42">
        <v>0</v>
      </c>
      <c r="L11" s="42">
        <v>3</v>
      </c>
      <c r="M11" s="42">
        <v>2</v>
      </c>
      <c r="N11" s="42">
        <v>0</v>
      </c>
      <c r="O11" s="42">
        <v>0</v>
      </c>
    </row>
    <row r="12" spans="1:17" ht="20.100000000000001" customHeight="1" x14ac:dyDescent="0.25">
      <c r="A12" s="41" t="s">
        <v>560</v>
      </c>
      <c r="B12" s="42">
        <v>0</v>
      </c>
      <c r="C12" s="42">
        <v>5</v>
      </c>
      <c r="D12" s="42">
        <v>0</v>
      </c>
      <c r="E12" s="42">
        <v>2</v>
      </c>
      <c r="F12" s="42">
        <v>0</v>
      </c>
      <c r="G12" s="42">
        <v>0</v>
      </c>
      <c r="H12" s="42">
        <v>0</v>
      </c>
      <c r="I12" s="42">
        <v>1</v>
      </c>
      <c r="J12" s="42">
        <v>0</v>
      </c>
      <c r="K12" s="42">
        <v>0</v>
      </c>
      <c r="L12" s="42">
        <v>0</v>
      </c>
      <c r="M12" s="42">
        <v>0</v>
      </c>
      <c r="N12" s="42">
        <v>0</v>
      </c>
      <c r="O12" s="42">
        <v>0</v>
      </c>
    </row>
    <row r="13" spans="1:17" ht="20.100000000000001" customHeight="1" x14ac:dyDescent="0.25">
      <c r="A13" s="41" t="s">
        <v>561</v>
      </c>
      <c r="B13" s="42">
        <v>42</v>
      </c>
      <c r="C13" s="42">
        <v>62</v>
      </c>
      <c r="D13" s="42">
        <v>4</v>
      </c>
      <c r="E13" s="42">
        <v>19</v>
      </c>
      <c r="F13" s="42">
        <v>7</v>
      </c>
      <c r="G13" s="42">
        <v>3</v>
      </c>
      <c r="H13" s="42">
        <v>4</v>
      </c>
      <c r="I13" s="42">
        <v>1</v>
      </c>
      <c r="J13" s="42">
        <v>1</v>
      </c>
      <c r="K13" s="42">
        <v>1</v>
      </c>
      <c r="L13" s="42">
        <v>7</v>
      </c>
      <c r="M13" s="42">
        <v>1</v>
      </c>
      <c r="N13" s="42">
        <v>1</v>
      </c>
      <c r="O13" s="42">
        <v>1</v>
      </c>
    </row>
    <row r="14" spans="1:17" ht="20.100000000000001" customHeight="1" x14ac:dyDescent="0.25">
      <c r="A14" s="41" t="s">
        <v>562</v>
      </c>
      <c r="B14" s="42">
        <v>7</v>
      </c>
      <c r="C14" s="42">
        <v>1</v>
      </c>
      <c r="D14" s="42">
        <v>3</v>
      </c>
      <c r="E14" s="42">
        <v>0</v>
      </c>
      <c r="F14" s="42">
        <v>3</v>
      </c>
      <c r="G14" s="42">
        <v>1</v>
      </c>
      <c r="H14" s="42">
        <v>0</v>
      </c>
      <c r="I14" s="42">
        <v>0</v>
      </c>
      <c r="J14" s="42">
        <v>0</v>
      </c>
      <c r="K14" s="42">
        <v>0</v>
      </c>
      <c r="L14" s="42">
        <v>0</v>
      </c>
      <c r="M14" s="42">
        <v>0</v>
      </c>
      <c r="N14" s="42">
        <v>0</v>
      </c>
      <c r="O14" s="42">
        <v>0</v>
      </c>
      <c r="Q14" s="41" t="s">
        <v>1</v>
      </c>
    </row>
    <row r="15" spans="1:17" ht="20.100000000000001" customHeight="1" x14ac:dyDescent="0.25">
      <c r="A15" s="41" t="s">
        <v>20</v>
      </c>
      <c r="B15" s="42">
        <v>4</v>
      </c>
      <c r="C15" s="42">
        <v>0</v>
      </c>
      <c r="D15" s="42">
        <v>1</v>
      </c>
      <c r="E15" s="42">
        <v>0</v>
      </c>
      <c r="F15" s="42">
        <v>0</v>
      </c>
      <c r="G15" s="42">
        <v>0</v>
      </c>
      <c r="H15" s="42">
        <v>1</v>
      </c>
      <c r="I15" s="42">
        <v>0</v>
      </c>
      <c r="J15" s="42">
        <v>0</v>
      </c>
      <c r="K15" s="42">
        <v>0</v>
      </c>
      <c r="L15" s="42">
        <v>0</v>
      </c>
      <c r="M15" s="42">
        <v>0</v>
      </c>
      <c r="N15" s="42">
        <v>0</v>
      </c>
      <c r="O15" s="42">
        <v>0</v>
      </c>
    </row>
    <row r="16" spans="1:17" ht="20.100000000000001" customHeight="1" x14ac:dyDescent="0.25">
      <c r="A16" s="41" t="s">
        <v>563</v>
      </c>
      <c r="B16" s="42">
        <v>3</v>
      </c>
      <c r="C16" s="42">
        <v>2</v>
      </c>
      <c r="D16" s="42">
        <v>0</v>
      </c>
      <c r="E16" s="42">
        <v>0</v>
      </c>
      <c r="F16" s="42">
        <v>2</v>
      </c>
      <c r="G16" s="42">
        <v>0</v>
      </c>
      <c r="H16" s="42">
        <v>0</v>
      </c>
      <c r="I16" s="42">
        <v>0</v>
      </c>
      <c r="J16" s="42">
        <v>0</v>
      </c>
      <c r="K16" s="42">
        <v>0</v>
      </c>
      <c r="L16" s="42">
        <v>0</v>
      </c>
      <c r="M16" s="42">
        <v>0</v>
      </c>
      <c r="N16" s="42">
        <v>0</v>
      </c>
      <c r="O16" s="42">
        <v>0</v>
      </c>
    </row>
    <row r="17" spans="1:15" ht="20.100000000000001" customHeight="1" x14ac:dyDescent="0.25">
      <c r="A17" s="41" t="s">
        <v>564</v>
      </c>
      <c r="B17" s="42">
        <v>8</v>
      </c>
      <c r="C17" s="42">
        <v>18</v>
      </c>
      <c r="D17" s="42">
        <v>0</v>
      </c>
      <c r="E17" s="42">
        <v>1</v>
      </c>
      <c r="F17" s="42">
        <v>4</v>
      </c>
      <c r="G17" s="42">
        <v>1</v>
      </c>
      <c r="H17" s="42">
        <v>1</v>
      </c>
      <c r="I17" s="42">
        <v>0</v>
      </c>
      <c r="J17" s="42">
        <v>0</v>
      </c>
      <c r="K17" s="42">
        <v>0</v>
      </c>
      <c r="L17" s="42">
        <v>0</v>
      </c>
      <c r="M17" s="42">
        <v>0</v>
      </c>
      <c r="N17" s="42">
        <v>0</v>
      </c>
      <c r="O17" s="42">
        <v>1</v>
      </c>
    </row>
    <row r="18" spans="1:15" ht="20.100000000000001" customHeight="1" x14ac:dyDescent="0.25">
      <c r="A18" s="41" t="s">
        <v>21</v>
      </c>
      <c r="B18" s="42">
        <v>75</v>
      </c>
      <c r="C18" s="42">
        <v>47</v>
      </c>
      <c r="D18" s="42">
        <v>3</v>
      </c>
      <c r="E18" s="42">
        <v>6</v>
      </c>
      <c r="F18" s="42">
        <v>15</v>
      </c>
      <c r="G18" s="42">
        <v>3</v>
      </c>
      <c r="H18" s="42">
        <v>9</v>
      </c>
      <c r="I18" s="42">
        <v>7</v>
      </c>
      <c r="J18" s="42">
        <v>6</v>
      </c>
      <c r="K18" s="42">
        <v>0</v>
      </c>
      <c r="L18" s="42">
        <v>9</v>
      </c>
      <c r="M18" s="42">
        <v>0</v>
      </c>
      <c r="N18" s="42">
        <v>0</v>
      </c>
      <c r="O18" s="42">
        <v>1</v>
      </c>
    </row>
    <row r="19" spans="1:15" s="39" customFormat="1" ht="20.100000000000001" customHeight="1" x14ac:dyDescent="0.25">
      <c r="A19" s="352" t="s">
        <v>589</v>
      </c>
      <c r="B19" s="40">
        <v>128</v>
      </c>
      <c r="C19" s="40">
        <v>76</v>
      </c>
      <c r="D19" s="40">
        <v>9</v>
      </c>
      <c r="E19" s="40">
        <v>13</v>
      </c>
      <c r="F19" s="40">
        <v>35</v>
      </c>
      <c r="G19" s="40">
        <v>19</v>
      </c>
      <c r="H19" s="40">
        <v>19</v>
      </c>
      <c r="I19" s="40">
        <v>7</v>
      </c>
      <c r="J19" s="40">
        <v>9</v>
      </c>
      <c r="K19" s="40">
        <v>11</v>
      </c>
      <c r="L19" s="40">
        <v>4</v>
      </c>
      <c r="M19" s="40">
        <v>1</v>
      </c>
      <c r="N19" s="40">
        <v>4</v>
      </c>
      <c r="O19" s="40">
        <v>2</v>
      </c>
    </row>
    <row r="20" spans="1:15" ht="20.100000000000001" customHeight="1" x14ac:dyDescent="0.25">
      <c r="A20" s="41" t="s">
        <v>22</v>
      </c>
      <c r="B20" s="42">
        <v>6</v>
      </c>
      <c r="C20" s="42">
        <v>15</v>
      </c>
      <c r="D20" s="42">
        <v>0</v>
      </c>
      <c r="E20" s="42">
        <v>0</v>
      </c>
      <c r="F20" s="42">
        <v>1</v>
      </c>
      <c r="G20" s="42">
        <v>1</v>
      </c>
      <c r="H20" s="42">
        <v>1</v>
      </c>
      <c r="I20" s="42">
        <v>1</v>
      </c>
      <c r="J20" s="42">
        <v>1</v>
      </c>
      <c r="K20" s="42">
        <v>3</v>
      </c>
      <c r="L20" s="42">
        <v>1</v>
      </c>
      <c r="M20" s="42">
        <v>1</v>
      </c>
      <c r="N20" s="42">
        <v>0</v>
      </c>
      <c r="O20" s="42">
        <v>1</v>
      </c>
    </row>
    <row r="21" spans="1:15" ht="20.100000000000001" customHeight="1" x14ac:dyDescent="0.25">
      <c r="A21" s="41" t="s">
        <v>23</v>
      </c>
      <c r="B21" s="42">
        <v>31</v>
      </c>
      <c r="C21" s="42">
        <v>8</v>
      </c>
      <c r="D21" s="42">
        <v>0</v>
      </c>
      <c r="E21" s="42">
        <v>1</v>
      </c>
      <c r="F21" s="42">
        <v>16</v>
      </c>
      <c r="G21" s="42">
        <v>2</v>
      </c>
      <c r="H21" s="42">
        <v>1</v>
      </c>
      <c r="I21" s="42">
        <v>1</v>
      </c>
      <c r="J21" s="42">
        <v>1</v>
      </c>
      <c r="K21" s="42">
        <v>1</v>
      </c>
      <c r="L21" s="42">
        <v>0</v>
      </c>
      <c r="M21" s="42">
        <v>0</v>
      </c>
      <c r="N21" s="42">
        <v>3</v>
      </c>
      <c r="O21" s="42">
        <v>0</v>
      </c>
    </row>
    <row r="22" spans="1:15" ht="20.100000000000001" customHeight="1" x14ac:dyDescent="0.25">
      <c r="A22" s="41" t="s">
        <v>565</v>
      </c>
      <c r="B22" s="42">
        <v>2</v>
      </c>
      <c r="C22" s="42">
        <v>3</v>
      </c>
      <c r="D22" s="42">
        <v>0</v>
      </c>
      <c r="E22" s="42">
        <v>0</v>
      </c>
      <c r="F22" s="42">
        <v>0</v>
      </c>
      <c r="G22" s="42">
        <v>0</v>
      </c>
      <c r="H22" s="42">
        <v>0</v>
      </c>
      <c r="I22" s="42">
        <v>2</v>
      </c>
      <c r="J22" s="42">
        <v>0</v>
      </c>
      <c r="K22" s="42">
        <v>0</v>
      </c>
      <c r="L22" s="42">
        <v>0</v>
      </c>
      <c r="M22" s="42">
        <v>0</v>
      </c>
      <c r="N22" s="42">
        <v>1</v>
      </c>
      <c r="O22" s="42">
        <v>0</v>
      </c>
    </row>
    <row r="23" spans="1:15" ht="20.100000000000001" customHeight="1" x14ac:dyDescent="0.25">
      <c r="A23" s="41" t="s">
        <v>24</v>
      </c>
      <c r="B23" s="42">
        <v>6</v>
      </c>
      <c r="C23" s="42">
        <v>8</v>
      </c>
      <c r="D23" s="42">
        <v>0</v>
      </c>
      <c r="E23" s="42">
        <v>2</v>
      </c>
      <c r="F23" s="42">
        <v>1</v>
      </c>
      <c r="G23" s="42">
        <v>0</v>
      </c>
      <c r="H23" s="42">
        <v>1</v>
      </c>
      <c r="I23" s="42">
        <v>0</v>
      </c>
      <c r="J23" s="42">
        <v>0</v>
      </c>
      <c r="K23" s="42">
        <v>1</v>
      </c>
      <c r="L23" s="42">
        <v>0</v>
      </c>
      <c r="M23" s="42">
        <v>0</v>
      </c>
      <c r="N23" s="42">
        <v>0</v>
      </c>
      <c r="O23" s="42">
        <v>1</v>
      </c>
    </row>
    <row r="24" spans="1:15" ht="20.100000000000001" customHeight="1" x14ac:dyDescent="0.25">
      <c r="A24" s="41" t="s">
        <v>566</v>
      </c>
      <c r="B24" s="42">
        <v>2</v>
      </c>
      <c r="C24" s="42">
        <v>1</v>
      </c>
      <c r="D24" s="42">
        <v>0</v>
      </c>
      <c r="E24" s="42">
        <v>0</v>
      </c>
      <c r="F24" s="42">
        <v>0</v>
      </c>
      <c r="G24" s="42">
        <v>1</v>
      </c>
      <c r="H24" s="42">
        <v>0</v>
      </c>
      <c r="I24" s="42">
        <v>0</v>
      </c>
      <c r="J24" s="42">
        <v>0</v>
      </c>
      <c r="K24" s="42">
        <v>0</v>
      </c>
      <c r="L24" s="42">
        <v>1</v>
      </c>
      <c r="M24" s="42">
        <v>0</v>
      </c>
      <c r="N24" s="42">
        <v>0</v>
      </c>
      <c r="O24" s="42">
        <v>0</v>
      </c>
    </row>
    <row r="25" spans="1:15" ht="20.100000000000001" customHeight="1" x14ac:dyDescent="0.25">
      <c r="A25" s="41" t="s">
        <v>567</v>
      </c>
      <c r="B25" s="42">
        <v>12</v>
      </c>
      <c r="C25" s="42">
        <v>2</v>
      </c>
      <c r="D25" s="42">
        <v>0</v>
      </c>
      <c r="E25" s="42">
        <v>0</v>
      </c>
      <c r="F25" s="42">
        <v>5</v>
      </c>
      <c r="G25" s="42">
        <v>0</v>
      </c>
      <c r="H25" s="42">
        <v>0</v>
      </c>
      <c r="I25" s="42">
        <v>0</v>
      </c>
      <c r="J25" s="42">
        <v>0</v>
      </c>
      <c r="K25" s="42">
        <v>1</v>
      </c>
      <c r="L25" s="42">
        <v>0</v>
      </c>
      <c r="M25" s="42">
        <v>0</v>
      </c>
      <c r="N25" s="42">
        <v>0</v>
      </c>
      <c r="O25" s="42">
        <v>0</v>
      </c>
    </row>
    <row r="26" spans="1:15" ht="20.100000000000001" customHeight="1" x14ac:dyDescent="0.25">
      <c r="A26" s="41" t="s">
        <v>568</v>
      </c>
      <c r="B26" s="42">
        <v>9</v>
      </c>
      <c r="C26" s="42">
        <v>3</v>
      </c>
      <c r="D26" s="42">
        <v>0</v>
      </c>
      <c r="E26" s="42">
        <v>1</v>
      </c>
      <c r="F26" s="42">
        <v>0</v>
      </c>
      <c r="G26" s="42">
        <v>1</v>
      </c>
      <c r="H26" s="42">
        <v>6</v>
      </c>
      <c r="I26" s="42">
        <v>1</v>
      </c>
      <c r="J26" s="42">
        <v>0</v>
      </c>
      <c r="K26" s="42">
        <v>0</v>
      </c>
      <c r="L26" s="42">
        <v>0</v>
      </c>
      <c r="M26" s="42">
        <v>0</v>
      </c>
      <c r="N26" s="42">
        <v>0</v>
      </c>
      <c r="O26" s="42">
        <v>0</v>
      </c>
    </row>
    <row r="27" spans="1:15" ht="20.100000000000001" customHeight="1" x14ac:dyDescent="0.25">
      <c r="A27" s="41" t="s">
        <v>25</v>
      </c>
      <c r="B27" s="42">
        <v>5</v>
      </c>
      <c r="C27" s="42">
        <v>2</v>
      </c>
      <c r="D27" s="42">
        <v>0</v>
      </c>
      <c r="E27" s="42">
        <v>1</v>
      </c>
      <c r="F27" s="42">
        <v>3</v>
      </c>
      <c r="G27" s="42">
        <v>0</v>
      </c>
      <c r="H27" s="42">
        <v>1</v>
      </c>
      <c r="I27" s="42">
        <v>0</v>
      </c>
      <c r="J27" s="42">
        <v>0</v>
      </c>
      <c r="K27" s="42">
        <v>0</v>
      </c>
      <c r="L27" s="42">
        <v>0</v>
      </c>
      <c r="M27" s="42">
        <v>0</v>
      </c>
      <c r="N27" s="42">
        <v>0</v>
      </c>
      <c r="O27" s="42">
        <v>0</v>
      </c>
    </row>
    <row r="28" spans="1:15" ht="20.100000000000001" customHeight="1" x14ac:dyDescent="0.25">
      <c r="A28" s="41" t="s">
        <v>569</v>
      </c>
      <c r="B28" s="42">
        <v>22</v>
      </c>
      <c r="C28" s="42">
        <v>11</v>
      </c>
      <c r="D28" s="42">
        <v>0</v>
      </c>
      <c r="E28" s="42">
        <v>2</v>
      </c>
      <c r="F28" s="42">
        <v>2</v>
      </c>
      <c r="G28" s="42">
        <v>8</v>
      </c>
      <c r="H28" s="42">
        <v>7</v>
      </c>
      <c r="I28" s="42">
        <v>0</v>
      </c>
      <c r="J28" s="42">
        <v>4</v>
      </c>
      <c r="K28" s="42">
        <v>0</v>
      </c>
      <c r="L28" s="42">
        <v>2</v>
      </c>
      <c r="M28" s="42">
        <v>0</v>
      </c>
      <c r="N28" s="42">
        <v>0</v>
      </c>
      <c r="O28" s="42">
        <v>0</v>
      </c>
    </row>
    <row r="29" spans="1:15" ht="20.100000000000001" customHeight="1" x14ac:dyDescent="0.25">
      <c r="A29" s="41" t="s">
        <v>570</v>
      </c>
      <c r="B29" s="42">
        <v>6</v>
      </c>
      <c r="C29" s="42">
        <v>11</v>
      </c>
      <c r="D29" s="42">
        <v>4</v>
      </c>
      <c r="E29" s="42">
        <v>4</v>
      </c>
      <c r="F29" s="42">
        <v>1</v>
      </c>
      <c r="G29" s="42">
        <v>2</v>
      </c>
      <c r="H29" s="42">
        <v>0</v>
      </c>
      <c r="I29" s="42">
        <v>1</v>
      </c>
      <c r="J29" s="42">
        <v>0</v>
      </c>
      <c r="K29" s="42">
        <v>4</v>
      </c>
      <c r="L29" s="42">
        <v>0</v>
      </c>
      <c r="M29" s="42">
        <v>0</v>
      </c>
      <c r="N29" s="42">
        <v>0</v>
      </c>
      <c r="O29" s="42">
        <v>0</v>
      </c>
    </row>
    <row r="30" spans="1:15" ht="20.100000000000001" customHeight="1" x14ac:dyDescent="0.25">
      <c r="A30" s="41" t="s">
        <v>26</v>
      </c>
      <c r="B30" s="42">
        <v>27</v>
      </c>
      <c r="C30" s="42">
        <v>12</v>
      </c>
      <c r="D30" s="42">
        <v>5</v>
      </c>
      <c r="E30" s="42">
        <v>2</v>
      </c>
      <c r="F30" s="42">
        <v>6</v>
      </c>
      <c r="G30" s="42">
        <v>4</v>
      </c>
      <c r="H30" s="42">
        <v>2</v>
      </c>
      <c r="I30" s="42">
        <v>1</v>
      </c>
      <c r="J30" s="42">
        <v>3</v>
      </c>
      <c r="K30" s="42">
        <v>1</v>
      </c>
      <c r="L30" s="42">
        <v>0</v>
      </c>
      <c r="M30" s="42">
        <v>0</v>
      </c>
      <c r="N30" s="42">
        <v>0</v>
      </c>
      <c r="O30" s="42">
        <v>0</v>
      </c>
    </row>
    <row r="31" spans="1:15" s="39" customFormat="1" ht="20.100000000000001" customHeight="1" x14ac:dyDescent="0.25">
      <c r="A31" s="352" t="s">
        <v>258</v>
      </c>
      <c r="B31" s="40">
        <v>7778</v>
      </c>
      <c r="C31" s="40">
        <v>2301</v>
      </c>
      <c r="D31" s="40">
        <v>369</v>
      </c>
      <c r="E31" s="40">
        <v>777</v>
      </c>
      <c r="F31" s="40">
        <v>2340</v>
      </c>
      <c r="G31" s="40">
        <v>298</v>
      </c>
      <c r="H31" s="40">
        <v>552</v>
      </c>
      <c r="I31" s="40">
        <v>294</v>
      </c>
      <c r="J31" s="40">
        <v>324</v>
      </c>
      <c r="K31" s="40">
        <v>105</v>
      </c>
      <c r="L31" s="40">
        <v>559</v>
      </c>
      <c r="M31" s="40">
        <v>28</v>
      </c>
      <c r="N31" s="40">
        <v>601</v>
      </c>
      <c r="O31" s="40">
        <v>22</v>
      </c>
    </row>
    <row r="32" spans="1:15" ht="20.100000000000001" customHeight="1" x14ac:dyDescent="0.25">
      <c r="A32" s="41" t="s">
        <v>27</v>
      </c>
      <c r="B32" s="42">
        <v>652</v>
      </c>
      <c r="C32" s="42">
        <v>177</v>
      </c>
      <c r="D32" s="42">
        <v>20</v>
      </c>
      <c r="E32" s="42">
        <v>94</v>
      </c>
      <c r="F32" s="42">
        <v>447</v>
      </c>
      <c r="G32" s="42">
        <v>29</v>
      </c>
      <c r="H32" s="42">
        <v>27</v>
      </c>
      <c r="I32" s="42">
        <v>8</v>
      </c>
      <c r="J32" s="42">
        <v>13</v>
      </c>
      <c r="K32" s="42">
        <v>4</v>
      </c>
      <c r="L32" s="42">
        <v>16</v>
      </c>
      <c r="M32" s="42">
        <v>9</v>
      </c>
      <c r="N32" s="42">
        <v>12</v>
      </c>
      <c r="O32" s="42">
        <v>3</v>
      </c>
    </row>
    <row r="33" spans="1:15" ht="20.100000000000001" customHeight="1" x14ac:dyDescent="0.25">
      <c r="A33" s="41" t="s">
        <v>28</v>
      </c>
      <c r="B33" s="42">
        <v>6958</v>
      </c>
      <c r="C33" s="42">
        <v>2050</v>
      </c>
      <c r="D33" s="42">
        <v>340</v>
      </c>
      <c r="E33" s="42">
        <v>672</v>
      </c>
      <c r="F33" s="42">
        <v>1859</v>
      </c>
      <c r="G33" s="42">
        <v>255</v>
      </c>
      <c r="H33" s="42">
        <v>515</v>
      </c>
      <c r="I33" s="42">
        <v>275</v>
      </c>
      <c r="J33" s="42">
        <v>307</v>
      </c>
      <c r="K33" s="42">
        <v>97</v>
      </c>
      <c r="L33" s="42">
        <v>523</v>
      </c>
      <c r="M33" s="42">
        <v>17</v>
      </c>
      <c r="N33" s="42">
        <v>585</v>
      </c>
      <c r="O33" s="42">
        <v>18</v>
      </c>
    </row>
    <row r="34" spans="1:15" ht="20.100000000000001" customHeight="1" x14ac:dyDescent="0.25">
      <c r="A34" s="41" t="s">
        <v>29</v>
      </c>
      <c r="B34" s="42">
        <v>168</v>
      </c>
      <c r="C34" s="42">
        <v>74</v>
      </c>
      <c r="D34" s="42">
        <v>9</v>
      </c>
      <c r="E34" s="42">
        <v>11</v>
      </c>
      <c r="F34" s="42">
        <v>34</v>
      </c>
      <c r="G34" s="42">
        <v>14</v>
      </c>
      <c r="H34" s="42">
        <v>10</v>
      </c>
      <c r="I34" s="42">
        <v>11</v>
      </c>
      <c r="J34" s="42">
        <v>4</v>
      </c>
      <c r="K34" s="42">
        <v>4</v>
      </c>
      <c r="L34" s="42">
        <v>20</v>
      </c>
      <c r="M34" s="42">
        <v>2</v>
      </c>
      <c r="N34" s="42">
        <v>4</v>
      </c>
      <c r="O34" s="42">
        <v>1</v>
      </c>
    </row>
    <row r="35" spans="1:15" s="39" customFormat="1" ht="20.100000000000001" customHeight="1" x14ac:dyDescent="0.25">
      <c r="A35" s="352" t="s">
        <v>259</v>
      </c>
      <c r="B35" s="40">
        <v>77731</v>
      </c>
      <c r="C35" s="40">
        <v>82728</v>
      </c>
      <c r="D35" s="40">
        <v>8434</v>
      </c>
      <c r="E35" s="40">
        <v>10671</v>
      </c>
      <c r="F35" s="40">
        <v>7795</v>
      </c>
      <c r="G35" s="40">
        <v>9066</v>
      </c>
      <c r="H35" s="40">
        <v>9550</v>
      </c>
      <c r="I35" s="40">
        <v>8141</v>
      </c>
      <c r="J35" s="40">
        <v>2877</v>
      </c>
      <c r="K35" s="40">
        <v>4261</v>
      </c>
      <c r="L35" s="40">
        <v>2679</v>
      </c>
      <c r="M35" s="40">
        <v>3073</v>
      </c>
      <c r="N35" s="40">
        <v>2820</v>
      </c>
      <c r="O35" s="40">
        <v>2860</v>
      </c>
    </row>
    <row r="36" spans="1:15" ht="20.100000000000001" customHeight="1" x14ac:dyDescent="0.25">
      <c r="A36" s="41" t="s">
        <v>30</v>
      </c>
      <c r="B36" s="42">
        <v>70776</v>
      </c>
      <c r="C36" s="42">
        <v>79116</v>
      </c>
      <c r="D36" s="42">
        <v>6620</v>
      </c>
      <c r="E36" s="42">
        <v>10227</v>
      </c>
      <c r="F36" s="42">
        <v>5880</v>
      </c>
      <c r="G36" s="42">
        <v>8962</v>
      </c>
      <c r="H36" s="42">
        <v>7289</v>
      </c>
      <c r="I36" s="42">
        <v>6534</v>
      </c>
      <c r="J36" s="42">
        <v>2817</v>
      </c>
      <c r="K36" s="42">
        <v>4214</v>
      </c>
      <c r="L36" s="42">
        <v>2629</v>
      </c>
      <c r="M36" s="42">
        <v>3012</v>
      </c>
      <c r="N36" s="42">
        <v>2760</v>
      </c>
      <c r="O36" s="42">
        <v>2601</v>
      </c>
    </row>
    <row r="37" spans="1:15" ht="20.100000000000001" customHeight="1" x14ac:dyDescent="0.25">
      <c r="A37" s="41" t="s">
        <v>31</v>
      </c>
      <c r="B37" s="42">
        <v>54</v>
      </c>
      <c r="C37" s="42">
        <v>65</v>
      </c>
      <c r="D37" s="42">
        <v>3</v>
      </c>
      <c r="E37" s="42">
        <v>3</v>
      </c>
      <c r="F37" s="42">
        <v>7</v>
      </c>
      <c r="G37" s="42">
        <v>10</v>
      </c>
      <c r="H37" s="42">
        <v>12</v>
      </c>
      <c r="I37" s="42">
        <v>9</v>
      </c>
      <c r="J37" s="42">
        <v>0</v>
      </c>
      <c r="K37" s="42">
        <v>1</v>
      </c>
      <c r="L37" s="42">
        <v>4</v>
      </c>
      <c r="M37" s="42">
        <v>1</v>
      </c>
      <c r="N37" s="42">
        <v>6</v>
      </c>
      <c r="O37" s="42">
        <v>3</v>
      </c>
    </row>
    <row r="38" spans="1:15" ht="20.100000000000001" customHeight="1" x14ac:dyDescent="0.25">
      <c r="A38" s="41" t="s">
        <v>32</v>
      </c>
      <c r="B38" s="42">
        <v>3318</v>
      </c>
      <c r="C38" s="42">
        <v>153</v>
      </c>
      <c r="D38" s="42">
        <v>1368</v>
      </c>
      <c r="E38" s="42">
        <v>11</v>
      </c>
      <c r="F38" s="42">
        <v>1824</v>
      </c>
      <c r="G38" s="42">
        <v>6</v>
      </c>
      <c r="H38" s="42">
        <v>15</v>
      </c>
      <c r="I38" s="42">
        <v>20</v>
      </c>
      <c r="J38" s="42">
        <v>6</v>
      </c>
      <c r="K38" s="42">
        <v>3</v>
      </c>
      <c r="L38" s="42">
        <v>4</v>
      </c>
      <c r="M38" s="42">
        <v>9</v>
      </c>
      <c r="N38" s="42">
        <v>13</v>
      </c>
      <c r="O38" s="42">
        <v>12</v>
      </c>
    </row>
    <row r="39" spans="1:15" ht="20.100000000000001" customHeight="1" x14ac:dyDescent="0.25">
      <c r="A39" s="41" t="s">
        <v>33</v>
      </c>
      <c r="B39" s="42">
        <v>761</v>
      </c>
      <c r="C39" s="42">
        <v>86</v>
      </c>
      <c r="D39" s="42">
        <v>10</v>
      </c>
      <c r="E39" s="42">
        <v>4</v>
      </c>
      <c r="F39" s="42">
        <v>25</v>
      </c>
      <c r="G39" s="42">
        <v>13</v>
      </c>
      <c r="H39" s="42">
        <v>626</v>
      </c>
      <c r="I39" s="42">
        <v>4</v>
      </c>
      <c r="J39" s="42">
        <v>13</v>
      </c>
      <c r="K39" s="42">
        <v>7</v>
      </c>
      <c r="L39" s="42">
        <v>12</v>
      </c>
      <c r="M39" s="42">
        <v>4</v>
      </c>
      <c r="N39" s="42">
        <v>12</v>
      </c>
      <c r="O39" s="42">
        <v>7</v>
      </c>
    </row>
    <row r="40" spans="1:15" ht="20.100000000000001" customHeight="1" x14ac:dyDescent="0.25">
      <c r="A40" s="41" t="s">
        <v>34</v>
      </c>
      <c r="B40" s="42">
        <v>23</v>
      </c>
      <c r="C40" s="42">
        <v>21</v>
      </c>
      <c r="D40" s="42">
        <v>7</v>
      </c>
      <c r="E40" s="42">
        <v>3</v>
      </c>
      <c r="F40" s="42">
        <v>3</v>
      </c>
      <c r="G40" s="42">
        <v>1</v>
      </c>
      <c r="H40" s="42">
        <v>0</v>
      </c>
      <c r="I40" s="42">
        <v>1</v>
      </c>
      <c r="J40" s="42">
        <v>0</v>
      </c>
      <c r="K40" s="42">
        <v>3</v>
      </c>
      <c r="L40" s="42">
        <v>0</v>
      </c>
      <c r="M40" s="42">
        <v>0</v>
      </c>
      <c r="N40" s="42">
        <v>3</v>
      </c>
      <c r="O40" s="42">
        <v>1</v>
      </c>
    </row>
    <row r="41" spans="1:15" ht="20.100000000000001" customHeight="1" x14ac:dyDescent="0.25">
      <c r="A41" s="41" t="s">
        <v>571</v>
      </c>
      <c r="B41" s="42">
        <v>0</v>
      </c>
      <c r="C41" s="42">
        <v>2</v>
      </c>
      <c r="D41" s="42">
        <v>0</v>
      </c>
      <c r="E41" s="42">
        <v>0</v>
      </c>
      <c r="F41" s="42">
        <v>0</v>
      </c>
      <c r="G41" s="42">
        <v>0</v>
      </c>
      <c r="H41" s="42">
        <v>0</v>
      </c>
      <c r="I41" s="42">
        <v>2</v>
      </c>
      <c r="J41" s="42">
        <v>0</v>
      </c>
      <c r="K41" s="42">
        <v>0</v>
      </c>
      <c r="L41" s="42">
        <v>0</v>
      </c>
      <c r="M41" s="42">
        <v>0</v>
      </c>
      <c r="N41" s="42">
        <v>0</v>
      </c>
      <c r="O41" s="42">
        <v>0</v>
      </c>
    </row>
    <row r="42" spans="1:15" ht="20.100000000000001" customHeight="1" x14ac:dyDescent="0.25">
      <c r="A42" s="41" t="s">
        <v>35</v>
      </c>
      <c r="B42" s="42">
        <v>0</v>
      </c>
      <c r="C42" s="42">
        <v>0</v>
      </c>
      <c r="D42" s="42">
        <v>0</v>
      </c>
      <c r="E42" s="42">
        <v>0</v>
      </c>
      <c r="F42" s="42">
        <v>0</v>
      </c>
      <c r="G42" s="42">
        <v>0</v>
      </c>
      <c r="H42" s="42">
        <v>0</v>
      </c>
      <c r="I42" s="42">
        <v>0</v>
      </c>
      <c r="J42" s="42">
        <v>0</v>
      </c>
      <c r="K42" s="42">
        <v>0</v>
      </c>
      <c r="L42" s="42">
        <v>0</v>
      </c>
      <c r="M42" s="42">
        <v>0</v>
      </c>
      <c r="N42" s="42">
        <v>0</v>
      </c>
      <c r="O42" s="42">
        <v>0</v>
      </c>
    </row>
    <row r="43" spans="1:15" ht="20.100000000000001" customHeight="1" x14ac:dyDescent="0.25">
      <c r="A43" s="41" t="s">
        <v>36</v>
      </c>
      <c r="B43" s="42">
        <v>108</v>
      </c>
      <c r="C43" s="42">
        <v>131</v>
      </c>
      <c r="D43" s="42">
        <v>9</v>
      </c>
      <c r="E43" s="42">
        <v>13</v>
      </c>
      <c r="F43" s="42">
        <v>16</v>
      </c>
      <c r="G43" s="42">
        <v>18</v>
      </c>
      <c r="H43" s="42">
        <v>6</v>
      </c>
      <c r="I43" s="42">
        <v>12</v>
      </c>
      <c r="J43" s="42">
        <v>9</v>
      </c>
      <c r="K43" s="42">
        <v>4</v>
      </c>
      <c r="L43" s="42">
        <v>7</v>
      </c>
      <c r="M43" s="42">
        <v>11</v>
      </c>
      <c r="N43" s="42">
        <v>6</v>
      </c>
      <c r="O43" s="42">
        <v>7</v>
      </c>
    </row>
    <row r="44" spans="1:15" ht="20.100000000000001" customHeight="1" x14ac:dyDescent="0.25">
      <c r="A44" s="41" t="s">
        <v>37</v>
      </c>
      <c r="B44" s="42">
        <v>219</v>
      </c>
      <c r="C44" s="42">
        <v>77</v>
      </c>
      <c r="D44" s="42">
        <v>6</v>
      </c>
      <c r="E44" s="42">
        <v>8</v>
      </c>
      <c r="F44" s="42">
        <v>7</v>
      </c>
      <c r="G44" s="42">
        <v>3</v>
      </c>
      <c r="H44" s="42">
        <v>12</v>
      </c>
      <c r="I44" s="42">
        <v>7</v>
      </c>
      <c r="J44" s="42">
        <v>9</v>
      </c>
      <c r="K44" s="42">
        <v>3</v>
      </c>
      <c r="L44" s="42">
        <v>1</v>
      </c>
      <c r="M44" s="42">
        <v>1</v>
      </c>
      <c r="N44" s="42">
        <v>4</v>
      </c>
      <c r="O44" s="42">
        <v>1</v>
      </c>
    </row>
    <row r="45" spans="1:15" ht="20.100000000000001" customHeight="1" x14ac:dyDescent="0.25">
      <c r="A45" s="41" t="s">
        <v>38</v>
      </c>
      <c r="B45" s="42">
        <v>3</v>
      </c>
      <c r="C45" s="42">
        <v>0</v>
      </c>
      <c r="D45" s="42">
        <v>0</v>
      </c>
      <c r="E45" s="42">
        <v>0</v>
      </c>
      <c r="F45" s="42">
        <v>0</v>
      </c>
      <c r="G45" s="42">
        <v>0</v>
      </c>
      <c r="H45" s="42">
        <v>1</v>
      </c>
      <c r="I45" s="42">
        <v>0</v>
      </c>
      <c r="J45" s="42">
        <v>1</v>
      </c>
      <c r="K45" s="42">
        <v>0</v>
      </c>
      <c r="L45" s="42">
        <v>0</v>
      </c>
      <c r="M45" s="42">
        <v>0</v>
      </c>
      <c r="N45" s="42">
        <v>0</v>
      </c>
      <c r="O45" s="42">
        <v>0</v>
      </c>
    </row>
    <row r="46" spans="1:15" ht="20.100000000000001" customHeight="1" x14ac:dyDescent="0.25">
      <c r="A46" s="41" t="s">
        <v>39</v>
      </c>
      <c r="B46" s="42">
        <v>2372</v>
      </c>
      <c r="C46" s="42">
        <v>3015</v>
      </c>
      <c r="D46" s="42">
        <v>407</v>
      </c>
      <c r="E46" s="42">
        <v>398</v>
      </c>
      <c r="F46" s="42">
        <v>25</v>
      </c>
      <c r="G46" s="42">
        <v>33</v>
      </c>
      <c r="H46" s="42">
        <v>1583</v>
      </c>
      <c r="I46" s="42">
        <v>1548</v>
      </c>
      <c r="J46" s="42">
        <v>9</v>
      </c>
      <c r="K46" s="42">
        <v>25</v>
      </c>
      <c r="L46" s="42">
        <v>15</v>
      </c>
      <c r="M46" s="42">
        <v>35</v>
      </c>
      <c r="N46" s="42">
        <v>15</v>
      </c>
      <c r="O46" s="42">
        <v>225</v>
      </c>
    </row>
    <row r="47" spans="1:15" ht="20.100000000000001" customHeight="1" x14ac:dyDescent="0.25">
      <c r="A47" s="41" t="s">
        <v>40</v>
      </c>
      <c r="B47" s="42">
        <v>97</v>
      </c>
      <c r="C47" s="42">
        <v>62</v>
      </c>
      <c r="D47" s="42">
        <v>4</v>
      </c>
      <c r="E47" s="42">
        <v>4</v>
      </c>
      <c r="F47" s="42">
        <v>8</v>
      </c>
      <c r="G47" s="42">
        <v>20</v>
      </c>
      <c r="H47" s="42">
        <v>6</v>
      </c>
      <c r="I47" s="42">
        <v>4</v>
      </c>
      <c r="J47" s="42">
        <v>13</v>
      </c>
      <c r="K47" s="42">
        <v>1</v>
      </c>
      <c r="L47" s="42">
        <v>7</v>
      </c>
      <c r="M47" s="42">
        <v>0</v>
      </c>
      <c r="N47" s="42">
        <v>1</v>
      </c>
      <c r="O47" s="42">
        <v>3</v>
      </c>
    </row>
    <row r="48" spans="1:15" s="39" customFormat="1" ht="20.100000000000001" customHeight="1" x14ac:dyDescent="0.25">
      <c r="A48" s="352" t="s">
        <v>590</v>
      </c>
      <c r="B48" s="40">
        <v>1053</v>
      </c>
      <c r="C48" s="40">
        <v>620</v>
      </c>
      <c r="D48" s="40">
        <v>118</v>
      </c>
      <c r="E48" s="40">
        <v>112</v>
      </c>
      <c r="F48" s="40">
        <v>312</v>
      </c>
      <c r="G48" s="40">
        <v>165</v>
      </c>
      <c r="H48" s="40">
        <v>69</v>
      </c>
      <c r="I48" s="40">
        <v>39</v>
      </c>
      <c r="J48" s="40">
        <v>24</v>
      </c>
      <c r="K48" s="40">
        <v>16</v>
      </c>
      <c r="L48" s="40">
        <v>208</v>
      </c>
      <c r="M48" s="40">
        <v>16</v>
      </c>
      <c r="N48" s="40">
        <v>33</v>
      </c>
      <c r="O48" s="40">
        <v>24</v>
      </c>
    </row>
    <row r="49" spans="1:15" ht="20.100000000000001" customHeight="1" x14ac:dyDescent="0.25">
      <c r="A49" s="41" t="s">
        <v>265</v>
      </c>
      <c r="B49" s="42">
        <v>2</v>
      </c>
      <c r="C49" s="42">
        <v>1</v>
      </c>
      <c r="D49" s="42">
        <v>0</v>
      </c>
      <c r="E49" s="42">
        <v>0</v>
      </c>
      <c r="F49" s="42">
        <v>0</v>
      </c>
      <c r="G49" s="42">
        <v>1</v>
      </c>
      <c r="H49" s="42">
        <v>0</v>
      </c>
      <c r="I49" s="42">
        <v>0</v>
      </c>
      <c r="J49" s="42">
        <v>0</v>
      </c>
      <c r="K49" s="42">
        <v>0</v>
      </c>
      <c r="L49" s="42">
        <v>2</v>
      </c>
      <c r="M49" s="42">
        <v>0</v>
      </c>
      <c r="N49" s="42">
        <v>0</v>
      </c>
      <c r="O49" s="42">
        <v>0</v>
      </c>
    </row>
    <row r="50" spans="1:15" ht="20.100000000000001" customHeight="1" x14ac:dyDescent="0.25">
      <c r="A50" s="41" t="s">
        <v>572</v>
      </c>
      <c r="B50" s="42">
        <v>1</v>
      </c>
      <c r="C50" s="42">
        <v>1</v>
      </c>
      <c r="D50" s="42">
        <v>0</v>
      </c>
      <c r="E50" s="42">
        <v>0</v>
      </c>
      <c r="F50" s="42">
        <v>0</v>
      </c>
      <c r="G50" s="42">
        <v>0</v>
      </c>
      <c r="H50" s="42">
        <v>0</v>
      </c>
      <c r="I50" s="42">
        <v>0</v>
      </c>
      <c r="J50" s="42">
        <v>0</v>
      </c>
      <c r="K50" s="42">
        <v>0</v>
      </c>
      <c r="L50" s="42">
        <v>0</v>
      </c>
      <c r="M50" s="42">
        <v>0</v>
      </c>
      <c r="N50" s="42">
        <v>0</v>
      </c>
      <c r="O50" s="42">
        <v>0</v>
      </c>
    </row>
    <row r="51" spans="1:15" ht="20.100000000000001" customHeight="1" x14ac:dyDescent="0.25">
      <c r="A51" s="41" t="s">
        <v>41</v>
      </c>
      <c r="B51" s="42">
        <v>243</v>
      </c>
      <c r="C51" s="42">
        <v>40</v>
      </c>
      <c r="D51" s="42">
        <v>0</v>
      </c>
      <c r="E51" s="42">
        <v>2</v>
      </c>
      <c r="F51" s="42">
        <v>33</v>
      </c>
      <c r="G51" s="42">
        <v>2</v>
      </c>
      <c r="H51" s="42">
        <v>7</v>
      </c>
      <c r="I51" s="42">
        <v>4</v>
      </c>
      <c r="J51" s="42">
        <v>1</v>
      </c>
      <c r="K51" s="42">
        <v>2</v>
      </c>
      <c r="L51" s="42">
        <v>173</v>
      </c>
      <c r="M51" s="42">
        <v>1</v>
      </c>
      <c r="N51" s="42">
        <v>3</v>
      </c>
      <c r="O51" s="42">
        <v>1</v>
      </c>
    </row>
    <row r="52" spans="1:15" ht="20.100000000000001" customHeight="1" x14ac:dyDescent="0.25">
      <c r="A52" s="41" t="s">
        <v>573</v>
      </c>
      <c r="B52" s="42">
        <v>1</v>
      </c>
      <c r="C52" s="42">
        <v>4</v>
      </c>
      <c r="D52" s="42">
        <v>0</v>
      </c>
      <c r="E52" s="42">
        <v>0</v>
      </c>
      <c r="F52" s="42">
        <v>1</v>
      </c>
      <c r="G52" s="42">
        <v>0</v>
      </c>
      <c r="H52" s="42">
        <v>0</v>
      </c>
      <c r="I52" s="42">
        <v>0</v>
      </c>
      <c r="J52" s="42">
        <v>0</v>
      </c>
      <c r="K52" s="42">
        <v>0</v>
      </c>
      <c r="L52" s="42">
        <v>0</v>
      </c>
      <c r="M52" s="42">
        <v>0</v>
      </c>
      <c r="N52" s="42">
        <v>0</v>
      </c>
      <c r="O52" s="42">
        <v>0</v>
      </c>
    </row>
    <row r="53" spans="1:15" ht="20.100000000000001" customHeight="1" x14ac:dyDescent="0.25">
      <c r="A53" s="41" t="s">
        <v>269</v>
      </c>
      <c r="B53" s="42">
        <v>4</v>
      </c>
      <c r="C53" s="42">
        <v>10</v>
      </c>
      <c r="D53" s="42">
        <v>0</v>
      </c>
      <c r="E53" s="42">
        <v>6</v>
      </c>
      <c r="F53" s="42">
        <v>2</v>
      </c>
      <c r="G53" s="42">
        <v>0</v>
      </c>
      <c r="H53" s="42">
        <v>0</v>
      </c>
      <c r="I53" s="42">
        <v>1</v>
      </c>
      <c r="J53" s="42">
        <v>0</v>
      </c>
      <c r="K53" s="42">
        <v>0</v>
      </c>
      <c r="L53" s="42">
        <v>0</v>
      </c>
      <c r="M53" s="42">
        <v>0</v>
      </c>
      <c r="N53" s="42">
        <v>0</v>
      </c>
      <c r="O53" s="42">
        <v>1</v>
      </c>
    </row>
    <row r="54" spans="1:15" ht="20.100000000000001" customHeight="1" x14ac:dyDescent="0.25">
      <c r="A54" s="41" t="s">
        <v>277</v>
      </c>
      <c r="B54" s="42">
        <v>16</v>
      </c>
      <c r="C54" s="42">
        <v>14</v>
      </c>
      <c r="D54" s="42">
        <v>1</v>
      </c>
      <c r="E54" s="42">
        <v>6</v>
      </c>
      <c r="F54" s="42">
        <v>4</v>
      </c>
      <c r="G54" s="42">
        <v>0</v>
      </c>
      <c r="H54" s="42">
        <v>0</v>
      </c>
      <c r="I54" s="42">
        <v>0</v>
      </c>
      <c r="J54" s="42">
        <v>1</v>
      </c>
      <c r="K54" s="42">
        <v>2</v>
      </c>
      <c r="L54" s="42">
        <v>3</v>
      </c>
      <c r="M54" s="42">
        <v>0</v>
      </c>
      <c r="N54" s="42">
        <v>1</v>
      </c>
      <c r="O54" s="42">
        <v>0</v>
      </c>
    </row>
    <row r="55" spans="1:15" ht="20.100000000000001" customHeight="1" x14ac:dyDescent="0.25">
      <c r="A55" s="41" t="s">
        <v>42</v>
      </c>
      <c r="B55" s="42">
        <v>38</v>
      </c>
      <c r="C55" s="42">
        <v>30</v>
      </c>
      <c r="D55" s="42">
        <v>3</v>
      </c>
      <c r="E55" s="42">
        <v>3</v>
      </c>
      <c r="F55" s="42">
        <v>10</v>
      </c>
      <c r="G55" s="42">
        <v>6</v>
      </c>
      <c r="H55" s="42">
        <v>3</v>
      </c>
      <c r="I55" s="42">
        <v>2</v>
      </c>
      <c r="J55" s="42">
        <v>4</v>
      </c>
      <c r="K55" s="42">
        <v>1</v>
      </c>
      <c r="L55" s="42">
        <v>1</v>
      </c>
      <c r="M55" s="42">
        <v>2</v>
      </c>
      <c r="N55" s="42">
        <v>1</v>
      </c>
      <c r="O55" s="42">
        <v>1</v>
      </c>
    </row>
    <row r="56" spans="1:15" ht="20.100000000000001" customHeight="1" x14ac:dyDescent="0.25">
      <c r="A56" s="41" t="s">
        <v>271</v>
      </c>
      <c r="B56" s="42">
        <v>5</v>
      </c>
      <c r="C56" s="42">
        <v>2</v>
      </c>
      <c r="D56" s="42">
        <v>0</v>
      </c>
      <c r="E56" s="42">
        <v>0</v>
      </c>
      <c r="F56" s="42">
        <v>0</v>
      </c>
      <c r="G56" s="42">
        <v>0</v>
      </c>
      <c r="H56" s="42">
        <v>0</v>
      </c>
      <c r="I56" s="42">
        <v>1</v>
      </c>
      <c r="J56" s="42">
        <v>0</v>
      </c>
      <c r="K56" s="42">
        <v>0</v>
      </c>
      <c r="L56" s="42">
        <v>0</v>
      </c>
      <c r="M56" s="42">
        <v>0</v>
      </c>
      <c r="N56" s="42">
        <v>0</v>
      </c>
      <c r="O56" s="42">
        <v>0</v>
      </c>
    </row>
    <row r="57" spans="1:15" ht="20.100000000000001" customHeight="1" x14ac:dyDescent="0.25">
      <c r="A57" s="41" t="s">
        <v>574</v>
      </c>
      <c r="B57" s="42">
        <v>3</v>
      </c>
      <c r="C57" s="42">
        <v>5</v>
      </c>
      <c r="D57" s="42">
        <v>0</v>
      </c>
      <c r="E57" s="42">
        <v>1</v>
      </c>
      <c r="F57" s="42">
        <v>1</v>
      </c>
      <c r="G57" s="42">
        <v>1</v>
      </c>
      <c r="H57" s="42">
        <v>0</v>
      </c>
      <c r="I57" s="42">
        <v>0</v>
      </c>
      <c r="J57" s="42">
        <v>0</v>
      </c>
      <c r="K57" s="42">
        <v>0</v>
      </c>
      <c r="L57" s="42">
        <v>0</v>
      </c>
      <c r="M57" s="42">
        <v>0</v>
      </c>
      <c r="N57" s="42">
        <v>0</v>
      </c>
      <c r="O57" s="42">
        <v>0</v>
      </c>
    </row>
    <row r="58" spans="1:15" ht="20.100000000000001" customHeight="1" x14ac:dyDescent="0.25">
      <c r="A58" s="41" t="s">
        <v>43</v>
      </c>
      <c r="B58" s="42">
        <v>484</v>
      </c>
      <c r="C58" s="42">
        <v>374</v>
      </c>
      <c r="D58" s="42">
        <v>94</v>
      </c>
      <c r="E58" s="42">
        <v>79</v>
      </c>
      <c r="F58" s="42">
        <v>228</v>
      </c>
      <c r="G58" s="42">
        <v>143</v>
      </c>
      <c r="H58" s="42">
        <v>36</v>
      </c>
      <c r="I58" s="42">
        <v>17</v>
      </c>
      <c r="J58" s="42">
        <v>6</v>
      </c>
      <c r="K58" s="42">
        <v>6</v>
      </c>
      <c r="L58" s="42">
        <v>13</v>
      </c>
      <c r="M58" s="42">
        <v>7</v>
      </c>
      <c r="N58" s="42">
        <v>16</v>
      </c>
      <c r="O58" s="42">
        <v>15</v>
      </c>
    </row>
    <row r="59" spans="1:15" ht="20.100000000000001" customHeight="1" x14ac:dyDescent="0.25">
      <c r="A59" s="41" t="s">
        <v>44</v>
      </c>
      <c r="B59" s="42">
        <v>113</v>
      </c>
      <c r="C59" s="42">
        <v>51</v>
      </c>
      <c r="D59" s="42">
        <v>11</v>
      </c>
      <c r="E59" s="42">
        <v>6</v>
      </c>
      <c r="F59" s="42">
        <v>18</v>
      </c>
      <c r="G59" s="42">
        <v>3</v>
      </c>
      <c r="H59" s="42">
        <v>7</v>
      </c>
      <c r="I59" s="42">
        <v>10</v>
      </c>
      <c r="J59" s="42">
        <v>3</v>
      </c>
      <c r="K59" s="42">
        <v>1</v>
      </c>
      <c r="L59" s="42">
        <v>3</v>
      </c>
      <c r="M59" s="42">
        <v>2</v>
      </c>
      <c r="N59" s="42">
        <v>4</v>
      </c>
      <c r="O59" s="42">
        <v>1</v>
      </c>
    </row>
    <row r="60" spans="1:15" ht="20.100000000000001" customHeight="1" x14ac:dyDescent="0.25">
      <c r="A60" s="41" t="s">
        <v>575</v>
      </c>
      <c r="B60" s="42">
        <v>1</v>
      </c>
      <c r="C60" s="42">
        <v>1</v>
      </c>
      <c r="D60" s="42">
        <v>1</v>
      </c>
      <c r="E60" s="42">
        <v>0</v>
      </c>
      <c r="F60" s="42">
        <v>0</v>
      </c>
      <c r="G60" s="42">
        <v>0</v>
      </c>
      <c r="H60" s="42">
        <v>0</v>
      </c>
      <c r="I60" s="42">
        <v>0</v>
      </c>
      <c r="J60" s="42">
        <v>0</v>
      </c>
      <c r="K60" s="42">
        <v>0</v>
      </c>
      <c r="L60" s="42">
        <v>0</v>
      </c>
      <c r="M60" s="42">
        <v>0</v>
      </c>
      <c r="N60" s="42">
        <v>0</v>
      </c>
      <c r="O60" s="42">
        <v>0</v>
      </c>
    </row>
    <row r="61" spans="1:15" ht="20.100000000000001" customHeight="1" x14ac:dyDescent="0.25">
      <c r="A61" s="41" t="s">
        <v>263</v>
      </c>
      <c r="B61" s="42">
        <v>8</v>
      </c>
      <c r="C61" s="42">
        <v>4</v>
      </c>
      <c r="D61" s="42">
        <v>0</v>
      </c>
      <c r="E61" s="42">
        <v>0</v>
      </c>
      <c r="F61" s="42">
        <v>0</v>
      </c>
      <c r="G61" s="42">
        <v>1</v>
      </c>
      <c r="H61" s="42">
        <v>1</v>
      </c>
      <c r="I61" s="42">
        <v>0</v>
      </c>
      <c r="J61" s="42">
        <v>0</v>
      </c>
      <c r="K61" s="42">
        <v>0</v>
      </c>
      <c r="L61" s="42">
        <v>0</v>
      </c>
      <c r="M61" s="42">
        <v>0</v>
      </c>
      <c r="N61" s="42">
        <v>1</v>
      </c>
      <c r="O61" s="42">
        <v>1</v>
      </c>
    </row>
    <row r="62" spans="1:15" ht="20.100000000000001" customHeight="1" x14ac:dyDescent="0.25">
      <c r="A62" s="41" t="s">
        <v>576</v>
      </c>
      <c r="B62" s="42">
        <v>0</v>
      </c>
      <c r="C62" s="42">
        <v>0</v>
      </c>
      <c r="D62" s="42">
        <v>0</v>
      </c>
      <c r="E62" s="42">
        <v>0</v>
      </c>
      <c r="F62" s="42">
        <v>0</v>
      </c>
      <c r="G62" s="42">
        <v>0</v>
      </c>
      <c r="H62" s="42">
        <v>0</v>
      </c>
      <c r="I62" s="42">
        <v>0</v>
      </c>
      <c r="J62" s="42">
        <v>0</v>
      </c>
      <c r="K62" s="42">
        <v>0</v>
      </c>
      <c r="L62" s="42">
        <v>0</v>
      </c>
      <c r="M62" s="42">
        <v>0</v>
      </c>
      <c r="N62" s="42">
        <v>0</v>
      </c>
      <c r="O62" s="42">
        <v>0</v>
      </c>
    </row>
    <row r="63" spans="1:15" ht="20.100000000000001" customHeight="1" x14ac:dyDescent="0.25">
      <c r="A63" s="41" t="s">
        <v>577</v>
      </c>
      <c r="B63" s="42">
        <v>50</v>
      </c>
      <c r="C63" s="42">
        <v>45</v>
      </c>
      <c r="D63" s="42">
        <v>7</v>
      </c>
      <c r="E63" s="42">
        <v>7</v>
      </c>
      <c r="F63" s="42">
        <v>10</v>
      </c>
      <c r="G63" s="42">
        <v>3</v>
      </c>
      <c r="H63" s="42">
        <v>3</v>
      </c>
      <c r="I63" s="42">
        <v>3</v>
      </c>
      <c r="J63" s="42">
        <v>1</v>
      </c>
      <c r="K63" s="42">
        <v>3</v>
      </c>
      <c r="L63" s="42">
        <v>3</v>
      </c>
      <c r="M63" s="42">
        <v>3</v>
      </c>
      <c r="N63" s="42">
        <v>4</v>
      </c>
      <c r="O63" s="42">
        <v>0</v>
      </c>
    </row>
    <row r="64" spans="1:15" ht="20.100000000000001" customHeight="1" x14ac:dyDescent="0.25">
      <c r="A64" s="41" t="s">
        <v>578</v>
      </c>
      <c r="B64" s="42">
        <v>2</v>
      </c>
      <c r="C64" s="42">
        <v>2</v>
      </c>
      <c r="D64" s="42">
        <v>0</v>
      </c>
      <c r="E64" s="42">
        <v>0</v>
      </c>
      <c r="F64" s="42">
        <v>0</v>
      </c>
      <c r="G64" s="42">
        <v>0</v>
      </c>
      <c r="H64" s="42">
        <v>0</v>
      </c>
      <c r="I64" s="42">
        <v>0</v>
      </c>
      <c r="J64" s="42">
        <v>0</v>
      </c>
      <c r="K64" s="42">
        <v>0</v>
      </c>
      <c r="L64" s="42">
        <v>1</v>
      </c>
      <c r="M64" s="42">
        <v>0</v>
      </c>
      <c r="N64" s="42">
        <v>0</v>
      </c>
      <c r="O64" s="42">
        <v>0</v>
      </c>
    </row>
    <row r="65" spans="1:28" ht="20.100000000000001" customHeight="1" x14ac:dyDescent="0.25">
      <c r="A65" s="41" t="s">
        <v>264</v>
      </c>
      <c r="B65" s="42">
        <v>13</v>
      </c>
      <c r="C65" s="42">
        <v>7</v>
      </c>
      <c r="D65" s="42">
        <v>0</v>
      </c>
      <c r="E65" s="42">
        <v>1</v>
      </c>
      <c r="F65" s="42">
        <v>2</v>
      </c>
      <c r="G65" s="42">
        <v>0</v>
      </c>
      <c r="H65" s="42">
        <v>0</v>
      </c>
      <c r="I65" s="42">
        <v>0</v>
      </c>
      <c r="J65" s="42">
        <v>6</v>
      </c>
      <c r="K65" s="42">
        <v>0</v>
      </c>
      <c r="L65" s="42">
        <v>0</v>
      </c>
      <c r="M65" s="42">
        <v>0</v>
      </c>
      <c r="N65" s="42">
        <v>1</v>
      </c>
      <c r="O65" s="42">
        <v>1</v>
      </c>
    </row>
    <row r="66" spans="1:28" ht="20.100000000000001" customHeight="1" x14ac:dyDescent="0.25">
      <c r="A66" s="41" t="s">
        <v>268</v>
      </c>
      <c r="B66" s="42">
        <v>5</v>
      </c>
      <c r="C66" s="42">
        <v>2</v>
      </c>
      <c r="D66" s="42">
        <v>0</v>
      </c>
      <c r="E66" s="42">
        <v>0</v>
      </c>
      <c r="F66" s="42">
        <v>0</v>
      </c>
      <c r="G66" s="42">
        <v>1</v>
      </c>
      <c r="H66" s="42">
        <v>0</v>
      </c>
      <c r="I66" s="42">
        <v>0</v>
      </c>
      <c r="J66" s="42">
        <v>0</v>
      </c>
      <c r="K66" s="42">
        <v>0</v>
      </c>
      <c r="L66" s="42">
        <v>0</v>
      </c>
      <c r="M66" s="42">
        <v>0</v>
      </c>
      <c r="N66" s="42">
        <v>0</v>
      </c>
      <c r="O66" s="42">
        <v>0</v>
      </c>
    </row>
    <row r="67" spans="1:28" ht="20.100000000000001" customHeight="1" thickBot="1" x14ac:dyDescent="0.3">
      <c r="A67" s="41" t="s">
        <v>45</v>
      </c>
      <c r="B67" s="42">
        <v>64</v>
      </c>
      <c r="C67" s="42">
        <v>27</v>
      </c>
      <c r="D67" s="42">
        <v>1</v>
      </c>
      <c r="E67" s="42">
        <v>1</v>
      </c>
      <c r="F67" s="42">
        <v>3</v>
      </c>
      <c r="G67" s="42">
        <v>4</v>
      </c>
      <c r="H67" s="42">
        <v>12</v>
      </c>
      <c r="I67" s="42">
        <v>1</v>
      </c>
      <c r="J67" s="42">
        <v>2</v>
      </c>
      <c r="K67" s="42">
        <v>1</v>
      </c>
      <c r="L67" s="42">
        <v>9</v>
      </c>
      <c r="M67" s="42">
        <v>1</v>
      </c>
      <c r="N67" s="42">
        <v>2</v>
      </c>
      <c r="O67" s="42">
        <v>3</v>
      </c>
    </row>
    <row r="68" spans="1:28" s="48" customFormat="1" ht="15.95" customHeight="1" x14ac:dyDescent="0.25">
      <c r="A68" s="331" t="s">
        <v>588</v>
      </c>
      <c r="B68" s="331"/>
      <c r="C68" s="331"/>
      <c r="D68" s="332"/>
      <c r="E68" s="332"/>
      <c r="F68" s="332"/>
      <c r="G68" s="332"/>
      <c r="H68" s="332"/>
      <c r="I68" s="332"/>
      <c r="J68" s="332"/>
      <c r="K68" s="332"/>
      <c r="L68" s="332"/>
      <c r="M68" s="332"/>
      <c r="N68" s="332"/>
      <c r="O68" s="333" t="s">
        <v>585</v>
      </c>
    </row>
    <row r="69" spans="1:28" s="27" customFormat="1" ht="24.95" customHeight="1" x14ac:dyDescent="0.25">
      <c r="A69" s="347" t="s">
        <v>105</v>
      </c>
      <c r="B69" s="347"/>
      <c r="C69" s="347"/>
      <c r="D69" s="347"/>
      <c r="E69" s="347"/>
      <c r="F69" s="347"/>
      <c r="G69" s="347"/>
    </row>
    <row r="70" spans="1:28" ht="24.95" customHeight="1" thickBot="1" x14ac:dyDescent="0.25">
      <c r="A70" s="28" t="s">
        <v>487</v>
      </c>
      <c r="B70" s="45"/>
      <c r="C70" s="45"/>
      <c r="D70" s="62"/>
      <c r="E70" s="62"/>
      <c r="F70" s="62"/>
      <c r="G70" s="62"/>
      <c r="H70" s="62"/>
      <c r="I70" s="62"/>
      <c r="J70" s="62"/>
      <c r="K70" s="62"/>
      <c r="L70" s="62"/>
      <c r="M70" s="336" t="s">
        <v>587</v>
      </c>
      <c r="N70" s="63"/>
      <c r="O70" s="63"/>
    </row>
    <row r="71" spans="1:28" ht="20.100000000000001" customHeight="1" x14ac:dyDescent="0.25">
      <c r="A71" s="1023" t="s">
        <v>8</v>
      </c>
      <c r="B71" s="1019" t="s">
        <v>9</v>
      </c>
      <c r="C71" s="1020"/>
      <c r="D71" s="1020"/>
      <c r="E71" s="1020"/>
      <c r="F71" s="1020"/>
      <c r="G71" s="1020"/>
      <c r="H71" s="1020"/>
      <c r="I71" s="1020"/>
      <c r="J71" s="1020"/>
      <c r="K71" s="1020"/>
      <c r="L71" s="1020"/>
      <c r="M71" s="1020"/>
      <c r="N71" s="63"/>
      <c r="O71" s="63"/>
    </row>
    <row r="72" spans="1:28" ht="20.100000000000001" customHeight="1" x14ac:dyDescent="0.25">
      <c r="A72" s="1024"/>
      <c r="B72" s="1021" t="s">
        <v>77</v>
      </c>
      <c r="C72" s="1021"/>
      <c r="D72" s="32" t="s">
        <v>78</v>
      </c>
      <c r="E72" s="32"/>
      <c r="F72" s="1021" t="s">
        <v>79</v>
      </c>
      <c r="G72" s="1021"/>
      <c r="H72" s="32" t="s">
        <v>80</v>
      </c>
      <c r="I72" s="32"/>
      <c r="J72" s="1021" t="s">
        <v>81</v>
      </c>
      <c r="K72" s="1021"/>
      <c r="L72" s="32" t="s">
        <v>82</v>
      </c>
      <c r="M72" s="57"/>
      <c r="N72" s="58"/>
      <c r="P72" s="63"/>
    </row>
    <row r="73" spans="1:28" s="39" customFormat="1" ht="20.100000000000001" customHeight="1" x14ac:dyDescent="0.25">
      <c r="A73" s="1025"/>
      <c r="B73" s="334">
        <v>2015</v>
      </c>
      <c r="C73" s="334">
        <v>2016</v>
      </c>
      <c r="D73" s="334">
        <v>2015</v>
      </c>
      <c r="E73" s="334">
        <v>2016</v>
      </c>
      <c r="F73" s="334">
        <v>2015</v>
      </c>
      <c r="G73" s="334">
        <v>2016</v>
      </c>
      <c r="H73" s="334">
        <v>2015</v>
      </c>
      <c r="I73" s="334">
        <v>2016</v>
      </c>
      <c r="J73" s="334">
        <v>2015</v>
      </c>
      <c r="K73" s="334">
        <v>2016</v>
      </c>
      <c r="L73" s="334">
        <v>2015</v>
      </c>
      <c r="M73" s="335">
        <v>2016</v>
      </c>
      <c r="N73" s="56"/>
      <c r="P73" s="61"/>
    </row>
    <row r="74" spans="1:28" s="39" customFormat="1" ht="20.100000000000001" customHeight="1" x14ac:dyDescent="0.25">
      <c r="A74" s="36" t="s">
        <v>10</v>
      </c>
      <c r="B74" s="37">
        <v>12161</v>
      </c>
      <c r="C74" s="37">
        <v>9002</v>
      </c>
      <c r="D74" s="37">
        <v>11335</v>
      </c>
      <c r="E74" s="37">
        <v>9732</v>
      </c>
      <c r="F74" s="37">
        <v>9046</v>
      </c>
      <c r="G74" s="37">
        <v>12860</v>
      </c>
      <c r="H74" s="37">
        <v>13600</v>
      </c>
      <c r="I74" s="37">
        <v>12578</v>
      </c>
      <c r="J74" s="37">
        <v>16340</v>
      </c>
      <c r="K74" s="37">
        <v>11068</v>
      </c>
      <c r="L74" s="37">
        <v>20767</v>
      </c>
      <c r="M74" s="37">
        <v>15587</v>
      </c>
      <c r="P74" s="61"/>
      <c r="Q74" s="41"/>
    </row>
    <row r="75" spans="1:28" ht="20.100000000000001" customHeight="1" x14ac:dyDescent="0.25">
      <c r="A75" s="352" t="s">
        <v>260</v>
      </c>
      <c r="B75" s="40">
        <v>21</v>
      </c>
      <c r="C75" s="40">
        <v>5</v>
      </c>
      <c r="D75" s="40">
        <v>15</v>
      </c>
      <c r="E75" s="40">
        <v>10</v>
      </c>
      <c r="F75" s="40">
        <v>7</v>
      </c>
      <c r="G75" s="40">
        <v>17</v>
      </c>
      <c r="H75" s="40">
        <v>12</v>
      </c>
      <c r="I75" s="40">
        <v>63</v>
      </c>
      <c r="J75" s="40">
        <v>11</v>
      </c>
      <c r="K75" s="40">
        <v>12</v>
      </c>
      <c r="L75" s="40">
        <v>18</v>
      </c>
      <c r="M75" s="40">
        <v>18</v>
      </c>
      <c r="P75" s="63"/>
      <c r="Q75" s="39"/>
      <c r="S75" s="63"/>
      <c r="T75" s="39"/>
      <c r="U75" s="39"/>
      <c r="V75" s="39"/>
      <c r="W75" s="39"/>
      <c r="X75" s="39"/>
      <c r="Y75" s="39"/>
      <c r="Z75" s="39"/>
      <c r="AA75" s="39"/>
      <c r="AB75" s="39"/>
    </row>
    <row r="76" spans="1:28" ht="20.100000000000001" customHeight="1" x14ac:dyDescent="0.25">
      <c r="A76" s="41" t="s">
        <v>17</v>
      </c>
      <c r="B76" s="42">
        <v>0</v>
      </c>
      <c r="C76" s="42">
        <v>0</v>
      </c>
      <c r="D76" s="42">
        <v>1</v>
      </c>
      <c r="E76" s="42">
        <v>1</v>
      </c>
      <c r="F76" s="42">
        <v>1</v>
      </c>
      <c r="G76" s="42">
        <v>1</v>
      </c>
      <c r="H76" s="42">
        <v>2</v>
      </c>
      <c r="I76" s="42">
        <v>0</v>
      </c>
      <c r="J76" s="42">
        <v>2</v>
      </c>
      <c r="K76" s="42">
        <v>2</v>
      </c>
      <c r="L76" s="42">
        <v>3</v>
      </c>
      <c r="M76" s="42">
        <v>0</v>
      </c>
      <c r="P76" s="63"/>
      <c r="S76" s="63"/>
    </row>
    <row r="77" spans="1:28" ht="20.100000000000001" customHeight="1" x14ac:dyDescent="0.25">
      <c r="A77" s="41" t="s">
        <v>18</v>
      </c>
      <c r="B77" s="42">
        <v>7</v>
      </c>
      <c r="C77" s="42">
        <v>0</v>
      </c>
      <c r="D77" s="42">
        <v>1</v>
      </c>
      <c r="E77" s="42">
        <v>2</v>
      </c>
      <c r="F77" s="42">
        <v>0</v>
      </c>
      <c r="G77" s="42">
        <v>2</v>
      </c>
      <c r="H77" s="42">
        <v>1</v>
      </c>
      <c r="I77" s="42">
        <v>0</v>
      </c>
      <c r="J77" s="42">
        <v>0</v>
      </c>
      <c r="K77" s="42">
        <v>0</v>
      </c>
      <c r="L77" s="42">
        <v>1</v>
      </c>
      <c r="M77" s="42">
        <v>7</v>
      </c>
      <c r="P77" s="63"/>
      <c r="S77" s="63"/>
    </row>
    <row r="78" spans="1:28" ht="20.100000000000001" customHeight="1" x14ac:dyDescent="0.25">
      <c r="A78" s="41" t="s">
        <v>19</v>
      </c>
      <c r="B78" s="42">
        <v>1</v>
      </c>
      <c r="C78" s="42">
        <v>0</v>
      </c>
      <c r="D78" s="42">
        <v>1</v>
      </c>
      <c r="E78" s="42">
        <v>0</v>
      </c>
      <c r="F78" s="42">
        <v>0</v>
      </c>
      <c r="G78" s="42">
        <v>0</v>
      </c>
      <c r="H78" s="42">
        <v>1</v>
      </c>
      <c r="I78" s="42">
        <v>0</v>
      </c>
      <c r="J78" s="42">
        <v>0</v>
      </c>
      <c r="K78" s="42">
        <v>1</v>
      </c>
      <c r="L78" s="42">
        <v>0</v>
      </c>
      <c r="M78" s="42">
        <v>1</v>
      </c>
      <c r="P78" s="63"/>
      <c r="S78" s="63"/>
    </row>
    <row r="79" spans="1:28" ht="20.100000000000001" customHeight="1" x14ac:dyDescent="0.25">
      <c r="A79" s="41" t="s">
        <v>559</v>
      </c>
      <c r="B79" s="42">
        <v>0</v>
      </c>
      <c r="C79" s="42">
        <v>0</v>
      </c>
      <c r="D79" s="42">
        <v>0</v>
      </c>
      <c r="E79" s="42">
        <v>0</v>
      </c>
      <c r="F79" s="42">
        <v>0</v>
      </c>
      <c r="G79" s="42">
        <v>3</v>
      </c>
      <c r="H79" s="42">
        <v>0</v>
      </c>
      <c r="I79" s="42">
        <v>15</v>
      </c>
      <c r="J79" s="42">
        <v>3</v>
      </c>
      <c r="K79" s="42">
        <v>5</v>
      </c>
      <c r="L79" s="42">
        <v>1</v>
      </c>
      <c r="M79" s="42">
        <v>0</v>
      </c>
      <c r="P79" s="63"/>
      <c r="S79" s="63"/>
    </row>
    <row r="80" spans="1:28" ht="20.100000000000001" customHeight="1" x14ac:dyDescent="0.25">
      <c r="A80" s="41" t="s">
        <v>560</v>
      </c>
      <c r="B80" s="42">
        <v>0</v>
      </c>
      <c r="C80" s="42">
        <v>1</v>
      </c>
      <c r="D80" s="42">
        <v>0</v>
      </c>
      <c r="E80" s="42">
        <v>0</v>
      </c>
      <c r="F80" s="42">
        <v>0</v>
      </c>
      <c r="G80" s="42">
        <v>1</v>
      </c>
      <c r="H80" s="42">
        <v>0</v>
      </c>
      <c r="I80" s="42">
        <v>0</v>
      </c>
      <c r="J80" s="42">
        <v>0</v>
      </c>
      <c r="K80" s="42">
        <v>0</v>
      </c>
      <c r="L80" s="42">
        <v>0</v>
      </c>
      <c r="M80" s="42">
        <v>0</v>
      </c>
      <c r="P80" s="63"/>
      <c r="S80" s="63"/>
    </row>
    <row r="81" spans="1:28" ht="20.100000000000001" customHeight="1" x14ac:dyDescent="0.25">
      <c r="A81" s="41" t="s">
        <v>561</v>
      </c>
      <c r="B81" s="42">
        <v>6</v>
      </c>
      <c r="C81" s="42">
        <v>0</v>
      </c>
      <c r="D81" s="42">
        <v>0</v>
      </c>
      <c r="E81" s="42">
        <v>4</v>
      </c>
      <c r="F81" s="42">
        <v>4</v>
      </c>
      <c r="G81" s="42">
        <v>1</v>
      </c>
      <c r="H81" s="42">
        <v>1</v>
      </c>
      <c r="I81" s="42">
        <v>19</v>
      </c>
      <c r="J81" s="42">
        <v>0</v>
      </c>
      <c r="K81" s="42">
        <v>2</v>
      </c>
      <c r="L81" s="42">
        <v>7</v>
      </c>
      <c r="M81" s="42">
        <v>10</v>
      </c>
      <c r="P81" s="63"/>
      <c r="S81" s="63"/>
    </row>
    <row r="82" spans="1:28" ht="20.100000000000001" customHeight="1" x14ac:dyDescent="0.25">
      <c r="A82" s="41" t="s">
        <v>562</v>
      </c>
      <c r="B82" s="42">
        <v>0</v>
      </c>
      <c r="C82" s="42">
        <v>0</v>
      </c>
      <c r="D82" s="42">
        <v>0</v>
      </c>
      <c r="E82" s="42">
        <v>0</v>
      </c>
      <c r="F82" s="42">
        <v>0</v>
      </c>
      <c r="G82" s="42">
        <v>0</v>
      </c>
      <c r="H82" s="42">
        <v>0</v>
      </c>
      <c r="I82" s="42">
        <v>0</v>
      </c>
      <c r="J82" s="42">
        <v>1</v>
      </c>
      <c r="K82" s="42">
        <v>0</v>
      </c>
      <c r="L82" s="42">
        <v>0</v>
      </c>
      <c r="M82" s="42">
        <v>0</v>
      </c>
      <c r="P82" s="63"/>
      <c r="S82" s="63"/>
    </row>
    <row r="83" spans="1:28" ht="20.100000000000001" customHeight="1" x14ac:dyDescent="0.25">
      <c r="A83" s="41" t="s">
        <v>20</v>
      </c>
      <c r="B83" s="42">
        <v>0</v>
      </c>
      <c r="C83" s="42">
        <v>0</v>
      </c>
      <c r="D83" s="42">
        <v>0</v>
      </c>
      <c r="E83" s="42">
        <v>0</v>
      </c>
      <c r="F83" s="42">
        <v>0</v>
      </c>
      <c r="G83" s="42">
        <v>0</v>
      </c>
      <c r="H83" s="42">
        <v>1</v>
      </c>
      <c r="I83" s="42">
        <v>0</v>
      </c>
      <c r="J83" s="42">
        <v>0</v>
      </c>
      <c r="K83" s="42">
        <v>0</v>
      </c>
      <c r="L83" s="42">
        <v>1</v>
      </c>
      <c r="M83" s="42">
        <v>0</v>
      </c>
      <c r="P83" s="63"/>
      <c r="S83" s="63"/>
    </row>
    <row r="84" spans="1:28" ht="20.100000000000001" customHeight="1" x14ac:dyDescent="0.25">
      <c r="A84" s="41" t="s">
        <v>563</v>
      </c>
      <c r="B84" s="42">
        <v>0</v>
      </c>
      <c r="C84" s="42">
        <v>0</v>
      </c>
      <c r="D84" s="42">
        <v>0</v>
      </c>
      <c r="E84" s="42">
        <v>0</v>
      </c>
      <c r="F84" s="42">
        <v>0</v>
      </c>
      <c r="G84" s="42">
        <v>1</v>
      </c>
      <c r="H84" s="42">
        <v>0</v>
      </c>
      <c r="I84" s="42">
        <v>0</v>
      </c>
      <c r="J84" s="42">
        <v>1</v>
      </c>
      <c r="K84" s="42">
        <v>1</v>
      </c>
      <c r="L84" s="42">
        <v>0</v>
      </c>
      <c r="M84" s="42">
        <v>0</v>
      </c>
      <c r="P84" s="63"/>
      <c r="S84" s="63"/>
    </row>
    <row r="85" spans="1:28" ht="20.100000000000001" customHeight="1" x14ac:dyDescent="0.25">
      <c r="A85" s="41" t="s">
        <v>564</v>
      </c>
      <c r="B85" s="42">
        <v>0</v>
      </c>
      <c r="C85" s="42">
        <v>0</v>
      </c>
      <c r="D85" s="42">
        <v>0</v>
      </c>
      <c r="E85" s="42">
        <v>2</v>
      </c>
      <c r="F85" s="42">
        <v>0</v>
      </c>
      <c r="G85" s="42">
        <v>4</v>
      </c>
      <c r="H85" s="42">
        <v>0</v>
      </c>
      <c r="I85" s="42">
        <v>9</v>
      </c>
      <c r="J85" s="42">
        <v>0</v>
      </c>
      <c r="K85" s="42">
        <v>0</v>
      </c>
      <c r="L85" s="42">
        <v>3</v>
      </c>
      <c r="M85" s="42">
        <v>0</v>
      </c>
      <c r="P85" s="63"/>
      <c r="S85" s="63"/>
    </row>
    <row r="86" spans="1:28" s="39" customFormat="1" ht="20.100000000000001" customHeight="1" x14ac:dyDescent="0.25">
      <c r="A86" s="41" t="s">
        <v>21</v>
      </c>
      <c r="B86" s="42">
        <v>7</v>
      </c>
      <c r="C86" s="42">
        <v>4</v>
      </c>
      <c r="D86" s="42">
        <v>12</v>
      </c>
      <c r="E86" s="42">
        <v>1</v>
      </c>
      <c r="F86" s="42">
        <v>2</v>
      </c>
      <c r="G86" s="42">
        <v>4</v>
      </c>
      <c r="H86" s="42">
        <v>6</v>
      </c>
      <c r="I86" s="42">
        <v>20</v>
      </c>
      <c r="J86" s="42">
        <v>4</v>
      </c>
      <c r="K86" s="42">
        <v>1</v>
      </c>
      <c r="L86" s="42">
        <v>2</v>
      </c>
      <c r="M86" s="42">
        <v>0</v>
      </c>
      <c r="P86" s="61"/>
      <c r="Q86" s="41"/>
      <c r="S86" s="61"/>
      <c r="T86" s="41"/>
      <c r="U86" s="41"/>
      <c r="V86" s="41"/>
      <c r="W86" s="41"/>
      <c r="X86" s="41"/>
      <c r="Y86" s="41"/>
      <c r="Z86" s="41"/>
      <c r="AA86" s="41"/>
      <c r="AB86" s="41"/>
    </row>
    <row r="87" spans="1:28" ht="20.100000000000001" customHeight="1" x14ac:dyDescent="0.25">
      <c r="A87" s="352" t="s">
        <v>589</v>
      </c>
      <c r="B87" s="40">
        <v>8</v>
      </c>
      <c r="C87" s="40">
        <v>3</v>
      </c>
      <c r="D87" s="40">
        <v>17</v>
      </c>
      <c r="E87" s="40">
        <v>2</v>
      </c>
      <c r="F87" s="40">
        <v>5</v>
      </c>
      <c r="G87" s="40">
        <v>4</v>
      </c>
      <c r="H87" s="40">
        <v>4</v>
      </c>
      <c r="I87" s="40">
        <v>6</v>
      </c>
      <c r="J87" s="40">
        <v>7</v>
      </c>
      <c r="K87" s="40">
        <v>6</v>
      </c>
      <c r="L87" s="40">
        <v>7</v>
      </c>
      <c r="M87" s="40">
        <v>2</v>
      </c>
      <c r="P87" s="63"/>
      <c r="Q87" s="39"/>
      <c r="S87" s="63"/>
      <c r="T87" s="39"/>
      <c r="U87" s="39"/>
      <c r="V87" s="39"/>
      <c r="W87" s="39"/>
      <c r="X87" s="39"/>
      <c r="Y87" s="39"/>
      <c r="Z87" s="39"/>
      <c r="AA87" s="39"/>
      <c r="AB87" s="39"/>
    </row>
    <row r="88" spans="1:28" ht="20.100000000000001" customHeight="1" x14ac:dyDescent="0.25">
      <c r="A88" s="41" t="s">
        <v>22</v>
      </c>
      <c r="B88" s="42">
        <v>0</v>
      </c>
      <c r="C88" s="42">
        <v>1</v>
      </c>
      <c r="D88" s="42">
        <v>0</v>
      </c>
      <c r="E88" s="42">
        <v>0</v>
      </c>
      <c r="F88" s="42">
        <v>0</v>
      </c>
      <c r="G88" s="42">
        <v>1</v>
      </c>
      <c r="H88" s="42">
        <v>0</v>
      </c>
      <c r="I88" s="42">
        <v>2</v>
      </c>
      <c r="J88" s="42">
        <v>1</v>
      </c>
      <c r="K88" s="42">
        <v>3</v>
      </c>
      <c r="L88" s="42">
        <v>1</v>
      </c>
      <c r="M88" s="42">
        <v>1</v>
      </c>
      <c r="P88" s="63"/>
      <c r="S88" s="63"/>
    </row>
    <row r="89" spans="1:28" ht="20.100000000000001" customHeight="1" x14ac:dyDescent="0.25">
      <c r="A89" s="41" t="s">
        <v>23</v>
      </c>
      <c r="B89" s="42">
        <v>3</v>
      </c>
      <c r="C89" s="42">
        <v>0</v>
      </c>
      <c r="D89" s="42">
        <v>1</v>
      </c>
      <c r="E89" s="42">
        <v>2</v>
      </c>
      <c r="F89" s="42">
        <v>4</v>
      </c>
      <c r="G89" s="42">
        <v>0</v>
      </c>
      <c r="H89" s="42">
        <v>1</v>
      </c>
      <c r="I89" s="42">
        <v>0</v>
      </c>
      <c r="J89" s="42">
        <v>1</v>
      </c>
      <c r="K89" s="42">
        <v>0</v>
      </c>
      <c r="L89" s="42">
        <v>0</v>
      </c>
      <c r="M89" s="42">
        <v>1</v>
      </c>
      <c r="P89" s="63"/>
      <c r="S89" s="63"/>
    </row>
    <row r="90" spans="1:28" ht="20.100000000000001" customHeight="1" x14ac:dyDescent="0.25">
      <c r="A90" s="41" t="s">
        <v>565</v>
      </c>
      <c r="B90" s="42">
        <v>0</v>
      </c>
      <c r="C90" s="42">
        <v>0</v>
      </c>
      <c r="D90" s="42">
        <v>1</v>
      </c>
      <c r="E90" s="42">
        <v>0</v>
      </c>
      <c r="F90" s="42">
        <v>0</v>
      </c>
      <c r="G90" s="42">
        <v>0</v>
      </c>
      <c r="H90" s="42">
        <v>0</v>
      </c>
      <c r="I90" s="42">
        <v>1</v>
      </c>
      <c r="J90" s="42">
        <v>0</v>
      </c>
      <c r="K90" s="42">
        <v>0</v>
      </c>
      <c r="L90" s="42">
        <v>0</v>
      </c>
      <c r="M90" s="42">
        <v>0</v>
      </c>
      <c r="P90" s="63"/>
      <c r="S90" s="63"/>
    </row>
    <row r="91" spans="1:28" ht="20.100000000000001" customHeight="1" x14ac:dyDescent="0.25">
      <c r="A91" s="41" t="s">
        <v>24</v>
      </c>
      <c r="B91" s="42">
        <v>1</v>
      </c>
      <c r="C91" s="42">
        <v>1</v>
      </c>
      <c r="D91" s="42">
        <v>1</v>
      </c>
      <c r="E91" s="42">
        <v>0</v>
      </c>
      <c r="F91" s="42">
        <v>0</v>
      </c>
      <c r="G91" s="42">
        <v>0</v>
      </c>
      <c r="H91" s="42">
        <v>0</v>
      </c>
      <c r="I91" s="42">
        <v>3</v>
      </c>
      <c r="J91" s="42">
        <v>1</v>
      </c>
      <c r="K91" s="42">
        <v>0</v>
      </c>
      <c r="L91" s="42">
        <v>1</v>
      </c>
      <c r="M91" s="42">
        <v>0</v>
      </c>
      <c r="P91" s="63"/>
      <c r="S91" s="63"/>
    </row>
    <row r="92" spans="1:28" ht="20.100000000000001" customHeight="1" x14ac:dyDescent="0.25">
      <c r="A92" s="41" t="s">
        <v>566</v>
      </c>
      <c r="B92" s="42">
        <v>0</v>
      </c>
      <c r="C92" s="42">
        <v>0</v>
      </c>
      <c r="D92" s="42">
        <v>1</v>
      </c>
      <c r="E92" s="42">
        <v>0</v>
      </c>
      <c r="F92" s="42">
        <v>0</v>
      </c>
      <c r="G92" s="42">
        <v>0</v>
      </c>
      <c r="H92" s="42">
        <v>0</v>
      </c>
      <c r="I92" s="42">
        <v>0</v>
      </c>
      <c r="J92" s="42">
        <v>0</v>
      </c>
      <c r="K92" s="42">
        <v>0</v>
      </c>
      <c r="L92" s="42">
        <v>0</v>
      </c>
      <c r="M92" s="42">
        <v>0</v>
      </c>
      <c r="P92" s="63"/>
      <c r="S92" s="63"/>
    </row>
    <row r="93" spans="1:28" ht="20.100000000000001" customHeight="1" x14ac:dyDescent="0.25">
      <c r="A93" s="41" t="s">
        <v>567</v>
      </c>
      <c r="B93" s="42">
        <v>4</v>
      </c>
      <c r="C93" s="42">
        <v>0</v>
      </c>
      <c r="D93" s="42">
        <v>1</v>
      </c>
      <c r="E93" s="42">
        <v>0</v>
      </c>
      <c r="F93" s="42">
        <v>0</v>
      </c>
      <c r="G93" s="42">
        <v>1</v>
      </c>
      <c r="H93" s="42">
        <v>0</v>
      </c>
      <c r="I93" s="42">
        <v>0</v>
      </c>
      <c r="J93" s="42">
        <v>2</v>
      </c>
      <c r="K93" s="42">
        <v>0</v>
      </c>
      <c r="L93" s="42">
        <v>0</v>
      </c>
      <c r="M93" s="42">
        <v>0</v>
      </c>
      <c r="N93" s="42"/>
      <c r="O93" s="42"/>
    </row>
    <row r="94" spans="1:28" ht="20.100000000000001" customHeight="1" x14ac:dyDescent="0.25">
      <c r="A94" s="41" t="s">
        <v>568</v>
      </c>
      <c r="B94" s="42">
        <v>0</v>
      </c>
      <c r="C94" s="42">
        <v>0</v>
      </c>
      <c r="D94" s="42">
        <v>2</v>
      </c>
      <c r="E94" s="42">
        <v>0</v>
      </c>
      <c r="F94" s="42">
        <v>0</v>
      </c>
      <c r="G94" s="42">
        <v>0</v>
      </c>
      <c r="H94" s="42">
        <v>0</v>
      </c>
      <c r="I94" s="42">
        <v>0</v>
      </c>
      <c r="J94" s="42">
        <v>0</v>
      </c>
      <c r="K94" s="42">
        <v>0</v>
      </c>
      <c r="L94" s="42">
        <v>1</v>
      </c>
      <c r="M94" s="42">
        <v>0</v>
      </c>
      <c r="N94" s="42"/>
      <c r="O94" s="42"/>
    </row>
    <row r="95" spans="1:28" ht="20.100000000000001" customHeight="1" x14ac:dyDescent="0.25">
      <c r="A95" s="41" t="s">
        <v>25</v>
      </c>
      <c r="B95" s="42">
        <v>0</v>
      </c>
      <c r="C95" s="42">
        <v>0</v>
      </c>
      <c r="D95" s="42">
        <v>0</v>
      </c>
      <c r="E95" s="42">
        <v>0</v>
      </c>
      <c r="F95" s="42">
        <v>1</v>
      </c>
      <c r="G95" s="42">
        <v>1</v>
      </c>
      <c r="H95" s="42">
        <v>0</v>
      </c>
      <c r="I95" s="42">
        <v>0</v>
      </c>
      <c r="J95" s="42">
        <v>0</v>
      </c>
      <c r="K95" s="42">
        <v>0</v>
      </c>
      <c r="L95" s="42">
        <v>0</v>
      </c>
      <c r="M95" s="42">
        <v>0</v>
      </c>
      <c r="N95" s="42"/>
      <c r="O95" s="42"/>
    </row>
    <row r="96" spans="1:28" ht="20.100000000000001" customHeight="1" x14ac:dyDescent="0.25">
      <c r="A96" s="41" t="s">
        <v>569</v>
      </c>
      <c r="B96" s="42">
        <v>0</v>
      </c>
      <c r="C96" s="42">
        <v>0</v>
      </c>
      <c r="D96" s="42">
        <v>1</v>
      </c>
      <c r="E96" s="42">
        <v>0</v>
      </c>
      <c r="F96" s="42">
        <v>0</v>
      </c>
      <c r="G96" s="42">
        <v>1</v>
      </c>
      <c r="H96" s="42">
        <v>3</v>
      </c>
      <c r="I96" s="42">
        <v>0</v>
      </c>
      <c r="J96" s="42">
        <v>0</v>
      </c>
      <c r="K96" s="42">
        <v>0</v>
      </c>
      <c r="L96" s="42">
        <v>3</v>
      </c>
      <c r="M96" s="42">
        <v>0</v>
      </c>
      <c r="N96" s="42"/>
      <c r="O96" s="42"/>
    </row>
    <row r="97" spans="1:28" ht="20.100000000000001" customHeight="1" x14ac:dyDescent="0.25">
      <c r="A97" s="41" t="s">
        <v>570</v>
      </c>
      <c r="B97" s="42">
        <v>0</v>
      </c>
      <c r="C97" s="42">
        <v>0</v>
      </c>
      <c r="D97" s="42">
        <v>1</v>
      </c>
      <c r="E97" s="42">
        <v>0</v>
      </c>
      <c r="F97" s="42">
        <v>0</v>
      </c>
      <c r="G97" s="42">
        <v>0</v>
      </c>
      <c r="H97" s="42">
        <v>0</v>
      </c>
      <c r="I97" s="42">
        <v>0</v>
      </c>
      <c r="J97" s="42">
        <v>0</v>
      </c>
      <c r="K97" s="42">
        <v>0</v>
      </c>
      <c r="L97" s="42">
        <v>0</v>
      </c>
      <c r="M97" s="42">
        <v>0</v>
      </c>
      <c r="N97" s="42"/>
      <c r="O97" s="42"/>
    </row>
    <row r="98" spans="1:28" ht="20.100000000000001" customHeight="1" x14ac:dyDescent="0.25">
      <c r="A98" s="41" t="s">
        <v>26</v>
      </c>
      <c r="B98" s="42">
        <v>0</v>
      </c>
      <c r="C98" s="42">
        <v>1</v>
      </c>
      <c r="D98" s="42">
        <v>8</v>
      </c>
      <c r="E98" s="42">
        <v>0</v>
      </c>
      <c r="F98" s="42">
        <v>0</v>
      </c>
      <c r="G98" s="42">
        <v>0</v>
      </c>
      <c r="H98" s="42">
        <v>0</v>
      </c>
      <c r="I98" s="42">
        <v>0</v>
      </c>
      <c r="J98" s="42">
        <v>2</v>
      </c>
      <c r="K98" s="42">
        <v>3</v>
      </c>
      <c r="L98" s="42">
        <v>1</v>
      </c>
      <c r="M98" s="42">
        <v>0</v>
      </c>
      <c r="N98" s="42"/>
      <c r="O98" s="42"/>
    </row>
    <row r="99" spans="1:28" ht="20.100000000000001" customHeight="1" x14ac:dyDescent="0.25">
      <c r="A99" s="352" t="s">
        <v>258</v>
      </c>
      <c r="B99" s="40">
        <v>578</v>
      </c>
      <c r="C99" s="40">
        <v>27</v>
      </c>
      <c r="D99" s="40">
        <v>428</v>
      </c>
      <c r="E99" s="40">
        <v>25</v>
      </c>
      <c r="F99" s="40">
        <v>168</v>
      </c>
      <c r="G99" s="40">
        <v>42</v>
      </c>
      <c r="H99" s="40">
        <v>377</v>
      </c>
      <c r="I99" s="40">
        <v>28</v>
      </c>
      <c r="J99" s="40">
        <v>729</v>
      </c>
      <c r="K99" s="40">
        <v>618</v>
      </c>
      <c r="L99" s="40">
        <v>753</v>
      </c>
      <c r="M99" s="40">
        <v>37</v>
      </c>
      <c r="P99" s="63"/>
      <c r="Q99" s="39"/>
      <c r="S99" s="63"/>
      <c r="T99" s="39"/>
      <c r="U99" s="39"/>
      <c r="V99" s="39"/>
      <c r="W99" s="39"/>
      <c r="X99" s="39"/>
      <c r="Y99" s="39"/>
      <c r="Z99" s="39"/>
      <c r="AA99" s="39"/>
      <c r="AB99" s="39"/>
    </row>
    <row r="100" spans="1:28" ht="20.100000000000001" customHeight="1" x14ac:dyDescent="0.25">
      <c r="A100" s="41" t="s">
        <v>27</v>
      </c>
      <c r="B100" s="42">
        <v>16</v>
      </c>
      <c r="C100" s="42">
        <v>1</v>
      </c>
      <c r="D100" s="42">
        <v>26</v>
      </c>
      <c r="E100" s="42">
        <v>4</v>
      </c>
      <c r="F100" s="42">
        <v>4</v>
      </c>
      <c r="G100" s="42">
        <v>2</v>
      </c>
      <c r="H100" s="42">
        <v>16</v>
      </c>
      <c r="I100" s="42">
        <v>1</v>
      </c>
      <c r="J100" s="42">
        <v>19</v>
      </c>
      <c r="K100" s="42">
        <v>12</v>
      </c>
      <c r="L100" s="42">
        <v>36</v>
      </c>
      <c r="M100" s="42">
        <v>10</v>
      </c>
      <c r="P100" s="63"/>
      <c r="S100" s="63"/>
    </row>
    <row r="101" spans="1:28" ht="20.100000000000001" customHeight="1" x14ac:dyDescent="0.25">
      <c r="A101" s="41" t="s">
        <v>28</v>
      </c>
      <c r="B101" s="42">
        <v>553</v>
      </c>
      <c r="C101" s="42">
        <v>20</v>
      </c>
      <c r="D101" s="42">
        <v>389</v>
      </c>
      <c r="E101" s="42">
        <v>18</v>
      </c>
      <c r="F101" s="42">
        <v>160</v>
      </c>
      <c r="G101" s="42">
        <v>34</v>
      </c>
      <c r="H101" s="42">
        <v>342</v>
      </c>
      <c r="I101" s="42">
        <v>23</v>
      </c>
      <c r="J101" s="42">
        <v>696</v>
      </c>
      <c r="K101" s="42">
        <v>599</v>
      </c>
      <c r="L101" s="42">
        <v>689</v>
      </c>
      <c r="M101" s="42">
        <v>22</v>
      </c>
      <c r="P101" s="63"/>
      <c r="S101" s="63"/>
    </row>
    <row r="102" spans="1:28" ht="20.100000000000001" customHeight="1" x14ac:dyDescent="0.25">
      <c r="A102" s="41" t="s">
        <v>29</v>
      </c>
      <c r="B102" s="42">
        <v>9</v>
      </c>
      <c r="C102" s="42">
        <v>6</v>
      </c>
      <c r="D102" s="42">
        <v>13</v>
      </c>
      <c r="E102" s="42">
        <v>3</v>
      </c>
      <c r="F102" s="42">
        <v>4</v>
      </c>
      <c r="G102" s="42">
        <v>6</v>
      </c>
      <c r="H102" s="42">
        <v>19</v>
      </c>
      <c r="I102" s="42">
        <v>4</v>
      </c>
      <c r="J102" s="42">
        <v>14</v>
      </c>
      <c r="K102" s="42">
        <v>7</v>
      </c>
      <c r="L102" s="42">
        <v>28</v>
      </c>
      <c r="M102" s="42">
        <v>5</v>
      </c>
      <c r="P102" s="63"/>
      <c r="S102" s="63"/>
    </row>
    <row r="103" spans="1:28" ht="20.100000000000001" customHeight="1" x14ac:dyDescent="0.25">
      <c r="A103" s="352" t="s">
        <v>259</v>
      </c>
      <c r="B103" s="40">
        <v>6996</v>
      </c>
      <c r="C103" s="40">
        <v>5932</v>
      </c>
      <c r="D103" s="40">
        <v>5974</v>
      </c>
      <c r="E103" s="40">
        <v>6141</v>
      </c>
      <c r="F103" s="40">
        <v>6624</v>
      </c>
      <c r="G103" s="40">
        <v>10362</v>
      </c>
      <c r="H103" s="40">
        <v>7816</v>
      </c>
      <c r="I103" s="40">
        <v>8877</v>
      </c>
      <c r="J103" s="40">
        <v>8050</v>
      </c>
      <c r="K103" s="40">
        <v>6584</v>
      </c>
      <c r="L103" s="40">
        <v>8116</v>
      </c>
      <c r="M103" s="40">
        <v>6760</v>
      </c>
      <c r="P103" s="63"/>
      <c r="Q103" s="39"/>
      <c r="S103" s="63"/>
      <c r="T103" s="39"/>
      <c r="U103" s="39"/>
      <c r="V103" s="39"/>
      <c r="W103" s="39"/>
      <c r="X103" s="39"/>
      <c r="Y103" s="39"/>
      <c r="Z103" s="39"/>
      <c r="AA103" s="39"/>
      <c r="AB103" s="39"/>
    </row>
    <row r="104" spans="1:28" ht="20.100000000000001" customHeight="1" x14ac:dyDescent="0.25">
      <c r="A104" s="41" t="s">
        <v>30</v>
      </c>
      <c r="B104" s="42">
        <v>6909</v>
      </c>
      <c r="C104" s="42">
        <v>5833</v>
      </c>
      <c r="D104" s="42">
        <v>5904</v>
      </c>
      <c r="E104" s="42">
        <v>6076</v>
      </c>
      <c r="F104" s="42">
        <v>6458</v>
      </c>
      <c r="G104" s="42">
        <v>9681</v>
      </c>
      <c r="H104" s="42">
        <v>7735</v>
      </c>
      <c r="I104" s="42">
        <v>8795</v>
      </c>
      <c r="J104" s="42">
        <v>7803</v>
      </c>
      <c r="K104" s="42">
        <v>6501</v>
      </c>
      <c r="L104" s="42">
        <v>7972</v>
      </c>
      <c r="M104" s="42">
        <v>6680</v>
      </c>
      <c r="P104" s="64"/>
      <c r="S104" s="64"/>
    </row>
    <row r="105" spans="1:28" ht="20.100000000000001" customHeight="1" x14ac:dyDescent="0.25">
      <c r="A105" s="41" t="s">
        <v>31</v>
      </c>
      <c r="B105" s="42">
        <v>6</v>
      </c>
      <c r="C105" s="42">
        <v>6</v>
      </c>
      <c r="D105" s="42">
        <v>1</v>
      </c>
      <c r="E105" s="42">
        <v>1</v>
      </c>
      <c r="F105" s="42">
        <v>1</v>
      </c>
      <c r="G105" s="42">
        <v>6</v>
      </c>
      <c r="H105" s="42">
        <v>4</v>
      </c>
      <c r="I105" s="42">
        <v>8</v>
      </c>
      <c r="J105" s="42">
        <v>1</v>
      </c>
      <c r="K105" s="42">
        <v>10</v>
      </c>
      <c r="L105" s="42">
        <v>9</v>
      </c>
      <c r="M105" s="42">
        <v>7</v>
      </c>
      <c r="P105" s="63"/>
      <c r="S105" s="63"/>
    </row>
    <row r="106" spans="1:28" ht="20.100000000000001" customHeight="1" x14ac:dyDescent="0.25">
      <c r="A106" s="41" t="s">
        <v>32</v>
      </c>
      <c r="B106" s="42">
        <v>15</v>
      </c>
      <c r="C106" s="42">
        <v>8</v>
      </c>
      <c r="D106" s="42">
        <v>16</v>
      </c>
      <c r="E106" s="42">
        <v>13</v>
      </c>
      <c r="F106" s="42">
        <v>6</v>
      </c>
      <c r="G106" s="42">
        <v>22</v>
      </c>
      <c r="H106" s="42">
        <v>4</v>
      </c>
      <c r="I106" s="42">
        <v>17</v>
      </c>
      <c r="J106" s="42">
        <v>20</v>
      </c>
      <c r="K106" s="42">
        <v>17</v>
      </c>
      <c r="L106" s="42">
        <v>27</v>
      </c>
      <c r="M106" s="42">
        <v>15</v>
      </c>
      <c r="P106" s="63"/>
      <c r="S106" s="63"/>
    </row>
    <row r="107" spans="1:28" ht="20.100000000000001" customHeight="1" x14ac:dyDescent="0.25">
      <c r="A107" s="41" t="s">
        <v>33</v>
      </c>
      <c r="B107" s="42">
        <v>15</v>
      </c>
      <c r="C107" s="42">
        <v>7</v>
      </c>
      <c r="D107" s="42">
        <v>7</v>
      </c>
      <c r="E107" s="42">
        <v>10</v>
      </c>
      <c r="F107" s="42">
        <v>0</v>
      </c>
      <c r="G107" s="42">
        <v>8</v>
      </c>
      <c r="H107" s="42">
        <v>12</v>
      </c>
      <c r="I107" s="42">
        <v>9</v>
      </c>
      <c r="J107" s="42">
        <v>12</v>
      </c>
      <c r="K107" s="42">
        <v>10</v>
      </c>
      <c r="L107" s="42">
        <v>17</v>
      </c>
      <c r="M107" s="42">
        <v>3</v>
      </c>
      <c r="P107" s="63"/>
      <c r="S107" s="63"/>
    </row>
    <row r="108" spans="1:28" ht="20.100000000000001" customHeight="1" x14ac:dyDescent="0.25">
      <c r="A108" s="41" t="s">
        <v>34</v>
      </c>
      <c r="B108" s="42">
        <v>1</v>
      </c>
      <c r="C108" s="42">
        <v>3</v>
      </c>
      <c r="D108" s="42">
        <v>0</v>
      </c>
      <c r="E108" s="42">
        <v>3</v>
      </c>
      <c r="F108" s="42">
        <v>3</v>
      </c>
      <c r="G108" s="42">
        <v>2</v>
      </c>
      <c r="H108" s="42">
        <v>1</v>
      </c>
      <c r="I108" s="42">
        <v>0</v>
      </c>
      <c r="J108" s="42">
        <v>1</v>
      </c>
      <c r="K108" s="42">
        <v>3</v>
      </c>
      <c r="L108" s="42">
        <v>4</v>
      </c>
      <c r="M108" s="42">
        <v>1</v>
      </c>
      <c r="P108" s="63"/>
      <c r="S108" s="63"/>
    </row>
    <row r="109" spans="1:28" ht="20.100000000000001" customHeight="1" x14ac:dyDescent="0.25">
      <c r="A109" s="41" t="s">
        <v>571</v>
      </c>
      <c r="B109" s="42">
        <v>0</v>
      </c>
      <c r="C109" s="42">
        <v>0</v>
      </c>
      <c r="D109" s="42">
        <v>0</v>
      </c>
      <c r="E109" s="42">
        <v>0</v>
      </c>
      <c r="F109" s="42">
        <v>0</v>
      </c>
      <c r="G109" s="42">
        <v>0</v>
      </c>
      <c r="H109" s="42">
        <v>0</v>
      </c>
      <c r="I109" s="42">
        <v>0</v>
      </c>
      <c r="J109" s="42">
        <v>0</v>
      </c>
      <c r="K109" s="42">
        <v>0</v>
      </c>
      <c r="L109" s="42">
        <v>0</v>
      </c>
      <c r="M109" s="42">
        <v>0</v>
      </c>
      <c r="P109" s="63"/>
      <c r="S109" s="63"/>
    </row>
    <row r="110" spans="1:28" ht="20.100000000000001" customHeight="1" x14ac:dyDescent="0.25">
      <c r="A110" s="41" t="s">
        <v>35</v>
      </c>
      <c r="B110" s="42">
        <v>0</v>
      </c>
      <c r="C110" s="42">
        <v>0</v>
      </c>
      <c r="D110" s="42">
        <v>0</v>
      </c>
      <c r="E110" s="42">
        <v>0</v>
      </c>
      <c r="F110" s="42">
        <v>0</v>
      </c>
      <c r="G110" s="42">
        <v>0</v>
      </c>
      <c r="H110" s="42">
        <v>0</v>
      </c>
      <c r="I110" s="42">
        <v>0</v>
      </c>
      <c r="J110" s="42">
        <v>0</v>
      </c>
      <c r="K110" s="42">
        <v>0</v>
      </c>
      <c r="L110" s="42">
        <v>0</v>
      </c>
      <c r="M110" s="42">
        <v>0</v>
      </c>
      <c r="P110" s="63"/>
      <c r="S110" s="63"/>
    </row>
    <row r="111" spans="1:28" ht="20.100000000000001" customHeight="1" x14ac:dyDescent="0.25">
      <c r="A111" s="41" t="s">
        <v>36</v>
      </c>
      <c r="B111" s="42">
        <v>12</v>
      </c>
      <c r="C111" s="42">
        <v>12</v>
      </c>
      <c r="D111" s="42">
        <v>4</v>
      </c>
      <c r="E111" s="42">
        <v>8</v>
      </c>
      <c r="F111" s="42">
        <v>1</v>
      </c>
      <c r="G111" s="42">
        <v>12</v>
      </c>
      <c r="H111" s="42">
        <v>15</v>
      </c>
      <c r="I111" s="42">
        <v>8</v>
      </c>
      <c r="J111" s="42">
        <v>9</v>
      </c>
      <c r="K111" s="42">
        <v>12</v>
      </c>
      <c r="L111" s="42">
        <v>14</v>
      </c>
      <c r="M111" s="42">
        <v>14</v>
      </c>
      <c r="P111" s="63"/>
      <c r="S111" s="63"/>
    </row>
    <row r="112" spans="1:28" s="39" customFormat="1" ht="20.100000000000001" customHeight="1" x14ac:dyDescent="0.25">
      <c r="A112" s="41" t="s">
        <v>37</v>
      </c>
      <c r="B112" s="42">
        <v>3</v>
      </c>
      <c r="C112" s="42">
        <v>15</v>
      </c>
      <c r="D112" s="42">
        <v>6</v>
      </c>
      <c r="E112" s="42">
        <v>10</v>
      </c>
      <c r="F112" s="42">
        <v>6</v>
      </c>
      <c r="G112" s="42">
        <v>2</v>
      </c>
      <c r="H112" s="42">
        <v>12</v>
      </c>
      <c r="I112" s="42">
        <v>9</v>
      </c>
      <c r="J112" s="42">
        <v>138</v>
      </c>
      <c r="K112" s="42">
        <v>10</v>
      </c>
      <c r="L112" s="42">
        <v>15</v>
      </c>
      <c r="M112" s="42">
        <v>8</v>
      </c>
      <c r="P112" s="61"/>
      <c r="Q112" s="41"/>
      <c r="S112" s="61"/>
      <c r="T112" s="41"/>
      <c r="U112" s="41"/>
      <c r="V112" s="41"/>
      <c r="W112" s="41"/>
      <c r="X112" s="41"/>
      <c r="Y112" s="41"/>
      <c r="Z112" s="41"/>
      <c r="AA112" s="41"/>
      <c r="AB112" s="41"/>
    </row>
    <row r="113" spans="1:28" ht="20.100000000000001" customHeight="1" x14ac:dyDescent="0.25">
      <c r="A113" s="41" t="s">
        <v>38</v>
      </c>
      <c r="B113" s="42">
        <v>0</v>
      </c>
      <c r="C113" s="42">
        <v>0</v>
      </c>
      <c r="D113" s="42">
        <v>0</v>
      </c>
      <c r="E113" s="42">
        <v>0</v>
      </c>
      <c r="F113" s="42">
        <v>0</v>
      </c>
      <c r="G113" s="42">
        <v>0</v>
      </c>
      <c r="H113" s="42">
        <v>1</v>
      </c>
      <c r="I113" s="42">
        <v>0</v>
      </c>
      <c r="J113" s="42">
        <v>0</v>
      </c>
      <c r="K113" s="42">
        <v>0</v>
      </c>
      <c r="L113" s="42">
        <v>0</v>
      </c>
      <c r="M113" s="42">
        <v>0</v>
      </c>
      <c r="P113" s="63"/>
      <c r="S113" s="63"/>
    </row>
    <row r="114" spans="1:28" ht="20.100000000000001" customHeight="1" x14ac:dyDescent="0.25">
      <c r="A114" s="41" t="s">
        <v>39</v>
      </c>
      <c r="B114" s="42">
        <v>29</v>
      </c>
      <c r="C114" s="42">
        <v>45</v>
      </c>
      <c r="D114" s="42">
        <v>13</v>
      </c>
      <c r="E114" s="42">
        <v>14</v>
      </c>
      <c r="F114" s="42">
        <v>146</v>
      </c>
      <c r="G114" s="42">
        <v>623</v>
      </c>
      <c r="H114" s="42">
        <v>23</v>
      </c>
      <c r="I114" s="42">
        <v>28</v>
      </c>
      <c r="J114" s="42">
        <v>55</v>
      </c>
      <c r="K114" s="42">
        <v>15</v>
      </c>
      <c r="L114" s="42">
        <v>52</v>
      </c>
      <c r="M114" s="42">
        <v>26</v>
      </c>
      <c r="P114" s="63"/>
      <c r="S114" s="63"/>
    </row>
    <row r="115" spans="1:28" s="39" customFormat="1" ht="20.100000000000001" customHeight="1" x14ac:dyDescent="0.25">
      <c r="A115" s="41" t="s">
        <v>40</v>
      </c>
      <c r="B115" s="42">
        <v>6</v>
      </c>
      <c r="C115" s="42">
        <v>3</v>
      </c>
      <c r="D115" s="42">
        <v>23</v>
      </c>
      <c r="E115" s="42">
        <v>6</v>
      </c>
      <c r="F115" s="42">
        <v>3</v>
      </c>
      <c r="G115" s="42">
        <v>6</v>
      </c>
      <c r="H115" s="42">
        <v>9</v>
      </c>
      <c r="I115" s="42">
        <v>3</v>
      </c>
      <c r="J115" s="42">
        <v>11</v>
      </c>
      <c r="K115" s="42">
        <v>6</v>
      </c>
      <c r="L115" s="42">
        <v>6</v>
      </c>
      <c r="M115" s="42">
        <v>6</v>
      </c>
      <c r="P115" s="61"/>
      <c r="Q115" s="41"/>
      <c r="S115" s="61"/>
      <c r="T115" s="41"/>
      <c r="U115" s="41"/>
      <c r="V115" s="41"/>
      <c r="W115" s="41"/>
      <c r="X115" s="41"/>
      <c r="Y115" s="41"/>
      <c r="Z115" s="41"/>
      <c r="AA115" s="41"/>
      <c r="AB115" s="41"/>
    </row>
    <row r="116" spans="1:28" ht="20.100000000000001" customHeight="1" x14ac:dyDescent="0.25">
      <c r="A116" s="352" t="s">
        <v>590</v>
      </c>
      <c r="B116" s="40">
        <v>21</v>
      </c>
      <c r="C116" s="40">
        <v>34</v>
      </c>
      <c r="D116" s="40">
        <v>60</v>
      </c>
      <c r="E116" s="40">
        <v>28</v>
      </c>
      <c r="F116" s="40">
        <v>22</v>
      </c>
      <c r="G116" s="40">
        <v>46</v>
      </c>
      <c r="H116" s="40">
        <v>37</v>
      </c>
      <c r="I116" s="40">
        <v>26</v>
      </c>
      <c r="J116" s="40">
        <v>52</v>
      </c>
      <c r="K116" s="40">
        <v>51</v>
      </c>
      <c r="L116" s="40">
        <v>97</v>
      </c>
      <c r="M116" s="40">
        <v>63</v>
      </c>
      <c r="P116" s="63"/>
      <c r="Q116" s="39"/>
      <c r="S116" s="63"/>
      <c r="T116" s="39"/>
      <c r="U116" s="39"/>
      <c r="V116" s="39"/>
      <c r="W116" s="39"/>
      <c r="X116" s="39"/>
      <c r="Y116" s="39"/>
      <c r="Z116" s="39"/>
      <c r="AA116" s="39"/>
      <c r="AB116" s="39"/>
    </row>
    <row r="117" spans="1:28" ht="20.100000000000001" customHeight="1" x14ac:dyDescent="0.25">
      <c r="A117" s="41" t="s">
        <v>265</v>
      </c>
      <c r="B117" s="42">
        <v>0</v>
      </c>
      <c r="C117" s="42">
        <v>0</v>
      </c>
      <c r="D117" s="42">
        <v>0</v>
      </c>
      <c r="E117" s="42">
        <v>0</v>
      </c>
      <c r="F117" s="42">
        <v>0</v>
      </c>
      <c r="G117" s="42">
        <v>0</v>
      </c>
      <c r="H117" s="42">
        <v>0</v>
      </c>
      <c r="I117" s="42">
        <v>0</v>
      </c>
      <c r="J117" s="42">
        <v>0</v>
      </c>
      <c r="K117" s="42">
        <v>0</v>
      </c>
      <c r="L117" s="42">
        <v>0</v>
      </c>
      <c r="M117" s="42">
        <v>0</v>
      </c>
      <c r="P117" s="63"/>
      <c r="S117" s="63"/>
    </row>
    <row r="118" spans="1:28" ht="20.100000000000001" customHeight="1" x14ac:dyDescent="0.25">
      <c r="A118" s="41" t="s">
        <v>572</v>
      </c>
      <c r="B118" s="42">
        <v>0</v>
      </c>
      <c r="C118" s="42">
        <v>1</v>
      </c>
      <c r="D118" s="42">
        <v>1</v>
      </c>
      <c r="E118" s="42">
        <v>0</v>
      </c>
      <c r="F118" s="42">
        <v>0</v>
      </c>
      <c r="G118" s="42">
        <v>0</v>
      </c>
      <c r="H118" s="42">
        <v>0</v>
      </c>
      <c r="I118" s="42">
        <v>0</v>
      </c>
      <c r="J118" s="42">
        <v>0</v>
      </c>
      <c r="K118" s="42">
        <v>0</v>
      </c>
      <c r="L118" s="42">
        <v>0</v>
      </c>
      <c r="M118" s="42">
        <v>0</v>
      </c>
      <c r="P118" s="63"/>
      <c r="S118" s="63"/>
    </row>
    <row r="119" spans="1:28" ht="20.100000000000001" customHeight="1" x14ac:dyDescent="0.25">
      <c r="A119" s="41" t="s">
        <v>41</v>
      </c>
      <c r="B119" s="42">
        <v>1</v>
      </c>
      <c r="C119" s="42">
        <v>2</v>
      </c>
      <c r="D119" s="42">
        <v>3</v>
      </c>
      <c r="E119" s="42">
        <v>1</v>
      </c>
      <c r="F119" s="42">
        <v>3</v>
      </c>
      <c r="G119" s="42">
        <v>2</v>
      </c>
      <c r="H119" s="42">
        <v>3</v>
      </c>
      <c r="I119" s="42">
        <v>3</v>
      </c>
      <c r="J119" s="42">
        <v>12</v>
      </c>
      <c r="K119" s="42">
        <v>15</v>
      </c>
      <c r="L119" s="42">
        <v>4</v>
      </c>
      <c r="M119" s="42">
        <v>5</v>
      </c>
      <c r="P119" s="63"/>
      <c r="S119" s="63"/>
    </row>
    <row r="120" spans="1:28" ht="20.100000000000001" customHeight="1" x14ac:dyDescent="0.25">
      <c r="A120" s="41" t="s">
        <v>573</v>
      </c>
      <c r="B120" s="42">
        <v>0</v>
      </c>
      <c r="C120" s="42">
        <v>3</v>
      </c>
      <c r="D120" s="42">
        <v>0</v>
      </c>
      <c r="E120" s="42">
        <v>0</v>
      </c>
      <c r="F120" s="42">
        <v>0</v>
      </c>
      <c r="G120" s="42">
        <v>1</v>
      </c>
      <c r="H120" s="42">
        <v>0</v>
      </c>
      <c r="I120" s="42">
        <v>0</v>
      </c>
      <c r="J120" s="42">
        <v>0</v>
      </c>
      <c r="K120" s="42">
        <v>0</v>
      </c>
      <c r="L120" s="42">
        <v>0</v>
      </c>
      <c r="M120" s="42">
        <v>0</v>
      </c>
      <c r="P120" s="63"/>
      <c r="S120" s="63"/>
    </row>
    <row r="121" spans="1:28" ht="20.100000000000001" customHeight="1" x14ac:dyDescent="0.25">
      <c r="A121" s="41" t="s">
        <v>269</v>
      </c>
      <c r="B121" s="42">
        <v>0</v>
      </c>
      <c r="C121" s="42">
        <v>0</v>
      </c>
      <c r="D121" s="42">
        <v>0</v>
      </c>
      <c r="E121" s="42">
        <v>0</v>
      </c>
      <c r="F121" s="42">
        <v>0</v>
      </c>
      <c r="G121" s="42">
        <v>0</v>
      </c>
      <c r="H121" s="42">
        <v>0</v>
      </c>
      <c r="I121" s="42">
        <v>0</v>
      </c>
      <c r="J121" s="42">
        <v>1</v>
      </c>
      <c r="K121" s="42">
        <v>1</v>
      </c>
      <c r="L121" s="42">
        <v>1</v>
      </c>
      <c r="M121" s="42">
        <v>1</v>
      </c>
      <c r="P121" s="63"/>
      <c r="S121" s="63"/>
    </row>
    <row r="122" spans="1:28" ht="20.100000000000001" customHeight="1" x14ac:dyDescent="0.25">
      <c r="A122" s="41" t="s">
        <v>277</v>
      </c>
      <c r="B122" s="42">
        <v>0</v>
      </c>
      <c r="C122" s="42">
        <v>0</v>
      </c>
      <c r="D122" s="42">
        <v>4</v>
      </c>
      <c r="E122" s="42">
        <v>1</v>
      </c>
      <c r="F122" s="42">
        <v>0</v>
      </c>
      <c r="G122" s="42">
        <v>1</v>
      </c>
      <c r="H122" s="42">
        <v>0</v>
      </c>
      <c r="I122" s="42">
        <v>0</v>
      </c>
      <c r="J122" s="42">
        <v>2</v>
      </c>
      <c r="K122" s="42">
        <v>3</v>
      </c>
      <c r="L122" s="42">
        <v>0</v>
      </c>
      <c r="M122" s="42">
        <v>1</v>
      </c>
      <c r="P122" s="63"/>
      <c r="S122" s="63"/>
    </row>
    <row r="123" spans="1:28" ht="20.100000000000001" customHeight="1" x14ac:dyDescent="0.25">
      <c r="A123" s="41" t="s">
        <v>42</v>
      </c>
      <c r="B123" s="42">
        <v>3</v>
      </c>
      <c r="C123" s="42">
        <v>1</v>
      </c>
      <c r="D123" s="42">
        <v>0</v>
      </c>
      <c r="E123" s="42">
        <v>2</v>
      </c>
      <c r="F123" s="42">
        <v>4</v>
      </c>
      <c r="G123" s="42">
        <v>1</v>
      </c>
      <c r="H123" s="42">
        <v>3</v>
      </c>
      <c r="I123" s="42">
        <v>0</v>
      </c>
      <c r="J123" s="42">
        <v>6</v>
      </c>
      <c r="K123" s="42">
        <v>8</v>
      </c>
      <c r="L123" s="42">
        <v>0</v>
      </c>
      <c r="M123" s="42">
        <v>3</v>
      </c>
      <c r="N123" s="42"/>
      <c r="O123" s="42"/>
    </row>
    <row r="124" spans="1:28" ht="20.100000000000001" customHeight="1" x14ac:dyDescent="0.25">
      <c r="A124" s="41" t="s">
        <v>271</v>
      </c>
      <c r="B124" s="42">
        <v>3</v>
      </c>
      <c r="C124" s="42">
        <v>1</v>
      </c>
      <c r="D124" s="42">
        <v>0</v>
      </c>
      <c r="E124" s="42">
        <v>0</v>
      </c>
      <c r="F124" s="42">
        <v>0</v>
      </c>
      <c r="G124" s="42">
        <v>0</v>
      </c>
      <c r="H124" s="42">
        <v>1</v>
      </c>
      <c r="I124" s="42">
        <v>0</v>
      </c>
      <c r="J124" s="42">
        <v>1</v>
      </c>
      <c r="K124" s="42">
        <v>0</v>
      </c>
      <c r="L124" s="42">
        <v>0</v>
      </c>
      <c r="M124" s="42">
        <v>0</v>
      </c>
      <c r="N124" s="42"/>
      <c r="O124" s="42"/>
    </row>
    <row r="125" spans="1:28" ht="20.100000000000001" customHeight="1" x14ac:dyDescent="0.25">
      <c r="A125" s="41" t="s">
        <v>574</v>
      </c>
      <c r="B125" s="42">
        <v>0</v>
      </c>
      <c r="C125" s="42">
        <v>0</v>
      </c>
      <c r="D125" s="42">
        <v>0</v>
      </c>
      <c r="E125" s="42">
        <v>1</v>
      </c>
      <c r="F125" s="42">
        <v>0</v>
      </c>
      <c r="G125" s="42">
        <v>0</v>
      </c>
      <c r="H125" s="42">
        <v>0</v>
      </c>
      <c r="I125" s="42">
        <v>2</v>
      </c>
      <c r="J125" s="42">
        <v>1</v>
      </c>
      <c r="K125" s="42">
        <v>0</v>
      </c>
      <c r="L125" s="42">
        <v>1</v>
      </c>
      <c r="M125" s="42">
        <v>0</v>
      </c>
      <c r="N125" s="42"/>
      <c r="O125" s="42"/>
    </row>
    <row r="126" spans="1:28" ht="20.100000000000001" customHeight="1" x14ac:dyDescent="0.25">
      <c r="A126" s="41" t="s">
        <v>43</v>
      </c>
      <c r="B126" s="42">
        <v>6</v>
      </c>
      <c r="C126" s="42">
        <v>14</v>
      </c>
      <c r="D126" s="42">
        <v>15</v>
      </c>
      <c r="E126" s="42">
        <v>8</v>
      </c>
      <c r="F126" s="42">
        <v>7</v>
      </c>
      <c r="G126" s="42">
        <v>33</v>
      </c>
      <c r="H126" s="42">
        <v>10</v>
      </c>
      <c r="I126" s="42">
        <v>3</v>
      </c>
      <c r="J126" s="42">
        <v>7</v>
      </c>
      <c r="K126" s="42">
        <v>7</v>
      </c>
      <c r="L126" s="42">
        <v>46</v>
      </c>
      <c r="M126" s="42">
        <v>42</v>
      </c>
      <c r="N126" s="42"/>
      <c r="O126" s="42"/>
    </row>
    <row r="127" spans="1:28" ht="20.100000000000001" customHeight="1" x14ac:dyDescent="0.25">
      <c r="A127" s="41" t="s">
        <v>44</v>
      </c>
      <c r="B127" s="42">
        <v>3</v>
      </c>
      <c r="C127" s="42">
        <v>8</v>
      </c>
      <c r="D127" s="42">
        <v>15</v>
      </c>
      <c r="E127" s="42">
        <v>4</v>
      </c>
      <c r="F127" s="42">
        <v>3</v>
      </c>
      <c r="G127" s="42">
        <v>1</v>
      </c>
      <c r="H127" s="42">
        <v>13</v>
      </c>
      <c r="I127" s="42">
        <v>3</v>
      </c>
      <c r="J127" s="42">
        <v>8</v>
      </c>
      <c r="K127" s="42">
        <v>9</v>
      </c>
      <c r="L127" s="42">
        <v>25</v>
      </c>
      <c r="M127" s="42">
        <v>3</v>
      </c>
      <c r="N127" s="42"/>
      <c r="O127" s="42"/>
    </row>
    <row r="128" spans="1:28" ht="20.100000000000001" customHeight="1" x14ac:dyDescent="0.25">
      <c r="A128" s="41" t="s">
        <v>575</v>
      </c>
      <c r="B128" s="42">
        <v>0</v>
      </c>
      <c r="C128" s="42">
        <v>1</v>
      </c>
      <c r="D128" s="42">
        <v>0</v>
      </c>
      <c r="E128" s="42">
        <v>0</v>
      </c>
      <c r="F128" s="42">
        <v>0</v>
      </c>
      <c r="G128" s="42">
        <v>0</v>
      </c>
      <c r="H128" s="42">
        <v>0</v>
      </c>
      <c r="I128" s="42">
        <v>0</v>
      </c>
      <c r="J128" s="42">
        <v>0</v>
      </c>
      <c r="K128" s="42">
        <v>0</v>
      </c>
      <c r="L128" s="42">
        <v>0</v>
      </c>
      <c r="M128" s="42">
        <v>0</v>
      </c>
      <c r="N128" s="42"/>
      <c r="O128" s="42"/>
    </row>
    <row r="129" spans="1:16" ht="20.100000000000001" customHeight="1" x14ac:dyDescent="0.25">
      <c r="A129" s="41" t="s">
        <v>263</v>
      </c>
      <c r="B129" s="42">
        <v>1</v>
      </c>
      <c r="C129" s="42">
        <v>0</v>
      </c>
      <c r="D129" s="42">
        <v>0</v>
      </c>
      <c r="E129" s="42">
        <v>0</v>
      </c>
      <c r="F129" s="42">
        <v>0</v>
      </c>
      <c r="G129" s="42">
        <v>0</v>
      </c>
      <c r="H129" s="42">
        <v>3</v>
      </c>
      <c r="I129" s="42">
        <v>0</v>
      </c>
      <c r="J129" s="42">
        <v>0</v>
      </c>
      <c r="K129" s="42">
        <v>1</v>
      </c>
      <c r="L129" s="42">
        <v>2</v>
      </c>
      <c r="M129" s="42">
        <v>1</v>
      </c>
      <c r="N129" s="42"/>
      <c r="O129" s="42"/>
    </row>
    <row r="130" spans="1:16" ht="20.100000000000001" customHeight="1" x14ac:dyDescent="0.25">
      <c r="A130" s="41" t="s">
        <v>576</v>
      </c>
      <c r="B130" s="42">
        <v>0</v>
      </c>
      <c r="C130" s="42">
        <v>0</v>
      </c>
      <c r="D130" s="42">
        <v>0</v>
      </c>
      <c r="E130" s="42">
        <v>0</v>
      </c>
      <c r="F130" s="42">
        <v>0</v>
      </c>
      <c r="G130" s="42">
        <v>0</v>
      </c>
      <c r="H130" s="42">
        <v>0</v>
      </c>
      <c r="I130" s="42">
        <v>0</v>
      </c>
      <c r="J130" s="42">
        <v>0</v>
      </c>
      <c r="K130" s="42">
        <v>0</v>
      </c>
      <c r="L130" s="42">
        <v>0</v>
      </c>
      <c r="M130" s="42">
        <v>0</v>
      </c>
      <c r="N130" s="42"/>
      <c r="O130" s="42"/>
    </row>
    <row r="131" spans="1:16" ht="20.100000000000001" customHeight="1" x14ac:dyDescent="0.25">
      <c r="A131" s="41" t="s">
        <v>577</v>
      </c>
      <c r="B131" s="42">
        <v>1</v>
      </c>
      <c r="C131" s="42">
        <v>1</v>
      </c>
      <c r="D131" s="42">
        <v>3</v>
      </c>
      <c r="E131" s="42">
        <v>7</v>
      </c>
      <c r="F131" s="42">
        <v>1</v>
      </c>
      <c r="G131" s="42">
        <v>4</v>
      </c>
      <c r="H131" s="42">
        <v>1</v>
      </c>
      <c r="I131" s="42">
        <v>7</v>
      </c>
      <c r="J131" s="42">
        <v>6</v>
      </c>
      <c r="K131" s="42">
        <v>4</v>
      </c>
      <c r="L131" s="42">
        <v>10</v>
      </c>
      <c r="M131" s="42">
        <v>3</v>
      </c>
      <c r="N131" s="42"/>
      <c r="O131" s="42"/>
    </row>
    <row r="132" spans="1:16" ht="20.100000000000001" customHeight="1" x14ac:dyDescent="0.25">
      <c r="A132" s="41" t="s">
        <v>578</v>
      </c>
      <c r="B132" s="42">
        <v>0</v>
      </c>
      <c r="C132" s="42">
        <v>1</v>
      </c>
      <c r="D132" s="42">
        <v>1</v>
      </c>
      <c r="E132" s="42">
        <v>0</v>
      </c>
      <c r="F132" s="42">
        <v>0</v>
      </c>
      <c r="G132" s="42">
        <v>1</v>
      </c>
      <c r="H132" s="42">
        <v>0</v>
      </c>
      <c r="I132" s="42">
        <v>0</v>
      </c>
      <c r="J132" s="42">
        <v>0</v>
      </c>
      <c r="K132" s="42">
        <v>0</v>
      </c>
      <c r="L132" s="42">
        <v>0</v>
      </c>
      <c r="M132" s="42">
        <v>0</v>
      </c>
      <c r="N132" s="42"/>
      <c r="O132" s="42"/>
    </row>
    <row r="133" spans="1:16" ht="20.100000000000001" customHeight="1" x14ac:dyDescent="0.25">
      <c r="A133" s="41" t="s">
        <v>264</v>
      </c>
      <c r="B133" s="42">
        <v>0</v>
      </c>
      <c r="C133" s="42">
        <v>0</v>
      </c>
      <c r="D133" s="42">
        <v>0</v>
      </c>
      <c r="E133" s="42">
        <v>1</v>
      </c>
      <c r="F133" s="42">
        <v>0</v>
      </c>
      <c r="G133" s="42">
        <v>1</v>
      </c>
      <c r="H133" s="42">
        <v>2</v>
      </c>
      <c r="I133" s="42">
        <v>0</v>
      </c>
      <c r="J133" s="42">
        <v>1</v>
      </c>
      <c r="K133" s="42">
        <v>1</v>
      </c>
      <c r="L133" s="42">
        <v>1</v>
      </c>
      <c r="M133" s="42">
        <v>2</v>
      </c>
      <c r="N133" s="42"/>
      <c r="O133" s="42"/>
    </row>
    <row r="134" spans="1:16" ht="20.100000000000001" customHeight="1" x14ac:dyDescent="0.25">
      <c r="A134" s="41" t="s">
        <v>268</v>
      </c>
      <c r="B134" s="42">
        <v>0</v>
      </c>
      <c r="C134" s="42">
        <v>0</v>
      </c>
      <c r="D134" s="42">
        <v>2</v>
      </c>
      <c r="E134" s="42">
        <v>0</v>
      </c>
      <c r="F134" s="42">
        <v>0</v>
      </c>
      <c r="G134" s="42">
        <v>0</v>
      </c>
      <c r="H134" s="42">
        <v>1</v>
      </c>
      <c r="I134" s="42">
        <v>0</v>
      </c>
      <c r="J134" s="42">
        <v>2</v>
      </c>
      <c r="K134" s="42">
        <v>0</v>
      </c>
      <c r="L134" s="42">
        <v>0</v>
      </c>
      <c r="M134" s="42">
        <v>1</v>
      </c>
      <c r="N134" s="42"/>
      <c r="O134" s="42"/>
    </row>
    <row r="135" spans="1:16" ht="20.100000000000001" customHeight="1" thickBot="1" x14ac:dyDescent="0.3">
      <c r="A135" s="41" t="s">
        <v>45</v>
      </c>
      <c r="B135" s="42">
        <v>3</v>
      </c>
      <c r="C135" s="42">
        <v>1</v>
      </c>
      <c r="D135" s="42">
        <v>16</v>
      </c>
      <c r="E135" s="42">
        <v>3</v>
      </c>
      <c r="F135" s="42">
        <v>4</v>
      </c>
      <c r="G135" s="42">
        <v>1</v>
      </c>
      <c r="H135" s="42">
        <v>0</v>
      </c>
      <c r="I135" s="42">
        <v>8</v>
      </c>
      <c r="J135" s="42">
        <v>5</v>
      </c>
      <c r="K135" s="42">
        <v>2</v>
      </c>
      <c r="L135" s="42">
        <v>7</v>
      </c>
      <c r="M135" s="42">
        <v>1</v>
      </c>
      <c r="N135" s="42"/>
      <c r="O135" s="42"/>
    </row>
    <row r="136" spans="1:16" s="48" customFormat="1" ht="15.95" customHeight="1" x14ac:dyDescent="0.25">
      <c r="A136" s="331" t="s">
        <v>588</v>
      </c>
      <c r="B136" s="331"/>
      <c r="C136" s="331"/>
      <c r="D136" s="332"/>
      <c r="E136" s="332"/>
      <c r="F136" s="332"/>
      <c r="G136" s="332"/>
      <c r="H136" s="332"/>
      <c r="I136" s="332"/>
      <c r="J136" s="332"/>
      <c r="K136" s="332"/>
      <c r="L136" s="332"/>
      <c r="M136" s="333" t="s">
        <v>585</v>
      </c>
    </row>
    <row r="137" spans="1:16" s="27" customFormat="1" ht="24.95" customHeight="1" x14ac:dyDescent="0.25">
      <c r="A137" s="347" t="s">
        <v>105</v>
      </c>
      <c r="B137" s="347"/>
      <c r="C137" s="347"/>
      <c r="D137" s="347"/>
      <c r="E137" s="347"/>
      <c r="F137" s="347"/>
      <c r="G137" s="347"/>
    </row>
    <row r="138" spans="1:16" s="55" customFormat="1" ht="24.95" customHeight="1" thickBot="1" x14ac:dyDescent="0.25">
      <c r="A138" s="28" t="s">
        <v>487</v>
      </c>
      <c r="B138" s="53"/>
      <c r="C138" s="53"/>
      <c r="D138" s="53"/>
      <c r="E138" s="53"/>
      <c r="F138" s="53"/>
      <c r="G138" s="53"/>
      <c r="H138" s="53"/>
      <c r="I138" s="53"/>
      <c r="J138" s="53"/>
      <c r="K138" s="53"/>
      <c r="L138" s="53"/>
      <c r="M138" s="53"/>
      <c r="N138" s="53"/>
      <c r="O138" s="336" t="s">
        <v>587</v>
      </c>
      <c r="P138" s="54"/>
    </row>
    <row r="139" spans="1:16" s="39" customFormat="1" ht="20.100000000000001" customHeight="1" x14ac:dyDescent="0.25">
      <c r="A139" s="1023" t="s">
        <v>8</v>
      </c>
      <c r="B139" s="1019" t="s">
        <v>9</v>
      </c>
      <c r="C139" s="1020"/>
      <c r="D139" s="1020"/>
      <c r="E139" s="1020"/>
      <c r="F139" s="1020"/>
      <c r="G139" s="1020"/>
      <c r="H139" s="1020"/>
      <c r="I139" s="1020"/>
      <c r="J139" s="1020"/>
      <c r="K139" s="1020"/>
      <c r="L139" s="1020"/>
      <c r="M139" s="1020"/>
      <c r="N139" s="1020"/>
      <c r="O139" s="1020"/>
      <c r="P139" s="56"/>
    </row>
    <row r="140" spans="1:16" ht="20.100000000000001" customHeight="1" x14ac:dyDescent="0.25">
      <c r="A140" s="1024"/>
      <c r="B140" s="1021" t="s">
        <v>10</v>
      </c>
      <c r="C140" s="1021"/>
      <c r="D140" s="32" t="s">
        <v>69</v>
      </c>
      <c r="E140" s="32"/>
      <c r="F140" s="32" t="s">
        <v>70</v>
      </c>
      <c r="G140" s="32"/>
      <c r="H140" s="32" t="s">
        <v>71</v>
      </c>
      <c r="I140" s="32"/>
      <c r="J140" s="32" t="s">
        <v>72</v>
      </c>
      <c r="K140" s="32"/>
      <c r="L140" s="32" t="s">
        <v>73</v>
      </c>
      <c r="M140" s="32"/>
      <c r="N140" s="32" t="s">
        <v>74</v>
      </c>
      <c r="O140" s="57"/>
      <c r="P140" s="58"/>
    </row>
    <row r="141" spans="1:16" ht="20.100000000000001" customHeight="1" x14ac:dyDescent="0.25">
      <c r="A141" s="1025"/>
      <c r="B141" s="59">
        <v>2015</v>
      </c>
      <c r="C141" s="59">
        <v>2016</v>
      </c>
      <c r="D141" s="59">
        <v>2015</v>
      </c>
      <c r="E141" s="59">
        <v>2016</v>
      </c>
      <c r="F141" s="334">
        <v>2015</v>
      </c>
      <c r="G141" s="334">
        <v>2016</v>
      </c>
      <c r="H141" s="334">
        <v>2015</v>
      </c>
      <c r="I141" s="334">
        <v>2016</v>
      </c>
      <c r="J141" s="334">
        <v>2015</v>
      </c>
      <c r="K141" s="334">
        <v>2016</v>
      </c>
      <c r="L141" s="334">
        <v>2015</v>
      </c>
      <c r="M141" s="334">
        <v>2016</v>
      </c>
      <c r="N141" s="334">
        <v>2015</v>
      </c>
      <c r="O141" s="335">
        <v>2016</v>
      </c>
      <c r="P141" s="58"/>
    </row>
    <row r="142" spans="1:16" ht="20.100000000000001" customHeight="1" x14ac:dyDescent="0.25">
      <c r="A142" s="352" t="s">
        <v>256</v>
      </c>
      <c r="B142" s="40">
        <v>64282</v>
      </c>
      <c r="C142" s="40">
        <v>46083</v>
      </c>
      <c r="D142" s="40">
        <v>6303</v>
      </c>
      <c r="E142" s="40">
        <v>7414</v>
      </c>
      <c r="F142" s="40">
        <v>6569</v>
      </c>
      <c r="G142" s="40">
        <v>4596</v>
      </c>
      <c r="H142" s="40">
        <v>7336</v>
      </c>
      <c r="I142" s="40">
        <v>4220</v>
      </c>
      <c r="J142" s="40">
        <v>3088</v>
      </c>
      <c r="K142" s="40">
        <v>1958</v>
      </c>
      <c r="L142" s="40">
        <v>1948</v>
      </c>
      <c r="M142" s="40">
        <v>1219</v>
      </c>
      <c r="N142" s="40">
        <v>2925</v>
      </c>
      <c r="O142" s="40">
        <v>1778</v>
      </c>
    </row>
    <row r="143" spans="1:16" ht="20.100000000000001" customHeight="1" x14ac:dyDescent="0.25">
      <c r="A143" s="41" t="s">
        <v>46</v>
      </c>
      <c r="B143" s="42">
        <v>9915</v>
      </c>
      <c r="C143" s="42">
        <v>6457</v>
      </c>
      <c r="D143" s="42">
        <v>708</v>
      </c>
      <c r="E143" s="42">
        <v>735</v>
      </c>
      <c r="F143" s="42">
        <v>959</v>
      </c>
      <c r="G143" s="42">
        <v>647</v>
      </c>
      <c r="H143" s="42">
        <v>1051</v>
      </c>
      <c r="I143" s="42">
        <v>522</v>
      </c>
      <c r="J143" s="42">
        <v>444</v>
      </c>
      <c r="K143" s="42">
        <v>238</v>
      </c>
      <c r="L143" s="42">
        <v>329</v>
      </c>
      <c r="M143" s="42">
        <v>256</v>
      </c>
      <c r="N143" s="42">
        <v>386</v>
      </c>
      <c r="O143" s="42">
        <v>229</v>
      </c>
    </row>
    <row r="144" spans="1:16" ht="20.100000000000001" customHeight="1" x14ac:dyDescent="0.25">
      <c r="A144" s="41" t="s">
        <v>47</v>
      </c>
      <c r="B144" s="42">
        <v>822</v>
      </c>
      <c r="C144" s="42">
        <v>535</v>
      </c>
      <c r="D144" s="42">
        <v>57</v>
      </c>
      <c r="E144" s="42">
        <v>52</v>
      </c>
      <c r="F144" s="42">
        <v>85</v>
      </c>
      <c r="G144" s="42">
        <v>63</v>
      </c>
      <c r="H144" s="42">
        <v>51</v>
      </c>
      <c r="I144" s="42">
        <v>28</v>
      </c>
      <c r="J144" s="42">
        <v>26</v>
      </c>
      <c r="K144" s="42">
        <v>14</v>
      </c>
      <c r="L144" s="42">
        <v>6</v>
      </c>
      <c r="M144" s="42">
        <v>19</v>
      </c>
      <c r="N144" s="42">
        <v>35</v>
      </c>
      <c r="O144" s="42">
        <v>12</v>
      </c>
    </row>
    <row r="145" spans="1:15" ht="20.100000000000001" customHeight="1" x14ac:dyDescent="0.25">
      <c r="A145" s="41" t="s">
        <v>48</v>
      </c>
      <c r="B145" s="42">
        <v>1635</v>
      </c>
      <c r="C145" s="42">
        <v>905</v>
      </c>
      <c r="D145" s="42">
        <v>98</v>
      </c>
      <c r="E145" s="42">
        <v>111</v>
      </c>
      <c r="F145" s="42">
        <v>109</v>
      </c>
      <c r="G145" s="42">
        <v>86</v>
      </c>
      <c r="H145" s="42">
        <v>93</v>
      </c>
      <c r="I145" s="42">
        <v>62</v>
      </c>
      <c r="J145" s="42">
        <v>94</v>
      </c>
      <c r="K145" s="42">
        <v>41</v>
      </c>
      <c r="L145" s="42">
        <v>46</v>
      </c>
      <c r="M145" s="42">
        <v>21</v>
      </c>
      <c r="N145" s="42">
        <v>100</v>
      </c>
      <c r="O145" s="42">
        <v>46</v>
      </c>
    </row>
    <row r="146" spans="1:15" ht="20.100000000000001" customHeight="1" x14ac:dyDescent="0.25">
      <c r="A146" s="41" t="s">
        <v>579</v>
      </c>
      <c r="B146" s="42">
        <v>54</v>
      </c>
      <c r="C146" s="42">
        <v>43</v>
      </c>
      <c r="D146" s="42">
        <v>2</v>
      </c>
      <c r="E146" s="42">
        <v>3</v>
      </c>
      <c r="F146" s="42">
        <v>8</v>
      </c>
      <c r="G146" s="42">
        <v>1</v>
      </c>
      <c r="H146" s="42">
        <v>8</v>
      </c>
      <c r="I146" s="42">
        <v>3</v>
      </c>
      <c r="J146" s="42">
        <v>3</v>
      </c>
      <c r="K146" s="42">
        <v>2</v>
      </c>
      <c r="L146" s="42">
        <v>2</v>
      </c>
      <c r="M146" s="42">
        <v>0</v>
      </c>
      <c r="N146" s="42">
        <v>0</v>
      </c>
      <c r="O146" s="42">
        <v>1</v>
      </c>
    </row>
    <row r="147" spans="1:15" ht="20.100000000000001" customHeight="1" x14ac:dyDescent="0.25">
      <c r="A147" s="41" t="s">
        <v>270</v>
      </c>
      <c r="B147" s="42">
        <v>62</v>
      </c>
      <c r="C147" s="42">
        <v>29</v>
      </c>
      <c r="D147" s="42">
        <v>5</v>
      </c>
      <c r="E147" s="42">
        <v>4</v>
      </c>
      <c r="F147" s="42">
        <v>3</v>
      </c>
      <c r="G147" s="42">
        <v>3</v>
      </c>
      <c r="H147" s="42">
        <v>6</v>
      </c>
      <c r="I147" s="42">
        <v>2</v>
      </c>
      <c r="J147" s="42">
        <v>2</v>
      </c>
      <c r="K147" s="42">
        <v>2</v>
      </c>
      <c r="L147" s="42">
        <v>8</v>
      </c>
      <c r="M147" s="42">
        <v>0</v>
      </c>
      <c r="N147" s="42">
        <v>5</v>
      </c>
      <c r="O147" s="42">
        <v>1</v>
      </c>
    </row>
    <row r="148" spans="1:15" ht="20.100000000000001" customHeight="1" x14ac:dyDescent="0.25">
      <c r="A148" s="41" t="s">
        <v>49</v>
      </c>
      <c r="B148" s="42">
        <v>419</v>
      </c>
      <c r="C148" s="42">
        <v>380</v>
      </c>
      <c r="D148" s="42">
        <v>39</v>
      </c>
      <c r="E148" s="42">
        <v>59</v>
      </c>
      <c r="F148" s="42">
        <v>67</v>
      </c>
      <c r="G148" s="42">
        <v>45</v>
      </c>
      <c r="H148" s="42">
        <v>26</v>
      </c>
      <c r="I148" s="42">
        <v>17</v>
      </c>
      <c r="J148" s="42">
        <v>16</v>
      </c>
      <c r="K148" s="42">
        <v>19</v>
      </c>
      <c r="L148" s="42">
        <v>4</v>
      </c>
      <c r="M148" s="42">
        <v>10</v>
      </c>
      <c r="N148" s="42">
        <v>22</v>
      </c>
      <c r="O148" s="42">
        <v>24</v>
      </c>
    </row>
    <row r="149" spans="1:15" ht="20.100000000000001" customHeight="1" x14ac:dyDescent="0.25">
      <c r="A149" s="41" t="s">
        <v>580</v>
      </c>
      <c r="B149" s="42">
        <v>51</v>
      </c>
      <c r="C149" s="42">
        <v>42</v>
      </c>
      <c r="D149" s="42">
        <v>5</v>
      </c>
      <c r="E149" s="42">
        <v>1</v>
      </c>
      <c r="F149" s="42">
        <v>9</v>
      </c>
      <c r="G149" s="42">
        <v>0</v>
      </c>
      <c r="H149" s="42">
        <v>21</v>
      </c>
      <c r="I149" s="42">
        <v>1</v>
      </c>
      <c r="J149" s="42">
        <v>2</v>
      </c>
      <c r="K149" s="42">
        <v>2</v>
      </c>
      <c r="L149" s="42">
        <v>3</v>
      </c>
      <c r="M149" s="42">
        <v>0</v>
      </c>
      <c r="N149" s="42">
        <v>3</v>
      </c>
      <c r="O149" s="42">
        <v>4</v>
      </c>
    </row>
    <row r="150" spans="1:15" ht="20.100000000000001" customHeight="1" x14ac:dyDescent="0.25">
      <c r="A150" s="41" t="s">
        <v>276</v>
      </c>
      <c r="B150" s="42">
        <v>140</v>
      </c>
      <c r="C150" s="42">
        <v>86</v>
      </c>
      <c r="D150" s="42">
        <v>23</v>
      </c>
      <c r="E150" s="42">
        <v>18</v>
      </c>
      <c r="F150" s="42">
        <v>52</v>
      </c>
      <c r="G150" s="42">
        <v>22</v>
      </c>
      <c r="H150" s="42">
        <v>3</v>
      </c>
      <c r="I150" s="42">
        <v>3</v>
      </c>
      <c r="J150" s="42">
        <v>14</v>
      </c>
      <c r="K150" s="42">
        <v>4</v>
      </c>
      <c r="L150" s="42">
        <v>2</v>
      </c>
      <c r="M150" s="42">
        <v>2</v>
      </c>
      <c r="N150" s="42">
        <v>0</v>
      </c>
      <c r="O150" s="42">
        <v>2</v>
      </c>
    </row>
    <row r="151" spans="1:15" ht="20.100000000000001" customHeight="1" x14ac:dyDescent="0.25">
      <c r="A151" s="41" t="s">
        <v>50</v>
      </c>
      <c r="B151" s="42">
        <v>6628</v>
      </c>
      <c r="C151" s="42">
        <v>4031</v>
      </c>
      <c r="D151" s="42">
        <v>551</v>
      </c>
      <c r="E151" s="42">
        <v>460</v>
      </c>
      <c r="F151" s="42">
        <v>572</v>
      </c>
      <c r="G151" s="42">
        <v>327</v>
      </c>
      <c r="H151" s="42">
        <v>753</v>
      </c>
      <c r="I151" s="42">
        <v>435</v>
      </c>
      <c r="J151" s="42">
        <v>369</v>
      </c>
      <c r="K151" s="42">
        <v>153</v>
      </c>
      <c r="L151" s="42">
        <v>256</v>
      </c>
      <c r="M151" s="42">
        <v>140</v>
      </c>
      <c r="N151" s="42">
        <v>459</v>
      </c>
      <c r="O151" s="42">
        <v>234</v>
      </c>
    </row>
    <row r="152" spans="1:15" ht="20.100000000000001" customHeight="1" x14ac:dyDescent="0.25">
      <c r="A152" s="41" t="s">
        <v>272</v>
      </c>
      <c r="B152" s="42">
        <v>46</v>
      </c>
      <c r="C152" s="42">
        <v>16</v>
      </c>
      <c r="D152" s="42">
        <v>2</v>
      </c>
      <c r="E152" s="42">
        <v>6</v>
      </c>
      <c r="F152" s="42">
        <v>2</v>
      </c>
      <c r="G152" s="42">
        <v>1</v>
      </c>
      <c r="H152" s="42">
        <v>3</v>
      </c>
      <c r="I152" s="42">
        <v>0</v>
      </c>
      <c r="J152" s="42">
        <v>0</v>
      </c>
      <c r="K152" s="42">
        <v>0</v>
      </c>
      <c r="L152" s="42">
        <v>0</v>
      </c>
      <c r="M152" s="42">
        <v>0</v>
      </c>
      <c r="N152" s="42">
        <v>2</v>
      </c>
      <c r="O152" s="42">
        <v>3</v>
      </c>
    </row>
    <row r="153" spans="1:15" ht="20.100000000000001" customHeight="1" x14ac:dyDescent="0.25">
      <c r="A153" s="41" t="s">
        <v>51</v>
      </c>
      <c r="B153" s="42">
        <v>178</v>
      </c>
      <c r="C153" s="42">
        <v>69</v>
      </c>
      <c r="D153" s="42">
        <v>5</v>
      </c>
      <c r="E153" s="42">
        <v>8</v>
      </c>
      <c r="F153" s="42">
        <v>12</v>
      </c>
      <c r="G153" s="42">
        <v>9</v>
      </c>
      <c r="H153" s="42">
        <v>4</v>
      </c>
      <c r="I153" s="42">
        <v>4</v>
      </c>
      <c r="J153" s="42">
        <v>10</v>
      </c>
      <c r="K153" s="42">
        <v>1</v>
      </c>
      <c r="L153" s="42">
        <v>10</v>
      </c>
      <c r="M153" s="42">
        <v>0</v>
      </c>
      <c r="N153" s="42">
        <v>19</v>
      </c>
      <c r="O153" s="42">
        <v>1</v>
      </c>
    </row>
    <row r="154" spans="1:15" ht="20.100000000000001" customHeight="1" x14ac:dyDescent="0.25">
      <c r="A154" s="41" t="s">
        <v>52</v>
      </c>
      <c r="B154" s="42">
        <v>9439</v>
      </c>
      <c r="C154" s="42">
        <v>5603</v>
      </c>
      <c r="D154" s="42">
        <v>1043</v>
      </c>
      <c r="E154" s="42">
        <v>734</v>
      </c>
      <c r="F154" s="42">
        <v>1373</v>
      </c>
      <c r="G154" s="42">
        <v>873</v>
      </c>
      <c r="H154" s="42">
        <v>1084</v>
      </c>
      <c r="I154" s="42">
        <v>285</v>
      </c>
      <c r="J154" s="42">
        <v>489</v>
      </c>
      <c r="K154" s="42">
        <v>215</v>
      </c>
      <c r="L154" s="42">
        <v>308</v>
      </c>
      <c r="M154" s="42">
        <v>125</v>
      </c>
      <c r="N154" s="42">
        <v>363</v>
      </c>
      <c r="O154" s="42">
        <v>141</v>
      </c>
    </row>
    <row r="155" spans="1:15" ht="20.100000000000001" customHeight="1" x14ac:dyDescent="0.25">
      <c r="A155" s="41" t="s">
        <v>53</v>
      </c>
      <c r="B155" s="42">
        <v>97</v>
      </c>
      <c r="C155" s="42">
        <v>69</v>
      </c>
      <c r="D155" s="42">
        <v>15</v>
      </c>
      <c r="E155" s="42">
        <v>15</v>
      </c>
      <c r="F155" s="42">
        <v>10</v>
      </c>
      <c r="G155" s="42">
        <v>10</v>
      </c>
      <c r="H155" s="42">
        <v>7</v>
      </c>
      <c r="I155" s="42">
        <v>3</v>
      </c>
      <c r="J155" s="42">
        <v>3</v>
      </c>
      <c r="K155" s="42">
        <v>0</v>
      </c>
      <c r="L155" s="42">
        <v>2</v>
      </c>
      <c r="M155" s="42">
        <v>6</v>
      </c>
      <c r="N155" s="42">
        <v>2</v>
      </c>
      <c r="O155" s="42">
        <v>4</v>
      </c>
    </row>
    <row r="156" spans="1:15" ht="20.100000000000001" customHeight="1" x14ac:dyDescent="0.25">
      <c r="A156" s="41" t="s">
        <v>54</v>
      </c>
      <c r="B156" s="42">
        <v>1444</v>
      </c>
      <c r="C156" s="42">
        <v>1075</v>
      </c>
      <c r="D156" s="42">
        <v>113</v>
      </c>
      <c r="E156" s="42">
        <v>119</v>
      </c>
      <c r="F156" s="42">
        <v>136</v>
      </c>
      <c r="G156" s="42">
        <v>121</v>
      </c>
      <c r="H156" s="42">
        <v>85</v>
      </c>
      <c r="I156" s="42">
        <v>45</v>
      </c>
      <c r="J156" s="42">
        <v>93</v>
      </c>
      <c r="K156" s="42">
        <v>41</v>
      </c>
      <c r="L156" s="42">
        <v>41</v>
      </c>
      <c r="M156" s="42">
        <v>31</v>
      </c>
      <c r="N156" s="42">
        <v>83</v>
      </c>
      <c r="O156" s="42">
        <v>54</v>
      </c>
    </row>
    <row r="157" spans="1:15" ht="20.100000000000001" customHeight="1" x14ac:dyDescent="0.25">
      <c r="A157" s="41" t="s">
        <v>55</v>
      </c>
      <c r="B157" s="42">
        <v>158</v>
      </c>
      <c r="C157" s="42">
        <v>56</v>
      </c>
      <c r="D157" s="42">
        <v>13</v>
      </c>
      <c r="E157" s="42">
        <v>15</v>
      </c>
      <c r="F157" s="42">
        <v>26</v>
      </c>
      <c r="G157" s="42">
        <v>7</v>
      </c>
      <c r="H157" s="42">
        <v>10</v>
      </c>
      <c r="I157" s="42">
        <v>4</v>
      </c>
      <c r="J157" s="42">
        <v>1</v>
      </c>
      <c r="K157" s="42">
        <v>3</v>
      </c>
      <c r="L157" s="42">
        <v>6</v>
      </c>
      <c r="M157" s="42">
        <v>2</v>
      </c>
      <c r="N157" s="42">
        <v>6</v>
      </c>
      <c r="O157" s="42">
        <v>1</v>
      </c>
    </row>
    <row r="158" spans="1:15" s="39" customFormat="1" ht="20.100000000000001" customHeight="1" x14ac:dyDescent="0.25">
      <c r="A158" s="41" t="s">
        <v>56</v>
      </c>
      <c r="B158" s="42">
        <v>219</v>
      </c>
      <c r="C158" s="42">
        <v>129</v>
      </c>
      <c r="D158" s="42">
        <v>33</v>
      </c>
      <c r="E158" s="42">
        <v>27</v>
      </c>
      <c r="F158" s="42">
        <v>32</v>
      </c>
      <c r="G158" s="42">
        <v>15</v>
      </c>
      <c r="H158" s="42">
        <v>15</v>
      </c>
      <c r="I158" s="42">
        <v>6</v>
      </c>
      <c r="J158" s="42">
        <v>3</v>
      </c>
      <c r="K158" s="42">
        <v>6</v>
      </c>
      <c r="L158" s="42">
        <v>7</v>
      </c>
      <c r="M158" s="42">
        <v>7</v>
      </c>
      <c r="N158" s="42">
        <v>22</v>
      </c>
      <c r="O158" s="42">
        <v>2</v>
      </c>
    </row>
    <row r="159" spans="1:15" s="39" customFormat="1" ht="20.100000000000001" customHeight="1" x14ac:dyDescent="0.25">
      <c r="A159" s="41" t="s">
        <v>57</v>
      </c>
      <c r="B159" s="42">
        <v>11141</v>
      </c>
      <c r="C159" s="42">
        <v>6873</v>
      </c>
      <c r="D159" s="42">
        <v>1371</v>
      </c>
      <c r="E159" s="42">
        <v>1225</v>
      </c>
      <c r="F159" s="42">
        <v>1014</v>
      </c>
      <c r="G159" s="42">
        <v>818</v>
      </c>
      <c r="H159" s="42">
        <v>1121</v>
      </c>
      <c r="I159" s="42">
        <v>390</v>
      </c>
      <c r="J159" s="42">
        <v>442</v>
      </c>
      <c r="K159" s="42">
        <v>215</v>
      </c>
      <c r="L159" s="42">
        <v>323</v>
      </c>
      <c r="M159" s="42">
        <v>201</v>
      </c>
      <c r="N159" s="42">
        <v>496</v>
      </c>
      <c r="O159" s="42">
        <v>307</v>
      </c>
    </row>
    <row r="160" spans="1:15" s="39" customFormat="1" ht="20.100000000000001" customHeight="1" x14ac:dyDescent="0.25">
      <c r="A160" s="41" t="s">
        <v>581</v>
      </c>
      <c r="B160" s="42">
        <v>32</v>
      </c>
      <c r="C160" s="42">
        <v>19</v>
      </c>
      <c r="D160" s="42">
        <v>0</v>
      </c>
      <c r="E160" s="42">
        <v>7</v>
      </c>
      <c r="F160" s="42">
        <v>6</v>
      </c>
      <c r="G160" s="42">
        <v>4</v>
      </c>
      <c r="H160" s="42">
        <v>3</v>
      </c>
      <c r="I160" s="42">
        <v>1</v>
      </c>
      <c r="J160" s="42">
        <v>0</v>
      </c>
      <c r="K160" s="42">
        <v>0</v>
      </c>
      <c r="L160" s="42">
        <v>0</v>
      </c>
      <c r="M160" s="42">
        <v>0</v>
      </c>
      <c r="N160" s="42">
        <v>0</v>
      </c>
      <c r="O160" s="42">
        <v>2</v>
      </c>
    </row>
    <row r="161" spans="1:15" ht="20.100000000000001" customHeight="1" x14ac:dyDescent="0.25">
      <c r="A161" s="41" t="s">
        <v>275</v>
      </c>
      <c r="B161" s="42">
        <v>51</v>
      </c>
      <c r="C161" s="42">
        <v>22</v>
      </c>
      <c r="D161" s="42">
        <v>6</v>
      </c>
      <c r="E161" s="42">
        <v>0</v>
      </c>
      <c r="F161" s="42">
        <v>2</v>
      </c>
      <c r="G161" s="42">
        <v>2</v>
      </c>
      <c r="H161" s="42">
        <v>2</v>
      </c>
      <c r="I161" s="42">
        <v>2</v>
      </c>
      <c r="J161" s="42">
        <v>3</v>
      </c>
      <c r="K161" s="42">
        <v>4</v>
      </c>
      <c r="L161" s="42">
        <v>2</v>
      </c>
      <c r="M161" s="42">
        <v>0</v>
      </c>
      <c r="N161" s="42">
        <v>0</v>
      </c>
      <c r="O161" s="42">
        <v>2</v>
      </c>
    </row>
    <row r="162" spans="1:15" ht="20.100000000000001" customHeight="1" x14ac:dyDescent="0.25">
      <c r="A162" s="41" t="s">
        <v>582</v>
      </c>
      <c r="B162" s="42">
        <v>68</v>
      </c>
      <c r="C162" s="42">
        <v>41</v>
      </c>
      <c r="D162" s="42">
        <v>5</v>
      </c>
      <c r="E162" s="42">
        <v>5</v>
      </c>
      <c r="F162" s="42">
        <v>7</v>
      </c>
      <c r="G162" s="42">
        <v>0</v>
      </c>
      <c r="H162" s="42">
        <v>12</v>
      </c>
      <c r="I162" s="42">
        <v>2</v>
      </c>
      <c r="J162" s="42">
        <v>2</v>
      </c>
      <c r="K162" s="42">
        <v>2</v>
      </c>
      <c r="L162" s="42">
        <v>3</v>
      </c>
      <c r="M162" s="42">
        <v>0</v>
      </c>
      <c r="N162" s="42">
        <v>3</v>
      </c>
      <c r="O162" s="42">
        <v>2</v>
      </c>
    </row>
    <row r="163" spans="1:15" s="39" customFormat="1" ht="20.100000000000001" customHeight="1" x14ac:dyDescent="0.25">
      <c r="A163" s="41" t="s">
        <v>58</v>
      </c>
      <c r="B163" s="42">
        <v>362</v>
      </c>
      <c r="C163" s="42">
        <v>138</v>
      </c>
      <c r="D163" s="42">
        <v>34</v>
      </c>
      <c r="E163" s="42">
        <v>20</v>
      </c>
      <c r="F163" s="42">
        <v>46</v>
      </c>
      <c r="G163" s="42">
        <v>11</v>
      </c>
      <c r="H163" s="42">
        <v>35</v>
      </c>
      <c r="I163" s="42">
        <v>11</v>
      </c>
      <c r="J163" s="42">
        <v>7</v>
      </c>
      <c r="K163" s="42">
        <v>10</v>
      </c>
      <c r="L163" s="42">
        <v>9</v>
      </c>
      <c r="M163" s="42">
        <v>4</v>
      </c>
      <c r="N163" s="42">
        <v>30</v>
      </c>
      <c r="O163" s="42">
        <v>10</v>
      </c>
    </row>
    <row r="164" spans="1:15" s="39" customFormat="1" ht="20.100000000000001" customHeight="1" x14ac:dyDescent="0.25">
      <c r="A164" s="41" t="s">
        <v>59</v>
      </c>
      <c r="B164" s="42">
        <v>333</v>
      </c>
      <c r="C164" s="42">
        <v>247</v>
      </c>
      <c r="D164" s="42">
        <v>62</v>
      </c>
      <c r="E164" s="42">
        <v>33</v>
      </c>
      <c r="F164" s="42">
        <v>45</v>
      </c>
      <c r="G164" s="42">
        <v>28</v>
      </c>
      <c r="H164" s="42">
        <v>44</v>
      </c>
      <c r="I164" s="42">
        <v>16</v>
      </c>
      <c r="J164" s="42">
        <v>23</v>
      </c>
      <c r="K164" s="42">
        <v>12</v>
      </c>
      <c r="L164" s="42">
        <v>9</v>
      </c>
      <c r="M164" s="42">
        <v>0</v>
      </c>
      <c r="N164" s="42">
        <v>4</v>
      </c>
      <c r="O164" s="42">
        <v>14</v>
      </c>
    </row>
    <row r="165" spans="1:15" s="39" customFormat="1" ht="20.100000000000001" customHeight="1" x14ac:dyDescent="0.25">
      <c r="A165" s="41" t="s">
        <v>60</v>
      </c>
      <c r="B165" s="42">
        <v>13038</v>
      </c>
      <c r="C165" s="42">
        <v>12343</v>
      </c>
      <c r="D165" s="42">
        <v>981</v>
      </c>
      <c r="E165" s="42">
        <v>1094</v>
      </c>
      <c r="F165" s="42">
        <v>1053</v>
      </c>
      <c r="G165" s="42">
        <v>987</v>
      </c>
      <c r="H165" s="42">
        <v>2293</v>
      </c>
      <c r="I165" s="42">
        <v>2105</v>
      </c>
      <c r="J165" s="42">
        <v>654</v>
      </c>
      <c r="K165" s="42">
        <v>836</v>
      </c>
      <c r="L165" s="42">
        <v>336</v>
      </c>
      <c r="M165" s="42">
        <v>279</v>
      </c>
      <c r="N165" s="42">
        <v>581</v>
      </c>
      <c r="O165" s="42">
        <v>471</v>
      </c>
    </row>
    <row r="166" spans="1:15" s="39" customFormat="1" ht="20.100000000000001" customHeight="1" x14ac:dyDescent="0.25">
      <c r="A166" s="41" t="s">
        <v>262</v>
      </c>
      <c r="B166" s="42">
        <v>3074</v>
      </c>
      <c r="C166" s="42">
        <v>3656</v>
      </c>
      <c r="D166" s="42">
        <v>674</v>
      </c>
      <c r="E166" s="42">
        <v>2264</v>
      </c>
      <c r="F166" s="42">
        <v>473</v>
      </c>
      <c r="G166" s="42">
        <v>180</v>
      </c>
      <c r="H166" s="42">
        <v>188</v>
      </c>
      <c r="I166" s="42">
        <v>134</v>
      </c>
      <c r="J166" s="42">
        <v>112</v>
      </c>
      <c r="K166" s="42">
        <v>50</v>
      </c>
      <c r="L166" s="42">
        <v>83</v>
      </c>
      <c r="M166" s="42">
        <v>68</v>
      </c>
      <c r="N166" s="42">
        <v>75</v>
      </c>
      <c r="O166" s="42">
        <v>72</v>
      </c>
    </row>
    <row r="167" spans="1:15" s="39" customFormat="1" ht="20.100000000000001" customHeight="1" x14ac:dyDescent="0.25">
      <c r="A167" s="41" t="s">
        <v>61</v>
      </c>
      <c r="B167" s="42">
        <v>170</v>
      </c>
      <c r="C167" s="42">
        <v>102</v>
      </c>
      <c r="D167" s="42">
        <v>1</v>
      </c>
      <c r="E167" s="42">
        <v>8</v>
      </c>
      <c r="F167" s="42">
        <v>7</v>
      </c>
      <c r="G167" s="42">
        <v>15</v>
      </c>
      <c r="H167" s="42">
        <v>94</v>
      </c>
      <c r="I167" s="42">
        <v>18</v>
      </c>
      <c r="J167" s="42">
        <v>9</v>
      </c>
      <c r="K167" s="42">
        <v>3</v>
      </c>
      <c r="L167" s="42">
        <v>10</v>
      </c>
      <c r="M167" s="42">
        <v>1</v>
      </c>
      <c r="N167" s="42">
        <v>0</v>
      </c>
      <c r="O167" s="42">
        <v>3</v>
      </c>
    </row>
    <row r="168" spans="1:15" s="39" customFormat="1" ht="20.100000000000001" customHeight="1" x14ac:dyDescent="0.25">
      <c r="A168" s="41" t="s">
        <v>273</v>
      </c>
      <c r="B168" s="42">
        <v>165</v>
      </c>
      <c r="C168" s="42">
        <v>86</v>
      </c>
      <c r="D168" s="42">
        <v>17</v>
      </c>
      <c r="E168" s="42">
        <v>15</v>
      </c>
      <c r="F168" s="42">
        <v>13</v>
      </c>
      <c r="G168" s="42">
        <v>11</v>
      </c>
      <c r="H168" s="42">
        <v>12</v>
      </c>
      <c r="I168" s="42">
        <v>1</v>
      </c>
      <c r="J168" s="42">
        <v>17</v>
      </c>
      <c r="K168" s="42">
        <v>0</v>
      </c>
      <c r="L168" s="42">
        <v>14</v>
      </c>
      <c r="M168" s="42">
        <v>4</v>
      </c>
      <c r="N168" s="42">
        <v>6</v>
      </c>
      <c r="O168" s="42">
        <v>7</v>
      </c>
    </row>
    <row r="169" spans="1:15" s="39" customFormat="1" ht="20.100000000000001" customHeight="1" x14ac:dyDescent="0.25">
      <c r="A169" s="41" t="s">
        <v>62</v>
      </c>
      <c r="B169" s="42">
        <v>182</v>
      </c>
      <c r="C169" s="42">
        <v>165</v>
      </c>
      <c r="D169" s="42">
        <v>10</v>
      </c>
      <c r="E169" s="42">
        <v>21</v>
      </c>
      <c r="F169" s="42">
        <v>8</v>
      </c>
      <c r="G169" s="42">
        <v>18</v>
      </c>
      <c r="H169" s="42">
        <v>9</v>
      </c>
      <c r="I169" s="42">
        <v>3</v>
      </c>
      <c r="J169" s="42">
        <v>4</v>
      </c>
      <c r="K169" s="42">
        <v>4</v>
      </c>
      <c r="L169" s="42">
        <v>4</v>
      </c>
      <c r="M169" s="42">
        <v>3</v>
      </c>
      <c r="N169" s="42">
        <v>9</v>
      </c>
      <c r="O169" s="42">
        <v>9</v>
      </c>
    </row>
    <row r="170" spans="1:15" s="39" customFormat="1" ht="20.100000000000001" customHeight="1" x14ac:dyDescent="0.25">
      <c r="A170" s="41" t="s">
        <v>274</v>
      </c>
      <c r="B170" s="42">
        <v>21</v>
      </c>
      <c r="C170" s="42">
        <v>27</v>
      </c>
      <c r="D170" s="42">
        <v>2</v>
      </c>
      <c r="E170" s="42">
        <v>5</v>
      </c>
      <c r="F170" s="42">
        <v>3</v>
      </c>
      <c r="G170" s="42">
        <v>4</v>
      </c>
      <c r="H170" s="42">
        <v>6</v>
      </c>
      <c r="I170" s="42">
        <v>1</v>
      </c>
      <c r="J170" s="42">
        <v>0</v>
      </c>
      <c r="K170" s="42">
        <v>0</v>
      </c>
      <c r="L170" s="42">
        <v>0</v>
      </c>
      <c r="M170" s="42">
        <v>0</v>
      </c>
      <c r="N170" s="42">
        <v>2</v>
      </c>
      <c r="O170" s="42">
        <v>3</v>
      </c>
    </row>
    <row r="171" spans="1:15" s="39" customFormat="1" ht="20.100000000000001" customHeight="1" x14ac:dyDescent="0.25">
      <c r="A171" s="41" t="s">
        <v>63</v>
      </c>
      <c r="B171" s="42">
        <v>585</v>
      </c>
      <c r="C171" s="42">
        <v>355</v>
      </c>
      <c r="D171" s="42">
        <v>43</v>
      </c>
      <c r="E171" s="42">
        <v>30</v>
      </c>
      <c r="F171" s="42">
        <v>82</v>
      </c>
      <c r="G171" s="42">
        <v>33</v>
      </c>
      <c r="H171" s="42">
        <v>39</v>
      </c>
      <c r="I171" s="42">
        <v>23</v>
      </c>
      <c r="J171" s="42">
        <v>22</v>
      </c>
      <c r="K171" s="42">
        <v>8</v>
      </c>
      <c r="L171" s="42">
        <v>19</v>
      </c>
      <c r="M171" s="42">
        <v>6</v>
      </c>
      <c r="N171" s="42">
        <v>68</v>
      </c>
      <c r="O171" s="42">
        <v>19</v>
      </c>
    </row>
    <row r="172" spans="1:15" s="39" customFormat="1" ht="20.100000000000001" customHeight="1" x14ac:dyDescent="0.25">
      <c r="A172" s="41" t="s">
        <v>64</v>
      </c>
      <c r="B172" s="42">
        <v>3458</v>
      </c>
      <c r="C172" s="42">
        <v>2288</v>
      </c>
      <c r="D172" s="42">
        <v>356</v>
      </c>
      <c r="E172" s="42">
        <v>291</v>
      </c>
      <c r="F172" s="42">
        <v>300</v>
      </c>
      <c r="G172" s="42">
        <v>238</v>
      </c>
      <c r="H172" s="42">
        <v>239</v>
      </c>
      <c r="I172" s="42">
        <v>83</v>
      </c>
      <c r="J172" s="42">
        <v>206</v>
      </c>
      <c r="K172" s="42">
        <v>70</v>
      </c>
      <c r="L172" s="42">
        <v>101</v>
      </c>
      <c r="M172" s="42">
        <v>32</v>
      </c>
      <c r="N172" s="42">
        <v>133</v>
      </c>
      <c r="O172" s="42">
        <v>82</v>
      </c>
    </row>
    <row r="173" spans="1:15" s="39" customFormat="1" ht="20.100000000000001" customHeight="1" x14ac:dyDescent="0.25">
      <c r="A173" s="41" t="s">
        <v>261</v>
      </c>
      <c r="B173" s="42">
        <v>119</v>
      </c>
      <c r="C173" s="42">
        <v>68</v>
      </c>
      <c r="D173" s="42">
        <v>3</v>
      </c>
      <c r="E173" s="42">
        <v>17</v>
      </c>
      <c r="F173" s="42">
        <v>31</v>
      </c>
      <c r="G173" s="42">
        <v>6</v>
      </c>
      <c r="H173" s="42">
        <v>9</v>
      </c>
      <c r="I173" s="42">
        <v>2</v>
      </c>
      <c r="J173" s="42">
        <v>12</v>
      </c>
      <c r="K173" s="42">
        <v>0</v>
      </c>
      <c r="L173" s="42">
        <v>3</v>
      </c>
      <c r="M173" s="42">
        <v>1</v>
      </c>
      <c r="N173" s="42">
        <v>6</v>
      </c>
      <c r="O173" s="42">
        <v>1</v>
      </c>
    </row>
    <row r="174" spans="1:15" s="39" customFormat="1" ht="20.100000000000001" customHeight="1" x14ac:dyDescent="0.25">
      <c r="A174" s="41" t="s">
        <v>583</v>
      </c>
      <c r="B174" s="42">
        <v>89</v>
      </c>
      <c r="C174" s="42">
        <v>46</v>
      </c>
      <c r="D174" s="42">
        <v>6</v>
      </c>
      <c r="E174" s="42">
        <v>3</v>
      </c>
      <c r="F174" s="42">
        <v>13</v>
      </c>
      <c r="G174" s="42">
        <v>4</v>
      </c>
      <c r="H174" s="42">
        <v>3</v>
      </c>
      <c r="I174" s="42">
        <v>6</v>
      </c>
      <c r="J174" s="42">
        <v>5</v>
      </c>
      <c r="K174" s="42">
        <v>1</v>
      </c>
      <c r="L174" s="42">
        <v>0</v>
      </c>
      <c r="M174" s="42">
        <v>0</v>
      </c>
      <c r="N174" s="42">
        <v>2</v>
      </c>
      <c r="O174" s="42">
        <v>8</v>
      </c>
    </row>
    <row r="175" spans="1:15" s="39" customFormat="1" ht="20.100000000000001" customHeight="1" x14ac:dyDescent="0.25">
      <c r="A175" s="41" t="s">
        <v>65</v>
      </c>
      <c r="B175" s="42">
        <v>87</v>
      </c>
      <c r="C175" s="42">
        <v>82</v>
      </c>
      <c r="D175" s="42">
        <v>20</v>
      </c>
      <c r="E175" s="42">
        <v>9</v>
      </c>
      <c r="F175" s="42">
        <v>11</v>
      </c>
      <c r="G175" s="42">
        <v>7</v>
      </c>
      <c r="H175" s="42">
        <v>7</v>
      </c>
      <c r="I175" s="42">
        <v>2</v>
      </c>
      <c r="J175" s="42">
        <v>1</v>
      </c>
      <c r="K175" s="42">
        <v>2</v>
      </c>
      <c r="L175" s="42">
        <v>2</v>
      </c>
      <c r="M175" s="42">
        <v>1</v>
      </c>
      <c r="N175" s="42">
        <v>3</v>
      </c>
      <c r="O175" s="42">
        <v>7</v>
      </c>
    </row>
    <row r="176" spans="1:15" ht="20.100000000000001" customHeight="1" x14ac:dyDescent="0.25">
      <c r="A176" s="352" t="s">
        <v>257</v>
      </c>
      <c r="B176" s="40">
        <v>482</v>
      </c>
      <c r="C176" s="40">
        <v>334</v>
      </c>
      <c r="D176" s="40">
        <v>5</v>
      </c>
      <c r="E176" s="40">
        <v>208</v>
      </c>
      <c r="F176" s="40">
        <v>355</v>
      </c>
      <c r="G176" s="40">
        <v>8</v>
      </c>
      <c r="H176" s="40">
        <v>1</v>
      </c>
      <c r="I176" s="40">
        <v>6</v>
      </c>
      <c r="J176" s="40">
        <v>6</v>
      </c>
      <c r="K176" s="40">
        <v>3</v>
      </c>
      <c r="L176" s="40">
        <v>3</v>
      </c>
      <c r="M176" s="40">
        <v>6</v>
      </c>
      <c r="N176" s="40">
        <v>7</v>
      </c>
      <c r="O176" s="40">
        <v>3</v>
      </c>
    </row>
    <row r="177" spans="1:19" ht="20.100000000000001" customHeight="1" x14ac:dyDescent="0.25">
      <c r="A177" s="41" t="s">
        <v>66</v>
      </c>
      <c r="B177" s="42">
        <v>410</v>
      </c>
      <c r="C177" s="42">
        <v>258</v>
      </c>
      <c r="D177" s="44">
        <v>4</v>
      </c>
      <c r="E177" s="44">
        <v>177</v>
      </c>
      <c r="F177" s="44">
        <v>315</v>
      </c>
      <c r="G177" s="44">
        <v>8</v>
      </c>
      <c r="H177" s="44">
        <v>0</v>
      </c>
      <c r="I177" s="44">
        <v>4</v>
      </c>
      <c r="J177" s="44">
        <v>3</v>
      </c>
      <c r="K177" s="44">
        <v>2</v>
      </c>
      <c r="L177" s="44">
        <v>3</v>
      </c>
      <c r="M177" s="44">
        <v>1</v>
      </c>
      <c r="N177" s="44">
        <v>6</v>
      </c>
      <c r="O177" s="44">
        <v>3</v>
      </c>
    </row>
    <row r="178" spans="1:19" ht="20.100000000000001" customHeight="1" x14ac:dyDescent="0.25">
      <c r="A178" s="41" t="s">
        <v>67</v>
      </c>
      <c r="B178" s="42">
        <v>72</v>
      </c>
      <c r="C178" s="42">
        <v>51</v>
      </c>
      <c r="D178" s="44">
        <v>1</v>
      </c>
      <c r="E178" s="44">
        <v>31</v>
      </c>
      <c r="F178" s="44">
        <v>40</v>
      </c>
      <c r="G178" s="44">
        <v>0</v>
      </c>
      <c r="H178" s="44">
        <v>1</v>
      </c>
      <c r="I178" s="44">
        <v>2</v>
      </c>
      <c r="J178" s="44">
        <v>3</v>
      </c>
      <c r="K178" s="44">
        <v>1</v>
      </c>
      <c r="L178" s="44">
        <v>0</v>
      </c>
      <c r="M178" s="44">
        <v>5</v>
      </c>
      <c r="N178" s="44">
        <v>1</v>
      </c>
      <c r="O178" s="44">
        <v>0</v>
      </c>
    </row>
    <row r="179" spans="1:19" ht="20.100000000000001" customHeight="1" x14ac:dyDescent="0.25">
      <c r="A179" s="41" t="s">
        <v>68</v>
      </c>
      <c r="B179" s="42">
        <v>0</v>
      </c>
      <c r="C179" s="42">
        <v>25</v>
      </c>
      <c r="D179" s="44">
        <v>0</v>
      </c>
      <c r="E179" s="44">
        <v>0</v>
      </c>
      <c r="F179" s="44">
        <v>0</v>
      </c>
      <c r="G179" s="44">
        <v>0</v>
      </c>
      <c r="H179" s="44">
        <v>0</v>
      </c>
      <c r="I179" s="44">
        <v>0</v>
      </c>
      <c r="J179" s="44">
        <v>0</v>
      </c>
      <c r="K179" s="44">
        <v>0</v>
      </c>
      <c r="L179" s="44">
        <v>0</v>
      </c>
      <c r="M179" s="44">
        <v>0</v>
      </c>
      <c r="N179" s="44">
        <v>0</v>
      </c>
      <c r="O179" s="44">
        <v>0</v>
      </c>
    </row>
    <row r="180" spans="1:19" s="39" customFormat="1" ht="20.100000000000001" customHeight="1" thickBot="1" x14ac:dyDescent="0.3">
      <c r="A180" s="353" t="s">
        <v>591</v>
      </c>
      <c r="B180" s="46">
        <v>3</v>
      </c>
      <c r="C180" s="46">
        <v>0</v>
      </c>
      <c r="D180" s="46">
        <v>1</v>
      </c>
      <c r="E180" s="46">
        <v>0</v>
      </c>
      <c r="F180" s="46">
        <v>0</v>
      </c>
      <c r="G180" s="46">
        <v>0</v>
      </c>
      <c r="H180" s="46">
        <v>1</v>
      </c>
      <c r="I180" s="46">
        <v>0</v>
      </c>
      <c r="J180" s="46">
        <v>0</v>
      </c>
      <c r="K180" s="46">
        <v>0</v>
      </c>
      <c r="L180" s="46">
        <v>0</v>
      </c>
      <c r="M180" s="46">
        <v>0</v>
      </c>
      <c r="N180" s="46">
        <v>0</v>
      </c>
      <c r="O180" s="46">
        <v>0</v>
      </c>
    </row>
    <row r="181" spans="1:19" s="48" customFormat="1" ht="15.95" customHeight="1" x14ac:dyDescent="0.25">
      <c r="A181" s="47" t="s">
        <v>588</v>
      </c>
      <c r="B181" s="47"/>
      <c r="C181" s="47"/>
      <c r="O181" s="60" t="s">
        <v>585</v>
      </c>
    </row>
    <row r="182" spans="1:19" s="27" customFormat="1" ht="24.95" customHeight="1" x14ac:dyDescent="0.25">
      <c r="A182" s="347" t="s">
        <v>105</v>
      </c>
      <c r="B182" s="347"/>
      <c r="C182" s="347"/>
      <c r="D182" s="347"/>
      <c r="E182" s="347"/>
      <c r="F182" s="347"/>
      <c r="G182" s="347"/>
    </row>
    <row r="183" spans="1:19" ht="24.95" customHeight="1" thickBot="1" x14ac:dyDescent="0.25">
      <c r="A183" s="28" t="s">
        <v>487</v>
      </c>
      <c r="B183" s="45"/>
      <c r="C183" s="45"/>
      <c r="D183" s="62"/>
      <c r="E183" s="62"/>
      <c r="F183" s="62"/>
      <c r="G183" s="62"/>
      <c r="H183" s="62"/>
      <c r="I183" s="62"/>
      <c r="J183" s="62"/>
      <c r="K183" s="62"/>
      <c r="L183" s="62"/>
      <c r="M183" s="336" t="s">
        <v>76</v>
      </c>
      <c r="N183" s="63"/>
      <c r="O183" s="63"/>
    </row>
    <row r="184" spans="1:19" ht="20.100000000000001" customHeight="1" x14ac:dyDescent="0.25">
      <c r="A184" s="1023" t="s">
        <v>8</v>
      </c>
      <c r="B184" s="1019" t="s">
        <v>9</v>
      </c>
      <c r="C184" s="1020"/>
      <c r="D184" s="1020"/>
      <c r="E184" s="1020"/>
      <c r="F184" s="1020"/>
      <c r="G184" s="1020"/>
      <c r="H184" s="1020"/>
      <c r="I184" s="1020"/>
      <c r="J184" s="1020"/>
      <c r="K184" s="1020"/>
      <c r="L184" s="1020"/>
      <c r="M184" s="1020"/>
      <c r="N184" s="63"/>
      <c r="O184" s="63"/>
    </row>
    <row r="185" spans="1:19" ht="20.100000000000001" customHeight="1" x14ac:dyDescent="0.25">
      <c r="A185" s="1024"/>
      <c r="B185" s="1021" t="s">
        <v>77</v>
      </c>
      <c r="C185" s="1021"/>
      <c r="D185" s="32" t="s">
        <v>78</v>
      </c>
      <c r="E185" s="32"/>
      <c r="F185" s="1021" t="s">
        <v>79</v>
      </c>
      <c r="G185" s="1021"/>
      <c r="H185" s="32" t="s">
        <v>80</v>
      </c>
      <c r="I185" s="32"/>
      <c r="J185" s="1021" t="s">
        <v>81</v>
      </c>
      <c r="K185" s="1021"/>
      <c r="L185" s="32" t="s">
        <v>82</v>
      </c>
      <c r="M185" s="57"/>
      <c r="N185" s="58"/>
      <c r="P185" s="63"/>
    </row>
    <row r="186" spans="1:19" s="39" customFormat="1" ht="20.100000000000001" customHeight="1" x14ac:dyDescent="0.25">
      <c r="A186" s="1025"/>
      <c r="B186" s="334">
        <v>2015</v>
      </c>
      <c r="C186" s="334">
        <v>2016</v>
      </c>
      <c r="D186" s="334">
        <v>2015</v>
      </c>
      <c r="E186" s="334">
        <v>2016</v>
      </c>
      <c r="F186" s="334">
        <v>2015</v>
      </c>
      <c r="G186" s="334">
        <v>2016</v>
      </c>
      <c r="H186" s="334">
        <v>2015</v>
      </c>
      <c r="I186" s="334">
        <v>2016</v>
      </c>
      <c r="J186" s="334">
        <v>2015</v>
      </c>
      <c r="K186" s="334">
        <v>2016</v>
      </c>
      <c r="L186" s="334">
        <v>2015</v>
      </c>
      <c r="M186" s="335">
        <v>2016</v>
      </c>
      <c r="N186" s="56"/>
      <c r="P186" s="61"/>
    </row>
    <row r="187" spans="1:19" ht="20.100000000000001" customHeight="1" x14ac:dyDescent="0.25">
      <c r="A187" s="352" t="s">
        <v>256</v>
      </c>
      <c r="B187" s="40">
        <v>4526</v>
      </c>
      <c r="C187" s="40">
        <v>2970</v>
      </c>
      <c r="D187" s="40">
        <v>4836</v>
      </c>
      <c r="E187" s="40">
        <v>3520</v>
      </c>
      <c r="F187" s="40">
        <v>2213</v>
      </c>
      <c r="G187" s="40">
        <v>2378</v>
      </c>
      <c r="H187" s="40">
        <v>5344</v>
      </c>
      <c r="I187" s="40">
        <v>3577</v>
      </c>
      <c r="J187" s="40">
        <v>7468</v>
      </c>
      <c r="K187" s="40">
        <v>3796</v>
      </c>
      <c r="L187" s="40">
        <v>11726</v>
      </c>
      <c r="M187" s="40">
        <v>8657</v>
      </c>
      <c r="P187" s="63"/>
      <c r="S187" s="63"/>
    </row>
    <row r="188" spans="1:19" ht="20.100000000000001" customHeight="1" x14ac:dyDescent="0.25">
      <c r="A188" s="41" t="s">
        <v>46</v>
      </c>
      <c r="B188" s="42">
        <v>627</v>
      </c>
      <c r="C188" s="42">
        <v>536</v>
      </c>
      <c r="D188" s="42">
        <v>850</v>
      </c>
      <c r="E188" s="42">
        <v>568</v>
      </c>
      <c r="F188" s="42">
        <v>434</v>
      </c>
      <c r="G188" s="42">
        <v>380</v>
      </c>
      <c r="H188" s="42">
        <v>1082</v>
      </c>
      <c r="I188" s="42">
        <v>581</v>
      </c>
      <c r="J188" s="42">
        <v>1507</v>
      </c>
      <c r="K188" s="42">
        <v>560</v>
      </c>
      <c r="L188" s="42">
        <v>1538</v>
      </c>
      <c r="M188" s="42">
        <v>1205</v>
      </c>
      <c r="P188" s="63"/>
      <c r="S188" s="63"/>
    </row>
    <row r="189" spans="1:19" ht="20.100000000000001" customHeight="1" x14ac:dyDescent="0.25">
      <c r="A189" s="41" t="s">
        <v>47</v>
      </c>
      <c r="B189" s="42">
        <v>65</v>
      </c>
      <c r="C189" s="42">
        <v>46</v>
      </c>
      <c r="D189" s="42">
        <v>84</v>
      </c>
      <c r="E189" s="42">
        <v>45</v>
      </c>
      <c r="F189" s="42">
        <v>26</v>
      </c>
      <c r="G189" s="42">
        <v>36</v>
      </c>
      <c r="H189" s="42">
        <v>88</v>
      </c>
      <c r="I189" s="42">
        <v>36</v>
      </c>
      <c r="J189" s="42">
        <v>139</v>
      </c>
      <c r="K189" s="42">
        <v>46</v>
      </c>
      <c r="L189" s="42">
        <v>160</v>
      </c>
      <c r="M189" s="42">
        <v>138</v>
      </c>
      <c r="P189" s="63"/>
      <c r="S189" s="63"/>
    </row>
    <row r="190" spans="1:19" ht="20.100000000000001" customHeight="1" x14ac:dyDescent="0.25">
      <c r="A190" s="41" t="s">
        <v>48</v>
      </c>
      <c r="B190" s="42">
        <v>281</v>
      </c>
      <c r="C190" s="42">
        <v>112</v>
      </c>
      <c r="D190" s="42">
        <v>107</v>
      </c>
      <c r="E190" s="42">
        <v>48</v>
      </c>
      <c r="F190" s="42">
        <v>81</v>
      </c>
      <c r="G190" s="42">
        <v>77</v>
      </c>
      <c r="H190" s="42">
        <v>228</v>
      </c>
      <c r="I190" s="42">
        <v>110</v>
      </c>
      <c r="J190" s="42">
        <v>194</v>
      </c>
      <c r="K190" s="42">
        <v>72</v>
      </c>
      <c r="L190" s="42">
        <v>204</v>
      </c>
      <c r="M190" s="42">
        <v>119</v>
      </c>
      <c r="P190" s="63"/>
      <c r="S190" s="63"/>
    </row>
    <row r="191" spans="1:19" ht="20.100000000000001" customHeight="1" x14ac:dyDescent="0.25">
      <c r="A191" s="41" t="s">
        <v>579</v>
      </c>
      <c r="B191" s="42">
        <v>0</v>
      </c>
      <c r="C191" s="42">
        <v>3</v>
      </c>
      <c r="D191" s="42">
        <v>6</v>
      </c>
      <c r="E191" s="42">
        <v>7</v>
      </c>
      <c r="F191" s="42">
        <v>0</v>
      </c>
      <c r="G191" s="42">
        <v>3</v>
      </c>
      <c r="H191" s="42">
        <v>0</v>
      </c>
      <c r="I191" s="42">
        <v>3</v>
      </c>
      <c r="J191" s="42">
        <v>3</v>
      </c>
      <c r="K191" s="42">
        <v>2</v>
      </c>
      <c r="L191" s="42">
        <v>22</v>
      </c>
      <c r="M191" s="42">
        <v>15</v>
      </c>
      <c r="P191" s="63"/>
      <c r="S191" s="63"/>
    </row>
    <row r="192" spans="1:19" ht="20.100000000000001" customHeight="1" x14ac:dyDescent="0.25">
      <c r="A192" s="41" t="s">
        <v>270</v>
      </c>
      <c r="B192" s="42">
        <v>2</v>
      </c>
      <c r="C192" s="42">
        <v>1</v>
      </c>
      <c r="D192" s="42">
        <v>3</v>
      </c>
      <c r="E192" s="42">
        <v>1</v>
      </c>
      <c r="F192" s="42">
        <v>2</v>
      </c>
      <c r="G192" s="42">
        <v>6</v>
      </c>
      <c r="H192" s="42">
        <v>2</v>
      </c>
      <c r="I192" s="42">
        <v>1</v>
      </c>
      <c r="J192" s="42">
        <v>16</v>
      </c>
      <c r="K192" s="42">
        <v>4</v>
      </c>
      <c r="L192" s="42">
        <v>8</v>
      </c>
      <c r="M192" s="42">
        <v>4</v>
      </c>
      <c r="P192" s="63"/>
      <c r="S192" s="63"/>
    </row>
    <row r="193" spans="1:28" ht="20.100000000000001" customHeight="1" x14ac:dyDescent="0.25">
      <c r="A193" s="41" t="s">
        <v>49</v>
      </c>
      <c r="B193" s="42">
        <v>95</v>
      </c>
      <c r="C193" s="42">
        <v>50</v>
      </c>
      <c r="D193" s="42">
        <v>6</v>
      </c>
      <c r="E193" s="42">
        <v>20</v>
      </c>
      <c r="F193" s="42">
        <v>16</v>
      </c>
      <c r="G193" s="42">
        <v>12</v>
      </c>
      <c r="H193" s="42">
        <v>28</v>
      </c>
      <c r="I193" s="42">
        <v>30</v>
      </c>
      <c r="J193" s="42">
        <v>27</v>
      </c>
      <c r="K193" s="42">
        <v>19</v>
      </c>
      <c r="L193" s="42">
        <v>73</v>
      </c>
      <c r="M193" s="42">
        <v>75</v>
      </c>
      <c r="P193" s="63"/>
      <c r="S193" s="63"/>
    </row>
    <row r="194" spans="1:28" ht="20.100000000000001" customHeight="1" x14ac:dyDescent="0.25">
      <c r="A194" s="41" t="s">
        <v>580</v>
      </c>
      <c r="B194" s="42">
        <v>0</v>
      </c>
      <c r="C194" s="42">
        <v>2</v>
      </c>
      <c r="D194" s="42">
        <v>2</v>
      </c>
      <c r="E194" s="42">
        <v>11</v>
      </c>
      <c r="F194" s="42">
        <v>0</v>
      </c>
      <c r="G194" s="42">
        <v>2</v>
      </c>
      <c r="H194" s="42">
        <v>2</v>
      </c>
      <c r="I194" s="42">
        <v>12</v>
      </c>
      <c r="J194" s="42">
        <v>2</v>
      </c>
      <c r="K194" s="42">
        <v>1</v>
      </c>
      <c r="L194" s="42">
        <v>2</v>
      </c>
      <c r="M194" s="42">
        <v>6</v>
      </c>
      <c r="P194" s="63"/>
      <c r="S194" s="63"/>
    </row>
    <row r="195" spans="1:28" ht="20.100000000000001" customHeight="1" x14ac:dyDescent="0.25">
      <c r="A195" s="41" t="s">
        <v>276</v>
      </c>
      <c r="B195" s="42">
        <v>9</v>
      </c>
      <c r="C195" s="42">
        <v>7</v>
      </c>
      <c r="D195" s="42">
        <v>0</v>
      </c>
      <c r="E195" s="42">
        <v>4</v>
      </c>
      <c r="F195" s="42">
        <v>6</v>
      </c>
      <c r="G195" s="42">
        <v>0</v>
      </c>
      <c r="H195" s="42">
        <v>14</v>
      </c>
      <c r="I195" s="42">
        <v>4</v>
      </c>
      <c r="J195" s="42">
        <v>7</v>
      </c>
      <c r="K195" s="42">
        <v>14</v>
      </c>
      <c r="L195" s="42">
        <v>10</v>
      </c>
      <c r="M195" s="42">
        <v>6</v>
      </c>
      <c r="P195" s="63"/>
      <c r="S195" s="63"/>
    </row>
    <row r="196" spans="1:28" s="39" customFormat="1" ht="20.100000000000001" customHeight="1" x14ac:dyDescent="0.25">
      <c r="A196" s="41" t="s">
        <v>50</v>
      </c>
      <c r="B196" s="42">
        <v>433</v>
      </c>
      <c r="C196" s="42">
        <v>241</v>
      </c>
      <c r="D196" s="42">
        <v>717</v>
      </c>
      <c r="E196" s="42">
        <v>418</v>
      </c>
      <c r="F196" s="42">
        <v>201</v>
      </c>
      <c r="G196" s="42">
        <v>229</v>
      </c>
      <c r="H196" s="42">
        <v>416</v>
      </c>
      <c r="I196" s="42">
        <v>365</v>
      </c>
      <c r="J196" s="42">
        <v>816</v>
      </c>
      <c r="K196" s="42">
        <v>408</v>
      </c>
      <c r="L196" s="42">
        <v>1085</v>
      </c>
      <c r="M196" s="42">
        <v>621</v>
      </c>
      <c r="P196" s="61"/>
      <c r="Q196" s="41"/>
      <c r="S196" s="61"/>
      <c r="T196" s="41"/>
      <c r="U196" s="41"/>
      <c r="V196" s="41"/>
      <c r="W196" s="41"/>
      <c r="X196" s="41"/>
      <c r="Y196" s="41"/>
      <c r="Z196" s="41"/>
      <c r="AA196" s="41"/>
      <c r="AB196" s="41"/>
    </row>
    <row r="197" spans="1:28" ht="20.100000000000001" customHeight="1" x14ac:dyDescent="0.25">
      <c r="A197" s="41" t="s">
        <v>272</v>
      </c>
      <c r="B197" s="42">
        <v>0</v>
      </c>
      <c r="C197" s="42">
        <v>1</v>
      </c>
      <c r="D197" s="42">
        <v>6</v>
      </c>
      <c r="E197" s="42">
        <v>2</v>
      </c>
      <c r="F197" s="42">
        <v>2</v>
      </c>
      <c r="G197" s="42">
        <v>1</v>
      </c>
      <c r="H197" s="42">
        <v>2</v>
      </c>
      <c r="I197" s="42">
        <v>0</v>
      </c>
      <c r="J197" s="42">
        <v>22</v>
      </c>
      <c r="K197" s="42">
        <v>1</v>
      </c>
      <c r="L197" s="42">
        <v>5</v>
      </c>
      <c r="M197" s="42">
        <v>1</v>
      </c>
      <c r="P197" s="63"/>
      <c r="S197" s="63"/>
    </row>
    <row r="198" spans="1:28" ht="20.100000000000001" customHeight="1" x14ac:dyDescent="0.25">
      <c r="A198" s="41" t="s">
        <v>51</v>
      </c>
      <c r="B198" s="42">
        <v>44</v>
      </c>
      <c r="C198" s="42">
        <v>1</v>
      </c>
      <c r="D198" s="42">
        <v>10</v>
      </c>
      <c r="E198" s="42">
        <v>11</v>
      </c>
      <c r="F198" s="42">
        <v>3</v>
      </c>
      <c r="G198" s="42">
        <v>2</v>
      </c>
      <c r="H198" s="42">
        <v>12</v>
      </c>
      <c r="I198" s="42">
        <v>8</v>
      </c>
      <c r="J198" s="42">
        <v>25</v>
      </c>
      <c r="K198" s="42">
        <v>11</v>
      </c>
      <c r="L198" s="42">
        <v>24</v>
      </c>
      <c r="M198" s="42">
        <v>13</v>
      </c>
      <c r="P198" s="63"/>
      <c r="S198" s="63"/>
    </row>
    <row r="199" spans="1:28" ht="20.100000000000001" customHeight="1" x14ac:dyDescent="0.25">
      <c r="A199" s="41" t="s">
        <v>52</v>
      </c>
      <c r="B199" s="42">
        <v>850</v>
      </c>
      <c r="C199" s="42">
        <v>485</v>
      </c>
      <c r="D199" s="42">
        <v>677</v>
      </c>
      <c r="E199" s="42">
        <v>538</v>
      </c>
      <c r="F199" s="42">
        <v>297</v>
      </c>
      <c r="G199" s="42">
        <v>243</v>
      </c>
      <c r="H199" s="42">
        <v>991</v>
      </c>
      <c r="I199" s="42">
        <v>738</v>
      </c>
      <c r="J199" s="42">
        <v>1009</v>
      </c>
      <c r="K199" s="42">
        <v>461</v>
      </c>
      <c r="L199" s="42">
        <v>955</v>
      </c>
      <c r="M199" s="42">
        <v>765</v>
      </c>
      <c r="P199" s="63"/>
      <c r="S199" s="63"/>
    </row>
    <row r="200" spans="1:28" s="39" customFormat="1" ht="20.100000000000001" customHeight="1" x14ac:dyDescent="0.25">
      <c r="A200" s="41" t="s">
        <v>53</v>
      </c>
      <c r="B200" s="42">
        <v>13</v>
      </c>
      <c r="C200" s="42">
        <v>9</v>
      </c>
      <c r="D200" s="42">
        <v>5</v>
      </c>
      <c r="E200" s="42">
        <v>3</v>
      </c>
      <c r="F200" s="42">
        <v>3</v>
      </c>
      <c r="G200" s="42">
        <v>0</v>
      </c>
      <c r="H200" s="42">
        <v>4</v>
      </c>
      <c r="I200" s="42">
        <v>2</v>
      </c>
      <c r="J200" s="42">
        <v>3</v>
      </c>
      <c r="K200" s="42">
        <v>4</v>
      </c>
      <c r="L200" s="42">
        <v>30</v>
      </c>
      <c r="M200" s="42">
        <v>13</v>
      </c>
      <c r="P200" s="61"/>
      <c r="Q200" s="41"/>
      <c r="S200" s="61"/>
      <c r="T200" s="41"/>
      <c r="U200" s="41"/>
      <c r="V200" s="41"/>
      <c r="W200" s="41"/>
      <c r="X200" s="41"/>
      <c r="Y200" s="41"/>
      <c r="Z200" s="41"/>
      <c r="AA200" s="41"/>
      <c r="AB200" s="41"/>
    </row>
    <row r="201" spans="1:28" ht="20.100000000000001" customHeight="1" x14ac:dyDescent="0.25">
      <c r="A201" s="41" t="s">
        <v>54</v>
      </c>
      <c r="B201" s="42">
        <v>161</v>
      </c>
      <c r="C201" s="42">
        <v>121</v>
      </c>
      <c r="D201" s="42">
        <v>75</v>
      </c>
      <c r="E201" s="42">
        <v>107</v>
      </c>
      <c r="F201" s="42">
        <v>45</v>
      </c>
      <c r="G201" s="42">
        <v>88</v>
      </c>
      <c r="H201" s="42">
        <v>156</v>
      </c>
      <c r="I201" s="42">
        <v>74</v>
      </c>
      <c r="J201" s="42">
        <v>172</v>
      </c>
      <c r="K201" s="42">
        <v>79</v>
      </c>
      <c r="L201" s="42">
        <v>284</v>
      </c>
      <c r="M201" s="42">
        <v>195</v>
      </c>
      <c r="P201" s="63"/>
      <c r="S201" s="63"/>
    </row>
    <row r="202" spans="1:28" ht="20.100000000000001" customHeight="1" x14ac:dyDescent="0.25">
      <c r="A202" s="41" t="s">
        <v>55</v>
      </c>
      <c r="B202" s="42">
        <v>3</v>
      </c>
      <c r="C202" s="42">
        <v>1</v>
      </c>
      <c r="D202" s="42">
        <v>33</v>
      </c>
      <c r="E202" s="42">
        <v>3</v>
      </c>
      <c r="F202" s="42">
        <v>3</v>
      </c>
      <c r="G202" s="42">
        <v>3</v>
      </c>
      <c r="H202" s="42">
        <v>22</v>
      </c>
      <c r="I202" s="42">
        <v>3</v>
      </c>
      <c r="J202" s="42">
        <v>17</v>
      </c>
      <c r="K202" s="42">
        <v>10</v>
      </c>
      <c r="L202" s="42">
        <v>18</v>
      </c>
      <c r="M202" s="42">
        <v>4</v>
      </c>
      <c r="P202" s="63"/>
      <c r="S202" s="63"/>
    </row>
    <row r="203" spans="1:28" ht="20.100000000000001" customHeight="1" x14ac:dyDescent="0.25">
      <c r="A203" s="41" t="s">
        <v>56</v>
      </c>
      <c r="B203" s="42">
        <v>9</v>
      </c>
      <c r="C203" s="42">
        <v>7</v>
      </c>
      <c r="D203" s="42">
        <v>9</v>
      </c>
      <c r="E203" s="42">
        <v>7</v>
      </c>
      <c r="F203" s="42">
        <v>7</v>
      </c>
      <c r="G203" s="42">
        <v>10</v>
      </c>
      <c r="H203" s="42">
        <v>29</v>
      </c>
      <c r="I203" s="42">
        <v>8</v>
      </c>
      <c r="J203" s="42">
        <v>16</v>
      </c>
      <c r="K203" s="42">
        <v>4</v>
      </c>
      <c r="L203" s="42">
        <v>37</v>
      </c>
      <c r="M203" s="42">
        <v>30</v>
      </c>
      <c r="P203" s="63"/>
      <c r="Q203" s="39"/>
      <c r="S203" s="63"/>
      <c r="T203" s="39"/>
      <c r="U203" s="39"/>
      <c r="V203" s="39"/>
      <c r="W203" s="39"/>
      <c r="X203" s="39"/>
      <c r="Y203" s="39"/>
      <c r="Z203" s="39"/>
      <c r="AA203" s="39"/>
      <c r="AB203" s="39"/>
    </row>
    <row r="204" spans="1:28" ht="20.100000000000001" customHeight="1" x14ac:dyDescent="0.25">
      <c r="A204" s="41" t="s">
        <v>57</v>
      </c>
      <c r="B204" s="42">
        <v>718</v>
      </c>
      <c r="C204" s="42">
        <v>447</v>
      </c>
      <c r="D204" s="42">
        <v>1073</v>
      </c>
      <c r="E204" s="42">
        <v>557</v>
      </c>
      <c r="F204" s="42">
        <v>402</v>
      </c>
      <c r="G204" s="42">
        <v>351</v>
      </c>
      <c r="H204" s="42">
        <v>684</v>
      </c>
      <c r="I204" s="42">
        <v>414</v>
      </c>
      <c r="J204" s="42">
        <v>1307</v>
      </c>
      <c r="K204" s="42">
        <v>614</v>
      </c>
      <c r="L204" s="42">
        <v>2190</v>
      </c>
      <c r="M204" s="42">
        <v>1334</v>
      </c>
      <c r="P204" s="63"/>
      <c r="Q204" s="39"/>
      <c r="S204" s="63"/>
      <c r="T204" s="39"/>
      <c r="U204" s="39"/>
      <c r="V204" s="39"/>
      <c r="W204" s="39"/>
      <c r="X204" s="39"/>
      <c r="Y204" s="39"/>
      <c r="Z204" s="39"/>
      <c r="AA204" s="39"/>
      <c r="AB204" s="39"/>
    </row>
    <row r="205" spans="1:28" ht="20.100000000000001" customHeight="1" x14ac:dyDescent="0.25">
      <c r="A205" s="41" t="s">
        <v>581</v>
      </c>
      <c r="B205" s="42">
        <v>0</v>
      </c>
      <c r="C205" s="42">
        <v>1</v>
      </c>
      <c r="D205" s="42">
        <v>3</v>
      </c>
      <c r="E205" s="42">
        <v>2</v>
      </c>
      <c r="F205" s="42">
        <v>0</v>
      </c>
      <c r="G205" s="42">
        <v>0</v>
      </c>
      <c r="H205" s="42">
        <v>2</v>
      </c>
      <c r="I205" s="42">
        <v>0</v>
      </c>
      <c r="J205" s="42">
        <v>11</v>
      </c>
      <c r="K205" s="42">
        <v>0</v>
      </c>
      <c r="L205" s="42">
        <v>7</v>
      </c>
      <c r="M205" s="42">
        <v>2</v>
      </c>
      <c r="P205" s="63"/>
      <c r="Q205" s="39"/>
      <c r="S205" s="63"/>
      <c r="T205" s="39"/>
      <c r="U205" s="39"/>
      <c r="V205" s="39"/>
      <c r="W205" s="39"/>
      <c r="X205" s="39"/>
      <c r="Y205" s="39"/>
      <c r="Z205" s="39"/>
      <c r="AA205" s="39"/>
      <c r="AB205" s="39"/>
    </row>
    <row r="206" spans="1:28" ht="20.100000000000001" customHeight="1" x14ac:dyDescent="0.25">
      <c r="A206" s="41" t="s">
        <v>275</v>
      </c>
      <c r="B206" s="42">
        <v>2</v>
      </c>
      <c r="C206" s="42">
        <v>3</v>
      </c>
      <c r="D206" s="42">
        <v>12</v>
      </c>
      <c r="E206" s="42">
        <v>1</v>
      </c>
      <c r="F206" s="42">
        <v>3</v>
      </c>
      <c r="G206" s="42">
        <v>3</v>
      </c>
      <c r="H206" s="42">
        <v>6</v>
      </c>
      <c r="I206" s="42">
        <v>0</v>
      </c>
      <c r="J206" s="42">
        <v>4</v>
      </c>
      <c r="K206" s="42">
        <v>0</v>
      </c>
      <c r="L206" s="42">
        <v>9</v>
      </c>
      <c r="M206" s="42">
        <v>5</v>
      </c>
      <c r="P206" s="63"/>
      <c r="S206" s="63"/>
      <c r="T206" s="63"/>
      <c r="U206" s="63"/>
      <c r="V206" s="63"/>
      <c r="W206" s="63"/>
      <c r="X206" s="63"/>
      <c r="Y206" s="63"/>
      <c r="Z206" s="63"/>
      <c r="AA206" s="63"/>
    </row>
    <row r="207" spans="1:28" s="39" customFormat="1" ht="20.100000000000001" customHeight="1" x14ac:dyDescent="0.25">
      <c r="A207" s="41" t="s">
        <v>582</v>
      </c>
      <c r="B207" s="42">
        <v>12</v>
      </c>
      <c r="C207" s="42">
        <v>6</v>
      </c>
      <c r="D207" s="42">
        <v>5</v>
      </c>
      <c r="E207" s="42">
        <v>8</v>
      </c>
      <c r="F207" s="42">
        <v>3</v>
      </c>
      <c r="G207" s="42">
        <v>6</v>
      </c>
      <c r="H207" s="42">
        <v>3</v>
      </c>
      <c r="I207" s="42">
        <v>4</v>
      </c>
      <c r="J207" s="42">
        <v>5</v>
      </c>
      <c r="K207" s="42">
        <v>2</v>
      </c>
      <c r="L207" s="42">
        <v>8</v>
      </c>
      <c r="M207" s="42">
        <v>4</v>
      </c>
      <c r="P207" s="61"/>
    </row>
    <row r="208" spans="1:28" s="39" customFormat="1" ht="20.100000000000001" customHeight="1" x14ac:dyDescent="0.25">
      <c r="A208" s="41" t="s">
        <v>58</v>
      </c>
      <c r="B208" s="42">
        <v>13</v>
      </c>
      <c r="C208" s="42">
        <v>9</v>
      </c>
      <c r="D208" s="42">
        <v>13</v>
      </c>
      <c r="E208" s="42">
        <v>7</v>
      </c>
      <c r="F208" s="42">
        <v>29</v>
      </c>
      <c r="G208" s="42">
        <v>4</v>
      </c>
      <c r="H208" s="42">
        <v>42</v>
      </c>
      <c r="I208" s="42">
        <v>7</v>
      </c>
      <c r="J208" s="42">
        <v>30</v>
      </c>
      <c r="K208" s="42">
        <v>11</v>
      </c>
      <c r="L208" s="42">
        <v>74</v>
      </c>
      <c r="M208" s="42">
        <v>34</v>
      </c>
      <c r="P208" s="61"/>
    </row>
    <row r="209" spans="1:16" s="39" customFormat="1" ht="20.100000000000001" customHeight="1" x14ac:dyDescent="0.25">
      <c r="A209" s="41" t="s">
        <v>59</v>
      </c>
      <c r="B209" s="42">
        <v>19</v>
      </c>
      <c r="C209" s="42">
        <v>18</v>
      </c>
      <c r="D209" s="42">
        <v>16</v>
      </c>
      <c r="E209" s="42">
        <v>26</v>
      </c>
      <c r="F209" s="42">
        <v>7</v>
      </c>
      <c r="G209" s="42">
        <v>18</v>
      </c>
      <c r="H209" s="42">
        <v>16</v>
      </c>
      <c r="I209" s="42">
        <v>11</v>
      </c>
      <c r="J209" s="42">
        <v>46</v>
      </c>
      <c r="K209" s="42">
        <v>37</v>
      </c>
      <c r="L209" s="42">
        <v>42</v>
      </c>
      <c r="M209" s="42">
        <v>34</v>
      </c>
      <c r="N209" s="42"/>
      <c r="O209" s="42"/>
    </row>
    <row r="210" spans="1:16" s="39" customFormat="1" ht="20.100000000000001" customHeight="1" x14ac:dyDescent="0.25">
      <c r="A210" s="41" t="s">
        <v>60</v>
      </c>
      <c r="B210" s="42">
        <v>511</v>
      </c>
      <c r="C210" s="42">
        <v>481</v>
      </c>
      <c r="D210" s="42">
        <v>819</v>
      </c>
      <c r="E210" s="42">
        <v>871</v>
      </c>
      <c r="F210" s="42">
        <v>343</v>
      </c>
      <c r="G210" s="42">
        <v>620</v>
      </c>
      <c r="H210" s="42">
        <v>906</v>
      </c>
      <c r="I210" s="42">
        <v>796</v>
      </c>
      <c r="J210" s="42">
        <v>1358</v>
      </c>
      <c r="K210" s="42">
        <v>1061</v>
      </c>
      <c r="L210" s="42">
        <v>3203</v>
      </c>
      <c r="M210" s="42">
        <v>2742</v>
      </c>
      <c r="N210" s="42"/>
      <c r="O210" s="42"/>
    </row>
    <row r="211" spans="1:16" s="39" customFormat="1" ht="20.100000000000001" customHeight="1" x14ac:dyDescent="0.25">
      <c r="A211" s="41" t="s">
        <v>262</v>
      </c>
      <c r="B211" s="42">
        <v>227</v>
      </c>
      <c r="C211" s="42">
        <v>77</v>
      </c>
      <c r="D211" s="42">
        <v>109</v>
      </c>
      <c r="E211" s="42">
        <v>124</v>
      </c>
      <c r="F211" s="42">
        <v>105</v>
      </c>
      <c r="G211" s="42">
        <v>106</v>
      </c>
      <c r="H211" s="42">
        <v>200</v>
      </c>
      <c r="I211" s="42">
        <v>117</v>
      </c>
      <c r="J211" s="42">
        <v>234</v>
      </c>
      <c r="K211" s="42">
        <v>103</v>
      </c>
      <c r="L211" s="42">
        <v>594</v>
      </c>
      <c r="M211" s="42">
        <v>361</v>
      </c>
      <c r="N211" s="42"/>
      <c r="O211" s="42"/>
    </row>
    <row r="212" spans="1:16" s="39" customFormat="1" ht="20.100000000000001" customHeight="1" x14ac:dyDescent="0.25">
      <c r="A212" s="41" t="s">
        <v>61</v>
      </c>
      <c r="B212" s="42">
        <v>4</v>
      </c>
      <c r="C212" s="42">
        <v>8</v>
      </c>
      <c r="D212" s="42">
        <v>7</v>
      </c>
      <c r="E212" s="42">
        <v>7</v>
      </c>
      <c r="F212" s="42">
        <v>4</v>
      </c>
      <c r="G212" s="42">
        <v>1</v>
      </c>
      <c r="H212" s="42">
        <v>7</v>
      </c>
      <c r="I212" s="42">
        <v>11</v>
      </c>
      <c r="J212" s="42">
        <v>15</v>
      </c>
      <c r="K212" s="42">
        <v>13</v>
      </c>
      <c r="L212" s="42">
        <v>12</v>
      </c>
      <c r="M212" s="42">
        <v>14</v>
      </c>
      <c r="N212" s="42"/>
      <c r="O212" s="42"/>
    </row>
    <row r="213" spans="1:16" s="39" customFormat="1" ht="20.100000000000001" customHeight="1" x14ac:dyDescent="0.25">
      <c r="A213" s="41" t="s">
        <v>273</v>
      </c>
      <c r="B213" s="42">
        <v>6</v>
      </c>
      <c r="C213" s="42">
        <v>3</v>
      </c>
      <c r="D213" s="42">
        <v>14</v>
      </c>
      <c r="E213" s="42">
        <v>4</v>
      </c>
      <c r="F213" s="42">
        <v>3</v>
      </c>
      <c r="G213" s="42">
        <v>4</v>
      </c>
      <c r="H213" s="42">
        <v>20</v>
      </c>
      <c r="I213" s="42">
        <v>9</v>
      </c>
      <c r="J213" s="42">
        <v>17</v>
      </c>
      <c r="K213" s="42">
        <v>13</v>
      </c>
      <c r="L213" s="42">
        <v>26</v>
      </c>
      <c r="M213" s="42">
        <v>15</v>
      </c>
      <c r="N213" s="42"/>
      <c r="O213" s="42"/>
    </row>
    <row r="214" spans="1:16" s="39" customFormat="1" ht="20.100000000000001" customHeight="1" x14ac:dyDescent="0.25">
      <c r="A214" s="41" t="s">
        <v>62</v>
      </c>
      <c r="B214" s="42">
        <v>7</v>
      </c>
      <c r="C214" s="42">
        <v>4</v>
      </c>
      <c r="D214" s="42">
        <v>13</v>
      </c>
      <c r="E214" s="42">
        <v>6</v>
      </c>
      <c r="F214" s="42">
        <v>9</v>
      </c>
      <c r="G214" s="42">
        <v>18</v>
      </c>
      <c r="H214" s="42">
        <v>29</v>
      </c>
      <c r="I214" s="42">
        <v>10</v>
      </c>
      <c r="J214" s="42">
        <v>35</v>
      </c>
      <c r="K214" s="42">
        <v>11</v>
      </c>
      <c r="L214" s="42">
        <v>45</v>
      </c>
      <c r="M214" s="42">
        <v>58</v>
      </c>
      <c r="N214" s="42"/>
      <c r="O214" s="42"/>
    </row>
    <row r="215" spans="1:16" s="39" customFormat="1" ht="20.100000000000001" customHeight="1" x14ac:dyDescent="0.25">
      <c r="A215" s="41" t="s">
        <v>274</v>
      </c>
      <c r="B215" s="42">
        <v>0</v>
      </c>
      <c r="C215" s="42">
        <v>2</v>
      </c>
      <c r="D215" s="42">
        <v>2</v>
      </c>
      <c r="E215" s="42">
        <v>2</v>
      </c>
      <c r="F215" s="42">
        <v>0</v>
      </c>
      <c r="G215" s="42">
        <v>3</v>
      </c>
      <c r="H215" s="42">
        <v>0</v>
      </c>
      <c r="I215" s="42">
        <v>1</v>
      </c>
      <c r="J215" s="42">
        <v>4</v>
      </c>
      <c r="K215" s="42">
        <v>6</v>
      </c>
      <c r="L215" s="42">
        <v>2</v>
      </c>
      <c r="M215" s="42">
        <v>0</v>
      </c>
      <c r="N215" s="42"/>
      <c r="O215" s="42"/>
    </row>
    <row r="216" spans="1:16" s="39" customFormat="1" ht="20.100000000000001" customHeight="1" x14ac:dyDescent="0.25">
      <c r="A216" s="41" t="s">
        <v>63</v>
      </c>
      <c r="B216" s="42">
        <v>35</v>
      </c>
      <c r="C216" s="42">
        <v>15</v>
      </c>
      <c r="D216" s="42">
        <v>22</v>
      </c>
      <c r="E216" s="42">
        <v>18</v>
      </c>
      <c r="F216" s="42">
        <v>16</v>
      </c>
      <c r="G216" s="42">
        <v>18</v>
      </c>
      <c r="H216" s="42">
        <v>50</v>
      </c>
      <c r="I216" s="42">
        <v>19</v>
      </c>
      <c r="J216" s="42">
        <v>48</v>
      </c>
      <c r="K216" s="42">
        <v>26</v>
      </c>
      <c r="L216" s="42">
        <v>141</v>
      </c>
      <c r="M216" s="42">
        <v>140</v>
      </c>
      <c r="N216" s="42"/>
      <c r="O216" s="42"/>
    </row>
    <row r="217" spans="1:16" s="39" customFormat="1" ht="20.100000000000001" customHeight="1" x14ac:dyDescent="0.25">
      <c r="A217" s="41" t="s">
        <v>64</v>
      </c>
      <c r="B217" s="42">
        <v>359</v>
      </c>
      <c r="C217" s="42">
        <v>260</v>
      </c>
      <c r="D217" s="42">
        <v>123</v>
      </c>
      <c r="E217" s="42">
        <v>85</v>
      </c>
      <c r="F217" s="42">
        <v>163</v>
      </c>
      <c r="G217" s="42">
        <v>124</v>
      </c>
      <c r="H217" s="42">
        <v>284</v>
      </c>
      <c r="I217" s="42">
        <v>186</v>
      </c>
      <c r="J217" s="42">
        <v>326</v>
      </c>
      <c r="K217" s="42">
        <v>179</v>
      </c>
      <c r="L217" s="42">
        <v>868</v>
      </c>
      <c r="M217" s="42">
        <v>658</v>
      </c>
      <c r="N217" s="42"/>
      <c r="O217" s="42"/>
    </row>
    <row r="218" spans="1:16" s="39" customFormat="1" ht="20.100000000000001" customHeight="1" x14ac:dyDescent="0.25">
      <c r="A218" s="41" t="s">
        <v>261</v>
      </c>
      <c r="B218" s="42">
        <v>9</v>
      </c>
      <c r="C218" s="42">
        <v>8</v>
      </c>
      <c r="D218" s="42">
        <v>3</v>
      </c>
      <c r="E218" s="42">
        <v>8</v>
      </c>
      <c r="F218" s="42">
        <v>0</v>
      </c>
      <c r="G218" s="42">
        <v>1</v>
      </c>
      <c r="H218" s="42">
        <v>12</v>
      </c>
      <c r="I218" s="42">
        <v>5</v>
      </c>
      <c r="J218" s="42">
        <v>10</v>
      </c>
      <c r="K218" s="42">
        <v>11</v>
      </c>
      <c r="L218" s="42">
        <v>21</v>
      </c>
      <c r="M218" s="42">
        <v>8</v>
      </c>
      <c r="N218" s="42"/>
      <c r="O218" s="42"/>
    </row>
    <row r="219" spans="1:16" s="39" customFormat="1" ht="20.100000000000001" customHeight="1" x14ac:dyDescent="0.25">
      <c r="A219" s="41" t="s">
        <v>583</v>
      </c>
      <c r="B219" s="42">
        <v>8</v>
      </c>
      <c r="C219" s="42">
        <v>1</v>
      </c>
      <c r="D219" s="42">
        <v>3</v>
      </c>
      <c r="E219" s="42">
        <v>0</v>
      </c>
      <c r="F219" s="42">
        <v>0</v>
      </c>
      <c r="G219" s="42">
        <v>2</v>
      </c>
      <c r="H219" s="42">
        <v>3</v>
      </c>
      <c r="I219" s="42">
        <v>2</v>
      </c>
      <c r="J219" s="42">
        <v>34</v>
      </c>
      <c r="K219" s="42">
        <v>2</v>
      </c>
      <c r="L219" s="42">
        <v>12</v>
      </c>
      <c r="M219" s="42">
        <v>17</v>
      </c>
      <c r="N219" s="42"/>
      <c r="O219" s="42"/>
    </row>
    <row r="220" spans="1:16" s="39" customFormat="1" ht="20.100000000000001" customHeight="1" x14ac:dyDescent="0.25">
      <c r="A220" s="41" t="s">
        <v>65</v>
      </c>
      <c r="B220" s="42">
        <v>4</v>
      </c>
      <c r="C220" s="42">
        <v>4</v>
      </c>
      <c r="D220" s="42">
        <v>9</v>
      </c>
      <c r="E220" s="42">
        <v>1</v>
      </c>
      <c r="F220" s="42">
        <v>0</v>
      </c>
      <c r="G220" s="42">
        <v>7</v>
      </c>
      <c r="H220" s="42">
        <v>4</v>
      </c>
      <c r="I220" s="42">
        <v>10</v>
      </c>
      <c r="J220" s="42">
        <v>9</v>
      </c>
      <c r="K220" s="42">
        <v>11</v>
      </c>
      <c r="L220" s="42">
        <v>17</v>
      </c>
      <c r="M220" s="42">
        <v>21</v>
      </c>
      <c r="N220" s="42"/>
      <c r="O220" s="42"/>
    </row>
    <row r="221" spans="1:16" ht="20.100000000000001" customHeight="1" x14ac:dyDescent="0.25">
      <c r="A221" s="352" t="s">
        <v>257</v>
      </c>
      <c r="B221" s="40">
        <v>11</v>
      </c>
      <c r="C221" s="40">
        <v>31</v>
      </c>
      <c r="D221" s="40">
        <v>4</v>
      </c>
      <c r="E221" s="40">
        <v>6</v>
      </c>
      <c r="F221" s="40">
        <v>7</v>
      </c>
      <c r="G221" s="40">
        <v>11</v>
      </c>
      <c r="H221" s="40">
        <v>10</v>
      </c>
      <c r="I221" s="40">
        <v>1</v>
      </c>
      <c r="J221" s="40">
        <v>23</v>
      </c>
      <c r="K221" s="40">
        <v>1</v>
      </c>
      <c r="L221" s="40">
        <v>50</v>
      </c>
      <c r="M221" s="40">
        <v>50</v>
      </c>
      <c r="P221" s="63"/>
    </row>
    <row r="222" spans="1:16" ht="20.100000000000001" customHeight="1" x14ac:dyDescent="0.25">
      <c r="A222" s="41" t="s">
        <v>66</v>
      </c>
      <c r="B222" s="44">
        <v>3</v>
      </c>
      <c r="C222" s="44">
        <v>4</v>
      </c>
      <c r="D222" s="44">
        <v>3</v>
      </c>
      <c r="E222" s="44">
        <v>3</v>
      </c>
      <c r="F222" s="44">
        <v>7</v>
      </c>
      <c r="G222" s="44">
        <v>7</v>
      </c>
      <c r="H222" s="44">
        <v>7</v>
      </c>
      <c r="I222" s="44">
        <v>1</v>
      </c>
      <c r="J222" s="44">
        <v>13</v>
      </c>
      <c r="K222" s="44">
        <v>1</v>
      </c>
      <c r="L222" s="44">
        <v>46</v>
      </c>
      <c r="M222" s="44">
        <v>47</v>
      </c>
    </row>
    <row r="223" spans="1:16" ht="20.100000000000001" customHeight="1" x14ac:dyDescent="0.25">
      <c r="A223" s="41" t="s">
        <v>67</v>
      </c>
      <c r="B223" s="44">
        <v>8</v>
      </c>
      <c r="C223" s="44">
        <v>3</v>
      </c>
      <c r="D223" s="44">
        <v>1</v>
      </c>
      <c r="E223" s="44">
        <v>3</v>
      </c>
      <c r="F223" s="44">
        <v>0</v>
      </c>
      <c r="G223" s="44">
        <v>3</v>
      </c>
      <c r="H223" s="44">
        <v>3</v>
      </c>
      <c r="I223" s="44">
        <v>0</v>
      </c>
      <c r="J223" s="44">
        <v>10</v>
      </c>
      <c r="K223" s="44">
        <v>0</v>
      </c>
      <c r="L223" s="44">
        <v>4</v>
      </c>
      <c r="M223" s="44">
        <v>3</v>
      </c>
    </row>
    <row r="224" spans="1:16" ht="20.100000000000001" customHeight="1" x14ac:dyDescent="0.25">
      <c r="A224" s="41" t="s">
        <v>68</v>
      </c>
      <c r="B224" s="44">
        <v>0</v>
      </c>
      <c r="C224" s="44">
        <v>24</v>
      </c>
      <c r="D224" s="44">
        <v>0</v>
      </c>
      <c r="E224" s="44">
        <v>0</v>
      </c>
      <c r="F224" s="44">
        <v>0</v>
      </c>
      <c r="G224" s="44">
        <v>1</v>
      </c>
      <c r="H224" s="44">
        <v>0</v>
      </c>
      <c r="I224" s="44">
        <v>0</v>
      </c>
      <c r="J224" s="44">
        <v>0</v>
      </c>
      <c r="K224" s="44">
        <v>0</v>
      </c>
      <c r="L224" s="44">
        <v>0</v>
      </c>
      <c r="M224" s="44">
        <v>0</v>
      </c>
    </row>
    <row r="225" spans="1:15" s="39" customFormat="1" ht="20.100000000000001" customHeight="1" thickBot="1" x14ac:dyDescent="0.3">
      <c r="A225" s="353" t="s">
        <v>591</v>
      </c>
      <c r="B225" s="46">
        <v>0</v>
      </c>
      <c r="C225" s="46">
        <v>0</v>
      </c>
      <c r="D225" s="46">
        <v>1</v>
      </c>
      <c r="E225" s="46">
        <v>0</v>
      </c>
      <c r="F225" s="46">
        <v>0</v>
      </c>
      <c r="G225" s="46">
        <v>0</v>
      </c>
      <c r="H225" s="46">
        <v>0</v>
      </c>
      <c r="I225" s="46">
        <v>0</v>
      </c>
      <c r="J225" s="46">
        <v>0</v>
      </c>
      <c r="K225" s="46">
        <v>0</v>
      </c>
      <c r="L225" s="46">
        <v>0</v>
      </c>
      <c r="M225" s="46">
        <v>0</v>
      </c>
    </row>
    <row r="226" spans="1:15" s="48" customFormat="1" ht="15.95" customHeight="1" x14ac:dyDescent="0.25">
      <c r="A226" s="47" t="s">
        <v>588</v>
      </c>
      <c r="B226" s="47"/>
      <c r="C226" s="47"/>
      <c r="N226" s="65"/>
      <c r="O226" s="65"/>
    </row>
    <row r="227" spans="1:15" ht="20.100000000000001" customHeight="1" x14ac:dyDescent="0.25">
      <c r="N227" s="40"/>
      <c r="O227" s="40"/>
    </row>
    <row r="228" spans="1:15" ht="20.100000000000001" customHeight="1" x14ac:dyDescent="0.25">
      <c r="O228" s="66"/>
    </row>
  </sheetData>
  <mergeCells count="16">
    <mergeCell ref="A139:A141"/>
    <mergeCell ref="B139:O139"/>
    <mergeCell ref="B140:C140"/>
    <mergeCell ref="A184:A186"/>
    <mergeCell ref="B184:M184"/>
    <mergeCell ref="B185:C185"/>
    <mergeCell ref="F185:G185"/>
    <mergeCell ref="J185:K185"/>
    <mergeCell ref="A3:A5"/>
    <mergeCell ref="B3:O3"/>
    <mergeCell ref="B4:C4"/>
    <mergeCell ref="A71:A73"/>
    <mergeCell ref="B71:M71"/>
    <mergeCell ref="B72:C72"/>
    <mergeCell ref="F72:G72"/>
    <mergeCell ref="J72:K72"/>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68" max="16383" man="1"/>
    <brk id="136" max="14" man="1"/>
    <brk id="181" max="14"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28"/>
  <sheetViews>
    <sheetView showGridLines="0" zoomScaleNormal="100" zoomScaleSheetLayoutView="25" workbookViewId="0"/>
  </sheetViews>
  <sheetFormatPr defaultColWidth="11.42578125" defaultRowHeight="20.100000000000001" customHeight="1" x14ac:dyDescent="0.25"/>
  <cols>
    <col min="1" max="1" width="36.7109375" style="41" customWidth="1"/>
    <col min="2" max="3" width="10.28515625" style="41" customWidth="1"/>
    <col min="4" max="4" width="9" style="41" customWidth="1"/>
    <col min="5" max="5" width="10" style="41" customWidth="1"/>
    <col min="6" max="13" width="9" style="41" customWidth="1"/>
    <col min="14" max="14" width="10.5703125" style="41" customWidth="1"/>
    <col min="15" max="15" width="10.5703125" style="41" bestFit="1" customWidth="1"/>
    <col min="16" max="16" width="11.7109375" style="41" customWidth="1"/>
    <col min="17" max="16384" width="11.42578125" style="41"/>
  </cols>
  <sheetData>
    <row r="1" spans="1:17" s="27" customFormat="1" ht="24.95" customHeight="1" x14ac:dyDescent="0.25">
      <c r="A1" s="347" t="s">
        <v>105</v>
      </c>
      <c r="B1" s="347"/>
      <c r="C1" s="347"/>
      <c r="D1" s="347"/>
      <c r="E1" s="347"/>
      <c r="F1" s="347"/>
      <c r="G1" s="347"/>
    </row>
    <row r="2" spans="1:17" s="55" customFormat="1" ht="24.95" customHeight="1" thickBot="1" x14ac:dyDescent="0.25">
      <c r="A2" s="28" t="s">
        <v>488</v>
      </c>
      <c r="B2" s="53"/>
      <c r="C2" s="53"/>
      <c r="D2" s="53"/>
      <c r="E2" s="53"/>
      <c r="F2" s="53"/>
      <c r="G2" s="53"/>
      <c r="H2" s="53"/>
      <c r="I2" s="53"/>
      <c r="J2" s="53"/>
      <c r="K2" s="53"/>
      <c r="L2" s="53"/>
      <c r="M2" s="53"/>
      <c r="N2" s="53"/>
      <c r="O2" s="336" t="s">
        <v>586</v>
      </c>
      <c r="P2" s="54"/>
    </row>
    <row r="3" spans="1:17" s="39" customFormat="1" ht="20.100000000000001" customHeight="1" x14ac:dyDescent="0.25">
      <c r="A3" s="1023" t="s">
        <v>8</v>
      </c>
      <c r="B3" s="1019" t="s">
        <v>83</v>
      </c>
      <c r="C3" s="1020"/>
      <c r="D3" s="1020"/>
      <c r="E3" s="1020"/>
      <c r="F3" s="1020"/>
      <c r="G3" s="1020"/>
      <c r="H3" s="1020"/>
      <c r="I3" s="1020"/>
      <c r="J3" s="1020"/>
      <c r="K3" s="1020"/>
      <c r="L3" s="1020"/>
      <c r="M3" s="1020"/>
      <c r="N3" s="1020"/>
      <c r="O3" s="1020"/>
      <c r="P3" s="56"/>
    </row>
    <row r="4" spans="1:17" ht="20.100000000000001" customHeight="1" x14ac:dyDescent="0.25">
      <c r="A4" s="1024"/>
      <c r="B4" s="1021" t="s">
        <v>10</v>
      </c>
      <c r="C4" s="1021"/>
      <c r="D4" s="32" t="s">
        <v>69</v>
      </c>
      <c r="E4" s="32"/>
      <c r="F4" s="32" t="s">
        <v>70</v>
      </c>
      <c r="G4" s="32"/>
      <c r="H4" s="32" t="s">
        <v>71</v>
      </c>
      <c r="I4" s="32"/>
      <c r="J4" s="32" t="s">
        <v>72</v>
      </c>
      <c r="K4" s="32"/>
      <c r="L4" s="32" t="s">
        <v>73</v>
      </c>
      <c r="M4" s="32"/>
      <c r="N4" s="32" t="s">
        <v>74</v>
      </c>
      <c r="O4" s="57"/>
      <c r="P4" s="58"/>
    </row>
    <row r="5" spans="1:17" ht="20.100000000000001" customHeight="1" x14ac:dyDescent="0.25">
      <c r="A5" s="1025"/>
      <c r="B5" s="59">
        <v>2015</v>
      </c>
      <c r="C5" s="59">
        <v>2016</v>
      </c>
      <c r="D5" s="59">
        <v>2015</v>
      </c>
      <c r="E5" s="59">
        <v>2016</v>
      </c>
      <c r="F5" s="334">
        <v>2015</v>
      </c>
      <c r="G5" s="334">
        <v>2016</v>
      </c>
      <c r="H5" s="334">
        <v>2015</v>
      </c>
      <c r="I5" s="334">
        <v>2016</v>
      </c>
      <c r="J5" s="334">
        <v>2015</v>
      </c>
      <c r="K5" s="334">
        <v>2016</v>
      </c>
      <c r="L5" s="334">
        <v>2015</v>
      </c>
      <c r="M5" s="334">
        <v>2016</v>
      </c>
      <c r="N5" s="334">
        <v>2015</v>
      </c>
      <c r="O5" s="335">
        <v>2016</v>
      </c>
      <c r="P5" s="58"/>
    </row>
    <row r="6" spans="1:17" ht="20.100000000000001" customHeight="1" x14ac:dyDescent="0.25">
      <c r="A6" s="36" t="s">
        <v>10</v>
      </c>
      <c r="B6" s="37">
        <v>142249</v>
      </c>
      <c r="C6" s="37">
        <v>126399</v>
      </c>
      <c r="D6" s="37">
        <v>14644</v>
      </c>
      <c r="E6" s="37">
        <v>16311</v>
      </c>
      <c r="F6" s="37">
        <v>14646</v>
      </c>
      <c r="G6" s="37">
        <v>14113</v>
      </c>
      <c r="H6" s="37">
        <v>17506</v>
      </c>
      <c r="I6" s="37">
        <v>12695</v>
      </c>
      <c r="J6" s="37">
        <v>6321</v>
      </c>
      <c r="K6" s="37">
        <v>6334</v>
      </c>
      <c r="L6" s="37">
        <v>5245</v>
      </c>
      <c r="M6" s="37">
        <v>4310</v>
      </c>
      <c r="N6" s="37">
        <v>6386</v>
      </c>
      <c r="O6" s="37">
        <v>4685</v>
      </c>
    </row>
    <row r="7" spans="1:17" s="39" customFormat="1" ht="20.100000000000001" customHeight="1" x14ac:dyDescent="0.25">
      <c r="A7" s="352" t="s">
        <v>260</v>
      </c>
      <c r="B7" s="40">
        <v>185</v>
      </c>
      <c r="C7" s="40">
        <v>180</v>
      </c>
      <c r="D7" s="40">
        <v>12</v>
      </c>
      <c r="E7" s="40">
        <v>33</v>
      </c>
      <c r="F7" s="40">
        <v>32</v>
      </c>
      <c r="G7" s="40">
        <v>15</v>
      </c>
      <c r="H7" s="40">
        <v>33</v>
      </c>
      <c r="I7" s="40">
        <v>11</v>
      </c>
      <c r="J7" s="40">
        <v>8</v>
      </c>
      <c r="K7" s="40">
        <v>2</v>
      </c>
      <c r="L7" s="40">
        <v>24</v>
      </c>
      <c r="M7" s="40">
        <v>3</v>
      </c>
      <c r="N7" s="40">
        <v>2</v>
      </c>
      <c r="O7" s="40">
        <v>3</v>
      </c>
    </row>
    <row r="8" spans="1:17" ht="20.100000000000001" customHeight="1" x14ac:dyDescent="0.25">
      <c r="A8" s="41" t="s">
        <v>17</v>
      </c>
      <c r="B8" s="42">
        <v>13</v>
      </c>
      <c r="C8" s="42">
        <v>7</v>
      </c>
      <c r="D8" s="42">
        <v>0</v>
      </c>
      <c r="E8" s="42">
        <v>1</v>
      </c>
      <c r="F8" s="42">
        <v>1</v>
      </c>
      <c r="G8" s="42">
        <v>1</v>
      </c>
      <c r="H8" s="42">
        <v>3</v>
      </c>
      <c r="I8" s="42">
        <v>0</v>
      </c>
      <c r="J8" s="42">
        <v>0</v>
      </c>
      <c r="K8" s="42">
        <v>1</v>
      </c>
      <c r="L8" s="42">
        <v>1</v>
      </c>
      <c r="M8" s="42">
        <v>0</v>
      </c>
      <c r="N8" s="42">
        <v>1</v>
      </c>
      <c r="O8" s="42">
        <v>0</v>
      </c>
    </row>
    <row r="9" spans="1:17" ht="20.100000000000001" customHeight="1" x14ac:dyDescent="0.25">
      <c r="A9" s="41" t="s">
        <v>18</v>
      </c>
      <c r="B9" s="42">
        <v>28</v>
      </c>
      <c r="C9" s="42">
        <v>21</v>
      </c>
      <c r="D9" s="42">
        <v>1</v>
      </c>
      <c r="E9" s="42">
        <v>2</v>
      </c>
      <c r="F9" s="42">
        <v>1</v>
      </c>
      <c r="G9" s="42">
        <v>6</v>
      </c>
      <c r="H9" s="42">
        <v>12</v>
      </c>
      <c r="I9" s="42">
        <v>2</v>
      </c>
      <c r="J9" s="42">
        <v>1</v>
      </c>
      <c r="K9" s="42">
        <v>0</v>
      </c>
      <c r="L9" s="42">
        <v>3</v>
      </c>
      <c r="M9" s="42">
        <v>0</v>
      </c>
      <c r="N9" s="42">
        <v>0</v>
      </c>
      <c r="O9" s="42">
        <v>0</v>
      </c>
    </row>
    <row r="10" spans="1:17" ht="20.100000000000001" customHeight="1" x14ac:dyDescent="0.25">
      <c r="A10" s="41" t="s">
        <v>19</v>
      </c>
      <c r="B10" s="42">
        <v>5</v>
      </c>
      <c r="C10" s="42">
        <v>4</v>
      </c>
      <c r="D10" s="42">
        <v>0</v>
      </c>
      <c r="E10" s="42">
        <v>2</v>
      </c>
      <c r="F10" s="42">
        <v>0</v>
      </c>
      <c r="G10" s="42">
        <v>0</v>
      </c>
      <c r="H10" s="42">
        <v>1</v>
      </c>
      <c r="I10" s="42">
        <v>0</v>
      </c>
      <c r="J10" s="42">
        <v>0</v>
      </c>
      <c r="K10" s="42">
        <v>0</v>
      </c>
      <c r="L10" s="42">
        <v>1</v>
      </c>
      <c r="M10" s="42">
        <v>0</v>
      </c>
      <c r="N10" s="42">
        <v>0</v>
      </c>
      <c r="O10" s="42">
        <v>0</v>
      </c>
    </row>
    <row r="11" spans="1:17" ht="20.100000000000001" customHeight="1" x14ac:dyDescent="0.25">
      <c r="A11" s="41" t="s">
        <v>559</v>
      </c>
      <c r="B11" s="42">
        <v>6</v>
      </c>
      <c r="C11" s="42">
        <v>22</v>
      </c>
      <c r="D11" s="42">
        <v>0</v>
      </c>
      <c r="E11" s="42">
        <v>0</v>
      </c>
      <c r="F11" s="42">
        <v>0</v>
      </c>
      <c r="G11" s="42">
        <v>0</v>
      </c>
      <c r="H11" s="42">
        <v>2</v>
      </c>
      <c r="I11" s="42">
        <v>0</v>
      </c>
      <c r="J11" s="42">
        <v>0</v>
      </c>
      <c r="K11" s="42">
        <v>0</v>
      </c>
      <c r="L11" s="42">
        <v>3</v>
      </c>
      <c r="M11" s="42">
        <v>2</v>
      </c>
      <c r="N11" s="42">
        <v>0</v>
      </c>
      <c r="O11" s="42">
        <v>0</v>
      </c>
    </row>
    <row r="12" spans="1:17" ht="20.100000000000001" customHeight="1" x14ac:dyDescent="0.25">
      <c r="A12" s="41" t="s">
        <v>560</v>
      </c>
      <c r="B12" s="42">
        <v>0</v>
      </c>
      <c r="C12" s="42">
        <v>5</v>
      </c>
      <c r="D12" s="42">
        <v>0</v>
      </c>
      <c r="E12" s="42">
        <v>2</v>
      </c>
      <c r="F12" s="42">
        <v>0</v>
      </c>
      <c r="G12" s="42">
        <v>0</v>
      </c>
      <c r="H12" s="42">
        <v>0</v>
      </c>
      <c r="I12" s="42">
        <v>1</v>
      </c>
      <c r="J12" s="42">
        <v>0</v>
      </c>
      <c r="K12" s="42">
        <v>0</v>
      </c>
      <c r="L12" s="42">
        <v>0</v>
      </c>
      <c r="M12" s="42">
        <v>0</v>
      </c>
      <c r="N12" s="42">
        <v>0</v>
      </c>
      <c r="O12" s="42">
        <v>0</v>
      </c>
    </row>
    <row r="13" spans="1:17" ht="20.100000000000001" customHeight="1" x14ac:dyDescent="0.25">
      <c r="A13" s="41" t="s">
        <v>561</v>
      </c>
      <c r="B13" s="42">
        <v>39</v>
      </c>
      <c r="C13" s="42">
        <v>55</v>
      </c>
      <c r="D13" s="42">
        <v>4</v>
      </c>
      <c r="E13" s="42">
        <v>19</v>
      </c>
      <c r="F13" s="42">
        <v>7</v>
      </c>
      <c r="G13" s="42">
        <v>3</v>
      </c>
      <c r="H13" s="42">
        <v>4</v>
      </c>
      <c r="I13" s="42">
        <v>1</v>
      </c>
      <c r="J13" s="42">
        <v>1</v>
      </c>
      <c r="K13" s="42">
        <v>1</v>
      </c>
      <c r="L13" s="42">
        <v>7</v>
      </c>
      <c r="M13" s="42">
        <v>1</v>
      </c>
      <c r="N13" s="42">
        <v>1</v>
      </c>
      <c r="O13" s="42">
        <v>1</v>
      </c>
    </row>
    <row r="14" spans="1:17" ht="20.100000000000001" customHeight="1" x14ac:dyDescent="0.25">
      <c r="A14" s="41" t="s">
        <v>562</v>
      </c>
      <c r="B14" s="42">
        <v>7</v>
      </c>
      <c r="C14" s="42">
        <v>1</v>
      </c>
      <c r="D14" s="42">
        <v>3</v>
      </c>
      <c r="E14" s="42">
        <v>0</v>
      </c>
      <c r="F14" s="42">
        <v>3</v>
      </c>
      <c r="G14" s="42">
        <v>1</v>
      </c>
      <c r="H14" s="42">
        <v>0</v>
      </c>
      <c r="I14" s="42">
        <v>0</v>
      </c>
      <c r="J14" s="42">
        <v>0</v>
      </c>
      <c r="K14" s="42">
        <v>0</v>
      </c>
      <c r="L14" s="42">
        <v>0</v>
      </c>
      <c r="M14" s="42">
        <v>0</v>
      </c>
      <c r="N14" s="42">
        <v>0</v>
      </c>
      <c r="O14" s="42">
        <v>0</v>
      </c>
      <c r="Q14" s="41" t="s">
        <v>1</v>
      </c>
    </row>
    <row r="15" spans="1:17" ht="20.100000000000001" customHeight="1" x14ac:dyDescent="0.25">
      <c r="A15" s="41" t="s">
        <v>20</v>
      </c>
      <c r="B15" s="42">
        <v>4</v>
      </c>
      <c r="C15" s="42">
        <v>0</v>
      </c>
      <c r="D15" s="42">
        <v>1</v>
      </c>
      <c r="E15" s="42">
        <v>0</v>
      </c>
      <c r="F15" s="42">
        <v>0</v>
      </c>
      <c r="G15" s="42">
        <v>0</v>
      </c>
      <c r="H15" s="42">
        <v>1</v>
      </c>
      <c r="I15" s="42">
        <v>0</v>
      </c>
      <c r="J15" s="42">
        <v>0</v>
      </c>
      <c r="K15" s="42">
        <v>0</v>
      </c>
      <c r="L15" s="42">
        <v>0</v>
      </c>
      <c r="M15" s="42">
        <v>0</v>
      </c>
      <c r="N15" s="42">
        <v>0</v>
      </c>
      <c r="O15" s="42">
        <v>0</v>
      </c>
    </row>
    <row r="16" spans="1:17" ht="20.100000000000001" customHeight="1" x14ac:dyDescent="0.25">
      <c r="A16" s="41" t="s">
        <v>563</v>
      </c>
      <c r="B16" s="42">
        <v>2</v>
      </c>
      <c r="C16" s="42">
        <v>1</v>
      </c>
      <c r="D16" s="42">
        <v>0</v>
      </c>
      <c r="E16" s="42">
        <v>0</v>
      </c>
      <c r="F16" s="42">
        <v>2</v>
      </c>
      <c r="G16" s="42">
        <v>0</v>
      </c>
      <c r="H16" s="42">
        <v>0</v>
      </c>
      <c r="I16" s="42">
        <v>0</v>
      </c>
      <c r="J16" s="42">
        <v>0</v>
      </c>
      <c r="K16" s="42">
        <v>0</v>
      </c>
      <c r="L16" s="42">
        <v>0</v>
      </c>
      <c r="M16" s="42">
        <v>0</v>
      </c>
      <c r="N16" s="42">
        <v>0</v>
      </c>
      <c r="O16" s="42">
        <v>0</v>
      </c>
    </row>
    <row r="17" spans="1:15" ht="20.100000000000001" customHeight="1" x14ac:dyDescent="0.25">
      <c r="A17" s="41" t="s">
        <v>564</v>
      </c>
      <c r="B17" s="42">
        <v>8</v>
      </c>
      <c r="C17" s="42">
        <v>18</v>
      </c>
      <c r="D17" s="42">
        <v>0</v>
      </c>
      <c r="E17" s="42">
        <v>1</v>
      </c>
      <c r="F17" s="42">
        <v>4</v>
      </c>
      <c r="G17" s="42">
        <v>1</v>
      </c>
      <c r="H17" s="42">
        <v>1</v>
      </c>
      <c r="I17" s="42">
        <v>0</v>
      </c>
      <c r="J17" s="42">
        <v>0</v>
      </c>
      <c r="K17" s="42">
        <v>0</v>
      </c>
      <c r="L17" s="42">
        <v>0</v>
      </c>
      <c r="M17" s="42">
        <v>0</v>
      </c>
      <c r="N17" s="42">
        <v>0</v>
      </c>
      <c r="O17" s="42">
        <v>1</v>
      </c>
    </row>
    <row r="18" spans="1:15" ht="20.100000000000001" customHeight="1" x14ac:dyDescent="0.25">
      <c r="A18" s="41" t="s">
        <v>21</v>
      </c>
      <c r="B18" s="42">
        <v>73</v>
      </c>
      <c r="C18" s="42">
        <v>46</v>
      </c>
      <c r="D18" s="42">
        <v>3</v>
      </c>
      <c r="E18" s="42">
        <v>6</v>
      </c>
      <c r="F18" s="42">
        <v>14</v>
      </c>
      <c r="G18" s="42">
        <v>3</v>
      </c>
      <c r="H18" s="42">
        <v>9</v>
      </c>
      <c r="I18" s="42">
        <v>7</v>
      </c>
      <c r="J18" s="42">
        <v>6</v>
      </c>
      <c r="K18" s="42">
        <v>0</v>
      </c>
      <c r="L18" s="42">
        <v>9</v>
      </c>
      <c r="M18" s="42">
        <v>0</v>
      </c>
      <c r="N18" s="42">
        <v>0</v>
      </c>
      <c r="O18" s="42">
        <v>1</v>
      </c>
    </row>
    <row r="19" spans="1:15" s="39" customFormat="1" ht="20.100000000000001" customHeight="1" x14ac:dyDescent="0.25">
      <c r="A19" s="352" t="s">
        <v>589</v>
      </c>
      <c r="B19" s="40">
        <v>120</v>
      </c>
      <c r="C19" s="40">
        <v>70</v>
      </c>
      <c r="D19" s="40">
        <v>9</v>
      </c>
      <c r="E19" s="40">
        <v>12</v>
      </c>
      <c r="F19" s="40">
        <v>33</v>
      </c>
      <c r="G19" s="40">
        <v>19</v>
      </c>
      <c r="H19" s="40">
        <v>19</v>
      </c>
      <c r="I19" s="40">
        <v>7</v>
      </c>
      <c r="J19" s="40">
        <v>9</v>
      </c>
      <c r="K19" s="40">
        <v>11</v>
      </c>
      <c r="L19" s="40">
        <v>4</v>
      </c>
      <c r="M19" s="40">
        <v>1</v>
      </c>
      <c r="N19" s="40">
        <v>4</v>
      </c>
      <c r="O19" s="40">
        <v>2</v>
      </c>
    </row>
    <row r="20" spans="1:15" ht="20.100000000000001" customHeight="1" x14ac:dyDescent="0.25">
      <c r="A20" s="41" t="s">
        <v>22</v>
      </c>
      <c r="B20" s="42">
        <v>5</v>
      </c>
      <c r="C20" s="42">
        <v>12</v>
      </c>
      <c r="D20" s="42">
        <v>0</v>
      </c>
      <c r="E20" s="42">
        <v>0</v>
      </c>
      <c r="F20" s="42">
        <v>1</v>
      </c>
      <c r="G20" s="42">
        <v>1</v>
      </c>
      <c r="H20" s="42">
        <v>1</v>
      </c>
      <c r="I20" s="42">
        <v>1</v>
      </c>
      <c r="J20" s="42">
        <v>1</v>
      </c>
      <c r="K20" s="42">
        <v>3</v>
      </c>
      <c r="L20" s="42">
        <v>1</v>
      </c>
      <c r="M20" s="42">
        <v>1</v>
      </c>
      <c r="N20" s="42">
        <v>0</v>
      </c>
      <c r="O20" s="42">
        <v>1</v>
      </c>
    </row>
    <row r="21" spans="1:15" ht="20.100000000000001" customHeight="1" x14ac:dyDescent="0.25">
      <c r="A21" s="41" t="s">
        <v>23</v>
      </c>
      <c r="B21" s="42">
        <v>31</v>
      </c>
      <c r="C21" s="42">
        <v>8</v>
      </c>
      <c r="D21" s="42">
        <v>0</v>
      </c>
      <c r="E21" s="42">
        <v>1</v>
      </c>
      <c r="F21" s="42">
        <v>16</v>
      </c>
      <c r="G21" s="42">
        <v>2</v>
      </c>
      <c r="H21" s="42">
        <v>1</v>
      </c>
      <c r="I21" s="42">
        <v>1</v>
      </c>
      <c r="J21" s="42">
        <v>1</v>
      </c>
      <c r="K21" s="42">
        <v>1</v>
      </c>
      <c r="L21" s="42">
        <v>0</v>
      </c>
      <c r="M21" s="42">
        <v>0</v>
      </c>
      <c r="N21" s="42">
        <v>3</v>
      </c>
      <c r="O21" s="42">
        <v>0</v>
      </c>
    </row>
    <row r="22" spans="1:15" ht="20.100000000000001" customHeight="1" x14ac:dyDescent="0.25">
      <c r="A22" s="41" t="s">
        <v>565</v>
      </c>
      <c r="B22" s="42">
        <v>2</v>
      </c>
      <c r="C22" s="42">
        <v>3</v>
      </c>
      <c r="D22" s="42">
        <v>0</v>
      </c>
      <c r="E22" s="42">
        <v>0</v>
      </c>
      <c r="F22" s="42">
        <v>0</v>
      </c>
      <c r="G22" s="42">
        <v>0</v>
      </c>
      <c r="H22" s="42">
        <v>0</v>
      </c>
      <c r="I22" s="42">
        <v>2</v>
      </c>
      <c r="J22" s="42">
        <v>0</v>
      </c>
      <c r="K22" s="42">
        <v>0</v>
      </c>
      <c r="L22" s="42">
        <v>0</v>
      </c>
      <c r="M22" s="42">
        <v>0</v>
      </c>
      <c r="N22" s="42">
        <v>1</v>
      </c>
      <c r="O22" s="42">
        <v>0</v>
      </c>
    </row>
    <row r="23" spans="1:15" ht="20.100000000000001" customHeight="1" x14ac:dyDescent="0.25">
      <c r="A23" s="41" t="s">
        <v>24</v>
      </c>
      <c r="B23" s="42">
        <v>5</v>
      </c>
      <c r="C23" s="42">
        <v>8</v>
      </c>
      <c r="D23" s="42">
        <v>0</v>
      </c>
      <c r="E23" s="42">
        <v>2</v>
      </c>
      <c r="F23" s="42">
        <v>1</v>
      </c>
      <c r="G23" s="42">
        <v>0</v>
      </c>
      <c r="H23" s="42">
        <v>1</v>
      </c>
      <c r="I23" s="42">
        <v>0</v>
      </c>
      <c r="J23" s="42">
        <v>0</v>
      </c>
      <c r="K23" s="42">
        <v>1</v>
      </c>
      <c r="L23" s="42">
        <v>0</v>
      </c>
      <c r="M23" s="42">
        <v>0</v>
      </c>
      <c r="N23" s="42">
        <v>0</v>
      </c>
      <c r="O23" s="42">
        <v>1</v>
      </c>
    </row>
    <row r="24" spans="1:15" ht="20.100000000000001" customHeight="1" x14ac:dyDescent="0.25">
      <c r="A24" s="41" t="s">
        <v>566</v>
      </c>
      <c r="B24" s="42">
        <v>2</v>
      </c>
      <c r="C24" s="42">
        <v>1</v>
      </c>
      <c r="D24" s="42">
        <v>0</v>
      </c>
      <c r="E24" s="42">
        <v>0</v>
      </c>
      <c r="F24" s="42">
        <v>0</v>
      </c>
      <c r="G24" s="42">
        <v>1</v>
      </c>
      <c r="H24" s="42">
        <v>0</v>
      </c>
      <c r="I24" s="42">
        <v>0</v>
      </c>
      <c r="J24" s="42">
        <v>0</v>
      </c>
      <c r="K24" s="42">
        <v>0</v>
      </c>
      <c r="L24" s="42">
        <v>1</v>
      </c>
      <c r="M24" s="42">
        <v>0</v>
      </c>
      <c r="N24" s="42">
        <v>0</v>
      </c>
      <c r="O24" s="42">
        <v>0</v>
      </c>
    </row>
    <row r="25" spans="1:15" ht="20.100000000000001" customHeight="1" x14ac:dyDescent="0.25">
      <c r="A25" s="41" t="s">
        <v>567</v>
      </c>
      <c r="B25" s="42">
        <v>10</v>
      </c>
      <c r="C25" s="42">
        <v>2</v>
      </c>
      <c r="D25" s="42">
        <v>0</v>
      </c>
      <c r="E25" s="42">
        <v>0</v>
      </c>
      <c r="F25" s="42">
        <v>5</v>
      </c>
      <c r="G25" s="42">
        <v>0</v>
      </c>
      <c r="H25" s="42">
        <v>0</v>
      </c>
      <c r="I25" s="42">
        <v>0</v>
      </c>
      <c r="J25" s="42">
        <v>0</v>
      </c>
      <c r="K25" s="42">
        <v>1</v>
      </c>
      <c r="L25" s="42">
        <v>0</v>
      </c>
      <c r="M25" s="42">
        <v>0</v>
      </c>
      <c r="N25" s="42">
        <v>0</v>
      </c>
      <c r="O25" s="42">
        <v>0</v>
      </c>
    </row>
    <row r="26" spans="1:15" ht="20.100000000000001" customHeight="1" x14ac:dyDescent="0.25">
      <c r="A26" s="41" t="s">
        <v>568</v>
      </c>
      <c r="B26" s="42">
        <v>9</v>
      </c>
      <c r="C26" s="42">
        <v>3</v>
      </c>
      <c r="D26" s="42">
        <v>0</v>
      </c>
      <c r="E26" s="42">
        <v>1</v>
      </c>
      <c r="F26" s="42">
        <v>0</v>
      </c>
      <c r="G26" s="42">
        <v>1</v>
      </c>
      <c r="H26" s="42">
        <v>6</v>
      </c>
      <c r="I26" s="42">
        <v>1</v>
      </c>
      <c r="J26" s="42">
        <v>0</v>
      </c>
      <c r="K26" s="42">
        <v>0</v>
      </c>
      <c r="L26" s="42">
        <v>0</v>
      </c>
      <c r="M26" s="42">
        <v>0</v>
      </c>
      <c r="N26" s="42">
        <v>0</v>
      </c>
      <c r="O26" s="42">
        <v>0</v>
      </c>
    </row>
    <row r="27" spans="1:15" ht="20.100000000000001" customHeight="1" x14ac:dyDescent="0.25">
      <c r="A27" s="41" t="s">
        <v>25</v>
      </c>
      <c r="B27" s="42">
        <v>5</v>
      </c>
      <c r="C27" s="42">
        <v>2</v>
      </c>
      <c r="D27" s="42">
        <v>0</v>
      </c>
      <c r="E27" s="42">
        <v>1</v>
      </c>
      <c r="F27" s="42">
        <v>3</v>
      </c>
      <c r="G27" s="42">
        <v>0</v>
      </c>
      <c r="H27" s="42">
        <v>1</v>
      </c>
      <c r="I27" s="42">
        <v>0</v>
      </c>
      <c r="J27" s="42">
        <v>0</v>
      </c>
      <c r="K27" s="42">
        <v>0</v>
      </c>
      <c r="L27" s="42">
        <v>0</v>
      </c>
      <c r="M27" s="42">
        <v>0</v>
      </c>
      <c r="N27" s="42">
        <v>0</v>
      </c>
      <c r="O27" s="42">
        <v>0</v>
      </c>
    </row>
    <row r="28" spans="1:15" ht="20.100000000000001" customHeight="1" x14ac:dyDescent="0.25">
      <c r="A28" s="41" t="s">
        <v>569</v>
      </c>
      <c r="B28" s="42">
        <v>20</v>
      </c>
      <c r="C28" s="42">
        <v>11</v>
      </c>
      <c r="D28" s="42">
        <v>0</v>
      </c>
      <c r="E28" s="42">
        <v>2</v>
      </c>
      <c r="F28" s="42">
        <v>0</v>
      </c>
      <c r="G28" s="42">
        <v>8</v>
      </c>
      <c r="H28" s="42">
        <v>7</v>
      </c>
      <c r="I28" s="42">
        <v>0</v>
      </c>
      <c r="J28" s="42">
        <v>4</v>
      </c>
      <c r="K28" s="42">
        <v>0</v>
      </c>
      <c r="L28" s="42">
        <v>2</v>
      </c>
      <c r="M28" s="42">
        <v>0</v>
      </c>
      <c r="N28" s="42">
        <v>0</v>
      </c>
      <c r="O28" s="42">
        <v>0</v>
      </c>
    </row>
    <row r="29" spans="1:15" ht="20.100000000000001" customHeight="1" x14ac:dyDescent="0.25">
      <c r="A29" s="41" t="s">
        <v>570</v>
      </c>
      <c r="B29" s="42">
        <v>6</v>
      </c>
      <c r="C29" s="42">
        <v>11</v>
      </c>
      <c r="D29" s="42">
        <v>4</v>
      </c>
      <c r="E29" s="42">
        <v>4</v>
      </c>
      <c r="F29" s="42">
        <v>1</v>
      </c>
      <c r="G29" s="42">
        <v>2</v>
      </c>
      <c r="H29" s="42">
        <v>0</v>
      </c>
      <c r="I29" s="42">
        <v>1</v>
      </c>
      <c r="J29" s="42">
        <v>0</v>
      </c>
      <c r="K29" s="42">
        <v>4</v>
      </c>
      <c r="L29" s="42">
        <v>0</v>
      </c>
      <c r="M29" s="42">
        <v>0</v>
      </c>
      <c r="N29" s="42">
        <v>0</v>
      </c>
      <c r="O29" s="42">
        <v>0</v>
      </c>
    </row>
    <row r="30" spans="1:15" ht="20.100000000000001" customHeight="1" x14ac:dyDescent="0.25">
      <c r="A30" s="41" t="s">
        <v>26</v>
      </c>
      <c r="B30" s="42">
        <v>25</v>
      </c>
      <c r="C30" s="42">
        <v>9</v>
      </c>
      <c r="D30" s="42">
        <v>5</v>
      </c>
      <c r="E30" s="42">
        <v>1</v>
      </c>
      <c r="F30" s="42">
        <v>6</v>
      </c>
      <c r="G30" s="42">
        <v>4</v>
      </c>
      <c r="H30" s="42">
        <v>2</v>
      </c>
      <c r="I30" s="42">
        <v>1</v>
      </c>
      <c r="J30" s="42">
        <v>3</v>
      </c>
      <c r="K30" s="42">
        <v>1</v>
      </c>
      <c r="L30" s="42">
        <v>0</v>
      </c>
      <c r="M30" s="42">
        <v>0</v>
      </c>
      <c r="N30" s="42">
        <v>0</v>
      </c>
      <c r="O30" s="42">
        <v>0</v>
      </c>
    </row>
    <row r="31" spans="1:15" s="39" customFormat="1" ht="20.100000000000001" customHeight="1" x14ac:dyDescent="0.25">
      <c r="A31" s="352" t="s">
        <v>258</v>
      </c>
      <c r="B31" s="40">
        <v>5260</v>
      </c>
      <c r="C31" s="40">
        <v>1191</v>
      </c>
      <c r="D31" s="40">
        <v>369</v>
      </c>
      <c r="E31" s="40">
        <v>278</v>
      </c>
      <c r="F31" s="40">
        <v>449</v>
      </c>
      <c r="G31" s="40">
        <v>293</v>
      </c>
      <c r="H31" s="40">
        <v>552</v>
      </c>
      <c r="I31" s="40">
        <v>292</v>
      </c>
      <c r="J31" s="40">
        <v>324</v>
      </c>
      <c r="K31" s="40">
        <v>102</v>
      </c>
      <c r="L31" s="40">
        <v>559</v>
      </c>
      <c r="M31" s="40">
        <v>28</v>
      </c>
      <c r="N31" s="40">
        <v>601</v>
      </c>
      <c r="O31" s="40">
        <v>22</v>
      </c>
    </row>
    <row r="32" spans="1:15" ht="20.100000000000001" customHeight="1" x14ac:dyDescent="0.25">
      <c r="A32" s="41" t="s">
        <v>27</v>
      </c>
      <c r="B32" s="42">
        <v>216</v>
      </c>
      <c r="C32" s="42">
        <v>89</v>
      </c>
      <c r="D32" s="42">
        <v>20</v>
      </c>
      <c r="E32" s="42">
        <v>18</v>
      </c>
      <c r="F32" s="42">
        <v>26</v>
      </c>
      <c r="G32" s="42">
        <v>29</v>
      </c>
      <c r="H32" s="42">
        <v>27</v>
      </c>
      <c r="I32" s="42">
        <v>7</v>
      </c>
      <c r="J32" s="42">
        <v>13</v>
      </c>
      <c r="K32" s="42">
        <v>4</v>
      </c>
      <c r="L32" s="42">
        <v>16</v>
      </c>
      <c r="M32" s="42">
        <v>9</v>
      </c>
      <c r="N32" s="42">
        <v>12</v>
      </c>
      <c r="O32" s="42">
        <v>3</v>
      </c>
    </row>
    <row r="33" spans="1:15" ht="20.100000000000001" customHeight="1" x14ac:dyDescent="0.25">
      <c r="A33" s="41" t="s">
        <v>28</v>
      </c>
      <c r="B33" s="42">
        <v>4898</v>
      </c>
      <c r="C33" s="42">
        <v>1035</v>
      </c>
      <c r="D33" s="42">
        <v>340</v>
      </c>
      <c r="E33" s="42">
        <v>250</v>
      </c>
      <c r="F33" s="42">
        <v>401</v>
      </c>
      <c r="G33" s="42">
        <v>251</v>
      </c>
      <c r="H33" s="42">
        <v>515</v>
      </c>
      <c r="I33" s="42">
        <v>274</v>
      </c>
      <c r="J33" s="42">
        <v>307</v>
      </c>
      <c r="K33" s="42">
        <v>94</v>
      </c>
      <c r="L33" s="42">
        <v>523</v>
      </c>
      <c r="M33" s="42">
        <v>17</v>
      </c>
      <c r="N33" s="42">
        <v>585</v>
      </c>
      <c r="O33" s="42">
        <v>18</v>
      </c>
    </row>
    <row r="34" spans="1:15" ht="20.100000000000001" customHeight="1" x14ac:dyDescent="0.25">
      <c r="A34" s="41" t="s">
        <v>29</v>
      </c>
      <c r="B34" s="42">
        <v>146</v>
      </c>
      <c r="C34" s="42">
        <v>67</v>
      </c>
      <c r="D34" s="42">
        <v>9</v>
      </c>
      <c r="E34" s="42">
        <v>10</v>
      </c>
      <c r="F34" s="42">
        <v>22</v>
      </c>
      <c r="G34" s="42">
        <v>13</v>
      </c>
      <c r="H34" s="42">
        <v>10</v>
      </c>
      <c r="I34" s="42">
        <v>11</v>
      </c>
      <c r="J34" s="42">
        <v>4</v>
      </c>
      <c r="K34" s="42">
        <v>4</v>
      </c>
      <c r="L34" s="42">
        <v>20</v>
      </c>
      <c r="M34" s="42">
        <v>2</v>
      </c>
      <c r="N34" s="42">
        <v>4</v>
      </c>
      <c r="O34" s="42">
        <v>1</v>
      </c>
    </row>
    <row r="35" spans="1:15" s="39" customFormat="1" ht="20.100000000000001" customHeight="1" x14ac:dyDescent="0.25">
      <c r="A35" s="352" t="s">
        <v>259</v>
      </c>
      <c r="B35" s="40">
        <v>75903</v>
      </c>
      <c r="C35" s="40">
        <v>82608</v>
      </c>
      <c r="D35" s="40">
        <v>8432</v>
      </c>
      <c r="E35" s="40">
        <v>10670</v>
      </c>
      <c r="F35" s="40">
        <v>7715</v>
      </c>
      <c r="G35" s="40">
        <v>9064</v>
      </c>
      <c r="H35" s="40">
        <v>9547</v>
      </c>
      <c r="I35" s="40">
        <v>8140</v>
      </c>
      <c r="J35" s="40">
        <v>2877</v>
      </c>
      <c r="K35" s="40">
        <v>4261</v>
      </c>
      <c r="L35" s="40">
        <v>2679</v>
      </c>
      <c r="M35" s="40">
        <v>3073</v>
      </c>
      <c r="N35" s="40">
        <v>2820</v>
      </c>
      <c r="O35" s="40">
        <v>2860</v>
      </c>
    </row>
    <row r="36" spans="1:15" ht="20.100000000000001" customHeight="1" x14ac:dyDescent="0.25">
      <c r="A36" s="41" t="s">
        <v>30</v>
      </c>
      <c r="B36" s="42">
        <v>69047</v>
      </c>
      <c r="C36" s="42">
        <v>79025</v>
      </c>
      <c r="D36" s="42">
        <v>6619</v>
      </c>
      <c r="E36" s="42">
        <v>10226</v>
      </c>
      <c r="F36" s="42">
        <v>5827</v>
      </c>
      <c r="G36" s="42">
        <v>8960</v>
      </c>
      <c r="H36" s="42">
        <v>7287</v>
      </c>
      <c r="I36" s="42">
        <v>6533</v>
      </c>
      <c r="J36" s="42">
        <v>2817</v>
      </c>
      <c r="K36" s="42">
        <v>4214</v>
      </c>
      <c r="L36" s="42">
        <v>2629</v>
      </c>
      <c r="M36" s="42">
        <v>3012</v>
      </c>
      <c r="N36" s="42">
        <v>2760</v>
      </c>
      <c r="O36" s="42">
        <v>2601</v>
      </c>
    </row>
    <row r="37" spans="1:15" ht="20.100000000000001" customHeight="1" x14ac:dyDescent="0.25">
      <c r="A37" s="41" t="s">
        <v>31</v>
      </c>
      <c r="B37" s="42">
        <v>52</v>
      </c>
      <c r="C37" s="42">
        <v>63</v>
      </c>
      <c r="D37" s="42">
        <v>3</v>
      </c>
      <c r="E37" s="42">
        <v>3</v>
      </c>
      <c r="F37" s="42">
        <v>7</v>
      </c>
      <c r="G37" s="42">
        <v>10</v>
      </c>
      <c r="H37" s="42">
        <v>12</v>
      </c>
      <c r="I37" s="42">
        <v>9</v>
      </c>
      <c r="J37" s="42">
        <v>0</v>
      </c>
      <c r="K37" s="42">
        <v>1</v>
      </c>
      <c r="L37" s="42">
        <v>4</v>
      </c>
      <c r="M37" s="42">
        <v>1</v>
      </c>
      <c r="N37" s="42">
        <v>6</v>
      </c>
      <c r="O37" s="42">
        <v>3</v>
      </c>
    </row>
    <row r="38" spans="1:15" ht="20.100000000000001" customHeight="1" x14ac:dyDescent="0.25">
      <c r="A38" s="41" t="s">
        <v>32</v>
      </c>
      <c r="B38" s="42">
        <v>3278</v>
      </c>
      <c r="C38" s="42">
        <v>139</v>
      </c>
      <c r="D38" s="42">
        <v>1368</v>
      </c>
      <c r="E38" s="42">
        <v>11</v>
      </c>
      <c r="F38" s="42">
        <v>1805</v>
      </c>
      <c r="G38" s="42">
        <v>6</v>
      </c>
      <c r="H38" s="42">
        <v>15</v>
      </c>
      <c r="I38" s="42">
        <v>20</v>
      </c>
      <c r="J38" s="42">
        <v>6</v>
      </c>
      <c r="K38" s="42">
        <v>3</v>
      </c>
      <c r="L38" s="42">
        <v>4</v>
      </c>
      <c r="M38" s="42">
        <v>9</v>
      </c>
      <c r="N38" s="42">
        <v>13</v>
      </c>
      <c r="O38" s="42">
        <v>12</v>
      </c>
    </row>
    <row r="39" spans="1:15" ht="20.100000000000001" customHeight="1" x14ac:dyDescent="0.25">
      <c r="A39" s="41" t="s">
        <v>33</v>
      </c>
      <c r="B39" s="42">
        <v>757</v>
      </c>
      <c r="C39" s="42">
        <v>84</v>
      </c>
      <c r="D39" s="42">
        <v>9</v>
      </c>
      <c r="E39" s="42">
        <v>4</v>
      </c>
      <c r="F39" s="42">
        <v>24</v>
      </c>
      <c r="G39" s="42">
        <v>13</v>
      </c>
      <c r="H39" s="42">
        <v>626</v>
      </c>
      <c r="I39" s="42">
        <v>4</v>
      </c>
      <c r="J39" s="42">
        <v>13</v>
      </c>
      <c r="K39" s="42">
        <v>7</v>
      </c>
      <c r="L39" s="42">
        <v>12</v>
      </c>
      <c r="M39" s="42">
        <v>4</v>
      </c>
      <c r="N39" s="42">
        <v>12</v>
      </c>
      <c r="O39" s="42">
        <v>7</v>
      </c>
    </row>
    <row r="40" spans="1:15" ht="20.100000000000001" customHeight="1" x14ac:dyDescent="0.25">
      <c r="A40" s="41" t="s">
        <v>34</v>
      </c>
      <c r="B40" s="42">
        <v>22</v>
      </c>
      <c r="C40" s="42">
        <v>18</v>
      </c>
      <c r="D40" s="42">
        <v>7</v>
      </c>
      <c r="E40" s="42">
        <v>3</v>
      </c>
      <c r="F40" s="42">
        <v>3</v>
      </c>
      <c r="G40" s="42">
        <v>1</v>
      </c>
      <c r="H40" s="42">
        <v>0</v>
      </c>
      <c r="I40" s="42">
        <v>1</v>
      </c>
      <c r="J40" s="42">
        <v>0</v>
      </c>
      <c r="K40" s="42">
        <v>3</v>
      </c>
      <c r="L40" s="42">
        <v>0</v>
      </c>
      <c r="M40" s="42">
        <v>0</v>
      </c>
      <c r="N40" s="42">
        <v>3</v>
      </c>
      <c r="O40" s="42">
        <v>1</v>
      </c>
    </row>
    <row r="41" spans="1:15" ht="20.100000000000001" customHeight="1" x14ac:dyDescent="0.25">
      <c r="A41" s="41" t="s">
        <v>571</v>
      </c>
      <c r="B41" s="42">
        <v>0</v>
      </c>
      <c r="C41" s="42">
        <v>2</v>
      </c>
      <c r="D41" s="42">
        <v>0</v>
      </c>
      <c r="E41" s="42">
        <v>0</v>
      </c>
      <c r="F41" s="42">
        <v>0</v>
      </c>
      <c r="G41" s="42">
        <v>0</v>
      </c>
      <c r="H41" s="42">
        <v>0</v>
      </c>
      <c r="I41" s="42">
        <v>2</v>
      </c>
      <c r="J41" s="42">
        <v>0</v>
      </c>
      <c r="K41" s="42">
        <v>0</v>
      </c>
      <c r="L41" s="42">
        <v>0</v>
      </c>
      <c r="M41" s="42">
        <v>0</v>
      </c>
      <c r="N41" s="42">
        <v>0</v>
      </c>
      <c r="O41" s="42">
        <v>0</v>
      </c>
    </row>
    <row r="42" spans="1:15" ht="20.100000000000001" customHeight="1" x14ac:dyDescent="0.25">
      <c r="A42" s="41" t="s">
        <v>35</v>
      </c>
      <c r="B42" s="42">
        <v>0</v>
      </c>
      <c r="C42" s="42">
        <v>0</v>
      </c>
      <c r="D42" s="42">
        <v>0</v>
      </c>
      <c r="E42" s="42">
        <v>0</v>
      </c>
      <c r="F42" s="42">
        <v>0</v>
      </c>
      <c r="G42" s="42">
        <v>0</v>
      </c>
      <c r="H42" s="42">
        <v>0</v>
      </c>
      <c r="I42" s="42">
        <v>0</v>
      </c>
      <c r="J42" s="42">
        <v>0</v>
      </c>
      <c r="K42" s="42">
        <v>0</v>
      </c>
      <c r="L42" s="42">
        <v>0</v>
      </c>
      <c r="M42" s="42">
        <v>0</v>
      </c>
      <c r="N42" s="42">
        <v>0</v>
      </c>
      <c r="O42" s="42">
        <v>0</v>
      </c>
    </row>
    <row r="43" spans="1:15" ht="20.100000000000001" customHeight="1" x14ac:dyDescent="0.25">
      <c r="A43" s="41" t="s">
        <v>36</v>
      </c>
      <c r="B43" s="42">
        <v>104</v>
      </c>
      <c r="C43" s="42">
        <v>129</v>
      </c>
      <c r="D43" s="42">
        <v>9</v>
      </c>
      <c r="E43" s="42">
        <v>13</v>
      </c>
      <c r="F43" s="42">
        <v>16</v>
      </c>
      <c r="G43" s="42">
        <v>18</v>
      </c>
      <c r="H43" s="42">
        <v>6</v>
      </c>
      <c r="I43" s="42">
        <v>12</v>
      </c>
      <c r="J43" s="42">
        <v>9</v>
      </c>
      <c r="K43" s="42">
        <v>4</v>
      </c>
      <c r="L43" s="42">
        <v>7</v>
      </c>
      <c r="M43" s="42">
        <v>11</v>
      </c>
      <c r="N43" s="42">
        <v>6</v>
      </c>
      <c r="O43" s="42">
        <v>7</v>
      </c>
    </row>
    <row r="44" spans="1:15" ht="20.100000000000001" customHeight="1" x14ac:dyDescent="0.25">
      <c r="A44" s="41" t="s">
        <v>37</v>
      </c>
      <c r="B44" s="42">
        <v>217</v>
      </c>
      <c r="C44" s="42">
        <v>74</v>
      </c>
      <c r="D44" s="42">
        <v>6</v>
      </c>
      <c r="E44" s="42">
        <v>8</v>
      </c>
      <c r="F44" s="42">
        <v>7</v>
      </c>
      <c r="G44" s="42">
        <v>3</v>
      </c>
      <c r="H44" s="42">
        <v>12</v>
      </c>
      <c r="I44" s="42">
        <v>7</v>
      </c>
      <c r="J44" s="42">
        <v>9</v>
      </c>
      <c r="K44" s="42">
        <v>3</v>
      </c>
      <c r="L44" s="42">
        <v>1</v>
      </c>
      <c r="M44" s="42">
        <v>1</v>
      </c>
      <c r="N44" s="42">
        <v>4</v>
      </c>
      <c r="O44" s="42">
        <v>1</v>
      </c>
    </row>
    <row r="45" spans="1:15" ht="20.100000000000001" customHeight="1" x14ac:dyDescent="0.25">
      <c r="A45" s="41" t="s">
        <v>38</v>
      </c>
      <c r="B45" s="42">
        <v>3</v>
      </c>
      <c r="C45" s="42">
        <v>0</v>
      </c>
      <c r="D45" s="42">
        <v>0</v>
      </c>
      <c r="E45" s="42">
        <v>0</v>
      </c>
      <c r="F45" s="42">
        <v>0</v>
      </c>
      <c r="G45" s="42">
        <v>0</v>
      </c>
      <c r="H45" s="42">
        <v>1</v>
      </c>
      <c r="I45" s="42">
        <v>0</v>
      </c>
      <c r="J45" s="42">
        <v>1</v>
      </c>
      <c r="K45" s="42">
        <v>0</v>
      </c>
      <c r="L45" s="42">
        <v>0</v>
      </c>
      <c r="M45" s="42">
        <v>0</v>
      </c>
      <c r="N45" s="42">
        <v>0</v>
      </c>
      <c r="O45" s="42">
        <v>0</v>
      </c>
    </row>
    <row r="46" spans="1:15" ht="20.100000000000001" customHeight="1" x14ac:dyDescent="0.25">
      <c r="A46" s="41" t="s">
        <v>39</v>
      </c>
      <c r="B46" s="42">
        <v>2330</v>
      </c>
      <c r="C46" s="42">
        <v>3012</v>
      </c>
      <c r="D46" s="42">
        <v>407</v>
      </c>
      <c r="E46" s="42">
        <v>398</v>
      </c>
      <c r="F46" s="42">
        <v>20</v>
      </c>
      <c r="G46" s="42">
        <v>33</v>
      </c>
      <c r="H46" s="42">
        <v>1582</v>
      </c>
      <c r="I46" s="42">
        <v>1548</v>
      </c>
      <c r="J46" s="42">
        <v>9</v>
      </c>
      <c r="K46" s="42">
        <v>25</v>
      </c>
      <c r="L46" s="42">
        <v>15</v>
      </c>
      <c r="M46" s="42">
        <v>35</v>
      </c>
      <c r="N46" s="42">
        <v>15</v>
      </c>
      <c r="O46" s="42">
        <v>225</v>
      </c>
    </row>
    <row r="47" spans="1:15" ht="20.100000000000001" customHeight="1" x14ac:dyDescent="0.25">
      <c r="A47" s="41" t="s">
        <v>40</v>
      </c>
      <c r="B47" s="42">
        <v>93</v>
      </c>
      <c r="C47" s="42">
        <v>62</v>
      </c>
      <c r="D47" s="42">
        <v>4</v>
      </c>
      <c r="E47" s="42">
        <v>4</v>
      </c>
      <c r="F47" s="42">
        <v>6</v>
      </c>
      <c r="G47" s="42">
        <v>20</v>
      </c>
      <c r="H47" s="42">
        <v>6</v>
      </c>
      <c r="I47" s="42">
        <v>4</v>
      </c>
      <c r="J47" s="42">
        <v>13</v>
      </c>
      <c r="K47" s="42">
        <v>1</v>
      </c>
      <c r="L47" s="42">
        <v>7</v>
      </c>
      <c r="M47" s="42">
        <v>0</v>
      </c>
      <c r="N47" s="42">
        <v>1</v>
      </c>
      <c r="O47" s="42">
        <v>3</v>
      </c>
    </row>
    <row r="48" spans="1:15" s="39" customFormat="1" ht="20.100000000000001" customHeight="1" x14ac:dyDescent="0.25">
      <c r="A48" s="352" t="s">
        <v>590</v>
      </c>
      <c r="B48" s="40">
        <v>781</v>
      </c>
      <c r="C48" s="40">
        <v>523</v>
      </c>
      <c r="D48" s="40">
        <v>116</v>
      </c>
      <c r="E48" s="40">
        <v>94</v>
      </c>
      <c r="F48" s="40">
        <v>258</v>
      </c>
      <c r="G48" s="40">
        <v>165</v>
      </c>
      <c r="H48" s="40">
        <v>67</v>
      </c>
      <c r="I48" s="40">
        <v>37</v>
      </c>
      <c r="J48" s="40">
        <v>21</v>
      </c>
      <c r="K48" s="40">
        <v>12</v>
      </c>
      <c r="L48" s="40">
        <v>41</v>
      </c>
      <c r="M48" s="40">
        <v>16</v>
      </c>
      <c r="N48" s="40">
        <v>32</v>
      </c>
      <c r="O48" s="40">
        <v>23</v>
      </c>
    </row>
    <row r="49" spans="1:15" ht="20.100000000000001" customHeight="1" x14ac:dyDescent="0.25">
      <c r="A49" s="41" t="s">
        <v>265</v>
      </c>
      <c r="B49" s="42">
        <v>2</v>
      </c>
      <c r="C49" s="42">
        <v>1</v>
      </c>
      <c r="D49" s="42">
        <v>0</v>
      </c>
      <c r="E49" s="42">
        <v>0</v>
      </c>
      <c r="F49" s="42">
        <v>0</v>
      </c>
      <c r="G49" s="42">
        <v>1</v>
      </c>
      <c r="H49" s="42">
        <v>0</v>
      </c>
      <c r="I49" s="42">
        <v>0</v>
      </c>
      <c r="J49" s="42">
        <v>0</v>
      </c>
      <c r="K49" s="42">
        <v>0</v>
      </c>
      <c r="L49" s="42">
        <v>2</v>
      </c>
      <c r="M49" s="42">
        <v>0</v>
      </c>
      <c r="N49" s="42">
        <v>0</v>
      </c>
      <c r="O49" s="42">
        <v>0</v>
      </c>
    </row>
    <row r="50" spans="1:15" ht="20.100000000000001" customHeight="1" x14ac:dyDescent="0.25">
      <c r="A50" s="41" t="s">
        <v>572</v>
      </c>
      <c r="B50" s="42">
        <v>1</v>
      </c>
      <c r="C50" s="42">
        <v>1</v>
      </c>
      <c r="D50" s="42">
        <v>0</v>
      </c>
      <c r="E50" s="42">
        <v>0</v>
      </c>
      <c r="F50" s="42">
        <v>0</v>
      </c>
      <c r="G50" s="42">
        <v>0</v>
      </c>
      <c r="H50" s="42">
        <v>0</v>
      </c>
      <c r="I50" s="42">
        <v>0</v>
      </c>
      <c r="J50" s="42">
        <v>0</v>
      </c>
      <c r="K50" s="42">
        <v>0</v>
      </c>
      <c r="L50" s="42">
        <v>0</v>
      </c>
      <c r="M50" s="42">
        <v>0</v>
      </c>
      <c r="N50" s="42">
        <v>0</v>
      </c>
      <c r="O50" s="42">
        <v>0</v>
      </c>
    </row>
    <row r="51" spans="1:15" ht="20.100000000000001" customHeight="1" x14ac:dyDescent="0.25">
      <c r="A51" s="41" t="s">
        <v>41</v>
      </c>
      <c r="B51" s="42">
        <v>33</v>
      </c>
      <c r="C51" s="42">
        <v>23</v>
      </c>
      <c r="D51" s="42">
        <v>0</v>
      </c>
      <c r="E51" s="42">
        <v>2</v>
      </c>
      <c r="F51" s="42">
        <v>3</v>
      </c>
      <c r="G51" s="42">
        <v>2</v>
      </c>
      <c r="H51" s="42">
        <v>7</v>
      </c>
      <c r="I51" s="42">
        <v>4</v>
      </c>
      <c r="J51" s="42">
        <v>1</v>
      </c>
      <c r="K51" s="42">
        <v>0</v>
      </c>
      <c r="L51" s="42">
        <v>6</v>
      </c>
      <c r="M51" s="42">
        <v>1</v>
      </c>
      <c r="N51" s="42">
        <v>3</v>
      </c>
      <c r="O51" s="42">
        <v>1</v>
      </c>
    </row>
    <row r="52" spans="1:15" ht="20.100000000000001" customHeight="1" x14ac:dyDescent="0.25">
      <c r="A52" s="41" t="s">
        <v>573</v>
      </c>
      <c r="B52" s="42">
        <v>0</v>
      </c>
      <c r="C52" s="42">
        <v>4</v>
      </c>
      <c r="D52" s="42">
        <v>0</v>
      </c>
      <c r="E52" s="42">
        <v>0</v>
      </c>
      <c r="F52" s="42">
        <v>0</v>
      </c>
      <c r="G52" s="42">
        <v>0</v>
      </c>
      <c r="H52" s="42">
        <v>0</v>
      </c>
      <c r="I52" s="42">
        <v>0</v>
      </c>
      <c r="J52" s="42">
        <v>0</v>
      </c>
      <c r="K52" s="42">
        <v>0</v>
      </c>
      <c r="L52" s="42">
        <v>0</v>
      </c>
      <c r="M52" s="42">
        <v>0</v>
      </c>
      <c r="N52" s="42">
        <v>0</v>
      </c>
      <c r="O52" s="42">
        <v>0</v>
      </c>
    </row>
    <row r="53" spans="1:15" ht="20.100000000000001" customHeight="1" x14ac:dyDescent="0.25">
      <c r="A53" s="41" t="s">
        <v>269</v>
      </c>
      <c r="B53" s="42">
        <v>1</v>
      </c>
      <c r="C53" s="42">
        <v>2</v>
      </c>
      <c r="D53" s="42">
        <v>0</v>
      </c>
      <c r="E53" s="42">
        <v>1</v>
      </c>
      <c r="F53" s="42">
        <v>0</v>
      </c>
      <c r="G53" s="42">
        <v>0</v>
      </c>
      <c r="H53" s="42">
        <v>0</v>
      </c>
      <c r="I53" s="42">
        <v>0</v>
      </c>
      <c r="J53" s="42">
        <v>0</v>
      </c>
      <c r="K53" s="42">
        <v>0</v>
      </c>
      <c r="L53" s="42">
        <v>0</v>
      </c>
      <c r="M53" s="42">
        <v>0</v>
      </c>
      <c r="N53" s="42">
        <v>0</v>
      </c>
      <c r="O53" s="42">
        <v>1</v>
      </c>
    </row>
    <row r="54" spans="1:15" ht="20.100000000000001" customHeight="1" x14ac:dyDescent="0.25">
      <c r="A54" s="41" t="s">
        <v>277</v>
      </c>
      <c r="B54" s="42">
        <v>12</v>
      </c>
      <c r="C54" s="42">
        <v>6</v>
      </c>
      <c r="D54" s="42">
        <v>1</v>
      </c>
      <c r="E54" s="42">
        <v>2</v>
      </c>
      <c r="F54" s="42">
        <v>3</v>
      </c>
      <c r="G54" s="42">
        <v>0</v>
      </c>
      <c r="H54" s="42">
        <v>0</v>
      </c>
      <c r="I54" s="42">
        <v>0</v>
      </c>
      <c r="J54" s="42">
        <v>1</v>
      </c>
      <c r="K54" s="42">
        <v>0</v>
      </c>
      <c r="L54" s="42">
        <v>3</v>
      </c>
      <c r="M54" s="42">
        <v>0</v>
      </c>
      <c r="N54" s="42">
        <v>0</v>
      </c>
      <c r="O54" s="42">
        <v>0</v>
      </c>
    </row>
    <row r="55" spans="1:15" ht="20.100000000000001" customHeight="1" x14ac:dyDescent="0.25">
      <c r="A55" s="41" t="s">
        <v>42</v>
      </c>
      <c r="B55" s="42">
        <v>26</v>
      </c>
      <c r="C55" s="42">
        <v>21</v>
      </c>
      <c r="D55" s="42">
        <v>3</v>
      </c>
      <c r="E55" s="42">
        <v>2</v>
      </c>
      <c r="F55" s="42">
        <v>10</v>
      </c>
      <c r="G55" s="42">
        <v>6</v>
      </c>
      <c r="H55" s="42">
        <v>1</v>
      </c>
      <c r="I55" s="42">
        <v>1</v>
      </c>
      <c r="J55" s="42">
        <v>1</v>
      </c>
      <c r="K55" s="42">
        <v>1</v>
      </c>
      <c r="L55" s="42">
        <v>1</v>
      </c>
      <c r="M55" s="42">
        <v>2</v>
      </c>
      <c r="N55" s="42">
        <v>1</v>
      </c>
      <c r="O55" s="42">
        <v>0</v>
      </c>
    </row>
    <row r="56" spans="1:15" ht="20.100000000000001" customHeight="1" x14ac:dyDescent="0.25">
      <c r="A56" s="41" t="s">
        <v>271</v>
      </c>
      <c r="B56" s="42">
        <v>4</v>
      </c>
      <c r="C56" s="42">
        <v>2</v>
      </c>
      <c r="D56" s="42">
        <v>0</v>
      </c>
      <c r="E56" s="42">
        <v>0</v>
      </c>
      <c r="F56" s="42">
        <v>0</v>
      </c>
      <c r="G56" s="42">
        <v>0</v>
      </c>
      <c r="H56" s="42">
        <v>0</v>
      </c>
      <c r="I56" s="42">
        <v>1</v>
      </c>
      <c r="J56" s="42">
        <v>0</v>
      </c>
      <c r="K56" s="42">
        <v>0</v>
      </c>
      <c r="L56" s="42">
        <v>0</v>
      </c>
      <c r="M56" s="42">
        <v>0</v>
      </c>
      <c r="N56" s="42">
        <v>0</v>
      </c>
      <c r="O56" s="42">
        <v>0</v>
      </c>
    </row>
    <row r="57" spans="1:15" ht="20.100000000000001" customHeight="1" x14ac:dyDescent="0.25">
      <c r="A57" s="41" t="s">
        <v>574</v>
      </c>
      <c r="B57" s="42">
        <v>3</v>
      </c>
      <c r="C57" s="42">
        <v>5</v>
      </c>
      <c r="D57" s="42">
        <v>0</v>
      </c>
      <c r="E57" s="42">
        <v>1</v>
      </c>
      <c r="F57" s="42">
        <v>1</v>
      </c>
      <c r="G57" s="42">
        <v>1</v>
      </c>
      <c r="H57" s="42">
        <v>0</v>
      </c>
      <c r="I57" s="42">
        <v>0</v>
      </c>
      <c r="J57" s="42">
        <v>0</v>
      </c>
      <c r="K57" s="42">
        <v>0</v>
      </c>
      <c r="L57" s="42">
        <v>0</v>
      </c>
      <c r="M57" s="42">
        <v>0</v>
      </c>
      <c r="N57" s="42">
        <v>0</v>
      </c>
      <c r="O57" s="42">
        <v>0</v>
      </c>
    </row>
    <row r="58" spans="1:15" ht="20.100000000000001" customHeight="1" x14ac:dyDescent="0.25">
      <c r="A58" s="41" t="s">
        <v>43</v>
      </c>
      <c r="B58" s="42">
        <v>471</v>
      </c>
      <c r="C58" s="42">
        <v>331</v>
      </c>
      <c r="D58" s="42">
        <v>94</v>
      </c>
      <c r="E58" s="42">
        <v>77</v>
      </c>
      <c r="F58" s="42">
        <v>219</v>
      </c>
      <c r="G58" s="42">
        <v>143</v>
      </c>
      <c r="H58" s="42">
        <v>36</v>
      </c>
      <c r="I58" s="42">
        <v>17</v>
      </c>
      <c r="J58" s="42">
        <v>6</v>
      </c>
      <c r="K58" s="42">
        <v>6</v>
      </c>
      <c r="L58" s="42">
        <v>13</v>
      </c>
      <c r="M58" s="42">
        <v>7</v>
      </c>
      <c r="N58" s="42">
        <v>16</v>
      </c>
      <c r="O58" s="42">
        <v>15</v>
      </c>
    </row>
    <row r="59" spans="1:15" ht="20.100000000000001" customHeight="1" x14ac:dyDescent="0.25">
      <c r="A59" s="41" t="s">
        <v>44</v>
      </c>
      <c r="B59" s="42">
        <v>103</v>
      </c>
      <c r="C59" s="42">
        <v>44</v>
      </c>
      <c r="D59" s="42">
        <v>9</v>
      </c>
      <c r="E59" s="42">
        <v>0</v>
      </c>
      <c r="F59" s="42">
        <v>13</v>
      </c>
      <c r="G59" s="42">
        <v>3</v>
      </c>
      <c r="H59" s="42">
        <v>7</v>
      </c>
      <c r="I59" s="42">
        <v>10</v>
      </c>
      <c r="J59" s="42">
        <v>3</v>
      </c>
      <c r="K59" s="42">
        <v>1</v>
      </c>
      <c r="L59" s="42">
        <v>3</v>
      </c>
      <c r="M59" s="42">
        <v>2</v>
      </c>
      <c r="N59" s="42">
        <v>4</v>
      </c>
      <c r="O59" s="42">
        <v>1</v>
      </c>
    </row>
    <row r="60" spans="1:15" ht="20.100000000000001" customHeight="1" x14ac:dyDescent="0.25">
      <c r="A60" s="41" t="s">
        <v>575</v>
      </c>
      <c r="B60" s="42">
        <v>1</v>
      </c>
      <c r="C60" s="42">
        <v>1</v>
      </c>
      <c r="D60" s="42">
        <v>1</v>
      </c>
      <c r="E60" s="42">
        <v>0</v>
      </c>
      <c r="F60" s="42">
        <v>0</v>
      </c>
      <c r="G60" s="42">
        <v>0</v>
      </c>
      <c r="H60" s="42">
        <v>0</v>
      </c>
      <c r="I60" s="42">
        <v>0</v>
      </c>
      <c r="J60" s="42">
        <v>0</v>
      </c>
      <c r="K60" s="42">
        <v>0</v>
      </c>
      <c r="L60" s="42">
        <v>0</v>
      </c>
      <c r="M60" s="42">
        <v>0</v>
      </c>
      <c r="N60" s="42">
        <v>0</v>
      </c>
      <c r="O60" s="42">
        <v>0</v>
      </c>
    </row>
    <row r="61" spans="1:15" ht="20.100000000000001" customHeight="1" x14ac:dyDescent="0.25">
      <c r="A61" s="41" t="s">
        <v>263</v>
      </c>
      <c r="B61" s="42">
        <v>7</v>
      </c>
      <c r="C61" s="42">
        <v>4</v>
      </c>
      <c r="D61" s="42">
        <v>0</v>
      </c>
      <c r="E61" s="42">
        <v>0</v>
      </c>
      <c r="F61" s="42">
        <v>0</v>
      </c>
      <c r="G61" s="42">
        <v>1</v>
      </c>
      <c r="H61" s="42">
        <v>1</v>
      </c>
      <c r="I61" s="42">
        <v>0</v>
      </c>
      <c r="J61" s="42">
        <v>0</v>
      </c>
      <c r="K61" s="42">
        <v>0</v>
      </c>
      <c r="L61" s="42">
        <v>0</v>
      </c>
      <c r="M61" s="42">
        <v>0</v>
      </c>
      <c r="N61" s="42">
        <v>1</v>
      </c>
      <c r="O61" s="42">
        <v>1</v>
      </c>
    </row>
    <row r="62" spans="1:15" ht="20.100000000000001" customHeight="1" x14ac:dyDescent="0.25">
      <c r="A62" s="41" t="s">
        <v>576</v>
      </c>
      <c r="B62" s="42">
        <v>0</v>
      </c>
      <c r="C62" s="42">
        <v>0</v>
      </c>
      <c r="D62" s="42">
        <v>0</v>
      </c>
      <c r="E62" s="42">
        <v>0</v>
      </c>
      <c r="F62" s="42">
        <v>0</v>
      </c>
      <c r="G62" s="42">
        <v>0</v>
      </c>
      <c r="H62" s="42">
        <v>0</v>
      </c>
      <c r="I62" s="42">
        <v>0</v>
      </c>
      <c r="J62" s="42">
        <v>0</v>
      </c>
      <c r="K62" s="42">
        <v>0</v>
      </c>
      <c r="L62" s="42">
        <v>0</v>
      </c>
      <c r="M62" s="42">
        <v>0</v>
      </c>
      <c r="N62" s="42">
        <v>0</v>
      </c>
      <c r="O62" s="42">
        <v>0</v>
      </c>
    </row>
    <row r="63" spans="1:15" ht="20.100000000000001" customHeight="1" x14ac:dyDescent="0.25">
      <c r="A63" s="41" t="s">
        <v>577</v>
      </c>
      <c r="B63" s="42">
        <v>45</v>
      </c>
      <c r="C63" s="42">
        <v>45</v>
      </c>
      <c r="D63" s="42">
        <v>7</v>
      </c>
      <c r="E63" s="42">
        <v>7</v>
      </c>
      <c r="F63" s="42">
        <v>7</v>
      </c>
      <c r="G63" s="42">
        <v>3</v>
      </c>
      <c r="H63" s="42">
        <v>3</v>
      </c>
      <c r="I63" s="42">
        <v>3</v>
      </c>
      <c r="J63" s="42">
        <v>1</v>
      </c>
      <c r="K63" s="42">
        <v>3</v>
      </c>
      <c r="L63" s="42">
        <v>3</v>
      </c>
      <c r="M63" s="42">
        <v>3</v>
      </c>
      <c r="N63" s="42">
        <v>4</v>
      </c>
      <c r="O63" s="42">
        <v>0</v>
      </c>
    </row>
    <row r="64" spans="1:15" ht="20.100000000000001" customHeight="1" x14ac:dyDescent="0.25">
      <c r="A64" s="41" t="s">
        <v>578</v>
      </c>
      <c r="B64" s="42">
        <v>2</v>
      </c>
      <c r="C64" s="42">
        <v>2</v>
      </c>
      <c r="D64" s="42">
        <v>0</v>
      </c>
      <c r="E64" s="42">
        <v>0</v>
      </c>
      <c r="F64" s="42">
        <v>0</v>
      </c>
      <c r="G64" s="42">
        <v>0</v>
      </c>
      <c r="H64" s="42">
        <v>0</v>
      </c>
      <c r="I64" s="42">
        <v>0</v>
      </c>
      <c r="J64" s="42">
        <v>0</v>
      </c>
      <c r="K64" s="42">
        <v>0</v>
      </c>
      <c r="L64" s="42">
        <v>1</v>
      </c>
      <c r="M64" s="42">
        <v>0</v>
      </c>
      <c r="N64" s="42">
        <v>0</v>
      </c>
      <c r="O64" s="42">
        <v>0</v>
      </c>
    </row>
    <row r="65" spans="1:28" ht="20.100000000000001" customHeight="1" x14ac:dyDescent="0.25">
      <c r="A65" s="41" t="s">
        <v>264</v>
      </c>
      <c r="B65" s="42">
        <v>10</v>
      </c>
      <c r="C65" s="42">
        <v>4</v>
      </c>
      <c r="D65" s="42">
        <v>0</v>
      </c>
      <c r="E65" s="42">
        <v>1</v>
      </c>
      <c r="F65" s="42">
        <v>1</v>
      </c>
      <c r="G65" s="42">
        <v>0</v>
      </c>
      <c r="H65" s="42">
        <v>0</v>
      </c>
      <c r="I65" s="42">
        <v>0</v>
      </c>
      <c r="J65" s="42">
        <v>6</v>
      </c>
      <c r="K65" s="42">
        <v>0</v>
      </c>
      <c r="L65" s="42">
        <v>0</v>
      </c>
      <c r="M65" s="42">
        <v>0</v>
      </c>
      <c r="N65" s="42">
        <v>1</v>
      </c>
      <c r="O65" s="42">
        <v>1</v>
      </c>
    </row>
    <row r="66" spans="1:28" ht="20.100000000000001" customHeight="1" x14ac:dyDescent="0.25">
      <c r="A66" s="41" t="s">
        <v>268</v>
      </c>
      <c r="B66" s="42">
        <v>3</v>
      </c>
      <c r="C66" s="42">
        <v>1</v>
      </c>
      <c r="D66" s="42">
        <v>0</v>
      </c>
      <c r="E66" s="42">
        <v>0</v>
      </c>
      <c r="F66" s="42">
        <v>0</v>
      </c>
      <c r="G66" s="42">
        <v>1</v>
      </c>
      <c r="H66" s="42">
        <v>0</v>
      </c>
      <c r="I66" s="42">
        <v>0</v>
      </c>
      <c r="J66" s="42">
        <v>0</v>
      </c>
      <c r="K66" s="42">
        <v>0</v>
      </c>
      <c r="L66" s="42">
        <v>0</v>
      </c>
      <c r="M66" s="42">
        <v>0</v>
      </c>
      <c r="N66" s="42">
        <v>0</v>
      </c>
      <c r="O66" s="42">
        <v>0</v>
      </c>
    </row>
    <row r="67" spans="1:28" ht="20.100000000000001" customHeight="1" thickBot="1" x14ac:dyDescent="0.3">
      <c r="A67" s="41" t="s">
        <v>45</v>
      </c>
      <c r="B67" s="42">
        <v>57</v>
      </c>
      <c r="C67" s="42">
        <v>26</v>
      </c>
      <c r="D67" s="42">
        <v>1</v>
      </c>
      <c r="E67" s="42">
        <v>1</v>
      </c>
      <c r="F67" s="42">
        <v>1</v>
      </c>
      <c r="G67" s="42">
        <v>4</v>
      </c>
      <c r="H67" s="42">
        <v>12</v>
      </c>
      <c r="I67" s="42">
        <v>1</v>
      </c>
      <c r="J67" s="42">
        <v>2</v>
      </c>
      <c r="K67" s="42">
        <v>1</v>
      </c>
      <c r="L67" s="42">
        <v>9</v>
      </c>
      <c r="M67" s="42">
        <v>1</v>
      </c>
      <c r="N67" s="42">
        <v>2</v>
      </c>
      <c r="O67" s="42">
        <v>3</v>
      </c>
    </row>
    <row r="68" spans="1:28" s="48" customFormat="1" ht="15.95" customHeight="1" x14ac:dyDescent="0.25">
      <c r="A68" s="331" t="s">
        <v>588</v>
      </c>
      <c r="B68" s="331"/>
      <c r="C68" s="331"/>
      <c r="D68" s="332"/>
      <c r="E68" s="332"/>
      <c r="F68" s="332"/>
      <c r="G68" s="332"/>
      <c r="H68" s="332"/>
      <c r="I68" s="332"/>
      <c r="J68" s="332"/>
      <c r="K68" s="332"/>
      <c r="L68" s="332"/>
      <c r="M68" s="332"/>
      <c r="N68" s="332"/>
      <c r="O68" s="333" t="s">
        <v>585</v>
      </c>
    </row>
    <row r="69" spans="1:28" s="27" customFormat="1" ht="24.95" customHeight="1" x14ac:dyDescent="0.25">
      <c r="A69" s="347" t="s">
        <v>105</v>
      </c>
      <c r="B69" s="347"/>
      <c r="C69" s="347"/>
      <c r="D69" s="347"/>
      <c r="E69" s="347"/>
      <c r="F69" s="347"/>
      <c r="G69" s="347"/>
    </row>
    <row r="70" spans="1:28" ht="24.95" customHeight="1" thickBot="1" x14ac:dyDescent="0.25">
      <c r="A70" s="28" t="s">
        <v>488</v>
      </c>
      <c r="B70" s="45"/>
      <c r="C70" s="45"/>
      <c r="D70" s="62"/>
      <c r="E70" s="62"/>
      <c r="F70" s="62"/>
      <c r="G70" s="62"/>
      <c r="H70" s="62"/>
      <c r="I70" s="62"/>
      <c r="J70" s="62"/>
      <c r="K70" s="62"/>
      <c r="L70" s="62"/>
      <c r="M70" s="336" t="s">
        <v>587</v>
      </c>
      <c r="N70" s="63"/>
      <c r="O70" s="63"/>
    </row>
    <row r="71" spans="1:28" ht="20.100000000000001" customHeight="1" x14ac:dyDescent="0.25">
      <c r="A71" s="1023" t="s">
        <v>8</v>
      </c>
      <c r="B71" s="1019" t="s">
        <v>83</v>
      </c>
      <c r="C71" s="1020"/>
      <c r="D71" s="1020"/>
      <c r="E71" s="1020"/>
      <c r="F71" s="1020"/>
      <c r="G71" s="1020"/>
      <c r="H71" s="1020"/>
      <c r="I71" s="1020"/>
      <c r="J71" s="1020"/>
      <c r="K71" s="1020"/>
      <c r="L71" s="1020"/>
      <c r="M71" s="1020"/>
      <c r="N71" s="63"/>
      <c r="O71" s="63"/>
    </row>
    <row r="72" spans="1:28" ht="20.100000000000001" customHeight="1" x14ac:dyDescent="0.25">
      <c r="A72" s="1024"/>
      <c r="B72" s="1021" t="s">
        <v>77</v>
      </c>
      <c r="C72" s="1021"/>
      <c r="D72" s="32" t="s">
        <v>78</v>
      </c>
      <c r="E72" s="32"/>
      <c r="F72" s="1021" t="s">
        <v>79</v>
      </c>
      <c r="G72" s="1021"/>
      <c r="H72" s="32" t="s">
        <v>80</v>
      </c>
      <c r="I72" s="32"/>
      <c r="J72" s="1021" t="s">
        <v>81</v>
      </c>
      <c r="K72" s="1021"/>
      <c r="L72" s="32" t="s">
        <v>82</v>
      </c>
      <c r="M72" s="57"/>
      <c r="N72" s="58"/>
      <c r="P72" s="63"/>
    </row>
    <row r="73" spans="1:28" s="39" customFormat="1" ht="20.100000000000001" customHeight="1" x14ac:dyDescent="0.25">
      <c r="A73" s="1025"/>
      <c r="B73" s="334">
        <v>2015</v>
      </c>
      <c r="C73" s="334">
        <v>2016</v>
      </c>
      <c r="D73" s="334">
        <v>2015</v>
      </c>
      <c r="E73" s="334">
        <v>2016</v>
      </c>
      <c r="F73" s="334">
        <v>2015</v>
      </c>
      <c r="G73" s="334">
        <v>2016</v>
      </c>
      <c r="H73" s="334">
        <v>2015</v>
      </c>
      <c r="I73" s="334">
        <v>2016</v>
      </c>
      <c r="J73" s="334">
        <v>2015</v>
      </c>
      <c r="K73" s="334">
        <v>2016</v>
      </c>
      <c r="L73" s="334">
        <v>2015</v>
      </c>
      <c r="M73" s="335">
        <v>2016</v>
      </c>
      <c r="N73" s="56"/>
      <c r="P73" s="61"/>
    </row>
    <row r="74" spans="1:28" s="39" customFormat="1" ht="20.100000000000001" customHeight="1" x14ac:dyDescent="0.25">
      <c r="A74" s="36" t="s">
        <v>10</v>
      </c>
      <c r="B74" s="37">
        <v>12154</v>
      </c>
      <c r="C74" s="37">
        <v>8993</v>
      </c>
      <c r="D74" s="37">
        <v>11332</v>
      </c>
      <c r="E74" s="37">
        <v>9730</v>
      </c>
      <c r="F74" s="37">
        <v>9039</v>
      </c>
      <c r="G74" s="37">
        <v>12859</v>
      </c>
      <c r="H74" s="37">
        <v>13543</v>
      </c>
      <c r="I74" s="37">
        <v>12575</v>
      </c>
      <c r="J74" s="37">
        <v>14186</v>
      </c>
      <c r="K74" s="37">
        <v>10410</v>
      </c>
      <c r="L74" s="37">
        <v>17247</v>
      </c>
      <c r="M74" s="37">
        <v>13384</v>
      </c>
      <c r="P74" s="61"/>
      <c r="Q74" s="41"/>
    </row>
    <row r="75" spans="1:28" ht="20.100000000000001" customHeight="1" x14ac:dyDescent="0.25">
      <c r="A75" s="352" t="s">
        <v>260</v>
      </c>
      <c r="B75" s="40">
        <v>21</v>
      </c>
      <c r="C75" s="40">
        <v>5</v>
      </c>
      <c r="D75" s="40">
        <v>15</v>
      </c>
      <c r="E75" s="40">
        <v>10</v>
      </c>
      <c r="F75" s="40">
        <v>7</v>
      </c>
      <c r="G75" s="40">
        <v>17</v>
      </c>
      <c r="H75" s="40">
        <v>11</v>
      </c>
      <c r="I75" s="40">
        <v>63</v>
      </c>
      <c r="J75" s="40">
        <v>5</v>
      </c>
      <c r="K75" s="40">
        <v>7</v>
      </c>
      <c r="L75" s="40">
        <v>15</v>
      </c>
      <c r="M75" s="40">
        <v>11</v>
      </c>
      <c r="P75" s="63"/>
      <c r="Q75" s="39"/>
      <c r="S75" s="63"/>
      <c r="T75" s="39"/>
      <c r="U75" s="39"/>
      <c r="V75" s="39"/>
      <c r="W75" s="39"/>
      <c r="X75" s="39"/>
      <c r="Y75" s="39"/>
      <c r="Z75" s="39"/>
      <c r="AA75" s="39"/>
      <c r="AB75" s="39"/>
    </row>
    <row r="76" spans="1:28" ht="20.100000000000001" customHeight="1" x14ac:dyDescent="0.25">
      <c r="A76" s="41" t="s">
        <v>17</v>
      </c>
      <c r="B76" s="42">
        <v>0</v>
      </c>
      <c r="C76" s="42">
        <v>0</v>
      </c>
      <c r="D76" s="42">
        <v>1</v>
      </c>
      <c r="E76" s="42">
        <v>1</v>
      </c>
      <c r="F76" s="42">
        <v>1</v>
      </c>
      <c r="G76" s="42">
        <v>1</v>
      </c>
      <c r="H76" s="42">
        <v>1</v>
      </c>
      <c r="I76" s="42">
        <v>0</v>
      </c>
      <c r="J76" s="42">
        <v>1</v>
      </c>
      <c r="K76" s="42">
        <v>2</v>
      </c>
      <c r="L76" s="42">
        <v>3</v>
      </c>
      <c r="M76" s="42">
        <v>0</v>
      </c>
      <c r="P76" s="63"/>
      <c r="S76" s="63"/>
    </row>
    <row r="77" spans="1:28" ht="20.100000000000001" customHeight="1" x14ac:dyDescent="0.25">
      <c r="A77" s="41" t="s">
        <v>18</v>
      </c>
      <c r="B77" s="42">
        <v>7</v>
      </c>
      <c r="C77" s="42">
        <v>0</v>
      </c>
      <c r="D77" s="42">
        <v>1</v>
      </c>
      <c r="E77" s="42">
        <v>2</v>
      </c>
      <c r="F77" s="42">
        <v>0</v>
      </c>
      <c r="G77" s="42">
        <v>2</v>
      </c>
      <c r="H77" s="42">
        <v>1</v>
      </c>
      <c r="I77" s="42">
        <v>0</v>
      </c>
      <c r="J77" s="42">
        <v>0</v>
      </c>
      <c r="K77" s="42">
        <v>0</v>
      </c>
      <c r="L77" s="42">
        <v>1</v>
      </c>
      <c r="M77" s="42">
        <v>7</v>
      </c>
      <c r="P77" s="63"/>
      <c r="S77" s="63"/>
    </row>
    <row r="78" spans="1:28" ht="20.100000000000001" customHeight="1" x14ac:dyDescent="0.25">
      <c r="A78" s="41" t="s">
        <v>19</v>
      </c>
      <c r="B78" s="42">
        <v>1</v>
      </c>
      <c r="C78" s="42">
        <v>0</v>
      </c>
      <c r="D78" s="42">
        <v>1</v>
      </c>
      <c r="E78" s="42">
        <v>0</v>
      </c>
      <c r="F78" s="42">
        <v>0</v>
      </c>
      <c r="G78" s="42">
        <v>0</v>
      </c>
      <c r="H78" s="42">
        <v>1</v>
      </c>
      <c r="I78" s="42">
        <v>0</v>
      </c>
      <c r="J78" s="42">
        <v>0</v>
      </c>
      <c r="K78" s="42">
        <v>1</v>
      </c>
      <c r="L78" s="42">
        <v>0</v>
      </c>
      <c r="M78" s="42">
        <v>1</v>
      </c>
      <c r="P78" s="63"/>
      <c r="S78" s="63"/>
    </row>
    <row r="79" spans="1:28" ht="20.100000000000001" customHeight="1" x14ac:dyDescent="0.25">
      <c r="A79" s="41" t="s">
        <v>559</v>
      </c>
      <c r="B79" s="42">
        <v>0</v>
      </c>
      <c r="C79" s="42">
        <v>0</v>
      </c>
      <c r="D79" s="42">
        <v>0</v>
      </c>
      <c r="E79" s="42">
        <v>0</v>
      </c>
      <c r="F79" s="42">
        <v>0</v>
      </c>
      <c r="G79" s="42">
        <v>3</v>
      </c>
      <c r="H79" s="42">
        <v>0</v>
      </c>
      <c r="I79" s="42">
        <v>15</v>
      </c>
      <c r="J79" s="42">
        <v>0</v>
      </c>
      <c r="K79" s="42">
        <v>2</v>
      </c>
      <c r="L79" s="42">
        <v>1</v>
      </c>
      <c r="M79" s="42">
        <v>0</v>
      </c>
      <c r="P79" s="63"/>
      <c r="S79" s="63"/>
    </row>
    <row r="80" spans="1:28" ht="20.100000000000001" customHeight="1" x14ac:dyDescent="0.25">
      <c r="A80" s="41" t="s">
        <v>560</v>
      </c>
      <c r="B80" s="42">
        <v>0</v>
      </c>
      <c r="C80" s="42">
        <v>1</v>
      </c>
      <c r="D80" s="42">
        <v>0</v>
      </c>
      <c r="E80" s="42">
        <v>0</v>
      </c>
      <c r="F80" s="42">
        <v>0</v>
      </c>
      <c r="G80" s="42">
        <v>1</v>
      </c>
      <c r="H80" s="42">
        <v>0</v>
      </c>
      <c r="I80" s="42">
        <v>0</v>
      </c>
      <c r="J80" s="42">
        <v>0</v>
      </c>
      <c r="K80" s="42">
        <v>0</v>
      </c>
      <c r="L80" s="42">
        <v>0</v>
      </c>
      <c r="M80" s="42">
        <v>0</v>
      </c>
      <c r="P80" s="63"/>
      <c r="S80" s="63"/>
    </row>
    <row r="81" spans="1:28" ht="20.100000000000001" customHeight="1" x14ac:dyDescent="0.25">
      <c r="A81" s="41" t="s">
        <v>561</v>
      </c>
      <c r="B81" s="42">
        <v>6</v>
      </c>
      <c r="C81" s="42">
        <v>0</v>
      </c>
      <c r="D81" s="42">
        <v>0</v>
      </c>
      <c r="E81" s="42">
        <v>4</v>
      </c>
      <c r="F81" s="42">
        <v>4</v>
      </c>
      <c r="G81" s="42">
        <v>1</v>
      </c>
      <c r="H81" s="42">
        <v>1</v>
      </c>
      <c r="I81" s="42">
        <v>19</v>
      </c>
      <c r="J81" s="42">
        <v>0</v>
      </c>
      <c r="K81" s="42">
        <v>2</v>
      </c>
      <c r="L81" s="42">
        <v>4</v>
      </c>
      <c r="M81" s="42">
        <v>3</v>
      </c>
      <c r="P81" s="63"/>
      <c r="S81" s="63"/>
    </row>
    <row r="82" spans="1:28" ht="20.100000000000001" customHeight="1" x14ac:dyDescent="0.25">
      <c r="A82" s="41" t="s">
        <v>562</v>
      </c>
      <c r="B82" s="42">
        <v>0</v>
      </c>
      <c r="C82" s="42">
        <v>0</v>
      </c>
      <c r="D82" s="42">
        <v>0</v>
      </c>
      <c r="E82" s="42">
        <v>0</v>
      </c>
      <c r="F82" s="42">
        <v>0</v>
      </c>
      <c r="G82" s="42">
        <v>0</v>
      </c>
      <c r="H82" s="42">
        <v>0</v>
      </c>
      <c r="I82" s="42">
        <v>0</v>
      </c>
      <c r="J82" s="42">
        <v>1</v>
      </c>
      <c r="K82" s="42">
        <v>0</v>
      </c>
      <c r="L82" s="42">
        <v>0</v>
      </c>
      <c r="M82" s="42">
        <v>0</v>
      </c>
      <c r="P82" s="63"/>
      <c r="S82" s="63"/>
    </row>
    <row r="83" spans="1:28" ht="20.100000000000001" customHeight="1" x14ac:dyDescent="0.25">
      <c r="A83" s="41" t="s">
        <v>20</v>
      </c>
      <c r="B83" s="42">
        <v>0</v>
      </c>
      <c r="C83" s="42">
        <v>0</v>
      </c>
      <c r="D83" s="42">
        <v>0</v>
      </c>
      <c r="E83" s="42">
        <v>0</v>
      </c>
      <c r="F83" s="42">
        <v>0</v>
      </c>
      <c r="G83" s="42">
        <v>0</v>
      </c>
      <c r="H83" s="42">
        <v>1</v>
      </c>
      <c r="I83" s="42">
        <v>0</v>
      </c>
      <c r="J83" s="42">
        <v>0</v>
      </c>
      <c r="K83" s="42">
        <v>0</v>
      </c>
      <c r="L83" s="42">
        <v>1</v>
      </c>
      <c r="M83" s="42">
        <v>0</v>
      </c>
      <c r="P83" s="63"/>
      <c r="S83" s="63"/>
    </row>
    <row r="84" spans="1:28" ht="20.100000000000001" customHeight="1" x14ac:dyDescent="0.25">
      <c r="A84" s="41" t="s">
        <v>563</v>
      </c>
      <c r="B84" s="42">
        <v>0</v>
      </c>
      <c r="C84" s="42">
        <v>0</v>
      </c>
      <c r="D84" s="42">
        <v>0</v>
      </c>
      <c r="E84" s="42">
        <v>0</v>
      </c>
      <c r="F84" s="42">
        <v>0</v>
      </c>
      <c r="G84" s="42">
        <v>1</v>
      </c>
      <c r="H84" s="42">
        <v>0</v>
      </c>
      <c r="I84" s="42">
        <v>0</v>
      </c>
      <c r="J84" s="42">
        <v>0</v>
      </c>
      <c r="K84" s="42">
        <v>0</v>
      </c>
      <c r="L84" s="42">
        <v>0</v>
      </c>
      <c r="M84" s="42">
        <v>0</v>
      </c>
      <c r="P84" s="63"/>
      <c r="S84" s="63"/>
    </row>
    <row r="85" spans="1:28" ht="20.100000000000001" customHeight="1" x14ac:dyDescent="0.25">
      <c r="A85" s="41" t="s">
        <v>564</v>
      </c>
      <c r="B85" s="42">
        <v>0</v>
      </c>
      <c r="C85" s="42">
        <v>0</v>
      </c>
      <c r="D85" s="42">
        <v>0</v>
      </c>
      <c r="E85" s="42">
        <v>2</v>
      </c>
      <c r="F85" s="42">
        <v>0</v>
      </c>
      <c r="G85" s="42">
        <v>4</v>
      </c>
      <c r="H85" s="42">
        <v>0</v>
      </c>
      <c r="I85" s="42">
        <v>9</v>
      </c>
      <c r="J85" s="42">
        <v>0</v>
      </c>
      <c r="K85" s="42">
        <v>0</v>
      </c>
      <c r="L85" s="42">
        <v>3</v>
      </c>
      <c r="M85" s="42">
        <v>0</v>
      </c>
      <c r="P85" s="63"/>
      <c r="S85" s="63"/>
    </row>
    <row r="86" spans="1:28" s="39" customFormat="1" ht="20.100000000000001" customHeight="1" x14ac:dyDescent="0.25">
      <c r="A86" s="41" t="s">
        <v>21</v>
      </c>
      <c r="B86" s="42">
        <v>7</v>
      </c>
      <c r="C86" s="42">
        <v>4</v>
      </c>
      <c r="D86" s="42">
        <v>12</v>
      </c>
      <c r="E86" s="42">
        <v>1</v>
      </c>
      <c r="F86" s="42">
        <v>2</v>
      </c>
      <c r="G86" s="42">
        <v>4</v>
      </c>
      <c r="H86" s="42">
        <v>6</v>
      </c>
      <c r="I86" s="42">
        <v>20</v>
      </c>
      <c r="J86" s="42">
        <v>3</v>
      </c>
      <c r="K86" s="42">
        <v>0</v>
      </c>
      <c r="L86" s="42">
        <v>2</v>
      </c>
      <c r="M86" s="42">
        <v>0</v>
      </c>
      <c r="P86" s="61"/>
      <c r="Q86" s="41"/>
      <c r="S86" s="61"/>
      <c r="T86" s="41"/>
      <c r="U86" s="41"/>
      <c r="V86" s="41"/>
      <c r="W86" s="41"/>
      <c r="X86" s="41"/>
      <c r="Y86" s="41"/>
      <c r="Z86" s="41"/>
      <c r="AA86" s="41"/>
      <c r="AB86" s="41"/>
    </row>
    <row r="87" spans="1:28" ht="20.100000000000001" customHeight="1" x14ac:dyDescent="0.25">
      <c r="A87" s="352" t="s">
        <v>589</v>
      </c>
      <c r="B87" s="40">
        <v>8</v>
      </c>
      <c r="C87" s="40">
        <v>3</v>
      </c>
      <c r="D87" s="40">
        <v>17</v>
      </c>
      <c r="E87" s="40">
        <v>2</v>
      </c>
      <c r="F87" s="40">
        <v>5</v>
      </c>
      <c r="G87" s="40">
        <v>4</v>
      </c>
      <c r="H87" s="40">
        <v>4</v>
      </c>
      <c r="I87" s="40">
        <v>6</v>
      </c>
      <c r="J87" s="40">
        <v>2</v>
      </c>
      <c r="K87" s="40">
        <v>1</v>
      </c>
      <c r="L87" s="40">
        <v>6</v>
      </c>
      <c r="M87" s="40">
        <v>2</v>
      </c>
      <c r="P87" s="63"/>
      <c r="Q87" s="39"/>
      <c r="S87" s="63"/>
      <c r="T87" s="39"/>
      <c r="U87" s="39"/>
      <c r="V87" s="39"/>
      <c r="W87" s="39"/>
      <c r="X87" s="39"/>
      <c r="Y87" s="39"/>
      <c r="Z87" s="39"/>
      <c r="AA87" s="39"/>
      <c r="AB87" s="39"/>
    </row>
    <row r="88" spans="1:28" ht="20.100000000000001" customHeight="1" x14ac:dyDescent="0.25">
      <c r="A88" s="41" t="s">
        <v>22</v>
      </c>
      <c r="B88" s="42">
        <v>0</v>
      </c>
      <c r="C88" s="42">
        <v>1</v>
      </c>
      <c r="D88" s="42">
        <v>0</v>
      </c>
      <c r="E88" s="42">
        <v>0</v>
      </c>
      <c r="F88" s="42">
        <v>0</v>
      </c>
      <c r="G88" s="42">
        <v>1</v>
      </c>
      <c r="H88" s="42">
        <v>0</v>
      </c>
      <c r="I88" s="42">
        <v>2</v>
      </c>
      <c r="J88" s="42">
        <v>0</v>
      </c>
      <c r="K88" s="42">
        <v>0</v>
      </c>
      <c r="L88" s="42">
        <v>1</v>
      </c>
      <c r="M88" s="42">
        <v>1</v>
      </c>
      <c r="P88" s="63"/>
      <c r="S88" s="63"/>
    </row>
    <row r="89" spans="1:28" ht="20.100000000000001" customHeight="1" x14ac:dyDescent="0.25">
      <c r="A89" s="41" t="s">
        <v>23</v>
      </c>
      <c r="B89" s="42">
        <v>3</v>
      </c>
      <c r="C89" s="42">
        <v>0</v>
      </c>
      <c r="D89" s="42">
        <v>1</v>
      </c>
      <c r="E89" s="42">
        <v>2</v>
      </c>
      <c r="F89" s="42">
        <v>4</v>
      </c>
      <c r="G89" s="42">
        <v>0</v>
      </c>
      <c r="H89" s="42">
        <v>1</v>
      </c>
      <c r="I89" s="42">
        <v>0</v>
      </c>
      <c r="J89" s="42">
        <v>1</v>
      </c>
      <c r="K89" s="42">
        <v>0</v>
      </c>
      <c r="L89" s="42">
        <v>0</v>
      </c>
      <c r="M89" s="42">
        <v>1</v>
      </c>
      <c r="P89" s="63"/>
      <c r="S89" s="63"/>
    </row>
    <row r="90" spans="1:28" ht="20.100000000000001" customHeight="1" x14ac:dyDescent="0.25">
      <c r="A90" s="41" t="s">
        <v>565</v>
      </c>
      <c r="B90" s="42">
        <v>0</v>
      </c>
      <c r="C90" s="42">
        <v>0</v>
      </c>
      <c r="D90" s="42">
        <v>1</v>
      </c>
      <c r="E90" s="42">
        <v>0</v>
      </c>
      <c r="F90" s="42">
        <v>0</v>
      </c>
      <c r="G90" s="42">
        <v>0</v>
      </c>
      <c r="H90" s="42">
        <v>0</v>
      </c>
      <c r="I90" s="42">
        <v>1</v>
      </c>
      <c r="J90" s="42">
        <v>0</v>
      </c>
      <c r="K90" s="42">
        <v>0</v>
      </c>
      <c r="L90" s="42">
        <v>0</v>
      </c>
      <c r="M90" s="42">
        <v>0</v>
      </c>
      <c r="P90" s="63"/>
      <c r="S90" s="63"/>
    </row>
    <row r="91" spans="1:28" ht="20.100000000000001" customHeight="1" x14ac:dyDescent="0.25">
      <c r="A91" s="41" t="s">
        <v>24</v>
      </c>
      <c r="B91" s="42">
        <v>1</v>
      </c>
      <c r="C91" s="42">
        <v>1</v>
      </c>
      <c r="D91" s="42">
        <v>1</v>
      </c>
      <c r="E91" s="42">
        <v>0</v>
      </c>
      <c r="F91" s="42">
        <v>0</v>
      </c>
      <c r="G91" s="42">
        <v>0</v>
      </c>
      <c r="H91" s="42">
        <v>0</v>
      </c>
      <c r="I91" s="42">
        <v>3</v>
      </c>
      <c r="J91" s="42">
        <v>0</v>
      </c>
      <c r="K91" s="42">
        <v>0</v>
      </c>
      <c r="L91" s="42">
        <v>1</v>
      </c>
      <c r="M91" s="42">
        <v>0</v>
      </c>
      <c r="P91" s="63"/>
      <c r="S91" s="63"/>
    </row>
    <row r="92" spans="1:28" ht="20.100000000000001" customHeight="1" x14ac:dyDescent="0.25">
      <c r="A92" s="41" t="s">
        <v>566</v>
      </c>
      <c r="B92" s="42">
        <v>0</v>
      </c>
      <c r="C92" s="42">
        <v>0</v>
      </c>
      <c r="D92" s="42">
        <v>1</v>
      </c>
      <c r="E92" s="42">
        <v>0</v>
      </c>
      <c r="F92" s="42">
        <v>0</v>
      </c>
      <c r="G92" s="42">
        <v>0</v>
      </c>
      <c r="H92" s="42">
        <v>0</v>
      </c>
      <c r="I92" s="42">
        <v>0</v>
      </c>
      <c r="J92" s="42">
        <v>0</v>
      </c>
      <c r="K92" s="42">
        <v>0</v>
      </c>
      <c r="L92" s="42">
        <v>0</v>
      </c>
      <c r="M92" s="42">
        <v>0</v>
      </c>
      <c r="P92" s="63"/>
      <c r="S92" s="63"/>
    </row>
    <row r="93" spans="1:28" ht="20.100000000000001" customHeight="1" x14ac:dyDescent="0.25">
      <c r="A93" s="41" t="s">
        <v>567</v>
      </c>
      <c r="B93" s="42">
        <v>4</v>
      </c>
      <c r="C93" s="42">
        <v>0</v>
      </c>
      <c r="D93" s="42">
        <v>1</v>
      </c>
      <c r="E93" s="42">
        <v>0</v>
      </c>
      <c r="F93" s="42">
        <v>0</v>
      </c>
      <c r="G93" s="42">
        <v>1</v>
      </c>
      <c r="H93" s="42">
        <v>0</v>
      </c>
      <c r="I93" s="42">
        <v>0</v>
      </c>
      <c r="J93" s="42">
        <v>0</v>
      </c>
      <c r="K93" s="42">
        <v>0</v>
      </c>
      <c r="L93" s="42">
        <v>0</v>
      </c>
      <c r="M93" s="42">
        <v>0</v>
      </c>
      <c r="N93" s="42"/>
      <c r="O93" s="42"/>
    </row>
    <row r="94" spans="1:28" ht="20.100000000000001" customHeight="1" x14ac:dyDescent="0.25">
      <c r="A94" s="41" t="s">
        <v>568</v>
      </c>
      <c r="B94" s="42">
        <v>0</v>
      </c>
      <c r="C94" s="42">
        <v>0</v>
      </c>
      <c r="D94" s="42">
        <v>2</v>
      </c>
      <c r="E94" s="42">
        <v>0</v>
      </c>
      <c r="F94" s="42">
        <v>0</v>
      </c>
      <c r="G94" s="42">
        <v>0</v>
      </c>
      <c r="H94" s="42">
        <v>0</v>
      </c>
      <c r="I94" s="42">
        <v>0</v>
      </c>
      <c r="J94" s="42">
        <v>0</v>
      </c>
      <c r="K94" s="42">
        <v>0</v>
      </c>
      <c r="L94" s="42">
        <v>1</v>
      </c>
      <c r="M94" s="42">
        <v>0</v>
      </c>
      <c r="N94" s="42"/>
      <c r="O94" s="42"/>
    </row>
    <row r="95" spans="1:28" ht="20.100000000000001" customHeight="1" x14ac:dyDescent="0.25">
      <c r="A95" s="41" t="s">
        <v>25</v>
      </c>
      <c r="B95" s="42">
        <v>0</v>
      </c>
      <c r="C95" s="42">
        <v>0</v>
      </c>
      <c r="D95" s="42">
        <v>0</v>
      </c>
      <c r="E95" s="42">
        <v>0</v>
      </c>
      <c r="F95" s="42">
        <v>1</v>
      </c>
      <c r="G95" s="42">
        <v>1</v>
      </c>
      <c r="H95" s="42">
        <v>0</v>
      </c>
      <c r="I95" s="42">
        <v>0</v>
      </c>
      <c r="J95" s="42">
        <v>0</v>
      </c>
      <c r="K95" s="42">
        <v>0</v>
      </c>
      <c r="L95" s="42">
        <v>0</v>
      </c>
      <c r="M95" s="42">
        <v>0</v>
      </c>
      <c r="N95" s="42"/>
      <c r="O95" s="42"/>
    </row>
    <row r="96" spans="1:28" ht="20.100000000000001" customHeight="1" x14ac:dyDescent="0.25">
      <c r="A96" s="41" t="s">
        <v>569</v>
      </c>
      <c r="B96" s="42">
        <v>0</v>
      </c>
      <c r="C96" s="42">
        <v>0</v>
      </c>
      <c r="D96" s="42">
        <v>1</v>
      </c>
      <c r="E96" s="42">
        <v>0</v>
      </c>
      <c r="F96" s="42">
        <v>0</v>
      </c>
      <c r="G96" s="42">
        <v>1</v>
      </c>
      <c r="H96" s="42">
        <v>3</v>
      </c>
      <c r="I96" s="42">
        <v>0</v>
      </c>
      <c r="J96" s="42">
        <v>0</v>
      </c>
      <c r="K96" s="42">
        <v>0</v>
      </c>
      <c r="L96" s="42">
        <v>3</v>
      </c>
      <c r="M96" s="42">
        <v>0</v>
      </c>
      <c r="N96" s="42"/>
      <c r="O96" s="42"/>
    </row>
    <row r="97" spans="1:28" ht="20.100000000000001" customHeight="1" x14ac:dyDescent="0.25">
      <c r="A97" s="41" t="s">
        <v>570</v>
      </c>
      <c r="B97" s="42">
        <v>0</v>
      </c>
      <c r="C97" s="42">
        <v>0</v>
      </c>
      <c r="D97" s="42">
        <v>1</v>
      </c>
      <c r="E97" s="42">
        <v>0</v>
      </c>
      <c r="F97" s="42">
        <v>0</v>
      </c>
      <c r="G97" s="42">
        <v>0</v>
      </c>
      <c r="H97" s="42">
        <v>0</v>
      </c>
      <c r="I97" s="42">
        <v>0</v>
      </c>
      <c r="J97" s="42">
        <v>0</v>
      </c>
      <c r="K97" s="42">
        <v>0</v>
      </c>
      <c r="L97" s="42">
        <v>0</v>
      </c>
      <c r="M97" s="42">
        <v>0</v>
      </c>
      <c r="N97" s="42"/>
      <c r="O97" s="42"/>
    </row>
    <row r="98" spans="1:28" ht="20.100000000000001" customHeight="1" x14ac:dyDescent="0.25">
      <c r="A98" s="41" t="s">
        <v>26</v>
      </c>
      <c r="B98" s="42">
        <v>0</v>
      </c>
      <c r="C98" s="42">
        <v>1</v>
      </c>
      <c r="D98" s="42">
        <v>8</v>
      </c>
      <c r="E98" s="42">
        <v>0</v>
      </c>
      <c r="F98" s="42">
        <v>0</v>
      </c>
      <c r="G98" s="42">
        <v>0</v>
      </c>
      <c r="H98" s="42">
        <v>0</v>
      </c>
      <c r="I98" s="42">
        <v>0</v>
      </c>
      <c r="J98" s="42">
        <v>1</v>
      </c>
      <c r="K98" s="42">
        <v>1</v>
      </c>
      <c r="L98" s="42">
        <v>0</v>
      </c>
      <c r="M98" s="42">
        <v>0</v>
      </c>
      <c r="N98" s="42"/>
      <c r="O98" s="42"/>
    </row>
    <row r="99" spans="1:28" ht="20.100000000000001" customHeight="1" x14ac:dyDescent="0.25">
      <c r="A99" s="352" t="s">
        <v>258</v>
      </c>
      <c r="B99" s="40">
        <v>577</v>
      </c>
      <c r="C99" s="40">
        <v>27</v>
      </c>
      <c r="D99" s="40">
        <v>428</v>
      </c>
      <c r="E99" s="40">
        <v>24</v>
      </c>
      <c r="F99" s="40">
        <v>168</v>
      </c>
      <c r="G99" s="40">
        <v>42</v>
      </c>
      <c r="H99" s="40">
        <v>371</v>
      </c>
      <c r="I99" s="40">
        <v>28</v>
      </c>
      <c r="J99" s="40">
        <v>120</v>
      </c>
      <c r="K99" s="40">
        <v>30</v>
      </c>
      <c r="L99" s="40">
        <v>742</v>
      </c>
      <c r="M99" s="40">
        <v>25</v>
      </c>
      <c r="P99" s="63"/>
      <c r="Q99" s="39"/>
      <c r="S99" s="63"/>
      <c r="T99" s="39"/>
      <c r="U99" s="39"/>
      <c r="V99" s="39"/>
      <c r="W99" s="39"/>
      <c r="X99" s="39"/>
      <c r="Y99" s="39"/>
      <c r="Z99" s="39"/>
      <c r="AA99" s="39"/>
      <c r="AB99" s="39"/>
    </row>
    <row r="100" spans="1:28" ht="20.100000000000001" customHeight="1" x14ac:dyDescent="0.25">
      <c r="A100" s="41" t="s">
        <v>27</v>
      </c>
      <c r="B100" s="42">
        <v>16</v>
      </c>
      <c r="C100" s="42">
        <v>1</v>
      </c>
      <c r="D100" s="42">
        <v>26</v>
      </c>
      <c r="E100" s="42">
        <v>4</v>
      </c>
      <c r="F100" s="42">
        <v>4</v>
      </c>
      <c r="G100" s="42">
        <v>2</v>
      </c>
      <c r="H100" s="42">
        <v>13</v>
      </c>
      <c r="I100" s="42">
        <v>1</v>
      </c>
      <c r="J100" s="42">
        <v>10</v>
      </c>
      <c r="K100" s="42">
        <v>4</v>
      </c>
      <c r="L100" s="42">
        <v>33</v>
      </c>
      <c r="M100" s="42">
        <v>7</v>
      </c>
      <c r="P100" s="63"/>
      <c r="S100" s="63"/>
    </row>
    <row r="101" spans="1:28" ht="20.100000000000001" customHeight="1" x14ac:dyDescent="0.25">
      <c r="A101" s="41" t="s">
        <v>28</v>
      </c>
      <c r="B101" s="42">
        <v>552</v>
      </c>
      <c r="C101" s="42">
        <v>20</v>
      </c>
      <c r="D101" s="42">
        <v>389</v>
      </c>
      <c r="E101" s="42">
        <v>17</v>
      </c>
      <c r="F101" s="42">
        <v>160</v>
      </c>
      <c r="G101" s="42">
        <v>34</v>
      </c>
      <c r="H101" s="42">
        <v>339</v>
      </c>
      <c r="I101" s="42">
        <v>23</v>
      </c>
      <c r="J101" s="42">
        <v>101</v>
      </c>
      <c r="K101" s="42">
        <v>20</v>
      </c>
      <c r="L101" s="42">
        <v>686</v>
      </c>
      <c r="M101" s="42">
        <v>17</v>
      </c>
      <c r="P101" s="63"/>
      <c r="S101" s="63"/>
    </row>
    <row r="102" spans="1:28" ht="20.100000000000001" customHeight="1" x14ac:dyDescent="0.25">
      <c r="A102" s="41" t="s">
        <v>29</v>
      </c>
      <c r="B102" s="42">
        <v>9</v>
      </c>
      <c r="C102" s="42">
        <v>6</v>
      </c>
      <c r="D102" s="42">
        <v>13</v>
      </c>
      <c r="E102" s="42">
        <v>3</v>
      </c>
      <c r="F102" s="42">
        <v>4</v>
      </c>
      <c r="G102" s="42">
        <v>6</v>
      </c>
      <c r="H102" s="42">
        <v>19</v>
      </c>
      <c r="I102" s="42">
        <v>4</v>
      </c>
      <c r="J102" s="42">
        <v>9</v>
      </c>
      <c r="K102" s="42">
        <v>6</v>
      </c>
      <c r="L102" s="42">
        <v>23</v>
      </c>
      <c r="M102" s="42">
        <v>1</v>
      </c>
      <c r="P102" s="63"/>
      <c r="S102" s="63"/>
    </row>
    <row r="103" spans="1:28" ht="20.100000000000001" customHeight="1" x14ac:dyDescent="0.25">
      <c r="A103" s="352" t="s">
        <v>259</v>
      </c>
      <c r="B103" s="40">
        <v>6994</v>
      </c>
      <c r="C103" s="40">
        <v>5931</v>
      </c>
      <c r="D103" s="40">
        <v>5974</v>
      </c>
      <c r="E103" s="40">
        <v>6141</v>
      </c>
      <c r="F103" s="40">
        <v>6624</v>
      </c>
      <c r="G103" s="40">
        <v>10362</v>
      </c>
      <c r="H103" s="40">
        <v>7814</v>
      </c>
      <c r="I103" s="40">
        <v>8877</v>
      </c>
      <c r="J103" s="40">
        <v>7812</v>
      </c>
      <c r="K103" s="40">
        <v>6578</v>
      </c>
      <c r="L103" s="40">
        <v>6615</v>
      </c>
      <c r="M103" s="40">
        <v>6651</v>
      </c>
      <c r="P103" s="63"/>
      <c r="Q103" s="39"/>
      <c r="S103" s="63"/>
      <c r="T103" s="39"/>
      <c r="U103" s="39"/>
      <c r="V103" s="39"/>
      <c r="W103" s="39"/>
      <c r="X103" s="39"/>
      <c r="Y103" s="39"/>
      <c r="Z103" s="39"/>
      <c r="AA103" s="39"/>
      <c r="AB103" s="39"/>
    </row>
    <row r="104" spans="1:28" ht="20.100000000000001" customHeight="1" x14ac:dyDescent="0.25">
      <c r="A104" s="41" t="s">
        <v>30</v>
      </c>
      <c r="B104" s="42">
        <v>6907</v>
      </c>
      <c r="C104" s="42">
        <v>5833</v>
      </c>
      <c r="D104" s="42">
        <v>5904</v>
      </c>
      <c r="E104" s="42">
        <v>6076</v>
      </c>
      <c r="F104" s="42">
        <v>6458</v>
      </c>
      <c r="G104" s="42">
        <v>9681</v>
      </c>
      <c r="H104" s="42">
        <v>7734</v>
      </c>
      <c r="I104" s="42">
        <v>8795</v>
      </c>
      <c r="J104" s="42">
        <v>7586</v>
      </c>
      <c r="K104" s="42">
        <v>6501</v>
      </c>
      <c r="L104" s="42">
        <v>6519</v>
      </c>
      <c r="M104" s="42">
        <v>6593</v>
      </c>
      <c r="P104" s="64"/>
      <c r="S104" s="64"/>
    </row>
    <row r="105" spans="1:28" ht="20.100000000000001" customHeight="1" x14ac:dyDescent="0.25">
      <c r="A105" s="41" t="s">
        <v>31</v>
      </c>
      <c r="B105" s="42">
        <v>6</v>
      </c>
      <c r="C105" s="42">
        <v>6</v>
      </c>
      <c r="D105" s="42">
        <v>1</v>
      </c>
      <c r="E105" s="42">
        <v>1</v>
      </c>
      <c r="F105" s="42">
        <v>1</v>
      </c>
      <c r="G105" s="42">
        <v>6</v>
      </c>
      <c r="H105" s="42">
        <v>4</v>
      </c>
      <c r="I105" s="42">
        <v>8</v>
      </c>
      <c r="J105" s="42">
        <v>1</v>
      </c>
      <c r="K105" s="42">
        <v>9</v>
      </c>
      <c r="L105" s="42">
        <v>7</v>
      </c>
      <c r="M105" s="42">
        <v>6</v>
      </c>
      <c r="P105" s="63"/>
      <c r="S105" s="63"/>
    </row>
    <row r="106" spans="1:28" ht="20.100000000000001" customHeight="1" x14ac:dyDescent="0.25">
      <c r="A106" s="41" t="s">
        <v>32</v>
      </c>
      <c r="B106" s="42">
        <v>15</v>
      </c>
      <c r="C106" s="42">
        <v>8</v>
      </c>
      <c r="D106" s="42">
        <v>16</v>
      </c>
      <c r="E106" s="42">
        <v>13</v>
      </c>
      <c r="F106" s="42">
        <v>6</v>
      </c>
      <c r="G106" s="42">
        <v>22</v>
      </c>
      <c r="H106" s="42">
        <v>4</v>
      </c>
      <c r="I106" s="42">
        <v>17</v>
      </c>
      <c r="J106" s="42">
        <v>6</v>
      </c>
      <c r="K106" s="42">
        <v>17</v>
      </c>
      <c r="L106" s="42">
        <v>20</v>
      </c>
      <c r="M106" s="42">
        <v>1</v>
      </c>
      <c r="P106" s="63"/>
      <c r="S106" s="63"/>
    </row>
    <row r="107" spans="1:28" ht="20.100000000000001" customHeight="1" x14ac:dyDescent="0.25">
      <c r="A107" s="41" t="s">
        <v>33</v>
      </c>
      <c r="B107" s="42">
        <v>15</v>
      </c>
      <c r="C107" s="42">
        <v>7</v>
      </c>
      <c r="D107" s="42">
        <v>7</v>
      </c>
      <c r="E107" s="42">
        <v>10</v>
      </c>
      <c r="F107" s="42">
        <v>0</v>
      </c>
      <c r="G107" s="42">
        <v>8</v>
      </c>
      <c r="H107" s="42">
        <v>12</v>
      </c>
      <c r="I107" s="42">
        <v>9</v>
      </c>
      <c r="J107" s="42">
        <v>12</v>
      </c>
      <c r="K107" s="42">
        <v>9</v>
      </c>
      <c r="L107" s="42">
        <v>15</v>
      </c>
      <c r="M107" s="42">
        <v>2</v>
      </c>
      <c r="P107" s="63"/>
      <c r="S107" s="63"/>
    </row>
    <row r="108" spans="1:28" ht="20.100000000000001" customHeight="1" x14ac:dyDescent="0.25">
      <c r="A108" s="41" t="s">
        <v>34</v>
      </c>
      <c r="B108" s="42">
        <v>1</v>
      </c>
      <c r="C108" s="42">
        <v>3</v>
      </c>
      <c r="D108" s="42">
        <v>0</v>
      </c>
      <c r="E108" s="42">
        <v>3</v>
      </c>
      <c r="F108" s="42">
        <v>3</v>
      </c>
      <c r="G108" s="42">
        <v>2</v>
      </c>
      <c r="H108" s="42">
        <v>1</v>
      </c>
      <c r="I108" s="42">
        <v>0</v>
      </c>
      <c r="J108" s="42">
        <v>0</v>
      </c>
      <c r="K108" s="42">
        <v>0</v>
      </c>
      <c r="L108" s="42">
        <v>4</v>
      </c>
      <c r="M108" s="42">
        <v>1</v>
      </c>
      <c r="P108" s="63"/>
      <c r="S108" s="63"/>
    </row>
    <row r="109" spans="1:28" ht="20.100000000000001" customHeight="1" x14ac:dyDescent="0.25">
      <c r="A109" s="41" t="s">
        <v>571</v>
      </c>
      <c r="B109" s="42">
        <v>0</v>
      </c>
      <c r="C109" s="42">
        <v>0</v>
      </c>
      <c r="D109" s="42">
        <v>0</v>
      </c>
      <c r="E109" s="42">
        <v>0</v>
      </c>
      <c r="F109" s="42">
        <v>0</v>
      </c>
      <c r="G109" s="42">
        <v>0</v>
      </c>
      <c r="H109" s="42">
        <v>0</v>
      </c>
      <c r="I109" s="42">
        <v>0</v>
      </c>
      <c r="J109" s="42">
        <v>0</v>
      </c>
      <c r="K109" s="42">
        <v>0</v>
      </c>
      <c r="L109" s="42">
        <v>0</v>
      </c>
      <c r="M109" s="42">
        <v>0</v>
      </c>
      <c r="P109" s="63"/>
      <c r="S109" s="63"/>
    </row>
    <row r="110" spans="1:28" ht="20.100000000000001" customHeight="1" x14ac:dyDescent="0.25">
      <c r="A110" s="41" t="s">
        <v>35</v>
      </c>
      <c r="B110" s="42">
        <v>0</v>
      </c>
      <c r="C110" s="42">
        <v>0</v>
      </c>
      <c r="D110" s="42">
        <v>0</v>
      </c>
      <c r="E110" s="42">
        <v>0</v>
      </c>
      <c r="F110" s="42">
        <v>0</v>
      </c>
      <c r="G110" s="42">
        <v>0</v>
      </c>
      <c r="H110" s="42">
        <v>0</v>
      </c>
      <c r="I110" s="42">
        <v>0</v>
      </c>
      <c r="J110" s="42">
        <v>0</v>
      </c>
      <c r="K110" s="42">
        <v>0</v>
      </c>
      <c r="L110" s="42">
        <v>0</v>
      </c>
      <c r="M110" s="42">
        <v>0</v>
      </c>
      <c r="P110" s="63"/>
      <c r="S110" s="63"/>
    </row>
    <row r="111" spans="1:28" ht="20.100000000000001" customHeight="1" x14ac:dyDescent="0.25">
      <c r="A111" s="41" t="s">
        <v>36</v>
      </c>
      <c r="B111" s="42">
        <v>12</v>
      </c>
      <c r="C111" s="42">
        <v>12</v>
      </c>
      <c r="D111" s="42">
        <v>4</v>
      </c>
      <c r="E111" s="42">
        <v>8</v>
      </c>
      <c r="F111" s="42">
        <v>1</v>
      </c>
      <c r="G111" s="42">
        <v>12</v>
      </c>
      <c r="H111" s="42">
        <v>15</v>
      </c>
      <c r="I111" s="42">
        <v>8</v>
      </c>
      <c r="J111" s="42">
        <v>7</v>
      </c>
      <c r="K111" s="42">
        <v>12</v>
      </c>
      <c r="L111" s="42">
        <v>12</v>
      </c>
      <c r="M111" s="42">
        <v>12</v>
      </c>
      <c r="P111" s="63"/>
      <c r="S111" s="63"/>
    </row>
    <row r="112" spans="1:28" s="39" customFormat="1" ht="20.100000000000001" customHeight="1" x14ac:dyDescent="0.25">
      <c r="A112" s="41" t="s">
        <v>37</v>
      </c>
      <c r="B112" s="42">
        <v>3</v>
      </c>
      <c r="C112" s="42">
        <v>14</v>
      </c>
      <c r="D112" s="42">
        <v>6</v>
      </c>
      <c r="E112" s="42">
        <v>10</v>
      </c>
      <c r="F112" s="42">
        <v>6</v>
      </c>
      <c r="G112" s="42">
        <v>2</v>
      </c>
      <c r="H112" s="42">
        <v>12</v>
      </c>
      <c r="I112" s="42">
        <v>9</v>
      </c>
      <c r="J112" s="42">
        <v>138</v>
      </c>
      <c r="K112" s="42">
        <v>9</v>
      </c>
      <c r="L112" s="42">
        <v>13</v>
      </c>
      <c r="M112" s="42">
        <v>7</v>
      </c>
      <c r="P112" s="61"/>
      <c r="Q112" s="41"/>
      <c r="S112" s="61"/>
      <c r="T112" s="41"/>
      <c r="U112" s="41"/>
      <c r="V112" s="41"/>
      <c r="W112" s="41"/>
      <c r="X112" s="41"/>
      <c r="Y112" s="41"/>
      <c r="Z112" s="41"/>
      <c r="AA112" s="41"/>
      <c r="AB112" s="41"/>
    </row>
    <row r="113" spans="1:28" ht="20.100000000000001" customHeight="1" x14ac:dyDescent="0.25">
      <c r="A113" s="41" t="s">
        <v>38</v>
      </c>
      <c r="B113" s="42">
        <v>0</v>
      </c>
      <c r="C113" s="42">
        <v>0</v>
      </c>
      <c r="D113" s="42">
        <v>0</v>
      </c>
      <c r="E113" s="42">
        <v>0</v>
      </c>
      <c r="F113" s="42">
        <v>0</v>
      </c>
      <c r="G113" s="42">
        <v>0</v>
      </c>
      <c r="H113" s="42">
        <v>1</v>
      </c>
      <c r="I113" s="42">
        <v>0</v>
      </c>
      <c r="J113" s="42">
        <v>0</v>
      </c>
      <c r="K113" s="42">
        <v>0</v>
      </c>
      <c r="L113" s="42">
        <v>0</v>
      </c>
      <c r="M113" s="42">
        <v>0</v>
      </c>
      <c r="P113" s="63"/>
      <c r="S113" s="63"/>
    </row>
    <row r="114" spans="1:28" ht="20.100000000000001" customHeight="1" x14ac:dyDescent="0.25">
      <c r="A114" s="41" t="s">
        <v>39</v>
      </c>
      <c r="B114" s="42">
        <v>29</v>
      </c>
      <c r="C114" s="42">
        <v>45</v>
      </c>
      <c r="D114" s="42">
        <v>13</v>
      </c>
      <c r="E114" s="42">
        <v>14</v>
      </c>
      <c r="F114" s="42">
        <v>146</v>
      </c>
      <c r="G114" s="42">
        <v>623</v>
      </c>
      <c r="H114" s="42">
        <v>22</v>
      </c>
      <c r="I114" s="42">
        <v>28</v>
      </c>
      <c r="J114" s="42">
        <v>53</v>
      </c>
      <c r="K114" s="42">
        <v>15</v>
      </c>
      <c r="L114" s="42">
        <v>19</v>
      </c>
      <c r="M114" s="42">
        <v>23</v>
      </c>
      <c r="P114" s="63"/>
      <c r="S114" s="63"/>
    </row>
    <row r="115" spans="1:28" s="39" customFormat="1" ht="20.100000000000001" customHeight="1" x14ac:dyDescent="0.25">
      <c r="A115" s="41" t="s">
        <v>40</v>
      </c>
      <c r="B115" s="42">
        <v>6</v>
      </c>
      <c r="C115" s="42">
        <v>3</v>
      </c>
      <c r="D115" s="42">
        <v>23</v>
      </c>
      <c r="E115" s="42">
        <v>6</v>
      </c>
      <c r="F115" s="42">
        <v>3</v>
      </c>
      <c r="G115" s="42">
        <v>6</v>
      </c>
      <c r="H115" s="42">
        <v>9</v>
      </c>
      <c r="I115" s="42">
        <v>3</v>
      </c>
      <c r="J115" s="42">
        <v>9</v>
      </c>
      <c r="K115" s="42">
        <v>6</v>
      </c>
      <c r="L115" s="42">
        <v>6</v>
      </c>
      <c r="M115" s="42">
        <v>6</v>
      </c>
      <c r="P115" s="61"/>
      <c r="Q115" s="41"/>
      <c r="S115" s="61"/>
      <c r="T115" s="41"/>
      <c r="U115" s="41"/>
      <c r="V115" s="41"/>
      <c r="W115" s="41"/>
      <c r="X115" s="41"/>
      <c r="Y115" s="41"/>
      <c r="Z115" s="41"/>
      <c r="AA115" s="41"/>
      <c r="AB115" s="41"/>
    </row>
    <row r="116" spans="1:28" ht="20.100000000000001" customHeight="1" x14ac:dyDescent="0.25">
      <c r="A116" s="352" t="s">
        <v>590</v>
      </c>
      <c r="B116" s="40">
        <v>19</v>
      </c>
      <c r="C116" s="40">
        <v>34</v>
      </c>
      <c r="D116" s="40">
        <v>60</v>
      </c>
      <c r="E116" s="40">
        <v>28</v>
      </c>
      <c r="F116" s="40">
        <v>22</v>
      </c>
      <c r="G116" s="40">
        <v>46</v>
      </c>
      <c r="H116" s="40">
        <v>37</v>
      </c>
      <c r="I116" s="40">
        <v>26</v>
      </c>
      <c r="J116" s="40">
        <v>19</v>
      </c>
      <c r="K116" s="40">
        <v>29</v>
      </c>
      <c r="L116" s="40">
        <v>89</v>
      </c>
      <c r="M116" s="40">
        <v>13</v>
      </c>
      <c r="P116" s="63"/>
      <c r="Q116" s="39"/>
      <c r="S116" s="63"/>
      <c r="T116" s="39"/>
      <c r="U116" s="39"/>
      <c r="V116" s="39"/>
      <c r="W116" s="39"/>
      <c r="X116" s="39"/>
      <c r="Y116" s="39"/>
      <c r="Z116" s="39"/>
      <c r="AA116" s="39"/>
      <c r="AB116" s="39"/>
    </row>
    <row r="117" spans="1:28" ht="20.100000000000001" customHeight="1" x14ac:dyDescent="0.25">
      <c r="A117" s="41" t="s">
        <v>265</v>
      </c>
      <c r="B117" s="42">
        <v>0</v>
      </c>
      <c r="C117" s="42">
        <v>0</v>
      </c>
      <c r="D117" s="42">
        <v>0</v>
      </c>
      <c r="E117" s="42">
        <v>0</v>
      </c>
      <c r="F117" s="42">
        <v>0</v>
      </c>
      <c r="G117" s="42">
        <v>0</v>
      </c>
      <c r="H117" s="42">
        <v>0</v>
      </c>
      <c r="I117" s="42">
        <v>0</v>
      </c>
      <c r="J117" s="42">
        <v>0</v>
      </c>
      <c r="K117" s="42">
        <v>0</v>
      </c>
      <c r="L117" s="42">
        <v>0</v>
      </c>
      <c r="M117" s="42">
        <v>0</v>
      </c>
      <c r="P117" s="63"/>
      <c r="S117" s="63"/>
    </row>
    <row r="118" spans="1:28" ht="20.100000000000001" customHeight="1" x14ac:dyDescent="0.25">
      <c r="A118" s="41" t="s">
        <v>572</v>
      </c>
      <c r="B118" s="42">
        <v>0</v>
      </c>
      <c r="C118" s="42">
        <v>1</v>
      </c>
      <c r="D118" s="42">
        <v>1</v>
      </c>
      <c r="E118" s="42">
        <v>0</v>
      </c>
      <c r="F118" s="42">
        <v>0</v>
      </c>
      <c r="G118" s="42">
        <v>0</v>
      </c>
      <c r="H118" s="42">
        <v>0</v>
      </c>
      <c r="I118" s="42">
        <v>0</v>
      </c>
      <c r="J118" s="42">
        <v>0</v>
      </c>
      <c r="K118" s="42">
        <v>0</v>
      </c>
      <c r="L118" s="42">
        <v>0</v>
      </c>
      <c r="M118" s="42">
        <v>0</v>
      </c>
      <c r="P118" s="63"/>
      <c r="S118" s="63"/>
    </row>
    <row r="119" spans="1:28" ht="20.100000000000001" customHeight="1" x14ac:dyDescent="0.25">
      <c r="A119" s="41" t="s">
        <v>41</v>
      </c>
      <c r="B119" s="42">
        <v>1</v>
      </c>
      <c r="C119" s="42">
        <v>2</v>
      </c>
      <c r="D119" s="42">
        <v>3</v>
      </c>
      <c r="E119" s="42">
        <v>1</v>
      </c>
      <c r="F119" s="42">
        <v>3</v>
      </c>
      <c r="G119" s="42">
        <v>2</v>
      </c>
      <c r="H119" s="42">
        <v>3</v>
      </c>
      <c r="I119" s="42">
        <v>3</v>
      </c>
      <c r="J119" s="42">
        <v>3</v>
      </c>
      <c r="K119" s="42">
        <v>4</v>
      </c>
      <c r="L119" s="42">
        <v>0</v>
      </c>
      <c r="M119" s="42">
        <v>1</v>
      </c>
      <c r="P119" s="63"/>
      <c r="S119" s="63"/>
    </row>
    <row r="120" spans="1:28" ht="20.100000000000001" customHeight="1" x14ac:dyDescent="0.25">
      <c r="A120" s="41" t="s">
        <v>573</v>
      </c>
      <c r="B120" s="42">
        <v>0</v>
      </c>
      <c r="C120" s="42">
        <v>3</v>
      </c>
      <c r="D120" s="42">
        <v>0</v>
      </c>
      <c r="E120" s="42">
        <v>0</v>
      </c>
      <c r="F120" s="42">
        <v>0</v>
      </c>
      <c r="G120" s="42">
        <v>1</v>
      </c>
      <c r="H120" s="42">
        <v>0</v>
      </c>
      <c r="I120" s="42">
        <v>0</v>
      </c>
      <c r="J120" s="42">
        <v>0</v>
      </c>
      <c r="K120" s="42">
        <v>0</v>
      </c>
      <c r="L120" s="42">
        <v>0</v>
      </c>
      <c r="M120" s="42">
        <v>0</v>
      </c>
      <c r="P120" s="63"/>
      <c r="S120" s="63"/>
    </row>
    <row r="121" spans="1:28" ht="20.100000000000001" customHeight="1" x14ac:dyDescent="0.25">
      <c r="A121" s="41" t="s">
        <v>269</v>
      </c>
      <c r="B121" s="42">
        <v>0</v>
      </c>
      <c r="C121" s="42">
        <v>0</v>
      </c>
      <c r="D121" s="42">
        <v>0</v>
      </c>
      <c r="E121" s="42">
        <v>0</v>
      </c>
      <c r="F121" s="42">
        <v>0</v>
      </c>
      <c r="G121" s="42">
        <v>0</v>
      </c>
      <c r="H121" s="42">
        <v>0</v>
      </c>
      <c r="I121" s="42">
        <v>0</v>
      </c>
      <c r="J121" s="42">
        <v>0</v>
      </c>
      <c r="K121" s="42">
        <v>0</v>
      </c>
      <c r="L121" s="42">
        <v>1</v>
      </c>
      <c r="M121" s="42">
        <v>0</v>
      </c>
      <c r="P121" s="63"/>
      <c r="S121" s="63"/>
    </row>
    <row r="122" spans="1:28" ht="20.100000000000001" customHeight="1" x14ac:dyDescent="0.25">
      <c r="A122" s="41" t="s">
        <v>277</v>
      </c>
      <c r="B122" s="42">
        <v>0</v>
      </c>
      <c r="C122" s="42">
        <v>0</v>
      </c>
      <c r="D122" s="42">
        <v>4</v>
      </c>
      <c r="E122" s="42">
        <v>1</v>
      </c>
      <c r="F122" s="42">
        <v>0</v>
      </c>
      <c r="G122" s="42">
        <v>1</v>
      </c>
      <c r="H122" s="42">
        <v>0</v>
      </c>
      <c r="I122" s="42">
        <v>0</v>
      </c>
      <c r="J122" s="42">
        <v>0</v>
      </c>
      <c r="K122" s="42">
        <v>2</v>
      </c>
      <c r="L122" s="42">
        <v>0</v>
      </c>
      <c r="M122" s="42">
        <v>0</v>
      </c>
      <c r="P122" s="63"/>
      <c r="S122" s="63"/>
    </row>
    <row r="123" spans="1:28" ht="20.100000000000001" customHeight="1" x14ac:dyDescent="0.25">
      <c r="A123" s="41" t="s">
        <v>42</v>
      </c>
      <c r="B123" s="42">
        <v>1</v>
      </c>
      <c r="C123" s="42">
        <v>1</v>
      </c>
      <c r="D123" s="42">
        <v>0</v>
      </c>
      <c r="E123" s="42">
        <v>2</v>
      </c>
      <c r="F123" s="42">
        <v>4</v>
      </c>
      <c r="G123" s="42">
        <v>1</v>
      </c>
      <c r="H123" s="42">
        <v>3</v>
      </c>
      <c r="I123" s="42">
        <v>0</v>
      </c>
      <c r="J123" s="42">
        <v>1</v>
      </c>
      <c r="K123" s="42">
        <v>2</v>
      </c>
      <c r="L123" s="42">
        <v>0</v>
      </c>
      <c r="M123" s="42">
        <v>3</v>
      </c>
      <c r="N123" s="42"/>
      <c r="O123" s="42"/>
    </row>
    <row r="124" spans="1:28" ht="20.100000000000001" customHeight="1" x14ac:dyDescent="0.25">
      <c r="A124" s="41" t="s">
        <v>271</v>
      </c>
      <c r="B124" s="42">
        <v>3</v>
      </c>
      <c r="C124" s="42">
        <v>1</v>
      </c>
      <c r="D124" s="42">
        <v>0</v>
      </c>
      <c r="E124" s="42">
        <v>0</v>
      </c>
      <c r="F124" s="42">
        <v>0</v>
      </c>
      <c r="G124" s="42">
        <v>0</v>
      </c>
      <c r="H124" s="42">
        <v>1</v>
      </c>
      <c r="I124" s="42">
        <v>0</v>
      </c>
      <c r="J124" s="42">
        <v>0</v>
      </c>
      <c r="K124" s="42">
        <v>0</v>
      </c>
      <c r="L124" s="42">
        <v>0</v>
      </c>
      <c r="M124" s="42">
        <v>0</v>
      </c>
      <c r="N124" s="42"/>
      <c r="O124" s="42"/>
    </row>
    <row r="125" spans="1:28" ht="20.100000000000001" customHeight="1" x14ac:dyDescent="0.25">
      <c r="A125" s="41" t="s">
        <v>574</v>
      </c>
      <c r="B125" s="42">
        <v>0</v>
      </c>
      <c r="C125" s="42">
        <v>0</v>
      </c>
      <c r="D125" s="42">
        <v>0</v>
      </c>
      <c r="E125" s="42">
        <v>1</v>
      </c>
      <c r="F125" s="42">
        <v>0</v>
      </c>
      <c r="G125" s="42">
        <v>0</v>
      </c>
      <c r="H125" s="42">
        <v>0</v>
      </c>
      <c r="I125" s="42">
        <v>2</v>
      </c>
      <c r="J125" s="42">
        <v>1</v>
      </c>
      <c r="K125" s="42">
        <v>0</v>
      </c>
      <c r="L125" s="42">
        <v>1</v>
      </c>
      <c r="M125" s="42">
        <v>0</v>
      </c>
      <c r="N125" s="42"/>
      <c r="O125" s="42"/>
    </row>
    <row r="126" spans="1:28" ht="20.100000000000001" customHeight="1" x14ac:dyDescent="0.25">
      <c r="A126" s="41" t="s">
        <v>43</v>
      </c>
      <c r="B126" s="42">
        <v>6</v>
      </c>
      <c r="C126" s="42">
        <v>14</v>
      </c>
      <c r="D126" s="42">
        <v>15</v>
      </c>
      <c r="E126" s="42">
        <v>8</v>
      </c>
      <c r="F126" s="42">
        <v>7</v>
      </c>
      <c r="G126" s="42">
        <v>33</v>
      </c>
      <c r="H126" s="42">
        <v>10</v>
      </c>
      <c r="I126" s="42">
        <v>3</v>
      </c>
      <c r="J126" s="42">
        <v>3</v>
      </c>
      <c r="K126" s="42">
        <v>6</v>
      </c>
      <c r="L126" s="42">
        <v>46</v>
      </c>
      <c r="M126" s="42">
        <v>2</v>
      </c>
      <c r="N126" s="42"/>
      <c r="O126" s="42"/>
    </row>
    <row r="127" spans="1:28" ht="20.100000000000001" customHeight="1" x14ac:dyDescent="0.25">
      <c r="A127" s="41" t="s">
        <v>44</v>
      </c>
      <c r="B127" s="42">
        <v>3</v>
      </c>
      <c r="C127" s="42">
        <v>8</v>
      </c>
      <c r="D127" s="42">
        <v>15</v>
      </c>
      <c r="E127" s="42">
        <v>4</v>
      </c>
      <c r="F127" s="42">
        <v>3</v>
      </c>
      <c r="G127" s="42">
        <v>1</v>
      </c>
      <c r="H127" s="42">
        <v>13</v>
      </c>
      <c r="I127" s="42">
        <v>3</v>
      </c>
      <c r="J127" s="42">
        <v>7</v>
      </c>
      <c r="K127" s="42">
        <v>9</v>
      </c>
      <c r="L127" s="42">
        <v>23</v>
      </c>
      <c r="M127" s="42">
        <v>2</v>
      </c>
      <c r="N127" s="42"/>
      <c r="O127" s="42"/>
    </row>
    <row r="128" spans="1:28" ht="20.100000000000001" customHeight="1" x14ac:dyDescent="0.25">
      <c r="A128" s="41" t="s">
        <v>575</v>
      </c>
      <c r="B128" s="42">
        <v>0</v>
      </c>
      <c r="C128" s="42">
        <v>1</v>
      </c>
      <c r="D128" s="42">
        <v>0</v>
      </c>
      <c r="E128" s="42">
        <v>0</v>
      </c>
      <c r="F128" s="42">
        <v>0</v>
      </c>
      <c r="G128" s="42">
        <v>0</v>
      </c>
      <c r="H128" s="42">
        <v>0</v>
      </c>
      <c r="I128" s="42">
        <v>0</v>
      </c>
      <c r="J128" s="42">
        <v>0</v>
      </c>
      <c r="K128" s="42">
        <v>0</v>
      </c>
      <c r="L128" s="42">
        <v>0</v>
      </c>
      <c r="M128" s="42">
        <v>0</v>
      </c>
      <c r="N128" s="42"/>
      <c r="O128" s="42"/>
    </row>
    <row r="129" spans="1:16" ht="20.100000000000001" customHeight="1" x14ac:dyDescent="0.25">
      <c r="A129" s="41" t="s">
        <v>263</v>
      </c>
      <c r="B129" s="42">
        <v>1</v>
      </c>
      <c r="C129" s="42">
        <v>0</v>
      </c>
      <c r="D129" s="42">
        <v>0</v>
      </c>
      <c r="E129" s="42">
        <v>0</v>
      </c>
      <c r="F129" s="42">
        <v>0</v>
      </c>
      <c r="G129" s="42">
        <v>0</v>
      </c>
      <c r="H129" s="42">
        <v>3</v>
      </c>
      <c r="I129" s="42">
        <v>0</v>
      </c>
      <c r="J129" s="42">
        <v>0</v>
      </c>
      <c r="K129" s="42">
        <v>1</v>
      </c>
      <c r="L129" s="42">
        <v>1</v>
      </c>
      <c r="M129" s="42">
        <v>1</v>
      </c>
      <c r="N129" s="42"/>
      <c r="O129" s="42"/>
    </row>
    <row r="130" spans="1:16" ht="20.100000000000001" customHeight="1" x14ac:dyDescent="0.25">
      <c r="A130" s="41" t="s">
        <v>576</v>
      </c>
      <c r="B130" s="42">
        <v>0</v>
      </c>
      <c r="C130" s="42">
        <v>0</v>
      </c>
      <c r="D130" s="42">
        <v>0</v>
      </c>
      <c r="E130" s="42">
        <v>0</v>
      </c>
      <c r="F130" s="42">
        <v>0</v>
      </c>
      <c r="G130" s="42">
        <v>0</v>
      </c>
      <c r="H130" s="42">
        <v>0</v>
      </c>
      <c r="I130" s="42">
        <v>0</v>
      </c>
      <c r="J130" s="42">
        <v>0</v>
      </c>
      <c r="K130" s="42">
        <v>0</v>
      </c>
      <c r="L130" s="42">
        <v>0</v>
      </c>
      <c r="M130" s="42">
        <v>0</v>
      </c>
      <c r="N130" s="42"/>
      <c r="O130" s="42"/>
    </row>
    <row r="131" spans="1:16" ht="20.100000000000001" customHeight="1" x14ac:dyDescent="0.25">
      <c r="A131" s="41" t="s">
        <v>577</v>
      </c>
      <c r="B131" s="42">
        <v>1</v>
      </c>
      <c r="C131" s="42">
        <v>1</v>
      </c>
      <c r="D131" s="42">
        <v>3</v>
      </c>
      <c r="E131" s="42">
        <v>7</v>
      </c>
      <c r="F131" s="42">
        <v>1</v>
      </c>
      <c r="G131" s="42">
        <v>4</v>
      </c>
      <c r="H131" s="42">
        <v>1</v>
      </c>
      <c r="I131" s="42">
        <v>7</v>
      </c>
      <c r="J131" s="42">
        <v>4</v>
      </c>
      <c r="K131" s="42">
        <v>4</v>
      </c>
      <c r="L131" s="42">
        <v>10</v>
      </c>
      <c r="M131" s="42">
        <v>3</v>
      </c>
      <c r="N131" s="42"/>
      <c r="O131" s="42"/>
    </row>
    <row r="132" spans="1:16" ht="20.100000000000001" customHeight="1" x14ac:dyDescent="0.25">
      <c r="A132" s="41" t="s">
        <v>578</v>
      </c>
      <c r="B132" s="42">
        <v>0</v>
      </c>
      <c r="C132" s="42">
        <v>1</v>
      </c>
      <c r="D132" s="42">
        <v>1</v>
      </c>
      <c r="E132" s="42">
        <v>0</v>
      </c>
      <c r="F132" s="42">
        <v>0</v>
      </c>
      <c r="G132" s="42">
        <v>1</v>
      </c>
      <c r="H132" s="42">
        <v>0</v>
      </c>
      <c r="I132" s="42">
        <v>0</v>
      </c>
      <c r="J132" s="42">
        <v>0</v>
      </c>
      <c r="K132" s="42">
        <v>0</v>
      </c>
      <c r="L132" s="42">
        <v>0</v>
      </c>
      <c r="M132" s="42">
        <v>0</v>
      </c>
      <c r="N132" s="42"/>
      <c r="O132" s="42"/>
    </row>
    <row r="133" spans="1:16" ht="20.100000000000001" customHeight="1" x14ac:dyDescent="0.25">
      <c r="A133" s="41" t="s">
        <v>264</v>
      </c>
      <c r="B133" s="42">
        <v>0</v>
      </c>
      <c r="C133" s="42">
        <v>0</v>
      </c>
      <c r="D133" s="42">
        <v>0</v>
      </c>
      <c r="E133" s="42">
        <v>1</v>
      </c>
      <c r="F133" s="42">
        <v>0</v>
      </c>
      <c r="G133" s="42">
        <v>1</v>
      </c>
      <c r="H133" s="42">
        <v>2</v>
      </c>
      <c r="I133" s="42">
        <v>0</v>
      </c>
      <c r="J133" s="42">
        <v>0</v>
      </c>
      <c r="K133" s="42">
        <v>0</v>
      </c>
      <c r="L133" s="42">
        <v>0</v>
      </c>
      <c r="M133" s="42">
        <v>0</v>
      </c>
      <c r="N133" s="42"/>
      <c r="O133" s="42"/>
    </row>
    <row r="134" spans="1:16" ht="20.100000000000001" customHeight="1" x14ac:dyDescent="0.25">
      <c r="A134" s="41" t="s">
        <v>268</v>
      </c>
      <c r="B134" s="42">
        <v>0</v>
      </c>
      <c r="C134" s="42">
        <v>0</v>
      </c>
      <c r="D134" s="42">
        <v>2</v>
      </c>
      <c r="E134" s="42">
        <v>0</v>
      </c>
      <c r="F134" s="42">
        <v>0</v>
      </c>
      <c r="G134" s="42">
        <v>0</v>
      </c>
      <c r="H134" s="42">
        <v>1</v>
      </c>
      <c r="I134" s="42">
        <v>0</v>
      </c>
      <c r="J134" s="42">
        <v>0</v>
      </c>
      <c r="K134" s="42">
        <v>0</v>
      </c>
      <c r="L134" s="42">
        <v>0</v>
      </c>
      <c r="M134" s="42">
        <v>0</v>
      </c>
      <c r="N134" s="42"/>
      <c r="O134" s="42"/>
    </row>
    <row r="135" spans="1:16" ht="20.100000000000001" customHeight="1" thickBot="1" x14ac:dyDescent="0.3">
      <c r="A135" s="41" t="s">
        <v>45</v>
      </c>
      <c r="B135" s="42">
        <v>3</v>
      </c>
      <c r="C135" s="42">
        <v>1</v>
      </c>
      <c r="D135" s="42">
        <v>16</v>
      </c>
      <c r="E135" s="42">
        <v>3</v>
      </c>
      <c r="F135" s="42">
        <v>4</v>
      </c>
      <c r="G135" s="42">
        <v>1</v>
      </c>
      <c r="H135" s="42">
        <v>0</v>
      </c>
      <c r="I135" s="42">
        <v>8</v>
      </c>
      <c r="J135" s="42">
        <v>0</v>
      </c>
      <c r="K135" s="42">
        <v>1</v>
      </c>
      <c r="L135" s="42">
        <v>7</v>
      </c>
      <c r="M135" s="42">
        <v>1</v>
      </c>
      <c r="N135" s="42"/>
      <c r="O135" s="42"/>
    </row>
    <row r="136" spans="1:16" s="48" customFormat="1" ht="15.95" customHeight="1" x14ac:dyDescent="0.25">
      <c r="A136" s="331" t="s">
        <v>588</v>
      </c>
      <c r="B136" s="331"/>
      <c r="C136" s="331"/>
      <c r="D136" s="332"/>
      <c r="E136" s="332"/>
      <c r="F136" s="332"/>
      <c r="G136" s="332"/>
      <c r="H136" s="332"/>
      <c r="I136" s="332"/>
      <c r="J136" s="332"/>
      <c r="K136" s="332"/>
      <c r="L136" s="332"/>
      <c r="M136" s="333" t="s">
        <v>585</v>
      </c>
    </row>
    <row r="137" spans="1:16" s="27" customFormat="1" ht="24.95" customHeight="1" x14ac:dyDescent="0.25">
      <c r="A137" s="347" t="s">
        <v>105</v>
      </c>
      <c r="B137" s="347"/>
      <c r="C137" s="347"/>
      <c r="D137" s="347"/>
      <c r="E137" s="347"/>
      <c r="F137" s="347"/>
      <c r="G137" s="347"/>
    </row>
    <row r="138" spans="1:16" s="55" customFormat="1" ht="24.95" customHeight="1" thickBot="1" x14ac:dyDescent="0.25">
      <c r="A138" s="28" t="s">
        <v>488</v>
      </c>
      <c r="B138" s="53"/>
      <c r="C138" s="53"/>
      <c r="D138" s="53"/>
      <c r="E138" s="53"/>
      <c r="F138" s="53"/>
      <c r="G138" s="53"/>
      <c r="H138" s="53"/>
      <c r="I138" s="53"/>
      <c r="J138" s="53"/>
      <c r="K138" s="53"/>
      <c r="L138" s="53"/>
      <c r="M138" s="53"/>
      <c r="N138" s="53"/>
      <c r="O138" s="336" t="s">
        <v>587</v>
      </c>
      <c r="P138" s="54"/>
    </row>
    <row r="139" spans="1:16" s="39" customFormat="1" ht="20.100000000000001" customHeight="1" x14ac:dyDescent="0.25">
      <c r="A139" s="1023" t="s">
        <v>8</v>
      </c>
      <c r="B139" s="1019" t="s">
        <v>83</v>
      </c>
      <c r="C139" s="1020"/>
      <c r="D139" s="1020"/>
      <c r="E139" s="1020"/>
      <c r="F139" s="1020"/>
      <c r="G139" s="1020"/>
      <c r="H139" s="1020"/>
      <c r="I139" s="1020"/>
      <c r="J139" s="1020"/>
      <c r="K139" s="1020"/>
      <c r="L139" s="1020"/>
      <c r="M139" s="1020"/>
      <c r="N139" s="1020"/>
      <c r="O139" s="1020"/>
      <c r="P139" s="56"/>
    </row>
    <row r="140" spans="1:16" ht="20.100000000000001" customHeight="1" x14ac:dyDescent="0.25">
      <c r="A140" s="1024"/>
      <c r="B140" s="1021" t="s">
        <v>10</v>
      </c>
      <c r="C140" s="1021"/>
      <c r="D140" s="32" t="s">
        <v>69</v>
      </c>
      <c r="E140" s="32"/>
      <c r="F140" s="32" t="s">
        <v>70</v>
      </c>
      <c r="G140" s="32"/>
      <c r="H140" s="32" t="s">
        <v>71</v>
      </c>
      <c r="I140" s="32"/>
      <c r="J140" s="32" t="s">
        <v>72</v>
      </c>
      <c r="K140" s="32"/>
      <c r="L140" s="32" t="s">
        <v>73</v>
      </c>
      <c r="M140" s="32"/>
      <c r="N140" s="32" t="s">
        <v>74</v>
      </c>
      <c r="O140" s="57"/>
      <c r="P140" s="58"/>
    </row>
    <row r="141" spans="1:16" ht="20.100000000000001" customHeight="1" x14ac:dyDescent="0.25">
      <c r="A141" s="1025"/>
      <c r="B141" s="59">
        <v>2015</v>
      </c>
      <c r="C141" s="59">
        <v>2016</v>
      </c>
      <c r="D141" s="59">
        <v>2015</v>
      </c>
      <c r="E141" s="59">
        <v>2016</v>
      </c>
      <c r="F141" s="334">
        <v>2015</v>
      </c>
      <c r="G141" s="334">
        <v>2016</v>
      </c>
      <c r="H141" s="334">
        <v>2015</v>
      </c>
      <c r="I141" s="334">
        <v>2016</v>
      </c>
      <c r="J141" s="334">
        <v>2015</v>
      </c>
      <c r="K141" s="334">
        <v>2016</v>
      </c>
      <c r="L141" s="334">
        <v>2015</v>
      </c>
      <c r="M141" s="334">
        <v>2016</v>
      </c>
      <c r="N141" s="334">
        <v>2015</v>
      </c>
      <c r="O141" s="335">
        <v>2016</v>
      </c>
      <c r="P141" s="58"/>
    </row>
    <row r="142" spans="1:16" ht="20.100000000000001" customHeight="1" x14ac:dyDescent="0.25">
      <c r="A142" s="352" t="s">
        <v>256</v>
      </c>
      <c r="B142" s="40">
        <v>59907</v>
      </c>
      <c r="C142" s="40">
        <v>41729</v>
      </c>
      <c r="D142" s="40">
        <v>5701</v>
      </c>
      <c r="E142" s="40">
        <v>5217</v>
      </c>
      <c r="F142" s="40">
        <v>6133</v>
      </c>
      <c r="G142" s="40">
        <v>4550</v>
      </c>
      <c r="H142" s="40">
        <v>7286</v>
      </c>
      <c r="I142" s="40">
        <v>4202</v>
      </c>
      <c r="J142" s="40">
        <v>3076</v>
      </c>
      <c r="K142" s="40">
        <v>1943</v>
      </c>
      <c r="L142" s="40">
        <v>1935</v>
      </c>
      <c r="M142" s="40">
        <v>1184</v>
      </c>
      <c r="N142" s="40">
        <v>2920</v>
      </c>
      <c r="O142" s="40">
        <v>1772</v>
      </c>
    </row>
    <row r="143" spans="1:16" ht="20.100000000000001" customHeight="1" x14ac:dyDescent="0.25">
      <c r="A143" s="41" t="s">
        <v>46</v>
      </c>
      <c r="B143" s="42">
        <v>8920</v>
      </c>
      <c r="C143" s="42">
        <v>5884</v>
      </c>
      <c r="D143" s="42">
        <v>708</v>
      </c>
      <c r="E143" s="42">
        <v>708</v>
      </c>
      <c r="F143" s="42">
        <v>893</v>
      </c>
      <c r="G143" s="42">
        <v>641</v>
      </c>
      <c r="H143" s="42">
        <v>1048</v>
      </c>
      <c r="I143" s="42">
        <v>521</v>
      </c>
      <c r="J143" s="42">
        <v>443</v>
      </c>
      <c r="K143" s="42">
        <v>238</v>
      </c>
      <c r="L143" s="42">
        <v>323</v>
      </c>
      <c r="M143" s="42">
        <v>256</v>
      </c>
      <c r="N143" s="42">
        <v>384</v>
      </c>
      <c r="O143" s="42">
        <v>228</v>
      </c>
    </row>
    <row r="144" spans="1:16" ht="20.100000000000001" customHeight="1" x14ac:dyDescent="0.25">
      <c r="A144" s="41" t="s">
        <v>47</v>
      </c>
      <c r="B144" s="42">
        <v>705</v>
      </c>
      <c r="C144" s="42">
        <v>440</v>
      </c>
      <c r="D144" s="42">
        <v>56</v>
      </c>
      <c r="E144" s="42">
        <v>52</v>
      </c>
      <c r="F144" s="42">
        <v>80</v>
      </c>
      <c r="G144" s="42">
        <v>63</v>
      </c>
      <c r="H144" s="42">
        <v>49</v>
      </c>
      <c r="I144" s="42">
        <v>28</v>
      </c>
      <c r="J144" s="42">
        <v>26</v>
      </c>
      <c r="K144" s="42">
        <v>14</v>
      </c>
      <c r="L144" s="42">
        <v>6</v>
      </c>
      <c r="M144" s="42">
        <v>19</v>
      </c>
      <c r="N144" s="42">
        <v>35</v>
      </c>
      <c r="O144" s="42">
        <v>12</v>
      </c>
    </row>
    <row r="145" spans="1:15" ht="20.100000000000001" customHeight="1" x14ac:dyDescent="0.25">
      <c r="A145" s="41" t="s">
        <v>48</v>
      </c>
      <c r="B145" s="42">
        <v>1587</v>
      </c>
      <c r="C145" s="42">
        <v>872</v>
      </c>
      <c r="D145" s="42">
        <v>95</v>
      </c>
      <c r="E145" s="42">
        <v>110</v>
      </c>
      <c r="F145" s="42">
        <v>100</v>
      </c>
      <c r="G145" s="42">
        <v>86</v>
      </c>
      <c r="H145" s="42">
        <v>93</v>
      </c>
      <c r="I145" s="42">
        <v>62</v>
      </c>
      <c r="J145" s="42">
        <v>94</v>
      </c>
      <c r="K145" s="42">
        <v>39</v>
      </c>
      <c r="L145" s="42">
        <v>46</v>
      </c>
      <c r="M145" s="42">
        <v>21</v>
      </c>
      <c r="N145" s="42">
        <v>100</v>
      </c>
      <c r="O145" s="42">
        <v>46</v>
      </c>
    </row>
    <row r="146" spans="1:15" ht="20.100000000000001" customHeight="1" x14ac:dyDescent="0.25">
      <c r="A146" s="41" t="s">
        <v>579</v>
      </c>
      <c r="B146" s="42">
        <v>50</v>
      </c>
      <c r="C146" s="42">
        <v>36</v>
      </c>
      <c r="D146" s="42">
        <v>2</v>
      </c>
      <c r="E146" s="42">
        <v>3</v>
      </c>
      <c r="F146" s="42">
        <v>6</v>
      </c>
      <c r="G146" s="42">
        <v>1</v>
      </c>
      <c r="H146" s="42">
        <v>8</v>
      </c>
      <c r="I146" s="42">
        <v>3</v>
      </c>
      <c r="J146" s="42">
        <v>3</v>
      </c>
      <c r="K146" s="42">
        <v>2</v>
      </c>
      <c r="L146" s="42">
        <v>2</v>
      </c>
      <c r="M146" s="42">
        <v>0</v>
      </c>
      <c r="N146" s="42">
        <v>0</v>
      </c>
      <c r="O146" s="42">
        <v>1</v>
      </c>
    </row>
    <row r="147" spans="1:15" ht="20.100000000000001" customHeight="1" x14ac:dyDescent="0.25">
      <c r="A147" s="41" t="s">
        <v>270</v>
      </c>
      <c r="B147" s="42">
        <v>53</v>
      </c>
      <c r="C147" s="42">
        <v>27</v>
      </c>
      <c r="D147" s="42">
        <v>5</v>
      </c>
      <c r="E147" s="42">
        <v>3</v>
      </c>
      <c r="F147" s="42">
        <v>3</v>
      </c>
      <c r="G147" s="42">
        <v>3</v>
      </c>
      <c r="H147" s="42">
        <v>6</v>
      </c>
      <c r="I147" s="42">
        <v>2</v>
      </c>
      <c r="J147" s="42">
        <v>2</v>
      </c>
      <c r="K147" s="42">
        <v>2</v>
      </c>
      <c r="L147" s="42">
        <v>8</v>
      </c>
      <c r="M147" s="42">
        <v>0</v>
      </c>
      <c r="N147" s="42">
        <v>5</v>
      </c>
      <c r="O147" s="42">
        <v>1</v>
      </c>
    </row>
    <row r="148" spans="1:15" ht="20.100000000000001" customHeight="1" x14ac:dyDescent="0.25">
      <c r="A148" s="41" t="s">
        <v>49</v>
      </c>
      <c r="B148" s="42">
        <v>404</v>
      </c>
      <c r="C148" s="42">
        <v>326</v>
      </c>
      <c r="D148" s="42">
        <v>36</v>
      </c>
      <c r="E148" s="42">
        <v>58</v>
      </c>
      <c r="F148" s="42">
        <v>64</v>
      </c>
      <c r="G148" s="42">
        <v>42</v>
      </c>
      <c r="H148" s="42">
        <v>26</v>
      </c>
      <c r="I148" s="42">
        <v>17</v>
      </c>
      <c r="J148" s="42">
        <v>16</v>
      </c>
      <c r="K148" s="42">
        <v>19</v>
      </c>
      <c r="L148" s="42">
        <v>4</v>
      </c>
      <c r="M148" s="42">
        <v>10</v>
      </c>
      <c r="N148" s="42">
        <v>22</v>
      </c>
      <c r="O148" s="42">
        <v>24</v>
      </c>
    </row>
    <row r="149" spans="1:15" ht="20.100000000000001" customHeight="1" x14ac:dyDescent="0.25">
      <c r="A149" s="41" t="s">
        <v>580</v>
      </c>
      <c r="B149" s="42">
        <v>45</v>
      </c>
      <c r="C149" s="42">
        <v>40</v>
      </c>
      <c r="D149" s="42">
        <v>5</v>
      </c>
      <c r="E149" s="42">
        <v>1</v>
      </c>
      <c r="F149" s="42">
        <v>5</v>
      </c>
      <c r="G149" s="42">
        <v>0</v>
      </c>
      <c r="H149" s="42">
        <v>21</v>
      </c>
      <c r="I149" s="42">
        <v>1</v>
      </c>
      <c r="J149" s="42">
        <v>2</v>
      </c>
      <c r="K149" s="42">
        <v>2</v>
      </c>
      <c r="L149" s="42">
        <v>3</v>
      </c>
      <c r="M149" s="42">
        <v>0</v>
      </c>
      <c r="N149" s="42">
        <v>3</v>
      </c>
      <c r="O149" s="42">
        <v>4</v>
      </c>
    </row>
    <row r="150" spans="1:15" ht="20.100000000000001" customHeight="1" x14ac:dyDescent="0.25">
      <c r="A150" s="41" t="s">
        <v>276</v>
      </c>
      <c r="B150" s="42">
        <v>137</v>
      </c>
      <c r="C150" s="42">
        <v>84</v>
      </c>
      <c r="D150" s="42">
        <v>23</v>
      </c>
      <c r="E150" s="42">
        <v>18</v>
      </c>
      <c r="F150" s="42">
        <v>52</v>
      </c>
      <c r="G150" s="42">
        <v>22</v>
      </c>
      <c r="H150" s="42">
        <v>3</v>
      </c>
      <c r="I150" s="42">
        <v>3</v>
      </c>
      <c r="J150" s="42">
        <v>14</v>
      </c>
      <c r="K150" s="42">
        <v>4</v>
      </c>
      <c r="L150" s="42">
        <v>2</v>
      </c>
      <c r="M150" s="42">
        <v>2</v>
      </c>
      <c r="N150" s="42">
        <v>0</v>
      </c>
      <c r="O150" s="42">
        <v>2</v>
      </c>
    </row>
    <row r="151" spans="1:15" ht="20.100000000000001" customHeight="1" x14ac:dyDescent="0.25">
      <c r="A151" s="41" t="s">
        <v>50</v>
      </c>
      <c r="B151" s="42">
        <v>6203</v>
      </c>
      <c r="C151" s="42">
        <v>3935</v>
      </c>
      <c r="D151" s="42">
        <v>549</v>
      </c>
      <c r="E151" s="42">
        <v>449</v>
      </c>
      <c r="F151" s="42">
        <v>562</v>
      </c>
      <c r="G151" s="42">
        <v>327</v>
      </c>
      <c r="H151" s="42">
        <v>730</v>
      </c>
      <c r="I151" s="42">
        <v>435</v>
      </c>
      <c r="J151" s="42">
        <v>369</v>
      </c>
      <c r="K151" s="42">
        <v>153</v>
      </c>
      <c r="L151" s="42">
        <v>255</v>
      </c>
      <c r="M151" s="42">
        <v>140</v>
      </c>
      <c r="N151" s="42">
        <v>459</v>
      </c>
      <c r="O151" s="42">
        <v>234</v>
      </c>
    </row>
    <row r="152" spans="1:15" ht="20.100000000000001" customHeight="1" x14ac:dyDescent="0.25">
      <c r="A152" s="41" t="s">
        <v>272</v>
      </c>
      <c r="B152" s="42">
        <v>26</v>
      </c>
      <c r="C152" s="42">
        <v>16</v>
      </c>
      <c r="D152" s="42">
        <v>2</v>
      </c>
      <c r="E152" s="42">
        <v>6</v>
      </c>
      <c r="F152" s="42">
        <v>2</v>
      </c>
      <c r="G152" s="42">
        <v>1</v>
      </c>
      <c r="H152" s="42">
        <v>3</v>
      </c>
      <c r="I152" s="42">
        <v>0</v>
      </c>
      <c r="J152" s="42">
        <v>0</v>
      </c>
      <c r="K152" s="42">
        <v>0</v>
      </c>
      <c r="L152" s="42">
        <v>0</v>
      </c>
      <c r="M152" s="42">
        <v>0</v>
      </c>
      <c r="N152" s="42">
        <v>2</v>
      </c>
      <c r="O152" s="42">
        <v>3</v>
      </c>
    </row>
    <row r="153" spans="1:15" ht="20.100000000000001" customHeight="1" x14ac:dyDescent="0.25">
      <c r="A153" s="41" t="s">
        <v>51</v>
      </c>
      <c r="B153" s="42">
        <v>153</v>
      </c>
      <c r="C153" s="42">
        <v>63</v>
      </c>
      <c r="D153" s="42">
        <v>4</v>
      </c>
      <c r="E153" s="42">
        <v>7</v>
      </c>
      <c r="F153" s="42">
        <v>10</v>
      </c>
      <c r="G153" s="42">
        <v>9</v>
      </c>
      <c r="H153" s="42">
        <v>4</v>
      </c>
      <c r="I153" s="42">
        <v>4</v>
      </c>
      <c r="J153" s="42">
        <v>10</v>
      </c>
      <c r="K153" s="42">
        <v>1</v>
      </c>
      <c r="L153" s="42">
        <v>10</v>
      </c>
      <c r="M153" s="42">
        <v>0</v>
      </c>
      <c r="N153" s="42">
        <v>19</v>
      </c>
      <c r="O153" s="42">
        <v>1</v>
      </c>
    </row>
    <row r="154" spans="1:15" ht="20.100000000000001" customHeight="1" x14ac:dyDescent="0.25">
      <c r="A154" s="41" t="s">
        <v>52</v>
      </c>
      <c r="B154" s="42">
        <v>9149</v>
      </c>
      <c r="C154" s="42">
        <v>5234</v>
      </c>
      <c r="D154" s="42">
        <v>1028</v>
      </c>
      <c r="E154" s="42">
        <v>716</v>
      </c>
      <c r="F154" s="42">
        <v>1354</v>
      </c>
      <c r="G154" s="42">
        <v>866</v>
      </c>
      <c r="H154" s="42">
        <v>1074</v>
      </c>
      <c r="I154" s="42">
        <v>272</v>
      </c>
      <c r="J154" s="42">
        <v>481</v>
      </c>
      <c r="K154" s="42">
        <v>206</v>
      </c>
      <c r="L154" s="42">
        <v>304</v>
      </c>
      <c r="M154" s="42">
        <v>119</v>
      </c>
      <c r="N154" s="42">
        <v>363</v>
      </c>
      <c r="O154" s="42">
        <v>141</v>
      </c>
    </row>
    <row r="155" spans="1:15" ht="20.100000000000001" customHeight="1" x14ac:dyDescent="0.25">
      <c r="A155" s="41" t="s">
        <v>53</v>
      </c>
      <c r="B155" s="42">
        <v>92</v>
      </c>
      <c r="C155" s="42">
        <v>62</v>
      </c>
      <c r="D155" s="42">
        <v>15</v>
      </c>
      <c r="E155" s="42">
        <v>14</v>
      </c>
      <c r="F155" s="42">
        <v>10</v>
      </c>
      <c r="G155" s="42">
        <v>10</v>
      </c>
      <c r="H155" s="42">
        <v>6</v>
      </c>
      <c r="I155" s="42">
        <v>3</v>
      </c>
      <c r="J155" s="42">
        <v>3</v>
      </c>
      <c r="K155" s="42">
        <v>0</v>
      </c>
      <c r="L155" s="42">
        <v>1</v>
      </c>
      <c r="M155" s="42">
        <v>6</v>
      </c>
      <c r="N155" s="42">
        <v>1</v>
      </c>
      <c r="O155" s="42">
        <v>2</v>
      </c>
    </row>
    <row r="156" spans="1:15" ht="20.100000000000001" customHeight="1" x14ac:dyDescent="0.25">
      <c r="A156" s="41" t="s">
        <v>54</v>
      </c>
      <c r="B156" s="42">
        <v>1333</v>
      </c>
      <c r="C156" s="42">
        <v>1000</v>
      </c>
      <c r="D156" s="42">
        <v>77</v>
      </c>
      <c r="E156" s="42">
        <v>113</v>
      </c>
      <c r="F156" s="42">
        <v>130</v>
      </c>
      <c r="G156" s="42">
        <v>120</v>
      </c>
      <c r="H156" s="42">
        <v>83</v>
      </c>
      <c r="I156" s="42">
        <v>45</v>
      </c>
      <c r="J156" s="42">
        <v>93</v>
      </c>
      <c r="K156" s="42">
        <v>41</v>
      </c>
      <c r="L156" s="42">
        <v>41</v>
      </c>
      <c r="M156" s="42">
        <v>31</v>
      </c>
      <c r="N156" s="42">
        <v>83</v>
      </c>
      <c r="O156" s="42">
        <v>54</v>
      </c>
    </row>
    <row r="157" spans="1:15" ht="20.100000000000001" customHeight="1" x14ac:dyDescent="0.25">
      <c r="A157" s="41" t="s">
        <v>55</v>
      </c>
      <c r="B157" s="42">
        <v>142</v>
      </c>
      <c r="C157" s="42">
        <v>49</v>
      </c>
      <c r="D157" s="42">
        <v>13</v>
      </c>
      <c r="E157" s="42">
        <v>12</v>
      </c>
      <c r="F157" s="42">
        <v>20</v>
      </c>
      <c r="G157" s="42">
        <v>7</v>
      </c>
      <c r="H157" s="42">
        <v>10</v>
      </c>
      <c r="I157" s="42">
        <v>4</v>
      </c>
      <c r="J157" s="42">
        <v>1</v>
      </c>
      <c r="K157" s="42">
        <v>3</v>
      </c>
      <c r="L157" s="42">
        <v>6</v>
      </c>
      <c r="M157" s="42">
        <v>2</v>
      </c>
      <c r="N157" s="42">
        <v>6</v>
      </c>
      <c r="O157" s="42">
        <v>1</v>
      </c>
    </row>
    <row r="158" spans="1:15" s="39" customFormat="1" ht="20.100000000000001" customHeight="1" x14ac:dyDescent="0.25">
      <c r="A158" s="41" t="s">
        <v>56</v>
      </c>
      <c r="B158" s="42">
        <v>183</v>
      </c>
      <c r="C158" s="42">
        <v>110</v>
      </c>
      <c r="D158" s="42">
        <v>27</v>
      </c>
      <c r="E158" s="42">
        <v>14</v>
      </c>
      <c r="F158" s="42">
        <v>24</v>
      </c>
      <c r="G158" s="42">
        <v>15</v>
      </c>
      <c r="H158" s="42">
        <v>15</v>
      </c>
      <c r="I158" s="42">
        <v>6</v>
      </c>
      <c r="J158" s="42">
        <v>3</v>
      </c>
      <c r="K158" s="42">
        <v>6</v>
      </c>
      <c r="L158" s="42">
        <v>7</v>
      </c>
      <c r="M158" s="42">
        <v>7</v>
      </c>
      <c r="N158" s="42">
        <v>22</v>
      </c>
      <c r="O158" s="42">
        <v>2</v>
      </c>
    </row>
    <row r="159" spans="1:15" s="39" customFormat="1" ht="20.100000000000001" customHeight="1" x14ac:dyDescent="0.25">
      <c r="A159" s="41" t="s">
        <v>57</v>
      </c>
      <c r="B159" s="42">
        <v>10798</v>
      </c>
      <c r="C159" s="42">
        <v>6710</v>
      </c>
      <c r="D159" s="42">
        <v>1370</v>
      </c>
      <c r="E159" s="42">
        <v>1219</v>
      </c>
      <c r="F159" s="42">
        <v>1002</v>
      </c>
      <c r="G159" s="42">
        <v>818</v>
      </c>
      <c r="H159" s="42">
        <v>1120</v>
      </c>
      <c r="I159" s="42">
        <v>390</v>
      </c>
      <c r="J159" s="42">
        <v>439</v>
      </c>
      <c r="K159" s="42">
        <v>214</v>
      </c>
      <c r="L159" s="42">
        <v>323</v>
      </c>
      <c r="M159" s="42">
        <v>201</v>
      </c>
      <c r="N159" s="42">
        <v>494</v>
      </c>
      <c r="O159" s="42">
        <v>307</v>
      </c>
    </row>
    <row r="160" spans="1:15" s="39" customFormat="1" ht="20.100000000000001" customHeight="1" x14ac:dyDescent="0.25">
      <c r="A160" s="41" t="s">
        <v>581</v>
      </c>
      <c r="B160" s="42">
        <v>19</v>
      </c>
      <c r="C160" s="42">
        <v>15</v>
      </c>
      <c r="D160" s="42">
        <v>0</v>
      </c>
      <c r="E160" s="42">
        <v>6</v>
      </c>
      <c r="F160" s="42">
        <v>6</v>
      </c>
      <c r="G160" s="42">
        <v>3</v>
      </c>
      <c r="H160" s="42">
        <v>3</v>
      </c>
      <c r="I160" s="42">
        <v>1</v>
      </c>
      <c r="J160" s="42">
        <v>0</v>
      </c>
      <c r="K160" s="42">
        <v>0</v>
      </c>
      <c r="L160" s="42">
        <v>0</v>
      </c>
      <c r="M160" s="42">
        <v>0</v>
      </c>
      <c r="N160" s="42">
        <v>0</v>
      </c>
      <c r="O160" s="42">
        <v>2</v>
      </c>
    </row>
    <row r="161" spans="1:15" ht="20.100000000000001" customHeight="1" x14ac:dyDescent="0.25">
      <c r="A161" s="41" t="s">
        <v>275</v>
      </c>
      <c r="B161" s="42">
        <v>44</v>
      </c>
      <c r="C161" s="42">
        <v>16</v>
      </c>
      <c r="D161" s="42">
        <v>6</v>
      </c>
      <c r="E161" s="42">
        <v>0</v>
      </c>
      <c r="F161" s="42">
        <v>2</v>
      </c>
      <c r="G161" s="42">
        <v>2</v>
      </c>
      <c r="H161" s="42">
        <v>2</v>
      </c>
      <c r="I161" s="42">
        <v>2</v>
      </c>
      <c r="J161" s="42">
        <v>3</v>
      </c>
      <c r="K161" s="42">
        <v>1</v>
      </c>
      <c r="L161" s="42">
        <v>2</v>
      </c>
      <c r="M161" s="42">
        <v>0</v>
      </c>
      <c r="N161" s="42">
        <v>0</v>
      </c>
      <c r="O161" s="42">
        <v>2</v>
      </c>
    </row>
    <row r="162" spans="1:15" ht="20.100000000000001" customHeight="1" x14ac:dyDescent="0.25">
      <c r="A162" s="41" t="s">
        <v>582</v>
      </c>
      <c r="B162" s="42">
        <v>63</v>
      </c>
      <c r="C162" s="42">
        <v>39</v>
      </c>
      <c r="D162" s="42">
        <v>5</v>
      </c>
      <c r="E162" s="42">
        <v>3</v>
      </c>
      <c r="F162" s="42">
        <v>5</v>
      </c>
      <c r="G162" s="42">
        <v>0</v>
      </c>
      <c r="H162" s="42">
        <v>12</v>
      </c>
      <c r="I162" s="42">
        <v>2</v>
      </c>
      <c r="J162" s="42">
        <v>2</v>
      </c>
      <c r="K162" s="42">
        <v>2</v>
      </c>
      <c r="L162" s="42">
        <v>3</v>
      </c>
      <c r="M162" s="42">
        <v>0</v>
      </c>
      <c r="N162" s="42">
        <v>3</v>
      </c>
      <c r="O162" s="42">
        <v>2</v>
      </c>
    </row>
    <row r="163" spans="1:15" s="39" customFormat="1" ht="20.100000000000001" customHeight="1" x14ac:dyDescent="0.25">
      <c r="A163" s="41" t="s">
        <v>58</v>
      </c>
      <c r="B163" s="42">
        <v>332</v>
      </c>
      <c r="C163" s="42">
        <v>132</v>
      </c>
      <c r="D163" s="42">
        <v>16</v>
      </c>
      <c r="E163" s="42">
        <v>17</v>
      </c>
      <c r="F163" s="42">
        <v>38</v>
      </c>
      <c r="G163" s="42">
        <v>11</v>
      </c>
      <c r="H163" s="42">
        <v>35</v>
      </c>
      <c r="I163" s="42">
        <v>11</v>
      </c>
      <c r="J163" s="42">
        <v>7</v>
      </c>
      <c r="K163" s="42">
        <v>10</v>
      </c>
      <c r="L163" s="42">
        <v>9</v>
      </c>
      <c r="M163" s="42">
        <v>4</v>
      </c>
      <c r="N163" s="42">
        <v>30</v>
      </c>
      <c r="O163" s="42">
        <v>10</v>
      </c>
    </row>
    <row r="164" spans="1:15" s="39" customFormat="1" ht="20.100000000000001" customHeight="1" x14ac:dyDescent="0.25">
      <c r="A164" s="41" t="s">
        <v>59</v>
      </c>
      <c r="B164" s="42">
        <v>292</v>
      </c>
      <c r="C164" s="42">
        <v>232</v>
      </c>
      <c r="D164" s="42">
        <v>62</v>
      </c>
      <c r="E164" s="42">
        <v>33</v>
      </c>
      <c r="F164" s="42">
        <v>38</v>
      </c>
      <c r="G164" s="42">
        <v>28</v>
      </c>
      <c r="H164" s="42">
        <v>44</v>
      </c>
      <c r="I164" s="42">
        <v>15</v>
      </c>
      <c r="J164" s="42">
        <v>23</v>
      </c>
      <c r="K164" s="42">
        <v>12</v>
      </c>
      <c r="L164" s="42">
        <v>9</v>
      </c>
      <c r="M164" s="42">
        <v>0</v>
      </c>
      <c r="N164" s="42">
        <v>4</v>
      </c>
      <c r="O164" s="42">
        <v>14</v>
      </c>
    </row>
    <row r="165" spans="1:15" s="39" customFormat="1" ht="20.100000000000001" customHeight="1" x14ac:dyDescent="0.25">
      <c r="A165" s="41" t="s">
        <v>60</v>
      </c>
      <c r="B165" s="42">
        <v>12708</v>
      </c>
      <c r="C165" s="42">
        <v>12254</v>
      </c>
      <c r="D165" s="42">
        <v>980</v>
      </c>
      <c r="E165" s="42">
        <v>1093</v>
      </c>
      <c r="F165" s="42">
        <v>1040</v>
      </c>
      <c r="G165" s="42">
        <v>984</v>
      </c>
      <c r="H165" s="42">
        <v>2293</v>
      </c>
      <c r="I165" s="42">
        <v>2105</v>
      </c>
      <c r="J165" s="42">
        <v>654</v>
      </c>
      <c r="K165" s="42">
        <v>836</v>
      </c>
      <c r="L165" s="42">
        <v>336</v>
      </c>
      <c r="M165" s="42">
        <v>279</v>
      </c>
      <c r="N165" s="42">
        <v>581</v>
      </c>
      <c r="O165" s="42">
        <v>469</v>
      </c>
    </row>
    <row r="166" spans="1:15" s="39" customFormat="1" ht="20.100000000000001" customHeight="1" x14ac:dyDescent="0.25">
      <c r="A166" s="41" t="s">
        <v>262</v>
      </c>
      <c r="B166" s="42">
        <v>2037</v>
      </c>
      <c r="C166" s="42">
        <v>1378</v>
      </c>
      <c r="D166" s="42">
        <v>183</v>
      </c>
      <c r="E166" s="42">
        <v>191</v>
      </c>
      <c r="F166" s="42">
        <v>271</v>
      </c>
      <c r="G166" s="42">
        <v>160</v>
      </c>
      <c r="H166" s="42">
        <v>184</v>
      </c>
      <c r="I166" s="42">
        <v>133</v>
      </c>
      <c r="J166" s="42">
        <v>112</v>
      </c>
      <c r="K166" s="42">
        <v>50</v>
      </c>
      <c r="L166" s="42">
        <v>83</v>
      </c>
      <c r="M166" s="42">
        <v>40</v>
      </c>
      <c r="N166" s="42">
        <v>75</v>
      </c>
      <c r="O166" s="42">
        <v>72</v>
      </c>
    </row>
    <row r="167" spans="1:15" s="39" customFormat="1" ht="20.100000000000001" customHeight="1" x14ac:dyDescent="0.25">
      <c r="A167" s="41" t="s">
        <v>61</v>
      </c>
      <c r="B167" s="42">
        <v>162</v>
      </c>
      <c r="C167" s="42">
        <v>91</v>
      </c>
      <c r="D167" s="42">
        <v>1</v>
      </c>
      <c r="E167" s="42">
        <v>8</v>
      </c>
      <c r="F167" s="42">
        <v>7</v>
      </c>
      <c r="G167" s="42">
        <v>15</v>
      </c>
      <c r="H167" s="42">
        <v>94</v>
      </c>
      <c r="I167" s="42">
        <v>18</v>
      </c>
      <c r="J167" s="42">
        <v>9</v>
      </c>
      <c r="K167" s="42">
        <v>3</v>
      </c>
      <c r="L167" s="42">
        <v>10</v>
      </c>
      <c r="M167" s="42">
        <v>1</v>
      </c>
      <c r="N167" s="42">
        <v>0</v>
      </c>
      <c r="O167" s="42">
        <v>3</v>
      </c>
    </row>
    <row r="168" spans="1:15" s="39" customFormat="1" ht="20.100000000000001" customHeight="1" x14ac:dyDescent="0.25">
      <c r="A168" s="41" t="s">
        <v>273</v>
      </c>
      <c r="B168" s="42">
        <v>157</v>
      </c>
      <c r="C168" s="42">
        <v>78</v>
      </c>
      <c r="D168" s="42">
        <v>17</v>
      </c>
      <c r="E168" s="42">
        <v>11</v>
      </c>
      <c r="F168" s="42">
        <v>12</v>
      </c>
      <c r="G168" s="42">
        <v>11</v>
      </c>
      <c r="H168" s="42">
        <v>12</v>
      </c>
      <c r="I168" s="42">
        <v>1</v>
      </c>
      <c r="J168" s="42">
        <v>17</v>
      </c>
      <c r="K168" s="42">
        <v>0</v>
      </c>
      <c r="L168" s="42">
        <v>14</v>
      </c>
      <c r="M168" s="42">
        <v>4</v>
      </c>
      <c r="N168" s="42">
        <v>6</v>
      </c>
      <c r="O168" s="42">
        <v>7</v>
      </c>
    </row>
    <row r="169" spans="1:15" s="39" customFormat="1" ht="20.100000000000001" customHeight="1" x14ac:dyDescent="0.25">
      <c r="A169" s="41" t="s">
        <v>62</v>
      </c>
      <c r="B169" s="42">
        <v>131</v>
      </c>
      <c r="C169" s="42">
        <v>110</v>
      </c>
      <c r="D169" s="42">
        <v>10</v>
      </c>
      <c r="E169" s="42">
        <v>19</v>
      </c>
      <c r="F169" s="42">
        <v>4</v>
      </c>
      <c r="G169" s="42">
        <v>18</v>
      </c>
      <c r="H169" s="42">
        <v>9</v>
      </c>
      <c r="I169" s="42">
        <v>3</v>
      </c>
      <c r="J169" s="42">
        <v>4</v>
      </c>
      <c r="K169" s="42">
        <v>4</v>
      </c>
      <c r="L169" s="42">
        <v>4</v>
      </c>
      <c r="M169" s="42">
        <v>2</v>
      </c>
      <c r="N169" s="42">
        <v>9</v>
      </c>
      <c r="O169" s="42">
        <v>9</v>
      </c>
    </row>
    <row r="170" spans="1:15" s="39" customFormat="1" ht="20.100000000000001" customHeight="1" x14ac:dyDescent="0.25">
      <c r="A170" s="41" t="s">
        <v>274</v>
      </c>
      <c r="B170" s="42">
        <v>17</v>
      </c>
      <c r="C170" s="42">
        <v>24</v>
      </c>
      <c r="D170" s="42">
        <v>2</v>
      </c>
      <c r="E170" s="42">
        <v>2</v>
      </c>
      <c r="F170" s="42">
        <v>3</v>
      </c>
      <c r="G170" s="42">
        <v>4</v>
      </c>
      <c r="H170" s="42">
        <v>6</v>
      </c>
      <c r="I170" s="42">
        <v>1</v>
      </c>
      <c r="J170" s="42">
        <v>0</v>
      </c>
      <c r="K170" s="42">
        <v>0</v>
      </c>
      <c r="L170" s="42">
        <v>0</v>
      </c>
      <c r="M170" s="42">
        <v>0</v>
      </c>
      <c r="N170" s="42">
        <v>2</v>
      </c>
      <c r="O170" s="42">
        <v>3</v>
      </c>
    </row>
    <row r="171" spans="1:15" s="39" customFormat="1" ht="20.100000000000001" customHeight="1" x14ac:dyDescent="0.25">
      <c r="A171" s="41" t="s">
        <v>63</v>
      </c>
      <c r="B171" s="42">
        <v>545</v>
      </c>
      <c r="C171" s="42">
        <v>336</v>
      </c>
      <c r="D171" s="42">
        <v>20</v>
      </c>
      <c r="E171" s="42">
        <v>26</v>
      </c>
      <c r="F171" s="42">
        <v>80</v>
      </c>
      <c r="G171" s="42">
        <v>30</v>
      </c>
      <c r="H171" s="42">
        <v>38</v>
      </c>
      <c r="I171" s="42">
        <v>22</v>
      </c>
      <c r="J171" s="42">
        <v>22</v>
      </c>
      <c r="K171" s="42">
        <v>8</v>
      </c>
      <c r="L171" s="42">
        <v>19</v>
      </c>
      <c r="M171" s="42">
        <v>6</v>
      </c>
      <c r="N171" s="42">
        <v>68</v>
      </c>
      <c r="O171" s="42">
        <v>19</v>
      </c>
    </row>
    <row r="172" spans="1:15" s="39" customFormat="1" ht="20.100000000000001" customHeight="1" x14ac:dyDescent="0.25">
      <c r="A172" s="41" t="s">
        <v>64</v>
      </c>
      <c r="B172" s="42">
        <v>3202</v>
      </c>
      <c r="C172" s="42">
        <v>1983</v>
      </c>
      <c r="D172" s="42">
        <v>356</v>
      </c>
      <c r="E172" s="42">
        <v>278</v>
      </c>
      <c r="F172" s="42">
        <v>287</v>
      </c>
      <c r="G172" s="42">
        <v>236</v>
      </c>
      <c r="H172" s="42">
        <v>236</v>
      </c>
      <c r="I172" s="42">
        <v>83</v>
      </c>
      <c r="J172" s="42">
        <v>206</v>
      </c>
      <c r="K172" s="42">
        <v>70</v>
      </c>
      <c r="L172" s="42">
        <v>100</v>
      </c>
      <c r="M172" s="42">
        <v>32</v>
      </c>
      <c r="N172" s="42">
        <v>133</v>
      </c>
      <c r="O172" s="42">
        <v>81</v>
      </c>
    </row>
    <row r="173" spans="1:15" s="39" customFormat="1" ht="20.100000000000001" customHeight="1" x14ac:dyDescent="0.25">
      <c r="A173" s="41" t="s">
        <v>261</v>
      </c>
      <c r="B173" s="42">
        <v>95</v>
      </c>
      <c r="C173" s="42">
        <v>54</v>
      </c>
      <c r="D173" s="42">
        <v>3</v>
      </c>
      <c r="E173" s="42">
        <v>17</v>
      </c>
      <c r="F173" s="42">
        <v>8</v>
      </c>
      <c r="G173" s="42">
        <v>6</v>
      </c>
      <c r="H173" s="42">
        <v>9</v>
      </c>
      <c r="I173" s="42">
        <v>1</v>
      </c>
      <c r="J173" s="42">
        <v>12</v>
      </c>
      <c r="K173" s="42">
        <v>0</v>
      </c>
      <c r="L173" s="42">
        <v>3</v>
      </c>
      <c r="M173" s="42">
        <v>1</v>
      </c>
      <c r="N173" s="42">
        <v>6</v>
      </c>
      <c r="O173" s="42">
        <v>1</v>
      </c>
    </row>
    <row r="174" spans="1:15" s="39" customFormat="1" ht="20.100000000000001" customHeight="1" x14ac:dyDescent="0.25">
      <c r="A174" s="41" t="s">
        <v>583</v>
      </c>
      <c r="B174" s="42">
        <v>56</v>
      </c>
      <c r="C174" s="42">
        <v>35</v>
      </c>
      <c r="D174" s="42">
        <v>6</v>
      </c>
      <c r="E174" s="42">
        <v>3</v>
      </c>
      <c r="F174" s="42">
        <v>9</v>
      </c>
      <c r="G174" s="42">
        <v>4</v>
      </c>
      <c r="H174" s="42">
        <v>3</v>
      </c>
      <c r="I174" s="42">
        <v>6</v>
      </c>
      <c r="J174" s="42">
        <v>5</v>
      </c>
      <c r="K174" s="42">
        <v>1</v>
      </c>
      <c r="L174" s="42">
        <v>0</v>
      </c>
      <c r="M174" s="42">
        <v>0</v>
      </c>
      <c r="N174" s="42">
        <v>2</v>
      </c>
      <c r="O174" s="42">
        <v>8</v>
      </c>
    </row>
    <row r="175" spans="1:15" s="39" customFormat="1" ht="20.100000000000001" customHeight="1" x14ac:dyDescent="0.25">
      <c r="A175" s="41" t="s">
        <v>65</v>
      </c>
      <c r="B175" s="42">
        <v>67</v>
      </c>
      <c r="C175" s="42">
        <v>64</v>
      </c>
      <c r="D175" s="42">
        <v>19</v>
      </c>
      <c r="E175" s="42">
        <v>7</v>
      </c>
      <c r="F175" s="42">
        <v>6</v>
      </c>
      <c r="G175" s="42">
        <v>7</v>
      </c>
      <c r="H175" s="42">
        <v>7</v>
      </c>
      <c r="I175" s="42">
        <v>2</v>
      </c>
      <c r="J175" s="42">
        <v>1</v>
      </c>
      <c r="K175" s="42">
        <v>2</v>
      </c>
      <c r="L175" s="42">
        <v>2</v>
      </c>
      <c r="M175" s="42">
        <v>1</v>
      </c>
      <c r="N175" s="42">
        <v>3</v>
      </c>
      <c r="O175" s="42">
        <v>7</v>
      </c>
    </row>
    <row r="176" spans="1:15" ht="20.100000000000001" customHeight="1" x14ac:dyDescent="0.25">
      <c r="A176" s="352" t="s">
        <v>257</v>
      </c>
      <c r="B176" s="40">
        <v>90</v>
      </c>
      <c r="C176" s="40">
        <v>98</v>
      </c>
      <c r="D176" s="40">
        <v>4</v>
      </c>
      <c r="E176" s="40">
        <v>7</v>
      </c>
      <c r="F176" s="40">
        <v>26</v>
      </c>
      <c r="G176" s="40">
        <v>7</v>
      </c>
      <c r="H176" s="40">
        <v>1</v>
      </c>
      <c r="I176" s="40">
        <v>6</v>
      </c>
      <c r="J176" s="40">
        <v>6</v>
      </c>
      <c r="K176" s="40">
        <v>3</v>
      </c>
      <c r="L176" s="40">
        <v>3</v>
      </c>
      <c r="M176" s="40">
        <v>5</v>
      </c>
      <c r="N176" s="40">
        <v>7</v>
      </c>
      <c r="O176" s="40">
        <v>3</v>
      </c>
    </row>
    <row r="177" spans="1:19" ht="20.100000000000001" customHeight="1" x14ac:dyDescent="0.25">
      <c r="A177" s="41" t="s">
        <v>66</v>
      </c>
      <c r="B177" s="42">
        <v>70</v>
      </c>
      <c r="C177" s="42">
        <v>53</v>
      </c>
      <c r="D177" s="44">
        <v>3</v>
      </c>
      <c r="E177" s="44">
        <v>6</v>
      </c>
      <c r="F177" s="44">
        <v>23</v>
      </c>
      <c r="G177" s="44">
        <v>7</v>
      </c>
      <c r="H177" s="44">
        <v>0</v>
      </c>
      <c r="I177" s="44">
        <v>4</v>
      </c>
      <c r="J177" s="44">
        <v>3</v>
      </c>
      <c r="K177" s="44">
        <v>2</v>
      </c>
      <c r="L177" s="44">
        <v>3</v>
      </c>
      <c r="M177" s="44">
        <v>1</v>
      </c>
      <c r="N177" s="44">
        <v>6</v>
      </c>
      <c r="O177" s="44">
        <v>3</v>
      </c>
    </row>
    <row r="178" spans="1:19" ht="20.100000000000001" customHeight="1" x14ac:dyDescent="0.25">
      <c r="A178" s="41" t="s">
        <v>67</v>
      </c>
      <c r="B178" s="42">
        <v>20</v>
      </c>
      <c r="C178" s="42">
        <v>20</v>
      </c>
      <c r="D178" s="44">
        <v>1</v>
      </c>
      <c r="E178" s="44">
        <v>1</v>
      </c>
      <c r="F178" s="44">
        <v>3</v>
      </c>
      <c r="G178" s="44">
        <v>0</v>
      </c>
      <c r="H178" s="44">
        <v>1</v>
      </c>
      <c r="I178" s="44">
        <v>2</v>
      </c>
      <c r="J178" s="44">
        <v>3</v>
      </c>
      <c r="K178" s="44">
        <v>1</v>
      </c>
      <c r="L178" s="44">
        <v>0</v>
      </c>
      <c r="M178" s="44">
        <v>4</v>
      </c>
      <c r="N178" s="44">
        <v>1</v>
      </c>
      <c r="O178" s="44">
        <v>0</v>
      </c>
    </row>
    <row r="179" spans="1:19" ht="20.100000000000001" customHeight="1" x14ac:dyDescent="0.25">
      <c r="A179" s="41" t="s">
        <v>68</v>
      </c>
      <c r="B179" s="42">
        <v>0</v>
      </c>
      <c r="C179" s="42">
        <v>25</v>
      </c>
      <c r="D179" s="44">
        <v>0</v>
      </c>
      <c r="E179" s="44">
        <v>0</v>
      </c>
      <c r="F179" s="44">
        <v>0</v>
      </c>
      <c r="G179" s="44">
        <v>0</v>
      </c>
      <c r="H179" s="44">
        <v>0</v>
      </c>
      <c r="I179" s="44">
        <v>0</v>
      </c>
      <c r="J179" s="44">
        <v>0</v>
      </c>
      <c r="K179" s="44">
        <v>0</v>
      </c>
      <c r="L179" s="44">
        <v>0</v>
      </c>
      <c r="M179" s="44">
        <v>0</v>
      </c>
      <c r="N179" s="44">
        <v>0</v>
      </c>
      <c r="O179" s="44">
        <v>0</v>
      </c>
    </row>
    <row r="180" spans="1:19" s="39" customFormat="1" ht="20.100000000000001" customHeight="1" thickBot="1" x14ac:dyDescent="0.3">
      <c r="A180" s="353" t="s">
        <v>591</v>
      </c>
      <c r="B180" s="46">
        <v>3</v>
      </c>
      <c r="C180" s="46">
        <v>0</v>
      </c>
      <c r="D180" s="46">
        <v>1</v>
      </c>
      <c r="E180" s="46">
        <v>0</v>
      </c>
      <c r="F180" s="46">
        <v>0</v>
      </c>
      <c r="G180" s="46">
        <v>0</v>
      </c>
      <c r="H180" s="46">
        <v>1</v>
      </c>
      <c r="I180" s="46">
        <v>0</v>
      </c>
      <c r="J180" s="46">
        <v>0</v>
      </c>
      <c r="K180" s="46">
        <v>0</v>
      </c>
      <c r="L180" s="46">
        <v>0</v>
      </c>
      <c r="M180" s="46">
        <v>0</v>
      </c>
      <c r="N180" s="46">
        <v>0</v>
      </c>
      <c r="O180" s="46">
        <v>0</v>
      </c>
    </row>
    <row r="181" spans="1:19" s="48" customFormat="1" ht="15.95" customHeight="1" x14ac:dyDescent="0.25">
      <c r="A181" s="47" t="s">
        <v>588</v>
      </c>
      <c r="B181" s="47"/>
      <c r="C181" s="47"/>
      <c r="O181" s="60" t="s">
        <v>585</v>
      </c>
    </row>
    <row r="182" spans="1:19" s="27" customFormat="1" ht="24.95" customHeight="1" x14ac:dyDescent="0.25">
      <c r="A182" s="347" t="s">
        <v>105</v>
      </c>
      <c r="B182" s="347"/>
      <c r="C182" s="347"/>
      <c r="D182" s="347"/>
      <c r="E182" s="347"/>
      <c r="F182" s="347"/>
      <c r="G182" s="347"/>
    </row>
    <row r="183" spans="1:19" ht="24.95" customHeight="1" thickBot="1" x14ac:dyDescent="0.25">
      <c r="A183" s="28" t="s">
        <v>488</v>
      </c>
      <c r="B183" s="45"/>
      <c r="C183" s="45"/>
      <c r="D183" s="62"/>
      <c r="E183" s="62"/>
      <c r="F183" s="62"/>
      <c r="G183" s="62"/>
      <c r="H183" s="62"/>
      <c r="I183" s="62"/>
      <c r="J183" s="62"/>
      <c r="K183" s="62"/>
      <c r="L183" s="62"/>
      <c r="M183" s="336" t="s">
        <v>76</v>
      </c>
      <c r="N183" s="63"/>
      <c r="O183" s="63"/>
    </row>
    <row r="184" spans="1:19" ht="20.100000000000001" customHeight="1" x14ac:dyDescent="0.25">
      <c r="A184" s="1023" t="s">
        <v>8</v>
      </c>
      <c r="B184" s="1019" t="s">
        <v>83</v>
      </c>
      <c r="C184" s="1020"/>
      <c r="D184" s="1020"/>
      <c r="E184" s="1020"/>
      <c r="F184" s="1020"/>
      <c r="G184" s="1020"/>
      <c r="H184" s="1020"/>
      <c r="I184" s="1020"/>
      <c r="J184" s="1020"/>
      <c r="K184" s="1020"/>
      <c r="L184" s="1020"/>
      <c r="M184" s="1020"/>
      <c r="N184" s="63"/>
      <c r="O184" s="63"/>
    </row>
    <row r="185" spans="1:19" ht="20.100000000000001" customHeight="1" x14ac:dyDescent="0.25">
      <c r="A185" s="1024"/>
      <c r="B185" s="1021" t="s">
        <v>77</v>
      </c>
      <c r="C185" s="1021"/>
      <c r="D185" s="32" t="s">
        <v>78</v>
      </c>
      <c r="E185" s="32"/>
      <c r="F185" s="1021" t="s">
        <v>79</v>
      </c>
      <c r="G185" s="1021"/>
      <c r="H185" s="32" t="s">
        <v>80</v>
      </c>
      <c r="I185" s="32"/>
      <c r="J185" s="1021" t="s">
        <v>81</v>
      </c>
      <c r="K185" s="1021"/>
      <c r="L185" s="32" t="s">
        <v>82</v>
      </c>
      <c r="M185" s="57"/>
      <c r="N185" s="58"/>
      <c r="P185" s="63"/>
    </row>
    <row r="186" spans="1:19" s="39" customFormat="1" ht="20.100000000000001" customHeight="1" x14ac:dyDescent="0.25">
      <c r="A186" s="1025"/>
      <c r="B186" s="334">
        <v>2015</v>
      </c>
      <c r="C186" s="334">
        <v>2016</v>
      </c>
      <c r="D186" s="334">
        <v>2015</v>
      </c>
      <c r="E186" s="334">
        <v>2016</v>
      </c>
      <c r="F186" s="334">
        <v>2015</v>
      </c>
      <c r="G186" s="334">
        <v>2016</v>
      </c>
      <c r="H186" s="334">
        <v>2015</v>
      </c>
      <c r="I186" s="334">
        <v>2016</v>
      </c>
      <c r="J186" s="334">
        <v>2015</v>
      </c>
      <c r="K186" s="334">
        <v>2016</v>
      </c>
      <c r="L186" s="334">
        <v>2015</v>
      </c>
      <c r="M186" s="335">
        <v>2016</v>
      </c>
      <c r="N186" s="56"/>
      <c r="P186" s="61"/>
    </row>
    <row r="187" spans="1:19" ht="20.100000000000001" customHeight="1" x14ac:dyDescent="0.25">
      <c r="A187" s="352" t="s">
        <v>256</v>
      </c>
      <c r="B187" s="40">
        <v>4526</v>
      </c>
      <c r="C187" s="40">
        <v>2962</v>
      </c>
      <c r="D187" s="40">
        <v>4833</v>
      </c>
      <c r="E187" s="40">
        <v>3519</v>
      </c>
      <c r="F187" s="40">
        <v>2206</v>
      </c>
      <c r="G187" s="40">
        <v>2377</v>
      </c>
      <c r="H187" s="40">
        <v>5296</v>
      </c>
      <c r="I187" s="40">
        <v>3574</v>
      </c>
      <c r="J187" s="40">
        <v>6224</v>
      </c>
      <c r="K187" s="40">
        <v>3764</v>
      </c>
      <c r="L187" s="40">
        <v>9771</v>
      </c>
      <c r="M187" s="40">
        <v>6665</v>
      </c>
      <c r="P187" s="63"/>
      <c r="S187" s="63"/>
    </row>
    <row r="188" spans="1:19" ht="20.100000000000001" customHeight="1" x14ac:dyDescent="0.25">
      <c r="A188" s="41" t="s">
        <v>46</v>
      </c>
      <c r="B188" s="42">
        <v>627</v>
      </c>
      <c r="C188" s="42">
        <v>535</v>
      </c>
      <c r="D188" s="42">
        <v>850</v>
      </c>
      <c r="E188" s="42">
        <v>568</v>
      </c>
      <c r="F188" s="42">
        <v>434</v>
      </c>
      <c r="G188" s="42">
        <v>380</v>
      </c>
      <c r="H188" s="42">
        <v>1077</v>
      </c>
      <c r="I188" s="42">
        <v>581</v>
      </c>
      <c r="J188" s="42">
        <v>1063</v>
      </c>
      <c r="K188" s="42">
        <v>551</v>
      </c>
      <c r="L188" s="42">
        <v>1070</v>
      </c>
      <c r="M188" s="42">
        <v>677</v>
      </c>
      <c r="P188" s="63"/>
      <c r="S188" s="63"/>
    </row>
    <row r="189" spans="1:19" ht="20.100000000000001" customHeight="1" x14ac:dyDescent="0.25">
      <c r="A189" s="41" t="s">
        <v>47</v>
      </c>
      <c r="B189" s="42">
        <v>65</v>
      </c>
      <c r="C189" s="42">
        <v>46</v>
      </c>
      <c r="D189" s="42">
        <v>84</v>
      </c>
      <c r="E189" s="42">
        <v>45</v>
      </c>
      <c r="F189" s="42">
        <v>26</v>
      </c>
      <c r="G189" s="42">
        <v>36</v>
      </c>
      <c r="H189" s="42">
        <v>88</v>
      </c>
      <c r="I189" s="42">
        <v>36</v>
      </c>
      <c r="J189" s="42">
        <v>116</v>
      </c>
      <c r="K189" s="42">
        <v>45</v>
      </c>
      <c r="L189" s="42">
        <v>74</v>
      </c>
      <c r="M189" s="42">
        <v>44</v>
      </c>
      <c r="P189" s="63"/>
      <c r="S189" s="63"/>
    </row>
    <row r="190" spans="1:19" ht="20.100000000000001" customHeight="1" x14ac:dyDescent="0.25">
      <c r="A190" s="41" t="s">
        <v>48</v>
      </c>
      <c r="B190" s="42">
        <v>281</v>
      </c>
      <c r="C190" s="42">
        <v>112</v>
      </c>
      <c r="D190" s="42">
        <v>107</v>
      </c>
      <c r="E190" s="42">
        <v>48</v>
      </c>
      <c r="F190" s="42">
        <v>81</v>
      </c>
      <c r="G190" s="42">
        <v>76</v>
      </c>
      <c r="H190" s="42">
        <v>227</v>
      </c>
      <c r="I190" s="42">
        <v>110</v>
      </c>
      <c r="J190" s="42">
        <v>178</v>
      </c>
      <c r="K190" s="42">
        <v>72</v>
      </c>
      <c r="L190" s="42">
        <v>185</v>
      </c>
      <c r="M190" s="42">
        <v>90</v>
      </c>
      <c r="P190" s="63"/>
      <c r="S190" s="63"/>
    </row>
    <row r="191" spans="1:19" ht="20.100000000000001" customHeight="1" x14ac:dyDescent="0.25">
      <c r="A191" s="41" t="s">
        <v>579</v>
      </c>
      <c r="B191" s="42">
        <v>0</v>
      </c>
      <c r="C191" s="42">
        <v>3</v>
      </c>
      <c r="D191" s="42">
        <v>6</v>
      </c>
      <c r="E191" s="42">
        <v>7</v>
      </c>
      <c r="F191" s="42">
        <v>0</v>
      </c>
      <c r="G191" s="42">
        <v>3</v>
      </c>
      <c r="H191" s="42">
        <v>0</v>
      </c>
      <c r="I191" s="42">
        <v>3</v>
      </c>
      <c r="J191" s="42">
        <v>3</v>
      </c>
      <c r="K191" s="42">
        <v>2</v>
      </c>
      <c r="L191" s="42">
        <v>20</v>
      </c>
      <c r="M191" s="42">
        <v>8</v>
      </c>
      <c r="P191" s="63"/>
      <c r="S191" s="63"/>
    </row>
    <row r="192" spans="1:19" ht="20.100000000000001" customHeight="1" x14ac:dyDescent="0.25">
      <c r="A192" s="41" t="s">
        <v>270</v>
      </c>
      <c r="B192" s="42">
        <v>2</v>
      </c>
      <c r="C192" s="42">
        <v>1</v>
      </c>
      <c r="D192" s="42">
        <v>3</v>
      </c>
      <c r="E192" s="42">
        <v>1</v>
      </c>
      <c r="F192" s="42">
        <v>2</v>
      </c>
      <c r="G192" s="42">
        <v>6</v>
      </c>
      <c r="H192" s="42">
        <v>2</v>
      </c>
      <c r="I192" s="42">
        <v>1</v>
      </c>
      <c r="J192" s="42">
        <v>9</v>
      </c>
      <c r="K192" s="42">
        <v>4</v>
      </c>
      <c r="L192" s="42">
        <v>6</v>
      </c>
      <c r="M192" s="42">
        <v>3</v>
      </c>
      <c r="P192" s="63"/>
      <c r="S192" s="63"/>
    </row>
    <row r="193" spans="1:28" ht="20.100000000000001" customHeight="1" x14ac:dyDescent="0.25">
      <c r="A193" s="41" t="s">
        <v>49</v>
      </c>
      <c r="B193" s="42">
        <v>95</v>
      </c>
      <c r="C193" s="42">
        <v>50</v>
      </c>
      <c r="D193" s="42">
        <v>6</v>
      </c>
      <c r="E193" s="42">
        <v>20</v>
      </c>
      <c r="F193" s="42">
        <v>16</v>
      </c>
      <c r="G193" s="42">
        <v>12</v>
      </c>
      <c r="H193" s="42">
        <v>27</v>
      </c>
      <c r="I193" s="42">
        <v>30</v>
      </c>
      <c r="J193" s="42">
        <v>22</v>
      </c>
      <c r="K193" s="42">
        <v>19</v>
      </c>
      <c r="L193" s="42">
        <v>70</v>
      </c>
      <c r="M193" s="42">
        <v>25</v>
      </c>
      <c r="P193" s="63"/>
      <c r="S193" s="63"/>
    </row>
    <row r="194" spans="1:28" ht="20.100000000000001" customHeight="1" x14ac:dyDescent="0.25">
      <c r="A194" s="41" t="s">
        <v>580</v>
      </c>
      <c r="B194" s="42">
        <v>0</v>
      </c>
      <c r="C194" s="42">
        <v>2</v>
      </c>
      <c r="D194" s="42">
        <v>2</v>
      </c>
      <c r="E194" s="42">
        <v>11</v>
      </c>
      <c r="F194" s="42">
        <v>0</v>
      </c>
      <c r="G194" s="42">
        <v>2</v>
      </c>
      <c r="H194" s="42">
        <v>2</v>
      </c>
      <c r="I194" s="42">
        <v>12</v>
      </c>
      <c r="J194" s="42">
        <v>0</v>
      </c>
      <c r="K194" s="42">
        <v>1</v>
      </c>
      <c r="L194" s="42">
        <v>2</v>
      </c>
      <c r="M194" s="42">
        <v>4</v>
      </c>
      <c r="P194" s="63"/>
      <c r="S194" s="63"/>
    </row>
    <row r="195" spans="1:28" ht="20.100000000000001" customHeight="1" x14ac:dyDescent="0.25">
      <c r="A195" s="41" t="s">
        <v>276</v>
      </c>
      <c r="B195" s="42">
        <v>9</v>
      </c>
      <c r="C195" s="42">
        <v>7</v>
      </c>
      <c r="D195" s="42">
        <v>0</v>
      </c>
      <c r="E195" s="42">
        <v>4</v>
      </c>
      <c r="F195" s="42">
        <v>6</v>
      </c>
      <c r="G195" s="42">
        <v>0</v>
      </c>
      <c r="H195" s="42">
        <v>14</v>
      </c>
      <c r="I195" s="42">
        <v>4</v>
      </c>
      <c r="J195" s="42">
        <v>6</v>
      </c>
      <c r="K195" s="42">
        <v>14</v>
      </c>
      <c r="L195" s="42">
        <v>8</v>
      </c>
      <c r="M195" s="42">
        <v>4</v>
      </c>
      <c r="P195" s="63"/>
      <c r="S195" s="63"/>
    </row>
    <row r="196" spans="1:28" s="39" customFormat="1" ht="20.100000000000001" customHeight="1" x14ac:dyDescent="0.25">
      <c r="A196" s="41" t="s">
        <v>50</v>
      </c>
      <c r="B196" s="42">
        <v>433</v>
      </c>
      <c r="C196" s="42">
        <v>241</v>
      </c>
      <c r="D196" s="42">
        <v>717</v>
      </c>
      <c r="E196" s="42">
        <v>417</v>
      </c>
      <c r="F196" s="42">
        <v>201</v>
      </c>
      <c r="G196" s="42">
        <v>229</v>
      </c>
      <c r="H196" s="42">
        <v>416</v>
      </c>
      <c r="I196" s="42">
        <v>365</v>
      </c>
      <c r="J196" s="42">
        <v>620</v>
      </c>
      <c r="K196" s="42">
        <v>407</v>
      </c>
      <c r="L196" s="42">
        <v>892</v>
      </c>
      <c r="M196" s="42">
        <v>538</v>
      </c>
      <c r="P196" s="61"/>
      <c r="Q196" s="41"/>
      <c r="S196" s="61"/>
      <c r="T196" s="41"/>
      <c r="U196" s="41"/>
      <c r="V196" s="41"/>
      <c r="W196" s="41"/>
      <c r="X196" s="41"/>
      <c r="Y196" s="41"/>
      <c r="Z196" s="41"/>
      <c r="AA196" s="41"/>
      <c r="AB196" s="41"/>
    </row>
    <row r="197" spans="1:28" ht="20.100000000000001" customHeight="1" x14ac:dyDescent="0.25">
      <c r="A197" s="41" t="s">
        <v>272</v>
      </c>
      <c r="B197" s="42">
        <v>0</v>
      </c>
      <c r="C197" s="42">
        <v>1</v>
      </c>
      <c r="D197" s="42">
        <v>6</v>
      </c>
      <c r="E197" s="42">
        <v>2</v>
      </c>
      <c r="F197" s="42">
        <v>2</v>
      </c>
      <c r="G197" s="42">
        <v>1</v>
      </c>
      <c r="H197" s="42">
        <v>2</v>
      </c>
      <c r="I197" s="42">
        <v>0</v>
      </c>
      <c r="J197" s="42">
        <v>2</v>
      </c>
      <c r="K197" s="42">
        <v>1</v>
      </c>
      <c r="L197" s="42">
        <v>5</v>
      </c>
      <c r="M197" s="42">
        <v>1</v>
      </c>
      <c r="P197" s="63"/>
      <c r="S197" s="63"/>
    </row>
    <row r="198" spans="1:28" ht="20.100000000000001" customHeight="1" x14ac:dyDescent="0.25">
      <c r="A198" s="41" t="s">
        <v>51</v>
      </c>
      <c r="B198" s="42">
        <v>44</v>
      </c>
      <c r="C198" s="42">
        <v>1</v>
      </c>
      <c r="D198" s="42">
        <v>10</v>
      </c>
      <c r="E198" s="42">
        <v>11</v>
      </c>
      <c r="F198" s="42">
        <v>3</v>
      </c>
      <c r="G198" s="42">
        <v>2</v>
      </c>
      <c r="H198" s="42">
        <v>10</v>
      </c>
      <c r="I198" s="42">
        <v>8</v>
      </c>
      <c r="J198" s="42">
        <v>6</v>
      </c>
      <c r="K198" s="42">
        <v>11</v>
      </c>
      <c r="L198" s="42">
        <v>23</v>
      </c>
      <c r="M198" s="42">
        <v>8</v>
      </c>
      <c r="P198" s="63"/>
      <c r="S198" s="63"/>
    </row>
    <row r="199" spans="1:28" ht="20.100000000000001" customHeight="1" x14ac:dyDescent="0.25">
      <c r="A199" s="41" t="s">
        <v>52</v>
      </c>
      <c r="B199" s="42">
        <v>850</v>
      </c>
      <c r="C199" s="42">
        <v>481</v>
      </c>
      <c r="D199" s="42">
        <v>676</v>
      </c>
      <c r="E199" s="42">
        <v>538</v>
      </c>
      <c r="F199" s="42">
        <v>297</v>
      </c>
      <c r="G199" s="42">
        <v>243</v>
      </c>
      <c r="H199" s="42">
        <v>990</v>
      </c>
      <c r="I199" s="42">
        <v>738</v>
      </c>
      <c r="J199" s="42">
        <v>928</v>
      </c>
      <c r="K199" s="42">
        <v>459</v>
      </c>
      <c r="L199" s="42">
        <v>804</v>
      </c>
      <c r="M199" s="42">
        <v>455</v>
      </c>
      <c r="P199" s="63"/>
      <c r="S199" s="63"/>
    </row>
    <row r="200" spans="1:28" s="39" customFormat="1" ht="20.100000000000001" customHeight="1" x14ac:dyDescent="0.25">
      <c r="A200" s="41" t="s">
        <v>53</v>
      </c>
      <c r="B200" s="42">
        <v>13</v>
      </c>
      <c r="C200" s="42">
        <v>9</v>
      </c>
      <c r="D200" s="42">
        <v>4</v>
      </c>
      <c r="E200" s="42">
        <v>3</v>
      </c>
      <c r="F200" s="42">
        <v>3</v>
      </c>
      <c r="G200" s="42">
        <v>0</v>
      </c>
      <c r="H200" s="42">
        <v>4</v>
      </c>
      <c r="I200" s="42">
        <v>2</v>
      </c>
      <c r="J200" s="42">
        <v>3</v>
      </c>
      <c r="K200" s="42">
        <v>4</v>
      </c>
      <c r="L200" s="42">
        <v>29</v>
      </c>
      <c r="M200" s="42">
        <v>9</v>
      </c>
      <c r="P200" s="61"/>
      <c r="Q200" s="41"/>
      <c r="S200" s="61"/>
      <c r="T200" s="41"/>
      <c r="U200" s="41"/>
      <c r="V200" s="41"/>
      <c r="W200" s="41"/>
      <c r="X200" s="41"/>
      <c r="Y200" s="41"/>
      <c r="Z200" s="41"/>
      <c r="AA200" s="41"/>
      <c r="AB200" s="41"/>
    </row>
    <row r="201" spans="1:28" ht="20.100000000000001" customHeight="1" x14ac:dyDescent="0.25">
      <c r="A201" s="41" t="s">
        <v>54</v>
      </c>
      <c r="B201" s="42">
        <v>161</v>
      </c>
      <c r="C201" s="42">
        <v>121</v>
      </c>
      <c r="D201" s="42">
        <v>75</v>
      </c>
      <c r="E201" s="42">
        <v>107</v>
      </c>
      <c r="F201" s="42">
        <v>45</v>
      </c>
      <c r="G201" s="42">
        <v>88</v>
      </c>
      <c r="H201" s="42">
        <v>142</v>
      </c>
      <c r="I201" s="42">
        <v>74</v>
      </c>
      <c r="J201" s="42">
        <v>132</v>
      </c>
      <c r="K201" s="42">
        <v>78</v>
      </c>
      <c r="L201" s="42">
        <v>271</v>
      </c>
      <c r="M201" s="42">
        <v>128</v>
      </c>
      <c r="P201" s="63"/>
      <c r="S201" s="63"/>
    </row>
    <row r="202" spans="1:28" ht="20.100000000000001" customHeight="1" x14ac:dyDescent="0.25">
      <c r="A202" s="41" t="s">
        <v>55</v>
      </c>
      <c r="B202" s="42">
        <v>3</v>
      </c>
      <c r="C202" s="42">
        <v>1</v>
      </c>
      <c r="D202" s="42">
        <v>33</v>
      </c>
      <c r="E202" s="42">
        <v>3</v>
      </c>
      <c r="F202" s="42">
        <v>3</v>
      </c>
      <c r="G202" s="42">
        <v>3</v>
      </c>
      <c r="H202" s="42">
        <v>22</v>
      </c>
      <c r="I202" s="42">
        <v>3</v>
      </c>
      <c r="J202" s="42">
        <v>12</v>
      </c>
      <c r="K202" s="42">
        <v>10</v>
      </c>
      <c r="L202" s="42">
        <v>13</v>
      </c>
      <c r="M202" s="42">
        <v>0</v>
      </c>
      <c r="P202" s="63"/>
      <c r="S202" s="63"/>
    </row>
    <row r="203" spans="1:28" ht="20.100000000000001" customHeight="1" x14ac:dyDescent="0.25">
      <c r="A203" s="41" t="s">
        <v>56</v>
      </c>
      <c r="B203" s="42">
        <v>9</v>
      </c>
      <c r="C203" s="42">
        <v>7</v>
      </c>
      <c r="D203" s="42">
        <v>9</v>
      </c>
      <c r="E203" s="42">
        <v>7</v>
      </c>
      <c r="F203" s="42">
        <v>7</v>
      </c>
      <c r="G203" s="42">
        <v>10</v>
      </c>
      <c r="H203" s="42">
        <v>29</v>
      </c>
      <c r="I203" s="42">
        <v>8</v>
      </c>
      <c r="J203" s="42">
        <v>4</v>
      </c>
      <c r="K203" s="42">
        <v>4</v>
      </c>
      <c r="L203" s="42">
        <v>27</v>
      </c>
      <c r="M203" s="42">
        <v>24</v>
      </c>
      <c r="P203" s="63"/>
      <c r="Q203" s="39"/>
      <c r="S203" s="63"/>
      <c r="T203" s="39"/>
      <c r="U203" s="39"/>
      <c r="V203" s="39"/>
      <c r="W203" s="39"/>
      <c r="X203" s="39"/>
      <c r="Y203" s="39"/>
      <c r="Z203" s="39"/>
      <c r="AA203" s="39"/>
      <c r="AB203" s="39"/>
    </row>
    <row r="204" spans="1:28" ht="20.100000000000001" customHeight="1" x14ac:dyDescent="0.25">
      <c r="A204" s="41" t="s">
        <v>57</v>
      </c>
      <c r="B204" s="42">
        <v>718</v>
      </c>
      <c r="C204" s="42">
        <v>447</v>
      </c>
      <c r="D204" s="42">
        <v>1073</v>
      </c>
      <c r="E204" s="42">
        <v>557</v>
      </c>
      <c r="F204" s="42">
        <v>402</v>
      </c>
      <c r="G204" s="42">
        <v>351</v>
      </c>
      <c r="H204" s="42">
        <v>682</v>
      </c>
      <c r="I204" s="42">
        <v>414</v>
      </c>
      <c r="J204" s="42">
        <v>1215</v>
      </c>
      <c r="K204" s="42">
        <v>614</v>
      </c>
      <c r="L204" s="42">
        <v>1960</v>
      </c>
      <c r="M204" s="42">
        <v>1178</v>
      </c>
      <c r="P204" s="63"/>
      <c r="Q204" s="39"/>
      <c r="S204" s="63"/>
      <c r="T204" s="39"/>
      <c r="U204" s="39"/>
      <c r="V204" s="39"/>
      <c r="W204" s="39"/>
      <c r="X204" s="39"/>
      <c r="Y204" s="39"/>
      <c r="Z204" s="39"/>
      <c r="AA204" s="39"/>
      <c r="AB204" s="39"/>
    </row>
    <row r="205" spans="1:28" ht="20.100000000000001" customHeight="1" x14ac:dyDescent="0.25">
      <c r="A205" s="41" t="s">
        <v>581</v>
      </c>
      <c r="B205" s="42">
        <v>0</v>
      </c>
      <c r="C205" s="42">
        <v>1</v>
      </c>
      <c r="D205" s="42">
        <v>3</v>
      </c>
      <c r="E205" s="42">
        <v>2</v>
      </c>
      <c r="F205" s="42">
        <v>0</v>
      </c>
      <c r="G205" s="42">
        <v>0</v>
      </c>
      <c r="H205" s="42">
        <v>2</v>
      </c>
      <c r="I205" s="42">
        <v>0</v>
      </c>
      <c r="J205" s="42">
        <v>0</v>
      </c>
      <c r="K205" s="42">
        <v>0</v>
      </c>
      <c r="L205" s="42">
        <v>5</v>
      </c>
      <c r="M205" s="42">
        <v>0</v>
      </c>
      <c r="P205" s="63"/>
      <c r="Q205" s="39"/>
      <c r="S205" s="63"/>
      <c r="T205" s="39"/>
      <c r="U205" s="39"/>
      <c r="V205" s="39"/>
      <c r="W205" s="39"/>
      <c r="X205" s="39"/>
      <c r="Y205" s="39"/>
      <c r="Z205" s="39"/>
      <c r="AA205" s="39"/>
      <c r="AB205" s="39"/>
    </row>
    <row r="206" spans="1:28" ht="20.100000000000001" customHeight="1" x14ac:dyDescent="0.25">
      <c r="A206" s="41" t="s">
        <v>275</v>
      </c>
      <c r="B206" s="42">
        <v>2</v>
      </c>
      <c r="C206" s="42">
        <v>3</v>
      </c>
      <c r="D206" s="42">
        <v>12</v>
      </c>
      <c r="E206" s="42">
        <v>1</v>
      </c>
      <c r="F206" s="42">
        <v>3</v>
      </c>
      <c r="G206" s="42">
        <v>3</v>
      </c>
      <c r="H206" s="42">
        <v>3</v>
      </c>
      <c r="I206" s="42">
        <v>0</v>
      </c>
      <c r="J206" s="42">
        <v>0</v>
      </c>
      <c r="K206" s="42">
        <v>0</v>
      </c>
      <c r="L206" s="42">
        <v>9</v>
      </c>
      <c r="M206" s="42">
        <v>2</v>
      </c>
      <c r="P206" s="63"/>
      <c r="S206" s="63"/>
      <c r="T206" s="63"/>
      <c r="U206" s="63"/>
      <c r="V206" s="63"/>
      <c r="W206" s="63"/>
      <c r="X206" s="63"/>
      <c r="Y206" s="63"/>
      <c r="Z206" s="63"/>
      <c r="AA206" s="63"/>
    </row>
    <row r="207" spans="1:28" s="39" customFormat="1" ht="20.100000000000001" customHeight="1" x14ac:dyDescent="0.25">
      <c r="A207" s="41" t="s">
        <v>582</v>
      </c>
      <c r="B207" s="42">
        <v>12</v>
      </c>
      <c r="C207" s="42">
        <v>6</v>
      </c>
      <c r="D207" s="42">
        <v>5</v>
      </c>
      <c r="E207" s="42">
        <v>8</v>
      </c>
      <c r="F207" s="42">
        <v>3</v>
      </c>
      <c r="G207" s="42">
        <v>6</v>
      </c>
      <c r="H207" s="42">
        <v>3</v>
      </c>
      <c r="I207" s="42">
        <v>4</v>
      </c>
      <c r="J207" s="42">
        <v>2</v>
      </c>
      <c r="K207" s="42">
        <v>2</v>
      </c>
      <c r="L207" s="42">
        <v>8</v>
      </c>
      <c r="M207" s="42">
        <v>4</v>
      </c>
      <c r="P207" s="61"/>
    </row>
    <row r="208" spans="1:28" s="39" customFormat="1" ht="20.100000000000001" customHeight="1" x14ac:dyDescent="0.25">
      <c r="A208" s="41" t="s">
        <v>58</v>
      </c>
      <c r="B208" s="42">
        <v>13</v>
      </c>
      <c r="C208" s="42">
        <v>9</v>
      </c>
      <c r="D208" s="42">
        <v>12</v>
      </c>
      <c r="E208" s="42">
        <v>7</v>
      </c>
      <c r="F208" s="42">
        <v>29</v>
      </c>
      <c r="G208" s="42">
        <v>4</v>
      </c>
      <c r="H208" s="42">
        <v>42</v>
      </c>
      <c r="I208" s="42">
        <v>7</v>
      </c>
      <c r="J208" s="42">
        <v>29</v>
      </c>
      <c r="K208" s="42">
        <v>11</v>
      </c>
      <c r="L208" s="42">
        <v>72</v>
      </c>
      <c r="M208" s="42">
        <v>31</v>
      </c>
      <c r="P208" s="61"/>
    </row>
    <row r="209" spans="1:16" s="39" customFormat="1" ht="20.100000000000001" customHeight="1" x14ac:dyDescent="0.25">
      <c r="A209" s="41" t="s">
        <v>59</v>
      </c>
      <c r="B209" s="42">
        <v>19</v>
      </c>
      <c r="C209" s="42">
        <v>18</v>
      </c>
      <c r="D209" s="42">
        <v>16</v>
      </c>
      <c r="E209" s="42">
        <v>26</v>
      </c>
      <c r="F209" s="42">
        <v>7</v>
      </c>
      <c r="G209" s="42">
        <v>18</v>
      </c>
      <c r="H209" s="42">
        <v>16</v>
      </c>
      <c r="I209" s="42">
        <v>11</v>
      </c>
      <c r="J209" s="42">
        <v>22</v>
      </c>
      <c r="K209" s="42">
        <v>36</v>
      </c>
      <c r="L209" s="42">
        <v>32</v>
      </c>
      <c r="M209" s="42">
        <v>21</v>
      </c>
      <c r="N209" s="42"/>
      <c r="O209" s="42"/>
    </row>
    <row r="210" spans="1:16" s="39" customFormat="1" ht="20.100000000000001" customHeight="1" x14ac:dyDescent="0.25">
      <c r="A210" s="41" t="s">
        <v>60</v>
      </c>
      <c r="B210" s="42">
        <v>511</v>
      </c>
      <c r="C210" s="42">
        <v>481</v>
      </c>
      <c r="D210" s="42">
        <v>819</v>
      </c>
      <c r="E210" s="42">
        <v>871</v>
      </c>
      <c r="F210" s="42">
        <v>343</v>
      </c>
      <c r="G210" s="42">
        <v>620</v>
      </c>
      <c r="H210" s="42">
        <v>906</v>
      </c>
      <c r="I210" s="42">
        <v>796</v>
      </c>
      <c r="J210" s="42">
        <v>1326</v>
      </c>
      <c r="K210" s="42">
        <v>1061</v>
      </c>
      <c r="L210" s="42">
        <v>2919</v>
      </c>
      <c r="M210" s="42">
        <v>2659</v>
      </c>
      <c r="N210" s="42"/>
      <c r="O210" s="42"/>
    </row>
    <row r="211" spans="1:16" s="39" customFormat="1" ht="20.100000000000001" customHeight="1" x14ac:dyDescent="0.25">
      <c r="A211" s="41" t="s">
        <v>262</v>
      </c>
      <c r="B211" s="42">
        <v>227</v>
      </c>
      <c r="C211" s="42">
        <v>77</v>
      </c>
      <c r="D211" s="42">
        <v>109</v>
      </c>
      <c r="E211" s="42">
        <v>124</v>
      </c>
      <c r="F211" s="42">
        <v>98</v>
      </c>
      <c r="G211" s="42">
        <v>106</v>
      </c>
      <c r="H211" s="42">
        <v>187</v>
      </c>
      <c r="I211" s="42">
        <v>117</v>
      </c>
      <c r="J211" s="42">
        <v>140</v>
      </c>
      <c r="K211" s="42">
        <v>94</v>
      </c>
      <c r="L211" s="42">
        <v>368</v>
      </c>
      <c r="M211" s="42">
        <v>214</v>
      </c>
      <c r="N211" s="42"/>
      <c r="O211" s="42"/>
    </row>
    <row r="212" spans="1:16" s="39" customFormat="1" ht="20.100000000000001" customHeight="1" x14ac:dyDescent="0.25">
      <c r="A212" s="41" t="s">
        <v>61</v>
      </c>
      <c r="B212" s="42">
        <v>4</v>
      </c>
      <c r="C212" s="42">
        <v>8</v>
      </c>
      <c r="D212" s="42">
        <v>7</v>
      </c>
      <c r="E212" s="42">
        <v>7</v>
      </c>
      <c r="F212" s="42">
        <v>4</v>
      </c>
      <c r="G212" s="42">
        <v>1</v>
      </c>
      <c r="H212" s="42">
        <v>7</v>
      </c>
      <c r="I212" s="42">
        <v>11</v>
      </c>
      <c r="J212" s="42">
        <v>10</v>
      </c>
      <c r="K212" s="42">
        <v>13</v>
      </c>
      <c r="L212" s="42">
        <v>9</v>
      </c>
      <c r="M212" s="42">
        <v>3</v>
      </c>
      <c r="N212" s="42"/>
      <c r="O212" s="42"/>
    </row>
    <row r="213" spans="1:16" s="39" customFormat="1" ht="20.100000000000001" customHeight="1" x14ac:dyDescent="0.25">
      <c r="A213" s="41" t="s">
        <v>273</v>
      </c>
      <c r="B213" s="42">
        <v>6</v>
      </c>
      <c r="C213" s="42">
        <v>3</v>
      </c>
      <c r="D213" s="42">
        <v>14</v>
      </c>
      <c r="E213" s="42">
        <v>4</v>
      </c>
      <c r="F213" s="42">
        <v>3</v>
      </c>
      <c r="G213" s="42">
        <v>4</v>
      </c>
      <c r="H213" s="42">
        <v>20</v>
      </c>
      <c r="I213" s="42">
        <v>9</v>
      </c>
      <c r="J213" s="42">
        <v>15</v>
      </c>
      <c r="K213" s="42">
        <v>13</v>
      </c>
      <c r="L213" s="42">
        <v>21</v>
      </c>
      <c r="M213" s="42">
        <v>11</v>
      </c>
      <c r="N213" s="42"/>
      <c r="O213" s="42"/>
    </row>
    <row r="214" spans="1:16" s="39" customFormat="1" ht="20.100000000000001" customHeight="1" x14ac:dyDescent="0.25">
      <c r="A214" s="41" t="s">
        <v>62</v>
      </c>
      <c r="B214" s="42">
        <v>7</v>
      </c>
      <c r="C214" s="42">
        <v>4</v>
      </c>
      <c r="D214" s="42">
        <v>13</v>
      </c>
      <c r="E214" s="42">
        <v>6</v>
      </c>
      <c r="F214" s="42">
        <v>9</v>
      </c>
      <c r="G214" s="42">
        <v>18</v>
      </c>
      <c r="H214" s="42">
        <v>29</v>
      </c>
      <c r="I214" s="42">
        <v>10</v>
      </c>
      <c r="J214" s="42">
        <v>6</v>
      </c>
      <c r="K214" s="42">
        <v>11</v>
      </c>
      <c r="L214" s="42">
        <v>27</v>
      </c>
      <c r="M214" s="42">
        <v>6</v>
      </c>
      <c r="N214" s="42"/>
      <c r="O214" s="42"/>
    </row>
    <row r="215" spans="1:16" s="39" customFormat="1" ht="20.100000000000001" customHeight="1" x14ac:dyDescent="0.25">
      <c r="A215" s="41" t="s">
        <v>274</v>
      </c>
      <c r="B215" s="42">
        <v>0</v>
      </c>
      <c r="C215" s="42">
        <v>2</v>
      </c>
      <c r="D215" s="42">
        <v>2</v>
      </c>
      <c r="E215" s="42">
        <v>2</v>
      </c>
      <c r="F215" s="42">
        <v>0</v>
      </c>
      <c r="G215" s="42">
        <v>3</v>
      </c>
      <c r="H215" s="42">
        <v>0</v>
      </c>
      <c r="I215" s="42">
        <v>1</v>
      </c>
      <c r="J215" s="42">
        <v>0</v>
      </c>
      <c r="K215" s="42">
        <v>6</v>
      </c>
      <c r="L215" s="42">
        <v>2</v>
      </c>
      <c r="M215" s="42">
        <v>0</v>
      </c>
      <c r="N215" s="42"/>
      <c r="O215" s="42"/>
    </row>
    <row r="216" spans="1:16" s="39" customFormat="1" ht="20.100000000000001" customHeight="1" x14ac:dyDescent="0.25">
      <c r="A216" s="41" t="s">
        <v>63</v>
      </c>
      <c r="B216" s="42">
        <v>35</v>
      </c>
      <c r="C216" s="42">
        <v>15</v>
      </c>
      <c r="D216" s="42">
        <v>22</v>
      </c>
      <c r="E216" s="42">
        <v>18</v>
      </c>
      <c r="F216" s="42">
        <v>16</v>
      </c>
      <c r="G216" s="42">
        <v>18</v>
      </c>
      <c r="H216" s="42">
        <v>46</v>
      </c>
      <c r="I216" s="42">
        <v>17</v>
      </c>
      <c r="J216" s="42">
        <v>39</v>
      </c>
      <c r="K216" s="42">
        <v>26</v>
      </c>
      <c r="L216" s="42">
        <v>140</v>
      </c>
      <c r="M216" s="42">
        <v>131</v>
      </c>
      <c r="N216" s="42"/>
      <c r="O216" s="42"/>
    </row>
    <row r="217" spans="1:16" s="39" customFormat="1" ht="20.100000000000001" customHeight="1" x14ac:dyDescent="0.25">
      <c r="A217" s="41" t="s">
        <v>64</v>
      </c>
      <c r="B217" s="42">
        <v>359</v>
      </c>
      <c r="C217" s="42">
        <v>259</v>
      </c>
      <c r="D217" s="42">
        <v>123</v>
      </c>
      <c r="E217" s="42">
        <v>85</v>
      </c>
      <c r="F217" s="42">
        <v>163</v>
      </c>
      <c r="G217" s="42">
        <v>124</v>
      </c>
      <c r="H217" s="42">
        <v>282</v>
      </c>
      <c r="I217" s="42">
        <v>186</v>
      </c>
      <c r="J217" s="42">
        <v>295</v>
      </c>
      <c r="K217" s="42">
        <v>178</v>
      </c>
      <c r="L217" s="42">
        <v>662</v>
      </c>
      <c r="M217" s="42">
        <v>371</v>
      </c>
      <c r="N217" s="42"/>
      <c r="O217" s="42"/>
    </row>
    <row r="218" spans="1:16" s="39" customFormat="1" ht="20.100000000000001" customHeight="1" x14ac:dyDescent="0.25">
      <c r="A218" s="41" t="s">
        <v>261</v>
      </c>
      <c r="B218" s="42">
        <v>9</v>
      </c>
      <c r="C218" s="42">
        <v>6</v>
      </c>
      <c r="D218" s="42">
        <v>3</v>
      </c>
      <c r="E218" s="42">
        <v>8</v>
      </c>
      <c r="F218" s="42">
        <v>0</v>
      </c>
      <c r="G218" s="42">
        <v>1</v>
      </c>
      <c r="H218" s="42">
        <v>12</v>
      </c>
      <c r="I218" s="42">
        <v>4</v>
      </c>
      <c r="J218" s="42">
        <v>9</v>
      </c>
      <c r="K218" s="42">
        <v>9</v>
      </c>
      <c r="L218" s="42">
        <v>21</v>
      </c>
      <c r="M218" s="42">
        <v>0</v>
      </c>
      <c r="N218" s="42"/>
      <c r="O218" s="42"/>
    </row>
    <row r="219" spans="1:16" s="39" customFormat="1" ht="20.100000000000001" customHeight="1" x14ac:dyDescent="0.25">
      <c r="A219" s="41" t="s">
        <v>583</v>
      </c>
      <c r="B219" s="42">
        <v>8</v>
      </c>
      <c r="C219" s="42">
        <v>1</v>
      </c>
      <c r="D219" s="42">
        <v>3</v>
      </c>
      <c r="E219" s="42">
        <v>0</v>
      </c>
      <c r="F219" s="42">
        <v>0</v>
      </c>
      <c r="G219" s="42">
        <v>2</v>
      </c>
      <c r="H219" s="42">
        <v>3</v>
      </c>
      <c r="I219" s="42">
        <v>2</v>
      </c>
      <c r="J219" s="42">
        <v>5</v>
      </c>
      <c r="K219" s="42">
        <v>2</v>
      </c>
      <c r="L219" s="42">
        <v>12</v>
      </c>
      <c r="M219" s="42">
        <v>6</v>
      </c>
      <c r="N219" s="42"/>
      <c r="O219" s="42"/>
    </row>
    <row r="220" spans="1:16" s="39" customFormat="1" ht="20.100000000000001" customHeight="1" x14ac:dyDescent="0.25">
      <c r="A220" s="41" t="s">
        <v>65</v>
      </c>
      <c r="B220" s="42">
        <v>4</v>
      </c>
      <c r="C220" s="42">
        <v>4</v>
      </c>
      <c r="D220" s="42">
        <v>9</v>
      </c>
      <c r="E220" s="42">
        <v>1</v>
      </c>
      <c r="F220" s="42">
        <v>0</v>
      </c>
      <c r="G220" s="42">
        <v>7</v>
      </c>
      <c r="H220" s="42">
        <v>4</v>
      </c>
      <c r="I220" s="42">
        <v>10</v>
      </c>
      <c r="J220" s="42">
        <v>7</v>
      </c>
      <c r="K220" s="42">
        <v>6</v>
      </c>
      <c r="L220" s="42">
        <v>5</v>
      </c>
      <c r="M220" s="42">
        <v>10</v>
      </c>
      <c r="N220" s="42"/>
      <c r="O220" s="42"/>
    </row>
    <row r="221" spans="1:16" ht="20.100000000000001" customHeight="1" x14ac:dyDescent="0.25">
      <c r="A221" s="352" t="s">
        <v>257</v>
      </c>
      <c r="B221" s="40">
        <v>9</v>
      </c>
      <c r="C221" s="40">
        <v>31</v>
      </c>
      <c r="D221" s="40">
        <v>4</v>
      </c>
      <c r="E221" s="40">
        <v>6</v>
      </c>
      <c r="F221" s="40">
        <v>7</v>
      </c>
      <c r="G221" s="40">
        <v>11</v>
      </c>
      <c r="H221" s="40">
        <v>10</v>
      </c>
      <c r="I221" s="40">
        <v>1</v>
      </c>
      <c r="J221" s="40">
        <v>4</v>
      </c>
      <c r="K221" s="40">
        <v>1</v>
      </c>
      <c r="L221" s="40">
        <v>9</v>
      </c>
      <c r="M221" s="40">
        <v>17</v>
      </c>
      <c r="P221" s="63"/>
    </row>
    <row r="222" spans="1:16" ht="20.100000000000001" customHeight="1" x14ac:dyDescent="0.25">
      <c r="A222" s="41" t="s">
        <v>66</v>
      </c>
      <c r="B222" s="44">
        <v>3</v>
      </c>
      <c r="C222" s="44">
        <v>4</v>
      </c>
      <c r="D222" s="44">
        <v>3</v>
      </c>
      <c r="E222" s="44">
        <v>3</v>
      </c>
      <c r="F222" s="44">
        <v>7</v>
      </c>
      <c r="G222" s="44">
        <v>7</v>
      </c>
      <c r="H222" s="44">
        <v>7</v>
      </c>
      <c r="I222" s="44">
        <v>1</v>
      </c>
      <c r="J222" s="44">
        <v>3</v>
      </c>
      <c r="K222" s="44">
        <v>1</v>
      </c>
      <c r="L222" s="44">
        <v>9</v>
      </c>
      <c r="M222" s="44">
        <v>14</v>
      </c>
    </row>
    <row r="223" spans="1:16" ht="20.100000000000001" customHeight="1" x14ac:dyDescent="0.25">
      <c r="A223" s="41" t="s">
        <v>67</v>
      </c>
      <c r="B223" s="44">
        <v>6</v>
      </c>
      <c r="C223" s="44">
        <v>3</v>
      </c>
      <c r="D223" s="44">
        <v>1</v>
      </c>
      <c r="E223" s="44">
        <v>3</v>
      </c>
      <c r="F223" s="44">
        <v>0</v>
      </c>
      <c r="G223" s="44">
        <v>3</v>
      </c>
      <c r="H223" s="44">
        <v>3</v>
      </c>
      <c r="I223" s="44">
        <v>0</v>
      </c>
      <c r="J223" s="44">
        <v>1</v>
      </c>
      <c r="K223" s="44">
        <v>0</v>
      </c>
      <c r="L223" s="44">
        <v>0</v>
      </c>
      <c r="M223" s="44">
        <v>3</v>
      </c>
    </row>
    <row r="224" spans="1:16" ht="20.100000000000001" customHeight="1" x14ac:dyDescent="0.25">
      <c r="A224" s="41" t="s">
        <v>68</v>
      </c>
      <c r="B224" s="44">
        <v>0</v>
      </c>
      <c r="C224" s="44">
        <v>24</v>
      </c>
      <c r="D224" s="44">
        <v>0</v>
      </c>
      <c r="E224" s="44">
        <v>0</v>
      </c>
      <c r="F224" s="44">
        <v>0</v>
      </c>
      <c r="G224" s="44">
        <v>1</v>
      </c>
      <c r="H224" s="44">
        <v>0</v>
      </c>
      <c r="I224" s="44">
        <v>0</v>
      </c>
      <c r="J224" s="44">
        <v>0</v>
      </c>
      <c r="K224" s="44">
        <v>0</v>
      </c>
      <c r="L224" s="44">
        <v>0</v>
      </c>
      <c r="M224" s="44">
        <v>0</v>
      </c>
    </row>
    <row r="225" spans="1:15" s="39" customFormat="1" ht="20.100000000000001" customHeight="1" thickBot="1" x14ac:dyDescent="0.3">
      <c r="A225" s="353" t="s">
        <v>591</v>
      </c>
      <c r="B225" s="46">
        <v>0</v>
      </c>
      <c r="C225" s="46">
        <v>0</v>
      </c>
      <c r="D225" s="46">
        <v>1</v>
      </c>
      <c r="E225" s="46">
        <v>0</v>
      </c>
      <c r="F225" s="46">
        <v>0</v>
      </c>
      <c r="G225" s="46">
        <v>0</v>
      </c>
      <c r="H225" s="46">
        <v>0</v>
      </c>
      <c r="I225" s="46">
        <v>0</v>
      </c>
      <c r="J225" s="46">
        <v>0</v>
      </c>
      <c r="K225" s="46">
        <v>0</v>
      </c>
      <c r="L225" s="46">
        <v>0</v>
      </c>
      <c r="M225" s="46">
        <v>0</v>
      </c>
    </row>
    <row r="226" spans="1:15" s="48" customFormat="1" ht="15.95" customHeight="1" x14ac:dyDescent="0.25">
      <c r="A226" s="47" t="s">
        <v>588</v>
      </c>
      <c r="B226" s="47"/>
      <c r="C226" s="47"/>
      <c r="N226" s="65"/>
      <c r="O226" s="65"/>
    </row>
    <row r="227" spans="1:15" ht="20.100000000000001" customHeight="1" x14ac:dyDescent="0.25">
      <c r="N227" s="40"/>
      <c r="O227" s="40"/>
    </row>
    <row r="228" spans="1:15" ht="20.100000000000001" customHeight="1" x14ac:dyDescent="0.25">
      <c r="O228" s="66"/>
    </row>
  </sheetData>
  <mergeCells count="16">
    <mergeCell ref="A139:A141"/>
    <mergeCell ref="B139:O139"/>
    <mergeCell ref="B140:C140"/>
    <mergeCell ref="A184:A186"/>
    <mergeCell ref="B184:M184"/>
    <mergeCell ref="B185:C185"/>
    <mergeCell ref="F185:G185"/>
    <mergeCell ref="J185:K185"/>
    <mergeCell ref="A3:A5"/>
    <mergeCell ref="B3:O3"/>
    <mergeCell ref="B4:C4"/>
    <mergeCell ref="A71:A73"/>
    <mergeCell ref="B71:M71"/>
    <mergeCell ref="B72:C72"/>
    <mergeCell ref="F72:G72"/>
    <mergeCell ref="J72:K72"/>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68" max="16383" man="1"/>
    <brk id="136" max="16383" man="1"/>
    <brk id="181"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28"/>
  <sheetViews>
    <sheetView showGridLines="0" zoomScaleNormal="100" zoomScaleSheetLayoutView="25" workbookViewId="0"/>
  </sheetViews>
  <sheetFormatPr defaultColWidth="11.42578125" defaultRowHeight="20.100000000000001" customHeight="1" x14ac:dyDescent="0.25"/>
  <cols>
    <col min="1" max="1" width="36.7109375" style="41" customWidth="1"/>
    <col min="2" max="3" width="10.28515625" style="41" customWidth="1"/>
    <col min="4" max="4" width="9" style="41" customWidth="1"/>
    <col min="5" max="5" width="10" style="41" customWidth="1"/>
    <col min="6" max="13" width="9" style="41" customWidth="1"/>
    <col min="14" max="14" width="10.5703125" style="41" customWidth="1"/>
    <col min="15" max="15" width="10.5703125" style="41" bestFit="1" customWidth="1"/>
    <col min="16" max="16" width="11.7109375" style="41" customWidth="1"/>
    <col min="17" max="16384" width="11.42578125" style="41"/>
  </cols>
  <sheetData>
    <row r="1" spans="1:17" s="27" customFormat="1" ht="24.95" customHeight="1" x14ac:dyDescent="0.25">
      <c r="A1" s="347" t="s">
        <v>105</v>
      </c>
      <c r="B1" s="347"/>
      <c r="C1" s="347"/>
      <c r="D1" s="347"/>
      <c r="E1" s="347"/>
      <c r="F1" s="347"/>
      <c r="G1" s="347"/>
    </row>
    <row r="2" spans="1:17" s="55" customFormat="1" ht="24.95" customHeight="1" thickBot="1" x14ac:dyDescent="0.25">
      <c r="A2" s="28" t="s">
        <v>489</v>
      </c>
      <c r="B2" s="53"/>
      <c r="C2" s="53"/>
      <c r="D2" s="53"/>
      <c r="E2" s="53"/>
      <c r="F2" s="53"/>
      <c r="G2" s="53"/>
      <c r="H2" s="53"/>
      <c r="I2" s="53"/>
      <c r="J2" s="53"/>
      <c r="K2" s="53"/>
      <c r="L2" s="53"/>
      <c r="M2" s="53"/>
      <c r="N2" s="53"/>
      <c r="O2" s="336" t="s">
        <v>586</v>
      </c>
      <c r="P2" s="54"/>
    </row>
    <row r="3" spans="1:17" s="39" customFormat="1" ht="20.100000000000001" customHeight="1" x14ac:dyDescent="0.25">
      <c r="A3" s="1023" t="s">
        <v>8</v>
      </c>
      <c r="B3" s="1019" t="s">
        <v>84</v>
      </c>
      <c r="C3" s="1020"/>
      <c r="D3" s="1020"/>
      <c r="E3" s="1020"/>
      <c r="F3" s="1020"/>
      <c r="G3" s="1020"/>
      <c r="H3" s="1020"/>
      <c r="I3" s="1020"/>
      <c r="J3" s="1020"/>
      <c r="K3" s="1020"/>
      <c r="L3" s="1020"/>
      <c r="M3" s="1020"/>
      <c r="N3" s="1020"/>
      <c r="O3" s="1020"/>
      <c r="P3" s="56"/>
    </row>
    <row r="4" spans="1:17" ht="20.100000000000001" customHeight="1" x14ac:dyDescent="0.25">
      <c r="A4" s="1024"/>
      <c r="B4" s="1021" t="s">
        <v>10</v>
      </c>
      <c r="C4" s="1021"/>
      <c r="D4" s="32" t="s">
        <v>69</v>
      </c>
      <c r="E4" s="32"/>
      <c r="F4" s="32" t="s">
        <v>70</v>
      </c>
      <c r="G4" s="32"/>
      <c r="H4" s="32" t="s">
        <v>71</v>
      </c>
      <c r="I4" s="32"/>
      <c r="J4" s="32" t="s">
        <v>72</v>
      </c>
      <c r="K4" s="32"/>
      <c r="L4" s="32" t="s">
        <v>73</v>
      </c>
      <c r="M4" s="32"/>
      <c r="N4" s="32" t="s">
        <v>74</v>
      </c>
      <c r="O4" s="57"/>
      <c r="P4" s="58"/>
    </row>
    <row r="5" spans="1:17" ht="20.100000000000001" customHeight="1" x14ac:dyDescent="0.25">
      <c r="A5" s="1025"/>
      <c r="B5" s="59">
        <v>2015</v>
      </c>
      <c r="C5" s="59">
        <v>2016</v>
      </c>
      <c r="D5" s="59">
        <v>2015</v>
      </c>
      <c r="E5" s="59">
        <v>2016</v>
      </c>
      <c r="F5" s="334">
        <v>2015</v>
      </c>
      <c r="G5" s="334">
        <v>2016</v>
      </c>
      <c r="H5" s="334">
        <v>2015</v>
      </c>
      <c r="I5" s="334">
        <v>2016</v>
      </c>
      <c r="J5" s="334">
        <v>2015</v>
      </c>
      <c r="K5" s="334">
        <v>2016</v>
      </c>
      <c r="L5" s="334">
        <v>2015</v>
      </c>
      <c r="M5" s="334">
        <v>2016</v>
      </c>
      <c r="N5" s="334">
        <v>2015</v>
      </c>
      <c r="O5" s="335">
        <v>2016</v>
      </c>
      <c r="P5" s="58"/>
    </row>
    <row r="6" spans="1:17" ht="20.100000000000001" customHeight="1" x14ac:dyDescent="0.25">
      <c r="A6" s="36" t="s">
        <v>10</v>
      </c>
      <c r="B6" s="37">
        <v>9411</v>
      </c>
      <c r="C6" s="37">
        <v>5940</v>
      </c>
      <c r="D6" s="37">
        <v>607</v>
      </c>
      <c r="E6" s="37">
        <v>2919</v>
      </c>
      <c r="F6" s="37">
        <v>2800</v>
      </c>
      <c r="G6" s="37">
        <v>55</v>
      </c>
      <c r="H6" s="37">
        <v>55</v>
      </c>
      <c r="I6" s="37">
        <v>25</v>
      </c>
      <c r="J6" s="37">
        <v>15</v>
      </c>
      <c r="K6" s="37">
        <v>22</v>
      </c>
      <c r="L6" s="37">
        <v>180</v>
      </c>
      <c r="M6" s="37">
        <v>36</v>
      </c>
      <c r="N6" s="37">
        <v>6</v>
      </c>
      <c r="O6" s="37">
        <v>7</v>
      </c>
    </row>
    <row r="7" spans="1:17" s="39" customFormat="1" ht="20.100000000000001" customHeight="1" x14ac:dyDescent="0.25">
      <c r="A7" s="352" t="s">
        <v>260</v>
      </c>
      <c r="B7" s="40">
        <v>18</v>
      </c>
      <c r="C7" s="40">
        <v>17</v>
      </c>
      <c r="D7" s="40">
        <v>0</v>
      </c>
      <c r="E7" s="40">
        <v>2</v>
      </c>
      <c r="F7" s="40">
        <v>8</v>
      </c>
      <c r="G7" s="40">
        <v>1</v>
      </c>
      <c r="H7" s="40">
        <v>0</v>
      </c>
      <c r="I7" s="40">
        <v>2</v>
      </c>
      <c r="J7" s="40">
        <v>0</v>
      </c>
      <c r="K7" s="40">
        <v>0</v>
      </c>
      <c r="L7" s="40">
        <v>0</v>
      </c>
      <c r="M7" s="40">
        <v>0</v>
      </c>
      <c r="N7" s="40">
        <v>0</v>
      </c>
      <c r="O7" s="40">
        <v>0</v>
      </c>
    </row>
    <row r="8" spans="1:17" ht="20.100000000000001" customHeight="1" x14ac:dyDescent="0.25">
      <c r="A8" s="41" t="s">
        <v>17</v>
      </c>
      <c r="B8" s="42">
        <v>9</v>
      </c>
      <c r="C8" s="42">
        <v>5</v>
      </c>
      <c r="D8" s="42">
        <v>0</v>
      </c>
      <c r="E8" s="42">
        <v>2</v>
      </c>
      <c r="F8" s="42">
        <v>7</v>
      </c>
      <c r="G8" s="42">
        <v>1</v>
      </c>
      <c r="H8" s="42">
        <v>0</v>
      </c>
      <c r="I8" s="42">
        <v>2</v>
      </c>
      <c r="J8" s="42">
        <v>0</v>
      </c>
      <c r="K8" s="42">
        <v>0</v>
      </c>
      <c r="L8" s="42">
        <v>0</v>
      </c>
      <c r="M8" s="42">
        <v>0</v>
      </c>
      <c r="N8" s="42">
        <v>0</v>
      </c>
      <c r="O8" s="42">
        <v>0</v>
      </c>
    </row>
    <row r="9" spans="1:17" ht="20.100000000000001" customHeight="1" x14ac:dyDescent="0.25">
      <c r="A9" s="41" t="s">
        <v>18</v>
      </c>
      <c r="B9" s="42">
        <v>0</v>
      </c>
      <c r="C9" s="42">
        <v>0</v>
      </c>
      <c r="D9" s="42">
        <v>0</v>
      </c>
      <c r="E9" s="42">
        <v>0</v>
      </c>
      <c r="F9" s="42">
        <v>0</v>
      </c>
      <c r="G9" s="42">
        <v>0</v>
      </c>
      <c r="H9" s="42">
        <v>0</v>
      </c>
      <c r="I9" s="42">
        <v>0</v>
      </c>
      <c r="J9" s="42">
        <v>0</v>
      </c>
      <c r="K9" s="42">
        <v>0</v>
      </c>
      <c r="L9" s="42">
        <v>0</v>
      </c>
      <c r="M9" s="42">
        <v>0</v>
      </c>
      <c r="N9" s="42">
        <v>0</v>
      </c>
      <c r="O9" s="42">
        <v>0</v>
      </c>
    </row>
    <row r="10" spans="1:17" ht="20.100000000000001" customHeight="1" x14ac:dyDescent="0.25">
      <c r="A10" s="41" t="s">
        <v>19</v>
      </c>
      <c r="B10" s="42">
        <v>0</v>
      </c>
      <c r="C10" s="42">
        <v>0</v>
      </c>
      <c r="D10" s="42">
        <v>0</v>
      </c>
      <c r="E10" s="42">
        <v>0</v>
      </c>
      <c r="F10" s="42">
        <v>0</v>
      </c>
      <c r="G10" s="42">
        <v>0</v>
      </c>
      <c r="H10" s="42">
        <v>0</v>
      </c>
      <c r="I10" s="42">
        <v>0</v>
      </c>
      <c r="J10" s="42">
        <v>0</v>
      </c>
      <c r="K10" s="42">
        <v>0</v>
      </c>
      <c r="L10" s="42">
        <v>0</v>
      </c>
      <c r="M10" s="42">
        <v>0</v>
      </c>
      <c r="N10" s="42">
        <v>0</v>
      </c>
      <c r="O10" s="42">
        <v>0</v>
      </c>
    </row>
    <row r="11" spans="1:17" ht="20.100000000000001" customHeight="1" x14ac:dyDescent="0.25">
      <c r="A11" s="41" t="s">
        <v>559</v>
      </c>
      <c r="B11" s="42">
        <v>3</v>
      </c>
      <c r="C11" s="42">
        <v>3</v>
      </c>
      <c r="D11" s="42">
        <v>0</v>
      </c>
      <c r="E11" s="42">
        <v>0</v>
      </c>
      <c r="F11" s="42">
        <v>0</v>
      </c>
      <c r="G11" s="42">
        <v>0</v>
      </c>
      <c r="H11" s="42">
        <v>0</v>
      </c>
      <c r="I11" s="42">
        <v>0</v>
      </c>
      <c r="J11" s="42">
        <v>0</v>
      </c>
      <c r="K11" s="42">
        <v>0</v>
      </c>
      <c r="L11" s="42">
        <v>0</v>
      </c>
      <c r="M11" s="42">
        <v>0</v>
      </c>
      <c r="N11" s="42">
        <v>0</v>
      </c>
      <c r="O11" s="42">
        <v>0</v>
      </c>
    </row>
    <row r="12" spans="1:17" ht="20.100000000000001" customHeight="1" x14ac:dyDescent="0.25">
      <c r="A12" s="41" t="s">
        <v>560</v>
      </c>
      <c r="B12" s="42">
        <v>0</v>
      </c>
      <c r="C12" s="42">
        <v>0</v>
      </c>
      <c r="D12" s="42">
        <v>0</v>
      </c>
      <c r="E12" s="42">
        <v>0</v>
      </c>
      <c r="F12" s="42">
        <v>0</v>
      </c>
      <c r="G12" s="42">
        <v>0</v>
      </c>
      <c r="H12" s="42">
        <v>0</v>
      </c>
      <c r="I12" s="42">
        <v>0</v>
      </c>
      <c r="J12" s="42">
        <v>0</v>
      </c>
      <c r="K12" s="42">
        <v>0</v>
      </c>
      <c r="L12" s="42">
        <v>0</v>
      </c>
      <c r="M12" s="42">
        <v>0</v>
      </c>
      <c r="N12" s="42">
        <v>0</v>
      </c>
      <c r="O12" s="42">
        <v>0</v>
      </c>
    </row>
    <row r="13" spans="1:17" ht="20.100000000000001" customHeight="1" x14ac:dyDescent="0.25">
      <c r="A13" s="41" t="s">
        <v>561</v>
      </c>
      <c r="B13" s="42">
        <v>3</v>
      </c>
      <c r="C13" s="42">
        <v>7</v>
      </c>
      <c r="D13" s="42">
        <v>0</v>
      </c>
      <c r="E13" s="42">
        <v>0</v>
      </c>
      <c r="F13" s="42">
        <v>0</v>
      </c>
      <c r="G13" s="42">
        <v>0</v>
      </c>
      <c r="H13" s="42">
        <v>0</v>
      </c>
      <c r="I13" s="42">
        <v>0</v>
      </c>
      <c r="J13" s="42">
        <v>0</v>
      </c>
      <c r="K13" s="42">
        <v>0</v>
      </c>
      <c r="L13" s="42">
        <v>0</v>
      </c>
      <c r="M13" s="42">
        <v>0</v>
      </c>
      <c r="N13" s="42">
        <v>0</v>
      </c>
      <c r="O13" s="42">
        <v>0</v>
      </c>
    </row>
    <row r="14" spans="1:17" ht="20.100000000000001" customHeight="1" x14ac:dyDescent="0.25">
      <c r="A14" s="41" t="s">
        <v>562</v>
      </c>
      <c r="B14" s="42">
        <v>0</v>
      </c>
      <c r="C14" s="42">
        <v>0</v>
      </c>
      <c r="D14" s="42">
        <v>0</v>
      </c>
      <c r="E14" s="42">
        <v>0</v>
      </c>
      <c r="F14" s="42">
        <v>0</v>
      </c>
      <c r="G14" s="42">
        <v>0</v>
      </c>
      <c r="H14" s="42">
        <v>0</v>
      </c>
      <c r="I14" s="42">
        <v>0</v>
      </c>
      <c r="J14" s="42">
        <v>0</v>
      </c>
      <c r="K14" s="42">
        <v>0</v>
      </c>
      <c r="L14" s="42">
        <v>0</v>
      </c>
      <c r="M14" s="42">
        <v>0</v>
      </c>
      <c r="N14" s="42">
        <v>0</v>
      </c>
      <c r="O14" s="42">
        <v>0</v>
      </c>
      <c r="Q14" s="41" t="s">
        <v>1</v>
      </c>
    </row>
    <row r="15" spans="1:17" ht="20.100000000000001" customHeight="1" x14ac:dyDescent="0.25">
      <c r="A15" s="41" t="s">
        <v>20</v>
      </c>
      <c r="B15" s="42">
        <v>0</v>
      </c>
      <c r="C15" s="42">
        <v>0</v>
      </c>
      <c r="D15" s="42">
        <v>0</v>
      </c>
      <c r="E15" s="42">
        <v>0</v>
      </c>
      <c r="F15" s="42">
        <v>0</v>
      </c>
      <c r="G15" s="42">
        <v>0</v>
      </c>
      <c r="H15" s="42">
        <v>0</v>
      </c>
      <c r="I15" s="42">
        <v>0</v>
      </c>
      <c r="J15" s="42">
        <v>0</v>
      </c>
      <c r="K15" s="42">
        <v>0</v>
      </c>
      <c r="L15" s="42">
        <v>0</v>
      </c>
      <c r="M15" s="42">
        <v>0</v>
      </c>
      <c r="N15" s="42">
        <v>0</v>
      </c>
      <c r="O15" s="42">
        <v>0</v>
      </c>
    </row>
    <row r="16" spans="1:17" ht="20.100000000000001" customHeight="1" x14ac:dyDescent="0.25">
      <c r="A16" s="41" t="s">
        <v>563</v>
      </c>
      <c r="B16" s="42">
        <v>1</v>
      </c>
      <c r="C16" s="42">
        <v>1</v>
      </c>
      <c r="D16" s="42">
        <v>0</v>
      </c>
      <c r="E16" s="42">
        <v>0</v>
      </c>
      <c r="F16" s="42">
        <v>0</v>
      </c>
      <c r="G16" s="42">
        <v>0</v>
      </c>
      <c r="H16" s="42">
        <v>0</v>
      </c>
      <c r="I16" s="42">
        <v>0</v>
      </c>
      <c r="J16" s="42">
        <v>0</v>
      </c>
      <c r="K16" s="42">
        <v>0</v>
      </c>
      <c r="L16" s="42">
        <v>0</v>
      </c>
      <c r="M16" s="42">
        <v>0</v>
      </c>
      <c r="N16" s="42">
        <v>0</v>
      </c>
      <c r="O16" s="42">
        <v>0</v>
      </c>
    </row>
    <row r="17" spans="1:15" ht="20.100000000000001" customHeight="1" x14ac:dyDescent="0.25">
      <c r="A17" s="41" t="s">
        <v>564</v>
      </c>
      <c r="B17" s="42">
        <v>0</v>
      </c>
      <c r="C17" s="42">
        <v>0</v>
      </c>
      <c r="D17" s="42">
        <v>0</v>
      </c>
      <c r="E17" s="42">
        <v>0</v>
      </c>
      <c r="F17" s="42">
        <v>0</v>
      </c>
      <c r="G17" s="42">
        <v>0</v>
      </c>
      <c r="H17" s="42">
        <v>0</v>
      </c>
      <c r="I17" s="42">
        <v>0</v>
      </c>
      <c r="J17" s="42">
        <v>0</v>
      </c>
      <c r="K17" s="42">
        <v>0</v>
      </c>
      <c r="L17" s="42">
        <v>0</v>
      </c>
      <c r="M17" s="42">
        <v>0</v>
      </c>
      <c r="N17" s="42">
        <v>0</v>
      </c>
      <c r="O17" s="42">
        <v>0</v>
      </c>
    </row>
    <row r="18" spans="1:15" ht="20.100000000000001" customHeight="1" x14ac:dyDescent="0.25">
      <c r="A18" s="41" t="s">
        <v>21</v>
      </c>
      <c r="B18" s="42">
        <v>2</v>
      </c>
      <c r="C18" s="42">
        <v>1</v>
      </c>
      <c r="D18" s="42">
        <v>0</v>
      </c>
      <c r="E18" s="42">
        <v>0</v>
      </c>
      <c r="F18" s="42">
        <v>1</v>
      </c>
      <c r="G18" s="42">
        <v>0</v>
      </c>
      <c r="H18" s="42">
        <v>0</v>
      </c>
      <c r="I18" s="42">
        <v>0</v>
      </c>
      <c r="J18" s="42">
        <v>0</v>
      </c>
      <c r="K18" s="42">
        <v>0</v>
      </c>
      <c r="L18" s="42">
        <v>0</v>
      </c>
      <c r="M18" s="42">
        <v>0</v>
      </c>
      <c r="N18" s="42">
        <v>0</v>
      </c>
      <c r="O18" s="42">
        <v>0</v>
      </c>
    </row>
    <row r="19" spans="1:15" s="39" customFormat="1" ht="20.100000000000001" customHeight="1" x14ac:dyDescent="0.25">
      <c r="A19" s="352" t="s">
        <v>589</v>
      </c>
      <c r="B19" s="40">
        <v>8</v>
      </c>
      <c r="C19" s="40">
        <v>6</v>
      </c>
      <c r="D19" s="40">
        <v>0</v>
      </c>
      <c r="E19" s="40">
        <v>1</v>
      </c>
      <c r="F19" s="40">
        <v>2</v>
      </c>
      <c r="G19" s="40">
        <v>0</v>
      </c>
      <c r="H19" s="40">
        <v>0</v>
      </c>
      <c r="I19" s="40">
        <v>0</v>
      </c>
      <c r="J19" s="40">
        <v>0</v>
      </c>
      <c r="K19" s="40">
        <v>0</v>
      </c>
      <c r="L19" s="40">
        <v>0</v>
      </c>
      <c r="M19" s="40">
        <v>0</v>
      </c>
      <c r="N19" s="40">
        <v>0</v>
      </c>
      <c r="O19" s="40">
        <v>0</v>
      </c>
    </row>
    <row r="20" spans="1:15" ht="20.100000000000001" customHeight="1" x14ac:dyDescent="0.25">
      <c r="A20" s="41" t="s">
        <v>22</v>
      </c>
      <c r="B20" s="42">
        <v>1</v>
      </c>
      <c r="C20" s="42">
        <v>3</v>
      </c>
      <c r="D20" s="42">
        <v>0</v>
      </c>
      <c r="E20" s="42">
        <v>0</v>
      </c>
      <c r="F20" s="42">
        <v>0</v>
      </c>
      <c r="G20" s="42">
        <v>0</v>
      </c>
      <c r="H20" s="42">
        <v>0</v>
      </c>
      <c r="I20" s="42">
        <v>0</v>
      </c>
      <c r="J20" s="42">
        <v>0</v>
      </c>
      <c r="K20" s="42">
        <v>0</v>
      </c>
      <c r="L20" s="42">
        <v>0</v>
      </c>
      <c r="M20" s="42">
        <v>0</v>
      </c>
      <c r="N20" s="42">
        <v>0</v>
      </c>
      <c r="O20" s="42">
        <v>0</v>
      </c>
    </row>
    <row r="21" spans="1:15" ht="20.100000000000001" customHeight="1" x14ac:dyDescent="0.25">
      <c r="A21" s="41" t="s">
        <v>23</v>
      </c>
      <c r="B21" s="42">
        <v>0</v>
      </c>
      <c r="C21" s="42">
        <v>0</v>
      </c>
      <c r="D21" s="42">
        <v>0</v>
      </c>
      <c r="E21" s="42">
        <v>0</v>
      </c>
      <c r="F21" s="42">
        <v>0</v>
      </c>
      <c r="G21" s="42">
        <v>0</v>
      </c>
      <c r="H21" s="42">
        <v>0</v>
      </c>
      <c r="I21" s="42">
        <v>0</v>
      </c>
      <c r="J21" s="42">
        <v>0</v>
      </c>
      <c r="K21" s="42">
        <v>0</v>
      </c>
      <c r="L21" s="42">
        <v>0</v>
      </c>
      <c r="M21" s="42">
        <v>0</v>
      </c>
      <c r="N21" s="42">
        <v>0</v>
      </c>
      <c r="O21" s="42">
        <v>0</v>
      </c>
    </row>
    <row r="22" spans="1:15" ht="20.100000000000001" customHeight="1" x14ac:dyDescent="0.25">
      <c r="A22" s="41" t="s">
        <v>565</v>
      </c>
      <c r="B22" s="42">
        <v>0</v>
      </c>
      <c r="C22" s="42">
        <v>0</v>
      </c>
      <c r="D22" s="42">
        <v>0</v>
      </c>
      <c r="E22" s="42">
        <v>0</v>
      </c>
      <c r="F22" s="42">
        <v>0</v>
      </c>
      <c r="G22" s="42">
        <v>0</v>
      </c>
      <c r="H22" s="42">
        <v>0</v>
      </c>
      <c r="I22" s="42">
        <v>0</v>
      </c>
      <c r="J22" s="42">
        <v>0</v>
      </c>
      <c r="K22" s="42">
        <v>0</v>
      </c>
      <c r="L22" s="42">
        <v>0</v>
      </c>
      <c r="M22" s="42">
        <v>0</v>
      </c>
      <c r="N22" s="42">
        <v>0</v>
      </c>
      <c r="O22" s="42">
        <v>0</v>
      </c>
    </row>
    <row r="23" spans="1:15" ht="20.100000000000001" customHeight="1" x14ac:dyDescent="0.25">
      <c r="A23" s="41" t="s">
        <v>24</v>
      </c>
      <c r="B23" s="42">
        <v>1</v>
      </c>
      <c r="C23" s="42">
        <v>0</v>
      </c>
      <c r="D23" s="42">
        <v>0</v>
      </c>
      <c r="E23" s="42">
        <v>0</v>
      </c>
      <c r="F23" s="42">
        <v>0</v>
      </c>
      <c r="G23" s="42">
        <v>0</v>
      </c>
      <c r="H23" s="42">
        <v>0</v>
      </c>
      <c r="I23" s="42">
        <v>0</v>
      </c>
      <c r="J23" s="42">
        <v>0</v>
      </c>
      <c r="K23" s="42">
        <v>0</v>
      </c>
      <c r="L23" s="42">
        <v>0</v>
      </c>
      <c r="M23" s="42">
        <v>0</v>
      </c>
      <c r="N23" s="42">
        <v>0</v>
      </c>
      <c r="O23" s="42">
        <v>0</v>
      </c>
    </row>
    <row r="24" spans="1:15" ht="20.100000000000001" customHeight="1" x14ac:dyDescent="0.25">
      <c r="A24" s="41" t="s">
        <v>566</v>
      </c>
      <c r="B24" s="42">
        <v>0</v>
      </c>
      <c r="C24" s="42">
        <v>0</v>
      </c>
      <c r="D24" s="42">
        <v>0</v>
      </c>
      <c r="E24" s="42">
        <v>0</v>
      </c>
      <c r="F24" s="42">
        <v>0</v>
      </c>
      <c r="G24" s="42">
        <v>0</v>
      </c>
      <c r="H24" s="42">
        <v>0</v>
      </c>
      <c r="I24" s="42">
        <v>0</v>
      </c>
      <c r="J24" s="42">
        <v>0</v>
      </c>
      <c r="K24" s="42">
        <v>0</v>
      </c>
      <c r="L24" s="42">
        <v>0</v>
      </c>
      <c r="M24" s="42">
        <v>0</v>
      </c>
      <c r="N24" s="42">
        <v>0</v>
      </c>
      <c r="O24" s="42">
        <v>0</v>
      </c>
    </row>
    <row r="25" spans="1:15" ht="20.100000000000001" customHeight="1" x14ac:dyDescent="0.25">
      <c r="A25" s="41" t="s">
        <v>567</v>
      </c>
      <c r="B25" s="42">
        <v>2</v>
      </c>
      <c r="C25" s="42">
        <v>0</v>
      </c>
      <c r="D25" s="42">
        <v>0</v>
      </c>
      <c r="E25" s="42">
        <v>0</v>
      </c>
      <c r="F25" s="42">
        <v>0</v>
      </c>
      <c r="G25" s="42">
        <v>0</v>
      </c>
      <c r="H25" s="42">
        <v>0</v>
      </c>
      <c r="I25" s="42">
        <v>0</v>
      </c>
      <c r="J25" s="42">
        <v>0</v>
      </c>
      <c r="K25" s="42">
        <v>0</v>
      </c>
      <c r="L25" s="42">
        <v>0</v>
      </c>
      <c r="M25" s="42">
        <v>0</v>
      </c>
      <c r="N25" s="42">
        <v>0</v>
      </c>
      <c r="O25" s="42">
        <v>0</v>
      </c>
    </row>
    <row r="26" spans="1:15" ht="20.100000000000001" customHeight="1" x14ac:dyDescent="0.25">
      <c r="A26" s="41" t="s">
        <v>568</v>
      </c>
      <c r="B26" s="42">
        <v>0</v>
      </c>
      <c r="C26" s="42">
        <v>0</v>
      </c>
      <c r="D26" s="42">
        <v>0</v>
      </c>
      <c r="E26" s="42">
        <v>0</v>
      </c>
      <c r="F26" s="42">
        <v>0</v>
      </c>
      <c r="G26" s="42">
        <v>0</v>
      </c>
      <c r="H26" s="42">
        <v>0</v>
      </c>
      <c r="I26" s="42">
        <v>0</v>
      </c>
      <c r="J26" s="42">
        <v>0</v>
      </c>
      <c r="K26" s="42">
        <v>0</v>
      </c>
      <c r="L26" s="42">
        <v>0</v>
      </c>
      <c r="M26" s="42">
        <v>0</v>
      </c>
      <c r="N26" s="42">
        <v>0</v>
      </c>
      <c r="O26" s="42">
        <v>0</v>
      </c>
    </row>
    <row r="27" spans="1:15" ht="20.100000000000001" customHeight="1" x14ac:dyDescent="0.25">
      <c r="A27" s="41" t="s">
        <v>25</v>
      </c>
      <c r="B27" s="42">
        <v>0</v>
      </c>
      <c r="C27" s="42">
        <v>0</v>
      </c>
      <c r="D27" s="42">
        <v>0</v>
      </c>
      <c r="E27" s="42">
        <v>0</v>
      </c>
      <c r="F27" s="42">
        <v>0</v>
      </c>
      <c r="G27" s="42">
        <v>0</v>
      </c>
      <c r="H27" s="42">
        <v>0</v>
      </c>
      <c r="I27" s="42">
        <v>0</v>
      </c>
      <c r="J27" s="42">
        <v>0</v>
      </c>
      <c r="K27" s="42">
        <v>0</v>
      </c>
      <c r="L27" s="42">
        <v>0</v>
      </c>
      <c r="M27" s="42">
        <v>0</v>
      </c>
      <c r="N27" s="42">
        <v>0</v>
      </c>
      <c r="O27" s="42">
        <v>0</v>
      </c>
    </row>
    <row r="28" spans="1:15" ht="20.100000000000001" customHeight="1" x14ac:dyDescent="0.25">
      <c r="A28" s="41" t="s">
        <v>569</v>
      </c>
      <c r="B28" s="42">
        <v>2</v>
      </c>
      <c r="C28" s="42">
        <v>0</v>
      </c>
      <c r="D28" s="42">
        <v>0</v>
      </c>
      <c r="E28" s="42">
        <v>0</v>
      </c>
      <c r="F28" s="42">
        <v>2</v>
      </c>
      <c r="G28" s="42">
        <v>0</v>
      </c>
      <c r="H28" s="42">
        <v>0</v>
      </c>
      <c r="I28" s="42">
        <v>0</v>
      </c>
      <c r="J28" s="42">
        <v>0</v>
      </c>
      <c r="K28" s="42">
        <v>0</v>
      </c>
      <c r="L28" s="42">
        <v>0</v>
      </c>
      <c r="M28" s="42">
        <v>0</v>
      </c>
      <c r="N28" s="42">
        <v>0</v>
      </c>
      <c r="O28" s="42">
        <v>0</v>
      </c>
    </row>
    <row r="29" spans="1:15" ht="20.100000000000001" customHeight="1" x14ac:dyDescent="0.25">
      <c r="A29" s="41" t="s">
        <v>570</v>
      </c>
      <c r="B29" s="42">
        <v>0</v>
      </c>
      <c r="C29" s="42">
        <v>0</v>
      </c>
      <c r="D29" s="42">
        <v>0</v>
      </c>
      <c r="E29" s="42">
        <v>0</v>
      </c>
      <c r="F29" s="42">
        <v>0</v>
      </c>
      <c r="G29" s="42">
        <v>0</v>
      </c>
      <c r="H29" s="42">
        <v>0</v>
      </c>
      <c r="I29" s="42">
        <v>0</v>
      </c>
      <c r="J29" s="42">
        <v>0</v>
      </c>
      <c r="K29" s="42">
        <v>0</v>
      </c>
      <c r="L29" s="42">
        <v>0</v>
      </c>
      <c r="M29" s="42">
        <v>0</v>
      </c>
      <c r="N29" s="42">
        <v>0</v>
      </c>
      <c r="O29" s="42">
        <v>0</v>
      </c>
    </row>
    <row r="30" spans="1:15" ht="20.100000000000001" customHeight="1" x14ac:dyDescent="0.25">
      <c r="A30" s="41" t="s">
        <v>26</v>
      </c>
      <c r="B30" s="42">
        <v>2</v>
      </c>
      <c r="C30" s="42">
        <v>3</v>
      </c>
      <c r="D30" s="42">
        <v>0</v>
      </c>
      <c r="E30" s="42">
        <v>1</v>
      </c>
      <c r="F30" s="42">
        <v>0</v>
      </c>
      <c r="G30" s="42">
        <v>0</v>
      </c>
      <c r="H30" s="42">
        <v>0</v>
      </c>
      <c r="I30" s="42">
        <v>0</v>
      </c>
      <c r="J30" s="42">
        <v>0</v>
      </c>
      <c r="K30" s="42">
        <v>0</v>
      </c>
      <c r="L30" s="42">
        <v>0</v>
      </c>
      <c r="M30" s="42">
        <v>0</v>
      </c>
      <c r="N30" s="42">
        <v>0</v>
      </c>
      <c r="O30" s="42">
        <v>0</v>
      </c>
    </row>
    <row r="31" spans="1:15" s="39" customFormat="1" ht="20.100000000000001" customHeight="1" x14ac:dyDescent="0.25">
      <c r="A31" s="352" t="s">
        <v>258</v>
      </c>
      <c r="B31" s="40">
        <v>2518</v>
      </c>
      <c r="C31" s="40">
        <v>1110</v>
      </c>
      <c r="D31" s="40">
        <v>0</v>
      </c>
      <c r="E31" s="40">
        <v>499</v>
      </c>
      <c r="F31" s="40">
        <v>1891</v>
      </c>
      <c r="G31" s="40">
        <v>5</v>
      </c>
      <c r="H31" s="40">
        <v>0</v>
      </c>
      <c r="I31" s="40">
        <v>2</v>
      </c>
      <c r="J31" s="40">
        <v>0</v>
      </c>
      <c r="K31" s="40">
        <v>3</v>
      </c>
      <c r="L31" s="40">
        <v>0</v>
      </c>
      <c r="M31" s="40">
        <v>0</v>
      </c>
      <c r="N31" s="40">
        <v>0</v>
      </c>
      <c r="O31" s="40">
        <v>0</v>
      </c>
    </row>
    <row r="32" spans="1:15" ht="20.100000000000001" customHeight="1" x14ac:dyDescent="0.25">
      <c r="A32" s="41" t="s">
        <v>27</v>
      </c>
      <c r="B32" s="42">
        <v>436</v>
      </c>
      <c r="C32" s="42">
        <v>88</v>
      </c>
      <c r="D32" s="42">
        <v>0</v>
      </c>
      <c r="E32" s="42">
        <v>76</v>
      </c>
      <c r="F32" s="42">
        <v>421</v>
      </c>
      <c r="G32" s="42">
        <v>0</v>
      </c>
      <c r="H32" s="42">
        <v>0</v>
      </c>
      <c r="I32" s="42">
        <v>1</v>
      </c>
      <c r="J32" s="42">
        <v>0</v>
      </c>
      <c r="K32" s="42">
        <v>0</v>
      </c>
      <c r="L32" s="42">
        <v>0</v>
      </c>
      <c r="M32" s="42">
        <v>0</v>
      </c>
      <c r="N32" s="42">
        <v>0</v>
      </c>
      <c r="O32" s="42">
        <v>0</v>
      </c>
    </row>
    <row r="33" spans="1:15" ht="20.100000000000001" customHeight="1" x14ac:dyDescent="0.25">
      <c r="A33" s="41" t="s">
        <v>28</v>
      </c>
      <c r="B33" s="42">
        <v>2060</v>
      </c>
      <c r="C33" s="42">
        <v>1015</v>
      </c>
      <c r="D33" s="42">
        <v>0</v>
      </c>
      <c r="E33" s="42">
        <v>422</v>
      </c>
      <c r="F33" s="42">
        <v>1458</v>
      </c>
      <c r="G33" s="42">
        <v>4</v>
      </c>
      <c r="H33" s="42">
        <v>0</v>
      </c>
      <c r="I33" s="42">
        <v>1</v>
      </c>
      <c r="J33" s="42">
        <v>0</v>
      </c>
      <c r="K33" s="42">
        <v>3</v>
      </c>
      <c r="L33" s="42">
        <v>0</v>
      </c>
      <c r="M33" s="42">
        <v>0</v>
      </c>
      <c r="N33" s="42">
        <v>0</v>
      </c>
      <c r="O33" s="42">
        <v>0</v>
      </c>
    </row>
    <row r="34" spans="1:15" ht="20.100000000000001" customHeight="1" x14ac:dyDescent="0.25">
      <c r="A34" s="41" t="s">
        <v>29</v>
      </c>
      <c r="B34" s="42">
        <v>22</v>
      </c>
      <c r="C34" s="42">
        <v>7</v>
      </c>
      <c r="D34" s="42">
        <v>0</v>
      </c>
      <c r="E34" s="42">
        <v>1</v>
      </c>
      <c r="F34" s="42">
        <v>12</v>
      </c>
      <c r="G34" s="42">
        <v>1</v>
      </c>
      <c r="H34" s="42">
        <v>0</v>
      </c>
      <c r="I34" s="42">
        <v>0</v>
      </c>
      <c r="J34" s="42">
        <v>0</v>
      </c>
      <c r="K34" s="42">
        <v>0</v>
      </c>
      <c r="L34" s="42">
        <v>0</v>
      </c>
      <c r="M34" s="42">
        <v>0</v>
      </c>
      <c r="N34" s="42">
        <v>0</v>
      </c>
      <c r="O34" s="42">
        <v>0</v>
      </c>
    </row>
    <row r="35" spans="1:15" s="39" customFormat="1" ht="20.100000000000001" customHeight="1" x14ac:dyDescent="0.25">
      <c r="A35" s="352" t="s">
        <v>259</v>
      </c>
      <c r="B35" s="40">
        <v>1828</v>
      </c>
      <c r="C35" s="40">
        <v>120</v>
      </c>
      <c r="D35" s="40">
        <v>2</v>
      </c>
      <c r="E35" s="40">
        <v>1</v>
      </c>
      <c r="F35" s="40">
        <v>80</v>
      </c>
      <c r="G35" s="40">
        <v>2</v>
      </c>
      <c r="H35" s="40">
        <v>3</v>
      </c>
      <c r="I35" s="40">
        <v>1</v>
      </c>
      <c r="J35" s="40">
        <v>0</v>
      </c>
      <c r="K35" s="40">
        <v>0</v>
      </c>
      <c r="L35" s="40">
        <v>0</v>
      </c>
      <c r="M35" s="40">
        <v>0</v>
      </c>
      <c r="N35" s="40">
        <v>0</v>
      </c>
      <c r="O35" s="40">
        <v>0</v>
      </c>
    </row>
    <row r="36" spans="1:15" ht="20.100000000000001" customHeight="1" x14ac:dyDescent="0.25">
      <c r="A36" s="41" t="s">
        <v>30</v>
      </c>
      <c r="B36" s="42">
        <v>1729</v>
      </c>
      <c r="C36" s="42">
        <v>91</v>
      </c>
      <c r="D36" s="42">
        <v>1</v>
      </c>
      <c r="E36" s="42">
        <v>1</v>
      </c>
      <c r="F36" s="42">
        <v>53</v>
      </c>
      <c r="G36" s="42">
        <v>2</v>
      </c>
      <c r="H36" s="42">
        <v>2</v>
      </c>
      <c r="I36" s="42">
        <v>1</v>
      </c>
      <c r="J36" s="42">
        <v>0</v>
      </c>
      <c r="K36" s="42">
        <v>0</v>
      </c>
      <c r="L36" s="42">
        <v>0</v>
      </c>
      <c r="M36" s="42">
        <v>0</v>
      </c>
      <c r="N36" s="42">
        <v>0</v>
      </c>
      <c r="O36" s="42">
        <v>0</v>
      </c>
    </row>
    <row r="37" spans="1:15" ht="20.100000000000001" customHeight="1" x14ac:dyDescent="0.25">
      <c r="A37" s="41" t="s">
        <v>31</v>
      </c>
      <c r="B37" s="42">
        <v>2</v>
      </c>
      <c r="C37" s="42">
        <v>2</v>
      </c>
      <c r="D37" s="42">
        <v>0</v>
      </c>
      <c r="E37" s="42">
        <v>0</v>
      </c>
      <c r="F37" s="42">
        <v>0</v>
      </c>
      <c r="G37" s="42">
        <v>0</v>
      </c>
      <c r="H37" s="42">
        <v>0</v>
      </c>
      <c r="I37" s="42">
        <v>0</v>
      </c>
      <c r="J37" s="42">
        <v>0</v>
      </c>
      <c r="K37" s="42">
        <v>0</v>
      </c>
      <c r="L37" s="42">
        <v>0</v>
      </c>
      <c r="M37" s="42">
        <v>0</v>
      </c>
      <c r="N37" s="42">
        <v>0</v>
      </c>
      <c r="O37" s="42">
        <v>0</v>
      </c>
    </row>
    <row r="38" spans="1:15" ht="20.100000000000001" customHeight="1" x14ac:dyDescent="0.25">
      <c r="A38" s="41" t="s">
        <v>32</v>
      </c>
      <c r="B38" s="42">
        <v>40</v>
      </c>
      <c r="C38" s="42">
        <v>14</v>
      </c>
      <c r="D38" s="42">
        <v>0</v>
      </c>
      <c r="E38" s="42">
        <v>0</v>
      </c>
      <c r="F38" s="42">
        <v>19</v>
      </c>
      <c r="G38" s="42">
        <v>0</v>
      </c>
      <c r="H38" s="42">
        <v>0</v>
      </c>
      <c r="I38" s="42">
        <v>0</v>
      </c>
      <c r="J38" s="42">
        <v>0</v>
      </c>
      <c r="K38" s="42">
        <v>0</v>
      </c>
      <c r="L38" s="42">
        <v>0</v>
      </c>
      <c r="M38" s="42">
        <v>0</v>
      </c>
      <c r="N38" s="42">
        <v>0</v>
      </c>
      <c r="O38" s="42">
        <v>0</v>
      </c>
    </row>
    <row r="39" spans="1:15" ht="20.100000000000001" customHeight="1" x14ac:dyDescent="0.25">
      <c r="A39" s="41" t="s">
        <v>33</v>
      </c>
      <c r="B39" s="42">
        <v>4</v>
      </c>
      <c r="C39" s="42">
        <v>2</v>
      </c>
      <c r="D39" s="42">
        <v>1</v>
      </c>
      <c r="E39" s="42">
        <v>0</v>
      </c>
      <c r="F39" s="42">
        <v>1</v>
      </c>
      <c r="G39" s="42">
        <v>0</v>
      </c>
      <c r="H39" s="42">
        <v>0</v>
      </c>
      <c r="I39" s="42">
        <v>0</v>
      </c>
      <c r="J39" s="42">
        <v>0</v>
      </c>
      <c r="K39" s="42">
        <v>0</v>
      </c>
      <c r="L39" s="42">
        <v>0</v>
      </c>
      <c r="M39" s="42">
        <v>0</v>
      </c>
      <c r="N39" s="42">
        <v>0</v>
      </c>
      <c r="O39" s="42">
        <v>0</v>
      </c>
    </row>
    <row r="40" spans="1:15" ht="20.100000000000001" customHeight="1" x14ac:dyDescent="0.25">
      <c r="A40" s="41" t="s">
        <v>34</v>
      </c>
      <c r="B40" s="42">
        <v>1</v>
      </c>
      <c r="C40" s="42">
        <v>3</v>
      </c>
      <c r="D40" s="42">
        <v>0</v>
      </c>
      <c r="E40" s="42">
        <v>0</v>
      </c>
      <c r="F40" s="42">
        <v>0</v>
      </c>
      <c r="G40" s="42">
        <v>0</v>
      </c>
      <c r="H40" s="42">
        <v>0</v>
      </c>
      <c r="I40" s="42">
        <v>0</v>
      </c>
      <c r="J40" s="42">
        <v>0</v>
      </c>
      <c r="K40" s="42">
        <v>0</v>
      </c>
      <c r="L40" s="42">
        <v>0</v>
      </c>
      <c r="M40" s="42">
        <v>0</v>
      </c>
      <c r="N40" s="42">
        <v>0</v>
      </c>
      <c r="O40" s="42">
        <v>0</v>
      </c>
    </row>
    <row r="41" spans="1:15" ht="20.100000000000001" customHeight="1" x14ac:dyDescent="0.25">
      <c r="A41" s="41" t="s">
        <v>571</v>
      </c>
      <c r="B41" s="42">
        <v>0</v>
      </c>
      <c r="C41" s="42">
        <v>0</v>
      </c>
      <c r="D41" s="42">
        <v>0</v>
      </c>
      <c r="E41" s="42">
        <v>0</v>
      </c>
      <c r="F41" s="42">
        <v>0</v>
      </c>
      <c r="G41" s="42">
        <v>0</v>
      </c>
      <c r="H41" s="42">
        <v>0</v>
      </c>
      <c r="I41" s="42">
        <v>0</v>
      </c>
      <c r="J41" s="42">
        <v>0</v>
      </c>
      <c r="K41" s="42">
        <v>0</v>
      </c>
      <c r="L41" s="42">
        <v>0</v>
      </c>
      <c r="M41" s="42">
        <v>0</v>
      </c>
      <c r="N41" s="42">
        <v>0</v>
      </c>
      <c r="O41" s="42">
        <v>0</v>
      </c>
    </row>
    <row r="42" spans="1:15" ht="20.100000000000001" customHeight="1" x14ac:dyDescent="0.25">
      <c r="A42" s="41" t="s">
        <v>35</v>
      </c>
      <c r="B42" s="42">
        <v>0</v>
      </c>
      <c r="C42" s="42">
        <v>0</v>
      </c>
      <c r="D42" s="42">
        <v>0</v>
      </c>
      <c r="E42" s="42">
        <v>0</v>
      </c>
      <c r="F42" s="42">
        <v>0</v>
      </c>
      <c r="G42" s="42">
        <v>0</v>
      </c>
      <c r="H42" s="42">
        <v>0</v>
      </c>
      <c r="I42" s="42">
        <v>0</v>
      </c>
      <c r="J42" s="42">
        <v>0</v>
      </c>
      <c r="K42" s="42">
        <v>0</v>
      </c>
      <c r="L42" s="42">
        <v>0</v>
      </c>
      <c r="M42" s="42">
        <v>0</v>
      </c>
      <c r="N42" s="42">
        <v>0</v>
      </c>
      <c r="O42" s="42">
        <v>0</v>
      </c>
    </row>
    <row r="43" spans="1:15" ht="20.100000000000001" customHeight="1" x14ac:dyDescent="0.25">
      <c r="A43" s="41" t="s">
        <v>36</v>
      </c>
      <c r="B43" s="42">
        <v>4</v>
      </c>
      <c r="C43" s="42">
        <v>2</v>
      </c>
      <c r="D43" s="42">
        <v>0</v>
      </c>
      <c r="E43" s="42">
        <v>0</v>
      </c>
      <c r="F43" s="42">
        <v>0</v>
      </c>
      <c r="G43" s="42">
        <v>0</v>
      </c>
      <c r="H43" s="42">
        <v>0</v>
      </c>
      <c r="I43" s="42">
        <v>0</v>
      </c>
      <c r="J43" s="42">
        <v>0</v>
      </c>
      <c r="K43" s="42">
        <v>0</v>
      </c>
      <c r="L43" s="42">
        <v>0</v>
      </c>
      <c r="M43" s="42">
        <v>0</v>
      </c>
      <c r="N43" s="42">
        <v>0</v>
      </c>
      <c r="O43" s="42">
        <v>0</v>
      </c>
    </row>
    <row r="44" spans="1:15" ht="20.100000000000001" customHeight="1" x14ac:dyDescent="0.25">
      <c r="A44" s="41" t="s">
        <v>37</v>
      </c>
      <c r="B44" s="42">
        <v>2</v>
      </c>
      <c r="C44" s="42">
        <v>3</v>
      </c>
      <c r="D44" s="42">
        <v>0</v>
      </c>
      <c r="E44" s="42">
        <v>0</v>
      </c>
      <c r="F44" s="42">
        <v>0</v>
      </c>
      <c r="G44" s="42">
        <v>0</v>
      </c>
      <c r="H44" s="42">
        <v>0</v>
      </c>
      <c r="I44" s="42">
        <v>0</v>
      </c>
      <c r="J44" s="42">
        <v>0</v>
      </c>
      <c r="K44" s="42">
        <v>0</v>
      </c>
      <c r="L44" s="42">
        <v>0</v>
      </c>
      <c r="M44" s="42">
        <v>0</v>
      </c>
      <c r="N44" s="42">
        <v>0</v>
      </c>
      <c r="O44" s="42">
        <v>0</v>
      </c>
    </row>
    <row r="45" spans="1:15" ht="20.100000000000001" customHeight="1" x14ac:dyDescent="0.25">
      <c r="A45" s="41" t="s">
        <v>38</v>
      </c>
      <c r="B45" s="42">
        <v>0</v>
      </c>
      <c r="C45" s="42">
        <v>0</v>
      </c>
      <c r="D45" s="42">
        <v>0</v>
      </c>
      <c r="E45" s="42">
        <v>0</v>
      </c>
      <c r="F45" s="42">
        <v>0</v>
      </c>
      <c r="G45" s="42">
        <v>0</v>
      </c>
      <c r="H45" s="42">
        <v>0</v>
      </c>
      <c r="I45" s="42">
        <v>0</v>
      </c>
      <c r="J45" s="42">
        <v>0</v>
      </c>
      <c r="K45" s="42">
        <v>0</v>
      </c>
      <c r="L45" s="42">
        <v>0</v>
      </c>
      <c r="M45" s="42">
        <v>0</v>
      </c>
      <c r="N45" s="42">
        <v>0</v>
      </c>
      <c r="O45" s="42">
        <v>0</v>
      </c>
    </row>
    <row r="46" spans="1:15" ht="20.100000000000001" customHeight="1" x14ac:dyDescent="0.25">
      <c r="A46" s="41" t="s">
        <v>39</v>
      </c>
      <c r="B46" s="42">
        <v>42</v>
      </c>
      <c r="C46" s="42">
        <v>3</v>
      </c>
      <c r="D46" s="42">
        <v>0</v>
      </c>
      <c r="E46" s="42">
        <v>0</v>
      </c>
      <c r="F46" s="42">
        <v>5</v>
      </c>
      <c r="G46" s="42">
        <v>0</v>
      </c>
      <c r="H46" s="42">
        <v>1</v>
      </c>
      <c r="I46" s="42">
        <v>0</v>
      </c>
      <c r="J46" s="42">
        <v>0</v>
      </c>
      <c r="K46" s="42">
        <v>0</v>
      </c>
      <c r="L46" s="42">
        <v>0</v>
      </c>
      <c r="M46" s="42">
        <v>0</v>
      </c>
      <c r="N46" s="42">
        <v>0</v>
      </c>
      <c r="O46" s="42">
        <v>0</v>
      </c>
    </row>
    <row r="47" spans="1:15" ht="20.100000000000001" customHeight="1" x14ac:dyDescent="0.25">
      <c r="A47" s="41" t="s">
        <v>40</v>
      </c>
      <c r="B47" s="42">
        <v>4</v>
      </c>
      <c r="C47" s="42">
        <v>0</v>
      </c>
      <c r="D47" s="42">
        <v>0</v>
      </c>
      <c r="E47" s="42">
        <v>0</v>
      </c>
      <c r="F47" s="42">
        <v>2</v>
      </c>
      <c r="G47" s="42">
        <v>0</v>
      </c>
      <c r="H47" s="42">
        <v>0</v>
      </c>
      <c r="I47" s="42">
        <v>0</v>
      </c>
      <c r="J47" s="42">
        <v>0</v>
      </c>
      <c r="K47" s="42">
        <v>0</v>
      </c>
      <c r="L47" s="42">
        <v>0</v>
      </c>
      <c r="M47" s="42">
        <v>0</v>
      </c>
      <c r="N47" s="42">
        <v>0</v>
      </c>
      <c r="O47" s="42">
        <v>0</v>
      </c>
    </row>
    <row r="48" spans="1:15" s="39" customFormat="1" ht="20.100000000000001" customHeight="1" x14ac:dyDescent="0.25">
      <c r="A48" s="352" t="s">
        <v>590</v>
      </c>
      <c r="B48" s="40">
        <v>272</v>
      </c>
      <c r="C48" s="40">
        <v>97</v>
      </c>
      <c r="D48" s="40">
        <v>2</v>
      </c>
      <c r="E48" s="40">
        <v>18</v>
      </c>
      <c r="F48" s="40">
        <v>54</v>
      </c>
      <c r="G48" s="40">
        <v>0</v>
      </c>
      <c r="H48" s="40">
        <v>2</v>
      </c>
      <c r="I48" s="40">
        <v>2</v>
      </c>
      <c r="J48" s="40">
        <v>3</v>
      </c>
      <c r="K48" s="40">
        <v>4</v>
      </c>
      <c r="L48" s="40">
        <v>167</v>
      </c>
      <c r="M48" s="40">
        <v>0</v>
      </c>
      <c r="N48" s="40">
        <v>1</v>
      </c>
      <c r="O48" s="40">
        <v>1</v>
      </c>
    </row>
    <row r="49" spans="1:15" ht="20.100000000000001" customHeight="1" x14ac:dyDescent="0.25">
      <c r="A49" s="41" t="s">
        <v>265</v>
      </c>
      <c r="B49" s="42">
        <v>0</v>
      </c>
      <c r="C49" s="42">
        <v>0</v>
      </c>
      <c r="D49" s="42">
        <v>0</v>
      </c>
      <c r="E49" s="42">
        <v>0</v>
      </c>
      <c r="F49" s="42">
        <v>0</v>
      </c>
      <c r="G49" s="42">
        <v>0</v>
      </c>
      <c r="H49" s="42">
        <v>0</v>
      </c>
      <c r="I49" s="42">
        <v>0</v>
      </c>
      <c r="J49" s="42">
        <v>0</v>
      </c>
      <c r="K49" s="42">
        <v>0</v>
      </c>
      <c r="L49" s="42">
        <v>0</v>
      </c>
      <c r="M49" s="42">
        <v>0</v>
      </c>
      <c r="N49" s="42">
        <v>0</v>
      </c>
      <c r="O49" s="42">
        <v>0</v>
      </c>
    </row>
    <row r="50" spans="1:15" ht="20.100000000000001" customHeight="1" x14ac:dyDescent="0.25">
      <c r="A50" s="41" t="s">
        <v>572</v>
      </c>
      <c r="B50" s="42">
        <v>0</v>
      </c>
      <c r="C50" s="42">
        <v>0</v>
      </c>
      <c r="D50" s="42">
        <v>0</v>
      </c>
      <c r="E50" s="42">
        <v>0</v>
      </c>
      <c r="F50" s="42">
        <v>0</v>
      </c>
      <c r="G50" s="42">
        <v>0</v>
      </c>
      <c r="H50" s="42">
        <v>0</v>
      </c>
      <c r="I50" s="42">
        <v>0</v>
      </c>
      <c r="J50" s="42">
        <v>0</v>
      </c>
      <c r="K50" s="42">
        <v>0</v>
      </c>
      <c r="L50" s="42">
        <v>0</v>
      </c>
      <c r="M50" s="42">
        <v>0</v>
      </c>
      <c r="N50" s="42">
        <v>0</v>
      </c>
      <c r="O50" s="42">
        <v>0</v>
      </c>
    </row>
    <row r="51" spans="1:15" ht="20.100000000000001" customHeight="1" x14ac:dyDescent="0.25">
      <c r="A51" s="41" t="s">
        <v>41</v>
      </c>
      <c r="B51" s="42">
        <v>210</v>
      </c>
      <c r="C51" s="42">
        <v>17</v>
      </c>
      <c r="D51" s="42">
        <v>0</v>
      </c>
      <c r="E51" s="42">
        <v>0</v>
      </c>
      <c r="F51" s="42">
        <v>30</v>
      </c>
      <c r="G51" s="42">
        <v>0</v>
      </c>
      <c r="H51" s="42">
        <v>0</v>
      </c>
      <c r="I51" s="42">
        <v>0</v>
      </c>
      <c r="J51" s="42">
        <v>0</v>
      </c>
      <c r="K51" s="42">
        <v>2</v>
      </c>
      <c r="L51" s="42">
        <v>167</v>
      </c>
      <c r="M51" s="42">
        <v>0</v>
      </c>
      <c r="N51" s="42">
        <v>0</v>
      </c>
      <c r="O51" s="42">
        <v>0</v>
      </c>
    </row>
    <row r="52" spans="1:15" ht="20.100000000000001" customHeight="1" x14ac:dyDescent="0.25">
      <c r="A52" s="41" t="s">
        <v>573</v>
      </c>
      <c r="B52" s="42">
        <v>1</v>
      </c>
      <c r="C52" s="42">
        <v>0</v>
      </c>
      <c r="D52" s="42">
        <v>0</v>
      </c>
      <c r="E52" s="42">
        <v>0</v>
      </c>
      <c r="F52" s="42">
        <v>1</v>
      </c>
      <c r="G52" s="42">
        <v>0</v>
      </c>
      <c r="H52" s="42">
        <v>0</v>
      </c>
      <c r="I52" s="42">
        <v>0</v>
      </c>
      <c r="J52" s="42">
        <v>0</v>
      </c>
      <c r="K52" s="42">
        <v>0</v>
      </c>
      <c r="L52" s="42">
        <v>0</v>
      </c>
      <c r="M52" s="42">
        <v>0</v>
      </c>
      <c r="N52" s="42">
        <v>0</v>
      </c>
      <c r="O52" s="42">
        <v>0</v>
      </c>
    </row>
    <row r="53" spans="1:15" ht="20.100000000000001" customHeight="1" x14ac:dyDescent="0.25">
      <c r="A53" s="41" t="s">
        <v>269</v>
      </c>
      <c r="B53" s="42">
        <v>3</v>
      </c>
      <c r="C53" s="42">
        <v>8</v>
      </c>
      <c r="D53" s="42">
        <v>0</v>
      </c>
      <c r="E53" s="42">
        <v>5</v>
      </c>
      <c r="F53" s="42">
        <v>2</v>
      </c>
      <c r="G53" s="42">
        <v>0</v>
      </c>
      <c r="H53" s="42">
        <v>0</v>
      </c>
      <c r="I53" s="42">
        <v>1</v>
      </c>
      <c r="J53" s="42">
        <v>0</v>
      </c>
      <c r="K53" s="42">
        <v>0</v>
      </c>
      <c r="L53" s="42">
        <v>0</v>
      </c>
      <c r="M53" s="42">
        <v>0</v>
      </c>
      <c r="N53" s="42">
        <v>0</v>
      </c>
      <c r="O53" s="42">
        <v>0</v>
      </c>
    </row>
    <row r="54" spans="1:15" ht="20.100000000000001" customHeight="1" x14ac:dyDescent="0.25">
      <c r="A54" s="41" t="s">
        <v>277</v>
      </c>
      <c r="B54" s="42">
        <v>4</v>
      </c>
      <c r="C54" s="42">
        <v>8</v>
      </c>
      <c r="D54" s="42">
        <v>0</v>
      </c>
      <c r="E54" s="42">
        <v>4</v>
      </c>
      <c r="F54" s="42">
        <v>1</v>
      </c>
      <c r="G54" s="42">
        <v>0</v>
      </c>
      <c r="H54" s="42">
        <v>0</v>
      </c>
      <c r="I54" s="42">
        <v>0</v>
      </c>
      <c r="J54" s="42">
        <v>0</v>
      </c>
      <c r="K54" s="42">
        <v>2</v>
      </c>
      <c r="L54" s="42">
        <v>0</v>
      </c>
      <c r="M54" s="42">
        <v>0</v>
      </c>
      <c r="N54" s="42">
        <v>1</v>
      </c>
      <c r="O54" s="42">
        <v>0</v>
      </c>
    </row>
    <row r="55" spans="1:15" ht="20.100000000000001" customHeight="1" x14ac:dyDescent="0.25">
      <c r="A55" s="41" t="s">
        <v>42</v>
      </c>
      <c r="B55" s="42">
        <v>12</v>
      </c>
      <c r="C55" s="42">
        <v>9</v>
      </c>
      <c r="D55" s="42">
        <v>0</v>
      </c>
      <c r="E55" s="42">
        <v>1</v>
      </c>
      <c r="F55" s="42">
        <v>0</v>
      </c>
      <c r="G55" s="42">
        <v>0</v>
      </c>
      <c r="H55" s="42">
        <v>2</v>
      </c>
      <c r="I55" s="42">
        <v>1</v>
      </c>
      <c r="J55" s="42">
        <v>3</v>
      </c>
      <c r="K55" s="42">
        <v>0</v>
      </c>
      <c r="L55" s="42">
        <v>0</v>
      </c>
      <c r="M55" s="42">
        <v>0</v>
      </c>
      <c r="N55" s="42">
        <v>0</v>
      </c>
      <c r="O55" s="42">
        <v>1</v>
      </c>
    </row>
    <row r="56" spans="1:15" ht="20.100000000000001" customHeight="1" x14ac:dyDescent="0.25">
      <c r="A56" s="41" t="s">
        <v>271</v>
      </c>
      <c r="B56" s="42">
        <v>1</v>
      </c>
      <c r="C56" s="42">
        <v>0</v>
      </c>
      <c r="D56" s="42">
        <v>0</v>
      </c>
      <c r="E56" s="42">
        <v>0</v>
      </c>
      <c r="F56" s="42">
        <v>0</v>
      </c>
      <c r="G56" s="42">
        <v>0</v>
      </c>
      <c r="H56" s="42">
        <v>0</v>
      </c>
      <c r="I56" s="42">
        <v>0</v>
      </c>
      <c r="J56" s="42">
        <v>0</v>
      </c>
      <c r="K56" s="42">
        <v>0</v>
      </c>
      <c r="L56" s="42">
        <v>0</v>
      </c>
      <c r="M56" s="42">
        <v>0</v>
      </c>
      <c r="N56" s="42">
        <v>0</v>
      </c>
      <c r="O56" s="42">
        <v>0</v>
      </c>
    </row>
    <row r="57" spans="1:15" ht="20.100000000000001" customHeight="1" x14ac:dyDescent="0.25">
      <c r="A57" s="41" t="s">
        <v>574</v>
      </c>
      <c r="B57" s="42">
        <v>0</v>
      </c>
      <c r="C57" s="42">
        <v>0</v>
      </c>
      <c r="D57" s="42">
        <v>0</v>
      </c>
      <c r="E57" s="42">
        <v>0</v>
      </c>
      <c r="F57" s="42">
        <v>0</v>
      </c>
      <c r="G57" s="42">
        <v>0</v>
      </c>
      <c r="H57" s="42">
        <v>0</v>
      </c>
      <c r="I57" s="42">
        <v>0</v>
      </c>
      <c r="J57" s="42">
        <v>0</v>
      </c>
      <c r="K57" s="42">
        <v>0</v>
      </c>
      <c r="L57" s="42">
        <v>0</v>
      </c>
      <c r="M57" s="42">
        <v>0</v>
      </c>
      <c r="N57" s="42">
        <v>0</v>
      </c>
      <c r="O57" s="42">
        <v>0</v>
      </c>
    </row>
    <row r="58" spans="1:15" ht="20.100000000000001" customHeight="1" x14ac:dyDescent="0.25">
      <c r="A58" s="41" t="s">
        <v>43</v>
      </c>
      <c r="B58" s="42">
        <v>13</v>
      </c>
      <c r="C58" s="42">
        <v>43</v>
      </c>
      <c r="D58" s="42">
        <v>0</v>
      </c>
      <c r="E58" s="42">
        <v>2</v>
      </c>
      <c r="F58" s="42">
        <v>9</v>
      </c>
      <c r="G58" s="42">
        <v>0</v>
      </c>
      <c r="H58" s="42">
        <v>0</v>
      </c>
      <c r="I58" s="42">
        <v>0</v>
      </c>
      <c r="J58" s="42">
        <v>0</v>
      </c>
      <c r="K58" s="42">
        <v>0</v>
      </c>
      <c r="L58" s="42">
        <v>0</v>
      </c>
      <c r="M58" s="42">
        <v>0</v>
      </c>
      <c r="N58" s="42">
        <v>0</v>
      </c>
      <c r="O58" s="42">
        <v>0</v>
      </c>
    </row>
    <row r="59" spans="1:15" ht="20.100000000000001" customHeight="1" x14ac:dyDescent="0.25">
      <c r="A59" s="41" t="s">
        <v>44</v>
      </c>
      <c r="B59" s="42">
        <v>10</v>
      </c>
      <c r="C59" s="42">
        <v>7</v>
      </c>
      <c r="D59" s="42">
        <v>2</v>
      </c>
      <c r="E59" s="42">
        <v>6</v>
      </c>
      <c r="F59" s="42">
        <v>5</v>
      </c>
      <c r="G59" s="42">
        <v>0</v>
      </c>
      <c r="H59" s="42">
        <v>0</v>
      </c>
      <c r="I59" s="42">
        <v>0</v>
      </c>
      <c r="J59" s="42">
        <v>0</v>
      </c>
      <c r="K59" s="42">
        <v>0</v>
      </c>
      <c r="L59" s="42">
        <v>0</v>
      </c>
      <c r="M59" s="42">
        <v>0</v>
      </c>
      <c r="N59" s="42">
        <v>0</v>
      </c>
      <c r="O59" s="42">
        <v>0</v>
      </c>
    </row>
    <row r="60" spans="1:15" ht="20.100000000000001" customHeight="1" x14ac:dyDescent="0.25">
      <c r="A60" s="41" t="s">
        <v>575</v>
      </c>
      <c r="B60" s="42">
        <v>0</v>
      </c>
      <c r="C60" s="42">
        <v>0</v>
      </c>
      <c r="D60" s="42">
        <v>0</v>
      </c>
      <c r="E60" s="42">
        <v>0</v>
      </c>
      <c r="F60" s="42">
        <v>0</v>
      </c>
      <c r="G60" s="42">
        <v>0</v>
      </c>
      <c r="H60" s="42">
        <v>0</v>
      </c>
      <c r="I60" s="42">
        <v>0</v>
      </c>
      <c r="J60" s="42">
        <v>0</v>
      </c>
      <c r="K60" s="42">
        <v>0</v>
      </c>
      <c r="L60" s="42">
        <v>0</v>
      </c>
      <c r="M60" s="42">
        <v>0</v>
      </c>
      <c r="N60" s="42">
        <v>0</v>
      </c>
      <c r="O60" s="42">
        <v>0</v>
      </c>
    </row>
    <row r="61" spans="1:15" ht="20.100000000000001" customHeight="1" x14ac:dyDescent="0.25">
      <c r="A61" s="41" t="s">
        <v>263</v>
      </c>
      <c r="B61" s="42">
        <v>1</v>
      </c>
      <c r="C61" s="42">
        <v>0</v>
      </c>
      <c r="D61" s="42">
        <v>0</v>
      </c>
      <c r="E61" s="42">
        <v>0</v>
      </c>
      <c r="F61" s="42">
        <v>0</v>
      </c>
      <c r="G61" s="42">
        <v>0</v>
      </c>
      <c r="H61" s="42">
        <v>0</v>
      </c>
      <c r="I61" s="42">
        <v>0</v>
      </c>
      <c r="J61" s="42">
        <v>0</v>
      </c>
      <c r="K61" s="42">
        <v>0</v>
      </c>
      <c r="L61" s="42">
        <v>0</v>
      </c>
      <c r="M61" s="42">
        <v>0</v>
      </c>
      <c r="N61" s="42">
        <v>0</v>
      </c>
      <c r="O61" s="42">
        <v>0</v>
      </c>
    </row>
    <row r="62" spans="1:15" ht="20.100000000000001" customHeight="1" x14ac:dyDescent="0.25">
      <c r="A62" s="41" t="s">
        <v>576</v>
      </c>
      <c r="B62" s="42">
        <v>0</v>
      </c>
      <c r="C62" s="42">
        <v>0</v>
      </c>
      <c r="D62" s="42">
        <v>0</v>
      </c>
      <c r="E62" s="42">
        <v>0</v>
      </c>
      <c r="F62" s="42">
        <v>0</v>
      </c>
      <c r="G62" s="42">
        <v>0</v>
      </c>
      <c r="H62" s="42">
        <v>0</v>
      </c>
      <c r="I62" s="42">
        <v>0</v>
      </c>
      <c r="J62" s="42">
        <v>0</v>
      </c>
      <c r="K62" s="42">
        <v>0</v>
      </c>
      <c r="L62" s="42">
        <v>0</v>
      </c>
      <c r="M62" s="42">
        <v>0</v>
      </c>
      <c r="N62" s="42">
        <v>0</v>
      </c>
      <c r="O62" s="42">
        <v>0</v>
      </c>
    </row>
    <row r="63" spans="1:15" ht="20.100000000000001" customHeight="1" x14ac:dyDescent="0.25">
      <c r="A63" s="41" t="s">
        <v>577</v>
      </c>
      <c r="B63" s="42">
        <v>5</v>
      </c>
      <c r="C63" s="42">
        <v>0</v>
      </c>
      <c r="D63" s="42">
        <v>0</v>
      </c>
      <c r="E63" s="42">
        <v>0</v>
      </c>
      <c r="F63" s="42">
        <v>3</v>
      </c>
      <c r="G63" s="42">
        <v>0</v>
      </c>
      <c r="H63" s="42">
        <v>0</v>
      </c>
      <c r="I63" s="42">
        <v>0</v>
      </c>
      <c r="J63" s="42">
        <v>0</v>
      </c>
      <c r="K63" s="42">
        <v>0</v>
      </c>
      <c r="L63" s="42">
        <v>0</v>
      </c>
      <c r="M63" s="42">
        <v>0</v>
      </c>
      <c r="N63" s="42">
        <v>0</v>
      </c>
      <c r="O63" s="42">
        <v>0</v>
      </c>
    </row>
    <row r="64" spans="1:15" ht="20.100000000000001" customHeight="1" x14ac:dyDescent="0.25">
      <c r="A64" s="41" t="s">
        <v>578</v>
      </c>
      <c r="B64" s="42">
        <v>0</v>
      </c>
      <c r="C64" s="42">
        <v>0</v>
      </c>
      <c r="D64" s="42">
        <v>0</v>
      </c>
      <c r="E64" s="42">
        <v>0</v>
      </c>
      <c r="F64" s="42">
        <v>0</v>
      </c>
      <c r="G64" s="42">
        <v>0</v>
      </c>
      <c r="H64" s="42">
        <v>0</v>
      </c>
      <c r="I64" s="42">
        <v>0</v>
      </c>
      <c r="J64" s="42">
        <v>0</v>
      </c>
      <c r="K64" s="42">
        <v>0</v>
      </c>
      <c r="L64" s="42">
        <v>0</v>
      </c>
      <c r="M64" s="42">
        <v>0</v>
      </c>
      <c r="N64" s="42">
        <v>0</v>
      </c>
      <c r="O64" s="42">
        <v>0</v>
      </c>
    </row>
    <row r="65" spans="1:28" ht="20.100000000000001" customHeight="1" x14ac:dyDescent="0.25">
      <c r="A65" s="41" t="s">
        <v>264</v>
      </c>
      <c r="B65" s="42">
        <v>3</v>
      </c>
      <c r="C65" s="42">
        <v>3</v>
      </c>
      <c r="D65" s="42">
        <v>0</v>
      </c>
      <c r="E65" s="42">
        <v>0</v>
      </c>
      <c r="F65" s="42">
        <v>1</v>
      </c>
      <c r="G65" s="42">
        <v>0</v>
      </c>
      <c r="H65" s="42">
        <v>0</v>
      </c>
      <c r="I65" s="42">
        <v>0</v>
      </c>
      <c r="J65" s="42">
        <v>0</v>
      </c>
      <c r="K65" s="42">
        <v>0</v>
      </c>
      <c r="L65" s="42">
        <v>0</v>
      </c>
      <c r="M65" s="42">
        <v>0</v>
      </c>
      <c r="N65" s="42">
        <v>0</v>
      </c>
      <c r="O65" s="42">
        <v>0</v>
      </c>
    </row>
    <row r="66" spans="1:28" ht="20.100000000000001" customHeight="1" x14ac:dyDescent="0.25">
      <c r="A66" s="41" t="s">
        <v>268</v>
      </c>
      <c r="B66" s="42">
        <v>2</v>
      </c>
      <c r="C66" s="42">
        <v>1</v>
      </c>
      <c r="D66" s="42">
        <v>0</v>
      </c>
      <c r="E66" s="42">
        <v>0</v>
      </c>
      <c r="F66" s="42">
        <v>0</v>
      </c>
      <c r="G66" s="42">
        <v>0</v>
      </c>
      <c r="H66" s="42">
        <v>0</v>
      </c>
      <c r="I66" s="42">
        <v>0</v>
      </c>
      <c r="J66" s="42">
        <v>0</v>
      </c>
      <c r="K66" s="42">
        <v>0</v>
      </c>
      <c r="L66" s="42">
        <v>0</v>
      </c>
      <c r="M66" s="42">
        <v>0</v>
      </c>
      <c r="N66" s="42">
        <v>0</v>
      </c>
      <c r="O66" s="42">
        <v>0</v>
      </c>
    </row>
    <row r="67" spans="1:28" ht="20.100000000000001" customHeight="1" thickBot="1" x14ac:dyDescent="0.3">
      <c r="A67" s="41" t="s">
        <v>45</v>
      </c>
      <c r="B67" s="42">
        <v>7</v>
      </c>
      <c r="C67" s="42">
        <v>1</v>
      </c>
      <c r="D67" s="42">
        <v>0</v>
      </c>
      <c r="E67" s="42">
        <v>0</v>
      </c>
      <c r="F67" s="42">
        <v>2</v>
      </c>
      <c r="G67" s="42">
        <v>0</v>
      </c>
      <c r="H67" s="42">
        <v>0</v>
      </c>
      <c r="I67" s="42">
        <v>0</v>
      </c>
      <c r="J67" s="42">
        <v>0</v>
      </c>
      <c r="K67" s="42">
        <v>0</v>
      </c>
      <c r="L67" s="42">
        <v>0</v>
      </c>
      <c r="M67" s="42">
        <v>0</v>
      </c>
      <c r="N67" s="42">
        <v>0</v>
      </c>
      <c r="O67" s="42">
        <v>0</v>
      </c>
    </row>
    <row r="68" spans="1:28" s="48" customFormat="1" ht="15.95" customHeight="1" x14ac:dyDescent="0.25">
      <c r="A68" s="331" t="s">
        <v>588</v>
      </c>
      <c r="B68" s="331"/>
      <c r="C68" s="331"/>
      <c r="D68" s="332"/>
      <c r="E68" s="332"/>
      <c r="F68" s="332"/>
      <c r="G68" s="332"/>
      <c r="H68" s="332"/>
      <c r="I68" s="332"/>
      <c r="J68" s="332"/>
      <c r="K68" s="332"/>
      <c r="L68" s="332"/>
      <c r="M68" s="332"/>
      <c r="N68" s="332"/>
      <c r="O68" s="333" t="s">
        <v>585</v>
      </c>
    </row>
    <row r="69" spans="1:28" s="27" customFormat="1" ht="24.95" customHeight="1" x14ac:dyDescent="0.25">
      <c r="A69" s="347" t="s">
        <v>105</v>
      </c>
      <c r="B69" s="347"/>
      <c r="C69" s="347"/>
      <c r="D69" s="347"/>
      <c r="E69" s="347"/>
      <c r="F69" s="347"/>
      <c r="G69" s="347"/>
    </row>
    <row r="70" spans="1:28" ht="24.95" customHeight="1" thickBot="1" x14ac:dyDescent="0.25">
      <c r="A70" s="28" t="s">
        <v>489</v>
      </c>
      <c r="B70" s="45"/>
      <c r="C70" s="45"/>
      <c r="D70" s="62"/>
      <c r="E70" s="62"/>
      <c r="F70" s="62"/>
      <c r="G70" s="62"/>
      <c r="H70" s="62"/>
      <c r="I70" s="62"/>
      <c r="J70" s="62"/>
      <c r="K70" s="62"/>
      <c r="L70" s="62"/>
      <c r="M70" s="336" t="s">
        <v>587</v>
      </c>
      <c r="N70" s="63"/>
      <c r="O70" s="63"/>
    </row>
    <row r="71" spans="1:28" ht="20.100000000000001" customHeight="1" x14ac:dyDescent="0.25">
      <c r="A71" s="1023" t="s">
        <v>8</v>
      </c>
      <c r="B71" s="1019" t="s">
        <v>84</v>
      </c>
      <c r="C71" s="1020"/>
      <c r="D71" s="1020"/>
      <c r="E71" s="1020"/>
      <c r="F71" s="1020"/>
      <c r="G71" s="1020"/>
      <c r="H71" s="1020"/>
      <c r="I71" s="1020"/>
      <c r="J71" s="1020"/>
      <c r="K71" s="1020"/>
      <c r="L71" s="1020"/>
      <c r="M71" s="1020"/>
      <c r="N71" s="63"/>
      <c r="O71" s="63"/>
    </row>
    <row r="72" spans="1:28" ht="20.100000000000001" customHeight="1" x14ac:dyDescent="0.25">
      <c r="A72" s="1024"/>
      <c r="B72" s="1021" t="s">
        <v>77</v>
      </c>
      <c r="C72" s="1021"/>
      <c r="D72" s="32" t="s">
        <v>78</v>
      </c>
      <c r="E72" s="32"/>
      <c r="F72" s="1021" t="s">
        <v>79</v>
      </c>
      <c r="G72" s="1021"/>
      <c r="H72" s="32" t="s">
        <v>80</v>
      </c>
      <c r="I72" s="32"/>
      <c r="J72" s="1021" t="s">
        <v>81</v>
      </c>
      <c r="K72" s="1021"/>
      <c r="L72" s="32" t="s">
        <v>82</v>
      </c>
      <c r="M72" s="57"/>
      <c r="N72" s="58"/>
      <c r="P72" s="63"/>
    </row>
    <row r="73" spans="1:28" s="39" customFormat="1" ht="20.100000000000001" customHeight="1" x14ac:dyDescent="0.25">
      <c r="A73" s="1025"/>
      <c r="B73" s="334">
        <v>2015</v>
      </c>
      <c r="C73" s="334">
        <v>2016</v>
      </c>
      <c r="D73" s="334">
        <v>2015</v>
      </c>
      <c r="E73" s="334">
        <v>2016</v>
      </c>
      <c r="F73" s="334">
        <v>2015</v>
      </c>
      <c r="G73" s="334">
        <v>2016</v>
      </c>
      <c r="H73" s="334">
        <v>2015</v>
      </c>
      <c r="I73" s="334">
        <v>2016</v>
      </c>
      <c r="J73" s="334">
        <v>2015</v>
      </c>
      <c r="K73" s="334">
        <v>2016</v>
      </c>
      <c r="L73" s="334">
        <v>2015</v>
      </c>
      <c r="M73" s="335">
        <v>2016</v>
      </c>
      <c r="N73" s="56"/>
      <c r="P73" s="61"/>
    </row>
    <row r="74" spans="1:28" s="39" customFormat="1" ht="20.100000000000001" customHeight="1" x14ac:dyDescent="0.25">
      <c r="A74" s="36" t="s">
        <v>10</v>
      </c>
      <c r="B74" s="37">
        <v>7</v>
      </c>
      <c r="C74" s="37">
        <v>9</v>
      </c>
      <c r="D74" s="37">
        <v>3</v>
      </c>
      <c r="E74" s="37">
        <v>2</v>
      </c>
      <c r="F74" s="37">
        <v>7</v>
      </c>
      <c r="G74" s="37">
        <v>1</v>
      </c>
      <c r="H74" s="37">
        <v>57</v>
      </c>
      <c r="I74" s="37">
        <v>3</v>
      </c>
      <c r="J74" s="37">
        <v>2154</v>
      </c>
      <c r="K74" s="37">
        <v>658</v>
      </c>
      <c r="L74" s="37">
        <v>3520</v>
      </c>
      <c r="M74" s="37">
        <v>2203</v>
      </c>
      <c r="P74" s="61"/>
      <c r="Q74" s="41"/>
    </row>
    <row r="75" spans="1:28" ht="20.100000000000001" customHeight="1" x14ac:dyDescent="0.25">
      <c r="A75" s="352" t="s">
        <v>260</v>
      </c>
      <c r="B75" s="40">
        <v>0</v>
      </c>
      <c r="C75" s="40">
        <v>0</v>
      </c>
      <c r="D75" s="40">
        <v>0</v>
      </c>
      <c r="E75" s="40">
        <v>0</v>
      </c>
      <c r="F75" s="40">
        <v>0</v>
      </c>
      <c r="G75" s="40">
        <v>0</v>
      </c>
      <c r="H75" s="40">
        <v>1</v>
      </c>
      <c r="I75" s="40">
        <v>0</v>
      </c>
      <c r="J75" s="40">
        <v>6</v>
      </c>
      <c r="K75" s="40">
        <v>5</v>
      </c>
      <c r="L75" s="40">
        <v>3</v>
      </c>
      <c r="M75" s="40">
        <v>7</v>
      </c>
      <c r="P75" s="63"/>
      <c r="Q75" s="39"/>
      <c r="S75" s="63"/>
      <c r="T75" s="39"/>
      <c r="U75" s="39"/>
      <c r="V75" s="39"/>
      <c r="W75" s="39"/>
      <c r="X75" s="39"/>
      <c r="Y75" s="39"/>
      <c r="Z75" s="39"/>
      <c r="AA75" s="39"/>
      <c r="AB75" s="39"/>
    </row>
    <row r="76" spans="1:28" ht="20.100000000000001" customHeight="1" x14ac:dyDescent="0.25">
      <c r="A76" s="41" t="s">
        <v>17</v>
      </c>
      <c r="B76" s="42">
        <v>0</v>
      </c>
      <c r="C76" s="42">
        <v>0</v>
      </c>
      <c r="D76" s="42">
        <v>0</v>
      </c>
      <c r="E76" s="42">
        <v>0</v>
      </c>
      <c r="F76" s="42">
        <v>0</v>
      </c>
      <c r="G76" s="42">
        <v>0</v>
      </c>
      <c r="H76" s="42">
        <v>1</v>
      </c>
      <c r="I76" s="42">
        <v>0</v>
      </c>
      <c r="J76" s="42">
        <v>1</v>
      </c>
      <c r="K76" s="42">
        <v>0</v>
      </c>
      <c r="L76" s="42">
        <v>0</v>
      </c>
      <c r="M76" s="42">
        <v>0</v>
      </c>
      <c r="P76" s="63"/>
      <c r="S76" s="63"/>
    </row>
    <row r="77" spans="1:28" ht="20.100000000000001" customHeight="1" x14ac:dyDescent="0.25">
      <c r="A77" s="41" t="s">
        <v>18</v>
      </c>
      <c r="B77" s="42">
        <v>0</v>
      </c>
      <c r="C77" s="42">
        <v>0</v>
      </c>
      <c r="D77" s="42">
        <v>0</v>
      </c>
      <c r="E77" s="42">
        <v>0</v>
      </c>
      <c r="F77" s="42">
        <v>0</v>
      </c>
      <c r="G77" s="42">
        <v>0</v>
      </c>
      <c r="H77" s="42">
        <v>0</v>
      </c>
      <c r="I77" s="42">
        <v>0</v>
      </c>
      <c r="J77" s="42">
        <v>0</v>
      </c>
      <c r="K77" s="42">
        <v>0</v>
      </c>
      <c r="L77" s="42">
        <v>0</v>
      </c>
      <c r="M77" s="42">
        <v>0</v>
      </c>
      <c r="P77" s="63"/>
      <c r="S77" s="63"/>
    </row>
    <row r="78" spans="1:28" ht="20.100000000000001" customHeight="1" x14ac:dyDescent="0.25">
      <c r="A78" s="41" t="s">
        <v>19</v>
      </c>
      <c r="B78" s="42">
        <v>0</v>
      </c>
      <c r="C78" s="42">
        <v>0</v>
      </c>
      <c r="D78" s="42">
        <v>0</v>
      </c>
      <c r="E78" s="42">
        <v>0</v>
      </c>
      <c r="F78" s="42">
        <v>0</v>
      </c>
      <c r="G78" s="42">
        <v>0</v>
      </c>
      <c r="H78" s="42">
        <v>0</v>
      </c>
      <c r="I78" s="42">
        <v>0</v>
      </c>
      <c r="J78" s="42">
        <v>0</v>
      </c>
      <c r="K78" s="42">
        <v>0</v>
      </c>
      <c r="L78" s="42">
        <v>0</v>
      </c>
      <c r="M78" s="42">
        <v>0</v>
      </c>
      <c r="P78" s="63"/>
      <c r="S78" s="63"/>
    </row>
    <row r="79" spans="1:28" ht="20.100000000000001" customHeight="1" x14ac:dyDescent="0.25">
      <c r="A79" s="41" t="s">
        <v>559</v>
      </c>
      <c r="B79" s="42">
        <v>0</v>
      </c>
      <c r="C79" s="42">
        <v>0</v>
      </c>
      <c r="D79" s="42">
        <v>0</v>
      </c>
      <c r="E79" s="42">
        <v>0</v>
      </c>
      <c r="F79" s="42">
        <v>0</v>
      </c>
      <c r="G79" s="42">
        <v>0</v>
      </c>
      <c r="H79" s="42">
        <v>0</v>
      </c>
      <c r="I79" s="42">
        <v>0</v>
      </c>
      <c r="J79" s="42">
        <v>3</v>
      </c>
      <c r="K79" s="42">
        <v>3</v>
      </c>
      <c r="L79" s="42">
        <v>0</v>
      </c>
      <c r="M79" s="42">
        <v>0</v>
      </c>
      <c r="P79" s="63"/>
      <c r="S79" s="63"/>
    </row>
    <row r="80" spans="1:28" ht="20.100000000000001" customHeight="1" x14ac:dyDescent="0.25">
      <c r="A80" s="41" t="s">
        <v>560</v>
      </c>
      <c r="B80" s="42">
        <v>0</v>
      </c>
      <c r="C80" s="42">
        <v>0</v>
      </c>
      <c r="D80" s="42">
        <v>0</v>
      </c>
      <c r="E80" s="42">
        <v>0</v>
      </c>
      <c r="F80" s="42">
        <v>0</v>
      </c>
      <c r="G80" s="42">
        <v>0</v>
      </c>
      <c r="H80" s="42">
        <v>0</v>
      </c>
      <c r="I80" s="42">
        <v>0</v>
      </c>
      <c r="J80" s="42">
        <v>0</v>
      </c>
      <c r="K80" s="42">
        <v>0</v>
      </c>
      <c r="L80" s="42">
        <v>0</v>
      </c>
      <c r="M80" s="42">
        <v>0</v>
      </c>
      <c r="P80" s="63"/>
      <c r="S80" s="63"/>
    </row>
    <row r="81" spans="1:28" ht="20.100000000000001" customHeight="1" x14ac:dyDescent="0.25">
      <c r="A81" s="41" t="s">
        <v>561</v>
      </c>
      <c r="B81" s="42">
        <v>0</v>
      </c>
      <c r="C81" s="42">
        <v>0</v>
      </c>
      <c r="D81" s="42">
        <v>0</v>
      </c>
      <c r="E81" s="42">
        <v>0</v>
      </c>
      <c r="F81" s="42">
        <v>0</v>
      </c>
      <c r="G81" s="42">
        <v>0</v>
      </c>
      <c r="H81" s="42">
        <v>0</v>
      </c>
      <c r="I81" s="42">
        <v>0</v>
      </c>
      <c r="J81" s="42">
        <v>0</v>
      </c>
      <c r="K81" s="42">
        <v>0</v>
      </c>
      <c r="L81" s="42">
        <v>3</v>
      </c>
      <c r="M81" s="42">
        <v>7</v>
      </c>
      <c r="P81" s="63"/>
      <c r="S81" s="63"/>
    </row>
    <row r="82" spans="1:28" ht="20.100000000000001" customHeight="1" x14ac:dyDescent="0.25">
      <c r="A82" s="41" t="s">
        <v>562</v>
      </c>
      <c r="B82" s="42">
        <v>0</v>
      </c>
      <c r="C82" s="42">
        <v>0</v>
      </c>
      <c r="D82" s="42">
        <v>0</v>
      </c>
      <c r="E82" s="42">
        <v>0</v>
      </c>
      <c r="F82" s="42">
        <v>0</v>
      </c>
      <c r="G82" s="42">
        <v>0</v>
      </c>
      <c r="H82" s="42">
        <v>0</v>
      </c>
      <c r="I82" s="42">
        <v>0</v>
      </c>
      <c r="J82" s="42">
        <v>0</v>
      </c>
      <c r="K82" s="42">
        <v>0</v>
      </c>
      <c r="L82" s="42">
        <v>0</v>
      </c>
      <c r="M82" s="42">
        <v>0</v>
      </c>
      <c r="P82" s="63"/>
      <c r="S82" s="63"/>
    </row>
    <row r="83" spans="1:28" ht="20.100000000000001" customHeight="1" x14ac:dyDescent="0.25">
      <c r="A83" s="41" t="s">
        <v>20</v>
      </c>
      <c r="B83" s="42">
        <v>0</v>
      </c>
      <c r="C83" s="42">
        <v>0</v>
      </c>
      <c r="D83" s="42">
        <v>0</v>
      </c>
      <c r="E83" s="42">
        <v>0</v>
      </c>
      <c r="F83" s="42">
        <v>0</v>
      </c>
      <c r="G83" s="42">
        <v>0</v>
      </c>
      <c r="H83" s="42">
        <v>0</v>
      </c>
      <c r="I83" s="42">
        <v>0</v>
      </c>
      <c r="J83" s="42">
        <v>0</v>
      </c>
      <c r="K83" s="42">
        <v>0</v>
      </c>
      <c r="L83" s="42">
        <v>0</v>
      </c>
      <c r="M83" s="42">
        <v>0</v>
      </c>
      <c r="P83" s="63"/>
      <c r="S83" s="63"/>
    </row>
    <row r="84" spans="1:28" ht="20.100000000000001" customHeight="1" x14ac:dyDescent="0.25">
      <c r="A84" s="41" t="s">
        <v>563</v>
      </c>
      <c r="B84" s="42">
        <v>0</v>
      </c>
      <c r="C84" s="42">
        <v>0</v>
      </c>
      <c r="D84" s="42">
        <v>0</v>
      </c>
      <c r="E84" s="42">
        <v>0</v>
      </c>
      <c r="F84" s="42">
        <v>0</v>
      </c>
      <c r="G84" s="42">
        <v>0</v>
      </c>
      <c r="H84" s="42">
        <v>0</v>
      </c>
      <c r="I84" s="42">
        <v>0</v>
      </c>
      <c r="J84" s="42">
        <v>1</v>
      </c>
      <c r="K84" s="42">
        <v>1</v>
      </c>
      <c r="L84" s="42">
        <v>0</v>
      </c>
      <c r="M84" s="42">
        <v>0</v>
      </c>
      <c r="P84" s="63"/>
      <c r="S84" s="63"/>
    </row>
    <row r="85" spans="1:28" ht="20.100000000000001" customHeight="1" x14ac:dyDescent="0.25">
      <c r="A85" s="41" t="s">
        <v>564</v>
      </c>
      <c r="B85" s="42">
        <v>0</v>
      </c>
      <c r="C85" s="42">
        <v>0</v>
      </c>
      <c r="D85" s="42">
        <v>0</v>
      </c>
      <c r="E85" s="42">
        <v>0</v>
      </c>
      <c r="F85" s="42">
        <v>0</v>
      </c>
      <c r="G85" s="42">
        <v>0</v>
      </c>
      <c r="H85" s="42">
        <v>0</v>
      </c>
      <c r="I85" s="42">
        <v>0</v>
      </c>
      <c r="J85" s="42">
        <v>0</v>
      </c>
      <c r="K85" s="42">
        <v>0</v>
      </c>
      <c r="L85" s="42">
        <v>0</v>
      </c>
      <c r="M85" s="42">
        <v>0</v>
      </c>
      <c r="P85" s="63"/>
      <c r="S85" s="63"/>
    </row>
    <row r="86" spans="1:28" s="39" customFormat="1" ht="20.100000000000001" customHeight="1" x14ac:dyDescent="0.25">
      <c r="A86" s="41" t="s">
        <v>21</v>
      </c>
      <c r="B86" s="42">
        <v>0</v>
      </c>
      <c r="C86" s="42">
        <v>0</v>
      </c>
      <c r="D86" s="42">
        <v>0</v>
      </c>
      <c r="E86" s="42">
        <v>0</v>
      </c>
      <c r="F86" s="42">
        <v>0</v>
      </c>
      <c r="G86" s="42">
        <v>0</v>
      </c>
      <c r="H86" s="42">
        <v>0</v>
      </c>
      <c r="I86" s="42">
        <v>0</v>
      </c>
      <c r="J86" s="42">
        <v>1</v>
      </c>
      <c r="K86" s="42">
        <v>1</v>
      </c>
      <c r="L86" s="42">
        <v>0</v>
      </c>
      <c r="M86" s="42">
        <v>0</v>
      </c>
      <c r="P86" s="61"/>
      <c r="Q86" s="41"/>
      <c r="S86" s="61"/>
      <c r="T86" s="41"/>
      <c r="U86" s="41"/>
      <c r="V86" s="41"/>
      <c r="W86" s="41"/>
      <c r="X86" s="41"/>
      <c r="Y86" s="41"/>
      <c r="Z86" s="41"/>
      <c r="AA86" s="41"/>
      <c r="AB86" s="41"/>
    </row>
    <row r="87" spans="1:28" ht="20.100000000000001" customHeight="1" x14ac:dyDescent="0.25">
      <c r="A87" s="352" t="s">
        <v>589</v>
      </c>
      <c r="B87" s="40">
        <v>0</v>
      </c>
      <c r="C87" s="40">
        <v>0</v>
      </c>
      <c r="D87" s="40">
        <v>0</v>
      </c>
      <c r="E87" s="40">
        <v>0</v>
      </c>
      <c r="F87" s="40">
        <v>0</v>
      </c>
      <c r="G87" s="40">
        <v>0</v>
      </c>
      <c r="H87" s="40">
        <v>0</v>
      </c>
      <c r="I87" s="40">
        <v>0</v>
      </c>
      <c r="J87" s="40">
        <v>5</v>
      </c>
      <c r="K87" s="40">
        <v>5</v>
      </c>
      <c r="L87" s="40">
        <v>1</v>
      </c>
      <c r="M87" s="40">
        <v>0</v>
      </c>
      <c r="P87" s="63"/>
      <c r="Q87" s="39"/>
      <c r="S87" s="63"/>
      <c r="T87" s="39"/>
      <c r="U87" s="39"/>
      <c r="V87" s="39"/>
      <c r="W87" s="39"/>
      <c r="X87" s="39"/>
      <c r="Y87" s="39"/>
      <c r="Z87" s="39"/>
      <c r="AA87" s="39"/>
      <c r="AB87" s="39"/>
    </row>
    <row r="88" spans="1:28" ht="20.100000000000001" customHeight="1" x14ac:dyDescent="0.25">
      <c r="A88" s="41" t="s">
        <v>22</v>
      </c>
      <c r="B88" s="42">
        <v>0</v>
      </c>
      <c r="C88" s="42">
        <v>0</v>
      </c>
      <c r="D88" s="42">
        <v>0</v>
      </c>
      <c r="E88" s="42">
        <v>0</v>
      </c>
      <c r="F88" s="42">
        <v>0</v>
      </c>
      <c r="G88" s="42">
        <v>0</v>
      </c>
      <c r="H88" s="42">
        <v>0</v>
      </c>
      <c r="I88" s="42">
        <v>0</v>
      </c>
      <c r="J88" s="42">
        <v>1</v>
      </c>
      <c r="K88" s="42">
        <v>3</v>
      </c>
      <c r="L88" s="42">
        <v>0</v>
      </c>
      <c r="M88" s="42">
        <v>0</v>
      </c>
      <c r="P88" s="63"/>
      <c r="S88" s="63"/>
    </row>
    <row r="89" spans="1:28" ht="20.100000000000001" customHeight="1" x14ac:dyDescent="0.25">
      <c r="A89" s="41" t="s">
        <v>23</v>
      </c>
      <c r="B89" s="42">
        <v>0</v>
      </c>
      <c r="C89" s="42">
        <v>0</v>
      </c>
      <c r="D89" s="42">
        <v>0</v>
      </c>
      <c r="E89" s="42">
        <v>0</v>
      </c>
      <c r="F89" s="42">
        <v>0</v>
      </c>
      <c r="G89" s="42">
        <v>0</v>
      </c>
      <c r="H89" s="42">
        <v>0</v>
      </c>
      <c r="I89" s="42">
        <v>0</v>
      </c>
      <c r="J89" s="42">
        <v>0</v>
      </c>
      <c r="K89" s="42">
        <v>0</v>
      </c>
      <c r="L89" s="42">
        <v>0</v>
      </c>
      <c r="M89" s="42">
        <v>0</v>
      </c>
      <c r="P89" s="63"/>
      <c r="S89" s="63"/>
    </row>
    <row r="90" spans="1:28" ht="20.100000000000001" customHeight="1" x14ac:dyDescent="0.25">
      <c r="A90" s="41" t="s">
        <v>565</v>
      </c>
      <c r="B90" s="42">
        <v>0</v>
      </c>
      <c r="C90" s="42">
        <v>0</v>
      </c>
      <c r="D90" s="42">
        <v>0</v>
      </c>
      <c r="E90" s="42">
        <v>0</v>
      </c>
      <c r="F90" s="42">
        <v>0</v>
      </c>
      <c r="G90" s="42">
        <v>0</v>
      </c>
      <c r="H90" s="42">
        <v>0</v>
      </c>
      <c r="I90" s="42">
        <v>0</v>
      </c>
      <c r="J90" s="42">
        <v>0</v>
      </c>
      <c r="K90" s="42">
        <v>0</v>
      </c>
      <c r="L90" s="42">
        <v>0</v>
      </c>
      <c r="M90" s="42">
        <v>0</v>
      </c>
      <c r="P90" s="63"/>
      <c r="S90" s="63"/>
    </row>
    <row r="91" spans="1:28" ht="20.100000000000001" customHeight="1" x14ac:dyDescent="0.25">
      <c r="A91" s="41" t="s">
        <v>24</v>
      </c>
      <c r="B91" s="42">
        <v>0</v>
      </c>
      <c r="C91" s="42">
        <v>0</v>
      </c>
      <c r="D91" s="42">
        <v>0</v>
      </c>
      <c r="E91" s="42">
        <v>0</v>
      </c>
      <c r="F91" s="42">
        <v>0</v>
      </c>
      <c r="G91" s="42">
        <v>0</v>
      </c>
      <c r="H91" s="42">
        <v>0</v>
      </c>
      <c r="I91" s="42">
        <v>0</v>
      </c>
      <c r="J91" s="42">
        <v>1</v>
      </c>
      <c r="K91" s="42">
        <v>0</v>
      </c>
      <c r="L91" s="42">
        <v>0</v>
      </c>
      <c r="M91" s="42">
        <v>0</v>
      </c>
      <c r="P91" s="63"/>
      <c r="S91" s="63"/>
    </row>
    <row r="92" spans="1:28" ht="20.100000000000001" customHeight="1" x14ac:dyDescent="0.25">
      <c r="A92" s="41" t="s">
        <v>566</v>
      </c>
      <c r="B92" s="42">
        <v>0</v>
      </c>
      <c r="C92" s="42">
        <v>0</v>
      </c>
      <c r="D92" s="42">
        <v>0</v>
      </c>
      <c r="E92" s="42">
        <v>0</v>
      </c>
      <c r="F92" s="42">
        <v>0</v>
      </c>
      <c r="G92" s="42">
        <v>0</v>
      </c>
      <c r="H92" s="42">
        <v>0</v>
      </c>
      <c r="I92" s="42">
        <v>0</v>
      </c>
      <c r="J92" s="42">
        <v>0</v>
      </c>
      <c r="K92" s="42">
        <v>0</v>
      </c>
      <c r="L92" s="42">
        <v>0</v>
      </c>
      <c r="M92" s="42">
        <v>0</v>
      </c>
      <c r="P92" s="63"/>
      <c r="S92" s="63"/>
    </row>
    <row r="93" spans="1:28" ht="20.100000000000001" customHeight="1" x14ac:dyDescent="0.25">
      <c r="A93" s="41" t="s">
        <v>567</v>
      </c>
      <c r="B93" s="42">
        <v>0</v>
      </c>
      <c r="C93" s="42">
        <v>0</v>
      </c>
      <c r="D93" s="42">
        <v>0</v>
      </c>
      <c r="E93" s="42">
        <v>0</v>
      </c>
      <c r="F93" s="42">
        <v>0</v>
      </c>
      <c r="G93" s="42">
        <v>0</v>
      </c>
      <c r="H93" s="42">
        <v>0</v>
      </c>
      <c r="I93" s="42">
        <v>0</v>
      </c>
      <c r="J93" s="42">
        <v>2</v>
      </c>
      <c r="K93" s="42">
        <v>0</v>
      </c>
      <c r="L93" s="42">
        <v>0</v>
      </c>
      <c r="M93" s="42">
        <v>0</v>
      </c>
      <c r="N93" s="42"/>
      <c r="O93" s="42"/>
    </row>
    <row r="94" spans="1:28" ht="20.100000000000001" customHeight="1" x14ac:dyDescent="0.25">
      <c r="A94" s="41" t="s">
        <v>568</v>
      </c>
      <c r="B94" s="42">
        <v>0</v>
      </c>
      <c r="C94" s="42">
        <v>0</v>
      </c>
      <c r="D94" s="42">
        <v>0</v>
      </c>
      <c r="E94" s="42">
        <v>0</v>
      </c>
      <c r="F94" s="42">
        <v>0</v>
      </c>
      <c r="G94" s="42">
        <v>0</v>
      </c>
      <c r="H94" s="42">
        <v>0</v>
      </c>
      <c r="I94" s="42">
        <v>0</v>
      </c>
      <c r="J94" s="42">
        <v>0</v>
      </c>
      <c r="K94" s="42">
        <v>0</v>
      </c>
      <c r="L94" s="42">
        <v>0</v>
      </c>
      <c r="M94" s="42">
        <v>0</v>
      </c>
      <c r="N94" s="42"/>
      <c r="O94" s="42"/>
    </row>
    <row r="95" spans="1:28" ht="20.100000000000001" customHeight="1" x14ac:dyDescent="0.25">
      <c r="A95" s="41" t="s">
        <v>25</v>
      </c>
      <c r="B95" s="42">
        <v>0</v>
      </c>
      <c r="C95" s="42">
        <v>0</v>
      </c>
      <c r="D95" s="42">
        <v>0</v>
      </c>
      <c r="E95" s="42">
        <v>0</v>
      </c>
      <c r="F95" s="42">
        <v>0</v>
      </c>
      <c r="G95" s="42">
        <v>0</v>
      </c>
      <c r="H95" s="42">
        <v>0</v>
      </c>
      <c r="I95" s="42">
        <v>0</v>
      </c>
      <c r="J95" s="42">
        <v>0</v>
      </c>
      <c r="K95" s="42">
        <v>0</v>
      </c>
      <c r="L95" s="42">
        <v>0</v>
      </c>
      <c r="M95" s="42">
        <v>0</v>
      </c>
      <c r="N95" s="42"/>
      <c r="O95" s="42"/>
    </row>
    <row r="96" spans="1:28" ht="20.100000000000001" customHeight="1" x14ac:dyDescent="0.25">
      <c r="A96" s="41" t="s">
        <v>569</v>
      </c>
      <c r="B96" s="42">
        <v>0</v>
      </c>
      <c r="C96" s="42">
        <v>0</v>
      </c>
      <c r="D96" s="42">
        <v>0</v>
      </c>
      <c r="E96" s="42">
        <v>0</v>
      </c>
      <c r="F96" s="42">
        <v>0</v>
      </c>
      <c r="G96" s="42">
        <v>0</v>
      </c>
      <c r="H96" s="42">
        <v>0</v>
      </c>
      <c r="I96" s="42">
        <v>0</v>
      </c>
      <c r="J96" s="42">
        <v>0</v>
      </c>
      <c r="K96" s="42">
        <v>0</v>
      </c>
      <c r="L96" s="42">
        <v>0</v>
      </c>
      <c r="M96" s="42">
        <v>0</v>
      </c>
      <c r="N96" s="42"/>
      <c r="O96" s="42"/>
    </row>
    <row r="97" spans="1:28" ht="20.100000000000001" customHeight="1" x14ac:dyDescent="0.25">
      <c r="A97" s="41" t="s">
        <v>570</v>
      </c>
      <c r="B97" s="42">
        <v>0</v>
      </c>
      <c r="C97" s="42">
        <v>0</v>
      </c>
      <c r="D97" s="42">
        <v>0</v>
      </c>
      <c r="E97" s="42">
        <v>0</v>
      </c>
      <c r="F97" s="42">
        <v>0</v>
      </c>
      <c r="G97" s="42">
        <v>0</v>
      </c>
      <c r="H97" s="42">
        <v>0</v>
      </c>
      <c r="I97" s="42">
        <v>0</v>
      </c>
      <c r="J97" s="42">
        <v>0</v>
      </c>
      <c r="K97" s="42">
        <v>0</v>
      </c>
      <c r="L97" s="42">
        <v>0</v>
      </c>
      <c r="M97" s="42">
        <v>0</v>
      </c>
      <c r="N97" s="42"/>
      <c r="O97" s="42"/>
    </row>
    <row r="98" spans="1:28" ht="20.100000000000001" customHeight="1" x14ac:dyDescent="0.25">
      <c r="A98" s="41" t="s">
        <v>26</v>
      </c>
      <c r="B98" s="42">
        <v>0</v>
      </c>
      <c r="C98" s="42">
        <v>0</v>
      </c>
      <c r="D98" s="42">
        <v>0</v>
      </c>
      <c r="E98" s="42">
        <v>0</v>
      </c>
      <c r="F98" s="42">
        <v>0</v>
      </c>
      <c r="G98" s="42">
        <v>0</v>
      </c>
      <c r="H98" s="42">
        <v>0</v>
      </c>
      <c r="I98" s="42">
        <v>0</v>
      </c>
      <c r="J98" s="42">
        <v>1</v>
      </c>
      <c r="K98" s="42">
        <v>2</v>
      </c>
      <c r="L98" s="42">
        <v>1</v>
      </c>
      <c r="M98" s="42">
        <v>0</v>
      </c>
      <c r="N98" s="42"/>
      <c r="O98" s="42"/>
    </row>
    <row r="99" spans="1:28" ht="20.100000000000001" customHeight="1" x14ac:dyDescent="0.25">
      <c r="A99" s="352" t="s">
        <v>258</v>
      </c>
      <c r="B99" s="40">
        <v>1</v>
      </c>
      <c r="C99" s="40">
        <v>0</v>
      </c>
      <c r="D99" s="40">
        <v>0</v>
      </c>
      <c r="E99" s="40">
        <v>1</v>
      </c>
      <c r="F99" s="40">
        <v>0</v>
      </c>
      <c r="G99" s="40">
        <v>0</v>
      </c>
      <c r="H99" s="40">
        <v>6</v>
      </c>
      <c r="I99" s="40">
        <v>0</v>
      </c>
      <c r="J99" s="40">
        <v>609</v>
      </c>
      <c r="K99" s="40">
        <v>588</v>
      </c>
      <c r="L99" s="40">
        <v>11</v>
      </c>
      <c r="M99" s="40">
        <v>12</v>
      </c>
      <c r="P99" s="63"/>
      <c r="Q99" s="39"/>
      <c r="S99" s="63"/>
      <c r="T99" s="39"/>
      <c r="U99" s="39"/>
      <c r="V99" s="39"/>
      <c r="W99" s="39"/>
      <c r="X99" s="39"/>
      <c r="Y99" s="39"/>
      <c r="Z99" s="39"/>
      <c r="AA99" s="39"/>
      <c r="AB99" s="39"/>
    </row>
    <row r="100" spans="1:28" ht="20.100000000000001" customHeight="1" x14ac:dyDescent="0.25">
      <c r="A100" s="41" t="s">
        <v>27</v>
      </c>
      <c r="B100" s="42">
        <v>0</v>
      </c>
      <c r="C100" s="42">
        <v>0</v>
      </c>
      <c r="D100" s="42">
        <v>0</v>
      </c>
      <c r="E100" s="42">
        <v>0</v>
      </c>
      <c r="F100" s="42">
        <v>0</v>
      </c>
      <c r="G100" s="42">
        <v>0</v>
      </c>
      <c r="H100" s="42">
        <v>3</v>
      </c>
      <c r="I100" s="42">
        <v>0</v>
      </c>
      <c r="J100" s="42">
        <v>9</v>
      </c>
      <c r="K100" s="42">
        <v>8</v>
      </c>
      <c r="L100" s="42">
        <v>3</v>
      </c>
      <c r="M100" s="42">
        <v>3</v>
      </c>
      <c r="P100" s="63"/>
      <c r="S100" s="63"/>
    </row>
    <row r="101" spans="1:28" ht="20.100000000000001" customHeight="1" x14ac:dyDescent="0.25">
      <c r="A101" s="41" t="s">
        <v>28</v>
      </c>
      <c r="B101" s="42">
        <v>1</v>
      </c>
      <c r="C101" s="42">
        <v>0</v>
      </c>
      <c r="D101" s="42">
        <v>0</v>
      </c>
      <c r="E101" s="42">
        <v>1</v>
      </c>
      <c r="F101" s="42">
        <v>0</v>
      </c>
      <c r="G101" s="42">
        <v>0</v>
      </c>
      <c r="H101" s="42">
        <v>3</v>
      </c>
      <c r="I101" s="42">
        <v>0</v>
      </c>
      <c r="J101" s="42">
        <v>595</v>
      </c>
      <c r="K101" s="42">
        <v>579</v>
      </c>
      <c r="L101" s="42">
        <v>3</v>
      </c>
      <c r="M101" s="42">
        <v>5</v>
      </c>
      <c r="P101" s="63"/>
      <c r="S101" s="63"/>
    </row>
    <row r="102" spans="1:28" ht="20.100000000000001" customHeight="1" x14ac:dyDescent="0.25">
      <c r="A102" s="41" t="s">
        <v>29</v>
      </c>
      <c r="B102" s="42">
        <v>0</v>
      </c>
      <c r="C102" s="42">
        <v>0</v>
      </c>
      <c r="D102" s="42">
        <v>0</v>
      </c>
      <c r="E102" s="42">
        <v>0</v>
      </c>
      <c r="F102" s="42">
        <v>0</v>
      </c>
      <c r="G102" s="42">
        <v>0</v>
      </c>
      <c r="H102" s="42">
        <v>0</v>
      </c>
      <c r="I102" s="42">
        <v>0</v>
      </c>
      <c r="J102" s="42">
        <v>5</v>
      </c>
      <c r="K102" s="42">
        <v>1</v>
      </c>
      <c r="L102" s="42">
        <v>5</v>
      </c>
      <c r="M102" s="42">
        <v>4</v>
      </c>
      <c r="P102" s="63"/>
      <c r="S102" s="63"/>
    </row>
    <row r="103" spans="1:28" ht="20.100000000000001" customHeight="1" x14ac:dyDescent="0.25">
      <c r="A103" s="352" t="s">
        <v>259</v>
      </c>
      <c r="B103" s="40">
        <v>2</v>
      </c>
      <c r="C103" s="40">
        <v>1</v>
      </c>
      <c r="D103" s="40">
        <v>0</v>
      </c>
      <c r="E103" s="40">
        <v>0</v>
      </c>
      <c r="F103" s="40">
        <v>0</v>
      </c>
      <c r="G103" s="40">
        <v>0</v>
      </c>
      <c r="H103" s="40">
        <v>2</v>
      </c>
      <c r="I103" s="40">
        <v>0</v>
      </c>
      <c r="J103" s="40">
        <v>238</v>
      </c>
      <c r="K103" s="40">
        <v>6</v>
      </c>
      <c r="L103" s="40">
        <v>1501</v>
      </c>
      <c r="M103" s="40">
        <v>109</v>
      </c>
      <c r="P103" s="63"/>
      <c r="Q103" s="39"/>
      <c r="S103" s="63"/>
      <c r="T103" s="39"/>
      <c r="U103" s="39"/>
      <c r="V103" s="39"/>
      <c r="W103" s="39"/>
      <c r="X103" s="39"/>
      <c r="Y103" s="39"/>
      <c r="Z103" s="39"/>
      <c r="AA103" s="39"/>
      <c r="AB103" s="39"/>
    </row>
    <row r="104" spans="1:28" ht="20.100000000000001" customHeight="1" x14ac:dyDescent="0.25">
      <c r="A104" s="41" t="s">
        <v>30</v>
      </c>
      <c r="B104" s="42">
        <v>2</v>
      </c>
      <c r="C104" s="42">
        <v>0</v>
      </c>
      <c r="D104" s="42">
        <v>0</v>
      </c>
      <c r="E104" s="42">
        <v>0</v>
      </c>
      <c r="F104" s="42">
        <v>0</v>
      </c>
      <c r="G104" s="42">
        <v>0</v>
      </c>
      <c r="H104" s="42">
        <v>1</v>
      </c>
      <c r="I104" s="42">
        <v>0</v>
      </c>
      <c r="J104" s="42">
        <v>217</v>
      </c>
      <c r="K104" s="42">
        <v>0</v>
      </c>
      <c r="L104" s="42">
        <v>1453</v>
      </c>
      <c r="M104" s="42">
        <v>87</v>
      </c>
      <c r="P104" s="64"/>
      <c r="S104" s="64"/>
    </row>
    <row r="105" spans="1:28" ht="20.100000000000001" customHeight="1" x14ac:dyDescent="0.25">
      <c r="A105" s="41" t="s">
        <v>31</v>
      </c>
      <c r="B105" s="42">
        <v>0</v>
      </c>
      <c r="C105" s="42">
        <v>0</v>
      </c>
      <c r="D105" s="42">
        <v>0</v>
      </c>
      <c r="E105" s="42">
        <v>0</v>
      </c>
      <c r="F105" s="42">
        <v>0</v>
      </c>
      <c r="G105" s="42">
        <v>0</v>
      </c>
      <c r="H105" s="42">
        <v>0</v>
      </c>
      <c r="I105" s="42">
        <v>0</v>
      </c>
      <c r="J105" s="42">
        <v>0</v>
      </c>
      <c r="K105" s="42">
        <v>1</v>
      </c>
      <c r="L105" s="42">
        <v>2</v>
      </c>
      <c r="M105" s="42">
        <v>1</v>
      </c>
      <c r="P105" s="63"/>
      <c r="S105" s="63"/>
    </row>
    <row r="106" spans="1:28" ht="20.100000000000001" customHeight="1" x14ac:dyDescent="0.25">
      <c r="A106" s="41" t="s">
        <v>32</v>
      </c>
      <c r="B106" s="42">
        <v>0</v>
      </c>
      <c r="C106" s="42">
        <v>0</v>
      </c>
      <c r="D106" s="42">
        <v>0</v>
      </c>
      <c r="E106" s="42">
        <v>0</v>
      </c>
      <c r="F106" s="42">
        <v>0</v>
      </c>
      <c r="G106" s="42">
        <v>0</v>
      </c>
      <c r="H106" s="42">
        <v>0</v>
      </c>
      <c r="I106" s="42">
        <v>0</v>
      </c>
      <c r="J106" s="42">
        <v>14</v>
      </c>
      <c r="K106" s="42">
        <v>0</v>
      </c>
      <c r="L106" s="42">
        <v>7</v>
      </c>
      <c r="M106" s="42">
        <v>14</v>
      </c>
      <c r="P106" s="63"/>
      <c r="S106" s="63"/>
    </row>
    <row r="107" spans="1:28" ht="20.100000000000001" customHeight="1" x14ac:dyDescent="0.25">
      <c r="A107" s="41" t="s">
        <v>33</v>
      </c>
      <c r="B107" s="42">
        <v>0</v>
      </c>
      <c r="C107" s="42">
        <v>0</v>
      </c>
      <c r="D107" s="42">
        <v>0</v>
      </c>
      <c r="E107" s="42">
        <v>0</v>
      </c>
      <c r="F107" s="42">
        <v>0</v>
      </c>
      <c r="G107" s="42">
        <v>0</v>
      </c>
      <c r="H107" s="42">
        <v>0</v>
      </c>
      <c r="I107" s="42">
        <v>0</v>
      </c>
      <c r="J107" s="42">
        <v>0</v>
      </c>
      <c r="K107" s="42">
        <v>1</v>
      </c>
      <c r="L107" s="42">
        <v>2</v>
      </c>
      <c r="M107" s="42">
        <v>1</v>
      </c>
      <c r="P107" s="63"/>
      <c r="S107" s="63"/>
    </row>
    <row r="108" spans="1:28" ht="20.100000000000001" customHeight="1" x14ac:dyDescent="0.25">
      <c r="A108" s="41" t="s">
        <v>34</v>
      </c>
      <c r="B108" s="42">
        <v>0</v>
      </c>
      <c r="C108" s="42">
        <v>0</v>
      </c>
      <c r="D108" s="42">
        <v>0</v>
      </c>
      <c r="E108" s="42">
        <v>0</v>
      </c>
      <c r="F108" s="42">
        <v>0</v>
      </c>
      <c r="G108" s="42">
        <v>0</v>
      </c>
      <c r="H108" s="42">
        <v>0</v>
      </c>
      <c r="I108" s="42">
        <v>0</v>
      </c>
      <c r="J108" s="42">
        <v>1</v>
      </c>
      <c r="K108" s="42">
        <v>3</v>
      </c>
      <c r="L108" s="42">
        <v>0</v>
      </c>
      <c r="M108" s="42">
        <v>0</v>
      </c>
      <c r="P108" s="63"/>
      <c r="S108" s="63"/>
    </row>
    <row r="109" spans="1:28" ht="20.100000000000001" customHeight="1" x14ac:dyDescent="0.25">
      <c r="A109" s="41" t="s">
        <v>571</v>
      </c>
      <c r="B109" s="42">
        <v>0</v>
      </c>
      <c r="C109" s="42">
        <v>0</v>
      </c>
      <c r="D109" s="42">
        <v>0</v>
      </c>
      <c r="E109" s="42">
        <v>0</v>
      </c>
      <c r="F109" s="42">
        <v>0</v>
      </c>
      <c r="G109" s="42">
        <v>0</v>
      </c>
      <c r="H109" s="42">
        <v>0</v>
      </c>
      <c r="I109" s="42">
        <v>0</v>
      </c>
      <c r="J109" s="42">
        <v>0</v>
      </c>
      <c r="K109" s="42">
        <v>0</v>
      </c>
      <c r="L109" s="42">
        <v>0</v>
      </c>
      <c r="M109" s="42">
        <v>0</v>
      </c>
      <c r="P109" s="63"/>
      <c r="S109" s="63"/>
    </row>
    <row r="110" spans="1:28" ht="20.100000000000001" customHeight="1" x14ac:dyDescent="0.25">
      <c r="A110" s="41" t="s">
        <v>35</v>
      </c>
      <c r="B110" s="42">
        <v>0</v>
      </c>
      <c r="C110" s="42">
        <v>0</v>
      </c>
      <c r="D110" s="42">
        <v>0</v>
      </c>
      <c r="E110" s="42">
        <v>0</v>
      </c>
      <c r="F110" s="42">
        <v>0</v>
      </c>
      <c r="G110" s="42">
        <v>0</v>
      </c>
      <c r="H110" s="42">
        <v>0</v>
      </c>
      <c r="I110" s="42">
        <v>0</v>
      </c>
      <c r="J110" s="42">
        <v>0</v>
      </c>
      <c r="K110" s="42">
        <v>0</v>
      </c>
      <c r="L110" s="42">
        <v>0</v>
      </c>
      <c r="M110" s="42">
        <v>0</v>
      </c>
      <c r="P110" s="63"/>
      <c r="S110" s="63"/>
    </row>
    <row r="111" spans="1:28" ht="20.100000000000001" customHeight="1" x14ac:dyDescent="0.25">
      <c r="A111" s="41" t="s">
        <v>36</v>
      </c>
      <c r="B111" s="42">
        <v>0</v>
      </c>
      <c r="C111" s="42">
        <v>0</v>
      </c>
      <c r="D111" s="42">
        <v>0</v>
      </c>
      <c r="E111" s="42">
        <v>0</v>
      </c>
      <c r="F111" s="42">
        <v>0</v>
      </c>
      <c r="G111" s="42">
        <v>0</v>
      </c>
      <c r="H111" s="42">
        <v>0</v>
      </c>
      <c r="I111" s="42">
        <v>0</v>
      </c>
      <c r="J111" s="42">
        <v>2</v>
      </c>
      <c r="K111" s="42">
        <v>0</v>
      </c>
      <c r="L111" s="42">
        <v>2</v>
      </c>
      <c r="M111" s="42">
        <v>2</v>
      </c>
      <c r="P111" s="63"/>
      <c r="S111" s="63"/>
    </row>
    <row r="112" spans="1:28" s="39" customFormat="1" ht="20.100000000000001" customHeight="1" x14ac:dyDescent="0.25">
      <c r="A112" s="41" t="s">
        <v>37</v>
      </c>
      <c r="B112" s="42">
        <v>0</v>
      </c>
      <c r="C112" s="42">
        <v>1</v>
      </c>
      <c r="D112" s="42">
        <v>0</v>
      </c>
      <c r="E112" s="42">
        <v>0</v>
      </c>
      <c r="F112" s="42">
        <v>0</v>
      </c>
      <c r="G112" s="42">
        <v>0</v>
      </c>
      <c r="H112" s="42">
        <v>0</v>
      </c>
      <c r="I112" s="42">
        <v>0</v>
      </c>
      <c r="J112" s="42">
        <v>0</v>
      </c>
      <c r="K112" s="42">
        <v>1</v>
      </c>
      <c r="L112" s="42">
        <v>2</v>
      </c>
      <c r="M112" s="42">
        <v>1</v>
      </c>
      <c r="P112" s="61"/>
      <c r="Q112" s="41"/>
      <c r="S112" s="61"/>
      <c r="T112" s="41"/>
      <c r="U112" s="41"/>
      <c r="V112" s="41"/>
      <c r="W112" s="41"/>
      <c r="X112" s="41"/>
      <c r="Y112" s="41"/>
      <c r="Z112" s="41"/>
      <c r="AA112" s="41"/>
      <c r="AB112" s="41"/>
    </row>
    <row r="113" spans="1:28" ht="20.100000000000001" customHeight="1" x14ac:dyDescent="0.25">
      <c r="A113" s="41" t="s">
        <v>38</v>
      </c>
      <c r="B113" s="42">
        <v>0</v>
      </c>
      <c r="C113" s="42">
        <v>0</v>
      </c>
      <c r="D113" s="42">
        <v>0</v>
      </c>
      <c r="E113" s="42">
        <v>0</v>
      </c>
      <c r="F113" s="42">
        <v>0</v>
      </c>
      <c r="G113" s="42">
        <v>0</v>
      </c>
      <c r="H113" s="42">
        <v>0</v>
      </c>
      <c r="I113" s="42">
        <v>0</v>
      </c>
      <c r="J113" s="42">
        <v>0</v>
      </c>
      <c r="K113" s="42">
        <v>0</v>
      </c>
      <c r="L113" s="42">
        <v>0</v>
      </c>
      <c r="M113" s="42">
        <v>0</v>
      </c>
      <c r="P113" s="63"/>
      <c r="S113" s="63"/>
    </row>
    <row r="114" spans="1:28" ht="20.100000000000001" customHeight="1" x14ac:dyDescent="0.25">
      <c r="A114" s="41" t="s">
        <v>39</v>
      </c>
      <c r="B114" s="42">
        <v>0</v>
      </c>
      <c r="C114" s="42">
        <v>0</v>
      </c>
      <c r="D114" s="42">
        <v>0</v>
      </c>
      <c r="E114" s="42">
        <v>0</v>
      </c>
      <c r="F114" s="42">
        <v>0</v>
      </c>
      <c r="G114" s="42">
        <v>0</v>
      </c>
      <c r="H114" s="42">
        <v>1</v>
      </c>
      <c r="I114" s="42">
        <v>0</v>
      </c>
      <c r="J114" s="42">
        <v>2</v>
      </c>
      <c r="K114" s="42">
        <v>0</v>
      </c>
      <c r="L114" s="42">
        <v>33</v>
      </c>
      <c r="M114" s="42">
        <v>3</v>
      </c>
      <c r="P114" s="63"/>
      <c r="S114" s="63"/>
    </row>
    <row r="115" spans="1:28" s="39" customFormat="1" ht="20.100000000000001" customHeight="1" x14ac:dyDescent="0.25">
      <c r="A115" s="41" t="s">
        <v>40</v>
      </c>
      <c r="B115" s="42">
        <v>0</v>
      </c>
      <c r="C115" s="42">
        <v>0</v>
      </c>
      <c r="D115" s="42">
        <v>0</v>
      </c>
      <c r="E115" s="42">
        <v>0</v>
      </c>
      <c r="F115" s="42">
        <v>0</v>
      </c>
      <c r="G115" s="42">
        <v>0</v>
      </c>
      <c r="H115" s="42">
        <v>0</v>
      </c>
      <c r="I115" s="42">
        <v>0</v>
      </c>
      <c r="J115" s="42">
        <v>2</v>
      </c>
      <c r="K115" s="42">
        <v>0</v>
      </c>
      <c r="L115" s="42">
        <v>0</v>
      </c>
      <c r="M115" s="42">
        <v>0</v>
      </c>
      <c r="P115" s="61"/>
      <c r="Q115" s="41"/>
      <c r="S115" s="61"/>
      <c r="T115" s="41"/>
      <c r="U115" s="41"/>
      <c r="V115" s="41"/>
      <c r="W115" s="41"/>
      <c r="X115" s="41"/>
      <c r="Y115" s="41"/>
      <c r="Z115" s="41"/>
      <c r="AA115" s="41"/>
      <c r="AB115" s="41"/>
    </row>
    <row r="116" spans="1:28" ht="20.100000000000001" customHeight="1" x14ac:dyDescent="0.25">
      <c r="A116" s="352" t="s">
        <v>590</v>
      </c>
      <c r="B116" s="40">
        <v>2</v>
      </c>
      <c r="C116" s="40">
        <v>0</v>
      </c>
      <c r="D116" s="40">
        <v>0</v>
      </c>
      <c r="E116" s="40">
        <v>0</v>
      </c>
      <c r="F116" s="40">
        <v>0</v>
      </c>
      <c r="G116" s="40">
        <v>0</v>
      </c>
      <c r="H116" s="40">
        <v>0</v>
      </c>
      <c r="I116" s="40">
        <v>0</v>
      </c>
      <c r="J116" s="40">
        <v>33</v>
      </c>
      <c r="K116" s="40">
        <v>22</v>
      </c>
      <c r="L116" s="40">
        <v>8</v>
      </c>
      <c r="M116" s="40">
        <v>50</v>
      </c>
      <c r="P116" s="63"/>
      <c r="Q116" s="39"/>
      <c r="S116" s="63"/>
      <c r="T116" s="39"/>
      <c r="U116" s="39"/>
      <c r="V116" s="39"/>
      <c r="W116" s="39"/>
      <c r="X116" s="39"/>
      <c r="Y116" s="39"/>
      <c r="Z116" s="39"/>
      <c r="AA116" s="39"/>
      <c r="AB116" s="39"/>
    </row>
    <row r="117" spans="1:28" ht="20.100000000000001" customHeight="1" x14ac:dyDescent="0.25">
      <c r="A117" s="41" t="s">
        <v>265</v>
      </c>
      <c r="B117" s="42">
        <v>0</v>
      </c>
      <c r="C117" s="42">
        <v>0</v>
      </c>
      <c r="D117" s="42">
        <v>0</v>
      </c>
      <c r="E117" s="42">
        <v>0</v>
      </c>
      <c r="F117" s="42">
        <v>0</v>
      </c>
      <c r="G117" s="42">
        <v>0</v>
      </c>
      <c r="H117" s="42">
        <v>0</v>
      </c>
      <c r="I117" s="42">
        <v>0</v>
      </c>
      <c r="J117" s="42">
        <v>0</v>
      </c>
      <c r="K117" s="42">
        <v>0</v>
      </c>
      <c r="L117" s="42">
        <v>0</v>
      </c>
      <c r="M117" s="42">
        <v>0</v>
      </c>
      <c r="P117" s="63"/>
      <c r="S117" s="63"/>
    </row>
    <row r="118" spans="1:28" ht="20.100000000000001" customHeight="1" x14ac:dyDescent="0.25">
      <c r="A118" s="41" t="s">
        <v>572</v>
      </c>
      <c r="B118" s="42">
        <v>0</v>
      </c>
      <c r="C118" s="42">
        <v>0</v>
      </c>
      <c r="D118" s="42">
        <v>0</v>
      </c>
      <c r="E118" s="42">
        <v>0</v>
      </c>
      <c r="F118" s="42">
        <v>0</v>
      </c>
      <c r="G118" s="42">
        <v>0</v>
      </c>
      <c r="H118" s="42">
        <v>0</v>
      </c>
      <c r="I118" s="42">
        <v>0</v>
      </c>
      <c r="J118" s="42">
        <v>0</v>
      </c>
      <c r="K118" s="42">
        <v>0</v>
      </c>
      <c r="L118" s="42">
        <v>0</v>
      </c>
      <c r="M118" s="42">
        <v>0</v>
      </c>
      <c r="P118" s="63"/>
      <c r="S118" s="63"/>
    </row>
    <row r="119" spans="1:28" ht="20.100000000000001" customHeight="1" x14ac:dyDescent="0.25">
      <c r="A119" s="41" t="s">
        <v>41</v>
      </c>
      <c r="B119" s="42">
        <v>0</v>
      </c>
      <c r="C119" s="42">
        <v>0</v>
      </c>
      <c r="D119" s="42">
        <v>0</v>
      </c>
      <c r="E119" s="42">
        <v>0</v>
      </c>
      <c r="F119" s="42">
        <v>0</v>
      </c>
      <c r="G119" s="42">
        <v>0</v>
      </c>
      <c r="H119" s="42">
        <v>0</v>
      </c>
      <c r="I119" s="42">
        <v>0</v>
      </c>
      <c r="J119" s="42">
        <v>9</v>
      </c>
      <c r="K119" s="42">
        <v>11</v>
      </c>
      <c r="L119" s="42">
        <v>4</v>
      </c>
      <c r="M119" s="42">
        <v>4</v>
      </c>
      <c r="P119" s="63"/>
      <c r="S119" s="63"/>
    </row>
    <row r="120" spans="1:28" ht="20.100000000000001" customHeight="1" x14ac:dyDescent="0.25">
      <c r="A120" s="41" t="s">
        <v>573</v>
      </c>
      <c r="B120" s="42">
        <v>0</v>
      </c>
      <c r="C120" s="42">
        <v>0</v>
      </c>
      <c r="D120" s="42">
        <v>0</v>
      </c>
      <c r="E120" s="42">
        <v>0</v>
      </c>
      <c r="F120" s="42">
        <v>0</v>
      </c>
      <c r="G120" s="42">
        <v>0</v>
      </c>
      <c r="H120" s="42">
        <v>0</v>
      </c>
      <c r="I120" s="42">
        <v>0</v>
      </c>
      <c r="J120" s="42">
        <v>0</v>
      </c>
      <c r="K120" s="42">
        <v>0</v>
      </c>
      <c r="L120" s="42">
        <v>0</v>
      </c>
      <c r="M120" s="42">
        <v>0</v>
      </c>
      <c r="P120" s="63"/>
      <c r="S120" s="63"/>
    </row>
    <row r="121" spans="1:28" ht="20.100000000000001" customHeight="1" x14ac:dyDescent="0.25">
      <c r="A121" s="41" t="s">
        <v>269</v>
      </c>
      <c r="B121" s="42">
        <v>0</v>
      </c>
      <c r="C121" s="42">
        <v>0</v>
      </c>
      <c r="D121" s="42">
        <v>0</v>
      </c>
      <c r="E121" s="42">
        <v>0</v>
      </c>
      <c r="F121" s="42">
        <v>0</v>
      </c>
      <c r="G121" s="42">
        <v>0</v>
      </c>
      <c r="H121" s="42">
        <v>0</v>
      </c>
      <c r="I121" s="42">
        <v>0</v>
      </c>
      <c r="J121" s="42">
        <v>1</v>
      </c>
      <c r="K121" s="42">
        <v>1</v>
      </c>
      <c r="L121" s="42">
        <v>0</v>
      </c>
      <c r="M121" s="42">
        <v>1</v>
      </c>
      <c r="P121" s="63"/>
      <c r="S121" s="63"/>
    </row>
    <row r="122" spans="1:28" ht="20.100000000000001" customHeight="1" x14ac:dyDescent="0.25">
      <c r="A122" s="41" t="s">
        <v>277</v>
      </c>
      <c r="B122" s="42">
        <v>0</v>
      </c>
      <c r="C122" s="42">
        <v>0</v>
      </c>
      <c r="D122" s="42">
        <v>0</v>
      </c>
      <c r="E122" s="42">
        <v>0</v>
      </c>
      <c r="F122" s="42">
        <v>0</v>
      </c>
      <c r="G122" s="42">
        <v>0</v>
      </c>
      <c r="H122" s="42">
        <v>0</v>
      </c>
      <c r="I122" s="42">
        <v>0</v>
      </c>
      <c r="J122" s="42">
        <v>2</v>
      </c>
      <c r="K122" s="42">
        <v>1</v>
      </c>
      <c r="L122" s="42">
        <v>0</v>
      </c>
      <c r="M122" s="42">
        <v>1</v>
      </c>
      <c r="P122" s="63"/>
      <c r="S122" s="63"/>
    </row>
    <row r="123" spans="1:28" ht="20.100000000000001" customHeight="1" x14ac:dyDescent="0.25">
      <c r="A123" s="41" t="s">
        <v>42</v>
      </c>
      <c r="B123" s="42">
        <v>2</v>
      </c>
      <c r="C123" s="42">
        <v>0</v>
      </c>
      <c r="D123" s="42">
        <v>0</v>
      </c>
      <c r="E123" s="42">
        <v>0</v>
      </c>
      <c r="F123" s="42">
        <v>0</v>
      </c>
      <c r="G123" s="42">
        <v>0</v>
      </c>
      <c r="H123" s="42">
        <v>0</v>
      </c>
      <c r="I123" s="42">
        <v>0</v>
      </c>
      <c r="J123" s="42">
        <v>5</v>
      </c>
      <c r="K123" s="42">
        <v>6</v>
      </c>
      <c r="L123" s="42">
        <v>0</v>
      </c>
      <c r="M123" s="42">
        <v>0</v>
      </c>
      <c r="N123" s="42"/>
      <c r="O123" s="42"/>
    </row>
    <row r="124" spans="1:28" ht="20.100000000000001" customHeight="1" x14ac:dyDescent="0.25">
      <c r="A124" s="41" t="s">
        <v>271</v>
      </c>
      <c r="B124" s="42">
        <v>0</v>
      </c>
      <c r="C124" s="42">
        <v>0</v>
      </c>
      <c r="D124" s="42">
        <v>0</v>
      </c>
      <c r="E124" s="42">
        <v>0</v>
      </c>
      <c r="F124" s="42">
        <v>0</v>
      </c>
      <c r="G124" s="42">
        <v>0</v>
      </c>
      <c r="H124" s="42">
        <v>0</v>
      </c>
      <c r="I124" s="42">
        <v>0</v>
      </c>
      <c r="J124" s="42">
        <v>1</v>
      </c>
      <c r="K124" s="42">
        <v>0</v>
      </c>
      <c r="L124" s="42">
        <v>0</v>
      </c>
      <c r="M124" s="42">
        <v>0</v>
      </c>
      <c r="N124" s="42"/>
      <c r="O124" s="42"/>
    </row>
    <row r="125" spans="1:28" ht="20.100000000000001" customHeight="1" x14ac:dyDescent="0.25">
      <c r="A125" s="41" t="s">
        <v>574</v>
      </c>
      <c r="B125" s="42">
        <v>0</v>
      </c>
      <c r="C125" s="42">
        <v>0</v>
      </c>
      <c r="D125" s="42">
        <v>0</v>
      </c>
      <c r="E125" s="42">
        <v>0</v>
      </c>
      <c r="F125" s="42">
        <v>0</v>
      </c>
      <c r="G125" s="42">
        <v>0</v>
      </c>
      <c r="H125" s="42">
        <v>0</v>
      </c>
      <c r="I125" s="42">
        <v>0</v>
      </c>
      <c r="J125" s="42">
        <v>0</v>
      </c>
      <c r="K125" s="42">
        <v>0</v>
      </c>
      <c r="L125" s="42">
        <v>0</v>
      </c>
      <c r="M125" s="42">
        <v>0</v>
      </c>
      <c r="N125" s="42"/>
      <c r="O125" s="42"/>
    </row>
    <row r="126" spans="1:28" ht="20.100000000000001" customHeight="1" x14ac:dyDescent="0.25">
      <c r="A126" s="41" t="s">
        <v>43</v>
      </c>
      <c r="B126" s="42">
        <v>0</v>
      </c>
      <c r="C126" s="42">
        <v>0</v>
      </c>
      <c r="D126" s="42">
        <v>0</v>
      </c>
      <c r="E126" s="42">
        <v>0</v>
      </c>
      <c r="F126" s="42">
        <v>0</v>
      </c>
      <c r="G126" s="42">
        <v>0</v>
      </c>
      <c r="H126" s="42">
        <v>0</v>
      </c>
      <c r="I126" s="42">
        <v>0</v>
      </c>
      <c r="J126" s="42">
        <v>4</v>
      </c>
      <c r="K126" s="42">
        <v>1</v>
      </c>
      <c r="L126" s="42">
        <v>0</v>
      </c>
      <c r="M126" s="42">
        <v>40</v>
      </c>
      <c r="N126" s="42"/>
      <c r="O126" s="42"/>
    </row>
    <row r="127" spans="1:28" ht="20.100000000000001" customHeight="1" x14ac:dyDescent="0.25">
      <c r="A127" s="41" t="s">
        <v>44</v>
      </c>
      <c r="B127" s="42">
        <v>0</v>
      </c>
      <c r="C127" s="42">
        <v>0</v>
      </c>
      <c r="D127" s="42">
        <v>0</v>
      </c>
      <c r="E127" s="42">
        <v>0</v>
      </c>
      <c r="F127" s="42">
        <v>0</v>
      </c>
      <c r="G127" s="42">
        <v>0</v>
      </c>
      <c r="H127" s="42">
        <v>0</v>
      </c>
      <c r="I127" s="42">
        <v>0</v>
      </c>
      <c r="J127" s="42">
        <v>1</v>
      </c>
      <c r="K127" s="42">
        <v>0</v>
      </c>
      <c r="L127" s="42">
        <v>2</v>
      </c>
      <c r="M127" s="42">
        <v>1</v>
      </c>
      <c r="N127" s="42"/>
      <c r="O127" s="42"/>
    </row>
    <row r="128" spans="1:28" ht="20.100000000000001" customHeight="1" x14ac:dyDescent="0.25">
      <c r="A128" s="41" t="s">
        <v>575</v>
      </c>
      <c r="B128" s="42">
        <v>0</v>
      </c>
      <c r="C128" s="42">
        <v>0</v>
      </c>
      <c r="D128" s="42">
        <v>0</v>
      </c>
      <c r="E128" s="42">
        <v>0</v>
      </c>
      <c r="F128" s="42">
        <v>0</v>
      </c>
      <c r="G128" s="42">
        <v>0</v>
      </c>
      <c r="H128" s="42">
        <v>0</v>
      </c>
      <c r="I128" s="42">
        <v>0</v>
      </c>
      <c r="J128" s="42">
        <v>0</v>
      </c>
      <c r="K128" s="42">
        <v>0</v>
      </c>
      <c r="L128" s="42">
        <v>0</v>
      </c>
      <c r="M128" s="42">
        <v>0</v>
      </c>
      <c r="N128" s="42"/>
      <c r="O128" s="42"/>
    </row>
    <row r="129" spans="1:16" ht="20.100000000000001" customHeight="1" x14ac:dyDescent="0.25">
      <c r="A129" s="41" t="s">
        <v>263</v>
      </c>
      <c r="B129" s="42">
        <v>0</v>
      </c>
      <c r="C129" s="42">
        <v>0</v>
      </c>
      <c r="D129" s="42">
        <v>0</v>
      </c>
      <c r="E129" s="42">
        <v>0</v>
      </c>
      <c r="F129" s="42">
        <v>0</v>
      </c>
      <c r="G129" s="42">
        <v>0</v>
      </c>
      <c r="H129" s="42">
        <v>0</v>
      </c>
      <c r="I129" s="42">
        <v>0</v>
      </c>
      <c r="J129" s="42">
        <v>0</v>
      </c>
      <c r="K129" s="42">
        <v>0</v>
      </c>
      <c r="L129" s="42">
        <v>1</v>
      </c>
      <c r="M129" s="42">
        <v>0</v>
      </c>
      <c r="N129" s="42"/>
      <c r="O129" s="42"/>
    </row>
    <row r="130" spans="1:16" ht="20.100000000000001" customHeight="1" x14ac:dyDescent="0.25">
      <c r="A130" s="41" t="s">
        <v>576</v>
      </c>
      <c r="B130" s="42">
        <v>0</v>
      </c>
      <c r="C130" s="42">
        <v>0</v>
      </c>
      <c r="D130" s="42">
        <v>0</v>
      </c>
      <c r="E130" s="42">
        <v>0</v>
      </c>
      <c r="F130" s="42">
        <v>0</v>
      </c>
      <c r="G130" s="42">
        <v>0</v>
      </c>
      <c r="H130" s="42">
        <v>0</v>
      </c>
      <c r="I130" s="42">
        <v>0</v>
      </c>
      <c r="J130" s="42">
        <v>0</v>
      </c>
      <c r="K130" s="42">
        <v>0</v>
      </c>
      <c r="L130" s="42">
        <v>0</v>
      </c>
      <c r="M130" s="42">
        <v>0</v>
      </c>
      <c r="N130" s="42"/>
      <c r="O130" s="42"/>
    </row>
    <row r="131" spans="1:16" ht="20.100000000000001" customHeight="1" x14ac:dyDescent="0.25">
      <c r="A131" s="41" t="s">
        <v>577</v>
      </c>
      <c r="B131" s="42">
        <v>0</v>
      </c>
      <c r="C131" s="42">
        <v>0</v>
      </c>
      <c r="D131" s="42">
        <v>0</v>
      </c>
      <c r="E131" s="42">
        <v>0</v>
      </c>
      <c r="F131" s="42">
        <v>0</v>
      </c>
      <c r="G131" s="42">
        <v>0</v>
      </c>
      <c r="H131" s="42">
        <v>0</v>
      </c>
      <c r="I131" s="42">
        <v>0</v>
      </c>
      <c r="J131" s="42">
        <v>2</v>
      </c>
      <c r="K131" s="42">
        <v>0</v>
      </c>
      <c r="L131" s="42">
        <v>0</v>
      </c>
      <c r="M131" s="42">
        <v>0</v>
      </c>
      <c r="N131" s="42"/>
      <c r="O131" s="42"/>
    </row>
    <row r="132" spans="1:16" ht="20.100000000000001" customHeight="1" x14ac:dyDescent="0.25">
      <c r="A132" s="41" t="s">
        <v>578</v>
      </c>
      <c r="B132" s="42">
        <v>0</v>
      </c>
      <c r="C132" s="42">
        <v>0</v>
      </c>
      <c r="D132" s="42">
        <v>0</v>
      </c>
      <c r="E132" s="42">
        <v>0</v>
      </c>
      <c r="F132" s="42">
        <v>0</v>
      </c>
      <c r="G132" s="42">
        <v>0</v>
      </c>
      <c r="H132" s="42">
        <v>0</v>
      </c>
      <c r="I132" s="42">
        <v>0</v>
      </c>
      <c r="J132" s="42">
        <v>0</v>
      </c>
      <c r="K132" s="42">
        <v>0</v>
      </c>
      <c r="L132" s="42">
        <v>0</v>
      </c>
      <c r="M132" s="42">
        <v>0</v>
      </c>
      <c r="N132" s="42"/>
      <c r="O132" s="42"/>
    </row>
    <row r="133" spans="1:16" ht="20.100000000000001" customHeight="1" x14ac:dyDescent="0.25">
      <c r="A133" s="41" t="s">
        <v>264</v>
      </c>
      <c r="B133" s="42">
        <v>0</v>
      </c>
      <c r="C133" s="42">
        <v>0</v>
      </c>
      <c r="D133" s="42">
        <v>0</v>
      </c>
      <c r="E133" s="42">
        <v>0</v>
      </c>
      <c r="F133" s="42">
        <v>0</v>
      </c>
      <c r="G133" s="42">
        <v>0</v>
      </c>
      <c r="H133" s="42">
        <v>0</v>
      </c>
      <c r="I133" s="42">
        <v>0</v>
      </c>
      <c r="J133" s="42">
        <v>1</v>
      </c>
      <c r="K133" s="42">
        <v>1</v>
      </c>
      <c r="L133" s="42">
        <v>1</v>
      </c>
      <c r="M133" s="42">
        <v>2</v>
      </c>
      <c r="N133" s="42"/>
      <c r="O133" s="42"/>
    </row>
    <row r="134" spans="1:16" ht="20.100000000000001" customHeight="1" x14ac:dyDescent="0.25">
      <c r="A134" s="41" t="s">
        <v>268</v>
      </c>
      <c r="B134" s="42">
        <v>0</v>
      </c>
      <c r="C134" s="42">
        <v>0</v>
      </c>
      <c r="D134" s="42">
        <v>0</v>
      </c>
      <c r="E134" s="42">
        <v>0</v>
      </c>
      <c r="F134" s="42">
        <v>0</v>
      </c>
      <c r="G134" s="42">
        <v>0</v>
      </c>
      <c r="H134" s="42">
        <v>0</v>
      </c>
      <c r="I134" s="42">
        <v>0</v>
      </c>
      <c r="J134" s="42">
        <v>2</v>
      </c>
      <c r="K134" s="42">
        <v>0</v>
      </c>
      <c r="L134" s="42">
        <v>0</v>
      </c>
      <c r="M134" s="42">
        <v>1</v>
      </c>
      <c r="N134" s="42"/>
      <c r="O134" s="42"/>
    </row>
    <row r="135" spans="1:16" ht="20.100000000000001" customHeight="1" thickBot="1" x14ac:dyDescent="0.3">
      <c r="A135" s="41" t="s">
        <v>45</v>
      </c>
      <c r="B135" s="42">
        <v>0</v>
      </c>
      <c r="C135" s="42">
        <v>0</v>
      </c>
      <c r="D135" s="42">
        <v>0</v>
      </c>
      <c r="E135" s="42">
        <v>0</v>
      </c>
      <c r="F135" s="42">
        <v>0</v>
      </c>
      <c r="G135" s="42">
        <v>0</v>
      </c>
      <c r="H135" s="42">
        <v>0</v>
      </c>
      <c r="I135" s="42">
        <v>0</v>
      </c>
      <c r="J135" s="42">
        <v>5</v>
      </c>
      <c r="K135" s="42">
        <v>1</v>
      </c>
      <c r="L135" s="42">
        <v>0</v>
      </c>
      <c r="M135" s="42">
        <v>0</v>
      </c>
      <c r="N135" s="42"/>
      <c r="O135" s="42"/>
    </row>
    <row r="136" spans="1:16" s="48" customFormat="1" ht="15.95" customHeight="1" x14ac:dyDescent="0.25">
      <c r="A136" s="331" t="s">
        <v>588</v>
      </c>
      <c r="B136" s="331"/>
      <c r="C136" s="331"/>
      <c r="D136" s="332"/>
      <c r="E136" s="332"/>
      <c r="F136" s="332"/>
      <c r="G136" s="332"/>
      <c r="H136" s="332"/>
      <c r="I136" s="332"/>
      <c r="J136" s="332"/>
      <c r="K136" s="332"/>
      <c r="L136" s="332"/>
      <c r="M136" s="333" t="s">
        <v>585</v>
      </c>
    </row>
    <row r="137" spans="1:16" s="27" customFormat="1" ht="24.95" customHeight="1" x14ac:dyDescent="0.25">
      <c r="A137" s="347" t="s">
        <v>105</v>
      </c>
      <c r="B137" s="347"/>
      <c r="C137" s="347"/>
      <c r="D137" s="347"/>
      <c r="E137" s="347"/>
      <c r="F137" s="347"/>
      <c r="G137" s="347"/>
    </row>
    <row r="138" spans="1:16" s="55" customFormat="1" ht="24.95" customHeight="1" thickBot="1" x14ac:dyDescent="0.25">
      <c r="A138" s="28" t="s">
        <v>489</v>
      </c>
      <c r="B138" s="53"/>
      <c r="C138" s="53"/>
      <c r="D138" s="53"/>
      <c r="E138" s="53"/>
      <c r="F138" s="53"/>
      <c r="G138" s="53"/>
      <c r="H138" s="53"/>
      <c r="I138" s="53"/>
      <c r="J138" s="53"/>
      <c r="K138" s="53"/>
      <c r="L138" s="53"/>
      <c r="M138" s="53"/>
      <c r="N138" s="53"/>
      <c r="O138" s="336" t="s">
        <v>587</v>
      </c>
      <c r="P138" s="54"/>
    </row>
    <row r="139" spans="1:16" s="39" customFormat="1" ht="20.100000000000001" customHeight="1" x14ac:dyDescent="0.25">
      <c r="A139" s="1023" t="s">
        <v>8</v>
      </c>
      <c r="B139" s="1019" t="s">
        <v>84</v>
      </c>
      <c r="C139" s="1020"/>
      <c r="D139" s="1020"/>
      <c r="E139" s="1020"/>
      <c r="F139" s="1020"/>
      <c r="G139" s="1020"/>
      <c r="H139" s="1020"/>
      <c r="I139" s="1020"/>
      <c r="J139" s="1020"/>
      <c r="K139" s="1020"/>
      <c r="L139" s="1020"/>
      <c r="M139" s="1020"/>
      <c r="N139" s="1020"/>
      <c r="O139" s="1020"/>
      <c r="P139" s="56"/>
    </row>
    <row r="140" spans="1:16" ht="20.100000000000001" customHeight="1" x14ac:dyDescent="0.25">
      <c r="A140" s="1024"/>
      <c r="B140" s="1021" t="s">
        <v>10</v>
      </c>
      <c r="C140" s="1021"/>
      <c r="D140" s="32" t="s">
        <v>69</v>
      </c>
      <c r="E140" s="32"/>
      <c r="F140" s="32" t="s">
        <v>70</v>
      </c>
      <c r="G140" s="32"/>
      <c r="H140" s="32" t="s">
        <v>71</v>
      </c>
      <c r="I140" s="32"/>
      <c r="J140" s="32" t="s">
        <v>72</v>
      </c>
      <c r="K140" s="32"/>
      <c r="L140" s="32" t="s">
        <v>73</v>
      </c>
      <c r="M140" s="32"/>
      <c r="N140" s="32" t="s">
        <v>74</v>
      </c>
      <c r="O140" s="57"/>
      <c r="P140" s="58"/>
    </row>
    <row r="141" spans="1:16" ht="20.100000000000001" customHeight="1" x14ac:dyDescent="0.25">
      <c r="A141" s="1025"/>
      <c r="B141" s="59">
        <v>2015</v>
      </c>
      <c r="C141" s="59">
        <v>2016</v>
      </c>
      <c r="D141" s="59">
        <v>2015</v>
      </c>
      <c r="E141" s="59">
        <v>2016</v>
      </c>
      <c r="F141" s="334">
        <v>2015</v>
      </c>
      <c r="G141" s="334">
        <v>2016</v>
      </c>
      <c r="H141" s="334">
        <v>2015</v>
      </c>
      <c r="I141" s="334">
        <v>2016</v>
      </c>
      <c r="J141" s="334">
        <v>2015</v>
      </c>
      <c r="K141" s="334">
        <v>2016</v>
      </c>
      <c r="L141" s="334">
        <v>2015</v>
      </c>
      <c r="M141" s="334">
        <v>2016</v>
      </c>
      <c r="N141" s="334">
        <v>2015</v>
      </c>
      <c r="O141" s="335">
        <v>2016</v>
      </c>
      <c r="P141" s="58"/>
    </row>
    <row r="142" spans="1:16" ht="20.100000000000001" customHeight="1" x14ac:dyDescent="0.25">
      <c r="A142" s="352" t="s">
        <v>256</v>
      </c>
      <c r="B142" s="40">
        <v>4375</v>
      </c>
      <c r="C142" s="40">
        <v>4354</v>
      </c>
      <c r="D142" s="40">
        <v>602</v>
      </c>
      <c r="E142" s="40">
        <v>2197</v>
      </c>
      <c r="F142" s="40">
        <v>436</v>
      </c>
      <c r="G142" s="40">
        <v>46</v>
      </c>
      <c r="H142" s="40">
        <v>50</v>
      </c>
      <c r="I142" s="40">
        <v>18</v>
      </c>
      <c r="J142" s="40">
        <v>12</v>
      </c>
      <c r="K142" s="40">
        <v>15</v>
      </c>
      <c r="L142" s="40">
        <v>13</v>
      </c>
      <c r="M142" s="40">
        <v>35</v>
      </c>
      <c r="N142" s="40">
        <v>5</v>
      </c>
      <c r="O142" s="40">
        <v>6</v>
      </c>
    </row>
    <row r="143" spans="1:16" ht="20.100000000000001" customHeight="1" x14ac:dyDescent="0.25">
      <c r="A143" s="41" t="s">
        <v>46</v>
      </c>
      <c r="B143" s="42">
        <v>995</v>
      </c>
      <c r="C143" s="42">
        <v>573</v>
      </c>
      <c r="D143" s="42">
        <v>0</v>
      </c>
      <c r="E143" s="42">
        <v>27</v>
      </c>
      <c r="F143" s="42">
        <v>66</v>
      </c>
      <c r="G143" s="42">
        <v>6</v>
      </c>
      <c r="H143" s="42">
        <v>3</v>
      </c>
      <c r="I143" s="42">
        <v>1</v>
      </c>
      <c r="J143" s="42">
        <v>1</v>
      </c>
      <c r="K143" s="42">
        <v>0</v>
      </c>
      <c r="L143" s="42">
        <v>6</v>
      </c>
      <c r="M143" s="42">
        <v>0</v>
      </c>
      <c r="N143" s="42">
        <v>2</v>
      </c>
      <c r="O143" s="42">
        <v>1</v>
      </c>
    </row>
    <row r="144" spans="1:16" ht="20.100000000000001" customHeight="1" x14ac:dyDescent="0.25">
      <c r="A144" s="41" t="s">
        <v>47</v>
      </c>
      <c r="B144" s="42">
        <v>117</v>
      </c>
      <c r="C144" s="42">
        <v>95</v>
      </c>
      <c r="D144" s="42">
        <v>1</v>
      </c>
      <c r="E144" s="42">
        <v>0</v>
      </c>
      <c r="F144" s="42">
        <v>5</v>
      </c>
      <c r="G144" s="42">
        <v>0</v>
      </c>
      <c r="H144" s="42">
        <v>2</v>
      </c>
      <c r="I144" s="42">
        <v>0</v>
      </c>
      <c r="J144" s="42">
        <v>0</v>
      </c>
      <c r="K144" s="42">
        <v>0</v>
      </c>
      <c r="L144" s="42">
        <v>0</v>
      </c>
      <c r="M144" s="42">
        <v>0</v>
      </c>
      <c r="N144" s="42">
        <v>0</v>
      </c>
      <c r="O144" s="42">
        <v>0</v>
      </c>
    </row>
    <row r="145" spans="1:15" ht="20.100000000000001" customHeight="1" x14ac:dyDescent="0.25">
      <c r="A145" s="41" t="s">
        <v>48</v>
      </c>
      <c r="B145" s="42">
        <v>48</v>
      </c>
      <c r="C145" s="42">
        <v>33</v>
      </c>
      <c r="D145" s="42">
        <v>3</v>
      </c>
      <c r="E145" s="42">
        <v>1</v>
      </c>
      <c r="F145" s="42">
        <v>9</v>
      </c>
      <c r="G145" s="42">
        <v>0</v>
      </c>
      <c r="H145" s="42">
        <v>0</v>
      </c>
      <c r="I145" s="42">
        <v>0</v>
      </c>
      <c r="J145" s="42">
        <v>0</v>
      </c>
      <c r="K145" s="42">
        <v>2</v>
      </c>
      <c r="L145" s="42">
        <v>0</v>
      </c>
      <c r="M145" s="42">
        <v>0</v>
      </c>
      <c r="N145" s="42">
        <v>0</v>
      </c>
      <c r="O145" s="42">
        <v>0</v>
      </c>
    </row>
    <row r="146" spans="1:15" ht="20.100000000000001" customHeight="1" x14ac:dyDescent="0.25">
      <c r="A146" s="41" t="s">
        <v>579</v>
      </c>
      <c r="B146" s="42">
        <v>4</v>
      </c>
      <c r="C146" s="42">
        <v>7</v>
      </c>
      <c r="D146" s="42">
        <v>0</v>
      </c>
      <c r="E146" s="42">
        <v>0</v>
      </c>
      <c r="F146" s="42">
        <v>2</v>
      </c>
      <c r="G146" s="42">
        <v>0</v>
      </c>
      <c r="H146" s="42">
        <v>0</v>
      </c>
      <c r="I146" s="42">
        <v>0</v>
      </c>
      <c r="J146" s="42">
        <v>0</v>
      </c>
      <c r="K146" s="42">
        <v>0</v>
      </c>
      <c r="L146" s="42">
        <v>0</v>
      </c>
      <c r="M146" s="42">
        <v>0</v>
      </c>
      <c r="N146" s="42">
        <v>0</v>
      </c>
      <c r="O146" s="42">
        <v>0</v>
      </c>
    </row>
    <row r="147" spans="1:15" ht="20.100000000000001" customHeight="1" x14ac:dyDescent="0.25">
      <c r="A147" s="41" t="s">
        <v>270</v>
      </c>
      <c r="B147" s="42">
        <v>9</v>
      </c>
      <c r="C147" s="42">
        <v>2</v>
      </c>
      <c r="D147" s="42">
        <v>0</v>
      </c>
      <c r="E147" s="42">
        <v>1</v>
      </c>
      <c r="F147" s="42">
        <v>0</v>
      </c>
      <c r="G147" s="42">
        <v>0</v>
      </c>
      <c r="H147" s="42">
        <v>0</v>
      </c>
      <c r="I147" s="42">
        <v>0</v>
      </c>
      <c r="J147" s="42">
        <v>0</v>
      </c>
      <c r="K147" s="42">
        <v>0</v>
      </c>
      <c r="L147" s="42">
        <v>0</v>
      </c>
      <c r="M147" s="42">
        <v>0</v>
      </c>
      <c r="N147" s="42">
        <v>0</v>
      </c>
      <c r="O147" s="42">
        <v>0</v>
      </c>
    </row>
    <row r="148" spans="1:15" ht="20.100000000000001" customHeight="1" x14ac:dyDescent="0.25">
      <c r="A148" s="41" t="s">
        <v>49</v>
      </c>
      <c r="B148" s="42">
        <v>15</v>
      </c>
      <c r="C148" s="42">
        <v>54</v>
      </c>
      <c r="D148" s="42">
        <v>3</v>
      </c>
      <c r="E148" s="42">
        <v>1</v>
      </c>
      <c r="F148" s="42">
        <v>3</v>
      </c>
      <c r="G148" s="42">
        <v>3</v>
      </c>
      <c r="H148" s="42">
        <v>0</v>
      </c>
      <c r="I148" s="42">
        <v>0</v>
      </c>
      <c r="J148" s="42">
        <v>0</v>
      </c>
      <c r="K148" s="42">
        <v>0</v>
      </c>
      <c r="L148" s="42">
        <v>0</v>
      </c>
      <c r="M148" s="42">
        <v>0</v>
      </c>
      <c r="N148" s="42">
        <v>0</v>
      </c>
      <c r="O148" s="42">
        <v>0</v>
      </c>
    </row>
    <row r="149" spans="1:15" ht="20.100000000000001" customHeight="1" x14ac:dyDescent="0.25">
      <c r="A149" s="41" t="s">
        <v>580</v>
      </c>
      <c r="B149" s="42">
        <v>6</v>
      </c>
      <c r="C149" s="42">
        <v>2</v>
      </c>
      <c r="D149" s="42">
        <v>0</v>
      </c>
      <c r="E149" s="42">
        <v>0</v>
      </c>
      <c r="F149" s="42">
        <v>4</v>
      </c>
      <c r="G149" s="42">
        <v>0</v>
      </c>
      <c r="H149" s="42">
        <v>0</v>
      </c>
      <c r="I149" s="42">
        <v>0</v>
      </c>
      <c r="J149" s="42">
        <v>0</v>
      </c>
      <c r="K149" s="42">
        <v>0</v>
      </c>
      <c r="L149" s="42">
        <v>0</v>
      </c>
      <c r="M149" s="42">
        <v>0</v>
      </c>
      <c r="N149" s="42">
        <v>0</v>
      </c>
      <c r="O149" s="42">
        <v>0</v>
      </c>
    </row>
    <row r="150" spans="1:15" ht="20.100000000000001" customHeight="1" x14ac:dyDescent="0.25">
      <c r="A150" s="41" t="s">
        <v>276</v>
      </c>
      <c r="B150" s="42">
        <v>3</v>
      </c>
      <c r="C150" s="42">
        <v>2</v>
      </c>
      <c r="D150" s="42">
        <v>0</v>
      </c>
      <c r="E150" s="42">
        <v>0</v>
      </c>
      <c r="F150" s="42">
        <v>0</v>
      </c>
      <c r="G150" s="42">
        <v>0</v>
      </c>
      <c r="H150" s="42">
        <v>0</v>
      </c>
      <c r="I150" s="42">
        <v>0</v>
      </c>
      <c r="J150" s="42">
        <v>0</v>
      </c>
      <c r="K150" s="42">
        <v>0</v>
      </c>
      <c r="L150" s="42">
        <v>0</v>
      </c>
      <c r="M150" s="42">
        <v>0</v>
      </c>
      <c r="N150" s="42">
        <v>0</v>
      </c>
      <c r="O150" s="42">
        <v>0</v>
      </c>
    </row>
    <row r="151" spans="1:15" ht="20.100000000000001" customHeight="1" x14ac:dyDescent="0.25">
      <c r="A151" s="41" t="s">
        <v>50</v>
      </c>
      <c r="B151" s="42">
        <v>425</v>
      </c>
      <c r="C151" s="42">
        <v>96</v>
      </c>
      <c r="D151" s="42">
        <v>2</v>
      </c>
      <c r="E151" s="42">
        <v>11</v>
      </c>
      <c r="F151" s="42">
        <v>10</v>
      </c>
      <c r="G151" s="42">
        <v>0</v>
      </c>
      <c r="H151" s="42">
        <v>23</v>
      </c>
      <c r="I151" s="42">
        <v>0</v>
      </c>
      <c r="J151" s="42">
        <v>0</v>
      </c>
      <c r="K151" s="42">
        <v>0</v>
      </c>
      <c r="L151" s="42">
        <v>1</v>
      </c>
      <c r="M151" s="42">
        <v>0</v>
      </c>
      <c r="N151" s="42">
        <v>0</v>
      </c>
      <c r="O151" s="42">
        <v>0</v>
      </c>
    </row>
    <row r="152" spans="1:15" ht="20.100000000000001" customHeight="1" x14ac:dyDescent="0.25">
      <c r="A152" s="41" t="s">
        <v>272</v>
      </c>
      <c r="B152" s="42">
        <v>20</v>
      </c>
      <c r="C152" s="42">
        <v>0</v>
      </c>
      <c r="D152" s="42">
        <v>0</v>
      </c>
      <c r="E152" s="42">
        <v>0</v>
      </c>
      <c r="F152" s="42">
        <v>0</v>
      </c>
      <c r="G152" s="42">
        <v>0</v>
      </c>
      <c r="H152" s="42">
        <v>0</v>
      </c>
      <c r="I152" s="42">
        <v>0</v>
      </c>
      <c r="J152" s="42">
        <v>0</v>
      </c>
      <c r="K152" s="42">
        <v>0</v>
      </c>
      <c r="L152" s="42">
        <v>0</v>
      </c>
      <c r="M152" s="42">
        <v>0</v>
      </c>
      <c r="N152" s="42">
        <v>0</v>
      </c>
      <c r="O152" s="42">
        <v>0</v>
      </c>
    </row>
    <row r="153" spans="1:15" ht="20.100000000000001" customHeight="1" x14ac:dyDescent="0.25">
      <c r="A153" s="41" t="s">
        <v>51</v>
      </c>
      <c r="B153" s="42">
        <v>25</v>
      </c>
      <c r="C153" s="42">
        <v>6</v>
      </c>
      <c r="D153" s="42">
        <v>1</v>
      </c>
      <c r="E153" s="42">
        <v>1</v>
      </c>
      <c r="F153" s="42">
        <v>2</v>
      </c>
      <c r="G153" s="42">
        <v>0</v>
      </c>
      <c r="H153" s="42">
        <v>0</v>
      </c>
      <c r="I153" s="42">
        <v>0</v>
      </c>
      <c r="J153" s="42">
        <v>0</v>
      </c>
      <c r="K153" s="42">
        <v>0</v>
      </c>
      <c r="L153" s="42">
        <v>0</v>
      </c>
      <c r="M153" s="42">
        <v>0</v>
      </c>
      <c r="N153" s="42">
        <v>0</v>
      </c>
      <c r="O153" s="42">
        <v>0</v>
      </c>
    </row>
    <row r="154" spans="1:15" ht="20.100000000000001" customHeight="1" x14ac:dyDescent="0.25">
      <c r="A154" s="41" t="s">
        <v>52</v>
      </c>
      <c r="B154" s="42">
        <v>290</v>
      </c>
      <c r="C154" s="42">
        <v>369</v>
      </c>
      <c r="D154" s="42">
        <v>15</v>
      </c>
      <c r="E154" s="42">
        <v>18</v>
      </c>
      <c r="F154" s="42">
        <v>19</v>
      </c>
      <c r="G154" s="42">
        <v>7</v>
      </c>
      <c r="H154" s="42">
        <v>10</v>
      </c>
      <c r="I154" s="42">
        <v>13</v>
      </c>
      <c r="J154" s="42">
        <v>8</v>
      </c>
      <c r="K154" s="42">
        <v>9</v>
      </c>
      <c r="L154" s="42">
        <v>4</v>
      </c>
      <c r="M154" s="42">
        <v>6</v>
      </c>
      <c r="N154" s="42">
        <v>0</v>
      </c>
      <c r="O154" s="42">
        <v>0</v>
      </c>
    </row>
    <row r="155" spans="1:15" ht="20.100000000000001" customHeight="1" x14ac:dyDescent="0.25">
      <c r="A155" s="41" t="s">
        <v>53</v>
      </c>
      <c r="B155" s="42">
        <v>5</v>
      </c>
      <c r="C155" s="42">
        <v>7</v>
      </c>
      <c r="D155" s="42">
        <v>0</v>
      </c>
      <c r="E155" s="42">
        <v>1</v>
      </c>
      <c r="F155" s="42">
        <v>0</v>
      </c>
      <c r="G155" s="42">
        <v>0</v>
      </c>
      <c r="H155" s="42">
        <v>1</v>
      </c>
      <c r="I155" s="42">
        <v>0</v>
      </c>
      <c r="J155" s="42">
        <v>0</v>
      </c>
      <c r="K155" s="42">
        <v>0</v>
      </c>
      <c r="L155" s="42">
        <v>1</v>
      </c>
      <c r="M155" s="42">
        <v>0</v>
      </c>
      <c r="N155" s="42">
        <v>1</v>
      </c>
      <c r="O155" s="42">
        <v>2</v>
      </c>
    </row>
    <row r="156" spans="1:15" ht="20.100000000000001" customHeight="1" x14ac:dyDescent="0.25">
      <c r="A156" s="41" t="s">
        <v>54</v>
      </c>
      <c r="B156" s="42">
        <v>111</v>
      </c>
      <c r="C156" s="42">
        <v>75</v>
      </c>
      <c r="D156" s="42">
        <v>36</v>
      </c>
      <c r="E156" s="42">
        <v>6</v>
      </c>
      <c r="F156" s="42">
        <v>6</v>
      </c>
      <c r="G156" s="42">
        <v>1</v>
      </c>
      <c r="H156" s="42">
        <v>2</v>
      </c>
      <c r="I156" s="42">
        <v>0</v>
      </c>
      <c r="J156" s="42">
        <v>0</v>
      </c>
      <c r="K156" s="42">
        <v>0</v>
      </c>
      <c r="L156" s="42">
        <v>0</v>
      </c>
      <c r="M156" s="42">
        <v>0</v>
      </c>
      <c r="N156" s="42">
        <v>0</v>
      </c>
      <c r="O156" s="42">
        <v>0</v>
      </c>
    </row>
    <row r="157" spans="1:15" ht="20.100000000000001" customHeight="1" x14ac:dyDescent="0.25">
      <c r="A157" s="41" t="s">
        <v>55</v>
      </c>
      <c r="B157" s="42">
        <v>16</v>
      </c>
      <c r="C157" s="42">
        <v>7</v>
      </c>
      <c r="D157" s="42">
        <v>0</v>
      </c>
      <c r="E157" s="42">
        <v>3</v>
      </c>
      <c r="F157" s="42">
        <v>6</v>
      </c>
      <c r="G157" s="42">
        <v>0</v>
      </c>
      <c r="H157" s="42">
        <v>0</v>
      </c>
      <c r="I157" s="42">
        <v>0</v>
      </c>
      <c r="J157" s="42">
        <v>0</v>
      </c>
      <c r="K157" s="42">
        <v>0</v>
      </c>
      <c r="L157" s="42">
        <v>0</v>
      </c>
      <c r="M157" s="42">
        <v>0</v>
      </c>
      <c r="N157" s="42">
        <v>0</v>
      </c>
      <c r="O157" s="42">
        <v>0</v>
      </c>
    </row>
    <row r="158" spans="1:15" s="39" customFormat="1" ht="20.100000000000001" customHeight="1" x14ac:dyDescent="0.25">
      <c r="A158" s="41" t="s">
        <v>56</v>
      </c>
      <c r="B158" s="42">
        <v>36</v>
      </c>
      <c r="C158" s="42">
        <v>19</v>
      </c>
      <c r="D158" s="42">
        <v>6</v>
      </c>
      <c r="E158" s="42">
        <v>13</v>
      </c>
      <c r="F158" s="42">
        <v>8</v>
      </c>
      <c r="G158" s="42">
        <v>0</v>
      </c>
      <c r="H158" s="42">
        <v>0</v>
      </c>
      <c r="I158" s="42">
        <v>0</v>
      </c>
      <c r="J158" s="42">
        <v>0</v>
      </c>
      <c r="K158" s="42">
        <v>0</v>
      </c>
      <c r="L158" s="42">
        <v>0</v>
      </c>
      <c r="M158" s="42">
        <v>0</v>
      </c>
      <c r="N158" s="42">
        <v>0</v>
      </c>
      <c r="O158" s="42">
        <v>0</v>
      </c>
    </row>
    <row r="159" spans="1:15" s="39" customFormat="1" ht="20.100000000000001" customHeight="1" x14ac:dyDescent="0.25">
      <c r="A159" s="41" t="s">
        <v>57</v>
      </c>
      <c r="B159" s="42">
        <v>343</v>
      </c>
      <c r="C159" s="42">
        <v>163</v>
      </c>
      <c r="D159" s="42">
        <v>1</v>
      </c>
      <c r="E159" s="42">
        <v>6</v>
      </c>
      <c r="F159" s="42">
        <v>12</v>
      </c>
      <c r="G159" s="42">
        <v>0</v>
      </c>
      <c r="H159" s="42">
        <v>1</v>
      </c>
      <c r="I159" s="42">
        <v>0</v>
      </c>
      <c r="J159" s="42">
        <v>3</v>
      </c>
      <c r="K159" s="42">
        <v>1</v>
      </c>
      <c r="L159" s="42">
        <v>0</v>
      </c>
      <c r="M159" s="42">
        <v>0</v>
      </c>
      <c r="N159" s="42">
        <v>2</v>
      </c>
      <c r="O159" s="42">
        <v>0</v>
      </c>
    </row>
    <row r="160" spans="1:15" s="39" customFormat="1" ht="20.100000000000001" customHeight="1" x14ac:dyDescent="0.25">
      <c r="A160" s="41" t="s">
        <v>581</v>
      </c>
      <c r="B160" s="42">
        <v>13</v>
      </c>
      <c r="C160" s="42">
        <v>4</v>
      </c>
      <c r="D160" s="42">
        <v>0</v>
      </c>
      <c r="E160" s="42">
        <v>1</v>
      </c>
      <c r="F160" s="42">
        <v>0</v>
      </c>
      <c r="G160" s="42">
        <v>1</v>
      </c>
      <c r="H160" s="42">
        <v>0</v>
      </c>
      <c r="I160" s="42">
        <v>0</v>
      </c>
      <c r="J160" s="42">
        <v>0</v>
      </c>
      <c r="K160" s="42">
        <v>0</v>
      </c>
      <c r="L160" s="42">
        <v>0</v>
      </c>
      <c r="M160" s="42">
        <v>0</v>
      </c>
      <c r="N160" s="42">
        <v>0</v>
      </c>
      <c r="O160" s="42">
        <v>0</v>
      </c>
    </row>
    <row r="161" spans="1:15" ht="20.100000000000001" customHeight="1" x14ac:dyDescent="0.25">
      <c r="A161" s="41" t="s">
        <v>275</v>
      </c>
      <c r="B161" s="42">
        <v>7</v>
      </c>
      <c r="C161" s="42">
        <v>6</v>
      </c>
      <c r="D161" s="42">
        <v>0</v>
      </c>
      <c r="E161" s="42">
        <v>0</v>
      </c>
      <c r="F161" s="42">
        <v>0</v>
      </c>
      <c r="G161" s="42">
        <v>0</v>
      </c>
      <c r="H161" s="42">
        <v>0</v>
      </c>
      <c r="I161" s="42">
        <v>0</v>
      </c>
      <c r="J161" s="42">
        <v>0</v>
      </c>
      <c r="K161" s="42">
        <v>3</v>
      </c>
      <c r="L161" s="42">
        <v>0</v>
      </c>
      <c r="M161" s="42">
        <v>0</v>
      </c>
      <c r="N161" s="42">
        <v>0</v>
      </c>
      <c r="O161" s="42">
        <v>0</v>
      </c>
    </row>
    <row r="162" spans="1:15" ht="20.100000000000001" customHeight="1" x14ac:dyDescent="0.25">
      <c r="A162" s="41" t="s">
        <v>582</v>
      </c>
      <c r="B162" s="42">
        <v>5</v>
      </c>
      <c r="C162" s="42">
        <v>2</v>
      </c>
      <c r="D162" s="42">
        <v>0</v>
      </c>
      <c r="E162" s="42">
        <v>2</v>
      </c>
      <c r="F162" s="42">
        <v>2</v>
      </c>
      <c r="G162" s="42">
        <v>0</v>
      </c>
      <c r="H162" s="42">
        <v>0</v>
      </c>
      <c r="I162" s="42">
        <v>0</v>
      </c>
      <c r="J162" s="42">
        <v>0</v>
      </c>
      <c r="K162" s="42">
        <v>0</v>
      </c>
      <c r="L162" s="42">
        <v>0</v>
      </c>
      <c r="M162" s="42">
        <v>0</v>
      </c>
      <c r="N162" s="42">
        <v>0</v>
      </c>
      <c r="O162" s="42">
        <v>0</v>
      </c>
    </row>
    <row r="163" spans="1:15" s="39" customFormat="1" ht="20.100000000000001" customHeight="1" x14ac:dyDescent="0.25">
      <c r="A163" s="41" t="s">
        <v>58</v>
      </c>
      <c r="B163" s="42">
        <v>30</v>
      </c>
      <c r="C163" s="42">
        <v>6</v>
      </c>
      <c r="D163" s="42">
        <v>18</v>
      </c>
      <c r="E163" s="42">
        <v>3</v>
      </c>
      <c r="F163" s="42">
        <v>8</v>
      </c>
      <c r="G163" s="42">
        <v>0</v>
      </c>
      <c r="H163" s="42">
        <v>0</v>
      </c>
      <c r="I163" s="42">
        <v>0</v>
      </c>
      <c r="J163" s="42">
        <v>0</v>
      </c>
      <c r="K163" s="42">
        <v>0</v>
      </c>
      <c r="L163" s="42">
        <v>0</v>
      </c>
      <c r="M163" s="42">
        <v>0</v>
      </c>
      <c r="N163" s="42">
        <v>0</v>
      </c>
      <c r="O163" s="42">
        <v>0</v>
      </c>
    </row>
    <row r="164" spans="1:15" s="39" customFormat="1" ht="20.100000000000001" customHeight="1" x14ac:dyDescent="0.25">
      <c r="A164" s="41" t="s">
        <v>59</v>
      </c>
      <c r="B164" s="42">
        <v>41</v>
      </c>
      <c r="C164" s="42">
        <v>15</v>
      </c>
      <c r="D164" s="42">
        <v>0</v>
      </c>
      <c r="E164" s="42">
        <v>0</v>
      </c>
      <c r="F164" s="42">
        <v>7</v>
      </c>
      <c r="G164" s="42">
        <v>0</v>
      </c>
      <c r="H164" s="42">
        <v>0</v>
      </c>
      <c r="I164" s="42">
        <v>1</v>
      </c>
      <c r="J164" s="42">
        <v>0</v>
      </c>
      <c r="K164" s="42">
        <v>0</v>
      </c>
      <c r="L164" s="42">
        <v>0</v>
      </c>
      <c r="M164" s="42">
        <v>0</v>
      </c>
      <c r="N164" s="42">
        <v>0</v>
      </c>
      <c r="O164" s="42">
        <v>0</v>
      </c>
    </row>
    <row r="165" spans="1:15" s="39" customFormat="1" ht="20.100000000000001" customHeight="1" x14ac:dyDescent="0.25">
      <c r="A165" s="41" t="s">
        <v>60</v>
      </c>
      <c r="B165" s="42">
        <v>330</v>
      </c>
      <c r="C165" s="42">
        <v>89</v>
      </c>
      <c r="D165" s="42">
        <v>1</v>
      </c>
      <c r="E165" s="42">
        <v>1</v>
      </c>
      <c r="F165" s="42">
        <v>13</v>
      </c>
      <c r="G165" s="42">
        <v>3</v>
      </c>
      <c r="H165" s="42">
        <v>0</v>
      </c>
      <c r="I165" s="42">
        <v>0</v>
      </c>
      <c r="J165" s="42">
        <v>0</v>
      </c>
      <c r="K165" s="42">
        <v>0</v>
      </c>
      <c r="L165" s="42">
        <v>0</v>
      </c>
      <c r="M165" s="42">
        <v>0</v>
      </c>
      <c r="N165" s="42">
        <v>0</v>
      </c>
      <c r="O165" s="42">
        <v>2</v>
      </c>
    </row>
    <row r="166" spans="1:15" s="39" customFormat="1" ht="20.100000000000001" customHeight="1" x14ac:dyDescent="0.25">
      <c r="A166" s="41" t="s">
        <v>262</v>
      </c>
      <c r="B166" s="42">
        <v>1037</v>
      </c>
      <c r="C166" s="42">
        <v>2278</v>
      </c>
      <c r="D166" s="42">
        <v>491</v>
      </c>
      <c r="E166" s="42">
        <v>2073</v>
      </c>
      <c r="F166" s="42">
        <v>202</v>
      </c>
      <c r="G166" s="42">
        <v>20</v>
      </c>
      <c r="H166" s="42">
        <v>4</v>
      </c>
      <c r="I166" s="42">
        <v>1</v>
      </c>
      <c r="J166" s="42">
        <v>0</v>
      </c>
      <c r="K166" s="42">
        <v>0</v>
      </c>
      <c r="L166" s="42">
        <v>0</v>
      </c>
      <c r="M166" s="42">
        <v>28</v>
      </c>
      <c r="N166" s="42">
        <v>0</v>
      </c>
      <c r="O166" s="42">
        <v>0</v>
      </c>
    </row>
    <row r="167" spans="1:15" s="39" customFormat="1" ht="20.100000000000001" customHeight="1" x14ac:dyDescent="0.25">
      <c r="A167" s="41" t="s">
        <v>61</v>
      </c>
      <c r="B167" s="42">
        <v>8</v>
      </c>
      <c r="C167" s="42">
        <v>11</v>
      </c>
      <c r="D167" s="42">
        <v>0</v>
      </c>
      <c r="E167" s="42">
        <v>0</v>
      </c>
      <c r="F167" s="42">
        <v>0</v>
      </c>
      <c r="G167" s="42">
        <v>0</v>
      </c>
      <c r="H167" s="42">
        <v>0</v>
      </c>
      <c r="I167" s="42">
        <v>0</v>
      </c>
      <c r="J167" s="42">
        <v>0</v>
      </c>
      <c r="K167" s="42">
        <v>0</v>
      </c>
      <c r="L167" s="42">
        <v>0</v>
      </c>
      <c r="M167" s="42">
        <v>0</v>
      </c>
      <c r="N167" s="42">
        <v>0</v>
      </c>
      <c r="O167" s="42">
        <v>0</v>
      </c>
    </row>
    <row r="168" spans="1:15" s="39" customFormat="1" ht="20.100000000000001" customHeight="1" x14ac:dyDescent="0.25">
      <c r="A168" s="41" t="s">
        <v>273</v>
      </c>
      <c r="B168" s="42">
        <v>8</v>
      </c>
      <c r="C168" s="42">
        <v>8</v>
      </c>
      <c r="D168" s="42">
        <v>0</v>
      </c>
      <c r="E168" s="42">
        <v>4</v>
      </c>
      <c r="F168" s="42">
        <v>1</v>
      </c>
      <c r="G168" s="42">
        <v>0</v>
      </c>
      <c r="H168" s="42">
        <v>0</v>
      </c>
      <c r="I168" s="42">
        <v>0</v>
      </c>
      <c r="J168" s="42">
        <v>0</v>
      </c>
      <c r="K168" s="42">
        <v>0</v>
      </c>
      <c r="L168" s="42">
        <v>0</v>
      </c>
      <c r="M168" s="42">
        <v>0</v>
      </c>
      <c r="N168" s="42">
        <v>0</v>
      </c>
      <c r="O168" s="42">
        <v>0</v>
      </c>
    </row>
    <row r="169" spans="1:15" s="39" customFormat="1" ht="20.100000000000001" customHeight="1" x14ac:dyDescent="0.25">
      <c r="A169" s="41" t="s">
        <v>62</v>
      </c>
      <c r="B169" s="42">
        <v>51</v>
      </c>
      <c r="C169" s="42">
        <v>55</v>
      </c>
      <c r="D169" s="42">
        <v>0</v>
      </c>
      <c r="E169" s="42">
        <v>2</v>
      </c>
      <c r="F169" s="42">
        <v>4</v>
      </c>
      <c r="G169" s="42">
        <v>0</v>
      </c>
      <c r="H169" s="42">
        <v>0</v>
      </c>
      <c r="I169" s="42">
        <v>0</v>
      </c>
      <c r="J169" s="42">
        <v>0</v>
      </c>
      <c r="K169" s="42">
        <v>0</v>
      </c>
      <c r="L169" s="42">
        <v>0</v>
      </c>
      <c r="M169" s="42">
        <v>1</v>
      </c>
      <c r="N169" s="42">
        <v>0</v>
      </c>
      <c r="O169" s="42">
        <v>0</v>
      </c>
    </row>
    <row r="170" spans="1:15" s="39" customFormat="1" ht="20.100000000000001" customHeight="1" x14ac:dyDescent="0.25">
      <c r="A170" s="41" t="s">
        <v>274</v>
      </c>
      <c r="B170" s="42">
        <v>4</v>
      </c>
      <c r="C170" s="42">
        <v>3</v>
      </c>
      <c r="D170" s="42">
        <v>0</v>
      </c>
      <c r="E170" s="42">
        <v>3</v>
      </c>
      <c r="F170" s="42">
        <v>0</v>
      </c>
      <c r="G170" s="42">
        <v>0</v>
      </c>
      <c r="H170" s="42">
        <v>0</v>
      </c>
      <c r="I170" s="42">
        <v>0</v>
      </c>
      <c r="J170" s="42">
        <v>0</v>
      </c>
      <c r="K170" s="42">
        <v>0</v>
      </c>
      <c r="L170" s="42">
        <v>0</v>
      </c>
      <c r="M170" s="42">
        <v>0</v>
      </c>
      <c r="N170" s="42">
        <v>0</v>
      </c>
      <c r="O170" s="42">
        <v>0</v>
      </c>
    </row>
    <row r="171" spans="1:15" s="39" customFormat="1" ht="20.100000000000001" customHeight="1" x14ac:dyDescent="0.25">
      <c r="A171" s="41" t="s">
        <v>63</v>
      </c>
      <c r="B171" s="42">
        <v>40</v>
      </c>
      <c r="C171" s="42">
        <v>19</v>
      </c>
      <c r="D171" s="42">
        <v>23</v>
      </c>
      <c r="E171" s="42">
        <v>4</v>
      </c>
      <c r="F171" s="42">
        <v>2</v>
      </c>
      <c r="G171" s="42">
        <v>3</v>
      </c>
      <c r="H171" s="42">
        <v>1</v>
      </c>
      <c r="I171" s="42">
        <v>1</v>
      </c>
      <c r="J171" s="42">
        <v>0</v>
      </c>
      <c r="K171" s="42">
        <v>0</v>
      </c>
      <c r="L171" s="42">
        <v>0</v>
      </c>
      <c r="M171" s="42">
        <v>0</v>
      </c>
      <c r="N171" s="42">
        <v>0</v>
      </c>
      <c r="O171" s="42">
        <v>0</v>
      </c>
    </row>
    <row r="172" spans="1:15" s="39" customFormat="1" ht="20.100000000000001" customHeight="1" x14ac:dyDescent="0.25">
      <c r="A172" s="41" t="s">
        <v>64</v>
      </c>
      <c r="B172" s="42">
        <v>256</v>
      </c>
      <c r="C172" s="42">
        <v>305</v>
      </c>
      <c r="D172" s="42">
        <v>0</v>
      </c>
      <c r="E172" s="42">
        <v>13</v>
      </c>
      <c r="F172" s="42">
        <v>13</v>
      </c>
      <c r="G172" s="42">
        <v>2</v>
      </c>
      <c r="H172" s="42">
        <v>3</v>
      </c>
      <c r="I172" s="42">
        <v>0</v>
      </c>
      <c r="J172" s="42">
        <v>0</v>
      </c>
      <c r="K172" s="42">
        <v>0</v>
      </c>
      <c r="L172" s="42">
        <v>1</v>
      </c>
      <c r="M172" s="42">
        <v>0</v>
      </c>
      <c r="N172" s="42">
        <v>0</v>
      </c>
      <c r="O172" s="42">
        <v>1</v>
      </c>
    </row>
    <row r="173" spans="1:15" s="39" customFormat="1" ht="20.100000000000001" customHeight="1" x14ac:dyDescent="0.25">
      <c r="A173" s="41" t="s">
        <v>261</v>
      </c>
      <c r="B173" s="42">
        <v>24</v>
      </c>
      <c r="C173" s="42">
        <v>14</v>
      </c>
      <c r="D173" s="42">
        <v>0</v>
      </c>
      <c r="E173" s="42">
        <v>0</v>
      </c>
      <c r="F173" s="42">
        <v>23</v>
      </c>
      <c r="G173" s="42">
        <v>0</v>
      </c>
      <c r="H173" s="42">
        <v>0</v>
      </c>
      <c r="I173" s="42">
        <v>1</v>
      </c>
      <c r="J173" s="42">
        <v>0</v>
      </c>
      <c r="K173" s="42">
        <v>0</v>
      </c>
      <c r="L173" s="42">
        <v>0</v>
      </c>
      <c r="M173" s="42">
        <v>0</v>
      </c>
      <c r="N173" s="42">
        <v>0</v>
      </c>
      <c r="O173" s="42">
        <v>0</v>
      </c>
    </row>
    <row r="174" spans="1:15" s="39" customFormat="1" ht="20.100000000000001" customHeight="1" x14ac:dyDescent="0.25">
      <c r="A174" s="41" t="s">
        <v>583</v>
      </c>
      <c r="B174" s="42">
        <v>33</v>
      </c>
      <c r="C174" s="42">
        <v>11</v>
      </c>
      <c r="D174" s="42">
        <v>0</v>
      </c>
      <c r="E174" s="42">
        <v>0</v>
      </c>
      <c r="F174" s="42">
        <v>4</v>
      </c>
      <c r="G174" s="42">
        <v>0</v>
      </c>
      <c r="H174" s="42">
        <v>0</v>
      </c>
      <c r="I174" s="42">
        <v>0</v>
      </c>
      <c r="J174" s="42">
        <v>0</v>
      </c>
      <c r="K174" s="42">
        <v>0</v>
      </c>
      <c r="L174" s="42">
        <v>0</v>
      </c>
      <c r="M174" s="42">
        <v>0</v>
      </c>
      <c r="N174" s="42">
        <v>0</v>
      </c>
      <c r="O174" s="42">
        <v>0</v>
      </c>
    </row>
    <row r="175" spans="1:15" s="39" customFormat="1" ht="20.100000000000001" customHeight="1" x14ac:dyDescent="0.25">
      <c r="A175" s="41" t="s">
        <v>65</v>
      </c>
      <c r="B175" s="42">
        <v>20</v>
      </c>
      <c r="C175" s="42">
        <v>18</v>
      </c>
      <c r="D175" s="42">
        <v>1</v>
      </c>
      <c r="E175" s="42">
        <v>2</v>
      </c>
      <c r="F175" s="42">
        <v>5</v>
      </c>
      <c r="G175" s="42">
        <v>0</v>
      </c>
      <c r="H175" s="42">
        <v>0</v>
      </c>
      <c r="I175" s="42">
        <v>0</v>
      </c>
      <c r="J175" s="42">
        <v>0</v>
      </c>
      <c r="K175" s="42">
        <v>0</v>
      </c>
      <c r="L175" s="42">
        <v>0</v>
      </c>
      <c r="M175" s="42">
        <v>0</v>
      </c>
      <c r="N175" s="42">
        <v>0</v>
      </c>
      <c r="O175" s="42">
        <v>0</v>
      </c>
    </row>
    <row r="176" spans="1:15" ht="20.100000000000001" customHeight="1" x14ac:dyDescent="0.25">
      <c r="A176" s="352" t="s">
        <v>257</v>
      </c>
      <c r="B176" s="40">
        <v>392</v>
      </c>
      <c r="C176" s="40">
        <v>236</v>
      </c>
      <c r="D176" s="40">
        <v>1</v>
      </c>
      <c r="E176" s="40">
        <v>201</v>
      </c>
      <c r="F176" s="40">
        <v>329</v>
      </c>
      <c r="G176" s="40">
        <v>1</v>
      </c>
      <c r="H176" s="40">
        <v>0</v>
      </c>
      <c r="I176" s="40">
        <v>0</v>
      </c>
      <c r="J176" s="40">
        <v>0</v>
      </c>
      <c r="K176" s="40">
        <v>0</v>
      </c>
      <c r="L176" s="40">
        <v>0</v>
      </c>
      <c r="M176" s="40">
        <v>1</v>
      </c>
      <c r="N176" s="40">
        <v>0</v>
      </c>
      <c r="O176" s="40">
        <v>0</v>
      </c>
    </row>
    <row r="177" spans="1:19" ht="20.100000000000001" customHeight="1" x14ac:dyDescent="0.25">
      <c r="A177" s="41" t="s">
        <v>66</v>
      </c>
      <c r="B177" s="42">
        <v>340</v>
      </c>
      <c r="C177" s="42">
        <v>205</v>
      </c>
      <c r="D177" s="44">
        <v>1</v>
      </c>
      <c r="E177" s="44">
        <v>171</v>
      </c>
      <c r="F177" s="44">
        <v>292</v>
      </c>
      <c r="G177" s="44">
        <v>1</v>
      </c>
      <c r="H177" s="44">
        <v>0</v>
      </c>
      <c r="I177" s="44">
        <v>0</v>
      </c>
      <c r="J177" s="44">
        <v>0</v>
      </c>
      <c r="K177" s="44">
        <v>0</v>
      </c>
      <c r="L177" s="44">
        <v>0</v>
      </c>
      <c r="M177" s="44">
        <v>0</v>
      </c>
      <c r="N177" s="44">
        <v>0</v>
      </c>
      <c r="O177" s="44">
        <v>0</v>
      </c>
    </row>
    <row r="178" spans="1:19" ht="20.100000000000001" customHeight="1" x14ac:dyDescent="0.25">
      <c r="A178" s="41" t="s">
        <v>67</v>
      </c>
      <c r="B178" s="42">
        <v>52</v>
      </c>
      <c r="C178" s="42">
        <v>31</v>
      </c>
      <c r="D178" s="44">
        <v>0</v>
      </c>
      <c r="E178" s="44">
        <v>30</v>
      </c>
      <c r="F178" s="44">
        <v>37</v>
      </c>
      <c r="G178" s="44">
        <v>0</v>
      </c>
      <c r="H178" s="44">
        <v>0</v>
      </c>
      <c r="I178" s="44">
        <v>0</v>
      </c>
      <c r="J178" s="44">
        <v>0</v>
      </c>
      <c r="K178" s="44">
        <v>0</v>
      </c>
      <c r="L178" s="44">
        <v>0</v>
      </c>
      <c r="M178" s="44">
        <v>1</v>
      </c>
      <c r="N178" s="44">
        <v>0</v>
      </c>
      <c r="O178" s="44">
        <v>0</v>
      </c>
    </row>
    <row r="179" spans="1:19" ht="20.100000000000001" customHeight="1" x14ac:dyDescent="0.25">
      <c r="A179" s="41" t="s">
        <v>68</v>
      </c>
      <c r="B179" s="42">
        <v>0</v>
      </c>
      <c r="C179" s="42">
        <v>0</v>
      </c>
      <c r="D179" s="44">
        <v>0</v>
      </c>
      <c r="E179" s="44">
        <v>0</v>
      </c>
      <c r="F179" s="44">
        <v>0</v>
      </c>
      <c r="G179" s="44">
        <v>0</v>
      </c>
      <c r="H179" s="44">
        <v>0</v>
      </c>
      <c r="I179" s="44">
        <v>0</v>
      </c>
      <c r="J179" s="44">
        <v>0</v>
      </c>
      <c r="K179" s="44">
        <v>0</v>
      </c>
      <c r="L179" s="44">
        <v>0</v>
      </c>
      <c r="M179" s="44">
        <v>0</v>
      </c>
      <c r="N179" s="44">
        <v>0</v>
      </c>
      <c r="O179" s="44">
        <v>0</v>
      </c>
    </row>
    <row r="180" spans="1:19" s="39" customFormat="1" ht="20.100000000000001" customHeight="1" thickBot="1" x14ac:dyDescent="0.3">
      <c r="A180" s="353" t="s">
        <v>591</v>
      </c>
      <c r="B180" s="46">
        <v>0</v>
      </c>
      <c r="C180" s="46">
        <v>0</v>
      </c>
      <c r="D180" s="46">
        <v>0</v>
      </c>
      <c r="E180" s="46">
        <v>0</v>
      </c>
      <c r="F180" s="46">
        <v>0</v>
      </c>
      <c r="G180" s="46">
        <v>0</v>
      </c>
      <c r="H180" s="46">
        <v>0</v>
      </c>
      <c r="I180" s="46">
        <v>0</v>
      </c>
      <c r="J180" s="46">
        <v>0</v>
      </c>
      <c r="K180" s="46">
        <v>0</v>
      </c>
      <c r="L180" s="46">
        <v>0</v>
      </c>
      <c r="M180" s="46">
        <v>0</v>
      </c>
      <c r="N180" s="46">
        <v>0</v>
      </c>
      <c r="O180" s="46">
        <v>0</v>
      </c>
    </row>
    <row r="181" spans="1:19" s="48" customFormat="1" ht="15.95" customHeight="1" x14ac:dyDescent="0.25">
      <c r="A181" s="47" t="s">
        <v>588</v>
      </c>
      <c r="B181" s="47"/>
      <c r="C181" s="47"/>
      <c r="O181" s="60" t="s">
        <v>585</v>
      </c>
    </row>
    <row r="182" spans="1:19" s="27" customFormat="1" ht="24.95" customHeight="1" x14ac:dyDescent="0.25">
      <c r="A182" s="347" t="s">
        <v>105</v>
      </c>
      <c r="B182" s="347"/>
      <c r="C182" s="347"/>
      <c r="D182" s="347"/>
      <c r="E182" s="347"/>
      <c r="F182" s="347"/>
      <c r="G182" s="347"/>
    </row>
    <row r="183" spans="1:19" ht="24.95" customHeight="1" thickBot="1" x14ac:dyDescent="0.25">
      <c r="A183" s="28" t="s">
        <v>489</v>
      </c>
      <c r="B183" s="45"/>
      <c r="C183" s="45"/>
      <c r="D183" s="62"/>
      <c r="E183" s="62"/>
      <c r="F183" s="62"/>
      <c r="G183" s="62"/>
      <c r="H183" s="62"/>
      <c r="I183" s="62"/>
      <c r="J183" s="62"/>
      <c r="K183" s="62"/>
      <c r="L183" s="62"/>
      <c r="M183" s="336" t="s">
        <v>76</v>
      </c>
      <c r="N183" s="63"/>
      <c r="O183" s="63"/>
    </row>
    <row r="184" spans="1:19" ht="20.100000000000001" customHeight="1" x14ac:dyDescent="0.25">
      <c r="A184" s="1023" t="s">
        <v>8</v>
      </c>
      <c r="B184" s="1019" t="s">
        <v>84</v>
      </c>
      <c r="C184" s="1020"/>
      <c r="D184" s="1020"/>
      <c r="E184" s="1020"/>
      <c r="F184" s="1020"/>
      <c r="G184" s="1020"/>
      <c r="H184" s="1020"/>
      <c r="I184" s="1020"/>
      <c r="J184" s="1020"/>
      <c r="K184" s="1020"/>
      <c r="L184" s="1020"/>
      <c r="M184" s="1020"/>
      <c r="N184" s="63"/>
      <c r="O184" s="63"/>
    </row>
    <row r="185" spans="1:19" ht="20.100000000000001" customHeight="1" x14ac:dyDescent="0.25">
      <c r="A185" s="1024"/>
      <c r="B185" s="1021" t="s">
        <v>77</v>
      </c>
      <c r="C185" s="1021"/>
      <c r="D185" s="32" t="s">
        <v>78</v>
      </c>
      <c r="E185" s="32"/>
      <c r="F185" s="1021" t="s">
        <v>79</v>
      </c>
      <c r="G185" s="1021"/>
      <c r="H185" s="32" t="s">
        <v>80</v>
      </c>
      <c r="I185" s="32"/>
      <c r="J185" s="1021" t="s">
        <v>81</v>
      </c>
      <c r="K185" s="1021"/>
      <c r="L185" s="32" t="s">
        <v>82</v>
      </c>
      <c r="M185" s="57"/>
      <c r="N185" s="58"/>
      <c r="P185" s="63"/>
    </row>
    <row r="186" spans="1:19" s="39" customFormat="1" ht="20.100000000000001" customHeight="1" x14ac:dyDescent="0.25">
      <c r="A186" s="1025"/>
      <c r="B186" s="334">
        <v>2015</v>
      </c>
      <c r="C186" s="334">
        <v>2016</v>
      </c>
      <c r="D186" s="334">
        <v>2015</v>
      </c>
      <c r="E186" s="334">
        <v>2016</v>
      </c>
      <c r="F186" s="334">
        <v>2015</v>
      </c>
      <c r="G186" s="334">
        <v>2016</v>
      </c>
      <c r="H186" s="334">
        <v>2015</v>
      </c>
      <c r="I186" s="334">
        <v>2016</v>
      </c>
      <c r="J186" s="334">
        <v>2015</v>
      </c>
      <c r="K186" s="334">
        <v>2016</v>
      </c>
      <c r="L186" s="334">
        <v>2015</v>
      </c>
      <c r="M186" s="335">
        <v>2016</v>
      </c>
      <c r="N186" s="56"/>
      <c r="P186" s="61"/>
    </row>
    <row r="187" spans="1:19" ht="20.100000000000001" customHeight="1" x14ac:dyDescent="0.25">
      <c r="A187" s="352" t="s">
        <v>256</v>
      </c>
      <c r="B187" s="40">
        <v>0</v>
      </c>
      <c r="C187" s="40">
        <v>8</v>
      </c>
      <c r="D187" s="40">
        <v>3</v>
      </c>
      <c r="E187" s="40">
        <v>1</v>
      </c>
      <c r="F187" s="40">
        <v>7</v>
      </c>
      <c r="G187" s="40">
        <v>1</v>
      </c>
      <c r="H187" s="40">
        <v>48</v>
      </c>
      <c r="I187" s="40">
        <v>3</v>
      </c>
      <c r="J187" s="40">
        <v>1244</v>
      </c>
      <c r="K187" s="40">
        <v>32</v>
      </c>
      <c r="L187" s="40">
        <v>1955</v>
      </c>
      <c r="M187" s="40">
        <v>1992</v>
      </c>
      <c r="P187" s="63"/>
      <c r="S187" s="63"/>
    </row>
    <row r="188" spans="1:19" ht="20.100000000000001" customHeight="1" x14ac:dyDescent="0.25">
      <c r="A188" s="41" t="s">
        <v>46</v>
      </c>
      <c r="B188" s="42">
        <v>0</v>
      </c>
      <c r="C188" s="42">
        <v>1</v>
      </c>
      <c r="D188" s="42">
        <v>0</v>
      </c>
      <c r="E188" s="42">
        <v>0</v>
      </c>
      <c r="F188" s="42">
        <v>0</v>
      </c>
      <c r="G188" s="42">
        <v>0</v>
      </c>
      <c r="H188" s="42">
        <v>5</v>
      </c>
      <c r="I188" s="42">
        <v>0</v>
      </c>
      <c r="J188" s="42">
        <v>444</v>
      </c>
      <c r="K188" s="42">
        <v>9</v>
      </c>
      <c r="L188" s="42">
        <v>468</v>
      </c>
      <c r="M188" s="42">
        <v>528</v>
      </c>
      <c r="P188" s="63"/>
      <c r="S188" s="63"/>
    </row>
    <row r="189" spans="1:19" ht="20.100000000000001" customHeight="1" x14ac:dyDescent="0.25">
      <c r="A189" s="41" t="s">
        <v>47</v>
      </c>
      <c r="B189" s="42">
        <v>0</v>
      </c>
      <c r="C189" s="42">
        <v>0</v>
      </c>
      <c r="D189" s="42">
        <v>0</v>
      </c>
      <c r="E189" s="42">
        <v>0</v>
      </c>
      <c r="F189" s="42">
        <v>0</v>
      </c>
      <c r="G189" s="42">
        <v>0</v>
      </c>
      <c r="H189" s="42">
        <v>0</v>
      </c>
      <c r="I189" s="42">
        <v>0</v>
      </c>
      <c r="J189" s="42">
        <v>23</v>
      </c>
      <c r="K189" s="42">
        <v>1</v>
      </c>
      <c r="L189" s="42">
        <v>86</v>
      </c>
      <c r="M189" s="42">
        <v>94</v>
      </c>
      <c r="P189" s="63"/>
      <c r="S189" s="63"/>
    </row>
    <row r="190" spans="1:19" ht="20.100000000000001" customHeight="1" x14ac:dyDescent="0.25">
      <c r="A190" s="41" t="s">
        <v>48</v>
      </c>
      <c r="B190" s="42">
        <v>0</v>
      </c>
      <c r="C190" s="42">
        <v>0</v>
      </c>
      <c r="D190" s="42">
        <v>0</v>
      </c>
      <c r="E190" s="42">
        <v>0</v>
      </c>
      <c r="F190" s="42">
        <v>0</v>
      </c>
      <c r="G190" s="42">
        <v>1</v>
      </c>
      <c r="H190" s="42">
        <v>1</v>
      </c>
      <c r="I190" s="42">
        <v>0</v>
      </c>
      <c r="J190" s="42">
        <v>16</v>
      </c>
      <c r="K190" s="42">
        <v>0</v>
      </c>
      <c r="L190" s="42">
        <v>19</v>
      </c>
      <c r="M190" s="42">
        <v>29</v>
      </c>
      <c r="P190" s="63"/>
      <c r="S190" s="63"/>
    </row>
    <row r="191" spans="1:19" ht="20.100000000000001" customHeight="1" x14ac:dyDescent="0.25">
      <c r="A191" s="41" t="s">
        <v>579</v>
      </c>
      <c r="B191" s="42">
        <v>0</v>
      </c>
      <c r="C191" s="42">
        <v>0</v>
      </c>
      <c r="D191" s="42">
        <v>0</v>
      </c>
      <c r="E191" s="42">
        <v>0</v>
      </c>
      <c r="F191" s="42">
        <v>0</v>
      </c>
      <c r="G191" s="42">
        <v>0</v>
      </c>
      <c r="H191" s="42">
        <v>0</v>
      </c>
      <c r="I191" s="42">
        <v>0</v>
      </c>
      <c r="J191" s="42">
        <v>0</v>
      </c>
      <c r="K191" s="42">
        <v>0</v>
      </c>
      <c r="L191" s="42">
        <v>2</v>
      </c>
      <c r="M191" s="42">
        <v>7</v>
      </c>
      <c r="P191" s="63"/>
      <c r="S191" s="63"/>
    </row>
    <row r="192" spans="1:19" ht="20.100000000000001" customHeight="1" x14ac:dyDescent="0.25">
      <c r="A192" s="41" t="s">
        <v>270</v>
      </c>
      <c r="B192" s="42">
        <v>0</v>
      </c>
      <c r="C192" s="42">
        <v>0</v>
      </c>
      <c r="D192" s="42">
        <v>0</v>
      </c>
      <c r="E192" s="42">
        <v>0</v>
      </c>
      <c r="F192" s="42">
        <v>0</v>
      </c>
      <c r="G192" s="42">
        <v>0</v>
      </c>
      <c r="H192" s="42">
        <v>0</v>
      </c>
      <c r="I192" s="42">
        <v>0</v>
      </c>
      <c r="J192" s="42">
        <v>7</v>
      </c>
      <c r="K192" s="42">
        <v>0</v>
      </c>
      <c r="L192" s="42">
        <v>2</v>
      </c>
      <c r="M192" s="42">
        <v>1</v>
      </c>
      <c r="P192" s="63"/>
      <c r="S192" s="63"/>
    </row>
    <row r="193" spans="1:28" ht="20.100000000000001" customHeight="1" x14ac:dyDescent="0.25">
      <c r="A193" s="41" t="s">
        <v>49</v>
      </c>
      <c r="B193" s="42">
        <v>0</v>
      </c>
      <c r="C193" s="42">
        <v>0</v>
      </c>
      <c r="D193" s="42">
        <v>0</v>
      </c>
      <c r="E193" s="42">
        <v>0</v>
      </c>
      <c r="F193" s="42">
        <v>0</v>
      </c>
      <c r="G193" s="42">
        <v>0</v>
      </c>
      <c r="H193" s="42">
        <v>1</v>
      </c>
      <c r="I193" s="42">
        <v>0</v>
      </c>
      <c r="J193" s="42">
        <v>5</v>
      </c>
      <c r="K193" s="42">
        <v>0</v>
      </c>
      <c r="L193" s="42">
        <v>3</v>
      </c>
      <c r="M193" s="42">
        <v>50</v>
      </c>
      <c r="P193" s="63"/>
      <c r="S193" s="63"/>
    </row>
    <row r="194" spans="1:28" ht="20.100000000000001" customHeight="1" x14ac:dyDescent="0.25">
      <c r="A194" s="41" t="s">
        <v>580</v>
      </c>
      <c r="B194" s="42">
        <v>0</v>
      </c>
      <c r="C194" s="42">
        <v>0</v>
      </c>
      <c r="D194" s="42">
        <v>0</v>
      </c>
      <c r="E194" s="42">
        <v>0</v>
      </c>
      <c r="F194" s="42">
        <v>0</v>
      </c>
      <c r="G194" s="42">
        <v>0</v>
      </c>
      <c r="H194" s="42">
        <v>0</v>
      </c>
      <c r="I194" s="42">
        <v>0</v>
      </c>
      <c r="J194" s="42">
        <v>2</v>
      </c>
      <c r="K194" s="42">
        <v>0</v>
      </c>
      <c r="L194" s="42">
        <v>0</v>
      </c>
      <c r="M194" s="42">
        <v>2</v>
      </c>
      <c r="P194" s="63"/>
      <c r="S194" s="63"/>
    </row>
    <row r="195" spans="1:28" ht="20.100000000000001" customHeight="1" x14ac:dyDescent="0.25">
      <c r="A195" s="41" t="s">
        <v>276</v>
      </c>
      <c r="B195" s="42">
        <v>0</v>
      </c>
      <c r="C195" s="42">
        <v>0</v>
      </c>
      <c r="D195" s="42">
        <v>0</v>
      </c>
      <c r="E195" s="42">
        <v>0</v>
      </c>
      <c r="F195" s="42">
        <v>0</v>
      </c>
      <c r="G195" s="42">
        <v>0</v>
      </c>
      <c r="H195" s="42">
        <v>0</v>
      </c>
      <c r="I195" s="42">
        <v>0</v>
      </c>
      <c r="J195" s="42">
        <v>1</v>
      </c>
      <c r="K195" s="42">
        <v>0</v>
      </c>
      <c r="L195" s="42">
        <v>2</v>
      </c>
      <c r="M195" s="42">
        <v>2</v>
      </c>
      <c r="P195" s="63"/>
      <c r="S195" s="63"/>
    </row>
    <row r="196" spans="1:28" s="39" customFormat="1" ht="20.100000000000001" customHeight="1" x14ac:dyDescent="0.25">
      <c r="A196" s="41" t="s">
        <v>50</v>
      </c>
      <c r="B196" s="42">
        <v>0</v>
      </c>
      <c r="C196" s="42">
        <v>0</v>
      </c>
      <c r="D196" s="42">
        <v>0</v>
      </c>
      <c r="E196" s="42">
        <v>1</v>
      </c>
      <c r="F196" s="42">
        <v>0</v>
      </c>
      <c r="G196" s="42">
        <v>0</v>
      </c>
      <c r="H196" s="42">
        <v>0</v>
      </c>
      <c r="I196" s="42">
        <v>0</v>
      </c>
      <c r="J196" s="42">
        <v>196</v>
      </c>
      <c r="K196" s="42">
        <v>1</v>
      </c>
      <c r="L196" s="42">
        <v>193</v>
      </c>
      <c r="M196" s="42">
        <v>83</v>
      </c>
      <c r="P196" s="61"/>
      <c r="Q196" s="41"/>
      <c r="S196" s="61"/>
      <c r="T196" s="41"/>
      <c r="U196" s="41"/>
      <c r="V196" s="41"/>
      <c r="W196" s="41"/>
      <c r="X196" s="41"/>
      <c r="Y196" s="41"/>
      <c r="Z196" s="41"/>
      <c r="AA196" s="41"/>
      <c r="AB196" s="41"/>
    </row>
    <row r="197" spans="1:28" ht="20.100000000000001" customHeight="1" x14ac:dyDescent="0.25">
      <c r="A197" s="41" t="s">
        <v>272</v>
      </c>
      <c r="B197" s="42">
        <v>0</v>
      </c>
      <c r="C197" s="42">
        <v>0</v>
      </c>
      <c r="D197" s="42">
        <v>0</v>
      </c>
      <c r="E197" s="42">
        <v>0</v>
      </c>
      <c r="F197" s="42">
        <v>0</v>
      </c>
      <c r="G197" s="42">
        <v>0</v>
      </c>
      <c r="H197" s="42">
        <v>0</v>
      </c>
      <c r="I197" s="42">
        <v>0</v>
      </c>
      <c r="J197" s="42">
        <v>20</v>
      </c>
      <c r="K197" s="42">
        <v>0</v>
      </c>
      <c r="L197" s="42">
        <v>0</v>
      </c>
      <c r="M197" s="42">
        <v>0</v>
      </c>
      <c r="P197" s="63"/>
      <c r="S197" s="63"/>
    </row>
    <row r="198" spans="1:28" ht="20.100000000000001" customHeight="1" x14ac:dyDescent="0.25">
      <c r="A198" s="41" t="s">
        <v>51</v>
      </c>
      <c r="B198" s="42">
        <v>0</v>
      </c>
      <c r="C198" s="42">
        <v>0</v>
      </c>
      <c r="D198" s="42">
        <v>0</v>
      </c>
      <c r="E198" s="42">
        <v>0</v>
      </c>
      <c r="F198" s="42">
        <v>0</v>
      </c>
      <c r="G198" s="42">
        <v>0</v>
      </c>
      <c r="H198" s="42">
        <v>2</v>
      </c>
      <c r="I198" s="42">
        <v>0</v>
      </c>
      <c r="J198" s="42">
        <v>19</v>
      </c>
      <c r="K198" s="42">
        <v>0</v>
      </c>
      <c r="L198" s="42">
        <v>1</v>
      </c>
      <c r="M198" s="42">
        <v>5</v>
      </c>
      <c r="P198" s="63"/>
      <c r="S198" s="63"/>
    </row>
    <row r="199" spans="1:28" ht="20.100000000000001" customHeight="1" x14ac:dyDescent="0.25">
      <c r="A199" s="41" t="s">
        <v>52</v>
      </c>
      <c r="B199" s="42">
        <v>0</v>
      </c>
      <c r="C199" s="42">
        <v>4</v>
      </c>
      <c r="D199" s="42">
        <v>1</v>
      </c>
      <c r="E199" s="42">
        <v>0</v>
      </c>
      <c r="F199" s="42">
        <v>0</v>
      </c>
      <c r="G199" s="42">
        <v>0</v>
      </c>
      <c r="H199" s="42">
        <v>1</v>
      </c>
      <c r="I199" s="42">
        <v>0</v>
      </c>
      <c r="J199" s="42">
        <v>81</v>
      </c>
      <c r="K199" s="42">
        <v>2</v>
      </c>
      <c r="L199" s="42">
        <v>151</v>
      </c>
      <c r="M199" s="42">
        <v>310</v>
      </c>
      <c r="P199" s="63"/>
      <c r="S199" s="63"/>
    </row>
    <row r="200" spans="1:28" s="39" customFormat="1" ht="20.100000000000001" customHeight="1" x14ac:dyDescent="0.25">
      <c r="A200" s="41" t="s">
        <v>53</v>
      </c>
      <c r="B200" s="42">
        <v>0</v>
      </c>
      <c r="C200" s="42">
        <v>0</v>
      </c>
      <c r="D200" s="42">
        <v>1</v>
      </c>
      <c r="E200" s="42">
        <v>0</v>
      </c>
      <c r="F200" s="42">
        <v>0</v>
      </c>
      <c r="G200" s="42">
        <v>0</v>
      </c>
      <c r="H200" s="42">
        <v>0</v>
      </c>
      <c r="I200" s="42">
        <v>0</v>
      </c>
      <c r="J200" s="42">
        <v>0</v>
      </c>
      <c r="K200" s="42">
        <v>0</v>
      </c>
      <c r="L200" s="42">
        <v>1</v>
      </c>
      <c r="M200" s="42">
        <v>4</v>
      </c>
      <c r="P200" s="61"/>
      <c r="Q200" s="41"/>
      <c r="S200" s="61"/>
      <c r="T200" s="41"/>
      <c r="U200" s="41"/>
      <c r="V200" s="41"/>
      <c r="W200" s="41"/>
      <c r="X200" s="41"/>
      <c r="Y200" s="41"/>
      <c r="Z200" s="41"/>
      <c r="AA200" s="41"/>
      <c r="AB200" s="41"/>
    </row>
    <row r="201" spans="1:28" ht="20.100000000000001" customHeight="1" x14ac:dyDescent="0.25">
      <c r="A201" s="41" t="s">
        <v>54</v>
      </c>
      <c r="B201" s="42">
        <v>0</v>
      </c>
      <c r="C201" s="42">
        <v>0</v>
      </c>
      <c r="D201" s="42">
        <v>0</v>
      </c>
      <c r="E201" s="42">
        <v>0</v>
      </c>
      <c r="F201" s="42">
        <v>0</v>
      </c>
      <c r="G201" s="42">
        <v>0</v>
      </c>
      <c r="H201" s="42">
        <v>14</v>
      </c>
      <c r="I201" s="42">
        <v>0</v>
      </c>
      <c r="J201" s="42">
        <v>40</v>
      </c>
      <c r="K201" s="42">
        <v>1</v>
      </c>
      <c r="L201" s="42">
        <v>13</v>
      </c>
      <c r="M201" s="42">
        <v>67</v>
      </c>
      <c r="P201" s="63"/>
      <c r="S201" s="63"/>
    </row>
    <row r="202" spans="1:28" ht="20.100000000000001" customHeight="1" x14ac:dyDescent="0.25">
      <c r="A202" s="41" t="s">
        <v>55</v>
      </c>
      <c r="B202" s="42">
        <v>0</v>
      </c>
      <c r="C202" s="42">
        <v>0</v>
      </c>
      <c r="D202" s="42">
        <v>0</v>
      </c>
      <c r="E202" s="42">
        <v>0</v>
      </c>
      <c r="F202" s="42">
        <v>0</v>
      </c>
      <c r="G202" s="42">
        <v>0</v>
      </c>
      <c r="H202" s="42">
        <v>0</v>
      </c>
      <c r="I202" s="42">
        <v>0</v>
      </c>
      <c r="J202" s="42">
        <v>5</v>
      </c>
      <c r="K202" s="42">
        <v>0</v>
      </c>
      <c r="L202" s="42">
        <v>5</v>
      </c>
      <c r="M202" s="42">
        <v>4</v>
      </c>
      <c r="P202" s="63"/>
      <c r="S202" s="63"/>
    </row>
    <row r="203" spans="1:28" ht="20.100000000000001" customHeight="1" x14ac:dyDescent="0.25">
      <c r="A203" s="41" t="s">
        <v>56</v>
      </c>
      <c r="B203" s="42">
        <v>0</v>
      </c>
      <c r="C203" s="42">
        <v>0</v>
      </c>
      <c r="D203" s="42">
        <v>0</v>
      </c>
      <c r="E203" s="42">
        <v>0</v>
      </c>
      <c r="F203" s="42">
        <v>0</v>
      </c>
      <c r="G203" s="42">
        <v>0</v>
      </c>
      <c r="H203" s="42">
        <v>0</v>
      </c>
      <c r="I203" s="42">
        <v>0</v>
      </c>
      <c r="J203" s="42">
        <v>12</v>
      </c>
      <c r="K203" s="42">
        <v>0</v>
      </c>
      <c r="L203" s="42">
        <v>10</v>
      </c>
      <c r="M203" s="42">
        <v>6</v>
      </c>
      <c r="P203" s="63"/>
      <c r="Q203" s="39"/>
      <c r="S203" s="63"/>
      <c r="T203" s="39"/>
      <c r="U203" s="39"/>
      <c r="V203" s="39"/>
      <c r="W203" s="39"/>
      <c r="X203" s="39"/>
      <c r="Y203" s="39"/>
      <c r="Z203" s="39"/>
      <c r="AA203" s="39"/>
      <c r="AB203" s="39"/>
    </row>
    <row r="204" spans="1:28" ht="20.100000000000001" customHeight="1" x14ac:dyDescent="0.25">
      <c r="A204" s="41" t="s">
        <v>57</v>
      </c>
      <c r="B204" s="42">
        <v>0</v>
      </c>
      <c r="C204" s="42">
        <v>0</v>
      </c>
      <c r="D204" s="42">
        <v>0</v>
      </c>
      <c r="E204" s="42">
        <v>0</v>
      </c>
      <c r="F204" s="42">
        <v>0</v>
      </c>
      <c r="G204" s="42">
        <v>0</v>
      </c>
      <c r="H204" s="42">
        <v>2</v>
      </c>
      <c r="I204" s="42">
        <v>0</v>
      </c>
      <c r="J204" s="42">
        <v>92</v>
      </c>
      <c r="K204" s="42">
        <v>0</v>
      </c>
      <c r="L204" s="42">
        <v>230</v>
      </c>
      <c r="M204" s="42">
        <v>156</v>
      </c>
      <c r="P204" s="63"/>
      <c r="Q204" s="39"/>
      <c r="S204" s="63"/>
      <c r="T204" s="39"/>
      <c r="U204" s="39"/>
      <c r="V204" s="39"/>
      <c r="W204" s="39"/>
      <c r="X204" s="39"/>
      <c r="Y204" s="39"/>
      <c r="Z204" s="39"/>
      <c r="AA204" s="39"/>
      <c r="AB204" s="39"/>
    </row>
    <row r="205" spans="1:28" ht="20.100000000000001" customHeight="1" x14ac:dyDescent="0.25">
      <c r="A205" s="41" t="s">
        <v>581</v>
      </c>
      <c r="B205" s="42">
        <v>0</v>
      </c>
      <c r="C205" s="42">
        <v>0</v>
      </c>
      <c r="D205" s="42">
        <v>0</v>
      </c>
      <c r="E205" s="42">
        <v>0</v>
      </c>
      <c r="F205" s="42">
        <v>0</v>
      </c>
      <c r="G205" s="42">
        <v>0</v>
      </c>
      <c r="H205" s="42">
        <v>0</v>
      </c>
      <c r="I205" s="42">
        <v>0</v>
      </c>
      <c r="J205" s="42">
        <v>11</v>
      </c>
      <c r="K205" s="42">
        <v>0</v>
      </c>
      <c r="L205" s="42">
        <v>2</v>
      </c>
      <c r="M205" s="42">
        <v>2</v>
      </c>
      <c r="P205" s="63"/>
      <c r="Q205" s="39"/>
      <c r="S205" s="63"/>
      <c r="T205" s="39"/>
      <c r="U205" s="39"/>
      <c r="V205" s="39"/>
      <c r="W205" s="39"/>
      <c r="X205" s="39"/>
      <c r="Y205" s="39"/>
      <c r="Z205" s="39"/>
      <c r="AA205" s="39"/>
      <c r="AB205" s="39"/>
    </row>
    <row r="206" spans="1:28" ht="20.100000000000001" customHeight="1" x14ac:dyDescent="0.25">
      <c r="A206" s="41" t="s">
        <v>275</v>
      </c>
      <c r="B206" s="42">
        <v>0</v>
      </c>
      <c r="C206" s="42">
        <v>0</v>
      </c>
      <c r="D206" s="42">
        <v>0</v>
      </c>
      <c r="E206" s="42">
        <v>0</v>
      </c>
      <c r="F206" s="42">
        <v>0</v>
      </c>
      <c r="G206" s="42">
        <v>0</v>
      </c>
      <c r="H206" s="42">
        <v>3</v>
      </c>
      <c r="I206" s="42">
        <v>0</v>
      </c>
      <c r="J206" s="42">
        <v>4</v>
      </c>
      <c r="K206" s="42">
        <v>0</v>
      </c>
      <c r="L206" s="42">
        <v>0</v>
      </c>
      <c r="M206" s="42">
        <v>3</v>
      </c>
      <c r="P206" s="63"/>
      <c r="S206" s="63"/>
      <c r="T206" s="63"/>
      <c r="U206" s="63"/>
      <c r="V206" s="63"/>
      <c r="W206" s="63"/>
      <c r="X206" s="63"/>
      <c r="Y206" s="63"/>
      <c r="Z206" s="63"/>
      <c r="AA206" s="63"/>
    </row>
    <row r="207" spans="1:28" s="39" customFormat="1" ht="20.100000000000001" customHeight="1" x14ac:dyDescent="0.25">
      <c r="A207" s="41" t="s">
        <v>582</v>
      </c>
      <c r="B207" s="42">
        <v>0</v>
      </c>
      <c r="C207" s="42">
        <v>0</v>
      </c>
      <c r="D207" s="42">
        <v>0</v>
      </c>
      <c r="E207" s="42">
        <v>0</v>
      </c>
      <c r="F207" s="42">
        <v>0</v>
      </c>
      <c r="G207" s="42">
        <v>0</v>
      </c>
      <c r="H207" s="42">
        <v>0</v>
      </c>
      <c r="I207" s="42">
        <v>0</v>
      </c>
      <c r="J207" s="42">
        <v>3</v>
      </c>
      <c r="K207" s="42">
        <v>0</v>
      </c>
      <c r="L207" s="42">
        <v>0</v>
      </c>
      <c r="M207" s="42">
        <v>0</v>
      </c>
      <c r="P207" s="61"/>
    </row>
    <row r="208" spans="1:28" s="39" customFormat="1" ht="20.100000000000001" customHeight="1" x14ac:dyDescent="0.25">
      <c r="A208" s="41" t="s">
        <v>58</v>
      </c>
      <c r="B208" s="42">
        <v>0</v>
      </c>
      <c r="C208" s="42">
        <v>0</v>
      </c>
      <c r="D208" s="42">
        <v>1</v>
      </c>
      <c r="E208" s="42">
        <v>0</v>
      </c>
      <c r="F208" s="42">
        <v>0</v>
      </c>
      <c r="G208" s="42">
        <v>0</v>
      </c>
      <c r="H208" s="42">
        <v>0</v>
      </c>
      <c r="I208" s="42">
        <v>0</v>
      </c>
      <c r="J208" s="42">
        <v>1</v>
      </c>
      <c r="K208" s="42">
        <v>0</v>
      </c>
      <c r="L208" s="42">
        <v>2</v>
      </c>
      <c r="M208" s="42">
        <v>3</v>
      </c>
      <c r="P208" s="61"/>
    </row>
    <row r="209" spans="1:16" s="39" customFormat="1" ht="20.100000000000001" customHeight="1" x14ac:dyDescent="0.25">
      <c r="A209" s="41" t="s">
        <v>59</v>
      </c>
      <c r="B209" s="42">
        <v>0</v>
      </c>
      <c r="C209" s="42">
        <v>0</v>
      </c>
      <c r="D209" s="42">
        <v>0</v>
      </c>
      <c r="E209" s="42">
        <v>0</v>
      </c>
      <c r="F209" s="42">
        <v>0</v>
      </c>
      <c r="G209" s="42">
        <v>0</v>
      </c>
      <c r="H209" s="42">
        <v>0</v>
      </c>
      <c r="I209" s="42">
        <v>0</v>
      </c>
      <c r="J209" s="42">
        <v>24</v>
      </c>
      <c r="K209" s="42">
        <v>1</v>
      </c>
      <c r="L209" s="42">
        <v>10</v>
      </c>
      <c r="M209" s="42">
        <v>13</v>
      </c>
      <c r="N209" s="42"/>
      <c r="O209" s="42"/>
    </row>
    <row r="210" spans="1:16" s="39" customFormat="1" ht="20.100000000000001" customHeight="1" x14ac:dyDescent="0.25">
      <c r="A210" s="41" t="s">
        <v>60</v>
      </c>
      <c r="B210" s="42">
        <v>0</v>
      </c>
      <c r="C210" s="42">
        <v>0</v>
      </c>
      <c r="D210" s="42">
        <v>0</v>
      </c>
      <c r="E210" s="42">
        <v>0</v>
      </c>
      <c r="F210" s="42">
        <v>0</v>
      </c>
      <c r="G210" s="42">
        <v>0</v>
      </c>
      <c r="H210" s="42">
        <v>0</v>
      </c>
      <c r="I210" s="42">
        <v>0</v>
      </c>
      <c r="J210" s="42">
        <v>32</v>
      </c>
      <c r="K210" s="42">
        <v>0</v>
      </c>
      <c r="L210" s="42">
        <v>284</v>
      </c>
      <c r="M210" s="42">
        <v>83</v>
      </c>
      <c r="N210" s="42"/>
      <c r="O210" s="42"/>
    </row>
    <row r="211" spans="1:16" s="39" customFormat="1" ht="20.100000000000001" customHeight="1" x14ac:dyDescent="0.25">
      <c r="A211" s="41" t="s">
        <v>262</v>
      </c>
      <c r="B211" s="42">
        <v>0</v>
      </c>
      <c r="C211" s="42">
        <v>0</v>
      </c>
      <c r="D211" s="42">
        <v>0</v>
      </c>
      <c r="E211" s="42">
        <v>0</v>
      </c>
      <c r="F211" s="42">
        <v>7</v>
      </c>
      <c r="G211" s="42">
        <v>0</v>
      </c>
      <c r="H211" s="42">
        <v>13</v>
      </c>
      <c r="I211" s="42">
        <v>0</v>
      </c>
      <c r="J211" s="42">
        <v>94</v>
      </c>
      <c r="K211" s="42">
        <v>9</v>
      </c>
      <c r="L211" s="42">
        <v>226</v>
      </c>
      <c r="M211" s="42">
        <v>147</v>
      </c>
      <c r="N211" s="42"/>
      <c r="O211" s="42"/>
    </row>
    <row r="212" spans="1:16" s="39" customFormat="1" ht="20.100000000000001" customHeight="1" x14ac:dyDescent="0.25">
      <c r="A212" s="41" t="s">
        <v>61</v>
      </c>
      <c r="B212" s="42">
        <v>0</v>
      </c>
      <c r="C212" s="42">
        <v>0</v>
      </c>
      <c r="D212" s="42">
        <v>0</v>
      </c>
      <c r="E212" s="42">
        <v>0</v>
      </c>
      <c r="F212" s="42">
        <v>0</v>
      </c>
      <c r="G212" s="42">
        <v>0</v>
      </c>
      <c r="H212" s="42">
        <v>0</v>
      </c>
      <c r="I212" s="42">
        <v>0</v>
      </c>
      <c r="J212" s="42">
        <v>5</v>
      </c>
      <c r="K212" s="42">
        <v>0</v>
      </c>
      <c r="L212" s="42">
        <v>3</v>
      </c>
      <c r="M212" s="42">
        <v>11</v>
      </c>
      <c r="N212" s="42"/>
      <c r="O212" s="42"/>
    </row>
    <row r="213" spans="1:16" s="39" customFormat="1" ht="20.100000000000001" customHeight="1" x14ac:dyDescent="0.25">
      <c r="A213" s="41" t="s">
        <v>273</v>
      </c>
      <c r="B213" s="42">
        <v>0</v>
      </c>
      <c r="C213" s="42">
        <v>0</v>
      </c>
      <c r="D213" s="42">
        <v>0</v>
      </c>
      <c r="E213" s="42">
        <v>0</v>
      </c>
      <c r="F213" s="42">
        <v>0</v>
      </c>
      <c r="G213" s="42">
        <v>0</v>
      </c>
      <c r="H213" s="42">
        <v>0</v>
      </c>
      <c r="I213" s="42">
        <v>0</v>
      </c>
      <c r="J213" s="42">
        <v>2</v>
      </c>
      <c r="K213" s="42">
        <v>0</v>
      </c>
      <c r="L213" s="42">
        <v>5</v>
      </c>
      <c r="M213" s="42">
        <v>4</v>
      </c>
      <c r="N213" s="42"/>
      <c r="O213" s="42"/>
    </row>
    <row r="214" spans="1:16" s="39" customFormat="1" ht="20.100000000000001" customHeight="1" x14ac:dyDescent="0.25">
      <c r="A214" s="41" t="s">
        <v>62</v>
      </c>
      <c r="B214" s="42">
        <v>0</v>
      </c>
      <c r="C214" s="42">
        <v>0</v>
      </c>
      <c r="D214" s="42">
        <v>0</v>
      </c>
      <c r="E214" s="42">
        <v>0</v>
      </c>
      <c r="F214" s="42">
        <v>0</v>
      </c>
      <c r="G214" s="42">
        <v>0</v>
      </c>
      <c r="H214" s="42">
        <v>0</v>
      </c>
      <c r="I214" s="42">
        <v>0</v>
      </c>
      <c r="J214" s="42">
        <v>29</v>
      </c>
      <c r="K214" s="42">
        <v>0</v>
      </c>
      <c r="L214" s="42">
        <v>18</v>
      </c>
      <c r="M214" s="42">
        <v>52</v>
      </c>
      <c r="N214" s="42"/>
      <c r="O214" s="42"/>
    </row>
    <row r="215" spans="1:16" s="39" customFormat="1" ht="20.100000000000001" customHeight="1" x14ac:dyDescent="0.25">
      <c r="A215" s="41" t="s">
        <v>274</v>
      </c>
      <c r="B215" s="42">
        <v>0</v>
      </c>
      <c r="C215" s="42">
        <v>0</v>
      </c>
      <c r="D215" s="42">
        <v>0</v>
      </c>
      <c r="E215" s="42">
        <v>0</v>
      </c>
      <c r="F215" s="42">
        <v>0</v>
      </c>
      <c r="G215" s="42">
        <v>0</v>
      </c>
      <c r="H215" s="42">
        <v>0</v>
      </c>
      <c r="I215" s="42">
        <v>0</v>
      </c>
      <c r="J215" s="42">
        <v>4</v>
      </c>
      <c r="K215" s="42">
        <v>0</v>
      </c>
      <c r="L215" s="42">
        <v>0</v>
      </c>
      <c r="M215" s="42">
        <v>0</v>
      </c>
      <c r="N215" s="42"/>
      <c r="O215" s="42"/>
    </row>
    <row r="216" spans="1:16" s="39" customFormat="1" ht="20.100000000000001" customHeight="1" x14ac:dyDescent="0.25">
      <c r="A216" s="41" t="s">
        <v>63</v>
      </c>
      <c r="B216" s="42">
        <v>0</v>
      </c>
      <c r="C216" s="42">
        <v>0</v>
      </c>
      <c r="D216" s="42">
        <v>0</v>
      </c>
      <c r="E216" s="42">
        <v>0</v>
      </c>
      <c r="F216" s="42">
        <v>0</v>
      </c>
      <c r="G216" s="42">
        <v>0</v>
      </c>
      <c r="H216" s="42">
        <v>4</v>
      </c>
      <c r="I216" s="42">
        <v>2</v>
      </c>
      <c r="J216" s="42">
        <v>9</v>
      </c>
      <c r="K216" s="42">
        <v>0</v>
      </c>
      <c r="L216" s="42">
        <v>1</v>
      </c>
      <c r="M216" s="42">
        <v>9</v>
      </c>
      <c r="N216" s="42"/>
      <c r="O216" s="42"/>
    </row>
    <row r="217" spans="1:16" s="39" customFormat="1" ht="20.100000000000001" customHeight="1" x14ac:dyDescent="0.25">
      <c r="A217" s="41" t="s">
        <v>64</v>
      </c>
      <c r="B217" s="42">
        <v>0</v>
      </c>
      <c r="C217" s="42">
        <v>1</v>
      </c>
      <c r="D217" s="42">
        <v>0</v>
      </c>
      <c r="E217" s="42">
        <v>0</v>
      </c>
      <c r="F217" s="42">
        <v>0</v>
      </c>
      <c r="G217" s="42">
        <v>0</v>
      </c>
      <c r="H217" s="42">
        <v>2</v>
      </c>
      <c r="I217" s="42">
        <v>0</v>
      </c>
      <c r="J217" s="42">
        <v>31</v>
      </c>
      <c r="K217" s="42">
        <v>1</v>
      </c>
      <c r="L217" s="42">
        <v>206</v>
      </c>
      <c r="M217" s="42">
        <v>287</v>
      </c>
      <c r="N217" s="42"/>
      <c r="O217" s="42"/>
    </row>
    <row r="218" spans="1:16" s="39" customFormat="1" ht="20.100000000000001" customHeight="1" x14ac:dyDescent="0.25">
      <c r="A218" s="41" t="s">
        <v>261</v>
      </c>
      <c r="B218" s="42">
        <v>0</v>
      </c>
      <c r="C218" s="42">
        <v>2</v>
      </c>
      <c r="D218" s="42">
        <v>0</v>
      </c>
      <c r="E218" s="42">
        <v>0</v>
      </c>
      <c r="F218" s="42">
        <v>0</v>
      </c>
      <c r="G218" s="42">
        <v>0</v>
      </c>
      <c r="H218" s="42">
        <v>0</v>
      </c>
      <c r="I218" s="42">
        <v>1</v>
      </c>
      <c r="J218" s="42">
        <v>1</v>
      </c>
      <c r="K218" s="42">
        <v>2</v>
      </c>
      <c r="L218" s="42">
        <v>0</v>
      </c>
      <c r="M218" s="42">
        <v>8</v>
      </c>
      <c r="N218" s="42"/>
      <c r="O218" s="42"/>
    </row>
    <row r="219" spans="1:16" s="39" customFormat="1" ht="20.100000000000001" customHeight="1" x14ac:dyDescent="0.25">
      <c r="A219" s="41" t="s">
        <v>583</v>
      </c>
      <c r="B219" s="42">
        <v>0</v>
      </c>
      <c r="C219" s="42">
        <v>0</v>
      </c>
      <c r="D219" s="42">
        <v>0</v>
      </c>
      <c r="E219" s="42">
        <v>0</v>
      </c>
      <c r="F219" s="42">
        <v>0</v>
      </c>
      <c r="G219" s="42">
        <v>0</v>
      </c>
      <c r="H219" s="42">
        <v>0</v>
      </c>
      <c r="I219" s="42">
        <v>0</v>
      </c>
      <c r="J219" s="42">
        <v>29</v>
      </c>
      <c r="K219" s="42">
        <v>0</v>
      </c>
      <c r="L219" s="42">
        <v>0</v>
      </c>
      <c r="M219" s="42">
        <v>11</v>
      </c>
      <c r="N219" s="42"/>
      <c r="O219" s="42"/>
    </row>
    <row r="220" spans="1:16" s="39" customFormat="1" ht="20.100000000000001" customHeight="1" x14ac:dyDescent="0.25">
      <c r="A220" s="41" t="s">
        <v>65</v>
      </c>
      <c r="B220" s="42">
        <v>0</v>
      </c>
      <c r="C220" s="42">
        <v>0</v>
      </c>
      <c r="D220" s="42">
        <v>0</v>
      </c>
      <c r="E220" s="42">
        <v>0</v>
      </c>
      <c r="F220" s="42">
        <v>0</v>
      </c>
      <c r="G220" s="42">
        <v>0</v>
      </c>
      <c r="H220" s="42">
        <v>0</v>
      </c>
      <c r="I220" s="42">
        <v>0</v>
      </c>
      <c r="J220" s="42">
        <v>2</v>
      </c>
      <c r="K220" s="42">
        <v>5</v>
      </c>
      <c r="L220" s="42">
        <v>12</v>
      </c>
      <c r="M220" s="42">
        <v>11</v>
      </c>
      <c r="N220" s="42"/>
      <c r="O220" s="42"/>
    </row>
    <row r="221" spans="1:16" ht="20.100000000000001" customHeight="1" x14ac:dyDescent="0.25">
      <c r="A221" s="352" t="s">
        <v>257</v>
      </c>
      <c r="B221" s="40">
        <v>2</v>
      </c>
      <c r="C221" s="40">
        <v>0</v>
      </c>
      <c r="D221" s="40">
        <v>0</v>
      </c>
      <c r="E221" s="40">
        <v>0</v>
      </c>
      <c r="F221" s="40">
        <v>0</v>
      </c>
      <c r="G221" s="40">
        <v>0</v>
      </c>
      <c r="H221" s="40">
        <v>0</v>
      </c>
      <c r="I221" s="40">
        <v>0</v>
      </c>
      <c r="J221" s="40">
        <v>19</v>
      </c>
      <c r="K221" s="40">
        <v>0</v>
      </c>
      <c r="L221" s="40">
        <v>41</v>
      </c>
      <c r="M221" s="40">
        <v>33</v>
      </c>
      <c r="P221" s="63"/>
    </row>
    <row r="222" spans="1:16" ht="20.100000000000001" customHeight="1" x14ac:dyDescent="0.25">
      <c r="A222" s="41" t="s">
        <v>66</v>
      </c>
      <c r="B222" s="44">
        <v>0</v>
      </c>
      <c r="C222" s="44">
        <v>0</v>
      </c>
      <c r="D222" s="44">
        <v>0</v>
      </c>
      <c r="E222" s="44">
        <v>0</v>
      </c>
      <c r="F222" s="44">
        <v>0</v>
      </c>
      <c r="G222" s="44">
        <v>0</v>
      </c>
      <c r="H222" s="44">
        <v>0</v>
      </c>
      <c r="I222" s="44">
        <v>0</v>
      </c>
      <c r="J222" s="44">
        <v>10</v>
      </c>
      <c r="K222" s="44">
        <v>0</v>
      </c>
      <c r="L222" s="44">
        <v>37</v>
      </c>
      <c r="M222" s="44">
        <v>33</v>
      </c>
    </row>
    <row r="223" spans="1:16" ht="20.100000000000001" customHeight="1" x14ac:dyDescent="0.25">
      <c r="A223" s="41" t="s">
        <v>67</v>
      </c>
      <c r="B223" s="44">
        <v>2</v>
      </c>
      <c r="C223" s="44">
        <v>0</v>
      </c>
      <c r="D223" s="44">
        <v>0</v>
      </c>
      <c r="E223" s="44">
        <v>0</v>
      </c>
      <c r="F223" s="44">
        <v>0</v>
      </c>
      <c r="G223" s="44">
        <v>0</v>
      </c>
      <c r="H223" s="44">
        <v>0</v>
      </c>
      <c r="I223" s="44">
        <v>0</v>
      </c>
      <c r="J223" s="44">
        <v>9</v>
      </c>
      <c r="K223" s="44">
        <v>0</v>
      </c>
      <c r="L223" s="44">
        <v>4</v>
      </c>
      <c r="M223" s="44">
        <v>0</v>
      </c>
    </row>
    <row r="224" spans="1:16" ht="20.100000000000001" customHeight="1" x14ac:dyDescent="0.25">
      <c r="A224" s="41" t="s">
        <v>68</v>
      </c>
      <c r="B224" s="44">
        <v>0</v>
      </c>
      <c r="C224" s="44">
        <v>0</v>
      </c>
      <c r="D224" s="44">
        <v>0</v>
      </c>
      <c r="E224" s="44">
        <v>0</v>
      </c>
      <c r="F224" s="44">
        <v>0</v>
      </c>
      <c r="G224" s="44">
        <v>0</v>
      </c>
      <c r="H224" s="44">
        <v>0</v>
      </c>
      <c r="I224" s="44">
        <v>0</v>
      </c>
      <c r="J224" s="44">
        <v>0</v>
      </c>
      <c r="K224" s="44">
        <v>0</v>
      </c>
      <c r="L224" s="44">
        <v>0</v>
      </c>
      <c r="M224" s="44">
        <v>0</v>
      </c>
    </row>
    <row r="225" spans="1:15" s="39" customFormat="1" ht="20.100000000000001" customHeight="1" thickBot="1" x14ac:dyDescent="0.3">
      <c r="A225" s="353" t="s">
        <v>591</v>
      </c>
      <c r="B225" s="46">
        <v>0</v>
      </c>
      <c r="C225" s="46">
        <v>0</v>
      </c>
      <c r="D225" s="46">
        <v>0</v>
      </c>
      <c r="E225" s="46">
        <v>0</v>
      </c>
      <c r="F225" s="46">
        <v>0</v>
      </c>
      <c r="G225" s="46">
        <v>0</v>
      </c>
      <c r="H225" s="46">
        <v>0</v>
      </c>
      <c r="I225" s="46">
        <v>0</v>
      </c>
      <c r="J225" s="46">
        <v>0</v>
      </c>
      <c r="K225" s="46">
        <v>0</v>
      </c>
      <c r="L225" s="46">
        <v>0</v>
      </c>
      <c r="M225" s="46">
        <v>0</v>
      </c>
    </row>
    <row r="226" spans="1:15" s="48" customFormat="1" ht="15.95" customHeight="1" x14ac:dyDescent="0.25">
      <c r="A226" s="47" t="s">
        <v>588</v>
      </c>
      <c r="B226" s="47"/>
      <c r="C226" s="47"/>
      <c r="N226" s="65"/>
      <c r="O226" s="65"/>
    </row>
    <row r="227" spans="1:15" ht="20.100000000000001" customHeight="1" x14ac:dyDescent="0.25">
      <c r="N227" s="40"/>
      <c r="O227" s="40"/>
    </row>
    <row r="228" spans="1:15" ht="20.100000000000001" customHeight="1" x14ac:dyDescent="0.25">
      <c r="O228" s="66"/>
    </row>
  </sheetData>
  <mergeCells count="16">
    <mergeCell ref="A139:A141"/>
    <mergeCell ref="B139:O139"/>
    <mergeCell ref="B140:C140"/>
    <mergeCell ref="A184:A186"/>
    <mergeCell ref="B184:M184"/>
    <mergeCell ref="B185:C185"/>
    <mergeCell ref="F185:G185"/>
    <mergeCell ref="J185:K185"/>
    <mergeCell ref="A3:A5"/>
    <mergeCell ref="B3:O3"/>
    <mergeCell ref="B4:C4"/>
    <mergeCell ref="A71:A73"/>
    <mergeCell ref="B71:M71"/>
    <mergeCell ref="B72:C72"/>
    <mergeCell ref="F72:G72"/>
    <mergeCell ref="J72:K72"/>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68" max="16383" man="1"/>
    <brk id="136" max="16383" man="1"/>
    <brk id="181"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Q117"/>
  <sheetViews>
    <sheetView showGridLines="0" zoomScaleNormal="100" zoomScaleSheetLayoutView="25" workbookViewId="0"/>
  </sheetViews>
  <sheetFormatPr defaultColWidth="9.140625" defaultRowHeight="20.100000000000001" customHeight="1" x14ac:dyDescent="0.25"/>
  <cols>
    <col min="1" max="1" width="36.7109375" style="35" customWidth="1"/>
    <col min="2" max="11" width="12.28515625" style="35" customWidth="1"/>
    <col min="12" max="12" width="13.28515625" style="35" customWidth="1"/>
    <col min="13" max="14" width="9.140625" style="35"/>
    <col min="15" max="15" width="11" style="35" bestFit="1" customWidth="1"/>
    <col min="16" max="16384" width="9.140625" style="35"/>
  </cols>
  <sheetData>
    <row r="1" spans="1:17" s="27" customFormat="1" ht="24.95" customHeight="1" x14ac:dyDescent="0.25">
      <c r="A1" s="347" t="s">
        <v>106</v>
      </c>
      <c r="B1" s="347"/>
      <c r="C1" s="347"/>
      <c r="D1" s="347"/>
      <c r="E1" s="347"/>
      <c r="F1" s="347"/>
      <c r="G1" s="347"/>
      <c r="H1" s="26"/>
      <c r="I1" s="26"/>
      <c r="J1" s="26"/>
      <c r="K1" s="26"/>
      <c r="L1" s="26"/>
    </row>
    <row r="2" spans="1:17" s="27" customFormat="1" ht="24.95" customHeight="1" thickBot="1" x14ac:dyDescent="0.25">
      <c r="A2" s="28" t="s">
        <v>490</v>
      </c>
      <c r="B2" s="29"/>
      <c r="C2" s="29"/>
      <c r="D2" s="29"/>
      <c r="E2" s="29"/>
      <c r="F2" s="29"/>
      <c r="G2" s="29"/>
      <c r="H2" s="29"/>
      <c r="I2" s="29"/>
      <c r="J2" s="30"/>
      <c r="K2" s="336" t="s">
        <v>586</v>
      </c>
    </row>
    <row r="3" spans="1:17" s="27" customFormat="1" ht="20.100000000000001" customHeight="1" x14ac:dyDescent="0.25">
      <c r="A3" s="1016" t="s">
        <v>8</v>
      </c>
      <c r="B3" s="1019" t="s">
        <v>9</v>
      </c>
      <c r="C3" s="1020"/>
      <c r="D3" s="1020"/>
      <c r="E3" s="1020"/>
      <c r="F3" s="1020"/>
      <c r="G3" s="1020"/>
      <c r="H3" s="1020"/>
      <c r="I3" s="1020"/>
      <c r="J3" s="1020"/>
      <c r="K3" s="1020"/>
      <c r="L3" s="31"/>
    </row>
    <row r="4" spans="1:17" s="27" customFormat="1" ht="20.100000000000001" customHeight="1" x14ac:dyDescent="0.25">
      <c r="A4" s="1017"/>
      <c r="B4" s="1021" t="s">
        <v>10</v>
      </c>
      <c r="C4" s="1021"/>
      <c r="D4" s="1021" t="s">
        <v>11</v>
      </c>
      <c r="E4" s="1021"/>
      <c r="F4" s="1021"/>
      <c r="G4" s="1021"/>
      <c r="H4" s="1021"/>
      <c r="I4" s="1021"/>
      <c r="J4" s="1021"/>
      <c r="K4" s="1022"/>
      <c r="L4" s="31"/>
    </row>
    <row r="5" spans="1:17" ht="20.100000000000001" customHeight="1" x14ac:dyDescent="0.25">
      <c r="A5" s="1017"/>
      <c r="B5" s="1021"/>
      <c r="C5" s="1021"/>
      <c r="D5" s="32" t="s">
        <v>12</v>
      </c>
      <c r="E5" s="32"/>
      <c r="F5" s="32" t="s">
        <v>14</v>
      </c>
      <c r="G5" s="32"/>
      <c r="H5" s="32" t="s">
        <v>13</v>
      </c>
      <c r="I5" s="32"/>
      <c r="J5" s="32" t="s">
        <v>15</v>
      </c>
      <c r="K5" s="33"/>
      <c r="L5" s="34"/>
    </row>
    <row r="6" spans="1:17" ht="20.100000000000001" customHeight="1" x14ac:dyDescent="0.25">
      <c r="A6" s="1018"/>
      <c r="B6" s="345">
        <v>2015</v>
      </c>
      <c r="C6" s="345">
        <v>2016</v>
      </c>
      <c r="D6" s="345">
        <v>2015</v>
      </c>
      <c r="E6" s="345">
        <v>2016</v>
      </c>
      <c r="F6" s="345">
        <v>2015</v>
      </c>
      <c r="G6" s="345">
        <v>2016</v>
      </c>
      <c r="H6" s="345">
        <v>2015</v>
      </c>
      <c r="I6" s="345">
        <v>2016</v>
      </c>
      <c r="J6" s="345">
        <v>2015</v>
      </c>
      <c r="K6" s="346">
        <v>2016</v>
      </c>
      <c r="L6" s="34"/>
    </row>
    <row r="7" spans="1:17" ht="20.100000000000001" customHeight="1" x14ac:dyDescent="0.25">
      <c r="A7" s="36" t="s">
        <v>10</v>
      </c>
      <c r="B7" s="37">
        <v>78711</v>
      </c>
      <c r="C7" s="37">
        <v>77514</v>
      </c>
      <c r="D7" s="37">
        <v>75903</v>
      </c>
      <c r="E7" s="37">
        <v>75550</v>
      </c>
      <c r="F7" s="337" t="s">
        <v>584</v>
      </c>
      <c r="G7" s="337" t="s">
        <v>584</v>
      </c>
      <c r="H7" s="37">
        <v>2808</v>
      </c>
      <c r="I7" s="37">
        <v>1964</v>
      </c>
      <c r="J7" s="337" t="s">
        <v>584</v>
      </c>
      <c r="K7" s="337" t="s">
        <v>584</v>
      </c>
      <c r="L7" s="38"/>
    </row>
    <row r="8" spans="1:17" s="27" customFormat="1" ht="20.100000000000001" customHeight="1" x14ac:dyDescent="0.25">
      <c r="A8" s="352" t="s">
        <v>260</v>
      </c>
      <c r="B8" s="40">
        <v>1964</v>
      </c>
      <c r="C8" s="40">
        <v>1576</v>
      </c>
      <c r="D8" s="40">
        <v>1939</v>
      </c>
      <c r="E8" s="40">
        <v>1567</v>
      </c>
      <c r="F8" s="338" t="s">
        <v>584</v>
      </c>
      <c r="G8" s="338" t="s">
        <v>584</v>
      </c>
      <c r="H8" s="40">
        <v>25</v>
      </c>
      <c r="I8" s="40">
        <v>9</v>
      </c>
      <c r="J8" s="338" t="s">
        <v>584</v>
      </c>
      <c r="K8" s="338" t="s">
        <v>584</v>
      </c>
      <c r="L8" s="38"/>
    </row>
    <row r="9" spans="1:17" ht="20.100000000000001" customHeight="1" x14ac:dyDescent="0.25">
      <c r="A9" s="41" t="s">
        <v>17</v>
      </c>
      <c r="B9" s="42">
        <v>40</v>
      </c>
      <c r="C9" s="42">
        <v>34</v>
      </c>
      <c r="D9" s="42">
        <v>17</v>
      </c>
      <c r="E9" s="42">
        <v>25</v>
      </c>
      <c r="F9" s="339" t="s">
        <v>584</v>
      </c>
      <c r="G9" s="339" t="s">
        <v>584</v>
      </c>
      <c r="H9" s="42">
        <v>23</v>
      </c>
      <c r="I9" s="42">
        <v>9</v>
      </c>
      <c r="J9" s="339" t="s">
        <v>584</v>
      </c>
      <c r="K9" s="339" t="s">
        <v>584</v>
      </c>
      <c r="L9" s="38"/>
      <c r="O9" s="75"/>
    </row>
    <row r="10" spans="1:17" ht="20.100000000000001" customHeight="1" x14ac:dyDescent="0.25">
      <c r="A10" s="41" t="s">
        <v>18</v>
      </c>
      <c r="B10" s="42">
        <v>21</v>
      </c>
      <c r="C10" s="42">
        <v>13</v>
      </c>
      <c r="D10" s="42">
        <v>21</v>
      </c>
      <c r="E10" s="42">
        <v>13</v>
      </c>
      <c r="F10" s="339" t="s">
        <v>584</v>
      </c>
      <c r="G10" s="339" t="s">
        <v>584</v>
      </c>
      <c r="H10" s="42">
        <v>0</v>
      </c>
      <c r="I10" s="42">
        <v>0</v>
      </c>
      <c r="J10" s="339" t="s">
        <v>584</v>
      </c>
      <c r="K10" s="339" t="s">
        <v>584</v>
      </c>
      <c r="L10" s="38"/>
    </row>
    <row r="11" spans="1:17" ht="20.100000000000001" customHeight="1" x14ac:dyDescent="0.25">
      <c r="A11" s="41" t="s">
        <v>19</v>
      </c>
      <c r="B11" s="42">
        <v>1553</v>
      </c>
      <c r="C11" s="42">
        <v>1227</v>
      </c>
      <c r="D11" s="42">
        <v>1553</v>
      </c>
      <c r="E11" s="42">
        <v>1227</v>
      </c>
      <c r="F11" s="339" t="s">
        <v>584</v>
      </c>
      <c r="G11" s="339" t="s">
        <v>584</v>
      </c>
      <c r="H11" s="42">
        <v>0</v>
      </c>
      <c r="I11" s="42">
        <v>0</v>
      </c>
      <c r="J11" s="339" t="s">
        <v>584</v>
      </c>
      <c r="K11" s="339" t="s">
        <v>584</v>
      </c>
      <c r="L11" s="38"/>
    </row>
    <row r="12" spans="1:17" ht="20.100000000000001" customHeight="1" x14ac:dyDescent="0.25">
      <c r="A12" s="41" t="s">
        <v>559</v>
      </c>
      <c r="B12" s="42">
        <v>5</v>
      </c>
      <c r="C12" s="42">
        <v>7</v>
      </c>
      <c r="D12" s="42">
        <v>5</v>
      </c>
      <c r="E12" s="42">
        <v>7</v>
      </c>
      <c r="F12" s="339" t="s">
        <v>584</v>
      </c>
      <c r="G12" s="339" t="s">
        <v>584</v>
      </c>
      <c r="H12" s="42">
        <v>0</v>
      </c>
      <c r="I12" s="42">
        <v>0</v>
      </c>
      <c r="J12" s="339" t="s">
        <v>584</v>
      </c>
      <c r="K12" s="339" t="s">
        <v>584</v>
      </c>
      <c r="L12" s="38"/>
      <c r="O12" s="75"/>
    </row>
    <row r="13" spans="1:17" ht="20.100000000000001" customHeight="1" x14ac:dyDescent="0.25">
      <c r="A13" s="41" t="s">
        <v>560</v>
      </c>
      <c r="B13" s="42">
        <v>8</v>
      </c>
      <c r="C13" s="42">
        <v>2</v>
      </c>
      <c r="D13" s="42">
        <v>8</v>
      </c>
      <c r="E13" s="42">
        <v>2</v>
      </c>
      <c r="F13" s="339" t="s">
        <v>584</v>
      </c>
      <c r="G13" s="339" t="s">
        <v>584</v>
      </c>
      <c r="H13" s="42">
        <v>0</v>
      </c>
      <c r="I13" s="42">
        <v>0</v>
      </c>
      <c r="J13" s="339" t="s">
        <v>584</v>
      </c>
      <c r="K13" s="339" t="s">
        <v>584</v>
      </c>
      <c r="L13" s="38"/>
    </row>
    <row r="14" spans="1:17" ht="20.100000000000001" customHeight="1" x14ac:dyDescent="0.25">
      <c r="A14" s="41" t="s">
        <v>561</v>
      </c>
      <c r="B14" s="42">
        <v>29</v>
      </c>
      <c r="C14" s="42">
        <v>25</v>
      </c>
      <c r="D14" s="42">
        <v>27</v>
      </c>
      <c r="E14" s="42">
        <v>25</v>
      </c>
      <c r="F14" s="339" t="s">
        <v>584</v>
      </c>
      <c r="G14" s="339" t="s">
        <v>584</v>
      </c>
      <c r="H14" s="42">
        <v>2</v>
      </c>
      <c r="I14" s="42">
        <v>0</v>
      </c>
      <c r="J14" s="339" t="s">
        <v>584</v>
      </c>
      <c r="K14" s="339" t="s">
        <v>584</v>
      </c>
      <c r="L14" s="38"/>
      <c r="Q14" s="35" t="s">
        <v>1</v>
      </c>
    </row>
    <row r="15" spans="1:17" ht="20.100000000000001" customHeight="1" x14ac:dyDescent="0.25">
      <c r="A15" s="41" t="s">
        <v>562</v>
      </c>
      <c r="B15" s="42">
        <v>3</v>
      </c>
      <c r="C15" s="42">
        <v>11</v>
      </c>
      <c r="D15" s="42">
        <v>3</v>
      </c>
      <c r="E15" s="42">
        <v>11</v>
      </c>
      <c r="F15" s="339" t="s">
        <v>584</v>
      </c>
      <c r="G15" s="339" t="s">
        <v>584</v>
      </c>
      <c r="H15" s="42">
        <v>0</v>
      </c>
      <c r="I15" s="42">
        <v>0</v>
      </c>
      <c r="J15" s="339" t="s">
        <v>584</v>
      </c>
      <c r="K15" s="339" t="s">
        <v>584</v>
      </c>
      <c r="L15" s="38"/>
    </row>
    <row r="16" spans="1:17" ht="20.100000000000001" customHeight="1" x14ac:dyDescent="0.25">
      <c r="A16" s="41" t="s">
        <v>20</v>
      </c>
      <c r="B16" s="42">
        <v>7</v>
      </c>
      <c r="C16" s="42">
        <v>8</v>
      </c>
      <c r="D16" s="42">
        <v>7</v>
      </c>
      <c r="E16" s="42">
        <v>8</v>
      </c>
      <c r="F16" s="339" t="s">
        <v>584</v>
      </c>
      <c r="G16" s="339" t="s">
        <v>584</v>
      </c>
      <c r="H16" s="42">
        <v>0</v>
      </c>
      <c r="I16" s="42">
        <v>0</v>
      </c>
      <c r="J16" s="339" t="s">
        <v>584</v>
      </c>
      <c r="K16" s="339" t="s">
        <v>584</v>
      </c>
      <c r="L16" s="38"/>
    </row>
    <row r="17" spans="1:12" ht="20.100000000000001" customHeight="1" x14ac:dyDescent="0.25">
      <c r="A17" s="41" t="s">
        <v>563</v>
      </c>
      <c r="B17" s="42">
        <v>0</v>
      </c>
      <c r="C17" s="42">
        <v>2</v>
      </c>
      <c r="D17" s="42">
        <v>0</v>
      </c>
      <c r="E17" s="42">
        <v>2</v>
      </c>
      <c r="F17" s="339" t="s">
        <v>584</v>
      </c>
      <c r="G17" s="339" t="s">
        <v>584</v>
      </c>
      <c r="H17" s="42">
        <v>0</v>
      </c>
      <c r="I17" s="42">
        <v>0</v>
      </c>
      <c r="J17" s="339" t="s">
        <v>584</v>
      </c>
      <c r="K17" s="339" t="s">
        <v>584</v>
      </c>
      <c r="L17" s="38"/>
    </row>
    <row r="18" spans="1:12" ht="20.100000000000001" customHeight="1" x14ac:dyDescent="0.25">
      <c r="A18" s="41" t="s">
        <v>564</v>
      </c>
      <c r="B18" s="42">
        <v>7</v>
      </c>
      <c r="C18" s="42">
        <v>6</v>
      </c>
      <c r="D18" s="42">
        <v>7</v>
      </c>
      <c r="E18" s="42">
        <v>6</v>
      </c>
      <c r="F18" s="339" t="s">
        <v>584</v>
      </c>
      <c r="G18" s="339" t="s">
        <v>584</v>
      </c>
      <c r="H18" s="42">
        <v>0</v>
      </c>
      <c r="I18" s="42">
        <v>0</v>
      </c>
      <c r="J18" s="339" t="s">
        <v>584</v>
      </c>
      <c r="K18" s="339" t="s">
        <v>584</v>
      </c>
      <c r="L18" s="38"/>
    </row>
    <row r="19" spans="1:12" ht="20.100000000000001" customHeight="1" x14ac:dyDescent="0.25">
      <c r="A19" s="41" t="s">
        <v>21</v>
      </c>
      <c r="B19" s="42">
        <v>291</v>
      </c>
      <c r="C19" s="42">
        <v>241</v>
      </c>
      <c r="D19" s="42">
        <v>291</v>
      </c>
      <c r="E19" s="42">
        <v>241</v>
      </c>
      <c r="F19" s="339" t="s">
        <v>584</v>
      </c>
      <c r="G19" s="339" t="s">
        <v>584</v>
      </c>
      <c r="H19" s="42">
        <v>0</v>
      </c>
      <c r="I19" s="42">
        <v>0</v>
      </c>
      <c r="J19" s="339" t="s">
        <v>584</v>
      </c>
      <c r="K19" s="339" t="s">
        <v>584</v>
      </c>
      <c r="L19" s="38"/>
    </row>
    <row r="20" spans="1:12" s="27" customFormat="1" ht="20.100000000000001" customHeight="1" x14ac:dyDescent="0.25">
      <c r="A20" s="352" t="s">
        <v>589</v>
      </c>
      <c r="B20" s="40">
        <v>105</v>
      </c>
      <c r="C20" s="40">
        <v>116</v>
      </c>
      <c r="D20" s="40">
        <v>97</v>
      </c>
      <c r="E20" s="40">
        <v>116</v>
      </c>
      <c r="F20" s="338" t="s">
        <v>584</v>
      </c>
      <c r="G20" s="338" t="s">
        <v>584</v>
      </c>
      <c r="H20" s="40">
        <v>8</v>
      </c>
      <c r="I20" s="40">
        <v>0</v>
      </c>
      <c r="J20" s="338" t="s">
        <v>584</v>
      </c>
      <c r="K20" s="338" t="s">
        <v>584</v>
      </c>
      <c r="L20" s="38"/>
    </row>
    <row r="21" spans="1:12" ht="20.100000000000001" customHeight="1" x14ac:dyDescent="0.25">
      <c r="A21" s="41" t="s">
        <v>22</v>
      </c>
      <c r="B21" s="42">
        <v>23</v>
      </c>
      <c r="C21" s="42">
        <v>21</v>
      </c>
      <c r="D21" s="42">
        <v>22</v>
      </c>
      <c r="E21" s="42">
        <v>21</v>
      </c>
      <c r="F21" s="339" t="s">
        <v>584</v>
      </c>
      <c r="G21" s="339" t="s">
        <v>584</v>
      </c>
      <c r="H21" s="42">
        <v>1</v>
      </c>
      <c r="I21" s="42">
        <v>0</v>
      </c>
      <c r="J21" s="339" t="s">
        <v>584</v>
      </c>
      <c r="K21" s="339" t="s">
        <v>584</v>
      </c>
      <c r="L21" s="38"/>
    </row>
    <row r="22" spans="1:12" ht="20.100000000000001" customHeight="1" x14ac:dyDescent="0.25">
      <c r="A22" s="41" t="s">
        <v>23</v>
      </c>
      <c r="B22" s="42">
        <v>38</v>
      </c>
      <c r="C22" s="42">
        <v>2</v>
      </c>
      <c r="D22" s="42">
        <v>38</v>
      </c>
      <c r="E22" s="42">
        <v>2</v>
      </c>
      <c r="F22" s="339" t="s">
        <v>584</v>
      </c>
      <c r="G22" s="339" t="s">
        <v>584</v>
      </c>
      <c r="H22" s="42">
        <v>0</v>
      </c>
      <c r="I22" s="42">
        <v>0</v>
      </c>
      <c r="J22" s="339" t="s">
        <v>584</v>
      </c>
      <c r="K22" s="339" t="s">
        <v>584</v>
      </c>
      <c r="L22" s="38"/>
    </row>
    <row r="23" spans="1:12" ht="20.100000000000001" customHeight="1" x14ac:dyDescent="0.25">
      <c r="A23" s="41" t="s">
        <v>565</v>
      </c>
      <c r="B23" s="42">
        <v>8</v>
      </c>
      <c r="C23" s="42">
        <v>16</v>
      </c>
      <c r="D23" s="42">
        <v>8</v>
      </c>
      <c r="E23" s="42">
        <v>16</v>
      </c>
      <c r="F23" s="339" t="s">
        <v>584</v>
      </c>
      <c r="G23" s="339" t="s">
        <v>584</v>
      </c>
      <c r="H23" s="42">
        <v>0</v>
      </c>
      <c r="I23" s="42">
        <v>0</v>
      </c>
      <c r="J23" s="339" t="s">
        <v>584</v>
      </c>
      <c r="K23" s="339" t="s">
        <v>584</v>
      </c>
      <c r="L23" s="38"/>
    </row>
    <row r="24" spans="1:12" ht="20.100000000000001" customHeight="1" x14ac:dyDescent="0.25">
      <c r="A24" s="41" t="s">
        <v>24</v>
      </c>
      <c r="B24" s="42">
        <v>6</v>
      </c>
      <c r="C24" s="42">
        <v>11</v>
      </c>
      <c r="D24" s="42">
        <v>6</v>
      </c>
      <c r="E24" s="42">
        <v>11</v>
      </c>
      <c r="F24" s="339" t="s">
        <v>584</v>
      </c>
      <c r="G24" s="339" t="s">
        <v>584</v>
      </c>
      <c r="H24" s="42">
        <v>0</v>
      </c>
      <c r="I24" s="42">
        <v>0</v>
      </c>
      <c r="J24" s="339" t="s">
        <v>584</v>
      </c>
      <c r="K24" s="339" t="s">
        <v>584</v>
      </c>
      <c r="L24" s="38"/>
    </row>
    <row r="25" spans="1:12" ht="20.100000000000001" customHeight="1" x14ac:dyDescent="0.25">
      <c r="A25" s="41" t="s">
        <v>566</v>
      </c>
      <c r="B25" s="42">
        <v>0</v>
      </c>
      <c r="C25" s="42">
        <v>7</v>
      </c>
      <c r="D25" s="42">
        <v>0</v>
      </c>
      <c r="E25" s="42">
        <v>7</v>
      </c>
      <c r="F25" s="339" t="s">
        <v>584</v>
      </c>
      <c r="G25" s="339" t="s">
        <v>584</v>
      </c>
      <c r="H25" s="42">
        <v>0</v>
      </c>
      <c r="I25" s="42">
        <v>0</v>
      </c>
      <c r="J25" s="339" t="s">
        <v>584</v>
      </c>
      <c r="K25" s="339" t="s">
        <v>584</v>
      </c>
      <c r="L25" s="38"/>
    </row>
    <row r="26" spans="1:12" ht="20.100000000000001" customHeight="1" x14ac:dyDescent="0.25">
      <c r="A26" s="41" t="s">
        <v>567</v>
      </c>
      <c r="B26" s="42">
        <v>3</v>
      </c>
      <c r="C26" s="42">
        <v>13</v>
      </c>
      <c r="D26" s="42">
        <v>3</v>
      </c>
      <c r="E26" s="42">
        <v>13</v>
      </c>
      <c r="F26" s="339" t="s">
        <v>584</v>
      </c>
      <c r="G26" s="339" t="s">
        <v>584</v>
      </c>
      <c r="H26" s="42">
        <v>0</v>
      </c>
      <c r="I26" s="42">
        <v>0</v>
      </c>
      <c r="J26" s="339" t="s">
        <v>584</v>
      </c>
      <c r="K26" s="339" t="s">
        <v>584</v>
      </c>
      <c r="L26" s="38"/>
    </row>
    <row r="27" spans="1:12" ht="20.100000000000001" customHeight="1" x14ac:dyDescent="0.25">
      <c r="A27" s="41" t="s">
        <v>568</v>
      </c>
      <c r="B27" s="42">
        <v>0</v>
      </c>
      <c r="C27" s="42">
        <v>5</v>
      </c>
      <c r="D27" s="42">
        <v>0</v>
      </c>
      <c r="E27" s="42">
        <v>5</v>
      </c>
      <c r="F27" s="339" t="s">
        <v>584</v>
      </c>
      <c r="G27" s="339" t="s">
        <v>584</v>
      </c>
      <c r="H27" s="42">
        <v>0</v>
      </c>
      <c r="I27" s="42">
        <v>0</v>
      </c>
      <c r="J27" s="339" t="s">
        <v>584</v>
      </c>
      <c r="K27" s="339" t="s">
        <v>584</v>
      </c>
      <c r="L27" s="38"/>
    </row>
    <row r="28" spans="1:12" ht="20.100000000000001" customHeight="1" x14ac:dyDescent="0.25">
      <c r="A28" s="41" t="s">
        <v>25</v>
      </c>
      <c r="B28" s="42">
        <v>11</v>
      </c>
      <c r="C28" s="42">
        <v>10</v>
      </c>
      <c r="D28" s="42">
        <v>7</v>
      </c>
      <c r="E28" s="42">
        <v>10</v>
      </c>
      <c r="F28" s="339" t="s">
        <v>584</v>
      </c>
      <c r="G28" s="339" t="s">
        <v>584</v>
      </c>
      <c r="H28" s="42">
        <v>4</v>
      </c>
      <c r="I28" s="42">
        <v>0</v>
      </c>
      <c r="J28" s="339" t="s">
        <v>584</v>
      </c>
      <c r="K28" s="339" t="s">
        <v>584</v>
      </c>
      <c r="L28" s="38"/>
    </row>
    <row r="29" spans="1:12" ht="20.100000000000001" customHeight="1" x14ac:dyDescent="0.25">
      <c r="A29" s="41" t="s">
        <v>569</v>
      </c>
      <c r="B29" s="42">
        <v>11</v>
      </c>
      <c r="C29" s="42">
        <v>13</v>
      </c>
      <c r="D29" s="42">
        <v>11</v>
      </c>
      <c r="E29" s="42">
        <v>13</v>
      </c>
      <c r="F29" s="339" t="s">
        <v>584</v>
      </c>
      <c r="G29" s="339" t="s">
        <v>584</v>
      </c>
      <c r="H29" s="42">
        <v>0</v>
      </c>
      <c r="I29" s="42">
        <v>0</v>
      </c>
      <c r="J29" s="339" t="s">
        <v>584</v>
      </c>
      <c r="K29" s="339" t="s">
        <v>584</v>
      </c>
      <c r="L29" s="38"/>
    </row>
    <row r="30" spans="1:12" ht="20.100000000000001" customHeight="1" x14ac:dyDescent="0.25">
      <c r="A30" s="41" t="s">
        <v>570</v>
      </c>
      <c r="B30" s="42">
        <v>0</v>
      </c>
      <c r="C30" s="42">
        <v>2</v>
      </c>
      <c r="D30" s="42">
        <v>0</v>
      </c>
      <c r="E30" s="42">
        <v>2</v>
      </c>
      <c r="F30" s="339" t="s">
        <v>584</v>
      </c>
      <c r="G30" s="339" t="s">
        <v>584</v>
      </c>
      <c r="H30" s="42">
        <v>0</v>
      </c>
      <c r="I30" s="42">
        <v>0</v>
      </c>
      <c r="J30" s="339" t="s">
        <v>584</v>
      </c>
      <c r="K30" s="339" t="s">
        <v>584</v>
      </c>
      <c r="L30" s="38"/>
    </row>
    <row r="31" spans="1:12" ht="20.100000000000001" customHeight="1" x14ac:dyDescent="0.25">
      <c r="A31" s="41" t="s">
        <v>26</v>
      </c>
      <c r="B31" s="42">
        <v>5</v>
      </c>
      <c r="C31" s="42">
        <v>16</v>
      </c>
      <c r="D31" s="42">
        <v>2</v>
      </c>
      <c r="E31" s="42">
        <v>16</v>
      </c>
      <c r="F31" s="339" t="s">
        <v>584</v>
      </c>
      <c r="G31" s="339" t="s">
        <v>584</v>
      </c>
      <c r="H31" s="42">
        <v>3</v>
      </c>
      <c r="I31" s="42">
        <v>0</v>
      </c>
      <c r="J31" s="339" t="s">
        <v>584</v>
      </c>
      <c r="K31" s="339" t="s">
        <v>584</v>
      </c>
      <c r="L31" s="38"/>
    </row>
    <row r="32" spans="1:12" s="27" customFormat="1" ht="20.100000000000001" customHeight="1" x14ac:dyDescent="0.25">
      <c r="A32" s="352" t="s">
        <v>258</v>
      </c>
      <c r="B32" s="40">
        <v>1595</v>
      </c>
      <c r="C32" s="40">
        <v>1258</v>
      </c>
      <c r="D32" s="40">
        <v>1113</v>
      </c>
      <c r="E32" s="40">
        <v>1090</v>
      </c>
      <c r="F32" s="338" t="s">
        <v>584</v>
      </c>
      <c r="G32" s="338" t="s">
        <v>584</v>
      </c>
      <c r="H32" s="40">
        <v>482</v>
      </c>
      <c r="I32" s="40">
        <v>168</v>
      </c>
      <c r="J32" s="338" t="s">
        <v>584</v>
      </c>
      <c r="K32" s="338" t="s">
        <v>584</v>
      </c>
      <c r="L32" s="38"/>
    </row>
    <row r="33" spans="1:16" ht="20.100000000000001" customHeight="1" x14ac:dyDescent="0.25">
      <c r="A33" s="41" t="s">
        <v>27</v>
      </c>
      <c r="B33" s="42">
        <v>163</v>
      </c>
      <c r="C33" s="42">
        <v>149</v>
      </c>
      <c r="D33" s="42">
        <v>124</v>
      </c>
      <c r="E33" s="42">
        <v>131</v>
      </c>
      <c r="F33" s="339" t="s">
        <v>584</v>
      </c>
      <c r="G33" s="339" t="s">
        <v>584</v>
      </c>
      <c r="H33" s="42">
        <v>39</v>
      </c>
      <c r="I33" s="42">
        <v>18</v>
      </c>
      <c r="J33" s="339" t="s">
        <v>584</v>
      </c>
      <c r="K33" s="339" t="s">
        <v>584</v>
      </c>
      <c r="L33" s="38"/>
      <c r="P33" s="35" t="s">
        <v>1</v>
      </c>
    </row>
    <row r="34" spans="1:16" ht="20.100000000000001" customHeight="1" x14ac:dyDescent="0.25">
      <c r="A34" s="41" t="s">
        <v>28</v>
      </c>
      <c r="B34" s="42">
        <v>1340</v>
      </c>
      <c r="C34" s="42">
        <v>1054</v>
      </c>
      <c r="D34" s="42">
        <v>911</v>
      </c>
      <c r="E34" s="42">
        <v>906</v>
      </c>
      <c r="F34" s="339" t="s">
        <v>584</v>
      </c>
      <c r="G34" s="339" t="s">
        <v>584</v>
      </c>
      <c r="H34" s="42">
        <v>429</v>
      </c>
      <c r="I34" s="42">
        <v>148</v>
      </c>
      <c r="J34" s="339" t="s">
        <v>584</v>
      </c>
      <c r="K34" s="339" t="s">
        <v>584</v>
      </c>
      <c r="L34" s="38"/>
    </row>
    <row r="35" spans="1:16" ht="20.100000000000001" customHeight="1" x14ac:dyDescent="0.25">
      <c r="A35" s="41" t="s">
        <v>29</v>
      </c>
      <c r="B35" s="42">
        <v>92</v>
      </c>
      <c r="C35" s="42">
        <v>55</v>
      </c>
      <c r="D35" s="42">
        <v>78</v>
      </c>
      <c r="E35" s="42">
        <v>53</v>
      </c>
      <c r="F35" s="339" t="s">
        <v>584</v>
      </c>
      <c r="G35" s="339" t="s">
        <v>584</v>
      </c>
      <c r="H35" s="42">
        <v>14</v>
      </c>
      <c r="I35" s="42">
        <v>2</v>
      </c>
      <c r="J35" s="339" t="s">
        <v>584</v>
      </c>
      <c r="K35" s="339" t="s">
        <v>584</v>
      </c>
      <c r="L35" s="38"/>
    </row>
    <row r="36" spans="1:16" s="27" customFormat="1" ht="20.100000000000001" customHeight="1" x14ac:dyDescent="0.25">
      <c r="A36" s="352" t="s">
        <v>259</v>
      </c>
      <c r="B36" s="40">
        <v>7731</v>
      </c>
      <c r="C36" s="40">
        <v>11928</v>
      </c>
      <c r="D36" s="40">
        <v>7566</v>
      </c>
      <c r="E36" s="40">
        <v>11924</v>
      </c>
      <c r="F36" s="338" t="s">
        <v>584</v>
      </c>
      <c r="G36" s="338" t="s">
        <v>584</v>
      </c>
      <c r="H36" s="40">
        <v>165</v>
      </c>
      <c r="I36" s="40">
        <v>4</v>
      </c>
      <c r="J36" s="338" t="s">
        <v>584</v>
      </c>
      <c r="K36" s="338" t="s">
        <v>584</v>
      </c>
      <c r="L36" s="38"/>
    </row>
    <row r="37" spans="1:16" ht="20.100000000000001" customHeight="1" x14ac:dyDescent="0.25">
      <c r="A37" s="41" t="s">
        <v>30</v>
      </c>
      <c r="B37" s="42">
        <v>6861</v>
      </c>
      <c r="C37" s="42">
        <v>10123</v>
      </c>
      <c r="D37" s="42">
        <v>6721</v>
      </c>
      <c r="E37" s="42">
        <v>10120</v>
      </c>
      <c r="F37" s="339" t="s">
        <v>584</v>
      </c>
      <c r="G37" s="339" t="s">
        <v>584</v>
      </c>
      <c r="H37" s="42">
        <v>140</v>
      </c>
      <c r="I37" s="42">
        <v>3</v>
      </c>
      <c r="J37" s="339" t="s">
        <v>584</v>
      </c>
      <c r="K37" s="339" t="s">
        <v>584</v>
      </c>
      <c r="L37" s="38"/>
    </row>
    <row r="38" spans="1:16" ht="20.100000000000001" customHeight="1" x14ac:dyDescent="0.25">
      <c r="A38" s="41" t="s">
        <v>31</v>
      </c>
      <c r="B38" s="42">
        <v>20</v>
      </c>
      <c r="C38" s="42">
        <v>26</v>
      </c>
      <c r="D38" s="42">
        <v>20</v>
      </c>
      <c r="E38" s="42">
        <v>26</v>
      </c>
      <c r="F38" s="339" t="s">
        <v>584</v>
      </c>
      <c r="G38" s="339" t="s">
        <v>584</v>
      </c>
      <c r="H38" s="42">
        <v>0</v>
      </c>
      <c r="I38" s="42">
        <v>0</v>
      </c>
      <c r="J38" s="339" t="s">
        <v>584</v>
      </c>
      <c r="K38" s="339" t="s">
        <v>584</v>
      </c>
      <c r="L38" s="38"/>
    </row>
    <row r="39" spans="1:16" ht="20.100000000000001" customHeight="1" x14ac:dyDescent="0.25">
      <c r="A39" s="41" t="s">
        <v>32</v>
      </c>
      <c r="B39" s="42">
        <v>38</v>
      </c>
      <c r="C39" s="42">
        <v>32</v>
      </c>
      <c r="D39" s="42">
        <v>23</v>
      </c>
      <c r="E39" s="42">
        <v>32</v>
      </c>
      <c r="F39" s="339" t="s">
        <v>584</v>
      </c>
      <c r="G39" s="339" t="s">
        <v>584</v>
      </c>
      <c r="H39" s="42">
        <v>15</v>
      </c>
      <c r="I39" s="42">
        <v>0</v>
      </c>
      <c r="J39" s="339" t="s">
        <v>584</v>
      </c>
      <c r="K39" s="339" t="s">
        <v>584</v>
      </c>
      <c r="L39" s="38"/>
    </row>
    <row r="40" spans="1:16" ht="20.100000000000001" customHeight="1" x14ac:dyDescent="0.25">
      <c r="A40" s="41" t="s">
        <v>33</v>
      </c>
      <c r="B40" s="42">
        <v>530</v>
      </c>
      <c r="C40" s="42">
        <v>1311</v>
      </c>
      <c r="D40" s="42">
        <v>528</v>
      </c>
      <c r="E40" s="42">
        <v>1311</v>
      </c>
      <c r="F40" s="339" t="s">
        <v>584</v>
      </c>
      <c r="G40" s="339" t="s">
        <v>584</v>
      </c>
      <c r="H40" s="42">
        <v>2</v>
      </c>
      <c r="I40" s="42">
        <v>0</v>
      </c>
      <c r="J40" s="339" t="s">
        <v>584</v>
      </c>
      <c r="K40" s="339" t="s">
        <v>584</v>
      </c>
      <c r="L40" s="38"/>
    </row>
    <row r="41" spans="1:16" ht="20.100000000000001" customHeight="1" x14ac:dyDescent="0.25">
      <c r="A41" s="41" t="s">
        <v>34</v>
      </c>
      <c r="B41" s="42">
        <v>29</v>
      </c>
      <c r="C41" s="42">
        <v>37</v>
      </c>
      <c r="D41" s="42">
        <v>28</v>
      </c>
      <c r="E41" s="42">
        <v>37</v>
      </c>
      <c r="F41" s="339" t="s">
        <v>584</v>
      </c>
      <c r="G41" s="339" t="s">
        <v>584</v>
      </c>
      <c r="H41" s="42">
        <v>1</v>
      </c>
      <c r="I41" s="42">
        <v>0</v>
      </c>
      <c r="J41" s="339" t="s">
        <v>584</v>
      </c>
      <c r="K41" s="339" t="s">
        <v>584</v>
      </c>
      <c r="L41" s="38"/>
    </row>
    <row r="42" spans="1:16" ht="20.100000000000001" customHeight="1" x14ac:dyDescent="0.25">
      <c r="A42" s="41" t="s">
        <v>571</v>
      </c>
      <c r="B42" s="42">
        <v>0</v>
      </c>
      <c r="C42" s="42">
        <v>2</v>
      </c>
      <c r="D42" s="42">
        <v>0</v>
      </c>
      <c r="E42" s="42">
        <v>2</v>
      </c>
      <c r="F42" s="339" t="s">
        <v>584</v>
      </c>
      <c r="G42" s="339" t="s">
        <v>584</v>
      </c>
      <c r="H42" s="42">
        <v>0</v>
      </c>
      <c r="I42" s="42">
        <v>0</v>
      </c>
      <c r="J42" s="339" t="s">
        <v>584</v>
      </c>
      <c r="K42" s="339" t="s">
        <v>584</v>
      </c>
      <c r="L42" s="38"/>
    </row>
    <row r="43" spans="1:16" ht="20.100000000000001" customHeight="1" x14ac:dyDescent="0.25">
      <c r="A43" s="41" t="s">
        <v>35</v>
      </c>
      <c r="B43" s="42">
        <v>0</v>
      </c>
      <c r="C43" s="42">
        <v>0</v>
      </c>
      <c r="D43" s="42">
        <v>0</v>
      </c>
      <c r="E43" s="42">
        <v>0</v>
      </c>
      <c r="F43" s="339" t="s">
        <v>584</v>
      </c>
      <c r="G43" s="339" t="s">
        <v>584</v>
      </c>
      <c r="H43" s="42">
        <v>0</v>
      </c>
      <c r="I43" s="42">
        <v>0</v>
      </c>
      <c r="J43" s="339" t="s">
        <v>584</v>
      </c>
      <c r="K43" s="339" t="s">
        <v>584</v>
      </c>
      <c r="L43" s="38"/>
    </row>
    <row r="44" spans="1:16" ht="20.100000000000001" customHeight="1" x14ac:dyDescent="0.25">
      <c r="A44" s="41" t="s">
        <v>36</v>
      </c>
      <c r="B44" s="42">
        <v>22</v>
      </c>
      <c r="C44" s="42">
        <v>27</v>
      </c>
      <c r="D44" s="42">
        <v>22</v>
      </c>
      <c r="E44" s="42">
        <v>27</v>
      </c>
      <c r="F44" s="339" t="s">
        <v>584</v>
      </c>
      <c r="G44" s="339" t="s">
        <v>584</v>
      </c>
      <c r="H44" s="42">
        <v>0</v>
      </c>
      <c r="I44" s="42">
        <v>0</v>
      </c>
      <c r="J44" s="339" t="s">
        <v>584</v>
      </c>
      <c r="K44" s="339" t="s">
        <v>584</v>
      </c>
      <c r="L44" s="38"/>
    </row>
    <row r="45" spans="1:16" ht="20.100000000000001" customHeight="1" x14ac:dyDescent="0.25">
      <c r="A45" s="41" t="s">
        <v>37</v>
      </c>
      <c r="B45" s="42">
        <v>23</v>
      </c>
      <c r="C45" s="42">
        <v>52</v>
      </c>
      <c r="D45" s="42">
        <v>23</v>
      </c>
      <c r="E45" s="42">
        <v>52</v>
      </c>
      <c r="F45" s="339" t="s">
        <v>584</v>
      </c>
      <c r="G45" s="339" t="s">
        <v>584</v>
      </c>
      <c r="H45" s="42">
        <v>0</v>
      </c>
      <c r="I45" s="42">
        <v>0</v>
      </c>
      <c r="J45" s="339" t="s">
        <v>584</v>
      </c>
      <c r="K45" s="339" t="s">
        <v>584</v>
      </c>
      <c r="L45" s="38"/>
    </row>
    <row r="46" spans="1:16" ht="20.100000000000001" customHeight="1" x14ac:dyDescent="0.25">
      <c r="A46" s="41" t="s">
        <v>38</v>
      </c>
      <c r="B46" s="42">
        <v>0</v>
      </c>
      <c r="C46" s="42">
        <v>4</v>
      </c>
      <c r="D46" s="42">
        <v>0</v>
      </c>
      <c r="E46" s="42">
        <v>4</v>
      </c>
      <c r="F46" s="339" t="s">
        <v>584</v>
      </c>
      <c r="G46" s="339" t="s">
        <v>584</v>
      </c>
      <c r="H46" s="42">
        <v>0</v>
      </c>
      <c r="I46" s="42">
        <v>0</v>
      </c>
      <c r="J46" s="339" t="s">
        <v>584</v>
      </c>
      <c r="K46" s="339" t="s">
        <v>584</v>
      </c>
      <c r="L46" s="38"/>
    </row>
    <row r="47" spans="1:16" ht="20.100000000000001" customHeight="1" x14ac:dyDescent="0.25">
      <c r="A47" s="41" t="s">
        <v>39</v>
      </c>
      <c r="B47" s="42">
        <v>52</v>
      </c>
      <c r="C47" s="42">
        <v>243</v>
      </c>
      <c r="D47" s="42">
        <v>45</v>
      </c>
      <c r="E47" s="42">
        <v>242</v>
      </c>
      <c r="F47" s="339" t="s">
        <v>584</v>
      </c>
      <c r="G47" s="339" t="s">
        <v>584</v>
      </c>
      <c r="H47" s="42">
        <v>7</v>
      </c>
      <c r="I47" s="42">
        <v>1</v>
      </c>
      <c r="J47" s="339" t="s">
        <v>584</v>
      </c>
      <c r="K47" s="339" t="s">
        <v>584</v>
      </c>
      <c r="L47" s="38"/>
    </row>
    <row r="48" spans="1:16" ht="20.100000000000001" customHeight="1" x14ac:dyDescent="0.25">
      <c r="A48" s="41" t="s">
        <v>40</v>
      </c>
      <c r="B48" s="42">
        <v>156</v>
      </c>
      <c r="C48" s="42">
        <v>71</v>
      </c>
      <c r="D48" s="42">
        <v>156</v>
      </c>
      <c r="E48" s="42">
        <v>71</v>
      </c>
      <c r="F48" s="339" t="s">
        <v>584</v>
      </c>
      <c r="G48" s="339" t="s">
        <v>584</v>
      </c>
      <c r="H48" s="42">
        <v>0</v>
      </c>
      <c r="I48" s="42">
        <v>0</v>
      </c>
      <c r="J48" s="339" t="s">
        <v>584</v>
      </c>
      <c r="K48" s="339" t="s">
        <v>584</v>
      </c>
      <c r="L48" s="38"/>
    </row>
    <row r="49" spans="1:12" s="27" customFormat="1" ht="20.100000000000001" customHeight="1" x14ac:dyDescent="0.25">
      <c r="A49" s="352" t="s">
        <v>590</v>
      </c>
      <c r="B49" s="40">
        <v>432</v>
      </c>
      <c r="C49" s="40">
        <v>434</v>
      </c>
      <c r="D49" s="40">
        <v>316</v>
      </c>
      <c r="E49" s="40">
        <v>390</v>
      </c>
      <c r="F49" s="338" t="s">
        <v>584</v>
      </c>
      <c r="G49" s="338" t="s">
        <v>584</v>
      </c>
      <c r="H49" s="40">
        <v>116</v>
      </c>
      <c r="I49" s="40">
        <v>44</v>
      </c>
      <c r="J49" s="338" t="s">
        <v>584</v>
      </c>
      <c r="K49" s="338" t="s">
        <v>584</v>
      </c>
      <c r="L49" s="38"/>
    </row>
    <row r="50" spans="1:12" ht="20.100000000000001" customHeight="1" x14ac:dyDescent="0.25">
      <c r="A50" s="41" t="s">
        <v>265</v>
      </c>
      <c r="B50" s="42">
        <v>0</v>
      </c>
      <c r="C50" s="42">
        <v>2</v>
      </c>
      <c r="D50" s="42">
        <v>0</v>
      </c>
      <c r="E50" s="42">
        <v>2</v>
      </c>
      <c r="F50" s="339" t="s">
        <v>584</v>
      </c>
      <c r="G50" s="339" t="s">
        <v>584</v>
      </c>
      <c r="H50" s="42">
        <v>0</v>
      </c>
      <c r="I50" s="42">
        <v>0</v>
      </c>
      <c r="J50" s="339" t="s">
        <v>584</v>
      </c>
      <c r="K50" s="339" t="s">
        <v>584</v>
      </c>
      <c r="L50" s="38"/>
    </row>
    <row r="51" spans="1:12" ht="20.100000000000001" customHeight="1" x14ac:dyDescent="0.25">
      <c r="A51" s="41" t="s">
        <v>572</v>
      </c>
      <c r="B51" s="42">
        <v>0</v>
      </c>
      <c r="C51" s="42">
        <v>2</v>
      </c>
      <c r="D51" s="42">
        <v>0</v>
      </c>
      <c r="E51" s="42">
        <v>2</v>
      </c>
      <c r="F51" s="339" t="s">
        <v>584</v>
      </c>
      <c r="G51" s="339" t="s">
        <v>584</v>
      </c>
      <c r="H51" s="42">
        <v>0</v>
      </c>
      <c r="I51" s="42">
        <v>0</v>
      </c>
      <c r="J51" s="339" t="s">
        <v>584</v>
      </c>
      <c r="K51" s="339" t="s">
        <v>584</v>
      </c>
      <c r="L51" s="38"/>
    </row>
    <row r="52" spans="1:12" ht="20.100000000000001" customHeight="1" x14ac:dyDescent="0.25">
      <c r="A52" s="41" t="s">
        <v>41</v>
      </c>
      <c r="B52" s="42">
        <v>25</v>
      </c>
      <c r="C52" s="42">
        <v>28</v>
      </c>
      <c r="D52" s="42">
        <v>18</v>
      </c>
      <c r="E52" s="42">
        <v>26</v>
      </c>
      <c r="F52" s="339" t="s">
        <v>584</v>
      </c>
      <c r="G52" s="339" t="s">
        <v>584</v>
      </c>
      <c r="H52" s="42">
        <v>7</v>
      </c>
      <c r="I52" s="42">
        <v>2</v>
      </c>
      <c r="J52" s="339" t="s">
        <v>584</v>
      </c>
      <c r="K52" s="339" t="s">
        <v>584</v>
      </c>
      <c r="L52" s="38"/>
    </row>
    <row r="53" spans="1:12" ht="20.100000000000001" customHeight="1" x14ac:dyDescent="0.25">
      <c r="A53" s="41" t="s">
        <v>573</v>
      </c>
      <c r="B53" s="42">
        <v>5</v>
      </c>
      <c r="C53" s="42">
        <v>8</v>
      </c>
      <c r="D53" s="42">
        <v>5</v>
      </c>
      <c r="E53" s="42">
        <v>8</v>
      </c>
      <c r="F53" s="339" t="s">
        <v>584</v>
      </c>
      <c r="G53" s="339" t="s">
        <v>584</v>
      </c>
      <c r="H53" s="42">
        <v>0</v>
      </c>
      <c r="I53" s="42">
        <v>0</v>
      </c>
      <c r="J53" s="339" t="s">
        <v>584</v>
      </c>
      <c r="K53" s="339" t="s">
        <v>584</v>
      </c>
      <c r="L53" s="38"/>
    </row>
    <row r="54" spans="1:12" ht="20.100000000000001" customHeight="1" x14ac:dyDescent="0.25">
      <c r="A54" s="41" t="s">
        <v>269</v>
      </c>
      <c r="B54" s="42">
        <v>15</v>
      </c>
      <c r="C54" s="42">
        <v>6</v>
      </c>
      <c r="D54" s="42">
        <v>2</v>
      </c>
      <c r="E54" s="42">
        <v>6</v>
      </c>
      <c r="F54" s="339" t="s">
        <v>584</v>
      </c>
      <c r="G54" s="339" t="s">
        <v>584</v>
      </c>
      <c r="H54" s="42">
        <v>13</v>
      </c>
      <c r="I54" s="42">
        <v>0</v>
      </c>
      <c r="J54" s="339" t="s">
        <v>584</v>
      </c>
      <c r="K54" s="339" t="s">
        <v>584</v>
      </c>
      <c r="L54" s="38"/>
    </row>
    <row r="55" spans="1:12" ht="20.100000000000001" customHeight="1" x14ac:dyDescent="0.25">
      <c r="A55" s="41" t="s">
        <v>277</v>
      </c>
      <c r="B55" s="42">
        <v>8</v>
      </c>
      <c r="C55" s="42">
        <v>16</v>
      </c>
      <c r="D55" s="42">
        <v>7</v>
      </c>
      <c r="E55" s="42">
        <v>6</v>
      </c>
      <c r="F55" s="339" t="s">
        <v>584</v>
      </c>
      <c r="G55" s="339" t="s">
        <v>584</v>
      </c>
      <c r="H55" s="42">
        <v>1</v>
      </c>
      <c r="I55" s="42">
        <v>10</v>
      </c>
      <c r="J55" s="339" t="s">
        <v>584</v>
      </c>
      <c r="K55" s="339" t="s">
        <v>584</v>
      </c>
      <c r="L55" s="38"/>
    </row>
    <row r="56" spans="1:12" ht="20.100000000000001" customHeight="1" x14ac:dyDescent="0.25">
      <c r="A56" s="41" t="s">
        <v>42</v>
      </c>
      <c r="B56" s="42">
        <v>68</v>
      </c>
      <c r="C56" s="42">
        <v>41</v>
      </c>
      <c r="D56" s="42">
        <v>21</v>
      </c>
      <c r="E56" s="42">
        <v>18</v>
      </c>
      <c r="F56" s="339" t="s">
        <v>584</v>
      </c>
      <c r="G56" s="339" t="s">
        <v>584</v>
      </c>
      <c r="H56" s="42">
        <v>47</v>
      </c>
      <c r="I56" s="42">
        <v>23</v>
      </c>
      <c r="J56" s="339" t="s">
        <v>584</v>
      </c>
      <c r="K56" s="339" t="s">
        <v>584</v>
      </c>
      <c r="L56" s="38"/>
    </row>
    <row r="57" spans="1:12" ht="20.100000000000001" customHeight="1" x14ac:dyDescent="0.25">
      <c r="A57" s="41" t="s">
        <v>271</v>
      </c>
      <c r="B57" s="42">
        <v>7</v>
      </c>
      <c r="C57" s="42">
        <v>0</v>
      </c>
      <c r="D57" s="42">
        <v>2</v>
      </c>
      <c r="E57" s="42">
        <v>0</v>
      </c>
      <c r="F57" s="339" t="s">
        <v>584</v>
      </c>
      <c r="G57" s="339" t="s">
        <v>584</v>
      </c>
      <c r="H57" s="42">
        <v>5</v>
      </c>
      <c r="I57" s="42">
        <v>0</v>
      </c>
      <c r="J57" s="339" t="s">
        <v>584</v>
      </c>
      <c r="K57" s="339" t="s">
        <v>584</v>
      </c>
      <c r="L57" s="38"/>
    </row>
    <row r="58" spans="1:12" ht="20.100000000000001" customHeight="1" x14ac:dyDescent="0.25">
      <c r="A58" s="41" t="s">
        <v>574</v>
      </c>
      <c r="B58" s="42">
        <v>5</v>
      </c>
      <c r="C58" s="42">
        <v>6</v>
      </c>
      <c r="D58" s="42">
        <v>5</v>
      </c>
      <c r="E58" s="42">
        <v>6</v>
      </c>
      <c r="F58" s="339" t="s">
        <v>584</v>
      </c>
      <c r="G58" s="339" t="s">
        <v>584</v>
      </c>
      <c r="H58" s="42">
        <v>0</v>
      </c>
      <c r="I58" s="42">
        <v>0</v>
      </c>
      <c r="J58" s="339" t="s">
        <v>584</v>
      </c>
      <c r="K58" s="339" t="s">
        <v>584</v>
      </c>
      <c r="L58" s="38"/>
    </row>
    <row r="59" spans="1:12" ht="20.100000000000001" customHeight="1" x14ac:dyDescent="0.25">
      <c r="A59" s="41" t="s">
        <v>43</v>
      </c>
      <c r="B59" s="42">
        <v>146</v>
      </c>
      <c r="C59" s="42">
        <v>134</v>
      </c>
      <c r="D59" s="42">
        <v>121</v>
      </c>
      <c r="E59" s="42">
        <v>134</v>
      </c>
      <c r="F59" s="339" t="s">
        <v>584</v>
      </c>
      <c r="G59" s="339" t="s">
        <v>584</v>
      </c>
      <c r="H59" s="42">
        <v>25</v>
      </c>
      <c r="I59" s="42">
        <v>0</v>
      </c>
      <c r="J59" s="339" t="s">
        <v>584</v>
      </c>
      <c r="K59" s="339" t="s">
        <v>584</v>
      </c>
      <c r="L59" s="38"/>
    </row>
    <row r="60" spans="1:12" ht="20.100000000000001" customHeight="1" x14ac:dyDescent="0.25">
      <c r="A60" s="41" t="s">
        <v>44</v>
      </c>
      <c r="B60" s="42">
        <v>29</v>
      </c>
      <c r="C60" s="42">
        <v>33</v>
      </c>
      <c r="D60" s="42">
        <v>24</v>
      </c>
      <c r="E60" s="42">
        <v>32</v>
      </c>
      <c r="F60" s="339" t="s">
        <v>584</v>
      </c>
      <c r="G60" s="339" t="s">
        <v>584</v>
      </c>
      <c r="H60" s="42">
        <v>5</v>
      </c>
      <c r="I60" s="42">
        <v>1</v>
      </c>
      <c r="J60" s="339" t="s">
        <v>584</v>
      </c>
      <c r="K60" s="339" t="s">
        <v>584</v>
      </c>
      <c r="L60" s="38"/>
    </row>
    <row r="61" spans="1:12" ht="20.100000000000001" customHeight="1" x14ac:dyDescent="0.25">
      <c r="A61" s="41" t="s">
        <v>575</v>
      </c>
      <c r="B61" s="42">
        <v>4</v>
      </c>
      <c r="C61" s="42">
        <v>4</v>
      </c>
      <c r="D61" s="42">
        <v>3</v>
      </c>
      <c r="E61" s="42">
        <v>4</v>
      </c>
      <c r="F61" s="339" t="s">
        <v>584</v>
      </c>
      <c r="G61" s="339" t="s">
        <v>584</v>
      </c>
      <c r="H61" s="42">
        <v>1</v>
      </c>
      <c r="I61" s="42">
        <v>0</v>
      </c>
      <c r="J61" s="339" t="s">
        <v>584</v>
      </c>
      <c r="K61" s="339" t="s">
        <v>584</v>
      </c>
      <c r="L61" s="38"/>
    </row>
    <row r="62" spans="1:12" ht="20.100000000000001" customHeight="1" x14ac:dyDescent="0.25">
      <c r="A62" s="41" t="s">
        <v>263</v>
      </c>
      <c r="B62" s="42">
        <v>3</v>
      </c>
      <c r="C62" s="42">
        <v>13</v>
      </c>
      <c r="D62" s="42">
        <v>2</v>
      </c>
      <c r="E62" s="42">
        <v>12</v>
      </c>
      <c r="F62" s="339" t="s">
        <v>584</v>
      </c>
      <c r="G62" s="339" t="s">
        <v>584</v>
      </c>
      <c r="H62" s="42">
        <v>1</v>
      </c>
      <c r="I62" s="42">
        <v>1</v>
      </c>
      <c r="J62" s="339" t="s">
        <v>584</v>
      </c>
      <c r="K62" s="339" t="s">
        <v>584</v>
      </c>
      <c r="L62" s="38"/>
    </row>
    <row r="63" spans="1:12" ht="20.100000000000001" customHeight="1" x14ac:dyDescent="0.25">
      <c r="A63" s="41" t="s">
        <v>576</v>
      </c>
      <c r="B63" s="42">
        <v>2</v>
      </c>
      <c r="C63" s="42">
        <v>0</v>
      </c>
      <c r="D63" s="42">
        <v>2</v>
      </c>
      <c r="E63" s="42">
        <v>0</v>
      </c>
      <c r="F63" s="339" t="s">
        <v>584</v>
      </c>
      <c r="G63" s="339" t="s">
        <v>584</v>
      </c>
      <c r="H63" s="42">
        <v>0</v>
      </c>
      <c r="I63" s="42">
        <v>0</v>
      </c>
      <c r="J63" s="339" t="s">
        <v>584</v>
      </c>
      <c r="K63" s="339" t="s">
        <v>584</v>
      </c>
      <c r="L63" s="38"/>
    </row>
    <row r="64" spans="1:12" ht="20.100000000000001" customHeight="1" x14ac:dyDescent="0.25">
      <c r="A64" s="41" t="s">
        <v>577</v>
      </c>
      <c r="B64" s="42">
        <v>81</v>
      </c>
      <c r="C64" s="42">
        <v>102</v>
      </c>
      <c r="D64" s="42">
        <v>80</v>
      </c>
      <c r="E64" s="42">
        <v>100</v>
      </c>
      <c r="F64" s="339" t="s">
        <v>584</v>
      </c>
      <c r="G64" s="339" t="s">
        <v>584</v>
      </c>
      <c r="H64" s="42">
        <v>1</v>
      </c>
      <c r="I64" s="42">
        <v>2</v>
      </c>
      <c r="J64" s="339" t="s">
        <v>584</v>
      </c>
      <c r="K64" s="339" t="s">
        <v>584</v>
      </c>
      <c r="L64" s="38"/>
    </row>
    <row r="65" spans="1:12" ht="20.100000000000001" customHeight="1" x14ac:dyDescent="0.25">
      <c r="A65" s="41" t="s">
        <v>578</v>
      </c>
      <c r="B65" s="42">
        <v>0</v>
      </c>
      <c r="C65" s="42">
        <v>2</v>
      </c>
      <c r="D65" s="42">
        <v>0</v>
      </c>
      <c r="E65" s="42">
        <v>2</v>
      </c>
      <c r="F65" s="339" t="s">
        <v>584</v>
      </c>
      <c r="G65" s="339" t="s">
        <v>584</v>
      </c>
      <c r="H65" s="42">
        <v>0</v>
      </c>
      <c r="I65" s="42">
        <v>0</v>
      </c>
      <c r="J65" s="339" t="s">
        <v>584</v>
      </c>
      <c r="K65" s="339" t="s">
        <v>584</v>
      </c>
      <c r="L65" s="38"/>
    </row>
    <row r="66" spans="1:12" ht="20.100000000000001" customHeight="1" x14ac:dyDescent="0.25">
      <c r="A66" s="41" t="s">
        <v>264</v>
      </c>
      <c r="B66" s="42">
        <v>12</v>
      </c>
      <c r="C66" s="42">
        <v>4</v>
      </c>
      <c r="D66" s="42">
        <v>12</v>
      </c>
      <c r="E66" s="42">
        <v>4</v>
      </c>
      <c r="F66" s="339" t="s">
        <v>584</v>
      </c>
      <c r="G66" s="339" t="s">
        <v>584</v>
      </c>
      <c r="H66" s="42">
        <v>0</v>
      </c>
      <c r="I66" s="42">
        <v>0</v>
      </c>
      <c r="J66" s="339" t="s">
        <v>584</v>
      </c>
      <c r="K66" s="339" t="s">
        <v>584</v>
      </c>
      <c r="L66" s="38"/>
    </row>
    <row r="67" spans="1:12" ht="20.100000000000001" customHeight="1" x14ac:dyDescent="0.25">
      <c r="A67" s="41" t="s">
        <v>268</v>
      </c>
      <c r="B67" s="42">
        <v>3</v>
      </c>
      <c r="C67" s="42">
        <v>4</v>
      </c>
      <c r="D67" s="42">
        <v>0</v>
      </c>
      <c r="E67" s="42">
        <v>4</v>
      </c>
      <c r="F67" s="339" t="s">
        <v>584</v>
      </c>
      <c r="G67" s="339" t="s">
        <v>584</v>
      </c>
      <c r="H67" s="42">
        <v>3</v>
      </c>
      <c r="I67" s="42">
        <v>0</v>
      </c>
      <c r="J67" s="339" t="s">
        <v>584</v>
      </c>
      <c r="K67" s="339" t="s">
        <v>584</v>
      </c>
      <c r="L67" s="38"/>
    </row>
    <row r="68" spans="1:12" ht="20.100000000000001" customHeight="1" thickBot="1" x14ac:dyDescent="0.3">
      <c r="A68" s="41" t="s">
        <v>45</v>
      </c>
      <c r="B68" s="42">
        <v>19</v>
      </c>
      <c r="C68" s="42">
        <v>29</v>
      </c>
      <c r="D68" s="42">
        <v>12</v>
      </c>
      <c r="E68" s="42">
        <v>24</v>
      </c>
      <c r="F68" s="339" t="s">
        <v>584</v>
      </c>
      <c r="G68" s="339" t="s">
        <v>584</v>
      </c>
      <c r="H68" s="42">
        <v>7</v>
      </c>
      <c r="I68" s="42">
        <v>5</v>
      </c>
      <c r="J68" s="339" t="s">
        <v>584</v>
      </c>
      <c r="K68" s="339" t="s">
        <v>584</v>
      </c>
      <c r="L68" s="38"/>
    </row>
    <row r="69" spans="1:12" s="351" customFormat="1" ht="15.95" customHeight="1" x14ac:dyDescent="0.25">
      <c r="A69" s="331" t="s">
        <v>588</v>
      </c>
      <c r="B69" s="331"/>
      <c r="C69" s="331"/>
      <c r="D69" s="332"/>
      <c r="E69" s="332"/>
      <c r="F69" s="332"/>
      <c r="G69" s="332"/>
      <c r="H69" s="332"/>
      <c r="I69" s="332"/>
      <c r="J69" s="332"/>
      <c r="K69" s="333"/>
      <c r="L69" s="48"/>
    </row>
    <row r="70" spans="1:12" s="27" customFormat="1" ht="24.95" customHeight="1" x14ac:dyDescent="0.25">
      <c r="A70" s="347" t="s">
        <v>106</v>
      </c>
      <c r="B70" s="347"/>
      <c r="C70" s="347"/>
      <c r="D70" s="347"/>
      <c r="E70" s="347"/>
      <c r="F70" s="347"/>
      <c r="G70" s="347"/>
      <c r="H70" s="26"/>
      <c r="I70" s="26"/>
      <c r="J70" s="26"/>
      <c r="K70" s="26"/>
      <c r="L70" s="26"/>
    </row>
    <row r="71" spans="1:12" s="27" customFormat="1" ht="24.95" customHeight="1" thickBot="1" x14ac:dyDescent="0.25">
      <c r="A71" s="28" t="s">
        <v>490</v>
      </c>
      <c r="B71" s="29"/>
      <c r="C71" s="29"/>
      <c r="D71" s="29"/>
      <c r="E71" s="29"/>
      <c r="F71" s="29"/>
      <c r="G71" s="29"/>
      <c r="H71" s="29"/>
      <c r="I71" s="29"/>
      <c r="J71" s="30"/>
      <c r="K71" s="336" t="s">
        <v>76</v>
      </c>
    </row>
    <row r="72" spans="1:12" s="27" customFormat="1" ht="20.100000000000001" customHeight="1" x14ac:dyDescent="0.25">
      <c r="A72" s="1016" t="s">
        <v>8</v>
      </c>
      <c r="B72" s="1019" t="s">
        <v>9</v>
      </c>
      <c r="C72" s="1020"/>
      <c r="D72" s="1020"/>
      <c r="E72" s="1020"/>
      <c r="F72" s="1020"/>
      <c r="G72" s="1020"/>
      <c r="H72" s="1020"/>
      <c r="I72" s="1020"/>
      <c r="J72" s="1020"/>
      <c r="K72" s="1020"/>
      <c r="L72" s="31"/>
    </row>
    <row r="73" spans="1:12" s="27" customFormat="1" ht="20.100000000000001" customHeight="1" x14ac:dyDescent="0.25">
      <c r="A73" s="1017"/>
      <c r="B73" s="1021" t="s">
        <v>10</v>
      </c>
      <c r="C73" s="1021"/>
      <c r="D73" s="1021" t="s">
        <v>11</v>
      </c>
      <c r="E73" s="1021"/>
      <c r="F73" s="1021"/>
      <c r="G73" s="1021"/>
      <c r="H73" s="1021"/>
      <c r="I73" s="1021"/>
      <c r="J73" s="1021"/>
      <c r="K73" s="1022"/>
      <c r="L73" s="31"/>
    </row>
    <row r="74" spans="1:12" ht="20.100000000000001" customHeight="1" x14ac:dyDescent="0.25">
      <c r="A74" s="1017"/>
      <c r="B74" s="1021"/>
      <c r="C74" s="1021"/>
      <c r="D74" s="32" t="s">
        <v>12</v>
      </c>
      <c r="E74" s="32"/>
      <c r="F74" s="32" t="s">
        <v>14</v>
      </c>
      <c r="G74" s="32"/>
      <c r="H74" s="32" t="s">
        <v>13</v>
      </c>
      <c r="I74" s="32"/>
      <c r="J74" s="32" t="s">
        <v>15</v>
      </c>
      <c r="K74" s="33"/>
      <c r="L74" s="34"/>
    </row>
    <row r="75" spans="1:12" ht="20.100000000000001" customHeight="1" x14ac:dyDescent="0.25">
      <c r="A75" s="1018"/>
      <c r="B75" s="345">
        <v>2015</v>
      </c>
      <c r="C75" s="345">
        <v>2016</v>
      </c>
      <c r="D75" s="345">
        <v>2015</v>
      </c>
      <c r="E75" s="345">
        <v>2016</v>
      </c>
      <c r="F75" s="345">
        <v>2015</v>
      </c>
      <c r="G75" s="345">
        <v>2016</v>
      </c>
      <c r="H75" s="345">
        <v>2015</v>
      </c>
      <c r="I75" s="345">
        <v>2016</v>
      </c>
      <c r="J75" s="345">
        <v>2015</v>
      </c>
      <c r="K75" s="346">
        <v>2016</v>
      </c>
      <c r="L75" s="34"/>
    </row>
    <row r="76" spans="1:12" s="27" customFormat="1" ht="20.100000000000001" customHeight="1" x14ac:dyDescent="0.25">
      <c r="A76" s="352" t="s">
        <v>256</v>
      </c>
      <c r="B76" s="40">
        <v>66668</v>
      </c>
      <c r="C76" s="40">
        <v>62122</v>
      </c>
      <c r="D76" s="40">
        <v>64792</v>
      </c>
      <c r="E76" s="40">
        <v>60402</v>
      </c>
      <c r="F76" s="338" t="s">
        <v>584</v>
      </c>
      <c r="G76" s="338" t="s">
        <v>584</v>
      </c>
      <c r="H76" s="40">
        <v>1876</v>
      </c>
      <c r="I76" s="40">
        <v>1720</v>
      </c>
      <c r="J76" s="338" t="s">
        <v>584</v>
      </c>
      <c r="K76" s="338" t="s">
        <v>584</v>
      </c>
      <c r="L76" s="38"/>
    </row>
    <row r="77" spans="1:12" ht="20.100000000000001" customHeight="1" x14ac:dyDescent="0.25">
      <c r="A77" s="41" t="s">
        <v>46</v>
      </c>
      <c r="B77" s="42">
        <v>8098</v>
      </c>
      <c r="C77" s="42">
        <v>7898</v>
      </c>
      <c r="D77" s="42">
        <v>7708</v>
      </c>
      <c r="E77" s="42">
        <v>7438</v>
      </c>
      <c r="F77" s="339" t="s">
        <v>584</v>
      </c>
      <c r="G77" s="339" t="s">
        <v>584</v>
      </c>
      <c r="H77" s="42">
        <v>390</v>
      </c>
      <c r="I77" s="42">
        <v>460</v>
      </c>
      <c r="J77" s="339" t="s">
        <v>584</v>
      </c>
      <c r="K77" s="339" t="s">
        <v>584</v>
      </c>
      <c r="L77" s="38"/>
    </row>
    <row r="78" spans="1:12" ht="20.100000000000001" customHeight="1" x14ac:dyDescent="0.25">
      <c r="A78" s="41" t="s">
        <v>47</v>
      </c>
      <c r="B78" s="42">
        <v>1382</v>
      </c>
      <c r="C78" s="42">
        <v>1241</v>
      </c>
      <c r="D78" s="42">
        <v>1318</v>
      </c>
      <c r="E78" s="42">
        <v>1233</v>
      </c>
      <c r="F78" s="339" t="s">
        <v>584</v>
      </c>
      <c r="G78" s="339" t="s">
        <v>584</v>
      </c>
      <c r="H78" s="42">
        <v>64</v>
      </c>
      <c r="I78" s="42">
        <v>8</v>
      </c>
      <c r="J78" s="339" t="s">
        <v>584</v>
      </c>
      <c r="K78" s="339" t="s">
        <v>584</v>
      </c>
      <c r="L78" s="38"/>
    </row>
    <row r="79" spans="1:12" ht="20.100000000000001" customHeight="1" x14ac:dyDescent="0.25">
      <c r="A79" s="41" t="s">
        <v>48</v>
      </c>
      <c r="B79" s="42">
        <v>1625</v>
      </c>
      <c r="C79" s="42">
        <v>1314</v>
      </c>
      <c r="D79" s="42">
        <v>1442</v>
      </c>
      <c r="E79" s="42">
        <v>1303</v>
      </c>
      <c r="F79" s="339" t="s">
        <v>584</v>
      </c>
      <c r="G79" s="339" t="s">
        <v>584</v>
      </c>
      <c r="H79" s="42">
        <v>183</v>
      </c>
      <c r="I79" s="42">
        <v>11</v>
      </c>
      <c r="J79" s="339" t="s">
        <v>584</v>
      </c>
      <c r="K79" s="339" t="s">
        <v>584</v>
      </c>
      <c r="L79" s="38"/>
    </row>
    <row r="80" spans="1:12" ht="20.100000000000001" customHeight="1" x14ac:dyDescent="0.25">
      <c r="A80" s="41" t="s">
        <v>579</v>
      </c>
      <c r="B80" s="42">
        <v>66</v>
      </c>
      <c r="C80" s="42">
        <v>46</v>
      </c>
      <c r="D80" s="42">
        <v>60</v>
      </c>
      <c r="E80" s="42">
        <v>45</v>
      </c>
      <c r="F80" s="339" t="s">
        <v>584</v>
      </c>
      <c r="G80" s="339" t="s">
        <v>584</v>
      </c>
      <c r="H80" s="42">
        <v>6</v>
      </c>
      <c r="I80" s="42">
        <v>1</v>
      </c>
      <c r="J80" s="339" t="s">
        <v>584</v>
      </c>
      <c r="K80" s="339" t="s">
        <v>584</v>
      </c>
      <c r="L80" s="38"/>
    </row>
    <row r="81" spans="1:12" ht="20.100000000000001" customHeight="1" x14ac:dyDescent="0.25">
      <c r="A81" s="41" t="s">
        <v>270</v>
      </c>
      <c r="B81" s="42">
        <v>81</v>
      </c>
      <c r="C81" s="42">
        <v>20</v>
      </c>
      <c r="D81" s="42">
        <v>75</v>
      </c>
      <c r="E81" s="42">
        <v>20</v>
      </c>
      <c r="F81" s="339" t="s">
        <v>584</v>
      </c>
      <c r="G81" s="339" t="s">
        <v>584</v>
      </c>
      <c r="H81" s="42">
        <v>6</v>
      </c>
      <c r="I81" s="42">
        <v>0</v>
      </c>
      <c r="J81" s="339" t="s">
        <v>584</v>
      </c>
      <c r="K81" s="339" t="s">
        <v>584</v>
      </c>
      <c r="L81" s="38"/>
    </row>
    <row r="82" spans="1:12" ht="20.100000000000001" customHeight="1" x14ac:dyDescent="0.25">
      <c r="A82" s="41" t="s">
        <v>49</v>
      </c>
      <c r="B82" s="42">
        <v>558</v>
      </c>
      <c r="C82" s="42">
        <v>578</v>
      </c>
      <c r="D82" s="42">
        <v>557</v>
      </c>
      <c r="E82" s="42">
        <v>575</v>
      </c>
      <c r="F82" s="339" t="s">
        <v>584</v>
      </c>
      <c r="G82" s="339" t="s">
        <v>584</v>
      </c>
      <c r="H82" s="42">
        <v>1</v>
      </c>
      <c r="I82" s="42">
        <v>3</v>
      </c>
      <c r="J82" s="339" t="s">
        <v>584</v>
      </c>
      <c r="K82" s="339" t="s">
        <v>584</v>
      </c>
      <c r="L82" s="38"/>
    </row>
    <row r="83" spans="1:12" ht="20.100000000000001" customHeight="1" x14ac:dyDescent="0.25">
      <c r="A83" s="41" t="s">
        <v>580</v>
      </c>
      <c r="B83" s="42">
        <v>65</v>
      </c>
      <c r="C83" s="42">
        <v>92</v>
      </c>
      <c r="D83" s="42">
        <v>65</v>
      </c>
      <c r="E83" s="42">
        <v>92</v>
      </c>
      <c r="F83" s="339" t="s">
        <v>584</v>
      </c>
      <c r="G83" s="339" t="s">
        <v>584</v>
      </c>
      <c r="H83" s="42">
        <v>0</v>
      </c>
      <c r="I83" s="42">
        <v>0</v>
      </c>
      <c r="J83" s="339" t="s">
        <v>584</v>
      </c>
      <c r="K83" s="339" t="s">
        <v>584</v>
      </c>
      <c r="L83" s="38"/>
    </row>
    <row r="84" spans="1:12" ht="20.100000000000001" customHeight="1" x14ac:dyDescent="0.25">
      <c r="A84" s="41" t="s">
        <v>276</v>
      </c>
      <c r="B84" s="42">
        <v>354</v>
      </c>
      <c r="C84" s="42">
        <v>317</v>
      </c>
      <c r="D84" s="42">
        <v>349</v>
      </c>
      <c r="E84" s="42">
        <v>314</v>
      </c>
      <c r="F84" s="339" t="s">
        <v>584</v>
      </c>
      <c r="G84" s="339" t="s">
        <v>584</v>
      </c>
      <c r="H84" s="42">
        <v>5</v>
      </c>
      <c r="I84" s="42">
        <v>3</v>
      </c>
      <c r="J84" s="339" t="s">
        <v>584</v>
      </c>
      <c r="K84" s="339" t="s">
        <v>584</v>
      </c>
      <c r="L84" s="38"/>
    </row>
    <row r="85" spans="1:12" ht="20.100000000000001" customHeight="1" x14ac:dyDescent="0.25">
      <c r="A85" s="41" t="s">
        <v>50</v>
      </c>
      <c r="B85" s="42">
        <v>3566</v>
      </c>
      <c r="C85" s="42">
        <v>3013</v>
      </c>
      <c r="D85" s="42">
        <v>3518</v>
      </c>
      <c r="E85" s="42">
        <v>3005</v>
      </c>
      <c r="F85" s="339" t="s">
        <v>584</v>
      </c>
      <c r="G85" s="339" t="s">
        <v>584</v>
      </c>
      <c r="H85" s="42">
        <v>48</v>
      </c>
      <c r="I85" s="42">
        <v>8</v>
      </c>
      <c r="J85" s="339" t="s">
        <v>584</v>
      </c>
      <c r="K85" s="339" t="s">
        <v>584</v>
      </c>
      <c r="L85" s="38"/>
    </row>
    <row r="86" spans="1:12" ht="20.100000000000001" customHeight="1" x14ac:dyDescent="0.25">
      <c r="A86" s="41" t="s">
        <v>272</v>
      </c>
      <c r="B86" s="42">
        <v>47</v>
      </c>
      <c r="C86" s="42">
        <v>38</v>
      </c>
      <c r="D86" s="42">
        <v>43</v>
      </c>
      <c r="E86" s="42">
        <v>38</v>
      </c>
      <c r="F86" s="339" t="s">
        <v>584</v>
      </c>
      <c r="G86" s="339" t="s">
        <v>584</v>
      </c>
      <c r="H86" s="42">
        <v>4</v>
      </c>
      <c r="I86" s="42">
        <v>0</v>
      </c>
      <c r="J86" s="339" t="s">
        <v>584</v>
      </c>
      <c r="K86" s="339" t="s">
        <v>584</v>
      </c>
      <c r="L86" s="38"/>
    </row>
    <row r="87" spans="1:12" ht="20.100000000000001" customHeight="1" x14ac:dyDescent="0.25">
      <c r="A87" s="41" t="s">
        <v>51</v>
      </c>
      <c r="B87" s="42">
        <v>282</v>
      </c>
      <c r="C87" s="42">
        <v>189</v>
      </c>
      <c r="D87" s="42">
        <v>276</v>
      </c>
      <c r="E87" s="42">
        <v>187</v>
      </c>
      <c r="F87" s="339" t="s">
        <v>584</v>
      </c>
      <c r="G87" s="339" t="s">
        <v>584</v>
      </c>
      <c r="H87" s="42">
        <v>6</v>
      </c>
      <c r="I87" s="42">
        <v>2</v>
      </c>
      <c r="J87" s="339" t="s">
        <v>584</v>
      </c>
      <c r="K87" s="339" t="s">
        <v>584</v>
      </c>
      <c r="L87" s="38"/>
    </row>
    <row r="88" spans="1:12" ht="20.100000000000001" customHeight="1" x14ac:dyDescent="0.25">
      <c r="A88" s="41" t="s">
        <v>52</v>
      </c>
      <c r="B88" s="42">
        <v>8713</v>
      </c>
      <c r="C88" s="42">
        <v>10585</v>
      </c>
      <c r="D88" s="42">
        <v>8406</v>
      </c>
      <c r="E88" s="42">
        <v>10575</v>
      </c>
      <c r="F88" s="339" t="s">
        <v>584</v>
      </c>
      <c r="G88" s="339" t="s">
        <v>584</v>
      </c>
      <c r="H88" s="42">
        <v>307</v>
      </c>
      <c r="I88" s="42">
        <v>10</v>
      </c>
      <c r="J88" s="339" t="s">
        <v>584</v>
      </c>
      <c r="K88" s="339" t="s">
        <v>584</v>
      </c>
      <c r="L88" s="38"/>
    </row>
    <row r="89" spans="1:12" ht="20.100000000000001" customHeight="1" x14ac:dyDescent="0.25">
      <c r="A89" s="41" t="s">
        <v>53</v>
      </c>
      <c r="B89" s="42">
        <v>92</v>
      </c>
      <c r="C89" s="42">
        <v>77</v>
      </c>
      <c r="D89" s="42">
        <v>88</v>
      </c>
      <c r="E89" s="42">
        <v>75</v>
      </c>
      <c r="F89" s="339" t="s">
        <v>584</v>
      </c>
      <c r="G89" s="339" t="s">
        <v>584</v>
      </c>
      <c r="H89" s="42">
        <v>4</v>
      </c>
      <c r="I89" s="42">
        <v>2</v>
      </c>
      <c r="J89" s="339" t="s">
        <v>584</v>
      </c>
      <c r="K89" s="339" t="s">
        <v>584</v>
      </c>
      <c r="L89" s="38"/>
    </row>
    <row r="90" spans="1:12" ht="20.100000000000001" customHeight="1" x14ac:dyDescent="0.25">
      <c r="A90" s="41" t="s">
        <v>54</v>
      </c>
      <c r="B90" s="42">
        <v>3520</v>
      </c>
      <c r="C90" s="42">
        <v>2844</v>
      </c>
      <c r="D90" s="42">
        <v>3490</v>
      </c>
      <c r="E90" s="42">
        <v>2811</v>
      </c>
      <c r="F90" s="339" t="s">
        <v>584</v>
      </c>
      <c r="G90" s="339" t="s">
        <v>584</v>
      </c>
      <c r="H90" s="42">
        <v>30</v>
      </c>
      <c r="I90" s="42">
        <v>33</v>
      </c>
      <c r="J90" s="339" t="s">
        <v>584</v>
      </c>
      <c r="K90" s="339" t="s">
        <v>584</v>
      </c>
      <c r="L90" s="38"/>
    </row>
    <row r="91" spans="1:12" ht="20.100000000000001" customHeight="1" x14ac:dyDescent="0.25">
      <c r="A91" s="41" t="s">
        <v>55</v>
      </c>
      <c r="B91" s="42">
        <v>187</v>
      </c>
      <c r="C91" s="42">
        <v>142</v>
      </c>
      <c r="D91" s="42">
        <v>183</v>
      </c>
      <c r="E91" s="42">
        <v>141</v>
      </c>
      <c r="F91" s="339" t="s">
        <v>584</v>
      </c>
      <c r="G91" s="339" t="s">
        <v>584</v>
      </c>
      <c r="H91" s="42">
        <v>4</v>
      </c>
      <c r="I91" s="42">
        <v>1</v>
      </c>
      <c r="J91" s="339" t="s">
        <v>584</v>
      </c>
      <c r="K91" s="339" t="s">
        <v>584</v>
      </c>
      <c r="L91" s="38"/>
    </row>
    <row r="92" spans="1:12" ht="20.100000000000001" customHeight="1" x14ac:dyDescent="0.25">
      <c r="A92" s="41" t="s">
        <v>56</v>
      </c>
      <c r="B92" s="42">
        <v>182</v>
      </c>
      <c r="C92" s="42">
        <v>174</v>
      </c>
      <c r="D92" s="42">
        <v>177</v>
      </c>
      <c r="E92" s="42">
        <v>160</v>
      </c>
      <c r="F92" s="339" t="s">
        <v>584</v>
      </c>
      <c r="G92" s="339" t="s">
        <v>584</v>
      </c>
      <c r="H92" s="42">
        <v>5</v>
      </c>
      <c r="I92" s="42">
        <v>14</v>
      </c>
      <c r="J92" s="339" t="s">
        <v>584</v>
      </c>
      <c r="K92" s="339" t="s">
        <v>584</v>
      </c>
      <c r="L92" s="38"/>
    </row>
    <row r="93" spans="1:12" ht="20.100000000000001" customHeight="1" x14ac:dyDescent="0.25">
      <c r="A93" s="41" t="s">
        <v>57</v>
      </c>
      <c r="B93" s="42">
        <v>16408</v>
      </c>
      <c r="C93" s="42">
        <v>13288</v>
      </c>
      <c r="D93" s="42">
        <v>16245</v>
      </c>
      <c r="E93" s="42">
        <v>13284</v>
      </c>
      <c r="F93" s="339" t="s">
        <v>584</v>
      </c>
      <c r="G93" s="339" t="s">
        <v>584</v>
      </c>
      <c r="H93" s="42">
        <v>163</v>
      </c>
      <c r="I93" s="42">
        <v>4</v>
      </c>
      <c r="J93" s="339" t="s">
        <v>584</v>
      </c>
      <c r="K93" s="339" t="s">
        <v>584</v>
      </c>
      <c r="L93" s="38"/>
    </row>
    <row r="94" spans="1:12" ht="20.100000000000001" customHeight="1" x14ac:dyDescent="0.25">
      <c r="A94" s="41" t="s">
        <v>581</v>
      </c>
      <c r="B94" s="42">
        <v>25</v>
      </c>
      <c r="C94" s="42">
        <v>22</v>
      </c>
      <c r="D94" s="42">
        <v>25</v>
      </c>
      <c r="E94" s="42">
        <v>22</v>
      </c>
      <c r="F94" s="339" t="s">
        <v>584</v>
      </c>
      <c r="G94" s="339" t="s">
        <v>584</v>
      </c>
      <c r="H94" s="42">
        <v>0</v>
      </c>
      <c r="I94" s="42">
        <v>0</v>
      </c>
      <c r="J94" s="339" t="s">
        <v>584</v>
      </c>
      <c r="K94" s="339" t="s">
        <v>584</v>
      </c>
      <c r="L94" s="38"/>
    </row>
    <row r="95" spans="1:12" ht="20.100000000000001" customHeight="1" x14ac:dyDescent="0.25">
      <c r="A95" s="41" t="s">
        <v>275</v>
      </c>
      <c r="B95" s="42">
        <v>248</v>
      </c>
      <c r="C95" s="42">
        <v>131</v>
      </c>
      <c r="D95" s="42">
        <v>247</v>
      </c>
      <c r="E95" s="42">
        <v>130</v>
      </c>
      <c r="F95" s="339" t="s">
        <v>584</v>
      </c>
      <c r="G95" s="339" t="s">
        <v>584</v>
      </c>
      <c r="H95" s="42">
        <v>1</v>
      </c>
      <c r="I95" s="42">
        <v>1</v>
      </c>
      <c r="J95" s="339" t="s">
        <v>584</v>
      </c>
      <c r="K95" s="339" t="s">
        <v>584</v>
      </c>
      <c r="L95" s="38"/>
    </row>
    <row r="96" spans="1:12" ht="20.100000000000001" customHeight="1" x14ac:dyDescent="0.25">
      <c r="A96" s="41" t="s">
        <v>582</v>
      </c>
      <c r="B96" s="42">
        <v>52</v>
      </c>
      <c r="C96" s="42">
        <v>68</v>
      </c>
      <c r="D96" s="42">
        <v>52</v>
      </c>
      <c r="E96" s="42">
        <v>66</v>
      </c>
      <c r="F96" s="339" t="s">
        <v>584</v>
      </c>
      <c r="G96" s="339" t="s">
        <v>584</v>
      </c>
      <c r="H96" s="42">
        <v>0</v>
      </c>
      <c r="I96" s="42">
        <v>2</v>
      </c>
      <c r="J96" s="339" t="s">
        <v>584</v>
      </c>
      <c r="K96" s="339" t="s">
        <v>584</v>
      </c>
      <c r="L96" s="38"/>
    </row>
    <row r="97" spans="1:16" ht="20.100000000000001" customHeight="1" x14ac:dyDescent="0.25">
      <c r="A97" s="41" t="s">
        <v>58</v>
      </c>
      <c r="B97" s="42">
        <v>1395</v>
      </c>
      <c r="C97" s="42">
        <v>1171</v>
      </c>
      <c r="D97" s="42">
        <v>1391</v>
      </c>
      <c r="E97" s="42">
        <v>1156</v>
      </c>
      <c r="F97" s="339" t="s">
        <v>584</v>
      </c>
      <c r="G97" s="339" t="s">
        <v>584</v>
      </c>
      <c r="H97" s="42">
        <v>4</v>
      </c>
      <c r="I97" s="42">
        <v>15</v>
      </c>
      <c r="J97" s="339" t="s">
        <v>584</v>
      </c>
      <c r="K97" s="339" t="s">
        <v>584</v>
      </c>
      <c r="L97" s="38"/>
      <c r="M97" s="43"/>
      <c r="N97" s="43"/>
      <c r="O97" s="43"/>
      <c r="P97" s="43"/>
    </row>
    <row r="98" spans="1:16" ht="20.100000000000001" customHeight="1" x14ac:dyDescent="0.25">
      <c r="A98" s="41" t="s">
        <v>59</v>
      </c>
      <c r="B98" s="42">
        <v>1041</v>
      </c>
      <c r="C98" s="42">
        <v>1083</v>
      </c>
      <c r="D98" s="42">
        <v>1036</v>
      </c>
      <c r="E98" s="42">
        <v>1083</v>
      </c>
      <c r="F98" s="339" t="s">
        <v>584</v>
      </c>
      <c r="G98" s="339" t="s">
        <v>584</v>
      </c>
      <c r="H98" s="42">
        <v>5</v>
      </c>
      <c r="I98" s="42">
        <v>0</v>
      </c>
      <c r="J98" s="339" t="s">
        <v>584</v>
      </c>
      <c r="K98" s="339" t="s">
        <v>584</v>
      </c>
      <c r="L98" s="38"/>
      <c r="M98" s="43"/>
      <c r="N98" s="43"/>
      <c r="O98" s="43"/>
      <c r="P98" s="43"/>
    </row>
    <row r="99" spans="1:16" ht="20.100000000000001" customHeight="1" x14ac:dyDescent="0.25">
      <c r="A99" s="41" t="s">
        <v>60</v>
      </c>
      <c r="B99" s="42">
        <v>9657</v>
      </c>
      <c r="C99" s="42">
        <v>9164</v>
      </c>
      <c r="D99" s="42">
        <v>9641</v>
      </c>
      <c r="E99" s="42">
        <v>9164</v>
      </c>
      <c r="F99" s="339" t="s">
        <v>584</v>
      </c>
      <c r="G99" s="339" t="s">
        <v>584</v>
      </c>
      <c r="H99" s="42">
        <v>16</v>
      </c>
      <c r="I99" s="42">
        <v>0</v>
      </c>
      <c r="J99" s="339" t="s">
        <v>584</v>
      </c>
      <c r="K99" s="339" t="s">
        <v>584</v>
      </c>
      <c r="L99" s="38"/>
      <c r="M99" s="43"/>
      <c r="N99" s="43"/>
      <c r="O99" s="43"/>
      <c r="P99" s="43"/>
    </row>
    <row r="100" spans="1:16" ht="20.100000000000001" customHeight="1" x14ac:dyDescent="0.25">
      <c r="A100" s="41" t="s">
        <v>262</v>
      </c>
      <c r="B100" s="42">
        <v>1777</v>
      </c>
      <c r="C100" s="42">
        <v>2452</v>
      </c>
      <c r="D100" s="42">
        <v>1543</v>
      </c>
      <c r="E100" s="42">
        <v>1373</v>
      </c>
      <c r="F100" s="339" t="s">
        <v>584</v>
      </c>
      <c r="G100" s="339" t="s">
        <v>584</v>
      </c>
      <c r="H100" s="42">
        <v>234</v>
      </c>
      <c r="I100" s="42">
        <v>1079</v>
      </c>
      <c r="J100" s="339" t="s">
        <v>584</v>
      </c>
      <c r="K100" s="339" t="s">
        <v>584</v>
      </c>
      <c r="L100" s="38"/>
      <c r="M100" s="43"/>
      <c r="N100" s="43"/>
      <c r="O100" s="43"/>
      <c r="P100" s="43"/>
    </row>
    <row r="101" spans="1:16" ht="20.100000000000001" customHeight="1" x14ac:dyDescent="0.25">
      <c r="A101" s="41" t="s">
        <v>61</v>
      </c>
      <c r="B101" s="42">
        <v>224</v>
      </c>
      <c r="C101" s="42">
        <v>286</v>
      </c>
      <c r="D101" s="42">
        <v>224</v>
      </c>
      <c r="E101" s="42">
        <v>285</v>
      </c>
      <c r="F101" s="339" t="s">
        <v>584</v>
      </c>
      <c r="G101" s="339" t="s">
        <v>584</v>
      </c>
      <c r="H101" s="42">
        <v>0</v>
      </c>
      <c r="I101" s="42">
        <v>1</v>
      </c>
      <c r="J101" s="339" t="s">
        <v>584</v>
      </c>
      <c r="K101" s="339" t="s">
        <v>584</v>
      </c>
      <c r="L101" s="38"/>
      <c r="M101" s="43"/>
      <c r="N101" s="43"/>
      <c r="O101" s="43"/>
      <c r="P101" s="43"/>
    </row>
    <row r="102" spans="1:16" ht="20.100000000000001" customHeight="1" x14ac:dyDescent="0.25">
      <c r="A102" s="41" t="s">
        <v>273</v>
      </c>
      <c r="B102" s="42">
        <v>168</v>
      </c>
      <c r="C102" s="42">
        <v>95</v>
      </c>
      <c r="D102" s="42">
        <v>159</v>
      </c>
      <c r="E102" s="42">
        <v>89</v>
      </c>
      <c r="F102" s="339" t="s">
        <v>584</v>
      </c>
      <c r="G102" s="339" t="s">
        <v>584</v>
      </c>
      <c r="H102" s="42">
        <v>9</v>
      </c>
      <c r="I102" s="42">
        <v>6</v>
      </c>
      <c r="J102" s="339" t="s">
        <v>584</v>
      </c>
      <c r="K102" s="339" t="s">
        <v>584</v>
      </c>
      <c r="L102" s="38"/>
      <c r="M102" s="43"/>
      <c r="N102" s="43"/>
      <c r="O102" s="43"/>
      <c r="P102" s="43"/>
    </row>
    <row r="103" spans="1:16" ht="20.100000000000001" customHeight="1" x14ac:dyDescent="0.25">
      <c r="A103" s="41" t="s">
        <v>62</v>
      </c>
      <c r="B103" s="42">
        <v>212</v>
      </c>
      <c r="C103" s="42">
        <v>151</v>
      </c>
      <c r="D103" s="42">
        <v>179</v>
      </c>
      <c r="E103" s="42">
        <v>151</v>
      </c>
      <c r="F103" s="339" t="s">
        <v>584</v>
      </c>
      <c r="G103" s="339" t="s">
        <v>584</v>
      </c>
      <c r="H103" s="42">
        <v>33</v>
      </c>
      <c r="I103" s="42">
        <v>0</v>
      </c>
      <c r="J103" s="339" t="s">
        <v>584</v>
      </c>
      <c r="K103" s="339" t="s">
        <v>584</v>
      </c>
      <c r="L103" s="38"/>
      <c r="M103" s="43"/>
      <c r="N103" s="43"/>
      <c r="O103" s="43"/>
      <c r="P103" s="43"/>
    </row>
    <row r="104" spans="1:16" ht="20.100000000000001" customHeight="1" x14ac:dyDescent="0.25">
      <c r="A104" s="41" t="s">
        <v>274</v>
      </c>
      <c r="B104" s="42">
        <v>37</v>
      </c>
      <c r="C104" s="42">
        <v>38</v>
      </c>
      <c r="D104" s="42">
        <v>37</v>
      </c>
      <c r="E104" s="42">
        <v>38</v>
      </c>
      <c r="F104" s="339" t="s">
        <v>584</v>
      </c>
      <c r="G104" s="339" t="s">
        <v>584</v>
      </c>
      <c r="H104" s="42">
        <v>0</v>
      </c>
      <c r="I104" s="42">
        <v>0</v>
      </c>
      <c r="J104" s="339" t="s">
        <v>584</v>
      </c>
      <c r="K104" s="339" t="s">
        <v>584</v>
      </c>
      <c r="L104" s="38"/>
      <c r="M104" s="43"/>
      <c r="N104" s="43"/>
      <c r="O104" s="43"/>
      <c r="P104" s="43"/>
    </row>
    <row r="105" spans="1:16" ht="20.100000000000001" customHeight="1" x14ac:dyDescent="0.25">
      <c r="A105" s="41" t="s">
        <v>63</v>
      </c>
      <c r="B105" s="42">
        <v>637</v>
      </c>
      <c r="C105" s="42">
        <v>673</v>
      </c>
      <c r="D105" s="42">
        <v>633</v>
      </c>
      <c r="E105" s="42">
        <v>659</v>
      </c>
      <c r="F105" s="339" t="s">
        <v>584</v>
      </c>
      <c r="G105" s="339" t="s">
        <v>584</v>
      </c>
      <c r="H105" s="42">
        <v>4</v>
      </c>
      <c r="I105" s="42">
        <v>14</v>
      </c>
      <c r="J105" s="339" t="s">
        <v>584</v>
      </c>
      <c r="K105" s="339" t="s">
        <v>584</v>
      </c>
      <c r="L105" s="38"/>
      <c r="M105" s="43"/>
      <c r="N105" s="43"/>
      <c r="O105" s="43"/>
      <c r="P105" s="43"/>
    </row>
    <row r="106" spans="1:16" ht="20.100000000000001" customHeight="1" x14ac:dyDescent="0.25">
      <c r="A106" s="41" t="s">
        <v>64</v>
      </c>
      <c r="B106" s="42">
        <v>5493</v>
      </c>
      <c r="C106" s="42">
        <v>4657</v>
      </c>
      <c r="D106" s="42">
        <v>5330</v>
      </c>
      <c r="E106" s="42">
        <v>4617</v>
      </c>
      <c r="F106" s="339" t="s">
        <v>584</v>
      </c>
      <c r="G106" s="339" t="s">
        <v>584</v>
      </c>
      <c r="H106" s="42">
        <v>163</v>
      </c>
      <c r="I106" s="42">
        <v>40</v>
      </c>
      <c r="J106" s="339" t="s">
        <v>584</v>
      </c>
      <c r="K106" s="339" t="s">
        <v>584</v>
      </c>
      <c r="L106" s="38"/>
      <c r="M106" s="43"/>
      <c r="N106" s="43"/>
      <c r="O106" s="43"/>
      <c r="P106" s="43"/>
    </row>
    <row r="107" spans="1:16" ht="20.100000000000001" customHeight="1" x14ac:dyDescent="0.25">
      <c r="A107" s="41" t="s">
        <v>261</v>
      </c>
      <c r="B107" s="42">
        <v>265</v>
      </c>
      <c r="C107" s="42">
        <v>69</v>
      </c>
      <c r="D107" s="42">
        <v>97</v>
      </c>
      <c r="E107" s="42">
        <v>68</v>
      </c>
      <c r="F107" s="339" t="s">
        <v>584</v>
      </c>
      <c r="G107" s="339" t="s">
        <v>584</v>
      </c>
      <c r="H107" s="42">
        <v>168</v>
      </c>
      <c r="I107" s="42">
        <v>1</v>
      </c>
      <c r="J107" s="339" t="s">
        <v>584</v>
      </c>
      <c r="K107" s="339" t="s">
        <v>584</v>
      </c>
      <c r="L107" s="38"/>
      <c r="M107" s="43"/>
      <c r="N107" s="43"/>
      <c r="O107" s="43"/>
      <c r="P107" s="43"/>
    </row>
    <row r="108" spans="1:16" ht="20.100000000000001" customHeight="1" x14ac:dyDescent="0.25">
      <c r="A108" s="41" t="s">
        <v>583</v>
      </c>
      <c r="B108" s="42">
        <v>81</v>
      </c>
      <c r="C108" s="42">
        <v>63</v>
      </c>
      <c r="D108" s="42">
        <v>72</v>
      </c>
      <c r="E108" s="42">
        <v>63</v>
      </c>
      <c r="F108" s="339" t="s">
        <v>584</v>
      </c>
      <c r="G108" s="339" t="s">
        <v>584</v>
      </c>
      <c r="H108" s="42">
        <v>9</v>
      </c>
      <c r="I108" s="42">
        <v>0</v>
      </c>
      <c r="J108" s="339" t="s">
        <v>584</v>
      </c>
      <c r="K108" s="339" t="s">
        <v>584</v>
      </c>
      <c r="L108" s="38"/>
      <c r="M108" s="43"/>
      <c r="N108" s="43"/>
      <c r="O108" s="43"/>
      <c r="P108" s="43"/>
    </row>
    <row r="109" spans="1:16" ht="20.100000000000001" customHeight="1" x14ac:dyDescent="0.25">
      <c r="A109" s="41" t="s">
        <v>65</v>
      </c>
      <c r="B109" s="42">
        <v>130</v>
      </c>
      <c r="C109" s="42">
        <v>143</v>
      </c>
      <c r="D109" s="42">
        <v>126</v>
      </c>
      <c r="E109" s="42">
        <v>142</v>
      </c>
      <c r="F109" s="339" t="s">
        <v>584</v>
      </c>
      <c r="G109" s="339" t="s">
        <v>584</v>
      </c>
      <c r="H109" s="42">
        <v>4</v>
      </c>
      <c r="I109" s="42">
        <v>1</v>
      </c>
      <c r="J109" s="339" t="s">
        <v>584</v>
      </c>
      <c r="K109" s="339" t="s">
        <v>584</v>
      </c>
      <c r="L109" s="38"/>
      <c r="M109" s="43"/>
      <c r="N109" s="43"/>
      <c r="O109" s="43"/>
      <c r="P109" s="43"/>
    </row>
    <row r="110" spans="1:16" s="27" customFormat="1" ht="20.100000000000001" customHeight="1" x14ac:dyDescent="0.25">
      <c r="A110" s="352" t="s">
        <v>257</v>
      </c>
      <c r="B110" s="40">
        <v>216</v>
      </c>
      <c r="C110" s="40">
        <v>80</v>
      </c>
      <c r="D110" s="40">
        <v>80</v>
      </c>
      <c r="E110" s="40">
        <v>61</v>
      </c>
      <c r="F110" s="338" t="s">
        <v>584</v>
      </c>
      <c r="G110" s="338" t="s">
        <v>584</v>
      </c>
      <c r="H110" s="40">
        <v>136</v>
      </c>
      <c r="I110" s="40">
        <v>19</v>
      </c>
      <c r="J110" s="338" t="s">
        <v>584</v>
      </c>
      <c r="K110" s="338" t="s">
        <v>584</v>
      </c>
      <c r="L110" s="38"/>
    </row>
    <row r="111" spans="1:16" ht="20.100000000000001" customHeight="1" x14ac:dyDescent="0.25">
      <c r="A111" s="41" t="s">
        <v>66</v>
      </c>
      <c r="B111" s="42">
        <v>183</v>
      </c>
      <c r="C111" s="42">
        <v>52</v>
      </c>
      <c r="D111" s="44">
        <v>55</v>
      </c>
      <c r="E111" s="44">
        <v>37</v>
      </c>
      <c r="F111" s="340" t="s">
        <v>584</v>
      </c>
      <c r="G111" s="340" t="s">
        <v>584</v>
      </c>
      <c r="H111" s="44">
        <v>128</v>
      </c>
      <c r="I111" s="44">
        <v>15</v>
      </c>
      <c r="J111" s="340" t="s">
        <v>584</v>
      </c>
      <c r="K111" s="340" t="s">
        <v>584</v>
      </c>
      <c r="L111" s="38"/>
    </row>
    <row r="112" spans="1:16" ht="20.100000000000001" customHeight="1" x14ac:dyDescent="0.25">
      <c r="A112" s="41" t="s">
        <v>67</v>
      </c>
      <c r="B112" s="42">
        <v>32</v>
      </c>
      <c r="C112" s="42">
        <v>23</v>
      </c>
      <c r="D112" s="44">
        <v>25</v>
      </c>
      <c r="E112" s="44">
        <v>19</v>
      </c>
      <c r="F112" s="340" t="s">
        <v>584</v>
      </c>
      <c r="G112" s="340" t="s">
        <v>584</v>
      </c>
      <c r="H112" s="44">
        <v>7</v>
      </c>
      <c r="I112" s="44">
        <v>4</v>
      </c>
      <c r="J112" s="340" t="s">
        <v>584</v>
      </c>
      <c r="K112" s="340" t="s">
        <v>584</v>
      </c>
      <c r="L112" s="38"/>
    </row>
    <row r="113" spans="1:12" ht="20.100000000000001" customHeight="1" x14ac:dyDescent="0.25">
      <c r="A113" s="41" t="s">
        <v>68</v>
      </c>
      <c r="B113" s="42">
        <v>1</v>
      </c>
      <c r="C113" s="42">
        <v>5</v>
      </c>
      <c r="D113" s="44">
        <v>0</v>
      </c>
      <c r="E113" s="44">
        <v>5</v>
      </c>
      <c r="F113" s="340" t="s">
        <v>584</v>
      </c>
      <c r="G113" s="340" t="s">
        <v>584</v>
      </c>
      <c r="H113" s="44">
        <v>1</v>
      </c>
      <c r="I113" s="44">
        <v>0</v>
      </c>
      <c r="J113" s="340" t="s">
        <v>584</v>
      </c>
      <c r="K113" s="340" t="s">
        <v>584</v>
      </c>
      <c r="L113" s="38"/>
    </row>
    <row r="114" spans="1:12" s="27" customFormat="1" ht="20.100000000000001" customHeight="1" thickBot="1" x14ac:dyDescent="0.3">
      <c r="A114" s="353" t="s">
        <v>591</v>
      </c>
      <c r="B114" s="46">
        <v>0</v>
      </c>
      <c r="C114" s="46">
        <v>0</v>
      </c>
      <c r="D114" s="46">
        <v>0</v>
      </c>
      <c r="E114" s="46">
        <v>0</v>
      </c>
      <c r="F114" s="341" t="s">
        <v>584</v>
      </c>
      <c r="G114" s="341" t="s">
        <v>584</v>
      </c>
      <c r="H114" s="46">
        <v>0</v>
      </c>
      <c r="I114" s="46">
        <v>0</v>
      </c>
      <c r="J114" s="341" t="s">
        <v>584</v>
      </c>
      <c r="K114" s="341" t="s">
        <v>584</v>
      </c>
      <c r="L114" s="38"/>
    </row>
    <row r="115" spans="1:12" s="48" customFormat="1" ht="15.95" customHeight="1" x14ac:dyDescent="0.25">
      <c r="A115" s="47" t="s">
        <v>588</v>
      </c>
      <c r="B115" s="47"/>
      <c r="C115" s="47"/>
      <c r="E115" s="49"/>
      <c r="I115" s="49"/>
      <c r="L115" s="50"/>
    </row>
    <row r="116" spans="1:12" ht="20.100000000000001" customHeight="1" x14ac:dyDescent="0.25">
      <c r="A116" s="1014"/>
      <c r="D116" s="43"/>
      <c r="E116" s="43"/>
      <c r="F116" s="43"/>
      <c r="G116" s="51"/>
      <c r="H116" s="43"/>
      <c r="I116" s="43"/>
      <c r="J116" s="43"/>
      <c r="K116" s="43"/>
      <c r="L116" s="52"/>
    </row>
    <row r="117" spans="1:12" ht="20.100000000000001" customHeight="1" x14ac:dyDescent="0.25">
      <c r="A117" s="1015"/>
    </row>
  </sheetData>
  <mergeCells count="9">
    <mergeCell ref="A116:A117"/>
    <mergeCell ref="A3:A6"/>
    <mergeCell ref="B3:K3"/>
    <mergeCell ref="B4:C5"/>
    <mergeCell ref="D4:K4"/>
    <mergeCell ref="A72:A75"/>
    <mergeCell ref="B72:K72"/>
    <mergeCell ref="B73:C74"/>
    <mergeCell ref="D73:K73"/>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2" manualBreakCount="2">
    <brk id="69" max="10" man="1"/>
    <brk id="115"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28"/>
  <sheetViews>
    <sheetView showGridLines="0" zoomScaleNormal="100" zoomScaleSheetLayoutView="25" workbookViewId="0"/>
  </sheetViews>
  <sheetFormatPr defaultColWidth="11.42578125" defaultRowHeight="20.100000000000001" customHeight="1" x14ac:dyDescent="0.25"/>
  <cols>
    <col min="1" max="1" width="36.7109375" style="41" customWidth="1"/>
    <col min="2" max="3" width="10.28515625" style="41" customWidth="1"/>
    <col min="4" max="4" width="9" style="41" customWidth="1"/>
    <col min="5" max="5" width="10" style="41" customWidth="1"/>
    <col min="6" max="13" width="9" style="41" customWidth="1"/>
    <col min="14" max="14" width="10.5703125" style="41" customWidth="1"/>
    <col min="15" max="15" width="10.5703125" style="41" bestFit="1" customWidth="1"/>
    <col min="16" max="16" width="11.7109375" style="41" customWidth="1"/>
    <col min="17" max="16384" width="11.42578125" style="41"/>
  </cols>
  <sheetData>
    <row r="1" spans="1:17" s="27" customFormat="1" ht="24.95" customHeight="1" x14ac:dyDescent="0.25">
      <c r="A1" s="347" t="s">
        <v>106</v>
      </c>
      <c r="B1" s="347"/>
      <c r="C1" s="347"/>
      <c r="D1" s="347"/>
      <c r="E1" s="347"/>
      <c r="F1" s="347"/>
      <c r="G1" s="347"/>
    </row>
    <row r="2" spans="1:17" s="55" customFormat="1" ht="24.95" customHeight="1" thickBot="1" x14ac:dyDescent="0.25">
      <c r="A2" s="28" t="s">
        <v>491</v>
      </c>
      <c r="B2" s="53"/>
      <c r="C2" s="53"/>
      <c r="D2" s="53"/>
      <c r="E2" s="53"/>
      <c r="F2" s="53"/>
      <c r="G2" s="53"/>
      <c r="H2" s="53"/>
      <c r="I2" s="53"/>
      <c r="J2" s="53"/>
      <c r="K2" s="53"/>
      <c r="L2" s="53"/>
      <c r="M2" s="53"/>
      <c r="N2" s="53"/>
      <c r="O2" s="336" t="s">
        <v>586</v>
      </c>
      <c r="P2" s="54"/>
    </row>
    <row r="3" spans="1:17" s="39" customFormat="1" ht="20.100000000000001" customHeight="1" x14ac:dyDescent="0.25">
      <c r="A3" s="1023" t="s">
        <v>8</v>
      </c>
      <c r="B3" s="1019" t="s">
        <v>9</v>
      </c>
      <c r="C3" s="1020"/>
      <c r="D3" s="1020"/>
      <c r="E3" s="1020"/>
      <c r="F3" s="1020"/>
      <c r="G3" s="1020"/>
      <c r="H3" s="1020"/>
      <c r="I3" s="1020"/>
      <c r="J3" s="1020"/>
      <c r="K3" s="1020"/>
      <c r="L3" s="1020"/>
      <c r="M3" s="1020"/>
      <c r="N3" s="1020"/>
      <c r="O3" s="1020"/>
      <c r="P3" s="56"/>
    </row>
    <row r="4" spans="1:17" ht="20.100000000000001" customHeight="1" x14ac:dyDescent="0.25">
      <c r="A4" s="1024"/>
      <c r="B4" s="1021" t="s">
        <v>10</v>
      </c>
      <c r="C4" s="1021"/>
      <c r="D4" s="32" t="s">
        <v>69</v>
      </c>
      <c r="E4" s="32"/>
      <c r="F4" s="32" t="s">
        <v>70</v>
      </c>
      <c r="G4" s="32"/>
      <c r="H4" s="32" t="s">
        <v>71</v>
      </c>
      <c r="I4" s="32"/>
      <c r="J4" s="32" t="s">
        <v>72</v>
      </c>
      <c r="K4" s="32"/>
      <c r="L4" s="32" t="s">
        <v>73</v>
      </c>
      <c r="M4" s="32"/>
      <c r="N4" s="32" t="s">
        <v>74</v>
      </c>
      <c r="O4" s="57"/>
      <c r="P4" s="58"/>
    </row>
    <row r="5" spans="1:17" ht="20.100000000000001" customHeight="1" x14ac:dyDescent="0.25">
      <c r="A5" s="1025"/>
      <c r="B5" s="59">
        <v>2015</v>
      </c>
      <c r="C5" s="59">
        <v>2016</v>
      </c>
      <c r="D5" s="59">
        <v>2015</v>
      </c>
      <c r="E5" s="59">
        <v>2016</v>
      </c>
      <c r="F5" s="334">
        <v>2015</v>
      </c>
      <c r="G5" s="334">
        <v>2016</v>
      </c>
      <c r="H5" s="334">
        <v>2015</v>
      </c>
      <c r="I5" s="334">
        <v>2016</v>
      </c>
      <c r="J5" s="334">
        <v>2015</v>
      </c>
      <c r="K5" s="334">
        <v>2016</v>
      </c>
      <c r="L5" s="334">
        <v>2015</v>
      </c>
      <c r="M5" s="334">
        <v>2016</v>
      </c>
      <c r="N5" s="334">
        <v>2015</v>
      </c>
      <c r="O5" s="335">
        <v>2016</v>
      </c>
      <c r="P5" s="58"/>
    </row>
    <row r="6" spans="1:17" ht="20.100000000000001" customHeight="1" x14ac:dyDescent="0.25">
      <c r="A6" s="36" t="s">
        <v>10</v>
      </c>
      <c r="B6" s="37">
        <v>78711</v>
      </c>
      <c r="C6" s="37">
        <v>77514</v>
      </c>
      <c r="D6" s="37">
        <v>6304</v>
      </c>
      <c r="E6" s="37">
        <v>9147</v>
      </c>
      <c r="F6" s="37">
        <v>5538</v>
      </c>
      <c r="G6" s="37">
        <v>5660</v>
      </c>
      <c r="H6" s="37">
        <v>5078</v>
      </c>
      <c r="I6" s="37">
        <v>4424</v>
      </c>
      <c r="J6" s="37">
        <v>3132</v>
      </c>
      <c r="K6" s="37">
        <v>4327</v>
      </c>
      <c r="L6" s="37">
        <v>2942</v>
      </c>
      <c r="M6" s="37">
        <v>2959</v>
      </c>
      <c r="N6" s="37">
        <v>4771</v>
      </c>
      <c r="O6" s="37">
        <v>4001</v>
      </c>
    </row>
    <row r="7" spans="1:17" s="39" customFormat="1" ht="20.100000000000001" customHeight="1" x14ac:dyDescent="0.25">
      <c r="A7" s="352" t="s">
        <v>260</v>
      </c>
      <c r="B7" s="40">
        <v>1964</v>
      </c>
      <c r="C7" s="40">
        <v>1576</v>
      </c>
      <c r="D7" s="40">
        <v>184</v>
      </c>
      <c r="E7" s="40">
        <v>69</v>
      </c>
      <c r="F7" s="40">
        <v>183</v>
      </c>
      <c r="G7" s="40">
        <v>181</v>
      </c>
      <c r="H7" s="40">
        <v>140</v>
      </c>
      <c r="I7" s="40">
        <v>127</v>
      </c>
      <c r="J7" s="40">
        <v>179</v>
      </c>
      <c r="K7" s="40">
        <v>158</v>
      </c>
      <c r="L7" s="40">
        <v>182</v>
      </c>
      <c r="M7" s="40">
        <v>144</v>
      </c>
      <c r="N7" s="40">
        <v>154</v>
      </c>
      <c r="O7" s="40">
        <v>109</v>
      </c>
    </row>
    <row r="8" spans="1:17" ht="20.100000000000001" customHeight="1" x14ac:dyDescent="0.25">
      <c r="A8" s="41" t="s">
        <v>17</v>
      </c>
      <c r="B8" s="42">
        <v>40</v>
      </c>
      <c r="C8" s="42">
        <v>34</v>
      </c>
      <c r="D8" s="42">
        <v>2</v>
      </c>
      <c r="E8" s="42">
        <v>4</v>
      </c>
      <c r="F8" s="42">
        <v>0</v>
      </c>
      <c r="G8" s="42">
        <v>0</v>
      </c>
      <c r="H8" s="42">
        <v>3</v>
      </c>
      <c r="I8" s="42">
        <v>2</v>
      </c>
      <c r="J8" s="42">
        <v>0</v>
      </c>
      <c r="K8" s="42">
        <v>3</v>
      </c>
      <c r="L8" s="42">
        <v>0</v>
      </c>
      <c r="M8" s="42">
        <v>2</v>
      </c>
      <c r="N8" s="42">
        <v>0</v>
      </c>
      <c r="O8" s="42">
        <v>0</v>
      </c>
    </row>
    <row r="9" spans="1:17" ht="20.100000000000001" customHeight="1" x14ac:dyDescent="0.25">
      <c r="A9" s="41" t="s">
        <v>18</v>
      </c>
      <c r="B9" s="42">
        <v>21</v>
      </c>
      <c r="C9" s="42">
        <v>13</v>
      </c>
      <c r="D9" s="42">
        <v>3</v>
      </c>
      <c r="E9" s="42">
        <v>2</v>
      </c>
      <c r="F9" s="42">
        <v>2</v>
      </c>
      <c r="G9" s="42">
        <v>0</v>
      </c>
      <c r="H9" s="42">
        <v>0</v>
      </c>
      <c r="I9" s="42">
        <v>0</v>
      </c>
      <c r="J9" s="42">
        <v>2</v>
      </c>
      <c r="K9" s="42">
        <v>0</v>
      </c>
      <c r="L9" s="42">
        <v>0</v>
      </c>
      <c r="M9" s="42">
        <v>0</v>
      </c>
      <c r="N9" s="42">
        <v>10</v>
      </c>
      <c r="O9" s="42">
        <v>0</v>
      </c>
    </row>
    <row r="10" spans="1:17" ht="20.100000000000001" customHeight="1" x14ac:dyDescent="0.25">
      <c r="A10" s="41" t="s">
        <v>19</v>
      </c>
      <c r="B10" s="42">
        <v>1553</v>
      </c>
      <c r="C10" s="42">
        <v>1227</v>
      </c>
      <c r="D10" s="42">
        <v>150</v>
      </c>
      <c r="E10" s="42">
        <v>35</v>
      </c>
      <c r="F10" s="42">
        <v>135</v>
      </c>
      <c r="G10" s="42">
        <v>151</v>
      </c>
      <c r="H10" s="42">
        <v>118</v>
      </c>
      <c r="I10" s="42">
        <v>91</v>
      </c>
      <c r="J10" s="42">
        <v>157</v>
      </c>
      <c r="K10" s="42">
        <v>135</v>
      </c>
      <c r="L10" s="42">
        <v>159</v>
      </c>
      <c r="M10" s="42">
        <v>119</v>
      </c>
      <c r="N10" s="42">
        <v>122</v>
      </c>
      <c r="O10" s="42">
        <v>95</v>
      </c>
    </row>
    <row r="11" spans="1:17" ht="20.100000000000001" customHeight="1" x14ac:dyDescent="0.25">
      <c r="A11" s="41" t="s">
        <v>559</v>
      </c>
      <c r="B11" s="42">
        <v>5</v>
      </c>
      <c r="C11" s="42">
        <v>7</v>
      </c>
      <c r="D11" s="42">
        <v>0</v>
      </c>
      <c r="E11" s="42">
        <v>0</v>
      </c>
      <c r="F11" s="42">
        <v>0</v>
      </c>
      <c r="G11" s="42">
        <v>0</v>
      </c>
      <c r="H11" s="42">
        <v>0</v>
      </c>
      <c r="I11" s="42">
        <v>2</v>
      </c>
      <c r="J11" s="42">
        <v>0</v>
      </c>
      <c r="K11" s="42">
        <v>0</v>
      </c>
      <c r="L11" s="42">
        <v>0</v>
      </c>
      <c r="M11" s="42">
        <v>0</v>
      </c>
      <c r="N11" s="42">
        <v>0</v>
      </c>
      <c r="O11" s="42">
        <v>0</v>
      </c>
    </row>
    <row r="12" spans="1:17" ht="20.100000000000001" customHeight="1" x14ac:dyDescent="0.25">
      <c r="A12" s="41" t="s">
        <v>560</v>
      </c>
      <c r="B12" s="42">
        <v>8</v>
      </c>
      <c r="C12" s="42">
        <v>2</v>
      </c>
      <c r="D12" s="42">
        <v>0</v>
      </c>
      <c r="E12" s="42">
        <v>0</v>
      </c>
      <c r="F12" s="42">
        <v>2</v>
      </c>
      <c r="G12" s="42">
        <v>0</v>
      </c>
      <c r="H12" s="42">
        <v>2</v>
      </c>
      <c r="I12" s="42">
        <v>0</v>
      </c>
      <c r="J12" s="42">
        <v>0</v>
      </c>
      <c r="K12" s="42">
        <v>0</v>
      </c>
      <c r="L12" s="42">
        <v>0</v>
      </c>
      <c r="M12" s="42">
        <v>0</v>
      </c>
      <c r="N12" s="42">
        <v>0</v>
      </c>
      <c r="O12" s="42">
        <v>0</v>
      </c>
    </row>
    <row r="13" spans="1:17" ht="20.100000000000001" customHeight="1" x14ac:dyDescent="0.25">
      <c r="A13" s="41" t="s">
        <v>561</v>
      </c>
      <c r="B13" s="42">
        <v>29</v>
      </c>
      <c r="C13" s="42">
        <v>25</v>
      </c>
      <c r="D13" s="42">
        <v>0</v>
      </c>
      <c r="E13" s="42">
        <v>6</v>
      </c>
      <c r="F13" s="42">
        <v>5</v>
      </c>
      <c r="G13" s="42">
        <v>2</v>
      </c>
      <c r="H13" s="42">
        <v>0</v>
      </c>
      <c r="I13" s="42">
        <v>0</v>
      </c>
      <c r="J13" s="42">
        <v>2</v>
      </c>
      <c r="K13" s="42">
        <v>2</v>
      </c>
      <c r="L13" s="42">
        <v>0</v>
      </c>
      <c r="M13" s="42">
        <v>2</v>
      </c>
      <c r="N13" s="42">
        <v>0</v>
      </c>
      <c r="O13" s="42">
        <v>0</v>
      </c>
    </row>
    <row r="14" spans="1:17" ht="20.100000000000001" customHeight="1" x14ac:dyDescent="0.25">
      <c r="A14" s="41" t="s">
        <v>562</v>
      </c>
      <c r="B14" s="42">
        <v>3</v>
      </c>
      <c r="C14" s="42">
        <v>11</v>
      </c>
      <c r="D14" s="42">
        <v>0</v>
      </c>
      <c r="E14" s="42">
        <v>0</v>
      </c>
      <c r="F14" s="42">
        <v>0</v>
      </c>
      <c r="G14" s="42">
        <v>2</v>
      </c>
      <c r="H14" s="42">
        <v>0</v>
      </c>
      <c r="I14" s="42">
        <v>0</v>
      </c>
      <c r="J14" s="42">
        <v>0</v>
      </c>
      <c r="K14" s="42">
        <v>0</v>
      </c>
      <c r="L14" s="42">
        <v>0</v>
      </c>
      <c r="M14" s="42">
        <v>0</v>
      </c>
      <c r="N14" s="42">
        <v>0</v>
      </c>
      <c r="O14" s="42">
        <v>0</v>
      </c>
      <c r="Q14" s="41" t="s">
        <v>1</v>
      </c>
    </row>
    <row r="15" spans="1:17" ht="20.100000000000001" customHeight="1" x14ac:dyDescent="0.25">
      <c r="A15" s="41" t="s">
        <v>20</v>
      </c>
      <c r="B15" s="42">
        <v>7</v>
      </c>
      <c r="C15" s="42">
        <v>8</v>
      </c>
      <c r="D15" s="42">
        <v>2</v>
      </c>
      <c r="E15" s="42">
        <v>0</v>
      </c>
      <c r="F15" s="42">
        <v>3</v>
      </c>
      <c r="G15" s="42">
        <v>2</v>
      </c>
      <c r="H15" s="42">
        <v>0</v>
      </c>
      <c r="I15" s="42">
        <v>0</v>
      </c>
      <c r="J15" s="42">
        <v>0</v>
      </c>
      <c r="K15" s="42">
        <v>2</v>
      </c>
      <c r="L15" s="42">
        <v>0</v>
      </c>
      <c r="M15" s="42">
        <v>0</v>
      </c>
      <c r="N15" s="42">
        <v>0</v>
      </c>
      <c r="O15" s="42">
        <v>0</v>
      </c>
    </row>
    <row r="16" spans="1:17" ht="20.100000000000001" customHeight="1" x14ac:dyDescent="0.25">
      <c r="A16" s="41" t="s">
        <v>563</v>
      </c>
      <c r="B16" s="42">
        <v>0</v>
      </c>
      <c r="C16" s="42">
        <v>2</v>
      </c>
      <c r="D16" s="42">
        <v>0</v>
      </c>
      <c r="E16" s="42">
        <v>0</v>
      </c>
      <c r="F16" s="42">
        <v>0</v>
      </c>
      <c r="G16" s="42">
        <v>0</v>
      </c>
      <c r="H16" s="42">
        <v>0</v>
      </c>
      <c r="I16" s="42">
        <v>0</v>
      </c>
      <c r="J16" s="42">
        <v>0</v>
      </c>
      <c r="K16" s="42">
        <v>0</v>
      </c>
      <c r="L16" s="42">
        <v>0</v>
      </c>
      <c r="M16" s="42">
        <v>2</v>
      </c>
      <c r="N16" s="42">
        <v>0</v>
      </c>
      <c r="O16" s="42">
        <v>0</v>
      </c>
    </row>
    <row r="17" spans="1:15" ht="20.100000000000001" customHeight="1" x14ac:dyDescent="0.25">
      <c r="A17" s="41" t="s">
        <v>564</v>
      </c>
      <c r="B17" s="42">
        <v>7</v>
      </c>
      <c r="C17" s="42">
        <v>6</v>
      </c>
      <c r="D17" s="42">
        <v>0</v>
      </c>
      <c r="E17" s="42">
        <v>0</v>
      </c>
      <c r="F17" s="42">
        <v>0</v>
      </c>
      <c r="G17" s="42">
        <v>0</v>
      </c>
      <c r="H17" s="42">
        <v>0</v>
      </c>
      <c r="I17" s="42">
        <v>0</v>
      </c>
      <c r="J17" s="42">
        <v>0</v>
      </c>
      <c r="K17" s="42">
        <v>0</v>
      </c>
      <c r="L17" s="42">
        <v>2</v>
      </c>
      <c r="M17" s="42">
        <v>0</v>
      </c>
      <c r="N17" s="42">
        <v>3</v>
      </c>
      <c r="O17" s="42">
        <v>0</v>
      </c>
    </row>
    <row r="18" spans="1:15" ht="20.100000000000001" customHeight="1" x14ac:dyDescent="0.25">
      <c r="A18" s="41" t="s">
        <v>21</v>
      </c>
      <c r="B18" s="42">
        <v>291</v>
      </c>
      <c r="C18" s="42">
        <v>241</v>
      </c>
      <c r="D18" s="42">
        <v>27</v>
      </c>
      <c r="E18" s="42">
        <v>22</v>
      </c>
      <c r="F18" s="42">
        <v>36</v>
      </c>
      <c r="G18" s="42">
        <v>24</v>
      </c>
      <c r="H18" s="42">
        <v>17</v>
      </c>
      <c r="I18" s="42">
        <v>32</v>
      </c>
      <c r="J18" s="42">
        <v>18</v>
      </c>
      <c r="K18" s="42">
        <v>16</v>
      </c>
      <c r="L18" s="42">
        <v>21</v>
      </c>
      <c r="M18" s="42">
        <v>19</v>
      </c>
      <c r="N18" s="42">
        <v>19</v>
      </c>
      <c r="O18" s="42">
        <v>14</v>
      </c>
    </row>
    <row r="19" spans="1:15" s="39" customFormat="1" ht="20.100000000000001" customHeight="1" x14ac:dyDescent="0.25">
      <c r="A19" s="352" t="s">
        <v>589</v>
      </c>
      <c r="B19" s="40">
        <v>105</v>
      </c>
      <c r="C19" s="40">
        <v>116</v>
      </c>
      <c r="D19" s="40">
        <v>7</v>
      </c>
      <c r="E19" s="40">
        <v>6</v>
      </c>
      <c r="F19" s="40">
        <v>4</v>
      </c>
      <c r="G19" s="40">
        <v>6</v>
      </c>
      <c r="H19" s="40">
        <v>15</v>
      </c>
      <c r="I19" s="40">
        <v>0</v>
      </c>
      <c r="J19" s="40">
        <v>3</v>
      </c>
      <c r="K19" s="40">
        <v>6</v>
      </c>
      <c r="L19" s="40">
        <v>3</v>
      </c>
      <c r="M19" s="40">
        <v>5</v>
      </c>
      <c r="N19" s="40">
        <v>17</v>
      </c>
      <c r="O19" s="40">
        <v>7</v>
      </c>
    </row>
    <row r="20" spans="1:15" ht="20.100000000000001" customHeight="1" x14ac:dyDescent="0.25">
      <c r="A20" s="41" t="s">
        <v>22</v>
      </c>
      <c r="B20" s="42">
        <v>23</v>
      </c>
      <c r="C20" s="42">
        <v>21</v>
      </c>
      <c r="D20" s="42">
        <v>3</v>
      </c>
      <c r="E20" s="42">
        <v>2</v>
      </c>
      <c r="F20" s="42">
        <v>0</v>
      </c>
      <c r="G20" s="42">
        <v>2</v>
      </c>
      <c r="H20" s="42">
        <v>3</v>
      </c>
      <c r="I20" s="42">
        <v>0</v>
      </c>
      <c r="J20" s="42">
        <v>0</v>
      </c>
      <c r="K20" s="42">
        <v>0</v>
      </c>
      <c r="L20" s="42">
        <v>0</v>
      </c>
      <c r="M20" s="42">
        <v>3</v>
      </c>
      <c r="N20" s="42">
        <v>3</v>
      </c>
      <c r="O20" s="42">
        <v>0</v>
      </c>
    </row>
    <row r="21" spans="1:15" ht="20.100000000000001" customHeight="1" x14ac:dyDescent="0.25">
      <c r="A21" s="41" t="s">
        <v>23</v>
      </c>
      <c r="B21" s="42">
        <v>38</v>
      </c>
      <c r="C21" s="42">
        <v>2</v>
      </c>
      <c r="D21" s="42">
        <v>2</v>
      </c>
      <c r="E21" s="42">
        <v>2</v>
      </c>
      <c r="F21" s="42">
        <v>2</v>
      </c>
      <c r="G21" s="42">
        <v>0</v>
      </c>
      <c r="H21" s="42">
        <v>0</v>
      </c>
      <c r="I21" s="42">
        <v>0</v>
      </c>
      <c r="J21" s="42">
        <v>3</v>
      </c>
      <c r="K21" s="42">
        <v>0</v>
      </c>
      <c r="L21" s="42">
        <v>3</v>
      </c>
      <c r="M21" s="42">
        <v>0</v>
      </c>
      <c r="N21" s="42">
        <v>10</v>
      </c>
      <c r="O21" s="42">
        <v>0</v>
      </c>
    </row>
    <row r="22" spans="1:15" ht="20.100000000000001" customHeight="1" x14ac:dyDescent="0.25">
      <c r="A22" s="41" t="s">
        <v>565</v>
      </c>
      <c r="B22" s="42">
        <v>8</v>
      </c>
      <c r="C22" s="42">
        <v>16</v>
      </c>
      <c r="D22" s="42">
        <v>0</v>
      </c>
      <c r="E22" s="42">
        <v>0</v>
      </c>
      <c r="F22" s="42">
        <v>2</v>
      </c>
      <c r="G22" s="42">
        <v>2</v>
      </c>
      <c r="H22" s="42">
        <v>2</v>
      </c>
      <c r="I22" s="42">
        <v>0</v>
      </c>
      <c r="J22" s="42">
        <v>0</v>
      </c>
      <c r="K22" s="42">
        <v>0</v>
      </c>
      <c r="L22" s="42">
        <v>0</v>
      </c>
      <c r="M22" s="42">
        <v>2</v>
      </c>
      <c r="N22" s="42">
        <v>0</v>
      </c>
      <c r="O22" s="42">
        <v>0</v>
      </c>
    </row>
    <row r="23" spans="1:15" ht="20.100000000000001" customHeight="1" x14ac:dyDescent="0.25">
      <c r="A23" s="41" t="s">
        <v>24</v>
      </c>
      <c r="B23" s="42">
        <v>6</v>
      </c>
      <c r="C23" s="42">
        <v>11</v>
      </c>
      <c r="D23" s="42">
        <v>0</v>
      </c>
      <c r="E23" s="42">
        <v>0</v>
      </c>
      <c r="F23" s="42">
        <v>0</v>
      </c>
      <c r="G23" s="42">
        <v>0</v>
      </c>
      <c r="H23" s="42">
        <v>0</v>
      </c>
      <c r="I23" s="42">
        <v>0</v>
      </c>
      <c r="J23" s="42">
        <v>0</v>
      </c>
      <c r="K23" s="42">
        <v>0</v>
      </c>
      <c r="L23" s="42">
        <v>0</v>
      </c>
      <c r="M23" s="42">
        <v>0</v>
      </c>
      <c r="N23" s="42">
        <v>2</v>
      </c>
      <c r="O23" s="42">
        <v>0</v>
      </c>
    </row>
    <row r="24" spans="1:15" ht="20.100000000000001" customHeight="1" x14ac:dyDescent="0.25">
      <c r="A24" s="41" t="s">
        <v>566</v>
      </c>
      <c r="B24" s="42">
        <v>0</v>
      </c>
      <c r="C24" s="42">
        <v>7</v>
      </c>
      <c r="D24" s="42">
        <v>0</v>
      </c>
      <c r="E24" s="42">
        <v>0</v>
      </c>
      <c r="F24" s="42">
        <v>0</v>
      </c>
      <c r="G24" s="42">
        <v>0</v>
      </c>
      <c r="H24" s="42">
        <v>0</v>
      </c>
      <c r="I24" s="42">
        <v>0</v>
      </c>
      <c r="J24" s="42">
        <v>0</v>
      </c>
      <c r="K24" s="42">
        <v>0</v>
      </c>
      <c r="L24" s="42">
        <v>0</v>
      </c>
      <c r="M24" s="42">
        <v>0</v>
      </c>
      <c r="N24" s="42">
        <v>0</v>
      </c>
      <c r="O24" s="42">
        <v>0</v>
      </c>
    </row>
    <row r="25" spans="1:15" ht="20.100000000000001" customHeight="1" x14ac:dyDescent="0.25">
      <c r="A25" s="41" t="s">
        <v>567</v>
      </c>
      <c r="B25" s="42">
        <v>3</v>
      </c>
      <c r="C25" s="42">
        <v>13</v>
      </c>
      <c r="D25" s="42">
        <v>0</v>
      </c>
      <c r="E25" s="42">
        <v>0</v>
      </c>
      <c r="F25" s="42">
        <v>0</v>
      </c>
      <c r="G25" s="42">
        <v>2</v>
      </c>
      <c r="H25" s="42">
        <v>0</v>
      </c>
      <c r="I25" s="42">
        <v>0</v>
      </c>
      <c r="J25" s="42">
        <v>0</v>
      </c>
      <c r="K25" s="42">
        <v>0</v>
      </c>
      <c r="L25" s="42">
        <v>0</v>
      </c>
      <c r="M25" s="42">
        <v>0</v>
      </c>
      <c r="N25" s="42">
        <v>2</v>
      </c>
      <c r="O25" s="42">
        <v>0</v>
      </c>
    </row>
    <row r="26" spans="1:15" ht="20.100000000000001" customHeight="1" x14ac:dyDescent="0.25">
      <c r="A26" s="41" t="s">
        <v>568</v>
      </c>
      <c r="B26" s="42">
        <v>0</v>
      </c>
      <c r="C26" s="42">
        <v>5</v>
      </c>
      <c r="D26" s="42">
        <v>0</v>
      </c>
      <c r="E26" s="42">
        <v>0</v>
      </c>
      <c r="F26" s="42">
        <v>0</v>
      </c>
      <c r="G26" s="42">
        <v>0</v>
      </c>
      <c r="H26" s="42">
        <v>0</v>
      </c>
      <c r="I26" s="42">
        <v>0</v>
      </c>
      <c r="J26" s="42">
        <v>0</v>
      </c>
      <c r="K26" s="42">
        <v>0</v>
      </c>
      <c r="L26" s="42">
        <v>0</v>
      </c>
      <c r="M26" s="42">
        <v>0</v>
      </c>
      <c r="N26" s="42">
        <v>0</v>
      </c>
      <c r="O26" s="42">
        <v>2</v>
      </c>
    </row>
    <row r="27" spans="1:15" ht="20.100000000000001" customHeight="1" x14ac:dyDescent="0.25">
      <c r="A27" s="41" t="s">
        <v>25</v>
      </c>
      <c r="B27" s="42">
        <v>11</v>
      </c>
      <c r="C27" s="42">
        <v>10</v>
      </c>
      <c r="D27" s="42">
        <v>0</v>
      </c>
      <c r="E27" s="42">
        <v>0</v>
      </c>
      <c r="F27" s="42">
        <v>0</v>
      </c>
      <c r="G27" s="42">
        <v>0</v>
      </c>
      <c r="H27" s="42">
        <v>2</v>
      </c>
      <c r="I27" s="42">
        <v>0</v>
      </c>
      <c r="J27" s="42">
        <v>0</v>
      </c>
      <c r="K27" s="42">
        <v>2</v>
      </c>
      <c r="L27" s="42">
        <v>0</v>
      </c>
      <c r="M27" s="42">
        <v>0</v>
      </c>
      <c r="N27" s="42">
        <v>0</v>
      </c>
      <c r="O27" s="42">
        <v>3</v>
      </c>
    </row>
    <row r="28" spans="1:15" ht="20.100000000000001" customHeight="1" x14ac:dyDescent="0.25">
      <c r="A28" s="41" t="s">
        <v>569</v>
      </c>
      <c r="B28" s="42">
        <v>11</v>
      </c>
      <c r="C28" s="42">
        <v>13</v>
      </c>
      <c r="D28" s="42">
        <v>0</v>
      </c>
      <c r="E28" s="42">
        <v>2</v>
      </c>
      <c r="F28" s="42">
        <v>0</v>
      </c>
      <c r="G28" s="42">
        <v>0</v>
      </c>
      <c r="H28" s="42">
        <v>8</v>
      </c>
      <c r="I28" s="42">
        <v>0</v>
      </c>
      <c r="J28" s="42">
        <v>0</v>
      </c>
      <c r="K28" s="42">
        <v>2</v>
      </c>
      <c r="L28" s="42">
        <v>0</v>
      </c>
      <c r="M28" s="42">
        <v>0</v>
      </c>
      <c r="N28" s="42">
        <v>0</v>
      </c>
      <c r="O28" s="42">
        <v>2</v>
      </c>
    </row>
    <row r="29" spans="1:15" ht="20.100000000000001" customHeight="1" x14ac:dyDescent="0.25">
      <c r="A29" s="41" t="s">
        <v>570</v>
      </c>
      <c r="B29" s="42">
        <v>0</v>
      </c>
      <c r="C29" s="42">
        <v>2</v>
      </c>
      <c r="D29" s="42">
        <v>0</v>
      </c>
      <c r="E29" s="42">
        <v>0</v>
      </c>
      <c r="F29" s="42">
        <v>0</v>
      </c>
      <c r="G29" s="42">
        <v>0</v>
      </c>
      <c r="H29" s="42">
        <v>0</v>
      </c>
      <c r="I29" s="42">
        <v>0</v>
      </c>
      <c r="J29" s="42">
        <v>0</v>
      </c>
      <c r="K29" s="42">
        <v>0</v>
      </c>
      <c r="L29" s="42">
        <v>0</v>
      </c>
      <c r="M29" s="42">
        <v>0</v>
      </c>
      <c r="N29" s="42">
        <v>0</v>
      </c>
      <c r="O29" s="42">
        <v>0</v>
      </c>
    </row>
    <row r="30" spans="1:15" ht="20.100000000000001" customHeight="1" x14ac:dyDescent="0.25">
      <c r="A30" s="41" t="s">
        <v>26</v>
      </c>
      <c r="B30" s="42">
        <v>5</v>
      </c>
      <c r="C30" s="42">
        <v>16</v>
      </c>
      <c r="D30" s="42">
        <v>2</v>
      </c>
      <c r="E30" s="42">
        <v>0</v>
      </c>
      <c r="F30" s="42">
        <v>0</v>
      </c>
      <c r="G30" s="42">
        <v>0</v>
      </c>
      <c r="H30" s="42">
        <v>0</v>
      </c>
      <c r="I30" s="42">
        <v>0</v>
      </c>
      <c r="J30" s="42">
        <v>0</v>
      </c>
      <c r="K30" s="42">
        <v>2</v>
      </c>
      <c r="L30" s="42">
        <v>0</v>
      </c>
      <c r="M30" s="42">
        <v>0</v>
      </c>
      <c r="N30" s="42">
        <v>0</v>
      </c>
      <c r="O30" s="42">
        <v>0</v>
      </c>
    </row>
    <row r="31" spans="1:15" s="39" customFormat="1" ht="20.100000000000001" customHeight="1" x14ac:dyDescent="0.25">
      <c r="A31" s="352" t="s">
        <v>258</v>
      </c>
      <c r="B31" s="40">
        <v>1595</v>
      </c>
      <c r="C31" s="40">
        <v>1258</v>
      </c>
      <c r="D31" s="40">
        <v>28</v>
      </c>
      <c r="E31" s="40">
        <v>233</v>
      </c>
      <c r="F31" s="40">
        <v>41</v>
      </c>
      <c r="G31" s="40">
        <v>50</v>
      </c>
      <c r="H31" s="40">
        <v>124</v>
      </c>
      <c r="I31" s="40">
        <v>64</v>
      </c>
      <c r="J31" s="40">
        <v>37</v>
      </c>
      <c r="K31" s="40">
        <v>83</v>
      </c>
      <c r="L31" s="40">
        <v>41</v>
      </c>
      <c r="M31" s="40">
        <v>128</v>
      </c>
      <c r="N31" s="40">
        <v>107</v>
      </c>
      <c r="O31" s="40">
        <v>140</v>
      </c>
    </row>
    <row r="32" spans="1:15" ht="20.100000000000001" customHeight="1" x14ac:dyDescent="0.25">
      <c r="A32" s="41" t="s">
        <v>27</v>
      </c>
      <c r="B32" s="42">
        <v>163</v>
      </c>
      <c r="C32" s="42">
        <v>149</v>
      </c>
      <c r="D32" s="42">
        <v>0</v>
      </c>
      <c r="E32" s="42">
        <v>29</v>
      </c>
      <c r="F32" s="42">
        <v>3</v>
      </c>
      <c r="G32" s="42">
        <v>16</v>
      </c>
      <c r="H32" s="42">
        <v>3</v>
      </c>
      <c r="I32" s="42">
        <v>5</v>
      </c>
      <c r="J32" s="42">
        <v>2</v>
      </c>
      <c r="K32" s="42">
        <v>5</v>
      </c>
      <c r="L32" s="42">
        <v>3</v>
      </c>
      <c r="M32" s="42">
        <v>13</v>
      </c>
      <c r="N32" s="42">
        <v>3</v>
      </c>
      <c r="O32" s="42">
        <v>5</v>
      </c>
    </row>
    <row r="33" spans="1:15" ht="20.100000000000001" customHeight="1" x14ac:dyDescent="0.25">
      <c r="A33" s="41" t="s">
        <v>28</v>
      </c>
      <c r="B33" s="42">
        <v>1340</v>
      </c>
      <c r="C33" s="42">
        <v>1054</v>
      </c>
      <c r="D33" s="42">
        <v>26</v>
      </c>
      <c r="E33" s="42">
        <v>202</v>
      </c>
      <c r="F33" s="42">
        <v>35</v>
      </c>
      <c r="G33" s="42">
        <v>32</v>
      </c>
      <c r="H33" s="42">
        <v>118</v>
      </c>
      <c r="I33" s="42">
        <v>54</v>
      </c>
      <c r="J33" s="42">
        <v>29</v>
      </c>
      <c r="K33" s="42">
        <v>75</v>
      </c>
      <c r="L33" s="42">
        <v>33</v>
      </c>
      <c r="M33" s="42">
        <v>105</v>
      </c>
      <c r="N33" s="42">
        <v>88</v>
      </c>
      <c r="O33" s="42">
        <v>129</v>
      </c>
    </row>
    <row r="34" spans="1:15" ht="20.100000000000001" customHeight="1" x14ac:dyDescent="0.25">
      <c r="A34" s="41" t="s">
        <v>29</v>
      </c>
      <c r="B34" s="42">
        <v>92</v>
      </c>
      <c r="C34" s="42">
        <v>55</v>
      </c>
      <c r="D34" s="42">
        <v>2</v>
      </c>
      <c r="E34" s="42">
        <v>2</v>
      </c>
      <c r="F34" s="42">
        <v>3</v>
      </c>
      <c r="G34" s="42">
        <v>2</v>
      </c>
      <c r="H34" s="42">
        <v>3</v>
      </c>
      <c r="I34" s="42">
        <v>5</v>
      </c>
      <c r="J34" s="42">
        <v>6</v>
      </c>
      <c r="K34" s="42">
        <v>3</v>
      </c>
      <c r="L34" s="42">
        <v>5</v>
      </c>
      <c r="M34" s="42">
        <v>10</v>
      </c>
      <c r="N34" s="42">
        <v>16</v>
      </c>
      <c r="O34" s="42">
        <v>6</v>
      </c>
    </row>
    <row r="35" spans="1:15" s="39" customFormat="1" ht="20.100000000000001" customHeight="1" x14ac:dyDescent="0.25">
      <c r="A35" s="352" t="s">
        <v>259</v>
      </c>
      <c r="B35" s="40">
        <v>7731</v>
      </c>
      <c r="C35" s="40">
        <v>11928</v>
      </c>
      <c r="D35" s="40">
        <v>697</v>
      </c>
      <c r="E35" s="40">
        <v>1225</v>
      </c>
      <c r="F35" s="40">
        <v>572</v>
      </c>
      <c r="G35" s="40">
        <v>1109</v>
      </c>
      <c r="H35" s="40">
        <v>685</v>
      </c>
      <c r="I35" s="40">
        <v>936</v>
      </c>
      <c r="J35" s="40">
        <v>405</v>
      </c>
      <c r="K35" s="40">
        <v>1157</v>
      </c>
      <c r="L35" s="40">
        <v>488</v>
      </c>
      <c r="M35" s="40">
        <v>1023</v>
      </c>
      <c r="N35" s="40">
        <v>474</v>
      </c>
      <c r="O35" s="40">
        <v>779</v>
      </c>
    </row>
    <row r="36" spans="1:15" ht="20.100000000000001" customHeight="1" x14ac:dyDescent="0.25">
      <c r="A36" s="41" t="s">
        <v>30</v>
      </c>
      <c r="B36" s="42">
        <v>6861</v>
      </c>
      <c r="C36" s="42">
        <v>10123</v>
      </c>
      <c r="D36" s="42">
        <v>670</v>
      </c>
      <c r="E36" s="42">
        <v>1145</v>
      </c>
      <c r="F36" s="42">
        <v>540</v>
      </c>
      <c r="G36" s="42">
        <v>1029</v>
      </c>
      <c r="H36" s="42">
        <v>640</v>
      </c>
      <c r="I36" s="42">
        <v>839</v>
      </c>
      <c r="J36" s="42">
        <v>354</v>
      </c>
      <c r="K36" s="42">
        <v>913</v>
      </c>
      <c r="L36" s="42">
        <v>444</v>
      </c>
      <c r="M36" s="42">
        <v>897</v>
      </c>
      <c r="N36" s="42">
        <v>424</v>
      </c>
      <c r="O36" s="42">
        <v>645</v>
      </c>
    </row>
    <row r="37" spans="1:15" ht="20.100000000000001" customHeight="1" x14ac:dyDescent="0.25">
      <c r="A37" s="41" t="s">
        <v>31</v>
      </c>
      <c r="B37" s="42">
        <v>20</v>
      </c>
      <c r="C37" s="42">
        <v>26</v>
      </c>
      <c r="D37" s="42">
        <v>2</v>
      </c>
      <c r="E37" s="42">
        <v>5</v>
      </c>
      <c r="F37" s="42">
        <v>6</v>
      </c>
      <c r="G37" s="42">
        <v>0</v>
      </c>
      <c r="H37" s="42">
        <v>2</v>
      </c>
      <c r="I37" s="42">
        <v>2</v>
      </c>
      <c r="J37" s="42">
        <v>0</v>
      </c>
      <c r="K37" s="42">
        <v>2</v>
      </c>
      <c r="L37" s="42">
        <v>0</v>
      </c>
      <c r="M37" s="42">
        <v>3</v>
      </c>
      <c r="N37" s="42">
        <v>2</v>
      </c>
      <c r="O37" s="42">
        <v>2</v>
      </c>
    </row>
    <row r="38" spans="1:15" ht="20.100000000000001" customHeight="1" x14ac:dyDescent="0.25">
      <c r="A38" s="41" t="s">
        <v>32</v>
      </c>
      <c r="B38" s="42">
        <v>38</v>
      </c>
      <c r="C38" s="42">
        <v>32</v>
      </c>
      <c r="D38" s="42">
        <v>0</v>
      </c>
      <c r="E38" s="42">
        <v>2</v>
      </c>
      <c r="F38" s="42">
        <v>3</v>
      </c>
      <c r="G38" s="42">
        <v>0</v>
      </c>
      <c r="H38" s="42">
        <v>5</v>
      </c>
      <c r="I38" s="42">
        <v>5</v>
      </c>
      <c r="J38" s="42">
        <v>2</v>
      </c>
      <c r="K38" s="42">
        <v>6</v>
      </c>
      <c r="L38" s="42">
        <v>0</v>
      </c>
      <c r="M38" s="42">
        <v>0</v>
      </c>
      <c r="N38" s="42">
        <v>0</v>
      </c>
      <c r="O38" s="42">
        <v>0</v>
      </c>
    </row>
    <row r="39" spans="1:15" ht="20.100000000000001" customHeight="1" x14ac:dyDescent="0.25">
      <c r="A39" s="41" t="s">
        <v>33</v>
      </c>
      <c r="B39" s="42">
        <v>530</v>
      </c>
      <c r="C39" s="42">
        <v>1311</v>
      </c>
      <c r="D39" s="42">
        <v>16</v>
      </c>
      <c r="E39" s="42">
        <v>60</v>
      </c>
      <c r="F39" s="42">
        <v>10</v>
      </c>
      <c r="G39" s="42">
        <v>68</v>
      </c>
      <c r="H39" s="42">
        <v>25</v>
      </c>
      <c r="I39" s="42">
        <v>64</v>
      </c>
      <c r="J39" s="42">
        <v>27</v>
      </c>
      <c r="K39" s="42">
        <v>49</v>
      </c>
      <c r="L39" s="42">
        <v>38</v>
      </c>
      <c r="M39" s="42">
        <v>91</v>
      </c>
      <c r="N39" s="42">
        <v>35</v>
      </c>
      <c r="O39" s="42">
        <v>116</v>
      </c>
    </row>
    <row r="40" spans="1:15" ht="20.100000000000001" customHeight="1" x14ac:dyDescent="0.25">
      <c r="A40" s="41" t="s">
        <v>34</v>
      </c>
      <c r="B40" s="42">
        <v>29</v>
      </c>
      <c r="C40" s="42">
        <v>37</v>
      </c>
      <c r="D40" s="42">
        <v>2</v>
      </c>
      <c r="E40" s="42">
        <v>0</v>
      </c>
      <c r="F40" s="42">
        <v>0</v>
      </c>
      <c r="G40" s="42">
        <v>3</v>
      </c>
      <c r="H40" s="42">
        <v>2</v>
      </c>
      <c r="I40" s="42">
        <v>0</v>
      </c>
      <c r="J40" s="42">
        <v>10</v>
      </c>
      <c r="K40" s="42">
        <v>2</v>
      </c>
      <c r="L40" s="42">
        <v>0</v>
      </c>
      <c r="M40" s="42">
        <v>0</v>
      </c>
      <c r="N40" s="42">
        <v>3</v>
      </c>
      <c r="O40" s="42">
        <v>2</v>
      </c>
    </row>
    <row r="41" spans="1:15" ht="20.100000000000001" customHeight="1" x14ac:dyDescent="0.25">
      <c r="A41" s="41" t="s">
        <v>571</v>
      </c>
      <c r="B41" s="42">
        <v>0</v>
      </c>
      <c r="C41" s="42">
        <v>2</v>
      </c>
      <c r="D41" s="42">
        <v>0</v>
      </c>
      <c r="E41" s="42">
        <v>0</v>
      </c>
      <c r="F41" s="42">
        <v>0</v>
      </c>
      <c r="G41" s="42">
        <v>0</v>
      </c>
      <c r="H41" s="42">
        <v>0</v>
      </c>
      <c r="I41" s="42">
        <v>0</v>
      </c>
      <c r="J41" s="42">
        <v>0</v>
      </c>
      <c r="K41" s="42">
        <v>0</v>
      </c>
      <c r="L41" s="42">
        <v>0</v>
      </c>
      <c r="M41" s="42">
        <v>0</v>
      </c>
      <c r="N41" s="42">
        <v>0</v>
      </c>
      <c r="O41" s="42">
        <v>0</v>
      </c>
    </row>
    <row r="42" spans="1:15" ht="20.100000000000001" customHeight="1" x14ac:dyDescent="0.25">
      <c r="A42" s="41" t="s">
        <v>35</v>
      </c>
      <c r="B42" s="42">
        <v>0</v>
      </c>
      <c r="C42" s="42">
        <v>0</v>
      </c>
      <c r="D42" s="42">
        <v>0</v>
      </c>
      <c r="E42" s="42">
        <v>0</v>
      </c>
      <c r="F42" s="42">
        <v>0</v>
      </c>
      <c r="G42" s="42">
        <v>0</v>
      </c>
      <c r="H42" s="42">
        <v>0</v>
      </c>
      <c r="I42" s="42">
        <v>0</v>
      </c>
      <c r="J42" s="42">
        <v>0</v>
      </c>
      <c r="K42" s="42">
        <v>0</v>
      </c>
      <c r="L42" s="42">
        <v>0</v>
      </c>
      <c r="M42" s="42">
        <v>0</v>
      </c>
      <c r="N42" s="42">
        <v>0</v>
      </c>
      <c r="O42" s="42">
        <v>0</v>
      </c>
    </row>
    <row r="43" spans="1:15" ht="20.100000000000001" customHeight="1" x14ac:dyDescent="0.25">
      <c r="A43" s="41" t="s">
        <v>36</v>
      </c>
      <c r="B43" s="42">
        <v>22</v>
      </c>
      <c r="C43" s="42">
        <v>27</v>
      </c>
      <c r="D43" s="42">
        <v>2</v>
      </c>
      <c r="E43" s="42">
        <v>2</v>
      </c>
      <c r="F43" s="42">
        <v>2</v>
      </c>
      <c r="G43" s="42">
        <v>2</v>
      </c>
      <c r="H43" s="42">
        <v>0</v>
      </c>
      <c r="I43" s="42">
        <v>2</v>
      </c>
      <c r="J43" s="42">
        <v>2</v>
      </c>
      <c r="K43" s="42">
        <v>3</v>
      </c>
      <c r="L43" s="42">
        <v>2</v>
      </c>
      <c r="M43" s="42">
        <v>3</v>
      </c>
      <c r="N43" s="42">
        <v>2</v>
      </c>
      <c r="O43" s="42">
        <v>0</v>
      </c>
    </row>
    <row r="44" spans="1:15" ht="20.100000000000001" customHeight="1" x14ac:dyDescent="0.25">
      <c r="A44" s="41" t="s">
        <v>37</v>
      </c>
      <c r="B44" s="42">
        <v>23</v>
      </c>
      <c r="C44" s="42">
        <v>52</v>
      </c>
      <c r="D44" s="42">
        <v>0</v>
      </c>
      <c r="E44" s="42">
        <v>6</v>
      </c>
      <c r="F44" s="42">
        <v>5</v>
      </c>
      <c r="G44" s="42">
        <v>2</v>
      </c>
      <c r="H44" s="42">
        <v>3</v>
      </c>
      <c r="I44" s="42">
        <v>10</v>
      </c>
      <c r="J44" s="42">
        <v>0</v>
      </c>
      <c r="K44" s="42">
        <v>5</v>
      </c>
      <c r="L44" s="42">
        <v>2</v>
      </c>
      <c r="M44" s="42">
        <v>8</v>
      </c>
      <c r="N44" s="42">
        <v>0</v>
      </c>
      <c r="O44" s="42">
        <v>0</v>
      </c>
    </row>
    <row r="45" spans="1:15" ht="20.100000000000001" customHeight="1" x14ac:dyDescent="0.25">
      <c r="A45" s="41" t="s">
        <v>38</v>
      </c>
      <c r="B45" s="42">
        <v>0</v>
      </c>
      <c r="C45" s="42">
        <v>4</v>
      </c>
      <c r="D45" s="42">
        <v>0</v>
      </c>
      <c r="E45" s="42">
        <v>0</v>
      </c>
      <c r="F45" s="42">
        <v>0</v>
      </c>
      <c r="G45" s="42">
        <v>0</v>
      </c>
      <c r="H45" s="42">
        <v>0</v>
      </c>
      <c r="I45" s="42">
        <v>0</v>
      </c>
      <c r="J45" s="42">
        <v>0</v>
      </c>
      <c r="K45" s="42">
        <v>0</v>
      </c>
      <c r="L45" s="42">
        <v>0</v>
      </c>
      <c r="M45" s="42">
        <v>0</v>
      </c>
      <c r="N45" s="42">
        <v>0</v>
      </c>
      <c r="O45" s="42">
        <v>0</v>
      </c>
    </row>
    <row r="46" spans="1:15" ht="20.100000000000001" customHeight="1" x14ac:dyDescent="0.25">
      <c r="A46" s="41" t="s">
        <v>39</v>
      </c>
      <c r="B46" s="42">
        <v>52</v>
      </c>
      <c r="C46" s="42">
        <v>243</v>
      </c>
      <c r="D46" s="42">
        <v>2</v>
      </c>
      <c r="E46" s="42">
        <v>5</v>
      </c>
      <c r="F46" s="42">
        <v>3</v>
      </c>
      <c r="G46" s="42">
        <v>3</v>
      </c>
      <c r="H46" s="42">
        <v>3</v>
      </c>
      <c r="I46" s="42">
        <v>11</v>
      </c>
      <c r="J46" s="42">
        <v>8</v>
      </c>
      <c r="K46" s="42">
        <v>175</v>
      </c>
      <c r="L46" s="42">
        <v>2</v>
      </c>
      <c r="M46" s="42">
        <v>16</v>
      </c>
      <c r="N46" s="42">
        <v>8</v>
      </c>
      <c r="O46" s="42">
        <v>8</v>
      </c>
    </row>
    <row r="47" spans="1:15" ht="20.100000000000001" customHeight="1" x14ac:dyDescent="0.25">
      <c r="A47" s="41" t="s">
        <v>40</v>
      </c>
      <c r="B47" s="42">
        <v>156</v>
      </c>
      <c r="C47" s="42">
        <v>71</v>
      </c>
      <c r="D47" s="42">
        <v>3</v>
      </c>
      <c r="E47" s="42">
        <v>0</v>
      </c>
      <c r="F47" s="42">
        <v>3</v>
      </c>
      <c r="G47" s="42">
        <v>2</v>
      </c>
      <c r="H47" s="42">
        <v>5</v>
      </c>
      <c r="I47" s="42">
        <v>3</v>
      </c>
      <c r="J47" s="42">
        <v>2</v>
      </c>
      <c r="K47" s="42">
        <v>2</v>
      </c>
      <c r="L47" s="42">
        <v>0</v>
      </c>
      <c r="M47" s="42">
        <v>5</v>
      </c>
      <c r="N47" s="42">
        <v>0</v>
      </c>
      <c r="O47" s="42">
        <v>6</v>
      </c>
    </row>
    <row r="48" spans="1:15" s="39" customFormat="1" ht="20.100000000000001" customHeight="1" x14ac:dyDescent="0.25">
      <c r="A48" s="352" t="s">
        <v>590</v>
      </c>
      <c r="B48" s="40">
        <v>432</v>
      </c>
      <c r="C48" s="40">
        <v>434</v>
      </c>
      <c r="D48" s="40">
        <v>21</v>
      </c>
      <c r="E48" s="40">
        <v>90</v>
      </c>
      <c r="F48" s="40">
        <v>32</v>
      </c>
      <c r="G48" s="40">
        <v>33</v>
      </c>
      <c r="H48" s="40">
        <v>33</v>
      </c>
      <c r="I48" s="40">
        <v>50</v>
      </c>
      <c r="J48" s="40">
        <v>15</v>
      </c>
      <c r="K48" s="40">
        <v>26</v>
      </c>
      <c r="L48" s="40">
        <v>27</v>
      </c>
      <c r="M48" s="40">
        <v>9</v>
      </c>
      <c r="N48" s="40">
        <v>37</v>
      </c>
      <c r="O48" s="40">
        <v>26</v>
      </c>
    </row>
    <row r="49" spans="1:15" ht="20.100000000000001" customHeight="1" x14ac:dyDescent="0.25">
      <c r="A49" s="41" t="s">
        <v>265</v>
      </c>
      <c r="B49" s="42">
        <v>0</v>
      </c>
      <c r="C49" s="42">
        <v>2</v>
      </c>
      <c r="D49" s="42">
        <v>0</v>
      </c>
      <c r="E49" s="42">
        <v>2</v>
      </c>
      <c r="F49" s="42">
        <v>0</v>
      </c>
      <c r="G49" s="42">
        <v>0</v>
      </c>
      <c r="H49" s="42">
        <v>0</v>
      </c>
      <c r="I49" s="42">
        <v>0</v>
      </c>
      <c r="J49" s="42">
        <v>0</v>
      </c>
      <c r="K49" s="42">
        <v>0</v>
      </c>
      <c r="L49" s="42">
        <v>0</v>
      </c>
      <c r="M49" s="42">
        <v>0</v>
      </c>
      <c r="N49" s="42">
        <v>0</v>
      </c>
      <c r="O49" s="42">
        <v>0</v>
      </c>
    </row>
    <row r="50" spans="1:15" ht="20.100000000000001" customHeight="1" x14ac:dyDescent="0.25">
      <c r="A50" s="41" t="s">
        <v>572</v>
      </c>
      <c r="B50" s="42">
        <v>0</v>
      </c>
      <c r="C50" s="42">
        <v>2</v>
      </c>
      <c r="D50" s="42">
        <v>0</v>
      </c>
      <c r="E50" s="42">
        <v>0</v>
      </c>
      <c r="F50" s="42">
        <v>0</v>
      </c>
      <c r="G50" s="42">
        <v>0</v>
      </c>
      <c r="H50" s="42">
        <v>0</v>
      </c>
      <c r="I50" s="42">
        <v>2</v>
      </c>
      <c r="J50" s="42">
        <v>0</v>
      </c>
      <c r="K50" s="42">
        <v>0</v>
      </c>
      <c r="L50" s="42">
        <v>0</v>
      </c>
      <c r="M50" s="42">
        <v>0</v>
      </c>
      <c r="N50" s="42">
        <v>0</v>
      </c>
      <c r="O50" s="42">
        <v>0</v>
      </c>
    </row>
    <row r="51" spans="1:15" ht="20.100000000000001" customHeight="1" x14ac:dyDescent="0.25">
      <c r="A51" s="41" t="s">
        <v>41</v>
      </c>
      <c r="B51" s="42">
        <v>25</v>
      </c>
      <c r="C51" s="42">
        <v>28</v>
      </c>
      <c r="D51" s="42">
        <v>0</v>
      </c>
      <c r="E51" s="42">
        <v>2</v>
      </c>
      <c r="F51" s="42">
        <v>0</v>
      </c>
      <c r="G51" s="42">
        <v>3</v>
      </c>
      <c r="H51" s="42">
        <v>0</v>
      </c>
      <c r="I51" s="42">
        <v>0</v>
      </c>
      <c r="J51" s="42">
        <v>2</v>
      </c>
      <c r="K51" s="42">
        <v>5</v>
      </c>
      <c r="L51" s="42">
        <v>2</v>
      </c>
      <c r="M51" s="42">
        <v>2</v>
      </c>
      <c r="N51" s="42">
        <v>10</v>
      </c>
      <c r="O51" s="42">
        <v>2</v>
      </c>
    </row>
    <row r="52" spans="1:15" ht="20.100000000000001" customHeight="1" x14ac:dyDescent="0.25">
      <c r="A52" s="41" t="s">
        <v>573</v>
      </c>
      <c r="B52" s="42">
        <v>5</v>
      </c>
      <c r="C52" s="42">
        <v>8</v>
      </c>
      <c r="D52" s="42">
        <v>0</v>
      </c>
      <c r="E52" s="42">
        <v>2</v>
      </c>
      <c r="F52" s="42">
        <v>0</v>
      </c>
      <c r="G52" s="42">
        <v>0</v>
      </c>
      <c r="H52" s="42">
        <v>0</v>
      </c>
      <c r="I52" s="42">
        <v>0</v>
      </c>
      <c r="J52" s="42">
        <v>0</v>
      </c>
      <c r="K52" s="42">
        <v>0</v>
      </c>
      <c r="L52" s="42">
        <v>2</v>
      </c>
      <c r="M52" s="42">
        <v>0</v>
      </c>
      <c r="N52" s="42">
        <v>3</v>
      </c>
      <c r="O52" s="42">
        <v>0</v>
      </c>
    </row>
    <row r="53" spans="1:15" ht="20.100000000000001" customHeight="1" x14ac:dyDescent="0.25">
      <c r="A53" s="41" t="s">
        <v>269</v>
      </c>
      <c r="B53" s="42">
        <v>15</v>
      </c>
      <c r="C53" s="42">
        <v>6</v>
      </c>
      <c r="D53" s="42">
        <v>0</v>
      </c>
      <c r="E53" s="42">
        <v>0</v>
      </c>
      <c r="F53" s="42">
        <v>0</v>
      </c>
      <c r="G53" s="42">
        <v>0</v>
      </c>
      <c r="H53" s="42">
        <v>0</v>
      </c>
      <c r="I53" s="42">
        <v>2</v>
      </c>
      <c r="J53" s="42">
        <v>0</v>
      </c>
      <c r="K53" s="42">
        <v>0</v>
      </c>
      <c r="L53" s="42">
        <v>0</v>
      </c>
      <c r="M53" s="42">
        <v>0</v>
      </c>
      <c r="N53" s="42">
        <v>0</v>
      </c>
      <c r="O53" s="42">
        <v>0</v>
      </c>
    </row>
    <row r="54" spans="1:15" ht="20.100000000000001" customHeight="1" x14ac:dyDescent="0.25">
      <c r="A54" s="41" t="s">
        <v>277</v>
      </c>
      <c r="B54" s="42">
        <v>8</v>
      </c>
      <c r="C54" s="42">
        <v>16</v>
      </c>
      <c r="D54" s="42">
        <v>0</v>
      </c>
      <c r="E54" s="42">
        <v>6</v>
      </c>
      <c r="F54" s="42">
        <v>0</v>
      </c>
      <c r="G54" s="42">
        <v>0</v>
      </c>
      <c r="H54" s="42">
        <v>0</v>
      </c>
      <c r="I54" s="42">
        <v>0</v>
      </c>
      <c r="J54" s="42">
        <v>2</v>
      </c>
      <c r="K54" s="42">
        <v>2</v>
      </c>
      <c r="L54" s="42">
        <v>0</v>
      </c>
      <c r="M54" s="42">
        <v>0</v>
      </c>
      <c r="N54" s="42">
        <v>3</v>
      </c>
      <c r="O54" s="42">
        <v>0</v>
      </c>
    </row>
    <row r="55" spans="1:15" ht="20.100000000000001" customHeight="1" x14ac:dyDescent="0.25">
      <c r="A55" s="41" t="s">
        <v>42</v>
      </c>
      <c r="B55" s="42">
        <v>68</v>
      </c>
      <c r="C55" s="42">
        <v>41</v>
      </c>
      <c r="D55" s="42">
        <v>2</v>
      </c>
      <c r="E55" s="42">
        <v>23</v>
      </c>
      <c r="F55" s="42">
        <v>3</v>
      </c>
      <c r="G55" s="42">
        <v>2</v>
      </c>
      <c r="H55" s="42">
        <v>0</v>
      </c>
      <c r="I55" s="42">
        <v>2</v>
      </c>
      <c r="J55" s="42">
        <v>2</v>
      </c>
      <c r="K55" s="42">
        <v>2</v>
      </c>
      <c r="L55" s="42">
        <v>2</v>
      </c>
      <c r="M55" s="42">
        <v>0</v>
      </c>
      <c r="N55" s="42">
        <v>5</v>
      </c>
      <c r="O55" s="42">
        <v>2</v>
      </c>
    </row>
    <row r="56" spans="1:15" ht="20.100000000000001" customHeight="1" x14ac:dyDescent="0.25">
      <c r="A56" s="41" t="s">
        <v>271</v>
      </c>
      <c r="B56" s="42">
        <v>7</v>
      </c>
      <c r="C56" s="42">
        <v>0</v>
      </c>
      <c r="D56" s="42">
        <v>0</v>
      </c>
      <c r="E56" s="42">
        <v>0</v>
      </c>
      <c r="F56" s="42">
        <v>0</v>
      </c>
      <c r="G56" s="42">
        <v>0</v>
      </c>
      <c r="H56" s="42">
        <v>0</v>
      </c>
      <c r="I56" s="42">
        <v>0</v>
      </c>
      <c r="J56" s="42">
        <v>0</v>
      </c>
      <c r="K56" s="42">
        <v>0</v>
      </c>
      <c r="L56" s="42">
        <v>0</v>
      </c>
      <c r="M56" s="42">
        <v>0</v>
      </c>
      <c r="N56" s="42">
        <v>0</v>
      </c>
      <c r="O56" s="42">
        <v>0</v>
      </c>
    </row>
    <row r="57" spans="1:15" ht="20.100000000000001" customHeight="1" x14ac:dyDescent="0.25">
      <c r="A57" s="41" t="s">
        <v>574</v>
      </c>
      <c r="B57" s="42">
        <v>5</v>
      </c>
      <c r="C57" s="42">
        <v>6</v>
      </c>
      <c r="D57" s="42">
        <v>0</v>
      </c>
      <c r="E57" s="42">
        <v>0</v>
      </c>
      <c r="F57" s="42">
        <v>1</v>
      </c>
      <c r="G57" s="42">
        <v>0</v>
      </c>
      <c r="H57" s="42">
        <v>0</v>
      </c>
      <c r="I57" s="42">
        <v>0</v>
      </c>
      <c r="J57" s="42">
        <v>0</v>
      </c>
      <c r="K57" s="42">
        <v>0</v>
      </c>
      <c r="L57" s="42">
        <v>2</v>
      </c>
      <c r="M57" s="42">
        <v>0</v>
      </c>
      <c r="N57" s="42">
        <v>2</v>
      </c>
      <c r="O57" s="42">
        <v>0</v>
      </c>
    </row>
    <row r="58" spans="1:15" ht="20.100000000000001" customHeight="1" x14ac:dyDescent="0.25">
      <c r="A58" s="41" t="s">
        <v>43</v>
      </c>
      <c r="B58" s="42">
        <v>146</v>
      </c>
      <c r="C58" s="42">
        <v>134</v>
      </c>
      <c r="D58" s="42">
        <v>3</v>
      </c>
      <c r="E58" s="42">
        <v>13</v>
      </c>
      <c r="F58" s="42">
        <v>14</v>
      </c>
      <c r="G58" s="42">
        <v>5</v>
      </c>
      <c r="H58" s="42">
        <v>20</v>
      </c>
      <c r="I58" s="42">
        <v>19</v>
      </c>
      <c r="J58" s="42">
        <v>2</v>
      </c>
      <c r="K58" s="42">
        <v>3</v>
      </c>
      <c r="L58" s="42">
        <v>5</v>
      </c>
      <c r="M58" s="42">
        <v>3</v>
      </c>
      <c r="N58" s="42">
        <v>2</v>
      </c>
      <c r="O58" s="42">
        <v>6</v>
      </c>
    </row>
    <row r="59" spans="1:15" ht="20.100000000000001" customHeight="1" x14ac:dyDescent="0.25">
      <c r="A59" s="41" t="s">
        <v>44</v>
      </c>
      <c r="B59" s="42">
        <v>29</v>
      </c>
      <c r="C59" s="42">
        <v>33</v>
      </c>
      <c r="D59" s="42">
        <v>0</v>
      </c>
      <c r="E59" s="42">
        <v>3</v>
      </c>
      <c r="F59" s="42">
        <v>2</v>
      </c>
      <c r="G59" s="42">
        <v>0</v>
      </c>
      <c r="H59" s="42">
        <v>0</v>
      </c>
      <c r="I59" s="42">
        <v>0</v>
      </c>
      <c r="J59" s="42">
        <v>2</v>
      </c>
      <c r="K59" s="42">
        <v>0</v>
      </c>
      <c r="L59" s="42">
        <v>2</v>
      </c>
      <c r="M59" s="42">
        <v>2</v>
      </c>
      <c r="N59" s="42">
        <v>0</v>
      </c>
      <c r="O59" s="42">
        <v>3</v>
      </c>
    </row>
    <row r="60" spans="1:15" ht="20.100000000000001" customHeight="1" x14ac:dyDescent="0.25">
      <c r="A60" s="41" t="s">
        <v>575</v>
      </c>
      <c r="B60" s="42">
        <v>4</v>
      </c>
      <c r="C60" s="42">
        <v>4</v>
      </c>
      <c r="D60" s="42">
        <v>0</v>
      </c>
      <c r="E60" s="42">
        <v>0</v>
      </c>
      <c r="F60" s="42">
        <v>0</v>
      </c>
      <c r="G60" s="42">
        <v>2</v>
      </c>
      <c r="H60" s="42">
        <v>0</v>
      </c>
      <c r="I60" s="42">
        <v>0</v>
      </c>
      <c r="J60" s="42">
        <v>0</v>
      </c>
      <c r="K60" s="42">
        <v>0</v>
      </c>
      <c r="L60" s="42">
        <v>1</v>
      </c>
      <c r="M60" s="42">
        <v>0</v>
      </c>
      <c r="N60" s="42">
        <v>1</v>
      </c>
      <c r="O60" s="42">
        <v>0</v>
      </c>
    </row>
    <row r="61" spans="1:15" ht="20.100000000000001" customHeight="1" x14ac:dyDescent="0.25">
      <c r="A61" s="41" t="s">
        <v>263</v>
      </c>
      <c r="B61" s="42">
        <v>3</v>
      </c>
      <c r="C61" s="42">
        <v>13</v>
      </c>
      <c r="D61" s="42">
        <v>0</v>
      </c>
      <c r="E61" s="42">
        <v>1</v>
      </c>
      <c r="F61" s="42">
        <v>0</v>
      </c>
      <c r="G61" s="42">
        <v>0</v>
      </c>
      <c r="H61" s="42">
        <v>0</v>
      </c>
      <c r="I61" s="42">
        <v>0</v>
      </c>
      <c r="J61" s="42">
        <v>0</v>
      </c>
      <c r="K61" s="42">
        <v>8</v>
      </c>
      <c r="L61" s="42">
        <v>0</v>
      </c>
      <c r="M61" s="42">
        <v>0</v>
      </c>
      <c r="N61" s="42">
        <v>2</v>
      </c>
      <c r="O61" s="42">
        <v>0</v>
      </c>
    </row>
    <row r="62" spans="1:15" ht="20.100000000000001" customHeight="1" x14ac:dyDescent="0.25">
      <c r="A62" s="41" t="s">
        <v>576</v>
      </c>
      <c r="B62" s="42">
        <v>2</v>
      </c>
      <c r="C62" s="42">
        <v>0</v>
      </c>
      <c r="D62" s="42">
        <v>0</v>
      </c>
      <c r="E62" s="42">
        <v>0</v>
      </c>
      <c r="F62" s="42">
        <v>2</v>
      </c>
      <c r="G62" s="42">
        <v>0</v>
      </c>
      <c r="H62" s="42">
        <v>0</v>
      </c>
      <c r="I62" s="42">
        <v>0</v>
      </c>
      <c r="J62" s="42">
        <v>0</v>
      </c>
      <c r="K62" s="42">
        <v>0</v>
      </c>
      <c r="L62" s="42">
        <v>0</v>
      </c>
      <c r="M62" s="42">
        <v>0</v>
      </c>
      <c r="N62" s="42">
        <v>0</v>
      </c>
      <c r="O62" s="42">
        <v>0</v>
      </c>
    </row>
    <row r="63" spans="1:15" ht="20.100000000000001" customHeight="1" x14ac:dyDescent="0.25">
      <c r="A63" s="41" t="s">
        <v>577</v>
      </c>
      <c r="B63" s="42">
        <v>81</v>
      </c>
      <c r="C63" s="42">
        <v>102</v>
      </c>
      <c r="D63" s="42">
        <v>13</v>
      </c>
      <c r="E63" s="42">
        <v>29</v>
      </c>
      <c r="F63" s="42">
        <v>10</v>
      </c>
      <c r="G63" s="42">
        <v>19</v>
      </c>
      <c r="H63" s="42">
        <v>11</v>
      </c>
      <c r="I63" s="42">
        <v>21</v>
      </c>
      <c r="J63" s="42">
        <v>5</v>
      </c>
      <c r="K63" s="42">
        <v>2</v>
      </c>
      <c r="L63" s="42">
        <v>8</v>
      </c>
      <c r="M63" s="42">
        <v>2</v>
      </c>
      <c r="N63" s="42">
        <v>3</v>
      </c>
      <c r="O63" s="42">
        <v>8</v>
      </c>
    </row>
    <row r="64" spans="1:15" ht="20.100000000000001" customHeight="1" x14ac:dyDescent="0.25">
      <c r="A64" s="41" t="s">
        <v>578</v>
      </c>
      <c r="B64" s="42">
        <v>0</v>
      </c>
      <c r="C64" s="42">
        <v>2</v>
      </c>
      <c r="D64" s="42">
        <v>0</v>
      </c>
      <c r="E64" s="42">
        <v>0</v>
      </c>
      <c r="F64" s="42">
        <v>0</v>
      </c>
      <c r="G64" s="42">
        <v>0</v>
      </c>
      <c r="H64" s="42">
        <v>0</v>
      </c>
      <c r="I64" s="42">
        <v>0</v>
      </c>
      <c r="J64" s="42">
        <v>0</v>
      </c>
      <c r="K64" s="42">
        <v>0</v>
      </c>
      <c r="L64" s="42">
        <v>0</v>
      </c>
      <c r="M64" s="42">
        <v>0</v>
      </c>
      <c r="N64" s="42">
        <v>0</v>
      </c>
      <c r="O64" s="42">
        <v>2</v>
      </c>
    </row>
    <row r="65" spans="1:28" ht="20.100000000000001" customHeight="1" x14ac:dyDescent="0.25">
      <c r="A65" s="41" t="s">
        <v>264</v>
      </c>
      <c r="B65" s="42">
        <v>12</v>
      </c>
      <c r="C65" s="42">
        <v>4</v>
      </c>
      <c r="D65" s="42">
        <v>0</v>
      </c>
      <c r="E65" s="42">
        <v>2</v>
      </c>
      <c r="F65" s="42">
        <v>0</v>
      </c>
      <c r="G65" s="42">
        <v>0</v>
      </c>
      <c r="H65" s="42">
        <v>0</v>
      </c>
      <c r="I65" s="42">
        <v>2</v>
      </c>
      <c r="J65" s="42">
        <v>0</v>
      </c>
      <c r="K65" s="42">
        <v>0</v>
      </c>
      <c r="L65" s="42">
        <v>3</v>
      </c>
      <c r="M65" s="42">
        <v>0</v>
      </c>
      <c r="N65" s="42">
        <v>3</v>
      </c>
      <c r="O65" s="42">
        <v>0</v>
      </c>
    </row>
    <row r="66" spans="1:28" ht="20.100000000000001" customHeight="1" x14ac:dyDescent="0.25">
      <c r="A66" s="41" t="s">
        <v>268</v>
      </c>
      <c r="B66" s="42">
        <v>3</v>
      </c>
      <c r="C66" s="42">
        <v>4</v>
      </c>
      <c r="D66" s="42">
        <v>0</v>
      </c>
      <c r="E66" s="42">
        <v>0</v>
      </c>
      <c r="F66" s="42">
        <v>0</v>
      </c>
      <c r="G66" s="42">
        <v>0</v>
      </c>
      <c r="H66" s="42">
        <v>0</v>
      </c>
      <c r="I66" s="42">
        <v>2</v>
      </c>
      <c r="J66" s="42">
        <v>0</v>
      </c>
      <c r="K66" s="42">
        <v>2</v>
      </c>
      <c r="L66" s="42">
        <v>0</v>
      </c>
      <c r="M66" s="42">
        <v>0</v>
      </c>
      <c r="N66" s="42">
        <v>0</v>
      </c>
      <c r="O66" s="42">
        <v>0</v>
      </c>
    </row>
    <row r="67" spans="1:28" ht="20.100000000000001" customHeight="1" thickBot="1" x14ac:dyDescent="0.3">
      <c r="A67" s="41" t="s">
        <v>45</v>
      </c>
      <c r="B67" s="42">
        <v>19</v>
      </c>
      <c r="C67" s="42">
        <v>29</v>
      </c>
      <c r="D67" s="42">
        <v>3</v>
      </c>
      <c r="E67" s="42">
        <v>7</v>
      </c>
      <c r="F67" s="42">
        <v>0</v>
      </c>
      <c r="G67" s="42">
        <v>2</v>
      </c>
      <c r="H67" s="42">
        <v>2</v>
      </c>
      <c r="I67" s="42">
        <v>0</v>
      </c>
      <c r="J67" s="42">
        <v>0</v>
      </c>
      <c r="K67" s="42">
        <v>2</v>
      </c>
      <c r="L67" s="42">
        <v>0</v>
      </c>
      <c r="M67" s="42">
        <v>0</v>
      </c>
      <c r="N67" s="42">
        <v>3</v>
      </c>
      <c r="O67" s="42">
        <v>3</v>
      </c>
    </row>
    <row r="68" spans="1:28" s="48" customFormat="1" ht="15.95" customHeight="1" x14ac:dyDescent="0.25">
      <c r="A68" s="331" t="s">
        <v>588</v>
      </c>
      <c r="B68" s="331"/>
      <c r="C68" s="331"/>
      <c r="D68" s="332"/>
      <c r="E68" s="332"/>
      <c r="F68" s="332"/>
      <c r="G68" s="332"/>
      <c r="H68" s="332"/>
      <c r="I68" s="332"/>
      <c r="J68" s="332"/>
      <c r="K68" s="332"/>
      <c r="L68" s="332"/>
      <c r="M68" s="332"/>
      <c r="N68" s="332"/>
      <c r="O68" s="333" t="s">
        <v>585</v>
      </c>
    </row>
    <row r="69" spans="1:28" s="27" customFormat="1" ht="24.95" customHeight="1" x14ac:dyDescent="0.25">
      <c r="A69" s="347" t="s">
        <v>106</v>
      </c>
      <c r="B69" s="347"/>
      <c r="C69" s="347"/>
      <c r="D69" s="347"/>
      <c r="E69" s="347"/>
      <c r="F69" s="347"/>
      <c r="G69" s="347"/>
    </row>
    <row r="70" spans="1:28" ht="24.95" customHeight="1" thickBot="1" x14ac:dyDescent="0.25">
      <c r="A70" s="28" t="s">
        <v>491</v>
      </c>
      <c r="B70" s="45"/>
      <c r="C70" s="45"/>
      <c r="D70" s="62"/>
      <c r="E70" s="62"/>
      <c r="F70" s="62"/>
      <c r="G70" s="62"/>
      <c r="H70" s="62"/>
      <c r="I70" s="62"/>
      <c r="J70" s="62"/>
      <c r="K70" s="62"/>
      <c r="L70" s="62"/>
      <c r="M70" s="336" t="s">
        <v>587</v>
      </c>
      <c r="N70" s="63"/>
      <c r="O70" s="63"/>
    </row>
    <row r="71" spans="1:28" ht="20.100000000000001" customHeight="1" x14ac:dyDescent="0.25">
      <c r="A71" s="1023" t="s">
        <v>8</v>
      </c>
      <c r="B71" s="1019" t="s">
        <v>9</v>
      </c>
      <c r="C71" s="1020"/>
      <c r="D71" s="1020"/>
      <c r="E71" s="1020"/>
      <c r="F71" s="1020"/>
      <c r="G71" s="1020"/>
      <c r="H71" s="1020"/>
      <c r="I71" s="1020"/>
      <c r="J71" s="1020"/>
      <c r="K71" s="1020"/>
      <c r="L71" s="1020"/>
      <c r="M71" s="1020"/>
      <c r="N71" s="63"/>
      <c r="O71" s="63"/>
    </row>
    <row r="72" spans="1:28" ht="20.100000000000001" customHeight="1" x14ac:dyDescent="0.25">
      <c r="A72" s="1024"/>
      <c r="B72" s="1021" t="s">
        <v>77</v>
      </c>
      <c r="C72" s="1021"/>
      <c r="D72" s="32" t="s">
        <v>78</v>
      </c>
      <c r="E72" s="32"/>
      <c r="F72" s="1021" t="s">
        <v>79</v>
      </c>
      <c r="G72" s="1021"/>
      <c r="H72" s="32" t="s">
        <v>80</v>
      </c>
      <c r="I72" s="32"/>
      <c r="J72" s="1021" t="s">
        <v>81</v>
      </c>
      <c r="K72" s="1021"/>
      <c r="L72" s="32" t="s">
        <v>82</v>
      </c>
      <c r="M72" s="57"/>
      <c r="N72" s="58"/>
      <c r="P72" s="63"/>
    </row>
    <row r="73" spans="1:28" s="39" customFormat="1" ht="20.100000000000001" customHeight="1" x14ac:dyDescent="0.25">
      <c r="A73" s="1025"/>
      <c r="B73" s="334">
        <v>2015</v>
      </c>
      <c r="C73" s="334">
        <v>2016</v>
      </c>
      <c r="D73" s="334">
        <v>2015</v>
      </c>
      <c r="E73" s="334">
        <v>2016</v>
      </c>
      <c r="F73" s="334">
        <v>2015</v>
      </c>
      <c r="G73" s="334">
        <v>2016</v>
      </c>
      <c r="H73" s="334">
        <v>2015</v>
      </c>
      <c r="I73" s="334">
        <v>2016</v>
      </c>
      <c r="J73" s="334">
        <v>2015</v>
      </c>
      <c r="K73" s="334">
        <v>2016</v>
      </c>
      <c r="L73" s="334">
        <v>2015</v>
      </c>
      <c r="M73" s="335">
        <v>2016</v>
      </c>
      <c r="N73" s="56"/>
      <c r="P73" s="61"/>
    </row>
    <row r="74" spans="1:28" s="39" customFormat="1" ht="20.100000000000001" customHeight="1" x14ac:dyDescent="0.25">
      <c r="A74" s="36" t="s">
        <v>10</v>
      </c>
      <c r="B74" s="37">
        <v>7169</v>
      </c>
      <c r="C74" s="37">
        <v>6715</v>
      </c>
      <c r="D74" s="37">
        <v>6599</v>
      </c>
      <c r="E74" s="37">
        <v>7118</v>
      </c>
      <c r="F74" s="37">
        <v>3538</v>
      </c>
      <c r="G74" s="37">
        <v>5732</v>
      </c>
      <c r="H74" s="37">
        <v>9517</v>
      </c>
      <c r="I74" s="37">
        <v>8670</v>
      </c>
      <c r="J74" s="37">
        <v>11904</v>
      </c>
      <c r="K74" s="37">
        <v>9355</v>
      </c>
      <c r="L74" s="37">
        <v>12219</v>
      </c>
      <c r="M74" s="37">
        <v>9406</v>
      </c>
      <c r="P74" s="61"/>
      <c r="Q74" s="41"/>
    </row>
    <row r="75" spans="1:28" ht="20.100000000000001" customHeight="1" x14ac:dyDescent="0.25">
      <c r="A75" s="352" t="s">
        <v>260</v>
      </c>
      <c r="B75" s="40">
        <v>186</v>
      </c>
      <c r="C75" s="40">
        <v>148</v>
      </c>
      <c r="D75" s="40">
        <v>165</v>
      </c>
      <c r="E75" s="40">
        <v>105</v>
      </c>
      <c r="F75" s="40">
        <v>139</v>
      </c>
      <c r="G75" s="40">
        <v>126</v>
      </c>
      <c r="H75" s="40">
        <v>172</v>
      </c>
      <c r="I75" s="40">
        <v>136</v>
      </c>
      <c r="J75" s="40">
        <v>185</v>
      </c>
      <c r="K75" s="40">
        <v>194</v>
      </c>
      <c r="L75" s="40">
        <v>95</v>
      </c>
      <c r="M75" s="40">
        <v>79</v>
      </c>
      <c r="P75" s="63"/>
      <c r="Q75" s="39"/>
      <c r="S75" s="63"/>
      <c r="T75" s="39"/>
      <c r="U75" s="39"/>
      <c r="V75" s="39"/>
      <c r="W75" s="39"/>
      <c r="X75" s="39"/>
      <c r="Y75" s="39"/>
      <c r="Z75" s="39"/>
      <c r="AA75" s="39"/>
      <c r="AB75" s="39"/>
    </row>
    <row r="76" spans="1:28" ht="20.100000000000001" customHeight="1" x14ac:dyDescent="0.25">
      <c r="A76" s="41" t="s">
        <v>17</v>
      </c>
      <c r="B76" s="42">
        <v>2</v>
      </c>
      <c r="C76" s="42">
        <v>6</v>
      </c>
      <c r="D76" s="42">
        <v>3</v>
      </c>
      <c r="E76" s="42">
        <v>5</v>
      </c>
      <c r="F76" s="42">
        <v>2</v>
      </c>
      <c r="G76" s="42">
        <v>2</v>
      </c>
      <c r="H76" s="42">
        <v>6</v>
      </c>
      <c r="I76" s="42">
        <v>5</v>
      </c>
      <c r="J76" s="42">
        <v>5</v>
      </c>
      <c r="K76" s="42">
        <v>5</v>
      </c>
      <c r="L76" s="42">
        <v>17</v>
      </c>
      <c r="M76" s="42">
        <v>0</v>
      </c>
      <c r="P76" s="63"/>
      <c r="S76" s="63"/>
    </row>
    <row r="77" spans="1:28" ht="20.100000000000001" customHeight="1" x14ac:dyDescent="0.25">
      <c r="A77" s="41" t="s">
        <v>18</v>
      </c>
      <c r="B77" s="42">
        <v>0</v>
      </c>
      <c r="C77" s="42">
        <v>3</v>
      </c>
      <c r="D77" s="42">
        <v>0</v>
      </c>
      <c r="E77" s="42">
        <v>0</v>
      </c>
      <c r="F77" s="42">
        <v>2</v>
      </c>
      <c r="G77" s="42">
        <v>6</v>
      </c>
      <c r="H77" s="42">
        <v>0</v>
      </c>
      <c r="I77" s="42">
        <v>0</v>
      </c>
      <c r="J77" s="42">
        <v>0</v>
      </c>
      <c r="K77" s="42">
        <v>0</v>
      </c>
      <c r="L77" s="42">
        <v>2</v>
      </c>
      <c r="M77" s="42">
        <v>2</v>
      </c>
      <c r="P77" s="63"/>
      <c r="S77" s="63"/>
    </row>
    <row r="78" spans="1:28" ht="20.100000000000001" customHeight="1" x14ac:dyDescent="0.25">
      <c r="A78" s="41" t="s">
        <v>19</v>
      </c>
      <c r="B78" s="42">
        <v>151</v>
      </c>
      <c r="C78" s="42">
        <v>114</v>
      </c>
      <c r="D78" s="42">
        <v>148</v>
      </c>
      <c r="E78" s="42">
        <v>56</v>
      </c>
      <c r="F78" s="42">
        <v>115</v>
      </c>
      <c r="G78" s="42">
        <v>97</v>
      </c>
      <c r="H78" s="42">
        <v>113</v>
      </c>
      <c r="I78" s="42">
        <v>102</v>
      </c>
      <c r="J78" s="42">
        <v>147</v>
      </c>
      <c r="K78" s="42">
        <v>170</v>
      </c>
      <c r="L78" s="42">
        <v>38</v>
      </c>
      <c r="M78" s="42">
        <v>62</v>
      </c>
      <c r="P78" s="63"/>
      <c r="S78" s="63"/>
    </row>
    <row r="79" spans="1:28" ht="20.100000000000001" customHeight="1" x14ac:dyDescent="0.25">
      <c r="A79" s="41" t="s">
        <v>559</v>
      </c>
      <c r="B79" s="42">
        <v>3</v>
      </c>
      <c r="C79" s="42">
        <v>0</v>
      </c>
      <c r="D79" s="42">
        <v>0</v>
      </c>
      <c r="E79" s="42">
        <v>3</v>
      </c>
      <c r="F79" s="42">
        <v>0</v>
      </c>
      <c r="G79" s="42">
        <v>0</v>
      </c>
      <c r="H79" s="42">
        <v>0</v>
      </c>
      <c r="I79" s="42">
        <v>0</v>
      </c>
      <c r="J79" s="42">
        <v>0</v>
      </c>
      <c r="K79" s="42">
        <v>0</v>
      </c>
      <c r="L79" s="42">
        <v>2</v>
      </c>
      <c r="M79" s="42">
        <v>2</v>
      </c>
      <c r="P79" s="63"/>
      <c r="S79" s="63"/>
    </row>
    <row r="80" spans="1:28" ht="20.100000000000001" customHeight="1" x14ac:dyDescent="0.25">
      <c r="A80" s="41" t="s">
        <v>560</v>
      </c>
      <c r="B80" s="42">
        <v>0</v>
      </c>
      <c r="C80" s="42">
        <v>2</v>
      </c>
      <c r="D80" s="42">
        <v>0</v>
      </c>
      <c r="E80" s="42">
        <v>0</v>
      </c>
      <c r="F80" s="42">
        <v>2</v>
      </c>
      <c r="G80" s="42">
        <v>0</v>
      </c>
      <c r="H80" s="42">
        <v>2</v>
      </c>
      <c r="I80" s="42">
        <v>0</v>
      </c>
      <c r="J80" s="42">
        <v>0</v>
      </c>
      <c r="K80" s="42">
        <v>0</v>
      </c>
      <c r="L80" s="42">
        <v>0</v>
      </c>
      <c r="M80" s="42">
        <v>0</v>
      </c>
      <c r="P80" s="63"/>
      <c r="S80" s="63"/>
    </row>
    <row r="81" spans="1:28" ht="20.100000000000001" customHeight="1" x14ac:dyDescent="0.25">
      <c r="A81" s="41" t="s">
        <v>561</v>
      </c>
      <c r="B81" s="42">
        <v>0</v>
      </c>
      <c r="C81" s="42">
        <v>2</v>
      </c>
      <c r="D81" s="42">
        <v>0</v>
      </c>
      <c r="E81" s="42">
        <v>8</v>
      </c>
      <c r="F81" s="42">
        <v>2</v>
      </c>
      <c r="G81" s="42">
        <v>0</v>
      </c>
      <c r="H81" s="42">
        <v>5</v>
      </c>
      <c r="I81" s="42">
        <v>0</v>
      </c>
      <c r="J81" s="42">
        <v>5</v>
      </c>
      <c r="K81" s="42">
        <v>0</v>
      </c>
      <c r="L81" s="42">
        <v>10</v>
      </c>
      <c r="M81" s="42">
        <v>3</v>
      </c>
      <c r="P81" s="63"/>
      <c r="S81" s="63"/>
    </row>
    <row r="82" spans="1:28" ht="20.100000000000001" customHeight="1" x14ac:dyDescent="0.25">
      <c r="A82" s="41" t="s">
        <v>562</v>
      </c>
      <c r="B82" s="42">
        <v>0</v>
      </c>
      <c r="C82" s="42">
        <v>3</v>
      </c>
      <c r="D82" s="42">
        <v>0</v>
      </c>
      <c r="E82" s="42">
        <v>0</v>
      </c>
      <c r="F82" s="42">
        <v>0</v>
      </c>
      <c r="G82" s="42">
        <v>0</v>
      </c>
      <c r="H82" s="42">
        <v>0</v>
      </c>
      <c r="I82" s="42">
        <v>6</v>
      </c>
      <c r="J82" s="42">
        <v>3</v>
      </c>
      <c r="K82" s="42">
        <v>0</v>
      </c>
      <c r="L82" s="42">
        <v>0</v>
      </c>
      <c r="M82" s="42">
        <v>0</v>
      </c>
      <c r="P82" s="63"/>
      <c r="S82" s="63"/>
    </row>
    <row r="83" spans="1:28" ht="20.100000000000001" customHeight="1" x14ac:dyDescent="0.25">
      <c r="A83" s="41" t="s">
        <v>20</v>
      </c>
      <c r="B83" s="42">
        <v>2</v>
      </c>
      <c r="C83" s="42">
        <v>0</v>
      </c>
      <c r="D83" s="42">
        <v>0</v>
      </c>
      <c r="E83" s="42">
        <v>0</v>
      </c>
      <c r="F83" s="42">
        <v>0</v>
      </c>
      <c r="G83" s="42">
        <v>0</v>
      </c>
      <c r="H83" s="42">
        <v>0</v>
      </c>
      <c r="I83" s="42">
        <v>2</v>
      </c>
      <c r="J83" s="42">
        <v>0</v>
      </c>
      <c r="K83" s="42">
        <v>0</v>
      </c>
      <c r="L83" s="42">
        <v>0</v>
      </c>
      <c r="M83" s="42">
        <v>2</v>
      </c>
      <c r="P83" s="63"/>
      <c r="S83" s="63"/>
    </row>
    <row r="84" spans="1:28" ht="20.100000000000001" customHeight="1" x14ac:dyDescent="0.25">
      <c r="A84" s="41" t="s">
        <v>563</v>
      </c>
      <c r="B84" s="42">
        <v>0</v>
      </c>
      <c r="C84" s="42">
        <v>0</v>
      </c>
      <c r="D84" s="42">
        <v>0</v>
      </c>
      <c r="E84" s="42">
        <v>0</v>
      </c>
      <c r="F84" s="42">
        <v>0</v>
      </c>
      <c r="G84" s="42">
        <v>0</v>
      </c>
      <c r="H84" s="42">
        <v>0</v>
      </c>
      <c r="I84" s="42">
        <v>0</v>
      </c>
      <c r="J84" s="42">
        <v>0</v>
      </c>
      <c r="K84" s="42">
        <v>0</v>
      </c>
      <c r="L84" s="42">
        <v>0</v>
      </c>
      <c r="M84" s="42">
        <v>0</v>
      </c>
      <c r="P84" s="63"/>
      <c r="S84" s="63"/>
    </row>
    <row r="85" spans="1:28" ht="20.100000000000001" customHeight="1" x14ac:dyDescent="0.25">
      <c r="A85" s="41" t="s">
        <v>564</v>
      </c>
      <c r="B85" s="42">
        <v>0</v>
      </c>
      <c r="C85" s="42">
        <v>2</v>
      </c>
      <c r="D85" s="42">
        <v>0</v>
      </c>
      <c r="E85" s="42">
        <v>0</v>
      </c>
      <c r="F85" s="42">
        <v>0</v>
      </c>
      <c r="G85" s="42">
        <v>2</v>
      </c>
      <c r="H85" s="42">
        <v>2</v>
      </c>
      <c r="I85" s="42">
        <v>2</v>
      </c>
      <c r="J85" s="42">
        <v>0</v>
      </c>
      <c r="K85" s="42">
        <v>0</v>
      </c>
      <c r="L85" s="42">
        <v>0</v>
      </c>
      <c r="M85" s="42">
        <v>0</v>
      </c>
      <c r="P85" s="63"/>
      <c r="S85" s="63"/>
    </row>
    <row r="86" spans="1:28" s="39" customFormat="1" ht="20.100000000000001" customHeight="1" x14ac:dyDescent="0.25">
      <c r="A86" s="41" t="s">
        <v>21</v>
      </c>
      <c r="B86" s="42">
        <v>28</v>
      </c>
      <c r="C86" s="42">
        <v>16</v>
      </c>
      <c r="D86" s="42">
        <v>14</v>
      </c>
      <c r="E86" s="42">
        <v>33</v>
      </c>
      <c r="F86" s="42">
        <v>16</v>
      </c>
      <c r="G86" s="42">
        <v>19</v>
      </c>
      <c r="H86" s="42">
        <v>44</v>
      </c>
      <c r="I86" s="42">
        <v>19</v>
      </c>
      <c r="J86" s="42">
        <v>25</v>
      </c>
      <c r="K86" s="42">
        <v>19</v>
      </c>
      <c r="L86" s="42">
        <v>26</v>
      </c>
      <c r="M86" s="42">
        <v>8</v>
      </c>
      <c r="P86" s="61"/>
      <c r="Q86" s="41"/>
      <c r="S86" s="61"/>
      <c r="T86" s="41"/>
      <c r="U86" s="41"/>
      <c r="V86" s="41"/>
      <c r="W86" s="41"/>
      <c r="X86" s="41"/>
      <c r="Y86" s="41"/>
      <c r="Z86" s="41"/>
      <c r="AA86" s="41"/>
      <c r="AB86" s="41"/>
    </row>
    <row r="87" spans="1:28" ht="20.100000000000001" customHeight="1" x14ac:dyDescent="0.25">
      <c r="A87" s="352" t="s">
        <v>589</v>
      </c>
      <c r="B87" s="40">
        <v>9</v>
      </c>
      <c r="C87" s="40">
        <v>14</v>
      </c>
      <c r="D87" s="40">
        <v>5</v>
      </c>
      <c r="E87" s="40">
        <v>15</v>
      </c>
      <c r="F87" s="40">
        <v>3</v>
      </c>
      <c r="G87" s="40">
        <v>8</v>
      </c>
      <c r="H87" s="40">
        <v>9</v>
      </c>
      <c r="I87" s="40">
        <v>16</v>
      </c>
      <c r="J87" s="40">
        <v>15</v>
      </c>
      <c r="K87" s="40">
        <v>20</v>
      </c>
      <c r="L87" s="40">
        <v>15</v>
      </c>
      <c r="M87" s="40">
        <v>13</v>
      </c>
      <c r="P87" s="63"/>
      <c r="Q87" s="39"/>
      <c r="S87" s="63"/>
      <c r="T87" s="39"/>
      <c r="U87" s="39"/>
      <c r="V87" s="39"/>
      <c r="W87" s="39"/>
      <c r="X87" s="39"/>
      <c r="Y87" s="39"/>
      <c r="Z87" s="39"/>
      <c r="AA87" s="39"/>
      <c r="AB87" s="39"/>
    </row>
    <row r="88" spans="1:28" ht="20.100000000000001" customHeight="1" x14ac:dyDescent="0.25">
      <c r="A88" s="41" t="s">
        <v>22</v>
      </c>
      <c r="B88" s="42">
        <v>0</v>
      </c>
      <c r="C88" s="42">
        <v>3</v>
      </c>
      <c r="D88" s="42">
        <v>2</v>
      </c>
      <c r="E88" s="42">
        <v>2</v>
      </c>
      <c r="F88" s="42">
        <v>0</v>
      </c>
      <c r="G88" s="42">
        <v>2</v>
      </c>
      <c r="H88" s="42">
        <v>3</v>
      </c>
      <c r="I88" s="42">
        <v>2</v>
      </c>
      <c r="J88" s="42">
        <v>2</v>
      </c>
      <c r="K88" s="42">
        <v>3</v>
      </c>
      <c r="L88" s="42">
        <v>7</v>
      </c>
      <c r="M88" s="42">
        <v>2</v>
      </c>
      <c r="P88" s="63"/>
      <c r="S88" s="63"/>
    </row>
    <row r="89" spans="1:28" ht="20.100000000000001" customHeight="1" x14ac:dyDescent="0.25">
      <c r="A89" s="41" t="s">
        <v>23</v>
      </c>
      <c r="B89" s="42">
        <v>2</v>
      </c>
      <c r="C89" s="42">
        <v>0</v>
      </c>
      <c r="D89" s="42">
        <v>0</v>
      </c>
      <c r="E89" s="42">
        <v>0</v>
      </c>
      <c r="F89" s="42">
        <v>3</v>
      </c>
      <c r="G89" s="42">
        <v>0</v>
      </c>
      <c r="H89" s="42">
        <v>6</v>
      </c>
      <c r="I89" s="42">
        <v>0</v>
      </c>
      <c r="J89" s="42">
        <v>5</v>
      </c>
      <c r="K89" s="42">
        <v>0</v>
      </c>
      <c r="L89" s="42">
        <v>2</v>
      </c>
      <c r="M89" s="42">
        <v>0</v>
      </c>
      <c r="P89" s="63"/>
      <c r="S89" s="63"/>
    </row>
    <row r="90" spans="1:28" ht="20.100000000000001" customHeight="1" x14ac:dyDescent="0.25">
      <c r="A90" s="41" t="s">
        <v>565</v>
      </c>
      <c r="B90" s="42">
        <v>0</v>
      </c>
      <c r="C90" s="42">
        <v>3</v>
      </c>
      <c r="D90" s="42">
        <v>0</v>
      </c>
      <c r="E90" s="42">
        <v>0</v>
      </c>
      <c r="F90" s="42">
        <v>0</v>
      </c>
      <c r="G90" s="42">
        <v>2</v>
      </c>
      <c r="H90" s="42">
        <v>0</v>
      </c>
      <c r="I90" s="42">
        <v>0</v>
      </c>
      <c r="J90" s="42">
        <v>2</v>
      </c>
      <c r="K90" s="42">
        <v>5</v>
      </c>
      <c r="L90" s="42">
        <v>2</v>
      </c>
      <c r="M90" s="42">
        <v>2</v>
      </c>
      <c r="P90" s="63"/>
      <c r="S90" s="63"/>
    </row>
    <row r="91" spans="1:28" ht="20.100000000000001" customHeight="1" x14ac:dyDescent="0.25">
      <c r="A91" s="41" t="s">
        <v>24</v>
      </c>
      <c r="B91" s="42">
        <v>2</v>
      </c>
      <c r="C91" s="42">
        <v>2</v>
      </c>
      <c r="D91" s="42">
        <v>0</v>
      </c>
      <c r="E91" s="42">
        <v>2</v>
      </c>
      <c r="F91" s="42">
        <v>0</v>
      </c>
      <c r="G91" s="42">
        <v>0</v>
      </c>
      <c r="H91" s="42">
        <v>0</v>
      </c>
      <c r="I91" s="42">
        <v>3</v>
      </c>
      <c r="J91" s="42">
        <v>2</v>
      </c>
      <c r="K91" s="42">
        <v>2</v>
      </c>
      <c r="L91" s="42">
        <v>0</v>
      </c>
      <c r="M91" s="42">
        <v>2</v>
      </c>
      <c r="P91" s="63"/>
      <c r="S91" s="63"/>
    </row>
    <row r="92" spans="1:28" ht="20.100000000000001" customHeight="1" x14ac:dyDescent="0.25">
      <c r="A92" s="41" t="s">
        <v>566</v>
      </c>
      <c r="B92" s="42">
        <v>0</v>
      </c>
      <c r="C92" s="42">
        <v>0</v>
      </c>
      <c r="D92" s="42">
        <v>0</v>
      </c>
      <c r="E92" s="42">
        <v>0</v>
      </c>
      <c r="F92" s="42">
        <v>0</v>
      </c>
      <c r="G92" s="42">
        <v>2</v>
      </c>
      <c r="H92" s="42">
        <v>0</v>
      </c>
      <c r="I92" s="42">
        <v>5</v>
      </c>
      <c r="J92" s="42">
        <v>0</v>
      </c>
      <c r="K92" s="42">
        <v>0</v>
      </c>
      <c r="L92" s="42">
        <v>0</v>
      </c>
      <c r="M92" s="42">
        <v>0</v>
      </c>
      <c r="P92" s="63"/>
      <c r="S92" s="63"/>
    </row>
    <row r="93" spans="1:28" ht="20.100000000000001" customHeight="1" x14ac:dyDescent="0.25">
      <c r="A93" s="41" t="s">
        <v>567</v>
      </c>
      <c r="B93" s="42">
        <v>1</v>
      </c>
      <c r="C93" s="42">
        <v>0</v>
      </c>
      <c r="D93" s="42">
        <v>0</v>
      </c>
      <c r="E93" s="42">
        <v>6</v>
      </c>
      <c r="F93" s="42">
        <v>0</v>
      </c>
      <c r="G93" s="42">
        <v>0</v>
      </c>
      <c r="H93" s="42">
        <v>0</v>
      </c>
      <c r="I93" s="42">
        <v>0</v>
      </c>
      <c r="J93" s="42">
        <v>0</v>
      </c>
      <c r="K93" s="42">
        <v>2</v>
      </c>
      <c r="L93" s="42">
        <v>0</v>
      </c>
      <c r="M93" s="42">
        <v>3</v>
      </c>
      <c r="N93" s="42"/>
      <c r="O93" s="42"/>
    </row>
    <row r="94" spans="1:28" ht="20.100000000000001" customHeight="1" x14ac:dyDescent="0.25">
      <c r="A94" s="41" t="s">
        <v>568</v>
      </c>
      <c r="B94" s="42">
        <v>0</v>
      </c>
      <c r="C94" s="42">
        <v>3</v>
      </c>
      <c r="D94" s="42">
        <v>0</v>
      </c>
      <c r="E94" s="42">
        <v>0</v>
      </c>
      <c r="F94" s="42">
        <v>0</v>
      </c>
      <c r="G94" s="42">
        <v>0</v>
      </c>
      <c r="H94" s="42">
        <v>0</v>
      </c>
      <c r="I94" s="42">
        <v>0</v>
      </c>
      <c r="J94" s="42">
        <v>0</v>
      </c>
      <c r="K94" s="42">
        <v>0</v>
      </c>
      <c r="L94" s="42">
        <v>0</v>
      </c>
      <c r="M94" s="42">
        <v>0</v>
      </c>
      <c r="N94" s="42"/>
      <c r="O94" s="42"/>
    </row>
    <row r="95" spans="1:28" ht="20.100000000000001" customHeight="1" x14ac:dyDescent="0.25">
      <c r="A95" s="41" t="s">
        <v>25</v>
      </c>
      <c r="B95" s="42">
        <v>2</v>
      </c>
      <c r="C95" s="42">
        <v>0</v>
      </c>
      <c r="D95" s="42">
        <v>3</v>
      </c>
      <c r="E95" s="42">
        <v>3</v>
      </c>
      <c r="F95" s="42">
        <v>0</v>
      </c>
      <c r="G95" s="42">
        <v>0</v>
      </c>
      <c r="H95" s="42">
        <v>0</v>
      </c>
      <c r="I95" s="42">
        <v>0</v>
      </c>
      <c r="J95" s="42">
        <v>4</v>
      </c>
      <c r="K95" s="42">
        <v>2</v>
      </c>
      <c r="L95" s="42">
        <v>0</v>
      </c>
      <c r="M95" s="42">
        <v>0</v>
      </c>
      <c r="N95" s="42"/>
      <c r="O95" s="42"/>
    </row>
    <row r="96" spans="1:28" ht="20.100000000000001" customHeight="1" x14ac:dyDescent="0.25">
      <c r="A96" s="41" t="s">
        <v>569</v>
      </c>
      <c r="B96" s="42">
        <v>2</v>
      </c>
      <c r="C96" s="42">
        <v>3</v>
      </c>
      <c r="D96" s="42">
        <v>0</v>
      </c>
      <c r="E96" s="42">
        <v>0</v>
      </c>
      <c r="F96" s="42">
        <v>0</v>
      </c>
      <c r="G96" s="42">
        <v>0</v>
      </c>
      <c r="H96" s="42">
        <v>0</v>
      </c>
      <c r="I96" s="42">
        <v>0</v>
      </c>
      <c r="J96" s="42">
        <v>0</v>
      </c>
      <c r="K96" s="42">
        <v>2</v>
      </c>
      <c r="L96" s="42">
        <v>1</v>
      </c>
      <c r="M96" s="42">
        <v>2</v>
      </c>
      <c r="N96" s="42"/>
      <c r="O96" s="42"/>
    </row>
    <row r="97" spans="1:28" ht="20.100000000000001" customHeight="1" x14ac:dyDescent="0.25">
      <c r="A97" s="41" t="s">
        <v>570</v>
      </c>
      <c r="B97" s="42">
        <v>0</v>
      </c>
      <c r="C97" s="42">
        <v>0</v>
      </c>
      <c r="D97" s="42">
        <v>0</v>
      </c>
      <c r="E97" s="42">
        <v>0</v>
      </c>
      <c r="F97" s="42">
        <v>0</v>
      </c>
      <c r="G97" s="42">
        <v>0</v>
      </c>
      <c r="H97" s="42">
        <v>0</v>
      </c>
      <c r="I97" s="42">
        <v>0</v>
      </c>
      <c r="J97" s="42">
        <v>0</v>
      </c>
      <c r="K97" s="42">
        <v>2</v>
      </c>
      <c r="L97" s="42">
        <v>0</v>
      </c>
      <c r="M97" s="42">
        <v>0</v>
      </c>
      <c r="N97" s="42"/>
      <c r="O97" s="42"/>
    </row>
    <row r="98" spans="1:28" ht="20.100000000000001" customHeight="1" x14ac:dyDescent="0.25">
      <c r="A98" s="41" t="s">
        <v>26</v>
      </c>
      <c r="B98" s="42">
        <v>0</v>
      </c>
      <c r="C98" s="42">
        <v>0</v>
      </c>
      <c r="D98" s="42">
        <v>0</v>
      </c>
      <c r="E98" s="42">
        <v>2</v>
      </c>
      <c r="F98" s="42">
        <v>0</v>
      </c>
      <c r="G98" s="42">
        <v>2</v>
      </c>
      <c r="H98" s="42">
        <v>0</v>
      </c>
      <c r="I98" s="42">
        <v>6</v>
      </c>
      <c r="J98" s="42">
        <v>0</v>
      </c>
      <c r="K98" s="42">
        <v>2</v>
      </c>
      <c r="L98" s="42">
        <v>3</v>
      </c>
      <c r="M98" s="42">
        <v>2</v>
      </c>
      <c r="N98" s="42"/>
      <c r="O98" s="42"/>
    </row>
    <row r="99" spans="1:28" ht="20.100000000000001" customHeight="1" x14ac:dyDescent="0.25">
      <c r="A99" s="352" t="s">
        <v>258</v>
      </c>
      <c r="B99" s="40">
        <v>101</v>
      </c>
      <c r="C99" s="40">
        <v>95</v>
      </c>
      <c r="D99" s="40">
        <v>84</v>
      </c>
      <c r="E99" s="40">
        <v>132</v>
      </c>
      <c r="F99" s="40">
        <v>78</v>
      </c>
      <c r="G99" s="40">
        <v>106</v>
      </c>
      <c r="H99" s="40">
        <v>191</v>
      </c>
      <c r="I99" s="40">
        <v>94</v>
      </c>
      <c r="J99" s="40">
        <v>138</v>
      </c>
      <c r="K99" s="40">
        <v>70</v>
      </c>
      <c r="L99" s="40">
        <v>625</v>
      </c>
      <c r="M99" s="40">
        <v>63</v>
      </c>
      <c r="P99" s="63"/>
      <c r="Q99" s="39"/>
      <c r="S99" s="63"/>
      <c r="T99" s="39"/>
      <c r="U99" s="39"/>
      <c r="V99" s="39"/>
      <c r="W99" s="39"/>
      <c r="X99" s="39"/>
      <c r="Y99" s="39"/>
      <c r="Z99" s="39"/>
      <c r="AA99" s="39"/>
      <c r="AB99" s="39"/>
    </row>
    <row r="100" spans="1:28" ht="20.100000000000001" customHeight="1" x14ac:dyDescent="0.25">
      <c r="A100" s="41" t="s">
        <v>27</v>
      </c>
      <c r="B100" s="42">
        <v>5</v>
      </c>
      <c r="C100" s="42">
        <v>14</v>
      </c>
      <c r="D100" s="42">
        <v>5</v>
      </c>
      <c r="E100" s="42">
        <v>17</v>
      </c>
      <c r="F100" s="42">
        <v>3</v>
      </c>
      <c r="G100" s="42">
        <v>16</v>
      </c>
      <c r="H100" s="42">
        <v>39</v>
      </c>
      <c r="I100" s="42">
        <v>10</v>
      </c>
      <c r="J100" s="42">
        <v>36</v>
      </c>
      <c r="K100" s="42">
        <v>11</v>
      </c>
      <c r="L100" s="42">
        <v>61</v>
      </c>
      <c r="M100" s="42">
        <v>8</v>
      </c>
      <c r="P100" s="63"/>
      <c r="S100" s="63"/>
    </row>
    <row r="101" spans="1:28" ht="20.100000000000001" customHeight="1" x14ac:dyDescent="0.25">
      <c r="A101" s="41" t="s">
        <v>28</v>
      </c>
      <c r="B101" s="42">
        <v>94</v>
      </c>
      <c r="C101" s="42">
        <v>78</v>
      </c>
      <c r="D101" s="42">
        <v>68</v>
      </c>
      <c r="E101" s="42">
        <v>110</v>
      </c>
      <c r="F101" s="42">
        <v>70</v>
      </c>
      <c r="G101" s="42">
        <v>84</v>
      </c>
      <c r="H101" s="42">
        <v>144</v>
      </c>
      <c r="I101" s="42">
        <v>76</v>
      </c>
      <c r="J101" s="42">
        <v>91</v>
      </c>
      <c r="K101" s="42">
        <v>57</v>
      </c>
      <c r="L101" s="42">
        <v>544</v>
      </c>
      <c r="M101" s="42">
        <v>52</v>
      </c>
      <c r="P101" s="63"/>
      <c r="S101" s="63"/>
    </row>
    <row r="102" spans="1:28" ht="20.100000000000001" customHeight="1" x14ac:dyDescent="0.25">
      <c r="A102" s="41" t="s">
        <v>29</v>
      </c>
      <c r="B102" s="42">
        <v>2</v>
      </c>
      <c r="C102" s="42">
        <v>3</v>
      </c>
      <c r="D102" s="42">
        <v>11</v>
      </c>
      <c r="E102" s="42">
        <v>5</v>
      </c>
      <c r="F102" s="42">
        <v>5</v>
      </c>
      <c r="G102" s="42">
        <v>6</v>
      </c>
      <c r="H102" s="42">
        <v>8</v>
      </c>
      <c r="I102" s="42">
        <v>8</v>
      </c>
      <c r="J102" s="42">
        <v>11</v>
      </c>
      <c r="K102" s="42">
        <v>2</v>
      </c>
      <c r="L102" s="42">
        <v>20</v>
      </c>
      <c r="M102" s="42">
        <v>3</v>
      </c>
      <c r="P102" s="63"/>
      <c r="S102" s="63"/>
    </row>
    <row r="103" spans="1:28" ht="20.100000000000001" customHeight="1" x14ac:dyDescent="0.25">
      <c r="A103" s="352" t="s">
        <v>259</v>
      </c>
      <c r="B103" s="40">
        <v>684</v>
      </c>
      <c r="C103" s="40">
        <v>1174</v>
      </c>
      <c r="D103" s="40">
        <v>651</v>
      </c>
      <c r="E103" s="40">
        <v>978</v>
      </c>
      <c r="F103" s="40">
        <v>394</v>
      </c>
      <c r="G103" s="40">
        <v>910</v>
      </c>
      <c r="H103" s="40">
        <v>745</v>
      </c>
      <c r="I103" s="40">
        <v>1053</v>
      </c>
      <c r="J103" s="40">
        <v>1108</v>
      </c>
      <c r="K103" s="40">
        <v>841</v>
      </c>
      <c r="L103" s="40">
        <v>828</v>
      </c>
      <c r="M103" s="40">
        <v>743</v>
      </c>
      <c r="P103" s="63"/>
      <c r="Q103" s="39"/>
      <c r="S103" s="63"/>
      <c r="T103" s="39"/>
      <c r="U103" s="39"/>
      <c r="V103" s="39"/>
      <c r="W103" s="39"/>
      <c r="X103" s="39"/>
      <c r="Y103" s="39"/>
      <c r="Z103" s="39"/>
      <c r="AA103" s="39"/>
      <c r="AB103" s="39"/>
    </row>
    <row r="104" spans="1:28" ht="20.100000000000001" customHeight="1" x14ac:dyDescent="0.25">
      <c r="A104" s="41" t="s">
        <v>30</v>
      </c>
      <c r="B104" s="42">
        <v>598</v>
      </c>
      <c r="C104" s="42">
        <v>1031</v>
      </c>
      <c r="D104" s="42">
        <v>573</v>
      </c>
      <c r="E104" s="42">
        <v>754</v>
      </c>
      <c r="F104" s="42">
        <v>323</v>
      </c>
      <c r="G104" s="42">
        <v>745</v>
      </c>
      <c r="H104" s="42">
        <v>574</v>
      </c>
      <c r="I104" s="42">
        <v>842</v>
      </c>
      <c r="J104" s="42">
        <v>958</v>
      </c>
      <c r="K104" s="42">
        <v>710</v>
      </c>
      <c r="L104" s="42">
        <v>763</v>
      </c>
      <c r="M104" s="42">
        <v>573</v>
      </c>
      <c r="P104" s="64"/>
      <c r="S104" s="64"/>
    </row>
    <row r="105" spans="1:28" ht="20.100000000000001" customHeight="1" x14ac:dyDescent="0.25">
      <c r="A105" s="41" t="s">
        <v>31</v>
      </c>
      <c r="B105" s="42">
        <v>0</v>
      </c>
      <c r="C105" s="42">
        <v>5</v>
      </c>
      <c r="D105" s="42">
        <v>3</v>
      </c>
      <c r="E105" s="42">
        <v>2</v>
      </c>
      <c r="F105" s="42">
        <v>0</v>
      </c>
      <c r="G105" s="42">
        <v>2</v>
      </c>
      <c r="H105" s="42">
        <v>3</v>
      </c>
      <c r="I105" s="42">
        <v>3</v>
      </c>
      <c r="J105" s="42">
        <v>2</v>
      </c>
      <c r="K105" s="42">
        <v>0</v>
      </c>
      <c r="L105" s="42">
        <v>0</v>
      </c>
      <c r="M105" s="42">
        <v>0</v>
      </c>
      <c r="P105" s="63"/>
      <c r="S105" s="63"/>
    </row>
    <row r="106" spans="1:28" ht="20.100000000000001" customHeight="1" x14ac:dyDescent="0.25">
      <c r="A106" s="41" t="s">
        <v>32</v>
      </c>
      <c r="B106" s="42">
        <v>5</v>
      </c>
      <c r="C106" s="42">
        <v>5</v>
      </c>
      <c r="D106" s="42">
        <v>3</v>
      </c>
      <c r="E106" s="42">
        <v>5</v>
      </c>
      <c r="F106" s="42">
        <v>0</v>
      </c>
      <c r="G106" s="42">
        <v>2</v>
      </c>
      <c r="H106" s="42">
        <v>2</v>
      </c>
      <c r="I106" s="42">
        <v>2</v>
      </c>
      <c r="J106" s="42">
        <v>14</v>
      </c>
      <c r="K106" s="42">
        <v>3</v>
      </c>
      <c r="L106" s="42">
        <v>4</v>
      </c>
      <c r="M106" s="42">
        <v>2</v>
      </c>
      <c r="P106" s="63"/>
      <c r="S106" s="63"/>
    </row>
    <row r="107" spans="1:28" ht="20.100000000000001" customHeight="1" x14ac:dyDescent="0.25">
      <c r="A107" s="41" t="s">
        <v>33</v>
      </c>
      <c r="B107" s="42">
        <v>61</v>
      </c>
      <c r="C107" s="42">
        <v>110</v>
      </c>
      <c r="D107" s="42">
        <v>60</v>
      </c>
      <c r="E107" s="42">
        <v>189</v>
      </c>
      <c r="F107" s="42">
        <v>64</v>
      </c>
      <c r="G107" s="42">
        <v>143</v>
      </c>
      <c r="H107" s="42">
        <v>46</v>
      </c>
      <c r="I107" s="42">
        <v>176</v>
      </c>
      <c r="J107" s="42">
        <v>114</v>
      </c>
      <c r="K107" s="42">
        <v>94</v>
      </c>
      <c r="L107" s="42">
        <v>34</v>
      </c>
      <c r="M107" s="42">
        <v>151</v>
      </c>
      <c r="P107" s="63"/>
      <c r="S107" s="63"/>
    </row>
    <row r="108" spans="1:28" ht="20.100000000000001" customHeight="1" x14ac:dyDescent="0.25">
      <c r="A108" s="41" t="s">
        <v>34</v>
      </c>
      <c r="B108" s="42">
        <v>2</v>
      </c>
      <c r="C108" s="42">
        <v>3</v>
      </c>
      <c r="D108" s="42">
        <v>2</v>
      </c>
      <c r="E108" s="42">
        <v>3</v>
      </c>
      <c r="F108" s="42">
        <v>0</v>
      </c>
      <c r="G108" s="42">
        <v>0</v>
      </c>
      <c r="H108" s="42">
        <v>2</v>
      </c>
      <c r="I108" s="42">
        <v>6</v>
      </c>
      <c r="J108" s="42">
        <v>2</v>
      </c>
      <c r="K108" s="42">
        <v>13</v>
      </c>
      <c r="L108" s="42">
        <v>4</v>
      </c>
      <c r="M108" s="42">
        <v>5</v>
      </c>
      <c r="P108" s="63"/>
      <c r="S108" s="63"/>
    </row>
    <row r="109" spans="1:28" ht="20.100000000000001" customHeight="1" x14ac:dyDescent="0.25">
      <c r="A109" s="41" t="s">
        <v>571</v>
      </c>
      <c r="B109" s="42">
        <v>0</v>
      </c>
      <c r="C109" s="42">
        <v>0</v>
      </c>
      <c r="D109" s="42">
        <v>0</v>
      </c>
      <c r="E109" s="42">
        <v>0</v>
      </c>
      <c r="F109" s="42">
        <v>0</v>
      </c>
      <c r="G109" s="42">
        <v>0</v>
      </c>
      <c r="H109" s="42">
        <v>0</v>
      </c>
      <c r="I109" s="42">
        <v>0</v>
      </c>
      <c r="J109" s="42">
        <v>0</v>
      </c>
      <c r="K109" s="42">
        <v>2</v>
      </c>
      <c r="L109" s="42">
        <v>0</v>
      </c>
      <c r="M109" s="42">
        <v>0</v>
      </c>
      <c r="P109" s="63"/>
      <c r="S109" s="63"/>
    </row>
    <row r="110" spans="1:28" ht="20.100000000000001" customHeight="1" x14ac:dyDescent="0.25">
      <c r="A110" s="41" t="s">
        <v>35</v>
      </c>
      <c r="B110" s="42">
        <v>0</v>
      </c>
      <c r="C110" s="42">
        <v>0</v>
      </c>
      <c r="D110" s="42">
        <v>0</v>
      </c>
      <c r="E110" s="42">
        <v>0</v>
      </c>
      <c r="F110" s="42">
        <v>0</v>
      </c>
      <c r="G110" s="42">
        <v>0</v>
      </c>
      <c r="H110" s="42">
        <v>0</v>
      </c>
      <c r="I110" s="42">
        <v>0</v>
      </c>
      <c r="J110" s="42">
        <v>0</v>
      </c>
      <c r="K110" s="42">
        <v>0</v>
      </c>
      <c r="L110" s="42">
        <v>0</v>
      </c>
      <c r="M110" s="42">
        <v>0</v>
      </c>
      <c r="P110" s="63"/>
      <c r="S110" s="63"/>
    </row>
    <row r="111" spans="1:28" ht="20.100000000000001" customHeight="1" x14ac:dyDescent="0.25">
      <c r="A111" s="41" t="s">
        <v>36</v>
      </c>
      <c r="B111" s="42">
        <v>5</v>
      </c>
      <c r="C111" s="42">
        <v>3</v>
      </c>
      <c r="D111" s="42">
        <v>3</v>
      </c>
      <c r="E111" s="42">
        <v>2</v>
      </c>
      <c r="F111" s="42">
        <v>0</v>
      </c>
      <c r="G111" s="42">
        <v>3</v>
      </c>
      <c r="H111" s="42">
        <v>0</v>
      </c>
      <c r="I111" s="42">
        <v>3</v>
      </c>
      <c r="J111" s="42">
        <v>2</v>
      </c>
      <c r="K111" s="42">
        <v>2</v>
      </c>
      <c r="L111" s="42">
        <v>2</v>
      </c>
      <c r="M111" s="42">
        <v>2</v>
      </c>
      <c r="P111" s="63"/>
      <c r="S111" s="63"/>
    </row>
    <row r="112" spans="1:28" s="39" customFormat="1" ht="20.100000000000001" customHeight="1" x14ac:dyDescent="0.25">
      <c r="A112" s="41" t="s">
        <v>37</v>
      </c>
      <c r="B112" s="42">
        <v>6</v>
      </c>
      <c r="C112" s="42">
        <v>3</v>
      </c>
      <c r="D112" s="42">
        <v>0</v>
      </c>
      <c r="E112" s="42">
        <v>5</v>
      </c>
      <c r="F112" s="42">
        <v>2</v>
      </c>
      <c r="G112" s="42">
        <v>6</v>
      </c>
      <c r="H112" s="42">
        <v>0</v>
      </c>
      <c r="I112" s="42">
        <v>2</v>
      </c>
      <c r="J112" s="42">
        <v>3</v>
      </c>
      <c r="K112" s="42">
        <v>3</v>
      </c>
      <c r="L112" s="42">
        <v>2</v>
      </c>
      <c r="M112" s="42">
        <v>2</v>
      </c>
      <c r="P112" s="61"/>
      <c r="Q112" s="41"/>
      <c r="S112" s="61"/>
      <c r="T112" s="41"/>
      <c r="U112" s="41"/>
      <c r="V112" s="41"/>
      <c r="W112" s="41"/>
      <c r="X112" s="41"/>
      <c r="Y112" s="41"/>
      <c r="Z112" s="41"/>
      <c r="AA112" s="41"/>
      <c r="AB112" s="41"/>
    </row>
    <row r="113" spans="1:28" ht="20.100000000000001" customHeight="1" x14ac:dyDescent="0.25">
      <c r="A113" s="41" t="s">
        <v>38</v>
      </c>
      <c r="B113" s="42">
        <v>0</v>
      </c>
      <c r="C113" s="42">
        <v>0</v>
      </c>
      <c r="D113" s="42">
        <v>0</v>
      </c>
      <c r="E113" s="42">
        <v>2</v>
      </c>
      <c r="F113" s="42">
        <v>0</v>
      </c>
      <c r="G113" s="42">
        <v>0</v>
      </c>
      <c r="H113" s="42">
        <v>0</v>
      </c>
      <c r="I113" s="42">
        <v>0</v>
      </c>
      <c r="J113" s="42">
        <v>0</v>
      </c>
      <c r="K113" s="42">
        <v>0</v>
      </c>
      <c r="L113" s="42">
        <v>0</v>
      </c>
      <c r="M113" s="42">
        <v>2</v>
      </c>
      <c r="P113" s="63"/>
      <c r="S113" s="63"/>
    </row>
    <row r="114" spans="1:28" ht="20.100000000000001" customHeight="1" x14ac:dyDescent="0.25">
      <c r="A114" s="41" t="s">
        <v>39</v>
      </c>
      <c r="B114" s="42">
        <v>2</v>
      </c>
      <c r="C114" s="42">
        <v>8</v>
      </c>
      <c r="D114" s="42">
        <v>2</v>
      </c>
      <c r="E114" s="42">
        <v>5</v>
      </c>
      <c r="F114" s="42">
        <v>3</v>
      </c>
      <c r="G114" s="42">
        <v>6</v>
      </c>
      <c r="H114" s="42">
        <v>8</v>
      </c>
      <c r="I114" s="42">
        <v>0</v>
      </c>
      <c r="J114" s="42">
        <v>8</v>
      </c>
      <c r="K114" s="42">
        <v>3</v>
      </c>
      <c r="L114" s="42">
        <v>3</v>
      </c>
      <c r="M114" s="42">
        <v>3</v>
      </c>
      <c r="P114" s="63"/>
      <c r="S114" s="63"/>
    </row>
    <row r="115" spans="1:28" s="39" customFormat="1" ht="20.100000000000001" customHeight="1" x14ac:dyDescent="0.25">
      <c r="A115" s="41" t="s">
        <v>40</v>
      </c>
      <c r="B115" s="42">
        <v>5</v>
      </c>
      <c r="C115" s="42">
        <v>6</v>
      </c>
      <c r="D115" s="42">
        <v>5</v>
      </c>
      <c r="E115" s="42">
        <v>11</v>
      </c>
      <c r="F115" s="42">
        <v>2</v>
      </c>
      <c r="G115" s="42">
        <v>3</v>
      </c>
      <c r="H115" s="42">
        <v>110</v>
      </c>
      <c r="I115" s="42">
        <v>19</v>
      </c>
      <c r="J115" s="42">
        <v>5</v>
      </c>
      <c r="K115" s="42">
        <v>11</v>
      </c>
      <c r="L115" s="42">
        <v>16</v>
      </c>
      <c r="M115" s="42">
        <v>3</v>
      </c>
      <c r="P115" s="61"/>
      <c r="Q115" s="41"/>
      <c r="S115" s="61"/>
      <c r="T115" s="41"/>
      <c r="U115" s="41"/>
      <c r="V115" s="41"/>
      <c r="W115" s="41"/>
      <c r="X115" s="41"/>
      <c r="Y115" s="41"/>
      <c r="Z115" s="41"/>
      <c r="AA115" s="41"/>
      <c r="AB115" s="41"/>
    </row>
    <row r="116" spans="1:28" ht="20.100000000000001" customHeight="1" x14ac:dyDescent="0.25">
      <c r="A116" s="352" t="s">
        <v>590</v>
      </c>
      <c r="B116" s="40">
        <v>24</v>
      </c>
      <c r="C116" s="40">
        <v>43</v>
      </c>
      <c r="D116" s="40">
        <v>22</v>
      </c>
      <c r="E116" s="40">
        <v>31</v>
      </c>
      <c r="F116" s="40">
        <v>19</v>
      </c>
      <c r="G116" s="40">
        <v>48</v>
      </c>
      <c r="H116" s="40">
        <v>23</v>
      </c>
      <c r="I116" s="40">
        <v>43</v>
      </c>
      <c r="J116" s="40">
        <v>51</v>
      </c>
      <c r="K116" s="40">
        <v>29</v>
      </c>
      <c r="L116" s="40">
        <v>128</v>
      </c>
      <c r="M116" s="40">
        <v>6</v>
      </c>
      <c r="P116" s="63"/>
      <c r="Q116" s="39"/>
      <c r="S116" s="63"/>
      <c r="T116" s="39"/>
      <c r="U116" s="39"/>
      <c r="V116" s="39"/>
      <c r="W116" s="39"/>
      <c r="X116" s="39"/>
      <c r="Y116" s="39"/>
      <c r="Z116" s="39"/>
      <c r="AA116" s="39"/>
      <c r="AB116" s="39"/>
    </row>
    <row r="117" spans="1:28" ht="20.100000000000001" customHeight="1" x14ac:dyDescent="0.25">
      <c r="A117" s="41" t="s">
        <v>265</v>
      </c>
      <c r="B117" s="42">
        <v>0</v>
      </c>
      <c r="C117" s="42">
        <v>0</v>
      </c>
      <c r="D117" s="42">
        <v>0</v>
      </c>
      <c r="E117" s="42">
        <v>0</v>
      </c>
      <c r="F117" s="42">
        <v>0</v>
      </c>
      <c r="G117" s="42">
        <v>0</v>
      </c>
      <c r="H117" s="42">
        <v>0</v>
      </c>
      <c r="I117" s="42">
        <v>0</v>
      </c>
      <c r="J117" s="42">
        <v>0</v>
      </c>
      <c r="K117" s="42">
        <v>0</v>
      </c>
      <c r="L117" s="42">
        <v>0</v>
      </c>
      <c r="M117" s="42">
        <v>0</v>
      </c>
      <c r="P117" s="63"/>
      <c r="S117" s="63"/>
    </row>
    <row r="118" spans="1:28" ht="20.100000000000001" customHeight="1" x14ac:dyDescent="0.25">
      <c r="A118" s="41" t="s">
        <v>572</v>
      </c>
      <c r="B118" s="42">
        <v>0</v>
      </c>
      <c r="C118" s="42">
        <v>0</v>
      </c>
      <c r="D118" s="42">
        <v>0</v>
      </c>
      <c r="E118" s="42">
        <v>0</v>
      </c>
      <c r="F118" s="42">
        <v>0</v>
      </c>
      <c r="G118" s="42">
        <v>0</v>
      </c>
      <c r="H118" s="42">
        <v>0</v>
      </c>
      <c r="I118" s="42">
        <v>0</v>
      </c>
      <c r="J118" s="42">
        <v>0</v>
      </c>
      <c r="K118" s="42">
        <v>0</v>
      </c>
      <c r="L118" s="42">
        <v>0</v>
      </c>
      <c r="M118" s="42">
        <v>0</v>
      </c>
      <c r="P118" s="63"/>
      <c r="S118" s="63"/>
    </row>
    <row r="119" spans="1:28" ht="20.100000000000001" customHeight="1" x14ac:dyDescent="0.25">
      <c r="A119" s="41" t="s">
        <v>41</v>
      </c>
      <c r="B119" s="42">
        <v>0</v>
      </c>
      <c r="C119" s="42">
        <v>2</v>
      </c>
      <c r="D119" s="42">
        <v>0</v>
      </c>
      <c r="E119" s="42">
        <v>5</v>
      </c>
      <c r="F119" s="42">
        <v>0</v>
      </c>
      <c r="G119" s="42">
        <v>0</v>
      </c>
      <c r="H119" s="42">
        <v>2</v>
      </c>
      <c r="I119" s="42">
        <v>3</v>
      </c>
      <c r="J119" s="42">
        <v>2</v>
      </c>
      <c r="K119" s="42">
        <v>2</v>
      </c>
      <c r="L119" s="42">
        <v>7</v>
      </c>
      <c r="M119" s="42">
        <v>2</v>
      </c>
      <c r="P119" s="63"/>
      <c r="S119" s="63"/>
    </row>
    <row r="120" spans="1:28" ht="20.100000000000001" customHeight="1" x14ac:dyDescent="0.25">
      <c r="A120" s="41" t="s">
        <v>573</v>
      </c>
      <c r="B120" s="42">
        <v>0</v>
      </c>
      <c r="C120" s="42">
        <v>2</v>
      </c>
      <c r="D120" s="42">
        <v>0</v>
      </c>
      <c r="E120" s="42">
        <v>0</v>
      </c>
      <c r="F120" s="42">
        <v>0</v>
      </c>
      <c r="G120" s="42">
        <v>0</v>
      </c>
      <c r="H120" s="42">
        <v>0</v>
      </c>
      <c r="I120" s="42">
        <v>2</v>
      </c>
      <c r="J120" s="42">
        <v>0</v>
      </c>
      <c r="K120" s="42">
        <v>2</v>
      </c>
      <c r="L120" s="42">
        <v>0</v>
      </c>
      <c r="M120" s="42">
        <v>0</v>
      </c>
      <c r="P120" s="63"/>
      <c r="S120" s="63"/>
    </row>
    <row r="121" spans="1:28" ht="20.100000000000001" customHeight="1" x14ac:dyDescent="0.25">
      <c r="A121" s="41" t="s">
        <v>269</v>
      </c>
      <c r="B121" s="42">
        <v>0</v>
      </c>
      <c r="C121" s="42">
        <v>2</v>
      </c>
      <c r="D121" s="42">
        <v>2</v>
      </c>
      <c r="E121" s="42">
        <v>2</v>
      </c>
      <c r="F121" s="42">
        <v>0</v>
      </c>
      <c r="G121" s="42">
        <v>0</v>
      </c>
      <c r="H121" s="42">
        <v>0</v>
      </c>
      <c r="I121" s="42">
        <v>0</v>
      </c>
      <c r="J121" s="42">
        <v>0</v>
      </c>
      <c r="K121" s="42">
        <v>0</v>
      </c>
      <c r="L121" s="42">
        <v>13</v>
      </c>
      <c r="M121" s="42">
        <v>0</v>
      </c>
      <c r="P121" s="63"/>
      <c r="S121" s="63"/>
    </row>
    <row r="122" spans="1:28" ht="20.100000000000001" customHeight="1" x14ac:dyDescent="0.25">
      <c r="A122" s="41" t="s">
        <v>277</v>
      </c>
      <c r="B122" s="42">
        <v>0</v>
      </c>
      <c r="C122" s="42">
        <v>4</v>
      </c>
      <c r="D122" s="42">
        <v>0</v>
      </c>
      <c r="E122" s="42">
        <v>0</v>
      </c>
      <c r="F122" s="42">
        <v>0</v>
      </c>
      <c r="G122" s="42">
        <v>2</v>
      </c>
      <c r="H122" s="42">
        <v>0</v>
      </c>
      <c r="I122" s="42">
        <v>2</v>
      </c>
      <c r="J122" s="42">
        <v>3</v>
      </c>
      <c r="K122" s="42">
        <v>0</v>
      </c>
      <c r="L122" s="42">
        <v>0</v>
      </c>
      <c r="M122" s="42">
        <v>0</v>
      </c>
      <c r="P122" s="63"/>
      <c r="S122" s="63"/>
    </row>
    <row r="123" spans="1:28" ht="20.100000000000001" customHeight="1" x14ac:dyDescent="0.25">
      <c r="A123" s="41" t="s">
        <v>42</v>
      </c>
      <c r="B123" s="42">
        <v>2</v>
      </c>
      <c r="C123" s="42">
        <v>5</v>
      </c>
      <c r="D123" s="42">
        <v>3</v>
      </c>
      <c r="E123" s="42">
        <v>3</v>
      </c>
      <c r="F123" s="42">
        <v>2</v>
      </c>
      <c r="G123" s="42">
        <v>0</v>
      </c>
      <c r="H123" s="42">
        <v>0</v>
      </c>
      <c r="I123" s="42">
        <v>2</v>
      </c>
      <c r="J123" s="42">
        <v>3</v>
      </c>
      <c r="K123" s="42">
        <v>0</v>
      </c>
      <c r="L123" s="42">
        <v>44</v>
      </c>
      <c r="M123" s="42">
        <v>0</v>
      </c>
      <c r="N123" s="42"/>
      <c r="O123" s="42"/>
    </row>
    <row r="124" spans="1:28" ht="20.100000000000001" customHeight="1" x14ac:dyDescent="0.25">
      <c r="A124" s="41" t="s">
        <v>271</v>
      </c>
      <c r="B124" s="42">
        <v>0</v>
      </c>
      <c r="C124" s="42">
        <v>0</v>
      </c>
      <c r="D124" s="42">
        <v>0</v>
      </c>
      <c r="E124" s="42">
        <v>0</v>
      </c>
      <c r="F124" s="42">
        <v>0</v>
      </c>
      <c r="G124" s="42">
        <v>0</v>
      </c>
      <c r="H124" s="42">
        <v>0</v>
      </c>
      <c r="I124" s="42">
        <v>0</v>
      </c>
      <c r="J124" s="42">
        <v>0</v>
      </c>
      <c r="K124" s="42">
        <v>0</v>
      </c>
      <c r="L124" s="42">
        <v>7</v>
      </c>
      <c r="M124" s="42">
        <v>0</v>
      </c>
      <c r="N124" s="42"/>
      <c r="O124" s="42"/>
    </row>
    <row r="125" spans="1:28" ht="20.100000000000001" customHeight="1" x14ac:dyDescent="0.25">
      <c r="A125" s="41" t="s">
        <v>574</v>
      </c>
      <c r="B125" s="42">
        <v>0</v>
      </c>
      <c r="C125" s="42">
        <v>2</v>
      </c>
      <c r="D125" s="42">
        <v>0</v>
      </c>
      <c r="E125" s="42">
        <v>0</v>
      </c>
      <c r="F125" s="42">
        <v>0</v>
      </c>
      <c r="G125" s="42">
        <v>2</v>
      </c>
      <c r="H125" s="42">
        <v>0</v>
      </c>
      <c r="I125" s="42">
        <v>2</v>
      </c>
      <c r="J125" s="42">
        <v>0</v>
      </c>
      <c r="K125" s="42">
        <v>0</v>
      </c>
      <c r="L125" s="42">
        <v>0</v>
      </c>
      <c r="M125" s="42">
        <v>0</v>
      </c>
      <c r="N125" s="42"/>
      <c r="O125" s="42"/>
    </row>
    <row r="126" spans="1:28" ht="20.100000000000001" customHeight="1" x14ac:dyDescent="0.25">
      <c r="A126" s="41" t="s">
        <v>43</v>
      </c>
      <c r="B126" s="42">
        <v>2</v>
      </c>
      <c r="C126" s="42">
        <v>8</v>
      </c>
      <c r="D126" s="42">
        <v>13</v>
      </c>
      <c r="E126" s="42">
        <v>3</v>
      </c>
      <c r="F126" s="42">
        <v>11</v>
      </c>
      <c r="G126" s="42">
        <v>38</v>
      </c>
      <c r="H126" s="42">
        <v>13</v>
      </c>
      <c r="I126" s="42">
        <v>17</v>
      </c>
      <c r="J126" s="42">
        <v>25</v>
      </c>
      <c r="K126" s="42">
        <v>17</v>
      </c>
      <c r="L126" s="42">
        <v>36</v>
      </c>
      <c r="M126" s="42">
        <v>2</v>
      </c>
      <c r="N126" s="42"/>
      <c r="O126" s="42"/>
    </row>
    <row r="127" spans="1:28" ht="20.100000000000001" customHeight="1" x14ac:dyDescent="0.25">
      <c r="A127" s="41" t="s">
        <v>44</v>
      </c>
      <c r="B127" s="42">
        <v>8</v>
      </c>
      <c r="C127" s="42">
        <v>5</v>
      </c>
      <c r="D127" s="42">
        <v>2</v>
      </c>
      <c r="E127" s="42">
        <v>5</v>
      </c>
      <c r="F127" s="42">
        <v>2</v>
      </c>
      <c r="G127" s="42">
        <v>2</v>
      </c>
      <c r="H127" s="42">
        <v>0</v>
      </c>
      <c r="I127" s="42">
        <v>13</v>
      </c>
      <c r="J127" s="42">
        <v>6</v>
      </c>
      <c r="K127" s="42">
        <v>0</v>
      </c>
      <c r="L127" s="42">
        <v>5</v>
      </c>
      <c r="M127" s="42">
        <v>0</v>
      </c>
      <c r="N127" s="42"/>
      <c r="O127" s="42"/>
    </row>
    <row r="128" spans="1:28" ht="20.100000000000001" customHeight="1" x14ac:dyDescent="0.25">
      <c r="A128" s="41" t="s">
        <v>575</v>
      </c>
      <c r="B128" s="42">
        <v>2</v>
      </c>
      <c r="C128" s="42">
        <v>0</v>
      </c>
      <c r="D128" s="42">
        <v>0</v>
      </c>
      <c r="E128" s="42">
        <v>2</v>
      </c>
      <c r="F128" s="42">
        <v>0</v>
      </c>
      <c r="G128" s="42">
        <v>0</v>
      </c>
      <c r="H128" s="42">
        <v>0</v>
      </c>
      <c r="I128" s="42">
        <v>0</v>
      </c>
      <c r="J128" s="42">
        <v>0</v>
      </c>
      <c r="K128" s="42">
        <v>0</v>
      </c>
      <c r="L128" s="42">
        <v>0</v>
      </c>
      <c r="M128" s="42">
        <v>0</v>
      </c>
      <c r="N128" s="42"/>
      <c r="O128" s="42"/>
    </row>
    <row r="129" spans="1:16" ht="20.100000000000001" customHeight="1" x14ac:dyDescent="0.25">
      <c r="A129" s="41" t="s">
        <v>263</v>
      </c>
      <c r="B129" s="42">
        <v>0</v>
      </c>
      <c r="C129" s="42">
        <v>2</v>
      </c>
      <c r="D129" s="42">
        <v>0</v>
      </c>
      <c r="E129" s="42">
        <v>0</v>
      </c>
      <c r="F129" s="42">
        <v>0</v>
      </c>
      <c r="G129" s="42">
        <v>2</v>
      </c>
      <c r="H129" s="42">
        <v>0</v>
      </c>
      <c r="I129" s="42">
        <v>0</v>
      </c>
      <c r="J129" s="42">
        <v>0</v>
      </c>
      <c r="K129" s="42">
        <v>0</v>
      </c>
      <c r="L129" s="42">
        <v>1</v>
      </c>
      <c r="M129" s="42">
        <v>0</v>
      </c>
      <c r="N129" s="42"/>
      <c r="O129" s="42"/>
    </row>
    <row r="130" spans="1:16" ht="20.100000000000001" customHeight="1" x14ac:dyDescent="0.25">
      <c r="A130" s="41" t="s">
        <v>576</v>
      </c>
      <c r="B130" s="42">
        <v>0</v>
      </c>
      <c r="C130" s="42">
        <v>0</v>
      </c>
      <c r="D130" s="42">
        <v>0</v>
      </c>
      <c r="E130" s="42">
        <v>0</v>
      </c>
      <c r="F130" s="42">
        <v>0</v>
      </c>
      <c r="G130" s="42">
        <v>0</v>
      </c>
      <c r="H130" s="42">
        <v>0</v>
      </c>
      <c r="I130" s="42">
        <v>0</v>
      </c>
      <c r="J130" s="42">
        <v>0</v>
      </c>
      <c r="K130" s="42">
        <v>0</v>
      </c>
      <c r="L130" s="42">
        <v>0</v>
      </c>
      <c r="M130" s="42">
        <v>0</v>
      </c>
      <c r="N130" s="42"/>
      <c r="O130" s="42"/>
    </row>
    <row r="131" spans="1:16" ht="20.100000000000001" customHeight="1" x14ac:dyDescent="0.25">
      <c r="A131" s="41" t="s">
        <v>577</v>
      </c>
      <c r="B131" s="42">
        <v>10</v>
      </c>
      <c r="C131" s="42">
        <v>5</v>
      </c>
      <c r="D131" s="42">
        <v>2</v>
      </c>
      <c r="E131" s="42">
        <v>6</v>
      </c>
      <c r="F131" s="42">
        <v>2</v>
      </c>
      <c r="G131" s="42">
        <v>2</v>
      </c>
      <c r="H131" s="42">
        <v>3</v>
      </c>
      <c r="I131" s="42">
        <v>0</v>
      </c>
      <c r="J131" s="42">
        <v>9</v>
      </c>
      <c r="K131" s="42">
        <v>6</v>
      </c>
      <c r="L131" s="42">
        <v>5</v>
      </c>
      <c r="M131" s="42">
        <v>2</v>
      </c>
      <c r="N131" s="42"/>
      <c r="O131" s="42"/>
    </row>
    <row r="132" spans="1:16" ht="20.100000000000001" customHeight="1" x14ac:dyDescent="0.25">
      <c r="A132" s="41" t="s">
        <v>578</v>
      </c>
      <c r="B132" s="42">
        <v>0</v>
      </c>
      <c r="C132" s="42">
        <v>0</v>
      </c>
      <c r="D132" s="42">
        <v>0</v>
      </c>
      <c r="E132" s="42">
        <v>0</v>
      </c>
      <c r="F132" s="42">
        <v>0</v>
      </c>
      <c r="G132" s="42">
        <v>0</v>
      </c>
      <c r="H132" s="42">
        <v>0</v>
      </c>
      <c r="I132" s="42">
        <v>0</v>
      </c>
      <c r="J132" s="42">
        <v>0</v>
      </c>
      <c r="K132" s="42">
        <v>0</v>
      </c>
      <c r="L132" s="42">
        <v>0</v>
      </c>
      <c r="M132" s="42">
        <v>0</v>
      </c>
      <c r="N132" s="42"/>
      <c r="O132" s="42"/>
    </row>
    <row r="133" spans="1:16" ht="20.100000000000001" customHeight="1" x14ac:dyDescent="0.25">
      <c r="A133" s="41" t="s">
        <v>264</v>
      </c>
      <c r="B133" s="42">
        <v>0</v>
      </c>
      <c r="C133" s="42">
        <v>0</v>
      </c>
      <c r="D133" s="42">
        <v>0</v>
      </c>
      <c r="E133" s="42">
        <v>0</v>
      </c>
      <c r="F133" s="42">
        <v>0</v>
      </c>
      <c r="G133" s="42">
        <v>0</v>
      </c>
      <c r="H133" s="42">
        <v>3</v>
      </c>
      <c r="I133" s="42">
        <v>0</v>
      </c>
      <c r="J133" s="42">
        <v>3</v>
      </c>
      <c r="K133" s="42">
        <v>0</v>
      </c>
      <c r="L133" s="42">
        <v>0</v>
      </c>
      <c r="M133" s="42">
        <v>0</v>
      </c>
      <c r="N133" s="42"/>
      <c r="O133" s="42"/>
    </row>
    <row r="134" spans="1:16" ht="20.100000000000001" customHeight="1" x14ac:dyDescent="0.25">
      <c r="A134" s="41" t="s">
        <v>268</v>
      </c>
      <c r="B134" s="42">
        <v>0</v>
      </c>
      <c r="C134" s="42">
        <v>0</v>
      </c>
      <c r="D134" s="42">
        <v>0</v>
      </c>
      <c r="E134" s="42">
        <v>0</v>
      </c>
      <c r="F134" s="42">
        <v>0</v>
      </c>
      <c r="G134" s="42">
        <v>0</v>
      </c>
      <c r="H134" s="42">
        <v>0</v>
      </c>
      <c r="I134" s="42">
        <v>0</v>
      </c>
      <c r="J134" s="42">
        <v>0</v>
      </c>
      <c r="K134" s="42">
        <v>0</v>
      </c>
      <c r="L134" s="42">
        <v>3</v>
      </c>
      <c r="M134" s="42">
        <v>0</v>
      </c>
      <c r="N134" s="42"/>
      <c r="O134" s="42"/>
    </row>
    <row r="135" spans="1:16" ht="20.100000000000001" customHeight="1" thickBot="1" x14ac:dyDescent="0.3">
      <c r="A135" s="41" t="s">
        <v>45</v>
      </c>
      <c r="B135" s="42">
        <v>0</v>
      </c>
      <c r="C135" s="42">
        <v>6</v>
      </c>
      <c r="D135" s="42">
        <v>0</v>
      </c>
      <c r="E135" s="42">
        <v>5</v>
      </c>
      <c r="F135" s="42">
        <v>2</v>
      </c>
      <c r="G135" s="42">
        <v>0</v>
      </c>
      <c r="H135" s="42">
        <v>2</v>
      </c>
      <c r="I135" s="42">
        <v>2</v>
      </c>
      <c r="J135" s="42">
        <v>0</v>
      </c>
      <c r="K135" s="42">
        <v>2</v>
      </c>
      <c r="L135" s="42">
        <v>7</v>
      </c>
      <c r="M135" s="42">
        <v>0</v>
      </c>
      <c r="N135" s="42"/>
      <c r="O135" s="42"/>
    </row>
    <row r="136" spans="1:16" s="48" customFormat="1" ht="15.95" customHeight="1" x14ac:dyDescent="0.25">
      <c r="A136" s="331" t="s">
        <v>588</v>
      </c>
      <c r="B136" s="331"/>
      <c r="C136" s="331"/>
      <c r="D136" s="332"/>
      <c r="E136" s="332"/>
      <c r="F136" s="332"/>
      <c r="G136" s="332"/>
      <c r="H136" s="332"/>
      <c r="I136" s="332"/>
      <c r="J136" s="332"/>
      <c r="K136" s="332"/>
      <c r="L136" s="332"/>
      <c r="M136" s="333" t="s">
        <v>585</v>
      </c>
    </row>
    <row r="137" spans="1:16" s="27" customFormat="1" ht="24.95" customHeight="1" x14ac:dyDescent="0.25">
      <c r="A137" s="347" t="s">
        <v>106</v>
      </c>
      <c r="B137" s="347"/>
      <c r="C137" s="347"/>
      <c r="D137" s="347"/>
      <c r="E137" s="347"/>
      <c r="F137" s="347"/>
      <c r="G137" s="347"/>
    </row>
    <row r="138" spans="1:16" s="55" customFormat="1" ht="24.95" customHeight="1" thickBot="1" x14ac:dyDescent="0.25">
      <c r="A138" s="28" t="s">
        <v>491</v>
      </c>
      <c r="B138" s="53"/>
      <c r="C138" s="53"/>
      <c r="D138" s="53"/>
      <c r="E138" s="53"/>
      <c r="F138" s="53"/>
      <c r="G138" s="53"/>
      <c r="H138" s="53"/>
      <c r="I138" s="53"/>
      <c r="J138" s="53"/>
      <c r="K138" s="53"/>
      <c r="L138" s="53"/>
      <c r="M138" s="53"/>
      <c r="N138" s="53"/>
      <c r="O138" s="336" t="s">
        <v>587</v>
      </c>
      <c r="P138" s="54"/>
    </row>
    <row r="139" spans="1:16" s="39" customFormat="1" ht="20.100000000000001" customHeight="1" x14ac:dyDescent="0.25">
      <c r="A139" s="1023" t="s">
        <v>8</v>
      </c>
      <c r="B139" s="1019" t="s">
        <v>9</v>
      </c>
      <c r="C139" s="1020"/>
      <c r="D139" s="1020"/>
      <c r="E139" s="1020"/>
      <c r="F139" s="1020"/>
      <c r="G139" s="1020"/>
      <c r="H139" s="1020"/>
      <c r="I139" s="1020"/>
      <c r="J139" s="1020"/>
      <c r="K139" s="1020"/>
      <c r="L139" s="1020"/>
      <c r="M139" s="1020"/>
      <c r="N139" s="1020"/>
      <c r="O139" s="1020"/>
      <c r="P139" s="56"/>
    </row>
    <row r="140" spans="1:16" ht="20.100000000000001" customHeight="1" x14ac:dyDescent="0.25">
      <c r="A140" s="1024"/>
      <c r="B140" s="1021" t="s">
        <v>10</v>
      </c>
      <c r="C140" s="1021"/>
      <c r="D140" s="32" t="s">
        <v>69</v>
      </c>
      <c r="E140" s="32"/>
      <c r="F140" s="32" t="s">
        <v>70</v>
      </c>
      <c r="G140" s="32"/>
      <c r="H140" s="32" t="s">
        <v>71</v>
      </c>
      <c r="I140" s="32"/>
      <c r="J140" s="32" t="s">
        <v>72</v>
      </c>
      <c r="K140" s="32"/>
      <c r="L140" s="32" t="s">
        <v>73</v>
      </c>
      <c r="M140" s="32"/>
      <c r="N140" s="32" t="s">
        <v>74</v>
      </c>
      <c r="O140" s="57"/>
      <c r="P140" s="58"/>
    </row>
    <row r="141" spans="1:16" ht="20.100000000000001" customHeight="1" x14ac:dyDescent="0.25">
      <c r="A141" s="1025"/>
      <c r="B141" s="59">
        <v>2015</v>
      </c>
      <c r="C141" s="59">
        <v>2016</v>
      </c>
      <c r="D141" s="59">
        <v>2015</v>
      </c>
      <c r="E141" s="59">
        <v>2016</v>
      </c>
      <c r="F141" s="334">
        <v>2015</v>
      </c>
      <c r="G141" s="334">
        <v>2016</v>
      </c>
      <c r="H141" s="334">
        <v>2015</v>
      </c>
      <c r="I141" s="334">
        <v>2016</v>
      </c>
      <c r="J141" s="334">
        <v>2015</v>
      </c>
      <c r="K141" s="334">
        <v>2016</v>
      </c>
      <c r="L141" s="334">
        <v>2015</v>
      </c>
      <c r="M141" s="334">
        <v>2016</v>
      </c>
      <c r="N141" s="334">
        <v>2015</v>
      </c>
      <c r="O141" s="335">
        <v>2016</v>
      </c>
      <c r="P141" s="58"/>
    </row>
    <row r="142" spans="1:16" ht="20.100000000000001" customHeight="1" x14ac:dyDescent="0.25">
      <c r="A142" s="352" t="s">
        <v>256</v>
      </c>
      <c r="B142" s="40">
        <v>66668</v>
      </c>
      <c r="C142" s="40">
        <v>62122</v>
      </c>
      <c r="D142" s="40">
        <v>5363</v>
      </c>
      <c r="E142" s="40">
        <v>7504</v>
      </c>
      <c r="F142" s="40">
        <v>4698</v>
      </c>
      <c r="G142" s="40">
        <v>4279</v>
      </c>
      <c r="H142" s="40">
        <v>4081</v>
      </c>
      <c r="I142" s="40">
        <v>3244</v>
      </c>
      <c r="J142" s="40">
        <v>2488</v>
      </c>
      <c r="K142" s="40">
        <v>2891</v>
      </c>
      <c r="L142" s="40">
        <v>2191</v>
      </c>
      <c r="M142" s="40">
        <v>1645</v>
      </c>
      <c r="N142" s="40">
        <v>3975</v>
      </c>
      <c r="O142" s="40">
        <v>2938</v>
      </c>
    </row>
    <row r="143" spans="1:16" ht="20.100000000000001" customHeight="1" x14ac:dyDescent="0.25">
      <c r="A143" s="41" t="s">
        <v>46</v>
      </c>
      <c r="B143" s="42">
        <v>8098</v>
      </c>
      <c r="C143" s="42">
        <v>7898</v>
      </c>
      <c r="D143" s="42">
        <v>544</v>
      </c>
      <c r="E143" s="42">
        <v>1159</v>
      </c>
      <c r="F143" s="42">
        <v>482</v>
      </c>
      <c r="G143" s="42">
        <v>451</v>
      </c>
      <c r="H143" s="42">
        <v>460</v>
      </c>
      <c r="I143" s="42">
        <v>451</v>
      </c>
      <c r="J143" s="42">
        <v>234</v>
      </c>
      <c r="K143" s="42">
        <v>289</v>
      </c>
      <c r="L143" s="42">
        <v>290</v>
      </c>
      <c r="M143" s="42">
        <v>86</v>
      </c>
      <c r="N143" s="42">
        <v>244</v>
      </c>
      <c r="O143" s="42">
        <v>119</v>
      </c>
    </row>
    <row r="144" spans="1:16" ht="20.100000000000001" customHeight="1" x14ac:dyDescent="0.25">
      <c r="A144" s="41" t="s">
        <v>47</v>
      </c>
      <c r="B144" s="42">
        <v>1382</v>
      </c>
      <c r="C144" s="42">
        <v>1241</v>
      </c>
      <c r="D144" s="42">
        <v>85</v>
      </c>
      <c r="E144" s="42">
        <v>92</v>
      </c>
      <c r="F144" s="42">
        <v>38</v>
      </c>
      <c r="G144" s="42">
        <v>71</v>
      </c>
      <c r="H144" s="42">
        <v>43</v>
      </c>
      <c r="I144" s="42">
        <v>37</v>
      </c>
      <c r="J144" s="42">
        <v>40</v>
      </c>
      <c r="K144" s="42">
        <v>46</v>
      </c>
      <c r="L144" s="42">
        <v>16</v>
      </c>
      <c r="M144" s="42">
        <v>24</v>
      </c>
      <c r="N144" s="42">
        <v>41</v>
      </c>
      <c r="O144" s="42">
        <v>44</v>
      </c>
    </row>
    <row r="145" spans="1:15" ht="20.100000000000001" customHeight="1" x14ac:dyDescent="0.25">
      <c r="A145" s="41" t="s">
        <v>48</v>
      </c>
      <c r="B145" s="42">
        <v>1625</v>
      </c>
      <c r="C145" s="42">
        <v>1314</v>
      </c>
      <c r="D145" s="42">
        <v>91</v>
      </c>
      <c r="E145" s="42">
        <v>105</v>
      </c>
      <c r="F145" s="42">
        <v>94</v>
      </c>
      <c r="G145" s="42">
        <v>79</v>
      </c>
      <c r="H145" s="42">
        <v>52</v>
      </c>
      <c r="I145" s="42">
        <v>46</v>
      </c>
      <c r="J145" s="42">
        <v>58</v>
      </c>
      <c r="K145" s="42">
        <v>30</v>
      </c>
      <c r="L145" s="42">
        <v>31</v>
      </c>
      <c r="M145" s="42">
        <v>22</v>
      </c>
      <c r="N145" s="42">
        <v>122</v>
      </c>
      <c r="O145" s="42">
        <v>92</v>
      </c>
    </row>
    <row r="146" spans="1:15" ht="20.100000000000001" customHeight="1" x14ac:dyDescent="0.25">
      <c r="A146" s="41" t="s">
        <v>579</v>
      </c>
      <c r="B146" s="42">
        <v>66</v>
      </c>
      <c r="C146" s="42">
        <v>46</v>
      </c>
      <c r="D146" s="42">
        <v>5</v>
      </c>
      <c r="E146" s="42">
        <v>4</v>
      </c>
      <c r="F146" s="42">
        <v>2</v>
      </c>
      <c r="G146" s="42">
        <v>3</v>
      </c>
      <c r="H146" s="42">
        <v>5</v>
      </c>
      <c r="I146" s="42">
        <v>2</v>
      </c>
      <c r="J146" s="42">
        <v>0</v>
      </c>
      <c r="K146" s="42">
        <v>2</v>
      </c>
      <c r="L146" s="42">
        <v>3</v>
      </c>
      <c r="M146" s="42">
        <v>0</v>
      </c>
      <c r="N146" s="42">
        <v>2</v>
      </c>
      <c r="O146" s="42">
        <v>2</v>
      </c>
    </row>
    <row r="147" spans="1:15" ht="20.100000000000001" customHeight="1" x14ac:dyDescent="0.25">
      <c r="A147" s="41" t="s">
        <v>270</v>
      </c>
      <c r="B147" s="42">
        <v>81</v>
      </c>
      <c r="C147" s="42">
        <v>20</v>
      </c>
      <c r="D147" s="42">
        <v>3</v>
      </c>
      <c r="E147" s="42">
        <v>3</v>
      </c>
      <c r="F147" s="42">
        <v>3</v>
      </c>
      <c r="G147" s="42">
        <v>2</v>
      </c>
      <c r="H147" s="42">
        <v>10</v>
      </c>
      <c r="I147" s="42">
        <v>0</v>
      </c>
      <c r="J147" s="42">
        <v>5</v>
      </c>
      <c r="K147" s="42">
        <v>0</v>
      </c>
      <c r="L147" s="42">
        <v>3</v>
      </c>
      <c r="M147" s="42">
        <v>0</v>
      </c>
      <c r="N147" s="42">
        <v>0</v>
      </c>
      <c r="O147" s="42">
        <v>0</v>
      </c>
    </row>
    <row r="148" spans="1:15" ht="20.100000000000001" customHeight="1" x14ac:dyDescent="0.25">
      <c r="A148" s="41" t="s">
        <v>49</v>
      </c>
      <c r="B148" s="42">
        <v>558</v>
      </c>
      <c r="C148" s="42">
        <v>578</v>
      </c>
      <c r="D148" s="42">
        <v>55</v>
      </c>
      <c r="E148" s="42">
        <v>92</v>
      </c>
      <c r="F148" s="42">
        <v>56</v>
      </c>
      <c r="G148" s="42">
        <v>59</v>
      </c>
      <c r="H148" s="42">
        <v>39</v>
      </c>
      <c r="I148" s="42">
        <v>25</v>
      </c>
      <c r="J148" s="42">
        <v>25</v>
      </c>
      <c r="K148" s="42">
        <v>40</v>
      </c>
      <c r="L148" s="42">
        <v>16</v>
      </c>
      <c r="M148" s="42">
        <v>33</v>
      </c>
      <c r="N148" s="42">
        <v>44</v>
      </c>
      <c r="O148" s="42">
        <v>32</v>
      </c>
    </row>
    <row r="149" spans="1:15" ht="20.100000000000001" customHeight="1" x14ac:dyDescent="0.25">
      <c r="A149" s="41" t="s">
        <v>580</v>
      </c>
      <c r="B149" s="42">
        <v>65</v>
      </c>
      <c r="C149" s="42">
        <v>92</v>
      </c>
      <c r="D149" s="42">
        <v>5</v>
      </c>
      <c r="E149" s="42">
        <v>10</v>
      </c>
      <c r="F149" s="42">
        <v>5</v>
      </c>
      <c r="G149" s="42">
        <v>0</v>
      </c>
      <c r="H149" s="42">
        <v>8</v>
      </c>
      <c r="I149" s="42">
        <v>6</v>
      </c>
      <c r="J149" s="42">
        <v>0</v>
      </c>
      <c r="K149" s="42">
        <v>0</v>
      </c>
      <c r="L149" s="42">
        <v>2</v>
      </c>
      <c r="M149" s="42">
        <v>2</v>
      </c>
      <c r="N149" s="42">
        <v>2</v>
      </c>
      <c r="O149" s="42">
        <v>8</v>
      </c>
    </row>
    <row r="150" spans="1:15" ht="20.100000000000001" customHeight="1" x14ac:dyDescent="0.25">
      <c r="A150" s="41" t="s">
        <v>276</v>
      </c>
      <c r="B150" s="42">
        <v>354</v>
      </c>
      <c r="C150" s="42">
        <v>317</v>
      </c>
      <c r="D150" s="42">
        <v>41</v>
      </c>
      <c r="E150" s="42">
        <v>35</v>
      </c>
      <c r="F150" s="42">
        <v>16</v>
      </c>
      <c r="G150" s="42">
        <v>13</v>
      </c>
      <c r="H150" s="42">
        <v>16</v>
      </c>
      <c r="I150" s="42">
        <v>2</v>
      </c>
      <c r="J150" s="42">
        <v>11</v>
      </c>
      <c r="K150" s="42">
        <v>8</v>
      </c>
      <c r="L150" s="42">
        <v>2</v>
      </c>
      <c r="M150" s="42">
        <v>0</v>
      </c>
      <c r="N150" s="42">
        <v>13</v>
      </c>
      <c r="O150" s="42">
        <v>3</v>
      </c>
    </row>
    <row r="151" spans="1:15" ht="20.100000000000001" customHeight="1" x14ac:dyDescent="0.25">
      <c r="A151" s="41" t="s">
        <v>50</v>
      </c>
      <c r="B151" s="42">
        <v>3566</v>
      </c>
      <c r="C151" s="42">
        <v>3013</v>
      </c>
      <c r="D151" s="42">
        <v>201</v>
      </c>
      <c r="E151" s="42">
        <v>250</v>
      </c>
      <c r="F151" s="42">
        <v>246</v>
      </c>
      <c r="G151" s="42">
        <v>183</v>
      </c>
      <c r="H151" s="42">
        <v>271</v>
      </c>
      <c r="I151" s="42">
        <v>167</v>
      </c>
      <c r="J151" s="42">
        <v>157</v>
      </c>
      <c r="K151" s="42">
        <v>209</v>
      </c>
      <c r="L151" s="42">
        <v>117</v>
      </c>
      <c r="M151" s="42">
        <v>157</v>
      </c>
      <c r="N151" s="42">
        <v>285</v>
      </c>
      <c r="O151" s="42">
        <v>238</v>
      </c>
    </row>
    <row r="152" spans="1:15" ht="20.100000000000001" customHeight="1" x14ac:dyDescent="0.25">
      <c r="A152" s="41" t="s">
        <v>272</v>
      </c>
      <c r="B152" s="42">
        <v>47</v>
      </c>
      <c r="C152" s="42">
        <v>38</v>
      </c>
      <c r="D152" s="42">
        <v>0</v>
      </c>
      <c r="E152" s="42">
        <v>3</v>
      </c>
      <c r="F152" s="42">
        <v>3</v>
      </c>
      <c r="G152" s="42">
        <v>0</v>
      </c>
      <c r="H152" s="42">
        <v>0</v>
      </c>
      <c r="I152" s="42">
        <v>2</v>
      </c>
      <c r="J152" s="42">
        <v>0</v>
      </c>
      <c r="K152" s="42">
        <v>2</v>
      </c>
      <c r="L152" s="42">
        <v>2</v>
      </c>
      <c r="M152" s="42">
        <v>0</v>
      </c>
      <c r="N152" s="42">
        <v>3</v>
      </c>
      <c r="O152" s="42">
        <v>0</v>
      </c>
    </row>
    <row r="153" spans="1:15" ht="20.100000000000001" customHeight="1" x14ac:dyDescent="0.25">
      <c r="A153" s="41" t="s">
        <v>51</v>
      </c>
      <c r="B153" s="42">
        <v>282</v>
      </c>
      <c r="C153" s="42">
        <v>189</v>
      </c>
      <c r="D153" s="42">
        <v>28</v>
      </c>
      <c r="E153" s="42">
        <v>35</v>
      </c>
      <c r="F153" s="42">
        <v>26</v>
      </c>
      <c r="G153" s="42">
        <v>21</v>
      </c>
      <c r="H153" s="42">
        <v>13</v>
      </c>
      <c r="I153" s="42">
        <v>14</v>
      </c>
      <c r="J153" s="42">
        <v>3</v>
      </c>
      <c r="K153" s="42">
        <v>11</v>
      </c>
      <c r="L153" s="42">
        <v>8</v>
      </c>
      <c r="M153" s="42">
        <v>0</v>
      </c>
      <c r="N153" s="42">
        <v>13</v>
      </c>
      <c r="O153" s="42">
        <v>21</v>
      </c>
    </row>
    <row r="154" spans="1:15" ht="20.100000000000001" customHeight="1" x14ac:dyDescent="0.25">
      <c r="A154" s="41" t="s">
        <v>52</v>
      </c>
      <c r="B154" s="42">
        <v>8713</v>
      </c>
      <c r="C154" s="42">
        <v>10585</v>
      </c>
      <c r="D154" s="42">
        <v>685</v>
      </c>
      <c r="E154" s="42">
        <v>595</v>
      </c>
      <c r="F154" s="42">
        <v>590</v>
      </c>
      <c r="G154" s="42">
        <v>674</v>
      </c>
      <c r="H154" s="42">
        <v>365</v>
      </c>
      <c r="I154" s="42">
        <v>181</v>
      </c>
      <c r="J154" s="42">
        <v>302</v>
      </c>
      <c r="K154" s="42">
        <v>541</v>
      </c>
      <c r="L154" s="42">
        <v>167</v>
      </c>
      <c r="M154" s="42">
        <v>283</v>
      </c>
      <c r="N154" s="42">
        <v>458</v>
      </c>
      <c r="O154" s="42">
        <v>361</v>
      </c>
    </row>
    <row r="155" spans="1:15" ht="20.100000000000001" customHeight="1" x14ac:dyDescent="0.25">
      <c r="A155" s="41" t="s">
        <v>53</v>
      </c>
      <c r="B155" s="42">
        <v>92</v>
      </c>
      <c r="C155" s="42">
        <v>77</v>
      </c>
      <c r="D155" s="42">
        <v>3</v>
      </c>
      <c r="E155" s="42">
        <v>10</v>
      </c>
      <c r="F155" s="42">
        <v>3</v>
      </c>
      <c r="G155" s="42">
        <v>8</v>
      </c>
      <c r="H155" s="42">
        <v>10</v>
      </c>
      <c r="I155" s="42">
        <v>3</v>
      </c>
      <c r="J155" s="42">
        <v>6</v>
      </c>
      <c r="K155" s="42">
        <v>6</v>
      </c>
      <c r="L155" s="42">
        <v>5</v>
      </c>
      <c r="M155" s="42">
        <v>5</v>
      </c>
      <c r="N155" s="42">
        <v>4</v>
      </c>
      <c r="O155" s="42">
        <v>4</v>
      </c>
    </row>
    <row r="156" spans="1:15" ht="20.100000000000001" customHeight="1" x14ac:dyDescent="0.25">
      <c r="A156" s="41" t="s">
        <v>54</v>
      </c>
      <c r="B156" s="42">
        <v>3520</v>
      </c>
      <c r="C156" s="42">
        <v>2844</v>
      </c>
      <c r="D156" s="42">
        <v>226</v>
      </c>
      <c r="E156" s="42">
        <v>296</v>
      </c>
      <c r="F156" s="42">
        <v>198</v>
      </c>
      <c r="G156" s="42">
        <v>253</v>
      </c>
      <c r="H156" s="42">
        <v>153</v>
      </c>
      <c r="I156" s="42">
        <v>89</v>
      </c>
      <c r="J156" s="42">
        <v>150</v>
      </c>
      <c r="K156" s="42">
        <v>163</v>
      </c>
      <c r="L156" s="42">
        <v>173</v>
      </c>
      <c r="M156" s="42">
        <v>87</v>
      </c>
      <c r="N156" s="42">
        <v>168</v>
      </c>
      <c r="O156" s="42">
        <v>87</v>
      </c>
    </row>
    <row r="157" spans="1:15" ht="20.100000000000001" customHeight="1" x14ac:dyDescent="0.25">
      <c r="A157" s="41" t="s">
        <v>55</v>
      </c>
      <c r="B157" s="42">
        <v>187</v>
      </c>
      <c r="C157" s="42">
        <v>142</v>
      </c>
      <c r="D157" s="42">
        <v>36</v>
      </c>
      <c r="E157" s="42">
        <v>30</v>
      </c>
      <c r="F157" s="42">
        <v>11</v>
      </c>
      <c r="G157" s="42">
        <v>8</v>
      </c>
      <c r="H157" s="42">
        <v>6</v>
      </c>
      <c r="I157" s="42">
        <v>13</v>
      </c>
      <c r="J157" s="42">
        <v>8</v>
      </c>
      <c r="K157" s="42">
        <v>1</v>
      </c>
      <c r="L157" s="42">
        <v>13</v>
      </c>
      <c r="M157" s="42">
        <v>3</v>
      </c>
      <c r="N157" s="42">
        <v>13</v>
      </c>
      <c r="O157" s="42">
        <v>3</v>
      </c>
    </row>
    <row r="158" spans="1:15" s="39" customFormat="1" ht="20.100000000000001" customHeight="1" x14ac:dyDescent="0.25">
      <c r="A158" s="41" t="s">
        <v>56</v>
      </c>
      <c r="B158" s="42">
        <v>182</v>
      </c>
      <c r="C158" s="42">
        <v>174</v>
      </c>
      <c r="D158" s="42">
        <v>16</v>
      </c>
      <c r="E158" s="42">
        <v>31</v>
      </c>
      <c r="F158" s="42">
        <v>5</v>
      </c>
      <c r="G158" s="42">
        <v>11</v>
      </c>
      <c r="H158" s="42">
        <v>10</v>
      </c>
      <c r="I158" s="42">
        <v>8</v>
      </c>
      <c r="J158" s="42">
        <v>10</v>
      </c>
      <c r="K158" s="42">
        <v>3</v>
      </c>
      <c r="L158" s="42">
        <v>5</v>
      </c>
      <c r="M158" s="42">
        <v>14</v>
      </c>
      <c r="N158" s="42">
        <v>22</v>
      </c>
      <c r="O158" s="42">
        <v>13</v>
      </c>
    </row>
    <row r="159" spans="1:15" s="39" customFormat="1" ht="20.100000000000001" customHeight="1" x14ac:dyDescent="0.25">
      <c r="A159" s="41" t="s">
        <v>57</v>
      </c>
      <c r="B159" s="42">
        <v>16408</v>
      </c>
      <c r="C159" s="42">
        <v>13288</v>
      </c>
      <c r="D159" s="42">
        <v>1772</v>
      </c>
      <c r="E159" s="42">
        <v>1884</v>
      </c>
      <c r="F159" s="42">
        <v>1534</v>
      </c>
      <c r="G159" s="42">
        <v>1132</v>
      </c>
      <c r="H159" s="42">
        <v>1031</v>
      </c>
      <c r="I159" s="42">
        <v>599</v>
      </c>
      <c r="J159" s="42">
        <v>576</v>
      </c>
      <c r="K159" s="42">
        <v>481</v>
      </c>
      <c r="L159" s="42">
        <v>554</v>
      </c>
      <c r="M159" s="42">
        <v>400</v>
      </c>
      <c r="N159" s="42">
        <v>1165</v>
      </c>
      <c r="O159" s="42">
        <v>805</v>
      </c>
    </row>
    <row r="160" spans="1:15" s="39" customFormat="1" ht="20.100000000000001" customHeight="1" x14ac:dyDescent="0.25">
      <c r="A160" s="41" t="s">
        <v>581</v>
      </c>
      <c r="B160" s="42">
        <v>25</v>
      </c>
      <c r="C160" s="42">
        <v>22</v>
      </c>
      <c r="D160" s="42">
        <v>0</v>
      </c>
      <c r="E160" s="42">
        <v>2</v>
      </c>
      <c r="F160" s="42">
        <v>2</v>
      </c>
      <c r="G160" s="42">
        <v>2</v>
      </c>
      <c r="H160" s="42">
        <v>2</v>
      </c>
      <c r="I160" s="42">
        <v>3</v>
      </c>
      <c r="J160" s="42">
        <v>0</v>
      </c>
      <c r="K160" s="42">
        <v>0</v>
      </c>
      <c r="L160" s="42">
        <v>0</v>
      </c>
      <c r="M160" s="42">
        <v>0</v>
      </c>
      <c r="N160" s="42">
        <v>0</v>
      </c>
      <c r="O160" s="42">
        <v>0</v>
      </c>
    </row>
    <row r="161" spans="1:15" ht="20.100000000000001" customHeight="1" x14ac:dyDescent="0.25">
      <c r="A161" s="41" t="s">
        <v>275</v>
      </c>
      <c r="B161" s="42">
        <v>248</v>
      </c>
      <c r="C161" s="42">
        <v>131</v>
      </c>
      <c r="D161" s="42">
        <v>23</v>
      </c>
      <c r="E161" s="42">
        <v>27</v>
      </c>
      <c r="F161" s="42">
        <v>15</v>
      </c>
      <c r="G161" s="42">
        <v>0</v>
      </c>
      <c r="H161" s="42">
        <v>15</v>
      </c>
      <c r="I161" s="42">
        <v>2</v>
      </c>
      <c r="J161" s="42">
        <v>0</v>
      </c>
      <c r="K161" s="42">
        <v>5</v>
      </c>
      <c r="L161" s="42">
        <v>5</v>
      </c>
      <c r="M161" s="42">
        <v>0</v>
      </c>
      <c r="N161" s="42">
        <v>10</v>
      </c>
      <c r="O161" s="42">
        <v>0</v>
      </c>
    </row>
    <row r="162" spans="1:15" ht="20.100000000000001" customHeight="1" x14ac:dyDescent="0.25">
      <c r="A162" s="41" t="s">
        <v>582</v>
      </c>
      <c r="B162" s="42">
        <v>52</v>
      </c>
      <c r="C162" s="42">
        <v>68</v>
      </c>
      <c r="D162" s="42">
        <v>3</v>
      </c>
      <c r="E162" s="42">
        <v>10</v>
      </c>
      <c r="F162" s="42">
        <v>3</v>
      </c>
      <c r="G162" s="42">
        <v>0</v>
      </c>
      <c r="H162" s="42">
        <v>2</v>
      </c>
      <c r="I162" s="42">
        <v>16</v>
      </c>
      <c r="J162" s="42">
        <v>0</v>
      </c>
      <c r="K162" s="42">
        <v>0</v>
      </c>
      <c r="L162" s="42">
        <v>2</v>
      </c>
      <c r="M162" s="42">
        <v>0</v>
      </c>
      <c r="N162" s="42">
        <v>0</v>
      </c>
      <c r="O162" s="42">
        <v>5</v>
      </c>
    </row>
    <row r="163" spans="1:15" s="39" customFormat="1" ht="20.100000000000001" customHeight="1" x14ac:dyDescent="0.25">
      <c r="A163" s="41" t="s">
        <v>58</v>
      </c>
      <c r="B163" s="42">
        <v>1395</v>
      </c>
      <c r="C163" s="42">
        <v>1171</v>
      </c>
      <c r="D163" s="42">
        <v>134</v>
      </c>
      <c r="E163" s="42">
        <v>137</v>
      </c>
      <c r="F163" s="42">
        <v>105</v>
      </c>
      <c r="G163" s="42">
        <v>91</v>
      </c>
      <c r="H163" s="42">
        <v>82</v>
      </c>
      <c r="I163" s="42">
        <v>73</v>
      </c>
      <c r="J163" s="42">
        <v>39</v>
      </c>
      <c r="K163" s="42">
        <v>33</v>
      </c>
      <c r="L163" s="42">
        <v>13</v>
      </c>
      <c r="M163" s="42">
        <v>16</v>
      </c>
      <c r="N163" s="42">
        <v>153</v>
      </c>
      <c r="O163" s="42">
        <v>157</v>
      </c>
    </row>
    <row r="164" spans="1:15" s="39" customFormat="1" ht="20.100000000000001" customHeight="1" x14ac:dyDescent="0.25">
      <c r="A164" s="41" t="s">
        <v>59</v>
      </c>
      <c r="B164" s="42">
        <v>1041</v>
      </c>
      <c r="C164" s="42">
        <v>1083</v>
      </c>
      <c r="D164" s="42">
        <v>33</v>
      </c>
      <c r="E164" s="42">
        <v>73</v>
      </c>
      <c r="F164" s="42">
        <v>13</v>
      </c>
      <c r="G164" s="42">
        <v>49</v>
      </c>
      <c r="H164" s="42">
        <v>6</v>
      </c>
      <c r="I164" s="42">
        <v>11</v>
      </c>
      <c r="J164" s="42">
        <v>2</v>
      </c>
      <c r="K164" s="42">
        <v>14</v>
      </c>
      <c r="L164" s="42">
        <v>6</v>
      </c>
      <c r="M164" s="42">
        <v>2</v>
      </c>
      <c r="N164" s="42">
        <v>41</v>
      </c>
      <c r="O164" s="42">
        <v>21</v>
      </c>
    </row>
    <row r="165" spans="1:15" s="39" customFormat="1" ht="20.100000000000001" customHeight="1" x14ac:dyDescent="0.25">
      <c r="A165" s="41" t="s">
        <v>60</v>
      </c>
      <c r="B165" s="42">
        <v>9657</v>
      </c>
      <c r="C165" s="42">
        <v>9164</v>
      </c>
      <c r="D165" s="42">
        <v>854</v>
      </c>
      <c r="E165" s="42">
        <v>858</v>
      </c>
      <c r="F165" s="42">
        <v>720</v>
      </c>
      <c r="G165" s="42">
        <v>721</v>
      </c>
      <c r="H165" s="42">
        <v>1102</v>
      </c>
      <c r="I165" s="42">
        <v>1161</v>
      </c>
      <c r="J165" s="42">
        <v>597</v>
      </c>
      <c r="K165" s="42">
        <v>645</v>
      </c>
      <c r="L165" s="42">
        <v>460</v>
      </c>
      <c r="M165" s="42">
        <v>370</v>
      </c>
      <c r="N165" s="42">
        <v>746</v>
      </c>
      <c r="O165" s="42">
        <v>605</v>
      </c>
    </row>
    <row r="166" spans="1:15" s="39" customFormat="1" ht="20.100000000000001" customHeight="1" x14ac:dyDescent="0.25">
      <c r="A166" s="41" t="s">
        <v>262</v>
      </c>
      <c r="B166" s="42">
        <v>1777</v>
      </c>
      <c r="C166" s="42">
        <v>2452</v>
      </c>
      <c r="D166" s="42">
        <v>91</v>
      </c>
      <c r="E166" s="42">
        <v>1237</v>
      </c>
      <c r="F166" s="42">
        <v>101</v>
      </c>
      <c r="G166" s="42">
        <v>66</v>
      </c>
      <c r="H166" s="42">
        <v>103</v>
      </c>
      <c r="I166" s="42">
        <v>87</v>
      </c>
      <c r="J166" s="42">
        <v>52</v>
      </c>
      <c r="K166" s="42">
        <v>85</v>
      </c>
      <c r="L166" s="42">
        <v>79</v>
      </c>
      <c r="M166" s="42">
        <v>32</v>
      </c>
      <c r="N166" s="42">
        <v>93</v>
      </c>
      <c r="O166" s="42">
        <v>56</v>
      </c>
    </row>
    <row r="167" spans="1:15" s="39" customFormat="1" ht="20.100000000000001" customHeight="1" x14ac:dyDescent="0.25">
      <c r="A167" s="41" t="s">
        <v>61</v>
      </c>
      <c r="B167" s="42">
        <v>224</v>
      </c>
      <c r="C167" s="42">
        <v>286</v>
      </c>
      <c r="D167" s="42">
        <v>14</v>
      </c>
      <c r="E167" s="42">
        <v>15</v>
      </c>
      <c r="F167" s="42">
        <v>5</v>
      </c>
      <c r="G167" s="42">
        <v>21</v>
      </c>
      <c r="H167" s="42">
        <v>8</v>
      </c>
      <c r="I167" s="42">
        <v>14</v>
      </c>
      <c r="J167" s="42">
        <v>3</v>
      </c>
      <c r="K167" s="42">
        <v>13</v>
      </c>
      <c r="L167" s="42">
        <v>0</v>
      </c>
      <c r="M167" s="42">
        <v>6</v>
      </c>
      <c r="N167" s="42">
        <v>13</v>
      </c>
      <c r="O167" s="42">
        <v>2</v>
      </c>
    </row>
    <row r="168" spans="1:15" s="39" customFormat="1" ht="20.100000000000001" customHeight="1" x14ac:dyDescent="0.25">
      <c r="A168" s="41" t="s">
        <v>273</v>
      </c>
      <c r="B168" s="42">
        <v>168</v>
      </c>
      <c r="C168" s="42">
        <v>95</v>
      </c>
      <c r="D168" s="42">
        <v>10</v>
      </c>
      <c r="E168" s="42">
        <v>8</v>
      </c>
      <c r="F168" s="42">
        <v>15</v>
      </c>
      <c r="G168" s="42">
        <v>19</v>
      </c>
      <c r="H168" s="42">
        <v>8</v>
      </c>
      <c r="I168" s="42">
        <v>3</v>
      </c>
      <c r="J168" s="42">
        <v>2</v>
      </c>
      <c r="K168" s="42">
        <v>5</v>
      </c>
      <c r="L168" s="42">
        <v>8</v>
      </c>
      <c r="M168" s="42">
        <v>3</v>
      </c>
      <c r="N168" s="42">
        <v>10</v>
      </c>
      <c r="O168" s="42">
        <v>2</v>
      </c>
    </row>
    <row r="169" spans="1:15" s="39" customFormat="1" ht="20.100000000000001" customHeight="1" x14ac:dyDescent="0.25">
      <c r="A169" s="41" t="s">
        <v>62</v>
      </c>
      <c r="B169" s="42">
        <v>212</v>
      </c>
      <c r="C169" s="42">
        <v>151</v>
      </c>
      <c r="D169" s="42">
        <v>10</v>
      </c>
      <c r="E169" s="42">
        <v>24</v>
      </c>
      <c r="F169" s="42">
        <v>25</v>
      </c>
      <c r="G169" s="42">
        <v>14</v>
      </c>
      <c r="H169" s="42">
        <v>23</v>
      </c>
      <c r="I169" s="42">
        <v>11</v>
      </c>
      <c r="J169" s="42">
        <v>0</v>
      </c>
      <c r="K169" s="42">
        <v>3</v>
      </c>
      <c r="L169" s="42">
        <v>20</v>
      </c>
      <c r="M169" s="42">
        <v>6</v>
      </c>
      <c r="N169" s="42">
        <v>6</v>
      </c>
      <c r="O169" s="42">
        <v>3</v>
      </c>
    </row>
    <row r="170" spans="1:15" s="39" customFormat="1" ht="20.100000000000001" customHeight="1" x14ac:dyDescent="0.25">
      <c r="A170" s="41" t="s">
        <v>274</v>
      </c>
      <c r="B170" s="42">
        <v>37</v>
      </c>
      <c r="C170" s="42">
        <v>38</v>
      </c>
      <c r="D170" s="42">
        <v>5</v>
      </c>
      <c r="E170" s="42">
        <v>2</v>
      </c>
      <c r="F170" s="42">
        <v>3</v>
      </c>
      <c r="G170" s="42">
        <v>2</v>
      </c>
      <c r="H170" s="42">
        <v>3</v>
      </c>
      <c r="I170" s="42">
        <v>2</v>
      </c>
      <c r="J170" s="42">
        <v>2</v>
      </c>
      <c r="K170" s="42">
        <v>0</v>
      </c>
      <c r="L170" s="42">
        <v>2</v>
      </c>
      <c r="M170" s="42">
        <v>0</v>
      </c>
      <c r="N170" s="42">
        <v>3</v>
      </c>
      <c r="O170" s="42">
        <v>2</v>
      </c>
    </row>
    <row r="171" spans="1:15" s="39" customFormat="1" ht="20.100000000000001" customHeight="1" x14ac:dyDescent="0.25">
      <c r="A171" s="41" t="s">
        <v>63</v>
      </c>
      <c r="B171" s="42">
        <v>637</v>
      </c>
      <c r="C171" s="42">
        <v>673</v>
      </c>
      <c r="D171" s="42">
        <v>49</v>
      </c>
      <c r="E171" s="42">
        <v>83</v>
      </c>
      <c r="F171" s="42">
        <v>96</v>
      </c>
      <c r="G171" s="42">
        <v>67</v>
      </c>
      <c r="H171" s="42">
        <v>25</v>
      </c>
      <c r="I171" s="42">
        <v>29</v>
      </c>
      <c r="J171" s="42">
        <v>19</v>
      </c>
      <c r="K171" s="42">
        <v>27</v>
      </c>
      <c r="L171" s="42">
        <v>20</v>
      </c>
      <c r="M171" s="42">
        <v>11</v>
      </c>
      <c r="N171" s="42">
        <v>20</v>
      </c>
      <c r="O171" s="42">
        <v>29</v>
      </c>
    </row>
    <row r="172" spans="1:15" s="39" customFormat="1" ht="20.100000000000001" customHeight="1" x14ac:dyDescent="0.25">
      <c r="A172" s="41" t="s">
        <v>64</v>
      </c>
      <c r="B172" s="42">
        <v>5493</v>
      </c>
      <c r="C172" s="42">
        <v>4657</v>
      </c>
      <c r="D172" s="42">
        <v>324</v>
      </c>
      <c r="E172" s="42">
        <v>362</v>
      </c>
      <c r="F172" s="42">
        <v>259</v>
      </c>
      <c r="G172" s="42">
        <v>245</v>
      </c>
      <c r="H172" s="42">
        <v>186</v>
      </c>
      <c r="I172" s="42">
        <v>141</v>
      </c>
      <c r="J172" s="42">
        <v>175</v>
      </c>
      <c r="K172" s="42">
        <v>210</v>
      </c>
      <c r="L172" s="42">
        <v>139</v>
      </c>
      <c r="M172" s="42">
        <v>75</v>
      </c>
      <c r="N172" s="42">
        <v>261</v>
      </c>
      <c r="O172" s="42">
        <v>218</v>
      </c>
    </row>
    <row r="173" spans="1:15" s="39" customFormat="1" ht="20.100000000000001" customHeight="1" x14ac:dyDescent="0.25">
      <c r="A173" s="41" t="s">
        <v>261</v>
      </c>
      <c r="B173" s="42">
        <v>265</v>
      </c>
      <c r="C173" s="42">
        <v>69</v>
      </c>
      <c r="D173" s="42">
        <v>7</v>
      </c>
      <c r="E173" s="42">
        <v>5</v>
      </c>
      <c r="F173" s="42">
        <v>7</v>
      </c>
      <c r="G173" s="42">
        <v>5</v>
      </c>
      <c r="H173" s="42">
        <v>7</v>
      </c>
      <c r="I173" s="42">
        <v>35</v>
      </c>
      <c r="J173" s="42">
        <v>0</v>
      </c>
      <c r="K173" s="42">
        <v>3</v>
      </c>
      <c r="L173" s="42">
        <v>26</v>
      </c>
      <c r="M173" s="42">
        <v>0</v>
      </c>
      <c r="N173" s="42">
        <v>2</v>
      </c>
      <c r="O173" s="42">
        <v>3</v>
      </c>
    </row>
    <row r="174" spans="1:15" s="39" customFormat="1" ht="20.100000000000001" customHeight="1" x14ac:dyDescent="0.25">
      <c r="A174" s="41" t="s">
        <v>583</v>
      </c>
      <c r="B174" s="42">
        <v>81</v>
      </c>
      <c r="C174" s="42">
        <v>63</v>
      </c>
      <c r="D174" s="42">
        <v>0</v>
      </c>
      <c r="E174" s="42">
        <v>10</v>
      </c>
      <c r="F174" s="42">
        <v>13</v>
      </c>
      <c r="G174" s="42">
        <v>3</v>
      </c>
      <c r="H174" s="42">
        <v>0</v>
      </c>
      <c r="I174" s="42">
        <v>5</v>
      </c>
      <c r="J174" s="42">
        <v>2</v>
      </c>
      <c r="K174" s="42">
        <v>0</v>
      </c>
      <c r="L174" s="42">
        <v>3</v>
      </c>
      <c r="M174" s="42">
        <v>5</v>
      </c>
      <c r="N174" s="42">
        <v>10</v>
      </c>
      <c r="O174" s="42">
        <v>0</v>
      </c>
    </row>
    <row r="175" spans="1:15" s="39" customFormat="1" ht="20.100000000000001" customHeight="1" x14ac:dyDescent="0.25">
      <c r="A175" s="41" t="s">
        <v>65</v>
      </c>
      <c r="B175" s="42">
        <v>130</v>
      </c>
      <c r="C175" s="42">
        <v>143</v>
      </c>
      <c r="D175" s="42">
        <v>10</v>
      </c>
      <c r="E175" s="42">
        <v>17</v>
      </c>
      <c r="F175" s="42">
        <v>4</v>
      </c>
      <c r="G175" s="42">
        <v>6</v>
      </c>
      <c r="H175" s="42">
        <v>17</v>
      </c>
      <c r="I175" s="42">
        <v>6</v>
      </c>
      <c r="J175" s="42">
        <v>10</v>
      </c>
      <c r="K175" s="42">
        <v>16</v>
      </c>
      <c r="L175" s="42">
        <v>1</v>
      </c>
      <c r="M175" s="42">
        <v>3</v>
      </c>
      <c r="N175" s="42">
        <v>8</v>
      </c>
      <c r="O175" s="42">
        <v>3</v>
      </c>
    </row>
    <row r="176" spans="1:15" ht="20.100000000000001" customHeight="1" x14ac:dyDescent="0.25">
      <c r="A176" s="352" t="s">
        <v>257</v>
      </c>
      <c r="B176" s="40">
        <v>216</v>
      </c>
      <c r="C176" s="40">
        <v>80</v>
      </c>
      <c r="D176" s="40">
        <v>4</v>
      </c>
      <c r="E176" s="40">
        <v>20</v>
      </c>
      <c r="F176" s="40">
        <v>8</v>
      </c>
      <c r="G176" s="40">
        <v>2</v>
      </c>
      <c r="H176" s="40">
        <v>0</v>
      </c>
      <c r="I176" s="40">
        <v>3</v>
      </c>
      <c r="J176" s="40">
        <v>5</v>
      </c>
      <c r="K176" s="40">
        <v>6</v>
      </c>
      <c r="L176" s="40">
        <v>10</v>
      </c>
      <c r="M176" s="40">
        <v>5</v>
      </c>
      <c r="N176" s="40">
        <v>7</v>
      </c>
      <c r="O176" s="40">
        <v>2</v>
      </c>
    </row>
    <row r="177" spans="1:19" ht="20.100000000000001" customHeight="1" x14ac:dyDescent="0.25">
      <c r="A177" s="41" t="s">
        <v>66</v>
      </c>
      <c r="B177" s="42">
        <v>183</v>
      </c>
      <c r="C177" s="42">
        <v>52</v>
      </c>
      <c r="D177" s="44">
        <v>2</v>
      </c>
      <c r="E177" s="44">
        <v>17</v>
      </c>
      <c r="F177" s="44">
        <v>8</v>
      </c>
      <c r="G177" s="44">
        <v>0</v>
      </c>
      <c r="H177" s="44">
        <v>0</v>
      </c>
      <c r="I177" s="44">
        <v>3</v>
      </c>
      <c r="J177" s="44">
        <v>5</v>
      </c>
      <c r="K177" s="44">
        <v>3</v>
      </c>
      <c r="L177" s="44">
        <v>8</v>
      </c>
      <c r="M177" s="44">
        <v>2</v>
      </c>
      <c r="N177" s="44">
        <v>5</v>
      </c>
      <c r="O177" s="44">
        <v>2</v>
      </c>
    </row>
    <row r="178" spans="1:19" ht="20.100000000000001" customHeight="1" x14ac:dyDescent="0.25">
      <c r="A178" s="41" t="s">
        <v>67</v>
      </c>
      <c r="B178" s="42">
        <v>32</v>
      </c>
      <c r="C178" s="42">
        <v>23</v>
      </c>
      <c r="D178" s="44">
        <v>2</v>
      </c>
      <c r="E178" s="44">
        <v>3</v>
      </c>
      <c r="F178" s="44">
        <v>0</v>
      </c>
      <c r="G178" s="44">
        <v>0</v>
      </c>
      <c r="H178" s="44">
        <v>0</v>
      </c>
      <c r="I178" s="44">
        <v>0</v>
      </c>
      <c r="J178" s="44">
        <v>0</v>
      </c>
      <c r="K178" s="44">
        <v>0</v>
      </c>
      <c r="L178" s="44">
        <v>2</v>
      </c>
      <c r="M178" s="44">
        <v>3</v>
      </c>
      <c r="N178" s="44">
        <v>2</v>
      </c>
      <c r="O178" s="44">
        <v>0</v>
      </c>
    </row>
    <row r="179" spans="1:19" ht="20.100000000000001" customHeight="1" x14ac:dyDescent="0.25">
      <c r="A179" s="41" t="s">
        <v>68</v>
      </c>
      <c r="B179" s="42">
        <v>1</v>
      </c>
      <c r="C179" s="42">
        <v>5</v>
      </c>
      <c r="D179" s="44">
        <v>0</v>
      </c>
      <c r="E179" s="44">
        <v>0</v>
      </c>
      <c r="F179" s="44">
        <v>0</v>
      </c>
      <c r="G179" s="44">
        <v>2</v>
      </c>
      <c r="H179" s="44">
        <v>0</v>
      </c>
      <c r="I179" s="44">
        <v>0</v>
      </c>
      <c r="J179" s="44">
        <v>0</v>
      </c>
      <c r="K179" s="44">
        <v>3</v>
      </c>
      <c r="L179" s="44">
        <v>0</v>
      </c>
      <c r="M179" s="44">
        <v>0</v>
      </c>
      <c r="N179" s="44">
        <v>0</v>
      </c>
      <c r="O179" s="44">
        <v>0</v>
      </c>
    </row>
    <row r="180" spans="1:19" s="39" customFormat="1" ht="20.100000000000001" customHeight="1" thickBot="1" x14ac:dyDescent="0.3">
      <c r="A180" s="353" t="s">
        <v>591</v>
      </c>
      <c r="B180" s="46">
        <v>0</v>
      </c>
      <c r="C180" s="46">
        <v>0</v>
      </c>
      <c r="D180" s="46">
        <v>0</v>
      </c>
      <c r="E180" s="46">
        <v>0</v>
      </c>
      <c r="F180" s="46">
        <v>0</v>
      </c>
      <c r="G180" s="46">
        <v>0</v>
      </c>
      <c r="H180" s="46">
        <v>0</v>
      </c>
      <c r="I180" s="46">
        <v>0</v>
      </c>
      <c r="J180" s="46">
        <v>0</v>
      </c>
      <c r="K180" s="46">
        <v>0</v>
      </c>
      <c r="L180" s="46">
        <v>0</v>
      </c>
      <c r="M180" s="46">
        <v>0</v>
      </c>
      <c r="N180" s="46">
        <v>0</v>
      </c>
      <c r="O180" s="46">
        <v>0</v>
      </c>
    </row>
    <row r="181" spans="1:19" s="48" customFormat="1" ht="15.95" customHeight="1" x14ac:dyDescent="0.25">
      <c r="A181" s="47" t="s">
        <v>588</v>
      </c>
      <c r="B181" s="47"/>
      <c r="C181" s="47"/>
      <c r="O181" s="60" t="s">
        <v>585</v>
      </c>
    </row>
    <row r="182" spans="1:19" s="27" customFormat="1" ht="24.95" customHeight="1" x14ac:dyDescent="0.25">
      <c r="A182" s="347" t="s">
        <v>106</v>
      </c>
      <c r="B182" s="347"/>
      <c r="C182" s="347"/>
      <c r="D182" s="347"/>
      <c r="E182" s="347"/>
      <c r="F182" s="347"/>
      <c r="G182" s="347"/>
    </row>
    <row r="183" spans="1:19" ht="24.95" customHeight="1" thickBot="1" x14ac:dyDescent="0.25">
      <c r="A183" s="28" t="s">
        <v>491</v>
      </c>
      <c r="B183" s="45"/>
      <c r="C183" s="45"/>
      <c r="D183" s="62"/>
      <c r="E183" s="62"/>
      <c r="F183" s="62"/>
      <c r="G183" s="62"/>
      <c r="H183" s="62"/>
      <c r="I183" s="62"/>
      <c r="J183" s="62"/>
      <c r="K183" s="62"/>
      <c r="L183" s="62"/>
      <c r="M183" s="336" t="s">
        <v>76</v>
      </c>
      <c r="N183" s="63"/>
      <c r="O183" s="63"/>
    </row>
    <row r="184" spans="1:19" ht="20.100000000000001" customHeight="1" x14ac:dyDescent="0.25">
      <c r="A184" s="1023" t="s">
        <v>8</v>
      </c>
      <c r="B184" s="1019" t="s">
        <v>9</v>
      </c>
      <c r="C184" s="1020"/>
      <c r="D184" s="1020"/>
      <c r="E184" s="1020"/>
      <c r="F184" s="1020"/>
      <c r="G184" s="1020"/>
      <c r="H184" s="1020"/>
      <c r="I184" s="1020"/>
      <c r="J184" s="1020"/>
      <c r="K184" s="1020"/>
      <c r="L184" s="1020"/>
      <c r="M184" s="1020"/>
      <c r="N184" s="63"/>
      <c r="O184" s="63"/>
    </row>
    <row r="185" spans="1:19" ht="20.100000000000001" customHeight="1" x14ac:dyDescent="0.25">
      <c r="A185" s="1024"/>
      <c r="B185" s="1021" t="s">
        <v>77</v>
      </c>
      <c r="C185" s="1021"/>
      <c r="D185" s="32" t="s">
        <v>78</v>
      </c>
      <c r="E185" s="32"/>
      <c r="F185" s="1021" t="s">
        <v>79</v>
      </c>
      <c r="G185" s="1021"/>
      <c r="H185" s="32" t="s">
        <v>80</v>
      </c>
      <c r="I185" s="32"/>
      <c r="J185" s="1021" t="s">
        <v>81</v>
      </c>
      <c r="K185" s="1021"/>
      <c r="L185" s="32" t="s">
        <v>82</v>
      </c>
      <c r="M185" s="57"/>
      <c r="N185" s="58"/>
      <c r="P185" s="63"/>
    </row>
    <row r="186" spans="1:19" s="39" customFormat="1" ht="20.100000000000001" customHeight="1" x14ac:dyDescent="0.25">
      <c r="A186" s="1025"/>
      <c r="B186" s="334">
        <v>2015</v>
      </c>
      <c r="C186" s="334">
        <v>2016</v>
      </c>
      <c r="D186" s="334">
        <v>2015</v>
      </c>
      <c r="E186" s="334">
        <v>2016</v>
      </c>
      <c r="F186" s="334">
        <v>2015</v>
      </c>
      <c r="G186" s="334">
        <v>2016</v>
      </c>
      <c r="H186" s="334">
        <v>2015</v>
      </c>
      <c r="I186" s="334">
        <v>2016</v>
      </c>
      <c r="J186" s="334">
        <v>2015</v>
      </c>
      <c r="K186" s="334">
        <v>2016</v>
      </c>
      <c r="L186" s="334">
        <v>2015</v>
      </c>
      <c r="M186" s="335">
        <v>2016</v>
      </c>
      <c r="N186" s="56"/>
      <c r="P186" s="61"/>
    </row>
    <row r="187" spans="1:19" ht="20.100000000000001" customHeight="1" x14ac:dyDescent="0.25">
      <c r="A187" s="352" t="s">
        <v>256</v>
      </c>
      <c r="B187" s="40">
        <v>6159</v>
      </c>
      <c r="C187" s="40">
        <v>5230</v>
      </c>
      <c r="D187" s="40">
        <v>5665</v>
      </c>
      <c r="E187" s="40">
        <v>5848</v>
      </c>
      <c r="F187" s="40">
        <v>2897</v>
      </c>
      <c r="G187" s="40">
        <v>4530</v>
      </c>
      <c r="H187" s="40">
        <v>8366</v>
      </c>
      <c r="I187" s="40">
        <v>7320</v>
      </c>
      <c r="J187" s="40">
        <v>10386</v>
      </c>
      <c r="K187" s="40">
        <v>8196</v>
      </c>
      <c r="L187" s="40">
        <v>10399</v>
      </c>
      <c r="M187" s="40">
        <v>8497</v>
      </c>
      <c r="P187" s="63"/>
      <c r="S187" s="63"/>
    </row>
    <row r="188" spans="1:19" ht="20.100000000000001" customHeight="1" x14ac:dyDescent="0.25">
      <c r="A188" s="41" t="s">
        <v>46</v>
      </c>
      <c r="B188" s="42">
        <v>680</v>
      </c>
      <c r="C188" s="42">
        <v>560</v>
      </c>
      <c r="D188" s="42">
        <v>564</v>
      </c>
      <c r="E188" s="42">
        <v>592</v>
      </c>
      <c r="F188" s="42">
        <v>332</v>
      </c>
      <c r="G188" s="42">
        <v>797</v>
      </c>
      <c r="H188" s="42">
        <v>1468</v>
      </c>
      <c r="I188" s="42">
        <v>1142</v>
      </c>
      <c r="J188" s="42">
        <v>1554</v>
      </c>
      <c r="K188" s="42">
        <v>1299</v>
      </c>
      <c r="L188" s="42">
        <v>1246</v>
      </c>
      <c r="M188" s="42">
        <v>953</v>
      </c>
      <c r="P188" s="63"/>
      <c r="S188" s="63"/>
    </row>
    <row r="189" spans="1:19" ht="20.100000000000001" customHeight="1" x14ac:dyDescent="0.25">
      <c r="A189" s="41" t="s">
        <v>47</v>
      </c>
      <c r="B189" s="42">
        <v>89</v>
      </c>
      <c r="C189" s="42">
        <v>114</v>
      </c>
      <c r="D189" s="42">
        <v>109</v>
      </c>
      <c r="E189" s="42">
        <v>83</v>
      </c>
      <c r="F189" s="42">
        <v>63</v>
      </c>
      <c r="G189" s="42">
        <v>78</v>
      </c>
      <c r="H189" s="42">
        <v>205</v>
      </c>
      <c r="I189" s="42">
        <v>226</v>
      </c>
      <c r="J189" s="42">
        <v>390</v>
      </c>
      <c r="K189" s="42">
        <v>248</v>
      </c>
      <c r="L189" s="42">
        <v>263</v>
      </c>
      <c r="M189" s="42">
        <v>178</v>
      </c>
      <c r="P189" s="63"/>
      <c r="S189" s="63"/>
    </row>
    <row r="190" spans="1:19" ht="20.100000000000001" customHeight="1" x14ac:dyDescent="0.25">
      <c r="A190" s="41" t="s">
        <v>48</v>
      </c>
      <c r="B190" s="42">
        <v>226</v>
      </c>
      <c r="C190" s="42">
        <v>219</v>
      </c>
      <c r="D190" s="42">
        <v>80</v>
      </c>
      <c r="E190" s="42">
        <v>86</v>
      </c>
      <c r="F190" s="42">
        <v>58</v>
      </c>
      <c r="G190" s="42">
        <v>111</v>
      </c>
      <c r="H190" s="42">
        <v>280</v>
      </c>
      <c r="I190" s="42">
        <v>188</v>
      </c>
      <c r="J190" s="42">
        <v>183</v>
      </c>
      <c r="K190" s="42">
        <v>214</v>
      </c>
      <c r="L190" s="42">
        <v>350</v>
      </c>
      <c r="M190" s="42">
        <v>122</v>
      </c>
      <c r="P190" s="63"/>
      <c r="S190" s="63"/>
    </row>
    <row r="191" spans="1:19" ht="20.100000000000001" customHeight="1" x14ac:dyDescent="0.25">
      <c r="A191" s="41" t="s">
        <v>579</v>
      </c>
      <c r="B191" s="42">
        <v>2</v>
      </c>
      <c r="C191" s="42">
        <v>3</v>
      </c>
      <c r="D191" s="42">
        <v>2</v>
      </c>
      <c r="E191" s="42">
        <v>3</v>
      </c>
      <c r="F191" s="42">
        <v>2</v>
      </c>
      <c r="G191" s="42">
        <v>10</v>
      </c>
      <c r="H191" s="42">
        <v>13</v>
      </c>
      <c r="I191" s="42">
        <v>2</v>
      </c>
      <c r="J191" s="42">
        <v>12</v>
      </c>
      <c r="K191" s="42">
        <v>2</v>
      </c>
      <c r="L191" s="42">
        <v>18</v>
      </c>
      <c r="M191" s="42">
        <v>13</v>
      </c>
      <c r="P191" s="63"/>
      <c r="S191" s="63"/>
    </row>
    <row r="192" spans="1:19" ht="20.100000000000001" customHeight="1" x14ac:dyDescent="0.25">
      <c r="A192" s="41" t="s">
        <v>270</v>
      </c>
      <c r="B192" s="42">
        <v>43</v>
      </c>
      <c r="C192" s="42">
        <v>2</v>
      </c>
      <c r="D192" s="42">
        <v>3</v>
      </c>
      <c r="E192" s="42">
        <v>2</v>
      </c>
      <c r="F192" s="42">
        <v>1</v>
      </c>
      <c r="G192" s="42">
        <v>0</v>
      </c>
      <c r="H192" s="42">
        <v>3</v>
      </c>
      <c r="I192" s="42">
        <v>8</v>
      </c>
      <c r="J192" s="42">
        <v>4</v>
      </c>
      <c r="K192" s="42">
        <v>3</v>
      </c>
      <c r="L192" s="42">
        <v>3</v>
      </c>
      <c r="M192" s="42">
        <v>0</v>
      </c>
      <c r="P192" s="63"/>
      <c r="S192" s="63"/>
    </row>
    <row r="193" spans="1:28" ht="20.100000000000001" customHeight="1" x14ac:dyDescent="0.25">
      <c r="A193" s="41" t="s">
        <v>49</v>
      </c>
      <c r="B193" s="42">
        <v>56</v>
      </c>
      <c r="C193" s="42">
        <v>33</v>
      </c>
      <c r="D193" s="42">
        <v>23</v>
      </c>
      <c r="E193" s="42">
        <v>48</v>
      </c>
      <c r="F193" s="42">
        <v>23</v>
      </c>
      <c r="G193" s="42">
        <v>48</v>
      </c>
      <c r="H193" s="42">
        <v>63</v>
      </c>
      <c r="I193" s="42">
        <v>41</v>
      </c>
      <c r="J193" s="42">
        <v>69</v>
      </c>
      <c r="K193" s="42">
        <v>70</v>
      </c>
      <c r="L193" s="42">
        <v>89</v>
      </c>
      <c r="M193" s="42">
        <v>57</v>
      </c>
      <c r="P193" s="63"/>
      <c r="S193" s="63"/>
    </row>
    <row r="194" spans="1:28" ht="20.100000000000001" customHeight="1" x14ac:dyDescent="0.25">
      <c r="A194" s="41" t="s">
        <v>580</v>
      </c>
      <c r="B194" s="42">
        <v>8</v>
      </c>
      <c r="C194" s="42">
        <v>0</v>
      </c>
      <c r="D194" s="42">
        <v>3</v>
      </c>
      <c r="E194" s="42">
        <v>2</v>
      </c>
      <c r="F194" s="42">
        <v>0</v>
      </c>
      <c r="G194" s="42">
        <v>8</v>
      </c>
      <c r="H194" s="42">
        <v>20</v>
      </c>
      <c r="I194" s="42">
        <v>37</v>
      </c>
      <c r="J194" s="42">
        <v>10</v>
      </c>
      <c r="K194" s="42">
        <v>16</v>
      </c>
      <c r="L194" s="42">
        <v>2</v>
      </c>
      <c r="M194" s="42">
        <v>3</v>
      </c>
      <c r="P194" s="63"/>
      <c r="S194" s="63"/>
    </row>
    <row r="195" spans="1:28" ht="20.100000000000001" customHeight="1" x14ac:dyDescent="0.25">
      <c r="A195" s="41" t="s">
        <v>276</v>
      </c>
      <c r="B195" s="42">
        <v>12</v>
      </c>
      <c r="C195" s="42">
        <v>2</v>
      </c>
      <c r="D195" s="42">
        <v>8</v>
      </c>
      <c r="E195" s="42">
        <v>11</v>
      </c>
      <c r="F195" s="42">
        <v>5</v>
      </c>
      <c r="G195" s="42">
        <v>16</v>
      </c>
      <c r="H195" s="42">
        <v>147</v>
      </c>
      <c r="I195" s="42">
        <v>119</v>
      </c>
      <c r="J195" s="42">
        <v>56</v>
      </c>
      <c r="K195" s="42">
        <v>95</v>
      </c>
      <c r="L195" s="42">
        <v>27</v>
      </c>
      <c r="M195" s="42">
        <v>13</v>
      </c>
      <c r="P195" s="63"/>
      <c r="S195" s="63"/>
    </row>
    <row r="196" spans="1:28" s="39" customFormat="1" ht="20.100000000000001" customHeight="1" x14ac:dyDescent="0.25">
      <c r="A196" s="41" t="s">
        <v>50</v>
      </c>
      <c r="B196" s="42">
        <v>241</v>
      </c>
      <c r="C196" s="42">
        <v>297</v>
      </c>
      <c r="D196" s="42">
        <v>444</v>
      </c>
      <c r="E196" s="42">
        <v>319</v>
      </c>
      <c r="F196" s="42">
        <v>221</v>
      </c>
      <c r="G196" s="42">
        <v>264</v>
      </c>
      <c r="H196" s="42">
        <v>400</v>
      </c>
      <c r="I196" s="42">
        <v>330</v>
      </c>
      <c r="J196" s="42">
        <v>544</v>
      </c>
      <c r="K196" s="42">
        <v>319</v>
      </c>
      <c r="L196" s="42">
        <v>439</v>
      </c>
      <c r="M196" s="42">
        <v>280</v>
      </c>
      <c r="P196" s="61"/>
      <c r="Q196" s="41"/>
      <c r="S196" s="61"/>
      <c r="T196" s="41"/>
      <c r="U196" s="41"/>
      <c r="V196" s="41"/>
      <c r="W196" s="41"/>
      <c r="X196" s="41"/>
      <c r="Y196" s="41"/>
      <c r="Z196" s="41"/>
      <c r="AA196" s="41"/>
      <c r="AB196" s="41"/>
    </row>
    <row r="197" spans="1:28" ht="20.100000000000001" customHeight="1" x14ac:dyDescent="0.25">
      <c r="A197" s="41" t="s">
        <v>272</v>
      </c>
      <c r="B197" s="42">
        <v>0</v>
      </c>
      <c r="C197" s="42">
        <v>0</v>
      </c>
      <c r="D197" s="42">
        <v>0</v>
      </c>
      <c r="E197" s="42">
        <v>2</v>
      </c>
      <c r="F197" s="42">
        <v>0</v>
      </c>
      <c r="G197" s="42">
        <v>0</v>
      </c>
      <c r="H197" s="42">
        <v>13</v>
      </c>
      <c r="I197" s="42">
        <v>6</v>
      </c>
      <c r="J197" s="42">
        <v>15</v>
      </c>
      <c r="K197" s="42">
        <v>21</v>
      </c>
      <c r="L197" s="42">
        <v>11</v>
      </c>
      <c r="M197" s="42">
        <v>2</v>
      </c>
      <c r="P197" s="63"/>
      <c r="S197" s="63"/>
    </row>
    <row r="198" spans="1:28" ht="20.100000000000001" customHeight="1" x14ac:dyDescent="0.25">
      <c r="A198" s="41" t="s">
        <v>51</v>
      </c>
      <c r="B198" s="42">
        <v>13</v>
      </c>
      <c r="C198" s="42">
        <v>3</v>
      </c>
      <c r="D198" s="42">
        <v>13</v>
      </c>
      <c r="E198" s="42">
        <v>11</v>
      </c>
      <c r="F198" s="42">
        <v>13</v>
      </c>
      <c r="G198" s="42">
        <v>10</v>
      </c>
      <c r="H198" s="42">
        <v>39</v>
      </c>
      <c r="I198" s="42">
        <v>17</v>
      </c>
      <c r="J198" s="42">
        <v>59</v>
      </c>
      <c r="K198" s="42">
        <v>35</v>
      </c>
      <c r="L198" s="42">
        <v>54</v>
      </c>
      <c r="M198" s="42">
        <v>11</v>
      </c>
      <c r="P198" s="63"/>
      <c r="S198" s="63"/>
    </row>
    <row r="199" spans="1:28" ht="20.100000000000001" customHeight="1" x14ac:dyDescent="0.25">
      <c r="A199" s="41" t="s">
        <v>52</v>
      </c>
      <c r="B199" s="42">
        <v>1226</v>
      </c>
      <c r="C199" s="42">
        <v>1020</v>
      </c>
      <c r="D199" s="42">
        <v>864</v>
      </c>
      <c r="E199" s="42">
        <v>1501</v>
      </c>
      <c r="F199" s="42">
        <v>225</v>
      </c>
      <c r="G199" s="42">
        <v>780</v>
      </c>
      <c r="H199" s="42">
        <v>1334</v>
      </c>
      <c r="I199" s="42">
        <v>1647</v>
      </c>
      <c r="J199" s="42">
        <v>1452</v>
      </c>
      <c r="K199" s="42">
        <v>1447</v>
      </c>
      <c r="L199" s="42">
        <v>1045</v>
      </c>
      <c r="M199" s="42">
        <v>1555</v>
      </c>
      <c r="P199" s="63"/>
      <c r="S199" s="63"/>
    </row>
    <row r="200" spans="1:28" s="39" customFormat="1" ht="20.100000000000001" customHeight="1" x14ac:dyDescent="0.25">
      <c r="A200" s="41" t="s">
        <v>53</v>
      </c>
      <c r="B200" s="42">
        <v>11</v>
      </c>
      <c r="C200" s="42">
        <v>4</v>
      </c>
      <c r="D200" s="42">
        <v>3</v>
      </c>
      <c r="E200" s="42">
        <v>2</v>
      </c>
      <c r="F200" s="42">
        <v>0</v>
      </c>
      <c r="G200" s="42">
        <v>5</v>
      </c>
      <c r="H200" s="42">
        <v>6</v>
      </c>
      <c r="I200" s="42">
        <v>6</v>
      </c>
      <c r="J200" s="42">
        <v>20</v>
      </c>
      <c r="K200" s="42">
        <v>16</v>
      </c>
      <c r="L200" s="42">
        <v>21</v>
      </c>
      <c r="M200" s="42">
        <v>8</v>
      </c>
      <c r="P200" s="61"/>
      <c r="Q200" s="41"/>
      <c r="S200" s="61"/>
      <c r="T200" s="41"/>
      <c r="U200" s="41"/>
      <c r="V200" s="41"/>
      <c r="W200" s="41"/>
      <c r="X200" s="41"/>
      <c r="Y200" s="41"/>
      <c r="Z200" s="41"/>
      <c r="AA200" s="41"/>
      <c r="AB200" s="41"/>
    </row>
    <row r="201" spans="1:28" ht="20.100000000000001" customHeight="1" x14ac:dyDescent="0.25">
      <c r="A201" s="41" t="s">
        <v>54</v>
      </c>
      <c r="B201" s="42">
        <v>408</v>
      </c>
      <c r="C201" s="42">
        <v>359</v>
      </c>
      <c r="D201" s="42">
        <v>249</v>
      </c>
      <c r="E201" s="42">
        <v>195</v>
      </c>
      <c r="F201" s="42">
        <v>211</v>
      </c>
      <c r="G201" s="42">
        <v>243</v>
      </c>
      <c r="H201" s="42">
        <v>513</v>
      </c>
      <c r="I201" s="42">
        <v>283</v>
      </c>
      <c r="J201" s="42">
        <v>543</v>
      </c>
      <c r="K201" s="42">
        <v>351</v>
      </c>
      <c r="L201" s="42">
        <v>528</v>
      </c>
      <c r="M201" s="42">
        <v>438</v>
      </c>
      <c r="P201" s="63"/>
      <c r="S201" s="63"/>
    </row>
    <row r="202" spans="1:28" ht="20.100000000000001" customHeight="1" x14ac:dyDescent="0.25">
      <c r="A202" s="41" t="s">
        <v>55</v>
      </c>
      <c r="B202" s="42">
        <v>6</v>
      </c>
      <c r="C202" s="42">
        <v>6</v>
      </c>
      <c r="D202" s="42">
        <v>2</v>
      </c>
      <c r="E202" s="42">
        <v>3</v>
      </c>
      <c r="F202" s="42">
        <v>2</v>
      </c>
      <c r="G202" s="42">
        <v>10</v>
      </c>
      <c r="H202" s="42">
        <v>33</v>
      </c>
      <c r="I202" s="42">
        <v>35</v>
      </c>
      <c r="J202" s="42">
        <v>43</v>
      </c>
      <c r="K202" s="42">
        <v>16</v>
      </c>
      <c r="L202" s="42">
        <v>14</v>
      </c>
      <c r="M202" s="42">
        <v>14</v>
      </c>
      <c r="P202" s="63"/>
      <c r="S202" s="63"/>
    </row>
    <row r="203" spans="1:28" ht="20.100000000000001" customHeight="1" x14ac:dyDescent="0.25">
      <c r="A203" s="41" t="s">
        <v>56</v>
      </c>
      <c r="B203" s="42">
        <v>5</v>
      </c>
      <c r="C203" s="42">
        <v>13</v>
      </c>
      <c r="D203" s="42">
        <v>10</v>
      </c>
      <c r="E203" s="42">
        <v>13</v>
      </c>
      <c r="F203" s="42">
        <v>11</v>
      </c>
      <c r="G203" s="42">
        <v>8</v>
      </c>
      <c r="H203" s="42">
        <v>20</v>
      </c>
      <c r="I203" s="42">
        <v>24</v>
      </c>
      <c r="J203" s="42">
        <v>33</v>
      </c>
      <c r="K203" s="42">
        <v>17</v>
      </c>
      <c r="L203" s="42">
        <v>35</v>
      </c>
      <c r="M203" s="42">
        <v>19</v>
      </c>
      <c r="P203" s="63"/>
      <c r="Q203" s="39"/>
      <c r="S203" s="63"/>
      <c r="T203" s="39"/>
      <c r="U203" s="39"/>
      <c r="V203" s="39"/>
      <c r="W203" s="39"/>
      <c r="X203" s="39"/>
      <c r="Y203" s="39"/>
      <c r="Z203" s="39"/>
      <c r="AA203" s="39"/>
      <c r="AB203" s="39"/>
    </row>
    <row r="204" spans="1:28" ht="20.100000000000001" customHeight="1" x14ac:dyDescent="0.25">
      <c r="A204" s="41" t="s">
        <v>57</v>
      </c>
      <c r="B204" s="42">
        <v>1265</v>
      </c>
      <c r="C204" s="42">
        <v>1045</v>
      </c>
      <c r="D204" s="42">
        <v>2073</v>
      </c>
      <c r="E204" s="42">
        <v>1723</v>
      </c>
      <c r="F204" s="42">
        <v>718</v>
      </c>
      <c r="G204" s="42">
        <v>810</v>
      </c>
      <c r="H204" s="42">
        <v>1204</v>
      </c>
      <c r="I204" s="42">
        <v>1031</v>
      </c>
      <c r="J204" s="42">
        <v>1970</v>
      </c>
      <c r="K204" s="42">
        <v>1575</v>
      </c>
      <c r="L204" s="42">
        <v>2546</v>
      </c>
      <c r="M204" s="42">
        <v>1803</v>
      </c>
      <c r="P204" s="63"/>
      <c r="Q204" s="39"/>
      <c r="S204" s="63"/>
      <c r="T204" s="39"/>
      <c r="U204" s="39"/>
      <c r="V204" s="39"/>
      <c r="W204" s="39"/>
      <c r="X204" s="39"/>
      <c r="Y204" s="39"/>
      <c r="Z204" s="39"/>
      <c r="AA204" s="39"/>
      <c r="AB204" s="39"/>
    </row>
    <row r="205" spans="1:28" ht="20.100000000000001" customHeight="1" x14ac:dyDescent="0.25">
      <c r="A205" s="41" t="s">
        <v>581</v>
      </c>
      <c r="B205" s="42">
        <v>0</v>
      </c>
      <c r="C205" s="42">
        <v>0</v>
      </c>
      <c r="D205" s="42">
        <v>0</v>
      </c>
      <c r="E205" s="42">
        <v>2</v>
      </c>
      <c r="F205" s="42">
        <v>0</v>
      </c>
      <c r="G205" s="42">
        <v>0</v>
      </c>
      <c r="H205" s="42">
        <v>2</v>
      </c>
      <c r="I205" s="42">
        <v>3</v>
      </c>
      <c r="J205" s="42">
        <v>12</v>
      </c>
      <c r="K205" s="42">
        <v>10</v>
      </c>
      <c r="L205" s="42">
        <v>7</v>
      </c>
      <c r="M205" s="42">
        <v>0</v>
      </c>
      <c r="P205" s="63"/>
      <c r="Q205" s="39"/>
      <c r="S205" s="63"/>
      <c r="T205" s="39"/>
      <c r="U205" s="39"/>
      <c r="V205" s="39"/>
      <c r="W205" s="39"/>
      <c r="X205" s="39"/>
      <c r="Y205" s="39"/>
      <c r="Z205" s="39"/>
      <c r="AA205" s="39"/>
      <c r="AB205" s="39"/>
    </row>
    <row r="206" spans="1:28" ht="20.100000000000001" customHeight="1" x14ac:dyDescent="0.25">
      <c r="A206" s="41" t="s">
        <v>275</v>
      </c>
      <c r="B206" s="42">
        <v>0</v>
      </c>
      <c r="C206" s="42">
        <v>1</v>
      </c>
      <c r="D206" s="42">
        <v>0</v>
      </c>
      <c r="E206" s="42">
        <v>0</v>
      </c>
      <c r="F206" s="42">
        <v>0</v>
      </c>
      <c r="G206" s="42">
        <v>13</v>
      </c>
      <c r="H206" s="42">
        <v>25</v>
      </c>
      <c r="I206" s="42">
        <v>14</v>
      </c>
      <c r="J206" s="42">
        <v>68</v>
      </c>
      <c r="K206" s="42">
        <v>25</v>
      </c>
      <c r="L206" s="42">
        <v>87</v>
      </c>
      <c r="M206" s="42">
        <v>44</v>
      </c>
      <c r="P206" s="63"/>
      <c r="S206" s="63"/>
      <c r="T206" s="63"/>
      <c r="U206" s="63"/>
      <c r="V206" s="63"/>
      <c r="W206" s="63"/>
      <c r="X206" s="63"/>
      <c r="Y206" s="63"/>
      <c r="Z206" s="63"/>
      <c r="AA206" s="63"/>
    </row>
    <row r="207" spans="1:28" s="39" customFormat="1" ht="20.100000000000001" customHeight="1" x14ac:dyDescent="0.25">
      <c r="A207" s="41" t="s">
        <v>582</v>
      </c>
      <c r="B207" s="42">
        <v>13</v>
      </c>
      <c r="C207" s="42">
        <v>0</v>
      </c>
      <c r="D207" s="42">
        <v>7</v>
      </c>
      <c r="E207" s="42">
        <v>2</v>
      </c>
      <c r="F207" s="42">
        <v>3</v>
      </c>
      <c r="G207" s="42">
        <v>3</v>
      </c>
      <c r="H207" s="42">
        <v>7</v>
      </c>
      <c r="I207" s="42">
        <v>14</v>
      </c>
      <c r="J207" s="42">
        <v>5</v>
      </c>
      <c r="K207" s="42">
        <v>8</v>
      </c>
      <c r="L207" s="42">
        <v>7</v>
      </c>
      <c r="M207" s="42">
        <v>10</v>
      </c>
      <c r="P207" s="61"/>
    </row>
    <row r="208" spans="1:28" s="39" customFormat="1" ht="20.100000000000001" customHeight="1" x14ac:dyDescent="0.25">
      <c r="A208" s="41" t="s">
        <v>58</v>
      </c>
      <c r="B208" s="42">
        <v>206</v>
      </c>
      <c r="C208" s="42">
        <v>154</v>
      </c>
      <c r="D208" s="42">
        <v>35</v>
      </c>
      <c r="E208" s="42">
        <v>21</v>
      </c>
      <c r="F208" s="42">
        <v>46</v>
      </c>
      <c r="G208" s="42">
        <v>71</v>
      </c>
      <c r="H208" s="42">
        <v>150</v>
      </c>
      <c r="I208" s="42">
        <v>113</v>
      </c>
      <c r="J208" s="42">
        <v>155</v>
      </c>
      <c r="K208" s="42">
        <v>118</v>
      </c>
      <c r="L208" s="42">
        <v>277</v>
      </c>
      <c r="M208" s="42">
        <v>187</v>
      </c>
      <c r="P208" s="61"/>
    </row>
    <row r="209" spans="1:16" s="39" customFormat="1" ht="20.100000000000001" customHeight="1" x14ac:dyDescent="0.25">
      <c r="A209" s="41" t="s">
        <v>59</v>
      </c>
      <c r="B209" s="42">
        <v>33</v>
      </c>
      <c r="C209" s="42">
        <v>35</v>
      </c>
      <c r="D209" s="42">
        <v>35</v>
      </c>
      <c r="E209" s="42">
        <v>49</v>
      </c>
      <c r="F209" s="42">
        <v>55</v>
      </c>
      <c r="G209" s="42">
        <v>52</v>
      </c>
      <c r="H209" s="42">
        <v>178</v>
      </c>
      <c r="I209" s="42">
        <v>278</v>
      </c>
      <c r="J209" s="42">
        <v>573</v>
      </c>
      <c r="K209" s="42">
        <v>456</v>
      </c>
      <c r="L209" s="42">
        <v>66</v>
      </c>
      <c r="M209" s="42">
        <v>43</v>
      </c>
      <c r="N209" s="42"/>
      <c r="O209" s="42"/>
    </row>
    <row r="210" spans="1:16" s="39" customFormat="1" ht="20.100000000000001" customHeight="1" x14ac:dyDescent="0.25">
      <c r="A210" s="41" t="s">
        <v>60</v>
      </c>
      <c r="B210" s="42">
        <v>696</v>
      </c>
      <c r="C210" s="42">
        <v>492</v>
      </c>
      <c r="D210" s="42">
        <v>722</v>
      </c>
      <c r="E210" s="42">
        <v>824</v>
      </c>
      <c r="F210" s="42">
        <v>453</v>
      </c>
      <c r="G210" s="42">
        <v>519</v>
      </c>
      <c r="H210" s="42">
        <v>853</v>
      </c>
      <c r="I210" s="42">
        <v>562</v>
      </c>
      <c r="J210" s="42">
        <v>1095</v>
      </c>
      <c r="K210" s="42">
        <v>800</v>
      </c>
      <c r="L210" s="42">
        <v>1359</v>
      </c>
      <c r="M210" s="42">
        <v>1607</v>
      </c>
      <c r="N210" s="42"/>
      <c r="O210" s="42"/>
    </row>
    <row r="211" spans="1:16" s="39" customFormat="1" ht="20.100000000000001" customHeight="1" x14ac:dyDescent="0.25">
      <c r="A211" s="41" t="s">
        <v>262</v>
      </c>
      <c r="B211" s="42">
        <v>140</v>
      </c>
      <c r="C211" s="42">
        <v>136</v>
      </c>
      <c r="D211" s="42">
        <v>122</v>
      </c>
      <c r="E211" s="42">
        <v>86</v>
      </c>
      <c r="F211" s="42">
        <v>118</v>
      </c>
      <c r="G211" s="42">
        <v>138</v>
      </c>
      <c r="H211" s="42">
        <v>168</v>
      </c>
      <c r="I211" s="42">
        <v>205</v>
      </c>
      <c r="J211" s="42">
        <v>344</v>
      </c>
      <c r="K211" s="42">
        <v>167</v>
      </c>
      <c r="L211" s="42">
        <v>366</v>
      </c>
      <c r="M211" s="42">
        <v>157</v>
      </c>
      <c r="N211" s="42"/>
      <c r="O211" s="42"/>
    </row>
    <row r="212" spans="1:16" s="39" customFormat="1" ht="20.100000000000001" customHeight="1" x14ac:dyDescent="0.25">
      <c r="A212" s="41" t="s">
        <v>61</v>
      </c>
      <c r="B212" s="42">
        <v>14</v>
      </c>
      <c r="C212" s="42">
        <v>30</v>
      </c>
      <c r="D212" s="42">
        <v>19</v>
      </c>
      <c r="E212" s="42">
        <v>16</v>
      </c>
      <c r="F212" s="42">
        <v>3</v>
      </c>
      <c r="G212" s="42">
        <v>40</v>
      </c>
      <c r="H212" s="42">
        <v>76</v>
      </c>
      <c r="I212" s="42">
        <v>56</v>
      </c>
      <c r="J212" s="42">
        <v>33</v>
      </c>
      <c r="K212" s="42">
        <v>32</v>
      </c>
      <c r="L212" s="42">
        <v>36</v>
      </c>
      <c r="M212" s="42">
        <v>41</v>
      </c>
      <c r="N212" s="42"/>
      <c r="O212" s="42"/>
    </row>
    <row r="213" spans="1:16" s="39" customFormat="1" ht="20.100000000000001" customHeight="1" x14ac:dyDescent="0.25">
      <c r="A213" s="41" t="s">
        <v>273</v>
      </c>
      <c r="B213" s="42">
        <v>10</v>
      </c>
      <c r="C213" s="42">
        <v>13</v>
      </c>
      <c r="D213" s="42">
        <v>31</v>
      </c>
      <c r="E213" s="42">
        <v>6</v>
      </c>
      <c r="F213" s="42">
        <v>2</v>
      </c>
      <c r="G213" s="42">
        <v>6</v>
      </c>
      <c r="H213" s="42">
        <v>12</v>
      </c>
      <c r="I213" s="42">
        <v>16</v>
      </c>
      <c r="J213" s="42">
        <v>11</v>
      </c>
      <c r="K213" s="42">
        <v>8</v>
      </c>
      <c r="L213" s="42">
        <v>49</v>
      </c>
      <c r="M213" s="42">
        <v>6</v>
      </c>
      <c r="N213" s="42"/>
      <c r="O213" s="42"/>
    </row>
    <row r="214" spans="1:16" s="39" customFormat="1" ht="20.100000000000001" customHeight="1" x14ac:dyDescent="0.25">
      <c r="A214" s="41" t="s">
        <v>62</v>
      </c>
      <c r="B214" s="42">
        <v>6</v>
      </c>
      <c r="C214" s="42">
        <v>8</v>
      </c>
      <c r="D214" s="42">
        <v>6</v>
      </c>
      <c r="E214" s="42">
        <v>3</v>
      </c>
      <c r="F214" s="42">
        <v>6</v>
      </c>
      <c r="G214" s="42">
        <v>19</v>
      </c>
      <c r="H214" s="42">
        <v>41</v>
      </c>
      <c r="I214" s="42">
        <v>22</v>
      </c>
      <c r="J214" s="42">
        <v>27</v>
      </c>
      <c r="K214" s="42">
        <v>27</v>
      </c>
      <c r="L214" s="42">
        <v>42</v>
      </c>
      <c r="M214" s="42">
        <v>11</v>
      </c>
      <c r="N214" s="42"/>
      <c r="O214" s="42"/>
    </row>
    <row r="215" spans="1:16" s="39" customFormat="1" ht="20.100000000000001" customHeight="1" x14ac:dyDescent="0.25">
      <c r="A215" s="41" t="s">
        <v>274</v>
      </c>
      <c r="B215" s="42">
        <v>0</v>
      </c>
      <c r="C215" s="42">
        <v>11</v>
      </c>
      <c r="D215" s="42">
        <v>3</v>
      </c>
      <c r="E215" s="42">
        <v>2</v>
      </c>
      <c r="F215" s="42">
        <v>2</v>
      </c>
      <c r="G215" s="42">
        <v>5</v>
      </c>
      <c r="H215" s="42">
        <v>2</v>
      </c>
      <c r="I215" s="42">
        <v>3</v>
      </c>
      <c r="J215" s="42">
        <v>7</v>
      </c>
      <c r="K215" s="42">
        <v>6</v>
      </c>
      <c r="L215" s="42">
        <v>5</v>
      </c>
      <c r="M215" s="42">
        <v>3</v>
      </c>
      <c r="N215" s="42"/>
      <c r="O215" s="42"/>
    </row>
    <row r="216" spans="1:16" s="39" customFormat="1" ht="20.100000000000001" customHeight="1" x14ac:dyDescent="0.25">
      <c r="A216" s="41" t="s">
        <v>63</v>
      </c>
      <c r="B216" s="42">
        <v>22</v>
      </c>
      <c r="C216" s="42">
        <v>39</v>
      </c>
      <c r="D216" s="42">
        <v>20</v>
      </c>
      <c r="E216" s="42">
        <v>37</v>
      </c>
      <c r="F216" s="42">
        <v>22</v>
      </c>
      <c r="G216" s="42">
        <v>35</v>
      </c>
      <c r="H216" s="42">
        <v>74</v>
      </c>
      <c r="I216" s="42">
        <v>75</v>
      </c>
      <c r="J216" s="42">
        <v>84</v>
      </c>
      <c r="K216" s="42">
        <v>70</v>
      </c>
      <c r="L216" s="42">
        <v>186</v>
      </c>
      <c r="M216" s="42">
        <v>171</v>
      </c>
      <c r="N216" s="42"/>
      <c r="O216" s="42"/>
    </row>
    <row r="217" spans="1:16" s="39" customFormat="1" ht="20.100000000000001" customHeight="1" x14ac:dyDescent="0.25">
      <c r="A217" s="41" t="s">
        <v>64</v>
      </c>
      <c r="B217" s="42">
        <v>711</v>
      </c>
      <c r="C217" s="42">
        <v>604</v>
      </c>
      <c r="D217" s="42">
        <v>198</v>
      </c>
      <c r="E217" s="42">
        <v>175</v>
      </c>
      <c r="F217" s="42">
        <v>283</v>
      </c>
      <c r="G217" s="42">
        <v>405</v>
      </c>
      <c r="H217" s="42">
        <v>990</v>
      </c>
      <c r="I217" s="42">
        <v>802</v>
      </c>
      <c r="J217" s="42">
        <v>982</v>
      </c>
      <c r="K217" s="42">
        <v>696</v>
      </c>
      <c r="L217" s="42">
        <v>985</v>
      </c>
      <c r="M217" s="42">
        <v>724</v>
      </c>
      <c r="N217" s="42"/>
      <c r="O217" s="42"/>
    </row>
    <row r="218" spans="1:16" s="39" customFormat="1" ht="20.100000000000001" customHeight="1" x14ac:dyDescent="0.25">
      <c r="A218" s="41" t="s">
        <v>261</v>
      </c>
      <c r="B218" s="42">
        <v>7</v>
      </c>
      <c r="C218" s="42">
        <v>2</v>
      </c>
      <c r="D218" s="42">
        <v>10</v>
      </c>
      <c r="E218" s="42">
        <v>5</v>
      </c>
      <c r="F218" s="42">
        <v>2</v>
      </c>
      <c r="G218" s="42">
        <v>0</v>
      </c>
      <c r="H218" s="42">
        <v>2</v>
      </c>
      <c r="I218" s="42">
        <v>0</v>
      </c>
      <c r="J218" s="42">
        <v>7</v>
      </c>
      <c r="K218" s="42">
        <v>5</v>
      </c>
      <c r="L218" s="42">
        <v>188</v>
      </c>
      <c r="M218" s="42">
        <v>6</v>
      </c>
      <c r="N218" s="42"/>
      <c r="O218" s="42"/>
    </row>
    <row r="219" spans="1:16" s="39" customFormat="1" ht="20.100000000000001" customHeight="1" x14ac:dyDescent="0.25">
      <c r="A219" s="41" t="s">
        <v>583</v>
      </c>
      <c r="B219" s="42">
        <v>0</v>
      </c>
      <c r="C219" s="42">
        <v>3</v>
      </c>
      <c r="D219" s="42">
        <v>3</v>
      </c>
      <c r="E219" s="42">
        <v>11</v>
      </c>
      <c r="F219" s="42">
        <v>2</v>
      </c>
      <c r="G219" s="42">
        <v>5</v>
      </c>
      <c r="H219" s="42">
        <v>18</v>
      </c>
      <c r="I219" s="42">
        <v>5</v>
      </c>
      <c r="J219" s="42">
        <v>15</v>
      </c>
      <c r="K219" s="42">
        <v>8</v>
      </c>
      <c r="L219" s="42">
        <v>15</v>
      </c>
      <c r="M219" s="42">
        <v>8</v>
      </c>
      <c r="N219" s="42"/>
      <c r="O219" s="42"/>
    </row>
    <row r="220" spans="1:16" s="39" customFormat="1" ht="20.100000000000001" customHeight="1" x14ac:dyDescent="0.25">
      <c r="A220" s="41" t="s">
        <v>65</v>
      </c>
      <c r="B220" s="42">
        <v>10</v>
      </c>
      <c r="C220" s="42">
        <v>22</v>
      </c>
      <c r="D220" s="42">
        <v>4</v>
      </c>
      <c r="E220" s="42">
        <v>13</v>
      </c>
      <c r="F220" s="42">
        <v>15</v>
      </c>
      <c r="G220" s="42">
        <v>21</v>
      </c>
      <c r="H220" s="42">
        <v>7</v>
      </c>
      <c r="I220" s="42">
        <v>10</v>
      </c>
      <c r="J220" s="42">
        <v>11</v>
      </c>
      <c r="K220" s="42">
        <v>16</v>
      </c>
      <c r="L220" s="42">
        <v>33</v>
      </c>
      <c r="M220" s="42">
        <v>10</v>
      </c>
      <c r="N220" s="42"/>
      <c r="O220" s="42"/>
    </row>
    <row r="221" spans="1:16" ht="20.100000000000001" customHeight="1" x14ac:dyDescent="0.25">
      <c r="A221" s="352" t="s">
        <v>257</v>
      </c>
      <c r="B221" s="40">
        <v>6</v>
      </c>
      <c r="C221" s="40">
        <v>11</v>
      </c>
      <c r="D221" s="40">
        <v>7</v>
      </c>
      <c r="E221" s="40">
        <v>9</v>
      </c>
      <c r="F221" s="40">
        <v>8</v>
      </c>
      <c r="G221" s="40">
        <v>4</v>
      </c>
      <c r="H221" s="40">
        <v>11</v>
      </c>
      <c r="I221" s="40">
        <v>8</v>
      </c>
      <c r="J221" s="40">
        <v>21</v>
      </c>
      <c r="K221" s="40">
        <v>5</v>
      </c>
      <c r="L221" s="40">
        <v>129</v>
      </c>
      <c r="M221" s="40">
        <v>5</v>
      </c>
      <c r="P221" s="63"/>
    </row>
    <row r="222" spans="1:16" ht="20.100000000000001" customHeight="1" x14ac:dyDescent="0.25">
      <c r="A222" s="41" t="s">
        <v>66</v>
      </c>
      <c r="B222" s="44">
        <v>3</v>
      </c>
      <c r="C222" s="44">
        <v>7</v>
      </c>
      <c r="D222" s="44">
        <v>5</v>
      </c>
      <c r="E222" s="44">
        <v>3</v>
      </c>
      <c r="F222" s="44">
        <v>5</v>
      </c>
      <c r="G222" s="44">
        <v>2</v>
      </c>
      <c r="H222" s="44">
        <v>3</v>
      </c>
      <c r="I222" s="44">
        <v>5</v>
      </c>
      <c r="J222" s="44">
        <v>21</v>
      </c>
      <c r="K222" s="44">
        <v>3</v>
      </c>
      <c r="L222" s="44">
        <v>118</v>
      </c>
      <c r="M222" s="44">
        <v>5</v>
      </c>
    </row>
    <row r="223" spans="1:16" ht="20.100000000000001" customHeight="1" x14ac:dyDescent="0.25">
      <c r="A223" s="41" t="s">
        <v>67</v>
      </c>
      <c r="B223" s="44">
        <v>3</v>
      </c>
      <c r="C223" s="44">
        <v>4</v>
      </c>
      <c r="D223" s="44">
        <v>2</v>
      </c>
      <c r="E223" s="44">
        <v>6</v>
      </c>
      <c r="F223" s="44">
        <v>3</v>
      </c>
      <c r="G223" s="44">
        <v>2</v>
      </c>
      <c r="H223" s="44">
        <v>8</v>
      </c>
      <c r="I223" s="44">
        <v>3</v>
      </c>
      <c r="J223" s="44">
        <v>0</v>
      </c>
      <c r="K223" s="44">
        <v>2</v>
      </c>
      <c r="L223" s="44">
        <v>10</v>
      </c>
      <c r="M223" s="44">
        <v>0</v>
      </c>
    </row>
    <row r="224" spans="1:16" ht="20.100000000000001" customHeight="1" x14ac:dyDescent="0.25">
      <c r="A224" s="41" t="s">
        <v>68</v>
      </c>
      <c r="B224" s="44">
        <v>0</v>
      </c>
      <c r="C224" s="44">
        <v>0</v>
      </c>
      <c r="D224" s="44">
        <v>0</v>
      </c>
      <c r="E224" s="44">
        <v>0</v>
      </c>
      <c r="F224" s="44">
        <v>0</v>
      </c>
      <c r="G224" s="44">
        <v>0</v>
      </c>
      <c r="H224" s="44">
        <v>0</v>
      </c>
      <c r="I224" s="44">
        <v>0</v>
      </c>
      <c r="J224" s="44">
        <v>0</v>
      </c>
      <c r="K224" s="44">
        <v>0</v>
      </c>
      <c r="L224" s="44">
        <v>1</v>
      </c>
      <c r="M224" s="44">
        <v>0</v>
      </c>
    </row>
    <row r="225" spans="1:15" s="39" customFormat="1" ht="20.100000000000001" customHeight="1" thickBot="1" x14ac:dyDescent="0.3">
      <c r="A225" s="353" t="s">
        <v>591</v>
      </c>
      <c r="B225" s="46">
        <v>0</v>
      </c>
      <c r="C225" s="46">
        <v>0</v>
      </c>
      <c r="D225" s="46">
        <v>0</v>
      </c>
      <c r="E225" s="46">
        <v>0</v>
      </c>
      <c r="F225" s="46">
        <v>0</v>
      </c>
      <c r="G225" s="46">
        <v>0</v>
      </c>
      <c r="H225" s="46">
        <v>0</v>
      </c>
      <c r="I225" s="46">
        <v>0</v>
      </c>
      <c r="J225" s="46">
        <v>0</v>
      </c>
      <c r="K225" s="46">
        <v>0</v>
      </c>
      <c r="L225" s="46">
        <v>0</v>
      </c>
      <c r="M225" s="46">
        <v>0</v>
      </c>
    </row>
    <row r="226" spans="1:15" s="48" customFormat="1" ht="15.95" customHeight="1" x14ac:dyDescent="0.25">
      <c r="A226" s="47" t="s">
        <v>588</v>
      </c>
      <c r="B226" s="47"/>
      <c r="C226" s="47"/>
      <c r="N226" s="65"/>
      <c r="O226" s="65"/>
    </row>
    <row r="227" spans="1:15" ht="20.100000000000001" customHeight="1" x14ac:dyDescent="0.25">
      <c r="N227" s="40"/>
      <c r="O227" s="40"/>
    </row>
    <row r="228" spans="1:15" ht="20.100000000000001" customHeight="1" x14ac:dyDescent="0.25">
      <c r="O228" s="66"/>
    </row>
  </sheetData>
  <mergeCells count="16">
    <mergeCell ref="A139:A141"/>
    <mergeCell ref="B139:O139"/>
    <mergeCell ref="B140:C140"/>
    <mergeCell ref="A184:A186"/>
    <mergeCell ref="B184:M184"/>
    <mergeCell ref="B185:C185"/>
    <mergeCell ref="F185:G185"/>
    <mergeCell ref="J185:K185"/>
    <mergeCell ref="A3:A5"/>
    <mergeCell ref="B3:O3"/>
    <mergeCell ref="B4:C4"/>
    <mergeCell ref="A71:A73"/>
    <mergeCell ref="B71:M71"/>
    <mergeCell ref="B72:C72"/>
    <mergeCell ref="F72:G72"/>
    <mergeCell ref="J72:K72"/>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68" max="16383" man="1"/>
    <brk id="136" max="16383" man="1"/>
    <brk id="181" max="1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tabColor rgb="FF00B0F0"/>
  </sheetPr>
  <dimension ref="A9:J20"/>
  <sheetViews>
    <sheetView showGridLines="0" zoomScaleNormal="100" workbookViewId="0"/>
  </sheetViews>
  <sheetFormatPr defaultColWidth="9.7109375" defaultRowHeight="39.950000000000003" customHeight="1" x14ac:dyDescent="0.2"/>
  <cols>
    <col min="1" max="16384" width="9.7109375" style="18"/>
  </cols>
  <sheetData>
    <row r="9" spans="1:10" ht="39.950000000000003" customHeight="1" x14ac:dyDescent="0.2">
      <c r="A9" s="1010" t="s">
        <v>2</v>
      </c>
      <c r="B9" s="1010"/>
      <c r="C9" s="1010"/>
      <c r="D9" s="1010"/>
      <c r="E9" s="1010"/>
      <c r="F9" s="1010"/>
      <c r="G9" s="1010"/>
      <c r="H9" s="1010"/>
      <c r="I9" s="1010"/>
      <c r="J9" s="1010"/>
    </row>
    <row r="10" spans="1:10" ht="39.950000000000003" customHeight="1" x14ac:dyDescent="0.2">
      <c r="A10" s="1010"/>
      <c r="B10" s="1010"/>
      <c r="C10" s="1010"/>
      <c r="D10" s="1010"/>
      <c r="E10" s="1010"/>
      <c r="F10" s="1010"/>
      <c r="G10" s="1010"/>
      <c r="H10" s="1010"/>
      <c r="I10" s="1010"/>
      <c r="J10" s="1010"/>
    </row>
    <row r="11" spans="1:10" ht="39.950000000000003" customHeight="1" x14ac:dyDescent="0.2">
      <c r="A11" s="1010"/>
      <c r="B11" s="1010"/>
      <c r="C11" s="1010"/>
      <c r="D11" s="1010"/>
      <c r="E11" s="1010"/>
      <c r="F11" s="1010"/>
      <c r="G11" s="1010"/>
      <c r="H11" s="1010"/>
      <c r="I11" s="1010"/>
      <c r="J11" s="1010"/>
    </row>
    <row r="20" spans="2:9" s="20" customFormat="1" ht="39.950000000000003" customHeight="1" x14ac:dyDescent="0.25">
      <c r="B20" s="19"/>
      <c r="C20" s="19"/>
      <c r="D20" s="19"/>
      <c r="E20" s="19"/>
      <c r="F20" s="19"/>
      <c r="G20" s="19"/>
      <c r="H20" s="19"/>
      <c r="I20" s="19"/>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28"/>
  <sheetViews>
    <sheetView showGridLines="0" zoomScaleNormal="100" zoomScaleSheetLayoutView="25" workbookViewId="0"/>
  </sheetViews>
  <sheetFormatPr defaultColWidth="11.42578125" defaultRowHeight="20.100000000000001" customHeight="1" x14ac:dyDescent="0.25"/>
  <cols>
    <col min="1" max="1" width="36.7109375" style="41" customWidth="1"/>
    <col min="2" max="3" width="10.28515625" style="41" customWidth="1"/>
    <col min="4" max="4" width="9" style="41" customWidth="1"/>
    <col min="5" max="5" width="10" style="41" customWidth="1"/>
    <col min="6" max="13" width="9" style="41" customWidth="1"/>
    <col min="14" max="14" width="10.5703125" style="41" customWidth="1"/>
    <col min="15" max="15" width="10.5703125" style="41" bestFit="1" customWidth="1"/>
    <col min="16" max="16" width="11.7109375" style="41" customWidth="1"/>
    <col min="17" max="16384" width="11.42578125" style="41"/>
  </cols>
  <sheetData>
    <row r="1" spans="1:17" s="27" customFormat="1" ht="24.95" customHeight="1" x14ac:dyDescent="0.25">
      <c r="A1" s="347" t="s">
        <v>106</v>
      </c>
      <c r="B1" s="347"/>
      <c r="C1" s="347"/>
      <c r="D1" s="347"/>
      <c r="E1" s="347"/>
      <c r="F1" s="347"/>
      <c r="G1" s="347"/>
    </row>
    <row r="2" spans="1:17" s="55" customFormat="1" ht="24.95" customHeight="1" thickBot="1" x14ac:dyDescent="0.25">
      <c r="A2" s="28" t="s">
        <v>492</v>
      </c>
      <c r="B2" s="53"/>
      <c r="C2" s="53"/>
      <c r="D2" s="53"/>
      <c r="E2" s="53"/>
      <c r="F2" s="53"/>
      <c r="G2" s="53"/>
      <c r="H2" s="53"/>
      <c r="I2" s="53"/>
      <c r="J2" s="53"/>
      <c r="K2" s="53"/>
      <c r="L2" s="53"/>
      <c r="M2" s="53"/>
      <c r="N2" s="53"/>
      <c r="O2" s="336" t="s">
        <v>586</v>
      </c>
      <c r="P2" s="54"/>
    </row>
    <row r="3" spans="1:17" s="39" customFormat="1" ht="20.100000000000001" customHeight="1" x14ac:dyDescent="0.25">
      <c r="A3" s="1023" t="s">
        <v>8</v>
      </c>
      <c r="B3" s="1019" t="s">
        <v>83</v>
      </c>
      <c r="C3" s="1020"/>
      <c r="D3" s="1020"/>
      <c r="E3" s="1020"/>
      <c r="F3" s="1020"/>
      <c r="G3" s="1020"/>
      <c r="H3" s="1020"/>
      <c r="I3" s="1020"/>
      <c r="J3" s="1020"/>
      <c r="K3" s="1020"/>
      <c r="L3" s="1020"/>
      <c r="M3" s="1020"/>
      <c r="N3" s="1020"/>
      <c r="O3" s="1020"/>
      <c r="P3" s="56"/>
    </row>
    <row r="4" spans="1:17" ht="20.100000000000001" customHeight="1" x14ac:dyDescent="0.25">
      <c r="A4" s="1024"/>
      <c r="B4" s="1021" t="s">
        <v>10</v>
      </c>
      <c r="C4" s="1021"/>
      <c r="D4" s="32" t="s">
        <v>69</v>
      </c>
      <c r="E4" s="32"/>
      <c r="F4" s="32" t="s">
        <v>70</v>
      </c>
      <c r="G4" s="32"/>
      <c r="H4" s="32" t="s">
        <v>71</v>
      </c>
      <c r="I4" s="32"/>
      <c r="J4" s="32" t="s">
        <v>72</v>
      </c>
      <c r="K4" s="32"/>
      <c r="L4" s="32" t="s">
        <v>73</v>
      </c>
      <c r="M4" s="32"/>
      <c r="N4" s="32" t="s">
        <v>74</v>
      </c>
      <c r="O4" s="57"/>
      <c r="P4" s="58"/>
    </row>
    <row r="5" spans="1:17" ht="20.100000000000001" customHeight="1" x14ac:dyDescent="0.25">
      <c r="A5" s="1025"/>
      <c r="B5" s="59">
        <v>2015</v>
      </c>
      <c r="C5" s="59">
        <v>2016</v>
      </c>
      <c r="D5" s="59">
        <v>2015</v>
      </c>
      <c r="E5" s="59">
        <v>2016</v>
      </c>
      <c r="F5" s="334">
        <v>2015</v>
      </c>
      <c r="G5" s="334">
        <v>2016</v>
      </c>
      <c r="H5" s="334">
        <v>2015</v>
      </c>
      <c r="I5" s="334">
        <v>2016</v>
      </c>
      <c r="J5" s="334">
        <v>2015</v>
      </c>
      <c r="K5" s="334">
        <v>2016</v>
      </c>
      <c r="L5" s="334">
        <v>2015</v>
      </c>
      <c r="M5" s="334">
        <v>2016</v>
      </c>
      <c r="N5" s="334">
        <v>2015</v>
      </c>
      <c r="O5" s="335">
        <v>2016</v>
      </c>
      <c r="P5" s="58"/>
    </row>
    <row r="6" spans="1:17" ht="20.100000000000001" customHeight="1" x14ac:dyDescent="0.25">
      <c r="A6" s="36" t="s">
        <v>10</v>
      </c>
      <c r="B6" s="37">
        <v>75903</v>
      </c>
      <c r="C6" s="37">
        <v>75550</v>
      </c>
      <c r="D6" s="37">
        <v>6302</v>
      </c>
      <c r="E6" s="37">
        <v>7254</v>
      </c>
      <c r="F6" s="37">
        <v>5533</v>
      </c>
      <c r="G6" s="37">
        <v>5657</v>
      </c>
      <c r="H6" s="37">
        <v>5070</v>
      </c>
      <c r="I6" s="37">
        <v>4422</v>
      </c>
      <c r="J6" s="37">
        <v>3130</v>
      </c>
      <c r="K6" s="37">
        <v>4315</v>
      </c>
      <c r="L6" s="37">
        <v>2938</v>
      </c>
      <c r="M6" s="37">
        <v>2956</v>
      </c>
      <c r="N6" s="37">
        <v>4768</v>
      </c>
      <c r="O6" s="37">
        <v>3997</v>
      </c>
    </row>
    <row r="7" spans="1:17" s="39" customFormat="1" ht="20.100000000000001" customHeight="1" x14ac:dyDescent="0.25">
      <c r="A7" s="352" t="s">
        <v>260</v>
      </c>
      <c r="B7" s="40">
        <v>1939</v>
      </c>
      <c r="C7" s="40">
        <v>1567</v>
      </c>
      <c r="D7" s="40">
        <v>184</v>
      </c>
      <c r="E7" s="40">
        <v>67</v>
      </c>
      <c r="F7" s="40">
        <v>183</v>
      </c>
      <c r="G7" s="40">
        <v>181</v>
      </c>
      <c r="H7" s="40">
        <v>137</v>
      </c>
      <c r="I7" s="40">
        <v>127</v>
      </c>
      <c r="J7" s="40">
        <v>179</v>
      </c>
      <c r="K7" s="40">
        <v>158</v>
      </c>
      <c r="L7" s="40">
        <v>182</v>
      </c>
      <c r="M7" s="40">
        <v>144</v>
      </c>
      <c r="N7" s="40">
        <v>154</v>
      </c>
      <c r="O7" s="40">
        <v>109</v>
      </c>
    </row>
    <row r="8" spans="1:17" ht="20.100000000000001" customHeight="1" x14ac:dyDescent="0.25">
      <c r="A8" s="41" t="s">
        <v>17</v>
      </c>
      <c r="B8" s="42">
        <v>17</v>
      </c>
      <c r="C8" s="42">
        <v>25</v>
      </c>
      <c r="D8" s="42">
        <v>2</v>
      </c>
      <c r="E8" s="42">
        <v>2</v>
      </c>
      <c r="F8" s="42">
        <v>0</v>
      </c>
      <c r="G8" s="42">
        <v>0</v>
      </c>
      <c r="H8" s="42">
        <v>0</v>
      </c>
      <c r="I8" s="42">
        <v>2</v>
      </c>
      <c r="J8" s="42">
        <v>0</v>
      </c>
      <c r="K8" s="42">
        <v>3</v>
      </c>
      <c r="L8" s="42">
        <v>0</v>
      </c>
      <c r="M8" s="42">
        <v>2</v>
      </c>
      <c r="N8" s="42">
        <v>0</v>
      </c>
      <c r="O8" s="42">
        <v>0</v>
      </c>
    </row>
    <row r="9" spans="1:17" ht="20.100000000000001" customHeight="1" x14ac:dyDescent="0.25">
      <c r="A9" s="41" t="s">
        <v>18</v>
      </c>
      <c r="B9" s="42">
        <v>21</v>
      </c>
      <c r="C9" s="42">
        <v>13</v>
      </c>
      <c r="D9" s="42">
        <v>3</v>
      </c>
      <c r="E9" s="42">
        <v>2</v>
      </c>
      <c r="F9" s="42">
        <v>2</v>
      </c>
      <c r="G9" s="42">
        <v>0</v>
      </c>
      <c r="H9" s="42">
        <v>0</v>
      </c>
      <c r="I9" s="42">
        <v>0</v>
      </c>
      <c r="J9" s="42">
        <v>2</v>
      </c>
      <c r="K9" s="42">
        <v>0</v>
      </c>
      <c r="L9" s="42">
        <v>0</v>
      </c>
      <c r="M9" s="42">
        <v>0</v>
      </c>
      <c r="N9" s="42">
        <v>10</v>
      </c>
      <c r="O9" s="42">
        <v>0</v>
      </c>
    </row>
    <row r="10" spans="1:17" ht="20.100000000000001" customHeight="1" x14ac:dyDescent="0.25">
      <c r="A10" s="41" t="s">
        <v>19</v>
      </c>
      <c r="B10" s="42">
        <v>1553</v>
      </c>
      <c r="C10" s="42">
        <v>1227</v>
      </c>
      <c r="D10" s="42">
        <v>150</v>
      </c>
      <c r="E10" s="42">
        <v>35</v>
      </c>
      <c r="F10" s="42">
        <v>135</v>
      </c>
      <c r="G10" s="42">
        <v>151</v>
      </c>
      <c r="H10" s="42">
        <v>118</v>
      </c>
      <c r="I10" s="42">
        <v>91</v>
      </c>
      <c r="J10" s="42">
        <v>157</v>
      </c>
      <c r="K10" s="42">
        <v>135</v>
      </c>
      <c r="L10" s="42">
        <v>159</v>
      </c>
      <c r="M10" s="42">
        <v>119</v>
      </c>
      <c r="N10" s="42">
        <v>122</v>
      </c>
      <c r="O10" s="42">
        <v>95</v>
      </c>
    </row>
    <row r="11" spans="1:17" ht="20.100000000000001" customHeight="1" x14ac:dyDescent="0.25">
      <c r="A11" s="41" t="s">
        <v>559</v>
      </c>
      <c r="B11" s="42">
        <v>5</v>
      </c>
      <c r="C11" s="42">
        <v>7</v>
      </c>
      <c r="D11" s="42">
        <v>0</v>
      </c>
      <c r="E11" s="42">
        <v>0</v>
      </c>
      <c r="F11" s="42">
        <v>0</v>
      </c>
      <c r="G11" s="42">
        <v>0</v>
      </c>
      <c r="H11" s="42">
        <v>0</v>
      </c>
      <c r="I11" s="42">
        <v>2</v>
      </c>
      <c r="J11" s="42">
        <v>0</v>
      </c>
      <c r="K11" s="42">
        <v>0</v>
      </c>
      <c r="L11" s="42">
        <v>0</v>
      </c>
      <c r="M11" s="42">
        <v>0</v>
      </c>
      <c r="N11" s="42">
        <v>0</v>
      </c>
      <c r="O11" s="42">
        <v>0</v>
      </c>
    </row>
    <row r="12" spans="1:17" ht="20.100000000000001" customHeight="1" x14ac:dyDescent="0.25">
      <c r="A12" s="41" t="s">
        <v>560</v>
      </c>
      <c r="B12" s="42">
        <v>8</v>
      </c>
      <c r="C12" s="42">
        <v>2</v>
      </c>
      <c r="D12" s="42">
        <v>0</v>
      </c>
      <c r="E12" s="42">
        <v>0</v>
      </c>
      <c r="F12" s="42">
        <v>2</v>
      </c>
      <c r="G12" s="42">
        <v>0</v>
      </c>
      <c r="H12" s="42">
        <v>2</v>
      </c>
      <c r="I12" s="42">
        <v>0</v>
      </c>
      <c r="J12" s="42">
        <v>0</v>
      </c>
      <c r="K12" s="42">
        <v>0</v>
      </c>
      <c r="L12" s="42">
        <v>0</v>
      </c>
      <c r="M12" s="42">
        <v>0</v>
      </c>
      <c r="N12" s="42">
        <v>0</v>
      </c>
      <c r="O12" s="42">
        <v>0</v>
      </c>
    </row>
    <row r="13" spans="1:17" ht="20.100000000000001" customHeight="1" x14ac:dyDescent="0.25">
      <c r="A13" s="41" t="s">
        <v>561</v>
      </c>
      <c r="B13" s="42">
        <v>27</v>
      </c>
      <c r="C13" s="42">
        <v>25</v>
      </c>
      <c r="D13" s="42">
        <v>0</v>
      </c>
      <c r="E13" s="42">
        <v>6</v>
      </c>
      <c r="F13" s="42">
        <v>5</v>
      </c>
      <c r="G13" s="42">
        <v>2</v>
      </c>
      <c r="H13" s="42">
        <v>0</v>
      </c>
      <c r="I13" s="42">
        <v>0</v>
      </c>
      <c r="J13" s="42">
        <v>2</v>
      </c>
      <c r="K13" s="42">
        <v>2</v>
      </c>
      <c r="L13" s="42">
        <v>0</v>
      </c>
      <c r="M13" s="42">
        <v>2</v>
      </c>
      <c r="N13" s="42">
        <v>0</v>
      </c>
      <c r="O13" s="42">
        <v>0</v>
      </c>
    </row>
    <row r="14" spans="1:17" ht="20.100000000000001" customHeight="1" x14ac:dyDescent="0.25">
      <c r="A14" s="41" t="s">
        <v>562</v>
      </c>
      <c r="B14" s="42">
        <v>3</v>
      </c>
      <c r="C14" s="42">
        <v>11</v>
      </c>
      <c r="D14" s="42">
        <v>0</v>
      </c>
      <c r="E14" s="42">
        <v>0</v>
      </c>
      <c r="F14" s="42">
        <v>0</v>
      </c>
      <c r="G14" s="42">
        <v>2</v>
      </c>
      <c r="H14" s="42">
        <v>0</v>
      </c>
      <c r="I14" s="42">
        <v>0</v>
      </c>
      <c r="J14" s="42">
        <v>0</v>
      </c>
      <c r="K14" s="42">
        <v>0</v>
      </c>
      <c r="L14" s="42">
        <v>0</v>
      </c>
      <c r="M14" s="42">
        <v>0</v>
      </c>
      <c r="N14" s="42">
        <v>0</v>
      </c>
      <c r="O14" s="42">
        <v>0</v>
      </c>
      <c r="Q14" s="41" t="s">
        <v>1</v>
      </c>
    </row>
    <row r="15" spans="1:17" ht="20.100000000000001" customHeight="1" x14ac:dyDescent="0.25">
      <c r="A15" s="41" t="s">
        <v>20</v>
      </c>
      <c r="B15" s="42">
        <v>7</v>
      </c>
      <c r="C15" s="42">
        <v>8</v>
      </c>
      <c r="D15" s="42">
        <v>2</v>
      </c>
      <c r="E15" s="42">
        <v>0</v>
      </c>
      <c r="F15" s="42">
        <v>3</v>
      </c>
      <c r="G15" s="42">
        <v>2</v>
      </c>
      <c r="H15" s="42">
        <v>0</v>
      </c>
      <c r="I15" s="42">
        <v>0</v>
      </c>
      <c r="J15" s="42">
        <v>0</v>
      </c>
      <c r="K15" s="42">
        <v>2</v>
      </c>
      <c r="L15" s="42">
        <v>0</v>
      </c>
      <c r="M15" s="42">
        <v>0</v>
      </c>
      <c r="N15" s="42">
        <v>0</v>
      </c>
      <c r="O15" s="42">
        <v>0</v>
      </c>
    </row>
    <row r="16" spans="1:17" ht="20.100000000000001" customHeight="1" x14ac:dyDescent="0.25">
      <c r="A16" s="41" t="s">
        <v>563</v>
      </c>
      <c r="B16" s="42">
        <v>0</v>
      </c>
      <c r="C16" s="42">
        <v>2</v>
      </c>
      <c r="D16" s="42">
        <v>0</v>
      </c>
      <c r="E16" s="42">
        <v>0</v>
      </c>
      <c r="F16" s="42">
        <v>0</v>
      </c>
      <c r="G16" s="42">
        <v>0</v>
      </c>
      <c r="H16" s="42">
        <v>0</v>
      </c>
      <c r="I16" s="42">
        <v>0</v>
      </c>
      <c r="J16" s="42">
        <v>0</v>
      </c>
      <c r="K16" s="42">
        <v>0</v>
      </c>
      <c r="L16" s="42">
        <v>0</v>
      </c>
      <c r="M16" s="42">
        <v>2</v>
      </c>
      <c r="N16" s="42">
        <v>0</v>
      </c>
      <c r="O16" s="42">
        <v>0</v>
      </c>
    </row>
    <row r="17" spans="1:15" ht="20.100000000000001" customHeight="1" x14ac:dyDescent="0.25">
      <c r="A17" s="41" t="s">
        <v>564</v>
      </c>
      <c r="B17" s="42">
        <v>7</v>
      </c>
      <c r="C17" s="42">
        <v>6</v>
      </c>
      <c r="D17" s="42">
        <v>0</v>
      </c>
      <c r="E17" s="42">
        <v>0</v>
      </c>
      <c r="F17" s="42">
        <v>0</v>
      </c>
      <c r="G17" s="42">
        <v>0</v>
      </c>
      <c r="H17" s="42">
        <v>0</v>
      </c>
      <c r="I17" s="42">
        <v>0</v>
      </c>
      <c r="J17" s="42">
        <v>0</v>
      </c>
      <c r="K17" s="42">
        <v>0</v>
      </c>
      <c r="L17" s="42">
        <v>2</v>
      </c>
      <c r="M17" s="42">
        <v>0</v>
      </c>
      <c r="N17" s="42">
        <v>3</v>
      </c>
      <c r="O17" s="42">
        <v>0</v>
      </c>
    </row>
    <row r="18" spans="1:15" ht="20.100000000000001" customHeight="1" x14ac:dyDescent="0.25">
      <c r="A18" s="41" t="s">
        <v>21</v>
      </c>
      <c r="B18" s="42">
        <v>291</v>
      </c>
      <c r="C18" s="42">
        <v>241</v>
      </c>
      <c r="D18" s="42">
        <v>27</v>
      </c>
      <c r="E18" s="42">
        <v>22</v>
      </c>
      <c r="F18" s="42">
        <v>36</v>
      </c>
      <c r="G18" s="42">
        <v>24</v>
      </c>
      <c r="H18" s="42">
        <v>17</v>
      </c>
      <c r="I18" s="42">
        <v>32</v>
      </c>
      <c r="J18" s="42">
        <v>18</v>
      </c>
      <c r="K18" s="42">
        <v>16</v>
      </c>
      <c r="L18" s="42">
        <v>21</v>
      </c>
      <c r="M18" s="42">
        <v>19</v>
      </c>
      <c r="N18" s="42">
        <v>19</v>
      </c>
      <c r="O18" s="42">
        <v>14</v>
      </c>
    </row>
    <row r="19" spans="1:15" s="39" customFormat="1" ht="20.100000000000001" customHeight="1" x14ac:dyDescent="0.25">
      <c r="A19" s="352" t="s">
        <v>589</v>
      </c>
      <c r="B19" s="40">
        <v>97</v>
      </c>
      <c r="C19" s="40">
        <v>116</v>
      </c>
      <c r="D19" s="40">
        <v>7</v>
      </c>
      <c r="E19" s="40">
        <v>6</v>
      </c>
      <c r="F19" s="40">
        <v>4</v>
      </c>
      <c r="G19" s="40">
        <v>6</v>
      </c>
      <c r="H19" s="40">
        <v>15</v>
      </c>
      <c r="I19" s="40">
        <v>0</v>
      </c>
      <c r="J19" s="40">
        <v>3</v>
      </c>
      <c r="K19" s="40">
        <v>6</v>
      </c>
      <c r="L19" s="40">
        <v>3</v>
      </c>
      <c r="M19" s="40">
        <v>5</v>
      </c>
      <c r="N19" s="40">
        <v>17</v>
      </c>
      <c r="O19" s="40">
        <v>7</v>
      </c>
    </row>
    <row r="20" spans="1:15" ht="20.100000000000001" customHeight="1" x14ac:dyDescent="0.25">
      <c r="A20" s="41" t="s">
        <v>22</v>
      </c>
      <c r="B20" s="42">
        <v>22</v>
      </c>
      <c r="C20" s="42">
        <v>21</v>
      </c>
      <c r="D20" s="42">
        <v>3</v>
      </c>
      <c r="E20" s="42">
        <v>2</v>
      </c>
      <c r="F20" s="42">
        <v>0</v>
      </c>
      <c r="G20" s="42">
        <v>2</v>
      </c>
      <c r="H20" s="42">
        <v>3</v>
      </c>
      <c r="I20" s="42">
        <v>0</v>
      </c>
      <c r="J20" s="42">
        <v>0</v>
      </c>
      <c r="K20" s="42">
        <v>0</v>
      </c>
      <c r="L20" s="42">
        <v>0</v>
      </c>
      <c r="M20" s="42">
        <v>3</v>
      </c>
      <c r="N20" s="42">
        <v>3</v>
      </c>
      <c r="O20" s="42">
        <v>0</v>
      </c>
    </row>
    <row r="21" spans="1:15" ht="20.100000000000001" customHeight="1" x14ac:dyDescent="0.25">
      <c r="A21" s="41" t="s">
        <v>23</v>
      </c>
      <c r="B21" s="42">
        <v>38</v>
      </c>
      <c r="C21" s="42">
        <v>2</v>
      </c>
      <c r="D21" s="42">
        <v>2</v>
      </c>
      <c r="E21" s="42">
        <v>2</v>
      </c>
      <c r="F21" s="42">
        <v>2</v>
      </c>
      <c r="G21" s="42">
        <v>0</v>
      </c>
      <c r="H21" s="42">
        <v>0</v>
      </c>
      <c r="I21" s="42">
        <v>0</v>
      </c>
      <c r="J21" s="42">
        <v>3</v>
      </c>
      <c r="K21" s="42">
        <v>0</v>
      </c>
      <c r="L21" s="42">
        <v>3</v>
      </c>
      <c r="M21" s="42">
        <v>0</v>
      </c>
      <c r="N21" s="42">
        <v>10</v>
      </c>
      <c r="O21" s="42">
        <v>0</v>
      </c>
    </row>
    <row r="22" spans="1:15" ht="20.100000000000001" customHeight="1" x14ac:dyDescent="0.25">
      <c r="A22" s="41" t="s">
        <v>565</v>
      </c>
      <c r="B22" s="42">
        <v>8</v>
      </c>
      <c r="C22" s="42">
        <v>16</v>
      </c>
      <c r="D22" s="42">
        <v>0</v>
      </c>
      <c r="E22" s="42">
        <v>0</v>
      </c>
      <c r="F22" s="42">
        <v>2</v>
      </c>
      <c r="G22" s="42">
        <v>2</v>
      </c>
      <c r="H22" s="42">
        <v>2</v>
      </c>
      <c r="I22" s="42">
        <v>0</v>
      </c>
      <c r="J22" s="42">
        <v>0</v>
      </c>
      <c r="K22" s="42">
        <v>0</v>
      </c>
      <c r="L22" s="42">
        <v>0</v>
      </c>
      <c r="M22" s="42">
        <v>2</v>
      </c>
      <c r="N22" s="42">
        <v>0</v>
      </c>
      <c r="O22" s="42">
        <v>0</v>
      </c>
    </row>
    <row r="23" spans="1:15" ht="20.100000000000001" customHeight="1" x14ac:dyDescent="0.25">
      <c r="A23" s="41" t="s">
        <v>24</v>
      </c>
      <c r="B23" s="42">
        <v>6</v>
      </c>
      <c r="C23" s="42">
        <v>11</v>
      </c>
      <c r="D23" s="42">
        <v>0</v>
      </c>
      <c r="E23" s="42">
        <v>0</v>
      </c>
      <c r="F23" s="42">
        <v>0</v>
      </c>
      <c r="G23" s="42">
        <v>0</v>
      </c>
      <c r="H23" s="42">
        <v>0</v>
      </c>
      <c r="I23" s="42">
        <v>0</v>
      </c>
      <c r="J23" s="42">
        <v>0</v>
      </c>
      <c r="K23" s="42">
        <v>0</v>
      </c>
      <c r="L23" s="42">
        <v>0</v>
      </c>
      <c r="M23" s="42">
        <v>0</v>
      </c>
      <c r="N23" s="42">
        <v>2</v>
      </c>
      <c r="O23" s="42">
        <v>0</v>
      </c>
    </row>
    <row r="24" spans="1:15" ht="20.100000000000001" customHeight="1" x14ac:dyDescent="0.25">
      <c r="A24" s="41" t="s">
        <v>566</v>
      </c>
      <c r="B24" s="42">
        <v>0</v>
      </c>
      <c r="C24" s="42">
        <v>7</v>
      </c>
      <c r="D24" s="42">
        <v>0</v>
      </c>
      <c r="E24" s="42">
        <v>0</v>
      </c>
      <c r="F24" s="42">
        <v>0</v>
      </c>
      <c r="G24" s="42">
        <v>0</v>
      </c>
      <c r="H24" s="42">
        <v>0</v>
      </c>
      <c r="I24" s="42">
        <v>0</v>
      </c>
      <c r="J24" s="42">
        <v>0</v>
      </c>
      <c r="K24" s="42">
        <v>0</v>
      </c>
      <c r="L24" s="42">
        <v>0</v>
      </c>
      <c r="M24" s="42">
        <v>0</v>
      </c>
      <c r="N24" s="42">
        <v>0</v>
      </c>
      <c r="O24" s="42">
        <v>0</v>
      </c>
    </row>
    <row r="25" spans="1:15" ht="20.100000000000001" customHeight="1" x14ac:dyDescent="0.25">
      <c r="A25" s="41" t="s">
        <v>567</v>
      </c>
      <c r="B25" s="42">
        <v>3</v>
      </c>
      <c r="C25" s="42">
        <v>13</v>
      </c>
      <c r="D25" s="42">
        <v>0</v>
      </c>
      <c r="E25" s="42">
        <v>0</v>
      </c>
      <c r="F25" s="42">
        <v>0</v>
      </c>
      <c r="G25" s="42">
        <v>2</v>
      </c>
      <c r="H25" s="42">
        <v>0</v>
      </c>
      <c r="I25" s="42">
        <v>0</v>
      </c>
      <c r="J25" s="42">
        <v>0</v>
      </c>
      <c r="K25" s="42">
        <v>0</v>
      </c>
      <c r="L25" s="42">
        <v>0</v>
      </c>
      <c r="M25" s="42">
        <v>0</v>
      </c>
      <c r="N25" s="42">
        <v>2</v>
      </c>
      <c r="O25" s="42">
        <v>0</v>
      </c>
    </row>
    <row r="26" spans="1:15" ht="20.100000000000001" customHeight="1" x14ac:dyDescent="0.25">
      <c r="A26" s="41" t="s">
        <v>568</v>
      </c>
      <c r="B26" s="42">
        <v>0</v>
      </c>
      <c r="C26" s="42">
        <v>5</v>
      </c>
      <c r="D26" s="42">
        <v>0</v>
      </c>
      <c r="E26" s="42">
        <v>0</v>
      </c>
      <c r="F26" s="42">
        <v>0</v>
      </c>
      <c r="G26" s="42">
        <v>0</v>
      </c>
      <c r="H26" s="42">
        <v>0</v>
      </c>
      <c r="I26" s="42">
        <v>0</v>
      </c>
      <c r="J26" s="42">
        <v>0</v>
      </c>
      <c r="K26" s="42">
        <v>0</v>
      </c>
      <c r="L26" s="42">
        <v>0</v>
      </c>
      <c r="M26" s="42">
        <v>0</v>
      </c>
      <c r="N26" s="42">
        <v>0</v>
      </c>
      <c r="O26" s="42">
        <v>2</v>
      </c>
    </row>
    <row r="27" spans="1:15" ht="20.100000000000001" customHeight="1" x14ac:dyDescent="0.25">
      <c r="A27" s="41" t="s">
        <v>25</v>
      </c>
      <c r="B27" s="42">
        <v>7</v>
      </c>
      <c r="C27" s="42">
        <v>10</v>
      </c>
      <c r="D27" s="42">
        <v>0</v>
      </c>
      <c r="E27" s="42">
        <v>0</v>
      </c>
      <c r="F27" s="42">
        <v>0</v>
      </c>
      <c r="G27" s="42">
        <v>0</v>
      </c>
      <c r="H27" s="42">
        <v>2</v>
      </c>
      <c r="I27" s="42">
        <v>0</v>
      </c>
      <c r="J27" s="42">
        <v>0</v>
      </c>
      <c r="K27" s="42">
        <v>2</v>
      </c>
      <c r="L27" s="42">
        <v>0</v>
      </c>
      <c r="M27" s="42">
        <v>0</v>
      </c>
      <c r="N27" s="42">
        <v>0</v>
      </c>
      <c r="O27" s="42">
        <v>3</v>
      </c>
    </row>
    <row r="28" spans="1:15" ht="20.100000000000001" customHeight="1" x14ac:dyDescent="0.25">
      <c r="A28" s="41" t="s">
        <v>569</v>
      </c>
      <c r="B28" s="42">
        <v>11</v>
      </c>
      <c r="C28" s="42">
        <v>13</v>
      </c>
      <c r="D28" s="42">
        <v>0</v>
      </c>
      <c r="E28" s="42">
        <v>2</v>
      </c>
      <c r="F28" s="42">
        <v>0</v>
      </c>
      <c r="G28" s="42">
        <v>0</v>
      </c>
      <c r="H28" s="42">
        <v>8</v>
      </c>
      <c r="I28" s="42">
        <v>0</v>
      </c>
      <c r="J28" s="42">
        <v>0</v>
      </c>
      <c r="K28" s="42">
        <v>2</v>
      </c>
      <c r="L28" s="42">
        <v>0</v>
      </c>
      <c r="M28" s="42">
        <v>0</v>
      </c>
      <c r="N28" s="42">
        <v>0</v>
      </c>
      <c r="O28" s="42">
        <v>2</v>
      </c>
    </row>
    <row r="29" spans="1:15" ht="20.100000000000001" customHeight="1" x14ac:dyDescent="0.25">
      <c r="A29" s="41" t="s">
        <v>570</v>
      </c>
      <c r="B29" s="42">
        <v>0</v>
      </c>
      <c r="C29" s="42">
        <v>2</v>
      </c>
      <c r="D29" s="42">
        <v>0</v>
      </c>
      <c r="E29" s="42">
        <v>0</v>
      </c>
      <c r="F29" s="42">
        <v>0</v>
      </c>
      <c r="G29" s="42">
        <v>0</v>
      </c>
      <c r="H29" s="42">
        <v>0</v>
      </c>
      <c r="I29" s="42">
        <v>0</v>
      </c>
      <c r="J29" s="42">
        <v>0</v>
      </c>
      <c r="K29" s="42">
        <v>0</v>
      </c>
      <c r="L29" s="42">
        <v>0</v>
      </c>
      <c r="M29" s="42">
        <v>0</v>
      </c>
      <c r="N29" s="42">
        <v>0</v>
      </c>
      <c r="O29" s="42">
        <v>0</v>
      </c>
    </row>
    <row r="30" spans="1:15" ht="20.100000000000001" customHeight="1" x14ac:dyDescent="0.25">
      <c r="A30" s="41" t="s">
        <v>26</v>
      </c>
      <c r="B30" s="42">
        <v>2</v>
      </c>
      <c r="C30" s="42">
        <v>16</v>
      </c>
      <c r="D30" s="42">
        <v>2</v>
      </c>
      <c r="E30" s="42">
        <v>0</v>
      </c>
      <c r="F30" s="42">
        <v>0</v>
      </c>
      <c r="G30" s="42">
        <v>0</v>
      </c>
      <c r="H30" s="42">
        <v>0</v>
      </c>
      <c r="I30" s="42">
        <v>0</v>
      </c>
      <c r="J30" s="42">
        <v>0</v>
      </c>
      <c r="K30" s="42">
        <v>2</v>
      </c>
      <c r="L30" s="42">
        <v>0</v>
      </c>
      <c r="M30" s="42">
        <v>0</v>
      </c>
      <c r="N30" s="42">
        <v>0</v>
      </c>
      <c r="O30" s="42">
        <v>0</v>
      </c>
    </row>
    <row r="31" spans="1:15" s="39" customFormat="1" ht="20.100000000000001" customHeight="1" x14ac:dyDescent="0.25">
      <c r="A31" s="352" t="s">
        <v>258</v>
      </c>
      <c r="B31" s="40">
        <v>1113</v>
      </c>
      <c r="C31" s="40">
        <v>1090</v>
      </c>
      <c r="D31" s="40">
        <v>28</v>
      </c>
      <c r="E31" s="40">
        <v>68</v>
      </c>
      <c r="F31" s="40">
        <v>41</v>
      </c>
      <c r="G31" s="40">
        <v>50</v>
      </c>
      <c r="H31" s="40">
        <v>124</v>
      </c>
      <c r="I31" s="40">
        <v>64</v>
      </c>
      <c r="J31" s="40">
        <v>37</v>
      </c>
      <c r="K31" s="40">
        <v>83</v>
      </c>
      <c r="L31" s="40">
        <v>41</v>
      </c>
      <c r="M31" s="40">
        <v>128</v>
      </c>
      <c r="N31" s="40">
        <v>107</v>
      </c>
      <c r="O31" s="40">
        <v>140</v>
      </c>
    </row>
    <row r="32" spans="1:15" ht="20.100000000000001" customHeight="1" x14ac:dyDescent="0.25">
      <c r="A32" s="41" t="s">
        <v>27</v>
      </c>
      <c r="B32" s="42">
        <v>124</v>
      </c>
      <c r="C32" s="42">
        <v>131</v>
      </c>
      <c r="D32" s="42">
        <v>0</v>
      </c>
      <c r="E32" s="42">
        <v>11</v>
      </c>
      <c r="F32" s="42">
        <v>3</v>
      </c>
      <c r="G32" s="42">
        <v>16</v>
      </c>
      <c r="H32" s="42">
        <v>3</v>
      </c>
      <c r="I32" s="42">
        <v>5</v>
      </c>
      <c r="J32" s="42">
        <v>2</v>
      </c>
      <c r="K32" s="42">
        <v>5</v>
      </c>
      <c r="L32" s="42">
        <v>3</v>
      </c>
      <c r="M32" s="42">
        <v>13</v>
      </c>
      <c r="N32" s="42">
        <v>3</v>
      </c>
      <c r="O32" s="42">
        <v>5</v>
      </c>
    </row>
    <row r="33" spans="1:15" ht="20.100000000000001" customHeight="1" x14ac:dyDescent="0.25">
      <c r="A33" s="41" t="s">
        <v>28</v>
      </c>
      <c r="B33" s="42">
        <v>911</v>
      </c>
      <c r="C33" s="42">
        <v>906</v>
      </c>
      <c r="D33" s="42">
        <v>26</v>
      </c>
      <c r="E33" s="42">
        <v>57</v>
      </c>
      <c r="F33" s="42">
        <v>35</v>
      </c>
      <c r="G33" s="42">
        <v>32</v>
      </c>
      <c r="H33" s="42">
        <v>118</v>
      </c>
      <c r="I33" s="42">
        <v>54</v>
      </c>
      <c r="J33" s="42">
        <v>29</v>
      </c>
      <c r="K33" s="42">
        <v>75</v>
      </c>
      <c r="L33" s="42">
        <v>33</v>
      </c>
      <c r="M33" s="42">
        <v>105</v>
      </c>
      <c r="N33" s="42">
        <v>88</v>
      </c>
      <c r="O33" s="42">
        <v>129</v>
      </c>
    </row>
    <row r="34" spans="1:15" ht="20.100000000000001" customHeight="1" x14ac:dyDescent="0.25">
      <c r="A34" s="41" t="s">
        <v>29</v>
      </c>
      <c r="B34" s="42">
        <v>78</v>
      </c>
      <c r="C34" s="42">
        <v>53</v>
      </c>
      <c r="D34" s="42">
        <v>2</v>
      </c>
      <c r="E34" s="42">
        <v>0</v>
      </c>
      <c r="F34" s="42">
        <v>3</v>
      </c>
      <c r="G34" s="42">
        <v>2</v>
      </c>
      <c r="H34" s="42">
        <v>3</v>
      </c>
      <c r="I34" s="42">
        <v>5</v>
      </c>
      <c r="J34" s="42">
        <v>6</v>
      </c>
      <c r="K34" s="42">
        <v>3</v>
      </c>
      <c r="L34" s="42">
        <v>5</v>
      </c>
      <c r="M34" s="42">
        <v>10</v>
      </c>
      <c r="N34" s="42">
        <v>16</v>
      </c>
      <c r="O34" s="42">
        <v>6</v>
      </c>
    </row>
    <row r="35" spans="1:15" s="39" customFormat="1" ht="20.100000000000001" customHeight="1" x14ac:dyDescent="0.25">
      <c r="A35" s="352" t="s">
        <v>259</v>
      </c>
      <c r="B35" s="40">
        <v>7566</v>
      </c>
      <c r="C35" s="40">
        <v>11924</v>
      </c>
      <c r="D35" s="40">
        <v>697</v>
      </c>
      <c r="E35" s="40">
        <v>1222</v>
      </c>
      <c r="F35" s="40">
        <v>572</v>
      </c>
      <c r="G35" s="40">
        <v>1109</v>
      </c>
      <c r="H35" s="40">
        <v>681</v>
      </c>
      <c r="I35" s="40">
        <v>936</v>
      </c>
      <c r="J35" s="40">
        <v>405</v>
      </c>
      <c r="K35" s="40">
        <v>1157</v>
      </c>
      <c r="L35" s="40">
        <v>488</v>
      </c>
      <c r="M35" s="40">
        <v>1023</v>
      </c>
      <c r="N35" s="40">
        <v>474</v>
      </c>
      <c r="O35" s="40">
        <v>779</v>
      </c>
    </row>
    <row r="36" spans="1:15" ht="20.100000000000001" customHeight="1" x14ac:dyDescent="0.25">
      <c r="A36" s="41" t="s">
        <v>30</v>
      </c>
      <c r="B36" s="42">
        <v>6721</v>
      </c>
      <c r="C36" s="42">
        <v>10120</v>
      </c>
      <c r="D36" s="42">
        <v>670</v>
      </c>
      <c r="E36" s="42">
        <v>1142</v>
      </c>
      <c r="F36" s="42">
        <v>540</v>
      </c>
      <c r="G36" s="42">
        <v>1029</v>
      </c>
      <c r="H36" s="42">
        <v>636</v>
      </c>
      <c r="I36" s="42">
        <v>839</v>
      </c>
      <c r="J36" s="42">
        <v>354</v>
      </c>
      <c r="K36" s="42">
        <v>913</v>
      </c>
      <c r="L36" s="42">
        <v>444</v>
      </c>
      <c r="M36" s="42">
        <v>897</v>
      </c>
      <c r="N36" s="42">
        <v>424</v>
      </c>
      <c r="O36" s="42">
        <v>645</v>
      </c>
    </row>
    <row r="37" spans="1:15" ht="20.100000000000001" customHeight="1" x14ac:dyDescent="0.25">
      <c r="A37" s="41" t="s">
        <v>31</v>
      </c>
      <c r="B37" s="42">
        <v>20</v>
      </c>
      <c r="C37" s="42">
        <v>26</v>
      </c>
      <c r="D37" s="42">
        <v>2</v>
      </c>
      <c r="E37" s="42">
        <v>5</v>
      </c>
      <c r="F37" s="42">
        <v>6</v>
      </c>
      <c r="G37" s="42">
        <v>0</v>
      </c>
      <c r="H37" s="42">
        <v>2</v>
      </c>
      <c r="I37" s="42">
        <v>2</v>
      </c>
      <c r="J37" s="42">
        <v>0</v>
      </c>
      <c r="K37" s="42">
        <v>2</v>
      </c>
      <c r="L37" s="42">
        <v>0</v>
      </c>
      <c r="M37" s="42">
        <v>3</v>
      </c>
      <c r="N37" s="42">
        <v>2</v>
      </c>
      <c r="O37" s="42">
        <v>2</v>
      </c>
    </row>
    <row r="38" spans="1:15" ht="20.100000000000001" customHeight="1" x14ac:dyDescent="0.25">
      <c r="A38" s="41" t="s">
        <v>32</v>
      </c>
      <c r="B38" s="42">
        <v>23</v>
      </c>
      <c r="C38" s="42">
        <v>32</v>
      </c>
      <c r="D38" s="42">
        <v>0</v>
      </c>
      <c r="E38" s="42">
        <v>2</v>
      </c>
      <c r="F38" s="42">
        <v>3</v>
      </c>
      <c r="G38" s="42">
        <v>0</v>
      </c>
      <c r="H38" s="42">
        <v>5</v>
      </c>
      <c r="I38" s="42">
        <v>5</v>
      </c>
      <c r="J38" s="42">
        <v>2</v>
      </c>
      <c r="K38" s="42">
        <v>6</v>
      </c>
      <c r="L38" s="42">
        <v>0</v>
      </c>
      <c r="M38" s="42">
        <v>0</v>
      </c>
      <c r="N38" s="42">
        <v>0</v>
      </c>
      <c r="O38" s="42">
        <v>0</v>
      </c>
    </row>
    <row r="39" spans="1:15" ht="20.100000000000001" customHeight="1" x14ac:dyDescent="0.25">
      <c r="A39" s="41" t="s">
        <v>33</v>
      </c>
      <c r="B39" s="42">
        <v>528</v>
      </c>
      <c r="C39" s="42">
        <v>1311</v>
      </c>
      <c r="D39" s="42">
        <v>16</v>
      </c>
      <c r="E39" s="42">
        <v>60</v>
      </c>
      <c r="F39" s="42">
        <v>10</v>
      </c>
      <c r="G39" s="42">
        <v>68</v>
      </c>
      <c r="H39" s="42">
        <v>25</v>
      </c>
      <c r="I39" s="42">
        <v>64</v>
      </c>
      <c r="J39" s="42">
        <v>27</v>
      </c>
      <c r="K39" s="42">
        <v>49</v>
      </c>
      <c r="L39" s="42">
        <v>38</v>
      </c>
      <c r="M39" s="42">
        <v>91</v>
      </c>
      <c r="N39" s="42">
        <v>35</v>
      </c>
      <c r="O39" s="42">
        <v>116</v>
      </c>
    </row>
    <row r="40" spans="1:15" ht="20.100000000000001" customHeight="1" x14ac:dyDescent="0.25">
      <c r="A40" s="41" t="s">
        <v>34</v>
      </c>
      <c r="B40" s="42">
        <v>28</v>
      </c>
      <c r="C40" s="42">
        <v>37</v>
      </c>
      <c r="D40" s="42">
        <v>2</v>
      </c>
      <c r="E40" s="42">
        <v>0</v>
      </c>
      <c r="F40" s="42">
        <v>0</v>
      </c>
      <c r="G40" s="42">
        <v>3</v>
      </c>
      <c r="H40" s="42">
        <v>2</v>
      </c>
      <c r="I40" s="42">
        <v>0</v>
      </c>
      <c r="J40" s="42">
        <v>10</v>
      </c>
      <c r="K40" s="42">
        <v>2</v>
      </c>
      <c r="L40" s="42">
        <v>0</v>
      </c>
      <c r="M40" s="42">
        <v>0</v>
      </c>
      <c r="N40" s="42">
        <v>3</v>
      </c>
      <c r="O40" s="42">
        <v>2</v>
      </c>
    </row>
    <row r="41" spans="1:15" ht="20.100000000000001" customHeight="1" x14ac:dyDescent="0.25">
      <c r="A41" s="41" t="s">
        <v>571</v>
      </c>
      <c r="B41" s="42">
        <v>0</v>
      </c>
      <c r="C41" s="42">
        <v>2</v>
      </c>
      <c r="D41" s="42">
        <v>0</v>
      </c>
      <c r="E41" s="42">
        <v>0</v>
      </c>
      <c r="F41" s="42">
        <v>0</v>
      </c>
      <c r="G41" s="42">
        <v>0</v>
      </c>
      <c r="H41" s="42">
        <v>0</v>
      </c>
      <c r="I41" s="42">
        <v>0</v>
      </c>
      <c r="J41" s="42">
        <v>0</v>
      </c>
      <c r="K41" s="42">
        <v>0</v>
      </c>
      <c r="L41" s="42">
        <v>0</v>
      </c>
      <c r="M41" s="42">
        <v>0</v>
      </c>
      <c r="N41" s="42">
        <v>0</v>
      </c>
      <c r="O41" s="42">
        <v>0</v>
      </c>
    </row>
    <row r="42" spans="1:15" ht="20.100000000000001" customHeight="1" x14ac:dyDescent="0.25">
      <c r="A42" s="41" t="s">
        <v>35</v>
      </c>
      <c r="B42" s="42">
        <v>0</v>
      </c>
      <c r="C42" s="42">
        <v>0</v>
      </c>
      <c r="D42" s="42">
        <v>0</v>
      </c>
      <c r="E42" s="42">
        <v>0</v>
      </c>
      <c r="F42" s="42">
        <v>0</v>
      </c>
      <c r="G42" s="42">
        <v>0</v>
      </c>
      <c r="H42" s="42">
        <v>0</v>
      </c>
      <c r="I42" s="42">
        <v>0</v>
      </c>
      <c r="J42" s="42">
        <v>0</v>
      </c>
      <c r="K42" s="42">
        <v>0</v>
      </c>
      <c r="L42" s="42">
        <v>0</v>
      </c>
      <c r="M42" s="42">
        <v>0</v>
      </c>
      <c r="N42" s="42">
        <v>0</v>
      </c>
      <c r="O42" s="42">
        <v>0</v>
      </c>
    </row>
    <row r="43" spans="1:15" ht="20.100000000000001" customHeight="1" x14ac:dyDescent="0.25">
      <c r="A43" s="41" t="s">
        <v>36</v>
      </c>
      <c r="B43" s="42">
        <v>22</v>
      </c>
      <c r="C43" s="42">
        <v>27</v>
      </c>
      <c r="D43" s="42">
        <v>2</v>
      </c>
      <c r="E43" s="42">
        <v>2</v>
      </c>
      <c r="F43" s="42">
        <v>2</v>
      </c>
      <c r="G43" s="42">
        <v>2</v>
      </c>
      <c r="H43" s="42">
        <v>0</v>
      </c>
      <c r="I43" s="42">
        <v>2</v>
      </c>
      <c r="J43" s="42">
        <v>2</v>
      </c>
      <c r="K43" s="42">
        <v>3</v>
      </c>
      <c r="L43" s="42">
        <v>2</v>
      </c>
      <c r="M43" s="42">
        <v>3</v>
      </c>
      <c r="N43" s="42">
        <v>2</v>
      </c>
      <c r="O43" s="42">
        <v>0</v>
      </c>
    </row>
    <row r="44" spans="1:15" ht="20.100000000000001" customHeight="1" x14ac:dyDescent="0.25">
      <c r="A44" s="41" t="s">
        <v>37</v>
      </c>
      <c r="B44" s="42">
        <v>23</v>
      </c>
      <c r="C44" s="42">
        <v>52</v>
      </c>
      <c r="D44" s="42">
        <v>0</v>
      </c>
      <c r="E44" s="42">
        <v>6</v>
      </c>
      <c r="F44" s="42">
        <v>5</v>
      </c>
      <c r="G44" s="42">
        <v>2</v>
      </c>
      <c r="H44" s="42">
        <v>3</v>
      </c>
      <c r="I44" s="42">
        <v>10</v>
      </c>
      <c r="J44" s="42">
        <v>0</v>
      </c>
      <c r="K44" s="42">
        <v>5</v>
      </c>
      <c r="L44" s="42">
        <v>2</v>
      </c>
      <c r="M44" s="42">
        <v>8</v>
      </c>
      <c r="N44" s="42">
        <v>0</v>
      </c>
      <c r="O44" s="42">
        <v>0</v>
      </c>
    </row>
    <row r="45" spans="1:15" ht="20.100000000000001" customHeight="1" x14ac:dyDescent="0.25">
      <c r="A45" s="41" t="s">
        <v>38</v>
      </c>
      <c r="B45" s="42">
        <v>0</v>
      </c>
      <c r="C45" s="42">
        <v>4</v>
      </c>
      <c r="D45" s="42">
        <v>0</v>
      </c>
      <c r="E45" s="42">
        <v>0</v>
      </c>
      <c r="F45" s="42">
        <v>0</v>
      </c>
      <c r="G45" s="42">
        <v>0</v>
      </c>
      <c r="H45" s="42">
        <v>0</v>
      </c>
      <c r="I45" s="42">
        <v>0</v>
      </c>
      <c r="J45" s="42">
        <v>0</v>
      </c>
      <c r="K45" s="42">
        <v>0</v>
      </c>
      <c r="L45" s="42">
        <v>0</v>
      </c>
      <c r="M45" s="42">
        <v>0</v>
      </c>
      <c r="N45" s="42">
        <v>0</v>
      </c>
      <c r="O45" s="42">
        <v>0</v>
      </c>
    </row>
    <row r="46" spans="1:15" ht="20.100000000000001" customHeight="1" x14ac:dyDescent="0.25">
      <c r="A46" s="41" t="s">
        <v>39</v>
      </c>
      <c r="B46" s="42">
        <v>45</v>
      </c>
      <c r="C46" s="42">
        <v>242</v>
      </c>
      <c r="D46" s="42">
        <v>2</v>
      </c>
      <c r="E46" s="42">
        <v>5</v>
      </c>
      <c r="F46" s="42">
        <v>3</v>
      </c>
      <c r="G46" s="42">
        <v>3</v>
      </c>
      <c r="H46" s="42">
        <v>3</v>
      </c>
      <c r="I46" s="42">
        <v>11</v>
      </c>
      <c r="J46" s="42">
        <v>8</v>
      </c>
      <c r="K46" s="42">
        <v>175</v>
      </c>
      <c r="L46" s="42">
        <v>2</v>
      </c>
      <c r="M46" s="42">
        <v>16</v>
      </c>
      <c r="N46" s="42">
        <v>8</v>
      </c>
      <c r="O46" s="42">
        <v>8</v>
      </c>
    </row>
    <row r="47" spans="1:15" ht="20.100000000000001" customHeight="1" x14ac:dyDescent="0.25">
      <c r="A47" s="41" t="s">
        <v>40</v>
      </c>
      <c r="B47" s="42">
        <v>156</v>
      </c>
      <c r="C47" s="42">
        <v>71</v>
      </c>
      <c r="D47" s="42">
        <v>3</v>
      </c>
      <c r="E47" s="42">
        <v>0</v>
      </c>
      <c r="F47" s="42">
        <v>3</v>
      </c>
      <c r="G47" s="42">
        <v>2</v>
      </c>
      <c r="H47" s="42">
        <v>5</v>
      </c>
      <c r="I47" s="42">
        <v>3</v>
      </c>
      <c r="J47" s="42">
        <v>2</v>
      </c>
      <c r="K47" s="42">
        <v>2</v>
      </c>
      <c r="L47" s="42">
        <v>0</v>
      </c>
      <c r="M47" s="42">
        <v>5</v>
      </c>
      <c r="N47" s="42">
        <v>0</v>
      </c>
      <c r="O47" s="42">
        <v>6</v>
      </c>
    </row>
    <row r="48" spans="1:15" s="39" customFormat="1" ht="20.100000000000001" customHeight="1" x14ac:dyDescent="0.25">
      <c r="A48" s="352" t="s">
        <v>590</v>
      </c>
      <c r="B48" s="40">
        <v>316</v>
      </c>
      <c r="C48" s="40">
        <v>390</v>
      </c>
      <c r="D48" s="40">
        <v>19</v>
      </c>
      <c r="E48" s="40">
        <v>57</v>
      </c>
      <c r="F48" s="40">
        <v>31</v>
      </c>
      <c r="G48" s="40">
        <v>33</v>
      </c>
      <c r="H48" s="40">
        <v>33</v>
      </c>
      <c r="I48" s="40">
        <v>50</v>
      </c>
      <c r="J48" s="40">
        <v>15</v>
      </c>
      <c r="K48" s="40">
        <v>26</v>
      </c>
      <c r="L48" s="40">
        <v>27</v>
      </c>
      <c r="M48" s="40">
        <v>7</v>
      </c>
      <c r="N48" s="40">
        <v>36</v>
      </c>
      <c r="O48" s="40">
        <v>24</v>
      </c>
    </row>
    <row r="49" spans="1:15" ht="20.100000000000001" customHeight="1" x14ac:dyDescent="0.25">
      <c r="A49" s="41" t="s">
        <v>265</v>
      </c>
      <c r="B49" s="42">
        <v>0</v>
      </c>
      <c r="C49" s="42">
        <v>2</v>
      </c>
      <c r="D49" s="42">
        <v>0</v>
      </c>
      <c r="E49" s="42">
        <v>2</v>
      </c>
      <c r="F49" s="42">
        <v>0</v>
      </c>
      <c r="G49" s="42">
        <v>0</v>
      </c>
      <c r="H49" s="42">
        <v>0</v>
      </c>
      <c r="I49" s="42">
        <v>0</v>
      </c>
      <c r="J49" s="42">
        <v>0</v>
      </c>
      <c r="K49" s="42">
        <v>0</v>
      </c>
      <c r="L49" s="42">
        <v>0</v>
      </c>
      <c r="M49" s="42">
        <v>0</v>
      </c>
      <c r="N49" s="42">
        <v>0</v>
      </c>
      <c r="O49" s="42">
        <v>0</v>
      </c>
    </row>
    <row r="50" spans="1:15" ht="20.100000000000001" customHeight="1" x14ac:dyDescent="0.25">
      <c r="A50" s="41" t="s">
        <v>572</v>
      </c>
      <c r="B50" s="42">
        <v>0</v>
      </c>
      <c r="C50" s="42">
        <v>2</v>
      </c>
      <c r="D50" s="42">
        <v>0</v>
      </c>
      <c r="E50" s="42">
        <v>0</v>
      </c>
      <c r="F50" s="42">
        <v>0</v>
      </c>
      <c r="G50" s="42">
        <v>0</v>
      </c>
      <c r="H50" s="42">
        <v>0</v>
      </c>
      <c r="I50" s="42">
        <v>2</v>
      </c>
      <c r="J50" s="42">
        <v>0</v>
      </c>
      <c r="K50" s="42">
        <v>0</v>
      </c>
      <c r="L50" s="42">
        <v>0</v>
      </c>
      <c r="M50" s="42">
        <v>0</v>
      </c>
      <c r="N50" s="42">
        <v>0</v>
      </c>
      <c r="O50" s="42">
        <v>0</v>
      </c>
    </row>
    <row r="51" spans="1:15" ht="20.100000000000001" customHeight="1" x14ac:dyDescent="0.25">
      <c r="A51" s="41" t="s">
        <v>41</v>
      </c>
      <c r="B51" s="42">
        <v>18</v>
      </c>
      <c r="C51" s="42">
        <v>26</v>
      </c>
      <c r="D51" s="42">
        <v>0</v>
      </c>
      <c r="E51" s="42">
        <v>0</v>
      </c>
      <c r="F51" s="42">
        <v>0</v>
      </c>
      <c r="G51" s="42">
        <v>3</v>
      </c>
      <c r="H51" s="42">
        <v>0</v>
      </c>
      <c r="I51" s="42">
        <v>0</v>
      </c>
      <c r="J51" s="42">
        <v>2</v>
      </c>
      <c r="K51" s="42">
        <v>5</v>
      </c>
      <c r="L51" s="42">
        <v>2</v>
      </c>
      <c r="M51" s="42">
        <v>2</v>
      </c>
      <c r="N51" s="42">
        <v>10</v>
      </c>
      <c r="O51" s="42">
        <v>2</v>
      </c>
    </row>
    <row r="52" spans="1:15" ht="20.100000000000001" customHeight="1" x14ac:dyDescent="0.25">
      <c r="A52" s="41" t="s">
        <v>573</v>
      </c>
      <c r="B52" s="42">
        <v>5</v>
      </c>
      <c r="C52" s="42">
        <v>8</v>
      </c>
      <c r="D52" s="42">
        <v>0</v>
      </c>
      <c r="E52" s="42">
        <v>2</v>
      </c>
      <c r="F52" s="42">
        <v>0</v>
      </c>
      <c r="G52" s="42">
        <v>0</v>
      </c>
      <c r="H52" s="42">
        <v>0</v>
      </c>
      <c r="I52" s="42">
        <v>0</v>
      </c>
      <c r="J52" s="42">
        <v>0</v>
      </c>
      <c r="K52" s="42">
        <v>0</v>
      </c>
      <c r="L52" s="42">
        <v>2</v>
      </c>
      <c r="M52" s="42">
        <v>0</v>
      </c>
      <c r="N52" s="42">
        <v>3</v>
      </c>
      <c r="O52" s="42">
        <v>0</v>
      </c>
    </row>
    <row r="53" spans="1:15" ht="20.100000000000001" customHeight="1" x14ac:dyDescent="0.25">
      <c r="A53" s="41" t="s">
        <v>269</v>
      </c>
      <c r="B53" s="42">
        <v>2</v>
      </c>
      <c r="C53" s="42">
        <v>6</v>
      </c>
      <c r="D53" s="42">
        <v>0</v>
      </c>
      <c r="E53" s="42">
        <v>0</v>
      </c>
      <c r="F53" s="42">
        <v>0</v>
      </c>
      <c r="G53" s="42">
        <v>0</v>
      </c>
      <c r="H53" s="42">
        <v>0</v>
      </c>
      <c r="I53" s="42">
        <v>2</v>
      </c>
      <c r="J53" s="42">
        <v>0</v>
      </c>
      <c r="K53" s="42">
        <v>0</v>
      </c>
      <c r="L53" s="42">
        <v>0</v>
      </c>
      <c r="M53" s="42">
        <v>0</v>
      </c>
      <c r="N53" s="42">
        <v>0</v>
      </c>
      <c r="O53" s="42">
        <v>0</v>
      </c>
    </row>
    <row r="54" spans="1:15" ht="20.100000000000001" customHeight="1" x14ac:dyDescent="0.25">
      <c r="A54" s="41" t="s">
        <v>277</v>
      </c>
      <c r="B54" s="42">
        <v>7</v>
      </c>
      <c r="C54" s="42">
        <v>6</v>
      </c>
      <c r="D54" s="42">
        <v>0</v>
      </c>
      <c r="E54" s="42">
        <v>0</v>
      </c>
      <c r="F54" s="42">
        <v>0</v>
      </c>
      <c r="G54" s="42">
        <v>0</v>
      </c>
      <c r="H54" s="42">
        <v>0</v>
      </c>
      <c r="I54" s="42">
        <v>0</v>
      </c>
      <c r="J54" s="42">
        <v>2</v>
      </c>
      <c r="K54" s="42">
        <v>2</v>
      </c>
      <c r="L54" s="42">
        <v>0</v>
      </c>
      <c r="M54" s="42">
        <v>0</v>
      </c>
      <c r="N54" s="42">
        <v>3</v>
      </c>
      <c r="O54" s="42">
        <v>0</v>
      </c>
    </row>
    <row r="55" spans="1:15" ht="20.100000000000001" customHeight="1" x14ac:dyDescent="0.25">
      <c r="A55" s="41" t="s">
        <v>42</v>
      </c>
      <c r="B55" s="42">
        <v>21</v>
      </c>
      <c r="C55" s="42">
        <v>18</v>
      </c>
      <c r="D55" s="42">
        <v>0</v>
      </c>
      <c r="E55" s="42">
        <v>2</v>
      </c>
      <c r="F55" s="42">
        <v>2</v>
      </c>
      <c r="G55" s="42">
        <v>2</v>
      </c>
      <c r="H55" s="42">
        <v>0</v>
      </c>
      <c r="I55" s="42">
        <v>2</v>
      </c>
      <c r="J55" s="42">
        <v>2</v>
      </c>
      <c r="K55" s="42">
        <v>2</v>
      </c>
      <c r="L55" s="42">
        <v>2</v>
      </c>
      <c r="M55" s="42">
        <v>0</v>
      </c>
      <c r="N55" s="42">
        <v>5</v>
      </c>
      <c r="O55" s="42">
        <v>0</v>
      </c>
    </row>
    <row r="56" spans="1:15" ht="20.100000000000001" customHeight="1" x14ac:dyDescent="0.25">
      <c r="A56" s="41" t="s">
        <v>271</v>
      </c>
      <c r="B56" s="42">
        <v>2</v>
      </c>
      <c r="C56" s="42">
        <v>0</v>
      </c>
      <c r="D56" s="42">
        <v>0</v>
      </c>
      <c r="E56" s="42">
        <v>0</v>
      </c>
      <c r="F56" s="42">
        <v>0</v>
      </c>
      <c r="G56" s="42">
        <v>0</v>
      </c>
      <c r="H56" s="42">
        <v>0</v>
      </c>
      <c r="I56" s="42">
        <v>0</v>
      </c>
      <c r="J56" s="42">
        <v>0</v>
      </c>
      <c r="K56" s="42">
        <v>0</v>
      </c>
      <c r="L56" s="42">
        <v>0</v>
      </c>
      <c r="M56" s="42">
        <v>0</v>
      </c>
      <c r="N56" s="42">
        <v>0</v>
      </c>
      <c r="O56" s="42">
        <v>0</v>
      </c>
    </row>
    <row r="57" spans="1:15" ht="20.100000000000001" customHeight="1" x14ac:dyDescent="0.25">
      <c r="A57" s="41" t="s">
        <v>574</v>
      </c>
      <c r="B57" s="42">
        <v>5</v>
      </c>
      <c r="C57" s="42">
        <v>6</v>
      </c>
      <c r="D57" s="42">
        <v>0</v>
      </c>
      <c r="E57" s="42">
        <v>0</v>
      </c>
      <c r="F57" s="42">
        <v>1</v>
      </c>
      <c r="G57" s="42">
        <v>0</v>
      </c>
      <c r="H57" s="42">
        <v>0</v>
      </c>
      <c r="I57" s="42">
        <v>0</v>
      </c>
      <c r="J57" s="42">
        <v>0</v>
      </c>
      <c r="K57" s="42">
        <v>0</v>
      </c>
      <c r="L57" s="42">
        <v>2</v>
      </c>
      <c r="M57" s="42">
        <v>0</v>
      </c>
      <c r="N57" s="42">
        <v>2</v>
      </c>
      <c r="O57" s="42">
        <v>0</v>
      </c>
    </row>
    <row r="58" spans="1:15" ht="20.100000000000001" customHeight="1" x14ac:dyDescent="0.25">
      <c r="A58" s="41" t="s">
        <v>43</v>
      </c>
      <c r="B58" s="42">
        <v>121</v>
      </c>
      <c r="C58" s="42">
        <v>134</v>
      </c>
      <c r="D58" s="42">
        <v>3</v>
      </c>
      <c r="E58" s="42">
        <v>13</v>
      </c>
      <c r="F58" s="42">
        <v>14</v>
      </c>
      <c r="G58" s="42">
        <v>5</v>
      </c>
      <c r="H58" s="42">
        <v>20</v>
      </c>
      <c r="I58" s="42">
        <v>19</v>
      </c>
      <c r="J58" s="42">
        <v>2</v>
      </c>
      <c r="K58" s="42">
        <v>3</v>
      </c>
      <c r="L58" s="42">
        <v>5</v>
      </c>
      <c r="M58" s="42">
        <v>3</v>
      </c>
      <c r="N58" s="42">
        <v>2</v>
      </c>
      <c r="O58" s="42">
        <v>6</v>
      </c>
    </row>
    <row r="59" spans="1:15" ht="20.100000000000001" customHeight="1" x14ac:dyDescent="0.25">
      <c r="A59" s="41" t="s">
        <v>44</v>
      </c>
      <c r="B59" s="42">
        <v>24</v>
      </c>
      <c r="C59" s="42">
        <v>32</v>
      </c>
      <c r="D59" s="42">
        <v>0</v>
      </c>
      <c r="E59" s="42">
        <v>2</v>
      </c>
      <c r="F59" s="42">
        <v>2</v>
      </c>
      <c r="G59" s="42">
        <v>0</v>
      </c>
      <c r="H59" s="42">
        <v>0</v>
      </c>
      <c r="I59" s="42">
        <v>0</v>
      </c>
      <c r="J59" s="42">
        <v>2</v>
      </c>
      <c r="K59" s="42">
        <v>0</v>
      </c>
      <c r="L59" s="42">
        <v>2</v>
      </c>
      <c r="M59" s="42">
        <v>2</v>
      </c>
      <c r="N59" s="42">
        <v>0</v>
      </c>
      <c r="O59" s="42">
        <v>3</v>
      </c>
    </row>
    <row r="60" spans="1:15" ht="20.100000000000001" customHeight="1" x14ac:dyDescent="0.25">
      <c r="A60" s="41" t="s">
        <v>575</v>
      </c>
      <c r="B60" s="42">
        <v>3</v>
      </c>
      <c r="C60" s="42">
        <v>4</v>
      </c>
      <c r="D60" s="42">
        <v>0</v>
      </c>
      <c r="E60" s="42">
        <v>0</v>
      </c>
      <c r="F60" s="42">
        <v>0</v>
      </c>
      <c r="G60" s="42">
        <v>2</v>
      </c>
      <c r="H60" s="42">
        <v>0</v>
      </c>
      <c r="I60" s="42">
        <v>0</v>
      </c>
      <c r="J60" s="42">
        <v>0</v>
      </c>
      <c r="K60" s="42">
        <v>0</v>
      </c>
      <c r="L60" s="42">
        <v>1</v>
      </c>
      <c r="M60" s="42">
        <v>0</v>
      </c>
      <c r="N60" s="42">
        <v>0</v>
      </c>
      <c r="O60" s="42">
        <v>0</v>
      </c>
    </row>
    <row r="61" spans="1:15" ht="20.100000000000001" customHeight="1" x14ac:dyDescent="0.25">
      <c r="A61" s="41" t="s">
        <v>263</v>
      </c>
      <c r="B61" s="42">
        <v>2</v>
      </c>
      <c r="C61" s="42">
        <v>12</v>
      </c>
      <c r="D61" s="42">
        <v>0</v>
      </c>
      <c r="E61" s="42">
        <v>0</v>
      </c>
      <c r="F61" s="42">
        <v>0</v>
      </c>
      <c r="G61" s="42">
        <v>0</v>
      </c>
      <c r="H61" s="42">
        <v>0</v>
      </c>
      <c r="I61" s="42">
        <v>0</v>
      </c>
      <c r="J61" s="42">
        <v>0</v>
      </c>
      <c r="K61" s="42">
        <v>8</v>
      </c>
      <c r="L61" s="42">
        <v>0</v>
      </c>
      <c r="M61" s="42">
        <v>0</v>
      </c>
      <c r="N61" s="42">
        <v>2</v>
      </c>
      <c r="O61" s="42">
        <v>0</v>
      </c>
    </row>
    <row r="62" spans="1:15" ht="20.100000000000001" customHeight="1" x14ac:dyDescent="0.25">
      <c r="A62" s="41" t="s">
        <v>576</v>
      </c>
      <c r="B62" s="42">
        <v>2</v>
      </c>
      <c r="C62" s="42">
        <v>0</v>
      </c>
      <c r="D62" s="42">
        <v>0</v>
      </c>
      <c r="E62" s="42">
        <v>0</v>
      </c>
      <c r="F62" s="42">
        <v>2</v>
      </c>
      <c r="G62" s="42">
        <v>0</v>
      </c>
      <c r="H62" s="42">
        <v>0</v>
      </c>
      <c r="I62" s="42">
        <v>0</v>
      </c>
      <c r="J62" s="42">
        <v>0</v>
      </c>
      <c r="K62" s="42">
        <v>0</v>
      </c>
      <c r="L62" s="42">
        <v>0</v>
      </c>
      <c r="M62" s="42">
        <v>0</v>
      </c>
      <c r="N62" s="42">
        <v>0</v>
      </c>
      <c r="O62" s="42">
        <v>0</v>
      </c>
    </row>
    <row r="63" spans="1:15" ht="20.100000000000001" customHeight="1" x14ac:dyDescent="0.25">
      <c r="A63" s="41" t="s">
        <v>577</v>
      </c>
      <c r="B63" s="42">
        <v>80</v>
      </c>
      <c r="C63" s="42">
        <v>100</v>
      </c>
      <c r="D63" s="42">
        <v>13</v>
      </c>
      <c r="E63" s="42">
        <v>29</v>
      </c>
      <c r="F63" s="42">
        <v>10</v>
      </c>
      <c r="G63" s="42">
        <v>19</v>
      </c>
      <c r="H63" s="42">
        <v>11</v>
      </c>
      <c r="I63" s="42">
        <v>21</v>
      </c>
      <c r="J63" s="42">
        <v>5</v>
      </c>
      <c r="K63" s="42">
        <v>2</v>
      </c>
      <c r="L63" s="42">
        <v>8</v>
      </c>
      <c r="M63" s="42">
        <v>0</v>
      </c>
      <c r="N63" s="42">
        <v>3</v>
      </c>
      <c r="O63" s="42">
        <v>8</v>
      </c>
    </row>
    <row r="64" spans="1:15" ht="20.100000000000001" customHeight="1" x14ac:dyDescent="0.25">
      <c r="A64" s="41" t="s">
        <v>578</v>
      </c>
      <c r="B64" s="42">
        <v>0</v>
      </c>
      <c r="C64" s="42">
        <v>2</v>
      </c>
      <c r="D64" s="42">
        <v>0</v>
      </c>
      <c r="E64" s="42">
        <v>0</v>
      </c>
      <c r="F64" s="42">
        <v>0</v>
      </c>
      <c r="G64" s="42">
        <v>0</v>
      </c>
      <c r="H64" s="42">
        <v>0</v>
      </c>
      <c r="I64" s="42">
        <v>0</v>
      </c>
      <c r="J64" s="42">
        <v>0</v>
      </c>
      <c r="K64" s="42">
        <v>0</v>
      </c>
      <c r="L64" s="42">
        <v>0</v>
      </c>
      <c r="M64" s="42">
        <v>0</v>
      </c>
      <c r="N64" s="42">
        <v>0</v>
      </c>
      <c r="O64" s="42">
        <v>2</v>
      </c>
    </row>
    <row r="65" spans="1:28" ht="20.100000000000001" customHeight="1" x14ac:dyDescent="0.25">
      <c r="A65" s="41" t="s">
        <v>264</v>
      </c>
      <c r="B65" s="42">
        <v>12</v>
      </c>
      <c r="C65" s="42">
        <v>4</v>
      </c>
      <c r="D65" s="42">
        <v>0</v>
      </c>
      <c r="E65" s="42">
        <v>2</v>
      </c>
      <c r="F65" s="42">
        <v>0</v>
      </c>
      <c r="G65" s="42">
        <v>0</v>
      </c>
      <c r="H65" s="42">
        <v>0</v>
      </c>
      <c r="I65" s="42">
        <v>2</v>
      </c>
      <c r="J65" s="42">
        <v>0</v>
      </c>
      <c r="K65" s="42">
        <v>0</v>
      </c>
      <c r="L65" s="42">
        <v>3</v>
      </c>
      <c r="M65" s="42">
        <v>0</v>
      </c>
      <c r="N65" s="42">
        <v>3</v>
      </c>
      <c r="O65" s="42">
        <v>0</v>
      </c>
    </row>
    <row r="66" spans="1:28" ht="20.100000000000001" customHeight="1" x14ac:dyDescent="0.25">
      <c r="A66" s="41" t="s">
        <v>268</v>
      </c>
      <c r="B66" s="42">
        <v>0</v>
      </c>
      <c r="C66" s="42">
        <v>4</v>
      </c>
      <c r="D66" s="42">
        <v>0</v>
      </c>
      <c r="E66" s="42">
        <v>0</v>
      </c>
      <c r="F66" s="42">
        <v>0</v>
      </c>
      <c r="G66" s="42">
        <v>0</v>
      </c>
      <c r="H66" s="42">
        <v>0</v>
      </c>
      <c r="I66" s="42">
        <v>2</v>
      </c>
      <c r="J66" s="42">
        <v>0</v>
      </c>
      <c r="K66" s="42">
        <v>2</v>
      </c>
      <c r="L66" s="42">
        <v>0</v>
      </c>
      <c r="M66" s="42">
        <v>0</v>
      </c>
      <c r="N66" s="42">
        <v>0</v>
      </c>
      <c r="O66" s="42">
        <v>0</v>
      </c>
    </row>
    <row r="67" spans="1:28" ht="20.100000000000001" customHeight="1" thickBot="1" x14ac:dyDescent="0.3">
      <c r="A67" s="41" t="s">
        <v>45</v>
      </c>
      <c r="B67" s="42">
        <v>12</v>
      </c>
      <c r="C67" s="42">
        <v>24</v>
      </c>
      <c r="D67" s="42">
        <v>3</v>
      </c>
      <c r="E67" s="42">
        <v>5</v>
      </c>
      <c r="F67" s="42">
        <v>0</v>
      </c>
      <c r="G67" s="42">
        <v>2</v>
      </c>
      <c r="H67" s="42">
        <v>2</v>
      </c>
      <c r="I67" s="42">
        <v>0</v>
      </c>
      <c r="J67" s="42">
        <v>0</v>
      </c>
      <c r="K67" s="42">
        <v>2</v>
      </c>
      <c r="L67" s="42">
        <v>0</v>
      </c>
      <c r="M67" s="42">
        <v>0</v>
      </c>
      <c r="N67" s="42">
        <v>3</v>
      </c>
      <c r="O67" s="42">
        <v>3</v>
      </c>
    </row>
    <row r="68" spans="1:28" s="48" customFormat="1" ht="15.95" customHeight="1" x14ac:dyDescent="0.25">
      <c r="A68" s="331" t="s">
        <v>588</v>
      </c>
      <c r="B68" s="331"/>
      <c r="C68" s="331"/>
      <c r="D68" s="332"/>
      <c r="E68" s="332"/>
      <c r="F68" s="332"/>
      <c r="G68" s="332"/>
      <c r="H68" s="332"/>
      <c r="I68" s="332"/>
      <c r="J68" s="332"/>
      <c r="K68" s="332"/>
      <c r="L68" s="332"/>
      <c r="M68" s="332"/>
      <c r="N68" s="332"/>
      <c r="O68" s="333" t="s">
        <v>585</v>
      </c>
    </row>
    <row r="69" spans="1:28" s="27" customFormat="1" ht="24.95" customHeight="1" x14ac:dyDescent="0.25">
      <c r="A69" s="347" t="s">
        <v>106</v>
      </c>
      <c r="B69" s="347"/>
      <c r="C69" s="347"/>
      <c r="D69" s="347"/>
      <c r="E69" s="347"/>
      <c r="F69" s="347"/>
      <c r="G69" s="347"/>
    </row>
    <row r="70" spans="1:28" ht="24.95" customHeight="1" thickBot="1" x14ac:dyDescent="0.25">
      <c r="A70" s="28" t="s">
        <v>492</v>
      </c>
      <c r="B70" s="45"/>
      <c r="C70" s="45"/>
      <c r="D70" s="62"/>
      <c r="E70" s="62"/>
      <c r="F70" s="62"/>
      <c r="G70" s="62"/>
      <c r="H70" s="62"/>
      <c r="I70" s="62"/>
      <c r="J70" s="62"/>
      <c r="K70" s="62"/>
      <c r="L70" s="62"/>
      <c r="M70" s="336" t="s">
        <v>587</v>
      </c>
      <c r="N70" s="63"/>
      <c r="O70" s="63"/>
    </row>
    <row r="71" spans="1:28" ht="20.100000000000001" customHeight="1" x14ac:dyDescent="0.25">
      <c r="A71" s="1023" t="s">
        <v>8</v>
      </c>
      <c r="B71" s="1019" t="s">
        <v>83</v>
      </c>
      <c r="C71" s="1020"/>
      <c r="D71" s="1020"/>
      <c r="E71" s="1020"/>
      <c r="F71" s="1020"/>
      <c r="G71" s="1020"/>
      <c r="H71" s="1020"/>
      <c r="I71" s="1020"/>
      <c r="J71" s="1020"/>
      <c r="K71" s="1020"/>
      <c r="L71" s="1020"/>
      <c r="M71" s="1020"/>
      <c r="N71" s="63"/>
      <c r="O71" s="63"/>
    </row>
    <row r="72" spans="1:28" ht="20.100000000000001" customHeight="1" x14ac:dyDescent="0.25">
      <c r="A72" s="1024"/>
      <c r="B72" s="1021" t="s">
        <v>77</v>
      </c>
      <c r="C72" s="1021"/>
      <c r="D72" s="32" t="s">
        <v>78</v>
      </c>
      <c r="E72" s="32"/>
      <c r="F72" s="1021" t="s">
        <v>79</v>
      </c>
      <c r="G72" s="1021"/>
      <c r="H72" s="32" t="s">
        <v>80</v>
      </c>
      <c r="I72" s="32"/>
      <c r="J72" s="1021" t="s">
        <v>81</v>
      </c>
      <c r="K72" s="1021"/>
      <c r="L72" s="32" t="s">
        <v>82</v>
      </c>
      <c r="M72" s="57"/>
      <c r="N72" s="58"/>
      <c r="P72" s="63"/>
    </row>
    <row r="73" spans="1:28" s="39" customFormat="1" ht="20.100000000000001" customHeight="1" x14ac:dyDescent="0.25">
      <c r="A73" s="1025"/>
      <c r="B73" s="334">
        <v>2015</v>
      </c>
      <c r="C73" s="334">
        <v>2016</v>
      </c>
      <c r="D73" s="334">
        <v>2015</v>
      </c>
      <c r="E73" s="334">
        <v>2016</v>
      </c>
      <c r="F73" s="334">
        <v>2015</v>
      </c>
      <c r="G73" s="334">
        <v>2016</v>
      </c>
      <c r="H73" s="334">
        <v>2015</v>
      </c>
      <c r="I73" s="334">
        <v>2016</v>
      </c>
      <c r="J73" s="334">
        <v>2015</v>
      </c>
      <c r="K73" s="334">
        <v>2016</v>
      </c>
      <c r="L73" s="334">
        <v>2015</v>
      </c>
      <c r="M73" s="335">
        <v>2016</v>
      </c>
      <c r="N73" s="56"/>
      <c r="P73" s="61"/>
    </row>
    <row r="74" spans="1:28" s="39" customFormat="1" ht="20.100000000000001" customHeight="1" x14ac:dyDescent="0.25">
      <c r="A74" s="36" t="s">
        <v>10</v>
      </c>
      <c r="B74" s="37">
        <v>7168</v>
      </c>
      <c r="C74" s="37">
        <v>6685</v>
      </c>
      <c r="D74" s="37">
        <v>6596</v>
      </c>
      <c r="E74" s="37">
        <v>7115</v>
      </c>
      <c r="F74" s="37">
        <v>3537</v>
      </c>
      <c r="G74" s="37">
        <v>5732</v>
      </c>
      <c r="H74" s="37">
        <v>9517</v>
      </c>
      <c r="I74" s="37">
        <v>8666</v>
      </c>
      <c r="J74" s="37">
        <v>10869</v>
      </c>
      <c r="K74" s="37">
        <v>9355</v>
      </c>
      <c r="L74" s="37">
        <v>10475</v>
      </c>
      <c r="M74" s="37">
        <v>9396</v>
      </c>
      <c r="P74" s="61"/>
      <c r="Q74" s="41"/>
    </row>
    <row r="75" spans="1:28" ht="20.100000000000001" customHeight="1" x14ac:dyDescent="0.25">
      <c r="A75" s="352" t="s">
        <v>260</v>
      </c>
      <c r="B75" s="40">
        <v>186</v>
      </c>
      <c r="C75" s="40">
        <v>144</v>
      </c>
      <c r="D75" s="40">
        <v>162</v>
      </c>
      <c r="E75" s="40">
        <v>102</v>
      </c>
      <c r="F75" s="40">
        <v>139</v>
      </c>
      <c r="G75" s="40">
        <v>126</v>
      </c>
      <c r="H75" s="40">
        <v>172</v>
      </c>
      <c r="I75" s="40">
        <v>136</v>
      </c>
      <c r="J75" s="40">
        <v>183</v>
      </c>
      <c r="K75" s="40">
        <v>194</v>
      </c>
      <c r="L75" s="40">
        <v>78</v>
      </c>
      <c r="M75" s="40">
        <v>79</v>
      </c>
      <c r="P75" s="63"/>
      <c r="Q75" s="39"/>
      <c r="S75" s="63"/>
      <c r="T75" s="39"/>
      <c r="U75" s="39"/>
      <c r="V75" s="39"/>
      <c r="W75" s="39"/>
      <c r="X75" s="39"/>
      <c r="Y75" s="39"/>
      <c r="Z75" s="39"/>
      <c r="AA75" s="39"/>
      <c r="AB75" s="39"/>
    </row>
    <row r="76" spans="1:28" ht="20.100000000000001" customHeight="1" x14ac:dyDescent="0.25">
      <c r="A76" s="41" t="s">
        <v>17</v>
      </c>
      <c r="B76" s="42">
        <v>2</v>
      </c>
      <c r="C76" s="42">
        <v>2</v>
      </c>
      <c r="D76" s="42">
        <v>0</v>
      </c>
      <c r="E76" s="42">
        <v>2</v>
      </c>
      <c r="F76" s="42">
        <v>2</v>
      </c>
      <c r="G76" s="42">
        <v>2</v>
      </c>
      <c r="H76" s="42">
        <v>6</v>
      </c>
      <c r="I76" s="42">
        <v>5</v>
      </c>
      <c r="J76" s="42">
        <v>3</v>
      </c>
      <c r="K76" s="42">
        <v>5</v>
      </c>
      <c r="L76" s="42">
        <v>2</v>
      </c>
      <c r="M76" s="42">
        <v>0</v>
      </c>
      <c r="P76" s="63"/>
      <c r="S76" s="63"/>
    </row>
    <row r="77" spans="1:28" ht="20.100000000000001" customHeight="1" x14ac:dyDescent="0.25">
      <c r="A77" s="41" t="s">
        <v>18</v>
      </c>
      <c r="B77" s="42">
        <v>0</v>
      </c>
      <c r="C77" s="42">
        <v>3</v>
      </c>
      <c r="D77" s="42">
        <v>0</v>
      </c>
      <c r="E77" s="42">
        <v>0</v>
      </c>
      <c r="F77" s="42">
        <v>2</v>
      </c>
      <c r="G77" s="42">
        <v>6</v>
      </c>
      <c r="H77" s="42">
        <v>0</v>
      </c>
      <c r="I77" s="42">
        <v>0</v>
      </c>
      <c r="J77" s="42">
        <v>0</v>
      </c>
      <c r="K77" s="42">
        <v>0</v>
      </c>
      <c r="L77" s="42">
        <v>2</v>
      </c>
      <c r="M77" s="42">
        <v>2</v>
      </c>
      <c r="P77" s="63"/>
      <c r="S77" s="63"/>
    </row>
    <row r="78" spans="1:28" ht="20.100000000000001" customHeight="1" x14ac:dyDescent="0.25">
      <c r="A78" s="41" t="s">
        <v>19</v>
      </c>
      <c r="B78" s="42">
        <v>151</v>
      </c>
      <c r="C78" s="42">
        <v>114</v>
      </c>
      <c r="D78" s="42">
        <v>148</v>
      </c>
      <c r="E78" s="42">
        <v>56</v>
      </c>
      <c r="F78" s="42">
        <v>115</v>
      </c>
      <c r="G78" s="42">
        <v>97</v>
      </c>
      <c r="H78" s="42">
        <v>113</v>
      </c>
      <c r="I78" s="42">
        <v>102</v>
      </c>
      <c r="J78" s="42">
        <v>147</v>
      </c>
      <c r="K78" s="42">
        <v>170</v>
      </c>
      <c r="L78" s="42">
        <v>38</v>
      </c>
      <c r="M78" s="42">
        <v>62</v>
      </c>
      <c r="P78" s="63"/>
      <c r="S78" s="63"/>
    </row>
    <row r="79" spans="1:28" ht="20.100000000000001" customHeight="1" x14ac:dyDescent="0.25">
      <c r="A79" s="41" t="s">
        <v>559</v>
      </c>
      <c r="B79" s="42">
        <v>3</v>
      </c>
      <c r="C79" s="42">
        <v>0</v>
      </c>
      <c r="D79" s="42">
        <v>0</v>
      </c>
      <c r="E79" s="42">
        <v>3</v>
      </c>
      <c r="F79" s="42">
        <v>0</v>
      </c>
      <c r="G79" s="42">
        <v>0</v>
      </c>
      <c r="H79" s="42">
        <v>0</v>
      </c>
      <c r="I79" s="42">
        <v>0</v>
      </c>
      <c r="J79" s="42">
        <v>0</v>
      </c>
      <c r="K79" s="42">
        <v>0</v>
      </c>
      <c r="L79" s="42">
        <v>2</v>
      </c>
      <c r="M79" s="42">
        <v>2</v>
      </c>
      <c r="P79" s="63"/>
      <c r="S79" s="63"/>
    </row>
    <row r="80" spans="1:28" ht="20.100000000000001" customHeight="1" x14ac:dyDescent="0.25">
      <c r="A80" s="41" t="s">
        <v>560</v>
      </c>
      <c r="B80" s="42">
        <v>0</v>
      </c>
      <c r="C80" s="42">
        <v>2</v>
      </c>
      <c r="D80" s="42">
        <v>0</v>
      </c>
      <c r="E80" s="42">
        <v>0</v>
      </c>
      <c r="F80" s="42">
        <v>2</v>
      </c>
      <c r="G80" s="42">
        <v>0</v>
      </c>
      <c r="H80" s="42">
        <v>2</v>
      </c>
      <c r="I80" s="42">
        <v>0</v>
      </c>
      <c r="J80" s="42">
        <v>0</v>
      </c>
      <c r="K80" s="42">
        <v>0</v>
      </c>
      <c r="L80" s="42">
        <v>0</v>
      </c>
      <c r="M80" s="42">
        <v>0</v>
      </c>
      <c r="P80" s="63"/>
      <c r="S80" s="63"/>
    </row>
    <row r="81" spans="1:28" ht="20.100000000000001" customHeight="1" x14ac:dyDescent="0.25">
      <c r="A81" s="41" t="s">
        <v>561</v>
      </c>
      <c r="B81" s="42">
        <v>0</v>
      </c>
      <c r="C81" s="42">
        <v>2</v>
      </c>
      <c r="D81" s="42">
        <v>0</v>
      </c>
      <c r="E81" s="42">
        <v>8</v>
      </c>
      <c r="F81" s="42">
        <v>2</v>
      </c>
      <c r="G81" s="42">
        <v>0</v>
      </c>
      <c r="H81" s="42">
        <v>5</v>
      </c>
      <c r="I81" s="42">
        <v>0</v>
      </c>
      <c r="J81" s="42">
        <v>5</v>
      </c>
      <c r="K81" s="42">
        <v>0</v>
      </c>
      <c r="L81" s="42">
        <v>8</v>
      </c>
      <c r="M81" s="42">
        <v>3</v>
      </c>
      <c r="P81" s="63"/>
      <c r="S81" s="63"/>
    </row>
    <row r="82" spans="1:28" ht="20.100000000000001" customHeight="1" x14ac:dyDescent="0.25">
      <c r="A82" s="41" t="s">
        <v>562</v>
      </c>
      <c r="B82" s="42">
        <v>0</v>
      </c>
      <c r="C82" s="42">
        <v>3</v>
      </c>
      <c r="D82" s="42">
        <v>0</v>
      </c>
      <c r="E82" s="42">
        <v>0</v>
      </c>
      <c r="F82" s="42">
        <v>0</v>
      </c>
      <c r="G82" s="42">
        <v>0</v>
      </c>
      <c r="H82" s="42">
        <v>0</v>
      </c>
      <c r="I82" s="42">
        <v>6</v>
      </c>
      <c r="J82" s="42">
        <v>3</v>
      </c>
      <c r="K82" s="42">
        <v>0</v>
      </c>
      <c r="L82" s="42">
        <v>0</v>
      </c>
      <c r="M82" s="42">
        <v>0</v>
      </c>
      <c r="P82" s="63"/>
      <c r="S82" s="63"/>
    </row>
    <row r="83" spans="1:28" ht="20.100000000000001" customHeight="1" x14ac:dyDescent="0.25">
      <c r="A83" s="41" t="s">
        <v>20</v>
      </c>
      <c r="B83" s="42">
        <v>2</v>
      </c>
      <c r="C83" s="42">
        <v>0</v>
      </c>
      <c r="D83" s="42">
        <v>0</v>
      </c>
      <c r="E83" s="42">
        <v>0</v>
      </c>
      <c r="F83" s="42">
        <v>0</v>
      </c>
      <c r="G83" s="42">
        <v>0</v>
      </c>
      <c r="H83" s="42">
        <v>0</v>
      </c>
      <c r="I83" s="42">
        <v>2</v>
      </c>
      <c r="J83" s="42">
        <v>0</v>
      </c>
      <c r="K83" s="42">
        <v>0</v>
      </c>
      <c r="L83" s="42">
        <v>0</v>
      </c>
      <c r="M83" s="42">
        <v>2</v>
      </c>
      <c r="P83" s="63"/>
      <c r="S83" s="63"/>
    </row>
    <row r="84" spans="1:28" ht="20.100000000000001" customHeight="1" x14ac:dyDescent="0.25">
      <c r="A84" s="41" t="s">
        <v>563</v>
      </c>
      <c r="B84" s="42">
        <v>0</v>
      </c>
      <c r="C84" s="42">
        <v>0</v>
      </c>
      <c r="D84" s="42">
        <v>0</v>
      </c>
      <c r="E84" s="42">
        <v>0</v>
      </c>
      <c r="F84" s="42">
        <v>0</v>
      </c>
      <c r="G84" s="42">
        <v>0</v>
      </c>
      <c r="H84" s="42">
        <v>0</v>
      </c>
      <c r="I84" s="42">
        <v>0</v>
      </c>
      <c r="J84" s="42">
        <v>0</v>
      </c>
      <c r="K84" s="42">
        <v>0</v>
      </c>
      <c r="L84" s="42">
        <v>0</v>
      </c>
      <c r="M84" s="42">
        <v>0</v>
      </c>
      <c r="P84" s="63"/>
      <c r="S84" s="63"/>
    </row>
    <row r="85" spans="1:28" ht="20.100000000000001" customHeight="1" x14ac:dyDescent="0.25">
      <c r="A85" s="41" t="s">
        <v>564</v>
      </c>
      <c r="B85" s="42">
        <v>0</v>
      </c>
      <c r="C85" s="42">
        <v>2</v>
      </c>
      <c r="D85" s="42">
        <v>0</v>
      </c>
      <c r="E85" s="42">
        <v>0</v>
      </c>
      <c r="F85" s="42">
        <v>0</v>
      </c>
      <c r="G85" s="42">
        <v>2</v>
      </c>
      <c r="H85" s="42">
        <v>2</v>
      </c>
      <c r="I85" s="42">
        <v>2</v>
      </c>
      <c r="J85" s="42">
        <v>0</v>
      </c>
      <c r="K85" s="42">
        <v>0</v>
      </c>
      <c r="L85" s="42">
        <v>0</v>
      </c>
      <c r="M85" s="42">
        <v>0</v>
      </c>
      <c r="P85" s="63"/>
      <c r="S85" s="63"/>
    </row>
    <row r="86" spans="1:28" s="39" customFormat="1" ht="20.100000000000001" customHeight="1" x14ac:dyDescent="0.25">
      <c r="A86" s="41" t="s">
        <v>21</v>
      </c>
      <c r="B86" s="42">
        <v>28</v>
      </c>
      <c r="C86" s="42">
        <v>16</v>
      </c>
      <c r="D86" s="42">
        <v>14</v>
      </c>
      <c r="E86" s="42">
        <v>33</v>
      </c>
      <c r="F86" s="42">
        <v>16</v>
      </c>
      <c r="G86" s="42">
        <v>19</v>
      </c>
      <c r="H86" s="42">
        <v>44</v>
      </c>
      <c r="I86" s="42">
        <v>19</v>
      </c>
      <c r="J86" s="42">
        <v>25</v>
      </c>
      <c r="K86" s="42">
        <v>19</v>
      </c>
      <c r="L86" s="42">
        <v>26</v>
      </c>
      <c r="M86" s="42">
        <v>8</v>
      </c>
      <c r="P86" s="61"/>
      <c r="Q86" s="41"/>
      <c r="S86" s="61"/>
      <c r="T86" s="41"/>
      <c r="U86" s="41"/>
      <c r="V86" s="41"/>
      <c r="W86" s="41"/>
      <c r="X86" s="41"/>
      <c r="Y86" s="41"/>
      <c r="Z86" s="41"/>
      <c r="AA86" s="41"/>
      <c r="AB86" s="41"/>
    </row>
    <row r="87" spans="1:28" ht="20.100000000000001" customHeight="1" x14ac:dyDescent="0.25">
      <c r="A87" s="352" t="s">
        <v>589</v>
      </c>
      <c r="B87" s="40">
        <v>9</v>
      </c>
      <c r="C87" s="40">
        <v>14</v>
      </c>
      <c r="D87" s="40">
        <v>5</v>
      </c>
      <c r="E87" s="40">
        <v>15</v>
      </c>
      <c r="F87" s="40">
        <v>3</v>
      </c>
      <c r="G87" s="40">
        <v>8</v>
      </c>
      <c r="H87" s="40">
        <v>9</v>
      </c>
      <c r="I87" s="40">
        <v>16</v>
      </c>
      <c r="J87" s="40">
        <v>11</v>
      </c>
      <c r="K87" s="40">
        <v>20</v>
      </c>
      <c r="L87" s="40">
        <v>11</v>
      </c>
      <c r="M87" s="40">
        <v>13</v>
      </c>
      <c r="P87" s="63"/>
      <c r="Q87" s="39"/>
      <c r="S87" s="63"/>
      <c r="T87" s="39"/>
      <c r="U87" s="39"/>
      <c r="V87" s="39"/>
      <c r="W87" s="39"/>
      <c r="X87" s="39"/>
      <c r="Y87" s="39"/>
      <c r="Z87" s="39"/>
      <c r="AA87" s="39"/>
      <c r="AB87" s="39"/>
    </row>
    <row r="88" spans="1:28" ht="20.100000000000001" customHeight="1" x14ac:dyDescent="0.25">
      <c r="A88" s="41" t="s">
        <v>22</v>
      </c>
      <c r="B88" s="42">
        <v>0</v>
      </c>
      <c r="C88" s="42">
        <v>3</v>
      </c>
      <c r="D88" s="42">
        <v>2</v>
      </c>
      <c r="E88" s="42">
        <v>2</v>
      </c>
      <c r="F88" s="42">
        <v>0</v>
      </c>
      <c r="G88" s="42">
        <v>2</v>
      </c>
      <c r="H88" s="42">
        <v>3</v>
      </c>
      <c r="I88" s="42">
        <v>2</v>
      </c>
      <c r="J88" s="42">
        <v>2</v>
      </c>
      <c r="K88" s="42">
        <v>3</v>
      </c>
      <c r="L88" s="42">
        <v>6</v>
      </c>
      <c r="M88" s="42">
        <v>2</v>
      </c>
      <c r="P88" s="63"/>
      <c r="S88" s="63"/>
    </row>
    <row r="89" spans="1:28" ht="20.100000000000001" customHeight="1" x14ac:dyDescent="0.25">
      <c r="A89" s="41" t="s">
        <v>23</v>
      </c>
      <c r="B89" s="42">
        <v>2</v>
      </c>
      <c r="C89" s="42">
        <v>0</v>
      </c>
      <c r="D89" s="42">
        <v>0</v>
      </c>
      <c r="E89" s="42">
        <v>0</v>
      </c>
      <c r="F89" s="42">
        <v>3</v>
      </c>
      <c r="G89" s="42">
        <v>0</v>
      </c>
      <c r="H89" s="42">
        <v>6</v>
      </c>
      <c r="I89" s="42">
        <v>0</v>
      </c>
      <c r="J89" s="42">
        <v>5</v>
      </c>
      <c r="K89" s="42">
        <v>0</v>
      </c>
      <c r="L89" s="42">
        <v>2</v>
      </c>
      <c r="M89" s="42">
        <v>0</v>
      </c>
      <c r="P89" s="63"/>
      <c r="S89" s="63"/>
    </row>
    <row r="90" spans="1:28" ht="20.100000000000001" customHeight="1" x14ac:dyDescent="0.25">
      <c r="A90" s="41" t="s">
        <v>565</v>
      </c>
      <c r="B90" s="42">
        <v>0</v>
      </c>
      <c r="C90" s="42">
        <v>3</v>
      </c>
      <c r="D90" s="42">
        <v>0</v>
      </c>
      <c r="E90" s="42">
        <v>0</v>
      </c>
      <c r="F90" s="42">
        <v>0</v>
      </c>
      <c r="G90" s="42">
        <v>2</v>
      </c>
      <c r="H90" s="42">
        <v>0</v>
      </c>
      <c r="I90" s="42">
        <v>0</v>
      </c>
      <c r="J90" s="42">
        <v>2</v>
      </c>
      <c r="K90" s="42">
        <v>5</v>
      </c>
      <c r="L90" s="42">
        <v>2</v>
      </c>
      <c r="M90" s="42">
        <v>2</v>
      </c>
      <c r="P90" s="63"/>
      <c r="S90" s="63"/>
    </row>
    <row r="91" spans="1:28" ht="20.100000000000001" customHeight="1" x14ac:dyDescent="0.25">
      <c r="A91" s="41" t="s">
        <v>24</v>
      </c>
      <c r="B91" s="42">
        <v>2</v>
      </c>
      <c r="C91" s="42">
        <v>2</v>
      </c>
      <c r="D91" s="42">
        <v>0</v>
      </c>
      <c r="E91" s="42">
        <v>2</v>
      </c>
      <c r="F91" s="42">
        <v>0</v>
      </c>
      <c r="G91" s="42">
        <v>0</v>
      </c>
      <c r="H91" s="42">
        <v>0</v>
      </c>
      <c r="I91" s="42">
        <v>3</v>
      </c>
      <c r="J91" s="42">
        <v>2</v>
      </c>
      <c r="K91" s="42">
        <v>2</v>
      </c>
      <c r="L91" s="42">
        <v>0</v>
      </c>
      <c r="M91" s="42">
        <v>2</v>
      </c>
      <c r="P91" s="63"/>
      <c r="S91" s="63"/>
    </row>
    <row r="92" spans="1:28" ht="20.100000000000001" customHeight="1" x14ac:dyDescent="0.25">
      <c r="A92" s="41" t="s">
        <v>566</v>
      </c>
      <c r="B92" s="42">
        <v>0</v>
      </c>
      <c r="C92" s="42">
        <v>0</v>
      </c>
      <c r="D92" s="42">
        <v>0</v>
      </c>
      <c r="E92" s="42">
        <v>0</v>
      </c>
      <c r="F92" s="42">
        <v>0</v>
      </c>
      <c r="G92" s="42">
        <v>2</v>
      </c>
      <c r="H92" s="42">
        <v>0</v>
      </c>
      <c r="I92" s="42">
        <v>5</v>
      </c>
      <c r="J92" s="42">
        <v>0</v>
      </c>
      <c r="K92" s="42">
        <v>0</v>
      </c>
      <c r="L92" s="42">
        <v>0</v>
      </c>
      <c r="M92" s="42">
        <v>0</v>
      </c>
      <c r="P92" s="63"/>
      <c r="S92" s="63"/>
    </row>
    <row r="93" spans="1:28" ht="20.100000000000001" customHeight="1" x14ac:dyDescent="0.25">
      <c r="A93" s="41" t="s">
        <v>567</v>
      </c>
      <c r="B93" s="42">
        <v>1</v>
      </c>
      <c r="C93" s="42">
        <v>0</v>
      </c>
      <c r="D93" s="42">
        <v>0</v>
      </c>
      <c r="E93" s="42">
        <v>6</v>
      </c>
      <c r="F93" s="42">
        <v>0</v>
      </c>
      <c r="G93" s="42">
        <v>0</v>
      </c>
      <c r="H93" s="42">
        <v>0</v>
      </c>
      <c r="I93" s="42">
        <v>0</v>
      </c>
      <c r="J93" s="42">
        <v>0</v>
      </c>
      <c r="K93" s="42">
        <v>2</v>
      </c>
      <c r="L93" s="42">
        <v>0</v>
      </c>
      <c r="M93" s="42">
        <v>3</v>
      </c>
      <c r="N93" s="42"/>
      <c r="O93" s="42"/>
    </row>
    <row r="94" spans="1:28" ht="20.100000000000001" customHeight="1" x14ac:dyDescent="0.25">
      <c r="A94" s="41" t="s">
        <v>568</v>
      </c>
      <c r="B94" s="42">
        <v>0</v>
      </c>
      <c r="C94" s="42">
        <v>3</v>
      </c>
      <c r="D94" s="42">
        <v>0</v>
      </c>
      <c r="E94" s="42">
        <v>0</v>
      </c>
      <c r="F94" s="42">
        <v>0</v>
      </c>
      <c r="G94" s="42">
        <v>0</v>
      </c>
      <c r="H94" s="42">
        <v>0</v>
      </c>
      <c r="I94" s="42">
        <v>0</v>
      </c>
      <c r="J94" s="42">
        <v>0</v>
      </c>
      <c r="K94" s="42">
        <v>0</v>
      </c>
      <c r="L94" s="42">
        <v>0</v>
      </c>
      <c r="M94" s="42">
        <v>0</v>
      </c>
      <c r="N94" s="42"/>
      <c r="O94" s="42"/>
    </row>
    <row r="95" spans="1:28" ht="20.100000000000001" customHeight="1" x14ac:dyDescent="0.25">
      <c r="A95" s="41" t="s">
        <v>25</v>
      </c>
      <c r="B95" s="42">
        <v>2</v>
      </c>
      <c r="C95" s="42">
        <v>0</v>
      </c>
      <c r="D95" s="42">
        <v>3</v>
      </c>
      <c r="E95" s="42">
        <v>3</v>
      </c>
      <c r="F95" s="42">
        <v>0</v>
      </c>
      <c r="G95" s="42">
        <v>0</v>
      </c>
      <c r="H95" s="42">
        <v>0</v>
      </c>
      <c r="I95" s="42">
        <v>0</v>
      </c>
      <c r="J95" s="42">
        <v>0</v>
      </c>
      <c r="K95" s="42">
        <v>2</v>
      </c>
      <c r="L95" s="42">
        <v>0</v>
      </c>
      <c r="M95" s="42">
        <v>0</v>
      </c>
      <c r="N95" s="42"/>
      <c r="O95" s="42"/>
    </row>
    <row r="96" spans="1:28" ht="20.100000000000001" customHeight="1" x14ac:dyDescent="0.25">
      <c r="A96" s="41" t="s">
        <v>569</v>
      </c>
      <c r="B96" s="42">
        <v>2</v>
      </c>
      <c r="C96" s="42">
        <v>3</v>
      </c>
      <c r="D96" s="42">
        <v>0</v>
      </c>
      <c r="E96" s="42">
        <v>0</v>
      </c>
      <c r="F96" s="42">
        <v>0</v>
      </c>
      <c r="G96" s="42">
        <v>0</v>
      </c>
      <c r="H96" s="42">
        <v>0</v>
      </c>
      <c r="I96" s="42">
        <v>0</v>
      </c>
      <c r="J96" s="42">
        <v>0</v>
      </c>
      <c r="K96" s="42">
        <v>2</v>
      </c>
      <c r="L96" s="42">
        <v>1</v>
      </c>
      <c r="M96" s="42">
        <v>2</v>
      </c>
      <c r="N96" s="42"/>
      <c r="O96" s="42"/>
    </row>
    <row r="97" spans="1:28" ht="20.100000000000001" customHeight="1" x14ac:dyDescent="0.25">
      <c r="A97" s="41" t="s">
        <v>570</v>
      </c>
      <c r="B97" s="42">
        <v>0</v>
      </c>
      <c r="C97" s="42">
        <v>0</v>
      </c>
      <c r="D97" s="42">
        <v>0</v>
      </c>
      <c r="E97" s="42">
        <v>0</v>
      </c>
      <c r="F97" s="42">
        <v>0</v>
      </c>
      <c r="G97" s="42">
        <v>0</v>
      </c>
      <c r="H97" s="42">
        <v>0</v>
      </c>
      <c r="I97" s="42">
        <v>0</v>
      </c>
      <c r="J97" s="42">
        <v>0</v>
      </c>
      <c r="K97" s="42">
        <v>2</v>
      </c>
      <c r="L97" s="42">
        <v>0</v>
      </c>
      <c r="M97" s="42">
        <v>0</v>
      </c>
      <c r="N97" s="42"/>
      <c r="O97" s="42"/>
    </row>
    <row r="98" spans="1:28" ht="20.100000000000001" customHeight="1" x14ac:dyDescent="0.25">
      <c r="A98" s="41" t="s">
        <v>26</v>
      </c>
      <c r="B98" s="42">
        <v>0</v>
      </c>
      <c r="C98" s="42">
        <v>0</v>
      </c>
      <c r="D98" s="42">
        <v>0</v>
      </c>
      <c r="E98" s="42">
        <v>2</v>
      </c>
      <c r="F98" s="42">
        <v>0</v>
      </c>
      <c r="G98" s="42">
        <v>2</v>
      </c>
      <c r="H98" s="42">
        <v>0</v>
      </c>
      <c r="I98" s="42">
        <v>6</v>
      </c>
      <c r="J98" s="42">
        <v>0</v>
      </c>
      <c r="K98" s="42">
        <v>2</v>
      </c>
      <c r="L98" s="42">
        <v>0</v>
      </c>
      <c r="M98" s="42">
        <v>2</v>
      </c>
      <c r="N98" s="42"/>
      <c r="O98" s="42"/>
    </row>
    <row r="99" spans="1:28" ht="20.100000000000001" customHeight="1" x14ac:dyDescent="0.25">
      <c r="A99" s="352" t="s">
        <v>258</v>
      </c>
      <c r="B99" s="40">
        <v>101</v>
      </c>
      <c r="C99" s="40">
        <v>95</v>
      </c>
      <c r="D99" s="40">
        <v>84</v>
      </c>
      <c r="E99" s="40">
        <v>132</v>
      </c>
      <c r="F99" s="40">
        <v>78</v>
      </c>
      <c r="G99" s="40">
        <v>106</v>
      </c>
      <c r="H99" s="40">
        <v>191</v>
      </c>
      <c r="I99" s="40">
        <v>91</v>
      </c>
      <c r="J99" s="40">
        <v>137</v>
      </c>
      <c r="K99" s="40">
        <v>70</v>
      </c>
      <c r="L99" s="40">
        <v>144</v>
      </c>
      <c r="M99" s="40">
        <v>63</v>
      </c>
      <c r="P99" s="63"/>
      <c r="Q99" s="39"/>
      <c r="S99" s="63"/>
      <c r="T99" s="39"/>
      <c r="U99" s="39"/>
      <c r="V99" s="39"/>
      <c r="W99" s="39"/>
      <c r="X99" s="39"/>
      <c r="Y99" s="39"/>
      <c r="Z99" s="39"/>
      <c r="AA99" s="39"/>
      <c r="AB99" s="39"/>
    </row>
    <row r="100" spans="1:28" ht="20.100000000000001" customHeight="1" x14ac:dyDescent="0.25">
      <c r="A100" s="41" t="s">
        <v>27</v>
      </c>
      <c r="B100" s="42">
        <v>5</v>
      </c>
      <c r="C100" s="42">
        <v>14</v>
      </c>
      <c r="D100" s="42">
        <v>5</v>
      </c>
      <c r="E100" s="42">
        <v>17</v>
      </c>
      <c r="F100" s="42">
        <v>3</v>
      </c>
      <c r="G100" s="42">
        <v>16</v>
      </c>
      <c r="H100" s="42">
        <v>39</v>
      </c>
      <c r="I100" s="42">
        <v>10</v>
      </c>
      <c r="J100" s="42">
        <v>36</v>
      </c>
      <c r="K100" s="42">
        <v>11</v>
      </c>
      <c r="L100" s="42">
        <v>22</v>
      </c>
      <c r="M100" s="42">
        <v>8</v>
      </c>
      <c r="P100" s="63"/>
      <c r="S100" s="63"/>
    </row>
    <row r="101" spans="1:28" ht="20.100000000000001" customHeight="1" x14ac:dyDescent="0.25">
      <c r="A101" s="41" t="s">
        <v>28</v>
      </c>
      <c r="B101" s="42">
        <v>94</v>
      </c>
      <c r="C101" s="42">
        <v>78</v>
      </c>
      <c r="D101" s="42">
        <v>68</v>
      </c>
      <c r="E101" s="42">
        <v>110</v>
      </c>
      <c r="F101" s="42">
        <v>70</v>
      </c>
      <c r="G101" s="42">
        <v>84</v>
      </c>
      <c r="H101" s="42">
        <v>144</v>
      </c>
      <c r="I101" s="42">
        <v>73</v>
      </c>
      <c r="J101" s="42">
        <v>90</v>
      </c>
      <c r="K101" s="42">
        <v>57</v>
      </c>
      <c r="L101" s="42">
        <v>116</v>
      </c>
      <c r="M101" s="42">
        <v>52</v>
      </c>
      <c r="P101" s="63"/>
      <c r="S101" s="63"/>
    </row>
    <row r="102" spans="1:28" ht="20.100000000000001" customHeight="1" x14ac:dyDescent="0.25">
      <c r="A102" s="41" t="s">
        <v>29</v>
      </c>
      <c r="B102" s="42">
        <v>2</v>
      </c>
      <c r="C102" s="42">
        <v>3</v>
      </c>
      <c r="D102" s="42">
        <v>11</v>
      </c>
      <c r="E102" s="42">
        <v>5</v>
      </c>
      <c r="F102" s="42">
        <v>5</v>
      </c>
      <c r="G102" s="42">
        <v>6</v>
      </c>
      <c r="H102" s="42">
        <v>8</v>
      </c>
      <c r="I102" s="42">
        <v>8</v>
      </c>
      <c r="J102" s="42">
        <v>11</v>
      </c>
      <c r="K102" s="42">
        <v>2</v>
      </c>
      <c r="L102" s="42">
        <v>6</v>
      </c>
      <c r="M102" s="42">
        <v>3</v>
      </c>
      <c r="P102" s="63"/>
      <c r="S102" s="63"/>
    </row>
    <row r="103" spans="1:28" ht="20.100000000000001" customHeight="1" x14ac:dyDescent="0.25">
      <c r="A103" s="352" t="s">
        <v>259</v>
      </c>
      <c r="B103" s="40">
        <v>684</v>
      </c>
      <c r="C103" s="40">
        <v>1174</v>
      </c>
      <c r="D103" s="40">
        <v>651</v>
      </c>
      <c r="E103" s="40">
        <v>978</v>
      </c>
      <c r="F103" s="40">
        <v>394</v>
      </c>
      <c r="G103" s="40">
        <v>910</v>
      </c>
      <c r="H103" s="40">
        <v>745</v>
      </c>
      <c r="I103" s="40">
        <v>1053</v>
      </c>
      <c r="J103" s="40">
        <v>988</v>
      </c>
      <c r="K103" s="40">
        <v>841</v>
      </c>
      <c r="L103" s="40">
        <v>787</v>
      </c>
      <c r="M103" s="40">
        <v>742</v>
      </c>
      <c r="P103" s="63"/>
      <c r="Q103" s="39"/>
      <c r="S103" s="63"/>
      <c r="T103" s="39"/>
      <c r="U103" s="39"/>
      <c r="V103" s="39"/>
      <c r="W103" s="39"/>
      <c r="X103" s="39"/>
      <c r="Y103" s="39"/>
      <c r="Z103" s="39"/>
      <c r="AA103" s="39"/>
      <c r="AB103" s="39"/>
    </row>
    <row r="104" spans="1:28" ht="20.100000000000001" customHeight="1" x14ac:dyDescent="0.25">
      <c r="A104" s="41" t="s">
        <v>30</v>
      </c>
      <c r="B104" s="42">
        <v>598</v>
      </c>
      <c r="C104" s="42">
        <v>1031</v>
      </c>
      <c r="D104" s="42">
        <v>573</v>
      </c>
      <c r="E104" s="42">
        <v>754</v>
      </c>
      <c r="F104" s="42">
        <v>323</v>
      </c>
      <c r="G104" s="42">
        <v>745</v>
      </c>
      <c r="H104" s="42">
        <v>574</v>
      </c>
      <c r="I104" s="42">
        <v>842</v>
      </c>
      <c r="J104" s="42">
        <v>859</v>
      </c>
      <c r="K104" s="42">
        <v>710</v>
      </c>
      <c r="L104" s="42">
        <v>726</v>
      </c>
      <c r="M104" s="42">
        <v>573</v>
      </c>
      <c r="P104" s="64"/>
      <c r="S104" s="64"/>
    </row>
    <row r="105" spans="1:28" ht="20.100000000000001" customHeight="1" x14ac:dyDescent="0.25">
      <c r="A105" s="41" t="s">
        <v>31</v>
      </c>
      <c r="B105" s="42">
        <v>0</v>
      </c>
      <c r="C105" s="42">
        <v>5</v>
      </c>
      <c r="D105" s="42">
        <v>3</v>
      </c>
      <c r="E105" s="42">
        <v>2</v>
      </c>
      <c r="F105" s="42">
        <v>0</v>
      </c>
      <c r="G105" s="42">
        <v>2</v>
      </c>
      <c r="H105" s="42">
        <v>3</v>
      </c>
      <c r="I105" s="42">
        <v>3</v>
      </c>
      <c r="J105" s="42">
        <v>2</v>
      </c>
      <c r="K105" s="42">
        <v>0</v>
      </c>
      <c r="L105" s="42">
        <v>0</v>
      </c>
      <c r="M105" s="42">
        <v>0</v>
      </c>
      <c r="P105" s="63"/>
      <c r="S105" s="63"/>
    </row>
    <row r="106" spans="1:28" ht="20.100000000000001" customHeight="1" x14ac:dyDescent="0.25">
      <c r="A106" s="41" t="s">
        <v>32</v>
      </c>
      <c r="B106" s="42">
        <v>5</v>
      </c>
      <c r="C106" s="42">
        <v>5</v>
      </c>
      <c r="D106" s="42">
        <v>3</v>
      </c>
      <c r="E106" s="42">
        <v>5</v>
      </c>
      <c r="F106" s="42">
        <v>0</v>
      </c>
      <c r="G106" s="42">
        <v>2</v>
      </c>
      <c r="H106" s="42">
        <v>2</v>
      </c>
      <c r="I106" s="42">
        <v>2</v>
      </c>
      <c r="J106" s="42">
        <v>0</v>
      </c>
      <c r="K106" s="42">
        <v>3</v>
      </c>
      <c r="L106" s="42">
        <v>3</v>
      </c>
      <c r="M106" s="42">
        <v>2</v>
      </c>
      <c r="P106" s="63"/>
      <c r="S106" s="63"/>
    </row>
    <row r="107" spans="1:28" ht="20.100000000000001" customHeight="1" x14ac:dyDescent="0.25">
      <c r="A107" s="41" t="s">
        <v>33</v>
      </c>
      <c r="B107" s="42">
        <v>61</v>
      </c>
      <c r="C107" s="42">
        <v>110</v>
      </c>
      <c r="D107" s="42">
        <v>60</v>
      </c>
      <c r="E107" s="42">
        <v>189</v>
      </c>
      <c r="F107" s="42">
        <v>64</v>
      </c>
      <c r="G107" s="42">
        <v>143</v>
      </c>
      <c r="H107" s="42">
        <v>46</v>
      </c>
      <c r="I107" s="42">
        <v>176</v>
      </c>
      <c r="J107" s="42">
        <v>113</v>
      </c>
      <c r="K107" s="42">
        <v>94</v>
      </c>
      <c r="L107" s="42">
        <v>33</v>
      </c>
      <c r="M107" s="42">
        <v>151</v>
      </c>
      <c r="P107" s="63"/>
      <c r="S107" s="63"/>
    </row>
    <row r="108" spans="1:28" ht="20.100000000000001" customHeight="1" x14ac:dyDescent="0.25">
      <c r="A108" s="41" t="s">
        <v>34</v>
      </c>
      <c r="B108" s="42">
        <v>2</v>
      </c>
      <c r="C108" s="42">
        <v>3</v>
      </c>
      <c r="D108" s="42">
        <v>2</v>
      </c>
      <c r="E108" s="42">
        <v>3</v>
      </c>
      <c r="F108" s="42">
        <v>0</v>
      </c>
      <c r="G108" s="42">
        <v>0</v>
      </c>
      <c r="H108" s="42">
        <v>2</v>
      </c>
      <c r="I108" s="42">
        <v>6</v>
      </c>
      <c r="J108" s="42">
        <v>2</v>
      </c>
      <c r="K108" s="42">
        <v>13</v>
      </c>
      <c r="L108" s="42">
        <v>3</v>
      </c>
      <c r="M108" s="42">
        <v>5</v>
      </c>
      <c r="P108" s="63"/>
      <c r="S108" s="63"/>
    </row>
    <row r="109" spans="1:28" ht="20.100000000000001" customHeight="1" x14ac:dyDescent="0.25">
      <c r="A109" s="41" t="s">
        <v>571</v>
      </c>
      <c r="B109" s="42">
        <v>0</v>
      </c>
      <c r="C109" s="42">
        <v>0</v>
      </c>
      <c r="D109" s="42">
        <v>0</v>
      </c>
      <c r="E109" s="42">
        <v>0</v>
      </c>
      <c r="F109" s="42">
        <v>0</v>
      </c>
      <c r="G109" s="42">
        <v>0</v>
      </c>
      <c r="H109" s="42">
        <v>0</v>
      </c>
      <c r="I109" s="42">
        <v>0</v>
      </c>
      <c r="J109" s="42">
        <v>0</v>
      </c>
      <c r="K109" s="42">
        <v>2</v>
      </c>
      <c r="L109" s="42">
        <v>0</v>
      </c>
      <c r="M109" s="42">
        <v>0</v>
      </c>
      <c r="P109" s="63"/>
      <c r="S109" s="63"/>
    </row>
    <row r="110" spans="1:28" ht="20.100000000000001" customHeight="1" x14ac:dyDescent="0.25">
      <c r="A110" s="41" t="s">
        <v>35</v>
      </c>
      <c r="B110" s="42">
        <v>0</v>
      </c>
      <c r="C110" s="42">
        <v>0</v>
      </c>
      <c r="D110" s="42">
        <v>0</v>
      </c>
      <c r="E110" s="42">
        <v>0</v>
      </c>
      <c r="F110" s="42">
        <v>0</v>
      </c>
      <c r="G110" s="42">
        <v>0</v>
      </c>
      <c r="H110" s="42">
        <v>0</v>
      </c>
      <c r="I110" s="42">
        <v>0</v>
      </c>
      <c r="J110" s="42">
        <v>0</v>
      </c>
      <c r="K110" s="42">
        <v>0</v>
      </c>
      <c r="L110" s="42">
        <v>0</v>
      </c>
      <c r="M110" s="42">
        <v>0</v>
      </c>
      <c r="P110" s="63"/>
      <c r="S110" s="63"/>
    </row>
    <row r="111" spans="1:28" ht="20.100000000000001" customHeight="1" x14ac:dyDescent="0.25">
      <c r="A111" s="41" t="s">
        <v>36</v>
      </c>
      <c r="B111" s="42">
        <v>5</v>
      </c>
      <c r="C111" s="42">
        <v>3</v>
      </c>
      <c r="D111" s="42">
        <v>3</v>
      </c>
      <c r="E111" s="42">
        <v>2</v>
      </c>
      <c r="F111" s="42">
        <v>0</v>
      </c>
      <c r="G111" s="42">
        <v>3</v>
      </c>
      <c r="H111" s="42">
        <v>0</v>
      </c>
      <c r="I111" s="42">
        <v>3</v>
      </c>
      <c r="J111" s="42">
        <v>2</v>
      </c>
      <c r="K111" s="42">
        <v>2</v>
      </c>
      <c r="L111" s="42">
        <v>2</v>
      </c>
      <c r="M111" s="42">
        <v>2</v>
      </c>
      <c r="P111" s="63"/>
      <c r="S111" s="63"/>
    </row>
    <row r="112" spans="1:28" s="39" customFormat="1" ht="20.100000000000001" customHeight="1" x14ac:dyDescent="0.25">
      <c r="A112" s="41" t="s">
        <v>37</v>
      </c>
      <c r="B112" s="42">
        <v>6</v>
      </c>
      <c r="C112" s="42">
        <v>3</v>
      </c>
      <c r="D112" s="42">
        <v>0</v>
      </c>
      <c r="E112" s="42">
        <v>5</v>
      </c>
      <c r="F112" s="42">
        <v>2</v>
      </c>
      <c r="G112" s="42">
        <v>6</v>
      </c>
      <c r="H112" s="42">
        <v>0</v>
      </c>
      <c r="I112" s="42">
        <v>2</v>
      </c>
      <c r="J112" s="42">
        <v>3</v>
      </c>
      <c r="K112" s="42">
        <v>3</v>
      </c>
      <c r="L112" s="42">
        <v>2</v>
      </c>
      <c r="M112" s="42">
        <v>2</v>
      </c>
      <c r="P112" s="61"/>
      <c r="Q112" s="41"/>
      <c r="S112" s="61"/>
      <c r="T112" s="41"/>
      <c r="U112" s="41"/>
      <c r="V112" s="41"/>
      <c r="W112" s="41"/>
      <c r="X112" s="41"/>
      <c r="Y112" s="41"/>
      <c r="Z112" s="41"/>
      <c r="AA112" s="41"/>
      <c r="AB112" s="41"/>
    </row>
    <row r="113" spans="1:28" ht="20.100000000000001" customHeight="1" x14ac:dyDescent="0.25">
      <c r="A113" s="41" t="s">
        <v>38</v>
      </c>
      <c r="B113" s="42">
        <v>0</v>
      </c>
      <c r="C113" s="42">
        <v>0</v>
      </c>
      <c r="D113" s="42">
        <v>0</v>
      </c>
      <c r="E113" s="42">
        <v>2</v>
      </c>
      <c r="F113" s="42">
        <v>0</v>
      </c>
      <c r="G113" s="42">
        <v>0</v>
      </c>
      <c r="H113" s="42">
        <v>0</v>
      </c>
      <c r="I113" s="42">
        <v>0</v>
      </c>
      <c r="J113" s="42">
        <v>0</v>
      </c>
      <c r="K113" s="42">
        <v>0</v>
      </c>
      <c r="L113" s="42">
        <v>0</v>
      </c>
      <c r="M113" s="42">
        <v>2</v>
      </c>
      <c r="P113" s="63"/>
      <c r="S113" s="63"/>
    </row>
    <row r="114" spans="1:28" ht="20.100000000000001" customHeight="1" x14ac:dyDescent="0.25">
      <c r="A114" s="41" t="s">
        <v>39</v>
      </c>
      <c r="B114" s="42">
        <v>2</v>
      </c>
      <c r="C114" s="42">
        <v>8</v>
      </c>
      <c r="D114" s="42">
        <v>2</v>
      </c>
      <c r="E114" s="42">
        <v>5</v>
      </c>
      <c r="F114" s="42">
        <v>3</v>
      </c>
      <c r="G114" s="42">
        <v>6</v>
      </c>
      <c r="H114" s="42">
        <v>8</v>
      </c>
      <c r="I114" s="42">
        <v>0</v>
      </c>
      <c r="J114" s="42">
        <v>2</v>
      </c>
      <c r="K114" s="42">
        <v>3</v>
      </c>
      <c r="L114" s="42">
        <v>2</v>
      </c>
      <c r="M114" s="42">
        <v>2</v>
      </c>
      <c r="P114" s="63"/>
      <c r="S114" s="63"/>
    </row>
    <row r="115" spans="1:28" s="39" customFormat="1" ht="20.100000000000001" customHeight="1" x14ac:dyDescent="0.25">
      <c r="A115" s="41" t="s">
        <v>40</v>
      </c>
      <c r="B115" s="42">
        <v>5</v>
      </c>
      <c r="C115" s="42">
        <v>6</v>
      </c>
      <c r="D115" s="42">
        <v>5</v>
      </c>
      <c r="E115" s="42">
        <v>11</v>
      </c>
      <c r="F115" s="42">
        <v>2</v>
      </c>
      <c r="G115" s="42">
        <v>3</v>
      </c>
      <c r="H115" s="42">
        <v>110</v>
      </c>
      <c r="I115" s="42">
        <v>19</v>
      </c>
      <c r="J115" s="42">
        <v>5</v>
      </c>
      <c r="K115" s="42">
        <v>11</v>
      </c>
      <c r="L115" s="42">
        <v>16</v>
      </c>
      <c r="M115" s="42">
        <v>3</v>
      </c>
      <c r="P115" s="61"/>
      <c r="Q115" s="41"/>
      <c r="S115" s="61"/>
      <c r="T115" s="41"/>
      <c r="U115" s="41"/>
      <c r="V115" s="41"/>
      <c r="W115" s="41"/>
      <c r="X115" s="41"/>
      <c r="Y115" s="41"/>
      <c r="Z115" s="41"/>
      <c r="AA115" s="41"/>
      <c r="AB115" s="41"/>
    </row>
    <row r="116" spans="1:28" ht="20.100000000000001" customHeight="1" x14ac:dyDescent="0.25">
      <c r="A116" s="352" t="s">
        <v>590</v>
      </c>
      <c r="B116" s="40">
        <v>24</v>
      </c>
      <c r="C116" s="40">
        <v>36</v>
      </c>
      <c r="D116" s="40">
        <v>22</v>
      </c>
      <c r="E116" s="40">
        <v>31</v>
      </c>
      <c r="F116" s="40">
        <v>19</v>
      </c>
      <c r="G116" s="40">
        <v>48</v>
      </c>
      <c r="H116" s="40">
        <v>23</v>
      </c>
      <c r="I116" s="40">
        <v>43</v>
      </c>
      <c r="J116" s="40">
        <v>49</v>
      </c>
      <c r="K116" s="40">
        <v>29</v>
      </c>
      <c r="L116" s="40">
        <v>18</v>
      </c>
      <c r="M116" s="40">
        <v>6</v>
      </c>
      <c r="P116" s="63"/>
      <c r="Q116" s="39"/>
      <c r="S116" s="63"/>
      <c r="T116" s="39"/>
      <c r="U116" s="39"/>
      <c r="V116" s="39"/>
      <c r="W116" s="39"/>
      <c r="X116" s="39"/>
      <c r="Y116" s="39"/>
      <c r="Z116" s="39"/>
      <c r="AA116" s="39"/>
      <c r="AB116" s="39"/>
    </row>
    <row r="117" spans="1:28" ht="20.100000000000001" customHeight="1" x14ac:dyDescent="0.25">
      <c r="A117" s="41" t="s">
        <v>265</v>
      </c>
      <c r="B117" s="42">
        <v>0</v>
      </c>
      <c r="C117" s="42">
        <v>0</v>
      </c>
      <c r="D117" s="42">
        <v>0</v>
      </c>
      <c r="E117" s="42">
        <v>0</v>
      </c>
      <c r="F117" s="42">
        <v>0</v>
      </c>
      <c r="G117" s="42">
        <v>0</v>
      </c>
      <c r="H117" s="42">
        <v>0</v>
      </c>
      <c r="I117" s="42">
        <v>0</v>
      </c>
      <c r="J117" s="42">
        <v>0</v>
      </c>
      <c r="K117" s="42">
        <v>0</v>
      </c>
      <c r="L117" s="42">
        <v>0</v>
      </c>
      <c r="M117" s="42">
        <v>0</v>
      </c>
      <c r="P117" s="63"/>
      <c r="S117" s="63"/>
    </row>
    <row r="118" spans="1:28" ht="20.100000000000001" customHeight="1" x14ac:dyDescent="0.25">
      <c r="A118" s="41" t="s">
        <v>572</v>
      </c>
      <c r="B118" s="42">
        <v>0</v>
      </c>
      <c r="C118" s="42">
        <v>0</v>
      </c>
      <c r="D118" s="42">
        <v>0</v>
      </c>
      <c r="E118" s="42">
        <v>0</v>
      </c>
      <c r="F118" s="42">
        <v>0</v>
      </c>
      <c r="G118" s="42">
        <v>0</v>
      </c>
      <c r="H118" s="42">
        <v>0</v>
      </c>
      <c r="I118" s="42">
        <v>0</v>
      </c>
      <c r="J118" s="42">
        <v>0</v>
      </c>
      <c r="K118" s="42">
        <v>0</v>
      </c>
      <c r="L118" s="42">
        <v>0</v>
      </c>
      <c r="M118" s="42">
        <v>0</v>
      </c>
      <c r="P118" s="63"/>
      <c r="S118" s="63"/>
    </row>
    <row r="119" spans="1:28" ht="20.100000000000001" customHeight="1" x14ac:dyDescent="0.25">
      <c r="A119" s="41" t="s">
        <v>41</v>
      </c>
      <c r="B119" s="42">
        <v>0</v>
      </c>
      <c r="C119" s="42">
        <v>2</v>
      </c>
      <c r="D119" s="42">
        <v>0</v>
      </c>
      <c r="E119" s="42">
        <v>5</v>
      </c>
      <c r="F119" s="42">
        <v>0</v>
      </c>
      <c r="G119" s="42">
        <v>0</v>
      </c>
      <c r="H119" s="42">
        <v>2</v>
      </c>
      <c r="I119" s="42">
        <v>3</v>
      </c>
      <c r="J119" s="42">
        <v>2</v>
      </c>
      <c r="K119" s="42">
        <v>2</v>
      </c>
      <c r="L119" s="42">
        <v>0</v>
      </c>
      <c r="M119" s="42">
        <v>2</v>
      </c>
      <c r="P119" s="63"/>
      <c r="S119" s="63"/>
    </row>
    <row r="120" spans="1:28" ht="20.100000000000001" customHeight="1" x14ac:dyDescent="0.25">
      <c r="A120" s="41" t="s">
        <v>573</v>
      </c>
      <c r="B120" s="42">
        <v>0</v>
      </c>
      <c r="C120" s="42">
        <v>2</v>
      </c>
      <c r="D120" s="42">
        <v>0</v>
      </c>
      <c r="E120" s="42">
        <v>0</v>
      </c>
      <c r="F120" s="42">
        <v>0</v>
      </c>
      <c r="G120" s="42">
        <v>0</v>
      </c>
      <c r="H120" s="42">
        <v>0</v>
      </c>
      <c r="I120" s="42">
        <v>2</v>
      </c>
      <c r="J120" s="42">
        <v>0</v>
      </c>
      <c r="K120" s="42">
        <v>2</v>
      </c>
      <c r="L120" s="42">
        <v>0</v>
      </c>
      <c r="M120" s="42">
        <v>0</v>
      </c>
      <c r="P120" s="63"/>
      <c r="S120" s="63"/>
    </row>
    <row r="121" spans="1:28" ht="20.100000000000001" customHeight="1" x14ac:dyDescent="0.25">
      <c r="A121" s="41" t="s">
        <v>269</v>
      </c>
      <c r="B121" s="42">
        <v>0</v>
      </c>
      <c r="C121" s="42">
        <v>2</v>
      </c>
      <c r="D121" s="42">
        <v>2</v>
      </c>
      <c r="E121" s="42">
        <v>2</v>
      </c>
      <c r="F121" s="42">
        <v>0</v>
      </c>
      <c r="G121" s="42">
        <v>0</v>
      </c>
      <c r="H121" s="42">
        <v>0</v>
      </c>
      <c r="I121" s="42">
        <v>0</v>
      </c>
      <c r="J121" s="42">
        <v>0</v>
      </c>
      <c r="K121" s="42">
        <v>0</v>
      </c>
      <c r="L121" s="42">
        <v>0</v>
      </c>
      <c r="M121" s="42">
        <v>0</v>
      </c>
      <c r="P121" s="63"/>
      <c r="S121" s="63"/>
    </row>
    <row r="122" spans="1:28" ht="20.100000000000001" customHeight="1" x14ac:dyDescent="0.25">
      <c r="A122" s="41" t="s">
        <v>277</v>
      </c>
      <c r="B122" s="42">
        <v>0</v>
      </c>
      <c r="C122" s="42">
        <v>0</v>
      </c>
      <c r="D122" s="42">
        <v>0</v>
      </c>
      <c r="E122" s="42">
        <v>0</v>
      </c>
      <c r="F122" s="42">
        <v>0</v>
      </c>
      <c r="G122" s="42">
        <v>2</v>
      </c>
      <c r="H122" s="42">
        <v>0</v>
      </c>
      <c r="I122" s="42">
        <v>2</v>
      </c>
      <c r="J122" s="42">
        <v>2</v>
      </c>
      <c r="K122" s="42">
        <v>0</v>
      </c>
      <c r="L122" s="42">
        <v>0</v>
      </c>
      <c r="M122" s="42">
        <v>0</v>
      </c>
      <c r="P122" s="63"/>
      <c r="S122" s="63"/>
    </row>
    <row r="123" spans="1:28" ht="20.100000000000001" customHeight="1" x14ac:dyDescent="0.25">
      <c r="A123" s="41" t="s">
        <v>42</v>
      </c>
      <c r="B123" s="42">
        <v>2</v>
      </c>
      <c r="C123" s="42">
        <v>5</v>
      </c>
      <c r="D123" s="42">
        <v>3</v>
      </c>
      <c r="E123" s="42">
        <v>3</v>
      </c>
      <c r="F123" s="42">
        <v>2</v>
      </c>
      <c r="G123" s="42">
        <v>0</v>
      </c>
      <c r="H123" s="42">
        <v>0</v>
      </c>
      <c r="I123" s="42">
        <v>2</v>
      </c>
      <c r="J123" s="42">
        <v>3</v>
      </c>
      <c r="K123" s="42">
        <v>0</v>
      </c>
      <c r="L123" s="42">
        <v>0</v>
      </c>
      <c r="M123" s="42">
        <v>0</v>
      </c>
      <c r="N123" s="42"/>
      <c r="O123" s="42"/>
    </row>
    <row r="124" spans="1:28" ht="20.100000000000001" customHeight="1" x14ac:dyDescent="0.25">
      <c r="A124" s="41" t="s">
        <v>271</v>
      </c>
      <c r="B124" s="42">
        <v>0</v>
      </c>
      <c r="C124" s="42">
        <v>0</v>
      </c>
      <c r="D124" s="42">
        <v>0</v>
      </c>
      <c r="E124" s="42">
        <v>0</v>
      </c>
      <c r="F124" s="42">
        <v>0</v>
      </c>
      <c r="G124" s="42">
        <v>0</v>
      </c>
      <c r="H124" s="42">
        <v>0</v>
      </c>
      <c r="I124" s="42">
        <v>0</v>
      </c>
      <c r="J124" s="42">
        <v>0</v>
      </c>
      <c r="K124" s="42">
        <v>0</v>
      </c>
      <c r="L124" s="42">
        <v>2</v>
      </c>
      <c r="M124" s="42">
        <v>0</v>
      </c>
      <c r="N124" s="42"/>
      <c r="O124" s="42"/>
    </row>
    <row r="125" spans="1:28" ht="20.100000000000001" customHeight="1" x14ac:dyDescent="0.25">
      <c r="A125" s="41" t="s">
        <v>574</v>
      </c>
      <c r="B125" s="42">
        <v>0</v>
      </c>
      <c r="C125" s="42">
        <v>2</v>
      </c>
      <c r="D125" s="42">
        <v>0</v>
      </c>
      <c r="E125" s="42">
        <v>0</v>
      </c>
      <c r="F125" s="42">
        <v>0</v>
      </c>
      <c r="G125" s="42">
        <v>2</v>
      </c>
      <c r="H125" s="42">
        <v>0</v>
      </c>
      <c r="I125" s="42">
        <v>2</v>
      </c>
      <c r="J125" s="42">
        <v>0</v>
      </c>
      <c r="K125" s="42">
        <v>0</v>
      </c>
      <c r="L125" s="42">
        <v>0</v>
      </c>
      <c r="M125" s="42">
        <v>0</v>
      </c>
      <c r="N125" s="42"/>
      <c r="O125" s="42"/>
    </row>
    <row r="126" spans="1:28" ht="20.100000000000001" customHeight="1" x14ac:dyDescent="0.25">
      <c r="A126" s="41" t="s">
        <v>43</v>
      </c>
      <c r="B126" s="42">
        <v>2</v>
      </c>
      <c r="C126" s="42">
        <v>8</v>
      </c>
      <c r="D126" s="42">
        <v>13</v>
      </c>
      <c r="E126" s="42">
        <v>3</v>
      </c>
      <c r="F126" s="42">
        <v>11</v>
      </c>
      <c r="G126" s="42">
        <v>38</v>
      </c>
      <c r="H126" s="42">
        <v>13</v>
      </c>
      <c r="I126" s="42">
        <v>17</v>
      </c>
      <c r="J126" s="42">
        <v>25</v>
      </c>
      <c r="K126" s="42">
        <v>17</v>
      </c>
      <c r="L126" s="42">
        <v>11</v>
      </c>
      <c r="M126" s="42">
        <v>2</v>
      </c>
      <c r="N126" s="42"/>
      <c r="O126" s="42"/>
    </row>
    <row r="127" spans="1:28" ht="20.100000000000001" customHeight="1" x14ac:dyDescent="0.25">
      <c r="A127" s="41" t="s">
        <v>44</v>
      </c>
      <c r="B127" s="42">
        <v>8</v>
      </c>
      <c r="C127" s="42">
        <v>5</v>
      </c>
      <c r="D127" s="42">
        <v>2</v>
      </c>
      <c r="E127" s="42">
        <v>5</v>
      </c>
      <c r="F127" s="42">
        <v>2</v>
      </c>
      <c r="G127" s="42">
        <v>2</v>
      </c>
      <c r="H127" s="42">
        <v>0</v>
      </c>
      <c r="I127" s="42">
        <v>13</v>
      </c>
      <c r="J127" s="42">
        <v>6</v>
      </c>
      <c r="K127" s="42">
        <v>0</v>
      </c>
      <c r="L127" s="42">
        <v>0</v>
      </c>
      <c r="M127" s="42">
        <v>0</v>
      </c>
      <c r="N127" s="42"/>
      <c r="O127" s="42"/>
    </row>
    <row r="128" spans="1:28" ht="20.100000000000001" customHeight="1" x14ac:dyDescent="0.25">
      <c r="A128" s="41" t="s">
        <v>575</v>
      </c>
      <c r="B128" s="42">
        <v>2</v>
      </c>
      <c r="C128" s="42">
        <v>0</v>
      </c>
      <c r="D128" s="42">
        <v>0</v>
      </c>
      <c r="E128" s="42">
        <v>2</v>
      </c>
      <c r="F128" s="42">
        <v>0</v>
      </c>
      <c r="G128" s="42">
        <v>0</v>
      </c>
      <c r="H128" s="42">
        <v>0</v>
      </c>
      <c r="I128" s="42">
        <v>0</v>
      </c>
      <c r="J128" s="42">
        <v>0</v>
      </c>
      <c r="K128" s="42">
        <v>0</v>
      </c>
      <c r="L128" s="42">
        <v>0</v>
      </c>
      <c r="M128" s="42">
        <v>0</v>
      </c>
      <c r="N128" s="42"/>
      <c r="O128" s="42"/>
    </row>
    <row r="129" spans="1:16" ht="20.100000000000001" customHeight="1" x14ac:dyDescent="0.25">
      <c r="A129" s="41" t="s">
        <v>263</v>
      </c>
      <c r="B129" s="42">
        <v>0</v>
      </c>
      <c r="C129" s="42">
        <v>2</v>
      </c>
      <c r="D129" s="42">
        <v>0</v>
      </c>
      <c r="E129" s="42">
        <v>0</v>
      </c>
      <c r="F129" s="42">
        <v>0</v>
      </c>
      <c r="G129" s="42">
        <v>2</v>
      </c>
      <c r="H129" s="42">
        <v>0</v>
      </c>
      <c r="I129" s="42">
        <v>0</v>
      </c>
      <c r="J129" s="42">
        <v>0</v>
      </c>
      <c r="K129" s="42">
        <v>0</v>
      </c>
      <c r="L129" s="42">
        <v>0</v>
      </c>
      <c r="M129" s="42">
        <v>0</v>
      </c>
      <c r="N129" s="42"/>
      <c r="O129" s="42"/>
    </row>
    <row r="130" spans="1:16" ht="20.100000000000001" customHeight="1" x14ac:dyDescent="0.25">
      <c r="A130" s="41" t="s">
        <v>576</v>
      </c>
      <c r="B130" s="42">
        <v>0</v>
      </c>
      <c r="C130" s="42">
        <v>0</v>
      </c>
      <c r="D130" s="42">
        <v>0</v>
      </c>
      <c r="E130" s="42">
        <v>0</v>
      </c>
      <c r="F130" s="42">
        <v>0</v>
      </c>
      <c r="G130" s="42">
        <v>0</v>
      </c>
      <c r="H130" s="42">
        <v>0</v>
      </c>
      <c r="I130" s="42">
        <v>0</v>
      </c>
      <c r="J130" s="42">
        <v>0</v>
      </c>
      <c r="K130" s="42">
        <v>0</v>
      </c>
      <c r="L130" s="42">
        <v>0</v>
      </c>
      <c r="M130" s="42">
        <v>0</v>
      </c>
      <c r="N130" s="42"/>
      <c r="O130" s="42"/>
    </row>
    <row r="131" spans="1:16" ht="20.100000000000001" customHeight="1" x14ac:dyDescent="0.25">
      <c r="A131" s="41" t="s">
        <v>577</v>
      </c>
      <c r="B131" s="42">
        <v>10</v>
      </c>
      <c r="C131" s="42">
        <v>5</v>
      </c>
      <c r="D131" s="42">
        <v>2</v>
      </c>
      <c r="E131" s="42">
        <v>6</v>
      </c>
      <c r="F131" s="42">
        <v>2</v>
      </c>
      <c r="G131" s="42">
        <v>2</v>
      </c>
      <c r="H131" s="42">
        <v>3</v>
      </c>
      <c r="I131" s="42">
        <v>0</v>
      </c>
      <c r="J131" s="42">
        <v>8</v>
      </c>
      <c r="K131" s="42">
        <v>6</v>
      </c>
      <c r="L131" s="42">
        <v>5</v>
      </c>
      <c r="M131" s="42">
        <v>2</v>
      </c>
      <c r="N131" s="42"/>
      <c r="O131" s="42"/>
    </row>
    <row r="132" spans="1:16" ht="20.100000000000001" customHeight="1" x14ac:dyDescent="0.25">
      <c r="A132" s="41" t="s">
        <v>578</v>
      </c>
      <c r="B132" s="42">
        <v>0</v>
      </c>
      <c r="C132" s="42">
        <v>0</v>
      </c>
      <c r="D132" s="42">
        <v>0</v>
      </c>
      <c r="E132" s="42">
        <v>0</v>
      </c>
      <c r="F132" s="42">
        <v>0</v>
      </c>
      <c r="G132" s="42">
        <v>0</v>
      </c>
      <c r="H132" s="42">
        <v>0</v>
      </c>
      <c r="I132" s="42">
        <v>0</v>
      </c>
      <c r="J132" s="42">
        <v>0</v>
      </c>
      <c r="K132" s="42">
        <v>0</v>
      </c>
      <c r="L132" s="42">
        <v>0</v>
      </c>
      <c r="M132" s="42">
        <v>0</v>
      </c>
      <c r="N132" s="42"/>
      <c r="O132" s="42"/>
    </row>
    <row r="133" spans="1:16" ht="20.100000000000001" customHeight="1" x14ac:dyDescent="0.25">
      <c r="A133" s="41" t="s">
        <v>264</v>
      </c>
      <c r="B133" s="42">
        <v>0</v>
      </c>
      <c r="C133" s="42">
        <v>0</v>
      </c>
      <c r="D133" s="42">
        <v>0</v>
      </c>
      <c r="E133" s="42">
        <v>0</v>
      </c>
      <c r="F133" s="42">
        <v>0</v>
      </c>
      <c r="G133" s="42">
        <v>0</v>
      </c>
      <c r="H133" s="42">
        <v>3</v>
      </c>
      <c r="I133" s="42">
        <v>0</v>
      </c>
      <c r="J133" s="42">
        <v>3</v>
      </c>
      <c r="K133" s="42">
        <v>0</v>
      </c>
      <c r="L133" s="42">
        <v>0</v>
      </c>
      <c r="M133" s="42">
        <v>0</v>
      </c>
      <c r="N133" s="42"/>
      <c r="O133" s="42"/>
    </row>
    <row r="134" spans="1:16" ht="20.100000000000001" customHeight="1" x14ac:dyDescent="0.25">
      <c r="A134" s="41" t="s">
        <v>268</v>
      </c>
      <c r="B134" s="42">
        <v>0</v>
      </c>
      <c r="C134" s="42">
        <v>0</v>
      </c>
      <c r="D134" s="42">
        <v>0</v>
      </c>
      <c r="E134" s="42">
        <v>0</v>
      </c>
      <c r="F134" s="42">
        <v>0</v>
      </c>
      <c r="G134" s="42">
        <v>0</v>
      </c>
      <c r="H134" s="42">
        <v>0</v>
      </c>
      <c r="I134" s="42">
        <v>0</v>
      </c>
      <c r="J134" s="42">
        <v>0</v>
      </c>
      <c r="K134" s="42">
        <v>0</v>
      </c>
      <c r="L134" s="42">
        <v>0</v>
      </c>
      <c r="M134" s="42">
        <v>0</v>
      </c>
      <c r="N134" s="42"/>
      <c r="O134" s="42"/>
    </row>
    <row r="135" spans="1:16" ht="20.100000000000001" customHeight="1" thickBot="1" x14ac:dyDescent="0.3">
      <c r="A135" s="41" t="s">
        <v>45</v>
      </c>
      <c r="B135" s="42">
        <v>0</v>
      </c>
      <c r="C135" s="42">
        <v>3</v>
      </c>
      <c r="D135" s="42">
        <v>0</v>
      </c>
      <c r="E135" s="42">
        <v>5</v>
      </c>
      <c r="F135" s="42">
        <v>2</v>
      </c>
      <c r="G135" s="42">
        <v>0</v>
      </c>
      <c r="H135" s="42">
        <v>2</v>
      </c>
      <c r="I135" s="42">
        <v>2</v>
      </c>
      <c r="J135" s="42">
        <v>0</v>
      </c>
      <c r="K135" s="42">
        <v>2</v>
      </c>
      <c r="L135" s="42">
        <v>0</v>
      </c>
      <c r="M135" s="42">
        <v>0</v>
      </c>
      <c r="N135" s="42"/>
      <c r="O135" s="42"/>
    </row>
    <row r="136" spans="1:16" s="48" customFormat="1" ht="15.95" customHeight="1" x14ac:dyDescent="0.25">
      <c r="A136" s="331" t="s">
        <v>588</v>
      </c>
      <c r="B136" s="331"/>
      <c r="C136" s="331"/>
      <c r="D136" s="332"/>
      <c r="E136" s="332"/>
      <c r="F136" s="332"/>
      <c r="G136" s="332"/>
      <c r="H136" s="332"/>
      <c r="I136" s="332"/>
      <c r="J136" s="332"/>
      <c r="K136" s="332"/>
      <c r="L136" s="332"/>
      <c r="M136" s="333" t="s">
        <v>585</v>
      </c>
    </row>
    <row r="137" spans="1:16" s="27" customFormat="1" ht="24.95" customHeight="1" x14ac:dyDescent="0.25">
      <c r="A137" s="347" t="s">
        <v>106</v>
      </c>
      <c r="B137" s="347"/>
      <c r="C137" s="347"/>
      <c r="D137" s="347"/>
      <c r="E137" s="347"/>
      <c r="F137" s="347"/>
      <c r="G137" s="347"/>
    </row>
    <row r="138" spans="1:16" s="55" customFormat="1" ht="24.95" customHeight="1" thickBot="1" x14ac:dyDescent="0.25">
      <c r="A138" s="28" t="s">
        <v>492</v>
      </c>
      <c r="B138" s="53"/>
      <c r="C138" s="53"/>
      <c r="D138" s="53"/>
      <c r="E138" s="53"/>
      <c r="F138" s="53"/>
      <c r="G138" s="53"/>
      <c r="H138" s="53"/>
      <c r="I138" s="53"/>
      <c r="J138" s="53"/>
      <c r="K138" s="53"/>
      <c r="L138" s="53"/>
      <c r="M138" s="53"/>
      <c r="N138" s="53"/>
      <c r="O138" s="336" t="s">
        <v>587</v>
      </c>
      <c r="P138" s="54"/>
    </row>
    <row r="139" spans="1:16" s="39" customFormat="1" ht="20.100000000000001" customHeight="1" x14ac:dyDescent="0.25">
      <c r="A139" s="1023" t="s">
        <v>8</v>
      </c>
      <c r="B139" s="1019" t="s">
        <v>83</v>
      </c>
      <c r="C139" s="1020"/>
      <c r="D139" s="1020"/>
      <c r="E139" s="1020"/>
      <c r="F139" s="1020"/>
      <c r="G139" s="1020"/>
      <c r="H139" s="1020"/>
      <c r="I139" s="1020"/>
      <c r="J139" s="1020"/>
      <c r="K139" s="1020"/>
      <c r="L139" s="1020"/>
      <c r="M139" s="1020"/>
      <c r="N139" s="1020"/>
      <c r="O139" s="1020"/>
      <c r="P139" s="56"/>
    </row>
    <row r="140" spans="1:16" ht="20.100000000000001" customHeight="1" x14ac:dyDescent="0.25">
      <c r="A140" s="1024"/>
      <c r="B140" s="1021" t="s">
        <v>10</v>
      </c>
      <c r="C140" s="1021"/>
      <c r="D140" s="32" t="s">
        <v>69</v>
      </c>
      <c r="E140" s="32"/>
      <c r="F140" s="32" t="s">
        <v>70</v>
      </c>
      <c r="G140" s="32"/>
      <c r="H140" s="32" t="s">
        <v>71</v>
      </c>
      <c r="I140" s="32"/>
      <c r="J140" s="32" t="s">
        <v>72</v>
      </c>
      <c r="K140" s="32"/>
      <c r="L140" s="32" t="s">
        <v>73</v>
      </c>
      <c r="M140" s="32"/>
      <c r="N140" s="32" t="s">
        <v>74</v>
      </c>
      <c r="O140" s="57"/>
      <c r="P140" s="58"/>
    </row>
    <row r="141" spans="1:16" ht="20.100000000000001" customHeight="1" x14ac:dyDescent="0.25">
      <c r="A141" s="1025"/>
      <c r="B141" s="59">
        <v>2015</v>
      </c>
      <c r="C141" s="59">
        <v>2016</v>
      </c>
      <c r="D141" s="59">
        <v>2015</v>
      </c>
      <c r="E141" s="59">
        <v>2016</v>
      </c>
      <c r="F141" s="334">
        <v>2015</v>
      </c>
      <c r="G141" s="334">
        <v>2016</v>
      </c>
      <c r="H141" s="334">
        <v>2015</v>
      </c>
      <c r="I141" s="334">
        <v>2016</v>
      </c>
      <c r="J141" s="334">
        <v>2015</v>
      </c>
      <c r="K141" s="334">
        <v>2016</v>
      </c>
      <c r="L141" s="334">
        <v>2015</v>
      </c>
      <c r="M141" s="334">
        <v>2016</v>
      </c>
      <c r="N141" s="334">
        <v>2015</v>
      </c>
      <c r="O141" s="335">
        <v>2016</v>
      </c>
      <c r="P141" s="58"/>
    </row>
    <row r="142" spans="1:16" ht="20.100000000000001" customHeight="1" x14ac:dyDescent="0.25">
      <c r="A142" s="352" t="s">
        <v>256</v>
      </c>
      <c r="B142" s="40">
        <v>64792</v>
      </c>
      <c r="C142" s="40">
        <v>60402</v>
      </c>
      <c r="D142" s="40">
        <v>5363</v>
      </c>
      <c r="E142" s="40">
        <v>5831</v>
      </c>
      <c r="F142" s="40">
        <v>4694</v>
      </c>
      <c r="G142" s="40">
        <v>4276</v>
      </c>
      <c r="H142" s="40">
        <v>4080</v>
      </c>
      <c r="I142" s="40">
        <v>3242</v>
      </c>
      <c r="J142" s="40">
        <v>2486</v>
      </c>
      <c r="K142" s="40">
        <v>2879</v>
      </c>
      <c r="L142" s="40">
        <v>2187</v>
      </c>
      <c r="M142" s="40">
        <v>1644</v>
      </c>
      <c r="N142" s="40">
        <v>3973</v>
      </c>
      <c r="O142" s="40">
        <v>2936</v>
      </c>
    </row>
    <row r="143" spans="1:16" ht="20.100000000000001" customHeight="1" x14ac:dyDescent="0.25">
      <c r="A143" s="41" t="s">
        <v>46</v>
      </c>
      <c r="B143" s="42">
        <v>7708</v>
      </c>
      <c r="C143" s="42">
        <v>7438</v>
      </c>
      <c r="D143" s="42">
        <v>544</v>
      </c>
      <c r="E143" s="42">
        <v>702</v>
      </c>
      <c r="F143" s="42">
        <v>482</v>
      </c>
      <c r="G143" s="42">
        <v>451</v>
      </c>
      <c r="H143" s="42">
        <v>460</v>
      </c>
      <c r="I143" s="42">
        <v>449</v>
      </c>
      <c r="J143" s="42">
        <v>234</v>
      </c>
      <c r="K143" s="42">
        <v>289</v>
      </c>
      <c r="L143" s="42">
        <v>290</v>
      </c>
      <c r="M143" s="42">
        <v>86</v>
      </c>
      <c r="N143" s="42">
        <v>244</v>
      </c>
      <c r="O143" s="42">
        <v>119</v>
      </c>
    </row>
    <row r="144" spans="1:16" ht="20.100000000000001" customHeight="1" x14ac:dyDescent="0.25">
      <c r="A144" s="41" t="s">
        <v>47</v>
      </c>
      <c r="B144" s="42">
        <v>1318</v>
      </c>
      <c r="C144" s="42">
        <v>1233</v>
      </c>
      <c r="D144" s="42">
        <v>85</v>
      </c>
      <c r="E144" s="42">
        <v>84</v>
      </c>
      <c r="F144" s="42">
        <v>38</v>
      </c>
      <c r="G144" s="42">
        <v>71</v>
      </c>
      <c r="H144" s="42">
        <v>43</v>
      </c>
      <c r="I144" s="42">
        <v>37</v>
      </c>
      <c r="J144" s="42">
        <v>39</v>
      </c>
      <c r="K144" s="42">
        <v>46</v>
      </c>
      <c r="L144" s="42">
        <v>16</v>
      </c>
      <c r="M144" s="42">
        <v>24</v>
      </c>
      <c r="N144" s="42">
        <v>41</v>
      </c>
      <c r="O144" s="42">
        <v>44</v>
      </c>
    </row>
    <row r="145" spans="1:15" ht="20.100000000000001" customHeight="1" x14ac:dyDescent="0.25">
      <c r="A145" s="41" t="s">
        <v>48</v>
      </c>
      <c r="B145" s="42">
        <v>1442</v>
      </c>
      <c r="C145" s="42">
        <v>1303</v>
      </c>
      <c r="D145" s="42">
        <v>91</v>
      </c>
      <c r="E145" s="42">
        <v>95</v>
      </c>
      <c r="F145" s="42">
        <v>94</v>
      </c>
      <c r="G145" s="42">
        <v>79</v>
      </c>
      <c r="H145" s="42">
        <v>52</v>
      </c>
      <c r="I145" s="42">
        <v>46</v>
      </c>
      <c r="J145" s="42">
        <v>58</v>
      </c>
      <c r="K145" s="42">
        <v>30</v>
      </c>
      <c r="L145" s="42">
        <v>31</v>
      </c>
      <c r="M145" s="42">
        <v>22</v>
      </c>
      <c r="N145" s="42">
        <v>122</v>
      </c>
      <c r="O145" s="42">
        <v>92</v>
      </c>
    </row>
    <row r="146" spans="1:15" ht="20.100000000000001" customHeight="1" x14ac:dyDescent="0.25">
      <c r="A146" s="41" t="s">
        <v>579</v>
      </c>
      <c r="B146" s="42">
        <v>60</v>
      </c>
      <c r="C146" s="42">
        <v>45</v>
      </c>
      <c r="D146" s="42">
        <v>5</v>
      </c>
      <c r="E146" s="42">
        <v>3</v>
      </c>
      <c r="F146" s="42">
        <v>2</v>
      </c>
      <c r="G146" s="42">
        <v>3</v>
      </c>
      <c r="H146" s="42">
        <v>5</v>
      </c>
      <c r="I146" s="42">
        <v>2</v>
      </c>
      <c r="J146" s="42">
        <v>0</v>
      </c>
      <c r="K146" s="42">
        <v>2</v>
      </c>
      <c r="L146" s="42">
        <v>3</v>
      </c>
      <c r="M146" s="42">
        <v>0</v>
      </c>
      <c r="N146" s="42">
        <v>2</v>
      </c>
      <c r="O146" s="42">
        <v>2</v>
      </c>
    </row>
    <row r="147" spans="1:15" ht="20.100000000000001" customHeight="1" x14ac:dyDescent="0.25">
      <c r="A147" s="41" t="s">
        <v>270</v>
      </c>
      <c r="B147" s="42">
        <v>75</v>
      </c>
      <c r="C147" s="42">
        <v>20</v>
      </c>
      <c r="D147" s="42">
        <v>3</v>
      </c>
      <c r="E147" s="42">
        <v>3</v>
      </c>
      <c r="F147" s="42">
        <v>3</v>
      </c>
      <c r="G147" s="42">
        <v>2</v>
      </c>
      <c r="H147" s="42">
        <v>10</v>
      </c>
      <c r="I147" s="42">
        <v>0</v>
      </c>
      <c r="J147" s="42">
        <v>5</v>
      </c>
      <c r="K147" s="42">
        <v>0</v>
      </c>
      <c r="L147" s="42">
        <v>3</v>
      </c>
      <c r="M147" s="42">
        <v>0</v>
      </c>
      <c r="N147" s="42">
        <v>0</v>
      </c>
      <c r="O147" s="42">
        <v>0</v>
      </c>
    </row>
    <row r="148" spans="1:15" ht="20.100000000000001" customHeight="1" x14ac:dyDescent="0.25">
      <c r="A148" s="41" t="s">
        <v>49</v>
      </c>
      <c r="B148" s="42">
        <v>557</v>
      </c>
      <c r="C148" s="42">
        <v>575</v>
      </c>
      <c r="D148" s="42">
        <v>55</v>
      </c>
      <c r="E148" s="42">
        <v>89</v>
      </c>
      <c r="F148" s="42">
        <v>56</v>
      </c>
      <c r="G148" s="42">
        <v>59</v>
      </c>
      <c r="H148" s="42">
        <v>39</v>
      </c>
      <c r="I148" s="42">
        <v>25</v>
      </c>
      <c r="J148" s="42">
        <v>25</v>
      </c>
      <c r="K148" s="42">
        <v>40</v>
      </c>
      <c r="L148" s="42">
        <v>16</v>
      </c>
      <c r="M148" s="42">
        <v>33</v>
      </c>
      <c r="N148" s="42">
        <v>44</v>
      </c>
      <c r="O148" s="42">
        <v>32</v>
      </c>
    </row>
    <row r="149" spans="1:15" ht="20.100000000000001" customHeight="1" x14ac:dyDescent="0.25">
      <c r="A149" s="41" t="s">
        <v>580</v>
      </c>
      <c r="B149" s="42">
        <v>65</v>
      </c>
      <c r="C149" s="42">
        <v>92</v>
      </c>
      <c r="D149" s="42">
        <v>5</v>
      </c>
      <c r="E149" s="42">
        <v>10</v>
      </c>
      <c r="F149" s="42">
        <v>5</v>
      </c>
      <c r="G149" s="42">
        <v>0</v>
      </c>
      <c r="H149" s="42">
        <v>8</v>
      </c>
      <c r="I149" s="42">
        <v>6</v>
      </c>
      <c r="J149" s="42">
        <v>0</v>
      </c>
      <c r="K149" s="42">
        <v>0</v>
      </c>
      <c r="L149" s="42">
        <v>2</v>
      </c>
      <c r="M149" s="42">
        <v>2</v>
      </c>
      <c r="N149" s="42">
        <v>2</v>
      </c>
      <c r="O149" s="42">
        <v>8</v>
      </c>
    </row>
    <row r="150" spans="1:15" ht="20.100000000000001" customHeight="1" x14ac:dyDescent="0.25">
      <c r="A150" s="41" t="s">
        <v>276</v>
      </c>
      <c r="B150" s="42">
        <v>349</v>
      </c>
      <c r="C150" s="42">
        <v>314</v>
      </c>
      <c r="D150" s="42">
        <v>41</v>
      </c>
      <c r="E150" s="42">
        <v>32</v>
      </c>
      <c r="F150" s="42">
        <v>16</v>
      </c>
      <c r="G150" s="42">
        <v>13</v>
      </c>
      <c r="H150" s="42">
        <v>16</v>
      </c>
      <c r="I150" s="42">
        <v>2</v>
      </c>
      <c r="J150" s="42">
        <v>10</v>
      </c>
      <c r="K150" s="42">
        <v>8</v>
      </c>
      <c r="L150" s="42">
        <v>2</v>
      </c>
      <c r="M150" s="42">
        <v>0</v>
      </c>
      <c r="N150" s="42">
        <v>13</v>
      </c>
      <c r="O150" s="42">
        <v>3</v>
      </c>
    </row>
    <row r="151" spans="1:15" ht="20.100000000000001" customHeight="1" x14ac:dyDescent="0.25">
      <c r="A151" s="41" t="s">
        <v>50</v>
      </c>
      <c r="B151" s="42">
        <v>3518</v>
      </c>
      <c r="C151" s="42">
        <v>3005</v>
      </c>
      <c r="D151" s="42">
        <v>201</v>
      </c>
      <c r="E151" s="42">
        <v>249</v>
      </c>
      <c r="F151" s="42">
        <v>246</v>
      </c>
      <c r="G151" s="42">
        <v>183</v>
      </c>
      <c r="H151" s="42">
        <v>271</v>
      </c>
      <c r="I151" s="42">
        <v>167</v>
      </c>
      <c r="J151" s="42">
        <v>157</v>
      </c>
      <c r="K151" s="42">
        <v>206</v>
      </c>
      <c r="L151" s="42">
        <v>117</v>
      </c>
      <c r="M151" s="42">
        <v>156</v>
      </c>
      <c r="N151" s="42">
        <v>285</v>
      </c>
      <c r="O151" s="42">
        <v>237</v>
      </c>
    </row>
    <row r="152" spans="1:15" ht="20.100000000000001" customHeight="1" x14ac:dyDescent="0.25">
      <c r="A152" s="41" t="s">
        <v>272</v>
      </c>
      <c r="B152" s="42">
        <v>43</v>
      </c>
      <c r="C152" s="42">
        <v>38</v>
      </c>
      <c r="D152" s="42">
        <v>0</v>
      </c>
      <c r="E152" s="42">
        <v>3</v>
      </c>
      <c r="F152" s="42">
        <v>3</v>
      </c>
      <c r="G152" s="42">
        <v>0</v>
      </c>
      <c r="H152" s="42">
        <v>0</v>
      </c>
      <c r="I152" s="42">
        <v>2</v>
      </c>
      <c r="J152" s="42">
        <v>0</v>
      </c>
      <c r="K152" s="42">
        <v>2</v>
      </c>
      <c r="L152" s="42">
        <v>2</v>
      </c>
      <c r="M152" s="42">
        <v>0</v>
      </c>
      <c r="N152" s="42">
        <v>3</v>
      </c>
      <c r="O152" s="42">
        <v>0</v>
      </c>
    </row>
    <row r="153" spans="1:15" ht="20.100000000000001" customHeight="1" x14ac:dyDescent="0.25">
      <c r="A153" s="41" t="s">
        <v>51</v>
      </c>
      <c r="B153" s="42">
        <v>276</v>
      </c>
      <c r="C153" s="42">
        <v>187</v>
      </c>
      <c r="D153" s="42">
        <v>28</v>
      </c>
      <c r="E153" s="42">
        <v>33</v>
      </c>
      <c r="F153" s="42">
        <v>23</v>
      </c>
      <c r="G153" s="42">
        <v>21</v>
      </c>
      <c r="H153" s="42">
        <v>13</v>
      </c>
      <c r="I153" s="42">
        <v>14</v>
      </c>
      <c r="J153" s="42">
        <v>3</v>
      </c>
      <c r="K153" s="42">
        <v>11</v>
      </c>
      <c r="L153" s="42">
        <v>8</v>
      </c>
      <c r="M153" s="42">
        <v>0</v>
      </c>
      <c r="N153" s="42">
        <v>13</v>
      </c>
      <c r="O153" s="42">
        <v>21</v>
      </c>
    </row>
    <row r="154" spans="1:15" ht="20.100000000000001" customHeight="1" x14ac:dyDescent="0.25">
      <c r="A154" s="41" t="s">
        <v>52</v>
      </c>
      <c r="B154" s="42">
        <v>8406</v>
      </c>
      <c r="C154" s="42">
        <v>10575</v>
      </c>
      <c r="D154" s="42">
        <v>685</v>
      </c>
      <c r="E154" s="42">
        <v>589</v>
      </c>
      <c r="F154" s="42">
        <v>590</v>
      </c>
      <c r="G154" s="42">
        <v>673</v>
      </c>
      <c r="H154" s="42">
        <v>365</v>
      </c>
      <c r="I154" s="42">
        <v>181</v>
      </c>
      <c r="J154" s="42">
        <v>302</v>
      </c>
      <c r="K154" s="42">
        <v>540</v>
      </c>
      <c r="L154" s="42">
        <v>167</v>
      </c>
      <c r="M154" s="42">
        <v>283</v>
      </c>
      <c r="N154" s="42">
        <v>457</v>
      </c>
      <c r="O154" s="42">
        <v>361</v>
      </c>
    </row>
    <row r="155" spans="1:15" ht="20.100000000000001" customHeight="1" x14ac:dyDescent="0.25">
      <c r="A155" s="41" t="s">
        <v>53</v>
      </c>
      <c r="B155" s="42">
        <v>88</v>
      </c>
      <c r="C155" s="42">
        <v>75</v>
      </c>
      <c r="D155" s="42">
        <v>3</v>
      </c>
      <c r="E155" s="42">
        <v>10</v>
      </c>
      <c r="F155" s="42">
        <v>3</v>
      </c>
      <c r="G155" s="42">
        <v>8</v>
      </c>
      <c r="H155" s="42">
        <v>10</v>
      </c>
      <c r="I155" s="42">
        <v>3</v>
      </c>
      <c r="J155" s="42">
        <v>6</v>
      </c>
      <c r="K155" s="42">
        <v>6</v>
      </c>
      <c r="L155" s="42">
        <v>5</v>
      </c>
      <c r="M155" s="42">
        <v>5</v>
      </c>
      <c r="N155" s="42">
        <v>3</v>
      </c>
      <c r="O155" s="42">
        <v>3</v>
      </c>
    </row>
    <row r="156" spans="1:15" ht="20.100000000000001" customHeight="1" x14ac:dyDescent="0.25">
      <c r="A156" s="41" t="s">
        <v>54</v>
      </c>
      <c r="B156" s="42">
        <v>3490</v>
      </c>
      <c r="C156" s="42">
        <v>2811</v>
      </c>
      <c r="D156" s="42">
        <v>226</v>
      </c>
      <c r="E156" s="42">
        <v>264</v>
      </c>
      <c r="F156" s="42">
        <v>198</v>
      </c>
      <c r="G156" s="42">
        <v>253</v>
      </c>
      <c r="H156" s="42">
        <v>153</v>
      </c>
      <c r="I156" s="42">
        <v>89</v>
      </c>
      <c r="J156" s="42">
        <v>150</v>
      </c>
      <c r="K156" s="42">
        <v>162</v>
      </c>
      <c r="L156" s="42">
        <v>173</v>
      </c>
      <c r="M156" s="42">
        <v>87</v>
      </c>
      <c r="N156" s="42">
        <v>168</v>
      </c>
      <c r="O156" s="42">
        <v>87</v>
      </c>
    </row>
    <row r="157" spans="1:15" ht="20.100000000000001" customHeight="1" x14ac:dyDescent="0.25">
      <c r="A157" s="41" t="s">
        <v>55</v>
      </c>
      <c r="B157" s="42">
        <v>183</v>
      </c>
      <c r="C157" s="42">
        <v>141</v>
      </c>
      <c r="D157" s="42">
        <v>36</v>
      </c>
      <c r="E157" s="42">
        <v>30</v>
      </c>
      <c r="F157" s="42">
        <v>11</v>
      </c>
      <c r="G157" s="42">
        <v>8</v>
      </c>
      <c r="H157" s="42">
        <v>6</v>
      </c>
      <c r="I157" s="42">
        <v>13</v>
      </c>
      <c r="J157" s="42">
        <v>8</v>
      </c>
      <c r="K157" s="42">
        <v>0</v>
      </c>
      <c r="L157" s="42">
        <v>10</v>
      </c>
      <c r="M157" s="42">
        <v>3</v>
      </c>
      <c r="N157" s="42">
        <v>13</v>
      </c>
      <c r="O157" s="42">
        <v>3</v>
      </c>
    </row>
    <row r="158" spans="1:15" s="39" customFormat="1" ht="20.100000000000001" customHeight="1" x14ac:dyDescent="0.25">
      <c r="A158" s="41" t="s">
        <v>56</v>
      </c>
      <c r="B158" s="42">
        <v>177</v>
      </c>
      <c r="C158" s="42">
        <v>160</v>
      </c>
      <c r="D158" s="42">
        <v>16</v>
      </c>
      <c r="E158" s="42">
        <v>17</v>
      </c>
      <c r="F158" s="42">
        <v>5</v>
      </c>
      <c r="G158" s="42">
        <v>11</v>
      </c>
      <c r="H158" s="42">
        <v>10</v>
      </c>
      <c r="I158" s="42">
        <v>8</v>
      </c>
      <c r="J158" s="42">
        <v>10</v>
      </c>
      <c r="K158" s="42">
        <v>3</v>
      </c>
      <c r="L158" s="42">
        <v>5</v>
      </c>
      <c r="M158" s="42">
        <v>14</v>
      </c>
      <c r="N158" s="42">
        <v>22</v>
      </c>
      <c r="O158" s="42">
        <v>13</v>
      </c>
    </row>
    <row r="159" spans="1:15" s="39" customFormat="1" ht="20.100000000000001" customHeight="1" x14ac:dyDescent="0.25">
      <c r="A159" s="41" t="s">
        <v>57</v>
      </c>
      <c r="B159" s="42">
        <v>16245</v>
      </c>
      <c r="C159" s="42">
        <v>13284</v>
      </c>
      <c r="D159" s="42">
        <v>1772</v>
      </c>
      <c r="E159" s="42">
        <v>1880</v>
      </c>
      <c r="F159" s="42">
        <v>1534</v>
      </c>
      <c r="G159" s="42">
        <v>1132</v>
      </c>
      <c r="H159" s="42">
        <v>1031</v>
      </c>
      <c r="I159" s="42">
        <v>599</v>
      </c>
      <c r="J159" s="42">
        <v>576</v>
      </c>
      <c r="K159" s="42">
        <v>481</v>
      </c>
      <c r="L159" s="42">
        <v>554</v>
      </c>
      <c r="M159" s="42">
        <v>400</v>
      </c>
      <c r="N159" s="42">
        <v>1165</v>
      </c>
      <c r="O159" s="42">
        <v>805</v>
      </c>
    </row>
    <row r="160" spans="1:15" s="39" customFormat="1" ht="20.100000000000001" customHeight="1" x14ac:dyDescent="0.25">
      <c r="A160" s="41" t="s">
        <v>581</v>
      </c>
      <c r="B160" s="42">
        <v>25</v>
      </c>
      <c r="C160" s="42">
        <v>22</v>
      </c>
      <c r="D160" s="42">
        <v>0</v>
      </c>
      <c r="E160" s="42">
        <v>2</v>
      </c>
      <c r="F160" s="42">
        <v>2</v>
      </c>
      <c r="G160" s="42">
        <v>2</v>
      </c>
      <c r="H160" s="42">
        <v>2</v>
      </c>
      <c r="I160" s="42">
        <v>3</v>
      </c>
      <c r="J160" s="42">
        <v>0</v>
      </c>
      <c r="K160" s="42">
        <v>0</v>
      </c>
      <c r="L160" s="42">
        <v>0</v>
      </c>
      <c r="M160" s="42">
        <v>0</v>
      </c>
      <c r="N160" s="42">
        <v>0</v>
      </c>
      <c r="O160" s="42">
        <v>0</v>
      </c>
    </row>
    <row r="161" spans="1:15" ht="20.100000000000001" customHeight="1" x14ac:dyDescent="0.25">
      <c r="A161" s="41" t="s">
        <v>275</v>
      </c>
      <c r="B161" s="42">
        <v>247</v>
      </c>
      <c r="C161" s="42">
        <v>130</v>
      </c>
      <c r="D161" s="42">
        <v>23</v>
      </c>
      <c r="E161" s="42">
        <v>27</v>
      </c>
      <c r="F161" s="42">
        <v>15</v>
      </c>
      <c r="G161" s="42">
        <v>0</v>
      </c>
      <c r="H161" s="42">
        <v>15</v>
      </c>
      <c r="I161" s="42">
        <v>2</v>
      </c>
      <c r="J161" s="42">
        <v>0</v>
      </c>
      <c r="K161" s="42">
        <v>5</v>
      </c>
      <c r="L161" s="42">
        <v>5</v>
      </c>
      <c r="M161" s="42">
        <v>0</v>
      </c>
      <c r="N161" s="42">
        <v>10</v>
      </c>
      <c r="O161" s="42">
        <v>0</v>
      </c>
    </row>
    <row r="162" spans="1:15" ht="20.100000000000001" customHeight="1" x14ac:dyDescent="0.25">
      <c r="A162" s="41" t="s">
        <v>582</v>
      </c>
      <c r="B162" s="42">
        <v>52</v>
      </c>
      <c r="C162" s="42">
        <v>66</v>
      </c>
      <c r="D162" s="42">
        <v>3</v>
      </c>
      <c r="E162" s="42">
        <v>8</v>
      </c>
      <c r="F162" s="42">
        <v>3</v>
      </c>
      <c r="G162" s="42">
        <v>0</v>
      </c>
      <c r="H162" s="42">
        <v>2</v>
      </c>
      <c r="I162" s="42">
        <v>16</v>
      </c>
      <c r="J162" s="42">
        <v>0</v>
      </c>
      <c r="K162" s="42">
        <v>0</v>
      </c>
      <c r="L162" s="42">
        <v>2</v>
      </c>
      <c r="M162" s="42">
        <v>0</v>
      </c>
      <c r="N162" s="42">
        <v>0</v>
      </c>
      <c r="O162" s="42">
        <v>5</v>
      </c>
    </row>
    <row r="163" spans="1:15" s="39" customFormat="1" ht="20.100000000000001" customHeight="1" x14ac:dyDescent="0.25">
      <c r="A163" s="41" t="s">
        <v>58</v>
      </c>
      <c r="B163" s="42">
        <v>1391</v>
      </c>
      <c r="C163" s="42">
        <v>1156</v>
      </c>
      <c r="D163" s="42">
        <v>134</v>
      </c>
      <c r="E163" s="42">
        <v>122</v>
      </c>
      <c r="F163" s="42">
        <v>105</v>
      </c>
      <c r="G163" s="42">
        <v>91</v>
      </c>
      <c r="H163" s="42">
        <v>82</v>
      </c>
      <c r="I163" s="42">
        <v>73</v>
      </c>
      <c r="J163" s="42">
        <v>39</v>
      </c>
      <c r="K163" s="42">
        <v>33</v>
      </c>
      <c r="L163" s="42">
        <v>13</v>
      </c>
      <c r="M163" s="42">
        <v>16</v>
      </c>
      <c r="N163" s="42">
        <v>153</v>
      </c>
      <c r="O163" s="42">
        <v>157</v>
      </c>
    </row>
    <row r="164" spans="1:15" s="39" customFormat="1" ht="20.100000000000001" customHeight="1" x14ac:dyDescent="0.25">
      <c r="A164" s="41" t="s">
        <v>59</v>
      </c>
      <c r="B164" s="42">
        <v>1036</v>
      </c>
      <c r="C164" s="42">
        <v>1083</v>
      </c>
      <c r="D164" s="42">
        <v>33</v>
      </c>
      <c r="E164" s="42">
        <v>73</v>
      </c>
      <c r="F164" s="42">
        <v>13</v>
      </c>
      <c r="G164" s="42">
        <v>49</v>
      </c>
      <c r="H164" s="42">
        <v>6</v>
      </c>
      <c r="I164" s="42">
        <v>11</v>
      </c>
      <c r="J164" s="42">
        <v>2</v>
      </c>
      <c r="K164" s="42">
        <v>14</v>
      </c>
      <c r="L164" s="42">
        <v>6</v>
      </c>
      <c r="M164" s="42">
        <v>2</v>
      </c>
      <c r="N164" s="42">
        <v>41</v>
      </c>
      <c r="O164" s="42">
        <v>21</v>
      </c>
    </row>
    <row r="165" spans="1:15" s="39" customFormat="1" ht="20.100000000000001" customHeight="1" x14ac:dyDescent="0.25">
      <c r="A165" s="41" t="s">
        <v>60</v>
      </c>
      <c r="B165" s="42">
        <v>9641</v>
      </c>
      <c r="C165" s="42">
        <v>9164</v>
      </c>
      <c r="D165" s="42">
        <v>854</v>
      </c>
      <c r="E165" s="42">
        <v>858</v>
      </c>
      <c r="F165" s="42">
        <v>719</v>
      </c>
      <c r="G165" s="42">
        <v>721</v>
      </c>
      <c r="H165" s="42">
        <v>1102</v>
      </c>
      <c r="I165" s="42">
        <v>1161</v>
      </c>
      <c r="J165" s="42">
        <v>597</v>
      </c>
      <c r="K165" s="42">
        <v>645</v>
      </c>
      <c r="L165" s="42">
        <v>460</v>
      </c>
      <c r="M165" s="42">
        <v>370</v>
      </c>
      <c r="N165" s="42">
        <v>746</v>
      </c>
      <c r="O165" s="42">
        <v>605</v>
      </c>
    </row>
    <row r="166" spans="1:15" s="39" customFormat="1" ht="20.100000000000001" customHeight="1" x14ac:dyDescent="0.25">
      <c r="A166" s="41" t="s">
        <v>262</v>
      </c>
      <c r="B166" s="42">
        <v>1543</v>
      </c>
      <c r="C166" s="42">
        <v>1373</v>
      </c>
      <c r="D166" s="42">
        <v>91</v>
      </c>
      <c r="E166" s="42">
        <v>176</v>
      </c>
      <c r="F166" s="42">
        <v>101</v>
      </c>
      <c r="G166" s="42">
        <v>64</v>
      </c>
      <c r="H166" s="42">
        <v>102</v>
      </c>
      <c r="I166" s="42">
        <v>87</v>
      </c>
      <c r="J166" s="42">
        <v>52</v>
      </c>
      <c r="K166" s="42">
        <v>79</v>
      </c>
      <c r="L166" s="42">
        <v>79</v>
      </c>
      <c r="M166" s="42">
        <v>32</v>
      </c>
      <c r="N166" s="42">
        <v>93</v>
      </c>
      <c r="O166" s="42">
        <v>56</v>
      </c>
    </row>
    <row r="167" spans="1:15" s="39" customFormat="1" ht="20.100000000000001" customHeight="1" x14ac:dyDescent="0.25">
      <c r="A167" s="41" t="s">
        <v>61</v>
      </c>
      <c r="B167" s="42">
        <v>224</v>
      </c>
      <c r="C167" s="42">
        <v>285</v>
      </c>
      <c r="D167" s="42">
        <v>14</v>
      </c>
      <c r="E167" s="42">
        <v>14</v>
      </c>
      <c r="F167" s="42">
        <v>5</v>
      </c>
      <c r="G167" s="42">
        <v>21</v>
      </c>
      <c r="H167" s="42">
        <v>8</v>
      </c>
      <c r="I167" s="42">
        <v>14</v>
      </c>
      <c r="J167" s="42">
        <v>3</v>
      </c>
      <c r="K167" s="42">
        <v>13</v>
      </c>
      <c r="L167" s="42">
        <v>0</v>
      </c>
      <c r="M167" s="42">
        <v>6</v>
      </c>
      <c r="N167" s="42">
        <v>13</v>
      </c>
      <c r="O167" s="42">
        <v>2</v>
      </c>
    </row>
    <row r="168" spans="1:15" s="39" customFormat="1" ht="20.100000000000001" customHeight="1" x14ac:dyDescent="0.25">
      <c r="A168" s="41" t="s">
        <v>273</v>
      </c>
      <c r="B168" s="42">
        <v>159</v>
      </c>
      <c r="C168" s="42">
        <v>89</v>
      </c>
      <c r="D168" s="42">
        <v>10</v>
      </c>
      <c r="E168" s="42">
        <v>6</v>
      </c>
      <c r="F168" s="42">
        <v>15</v>
      </c>
      <c r="G168" s="42">
        <v>19</v>
      </c>
      <c r="H168" s="42">
        <v>8</v>
      </c>
      <c r="I168" s="42">
        <v>3</v>
      </c>
      <c r="J168" s="42">
        <v>2</v>
      </c>
      <c r="K168" s="42">
        <v>5</v>
      </c>
      <c r="L168" s="42">
        <v>8</v>
      </c>
      <c r="M168" s="42">
        <v>3</v>
      </c>
      <c r="N168" s="42">
        <v>10</v>
      </c>
      <c r="O168" s="42">
        <v>2</v>
      </c>
    </row>
    <row r="169" spans="1:15" s="39" customFormat="1" ht="20.100000000000001" customHeight="1" x14ac:dyDescent="0.25">
      <c r="A169" s="41" t="s">
        <v>62</v>
      </c>
      <c r="B169" s="42">
        <v>179</v>
      </c>
      <c r="C169" s="42">
        <v>151</v>
      </c>
      <c r="D169" s="42">
        <v>10</v>
      </c>
      <c r="E169" s="42">
        <v>24</v>
      </c>
      <c r="F169" s="42">
        <v>25</v>
      </c>
      <c r="G169" s="42">
        <v>14</v>
      </c>
      <c r="H169" s="42">
        <v>23</v>
      </c>
      <c r="I169" s="42">
        <v>11</v>
      </c>
      <c r="J169" s="42">
        <v>0</v>
      </c>
      <c r="K169" s="42">
        <v>3</v>
      </c>
      <c r="L169" s="42">
        <v>20</v>
      </c>
      <c r="M169" s="42">
        <v>6</v>
      </c>
      <c r="N169" s="42">
        <v>6</v>
      </c>
      <c r="O169" s="42">
        <v>3</v>
      </c>
    </row>
    <row r="170" spans="1:15" s="39" customFormat="1" ht="20.100000000000001" customHeight="1" x14ac:dyDescent="0.25">
      <c r="A170" s="41" t="s">
        <v>274</v>
      </c>
      <c r="B170" s="42">
        <v>37</v>
      </c>
      <c r="C170" s="42">
        <v>38</v>
      </c>
      <c r="D170" s="42">
        <v>5</v>
      </c>
      <c r="E170" s="42">
        <v>2</v>
      </c>
      <c r="F170" s="42">
        <v>3</v>
      </c>
      <c r="G170" s="42">
        <v>2</v>
      </c>
      <c r="H170" s="42">
        <v>3</v>
      </c>
      <c r="I170" s="42">
        <v>2</v>
      </c>
      <c r="J170" s="42">
        <v>2</v>
      </c>
      <c r="K170" s="42">
        <v>0</v>
      </c>
      <c r="L170" s="42">
        <v>2</v>
      </c>
      <c r="M170" s="42">
        <v>0</v>
      </c>
      <c r="N170" s="42">
        <v>3</v>
      </c>
      <c r="O170" s="42">
        <v>2</v>
      </c>
    </row>
    <row r="171" spans="1:15" s="39" customFormat="1" ht="20.100000000000001" customHeight="1" x14ac:dyDescent="0.25">
      <c r="A171" s="41" t="s">
        <v>63</v>
      </c>
      <c r="B171" s="42">
        <v>633</v>
      </c>
      <c r="C171" s="42">
        <v>659</v>
      </c>
      <c r="D171" s="42">
        <v>49</v>
      </c>
      <c r="E171" s="42">
        <v>73</v>
      </c>
      <c r="F171" s="42">
        <v>96</v>
      </c>
      <c r="G171" s="42">
        <v>67</v>
      </c>
      <c r="H171" s="42">
        <v>25</v>
      </c>
      <c r="I171" s="42">
        <v>29</v>
      </c>
      <c r="J171" s="42">
        <v>19</v>
      </c>
      <c r="K171" s="42">
        <v>27</v>
      </c>
      <c r="L171" s="42">
        <v>20</v>
      </c>
      <c r="M171" s="42">
        <v>11</v>
      </c>
      <c r="N171" s="42">
        <v>20</v>
      </c>
      <c r="O171" s="42">
        <v>29</v>
      </c>
    </row>
    <row r="172" spans="1:15" s="39" customFormat="1" ht="20.100000000000001" customHeight="1" x14ac:dyDescent="0.25">
      <c r="A172" s="41" t="s">
        <v>64</v>
      </c>
      <c r="B172" s="42">
        <v>5330</v>
      </c>
      <c r="C172" s="42">
        <v>4617</v>
      </c>
      <c r="D172" s="42">
        <v>324</v>
      </c>
      <c r="E172" s="42">
        <v>322</v>
      </c>
      <c r="F172" s="42">
        <v>259</v>
      </c>
      <c r="G172" s="42">
        <v>245</v>
      </c>
      <c r="H172" s="42">
        <v>186</v>
      </c>
      <c r="I172" s="42">
        <v>141</v>
      </c>
      <c r="J172" s="42">
        <v>175</v>
      </c>
      <c r="K172" s="42">
        <v>210</v>
      </c>
      <c r="L172" s="42">
        <v>139</v>
      </c>
      <c r="M172" s="42">
        <v>75</v>
      </c>
      <c r="N172" s="42">
        <v>261</v>
      </c>
      <c r="O172" s="42">
        <v>218</v>
      </c>
    </row>
    <row r="173" spans="1:15" s="39" customFormat="1" ht="20.100000000000001" customHeight="1" x14ac:dyDescent="0.25">
      <c r="A173" s="41" t="s">
        <v>261</v>
      </c>
      <c r="B173" s="42">
        <v>97</v>
      </c>
      <c r="C173" s="42">
        <v>68</v>
      </c>
      <c r="D173" s="42">
        <v>7</v>
      </c>
      <c r="E173" s="42">
        <v>5</v>
      </c>
      <c r="F173" s="42">
        <v>7</v>
      </c>
      <c r="G173" s="42">
        <v>5</v>
      </c>
      <c r="H173" s="42">
        <v>7</v>
      </c>
      <c r="I173" s="42">
        <v>35</v>
      </c>
      <c r="J173" s="42">
        <v>0</v>
      </c>
      <c r="K173" s="42">
        <v>3</v>
      </c>
      <c r="L173" s="42">
        <v>26</v>
      </c>
      <c r="M173" s="42">
        <v>0</v>
      </c>
      <c r="N173" s="42">
        <v>2</v>
      </c>
      <c r="O173" s="42">
        <v>3</v>
      </c>
    </row>
    <row r="174" spans="1:15" s="39" customFormat="1" ht="20.100000000000001" customHeight="1" x14ac:dyDescent="0.25">
      <c r="A174" s="41" t="s">
        <v>583</v>
      </c>
      <c r="B174" s="42">
        <v>72</v>
      </c>
      <c r="C174" s="42">
        <v>63</v>
      </c>
      <c r="D174" s="42">
        <v>0</v>
      </c>
      <c r="E174" s="42">
        <v>10</v>
      </c>
      <c r="F174" s="42">
        <v>13</v>
      </c>
      <c r="G174" s="42">
        <v>3</v>
      </c>
      <c r="H174" s="42">
        <v>0</v>
      </c>
      <c r="I174" s="42">
        <v>5</v>
      </c>
      <c r="J174" s="42">
        <v>2</v>
      </c>
      <c r="K174" s="42">
        <v>0</v>
      </c>
      <c r="L174" s="42">
        <v>2</v>
      </c>
      <c r="M174" s="42">
        <v>5</v>
      </c>
      <c r="N174" s="42">
        <v>10</v>
      </c>
      <c r="O174" s="42">
        <v>0</v>
      </c>
    </row>
    <row r="175" spans="1:15" s="39" customFormat="1" ht="20.100000000000001" customHeight="1" x14ac:dyDescent="0.25">
      <c r="A175" s="41" t="s">
        <v>65</v>
      </c>
      <c r="B175" s="42">
        <v>126</v>
      </c>
      <c r="C175" s="42">
        <v>142</v>
      </c>
      <c r="D175" s="42">
        <v>10</v>
      </c>
      <c r="E175" s="42">
        <v>16</v>
      </c>
      <c r="F175" s="42">
        <v>4</v>
      </c>
      <c r="G175" s="42">
        <v>6</v>
      </c>
      <c r="H175" s="42">
        <v>17</v>
      </c>
      <c r="I175" s="42">
        <v>6</v>
      </c>
      <c r="J175" s="42">
        <v>10</v>
      </c>
      <c r="K175" s="42">
        <v>16</v>
      </c>
      <c r="L175" s="42">
        <v>1</v>
      </c>
      <c r="M175" s="42">
        <v>3</v>
      </c>
      <c r="N175" s="42">
        <v>8</v>
      </c>
      <c r="O175" s="42">
        <v>3</v>
      </c>
    </row>
    <row r="176" spans="1:15" ht="20.100000000000001" customHeight="1" x14ac:dyDescent="0.25">
      <c r="A176" s="352" t="s">
        <v>257</v>
      </c>
      <c r="B176" s="40">
        <v>80</v>
      </c>
      <c r="C176" s="40">
        <v>61</v>
      </c>
      <c r="D176" s="40">
        <v>4</v>
      </c>
      <c r="E176" s="40">
        <v>3</v>
      </c>
      <c r="F176" s="40">
        <v>8</v>
      </c>
      <c r="G176" s="40">
        <v>2</v>
      </c>
      <c r="H176" s="40">
        <v>0</v>
      </c>
      <c r="I176" s="40">
        <v>3</v>
      </c>
      <c r="J176" s="40">
        <v>5</v>
      </c>
      <c r="K176" s="40">
        <v>6</v>
      </c>
      <c r="L176" s="40">
        <v>10</v>
      </c>
      <c r="M176" s="40">
        <v>5</v>
      </c>
      <c r="N176" s="40">
        <v>7</v>
      </c>
      <c r="O176" s="40">
        <v>2</v>
      </c>
    </row>
    <row r="177" spans="1:19" ht="20.100000000000001" customHeight="1" x14ac:dyDescent="0.25">
      <c r="A177" s="41" t="s">
        <v>66</v>
      </c>
      <c r="B177" s="42">
        <v>55</v>
      </c>
      <c r="C177" s="42">
        <v>37</v>
      </c>
      <c r="D177" s="44">
        <v>2</v>
      </c>
      <c r="E177" s="44">
        <v>3</v>
      </c>
      <c r="F177" s="44">
        <v>8</v>
      </c>
      <c r="G177" s="44">
        <v>0</v>
      </c>
      <c r="H177" s="44">
        <v>0</v>
      </c>
      <c r="I177" s="44">
        <v>3</v>
      </c>
      <c r="J177" s="44">
        <v>5</v>
      </c>
      <c r="K177" s="44">
        <v>3</v>
      </c>
      <c r="L177" s="44">
        <v>8</v>
      </c>
      <c r="M177" s="44">
        <v>2</v>
      </c>
      <c r="N177" s="44">
        <v>5</v>
      </c>
      <c r="O177" s="44">
        <v>2</v>
      </c>
    </row>
    <row r="178" spans="1:19" ht="20.100000000000001" customHeight="1" x14ac:dyDescent="0.25">
      <c r="A178" s="41" t="s">
        <v>67</v>
      </c>
      <c r="B178" s="42">
        <v>25</v>
      </c>
      <c r="C178" s="42">
        <v>19</v>
      </c>
      <c r="D178" s="44">
        <v>2</v>
      </c>
      <c r="E178" s="44">
        <v>0</v>
      </c>
      <c r="F178" s="44">
        <v>0</v>
      </c>
      <c r="G178" s="44">
        <v>0</v>
      </c>
      <c r="H178" s="44">
        <v>0</v>
      </c>
      <c r="I178" s="44">
        <v>0</v>
      </c>
      <c r="J178" s="44">
        <v>0</v>
      </c>
      <c r="K178" s="44">
        <v>0</v>
      </c>
      <c r="L178" s="44">
        <v>2</v>
      </c>
      <c r="M178" s="44">
        <v>3</v>
      </c>
      <c r="N178" s="44">
        <v>2</v>
      </c>
      <c r="O178" s="44">
        <v>0</v>
      </c>
    </row>
    <row r="179" spans="1:19" ht="20.100000000000001" customHeight="1" x14ac:dyDescent="0.25">
      <c r="A179" s="41" t="s">
        <v>68</v>
      </c>
      <c r="B179" s="42">
        <v>0</v>
      </c>
      <c r="C179" s="42">
        <v>5</v>
      </c>
      <c r="D179" s="44">
        <v>0</v>
      </c>
      <c r="E179" s="44">
        <v>0</v>
      </c>
      <c r="F179" s="44">
        <v>0</v>
      </c>
      <c r="G179" s="44">
        <v>2</v>
      </c>
      <c r="H179" s="44">
        <v>0</v>
      </c>
      <c r="I179" s="44">
        <v>0</v>
      </c>
      <c r="J179" s="44">
        <v>0</v>
      </c>
      <c r="K179" s="44">
        <v>3</v>
      </c>
      <c r="L179" s="44">
        <v>0</v>
      </c>
      <c r="M179" s="44">
        <v>0</v>
      </c>
      <c r="N179" s="44">
        <v>0</v>
      </c>
      <c r="O179" s="44">
        <v>0</v>
      </c>
    </row>
    <row r="180" spans="1:19" s="39" customFormat="1" ht="20.100000000000001" customHeight="1" thickBot="1" x14ac:dyDescent="0.3">
      <c r="A180" s="353" t="s">
        <v>591</v>
      </c>
      <c r="B180" s="46">
        <v>0</v>
      </c>
      <c r="C180" s="46">
        <v>0</v>
      </c>
      <c r="D180" s="46">
        <v>0</v>
      </c>
      <c r="E180" s="46">
        <v>0</v>
      </c>
      <c r="F180" s="46">
        <v>0</v>
      </c>
      <c r="G180" s="46">
        <v>0</v>
      </c>
      <c r="H180" s="46">
        <v>0</v>
      </c>
      <c r="I180" s="46">
        <v>0</v>
      </c>
      <c r="J180" s="46">
        <v>0</v>
      </c>
      <c r="K180" s="46">
        <v>0</v>
      </c>
      <c r="L180" s="46">
        <v>0</v>
      </c>
      <c r="M180" s="46">
        <v>0</v>
      </c>
      <c r="N180" s="46">
        <v>0</v>
      </c>
      <c r="O180" s="46">
        <v>0</v>
      </c>
    </row>
    <row r="181" spans="1:19" s="48" customFormat="1" ht="15.95" customHeight="1" x14ac:dyDescent="0.25">
      <c r="A181" s="47" t="s">
        <v>588</v>
      </c>
      <c r="B181" s="47"/>
      <c r="C181" s="47"/>
      <c r="O181" s="60" t="s">
        <v>585</v>
      </c>
    </row>
    <row r="182" spans="1:19" s="27" customFormat="1" ht="24.95" customHeight="1" x14ac:dyDescent="0.25">
      <c r="A182" s="347" t="s">
        <v>106</v>
      </c>
      <c r="B182" s="347"/>
      <c r="C182" s="347"/>
      <c r="D182" s="347"/>
      <c r="E182" s="347"/>
      <c r="F182" s="347"/>
      <c r="G182" s="347"/>
    </row>
    <row r="183" spans="1:19" ht="24.95" customHeight="1" thickBot="1" x14ac:dyDescent="0.25">
      <c r="A183" s="28" t="s">
        <v>492</v>
      </c>
      <c r="B183" s="45"/>
      <c r="C183" s="45"/>
      <c r="D183" s="62"/>
      <c r="E183" s="62"/>
      <c r="F183" s="62"/>
      <c r="G183" s="62"/>
      <c r="H183" s="62"/>
      <c r="I183" s="62"/>
      <c r="J183" s="62"/>
      <c r="K183" s="62"/>
      <c r="L183" s="62"/>
      <c r="M183" s="336" t="s">
        <v>76</v>
      </c>
      <c r="N183" s="63"/>
      <c r="O183" s="63"/>
    </row>
    <row r="184" spans="1:19" ht="20.100000000000001" customHeight="1" x14ac:dyDescent="0.25">
      <c r="A184" s="1023" t="s">
        <v>8</v>
      </c>
      <c r="B184" s="1019" t="s">
        <v>83</v>
      </c>
      <c r="C184" s="1020"/>
      <c r="D184" s="1020"/>
      <c r="E184" s="1020"/>
      <c r="F184" s="1020"/>
      <c r="G184" s="1020"/>
      <c r="H184" s="1020"/>
      <c r="I184" s="1020"/>
      <c r="J184" s="1020"/>
      <c r="K184" s="1020"/>
      <c r="L184" s="1020"/>
      <c r="M184" s="1020"/>
      <c r="N184" s="63"/>
      <c r="O184" s="63"/>
    </row>
    <row r="185" spans="1:19" ht="20.100000000000001" customHeight="1" x14ac:dyDescent="0.25">
      <c r="A185" s="1024"/>
      <c r="B185" s="1021" t="s">
        <v>77</v>
      </c>
      <c r="C185" s="1021"/>
      <c r="D185" s="32" t="s">
        <v>78</v>
      </c>
      <c r="E185" s="32"/>
      <c r="F185" s="1021" t="s">
        <v>79</v>
      </c>
      <c r="G185" s="1021"/>
      <c r="H185" s="32" t="s">
        <v>80</v>
      </c>
      <c r="I185" s="32"/>
      <c r="J185" s="1021" t="s">
        <v>81</v>
      </c>
      <c r="K185" s="1021"/>
      <c r="L185" s="32" t="s">
        <v>82</v>
      </c>
      <c r="M185" s="57"/>
      <c r="N185" s="58"/>
      <c r="P185" s="63"/>
    </row>
    <row r="186" spans="1:19" s="39" customFormat="1" ht="20.100000000000001" customHeight="1" x14ac:dyDescent="0.25">
      <c r="A186" s="1025"/>
      <c r="B186" s="334">
        <v>2015</v>
      </c>
      <c r="C186" s="334">
        <v>2016</v>
      </c>
      <c r="D186" s="334">
        <v>2015</v>
      </c>
      <c r="E186" s="334">
        <v>2016</v>
      </c>
      <c r="F186" s="334">
        <v>2015</v>
      </c>
      <c r="G186" s="334">
        <v>2016</v>
      </c>
      <c r="H186" s="334">
        <v>2015</v>
      </c>
      <c r="I186" s="334">
        <v>2016</v>
      </c>
      <c r="J186" s="334">
        <v>2015</v>
      </c>
      <c r="K186" s="334">
        <v>2016</v>
      </c>
      <c r="L186" s="334">
        <v>2015</v>
      </c>
      <c r="M186" s="335">
        <v>2016</v>
      </c>
      <c r="N186" s="56"/>
      <c r="P186" s="61"/>
    </row>
    <row r="187" spans="1:19" ht="20.100000000000001" customHeight="1" x14ac:dyDescent="0.25">
      <c r="A187" s="352" t="s">
        <v>256</v>
      </c>
      <c r="B187" s="40">
        <v>6158</v>
      </c>
      <c r="C187" s="40">
        <v>5213</v>
      </c>
      <c r="D187" s="40">
        <v>5665</v>
      </c>
      <c r="E187" s="40">
        <v>5848</v>
      </c>
      <c r="F187" s="40">
        <v>2896</v>
      </c>
      <c r="G187" s="40">
        <v>4530</v>
      </c>
      <c r="H187" s="40">
        <v>8366</v>
      </c>
      <c r="I187" s="40">
        <v>7319</v>
      </c>
      <c r="J187" s="40">
        <v>9496</v>
      </c>
      <c r="K187" s="40">
        <v>8196</v>
      </c>
      <c r="L187" s="40">
        <v>9428</v>
      </c>
      <c r="M187" s="40">
        <v>8488</v>
      </c>
      <c r="P187" s="63"/>
      <c r="S187" s="63"/>
    </row>
    <row r="188" spans="1:19" ht="20.100000000000001" customHeight="1" x14ac:dyDescent="0.25">
      <c r="A188" s="41" t="s">
        <v>46</v>
      </c>
      <c r="B188" s="42">
        <v>680</v>
      </c>
      <c r="C188" s="42">
        <v>559</v>
      </c>
      <c r="D188" s="42">
        <v>564</v>
      </c>
      <c r="E188" s="42">
        <v>592</v>
      </c>
      <c r="F188" s="42">
        <v>332</v>
      </c>
      <c r="G188" s="42">
        <v>797</v>
      </c>
      <c r="H188" s="42">
        <v>1468</v>
      </c>
      <c r="I188" s="42">
        <v>1142</v>
      </c>
      <c r="J188" s="42">
        <v>1384</v>
      </c>
      <c r="K188" s="42">
        <v>1299</v>
      </c>
      <c r="L188" s="42">
        <v>1026</v>
      </c>
      <c r="M188" s="42">
        <v>953</v>
      </c>
      <c r="P188" s="63"/>
      <c r="S188" s="63"/>
    </row>
    <row r="189" spans="1:19" ht="20.100000000000001" customHeight="1" x14ac:dyDescent="0.25">
      <c r="A189" s="41" t="s">
        <v>47</v>
      </c>
      <c r="B189" s="42">
        <v>89</v>
      </c>
      <c r="C189" s="42">
        <v>114</v>
      </c>
      <c r="D189" s="42">
        <v>109</v>
      </c>
      <c r="E189" s="42">
        <v>83</v>
      </c>
      <c r="F189" s="42">
        <v>63</v>
      </c>
      <c r="G189" s="42">
        <v>78</v>
      </c>
      <c r="H189" s="42">
        <v>205</v>
      </c>
      <c r="I189" s="42">
        <v>226</v>
      </c>
      <c r="J189" s="42">
        <v>343</v>
      </c>
      <c r="K189" s="42">
        <v>248</v>
      </c>
      <c r="L189" s="42">
        <v>247</v>
      </c>
      <c r="M189" s="42">
        <v>178</v>
      </c>
      <c r="P189" s="63"/>
      <c r="S189" s="63"/>
    </row>
    <row r="190" spans="1:19" ht="20.100000000000001" customHeight="1" x14ac:dyDescent="0.25">
      <c r="A190" s="41" t="s">
        <v>48</v>
      </c>
      <c r="B190" s="42">
        <v>226</v>
      </c>
      <c r="C190" s="42">
        <v>219</v>
      </c>
      <c r="D190" s="42">
        <v>80</v>
      </c>
      <c r="E190" s="42">
        <v>86</v>
      </c>
      <c r="F190" s="42">
        <v>58</v>
      </c>
      <c r="G190" s="42">
        <v>111</v>
      </c>
      <c r="H190" s="42">
        <v>280</v>
      </c>
      <c r="I190" s="42">
        <v>187</v>
      </c>
      <c r="J190" s="42">
        <v>172</v>
      </c>
      <c r="K190" s="42">
        <v>214</v>
      </c>
      <c r="L190" s="42">
        <v>178</v>
      </c>
      <c r="M190" s="42">
        <v>122</v>
      </c>
      <c r="P190" s="63"/>
      <c r="S190" s="63"/>
    </row>
    <row r="191" spans="1:19" ht="20.100000000000001" customHeight="1" x14ac:dyDescent="0.25">
      <c r="A191" s="41" t="s">
        <v>579</v>
      </c>
      <c r="B191" s="42">
        <v>2</v>
      </c>
      <c r="C191" s="42">
        <v>3</v>
      </c>
      <c r="D191" s="42">
        <v>2</v>
      </c>
      <c r="E191" s="42">
        <v>3</v>
      </c>
      <c r="F191" s="42">
        <v>2</v>
      </c>
      <c r="G191" s="42">
        <v>10</v>
      </c>
      <c r="H191" s="42">
        <v>13</v>
      </c>
      <c r="I191" s="42">
        <v>2</v>
      </c>
      <c r="J191" s="42">
        <v>12</v>
      </c>
      <c r="K191" s="42">
        <v>2</v>
      </c>
      <c r="L191" s="42">
        <v>12</v>
      </c>
      <c r="M191" s="42">
        <v>13</v>
      </c>
      <c r="P191" s="63"/>
      <c r="S191" s="63"/>
    </row>
    <row r="192" spans="1:19" ht="20.100000000000001" customHeight="1" x14ac:dyDescent="0.25">
      <c r="A192" s="41" t="s">
        <v>270</v>
      </c>
      <c r="B192" s="42">
        <v>43</v>
      </c>
      <c r="C192" s="42">
        <v>2</v>
      </c>
      <c r="D192" s="42">
        <v>3</v>
      </c>
      <c r="E192" s="42">
        <v>2</v>
      </c>
      <c r="F192" s="42">
        <v>0</v>
      </c>
      <c r="G192" s="42">
        <v>0</v>
      </c>
      <c r="H192" s="42">
        <v>3</v>
      </c>
      <c r="I192" s="42">
        <v>8</v>
      </c>
      <c r="J192" s="42">
        <v>0</v>
      </c>
      <c r="K192" s="42">
        <v>3</v>
      </c>
      <c r="L192" s="42">
        <v>2</v>
      </c>
      <c r="M192" s="42">
        <v>0</v>
      </c>
      <c r="P192" s="63"/>
      <c r="S192" s="63"/>
    </row>
    <row r="193" spans="1:28" ht="20.100000000000001" customHeight="1" x14ac:dyDescent="0.25">
      <c r="A193" s="41" t="s">
        <v>49</v>
      </c>
      <c r="B193" s="42">
        <v>56</v>
      </c>
      <c r="C193" s="42">
        <v>33</v>
      </c>
      <c r="D193" s="42">
        <v>23</v>
      </c>
      <c r="E193" s="42">
        <v>48</v>
      </c>
      <c r="F193" s="42">
        <v>23</v>
      </c>
      <c r="G193" s="42">
        <v>48</v>
      </c>
      <c r="H193" s="42">
        <v>63</v>
      </c>
      <c r="I193" s="42">
        <v>41</v>
      </c>
      <c r="J193" s="42">
        <v>69</v>
      </c>
      <c r="K193" s="42">
        <v>70</v>
      </c>
      <c r="L193" s="42">
        <v>88</v>
      </c>
      <c r="M193" s="42">
        <v>57</v>
      </c>
      <c r="P193" s="63"/>
      <c r="S193" s="63"/>
    </row>
    <row r="194" spans="1:28" ht="20.100000000000001" customHeight="1" x14ac:dyDescent="0.25">
      <c r="A194" s="41" t="s">
        <v>580</v>
      </c>
      <c r="B194" s="42">
        <v>8</v>
      </c>
      <c r="C194" s="42">
        <v>0</v>
      </c>
      <c r="D194" s="42">
        <v>3</v>
      </c>
      <c r="E194" s="42">
        <v>2</v>
      </c>
      <c r="F194" s="42">
        <v>0</v>
      </c>
      <c r="G194" s="42">
        <v>8</v>
      </c>
      <c r="H194" s="42">
        <v>20</v>
      </c>
      <c r="I194" s="42">
        <v>37</v>
      </c>
      <c r="J194" s="42">
        <v>10</v>
      </c>
      <c r="K194" s="42">
        <v>16</v>
      </c>
      <c r="L194" s="42">
        <v>2</v>
      </c>
      <c r="M194" s="42">
        <v>3</v>
      </c>
      <c r="P194" s="63"/>
      <c r="S194" s="63"/>
    </row>
    <row r="195" spans="1:28" ht="20.100000000000001" customHeight="1" x14ac:dyDescent="0.25">
      <c r="A195" s="41" t="s">
        <v>276</v>
      </c>
      <c r="B195" s="42">
        <v>12</v>
      </c>
      <c r="C195" s="42">
        <v>2</v>
      </c>
      <c r="D195" s="42">
        <v>8</v>
      </c>
      <c r="E195" s="42">
        <v>11</v>
      </c>
      <c r="F195" s="42">
        <v>5</v>
      </c>
      <c r="G195" s="42">
        <v>16</v>
      </c>
      <c r="H195" s="42">
        <v>147</v>
      </c>
      <c r="I195" s="42">
        <v>119</v>
      </c>
      <c r="J195" s="42">
        <v>54</v>
      </c>
      <c r="K195" s="42">
        <v>95</v>
      </c>
      <c r="L195" s="42">
        <v>25</v>
      </c>
      <c r="M195" s="42">
        <v>13</v>
      </c>
      <c r="P195" s="63"/>
      <c r="S195" s="63"/>
    </row>
    <row r="196" spans="1:28" s="39" customFormat="1" ht="20.100000000000001" customHeight="1" x14ac:dyDescent="0.25">
      <c r="A196" s="41" t="s">
        <v>50</v>
      </c>
      <c r="B196" s="42">
        <v>241</v>
      </c>
      <c r="C196" s="42">
        <v>295</v>
      </c>
      <c r="D196" s="42">
        <v>444</v>
      </c>
      <c r="E196" s="42">
        <v>319</v>
      </c>
      <c r="F196" s="42">
        <v>221</v>
      </c>
      <c r="G196" s="42">
        <v>264</v>
      </c>
      <c r="H196" s="42">
        <v>400</v>
      </c>
      <c r="I196" s="42">
        <v>330</v>
      </c>
      <c r="J196" s="42">
        <v>529</v>
      </c>
      <c r="K196" s="42">
        <v>319</v>
      </c>
      <c r="L196" s="42">
        <v>406</v>
      </c>
      <c r="M196" s="42">
        <v>280</v>
      </c>
      <c r="P196" s="61"/>
      <c r="Q196" s="41"/>
      <c r="S196" s="61"/>
      <c r="T196" s="41"/>
      <c r="U196" s="41"/>
      <c r="V196" s="41"/>
      <c r="W196" s="41"/>
      <c r="X196" s="41"/>
      <c r="Y196" s="41"/>
      <c r="Z196" s="41"/>
      <c r="AA196" s="41"/>
      <c r="AB196" s="41"/>
    </row>
    <row r="197" spans="1:28" ht="20.100000000000001" customHeight="1" x14ac:dyDescent="0.25">
      <c r="A197" s="41" t="s">
        <v>272</v>
      </c>
      <c r="B197" s="42">
        <v>0</v>
      </c>
      <c r="C197" s="42">
        <v>0</v>
      </c>
      <c r="D197" s="42">
        <v>0</v>
      </c>
      <c r="E197" s="42">
        <v>2</v>
      </c>
      <c r="F197" s="42">
        <v>0</v>
      </c>
      <c r="G197" s="42">
        <v>0</v>
      </c>
      <c r="H197" s="42">
        <v>13</v>
      </c>
      <c r="I197" s="42">
        <v>6</v>
      </c>
      <c r="J197" s="42">
        <v>15</v>
      </c>
      <c r="K197" s="42">
        <v>21</v>
      </c>
      <c r="L197" s="42">
        <v>7</v>
      </c>
      <c r="M197" s="42">
        <v>2</v>
      </c>
      <c r="P197" s="63"/>
      <c r="S197" s="63"/>
    </row>
    <row r="198" spans="1:28" ht="20.100000000000001" customHeight="1" x14ac:dyDescent="0.25">
      <c r="A198" s="41" t="s">
        <v>51</v>
      </c>
      <c r="B198" s="42">
        <v>13</v>
      </c>
      <c r="C198" s="42">
        <v>3</v>
      </c>
      <c r="D198" s="42">
        <v>13</v>
      </c>
      <c r="E198" s="42">
        <v>11</v>
      </c>
      <c r="F198" s="42">
        <v>13</v>
      </c>
      <c r="G198" s="42">
        <v>10</v>
      </c>
      <c r="H198" s="42">
        <v>39</v>
      </c>
      <c r="I198" s="42">
        <v>17</v>
      </c>
      <c r="J198" s="42">
        <v>58</v>
      </c>
      <c r="K198" s="42">
        <v>35</v>
      </c>
      <c r="L198" s="42">
        <v>52</v>
      </c>
      <c r="M198" s="42">
        <v>11</v>
      </c>
      <c r="P198" s="63"/>
      <c r="S198" s="63"/>
    </row>
    <row r="199" spans="1:28" ht="20.100000000000001" customHeight="1" x14ac:dyDescent="0.25">
      <c r="A199" s="41" t="s">
        <v>52</v>
      </c>
      <c r="B199" s="42">
        <v>1226</v>
      </c>
      <c r="C199" s="42">
        <v>1018</v>
      </c>
      <c r="D199" s="42">
        <v>864</v>
      </c>
      <c r="E199" s="42">
        <v>1501</v>
      </c>
      <c r="F199" s="42">
        <v>225</v>
      </c>
      <c r="G199" s="42">
        <v>780</v>
      </c>
      <c r="H199" s="42">
        <v>1334</v>
      </c>
      <c r="I199" s="42">
        <v>1647</v>
      </c>
      <c r="J199" s="42">
        <v>1179</v>
      </c>
      <c r="K199" s="42">
        <v>1447</v>
      </c>
      <c r="L199" s="42">
        <v>1012</v>
      </c>
      <c r="M199" s="42">
        <v>1555</v>
      </c>
      <c r="P199" s="63"/>
      <c r="S199" s="63"/>
    </row>
    <row r="200" spans="1:28" s="39" customFormat="1" ht="20.100000000000001" customHeight="1" x14ac:dyDescent="0.25">
      <c r="A200" s="41" t="s">
        <v>53</v>
      </c>
      <c r="B200" s="42">
        <v>10</v>
      </c>
      <c r="C200" s="42">
        <v>3</v>
      </c>
      <c r="D200" s="42">
        <v>3</v>
      </c>
      <c r="E200" s="42">
        <v>2</v>
      </c>
      <c r="F200" s="42">
        <v>0</v>
      </c>
      <c r="G200" s="42">
        <v>5</v>
      </c>
      <c r="H200" s="42">
        <v>6</v>
      </c>
      <c r="I200" s="42">
        <v>6</v>
      </c>
      <c r="J200" s="42">
        <v>20</v>
      </c>
      <c r="K200" s="42">
        <v>16</v>
      </c>
      <c r="L200" s="42">
        <v>19</v>
      </c>
      <c r="M200" s="42">
        <v>8</v>
      </c>
      <c r="P200" s="61"/>
      <c r="Q200" s="41"/>
      <c r="S200" s="61"/>
      <c r="T200" s="41"/>
      <c r="U200" s="41"/>
      <c r="V200" s="41"/>
      <c r="W200" s="41"/>
      <c r="X200" s="41"/>
      <c r="Y200" s="41"/>
      <c r="Z200" s="41"/>
      <c r="AA200" s="41"/>
      <c r="AB200" s="41"/>
    </row>
    <row r="201" spans="1:28" ht="20.100000000000001" customHeight="1" x14ac:dyDescent="0.25">
      <c r="A201" s="41" t="s">
        <v>54</v>
      </c>
      <c r="B201" s="42">
        <v>408</v>
      </c>
      <c r="C201" s="42">
        <v>359</v>
      </c>
      <c r="D201" s="42">
        <v>249</v>
      </c>
      <c r="E201" s="42">
        <v>195</v>
      </c>
      <c r="F201" s="42">
        <v>211</v>
      </c>
      <c r="G201" s="42">
        <v>243</v>
      </c>
      <c r="H201" s="42">
        <v>513</v>
      </c>
      <c r="I201" s="42">
        <v>283</v>
      </c>
      <c r="J201" s="42">
        <v>526</v>
      </c>
      <c r="K201" s="42">
        <v>351</v>
      </c>
      <c r="L201" s="42">
        <v>515</v>
      </c>
      <c r="M201" s="42">
        <v>438</v>
      </c>
      <c r="P201" s="63"/>
      <c r="S201" s="63"/>
    </row>
    <row r="202" spans="1:28" ht="20.100000000000001" customHeight="1" x14ac:dyDescent="0.25">
      <c r="A202" s="41" t="s">
        <v>55</v>
      </c>
      <c r="B202" s="42">
        <v>6</v>
      </c>
      <c r="C202" s="42">
        <v>6</v>
      </c>
      <c r="D202" s="42">
        <v>2</v>
      </c>
      <c r="E202" s="42">
        <v>3</v>
      </c>
      <c r="F202" s="42">
        <v>2</v>
      </c>
      <c r="G202" s="42">
        <v>10</v>
      </c>
      <c r="H202" s="42">
        <v>33</v>
      </c>
      <c r="I202" s="42">
        <v>35</v>
      </c>
      <c r="J202" s="42">
        <v>43</v>
      </c>
      <c r="K202" s="42">
        <v>16</v>
      </c>
      <c r="L202" s="42">
        <v>13</v>
      </c>
      <c r="M202" s="42">
        <v>14</v>
      </c>
      <c r="P202" s="63"/>
      <c r="S202" s="63"/>
    </row>
    <row r="203" spans="1:28" ht="20.100000000000001" customHeight="1" x14ac:dyDescent="0.25">
      <c r="A203" s="41" t="s">
        <v>56</v>
      </c>
      <c r="B203" s="42">
        <v>5</v>
      </c>
      <c r="C203" s="42">
        <v>13</v>
      </c>
      <c r="D203" s="42">
        <v>10</v>
      </c>
      <c r="E203" s="42">
        <v>13</v>
      </c>
      <c r="F203" s="42">
        <v>11</v>
      </c>
      <c r="G203" s="42">
        <v>8</v>
      </c>
      <c r="H203" s="42">
        <v>20</v>
      </c>
      <c r="I203" s="42">
        <v>24</v>
      </c>
      <c r="J203" s="42">
        <v>33</v>
      </c>
      <c r="K203" s="42">
        <v>17</v>
      </c>
      <c r="L203" s="42">
        <v>30</v>
      </c>
      <c r="M203" s="42">
        <v>19</v>
      </c>
      <c r="P203" s="63"/>
      <c r="Q203" s="39"/>
      <c r="S203" s="63"/>
      <c r="T203" s="39"/>
      <c r="U203" s="39"/>
      <c r="V203" s="39"/>
      <c r="W203" s="39"/>
      <c r="X203" s="39"/>
      <c r="Y203" s="39"/>
      <c r="Z203" s="39"/>
      <c r="AA203" s="39"/>
      <c r="AB203" s="39"/>
    </row>
    <row r="204" spans="1:28" ht="20.100000000000001" customHeight="1" x14ac:dyDescent="0.25">
      <c r="A204" s="41" t="s">
        <v>57</v>
      </c>
      <c r="B204" s="42">
        <v>1265</v>
      </c>
      <c r="C204" s="42">
        <v>1045</v>
      </c>
      <c r="D204" s="42">
        <v>2073</v>
      </c>
      <c r="E204" s="42">
        <v>1723</v>
      </c>
      <c r="F204" s="42">
        <v>718</v>
      </c>
      <c r="G204" s="42">
        <v>810</v>
      </c>
      <c r="H204" s="42">
        <v>1204</v>
      </c>
      <c r="I204" s="42">
        <v>1031</v>
      </c>
      <c r="J204" s="42">
        <v>1893</v>
      </c>
      <c r="K204" s="42">
        <v>1575</v>
      </c>
      <c r="L204" s="42">
        <v>2460</v>
      </c>
      <c r="M204" s="42">
        <v>1803</v>
      </c>
      <c r="P204" s="63"/>
      <c r="Q204" s="39"/>
      <c r="S204" s="63"/>
      <c r="T204" s="39"/>
      <c r="U204" s="39"/>
      <c r="V204" s="39"/>
      <c r="W204" s="39"/>
      <c r="X204" s="39"/>
      <c r="Y204" s="39"/>
      <c r="Z204" s="39"/>
      <c r="AA204" s="39"/>
      <c r="AB204" s="39"/>
    </row>
    <row r="205" spans="1:28" ht="20.100000000000001" customHeight="1" x14ac:dyDescent="0.25">
      <c r="A205" s="41" t="s">
        <v>581</v>
      </c>
      <c r="B205" s="42">
        <v>0</v>
      </c>
      <c r="C205" s="42">
        <v>0</v>
      </c>
      <c r="D205" s="42">
        <v>0</v>
      </c>
      <c r="E205" s="42">
        <v>2</v>
      </c>
      <c r="F205" s="42">
        <v>0</v>
      </c>
      <c r="G205" s="42">
        <v>0</v>
      </c>
      <c r="H205" s="42">
        <v>2</v>
      </c>
      <c r="I205" s="42">
        <v>3</v>
      </c>
      <c r="J205" s="42">
        <v>12</v>
      </c>
      <c r="K205" s="42">
        <v>10</v>
      </c>
      <c r="L205" s="42">
        <v>7</v>
      </c>
      <c r="M205" s="42">
        <v>0</v>
      </c>
      <c r="P205" s="63"/>
      <c r="Q205" s="39"/>
      <c r="S205" s="63"/>
      <c r="T205" s="39"/>
      <c r="U205" s="39"/>
      <c r="V205" s="39"/>
      <c r="W205" s="39"/>
      <c r="X205" s="39"/>
      <c r="Y205" s="39"/>
      <c r="Z205" s="39"/>
      <c r="AA205" s="39"/>
      <c r="AB205" s="39"/>
    </row>
    <row r="206" spans="1:28" ht="20.100000000000001" customHeight="1" x14ac:dyDescent="0.25">
      <c r="A206" s="41" t="s">
        <v>275</v>
      </c>
      <c r="B206" s="42">
        <v>0</v>
      </c>
      <c r="C206" s="42">
        <v>0</v>
      </c>
      <c r="D206" s="42">
        <v>0</v>
      </c>
      <c r="E206" s="42">
        <v>0</v>
      </c>
      <c r="F206" s="42">
        <v>0</v>
      </c>
      <c r="G206" s="42">
        <v>13</v>
      </c>
      <c r="H206" s="42">
        <v>25</v>
      </c>
      <c r="I206" s="42">
        <v>14</v>
      </c>
      <c r="J206" s="42">
        <v>68</v>
      </c>
      <c r="K206" s="42">
        <v>25</v>
      </c>
      <c r="L206" s="42">
        <v>86</v>
      </c>
      <c r="M206" s="42">
        <v>44</v>
      </c>
      <c r="P206" s="63"/>
      <c r="S206" s="63"/>
      <c r="T206" s="63"/>
      <c r="U206" s="63"/>
      <c r="V206" s="63"/>
      <c r="W206" s="63"/>
      <c r="X206" s="63"/>
      <c r="Y206" s="63"/>
      <c r="Z206" s="63"/>
      <c r="AA206" s="63"/>
    </row>
    <row r="207" spans="1:28" s="39" customFormat="1" ht="20.100000000000001" customHeight="1" x14ac:dyDescent="0.25">
      <c r="A207" s="41" t="s">
        <v>582</v>
      </c>
      <c r="B207" s="42">
        <v>13</v>
      </c>
      <c r="C207" s="42">
        <v>0</v>
      </c>
      <c r="D207" s="42">
        <v>7</v>
      </c>
      <c r="E207" s="42">
        <v>2</v>
      </c>
      <c r="F207" s="42">
        <v>3</v>
      </c>
      <c r="G207" s="42">
        <v>3</v>
      </c>
      <c r="H207" s="42">
        <v>7</v>
      </c>
      <c r="I207" s="42">
        <v>14</v>
      </c>
      <c r="J207" s="42">
        <v>5</v>
      </c>
      <c r="K207" s="42">
        <v>8</v>
      </c>
      <c r="L207" s="42">
        <v>7</v>
      </c>
      <c r="M207" s="42">
        <v>10</v>
      </c>
      <c r="P207" s="61"/>
    </row>
    <row r="208" spans="1:28" s="39" customFormat="1" ht="20.100000000000001" customHeight="1" x14ac:dyDescent="0.25">
      <c r="A208" s="41" t="s">
        <v>58</v>
      </c>
      <c r="B208" s="42">
        <v>206</v>
      </c>
      <c r="C208" s="42">
        <v>154</v>
      </c>
      <c r="D208" s="42">
        <v>35</v>
      </c>
      <c r="E208" s="42">
        <v>21</v>
      </c>
      <c r="F208" s="42">
        <v>46</v>
      </c>
      <c r="G208" s="42">
        <v>71</v>
      </c>
      <c r="H208" s="42">
        <v>150</v>
      </c>
      <c r="I208" s="42">
        <v>113</v>
      </c>
      <c r="J208" s="42">
        <v>153</v>
      </c>
      <c r="K208" s="42">
        <v>118</v>
      </c>
      <c r="L208" s="42">
        <v>275</v>
      </c>
      <c r="M208" s="42">
        <v>187</v>
      </c>
      <c r="P208" s="61"/>
    </row>
    <row r="209" spans="1:16" s="39" customFormat="1" ht="20.100000000000001" customHeight="1" x14ac:dyDescent="0.25">
      <c r="A209" s="41" t="s">
        <v>59</v>
      </c>
      <c r="B209" s="42">
        <v>33</v>
      </c>
      <c r="C209" s="42">
        <v>35</v>
      </c>
      <c r="D209" s="42">
        <v>35</v>
      </c>
      <c r="E209" s="42">
        <v>49</v>
      </c>
      <c r="F209" s="42">
        <v>55</v>
      </c>
      <c r="G209" s="42">
        <v>52</v>
      </c>
      <c r="H209" s="42">
        <v>178</v>
      </c>
      <c r="I209" s="42">
        <v>278</v>
      </c>
      <c r="J209" s="42">
        <v>573</v>
      </c>
      <c r="K209" s="42">
        <v>456</v>
      </c>
      <c r="L209" s="42">
        <v>61</v>
      </c>
      <c r="M209" s="42">
        <v>43</v>
      </c>
      <c r="N209" s="42"/>
      <c r="O209" s="42"/>
    </row>
    <row r="210" spans="1:16" s="39" customFormat="1" ht="20.100000000000001" customHeight="1" x14ac:dyDescent="0.25">
      <c r="A210" s="41" t="s">
        <v>60</v>
      </c>
      <c r="B210" s="42">
        <v>696</v>
      </c>
      <c r="C210" s="42">
        <v>492</v>
      </c>
      <c r="D210" s="42">
        <v>722</v>
      </c>
      <c r="E210" s="42">
        <v>824</v>
      </c>
      <c r="F210" s="42">
        <v>453</v>
      </c>
      <c r="G210" s="42">
        <v>519</v>
      </c>
      <c r="H210" s="42">
        <v>853</v>
      </c>
      <c r="I210" s="42">
        <v>562</v>
      </c>
      <c r="J210" s="42">
        <v>1087</v>
      </c>
      <c r="K210" s="42">
        <v>800</v>
      </c>
      <c r="L210" s="42">
        <v>1352</v>
      </c>
      <c r="M210" s="42">
        <v>1607</v>
      </c>
      <c r="N210" s="42"/>
      <c r="O210" s="42"/>
    </row>
    <row r="211" spans="1:16" s="39" customFormat="1" ht="20.100000000000001" customHeight="1" x14ac:dyDescent="0.25">
      <c r="A211" s="41" t="s">
        <v>262</v>
      </c>
      <c r="B211" s="42">
        <v>140</v>
      </c>
      <c r="C211" s="42">
        <v>127</v>
      </c>
      <c r="D211" s="42">
        <v>122</v>
      </c>
      <c r="E211" s="42">
        <v>86</v>
      </c>
      <c r="F211" s="42">
        <v>118</v>
      </c>
      <c r="G211" s="42">
        <v>138</v>
      </c>
      <c r="H211" s="42">
        <v>168</v>
      </c>
      <c r="I211" s="42">
        <v>205</v>
      </c>
      <c r="J211" s="42">
        <v>208</v>
      </c>
      <c r="K211" s="42">
        <v>167</v>
      </c>
      <c r="L211" s="42">
        <v>269</v>
      </c>
      <c r="M211" s="42">
        <v>156</v>
      </c>
      <c r="N211" s="42"/>
      <c r="O211" s="42"/>
    </row>
    <row r="212" spans="1:16" s="39" customFormat="1" ht="20.100000000000001" customHeight="1" x14ac:dyDescent="0.25">
      <c r="A212" s="41" t="s">
        <v>61</v>
      </c>
      <c r="B212" s="42">
        <v>14</v>
      </c>
      <c r="C212" s="42">
        <v>30</v>
      </c>
      <c r="D212" s="42">
        <v>19</v>
      </c>
      <c r="E212" s="42">
        <v>16</v>
      </c>
      <c r="F212" s="42">
        <v>3</v>
      </c>
      <c r="G212" s="42">
        <v>40</v>
      </c>
      <c r="H212" s="42">
        <v>76</v>
      </c>
      <c r="I212" s="42">
        <v>56</v>
      </c>
      <c r="J212" s="42">
        <v>33</v>
      </c>
      <c r="K212" s="42">
        <v>32</v>
      </c>
      <c r="L212" s="42">
        <v>36</v>
      </c>
      <c r="M212" s="42">
        <v>41</v>
      </c>
      <c r="N212" s="42"/>
      <c r="O212" s="42"/>
    </row>
    <row r="213" spans="1:16" s="39" customFormat="1" ht="20.100000000000001" customHeight="1" x14ac:dyDescent="0.25">
      <c r="A213" s="41" t="s">
        <v>273</v>
      </c>
      <c r="B213" s="42">
        <v>10</v>
      </c>
      <c r="C213" s="42">
        <v>13</v>
      </c>
      <c r="D213" s="42">
        <v>31</v>
      </c>
      <c r="E213" s="42">
        <v>6</v>
      </c>
      <c r="F213" s="42">
        <v>2</v>
      </c>
      <c r="G213" s="42">
        <v>6</v>
      </c>
      <c r="H213" s="42">
        <v>12</v>
      </c>
      <c r="I213" s="42">
        <v>16</v>
      </c>
      <c r="J213" s="42">
        <v>10</v>
      </c>
      <c r="K213" s="42">
        <v>8</v>
      </c>
      <c r="L213" s="42">
        <v>41</v>
      </c>
      <c r="M213" s="42">
        <v>2</v>
      </c>
      <c r="N213" s="42"/>
      <c r="O213" s="42"/>
    </row>
    <row r="214" spans="1:16" s="39" customFormat="1" ht="20.100000000000001" customHeight="1" x14ac:dyDescent="0.25">
      <c r="A214" s="41" t="s">
        <v>62</v>
      </c>
      <c r="B214" s="42">
        <v>6</v>
      </c>
      <c r="C214" s="42">
        <v>8</v>
      </c>
      <c r="D214" s="42">
        <v>6</v>
      </c>
      <c r="E214" s="42">
        <v>3</v>
      </c>
      <c r="F214" s="42">
        <v>6</v>
      </c>
      <c r="G214" s="42">
        <v>19</v>
      </c>
      <c r="H214" s="42">
        <v>41</v>
      </c>
      <c r="I214" s="42">
        <v>22</v>
      </c>
      <c r="J214" s="42">
        <v>20</v>
      </c>
      <c r="K214" s="42">
        <v>27</v>
      </c>
      <c r="L214" s="42">
        <v>16</v>
      </c>
      <c r="M214" s="42">
        <v>11</v>
      </c>
      <c r="N214" s="42"/>
      <c r="O214" s="42"/>
    </row>
    <row r="215" spans="1:16" s="39" customFormat="1" ht="20.100000000000001" customHeight="1" x14ac:dyDescent="0.25">
      <c r="A215" s="41" t="s">
        <v>274</v>
      </c>
      <c r="B215" s="42">
        <v>0</v>
      </c>
      <c r="C215" s="42">
        <v>11</v>
      </c>
      <c r="D215" s="42">
        <v>3</v>
      </c>
      <c r="E215" s="42">
        <v>2</v>
      </c>
      <c r="F215" s="42">
        <v>2</v>
      </c>
      <c r="G215" s="42">
        <v>5</v>
      </c>
      <c r="H215" s="42">
        <v>2</v>
      </c>
      <c r="I215" s="42">
        <v>3</v>
      </c>
      <c r="J215" s="42">
        <v>7</v>
      </c>
      <c r="K215" s="42">
        <v>6</v>
      </c>
      <c r="L215" s="42">
        <v>5</v>
      </c>
      <c r="M215" s="42">
        <v>3</v>
      </c>
      <c r="N215" s="42"/>
      <c r="O215" s="42"/>
    </row>
    <row r="216" spans="1:16" s="39" customFormat="1" ht="20.100000000000001" customHeight="1" x14ac:dyDescent="0.25">
      <c r="A216" s="41" t="s">
        <v>63</v>
      </c>
      <c r="B216" s="42">
        <v>22</v>
      </c>
      <c r="C216" s="42">
        <v>38</v>
      </c>
      <c r="D216" s="42">
        <v>20</v>
      </c>
      <c r="E216" s="42">
        <v>37</v>
      </c>
      <c r="F216" s="42">
        <v>22</v>
      </c>
      <c r="G216" s="42">
        <v>35</v>
      </c>
      <c r="H216" s="42">
        <v>74</v>
      </c>
      <c r="I216" s="42">
        <v>75</v>
      </c>
      <c r="J216" s="42">
        <v>80</v>
      </c>
      <c r="K216" s="42">
        <v>70</v>
      </c>
      <c r="L216" s="42">
        <v>186</v>
      </c>
      <c r="M216" s="42">
        <v>168</v>
      </c>
      <c r="N216" s="42"/>
      <c r="O216" s="42"/>
    </row>
    <row r="217" spans="1:16" s="39" customFormat="1" ht="20.100000000000001" customHeight="1" x14ac:dyDescent="0.25">
      <c r="A217" s="41" t="s">
        <v>64</v>
      </c>
      <c r="B217" s="42">
        <v>711</v>
      </c>
      <c r="C217" s="42">
        <v>604</v>
      </c>
      <c r="D217" s="42">
        <v>198</v>
      </c>
      <c r="E217" s="42">
        <v>175</v>
      </c>
      <c r="F217" s="42">
        <v>283</v>
      </c>
      <c r="G217" s="42">
        <v>405</v>
      </c>
      <c r="H217" s="42">
        <v>990</v>
      </c>
      <c r="I217" s="42">
        <v>802</v>
      </c>
      <c r="J217" s="42">
        <v>867</v>
      </c>
      <c r="K217" s="42">
        <v>696</v>
      </c>
      <c r="L217" s="42">
        <v>937</v>
      </c>
      <c r="M217" s="42">
        <v>724</v>
      </c>
      <c r="N217" s="42"/>
      <c r="O217" s="42"/>
    </row>
    <row r="218" spans="1:16" s="39" customFormat="1" ht="20.100000000000001" customHeight="1" x14ac:dyDescent="0.25">
      <c r="A218" s="41" t="s">
        <v>261</v>
      </c>
      <c r="B218" s="42">
        <v>7</v>
      </c>
      <c r="C218" s="42">
        <v>2</v>
      </c>
      <c r="D218" s="42">
        <v>10</v>
      </c>
      <c r="E218" s="42">
        <v>5</v>
      </c>
      <c r="F218" s="42">
        <v>2</v>
      </c>
      <c r="G218" s="42">
        <v>0</v>
      </c>
      <c r="H218" s="42">
        <v>2</v>
      </c>
      <c r="I218" s="42">
        <v>0</v>
      </c>
      <c r="J218" s="42">
        <v>7</v>
      </c>
      <c r="K218" s="42">
        <v>5</v>
      </c>
      <c r="L218" s="42">
        <v>20</v>
      </c>
      <c r="M218" s="42">
        <v>5</v>
      </c>
      <c r="N218" s="42"/>
      <c r="O218" s="42"/>
    </row>
    <row r="219" spans="1:16" s="39" customFormat="1" ht="20.100000000000001" customHeight="1" x14ac:dyDescent="0.25">
      <c r="A219" s="41" t="s">
        <v>583</v>
      </c>
      <c r="B219" s="42">
        <v>0</v>
      </c>
      <c r="C219" s="42">
        <v>3</v>
      </c>
      <c r="D219" s="42">
        <v>3</v>
      </c>
      <c r="E219" s="42">
        <v>11</v>
      </c>
      <c r="F219" s="42">
        <v>2</v>
      </c>
      <c r="G219" s="42">
        <v>5</v>
      </c>
      <c r="H219" s="42">
        <v>18</v>
      </c>
      <c r="I219" s="42">
        <v>5</v>
      </c>
      <c r="J219" s="42">
        <v>15</v>
      </c>
      <c r="K219" s="42">
        <v>8</v>
      </c>
      <c r="L219" s="42">
        <v>7</v>
      </c>
      <c r="M219" s="42">
        <v>8</v>
      </c>
      <c r="N219" s="42"/>
      <c r="O219" s="42"/>
    </row>
    <row r="220" spans="1:16" s="39" customFormat="1" ht="20.100000000000001" customHeight="1" x14ac:dyDescent="0.25">
      <c r="A220" s="41" t="s">
        <v>65</v>
      </c>
      <c r="B220" s="42">
        <v>10</v>
      </c>
      <c r="C220" s="42">
        <v>22</v>
      </c>
      <c r="D220" s="42">
        <v>4</v>
      </c>
      <c r="E220" s="42">
        <v>13</v>
      </c>
      <c r="F220" s="42">
        <v>15</v>
      </c>
      <c r="G220" s="42">
        <v>21</v>
      </c>
      <c r="H220" s="42">
        <v>7</v>
      </c>
      <c r="I220" s="42">
        <v>10</v>
      </c>
      <c r="J220" s="42">
        <v>11</v>
      </c>
      <c r="K220" s="42">
        <v>16</v>
      </c>
      <c r="L220" s="42">
        <v>29</v>
      </c>
      <c r="M220" s="42">
        <v>10</v>
      </c>
      <c r="N220" s="42"/>
      <c r="O220" s="42"/>
    </row>
    <row r="221" spans="1:16" ht="20.100000000000001" customHeight="1" x14ac:dyDescent="0.25">
      <c r="A221" s="352" t="s">
        <v>257</v>
      </c>
      <c r="B221" s="40">
        <v>6</v>
      </c>
      <c r="C221" s="40">
        <v>9</v>
      </c>
      <c r="D221" s="40">
        <v>7</v>
      </c>
      <c r="E221" s="40">
        <v>9</v>
      </c>
      <c r="F221" s="40">
        <v>8</v>
      </c>
      <c r="G221" s="40">
        <v>4</v>
      </c>
      <c r="H221" s="40">
        <v>11</v>
      </c>
      <c r="I221" s="40">
        <v>8</v>
      </c>
      <c r="J221" s="40">
        <v>5</v>
      </c>
      <c r="K221" s="40">
        <v>5</v>
      </c>
      <c r="L221" s="40">
        <v>9</v>
      </c>
      <c r="M221" s="40">
        <v>5</v>
      </c>
      <c r="P221" s="63"/>
    </row>
    <row r="222" spans="1:16" ht="20.100000000000001" customHeight="1" x14ac:dyDescent="0.25">
      <c r="A222" s="41" t="s">
        <v>66</v>
      </c>
      <c r="B222" s="44">
        <v>3</v>
      </c>
      <c r="C222" s="44">
        <v>6</v>
      </c>
      <c r="D222" s="44">
        <v>5</v>
      </c>
      <c r="E222" s="44">
        <v>3</v>
      </c>
      <c r="F222" s="44">
        <v>5</v>
      </c>
      <c r="G222" s="44">
        <v>2</v>
      </c>
      <c r="H222" s="44">
        <v>3</v>
      </c>
      <c r="I222" s="44">
        <v>5</v>
      </c>
      <c r="J222" s="44">
        <v>5</v>
      </c>
      <c r="K222" s="44">
        <v>3</v>
      </c>
      <c r="L222" s="44">
        <v>6</v>
      </c>
      <c r="M222" s="44">
        <v>5</v>
      </c>
    </row>
    <row r="223" spans="1:16" ht="20.100000000000001" customHeight="1" x14ac:dyDescent="0.25">
      <c r="A223" s="41" t="s">
        <v>67</v>
      </c>
      <c r="B223" s="44">
        <v>3</v>
      </c>
      <c r="C223" s="44">
        <v>3</v>
      </c>
      <c r="D223" s="44">
        <v>2</v>
      </c>
      <c r="E223" s="44">
        <v>6</v>
      </c>
      <c r="F223" s="44">
        <v>3</v>
      </c>
      <c r="G223" s="44">
        <v>2</v>
      </c>
      <c r="H223" s="44">
        <v>8</v>
      </c>
      <c r="I223" s="44">
        <v>3</v>
      </c>
      <c r="J223" s="44">
        <v>0</v>
      </c>
      <c r="K223" s="44">
        <v>2</v>
      </c>
      <c r="L223" s="44">
        <v>3</v>
      </c>
      <c r="M223" s="44">
        <v>0</v>
      </c>
    </row>
    <row r="224" spans="1:16" ht="20.100000000000001" customHeight="1" x14ac:dyDescent="0.25">
      <c r="A224" s="41" t="s">
        <v>68</v>
      </c>
      <c r="B224" s="44">
        <v>0</v>
      </c>
      <c r="C224" s="44">
        <v>0</v>
      </c>
      <c r="D224" s="44">
        <v>0</v>
      </c>
      <c r="E224" s="44">
        <v>0</v>
      </c>
      <c r="F224" s="44">
        <v>0</v>
      </c>
      <c r="G224" s="44">
        <v>0</v>
      </c>
      <c r="H224" s="44">
        <v>0</v>
      </c>
      <c r="I224" s="44">
        <v>0</v>
      </c>
      <c r="J224" s="44">
        <v>0</v>
      </c>
      <c r="K224" s="44">
        <v>0</v>
      </c>
      <c r="L224" s="44">
        <v>0</v>
      </c>
      <c r="M224" s="44">
        <v>0</v>
      </c>
    </row>
    <row r="225" spans="1:15" s="39" customFormat="1" ht="20.100000000000001" customHeight="1" thickBot="1" x14ac:dyDescent="0.3">
      <c r="A225" s="353" t="s">
        <v>591</v>
      </c>
      <c r="B225" s="46">
        <v>0</v>
      </c>
      <c r="C225" s="46">
        <v>0</v>
      </c>
      <c r="D225" s="46">
        <v>0</v>
      </c>
      <c r="E225" s="46">
        <v>0</v>
      </c>
      <c r="F225" s="46">
        <v>0</v>
      </c>
      <c r="G225" s="46">
        <v>0</v>
      </c>
      <c r="H225" s="46">
        <v>0</v>
      </c>
      <c r="I225" s="46">
        <v>0</v>
      </c>
      <c r="J225" s="46">
        <v>0</v>
      </c>
      <c r="K225" s="46">
        <v>0</v>
      </c>
      <c r="L225" s="46">
        <v>0</v>
      </c>
      <c r="M225" s="46">
        <v>0</v>
      </c>
    </row>
    <row r="226" spans="1:15" s="48" customFormat="1" ht="15.95" customHeight="1" x14ac:dyDescent="0.25">
      <c r="A226" s="47" t="s">
        <v>588</v>
      </c>
      <c r="B226" s="47"/>
      <c r="C226" s="47"/>
      <c r="N226" s="65"/>
      <c r="O226" s="65"/>
    </row>
    <row r="227" spans="1:15" ht="20.100000000000001" customHeight="1" x14ac:dyDescent="0.25">
      <c r="N227" s="40"/>
      <c r="O227" s="40"/>
    </row>
    <row r="228" spans="1:15" ht="20.100000000000001" customHeight="1" x14ac:dyDescent="0.25">
      <c r="O228" s="66"/>
    </row>
  </sheetData>
  <mergeCells count="16">
    <mergeCell ref="A139:A141"/>
    <mergeCell ref="B139:O139"/>
    <mergeCell ref="B140:C140"/>
    <mergeCell ref="A184:A186"/>
    <mergeCell ref="B184:M184"/>
    <mergeCell ref="B185:C185"/>
    <mergeCell ref="F185:G185"/>
    <mergeCell ref="J185:K185"/>
    <mergeCell ref="A3:A5"/>
    <mergeCell ref="B3:O3"/>
    <mergeCell ref="B4:C4"/>
    <mergeCell ref="A71:A73"/>
    <mergeCell ref="B71:M71"/>
    <mergeCell ref="B72:C72"/>
    <mergeCell ref="F72:G72"/>
    <mergeCell ref="J72:K72"/>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68" max="16383" man="1"/>
    <brk id="136" max="16383" man="1"/>
    <brk id="181"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28"/>
  <sheetViews>
    <sheetView showGridLines="0" zoomScaleNormal="100" zoomScaleSheetLayoutView="25" workbookViewId="0"/>
  </sheetViews>
  <sheetFormatPr defaultColWidth="11.42578125" defaultRowHeight="20.100000000000001" customHeight="1" x14ac:dyDescent="0.25"/>
  <cols>
    <col min="1" max="1" width="36.7109375" style="41" customWidth="1"/>
    <col min="2" max="3" width="10.28515625" style="41" customWidth="1"/>
    <col min="4" max="4" width="9" style="41" customWidth="1"/>
    <col min="5" max="5" width="10" style="41" customWidth="1"/>
    <col min="6" max="13" width="9" style="41" customWidth="1"/>
    <col min="14" max="14" width="10.5703125" style="41" customWidth="1"/>
    <col min="15" max="15" width="10.5703125" style="41" bestFit="1" customWidth="1"/>
    <col min="16" max="16" width="11.7109375" style="41" customWidth="1"/>
    <col min="17" max="16384" width="11.42578125" style="41"/>
  </cols>
  <sheetData>
    <row r="1" spans="1:17" s="27" customFormat="1" ht="24.95" customHeight="1" x14ac:dyDescent="0.25">
      <c r="A1" s="347" t="s">
        <v>106</v>
      </c>
      <c r="B1" s="347"/>
      <c r="C1" s="347"/>
      <c r="D1" s="347"/>
      <c r="E1" s="347"/>
      <c r="F1" s="347"/>
      <c r="G1" s="347"/>
    </row>
    <row r="2" spans="1:17" s="55" customFormat="1" ht="24.95" customHeight="1" thickBot="1" x14ac:dyDescent="0.25">
      <c r="A2" s="28" t="s">
        <v>493</v>
      </c>
      <c r="B2" s="53"/>
      <c r="C2" s="53"/>
      <c r="D2" s="53"/>
      <c r="E2" s="53"/>
      <c r="F2" s="53"/>
      <c r="G2" s="53"/>
      <c r="H2" s="53"/>
      <c r="I2" s="53"/>
      <c r="J2" s="53"/>
      <c r="K2" s="53"/>
      <c r="L2" s="53"/>
      <c r="M2" s="53"/>
      <c r="N2" s="53"/>
      <c r="O2" s="336" t="s">
        <v>586</v>
      </c>
      <c r="P2" s="54"/>
    </row>
    <row r="3" spans="1:17" s="39" customFormat="1" ht="20.100000000000001" customHeight="1" x14ac:dyDescent="0.25">
      <c r="A3" s="1023" t="s">
        <v>8</v>
      </c>
      <c r="B3" s="1019" t="s">
        <v>84</v>
      </c>
      <c r="C3" s="1020"/>
      <c r="D3" s="1020"/>
      <c r="E3" s="1020"/>
      <c r="F3" s="1020"/>
      <c r="G3" s="1020"/>
      <c r="H3" s="1020"/>
      <c r="I3" s="1020"/>
      <c r="J3" s="1020"/>
      <c r="K3" s="1020"/>
      <c r="L3" s="1020"/>
      <c r="M3" s="1020"/>
      <c r="N3" s="1020"/>
      <c r="O3" s="1020"/>
      <c r="P3" s="56"/>
    </row>
    <row r="4" spans="1:17" ht="20.100000000000001" customHeight="1" x14ac:dyDescent="0.25">
      <c r="A4" s="1024"/>
      <c r="B4" s="1021" t="s">
        <v>10</v>
      </c>
      <c r="C4" s="1021"/>
      <c r="D4" s="32" t="s">
        <v>69</v>
      </c>
      <c r="E4" s="32"/>
      <c r="F4" s="32" t="s">
        <v>70</v>
      </c>
      <c r="G4" s="32"/>
      <c r="H4" s="32" t="s">
        <v>71</v>
      </c>
      <c r="I4" s="32"/>
      <c r="J4" s="32" t="s">
        <v>72</v>
      </c>
      <c r="K4" s="32"/>
      <c r="L4" s="32" t="s">
        <v>73</v>
      </c>
      <c r="M4" s="32"/>
      <c r="N4" s="32" t="s">
        <v>74</v>
      </c>
      <c r="O4" s="57"/>
      <c r="P4" s="58"/>
    </row>
    <row r="5" spans="1:17" ht="20.100000000000001" customHeight="1" x14ac:dyDescent="0.25">
      <c r="A5" s="1025"/>
      <c r="B5" s="59">
        <v>2015</v>
      </c>
      <c r="C5" s="59">
        <v>2016</v>
      </c>
      <c r="D5" s="59">
        <v>2015</v>
      </c>
      <c r="E5" s="59">
        <v>2016</v>
      </c>
      <c r="F5" s="334">
        <v>2015</v>
      </c>
      <c r="G5" s="334">
        <v>2016</v>
      </c>
      <c r="H5" s="334">
        <v>2015</v>
      </c>
      <c r="I5" s="334">
        <v>2016</v>
      </c>
      <c r="J5" s="334">
        <v>2015</v>
      </c>
      <c r="K5" s="334">
        <v>2016</v>
      </c>
      <c r="L5" s="334">
        <v>2015</v>
      </c>
      <c r="M5" s="334">
        <v>2016</v>
      </c>
      <c r="N5" s="334">
        <v>2015</v>
      </c>
      <c r="O5" s="335">
        <v>2016</v>
      </c>
      <c r="P5" s="58"/>
    </row>
    <row r="6" spans="1:17" ht="20.100000000000001" customHeight="1" x14ac:dyDescent="0.25">
      <c r="A6" s="36" t="s">
        <v>10</v>
      </c>
      <c r="B6" s="37">
        <v>2808</v>
      </c>
      <c r="C6" s="37">
        <v>1964</v>
      </c>
      <c r="D6" s="37">
        <v>2</v>
      </c>
      <c r="E6" s="37">
        <v>1893</v>
      </c>
      <c r="F6" s="37">
        <v>5</v>
      </c>
      <c r="G6" s="37">
        <v>3</v>
      </c>
      <c r="H6" s="37">
        <v>8</v>
      </c>
      <c r="I6" s="37">
        <v>2</v>
      </c>
      <c r="J6" s="37">
        <v>2</v>
      </c>
      <c r="K6" s="37">
        <v>12</v>
      </c>
      <c r="L6" s="37">
        <v>4</v>
      </c>
      <c r="M6" s="37">
        <v>3</v>
      </c>
      <c r="N6" s="37">
        <v>3</v>
      </c>
      <c r="O6" s="37">
        <v>4</v>
      </c>
    </row>
    <row r="7" spans="1:17" s="39" customFormat="1" ht="20.100000000000001" customHeight="1" x14ac:dyDescent="0.25">
      <c r="A7" s="352" t="s">
        <v>260</v>
      </c>
      <c r="B7" s="40">
        <v>25</v>
      </c>
      <c r="C7" s="40">
        <v>9</v>
      </c>
      <c r="D7" s="40">
        <v>0</v>
      </c>
      <c r="E7" s="40">
        <v>2</v>
      </c>
      <c r="F7" s="40">
        <v>0</v>
      </c>
      <c r="G7" s="40">
        <v>0</v>
      </c>
      <c r="H7" s="40">
        <v>3</v>
      </c>
      <c r="I7" s="40">
        <v>0</v>
      </c>
      <c r="J7" s="40">
        <v>0</v>
      </c>
      <c r="K7" s="40">
        <v>0</v>
      </c>
      <c r="L7" s="40">
        <v>0</v>
      </c>
      <c r="M7" s="40">
        <v>0</v>
      </c>
      <c r="N7" s="40">
        <v>0</v>
      </c>
      <c r="O7" s="40">
        <v>0</v>
      </c>
    </row>
    <row r="8" spans="1:17" ht="20.100000000000001" customHeight="1" x14ac:dyDescent="0.25">
      <c r="A8" s="41" t="s">
        <v>17</v>
      </c>
      <c r="B8" s="42">
        <v>23</v>
      </c>
      <c r="C8" s="42">
        <v>9</v>
      </c>
      <c r="D8" s="42">
        <v>0</v>
      </c>
      <c r="E8" s="42">
        <v>2</v>
      </c>
      <c r="F8" s="42">
        <v>0</v>
      </c>
      <c r="G8" s="42">
        <v>0</v>
      </c>
      <c r="H8" s="42">
        <v>3</v>
      </c>
      <c r="I8" s="42">
        <v>0</v>
      </c>
      <c r="J8" s="42">
        <v>0</v>
      </c>
      <c r="K8" s="42">
        <v>0</v>
      </c>
      <c r="L8" s="42">
        <v>0</v>
      </c>
      <c r="M8" s="42">
        <v>0</v>
      </c>
      <c r="N8" s="42">
        <v>0</v>
      </c>
      <c r="O8" s="42">
        <v>0</v>
      </c>
    </row>
    <row r="9" spans="1:17" ht="20.100000000000001" customHeight="1" x14ac:dyDescent="0.25">
      <c r="A9" s="41" t="s">
        <v>18</v>
      </c>
      <c r="B9" s="42">
        <v>0</v>
      </c>
      <c r="C9" s="42">
        <v>0</v>
      </c>
      <c r="D9" s="42">
        <v>0</v>
      </c>
      <c r="E9" s="42">
        <v>0</v>
      </c>
      <c r="F9" s="42">
        <v>0</v>
      </c>
      <c r="G9" s="42">
        <v>0</v>
      </c>
      <c r="H9" s="42">
        <v>0</v>
      </c>
      <c r="I9" s="42">
        <v>0</v>
      </c>
      <c r="J9" s="42">
        <v>0</v>
      </c>
      <c r="K9" s="42">
        <v>0</v>
      </c>
      <c r="L9" s="42">
        <v>0</v>
      </c>
      <c r="M9" s="42">
        <v>0</v>
      </c>
      <c r="N9" s="42">
        <v>0</v>
      </c>
      <c r="O9" s="42">
        <v>0</v>
      </c>
    </row>
    <row r="10" spans="1:17" ht="20.100000000000001" customHeight="1" x14ac:dyDescent="0.25">
      <c r="A10" s="41" t="s">
        <v>19</v>
      </c>
      <c r="B10" s="42">
        <v>0</v>
      </c>
      <c r="C10" s="42">
        <v>0</v>
      </c>
      <c r="D10" s="42">
        <v>0</v>
      </c>
      <c r="E10" s="42">
        <v>0</v>
      </c>
      <c r="F10" s="42">
        <v>0</v>
      </c>
      <c r="G10" s="42">
        <v>0</v>
      </c>
      <c r="H10" s="42">
        <v>0</v>
      </c>
      <c r="I10" s="42">
        <v>0</v>
      </c>
      <c r="J10" s="42">
        <v>0</v>
      </c>
      <c r="K10" s="42">
        <v>0</v>
      </c>
      <c r="L10" s="42">
        <v>0</v>
      </c>
      <c r="M10" s="42">
        <v>0</v>
      </c>
      <c r="N10" s="42">
        <v>0</v>
      </c>
      <c r="O10" s="42">
        <v>0</v>
      </c>
    </row>
    <row r="11" spans="1:17" ht="20.100000000000001" customHeight="1" x14ac:dyDescent="0.25">
      <c r="A11" s="41" t="s">
        <v>559</v>
      </c>
      <c r="B11" s="42">
        <v>0</v>
      </c>
      <c r="C11" s="42">
        <v>0</v>
      </c>
      <c r="D11" s="42">
        <v>0</v>
      </c>
      <c r="E11" s="42">
        <v>0</v>
      </c>
      <c r="F11" s="42">
        <v>0</v>
      </c>
      <c r="G11" s="42">
        <v>0</v>
      </c>
      <c r="H11" s="42">
        <v>0</v>
      </c>
      <c r="I11" s="42">
        <v>0</v>
      </c>
      <c r="J11" s="42">
        <v>0</v>
      </c>
      <c r="K11" s="42">
        <v>0</v>
      </c>
      <c r="L11" s="42">
        <v>0</v>
      </c>
      <c r="M11" s="42">
        <v>0</v>
      </c>
      <c r="N11" s="42">
        <v>0</v>
      </c>
      <c r="O11" s="42">
        <v>0</v>
      </c>
    </row>
    <row r="12" spans="1:17" ht="20.100000000000001" customHeight="1" x14ac:dyDescent="0.25">
      <c r="A12" s="41" t="s">
        <v>560</v>
      </c>
      <c r="B12" s="42">
        <v>0</v>
      </c>
      <c r="C12" s="42">
        <v>0</v>
      </c>
      <c r="D12" s="42">
        <v>0</v>
      </c>
      <c r="E12" s="42">
        <v>0</v>
      </c>
      <c r="F12" s="42">
        <v>0</v>
      </c>
      <c r="G12" s="42">
        <v>0</v>
      </c>
      <c r="H12" s="42">
        <v>0</v>
      </c>
      <c r="I12" s="42">
        <v>0</v>
      </c>
      <c r="J12" s="42">
        <v>0</v>
      </c>
      <c r="K12" s="42">
        <v>0</v>
      </c>
      <c r="L12" s="42">
        <v>0</v>
      </c>
      <c r="M12" s="42">
        <v>0</v>
      </c>
      <c r="N12" s="42">
        <v>0</v>
      </c>
      <c r="O12" s="42">
        <v>0</v>
      </c>
    </row>
    <row r="13" spans="1:17" ht="20.100000000000001" customHeight="1" x14ac:dyDescent="0.25">
      <c r="A13" s="41" t="s">
        <v>561</v>
      </c>
      <c r="B13" s="42">
        <v>2</v>
      </c>
      <c r="C13" s="42">
        <v>0</v>
      </c>
      <c r="D13" s="42">
        <v>0</v>
      </c>
      <c r="E13" s="42">
        <v>0</v>
      </c>
      <c r="F13" s="42">
        <v>0</v>
      </c>
      <c r="G13" s="42">
        <v>0</v>
      </c>
      <c r="H13" s="42">
        <v>0</v>
      </c>
      <c r="I13" s="42">
        <v>0</v>
      </c>
      <c r="J13" s="42">
        <v>0</v>
      </c>
      <c r="K13" s="42">
        <v>0</v>
      </c>
      <c r="L13" s="42">
        <v>0</v>
      </c>
      <c r="M13" s="42">
        <v>0</v>
      </c>
      <c r="N13" s="42">
        <v>0</v>
      </c>
      <c r="O13" s="42">
        <v>0</v>
      </c>
    </row>
    <row r="14" spans="1:17" ht="20.100000000000001" customHeight="1" x14ac:dyDescent="0.25">
      <c r="A14" s="41" t="s">
        <v>562</v>
      </c>
      <c r="B14" s="42">
        <v>0</v>
      </c>
      <c r="C14" s="42">
        <v>0</v>
      </c>
      <c r="D14" s="42">
        <v>0</v>
      </c>
      <c r="E14" s="42">
        <v>0</v>
      </c>
      <c r="F14" s="42">
        <v>0</v>
      </c>
      <c r="G14" s="42">
        <v>0</v>
      </c>
      <c r="H14" s="42">
        <v>0</v>
      </c>
      <c r="I14" s="42">
        <v>0</v>
      </c>
      <c r="J14" s="42">
        <v>0</v>
      </c>
      <c r="K14" s="42">
        <v>0</v>
      </c>
      <c r="L14" s="42">
        <v>0</v>
      </c>
      <c r="M14" s="42">
        <v>0</v>
      </c>
      <c r="N14" s="42">
        <v>0</v>
      </c>
      <c r="O14" s="42">
        <v>0</v>
      </c>
      <c r="Q14" s="41" t="s">
        <v>1</v>
      </c>
    </row>
    <row r="15" spans="1:17" ht="20.100000000000001" customHeight="1" x14ac:dyDescent="0.25">
      <c r="A15" s="41" t="s">
        <v>20</v>
      </c>
      <c r="B15" s="42">
        <v>0</v>
      </c>
      <c r="C15" s="42">
        <v>0</v>
      </c>
      <c r="D15" s="42">
        <v>0</v>
      </c>
      <c r="E15" s="42">
        <v>0</v>
      </c>
      <c r="F15" s="42">
        <v>0</v>
      </c>
      <c r="G15" s="42">
        <v>0</v>
      </c>
      <c r="H15" s="42">
        <v>0</v>
      </c>
      <c r="I15" s="42">
        <v>0</v>
      </c>
      <c r="J15" s="42">
        <v>0</v>
      </c>
      <c r="K15" s="42">
        <v>0</v>
      </c>
      <c r="L15" s="42">
        <v>0</v>
      </c>
      <c r="M15" s="42">
        <v>0</v>
      </c>
      <c r="N15" s="42">
        <v>0</v>
      </c>
      <c r="O15" s="42">
        <v>0</v>
      </c>
    </row>
    <row r="16" spans="1:17" ht="20.100000000000001" customHeight="1" x14ac:dyDescent="0.25">
      <c r="A16" s="41" t="s">
        <v>563</v>
      </c>
      <c r="B16" s="42">
        <v>0</v>
      </c>
      <c r="C16" s="42">
        <v>0</v>
      </c>
      <c r="D16" s="42">
        <v>0</v>
      </c>
      <c r="E16" s="42">
        <v>0</v>
      </c>
      <c r="F16" s="42">
        <v>0</v>
      </c>
      <c r="G16" s="42">
        <v>0</v>
      </c>
      <c r="H16" s="42">
        <v>0</v>
      </c>
      <c r="I16" s="42">
        <v>0</v>
      </c>
      <c r="J16" s="42">
        <v>0</v>
      </c>
      <c r="K16" s="42">
        <v>0</v>
      </c>
      <c r="L16" s="42">
        <v>0</v>
      </c>
      <c r="M16" s="42">
        <v>0</v>
      </c>
      <c r="N16" s="42">
        <v>0</v>
      </c>
      <c r="O16" s="42">
        <v>0</v>
      </c>
    </row>
    <row r="17" spans="1:15" ht="20.100000000000001" customHeight="1" x14ac:dyDescent="0.25">
      <c r="A17" s="41" t="s">
        <v>564</v>
      </c>
      <c r="B17" s="42">
        <v>0</v>
      </c>
      <c r="C17" s="42">
        <v>0</v>
      </c>
      <c r="D17" s="42">
        <v>0</v>
      </c>
      <c r="E17" s="42">
        <v>0</v>
      </c>
      <c r="F17" s="42">
        <v>0</v>
      </c>
      <c r="G17" s="42">
        <v>0</v>
      </c>
      <c r="H17" s="42">
        <v>0</v>
      </c>
      <c r="I17" s="42">
        <v>0</v>
      </c>
      <c r="J17" s="42">
        <v>0</v>
      </c>
      <c r="K17" s="42">
        <v>0</v>
      </c>
      <c r="L17" s="42">
        <v>0</v>
      </c>
      <c r="M17" s="42">
        <v>0</v>
      </c>
      <c r="N17" s="42">
        <v>0</v>
      </c>
      <c r="O17" s="42">
        <v>0</v>
      </c>
    </row>
    <row r="18" spans="1:15" ht="20.100000000000001" customHeight="1" x14ac:dyDescent="0.25">
      <c r="A18" s="41" t="s">
        <v>21</v>
      </c>
      <c r="B18" s="42">
        <v>0</v>
      </c>
      <c r="C18" s="42">
        <v>0</v>
      </c>
      <c r="D18" s="42">
        <v>0</v>
      </c>
      <c r="E18" s="42">
        <v>0</v>
      </c>
      <c r="F18" s="42">
        <v>0</v>
      </c>
      <c r="G18" s="42">
        <v>0</v>
      </c>
      <c r="H18" s="42">
        <v>0</v>
      </c>
      <c r="I18" s="42">
        <v>0</v>
      </c>
      <c r="J18" s="42">
        <v>0</v>
      </c>
      <c r="K18" s="42">
        <v>0</v>
      </c>
      <c r="L18" s="42">
        <v>0</v>
      </c>
      <c r="M18" s="42">
        <v>0</v>
      </c>
      <c r="N18" s="42">
        <v>0</v>
      </c>
      <c r="O18" s="42">
        <v>0</v>
      </c>
    </row>
    <row r="19" spans="1:15" s="39" customFormat="1" ht="20.100000000000001" customHeight="1" x14ac:dyDescent="0.25">
      <c r="A19" s="352" t="s">
        <v>589</v>
      </c>
      <c r="B19" s="40">
        <v>8</v>
      </c>
      <c r="C19" s="40">
        <v>0</v>
      </c>
      <c r="D19" s="40">
        <v>0</v>
      </c>
      <c r="E19" s="40">
        <v>0</v>
      </c>
      <c r="F19" s="40">
        <v>0</v>
      </c>
      <c r="G19" s="40">
        <v>0</v>
      </c>
      <c r="H19" s="40">
        <v>0</v>
      </c>
      <c r="I19" s="40">
        <v>0</v>
      </c>
      <c r="J19" s="40">
        <v>0</v>
      </c>
      <c r="K19" s="40">
        <v>0</v>
      </c>
      <c r="L19" s="40">
        <v>0</v>
      </c>
      <c r="M19" s="40">
        <v>0</v>
      </c>
      <c r="N19" s="40">
        <v>0</v>
      </c>
      <c r="O19" s="40">
        <v>0</v>
      </c>
    </row>
    <row r="20" spans="1:15" ht="20.100000000000001" customHeight="1" x14ac:dyDescent="0.25">
      <c r="A20" s="41" t="s">
        <v>22</v>
      </c>
      <c r="B20" s="42">
        <v>1</v>
      </c>
      <c r="C20" s="42">
        <v>0</v>
      </c>
      <c r="D20" s="42">
        <v>0</v>
      </c>
      <c r="E20" s="42">
        <v>0</v>
      </c>
      <c r="F20" s="42">
        <v>0</v>
      </c>
      <c r="G20" s="42">
        <v>0</v>
      </c>
      <c r="H20" s="42">
        <v>0</v>
      </c>
      <c r="I20" s="42">
        <v>0</v>
      </c>
      <c r="J20" s="42">
        <v>0</v>
      </c>
      <c r="K20" s="42">
        <v>0</v>
      </c>
      <c r="L20" s="42">
        <v>0</v>
      </c>
      <c r="M20" s="42">
        <v>0</v>
      </c>
      <c r="N20" s="42">
        <v>0</v>
      </c>
      <c r="O20" s="42">
        <v>0</v>
      </c>
    </row>
    <row r="21" spans="1:15" ht="20.100000000000001" customHeight="1" x14ac:dyDescent="0.25">
      <c r="A21" s="41" t="s">
        <v>23</v>
      </c>
      <c r="B21" s="42">
        <v>0</v>
      </c>
      <c r="C21" s="42">
        <v>0</v>
      </c>
      <c r="D21" s="42">
        <v>0</v>
      </c>
      <c r="E21" s="42">
        <v>0</v>
      </c>
      <c r="F21" s="42">
        <v>0</v>
      </c>
      <c r="G21" s="42">
        <v>0</v>
      </c>
      <c r="H21" s="42">
        <v>0</v>
      </c>
      <c r="I21" s="42">
        <v>0</v>
      </c>
      <c r="J21" s="42">
        <v>0</v>
      </c>
      <c r="K21" s="42">
        <v>0</v>
      </c>
      <c r="L21" s="42">
        <v>0</v>
      </c>
      <c r="M21" s="42">
        <v>0</v>
      </c>
      <c r="N21" s="42">
        <v>0</v>
      </c>
      <c r="O21" s="42">
        <v>0</v>
      </c>
    </row>
    <row r="22" spans="1:15" ht="20.100000000000001" customHeight="1" x14ac:dyDescent="0.25">
      <c r="A22" s="41" t="s">
        <v>565</v>
      </c>
      <c r="B22" s="42">
        <v>0</v>
      </c>
      <c r="C22" s="42">
        <v>0</v>
      </c>
      <c r="D22" s="42">
        <v>0</v>
      </c>
      <c r="E22" s="42">
        <v>0</v>
      </c>
      <c r="F22" s="42">
        <v>0</v>
      </c>
      <c r="G22" s="42">
        <v>0</v>
      </c>
      <c r="H22" s="42">
        <v>0</v>
      </c>
      <c r="I22" s="42">
        <v>0</v>
      </c>
      <c r="J22" s="42">
        <v>0</v>
      </c>
      <c r="K22" s="42">
        <v>0</v>
      </c>
      <c r="L22" s="42">
        <v>0</v>
      </c>
      <c r="M22" s="42">
        <v>0</v>
      </c>
      <c r="N22" s="42">
        <v>0</v>
      </c>
      <c r="O22" s="42">
        <v>0</v>
      </c>
    </row>
    <row r="23" spans="1:15" ht="20.100000000000001" customHeight="1" x14ac:dyDescent="0.25">
      <c r="A23" s="41" t="s">
        <v>24</v>
      </c>
      <c r="B23" s="42">
        <v>0</v>
      </c>
      <c r="C23" s="42">
        <v>0</v>
      </c>
      <c r="D23" s="42">
        <v>0</v>
      </c>
      <c r="E23" s="42">
        <v>0</v>
      </c>
      <c r="F23" s="42">
        <v>0</v>
      </c>
      <c r="G23" s="42">
        <v>0</v>
      </c>
      <c r="H23" s="42">
        <v>0</v>
      </c>
      <c r="I23" s="42">
        <v>0</v>
      </c>
      <c r="J23" s="42">
        <v>0</v>
      </c>
      <c r="K23" s="42">
        <v>0</v>
      </c>
      <c r="L23" s="42">
        <v>0</v>
      </c>
      <c r="M23" s="42">
        <v>0</v>
      </c>
      <c r="N23" s="42">
        <v>0</v>
      </c>
      <c r="O23" s="42">
        <v>0</v>
      </c>
    </row>
    <row r="24" spans="1:15" ht="20.100000000000001" customHeight="1" x14ac:dyDescent="0.25">
      <c r="A24" s="41" t="s">
        <v>566</v>
      </c>
      <c r="B24" s="42">
        <v>0</v>
      </c>
      <c r="C24" s="42">
        <v>0</v>
      </c>
      <c r="D24" s="42">
        <v>0</v>
      </c>
      <c r="E24" s="42">
        <v>0</v>
      </c>
      <c r="F24" s="42">
        <v>0</v>
      </c>
      <c r="G24" s="42">
        <v>0</v>
      </c>
      <c r="H24" s="42">
        <v>0</v>
      </c>
      <c r="I24" s="42">
        <v>0</v>
      </c>
      <c r="J24" s="42">
        <v>0</v>
      </c>
      <c r="K24" s="42">
        <v>0</v>
      </c>
      <c r="L24" s="42">
        <v>0</v>
      </c>
      <c r="M24" s="42">
        <v>0</v>
      </c>
      <c r="N24" s="42">
        <v>0</v>
      </c>
      <c r="O24" s="42">
        <v>0</v>
      </c>
    </row>
    <row r="25" spans="1:15" ht="20.100000000000001" customHeight="1" x14ac:dyDescent="0.25">
      <c r="A25" s="41" t="s">
        <v>567</v>
      </c>
      <c r="B25" s="42">
        <v>0</v>
      </c>
      <c r="C25" s="42">
        <v>0</v>
      </c>
      <c r="D25" s="42">
        <v>0</v>
      </c>
      <c r="E25" s="42">
        <v>0</v>
      </c>
      <c r="F25" s="42">
        <v>0</v>
      </c>
      <c r="G25" s="42">
        <v>0</v>
      </c>
      <c r="H25" s="42">
        <v>0</v>
      </c>
      <c r="I25" s="42">
        <v>0</v>
      </c>
      <c r="J25" s="42">
        <v>0</v>
      </c>
      <c r="K25" s="42">
        <v>0</v>
      </c>
      <c r="L25" s="42">
        <v>0</v>
      </c>
      <c r="M25" s="42">
        <v>0</v>
      </c>
      <c r="N25" s="42">
        <v>0</v>
      </c>
      <c r="O25" s="42">
        <v>0</v>
      </c>
    </row>
    <row r="26" spans="1:15" ht="20.100000000000001" customHeight="1" x14ac:dyDescent="0.25">
      <c r="A26" s="41" t="s">
        <v>568</v>
      </c>
      <c r="B26" s="42">
        <v>0</v>
      </c>
      <c r="C26" s="42">
        <v>0</v>
      </c>
      <c r="D26" s="42">
        <v>0</v>
      </c>
      <c r="E26" s="42">
        <v>0</v>
      </c>
      <c r="F26" s="42">
        <v>0</v>
      </c>
      <c r="G26" s="42">
        <v>0</v>
      </c>
      <c r="H26" s="42">
        <v>0</v>
      </c>
      <c r="I26" s="42">
        <v>0</v>
      </c>
      <c r="J26" s="42">
        <v>0</v>
      </c>
      <c r="K26" s="42">
        <v>0</v>
      </c>
      <c r="L26" s="42">
        <v>0</v>
      </c>
      <c r="M26" s="42">
        <v>0</v>
      </c>
      <c r="N26" s="42">
        <v>0</v>
      </c>
      <c r="O26" s="42">
        <v>0</v>
      </c>
    </row>
    <row r="27" spans="1:15" ht="20.100000000000001" customHeight="1" x14ac:dyDescent="0.25">
      <c r="A27" s="41" t="s">
        <v>25</v>
      </c>
      <c r="B27" s="42">
        <v>4</v>
      </c>
      <c r="C27" s="42">
        <v>0</v>
      </c>
      <c r="D27" s="42">
        <v>0</v>
      </c>
      <c r="E27" s="42">
        <v>0</v>
      </c>
      <c r="F27" s="42">
        <v>0</v>
      </c>
      <c r="G27" s="42">
        <v>0</v>
      </c>
      <c r="H27" s="42">
        <v>0</v>
      </c>
      <c r="I27" s="42">
        <v>0</v>
      </c>
      <c r="J27" s="42">
        <v>0</v>
      </c>
      <c r="K27" s="42">
        <v>0</v>
      </c>
      <c r="L27" s="42">
        <v>0</v>
      </c>
      <c r="M27" s="42">
        <v>0</v>
      </c>
      <c r="N27" s="42">
        <v>0</v>
      </c>
      <c r="O27" s="42">
        <v>0</v>
      </c>
    </row>
    <row r="28" spans="1:15" ht="20.100000000000001" customHeight="1" x14ac:dyDescent="0.25">
      <c r="A28" s="41" t="s">
        <v>569</v>
      </c>
      <c r="B28" s="42">
        <v>0</v>
      </c>
      <c r="C28" s="42">
        <v>0</v>
      </c>
      <c r="D28" s="42">
        <v>0</v>
      </c>
      <c r="E28" s="42">
        <v>0</v>
      </c>
      <c r="F28" s="42">
        <v>0</v>
      </c>
      <c r="G28" s="42">
        <v>0</v>
      </c>
      <c r="H28" s="42">
        <v>0</v>
      </c>
      <c r="I28" s="42">
        <v>0</v>
      </c>
      <c r="J28" s="42">
        <v>0</v>
      </c>
      <c r="K28" s="42">
        <v>0</v>
      </c>
      <c r="L28" s="42">
        <v>0</v>
      </c>
      <c r="M28" s="42">
        <v>0</v>
      </c>
      <c r="N28" s="42">
        <v>0</v>
      </c>
      <c r="O28" s="42">
        <v>0</v>
      </c>
    </row>
    <row r="29" spans="1:15" ht="20.100000000000001" customHeight="1" x14ac:dyDescent="0.25">
      <c r="A29" s="41" t="s">
        <v>570</v>
      </c>
      <c r="B29" s="42">
        <v>0</v>
      </c>
      <c r="C29" s="42">
        <v>0</v>
      </c>
      <c r="D29" s="42">
        <v>0</v>
      </c>
      <c r="E29" s="42">
        <v>0</v>
      </c>
      <c r="F29" s="42">
        <v>0</v>
      </c>
      <c r="G29" s="42">
        <v>0</v>
      </c>
      <c r="H29" s="42">
        <v>0</v>
      </c>
      <c r="I29" s="42">
        <v>0</v>
      </c>
      <c r="J29" s="42">
        <v>0</v>
      </c>
      <c r="K29" s="42">
        <v>0</v>
      </c>
      <c r="L29" s="42">
        <v>0</v>
      </c>
      <c r="M29" s="42">
        <v>0</v>
      </c>
      <c r="N29" s="42">
        <v>0</v>
      </c>
      <c r="O29" s="42">
        <v>0</v>
      </c>
    </row>
    <row r="30" spans="1:15" ht="20.100000000000001" customHeight="1" x14ac:dyDescent="0.25">
      <c r="A30" s="41" t="s">
        <v>26</v>
      </c>
      <c r="B30" s="42">
        <v>3</v>
      </c>
      <c r="C30" s="42">
        <v>0</v>
      </c>
      <c r="D30" s="42">
        <v>0</v>
      </c>
      <c r="E30" s="42">
        <v>0</v>
      </c>
      <c r="F30" s="42">
        <v>0</v>
      </c>
      <c r="G30" s="42">
        <v>0</v>
      </c>
      <c r="H30" s="42">
        <v>0</v>
      </c>
      <c r="I30" s="42">
        <v>0</v>
      </c>
      <c r="J30" s="42">
        <v>0</v>
      </c>
      <c r="K30" s="42">
        <v>0</v>
      </c>
      <c r="L30" s="42">
        <v>0</v>
      </c>
      <c r="M30" s="42">
        <v>0</v>
      </c>
      <c r="N30" s="42">
        <v>0</v>
      </c>
      <c r="O30" s="42">
        <v>0</v>
      </c>
    </row>
    <row r="31" spans="1:15" s="39" customFormat="1" ht="20.100000000000001" customHeight="1" x14ac:dyDescent="0.25">
      <c r="A31" s="352" t="s">
        <v>258</v>
      </c>
      <c r="B31" s="40">
        <v>482</v>
      </c>
      <c r="C31" s="40">
        <v>168</v>
      </c>
      <c r="D31" s="40">
        <v>0</v>
      </c>
      <c r="E31" s="40">
        <v>165</v>
      </c>
      <c r="F31" s="40">
        <v>0</v>
      </c>
      <c r="G31" s="40">
        <v>0</v>
      </c>
      <c r="H31" s="40">
        <v>0</v>
      </c>
      <c r="I31" s="40">
        <v>0</v>
      </c>
      <c r="J31" s="40">
        <v>0</v>
      </c>
      <c r="K31" s="40">
        <v>0</v>
      </c>
      <c r="L31" s="40">
        <v>0</v>
      </c>
      <c r="M31" s="40">
        <v>0</v>
      </c>
      <c r="N31" s="40">
        <v>0</v>
      </c>
      <c r="O31" s="40">
        <v>0</v>
      </c>
    </row>
    <row r="32" spans="1:15" ht="20.100000000000001" customHeight="1" x14ac:dyDescent="0.25">
      <c r="A32" s="41" t="s">
        <v>27</v>
      </c>
      <c r="B32" s="42">
        <v>39</v>
      </c>
      <c r="C32" s="42">
        <v>18</v>
      </c>
      <c r="D32" s="42">
        <v>0</v>
      </c>
      <c r="E32" s="42">
        <v>18</v>
      </c>
      <c r="F32" s="42">
        <v>0</v>
      </c>
      <c r="G32" s="42">
        <v>0</v>
      </c>
      <c r="H32" s="42">
        <v>0</v>
      </c>
      <c r="I32" s="42">
        <v>0</v>
      </c>
      <c r="J32" s="42">
        <v>0</v>
      </c>
      <c r="K32" s="42">
        <v>0</v>
      </c>
      <c r="L32" s="42">
        <v>0</v>
      </c>
      <c r="M32" s="42">
        <v>0</v>
      </c>
      <c r="N32" s="42">
        <v>0</v>
      </c>
      <c r="O32" s="42">
        <v>0</v>
      </c>
    </row>
    <row r="33" spans="1:15" ht="20.100000000000001" customHeight="1" x14ac:dyDescent="0.25">
      <c r="A33" s="41" t="s">
        <v>28</v>
      </c>
      <c r="B33" s="42">
        <v>429</v>
      </c>
      <c r="C33" s="42">
        <v>148</v>
      </c>
      <c r="D33" s="42">
        <v>0</v>
      </c>
      <c r="E33" s="42">
        <v>145</v>
      </c>
      <c r="F33" s="42">
        <v>0</v>
      </c>
      <c r="G33" s="42">
        <v>0</v>
      </c>
      <c r="H33" s="42">
        <v>0</v>
      </c>
      <c r="I33" s="42">
        <v>0</v>
      </c>
      <c r="J33" s="42">
        <v>0</v>
      </c>
      <c r="K33" s="42">
        <v>0</v>
      </c>
      <c r="L33" s="42">
        <v>0</v>
      </c>
      <c r="M33" s="42">
        <v>0</v>
      </c>
      <c r="N33" s="42">
        <v>0</v>
      </c>
      <c r="O33" s="42">
        <v>0</v>
      </c>
    </row>
    <row r="34" spans="1:15" ht="20.100000000000001" customHeight="1" x14ac:dyDescent="0.25">
      <c r="A34" s="41" t="s">
        <v>29</v>
      </c>
      <c r="B34" s="42">
        <v>14</v>
      </c>
      <c r="C34" s="42">
        <v>2</v>
      </c>
      <c r="D34" s="42">
        <v>0</v>
      </c>
      <c r="E34" s="42">
        <v>2</v>
      </c>
      <c r="F34" s="42">
        <v>0</v>
      </c>
      <c r="G34" s="42">
        <v>0</v>
      </c>
      <c r="H34" s="42">
        <v>0</v>
      </c>
      <c r="I34" s="42">
        <v>0</v>
      </c>
      <c r="J34" s="42">
        <v>0</v>
      </c>
      <c r="K34" s="42">
        <v>0</v>
      </c>
      <c r="L34" s="42">
        <v>0</v>
      </c>
      <c r="M34" s="42">
        <v>0</v>
      </c>
      <c r="N34" s="42">
        <v>0</v>
      </c>
      <c r="O34" s="42">
        <v>0</v>
      </c>
    </row>
    <row r="35" spans="1:15" s="39" customFormat="1" ht="20.100000000000001" customHeight="1" x14ac:dyDescent="0.25">
      <c r="A35" s="352" t="s">
        <v>259</v>
      </c>
      <c r="B35" s="40">
        <v>165</v>
      </c>
      <c r="C35" s="40">
        <v>4</v>
      </c>
      <c r="D35" s="40">
        <v>0</v>
      </c>
      <c r="E35" s="40">
        <v>3</v>
      </c>
      <c r="F35" s="40">
        <v>0</v>
      </c>
      <c r="G35" s="40">
        <v>0</v>
      </c>
      <c r="H35" s="40">
        <v>4</v>
      </c>
      <c r="I35" s="40">
        <v>0</v>
      </c>
      <c r="J35" s="40">
        <v>0</v>
      </c>
      <c r="K35" s="40">
        <v>0</v>
      </c>
      <c r="L35" s="40">
        <v>0</v>
      </c>
      <c r="M35" s="40">
        <v>0</v>
      </c>
      <c r="N35" s="40">
        <v>0</v>
      </c>
      <c r="O35" s="40">
        <v>0</v>
      </c>
    </row>
    <row r="36" spans="1:15" ht="20.100000000000001" customHeight="1" x14ac:dyDescent="0.25">
      <c r="A36" s="41" t="s">
        <v>30</v>
      </c>
      <c r="B36" s="42">
        <v>140</v>
      </c>
      <c r="C36" s="42">
        <v>3</v>
      </c>
      <c r="D36" s="42">
        <v>0</v>
      </c>
      <c r="E36" s="42">
        <v>3</v>
      </c>
      <c r="F36" s="42">
        <v>0</v>
      </c>
      <c r="G36" s="42">
        <v>0</v>
      </c>
      <c r="H36" s="42">
        <v>4</v>
      </c>
      <c r="I36" s="42">
        <v>0</v>
      </c>
      <c r="J36" s="42">
        <v>0</v>
      </c>
      <c r="K36" s="42">
        <v>0</v>
      </c>
      <c r="L36" s="42">
        <v>0</v>
      </c>
      <c r="M36" s="42">
        <v>0</v>
      </c>
      <c r="N36" s="42">
        <v>0</v>
      </c>
      <c r="O36" s="42">
        <v>0</v>
      </c>
    </row>
    <row r="37" spans="1:15" ht="20.100000000000001" customHeight="1" x14ac:dyDescent="0.25">
      <c r="A37" s="41" t="s">
        <v>31</v>
      </c>
      <c r="B37" s="42">
        <v>0</v>
      </c>
      <c r="C37" s="42">
        <v>0</v>
      </c>
      <c r="D37" s="42">
        <v>0</v>
      </c>
      <c r="E37" s="42">
        <v>0</v>
      </c>
      <c r="F37" s="42">
        <v>0</v>
      </c>
      <c r="G37" s="42">
        <v>0</v>
      </c>
      <c r="H37" s="42">
        <v>0</v>
      </c>
      <c r="I37" s="42">
        <v>0</v>
      </c>
      <c r="J37" s="42">
        <v>0</v>
      </c>
      <c r="K37" s="42">
        <v>0</v>
      </c>
      <c r="L37" s="42">
        <v>0</v>
      </c>
      <c r="M37" s="42">
        <v>0</v>
      </c>
      <c r="N37" s="42">
        <v>0</v>
      </c>
      <c r="O37" s="42">
        <v>0</v>
      </c>
    </row>
    <row r="38" spans="1:15" ht="20.100000000000001" customHeight="1" x14ac:dyDescent="0.25">
      <c r="A38" s="41" t="s">
        <v>32</v>
      </c>
      <c r="B38" s="42">
        <v>15</v>
      </c>
      <c r="C38" s="42">
        <v>0</v>
      </c>
      <c r="D38" s="42">
        <v>0</v>
      </c>
      <c r="E38" s="42">
        <v>0</v>
      </c>
      <c r="F38" s="42">
        <v>0</v>
      </c>
      <c r="G38" s="42">
        <v>0</v>
      </c>
      <c r="H38" s="42">
        <v>0</v>
      </c>
      <c r="I38" s="42">
        <v>0</v>
      </c>
      <c r="J38" s="42">
        <v>0</v>
      </c>
      <c r="K38" s="42">
        <v>0</v>
      </c>
      <c r="L38" s="42">
        <v>0</v>
      </c>
      <c r="M38" s="42">
        <v>0</v>
      </c>
      <c r="N38" s="42">
        <v>0</v>
      </c>
      <c r="O38" s="42">
        <v>0</v>
      </c>
    </row>
    <row r="39" spans="1:15" ht="20.100000000000001" customHeight="1" x14ac:dyDescent="0.25">
      <c r="A39" s="41" t="s">
        <v>33</v>
      </c>
      <c r="B39" s="42">
        <v>2</v>
      </c>
      <c r="C39" s="42">
        <v>0</v>
      </c>
      <c r="D39" s="42">
        <v>0</v>
      </c>
      <c r="E39" s="42">
        <v>0</v>
      </c>
      <c r="F39" s="42">
        <v>0</v>
      </c>
      <c r="G39" s="42">
        <v>0</v>
      </c>
      <c r="H39" s="42">
        <v>0</v>
      </c>
      <c r="I39" s="42">
        <v>0</v>
      </c>
      <c r="J39" s="42">
        <v>0</v>
      </c>
      <c r="K39" s="42">
        <v>0</v>
      </c>
      <c r="L39" s="42">
        <v>0</v>
      </c>
      <c r="M39" s="42">
        <v>0</v>
      </c>
      <c r="N39" s="42">
        <v>0</v>
      </c>
      <c r="O39" s="42">
        <v>0</v>
      </c>
    </row>
    <row r="40" spans="1:15" ht="20.100000000000001" customHeight="1" x14ac:dyDescent="0.25">
      <c r="A40" s="41" t="s">
        <v>34</v>
      </c>
      <c r="B40" s="42">
        <v>1</v>
      </c>
      <c r="C40" s="42">
        <v>0</v>
      </c>
      <c r="D40" s="42">
        <v>0</v>
      </c>
      <c r="E40" s="42">
        <v>0</v>
      </c>
      <c r="F40" s="42">
        <v>0</v>
      </c>
      <c r="G40" s="42">
        <v>0</v>
      </c>
      <c r="H40" s="42">
        <v>0</v>
      </c>
      <c r="I40" s="42">
        <v>0</v>
      </c>
      <c r="J40" s="42">
        <v>0</v>
      </c>
      <c r="K40" s="42">
        <v>0</v>
      </c>
      <c r="L40" s="42">
        <v>0</v>
      </c>
      <c r="M40" s="42">
        <v>0</v>
      </c>
      <c r="N40" s="42">
        <v>0</v>
      </c>
      <c r="O40" s="42">
        <v>0</v>
      </c>
    </row>
    <row r="41" spans="1:15" ht="20.100000000000001" customHeight="1" x14ac:dyDescent="0.25">
      <c r="A41" s="41" t="s">
        <v>571</v>
      </c>
      <c r="B41" s="42">
        <v>0</v>
      </c>
      <c r="C41" s="42">
        <v>0</v>
      </c>
      <c r="D41" s="42">
        <v>0</v>
      </c>
      <c r="E41" s="42">
        <v>0</v>
      </c>
      <c r="F41" s="42">
        <v>0</v>
      </c>
      <c r="G41" s="42">
        <v>0</v>
      </c>
      <c r="H41" s="42">
        <v>0</v>
      </c>
      <c r="I41" s="42">
        <v>0</v>
      </c>
      <c r="J41" s="42">
        <v>0</v>
      </c>
      <c r="K41" s="42">
        <v>0</v>
      </c>
      <c r="L41" s="42">
        <v>0</v>
      </c>
      <c r="M41" s="42">
        <v>0</v>
      </c>
      <c r="N41" s="42">
        <v>0</v>
      </c>
      <c r="O41" s="42">
        <v>0</v>
      </c>
    </row>
    <row r="42" spans="1:15" ht="20.100000000000001" customHeight="1" x14ac:dyDescent="0.25">
      <c r="A42" s="41" t="s">
        <v>35</v>
      </c>
      <c r="B42" s="42">
        <v>0</v>
      </c>
      <c r="C42" s="42">
        <v>0</v>
      </c>
      <c r="D42" s="42">
        <v>0</v>
      </c>
      <c r="E42" s="42">
        <v>0</v>
      </c>
      <c r="F42" s="42">
        <v>0</v>
      </c>
      <c r="G42" s="42">
        <v>0</v>
      </c>
      <c r="H42" s="42">
        <v>0</v>
      </c>
      <c r="I42" s="42">
        <v>0</v>
      </c>
      <c r="J42" s="42">
        <v>0</v>
      </c>
      <c r="K42" s="42">
        <v>0</v>
      </c>
      <c r="L42" s="42">
        <v>0</v>
      </c>
      <c r="M42" s="42">
        <v>0</v>
      </c>
      <c r="N42" s="42">
        <v>0</v>
      </c>
      <c r="O42" s="42">
        <v>0</v>
      </c>
    </row>
    <row r="43" spans="1:15" ht="20.100000000000001" customHeight="1" x14ac:dyDescent="0.25">
      <c r="A43" s="41" t="s">
        <v>36</v>
      </c>
      <c r="B43" s="42">
        <v>0</v>
      </c>
      <c r="C43" s="42">
        <v>0</v>
      </c>
      <c r="D43" s="42">
        <v>0</v>
      </c>
      <c r="E43" s="42">
        <v>0</v>
      </c>
      <c r="F43" s="42">
        <v>0</v>
      </c>
      <c r="G43" s="42">
        <v>0</v>
      </c>
      <c r="H43" s="42">
        <v>0</v>
      </c>
      <c r="I43" s="42">
        <v>0</v>
      </c>
      <c r="J43" s="42">
        <v>0</v>
      </c>
      <c r="K43" s="42">
        <v>0</v>
      </c>
      <c r="L43" s="42">
        <v>0</v>
      </c>
      <c r="M43" s="42">
        <v>0</v>
      </c>
      <c r="N43" s="42">
        <v>0</v>
      </c>
      <c r="O43" s="42">
        <v>0</v>
      </c>
    </row>
    <row r="44" spans="1:15" ht="20.100000000000001" customHeight="1" x14ac:dyDescent="0.25">
      <c r="A44" s="41" t="s">
        <v>37</v>
      </c>
      <c r="B44" s="42">
        <v>0</v>
      </c>
      <c r="C44" s="42">
        <v>0</v>
      </c>
      <c r="D44" s="42">
        <v>0</v>
      </c>
      <c r="E44" s="42">
        <v>0</v>
      </c>
      <c r="F44" s="42">
        <v>0</v>
      </c>
      <c r="G44" s="42">
        <v>0</v>
      </c>
      <c r="H44" s="42">
        <v>0</v>
      </c>
      <c r="I44" s="42">
        <v>0</v>
      </c>
      <c r="J44" s="42">
        <v>0</v>
      </c>
      <c r="K44" s="42">
        <v>0</v>
      </c>
      <c r="L44" s="42">
        <v>0</v>
      </c>
      <c r="M44" s="42">
        <v>0</v>
      </c>
      <c r="N44" s="42">
        <v>0</v>
      </c>
      <c r="O44" s="42">
        <v>0</v>
      </c>
    </row>
    <row r="45" spans="1:15" ht="20.100000000000001" customHeight="1" x14ac:dyDescent="0.25">
      <c r="A45" s="41" t="s">
        <v>38</v>
      </c>
      <c r="B45" s="42">
        <v>0</v>
      </c>
      <c r="C45" s="42">
        <v>0</v>
      </c>
      <c r="D45" s="42">
        <v>0</v>
      </c>
      <c r="E45" s="42">
        <v>0</v>
      </c>
      <c r="F45" s="42">
        <v>0</v>
      </c>
      <c r="G45" s="42">
        <v>0</v>
      </c>
      <c r="H45" s="42">
        <v>0</v>
      </c>
      <c r="I45" s="42">
        <v>0</v>
      </c>
      <c r="J45" s="42">
        <v>0</v>
      </c>
      <c r="K45" s="42">
        <v>0</v>
      </c>
      <c r="L45" s="42">
        <v>0</v>
      </c>
      <c r="M45" s="42">
        <v>0</v>
      </c>
      <c r="N45" s="42">
        <v>0</v>
      </c>
      <c r="O45" s="42">
        <v>0</v>
      </c>
    </row>
    <row r="46" spans="1:15" ht="20.100000000000001" customHeight="1" x14ac:dyDescent="0.25">
      <c r="A46" s="41" t="s">
        <v>39</v>
      </c>
      <c r="B46" s="42">
        <v>7</v>
      </c>
      <c r="C46" s="42">
        <v>1</v>
      </c>
      <c r="D46" s="42">
        <v>0</v>
      </c>
      <c r="E46" s="42">
        <v>0</v>
      </c>
      <c r="F46" s="42">
        <v>0</v>
      </c>
      <c r="G46" s="42">
        <v>0</v>
      </c>
      <c r="H46" s="42">
        <v>0</v>
      </c>
      <c r="I46" s="42">
        <v>0</v>
      </c>
      <c r="J46" s="42">
        <v>0</v>
      </c>
      <c r="K46" s="42">
        <v>0</v>
      </c>
      <c r="L46" s="42">
        <v>0</v>
      </c>
      <c r="M46" s="42">
        <v>0</v>
      </c>
      <c r="N46" s="42">
        <v>0</v>
      </c>
      <c r="O46" s="42">
        <v>0</v>
      </c>
    </row>
    <row r="47" spans="1:15" ht="20.100000000000001" customHeight="1" x14ac:dyDescent="0.25">
      <c r="A47" s="41" t="s">
        <v>40</v>
      </c>
      <c r="B47" s="42">
        <v>0</v>
      </c>
      <c r="C47" s="42">
        <v>0</v>
      </c>
      <c r="D47" s="42">
        <v>0</v>
      </c>
      <c r="E47" s="42">
        <v>0</v>
      </c>
      <c r="F47" s="42">
        <v>0</v>
      </c>
      <c r="G47" s="42">
        <v>0</v>
      </c>
      <c r="H47" s="42">
        <v>0</v>
      </c>
      <c r="I47" s="42">
        <v>0</v>
      </c>
      <c r="J47" s="42">
        <v>0</v>
      </c>
      <c r="K47" s="42">
        <v>0</v>
      </c>
      <c r="L47" s="42">
        <v>0</v>
      </c>
      <c r="M47" s="42">
        <v>0</v>
      </c>
      <c r="N47" s="42">
        <v>0</v>
      </c>
      <c r="O47" s="42">
        <v>0</v>
      </c>
    </row>
    <row r="48" spans="1:15" s="39" customFormat="1" ht="20.100000000000001" customHeight="1" x14ac:dyDescent="0.25">
      <c r="A48" s="352" t="s">
        <v>590</v>
      </c>
      <c r="B48" s="40">
        <v>116</v>
      </c>
      <c r="C48" s="40">
        <v>44</v>
      </c>
      <c r="D48" s="40">
        <v>2</v>
      </c>
      <c r="E48" s="40">
        <v>33</v>
      </c>
      <c r="F48" s="40">
        <v>1</v>
      </c>
      <c r="G48" s="40">
        <v>0</v>
      </c>
      <c r="H48" s="40">
        <v>0</v>
      </c>
      <c r="I48" s="40">
        <v>0</v>
      </c>
      <c r="J48" s="40">
        <v>0</v>
      </c>
      <c r="K48" s="40">
        <v>0</v>
      </c>
      <c r="L48" s="40">
        <v>0</v>
      </c>
      <c r="M48" s="40">
        <v>2</v>
      </c>
      <c r="N48" s="40">
        <v>1</v>
      </c>
      <c r="O48" s="40">
        <v>2</v>
      </c>
    </row>
    <row r="49" spans="1:15" ht="20.100000000000001" customHeight="1" x14ac:dyDescent="0.25">
      <c r="A49" s="41" t="s">
        <v>265</v>
      </c>
      <c r="B49" s="42">
        <v>0</v>
      </c>
      <c r="C49" s="42">
        <v>0</v>
      </c>
      <c r="D49" s="42">
        <v>0</v>
      </c>
      <c r="E49" s="42">
        <v>0</v>
      </c>
      <c r="F49" s="42">
        <v>0</v>
      </c>
      <c r="G49" s="42">
        <v>0</v>
      </c>
      <c r="H49" s="42">
        <v>0</v>
      </c>
      <c r="I49" s="42">
        <v>0</v>
      </c>
      <c r="J49" s="42">
        <v>0</v>
      </c>
      <c r="K49" s="42">
        <v>0</v>
      </c>
      <c r="L49" s="42">
        <v>0</v>
      </c>
      <c r="M49" s="42">
        <v>0</v>
      </c>
      <c r="N49" s="42">
        <v>0</v>
      </c>
      <c r="O49" s="42">
        <v>0</v>
      </c>
    </row>
    <row r="50" spans="1:15" ht="20.100000000000001" customHeight="1" x14ac:dyDescent="0.25">
      <c r="A50" s="41" t="s">
        <v>572</v>
      </c>
      <c r="B50" s="42">
        <v>0</v>
      </c>
      <c r="C50" s="42">
        <v>0</v>
      </c>
      <c r="D50" s="42">
        <v>0</v>
      </c>
      <c r="E50" s="42">
        <v>0</v>
      </c>
      <c r="F50" s="42">
        <v>0</v>
      </c>
      <c r="G50" s="42">
        <v>0</v>
      </c>
      <c r="H50" s="42">
        <v>0</v>
      </c>
      <c r="I50" s="42">
        <v>0</v>
      </c>
      <c r="J50" s="42">
        <v>0</v>
      </c>
      <c r="K50" s="42">
        <v>0</v>
      </c>
      <c r="L50" s="42">
        <v>0</v>
      </c>
      <c r="M50" s="42">
        <v>0</v>
      </c>
      <c r="N50" s="42">
        <v>0</v>
      </c>
      <c r="O50" s="42">
        <v>0</v>
      </c>
    </row>
    <row r="51" spans="1:15" ht="20.100000000000001" customHeight="1" x14ac:dyDescent="0.25">
      <c r="A51" s="41" t="s">
        <v>41</v>
      </c>
      <c r="B51" s="42">
        <v>7</v>
      </c>
      <c r="C51" s="42">
        <v>2</v>
      </c>
      <c r="D51" s="42">
        <v>0</v>
      </c>
      <c r="E51" s="42">
        <v>2</v>
      </c>
      <c r="F51" s="42">
        <v>0</v>
      </c>
      <c r="G51" s="42">
        <v>0</v>
      </c>
      <c r="H51" s="42">
        <v>0</v>
      </c>
      <c r="I51" s="42">
        <v>0</v>
      </c>
      <c r="J51" s="42">
        <v>0</v>
      </c>
      <c r="K51" s="42">
        <v>0</v>
      </c>
      <c r="L51" s="42">
        <v>0</v>
      </c>
      <c r="M51" s="42">
        <v>0</v>
      </c>
      <c r="N51" s="42">
        <v>0</v>
      </c>
      <c r="O51" s="42">
        <v>0</v>
      </c>
    </row>
    <row r="52" spans="1:15" ht="20.100000000000001" customHeight="1" x14ac:dyDescent="0.25">
      <c r="A52" s="41" t="s">
        <v>573</v>
      </c>
      <c r="B52" s="42">
        <v>0</v>
      </c>
      <c r="C52" s="42">
        <v>0</v>
      </c>
      <c r="D52" s="42">
        <v>0</v>
      </c>
      <c r="E52" s="42">
        <v>0</v>
      </c>
      <c r="F52" s="42">
        <v>0</v>
      </c>
      <c r="G52" s="42">
        <v>0</v>
      </c>
      <c r="H52" s="42">
        <v>0</v>
      </c>
      <c r="I52" s="42">
        <v>0</v>
      </c>
      <c r="J52" s="42">
        <v>0</v>
      </c>
      <c r="K52" s="42">
        <v>0</v>
      </c>
      <c r="L52" s="42">
        <v>0</v>
      </c>
      <c r="M52" s="42">
        <v>0</v>
      </c>
      <c r="N52" s="42">
        <v>0</v>
      </c>
      <c r="O52" s="42">
        <v>0</v>
      </c>
    </row>
    <row r="53" spans="1:15" ht="20.100000000000001" customHeight="1" x14ac:dyDescent="0.25">
      <c r="A53" s="41" t="s">
        <v>269</v>
      </c>
      <c r="B53" s="42">
        <v>13</v>
      </c>
      <c r="C53" s="42">
        <v>0</v>
      </c>
      <c r="D53" s="42">
        <v>0</v>
      </c>
      <c r="E53" s="42">
        <v>0</v>
      </c>
      <c r="F53" s="42">
        <v>0</v>
      </c>
      <c r="G53" s="42">
        <v>0</v>
      </c>
      <c r="H53" s="42">
        <v>0</v>
      </c>
      <c r="I53" s="42">
        <v>0</v>
      </c>
      <c r="J53" s="42">
        <v>0</v>
      </c>
      <c r="K53" s="42">
        <v>0</v>
      </c>
      <c r="L53" s="42">
        <v>0</v>
      </c>
      <c r="M53" s="42">
        <v>0</v>
      </c>
      <c r="N53" s="42">
        <v>0</v>
      </c>
      <c r="O53" s="42">
        <v>0</v>
      </c>
    </row>
    <row r="54" spans="1:15" ht="20.100000000000001" customHeight="1" x14ac:dyDescent="0.25">
      <c r="A54" s="41" t="s">
        <v>277</v>
      </c>
      <c r="B54" s="42">
        <v>1</v>
      </c>
      <c r="C54" s="42">
        <v>10</v>
      </c>
      <c r="D54" s="42">
        <v>0</v>
      </c>
      <c r="E54" s="42">
        <v>6</v>
      </c>
      <c r="F54" s="42">
        <v>0</v>
      </c>
      <c r="G54" s="42">
        <v>0</v>
      </c>
      <c r="H54" s="42">
        <v>0</v>
      </c>
      <c r="I54" s="42">
        <v>0</v>
      </c>
      <c r="J54" s="42">
        <v>0</v>
      </c>
      <c r="K54" s="42">
        <v>0</v>
      </c>
      <c r="L54" s="42">
        <v>0</v>
      </c>
      <c r="M54" s="42">
        <v>0</v>
      </c>
      <c r="N54" s="42">
        <v>0</v>
      </c>
      <c r="O54" s="42">
        <v>0</v>
      </c>
    </row>
    <row r="55" spans="1:15" ht="20.100000000000001" customHeight="1" x14ac:dyDescent="0.25">
      <c r="A55" s="41" t="s">
        <v>42</v>
      </c>
      <c r="B55" s="42">
        <v>47</v>
      </c>
      <c r="C55" s="42">
        <v>23</v>
      </c>
      <c r="D55" s="42">
        <v>2</v>
      </c>
      <c r="E55" s="42">
        <v>21</v>
      </c>
      <c r="F55" s="42">
        <v>1</v>
      </c>
      <c r="G55" s="42">
        <v>0</v>
      </c>
      <c r="H55" s="42">
        <v>0</v>
      </c>
      <c r="I55" s="42">
        <v>0</v>
      </c>
      <c r="J55" s="42">
        <v>0</v>
      </c>
      <c r="K55" s="42">
        <v>0</v>
      </c>
      <c r="L55" s="42">
        <v>0</v>
      </c>
      <c r="M55" s="42">
        <v>0</v>
      </c>
      <c r="N55" s="42">
        <v>0</v>
      </c>
      <c r="O55" s="42">
        <v>2</v>
      </c>
    </row>
    <row r="56" spans="1:15" ht="20.100000000000001" customHeight="1" x14ac:dyDescent="0.25">
      <c r="A56" s="41" t="s">
        <v>271</v>
      </c>
      <c r="B56" s="42">
        <v>5</v>
      </c>
      <c r="C56" s="42">
        <v>0</v>
      </c>
      <c r="D56" s="42">
        <v>0</v>
      </c>
      <c r="E56" s="42">
        <v>0</v>
      </c>
      <c r="F56" s="42">
        <v>0</v>
      </c>
      <c r="G56" s="42">
        <v>0</v>
      </c>
      <c r="H56" s="42">
        <v>0</v>
      </c>
      <c r="I56" s="42">
        <v>0</v>
      </c>
      <c r="J56" s="42">
        <v>0</v>
      </c>
      <c r="K56" s="42">
        <v>0</v>
      </c>
      <c r="L56" s="42">
        <v>0</v>
      </c>
      <c r="M56" s="42">
        <v>0</v>
      </c>
      <c r="N56" s="42">
        <v>0</v>
      </c>
      <c r="O56" s="42">
        <v>0</v>
      </c>
    </row>
    <row r="57" spans="1:15" ht="20.100000000000001" customHeight="1" x14ac:dyDescent="0.25">
      <c r="A57" s="41" t="s">
        <v>574</v>
      </c>
      <c r="B57" s="42">
        <v>0</v>
      </c>
      <c r="C57" s="42">
        <v>0</v>
      </c>
      <c r="D57" s="42">
        <v>0</v>
      </c>
      <c r="E57" s="42">
        <v>0</v>
      </c>
      <c r="F57" s="42">
        <v>0</v>
      </c>
      <c r="G57" s="42">
        <v>0</v>
      </c>
      <c r="H57" s="42">
        <v>0</v>
      </c>
      <c r="I57" s="42">
        <v>0</v>
      </c>
      <c r="J57" s="42">
        <v>0</v>
      </c>
      <c r="K57" s="42">
        <v>0</v>
      </c>
      <c r="L57" s="42">
        <v>0</v>
      </c>
      <c r="M57" s="42">
        <v>0</v>
      </c>
      <c r="N57" s="42">
        <v>0</v>
      </c>
      <c r="O57" s="42">
        <v>0</v>
      </c>
    </row>
    <row r="58" spans="1:15" ht="20.100000000000001" customHeight="1" x14ac:dyDescent="0.25">
      <c r="A58" s="41" t="s">
        <v>43</v>
      </c>
      <c r="B58" s="42">
        <v>25</v>
      </c>
      <c r="C58" s="42">
        <v>0</v>
      </c>
      <c r="D58" s="42">
        <v>0</v>
      </c>
      <c r="E58" s="42">
        <v>0</v>
      </c>
      <c r="F58" s="42">
        <v>0</v>
      </c>
      <c r="G58" s="42">
        <v>0</v>
      </c>
      <c r="H58" s="42">
        <v>0</v>
      </c>
      <c r="I58" s="42">
        <v>0</v>
      </c>
      <c r="J58" s="42">
        <v>0</v>
      </c>
      <c r="K58" s="42">
        <v>0</v>
      </c>
      <c r="L58" s="42">
        <v>0</v>
      </c>
      <c r="M58" s="42">
        <v>0</v>
      </c>
      <c r="N58" s="42">
        <v>0</v>
      </c>
      <c r="O58" s="42">
        <v>0</v>
      </c>
    </row>
    <row r="59" spans="1:15" ht="20.100000000000001" customHeight="1" x14ac:dyDescent="0.25">
      <c r="A59" s="41" t="s">
        <v>44</v>
      </c>
      <c r="B59" s="42">
        <v>5</v>
      </c>
      <c r="C59" s="42">
        <v>1</v>
      </c>
      <c r="D59" s="42">
        <v>0</v>
      </c>
      <c r="E59" s="42">
        <v>1</v>
      </c>
      <c r="F59" s="42">
        <v>0</v>
      </c>
      <c r="G59" s="42">
        <v>0</v>
      </c>
      <c r="H59" s="42">
        <v>0</v>
      </c>
      <c r="I59" s="42">
        <v>0</v>
      </c>
      <c r="J59" s="42">
        <v>0</v>
      </c>
      <c r="K59" s="42">
        <v>0</v>
      </c>
      <c r="L59" s="42">
        <v>0</v>
      </c>
      <c r="M59" s="42">
        <v>0</v>
      </c>
      <c r="N59" s="42">
        <v>0</v>
      </c>
      <c r="O59" s="42">
        <v>0</v>
      </c>
    </row>
    <row r="60" spans="1:15" ht="20.100000000000001" customHeight="1" x14ac:dyDescent="0.25">
      <c r="A60" s="41" t="s">
        <v>575</v>
      </c>
      <c r="B60" s="42">
        <v>1</v>
      </c>
      <c r="C60" s="42">
        <v>0</v>
      </c>
      <c r="D60" s="42">
        <v>0</v>
      </c>
      <c r="E60" s="42">
        <v>0</v>
      </c>
      <c r="F60" s="42">
        <v>0</v>
      </c>
      <c r="G60" s="42">
        <v>0</v>
      </c>
      <c r="H60" s="42">
        <v>0</v>
      </c>
      <c r="I60" s="42">
        <v>0</v>
      </c>
      <c r="J60" s="42">
        <v>0</v>
      </c>
      <c r="K60" s="42">
        <v>0</v>
      </c>
      <c r="L60" s="42">
        <v>0</v>
      </c>
      <c r="M60" s="42">
        <v>0</v>
      </c>
      <c r="N60" s="42">
        <v>1</v>
      </c>
      <c r="O60" s="42">
        <v>0</v>
      </c>
    </row>
    <row r="61" spans="1:15" ht="20.100000000000001" customHeight="1" x14ac:dyDescent="0.25">
      <c r="A61" s="41" t="s">
        <v>263</v>
      </c>
      <c r="B61" s="42">
        <v>1</v>
      </c>
      <c r="C61" s="42">
        <v>1</v>
      </c>
      <c r="D61" s="42">
        <v>0</v>
      </c>
      <c r="E61" s="42">
        <v>1</v>
      </c>
      <c r="F61" s="42">
        <v>0</v>
      </c>
      <c r="G61" s="42">
        <v>0</v>
      </c>
      <c r="H61" s="42">
        <v>0</v>
      </c>
      <c r="I61" s="42">
        <v>0</v>
      </c>
      <c r="J61" s="42">
        <v>0</v>
      </c>
      <c r="K61" s="42">
        <v>0</v>
      </c>
      <c r="L61" s="42">
        <v>0</v>
      </c>
      <c r="M61" s="42">
        <v>0</v>
      </c>
      <c r="N61" s="42">
        <v>0</v>
      </c>
      <c r="O61" s="42">
        <v>0</v>
      </c>
    </row>
    <row r="62" spans="1:15" ht="20.100000000000001" customHeight="1" x14ac:dyDescent="0.25">
      <c r="A62" s="41" t="s">
        <v>576</v>
      </c>
      <c r="B62" s="42">
        <v>0</v>
      </c>
      <c r="C62" s="42">
        <v>0</v>
      </c>
      <c r="D62" s="42">
        <v>0</v>
      </c>
      <c r="E62" s="42">
        <v>0</v>
      </c>
      <c r="F62" s="42">
        <v>0</v>
      </c>
      <c r="G62" s="42">
        <v>0</v>
      </c>
      <c r="H62" s="42">
        <v>0</v>
      </c>
      <c r="I62" s="42">
        <v>0</v>
      </c>
      <c r="J62" s="42">
        <v>0</v>
      </c>
      <c r="K62" s="42">
        <v>0</v>
      </c>
      <c r="L62" s="42">
        <v>0</v>
      </c>
      <c r="M62" s="42">
        <v>0</v>
      </c>
      <c r="N62" s="42">
        <v>0</v>
      </c>
      <c r="O62" s="42">
        <v>0</v>
      </c>
    </row>
    <row r="63" spans="1:15" ht="20.100000000000001" customHeight="1" x14ac:dyDescent="0.25">
      <c r="A63" s="41" t="s">
        <v>577</v>
      </c>
      <c r="B63" s="42">
        <v>1</v>
      </c>
      <c r="C63" s="42">
        <v>2</v>
      </c>
      <c r="D63" s="42">
        <v>0</v>
      </c>
      <c r="E63" s="42">
        <v>0</v>
      </c>
      <c r="F63" s="42">
        <v>0</v>
      </c>
      <c r="G63" s="42">
        <v>0</v>
      </c>
      <c r="H63" s="42">
        <v>0</v>
      </c>
      <c r="I63" s="42">
        <v>0</v>
      </c>
      <c r="J63" s="42">
        <v>0</v>
      </c>
      <c r="K63" s="42">
        <v>0</v>
      </c>
      <c r="L63" s="42">
        <v>0</v>
      </c>
      <c r="M63" s="42">
        <v>2</v>
      </c>
      <c r="N63" s="42">
        <v>0</v>
      </c>
      <c r="O63" s="42">
        <v>0</v>
      </c>
    </row>
    <row r="64" spans="1:15" ht="20.100000000000001" customHeight="1" x14ac:dyDescent="0.25">
      <c r="A64" s="41" t="s">
        <v>578</v>
      </c>
      <c r="B64" s="42">
        <v>0</v>
      </c>
      <c r="C64" s="42">
        <v>0</v>
      </c>
      <c r="D64" s="42">
        <v>0</v>
      </c>
      <c r="E64" s="42">
        <v>0</v>
      </c>
      <c r="F64" s="42">
        <v>0</v>
      </c>
      <c r="G64" s="42">
        <v>0</v>
      </c>
      <c r="H64" s="42">
        <v>0</v>
      </c>
      <c r="I64" s="42">
        <v>0</v>
      </c>
      <c r="J64" s="42">
        <v>0</v>
      </c>
      <c r="K64" s="42">
        <v>0</v>
      </c>
      <c r="L64" s="42">
        <v>0</v>
      </c>
      <c r="M64" s="42">
        <v>0</v>
      </c>
      <c r="N64" s="42">
        <v>0</v>
      </c>
      <c r="O64" s="42">
        <v>0</v>
      </c>
    </row>
    <row r="65" spans="1:28" ht="20.100000000000001" customHeight="1" x14ac:dyDescent="0.25">
      <c r="A65" s="41" t="s">
        <v>264</v>
      </c>
      <c r="B65" s="42">
        <v>0</v>
      </c>
      <c r="C65" s="42">
        <v>0</v>
      </c>
      <c r="D65" s="42">
        <v>0</v>
      </c>
      <c r="E65" s="42">
        <v>0</v>
      </c>
      <c r="F65" s="42">
        <v>0</v>
      </c>
      <c r="G65" s="42">
        <v>0</v>
      </c>
      <c r="H65" s="42">
        <v>0</v>
      </c>
      <c r="I65" s="42">
        <v>0</v>
      </c>
      <c r="J65" s="42">
        <v>0</v>
      </c>
      <c r="K65" s="42">
        <v>0</v>
      </c>
      <c r="L65" s="42">
        <v>0</v>
      </c>
      <c r="M65" s="42">
        <v>0</v>
      </c>
      <c r="N65" s="42">
        <v>0</v>
      </c>
      <c r="O65" s="42">
        <v>0</v>
      </c>
    </row>
    <row r="66" spans="1:28" ht="20.100000000000001" customHeight="1" x14ac:dyDescent="0.25">
      <c r="A66" s="41" t="s">
        <v>268</v>
      </c>
      <c r="B66" s="42">
        <v>3</v>
      </c>
      <c r="C66" s="42">
        <v>0</v>
      </c>
      <c r="D66" s="42">
        <v>0</v>
      </c>
      <c r="E66" s="42">
        <v>0</v>
      </c>
      <c r="F66" s="42">
        <v>0</v>
      </c>
      <c r="G66" s="42">
        <v>0</v>
      </c>
      <c r="H66" s="42">
        <v>0</v>
      </c>
      <c r="I66" s="42">
        <v>0</v>
      </c>
      <c r="J66" s="42">
        <v>0</v>
      </c>
      <c r="K66" s="42">
        <v>0</v>
      </c>
      <c r="L66" s="42">
        <v>0</v>
      </c>
      <c r="M66" s="42">
        <v>0</v>
      </c>
      <c r="N66" s="42">
        <v>0</v>
      </c>
      <c r="O66" s="42">
        <v>0</v>
      </c>
    </row>
    <row r="67" spans="1:28" ht="20.100000000000001" customHeight="1" thickBot="1" x14ac:dyDescent="0.3">
      <c r="A67" s="41" t="s">
        <v>45</v>
      </c>
      <c r="B67" s="42">
        <v>7</v>
      </c>
      <c r="C67" s="42">
        <v>5</v>
      </c>
      <c r="D67" s="42">
        <v>0</v>
      </c>
      <c r="E67" s="42">
        <v>2</v>
      </c>
      <c r="F67" s="42">
        <v>0</v>
      </c>
      <c r="G67" s="42">
        <v>0</v>
      </c>
      <c r="H67" s="42">
        <v>0</v>
      </c>
      <c r="I67" s="42">
        <v>0</v>
      </c>
      <c r="J67" s="42">
        <v>0</v>
      </c>
      <c r="K67" s="42">
        <v>0</v>
      </c>
      <c r="L67" s="42">
        <v>0</v>
      </c>
      <c r="M67" s="42">
        <v>0</v>
      </c>
      <c r="N67" s="42">
        <v>0</v>
      </c>
      <c r="O67" s="42">
        <v>0</v>
      </c>
    </row>
    <row r="68" spans="1:28" s="48" customFormat="1" ht="15.95" customHeight="1" x14ac:dyDescent="0.25">
      <c r="A68" s="331" t="s">
        <v>588</v>
      </c>
      <c r="B68" s="331"/>
      <c r="C68" s="331"/>
      <c r="D68" s="332"/>
      <c r="E68" s="332"/>
      <c r="F68" s="332"/>
      <c r="G68" s="332"/>
      <c r="H68" s="332"/>
      <c r="I68" s="332"/>
      <c r="J68" s="332"/>
      <c r="K68" s="332"/>
      <c r="L68" s="332"/>
      <c r="M68" s="332"/>
      <c r="N68" s="332"/>
      <c r="O68" s="333" t="s">
        <v>585</v>
      </c>
    </row>
    <row r="69" spans="1:28" s="27" customFormat="1" ht="24.95" customHeight="1" x14ac:dyDescent="0.25">
      <c r="A69" s="347" t="s">
        <v>106</v>
      </c>
      <c r="B69" s="347"/>
      <c r="C69" s="347"/>
      <c r="D69" s="347"/>
      <c r="E69" s="347"/>
      <c r="F69" s="347"/>
      <c r="G69" s="347"/>
    </row>
    <row r="70" spans="1:28" ht="24.95" customHeight="1" thickBot="1" x14ac:dyDescent="0.25">
      <c r="A70" s="28" t="s">
        <v>493</v>
      </c>
      <c r="B70" s="45"/>
      <c r="C70" s="45"/>
      <c r="D70" s="62"/>
      <c r="E70" s="62"/>
      <c r="F70" s="62"/>
      <c r="G70" s="62"/>
      <c r="H70" s="62"/>
      <c r="I70" s="62"/>
      <c r="J70" s="62"/>
      <c r="K70" s="62"/>
      <c r="L70" s="62"/>
      <c r="M70" s="336" t="s">
        <v>587</v>
      </c>
      <c r="N70" s="63"/>
      <c r="O70" s="63"/>
    </row>
    <row r="71" spans="1:28" ht="20.100000000000001" customHeight="1" x14ac:dyDescent="0.25">
      <c r="A71" s="1023" t="s">
        <v>8</v>
      </c>
      <c r="B71" s="1019" t="s">
        <v>84</v>
      </c>
      <c r="C71" s="1020"/>
      <c r="D71" s="1020"/>
      <c r="E71" s="1020"/>
      <c r="F71" s="1020"/>
      <c r="G71" s="1020"/>
      <c r="H71" s="1020"/>
      <c r="I71" s="1020"/>
      <c r="J71" s="1020"/>
      <c r="K71" s="1020"/>
      <c r="L71" s="1020"/>
      <c r="M71" s="1020"/>
      <c r="N71" s="63"/>
      <c r="O71" s="63"/>
    </row>
    <row r="72" spans="1:28" ht="20.100000000000001" customHeight="1" x14ac:dyDescent="0.25">
      <c r="A72" s="1024"/>
      <c r="B72" s="1021" t="s">
        <v>77</v>
      </c>
      <c r="C72" s="1021"/>
      <c r="D72" s="32" t="s">
        <v>78</v>
      </c>
      <c r="E72" s="32"/>
      <c r="F72" s="1021" t="s">
        <v>79</v>
      </c>
      <c r="G72" s="1021"/>
      <c r="H72" s="32" t="s">
        <v>80</v>
      </c>
      <c r="I72" s="32"/>
      <c r="J72" s="1021" t="s">
        <v>81</v>
      </c>
      <c r="K72" s="1021"/>
      <c r="L72" s="32" t="s">
        <v>82</v>
      </c>
      <c r="M72" s="57"/>
      <c r="N72" s="58"/>
      <c r="P72" s="63"/>
    </row>
    <row r="73" spans="1:28" s="39" customFormat="1" ht="20.100000000000001" customHeight="1" x14ac:dyDescent="0.25">
      <c r="A73" s="1025"/>
      <c r="B73" s="334">
        <v>2015</v>
      </c>
      <c r="C73" s="334">
        <v>2016</v>
      </c>
      <c r="D73" s="334">
        <v>2015</v>
      </c>
      <c r="E73" s="334">
        <v>2016</v>
      </c>
      <c r="F73" s="334">
        <v>2015</v>
      </c>
      <c r="G73" s="334">
        <v>2016</v>
      </c>
      <c r="H73" s="334">
        <v>2015</v>
      </c>
      <c r="I73" s="334">
        <v>2016</v>
      </c>
      <c r="J73" s="334">
        <v>2015</v>
      </c>
      <c r="K73" s="334">
        <v>2016</v>
      </c>
      <c r="L73" s="334">
        <v>2015</v>
      </c>
      <c r="M73" s="335">
        <v>2016</v>
      </c>
      <c r="N73" s="56"/>
      <c r="P73" s="61"/>
    </row>
    <row r="74" spans="1:28" s="39" customFormat="1" ht="20.100000000000001" customHeight="1" x14ac:dyDescent="0.25">
      <c r="A74" s="36" t="s">
        <v>10</v>
      </c>
      <c r="B74" s="37">
        <v>1</v>
      </c>
      <c r="C74" s="37">
        <v>30</v>
      </c>
      <c r="D74" s="37">
        <v>3</v>
      </c>
      <c r="E74" s="37">
        <v>3</v>
      </c>
      <c r="F74" s="37">
        <v>1</v>
      </c>
      <c r="G74" s="37">
        <v>0</v>
      </c>
      <c r="H74" s="37">
        <v>0</v>
      </c>
      <c r="I74" s="37">
        <v>4</v>
      </c>
      <c r="J74" s="37">
        <v>1035</v>
      </c>
      <c r="K74" s="37">
        <v>0</v>
      </c>
      <c r="L74" s="37">
        <v>1744</v>
      </c>
      <c r="M74" s="37">
        <v>10</v>
      </c>
      <c r="P74" s="61"/>
      <c r="Q74" s="41"/>
    </row>
    <row r="75" spans="1:28" ht="20.100000000000001" customHeight="1" x14ac:dyDescent="0.25">
      <c r="A75" s="352" t="s">
        <v>260</v>
      </c>
      <c r="B75" s="40">
        <v>0</v>
      </c>
      <c r="C75" s="40">
        <v>4</v>
      </c>
      <c r="D75" s="40">
        <v>3</v>
      </c>
      <c r="E75" s="40">
        <v>3</v>
      </c>
      <c r="F75" s="40">
        <v>0</v>
      </c>
      <c r="G75" s="40">
        <v>0</v>
      </c>
      <c r="H75" s="40">
        <v>0</v>
      </c>
      <c r="I75" s="40">
        <v>0</v>
      </c>
      <c r="J75" s="40">
        <v>2</v>
      </c>
      <c r="K75" s="40">
        <v>0</v>
      </c>
      <c r="L75" s="40">
        <v>17</v>
      </c>
      <c r="M75" s="40">
        <v>0</v>
      </c>
      <c r="P75" s="63"/>
      <c r="Q75" s="39"/>
      <c r="S75" s="63"/>
      <c r="T75" s="39"/>
      <c r="U75" s="39"/>
      <c r="V75" s="39"/>
      <c r="W75" s="39"/>
      <c r="X75" s="39"/>
      <c r="Y75" s="39"/>
      <c r="Z75" s="39"/>
      <c r="AA75" s="39"/>
      <c r="AB75" s="39"/>
    </row>
    <row r="76" spans="1:28" ht="20.100000000000001" customHeight="1" x14ac:dyDescent="0.25">
      <c r="A76" s="41" t="s">
        <v>17</v>
      </c>
      <c r="B76" s="42">
        <v>0</v>
      </c>
      <c r="C76" s="42">
        <v>4</v>
      </c>
      <c r="D76" s="42">
        <v>3</v>
      </c>
      <c r="E76" s="42">
        <v>3</v>
      </c>
      <c r="F76" s="42">
        <v>0</v>
      </c>
      <c r="G76" s="42">
        <v>0</v>
      </c>
      <c r="H76" s="42">
        <v>0</v>
      </c>
      <c r="I76" s="42">
        <v>0</v>
      </c>
      <c r="J76" s="42">
        <v>2</v>
      </c>
      <c r="K76" s="42">
        <v>0</v>
      </c>
      <c r="L76" s="42">
        <v>15</v>
      </c>
      <c r="M76" s="42">
        <v>0</v>
      </c>
      <c r="P76" s="63"/>
      <c r="S76" s="63"/>
    </row>
    <row r="77" spans="1:28" ht="20.100000000000001" customHeight="1" x14ac:dyDescent="0.25">
      <c r="A77" s="41" t="s">
        <v>18</v>
      </c>
      <c r="B77" s="42">
        <v>0</v>
      </c>
      <c r="C77" s="42">
        <v>0</v>
      </c>
      <c r="D77" s="42">
        <v>0</v>
      </c>
      <c r="E77" s="42">
        <v>0</v>
      </c>
      <c r="F77" s="42">
        <v>0</v>
      </c>
      <c r="G77" s="42">
        <v>0</v>
      </c>
      <c r="H77" s="42">
        <v>0</v>
      </c>
      <c r="I77" s="42">
        <v>0</v>
      </c>
      <c r="J77" s="42">
        <v>0</v>
      </c>
      <c r="K77" s="42">
        <v>0</v>
      </c>
      <c r="L77" s="42">
        <v>0</v>
      </c>
      <c r="M77" s="42">
        <v>0</v>
      </c>
      <c r="P77" s="63"/>
      <c r="S77" s="63"/>
    </row>
    <row r="78" spans="1:28" ht="20.100000000000001" customHeight="1" x14ac:dyDescent="0.25">
      <c r="A78" s="41" t="s">
        <v>19</v>
      </c>
      <c r="B78" s="42">
        <v>0</v>
      </c>
      <c r="C78" s="42">
        <v>0</v>
      </c>
      <c r="D78" s="42">
        <v>0</v>
      </c>
      <c r="E78" s="42">
        <v>0</v>
      </c>
      <c r="F78" s="42">
        <v>0</v>
      </c>
      <c r="G78" s="42">
        <v>0</v>
      </c>
      <c r="H78" s="42">
        <v>0</v>
      </c>
      <c r="I78" s="42">
        <v>0</v>
      </c>
      <c r="J78" s="42">
        <v>0</v>
      </c>
      <c r="K78" s="42">
        <v>0</v>
      </c>
      <c r="L78" s="42">
        <v>0</v>
      </c>
      <c r="M78" s="42">
        <v>0</v>
      </c>
      <c r="P78" s="63"/>
      <c r="S78" s="63"/>
    </row>
    <row r="79" spans="1:28" ht="20.100000000000001" customHeight="1" x14ac:dyDescent="0.25">
      <c r="A79" s="41" t="s">
        <v>559</v>
      </c>
      <c r="B79" s="42">
        <v>0</v>
      </c>
      <c r="C79" s="42">
        <v>0</v>
      </c>
      <c r="D79" s="42">
        <v>0</v>
      </c>
      <c r="E79" s="42">
        <v>0</v>
      </c>
      <c r="F79" s="42">
        <v>0</v>
      </c>
      <c r="G79" s="42">
        <v>0</v>
      </c>
      <c r="H79" s="42">
        <v>0</v>
      </c>
      <c r="I79" s="42">
        <v>0</v>
      </c>
      <c r="J79" s="42">
        <v>0</v>
      </c>
      <c r="K79" s="42">
        <v>0</v>
      </c>
      <c r="L79" s="42">
        <v>0</v>
      </c>
      <c r="M79" s="42">
        <v>0</v>
      </c>
      <c r="P79" s="63"/>
      <c r="S79" s="63"/>
    </row>
    <row r="80" spans="1:28" ht="20.100000000000001" customHeight="1" x14ac:dyDescent="0.25">
      <c r="A80" s="41" t="s">
        <v>560</v>
      </c>
      <c r="B80" s="42">
        <v>0</v>
      </c>
      <c r="C80" s="42">
        <v>0</v>
      </c>
      <c r="D80" s="42">
        <v>0</v>
      </c>
      <c r="E80" s="42">
        <v>0</v>
      </c>
      <c r="F80" s="42">
        <v>0</v>
      </c>
      <c r="G80" s="42">
        <v>0</v>
      </c>
      <c r="H80" s="42">
        <v>0</v>
      </c>
      <c r="I80" s="42">
        <v>0</v>
      </c>
      <c r="J80" s="42">
        <v>0</v>
      </c>
      <c r="K80" s="42">
        <v>0</v>
      </c>
      <c r="L80" s="42">
        <v>0</v>
      </c>
      <c r="M80" s="42">
        <v>0</v>
      </c>
      <c r="P80" s="63"/>
      <c r="S80" s="63"/>
    </row>
    <row r="81" spans="1:28" ht="20.100000000000001" customHeight="1" x14ac:dyDescent="0.25">
      <c r="A81" s="41" t="s">
        <v>561</v>
      </c>
      <c r="B81" s="42">
        <v>0</v>
      </c>
      <c r="C81" s="42">
        <v>0</v>
      </c>
      <c r="D81" s="42">
        <v>0</v>
      </c>
      <c r="E81" s="42">
        <v>0</v>
      </c>
      <c r="F81" s="42">
        <v>0</v>
      </c>
      <c r="G81" s="42">
        <v>0</v>
      </c>
      <c r="H81" s="42">
        <v>0</v>
      </c>
      <c r="I81" s="42">
        <v>0</v>
      </c>
      <c r="J81" s="42">
        <v>0</v>
      </c>
      <c r="K81" s="42">
        <v>0</v>
      </c>
      <c r="L81" s="42">
        <v>2</v>
      </c>
      <c r="M81" s="42">
        <v>0</v>
      </c>
      <c r="P81" s="63"/>
      <c r="S81" s="63"/>
    </row>
    <row r="82" spans="1:28" ht="20.100000000000001" customHeight="1" x14ac:dyDescent="0.25">
      <c r="A82" s="41" t="s">
        <v>562</v>
      </c>
      <c r="B82" s="42">
        <v>0</v>
      </c>
      <c r="C82" s="42">
        <v>0</v>
      </c>
      <c r="D82" s="42">
        <v>0</v>
      </c>
      <c r="E82" s="42">
        <v>0</v>
      </c>
      <c r="F82" s="42">
        <v>0</v>
      </c>
      <c r="G82" s="42">
        <v>0</v>
      </c>
      <c r="H82" s="42">
        <v>0</v>
      </c>
      <c r="I82" s="42">
        <v>0</v>
      </c>
      <c r="J82" s="42">
        <v>0</v>
      </c>
      <c r="K82" s="42">
        <v>0</v>
      </c>
      <c r="L82" s="42">
        <v>0</v>
      </c>
      <c r="M82" s="42">
        <v>0</v>
      </c>
      <c r="P82" s="63"/>
      <c r="S82" s="63"/>
    </row>
    <row r="83" spans="1:28" ht="20.100000000000001" customHeight="1" x14ac:dyDescent="0.25">
      <c r="A83" s="41" t="s">
        <v>20</v>
      </c>
      <c r="B83" s="42">
        <v>0</v>
      </c>
      <c r="C83" s="42">
        <v>0</v>
      </c>
      <c r="D83" s="42">
        <v>0</v>
      </c>
      <c r="E83" s="42">
        <v>0</v>
      </c>
      <c r="F83" s="42">
        <v>0</v>
      </c>
      <c r="G83" s="42">
        <v>0</v>
      </c>
      <c r="H83" s="42">
        <v>0</v>
      </c>
      <c r="I83" s="42">
        <v>0</v>
      </c>
      <c r="J83" s="42">
        <v>0</v>
      </c>
      <c r="K83" s="42">
        <v>0</v>
      </c>
      <c r="L83" s="42">
        <v>0</v>
      </c>
      <c r="M83" s="42">
        <v>0</v>
      </c>
      <c r="P83" s="63"/>
      <c r="S83" s="63"/>
    </row>
    <row r="84" spans="1:28" ht="20.100000000000001" customHeight="1" x14ac:dyDescent="0.25">
      <c r="A84" s="41" t="s">
        <v>563</v>
      </c>
      <c r="B84" s="42">
        <v>0</v>
      </c>
      <c r="C84" s="42">
        <v>0</v>
      </c>
      <c r="D84" s="42">
        <v>0</v>
      </c>
      <c r="E84" s="42">
        <v>0</v>
      </c>
      <c r="F84" s="42">
        <v>0</v>
      </c>
      <c r="G84" s="42">
        <v>0</v>
      </c>
      <c r="H84" s="42">
        <v>0</v>
      </c>
      <c r="I84" s="42">
        <v>0</v>
      </c>
      <c r="J84" s="42">
        <v>0</v>
      </c>
      <c r="K84" s="42">
        <v>0</v>
      </c>
      <c r="L84" s="42">
        <v>0</v>
      </c>
      <c r="M84" s="42">
        <v>0</v>
      </c>
      <c r="P84" s="63"/>
      <c r="S84" s="63"/>
    </row>
    <row r="85" spans="1:28" ht="20.100000000000001" customHeight="1" x14ac:dyDescent="0.25">
      <c r="A85" s="41" t="s">
        <v>564</v>
      </c>
      <c r="B85" s="42">
        <v>0</v>
      </c>
      <c r="C85" s="42">
        <v>0</v>
      </c>
      <c r="D85" s="42">
        <v>0</v>
      </c>
      <c r="E85" s="42">
        <v>0</v>
      </c>
      <c r="F85" s="42">
        <v>0</v>
      </c>
      <c r="G85" s="42">
        <v>0</v>
      </c>
      <c r="H85" s="42">
        <v>0</v>
      </c>
      <c r="I85" s="42">
        <v>0</v>
      </c>
      <c r="J85" s="42">
        <v>0</v>
      </c>
      <c r="K85" s="42">
        <v>0</v>
      </c>
      <c r="L85" s="42">
        <v>0</v>
      </c>
      <c r="M85" s="42">
        <v>0</v>
      </c>
      <c r="P85" s="63"/>
      <c r="S85" s="63"/>
    </row>
    <row r="86" spans="1:28" s="39" customFormat="1" ht="20.100000000000001" customHeight="1" x14ac:dyDescent="0.25">
      <c r="A86" s="41" t="s">
        <v>21</v>
      </c>
      <c r="B86" s="42">
        <v>0</v>
      </c>
      <c r="C86" s="42">
        <v>0</v>
      </c>
      <c r="D86" s="42">
        <v>0</v>
      </c>
      <c r="E86" s="42">
        <v>0</v>
      </c>
      <c r="F86" s="42">
        <v>0</v>
      </c>
      <c r="G86" s="42">
        <v>0</v>
      </c>
      <c r="H86" s="42">
        <v>0</v>
      </c>
      <c r="I86" s="42">
        <v>0</v>
      </c>
      <c r="J86" s="42">
        <v>0</v>
      </c>
      <c r="K86" s="42">
        <v>0</v>
      </c>
      <c r="L86" s="42">
        <v>0</v>
      </c>
      <c r="M86" s="42">
        <v>0</v>
      </c>
      <c r="P86" s="61"/>
      <c r="Q86" s="41"/>
      <c r="S86" s="61"/>
      <c r="T86" s="41"/>
      <c r="U86" s="41"/>
      <c r="V86" s="41"/>
      <c r="W86" s="41"/>
      <c r="X86" s="41"/>
      <c r="Y86" s="41"/>
      <c r="Z86" s="41"/>
      <c r="AA86" s="41"/>
      <c r="AB86" s="41"/>
    </row>
    <row r="87" spans="1:28" ht="20.100000000000001" customHeight="1" x14ac:dyDescent="0.25">
      <c r="A87" s="352" t="s">
        <v>589</v>
      </c>
      <c r="B87" s="40">
        <v>0</v>
      </c>
      <c r="C87" s="40">
        <v>0</v>
      </c>
      <c r="D87" s="40">
        <v>0</v>
      </c>
      <c r="E87" s="40">
        <v>0</v>
      </c>
      <c r="F87" s="40">
        <v>0</v>
      </c>
      <c r="G87" s="40">
        <v>0</v>
      </c>
      <c r="H87" s="40">
        <v>0</v>
      </c>
      <c r="I87" s="40">
        <v>0</v>
      </c>
      <c r="J87" s="40">
        <v>4</v>
      </c>
      <c r="K87" s="40">
        <v>0</v>
      </c>
      <c r="L87" s="40">
        <v>4</v>
      </c>
      <c r="M87" s="40">
        <v>0</v>
      </c>
      <c r="P87" s="63"/>
      <c r="Q87" s="39"/>
      <c r="S87" s="63"/>
      <c r="T87" s="39"/>
      <c r="U87" s="39"/>
      <c r="V87" s="39"/>
      <c r="W87" s="39"/>
      <c r="X87" s="39"/>
      <c r="Y87" s="39"/>
      <c r="Z87" s="39"/>
      <c r="AA87" s="39"/>
      <c r="AB87" s="39"/>
    </row>
    <row r="88" spans="1:28" ht="20.100000000000001" customHeight="1" x14ac:dyDescent="0.25">
      <c r="A88" s="41" t="s">
        <v>22</v>
      </c>
      <c r="B88" s="42">
        <v>0</v>
      </c>
      <c r="C88" s="42">
        <v>0</v>
      </c>
      <c r="D88" s="42">
        <v>0</v>
      </c>
      <c r="E88" s="42">
        <v>0</v>
      </c>
      <c r="F88" s="42">
        <v>0</v>
      </c>
      <c r="G88" s="42">
        <v>0</v>
      </c>
      <c r="H88" s="42">
        <v>0</v>
      </c>
      <c r="I88" s="42">
        <v>0</v>
      </c>
      <c r="J88" s="42">
        <v>0</v>
      </c>
      <c r="K88" s="42">
        <v>0</v>
      </c>
      <c r="L88" s="42">
        <v>1</v>
      </c>
      <c r="M88" s="42">
        <v>0</v>
      </c>
      <c r="P88" s="63"/>
      <c r="S88" s="63"/>
    </row>
    <row r="89" spans="1:28" ht="20.100000000000001" customHeight="1" x14ac:dyDescent="0.25">
      <c r="A89" s="41" t="s">
        <v>23</v>
      </c>
      <c r="B89" s="42">
        <v>0</v>
      </c>
      <c r="C89" s="42">
        <v>0</v>
      </c>
      <c r="D89" s="42">
        <v>0</v>
      </c>
      <c r="E89" s="42">
        <v>0</v>
      </c>
      <c r="F89" s="42">
        <v>0</v>
      </c>
      <c r="G89" s="42">
        <v>0</v>
      </c>
      <c r="H89" s="42">
        <v>0</v>
      </c>
      <c r="I89" s="42">
        <v>0</v>
      </c>
      <c r="J89" s="42">
        <v>0</v>
      </c>
      <c r="K89" s="42">
        <v>0</v>
      </c>
      <c r="L89" s="42">
        <v>0</v>
      </c>
      <c r="M89" s="42">
        <v>0</v>
      </c>
      <c r="P89" s="63"/>
      <c r="S89" s="63"/>
    </row>
    <row r="90" spans="1:28" ht="20.100000000000001" customHeight="1" x14ac:dyDescent="0.25">
      <c r="A90" s="41" t="s">
        <v>565</v>
      </c>
      <c r="B90" s="42">
        <v>0</v>
      </c>
      <c r="C90" s="42">
        <v>0</v>
      </c>
      <c r="D90" s="42">
        <v>0</v>
      </c>
      <c r="E90" s="42">
        <v>0</v>
      </c>
      <c r="F90" s="42">
        <v>0</v>
      </c>
      <c r="G90" s="42">
        <v>0</v>
      </c>
      <c r="H90" s="42">
        <v>0</v>
      </c>
      <c r="I90" s="42">
        <v>0</v>
      </c>
      <c r="J90" s="42">
        <v>0</v>
      </c>
      <c r="K90" s="42">
        <v>0</v>
      </c>
      <c r="L90" s="42">
        <v>0</v>
      </c>
      <c r="M90" s="42">
        <v>0</v>
      </c>
      <c r="P90" s="63"/>
      <c r="S90" s="63"/>
    </row>
    <row r="91" spans="1:28" ht="20.100000000000001" customHeight="1" x14ac:dyDescent="0.25">
      <c r="A91" s="41" t="s">
        <v>24</v>
      </c>
      <c r="B91" s="42">
        <v>0</v>
      </c>
      <c r="C91" s="42">
        <v>0</v>
      </c>
      <c r="D91" s="42">
        <v>0</v>
      </c>
      <c r="E91" s="42">
        <v>0</v>
      </c>
      <c r="F91" s="42">
        <v>0</v>
      </c>
      <c r="G91" s="42">
        <v>0</v>
      </c>
      <c r="H91" s="42">
        <v>0</v>
      </c>
      <c r="I91" s="42">
        <v>0</v>
      </c>
      <c r="J91" s="42">
        <v>0</v>
      </c>
      <c r="K91" s="42">
        <v>0</v>
      </c>
      <c r="L91" s="42">
        <v>0</v>
      </c>
      <c r="M91" s="42">
        <v>0</v>
      </c>
      <c r="P91" s="63"/>
      <c r="S91" s="63"/>
    </row>
    <row r="92" spans="1:28" ht="20.100000000000001" customHeight="1" x14ac:dyDescent="0.25">
      <c r="A92" s="41" t="s">
        <v>566</v>
      </c>
      <c r="B92" s="42">
        <v>0</v>
      </c>
      <c r="C92" s="42">
        <v>0</v>
      </c>
      <c r="D92" s="42">
        <v>0</v>
      </c>
      <c r="E92" s="42">
        <v>0</v>
      </c>
      <c r="F92" s="42">
        <v>0</v>
      </c>
      <c r="G92" s="42">
        <v>0</v>
      </c>
      <c r="H92" s="42">
        <v>0</v>
      </c>
      <c r="I92" s="42">
        <v>0</v>
      </c>
      <c r="J92" s="42">
        <v>0</v>
      </c>
      <c r="K92" s="42">
        <v>0</v>
      </c>
      <c r="L92" s="42">
        <v>0</v>
      </c>
      <c r="M92" s="42">
        <v>0</v>
      </c>
      <c r="P92" s="63"/>
      <c r="S92" s="63"/>
    </row>
    <row r="93" spans="1:28" ht="20.100000000000001" customHeight="1" x14ac:dyDescent="0.25">
      <c r="A93" s="41" t="s">
        <v>567</v>
      </c>
      <c r="B93" s="42">
        <v>0</v>
      </c>
      <c r="C93" s="42">
        <v>0</v>
      </c>
      <c r="D93" s="42">
        <v>0</v>
      </c>
      <c r="E93" s="42">
        <v>0</v>
      </c>
      <c r="F93" s="42">
        <v>0</v>
      </c>
      <c r="G93" s="42">
        <v>0</v>
      </c>
      <c r="H93" s="42">
        <v>0</v>
      </c>
      <c r="I93" s="42">
        <v>0</v>
      </c>
      <c r="J93" s="42">
        <v>0</v>
      </c>
      <c r="K93" s="42">
        <v>0</v>
      </c>
      <c r="L93" s="42">
        <v>0</v>
      </c>
      <c r="M93" s="42">
        <v>0</v>
      </c>
      <c r="N93" s="42"/>
      <c r="O93" s="42"/>
    </row>
    <row r="94" spans="1:28" ht="20.100000000000001" customHeight="1" x14ac:dyDescent="0.25">
      <c r="A94" s="41" t="s">
        <v>568</v>
      </c>
      <c r="B94" s="42">
        <v>0</v>
      </c>
      <c r="C94" s="42">
        <v>0</v>
      </c>
      <c r="D94" s="42">
        <v>0</v>
      </c>
      <c r="E94" s="42">
        <v>0</v>
      </c>
      <c r="F94" s="42">
        <v>0</v>
      </c>
      <c r="G94" s="42">
        <v>0</v>
      </c>
      <c r="H94" s="42">
        <v>0</v>
      </c>
      <c r="I94" s="42">
        <v>0</v>
      </c>
      <c r="J94" s="42">
        <v>0</v>
      </c>
      <c r="K94" s="42">
        <v>0</v>
      </c>
      <c r="L94" s="42">
        <v>0</v>
      </c>
      <c r="M94" s="42">
        <v>0</v>
      </c>
      <c r="N94" s="42"/>
      <c r="O94" s="42"/>
    </row>
    <row r="95" spans="1:28" ht="20.100000000000001" customHeight="1" x14ac:dyDescent="0.25">
      <c r="A95" s="41" t="s">
        <v>25</v>
      </c>
      <c r="B95" s="42">
        <v>0</v>
      </c>
      <c r="C95" s="42">
        <v>0</v>
      </c>
      <c r="D95" s="42">
        <v>0</v>
      </c>
      <c r="E95" s="42">
        <v>0</v>
      </c>
      <c r="F95" s="42">
        <v>0</v>
      </c>
      <c r="G95" s="42">
        <v>0</v>
      </c>
      <c r="H95" s="42">
        <v>0</v>
      </c>
      <c r="I95" s="42">
        <v>0</v>
      </c>
      <c r="J95" s="42">
        <v>4</v>
      </c>
      <c r="K95" s="42">
        <v>0</v>
      </c>
      <c r="L95" s="42">
        <v>0</v>
      </c>
      <c r="M95" s="42">
        <v>0</v>
      </c>
      <c r="N95" s="42"/>
      <c r="O95" s="42"/>
    </row>
    <row r="96" spans="1:28" ht="20.100000000000001" customHeight="1" x14ac:dyDescent="0.25">
      <c r="A96" s="41" t="s">
        <v>569</v>
      </c>
      <c r="B96" s="42">
        <v>0</v>
      </c>
      <c r="C96" s="42">
        <v>0</v>
      </c>
      <c r="D96" s="42">
        <v>0</v>
      </c>
      <c r="E96" s="42">
        <v>0</v>
      </c>
      <c r="F96" s="42">
        <v>0</v>
      </c>
      <c r="G96" s="42">
        <v>0</v>
      </c>
      <c r="H96" s="42">
        <v>0</v>
      </c>
      <c r="I96" s="42">
        <v>0</v>
      </c>
      <c r="J96" s="42">
        <v>0</v>
      </c>
      <c r="K96" s="42">
        <v>0</v>
      </c>
      <c r="L96" s="42">
        <v>0</v>
      </c>
      <c r="M96" s="42">
        <v>0</v>
      </c>
      <c r="N96" s="42"/>
      <c r="O96" s="42"/>
    </row>
    <row r="97" spans="1:28" ht="20.100000000000001" customHeight="1" x14ac:dyDescent="0.25">
      <c r="A97" s="41" t="s">
        <v>570</v>
      </c>
      <c r="B97" s="42">
        <v>0</v>
      </c>
      <c r="C97" s="42">
        <v>0</v>
      </c>
      <c r="D97" s="42">
        <v>0</v>
      </c>
      <c r="E97" s="42">
        <v>0</v>
      </c>
      <c r="F97" s="42">
        <v>0</v>
      </c>
      <c r="G97" s="42">
        <v>0</v>
      </c>
      <c r="H97" s="42">
        <v>0</v>
      </c>
      <c r="I97" s="42">
        <v>0</v>
      </c>
      <c r="J97" s="42">
        <v>0</v>
      </c>
      <c r="K97" s="42">
        <v>0</v>
      </c>
      <c r="L97" s="42">
        <v>0</v>
      </c>
      <c r="M97" s="42">
        <v>0</v>
      </c>
      <c r="N97" s="42"/>
      <c r="O97" s="42"/>
    </row>
    <row r="98" spans="1:28" ht="20.100000000000001" customHeight="1" x14ac:dyDescent="0.25">
      <c r="A98" s="41" t="s">
        <v>26</v>
      </c>
      <c r="B98" s="42">
        <v>0</v>
      </c>
      <c r="C98" s="42">
        <v>0</v>
      </c>
      <c r="D98" s="42">
        <v>0</v>
      </c>
      <c r="E98" s="42">
        <v>0</v>
      </c>
      <c r="F98" s="42">
        <v>0</v>
      </c>
      <c r="G98" s="42">
        <v>0</v>
      </c>
      <c r="H98" s="42">
        <v>0</v>
      </c>
      <c r="I98" s="42">
        <v>0</v>
      </c>
      <c r="J98" s="42">
        <v>0</v>
      </c>
      <c r="K98" s="42">
        <v>0</v>
      </c>
      <c r="L98" s="42">
        <v>3</v>
      </c>
      <c r="M98" s="42">
        <v>0</v>
      </c>
      <c r="N98" s="42"/>
      <c r="O98" s="42"/>
    </row>
    <row r="99" spans="1:28" ht="20.100000000000001" customHeight="1" x14ac:dyDescent="0.25">
      <c r="A99" s="352" t="s">
        <v>258</v>
      </c>
      <c r="B99" s="40">
        <v>0</v>
      </c>
      <c r="C99" s="40">
        <v>0</v>
      </c>
      <c r="D99" s="40">
        <v>0</v>
      </c>
      <c r="E99" s="40">
        <v>0</v>
      </c>
      <c r="F99" s="40">
        <v>0</v>
      </c>
      <c r="G99" s="40">
        <v>0</v>
      </c>
      <c r="H99" s="40">
        <v>0</v>
      </c>
      <c r="I99" s="40">
        <v>3</v>
      </c>
      <c r="J99" s="40">
        <v>1</v>
      </c>
      <c r="K99" s="40">
        <v>0</v>
      </c>
      <c r="L99" s="40">
        <v>481</v>
      </c>
      <c r="M99" s="40">
        <v>0</v>
      </c>
      <c r="P99" s="63"/>
      <c r="Q99" s="39"/>
      <c r="S99" s="63"/>
      <c r="T99" s="39"/>
      <c r="U99" s="39"/>
      <c r="V99" s="39"/>
      <c r="W99" s="39"/>
      <c r="X99" s="39"/>
      <c r="Y99" s="39"/>
      <c r="Z99" s="39"/>
      <c r="AA99" s="39"/>
      <c r="AB99" s="39"/>
    </row>
    <row r="100" spans="1:28" ht="20.100000000000001" customHeight="1" x14ac:dyDescent="0.25">
      <c r="A100" s="41" t="s">
        <v>27</v>
      </c>
      <c r="B100" s="42">
        <v>0</v>
      </c>
      <c r="C100" s="42">
        <v>0</v>
      </c>
      <c r="D100" s="42">
        <v>0</v>
      </c>
      <c r="E100" s="42">
        <v>0</v>
      </c>
      <c r="F100" s="42">
        <v>0</v>
      </c>
      <c r="G100" s="42">
        <v>0</v>
      </c>
      <c r="H100" s="42">
        <v>0</v>
      </c>
      <c r="I100" s="42">
        <v>0</v>
      </c>
      <c r="J100" s="42">
        <v>0</v>
      </c>
      <c r="K100" s="42">
        <v>0</v>
      </c>
      <c r="L100" s="42">
        <v>39</v>
      </c>
      <c r="M100" s="42">
        <v>0</v>
      </c>
      <c r="P100" s="63"/>
      <c r="S100" s="63"/>
    </row>
    <row r="101" spans="1:28" ht="20.100000000000001" customHeight="1" x14ac:dyDescent="0.25">
      <c r="A101" s="41" t="s">
        <v>28</v>
      </c>
      <c r="B101" s="42">
        <v>0</v>
      </c>
      <c r="C101" s="42">
        <v>0</v>
      </c>
      <c r="D101" s="42">
        <v>0</v>
      </c>
      <c r="E101" s="42">
        <v>0</v>
      </c>
      <c r="F101" s="42">
        <v>0</v>
      </c>
      <c r="G101" s="42">
        <v>0</v>
      </c>
      <c r="H101" s="42">
        <v>0</v>
      </c>
      <c r="I101" s="42">
        <v>3</v>
      </c>
      <c r="J101" s="42">
        <v>1</v>
      </c>
      <c r="K101" s="42">
        <v>0</v>
      </c>
      <c r="L101" s="42">
        <v>428</v>
      </c>
      <c r="M101" s="42">
        <v>0</v>
      </c>
      <c r="P101" s="63"/>
      <c r="S101" s="63"/>
    </row>
    <row r="102" spans="1:28" ht="20.100000000000001" customHeight="1" x14ac:dyDescent="0.25">
      <c r="A102" s="41" t="s">
        <v>29</v>
      </c>
      <c r="B102" s="42">
        <v>0</v>
      </c>
      <c r="C102" s="42">
        <v>0</v>
      </c>
      <c r="D102" s="42">
        <v>0</v>
      </c>
      <c r="E102" s="42">
        <v>0</v>
      </c>
      <c r="F102" s="42">
        <v>0</v>
      </c>
      <c r="G102" s="42">
        <v>0</v>
      </c>
      <c r="H102" s="42">
        <v>0</v>
      </c>
      <c r="I102" s="42">
        <v>0</v>
      </c>
      <c r="J102" s="42">
        <v>0</v>
      </c>
      <c r="K102" s="42">
        <v>0</v>
      </c>
      <c r="L102" s="42">
        <v>14</v>
      </c>
      <c r="M102" s="42">
        <v>0</v>
      </c>
      <c r="P102" s="63"/>
      <c r="S102" s="63"/>
    </row>
    <row r="103" spans="1:28" ht="20.100000000000001" customHeight="1" x14ac:dyDescent="0.25">
      <c r="A103" s="352" t="s">
        <v>259</v>
      </c>
      <c r="B103" s="40">
        <v>0</v>
      </c>
      <c r="C103" s="40">
        <v>0</v>
      </c>
      <c r="D103" s="40">
        <v>0</v>
      </c>
      <c r="E103" s="40">
        <v>0</v>
      </c>
      <c r="F103" s="40">
        <v>0</v>
      </c>
      <c r="G103" s="40">
        <v>0</v>
      </c>
      <c r="H103" s="40">
        <v>0</v>
      </c>
      <c r="I103" s="40">
        <v>0</v>
      </c>
      <c r="J103" s="40">
        <v>120</v>
      </c>
      <c r="K103" s="40">
        <v>0</v>
      </c>
      <c r="L103" s="40">
        <v>41</v>
      </c>
      <c r="M103" s="40">
        <v>1</v>
      </c>
      <c r="P103" s="63"/>
      <c r="Q103" s="39"/>
      <c r="S103" s="63"/>
      <c r="T103" s="39"/>
      <c r="U103" s="39"/>
      <c r="V103" s="39"/>
      <c r="W103" s="39"/>
      <c r="X103" s="39"/>
      <c r="Y103" s="39"/>
      <c r="Z103" s="39"/>
      <c r="AA103" s="39"/>
      <c r="AB103" s="39"/>
    </row>
    <row r="104" spans="1:28" ht="20.100000000000001" customHeight="1" x14ac:dyDescent="0.25">
      <c r="A104" s="41" t="s">
        <v>30</v>
      </c>
      <c r="B104" s="42">
        <v>0</v>
      </c>
      <c r="C104" s="42">
        <v>0</v>
      </c>
      <c r="D104" s="42">
        <v>0</v>
      </c>
      <c r="E104" s="42">
        <v>0</v>
      </c>
      <c r="F104" s="42">
        <v>0</v>
      </c>
      <c r="G104" s="42">
        <v>0</v>
      </c>
      <c r="H104" s="42">
        <v>0</v>
      </c>
      <c r="I104" s="42">
        <v>0</v>
      </c>
      <c r="J104" s="42">
        <v>99</v>
      </c>
      <c r="K104" s="42">
        <v>0</v>
      </c>
      <c r="L104" s="42">
        <v>37</v>
      </c>
      <c r="M104" s="42">
        <v>0</v>
      </c>
      <c r="P104" s="64"/>
      <c r="S104" s="64"/>
    </row>
    <row r="105" spans="1:28" ht="20.100000000000001" customHeight="1" x14ac:dyDescent="0.25">
      <c r="A105" s="41" t="s">
        <v>31</v>
      </c>
      <c r="B105" s="42">
        <v>0</v>
      </c>
      <c r="C105" s="42">
        <v>0</v>
      </c>
      <c r="D105" s="42">
        <v>0</v>
      </c>
      <c r="E105" s="42">
        <v>0</v>
      </c>
      <c r="F105" s="42">
        <v>0</v>
      </c>
      <c r="G105" s="42">
        <v>0</v>
      </c>
      <c r="H105" s="42">
        <v>0</v>
      </c>
      <c r="I105" s="42">
        <v>0</v>
      </c>
      <c r="J105" s="42">
        <v>0</v>
      </c>
      <c r="K105" s="42">
        <v>0</v>
      </c>
      <c r="L105" s="42">
        <v>0</v>
      </c>
      <c r="M105" s="42">
        <v>0</v>
      </c>
      <c r="P105" s="63"/>
      <c r="S105" s="63"/>
    </row>
    <row r="106" spans="1:28" ht="20.100000000000001" customHeight="1" x14ac:dyDescent="0.25">
      <c r="A106" s="41" t="s">
        <v>32</v>
      </c>
      <c r="B106" s="42">
        <v>0</v>
      </c>
      <c r="C106" s="42">
        <v>0</v>
      </c>
      <c r="D106" s="42">
        <v>0</v>
      </c>
      <c r="E106" s="42">
        <v>0</v>
      </c>
      <c r="F106" s="42">
        <v>0</v>
      </c>
      <c r="G106" s="42">
        <v>0</v>
      </c>
      <c r="H106" s="42">
        <v>0</v>
      </c>
      <c r="I106" s="42">
        <v>0</v>
      </c>
      <c r="J106" s="42">
        <v>14</v>
      </c>
      <c r="K106" s="42">
        <v>0</v>
      </c>
      <c r="L106" s="42">
        <v>1</v>
      </c>
      <c r="M106" s="42">
        <v>0</v>
      </c>
      <c r="P106" s="63"/>
      <c r="S106" s="63"/>
    </row>
    <row r="107" spans="1:28" ht="20.100000000000001" customHeight="1" x14ac:dyDescent="0.25">
      <c r="A107" s="41" t="s">
        <v>33</v>
      </c>
      <c r="B107" s="42">
        <v>0</v>
      </c>
      <c r="C107" s="42">
        <v>0</v>
      </c>
      <c r="D107" s="42">
        <v>0</v>
      </c>
      <c r="E107" s="42">
        <v>0</v>
      </c>
      <c r="F107" s="42">
        <v>0</v>
      </c>
      <c r="G107" s="42">
        <v>0</v>
      </c>
      <c r="H107" s="42">
        <v>0</v>
      </c>
      <c r="I107" s="42">
        <v>0</v>
      </c>
      <c r="J107" s="42">
        <v>1</v>
      </c>
      <c r="K107" s="42">
        <v>0</v>
      </c>
      <c r="L107" s="42">
        <v>1</v>
      </c>
      <c r="M107" s="42">
        <v>0</v>
      </c>
      <c r="P107" s="63"/>
      <c r="S107" s="63"/>
    </row>
    <row r="108" spans="1:28" ht="20.100000000000001" customHeight="1" x14ac:dyDescent="0.25">
      <c r="A108" s="41" t="s">
        <v>34</v>
      </c>
      <c r="B108" s="42">
        <v>0</v>
      </c>
      <c r="C108" s="42">
        <v>0</v>
      </c>
      <c r="D108" s="42">
        <v>0</v>
      </c>
      <c r="E108" s="42">
        <v>0</v>
      </c>
      <c r="F108" s="42">
        <v>0</v>
      </c>
      <c r="G108" s="42">
        <v>0</v>
      </c>
      <c r="H108" s="42">
        <v>0</v>
      </c>
      <c r="I108" s="42">
        <v>0</v>
      </c>
      <c r="J108" s="42">
        <v>0</v>
      </c>
      <c r="K108" s="42">
        <v>0</v>
      </c>
      <c r="L108" s="42">
        <v>1</v>
      </c>
      <c r="M108" s="42">
        <v>0</v>
      </c>
      <c r="P108" s="63"/>
      <c r="S108" s="63"/>
    </row>
    <row r="109" spans="1:28" ht="20.100000000000001" customHeight="1" x14ac:dyDescent="0.25">
      <c r="A109" s="41" t="s">
        <v>571</v>
      </c>
      <c r="B109" s="42">
        <v>0</v>
      </c>
      <c r="C109" s="42">
        <v>0</v>
      </c>
      <c r="D109" s="42">
        <v>0</v>
      </c>
      <c r="E109" s="42">
        <v>0</v>
      </c>
      <c r="F109" s="42">
        <v>0</v>
      </c>
      <c r="G109" s="42">
        <v>0</v>
      </c>
      <c r="H109" s="42">
        <v>0</v>
      </c>
      <c r="I109" s="42">
        <v>0</v>
      </c>
      <c r="J109" s="42">
        <v>0</v>
      </c>
      <c r="K109" s="42">
        <v>0</v>
      </c>
      <c r="L109" s="42">
        <v>0</v>
      </c>
      <c r="M109" s="42">
        <v>0</v>
      </c>
      <c r="P109" s="63"/>
      <c r="S109" s="63"/>
    </row>
    <row r="110" spans="1:28" ht="20.100000000000001" customHeight="1" x14ac:dyDescent="0.25">
      <c r="A110" s="41" t="s">
        <v>35</v>
      </c>
      <c r="B110" s="42">
        <v>0</v>
      </c>
      <c r="C110" s="42">
        <v>0</v>
      </c>
      <c r="D110" s="42">
        <v>0</v>
      </c>
      <c r="E110" s="42">
        <v>0</v>
      </c>
      <c r="F110" s="42">
        <v>0</v>
      </c>
      <c r="G110" s="42">
        <v>0</v>
      </c>
      <c r="H110" s="42">
        <v>0</v>
      </c>
      <c r="I110" s="42">
        <v>0</v>
      </c>
      <c r="J110" s="42">
        <v>0</v>
      </c>
      <c r="K110" s="42">
        <v>0</v>
      </c>
      <c r="L110" s="42">
        <v>0</v>
      </c>
      <c r="M110" s="42">
        <v>0</v>
      </c>
      <c r="P110" s="63"/>
      <c r="S110" s="63"/>
    </row>
    <row r="111" spans="1:28" ht="20.100000000000001" customHeight="1" x14ac:dyDescent="0.25">
      <c r="A111" s="41" t="s">
        <v>36</v>
      </c>
      <c r="B111" s="42">
        <v>0</v>
      </c>
      <c r="C111" s="42">
        <v>0</v>
      </c>
      <c r="D111" s="42">
        <v>0</v>
      </c>
      <c r="E111" s="42">
        <v>0</v>
      </c>
      <c r="F111" s="42">
        <v>0</v>
      </c>
      <c r="G111" s="42">
        <v>0</v>
      </c>
      <c r="H111" s="42">
        <v>0</v>
      </c>
      <c r="I111" s="42">
        <v>0</v>
      </c>
      <c r="J111" s="42">
        <v>0</v>
      </c>
      <c r="K111" s="42">
        <v>0</v>
      </c>
      <c r="L111" s="42">
        <v>0</v>
      </c>
      <c r="M111" s="42">
        <v>0</v>
      </c>
      <c r="P111" s="63"/>
      <c r="S111" s="63"/>
    </row>
    <row r="112" spans="1:28" s="39" customFormat="1" ht="20.100000000000001" customHeight="1" x14ac:dyDescent="0.25">
      <c r="A112" s="41" t="s">
        <v>37</v>
      </c>
      <c r="B112" s="42">
        <v>0</v>
      </c>
      <c r="C112" s="42">
        <v>0</v>
      </c>
      <c r="D112" s="42">
        <v>0</v>
      </c>
      <c r="E112" s="42">
        <v>0</v>
      </c>
      <c r="F112" s="42">
        <v>0</v>
      </c>
      <c r="G112" s="42">
        <v>0</v>
      </c>
      <c r="H112" s="42">
        <v>0</v>
      </c>
      <c r="I112" s="42">
        <v>0</v>
      </c>
      <c r="J112" s="42">
        <v>0</v>
      </c>
      <c r="K112" s="42">
        <v>0</v>
      </c>
      <c r="L112" s="42">
        <v>0</v>
      </c>
      <c r="M112" s="42">
        <v>0</v>
      </c>
      <c r="P112" s="61"/>
      <c r="Q112" s="41"/>
      <c r="S112" s="61"/>
      <c r="T112" s="41"/>
      <c r="U112" s="41"/>
      <c r="V112" s="41"/>
      <c r="W112" s="41"/>
      <c r="X112" s="41"/>
      <c r="Y112" s="41"/>
      <c r="Z112" s="41"/>
      <c r="AA112" s="41"/>
      <c r="AB112" s="41"/>
    </row>
    <row r="113" spans="1:28" ht="20.100000000000001" customHeight="1" x14ac:dyDescent="0.25">
      <c r="A113" s="41" t="s">
        <v>38</v>
      </c>
      <c r="B113" s="42">
        <v>0</v>
      </c>
      <c r="C113" s="42">
        <v>0</v>
      </c>
      <c r="D113" s="42">
        <v>0</v>
      </c>
      <c r="E113" s="42">
        <v>0</v>
      </c>
      <c r="F113" s="42">
        <v>0</v>
      </c>
      <c r="G113" s="42">
        <v>0</v>
      </c>
      <c r="H113" s="42">
        <v>0</v>
      </c>
      <c r="I113" s="42">
        <v>0</v>
      </c>
      <c r="J113" s="42">
        <v>0</v>
      </c>
      <c r="K113" s="42">
        <v>0</v>
      </c>
      <c r="L113" s="42">
        <v>0</v>
      </c>
      <c r="M113" s="42">
        <v>0</v>
      </c>
      <c r="P113" s="63"/>
      <c r="S113" s="63"/>
    </row>
    <row r="114" spans="1:28" ht="20.100000000000001" customHeight="1" x14ac:dyDescent="0.25">
      <c r="A114" s="41" t="s">
        <v>39</v>
      </c>
      <c r="B114" s="42">
        <v>0</v>
      </c>
      <c r="C114" s="42">
        <v>0</v>
      </c>
      <c r="D114" s="42">
        <v>0</v>
      </c>
      <c r="E114" s="42">
        <v>0</v>
      </c>
      <c r="F114" s="42">
        <v>0</v>
      </c>
      <c r="G114" s="42">
        <v>0</v>
      </c>
      <c r="H114" s="42">
        <v>0</v>
      </c>
      <c r="I114" s="42">
        <v>0</v>
      </c>
      <c r="J114" s="42">
        <v>6</v>
      </c>
      <c r="K114" s="42">
        <v>0</v>
      </c>
      <c r="L114" s="42">
        <v>1</v>
      </c>
      <c r="M114" s="42">
        <v>1</v>
      </c>
      <c r="P114" s="63"/>
      <c r="S114" s="63"/>
    </row>
    <row r="115" spans="1:28" s="39" customFormat="1" ht="20.100000000000001" customHeight="1" x14ac:dyDescent="0.25">
      <c r="A115" s="41" t="s">
        <v>40</v>
      </c>
      <c r="B115" s="42">
        <v>0</v>
      </c>
      <c r="C115" s="42">
        <v>0</v>
      </c>
      <c r="D115" s="42">
        <v>0</v>
      </c>
      <c r="E115" s="42">
        <v>0</v>
      </c>
      <c r="F115" s="42">
        <v>0</v>
      </c>
      <c r="G115" s="42">
        <v>0</v>
      </c>
      <c r="H115" s="42">
        <v>0</v>
      </c>
      <c r="I115" s="42">
        <v>0</v>
      </c>
      <c r="J115" s="42">
        <v>0</v>
      </c>
      <c r="K115" s="42">
        <v>0</v>
      </c>
      <c r="L115" s="42">
        <v>0</v>
      </c>
      <c r="M115" s="42">
        <v>0</v>
      </c>
      <c r="P115" s="61"/>
      <c r="Q115" s="41"/>
      <c r="S115" s="61"/>
      <c r="T115" s="41"/>
      <c r="U115" s="41"/>
      <c r="V115" s="41"/>
      <c r="W115" s="41"/>
      <c r="X115" s="41"/>
      <c r="Y115" s="41"/>
      <c r="Z115" s="41"/>
      <c r="AA115" s="41"/>
      <c r="AB115" s="41"/>
    </row>
    <row r="116" spans="1:28" ht="20.100000000000001" customHeight="1" x14ac:dyDescent="0.25">
      <c r="A116" s="352" t="s">
        <v>590</v>
      </c>
      <c r="B116" s="40">
        <v>0</v>
      </c>
      <c r="C116" s="40">
        <v>7</v>
      </c>
      <c r="D116" s="40">
        <v>0</v>
      </c>
      <c r="E116" s="40">
        <v>0</v>
      </c>
      <c r="F116" s="40">
        <v>0</v>
      </c>
      <c r="G116" s="40">
        <v>0</v>
      </c>
      <c r="H116" s="40">
        <v>0</v>
      </c>
      <c r="I116" s="40">
        <v>0</v>
      </c>
      <c r="J116" s="40">
        <v>2</v>
      </c>
      <c r="K116" s="40">
        <v>0</v>
      </c>
      <c r="L116" s="40">
        <v>110</v>
      </c>
      <c r="M116" s="40">
        <v>0</v>
      </c>
      <c r="P116" s="63"/>
      <c r="Q116" s="39"/>
      <c r="S116" s="63"/>
      <c r="T116" s="39"/>
      <c r="U116" s="39"/>
      <c r="V116" s="39"/>
      <c r="W116" s="39"/>
      <c r="X116" s="39"/>
      <c r="Y116" s="39"/>
      <c r="Z116" s="39"/>
      <c r="AA116" s="39"/>
      <c r="AB116" s="39"/>
    </row>
    <row r="117" spans="1:28" ht="20.100000000000001" customHeight="1" x14ac:dyDescent="0.25">
      <c r="A117" s="41" t="s">
        <v>265</v>
      </c>
      <c r="B117" s="42">
        <v>0</v>
      </c>
      <c r="C117" s="42">
        <v>0</v>
      </c>
      <c r="D117" s="42">
        <v>0</v>
      </c>
      <c r="E117" s="42">
        <v>0</v>
      </c>
      <c r="F117" s="42">
        <v>0</v>
      </c>
      <c r="G117" s="42">
        <v>0</v>
      </c>
      <c r="H117" s="42">
        <v>0</v>
      </c>
      <c r="I117" s="42">
        <v>0</v>
      </c>
      <c r="J117" s="42">
        <v>0</v>
      </c>
      <c r="K117" s="42">
        <v>0</v>
      </c>
      <c r="L117" s="42">
        <v>0</v>
      </c>
      <c r="M117" s="42">
        <v>0</v>
      </c>
      <c r="P117" s="63"/>
      <c r="S117" s="63"/>
    </row>
    <row r="118" spans="1:28" ht="20.100000000000001" customHeight="1" x14ac:dyDescent="0.25">
      <c r="A118" s="41" t="s">
        <v>572</v>
      </c>
      <c r="B118" s="42">
        <v>0</v>
      </c>
      <c r="C118" s="42">
        <v>0</v>
      </c>
      <c r="D118" s="42">
        <v>0</v>
      </c>
      <c r="E118" s="42">
        <v>0</v>
      </c>
      <c r="F118" s="42">
        <v>0</v>
      </c>
      <c r="G118" s="42">
        <v>0</v>
      </c>
      <c r="H118" s="42">
        <v>0</v>
      </c>
      <c r="I118" s="42">
        <v>0</v>
      </c>
      <c r="J118" s="42">
        <v>0</v>
      </c>
      <c r="K118" s="42">
        <v>0</v>
      </c>
      <c r="L118" s="42">
        <v>0</v>
      </c>
      <c r="M118" s="42">
        <v>0</v>
      </c>
      <c r="P118" s="63"/>
      <c r="S118" s="63"/>
    </row>
    <row r="119" spans="1:28" ht="20.100000000000001" customHeight="1" x14ac:dyDescent="0.25">
      <c r="A119" s="41" t="s">
        <v>41</v>
      </c>
      <c r="B119" s="42">
        <v>0</v>
      </c>
      <c r="C119" s="42">
        <v>0</v>
      </c>
      <c r="D119" s="42">
        <v>0</v>
      </c>
      <c r="E119" s="42">
        <v>0</v>
      </c>
      <c r="F119" s="42">
        <v>0</v>
      </c>
      <c r="G119" s="42">
        <v>0</v>
      </c>
      <c r="H119" s="42">
        <v>0</v>
      </c>
      <c r="I119" s="42">
        <v>0</v>
      </c>
      <c r="J119" s="42">
        <v>0</v>
      </c>
      <c r="K119" s="42">
        <v>0</v>
      </c>
      <c r="L119" s="42">
        <v>7</v>
      </c>
      <c r="M119" s="42">
        <v>0</v>
      </c>
      <c r="P119" s="63"/>
      <c r="S119" s="63"/>
    </row>
    <row r="120" spans="1:28" ht="20.100000000000001" customHeight="1" x14ac:dyDescent="0.25">
      <c r="A120" s="41" t="s">
        <v>573</v>
      </c>
      <c r="B120" s="42">
        <v>0</v>
      </c>
      <c r="C120" s="42">
        <v>0</v>
      </c>
      <c r="D120" s="42">
        <v>0</v>
      </c>
      <c r="E120" s="42">
        <v>0</v>
      </c>
      <c r="F120" s="42">
        <v>0</v>
      </c>
      <c r="G120" s="42">
        <v>0</v>
      </c>
      <c r="H120" s="42">
        <v>0</v>
      </c>
      <c r="I120" s="42">
        <v>0</v>
      </c>
      <c r="J120" s="42">
        <v>0</v>
      </c>
      <c r="K120" s="42">
        <v>0</v>
      </c>
      <c r="L120" s="42">
        <v>0</v>
      </c>
      <c r="M120" s="42">
        <v>0</v>
      </c>
      <c r="P120" s="63"/>
      <c r="S120" s="63"/>
    </row>
    <row r="121" spans="1:28" ht="20.100000000000001" customHeight="1" x14ac:dyDescent="0.25">
      <c r="A121" s="41" t="s">
        <v>269</v>
      </c>
      <c r="B121" s="42">
        <v>0</v>
      </c>
      <c r="C121" s="42">
        <v>0</v>
      </c>
      <c r="D121" s="42">
        <v>0</v>
      </c>
      <c r="E121" s="42">
        <v>0</v>
      </c>
      <c r="F121" s="42">
        <v>0</v>
      </c>
      <c r="G121" s="42">
        <v>0</v>
      </c>
      <c r="H121" s="42">
        <v>0</v>
      </c>
      <c r="I121" s="42">
        <v>0</v>
      </c>
      <c r="J121" s="42">
        <v>0</v>
      </c>
      <c r="K121" s="42">
        <v>0</v>
      </c>
      <c r="L121" s="42">
        <v>13</v>
      </c>
      <c r="M121" s="42">
        <v>0</v>
      </c>
      <c r="P121" s="63"/>
      <c r="S121" s="63"/>
    </row>
    <row r="122" spans="1:28" ht="20.100000000000001" customHeight="1" x14ac:dyDescent="0.25">
      <c r="A122" s="41" t="s">
        <v>277</v>
      </c>
      <c r="B122" s="42">
        <v>0</v>
      </c>
      <c r="C122" s="42">
        <v>4</v>
      </c>
      <c r="D122" s="42">
        <v>0</v>
      </c>
      <c r="E122" s="42">
        <v>0</v>
      </c>
      <c r="F122" s="42">
        <v>0</v>
      </c>
      <c r="G122" s="42">
        <v>0</v>
      </c>
      <c r="H122" s="42">
        <v>0</v>
      </c>
      <c r="I122" s="42">
        <v>0</v>
      </c>
      <c r="J122" s="42">
        <v>1</v>
      </c>
      <c r="K122" s="42">
        <v>0</v>
      </c>
      <c r="L122" s="42">
        <v>0</v>
      </c>
      <c r="M122" s="42">
        <v>0</v>
      </c>
      <c r="P122" s="63"/>
      <c r="S122" s="63"/>
    </row>
    <row r="123" spans="1:28" ht="20.100000000000001" customHeight="1" x14ac:dyDescent="0.25">
      <c r="A123" s="41" t="s">
        <v>42</v>
      </c>
      <c r="B123" s="42">
        <v>0</v>
      </c>
      <c r="C123" s="42">
        <v>0</v>
      </c>
      <c r="D123" s="42">
        <v>0</v>
      </c>
      <c r="E123" s="42">
        <v>0</v>
      </c>
      <c r="F123" s="42">
        <v>0</v>
      </c>
      <c r="G123" s="42">
        <v>0</v>
      </c>
      <c r="H123" s="42">
        <v>0</v>
      </c>
      <c r="I123" s="42">
        <v>0</v>
      </c>
      <c r="J123" s="42">
        <v>0</v>
      </c>
      <c r="K123" s="42">
        <v>0</v>
      </c>
      <c r="L123" s="42">
        <v>44</v>
      </c>
      <c r="M123" s="42">
        <v>0</v>
      </c>
      <c r="N123" s="42"/>
      <c r="O123" s="42"/>
    </row>
    <row r="124" spans="1:28" ht="20.100000000000001" customHeight="1" x14ac:dyDescent="0.25">
      <c r="A124" s="41" t="s">
        <v>271</v>
      </c>
      <c r="B124" s="42">
        <v>0</v>
      </c>
      <c r="C124" s="42">
        <v>0</v>
      </c>
      <c r="D124" s="42">
        <v>0</v>
      </c>
      <c r="E124" s="42">
        <v>0</v>
      </c>
      <c r="F124" s="42">
        <v>0</v>
      </c>
      <c r="G124" s="42">
        <v>0</v>
      </c>
      <c r="H124" s="42">
        <v>0</v>
      </c>
      <c r="I124" s="42">
        <v>0</v>
      </c>
      <c r="J124" s="42">
        <v>0</v>
      </c>
      <c r="K124" s="42">
        <v>0</v>
      </c>
      <c r="L124" s="42">
        <v>5</v>
      </c>
      <c r="M124" s="42">
        <v>0</v>
      </c>
      <c r="N124" s="42"/>
      <c r="O124" s="42"/>
    </row>
    <row r="125" spans="1:28" ht="20.100000000000001" customHeight="1" x14ac:dyDescent="0.25">
      <c r="A125" s="41" t="s">
        <v>574</v>
      </c>
      <c r="B125" s="42">
        <v>0</v>
      </c>
      <c r="C125" s="42">
        <v>0</v>
      </c>
      <c r="D125" s="42">
        <v>0</v>
      </c>
      <c r="E125" s="42">
        <v>0</v>
      </c>
      <c r="F125" s="42">
        <v>0</v>
      </c>
      <c r="G125" s="42">
        <v>0</v>
      </c>
      <c r="H125" s="42">
        <v>0</v>
      </c>
      <c r="I125" s="42">
        <v>0</v>
      </c>
      <c r="J125" s="42">
        <v>0</v>
      </c>
      <c r="K125" s="42">
        <v>0</v>
      </c>
      <c r="L125" s="42">
        <v>0</v>
      </c>
      <c r="M125" s="42">
        <v>0</v>
      </c>
      <c r="N125" s="42"/>
      <c r="O125" s="42"/>
    </row>
    <row r="126" spans="1:28" ht="20.100000000000001" customHeight="1" x14ac:dyDescent="0.25">
      <c r="A126" s="41" t="s">
        <v>43</v>
      </c>
      <c r="B126" s="42">
        <v>0</v>
      </c>
      <c r="C126" s="42">
        <v>0</v>
      </c>
      <c r="D126" s="42">
        <v>0</v>
      </c>
      <c r="E126" s="42">
        <v>0</v>
      </c>
      <c r="F126" s="42">
        <v>0</v>
      </c>
      <c r="G126" s="42">
        <v>0</v>
      </c>
      <c r="H126" s="42">
        <v>0</v>
      </c>
      <c r="I126" s="42">
        <v>0</v>
      </c>
      <c r="J126" s="42">
        <v>0</v>
      </c>
      <c r="K126" s="42">
        <v>0</v>
      </c>
      <c r="L126" s="42">
        <v>25</v>
      </c>
      <c r="M126" s="42">
        <v>0</v>
      </c>
      <c r="N126" s="42"/>
      <c r="O126" s="42"/>
    </row>
    <row r="127" spans="1:28" ht="20.100000000000001" customHeight="1" x14ac:dyDescent="0.25">
      <c r="A127" s="41" t="s">
        <v>44</v>
      </c>
      <c r="B127" s="42">
        <v>0</v>
      </c>
      <c r="C127" s="42">
        <v>0</v>
      </c>
      <c r="D127" s="42">
        <v>0</v>
      </c>
      <c r="E127" s="42">
        <v>0</v>
      </c>
      <c r="F127" s="42">
        <v>0</v>
      </c>
      <c r="G127" s="42">
        <v>0</v>
      </c>
      <c r="H127" s="42">
        <v>0</v>
      </c>
      <c r="I127" s="42">
        <v>0</v>
      </c>
      <c r="J127" s="42">
        <v>0</v>
      </c>
      <c r="K127" s="42">
        <v>0</v>
      </c>
      <c r="L127" s="42">
        <v>5</v>
      </c>
      <c r="M127" s="42">
        <v>0</v>
      </c>
      <c r="N127" s="42"/>
      <c r="O127" s="42"/>
    </row>
    <row r="128" spans="1:28" ht="20.100000000000001" customHeight="1" x14ac:dyDescent="0.25">
      <c r="A128" s="41" t="s">
        <v>575</v>
      </c>
      <c r="B128" s="42">
        <v>0</v>
      </c>
      <c r="C128" s="42">
        <v>0</v>
      </c>
      <c r="D128" s="42">
        <v>0</v>
      </c>
      <c r="E128" s="42">
        <v>0</v>
      </c>
      <c r="F128" s="42">
        <v>0</v>
      </c>
      <c r="G128" s="42">
        <v>0</v>
      </c>
      <c r="H128" s="42">
        <v>0</v>
      </c>
      <c r="I128" s="42">
        <v>0</v>
      </c>
      <c r="J128" s="42">
        <v>0</v>
      </c>
      <c r="K128" s="42">
        <v>0</v>
      </c>
      <c r="L128" s="42">
        <v>0</v>
      </c>
      <c r="M128" s="42">
        <v>0</v>
      </c>
      <c r="N128" s="42"/>
      <c r="O128" s="42"/>
    </row>
    <row r="129" spans="1:16" ht="20.100000000000001" customHeight="1" x14ac:dyDescent="0.25">
      <c r="A129" s="41" t="s">
        <v>263</v>
      </c>
      <c r="B129" s="42">
        <v>0</v>
      </c>
      <c r="C129" s="42">
        <v>0</v>
      </c>
      <c r="D129" s="42">
        <v>0</v>
      </c>
      <c r="E129" s="42">
        <v>0</v>
      </c>
      <c r="F129" s="42">
        <v>0</v>
      </c>
      <c r="G129" s="42">
        <v>0</v>
      </c>
      <c r="H129" s="42">
        <v>0</v>
      </c>
      <c r="I129" s="42">
        <v>0</v>
      </c>
      <c r="J129" s="42">
        <v>0</v>
      </c>
      <c r="K129" s="42">
        <v>0</v>
      </c>
      <c r="L129" s="42">
        <v>1</v>
      </c>
      <c r="M129" s="42">
        <v>0</v>
      </c>
      <c r="N129" s="42"/>
      <c r="O129" s="42"/>
    </row>
    <row r="130" spans="1:16" ht="20.100000000000001" customHeight="1" x14ac:dyDescent="0.25">
      <c r="A130" s="41" t="s">
        <v>576</v>
      </c>
      <c r="B130" s="42">
        <v>0</v>
      </c>
      <c r="C130" s="42">
        <v>0</v>
      </c>
      <c r="D130" s="42">
        <v>0</v>
      </c>
      <c r="E130" s="42">
        <v>0</v>
      </c>
      <c r="F130" s="42">
        <v>0</v>
      </c>
      <c r="G130" s="42">
        <v>0</v>
      </c>
      <c r="H130" s="42">
        <v>0</v>
      </c>
      <c r="I130" s="42">
        <v>0</v>
      </c>
      <c r="J130" s="42">
        <v>0</v>
      </c>
      <c r="K130" s="42">
        <v>0</v>
      </c>
      <c r="L130" s="42">
        <v>0</v>
      </c>
      <c r="M130" s="42">
        <v>0</v>
      </c>
      <c r="N130" s="42"/>
      <c r="O130" s="42"/>
    </row>
    <row r="131" spans="1:16" ht="20.100000000000001" customHeight="1" x14ac:dyDescent="0.25">
      <c r="A131" s="41" t="s">
        <v>577</v>
      </c>
      <c r="B131" s="42">
        <v>0</v>
      </c>
      <c r="C131" s="42">
        <v>0</v>
      </c>
      <c r="D131" s="42">
        <v>0</v>
      </c>
      <c r="E131" s="42">
        <v>0</v>
      </c>
      <c r="F131" s="42">
        <v>0</v>
      </c>
      <c r="G131" s="42">
        <v>0</v>
      </c>
      <c r="H131" s="42">
        <v>0</v>
      </c>
      <c r="I131" s="42">
        <v>0</v>
      </c>
      <c r="J131" s="42">
        <v>1</v>
      </c>
      <c r="K131" s="42">
        <v>0</v>
      </c>
      <c r="L131" s="42">
        <v>0</v>
      </c>
      <c r="M131" s="42">
        <v>0</v>
      </c>
      <c r="N131" s="42"/>
      <c r="O131" s="42"/>
    </row>
    <row r="132" spans="1:16" ht="20.100000000000001" customHeight="1" x14ac:dyDescent="0.25">
      <c r="A132" s="41" t="s">
        <v>578</v>
      </c>
      <c r="B132" s="42">
        <v>0</v>
      </c>
      <c r="C132" s="42">
        <v>0</v>
      </c>
      <c r="D132" s="42">
        <v>0</v>
      </c>
      <c r="E132" s="42">
        <v>0</v>
      </c>
      <c r="F132" s="42">
        <v>0</v>
      </c>
      <c r="G132" s="42">
        <v>0</v>
      </c>
      <c r="H132" s="42">
        <v>0</v>
      </c>
      <c r="I132" s="42">
        <v>0</v>
      </c>
      <c r="J132" s="42">
        <v>0</v>
      </c>
      <c r="K132" s="42">
        <v>0</v>
      </c>
      <c r="L132" s="42">
        <v>0</v>
      </c>
      <c r="M132" s="42">
        <v>0</v>
      </c>
      <c r="N132" s="42"/>
      <c r="O132" s="42"/>
    </row>
    <row r="133" spans="1:16" ht="20.100000000000001" customHeight="1" x14ac:dyDescent="0.25">
      <c r="A133" s="41" t="s">
        <v>264</v>
      </c>
      <c r="B133" s="42">
        <v>0</v>
      </c>
      <c r="C133" s="42">
        <v>0</v>
      </c>
      <c r="D133" s="42">
        <v>0</v>
      </c>
      <c r="E133" s="42">
        <v>0</v>
      </c>
      <c r="F133" s="42">
        <v>0</v>
      </c>
      <c r="G133" s="42">
        <v>0</v>
      </c>
      <c r="H133" s="42">
        <v>0</v>
      </c>
      <c r="I133" s="42">
        <v>0</v>
      </c>
      <c r="J133" s="42">
        <v>0</v>
      </c>
      <c r="K133" s="42">
        <v>0</v>
      </c>
      <c r="L133" s="42">
        <v>0</v>
      </c>
      <c r="M133" s="42">
        <v>0</v>
      </c>
      <c r="N133" s="42"/>
      <c r="O133" s="42"/>
    </row>
    <row r="134" spans="1:16" ht="20.100000000000001" customHeight="1" x14ac:dyDescent="0.25">
      <c r="A134" s="41" t="s">
        <v>268</v>
      </c>
      <c r="B134" s="42">
        <v>0</v>
      </c>
      <c r="C134" s="42">
        <v>0</v>
      </c>
      <c r="D134" s="42">
        <v>0</v>
      </c>
      <c r="E134" s="42">
        <v>0</v>
      </c>
      <c r="F134" s="42">
        <v>0</v>
      </c>
      <c r="G134" s="42">
        <v>0</v>
      </c>
      <c r="H134" s="42">
        <v>0</v>
      </c>
      <c r="I134" s="42">
        <v>0</v>
      </c>
      <c r="J134" s="42">
        <v>0</v>
      </c>
      <c r="K134" s="42">
        <v>0</v>
      </c>
      <c r="L134" s="42">
        <v>3</v>
      </c>
      <c r="M134" s="42">
        <v>0</v>
      </c>
      <c r="N134" s="42"/>
      <c r="O134" s="42"/>
    </row>
    <row r="135" spans="1:16" ht="20.100000000000001" customHeight="1" thickBot="1" x14ac:dyDescent="0.3">
      <c r="A135" s="41" t="s">
        <v>45</v>
      </c>
      <c r="B135" s="42">
        <v>0</v>
      </c>
      <c r="C135" s="42">
        <v>3</v>
      </c>
      <c r="D135" s="42">
        <v>0</v>
      </c>
      <c r="E135" s="42">
        <v>0</v>
      </c>
      <c r="F135" s="42">
        <v>0</v>
      </c>
      <c r="G135" s="42">
        <v>0</v>
      </c>
      <c r="H135" s="42">
        <v>0</v>
      </c>
      <c r="I135" s="42">
        <v>0</v>
      </c>
      <c r="J135" s="42">
        <v>0</v>
      </c>
      <c r="K135" s="42">
        <v>0</v>
      </c>
      <c r="L135" s="42">
        <v>7</v>
      </c>
      <c r="M135" s="42">
        <v>0</v>
      </c>
      <c r="N135" s="42"/>
      <c r="O135" s="42"/>
    </row>
    <row r="136" spans="1:16" s="48" customFormat="1" ht="15.95" customHeight="1" x14ac:dyDescent="0.25">
      <c r="A136" s="331" t="s">
        <v>588</v>
      </c>
      <c r="B136" s="331"/>
      <c r="C136" s="331"/>
      <c r="D136" s="332"/>
      <c r="E136" s="332"/>
      <c r="F136" s="332"/>
      <c r="G136" s="332"/>
      <c r="H136" s="332"/>
      <c r="I136" s="332"/>
      <c r="J136" s="332"/>
      <c r="K136" s="332"/>
      <c r="L136" s="332"/>
      <c r="M136" s="333" t="s">
        <v>585</v>
      </c>
    </row>
    <row r="137" spans="1:16" s="27" customFormat="1" ht="24.95" customHeight="1" x14ac:dyDescent="0.25">
      <c r="A137" s="347" t="s">
        <v>106</v>
      </c>
      <c r="B137" s="347"/>
      <c r="C137" s="347"/>
      <c r="D137" s="347"/>
      <c r="E137" s="347"/>
      <c r="F137" s="347"/>
      <c r="G137" s="347"/>
    </row>
    <row r="138" spans="1:16" s="55" customFormat="1" ht="24.95" customHeight="1" thickBot="1" x14ac:dyDescent="0.25">
      <c r="A138" s="28" t="s">
        <v>493</v>
      </c>
      <c r="B138" s="53"/>
      <c r="C138" s="53"/>
      <c r="D138" s="53"/>
      <c r="E138" s="53"/>
      <c r="F138" s="53"/>
      <c r="G138" s="53"/>
      <c r="H138" s="53"/>
      <c r="I138" s="53"/>
      <c r="J138" s="53"/>
      <c r="K138" s="53"/>
      <c r="L138" s="53"/>
      <c r="M138" s="53"/>
      <c r="N138" s="53"/>
      <c r="O138" s="336" t="s">
        <v>587</v>
      </c>
      <c r="P138" s="54"/>
    </row>
    <row r="139" spans="1:16" s="39" customFormat="1" ht="20.100000000000001" customHeight="1" x14ac:dyDescent="0.25">
      <c r="A139" s="1023" t="s">
        <v>8</v>
      </c>
      <c r="B139" s="1019" t="s">
        <v>84</v>
      </c>
      <c r="C139" s="1020"/>
      <c r="D139" s="1020"/>
      <c r="E139" s="1020"/>
      <c r="F139" s="1020"/>
      <c r="G139" s="1020"/>
      <c r="H139" s="1020"/>
      <c r="I139" s="1020"/>
      <c r="J139" s="1020"/>
      <c r="K139" s="1020"/>
      <c r="L139" s="1020"/>
      <c r="M139" s="1020"/>
      <c r="N139" s="1020"/>
      <c r="O139" s="1020"/>
      <c r="P139" s="56"/>
    </row>
    <row r="140" spans="1:16" ht="20.100000000000001" customHeight="1" x14ac:dyDescent="0.25">
      <c r="A140" s="1024"/>
      <c r="B140" s="1021" t="s">
        <v>10</v>
      </c>
      <c r="C140" s="1021"/>
      <c r="D140" s="32" t="s">
        <v>69</v>
      </c>
      <c r="E140" s="32"/>
      <c r="F140" s="32" t="s">
        <v>70</v>
      </c>
      <c r="G140" s="32"/>
      <c r="H140" s="32" t="s">
        <v>71</v>
      </c>
      <c r="I140" s="32"/>
      <c r="J140" s="32" t="s">
        <v>72</v>
      </c>
      <c r="K140" s="32"/>
      <c r="L140" s="32" t="s">
        <v>73</v>
      </c>
      <c r="M140" s="32"/>
      <c r="N140" s="32" t="s">
        <v>74</v>
      </c>
      <c r="O140" s="57"/>
      <c r="P140" s="58"/>
    </row>
    <row r="141" spans="1:16" ht="20.100000000000001" customHeight="1" x14ac:dyDescent="0.25">
      <c r="A141" s="1025"/>
      <c r="B141" s="59">
        <v>2015</v>
      </c>
      <c r="C141" s="59">
        <v>2016</v>
      </c>
      <c r="D141" s="59">
        <v>2015</v>
      </c>
      <c r="E141" s="59">
        <v>2016</v>
      </c>
      <c r="F141" s="334">
        <v>2015</v>
      </c>
      <c r="G141" s="334">
        <v>2016</v>
      </c>
      <c r="H141" s="334">
        <v>2015</v>
      </c>
      <c r="I141" s="334">
        <v>2016</v>
      </c>
      <c r="J141" s="334">
        <v>2015</v>
      </c>
      <c r="K141" s="334">
        <v>2016</v>
      </c>
      <c r="L141" s="334">
        <v>2015</v>
      </c>
      <c r="M141" s="334">
        <v>2016</v>
      </c>
      <c r="N141" s="334">
        <v>2015</v>
      </c>
      <c r="O141" s="335">
        <v>2016</v>
      </c>
      <c r="P141" s="58"/>
    </row>
    <row r="142" spans="1:16" ht="20.100000000000001" customHeight="1" x14ac:dyDescent="0.25">
      <c r="A142" s="352" t="s">
        <v>256</v>
      </c>
      <c r="B142" s="40">
        <v>1876</v>
      </c>
      <c r="C142" s="40">
        <v>1720</v>
      </c>
      <c r="D142" s="40">
        <v>0</v>
      </c>
      <c r="E142" s="40">
        <v>1673</v>
      </c>
      <c r="F142" s="40">
        <v>4</v>
      </c>
      <c r="G142" s="40">
        <v>3</v>
      </c>
      <c r="H142" s="40">
        <v>1</v>
      </c>
      <c r="I142" s="40">
        <v>2</v>
      </c>
      <c r="J142" s="40">
        <v>2</v>
      </c>
      <c r="K142" s="40">
        <v>12</v>
      </c>
      <c r="L142" s="40">
        <v>4</v>
      </c>
      <c r="M142" s="40">
        <v>1</v>
      </c>
      <c r="N142" s="40">
        <v>2</v>
      </c>
      <c r="O142" s="40">
        <v>2</v>
      </c>
    </row>
    <row r="143" spans="1:16" ht="20.100000000000001" customHeight="1" x14ac:dyDescent="0.25">
      <c r="A143" s="41" t="s">
        <v>46</v>
      </c>
      <c r="B143" s="42">
        <v>390</v>
      </c>
      <c r="C143" s="42">
        <v>460</v>
      </c>
      <c r="D143" s="42">
        <v>0</v>
      </c>
      <c r="E143" s="42">
        <v>457</v>
      </c>
      <c r="F143" s="42">
        <v>0</v>
      </c>
      <c r="G143" s="42">
        <v>0</v>
      </c>
      <c r="H143" s="42">
        <v>0</v>
      </c>
      <c r="I143" s="42">
        <v>2</v>
      </c>
      <c r="J143" s="42">
        <v>0</v>
      </c>
      <c r="K143" s="42">
        <v>0</v>
      </c>
      <c r="L143" s="42">
        <v>0</v>
      </c>
      <c r="M143" s="42">
        <v>0</v>
      </c>
      <c r="N143" s="42">
        <v>0</v>
      </c>
      <c r="O143" s="42">
        <v>0</v>
      </c>
    </row>
    <row r="144" spans="1:16" ht="20.100000000000001" customHeight="1" x14ac:dyDescent="0.25">
      <c r="A144" s="41" t="s">
        <v>47</v>
      </c>
      <c r="B144" s="42">
        <v>64</v>
      </c>
      <c r="C144" s="42">
        <v>8</v>
      </c>
      <c r="D144" s="42">
        <v>0</v>
      </c>
      <c r="E144" s="42">
        <v>8</v>
      </c>
      <c r="F144" s="42">
        <v>0</v>
      </c>
      <c r="G144" s="42">
        <v>0</v>
      </c>
      <c r="H144" s="42">
        <v>0</v>
      </c>
      <c r="I144" s="42">
        <v>0</v>
      </c>
      <c r="J144" s="42">
        <v>1</v>
      </c>
      <c r="K144" s="42">
        <v>0</v>
      </c>
      <c r="L144" s="42">
        <v>0</v>
      </c>
      <c r="M144" s="42">
        <v>0</v>
      </c>
      <c r="N144" s="42">
        <v>0</v>
      </c>
      <c r="O144" s="42">
        <v>0</v>
      </c>
    </row>
    <row r="145" spans="1:15" ht="20.100000000000001" customHeight="1" x14ac:dyDescent="0.25">
      <c r="A145" s="41" t="s">
        <v>48</v>
      </c>
      <c r="B145" s="42">
        <v>183</v>
      </c>
      <c r="C145" s="42">
        <v>11</v>
      </c>
      <c r="D145" s="42">
        <v>0</v>
      </c>
      <c r="E145" s="42">
        <v>10</v>
      </c>
      <c r="F145" s="42">
        <v>0</v>
      </c>
      <c r="G145" s="42">
        <v>0</v>
      </c>
      <c r="H145" s="42">
        <v>0</v>
      </c>
      <c r="I145" s="42">
        <v>0</v>
      </c>
      <c r="J145" s="42">
        <v>0</v>
      </c>
      <c r="K145" s="42">
        <v>0</v>
      </c>
      <c r="L145" s="42">
        <v>0</v>
      </c>
      <c r="M145" s="42">
        <v>0</v>
      </c>
      <c r="N145" s="42">
        <v>0</v>
      </c>
      <c r="O145" s="42">
        <v>0</v>
      </c>
    </row>
    <row r="146" spans="1:15" ht="20.100000000000001" customHeight="1" x14ac:dyDescent="0.25">
      <c r="A146" s="41" t="s">
        <v>579</v>
      </c>
      <c r="B146" s="42">
        <v>6</v>
      </c>
      <c r="C146" s="42">
        <v>1</v>
      </c>
      <c r="D146" s="42">
        <v>0</v>
      </c>
      <c r="E146" s="42">
        <v>1</v>
      </c>
      <c r="F146" s="42">
        <v>0</v>
      </c>
      <c r="G146" s="42">
        <v>0</v>
      </c>
      <c r="H146" s="42">
        <v>0</v>
      </c>
      <c r="I146" s="42">
        <v>0</v>
      </c>
      <c r="J146" s="42">
        <v>0</v>
      </c>
      <c r="K146" s="42">
        <v>0</v>
      </c>
      <c r="L146" s="42">
        <v>0</v>
      </c>
      <c r="M146" s="42">
        <v>0</v>
      </c>
      <c r="N146" s="42">
        <v>0</v>
      </c>
      <c r="O146" s="42">
        <v>0</v>
      </c>
    </row>
    <row r="147" spans="1:15" ht="20.100000000000001" customHeight="1" x14ac:dyDescent="0.25">
      <c r="A147" s="41" t="s">
        <v>270</v>
      </c>
      <c r="B147" s="42">
        <v>6</v>
      </c>
      <c r="C147" s="42">
        <v>0</v>
      </c>
      <c r="D147" s="42">
        <v>0</v>
      </c>
      <c r="E147" s="42">
        <v>0</v>
      </c>
      <c r="F147" s="42">
        <v>0</v>
      </c>
      <c r="G147" s="42">
        <v>0</v>
      </c>
      <c r="H147" s="42">
        <v>0</v>
      </c>
      <c r="I147" s="42">
        <v>0</v>
      </c>
      <c r="J147" s="42">
        <v>0</v>
      </c>
      <c r="K147" s="42">
        <v>0</v>
      </c>
      <c r="L147" s="42">
        <v>0</v>
      </c>
      <c r="M147" s="42">
        <v>0</v>
      </c>
      <c r="N147" s="42">
        <v>0</v>
      </c>
      <c r="O147" s="42">
        <v>0</v>
      </c>
    </row>
    <row r="148" spans="1:15" ht="20.100000000000001" customHeight="1" x14ac:dyDescent="0.25">
      <c r="A148" s="41" t="s">
        <v>49</v>
      </c>
      <c r="B148" s="42">
        <v>1</v>
      </c>
      <c r="C148" s="42">
        <v>3</v>
      </c>
      <c r="D148" s="42">
        <v>0</v>
      </c>
      <c r="E148" s="42">
        <v>3</v>
      </c>
      <c r="F148" s="42">
        <v>0</v>
      </c>
      <c r="G148" s="42">
        <v>0</v>
      </c>
      <c r="H148" s="42">
        <v>0</v>
      </c>
      <c r="I148" s="42">
        <v>0</v>
      </c>
      <c r="J148" s="42">
        <v>0</v>
      </c>
      <c r="K148" s="42">
        <v>0</v>
      </c>
      <c r="L148" s="42">
        <v>0</v>
      </c>
      <c r="M148" s="42">
        <v>0</v>
      </c>
      <c r="N148" s="42">
        <v>0</v>
      </c>
      <c r="O148" s="42">
        <v>0</v>
      </c>
    </row>
    <row r="149" spans="1:15" ht="20.100000000000001" customHeight="1" x14ac:dyDescent="0.25">
      <c r="A149" s="41" t="s">
        <v>580</v>
      </c>
      <c r="B149" s="42">
        <v>0</v>
      </c>
      <c r="C149" s="42">
        <v>0</v>
      </c>
      <c r="D149" s="42">
        <v>0</v>
      </c>
      <c r="E149" s="42">
        <v>0</v>
      </c>
      <c r="F149" s="42">
        <v>0</v>
      </c>
      <c r="G149" s="42">
        <v>0</v>
      </c>
      <c r="H149" s="42">
        <v>0</v>
      </c>
      <c r="I149" s="42">
        <v>0</v>
      </c>
      <c r="J149" s="42">
        <v>0</v>
      </c>
      <c r="K149" s="42">
        <v>0</v>
      </c>
      <c r="L149" s="42">
        <v>0</v>
      </c>
      <c r="M149" s="42">
        <v>0</v>
      </c>
      <c r="N149" s="42">
        <v>0</v>
      </c>
      <c r="O149" s="42">
        <v>0</v>
      </c>
    </row>
    <row r="150" spans="1:15" ht="20.100000000000001" customHeight="1" x14ac:dyDescent="0.25">
      <c r="A150" s="41" t="s">
        <v>276</v>
      </c>
      <c r="B150" s="42">
        <v>5</v>
      </c>
      <c r="C150" s="42">
        <v>3</v>
      </c>
      <c r="D150" s="42">
        <v>0</v>
      </c>
      <c r="E150" s="42">
        <v>3</v>
      </c>
      <c r="F150" s="42">
        <v>0</v>
      </c>
      <c r="G150" s="42">
        <v>0</v>
      </c>
      <c r="H150" s="42">
        <v>0</v>
      </c>
      <c r="I150" s="42">
        <v>0</v>
      </c>
      <c r="J150" s="42">
        <v>1</v>
      </c>
      <c r="K150" s="42">
        <v>0</v>
      </c>
      <c r="L150" s="42">
        <v>0</v>
      </c>
      <c r="M150" s="42">
        <v>0</v>
      </c>
      <c r="N150" s="42">
        <v>0</v>
      </c>
      <c r="O150" s="42">
        <v>0</v>
      </c>
    </row>
    <row r="151" spans="1:15" ht="20.100000000000001" customHeight="1" x14ac:dyDescent="0.25">
      <c r="A151" s="41" t="s">
        <v>50</v>
      </c>
      <c r="B151" s="42">
        <v>48</v>
      </c>
      <c r="C151" s="42">
        <v>8</v>
      </c>
      <c r="D151" s="42">
        <v>0</v>
      </c>
      <c r="E151" s="42">
        <v>1</v>
      </c>
      <c r="F151" s="42">
        <v>0</v>
      </c>
      <c r="G151" s="42">
        <v>0</v>
      </c>
      <c r="H151" s="42">
        <v>0</v>
      </c>
      <c r="I151" s="42">
        <v>0</v>
      </c>
      <c r="J151" s="42">
        <v>0</v>
      </c>
      <c r="K151" s="42">
        <v>3</v>
      </c>
      <c r="L151" s="42">
        <v>0</v>
      </c>
      <c r="M151" s="42">
        <v>1</v>
      </c>
      <c r="N151" s="42">
        <v>0</v>
      </c>
      <c r="O151" s="42">
        <v>1</v>
      </c>
    </row>
    <row r="152" spans="1:15" ht="20.100000000000001" customHeight="1" x14ac:dyDescent="0.25">
      <c r="A152" s="41" t="s">
        <v>272</v>
      </c>
      <c r="B152" s="42">
        <v>4</v>
      </c>
      <c r="C152" s="42">
        <v>0</v>
      </c>
      <c r="D152" s="42">
        <v>0</v>
      </c>
      <c r="E152" s="42">
        <v>0</v>
      </c>
      <c r="F152" s="42">
        <v>0</v>
      </c>
      <c r="G152" s="42">
        <v>0</v>
      </c>
      <c r="H152" s="42">
        <v>0</v>
      </c>
      <c r="I152" s="42">
        <v>0</v>
      </c>
      <c r="J152" s="42">
        <v>0</v>
      </c>
      <c r="K152" s="42">
        <v>0</v>
      </c>
      <c r="L152" s="42">
        <v>0</v>
      </c>
      <c r="M152" s="42">
        <v>0</v>
      </c>
      <c r="N152" s="42">
        <v>0</v>
      </c>
      <c r="O152" s="42">
        <v>0</v>
      </c>
    </row>
    <row r="153" spans="1:15" ht="20.100000000000001" customHeight="1" x14ac:dyDescent="0.25">
      <c r="A153" s="41" t="s">
        <v>51</v>
      </c>
      <c r="B153" s="42">
        <v>6</v>
      </c>
      <c r="C153" s="42">
        <v>2</v>
      </c>
      <c r="D153" s="42">
        <v>0</v>
      </c>
      <c r="E153" s="42">
        <v>2</v>
      </c>
      <c r="F153" s="42">
        <v>3</v>
      </c>
      <c r="G153" s="42">
        <v>0</v>
      </c>
      <c r="H153" s="42">
        <v>0</v>
      </c>
      <c r="I153" s="42">
        <v>0</v>
      </c>
      <c r="J153" s="42">
        <v>0</v>
      </c>
      <c r="K153" s="42">
        <v>0</v>
      </c>
      <c r="L153" s="42">
        <v>0</v>
      </c>
      <c r="M153" s="42">
        <v>0</v>
      </c>
      <c r="N153" s="42">
        <v>0</v>
      </c>
      <c r="O153" s="42">
        <v>0</v>
      </c>
    </row>
    <row r="154" spans="1:15" ht="20.100000000000001" customHeight="1" x14ac:dyDescent="0.25">
      <c r="A154" s="41" t="s">
        <v>52</v>
      </c>
      <c r="B154" s="42">
        <v>307</v>
      </c>
      <c r="C154" s="42">
        <v>10</v>
      </c>
      <c r="D154" s="42">
        <v>0</v>
      </c>
      <c r="E154" s="42">
        <v>6</v>
      </c>
      <c r="F154" s="42">
        <v>0</v>
      </c>
      <c r="G154" s="42">
        <v>1</v>
      </c>
      <c r="H154" s="42">
        <v>0</v>
      </c>
      <c r="I154" s="42">
        <v>0</v>
      </c>
      <c r="J154" s="42">
        <v>0</v>
      </c>
      <c r="K154" s="42">
        <v>1</v>
      </c>
      <c r="L154" s="42">
        <v>0</v>
      </c>
      <c r="M154" s="42">
        <v>0</v>
      </c>
      <c r="N154" s="42">
        <v>1</v>
      </c>
      <c r="O154" s="42">
        <v>0</v>
      </c>
    </row>
    <row r="155" spans="1:15" ht="20.100000000000001" customHeight="1" x14ac:dyDescent="0.25">
      <c r="A155" s="41" t="s">
        <v>53</v>
      </c>
      <c r="B155" s="42">
        <v>4</v>
      </c>
      <c r="C155" s="42">
        <v>2</v>
      </c>
      <c r="D155" s="42">
        <v>0</v>
      </c>
      <c r="E155" s="42">
        <v>0</v>
      </c>
      <c r="F155" s="42">
        <v>0</v>
      </c>
      <c r="G155" s="42">
        <v>0</v>
      </c>
      <c r="H155" s="42">
        <v>0</v>
      </c>
      <c r="I155" s="42">
        <v>0</v>
      </c>
      <c r="J155" s="42">
        <v>0</v>
      </c>
      <c r="K155" s="42">
        <v>0</v>
      </c>
      <c r="L155" s="42">
        <v>0</v>
      </c>
      <c r="M155" s="42">
        <v>0</v>
      </c>
      <c r="N155" s="42">
        <v>1</v>
      </c>
      <c r="O155" s="42">
        <v>1</v>
      </c>
    </row>
    <row r="156" spans="1:15" ht="20.100000000000001" customHeight="1" x14ac:dyDescent="0.25">
      <c r="A156" s="41" t="s">
        <v>54</v>
      </c>
      <c r="B156" s="42">
        <v>30</v>
      </c>
      <c r="C156" s="42">
        <v>33</v>
      </c>
      <c r="D156" s="42">
        <v>0</v>
      </c>
      <c r="E156" s="42">
        <v>32</v>
      </c>
      <c r="F156" s="42">
        <v>0</v>
      </c>
      <c r="G156" s="42">
        <v>0</v>
      </c>
      <c r="H156" s="42">
        <v>0</v>
      </c>
      <c r="I156" s="42">
        <v>0</v>
      </c>
      <c r="J156" s="42">
        <v>0</v>
      </c>
      <c r="K156" s="42">
        <v>1</v>
      </c>
      <c r="L156" s="42">
        <v>0</v>
      </c>
      <c r="M156" s="42">
        <v>0</v>
      </c>
      <c r="N156" s="42">
        <v>0</v>
      </c>
      <c r="O156" s="42">
        <v>0</v>
      </c>
    </row>
    <row r="157" spans="1:15" ht="20.100000000000001" customHeight="1" x14ac:dyDescent="0.25">
      <c r="A157" s="41" t="s">
        <v>55</v>
      </c>
      <c r="B157" s="42">
        <v>4</v>
      </c>
      <c r="C157" s="42">
        <v>1</v>
      </c>
      <c r="D157" s="42">
        <v>0</v>
      </c>
      <c r="E157" s="42">
        <v>0</v>
      </c>
      <c r="F157" s="42">
        <v>0</v>
      </c>
      <c r="G157" s="42">
        <v>0</v>
      </c>
      <c r="H157" s="42">
        <v>0</v>
      </c>
      <c r="I157" s="42">
        <v>0</v>
      </c>
      <c r="J157" s="42">
        <v>0</v>
      </c>
      <c r="K157" s="42">
        <v>1</v>
      </c>
      <c r="L157" s="42">
        <v>3</v>
      </c>
      <c r="M157" s="42">
        <v>0</v>
      </c>
      <c r="N157" s="42">
        <v>0</v>
      </c>
      <c r="O157" s="42">
        <v>0</v>
      </c>
    </row>
    <row r="158" spans="1:15" s="39" customFormat="1" ht="20.100000000000001" customHeight="1" x14ac:dyDescent="0.25">
      <c r="A158" s="41" t="s">
        <v>56</v>
      </c>
      <c r="B158" s="42">
        <v>5</v>
      </c>
      <c r="C158" s="42">
        <v>14</v>
      </c>
      <c r="D158" s="42">
        <v>0</v>
      </c>
      <c r="E158" s="42">
        <v>14</v>
      </c>
      <c r="F158" s="42">
        <v>0</v>
      </c>
      <c r="G158" s="42">
        <v>0</v>
      </c>
      <c r="H158" s="42">
        <v>0</v>
      </c>
      <c r="I158" s="42">
        <v>0</v>
      </c>
      <c r="J158" s="42">
        <v>0</v>
      </c>
      <c r="K158" s="42">
        <v>0</v>
      </c>
      <c r="L158" s="42">
        <v>0</v>
      </c>
      <c r="M158" s="42">
        <v>0</v>
      </c>
      <c r="N158" s="42">
        <v>0</v>
      </c>
      <c r="O158" s="42">
        <v>0</v>
      </c>
    </row>
    <row r="159" spans="1:15" s="39" customFormat="1" ht="20.100000000000001" customHeight="1" x14ac:dyDescent="0.25">
      <c r="A159" s="41" t="s">
        <v>57</v>
      </c>
      <c r="B159" s="42">
        <v>163</v>
      </c>
      <c r="C159" s="42">
        <v>4</v>
      </c>
      <c r="D159" s="42">
        <v>0</v>
      </c>
      <c r="E159" s="42">
        <v>4</v>
      </c>
      <c r="F159" s="42">
        <v>0</v>
      </c>
      <c r="G159" s="42">
        <v>0</v>
      </c>
      <c r="H159" s="42">
        <v>0</v>
      </c>
      <c r="I159" s="42">
        <v>0</v>
      </c>
      <c r="J159" s="42">
        <v>0</v>
      </c>
      <c r="K159" s="42">
        <v>0</v>
      </c>
      <c r="L159" s="42">
        <v>0</v>
      </c>
      <c r="M159" s="42">
        <v>0</v>
      </c>
      <c r="N159" s="42">
        <v>0</v>
      </c>
      <c r="O159" s="42">
        <v>0</v>
      </c>
    </row>
    <row r="160" spans="1:15" s="39" customFormat="1" ht="20.100000000000001" customHeight="1" x14ac:dyDescent="0.25">
      <c r="A160" s="41" t="s">
        <v>581</v>
      </c>
      <c r="B160" s="42">
        <v>0</v>
      </c>
      <c r="C160" s="42">
        <v>0</v>
      </c>
      <c r="D160" s="42">
        <v>0</v>
      </c>
      <c r="E160" s="42">
        <v>0</v>
      </c>
      <c r="F160" s="42">
        <v>0</v>
      </c>
      <c r="G160" s="42">
        <v>0</v>
      </c>
      <c r="H160" s="42">
        <v>0</v>
      </c>
      <c r="I160" s="42">
        <v>0</v>
      </c>
      <c r="J160" s="42">
        <v>0</v>
      </c>
      <c r="K160" s="42">
        <v>0</v>
      </c>
      <c r="L160" s="42">
        <v>0</v>
      </c>
      <c r="M160" s="42">
        <v>0</v>
      </c>
      <c r="N160" s="42">
        <v>0</v>
      </c>
      <c r="O160" s="42">
        <v>0</v>
      </c>
    </row>
    <row r="161" spans="1:15" ht="20.100000000000001" customHeight="1" x14ac:dyDescent="0.25">
      <c r="A161" s="41" t="s">
        <v>275</v>
      </c>
      <c r="B161" s="42">
        <v>1</v>
      </c>
      <c r="C161" s="42">
        <v>1</v>
      </c>
      <c r="D161" s="42">
        <v>0</v>
      </c>
      <c r="E161" s="42">
        <v>0</v>
      </c>
      <c r="F161" s="42">
        <v>0</v>
      </c>
      <c r="G161" s="42">
        <v>0</v>
      </c>
      <c r="H161" s="42">
        <v>0</v>
      </c>
      <c r="I161" s="42">
        <v>0</v>
      </c>
      <c r="J161" s="42">
        <v>0</v>
      </c>
      <c r="K161" s="42">
        <v>0</v>
      </c>
      <c r="L161" s="42">
        <v>0</v>
      </c>
      <c r="M161" s="42">
        <v>0</v>
      </c>
      <c r="N161" s="42">
        <v>0</v>
      </c>
      <c r="O161" s="42">
        <v>0</v>
      </c>
    </row>
    <row r="162" spans="1:15" ht="20.100000000000001" customHeight="1" x14ac:dyDescent="0.25">
      <c r="A162" s="41" t="s">
        <v>582</v>
      </c>
      <c r="B162" s="42">
        <v>0</v>
      </c>
      <c r="C162" s="42">
        <v>2</v>
      </c>
      <c r="D162" s="42">
        <v>0</v>
      </c>
      <c r="E162" s="42">
        <v>2</v>
      </c>
      <c r="F162" s="42">
        <v>0</v>
      </c>
      <c r="G162" s="42">
        <v>0</v>
      </c>
      <c r="H162" s="42">
        <v>0</v>
      </c>
      <c r="I162" s="42">
        <v>0</v>
      </c>
      <c r="J162" s="42">
        <v>0</v>
      </c>
      <c r="K162" s="42">
        <v>0</v>
      </c>
      <c r="L162" s="42">
        <v>0</v>
      </c>
      <c r="M162" s="42">
        <v>0</v>
      </c>
      <c r="N162" s="42">
        <v>0</v>
      </c>
      <c r="O162" s="42">
        <v>0</v>
      </c>
    </row>
    <row r="163" spans="1:15" s="39" customFormat="1" ht="20.100000000000001" customHeight="1" x14ac:dyDescent="0.25">
      <c r="A163" s="41" t="s">
        <v>58</v>
      </c>
      <c r="B163" s="42">
        <v>4</v>
      </c>
      <c r="C163" s="42">
        <v>15</v>
      </c>
      <c r="D163" s="42">
        <v>0</v>
      </c>
      <c r="E163" s="42">
        <v>15</v>
      </c>
      <c r="F163" s="42">
        <v>0</v>
      </c>
      <c r="G163" s="42">
        <v>0</v>
      </c>
      <c r="H163" s="42">
        <v>0</v>
      </c>
      <c r="I163" s="42">
        <v>0</v>
      </c>
      <c r="J163" s="42">
        <v>0</v>
      </c>
      <c r="K163" s="42">
        <v>0</v>
      </c>
      <c r="L163" s="42">
        <v>0</v>
      </c>
      <c r="M163" s="42">
        <v>0</v>
      </c>
      <c r="N163" s="42">
        <v>0</v>
      </c>
      <c r="O163" s="42">
        <v>0</v>
      </c>
    </row>
    <row r="164" spans="1:15" s="39" customFormat="1" ht="20.100000000000001" customHeight="1" x14ac:dyDescent="0.25">
      <c r="A164" s="41" t="s">
        <v>59</v>
      </c>
      <c r="B164" s="42">
        <v>5</v>
      </c>
      <c r="C164" s="42">
        <v>0</v>
      </c>
      <c r="D164" s="42">
        <v>0</v>
      </c>
      <c r="E164" s="42">
        <v>0</v>
      </c>
      <c r="F164" s="42">
        <v>0</v>
      </c>
      <c r="G164" s="42">
        <v>0</v>
      </c>
      <c r="H164" s="42">
        <v>0</v>
      </c>
      <c r="I164" s="42">
        <v>0</v>
      </c>
      <c r="J164" s="42">
        <v>0</v>
      </c>
      <c r="K164" s="42">
        <v>0</v>
      </c>
      <c r="L164" s="42">
        <v>0</v>
      </c>
      <c r="M164" s="42">
        <v>0</v>
      </c>
      <c r="N164" s="42">
        <v>0</v>
      </c>
      <c r="O164" s="42">
        <v>0</v>
      </c>
    </row>
    <row r="165" spans="1:15" s="39" customFormat="1" ht="20.100000000000001" customHeight="1" x14ac:dyDescent="0.25">
      <c r="A165" s="41" t="s">
        <v>60</v>
      </c>
      <c r="B165" s="42">
        <v>16</v>
      </c>
      <c r="C165" s="42">
        <v>0</v>
      </c>
      <c r="D165" s="42">
        <v>0</v>
      </c>
      <c r="E165" s="42">
        <v>0</v>
      </c>
      <c r="F165" s="42">
        <v>1</v>
      </c>
      <c r="G165" s="42">
        <v>0</v>
      </c>
      <c r="H165" s="42">
        <v>0</v>
      </c>
      <c r="I165" s="42">
        <v>0</v>
      </c>
      <c r="J165" s="42">
        <v>0</v>
      </c>
      <c r="K165" s="42">
        <v>0</v>
      </c>
      <c r="L165" s="42">
        <v>0</v>
      </c>
      <c r="M165" s="42">
        <v>0</v>
      </c>
      <c r="N165" s="42">
        <v>0</v>
      </c>
      <c r="O165" s="42">
        <v>0</v>
      </c>
    </row>
    <row r="166" spans="1:15" s="39" customFormat="1" ht="20.100000000000001" customHeight="1" x14ac:dyDescent="0.25">
      <c r="A166" s="41" t="s">
        <v>262</v>
      </c>
      <c r="B166" s="42">
        <v>234</v>
      </c>
      <c r="C166" s="42">
        <v>1079</v>
      </c>
      <c r="D166" s="42">
        <v>0</v>
      </c>
      <c r="E166" s="42">
        <v>1061</v>
      </c>
      <c r="F166" s="42">
        <v>0</v>
      </c>
      <c r="G166" s="42">
        <v>2</v>
      </c>
      <c r="H166" s="42">
        <v>1</v>
      </c>
      <c r="I166" s="42">
        <v>0</v>
      </c>
      <c r="J166" s="42">
        <v>0</v>
      </c>
      <c r="K166" s="42">
        <v>6</v>
      </c>
      <c r="L166" s="42">
        <v>0</v>
      </c>
      <c r="M166" s="42">
        <v>0</v>
      </c>
      <c r="N166" s="42">
        <v>0</v>
      </c>
      <c r="O166" s="42">
        <v>0</v>
      </c>
    </row>
    <row r="167" spans="1:15" s="39" customFormat="1" ht="20.100000000000001" customHeight="1" x14ac:dyDescent="0.25">
      <c r="A167" s="41" t="s">
        <v>61</v>
      </c>
      <c r="B167" s="42">
        <v>0</v>
      </c>
      <c r="C167" s="42">
        <v>1</v>
      </c>
      <c r="D167" s="42">
        <v>0</v>
      </c>
      <c r="E167" s="42">
        <v>1</v>
      </c>
      <c r="F167" s="42">
        <v>0</v>
      </c>
      <c r="G167" s="42">
        <v>0</v>
      </c>
      <c r="H167" s="42">
        <v>0</v>
      </c>
      <c r="I167" s="42">
        <v>0</v>
      </c>
      <c r="J167" s="42">
        <v>0</v>
      </c>
      <c r="K167" s="42">
        <v>0</v>
      </c>
      <c r="L167" s="42">
        <v>0</v>
      </c>
      <c r="M167" s="42">
        <v>0</v>
      </c>
      <c r="N167" s="42">
        <v>0</v>
      </c>
      <c r="O167" s="42">
        <v>0</v>
      </c>
    </row>
    <row r="168" spans="1:15" s="39" customFormat="1" ht="20.100000000000001" customHeight="1" x14ac:dyDescent="0.25">
      <c r="A168" s="41" t="s">
        <v>273</v>
      </c>
      <c r="B168" s="42">
        <v>9</v>
      </c>
      <c r="C168" s="42">
        <v>6</v>
      </c>
      <c r="D168" s="42">
        <v>0</v>
      </c>
      <c r="E168" s="42">
        <v>2</v>
      </c>
      <c r="F168" s="42">
        <v>0</v>
      </c>
      <c r="G168" s="42">
        <v>0</v>
      </c>
      <c r="H168" s="42">
        <v>0</v>
      </c>
      <c r="I168" s="42">
        <v>0</v>
      </c>
      <c r="J168" s="42">
        <v>0</v>
      </c>
      <c r="K168" s="42">
        <v>0</v>
      </c>
      <c r="L168" s="42">
        <v>0</v>
      </c>
      <c r="M168" s="42">
        <v>0</v>
      </c>
      <c r="N168" s="42">
        <v>0</v>
      </c>
      <c r="O168" s="42">
        <v>0</v>
      </c>
    </row>
    <row r="169" spans="1:15" s="39" customFormat="1" ht="20.100000000000001" customHeight="1" x14ac:dyDescent="0.25">
      <c r="A169" s="41" t="s">
        <v>62</v>
      </c>
      <c r="B169" s="42">
        <v>33</v>
      </c>
      <c r="C169" s="42">
        <v>0</v>
      </c>
      <c r="D169" s="42">
        <v>0</v>
      </c>
      <c r="E169" s="42">
        <v>0</v>
      </c>
      <c r="F169" s="42">
        <v>0</v>
      </c>
      <c r="G169" s="42">
        <v>0</v>
      </c>
      <c r="H169" s="42">
        <v>0</v>
      </c>
      <c r="I169" s="42">
        <v>0</v>
      </c>
      <c r="J169" s="42">
        <v>0</v>
      </c>
      <c r="K169" s="42">
        <v>0</v>
      </c>
      <c r="L169" s="42">
        <v>0</v>
      </c>
      <c r="M169" s="42">
        <v>0</v>
      </c>
      <c r="N169" s="42">
        <v>0</v>
      </c>
      <c r="O169" s="42">
        <v>0</v>
      </c>
    </row>
    <row r="170" spans="1:15" s="39" customFormat="1" ht="20.100000000000001" customHeight="1" x14ac:dyDescent="0.25">
      <c r="A170" s="41" t="s">
        <v>274</v>
      </c>
      <c r="B170" s="42">
        <v>0</v>
      </c>
      <c r="C170" s="42">
        <v>0</v>
      </c>
      <c r="D170" s="42">
        <v>0</v>
      </c>
      <c r="E170" s="42">
        <v>0</v>
      </c>
      <c r="F170" s="42">
        <v>0</v>
      </c>
      <c r="G170" s="42">
        <v>0</v>
      </c>
      <c r="H170" s="42">
        <v>0</v>
      </c>
      <c r="I170" s="42">
        <v>0</v>
      </c>
      <c r="J170" s="42">
        <v>0</v>
      </c>
      <c r="K170" s="42">
        <v>0</v>
      </c>
      <c r="L170" s="42">
        <v>0</v>
      </c>
      <c r="M170" s="42">
        <v>0</v>
      </c>
      <c r="N170" s="42">
        <v>0</v>
      </c>
      <c r="O170" s="42">
        <v>0</v>
      </c>
    </row>
    <row r="171" spans="1:15" s="39" customFormat="1" ht="20.100000000000001" customHeight="1" x14ac:dyDescent="0.25">
      <c r="A171" s="41" t="s">
        <v>63</v>
      </c>
      <c r="B171" s="42">
        <v>4</v>
      </c>
      <c r="C171" s="42">
        <v>14</v>
      </c>
      <c r="D171" s="42">
        <v>0</v>
      </c>
      <c r="E171" s="42">
        <v>10</v>
      </c>
      <c r="F171" s="42">
        <v>0</v>
      </c>
      <c r="G171" s="42">
        <v>0</v>
      </c>
      <c r="H171" s="42">
        <v>0</v>
      </c>
      <c r="I171" s="42">
        <v>0</v>
      </c>
      <c r="J171" s="42">
        <v>0</v>
      </c>
      <c r="K171" s="42">
        <v>0</v>
      </c>
      <c r="L171" s="42">
        <v>0</v>
      </c>
      <c r="M171" s="42">
        <v>0</v>
      </c>
      <c r="N171" s="42">
        <v>0</v>
      </c>
      <c r="O171" s="42">
        <v>0</v>
      </c>
    </row>
    <row r="172" spans="1:15" s="39" customFormat="1" ht="20.100000000000001" customHeight="1" x14ac:dyDescent="0.25">
      <c r="A172" s="41" t="s">
        <v>64</v>
      </c>
      <c r="B172" s="42">
        <v>163</v>
      </c>
      <c r="C172" s="42">
        <v>40</v>
      </c>
      <c r="D172" s="42">
        <v>0</v>
      </c>
      <c r="E172" s="42">
        <v>40</v>
      </c>
      <c r="F172" s="42">
        <v>0</v>
      </c>
      <c r="G172" s="42">
        <v>0</v>
      </c>
      <c r="H172" s="42">
        <v>0</v>
      </c>
      <c r="I172" s="42">
        <v>0</v>
      </c>
      <c r="J172" s="42">
        <v>0</v>
      </c>
      <c r="K172" s="42">
        <v>0</v>
      </c>
      <c r="L172" s="42">
        <v>0</v>
      </c>
      <c r="M172" s="42">
        <v>0</v>
      </c>
      <c r="N172" s="42">
        <v>0</v>
      </c>
      <c r="O172" s="42">
        <v>0</v>
      </c>
    </row>
    <row r="173" spans="1:15" s="39" customFormat="1" ht="20.100000000000001" customHeight="1" x14ac:dyDescent="0.25">
      <c r="A173" s="41" t="s">
        <v>261</v>
      </c>
      <c r="B173" s="42">
        <v>168</v>
      </c>
      <c r="C173" s="42">
        <v>1</v>
      </c>
      <c r="D173" s="42">
        <v>0</v>
      </c>
      <c r="E173" s="42">
        <v>0</v>
      </c>
      <c r="F173" s="42">
        <v>0</v>
      </c>
      <c r="G173" s="42">
        <v>0</v>
      </c>
      <c r="H173" s="42">
        <v>0</v>
      </c>
      <c r="I173" s="42">
        <v>0</v>
      </c>
      <c r="J173" s="42">
        <v>0</v>
      </c>
      <c r="K173" s="42">
        <v>0</v>
      </c>
      <c r="L173" s="42">
        <v>0</v>
      </c>
      <c r="M173" s="42">
        <v>0</v>
      </c>
      <c r="N173" s="42">
        <v>0</v>
      </c>
      <c r="O173" s="42">
        <v>0</v>
      </c>
    </row>
    <row r="174" spans="1:15" s="39" customFormat="1" ht="20.100000000000001" customHeight="1" x14ac:dyDescent="0.25">
      <c r="A174" s="41" t="s">
        <v>583</v>
      </c>
      <c r="B174" s="42">
        <v>9</v>
      </c>
      <c r="C174" s="42">
        <v>0</v>
      </c>
      <c r="D174" s="42">
        <v>0</v>
      </c>
      <c r="E174" s="42">
        <v>0</v>
      </c>
      <c r="F174" s="42">
        <v>0</v>
      </c>
      <c r="G174" s="42">
        <v>0</v>
      </c>
      <c r="H174" s="42">
        <v>0</v>
      </c>
      <c r="I174" s="42">
        <v>0</v>
      </c>
      <c r="J174" s="42">
        <v>0</v>
      </c>
      <c r="K174" s="42">
        <v>0</v>
      </c>
      <c r="L174" s="42">
        <v>1</v>
      </c>
      <c r="M174" s="42">
        <v>0</v>
      </c>
      <c r="N174" s="42">
        <v>0</v>
      </c>
      <c r="O174" s="42">
        <v>0</v>
      </c>
    </row>
    <row r="175" spans="1:15" s="39" customFormat="1" ht="20.100000000000001" customHeight="1" x14ac:dyDescent="0.25">
      <c r="A175" s="41" t="s">
        <v>65</v>
      </c>
      <c r="B175" s="42">
        <v>4</v>
      </c>
      <c r="C175" s="42">
        <v>1</v>
      </c>
      <c r="D175" s="42">
        <v>0</v>
      </c>
      <c r="E175" s="42">
        <v>1</v>
      </c>
      <c r="F175" s="42">
        <v>0</v>
      </c>
      <c r="G175" s="42">
        <v>0</v>
      </c>
      <c r="H175" s="42">
        <v>0</v>
      </c>
      <c r="I175" s="42">
        <v>0</v>
      </c>
      <c r="J175" s="42">
        <v>0</v>
      </c>
      <c r="K175" s="42">
        <v>0</v>
      </c>
      <c r="L175" s="42">
        <v>0</v>
      </c>
      <c r="M175" s="42">
        <v>0</v>
      </c>
      <c r="N175" s="42">
        <v>0</v>
      </c>
      <c r="O175" s="42">
        <v>0</v>
      </c>
    </row>
    <row r="176" spans="1:15" ht="20.100000000000001" customHeight="1" x14ac:dyDescent="0.25">
      <c r="A176" s="352" t="s">
        <v>257</v>
      </c>
      <c r="B176" s="40">
        <v>136</v>
      </c>
      <c r="C176" s="40">
        <v>19</v>
      </c>
      <c r="D176" s="40">
        <v>0</v>
      </c>
      <c r="E176" s="40">
        <v>17</v>
      </c>
      <c r="F176" s="40">
        <v>0</v>
      </c>
      <c r="G176" s="40">
        <v>0</v>
      </c>
      <c r="H176" s="40">
        <v>0</v>
      </c>
      <c r="I176" s="40">
        <v>0</v>
      </c>
      <c r="J176" s="40">
        <v>0</v>
      </c>
      <c r="K176" s="40">
        <v>0</v>
      </c>
      <c r="L176" s="40">
        <v>0</v>
      </c>
      <c r="M176" s="40">
        <v>0</v>
      </c>
      <c r="N176" s="40">
        <v>0</v>
      </c>
      <c r="O176" s="40">
        <v>0</v>
      </c>
    </row>
    <row r="177" spans="1:19" ht="20.100000000000001" customHeight="1" x14ac:dyDescent="0.25">
      <c r="A177" s="41" t="s">
        <v>66</v>
      </c>
      <c r="B177" s="42">
        <v>128</v>
      </c>
      <c r="C177" s="42">
        <v>15</v>
      </c>
      <c r="D177" s="44">
        <v>0</v>
      </c>
      <c r="E177" s="44">
        <v>14</v>
      </c>
      <c r="F177" s="44">
        <v>0</v>
      </c>
      <c r="G177" s="44">
        <v>0</v>
      </c>
      <c r="H177" s="44">
        <v>0</v>
      </c>
      <c r="I177" s="44">
        <v>0</v>
      </c>
      <c r="J177" s="44">
        <v>0</v>
      </c>
      <c r="K177" s="44">
        <v>0</v>
      </c>
      <c r="L177" s="44">
        <v>0</v>
      </c>
      <c r="M177" s="44">
        <v>0</v>
      </c>
      <c r="N177" s="44">
        <v>0</v>
      </c>
      <c r="O177" s="44">
        <v>0</v>
      </c>
    </row>
    <row r="178" spans="1:19" ht="20.100000000000001" customHeight="1" x14ac:dyDescent="0.25">
      <c r="A178" s="41" t="s">
        <v>67</v>
      </c>
      <c r="B178" s="42">
        <v>7</v>
      </c>
      <c r="C178" s="42">
        <v>4</v>
      </c>
      <c r="D178" s="44">
        <v>0</v>
      </c>
      <c r="E178" s="44">
        <v>3</v>
      </c>
      <c r="F178" s="44">
        <v>0</v>
      </c>
      <c r="G178" s="44">
        <v>0</v>
      </c>
      <c r="H178" s="44">
        <v>0</v>
      </c>
      <c r="I178" s="44">
        <v>0</v>
      </c>
      <c r="J178" s="44">
        <v>0</v>
      </c>
      <c r="K178" s="44">
        <v>0</v>
      </c>
      <c r="L178" s="44">
        <v>0</v>
      </c>
      <c r="M178" s="44">
        <v>0</v>
      </c>
      <c r="N178" s="44">
        <v>0</v>
      </c>
      <c r="O178" s="44">
        <v>0</v>
      </c>
    </row>
    <row r="179" spans="1:19" ht="20.100000000000001" customHeight="1" x14ac:dyDescent="0.25">
      <c r="A179" s="41" t="s">
        <v>68</v>
      </c>
      <c r="B179" s="42">
        <v>1</v>
      </c>
      <c r="C179" s="42">
        <v>0</v>
      </c>
      <c r="D179" s="44">
        <v>0</v>
      </c>
      <c r="E179" s="44">
        <v>0</v>
      </c>
      <c r="F179" s="44">
        <v>0</v>
      </c>
      <c r="G179" s="44">
        <v>0</v>
      </c>
      <c r="H179" s="44">
        <v>0</v>
      </c>
      <c r="I179" s="44">
        <v>0</v>
      </c>
      <c r="J179" s="44">
        <v>0</v>
      </c>
      <c r="K179" s="44">
        <v>0</v>
      </c>
      <c r="L179" s="44">
        <v>0</v>
      </c>
      <c r="M179" s="44">
        <v>0</v>
      </c>
      <c r="N179" s="44">
        <v>0</v>
      </c>
      <c r="O179" s="44">
        <v>0</v>
      </c>
    </row>
    <row r="180" spans="1:19" s="39" customFormat="1" ht="20.100000000000001" customHeight="1" thickBot="1" x14ac:dyDescent="0.3">
      <c r="A180" s="353" t="s">
        <v>591</v>
      </c>
      <c r="B180" s="46">
        <v>0</v>
      </c>
      <c r="C180" s="46">
        <v>0</v>
      </c>
      <c r="D180" s="46">
        <v>0</v>
      </c>
      <c r="E180" s="46">
        <v>0</v>
      </c>
      <c r="F180" s="46">
        <v>0</v>
      </c>
      <c r="G180" s="46">
        <v>0</v>
      </c>
      <c r="H180" s="46">
        <v>0</v>
      </c>
      <c r="I180" s="46">
        <v>0</v>
      </c>
      <c r="J180" s="46">
        <v>0</v>
      </c>
      <c r="K180" s="46">
        <v>0</v>
      </c>
      <c r="L180" s="46">
        <v>0</v>
      </c>
      <c r="M180" s="46">
        <v>0</v>
      </c>
      <c r="N180" s="46">
        <v>0</v>
      </c>
      <c r="O180" s="46">
        <v>0</v>
      </c>
    </row>
    <row r="181" spans="1:19" s="48" customFormat="1" ht="15.95" customHeight="1" x14ac:dyDescent="0.25">
      <c r="A181" s="47" t="s">
        <v>588</v>
      </c>
      <c r="B181" s="47"/>
      <c r="C181" s="47"/>
      <c r="O181" s="60" t="s">
        <v>585</v>
      </c>
    </row>
    <row r="182" spans="1:19" s="27" customFormat="1" ht="24.95" customHeight="1" x14ac:dyDescent="0.25">
      <c r="A182" s="347" t="s">
        <v>106</v>
      </c>
      <c r="B182" s="347"/>
      <c r="C182" s="347"/>
      <c r="D182" s="347"/>
      <c r="E182" s="347"/>
      <c r="F182" s="347"/>
      <c r="G182" s="347"/>
    </row>
    <row r="183" spans="1:19" ht="24.95" customHeight="1" thickBot="1" x14ac:dyDescent="0.25">
      <c r="A183" s="28" t="s">
        <v>493</v>
      </c>
      <c r="B183" s="45"/>
      <c r="C183" s="45"/>
      <c r="D183" s="62"/>
      <c r="E183" s="62"/>
      <c r="F183" s="62"/>
      <c r="G183" s="62"/>
      <c r="H183" s="62"/>
      <c r="I183" s="62"/>
      <c r="J183" s="62"/>
      <c r="K183" s="62"/>
      <c r="L183" s="62"/>
      <c r="M183" s="336" t="s">
        <v>76</v>
      </c>
      <c r="N183" s="63"/>
      <c r="O183" s="63"/>
    </row>
    <row r="184" spans="1:19" ht="20.100000000000001" customHeight="1" x14ac:dyDescent="0.25">
      <c r="A184" s="1023" t="s">
        <v>8</v>
      </c>
      <c r="B184" s="1019" t="s">
        <v>84</v>
      </c>
      <c r="C184" s="1020"/>
      <c r="D184" s="1020"/>
      <c r="E184" s="1020"/>
      <c r="F184" s="1020"/>
      <c r="G184" s="1020"/>
      <c r="H184" s="1020"/>
      <c r="I184" s="1020"/>
      <c r="J184" s="1020"/>
      <c r="K184" s="1020"/>
      <c r="L184" s="1020"/>
      <c r="M184" s="1020"/>
      <c r="N184" s="63"/>
      <c r="O184" s="63"/>
    </row>
    <row r="185" spans="1:19" ht="20.100000000000001" customHeight="1" x14ac:dyDescent="0.25">
      <c r="A185" s="1024"/>
      <c r="B185" s="1021" t="s">
        <v>77</v>
      </c>
      <c r="C185" s="1021"/>
      <c r="D185" s="32" t="s">
        <v>78</v>
      </c>
      <c r="E185" s="32"/>
      <c r="F185" s="1021" t="s">
        <v>79</v>
      </c>
      <c r="G185" s="1021"/>
      <c r="H185" s="32" t="s">
        <v>80</v>
      </c>
      <c r="I185" s="32"/>
      <c r="J185" s="1021" t="s">
        <v>81</v>
      </c>
      <c r="K185" s="1021"/>
      <c r="L185" s="32" t="s">
        <v>82</v>
      </c>
      <c r="M185" s="57"/>
      <c r="N185" s="58"/>
      <c r="P185" s="63"/>
    </row>
    <row r="186" spans="1:19" s="39" customFormat="1" ht="20.100000000000001" customHeight="1" x14ac:dyDescent="0.25">
      <c r="A186" s="1025"/>
      <c r="B186" s="334">
        <v>2015</v>
      </c>
      <c r="C186" s="334">
        <v>2016</v>
      </c>
      <c r="D186" s="334">
        <v>2015</v>
      </c>
      <c r="E186" s="334">
        <v>2016</v>
      </c>
      <c r="F186" s="334">
        <v>2015</v>
      </c>
      <c r="G186" s="334">
        <v>2016</v>
      </c>
      <c r="H186" s="334">
        <v>2015</v>
      </c>
      <c r="I186" s="334">
        <v>2016</v>
      </c>
      <c r="J186" s="334">
        <v>2015</v>
      </c>
      <c r="K186" s="334">
        <v>2016</v>
      </c>
      <c r="L186" s="334">
        <v>2015</v>
      </c>
      <c r="M186" s="335">
        <v>2016</v>
      </c>
      <c r="N186" s="56"/>
      <c r="P186" s="61"/>
    </row>
    <row r="187" spans="1:19" ht="20.100000000000001" customHeight="1" x14ac:dyDescent="0.25">
      <c r="A187" s="352" t="s">
        <v>256</v>
      </c>
      <c r="B187" s="40">
        <v>1</v>
      </c>
      <c r="C187" s="40">
        <v>17</v>
      </c>
      <c r="D187" s="40">
        <v>0</v>
      </c>
      <c r="E187" s="40">
        <v>0</v>
      </c>
      <c r="F187" s="40">
        <v>1</v>
      </c>
      <c r="G187" s="40">
        <v>0</v>
      </c>
      <c r="H187" s="40">
        <v>0</v>
      </c>
      <c r="I187" s="40">
        <v>1</v>
      </c>
      <c r="J187" s="40">
        <v>890</v>
      </c>
      <c r="K187" s="40">
        <v>0</v>
      </c>
      <c r="L187" s="40">
        <v>971</v>
      </c>
      <c r="M187" s="40">
        <v>9</v>
      </c>
      <c r="P187" s="63"/>
      <c r="S187" s="63"/>
    </row>
    <row r="188" spans="1:19" ht="20.100000000000001" customHeight="1" x14ac:dyDescent="0.25">
      <c r="A188" s="41" t="s">
        <v>46</v>
      </c>
      <c r="B188" s="42">
        <v>0</v>
      </c>
      <c r="C188" s="42">
        <v>1</v>
      </c>
      <c r="D188" s="42">
        <v>0</v>
      </c>
      <c r="E188" s="42">
        <v>0</v>
      </c>
      <c r="F188" s="42">
        <v>0</v>
      </c>
      <c r="G188" s="42">
        <v>0</v>
      </c>
      <c r="H188" s="42">
        <v>0</v>
      </c>
      <c r="I188" s="42">
        <v>0</v>
      </c>
      <c r="J188" s="42">
        <v>170</v>
      </c>
      <c r="K188" s="42">
        <v>0</v>
      </c>
      <c r="L188" s="42">
        <v>220</v>
      </c>
      <c r="M188" s="42">
        <v>0</v>
      </c>
      <c r="P188" s="63"/>
      <c r="S188" s="63"/>
    </row>
    <row r="189" spans="1:19" ht="20.100000000000001" customHeight="1" x14ac:dyDescent="0.25">
      <c r="A189" s="41" t="s">
        <v>47</v>
      </c>
      <c r="B189" s="42">
        <v>0</v>
      </c>
      <c r="C189" s="42">
        <v>0</v>
      </c>
      <c r="D189" s="42">
        <v>0</v>
      </c>
      <c r="E189" s="42">
        <v>0</v>
      </c>
      <c r="F189" s="42">
        <v>0</v>
      </c>
      <c r="G189" s="42">
        <v>0</v>
      </c>
      <c r="H189" s="42">
        <v>0</v>
      </c>
      <c r="I189" s="42">
        <v>0</v>
      </c>
      <c r="J189" s="42">
        <v>47</v>
      </c>
      <c r="K189" s="42">
        <v>0</v>
      </c>
      <c r="L189" s="42">
        <v>16</v>
      </c>
      <c r="M189" s="42">
        <v>0</v>
      </c>
      <c r="P189" s="63"/>
      <c r="S189" s="63"/>
    </row>
    <row r="190" spans="1:19" ht="20.100000000000001" customHeight="1" x14ac:dyDescent="0.25">
      <c r="A190" s="41" t="s">
        <v>48</v>
      </c>
      <c r="B190" s="42">
        <v>0</v>
      </c>
      <c r="C190" s="42">
        <v>0</v>
      </c>
      <c r="D190" s="42">
        <v>0</v>
      </c>
      <c r="E190" s="42">
        <v>0</v>
      </c>
      <c r="F190" s="42">
        <v>0</v>
      </c>
      <c r="G190" s="42">
        <v>0</v>
      </c>
      <c r="H190" s="42">
        <v>0</v>
      </c>
      <c r="I190" s="42">
        <v>1</v>
      </c>
      <c r="J190" s="42">
        <v>11</v>
      </c>
      <c r="K190" s="42">
        <v>0</v>
      </c>
      <c r="L190" s="42">
        <v>172</v>
      </c>
      <c r="M190" s="42">
        <v>0</v>
      </c>
      <c r="P190" s="63"/>
      <c r="S190" s="63"/>
    </row>
    <row r="191" spans="1:19" ht="20.100000000000001" customHeight="1" x14ac:dyDescent="0.25">
      <c r="A191" s="41" t="s">
        <v>579</v>
      </c>
      <c r="B191" s="42">
        <v>0</v>
      </c>
      <c r="C191" s="42">
        <v>0</v>
      </c>
      <c r="D191" s="42">
        <v>0</v>
      </c>
      <c r="E191" s="42">
        <v>0</v>
      </c>
      <c r="F191" s="42">
        <v>0</v>
      </c>
      <c r="G191" s="42">
        <v>0</v>
      </c>
      <c r="H191" s="42">
        <v>0</v>
      </c>
      <c r="I191" s="42">
        <v>0</v>
      </c>
      <c r="J191" s="42">
        <v>0</v>
      </c>
      <c r="K191" s="42">
        <v>0</v>
      </c>
      <c r="L191" s="42">
        <v>6</v>
      </c>
      <c r="M191" s="42">
        <v>0</v>
      </c>
      <c r="P191" s="63"/>
      <c r="S191" s="63"/>
    </row>
    <row r="192" spans="1:19" ht="20.100000000000001" customHeight="1" x14ac:dyDescent="0.25">
      <c r="A192" s="41" t="s">
        <v>270</v>
      </c>
      <c r="B192" s="42">
        <v>0</v>
      </c>
      <c r="C192" s="42">
        <v>0</v>
      </c>
      <c r="D192" s="42">
        <v>0</v>
      </c>
      <c r="E192" s="42">
        <v>0</v>
      </c>
      <c r="F192" s="42">
        <v>1</v>
      </c>
      <c r="G192" s="42">
        <v>0</v>
      </c>
      <c r="H192" s="42">
        <v>0</v>
      </c>
      <c r="I192" s="42">
        <v>0</v>
      </c>
      <c r="J192" s="42">
        <v>4</v>
      </c>
      <c r="K192" s="42">
        <v>0</v>
      </c>
      <c r="L192" s="42">
        <v>1</v>
      </c>
      <c r="M192" s="42">
        <v>0</v>
      </c>
      <c r="P192" s="63"/>
      <c r="S192" s="63"/>
    </row>
    <row r="193" spans="1:28" ht="20.100000000000001" customHeight="1" x14ac:dyDescent="0.25">
      <c r="A193" s="41" t="s">
        <v>49</v>
      </c>
      <c r="B193" s="42">
        <v>0</v>
      </c>
      <c r="C193" s="42">
        <v>0</v>
      </c>
      <c r="D193" s="42">
        <v>0</v>
      </c>
      <c r="E193" s="42">
        <v>0</v>
      </c>
      <c r="F193" s="42">
        <v>0</v>
      </c>
      <c r="G193" s="42">
        <v>0</v>
      </c>
      <c r="H193" s="42">
        <v>0</v>
      </c>
      <c r="I193" s="42">
        <v>0</v>
      </c>
      <c r="J193" s="42">
        <v>0</v>
      </c>
      <c r="K193" s="42">
        <v>0</v>
      </c>
      <c r="L193" s="42">
        <v>1</v>
      </c>
      <c r="M193" s="42">
        <v>0</v>
      </c>
      <c r="P193" s="63"/>
      <c r="S193" s="63"/>
    </row>
    <row r="194" spans="1:28" ht="20.100000000000001" customHeight="1" x14ac:dyDescent="0.25">
      <c r="A194" s="41" t="s">
        <v>580</v>
      </c>
      <c r="B194" s="42">
        <v>0</v>
      </c>
      <c r="C194" s="42">
        <v>0</v>
      </c>
      <c r="D194" s="42">
        <v>0</v>
      </c>
      <c r="E194" s="42">
        <v>0</v>
      </c>
      <c r="F194" s="42">
        <v>0</v>
      </c>
      <c r="G194" s="42">
        <v>0</v>
      </c>
      <c r="H194" s="42">
        <v>0</v>
      </c>
      <c r="I194" s="42">
        <v>0</v>
      </c>
      <c r="J194" s="42">
        <v>0</v>
      </c>
      <c r="K194" s="42">
        <v>0</v>
      </c>
      <c r="L194" s="42">
        <v>0</v>
      </c>
      <c r="M194" s="42">
        <v>0</v>
      </c>
      <c r="P194" s="63"/>
      <c r="S194" s="63"/>
    </row>
    <row r="195" spans="1:28" ht="20.100000000000001" customHeight="1" x14ac:dyDescent="0.25">
      <c r="A195" s="41" t="s">
        <v>276</v>
      </c>
      <c r="B195" s="42">
        <v>0</v>
      </c>
      <c r="C195" s="42">
        <v>0</v>
      </c>
      <c r="D195" s="42">
        <v>0</v>
      </c>
      <c r="E195" s="42">
        <v>0</v>
      </c>
      <c r="F195" s="42">
        <v>0</v>
      </c>
      <c r="G195" s="42">
        <v>0</v>
      </c>
      <c r="H195" s="42">
        <v>0</v>
      </c>
      <c r="I195" s="42">
        <v>0</v>
      </c>
      <c r="J195" s="42">
        <v>2</v>
      </c>
      <c r="K195" s="42">
        <v>0</v>
      </c>
      <c r="L195" s="42">
        <v>2</v>
      </c>
      <c r="M195" s="42">
        <v>0</v>
      </c>
      <c r="P195" s="63"/>
      <c r="S195" s="63"/>
    </row>
    <row r="196" spans="1:28" s="39" customFormat="1" ht="20.100000000000001" customHeight="1" x14ac:dyDescent="0.25">
      <c r="A196" s="41" t="s">
        <v>50</v>
      </c>
      <c r="B196" s="42">
        <v>0</v>
      </c>
      <c r="C196" s="42">
        <v>2</v>
      </c>
      <c r="D196" s="42">
        <v>0</v>
      </c>
      <c r="E196" s="42">
        <v>0</v>
      </c>
      <c r="F196" s="42">
        <v>0</v>
      </c>
      <c r="G196" s="42">
        <v>0</v>
      </c>
      <c r="H196" s="42">
        <v>0</v>
      </c>
      <c r="I196" s="42">
        <v>0</v>
      </c>
      <c r="J196" s="42">
        <v>15</v>
      </c>
      <c r="K196" s="42">
        <v>0</v>
      </c>
      <c r="L196" s="42">
        <v>33</v>
      </c>
      <c r="M196" s="42">
        <v>0</v>
      </c>
      <c r="P196" s="61"/>
      <c r="Q196" s="41"/>
      <c r="S196" s="61"/>
      <c r="T196" s="41"/>
      <c r="U196" s="41"/>
      <c r="V196" s="41"/>
      <c r="W196" s="41"/>
      <c r="X196" s="41"/>
      <c r="Y196" s="41"/>
      <c r="Z196" s="41"/>
      <c r="AA196" s="41"/>
      <c r="AB196" s="41"/>
    </row>
    <row r="197" spans="1:28" ht="20.100000000000001" customHeight="1" x14ac:dyDescent="0.25">
      <c r="A197" s="41" t="s">
        <v>272</v>
      </c>
      <c r="B197" s="42">
        <v>0</v>
      </c>
      <c r="C197" s="42">
        <v>0</v>
      </c>
      <c r="D197" s="42">
        <v>0</v>
      </c>
      <c r="E197" s="42">
        <v>0</v>
      </c>
      <c r="F197" s="42">
        <v>0</v>
      </c>
      <c r="G197" s="42">
        <v>0</v>
      </c>
      <c r="H197" s="42">
        <v>0</v>
      </c>
      <c r="I197" s="42">
        <v>0</v>
      </c>
      <c r="J197" s="42">
        <v>0</v>
      </c>
      <c r="K197" s="42">
        <v>0</v>
      </c>
      <c r="L197" s="42">
        <v>4</v>
      </c>
      <c r="M197" s="42">
        <v>0</v>
      </c>
      <c r="P197" s="63"/>
      <c r="S197" s="63"/>
    </row>
    <row r="198" spans="1:28" ht="20.100000000000001" customHeight="1" x14ac:dyDescent="0.25">
      <c r="A198" s="41" t="s">
        <v>51</v>
      </c>
      <c r="B198" s="42">
        <v>0</v>
      </c>
      <c r="C198" s="42">
        <v>0</v>
      </c>
      <c r="D198" s="42">
        <v>0</v>
      </c>
      <c r="E198" s="42">
        <v>0</v>
      </c>
      <c r="F198" s="42">
        <v>0</v>
      </c>
      <c r="G198" s="42">
        <v>0</v>
      </c>
      <c r="H198" s="42">
        <v>0</v>
      </c>
      <c r="I198" s="42">
        <v>0</v>
      </c>
      <c r="J198" s="42">
        <v>1</v>
      </c>
      <c r="K198" s="42">
        <v>0</v>
      </c>
      <c r="L198" s="42">
        <v>2</v>
      </c>
      <c r="M198" s="42">
        <v>0</v>
      </c>
      <c r="P198" s="63"/>
      <c r="S198" s="63"/>
    </row>
    <row r="199" spans="1:28" ht="20.100000000000001" customHeight="1" x14ac:dyDescent="0.25">
      <c r="A199" s="41" t="s">
        <v>52</v>
      </c>
      <c r="B199" s="42">
        <v>0</v>
      </c>
      <c r="C199" s="42">
        <v>2</v>
      </c>
      <c r="D199" s="42">
        <v>0</v>
      </c>
      <c r="E199" s="42">
        <v>0</v>
      </c>
      <c r="F199" s="42">
        <v>0</v>
      </c>
      <c r="G199" s="42">
        <v>0</v>
      </c>
      <c r="H199" s="42">
        <v>0</v>
      </c>
      <c r="I199" s="42">
        <v>0</v>
      </c>
      <c r="J199" s="42">
        <v>273</v>
      </c>
      <c r="K199" s="42">
        <v>0</v>
      </c>
      <c r="L199" s="42">
        <v>33</v>
      </c>
      <c r="M199" s="42">
        <v>0</v>
      </c>
      <c r="P199" s="63"/>
      <c r="S199" s="63"/>
    </row>
    <row r="200" spans="1:28" s="39" customFormat="1" ht="20.100000000000001" customHeight="1" x14ac:dyDescent="0.25">
      <c r="A200" s="41" t="s">
        <v>53</v>
      </c>
      <c r="B200" s="42">
        <v>1</v>
      </c>
      <c r="C200" s="42">
        <v>1</v>
      </c>
      <c r="D200" s="42">
        <v>0</v>
      </c>
      <c r="E200" s="42">
        <v>0</v>
      </c>
      <c r="F200" s="42">
        <v>0</v>
      </c>
      <c r="G200" s="42">
        <v>0</v>
      </c>
      <c r="H200" s="42">
        <v>0</v>
      </c>
      <c r="I200" s="42">
        <v>0</v>
      </c>
      <c r="J200" s="42">
        <v>0</v>
      </c>
      <c r="K200" s="42">
        <v>0</v>
      </c>
      <c r="L200" s="42">
        <v>2</v>
      </c>
      <c r="M200" s="42">
        <v>0</v>
      </c>
      <c r="P200" s="61"/>
      <c r="Q200" s="41"/>
      <c r="S200" s="61"/>
      <c r="T200" s="41"/>
      <c r="U200" s="41"/>
      <c r="V200" s="41"/>
      <c r="W200" s="41"/>
      <c r="X200" s="41"/>
      <c r="Y200" s="41"/>
      <c r="Z200" s="41"/>
      <c r="AA200" s="41"/>
      <c r="AB200" s="41"/>
    </row>
    <row r="201" spans="1:28" ht="20.100000000000001" customHeight="1" x14ac:dyDescent="0.25">
      <c r="A201" s="41" t="s">
        <v>54</v>
      </c>
      <c r="B201" s="42">
        <v>0</v>
      </c>
      <c r="C201" s="42">
        <v>0</v>
      </c>
      <c r="D201" s="42">
        <v>0</v>
      </c>
      <c r="E201" s="42">
        <v>0</v>
      </c>
      <c r="F201" s="42">
        <v>0</v>
      </c>
      <c r="G201" s="42">
        <v>0</v>
      </c>
      <c r="H201" s="42">
        <v>0</v>
      </c>
      <c r="I201" s="42">
        <v>0</v>
      </c>
      <c r="J201" s="42">
        <v>17</v>
      </c>
      <c r="K201" s="42">
        <v>0</v>
      </c>
      <c r="L201" s="42">
        <v>13</v>
      </c>
      <c r="M201" s="42">
        <v>0</v>
      </c>
      <c r="P201" s="63"/>
      <c r="S201" s="63"/>
    </row>
    <row r="202" spans="1:28" ht="20.100000000000001" customHeight="1" x14ac:dyDescent="0.25">
      <c r="A202" s="41" t="s">
        <v>55</v>
      </c>
      <c r="B202" s="42">
        <v>0</v>
      </c>
      <c r="C202" s="42">
        <v>0</v>
      </c>
      <c r="D202" s="42">
        <v>0</v>
      </c>
      <c r="E202" s="42">
        <v>0</v>
      </c>
      <c r="F202" s="42">
        <v>0</v>
      </c>
      <c r="G202" s="42">
        <v>0</v>
      </c>
      <c r="H202" s="42">
        <v>0</v>
      </c>
      <c r="I202" s="42">
        <v>0</v>
      </c>
      <c r="J202" s="42">
        <v>0</v>
      </c>
      <c r="K202" s="42">
        <v>0</v>
      </c>
      <c r="L202" s="42">
        <v>1</v>
      </c>
      <c r="M202" s="42">
        <v>0</v>
      </c>
      <c r="P202" s="63"/>
      <c r="S202" s="63"/>
    </row>
    <row r="203" spans="1:28" ht="20.100000000000001" customHeight="1" x14ac:dyDescent="0.25">
      <c r="A203" s="41" t="s">
        <v>56</v>
      </c>
      <c r="B203" s="42">
        <v>0</v>
      </c>
      <c r="C203" s="42">
        <v>0</v>
      </c>
      <c r="D203" s="42">
        <v>0</v>
      </c>
      <c r="E203" s="42">
        <v>0</v>
      </c>
      <c r="F203" s="42">
        <v>0</v>
      </c>
      <c r="G203" s="42">
        <v>0</v>
      </c>
      <c r="H203" s="42">
        <v>0</v>
      </c>
      <c r="I203" s="42">
        <v>0</v>
      </c>
      <c r="J203" s="42">
        <v>0</v>
      </c>
      <c r="K203" s="42">
        <v>0</v>
      </c>
      <c r="L203" s="42">
        <v>5</v>
      </c>
      <c r="M203" s="42">
        <v>0</v>
      </c>
      <c r="P203" s="63"/>
      <c r="Q203" s="39"/>
      <c r="S203" s="63"/>
      <c r="T203" s="39"/>
      <c r="U203" s="39"/>
      <c r="V203" s="39"/>
      <c r="W203" s="39"/>
      <c r="X203" s="39"/>
      <c r="Y203" s="39"/>
      <c r="Z203" s="39"/>
      <c r="AA203" s="39"/>
      <c r="AB203" s="39"/>
    </row>
    <row r="204" spans="1:28" ht="20.100000000000001" customHeight="1" x14ac:dyDescent="0.25">
      <c r="A204" s="41" t="s">
        <v>57</v>
      </c>
      <c r="B204" s="42">
        <v>0</v>
      </c>
      <c r="C204" s="42">
        <v>0</v>
      </c>
      <c r="D204" s="42">
        <v>0</v>
      </c>
      <c r="E204" s="42">
        <v>0</v>
      </c>
      <c r="F204" s="42">
        <v>0</v>
      </c>
      <c r="G204" s="42">
        <v>0</v>
      </c>
      <c r="H204" s="42">
        <v>0</v>
      </c>
      <c r="I204" s="42">
        <v>0</v>
      </c>
      <c r="J204" s="42">
        <v>77</v>
      </c>
      <c r="K204" s="42">
        <v>0</v>
      </c>
      <c r="L204" s="42">
        <v>86</v>
      </c>
      <c r="M204" s="42">
        <v>0</v>
      </c>
      <c r="P204" s="63"/>
      <c r="Q204" s="39"/>
      <c r="S204" s="63"/>
      <c r="T204" s="39"/>
      <c r="U204" s="39"/>
      <c r="V204" s="39"/>
      <c r="W204" s="39"/>
      <c r="X204" s="39"/>
      <c r="Y204" s="39"/>
      <c r="Z204" s="39"/>
      <c r="AA204" s="39"/>
      <c r="AB204" s="39"/>
    </row>
    <row r="205" spans="1:28" ht="20.100000000000001" customHeight="1" x14ac:dyDescent="0.25">
      <c r="A205" s="41" t="s">
        <v>581</v>
      </c>
      <c r="B205" s="42">
        <v>0</v>
      </c>
      <c r="C205" s="42">
        <v>0</v>
      </c>
      <c r="D205" s="42">
        <v>0</v>
      </c>
      <c r="E205" s="42">
        <v>0</v>
      </c>
      <c r="F205" s="42">
        <v>0</v>
      </c>
      <c r="G205" s="42">
        <v>0</v>
      </c>
      <c r="H205" s="42">
        <v>0</v>
      </c>
      <c r="I205" s="42">
        <v>0</v>
      </c>
      <c r="J205" s="42">
        <v>0</v>
      </c>
      <c r="K205" s="42">
        <v>0</v>
      </c>
      <c r="L205" s="42">
        <v>0</v>
      </c>
      <c r="M205" s="42">
        <v>0</v>
      </c>
      <c r="P205" s="63"/>
      <c r="Q205" s="39"/>
      <c r="S205" s="63"/>
      <c r="T205" s="39"/>
      <c r="U205" s="39"/>
      <c r="V205" s="39"/>
      <c r="W205" s="39"/>
      <c r="X205" s="39"/>
      <c r="Y205" s="39"/>
      <c r="Z205" s="39"/>
      <c r="AA205" s="39"/>
      <c r="AB205" s="39"/>
    </row>
    <row r="206" spans="1:28" ht="20.100000000000001" customHeight="1" x14ac:dyDescent="0.25">
      <c r="A206" s="41" t="s">
        <v>275</v>
      </c>
      <c r="B206" s="42">
        <v>0</v>
      </c>
      <c r="C206" s="42">
        <v>1</v>
      </c>
      <c r="D206" s="42">
        <v>0</v>
      </c>
      <c r="E206" s="42">
        <v>0</v>
      </c>
      <c r="F206" s="42">
        <v>0</v>
      </c>
      <c r="G206" s="42">
        <v>0</v>
      </c>
      <c r="H206" s="42">
        <v>0</v>
      </c>
      <c r="I206" s="42">
        <v>0</v>
      </c>
      <c r="J206" s="42">
        <v>0</v>
      </c>
      <c r="K206" s="42">
        <v>0</v>
      </c>
      <c r="L206" s="42">
        <v>1</v>
      </c>
      <c r="M206" s="42">
        <v>0</v>
      </c>
      <c r="P206" s="63"/>
      <c r="S206" s="63"/>
      <c r="T206" s="63"/>
      <c r="U206" s="63"/>
      <c r="V206" s="63"/>
      <c r="W206" s="63"/>
      <c r="X206" s="63"/>
      <c r="Y206" s="63"/>
      <c r="Z206" s="63"/>
      <c r="AA206" s="63"/>
    </row>
    <row r="207" spans="1:28" s="39" customFormat="1" ht="20.100000000000001" customHeight="1" x14ac:dyDescent="0.25">
      <c r="A207" s="41" t="s">
        <v>582</v>
      </c>
      <c r="B207" s="42">
        <v>0</v>
      </c>
      <c r="C207" s="42">
        <v>0</v>
      </c>
      <c r="D207" s="42">
        <v>0</v>
      </c>
      <c r="E207" s="42">
        <v>0</v>
      </c>
      <c r="F207" s="42">
        <v>0</v>
      </c>
      <c r="G207" s="42">
        <v>0</v>
      </c>
      <c r="H207" s="42">
        <v>0</v>
      </c>
      <c r="I207" s="42">
        <v>0</v>
      </c>
      <c r="J207" s="42">
        <v>0</v>
      </c>
      <c r="K207" s="42">
        <v>0</v>
      </c>
      <c r="L207" s="42">
        <v>0</v>
      </c>
      <c r="M207" s="42">
        <v>0</v>
      </c>
      <c r="P207" s="61"/>
    </row>
    <row r="208" spans="1:28" s="39" customFormat="1" ht="20.100000000000001" customHeight="1" x14ac:dyDescent="0.25">
      <c r="A208" s="41" t="s">
        <v>58</v>
      </c>
      <c r="B208" s="42">
        <v>0</v>
      </c>
      <c r="C208" s="42">
        <v>0</v>
      </c>
      <c r="D208" s="42">
        <v>0</v>
      </c>
      <c r="E208" s="42">
        <v>0</v>
      </c>
      <c r="F208" s="42">
        <v>0</v>
      </c>
      <c r="G208" s="42">
        <v>0</v>
      </c>
      <c r="H208" s="42">
        <v>0</v>
      </c>
      <c r="I208" s="42">
        <v>0</v>
      </c>
      <c r="J208" s="42">
        <v>2</v>
      </c>
      <c r="K208" s="42">
        <v>0</v>
      </c>
      <c r="L208" s="42">
        <v>2</v>
      </c>
      <c r="M208" s="42">
        <v>0</v>
      </c>
      <c r="P208" s="61"/>
    </row>
    <row r="209" spans="1:16" s="39" customFormat="1" ht="20.100000000000001" customHeight="1" x14ac:dyDescent="0.25">
      <c r="A209" s="41" t="s">
        <v>59</v>
      </c>
      <c r="B209" s="42">
        <v>0</v>
      </c>
      <c r="C209" s="42">
        <v>0</v>
      </c>
      <c r="D209" s="42">
        <v>0</v>
      </c>
      <c r="E209" s="42">
        <v>0</v>
      </c>
      <c r="F209" s="42">
        <v>0</v>
      </c>
      <c r="G209" s="42">
        <v>0</v>
      </c>
      <c r="H209" s="42">
        <v>0</v>
      </c>
      <c r="I209" s="42">
        <v>0</v>
      </c>
      <c r="J209" s="42">
        <v>0</v>
      </c>
      <c r="K209" s="42">
        <v>0</v>
      </c>
      <c r="L209" s="42">
        <v>5</v>
      </c>
      <c r="M209" s="42">
        <v>0</v>
      </c>
      <c r="N209" s="42"/>
      <c r="O209" s="42"/>
    </row>
    <row r="210" spans="1:16" s="39" customFormat="1" ht="20.100000000000001" customHeight="1" x14ac:dyDescent="0.25">
      <c r="A210" s="41" t="s">
        <v>60</v>
      </c>
      <c r="B210" s="42">
        <v>0</v>
      </c>
      <c r="C210" s="42">
        <v>0</v>
      </c>
      <c r="D210" s="42">
        <v>0</v>
      </c>
      <c r="E210" s="42">
        <v>0</v>
      </c>
      <c r="F210" s="42">
        <v>0</v>
      </c>
      <c r="G210" s="42">
        <v>0</v>
      </c>
      <c r="H210" s="42">
        <v>0</v>
      </c>
      <c r="I210" s="42">
        <v>0</v>
      </c>
      <c r="J210" s="42">
        <v>8</v>
      </c>
      <c r="K210" s="42">
        <v>0</v>
      </c>
      <c r="L210" s="42">
        <v>7</v>
      </c>
      <c r="M210" s="42">
        <v>0</v>
      </c>
      <c r="N210" s="42"/>
      <c r="O210" s="42"/>
    </row>
    <row r="211" spans="1:16" s="39" customFormat="1" ht="20.100000000000001" customHeight="1" x14ac:dyDescent="0.25">
      <c r="A211" s="41" t="s">
        <v>262</v>
      </c>
      <c r="B211" s="42">
        <v>0</v>
      </c>
      <c r="C211" s="42">
        <v>9</v>
      </c>
      <c r="D211" s="42">
        <v>0</v>
      </c>
      <c r="E211" s="42">
        <v>0</v>
      </c>
      <c r="F211" s="42">
        <v>0</v>
      </c>
      <c r="G211" s="42">
        <v>0</v>
      </c>
      <c r="H211" s="42">
        <v>0</v>
      </c>
      <c r="I211" s="42">
        <v>0</v>
      </c>
      <c r="J211" s="42">
        <v>136</v>
      </c>
      <c r="K211" s="42">
        <v>0</v>
      </c>
      <c r="L211" s="42">
        <v>97</v>
      </c>
      <c r="M211" s="42">
        <v>1</v>
      </c>
      <c r="N211" s="42"/>
      <c r="O211" s="42"/>
    </row>
    <row r="212" spans="1:16" s="39" customFormat="1" ht="20.100000000000001" customHeight="1" x14ac:dyDescent="0.25">
      <c r="A212" s="41" t="s">
        <v>61</v>
      </c>
      <c r="B212" s="42">
        <v>0</v>
      </c>
      <c r="C212" s="42">
        <v>0</v>
      </c>
      <c r="D212" s="42">
        <v>0</v>
      </c>
      <c r="E212" s="42">
        <v>0</v>
      </c>
      <c r="F212" s="42">
        <v>0</v>
      </c>
      <c r="G212" s="42">
        <v>0</v>
      </c>
      <c r="H212" s="42">
        <v>0</v>
      </c>
      <c r="I212" s="42">
        <v>0</v>
      </c>
      <c r="J212" s="42">
        <v>0</v>
      </c>
      <c r="K212" s="42">
        <v>0</v>
      </c>
      <c r="L212" s="42">
        <v>0</v>
      </c>
      <c r="M212" s="42">
        <v>0</v>
      </c>
      <c r="N212" s="42"/>
      <c r="O212" s="42"/>
    </row>
    <row r="213" spans="1:16" s="39" customFormat="1" ht="20.100000000000001" customHeight="1" x14ac:dyDescent="0.25">
      <c r="A213" s="41" t="s">
        <v>273</v>
      </c>
      <c r="B213" s="42">
        <v>0</v>
      </c>
      <c r="C213" s="42">
        <v>0</v>
      </c>
      <c r="D213" s="42">
        <v>0</v>
      </c>
      <c r="E213" s="42">
        <v>0</v>
      </c>
      <c r="F213" s="42">
        <v>0</v>
      </c>
      <c r="G213" s="42">
        <v>0</v>
      </c>
      <c r="H213" s="42">
        <v>0</v>
      </c>
      <c r="I213" s="42">
        <v>0</v>
      </c>
      <c r="J213" s="42">
        <v>1</v>
      </c>
      <c r="K213" s="42">
        <v>0</v>
      </c>
      <c r="L213" s="42">
        <v>8</v>
      </c>
      <c r="M213" s="42">
        <v>4</v>
      </c>
      <c r="N213" s="42"/>
      <c r="O213" s="42"/>
    </row>
    <row r="214" spans="1:16" s="39" customFormat="1" ht="20.100000000000001" customHeight="1" x14ac:dyDescent="0.25">
      <c r="A214" s="41" t="s">
        <v>62</v>
      </c>
      <c r="B214" s="42">
        <v>0</v>
      </c>
      <c r="C214" s="42">
        <v>0</v>
      </c>
      <c r="D214" s="42">
        <v>0</v>
      </c>
      <c r="E214" s="42">
        <v>0</v>
      </c>
      <c r="F214" s="42">
        <v>0</v>
      </c>
      <c r="G214" s="42">
        <v>0</v>
      </c>
      <c r="H214" s="42">
        <v>0</v>
      </c>
      <c r="I214" s="42">
        <v>0</v>
      </c>
      <c r="J214" s="42">
        <v>7</v>
      </c>
      <c r="K214" s="42">
        <v>0</v>
      </c>
      <c r="L214" s="42">
        <v>26</v>
      </c>
      <c r="M214" s="42">
        <v>0</v>
      </c>
      <c r="N214" s="42"/>
      <c r="O214" s="42"/>
    </row>
    <row r="215" spans="1:16" s="39" customFormat="1" ht="20.100000000000001" customHeight="1" x14ac:dyDescent="0.25">
      <c r="A215" s="41" t="s">
        <v>274</v>
      </c>
      <c r="B215" s="42">
        <v>0</v>
      </c>
      <c r="C215" s="42">
        <v>0</v>
      </c>
      <c r="D215" s="42">
        <v>0</v>
      </c>
      <c r="E215" s="42">
        <v>0</v>
      </c>
      <c r="F215" s="42">
        <v>0</v>
      </c>
      <c r="G215" s="42">
        <v>0</v>
      </c>
      <c r="H215" s="42">
        <v>0</v>
      </c>
      <c r="I215" s="42">
        <v>0</v>
      </c>
      <c r="J215" s="42">
        <v>0</v>
      </c>
      <c r="K215" s="42">
        <v>0</v>
      </c>
      <c r="L215" s="42">
        <v>0</v>
      </c>
      <c r="M215" s="42">
        <v>0</v>
      </c>
      <c r="N215" s="42"/>
      <c r="O215" s="42"/>
    </row>
    <row r="216" spans="1:16" s="39" customFormat="1" ht="20.100000000000001" customHeight="1" x14ac:dyDescent="0.25">
      <c r="A216" s="41" t="s">
        <v>63</v>
      </c>
      <c r="B216" s="42">
        <v>0</v>
      </c>
      <c r="C216" s="42">
        <v>1</v>
      </c>
      <c r="D216" s="42">
        <v>0</v>
      </c>
      <c r="E216" s="42">
        <v>0</v>
      </c>
      <c r="F216" s="42">
        <v>0</v>
      </c>
      <c r="G216" s="42">
        <v>0</v>
      </c>
      <c r="H216" s="42">
        <v>0</v>
      </c>
      <c r="I216" s="42">
        <v>0</v>
      </c>
      <c r="J216" s="42">
        <v>4</v>
      </c>
      <c r="K216" s="42">
        <v>0</v>
      </c>
      <c r="L216" s="42">
        <v>0</v>
      </c>
      <c r="M216" s="42">
        <v>3</v>
      </c>
      <c r="N216" s="42"/>
      <c r="O216" s="42"/>
    </row>
    <row r="217" spans="1:16" s="39" customFormat="1" ht="20.100000000000001" customHeight="1" x14ac:dyDescent="0.25">
      <c r="A217" s="41" t="s">
        <v>64</v>
      </c>
      <c r="B217" s="42">
        <v>0</v>
      </c>
      <c r="C217" s="42">
        <v>0</v>
      </c>
      <c r="D217" s="42">
        <v>0</v>
      </c>
      <c r="E217" s="42">
        <v>0</v>
      </c>
      <c r="F217" s="42">
        <v>0</v>
      </c>
      <c r="G217" s="42">
        <v>0</v>
      </c>
      <c r="H217" s="42">
        <v>0</v>
      </c>
      <c r="I217" s="42">
        <v>0</v>
      </c>
      <c r="J217" s="42">
        <v>115</v>
      </c>
      <c r="K217" s="42">
        <v>0</v>
      </c>
      <c r="L217" s="42">
        <v>48</v>
      </c>
      <c r="M217" s="42">
        <v>0</v>
      </c>
      <c r="N217" s="42"/>
      <c r="O217" s="42"/>
    </row>
    <row r="218" spans="1:16" s="39" customFormat="1" ht="20.100000000000001" customHeight="1" x14ac:dyDescent="0.25">
      <c r="A218" s="41" t="s">
        <v>261</v>
      </c>
      <c r="B218" s="42">
        <v>0</v>
      </c>
      <c r="C218" s="42">
        <v>0</v>
      </c>
      <c r="D218" s="42">
        <v>0</v>
      </c>
      <c r="E218" s="42">
        <v>0</v>
      </c>
      <c r="F218" s="42">
        <v>0</v>
      </c>
      <c r="G218" s="42">
        <v>0</v>
      </c>
      <c r="H218" s="42">
        <v>0</v>
      </c>
      <c r="I218" s="42">
        <v>0</v>
      </c>
      <c r="J218" s="42">
        <v>0</v>
      </c>
      <c r="K218" s="42">
        <v>0</v>
      </c>
      <c r="L218" s="42">
        <v>168</v>
      </c>
      <c r="M218" s="42">
        <v>1</v>
      </c>
      <c r="N218" s="42"/>
      <c r="O218" s="42"/>
    </row>
    <row r="219" spans="1:16" s="39" customFormat="1" ht="20.100000000000001" customHeight="1" x14ac:dyDescent="0.25">
      <c r="A219" s="41" t="s">
        <v>583</v>
      </c>
      <c r="B219" s="42">
        <v>0</v>
      </c>
      <c r="C219" s="42">
        <v>0</v>
      </c>
      <c r="D219" s="42">
        <v>0</v>
      </c>
      <c r="E219" s="42">
        <v>0</v>
      </c>
      <c r="F219" s="42">
        <v>0</v>
      </c>
      <c r="G219" s="42">
        <v>0</v>
      </c>
      <c r="H219" s="42">
        <v>0</v>
      </c>
      <c r="I219" s="42">
        <v>0</v>
      </c>
      <c r="J219" s="42">
        <v>0</v>
      </c>
      <c r="K219" s="42">
        <v>0</v>
      </c>
      <c r="L219" s="42">
        <v>8</v>
      </c>
      <c r="M219" s="42">
        <v>0</v>
      </c>
      <c r="N219" s="42"/>
      <c r="O219" s="42"/>
    </row>
    <row r="220" spans="1:16" s="39" customFormat="1" ht="20.100000000000001" customHeight="1" x14ac:dyDescent="0.25">
      <c r="A220" s="41" t="s">
        <v>65</v>
      </c>
      <c r="B220" s="42">
        <v>0</v>
      </c>
      <c r="C220" s="42">
        <v>0</v>
      </c>
      <c r="D220" s="42">
        <v>0</v>
      </c>
      <c r="E220" s="42">
        <v>0</v>
      </c>
      <c r="F220" s="42">
        <v>0</v>
      </c>
      <c r="G220" s="42">
        <v>0</v>
      </c>
      <c r="H220" s="42">
        <v>0</v>
      </c>
      <c r="I220" s="42">
        <v>0</v>
      </c>
      <c r="J220" s="42">
        <v>0</v>
      </c>
      <c r="K220" s="42">
        <v>0</v>
      </c>
      <c r="L220" s="42">
        <v>4</v>
      </c>
      <c r="M220" s="42">
        <v>0</v>
      </c>
      <c r="N220" s="42"/>
      <c r="O220" s="42"/>
    </row>
    <row r="221" spans="1:16" ht="20.100000000000001" customHeight="1" x14ac:dyDescent="0.25">
      <c r="A221" s="352" t="s">
        <v>257</v>
      </c>
      <c r="B221" s="40">
        <v>0</v>
      </c>
      <c r="C221" s="40">
        <v>2</v>
      </c>
      <c r="D221" s="40">
        <v>0</v>
      </c>
      <c r="E221" s="40">
        <v>0</v>
      </c>
      <c r="F221" s="40">
        <v>0</v>
      </c>
      <c r="G221" s="40">
        <v>0</v>
      </c>
      <c r="H221" s="40">
        <v>0</v>
      </c>
      <c r="I221" s="40">
        <v>0</v>
      </c>
      <c r="J221" s="40">
        <v>16</v>
      </c>
      <c r="K221" s="40">
        <v>0</v>
      </c>
      <c r="L221" s="40">
        <v>120</v>
      </c>
      <c r="M221" s="40">
        <v>0</v>
      </c>
      <c r="P221" s="63"/>
    </row>
    <row r="222" spans="1:16" ht="20.100000000000001" customHeight="1" x14ac:dyDescent="0.25">
      <c r="A222" s="41" t="s">
        <v>66</v>
      </c>
      <c r="B222" s="44">
        <v>0</v>
      </c>
      <c r="C222" s="44">
        <v>1</v>
      </c>
      <c r="D222" s="44">
        <v>0</v>
      </c>
      <c r="E222" s="44">
        <v>0</v>
      </c>
      <c r="F222" s="44">
        <v>0</v>
      </c>
      <c r="G222" s="44">
        <v>0</v>
      </c>
      <c r="H222" s="44">
        <v>0</v>
      </c>
      <c r="I222" s="44">
        <v>0</v>
      </c>
      <c r="J222" s="44">
        <v>16</v>
      </c>
      <c r="K222" s="44">
        <v>0</v>
      </c>
      <c r="L222" s="44">
        <v>112</v>
      </c>
      <c r="M222" s="44">
        <v>0</v>
      </c>
    </row>
    <row r="223" spans="1:16" ht="20.100000000000001" customHeight="1" x14ac:dyDescent="0.25">
      <c r="A223" s="41" t="s">
        <v>67</v>
      </c>
      <c r="B223" s="44">
        <v>0</v>
      </c>
      <c r="C223" s="44">
        <v>1</v>
      </c>
      <c r="D223" s="44">
        <v>0</v>
      </c>
      <c r="E223" s="44">
        <v>0</v>
      </c>
      <c r="F223" s="44">
        <v>0</v>
      </c>
      <c r="G223" s="44">
        <v>0</v>
      </c>
      <c r="H223" s="44">
        <v>0</v>
      </c>
      <c r="I223" s="44">
        <v>0</v>
      </c>
      <c r="J223" s="44">
        <v>0</v>
      </c>
      <c r="K223" s="44">
        <v>0</v>
      </c>
      <c r="L223" s="44">
        <v>7</v>
      </c>
      <c r="M223" s="44">
        <v>0</v>
      </c>
    </row>
    <row r="224" spans="1:16" ht="20.100000000000001" customHeight="1" x14ac:dyDescent="0.25">
      <c r="A224" s="41" t="s">
        <v>68</v>
      </c>
      <c r="B224" s="44">
        <v>0</v>
      </c>
      <c r="C224" s="44">
        <v>0</v>
      </c>
      <c r="D224" s="44">
        <v>0</v>
      </c>
      <c r="E224" s="44">
        <v>0</v>
      </c>
      <c r="F224" s="44">
        <v>0</v>
      </c>
      <c r="G224" s="44">
        <v>0</v>
      </c>
      <c r="H224" s="44">
        <v>0</v>
      </c>
      <c r="I224" s="44">
        <v>0</v>
      </c>
      <c r="J224" s="44">
        <v>0</v>
      </c>
      <c r="K224" s="44">
        <v>0</v>
      </c>
      <c r="L224" s="44">
        <v>1</v>
      </c>
      <c r="M224" s="44">
        <v>0</v>
      </c>
    </row>
    <row r="225" spans="1:15" s="39" customFormat="1" ht="20.100000000000001" customHeight="1" thickBot="1" x14ac:dyDescent="0.3">
      <c r="A225" s="353" t="s">
        <v>591</v>
      </c>
      <c r="B225" s="46">
        <v>0</v>
      </c>
      <c r="C225" s="46">
        <v>0</v>
      </c>
      <c r="D225" s="46">
        <v>0</v>
      </c>
      <c r="E225" s="46">
        <v>0</v>
      </c>
      <c r="F225" s="46">
        <v>0</v>
      </c>
      <c r="G225" s="46">
        <v>0</v>
      </c>
      <c r="H225" s="46">
        <v>0</v>
      </c>
      <c r="I225" s="46">
        <v>0</v>
      </c>
      <c r="J225" s="46">
        <v>0</v>
      </c>
      <c r="K225" s="46">
        <v>0</v>
      </c>
      <c r="L225" s="46">
        <v>0</v>
      </c>
      <c r="M225" s="46">
        <v>0</v>
      </c>
    </row>
    <row r="226" spans="1:15" s="48" customFormat="1" ht="15.95" customHeight="1" x14ac:dyDescent="0.25">
      <c r="A226" s="47" t="s">
        <v>588</v>
      </c>
      <c r="B226" s="47"/>
      <c r="C226" s="47"/>
      <c r="N226" s="65"/>
      <c r="O226" s="65"/>
    </row>
    <row r="227" spans="1:15" ht="20.100000000000001" customHeight="1" x14ac:dyDescent="0.25">
      <c r="N227" s="40"/>
      <c r="O227" s="40"/>
    </row>
    <row r="228" spans="1:15" ht="20.100000000000001" customHeight="1" x14ac:dyDescent="0.25">
      <c r="O228" s="66"/>
    </row>
  </sheetData>
  <mergeCells count="16">
    <mergeCell ref="A139:A141"/>
    <mergeCell ref="B139:O139"/>
    <mergeCell ref="B140:C140"/>
    <mergeCell ref="A184:A186"/>
    <mergeCell ref="B184:M184"/>
    <mergeCell ref="B185:C185"/>
    <mergeCell ref="F185:G185"/>
    <mergeCell ref="J185:K185"/>
    <mergeCell ref="A3:A5"/>
    <mergeCell ref="B3:O3"/>
    <mergeCell ref="B4:C4"/>
    <mergeCell ref="A71:A73"/>
    <mergeCell ref="B71:M71"/>
    <mergeCell ref="B72:C72"/>
    <mergeCell ref="F72:G72"/>
    <mergeCell ref="J72:K72"/>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68" max="16383" man="1"/>
    <brk id="136" max="16383" man="1"/>
    <brk id="181"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Q117"/>
  <sheetViews>
    <sheetView showGridLines="0" zoomScaleNormal="100" zoomScaleSheetLayoutView="25" workbookViewId="0"/>
  </sheetViews>
  <sheetFormatPr defaultColWidth="9.140625" defaultRowHeight="20.100000000000001" customHeight="1" x14ac:dyDescent="0.25"/>
  <cols>
    <col min="1" max="1" width="36.7109375" style="35" customWidth="1"/>
    <col min="2" max="11" width="12.28515625" style="35" customWidth="1"/>
    <col min="12" max="12" width="13.28515625" style="35" customWidth="1"/>
    <col min="13" max="14" width="9.140625" style="35"/>
    <col min="15" max="15" width="11" style="35" bestFit="1" customWidth="1"/>
    <col min="16" max="16384" width="9.140625" style="35"/>
  </cols>
  <sheetData>
    <row r="1" spans="1:17" s="27" customFormat="1" ht="24.95" customHeight="1" x14ac:dyDescent="0.25">
      <c r="A1" s="347" t="s">
        <v>107</v>
      </c>
      <c r="B1" s="347"/>
      <c r="C1" s="347"/>
      <c r="D1" s="347"/>
      <c r="E1" s="347"/>
      <c r="F1" s="347"/>
      <c r="G1" s="347"/>
      <c r="H1" s="26"/>
      <c r="I1" s="26"/>
      <c r="J1" s="26"/>
      <c r="K1" s="26"/>
      <c r="L1" s="26"/>
    </row>
    <row r="2" spans="1:17" s="27" customFormat="1" ht="24.95" customHeight="1" thickBot="1" x14ac:dyDescent="0.25">
      <c r="A2" s="28" t="s">
        <v>494</v>
      </c>
      <c r="B2" s="29"/>
      <c r="C2" s="29"/>
      <c r="D2" s="29"/>
      <c r="E2" s="29"/>
      <c r="F2" s="29"/>
      <c r="G2" s="29"/>
      <c r="H2" s="29"/>
      <c r="I2" s="29"/>
      <c r="J2" s="30"/>
      <c r="K2" s="336" t="s">
        <v>586</v>
      </c>
    </row>
    <row r="3" spans="1:17" s="27" customFormat="1" ht="20.100000000000001" customHeight="1" x14ac:dyDescent="0.25">
      <c r="A3" s="1016" t="s">
        <v>8</v>
      </c>
      <c r="B3" s="1019" t="s">
        <v>9</v>
      </c>
      <c r="C3" s="1020"/>
      <c r="D3" s="1020"/>
      <c r="E3" s="1020"/>
      <c r="F3" s="1020"/>
      <c r="G3" s="1020"/>
      <c r="H3" s="1020"/>
      <c r="I3" s="1020"/>
      <c r="J3" s="1020"/>
      <c r="K3" s="1020"/>
      <c r="L3" s="31"/>
    </row>
    <row r="4" spans="1:17" s="27" customFormat="1" ht="20.100000000000001" customHeight="1" x14ac:dyDescent="0.25">
      <c r="A4" s="1017"/>
      <c r="B4" s="1021" t="s">
        <v>10</v>
      </c>
      <c r="C4" s="1021"/>
      <c r="D4" s="1021" t="s">
        <v>11</v>
      </c>
      <c r="E4" s="1021"/>
      <c r="F4" s="1021"/>
      <c r="G4" s="1021"/>
      <c r="H4" s="1021"/>
      <c r="I4" s="1021"/>
      <c r="J4" s="1021"/>
      <c r="K4" s="1022"/>
      <c r="L4" s="31"/>
    </row>
    <row r="5" spans="1:17" ht="20.100000000000001" customHeight="1" x14ac:dyDescent="0.25">
      <c r="A5" s="1017"/>
      <c r="B5" s="1021"/>
      <c r="C5" s="1021"/>
      <c r="D5" s="32" t="s">
        <v>12</v>
      </c>
      <c r="E5" s="32"/>
      <c r="F5" s="32" t="s">
        <v>14</v>
      </c>
      <c r="G5" s="32"/>
      <c r="H5" s="32" t="s">
        <v>13</v>
      </c>
      <c r="I5" s="32"/>
      <c r="J5" s="32" t="s">
        <v>15</v>
      </c>
      <c r="K5" s="33"/>
      <c r="L5" s="34"/>
    </row>
    <row r="6" spans="1:17" ht="20.100000000000001" customHeight="1" x14ac:dyDescent="0.25">
      <c r="A6" s="1018"/>
      <c r="B6" s="345">
        <v>2015</v>
      </c>
      <c r="C6" s="345">
        <v>2016</v>
      </c>
      <c r="D6" s="345">
        <v>2015</v>
      </c>
      <c r="E6" s="345">
        <v>2016</v>
      </c>
      <c r="F6" s="345">
        <v>2015</v>
      </c>
      <c r="G6" s="345">
        <v>2016</v>
      </c>
      <c r="H6" s="345">
        <v>2015</v>
      </c>
      <c r="I6" s="345">
        <v>2016</v>
      </c>
      <c r="J6" s="345">
        <v>2015</v>
      </c>
      <c r="K6" s="346">
        <v>2016</v>
      </c>
      <c r="L6" s="34"/>
    </row>
    <row r="7" spans="1:17" ht="20.100000000000001" customHeight="1" x14ac:dyDescent="0.25">
      <c r="A7" s="36" t="s">
        <v>10</v>
      </c>
      <c r="B7" s="37">
        <v>107208</v>
      </c>
      <c r="C7" s="37">
        <v>79356</v>
      </c>
      <c r="D7" s="37">
        <v>107208</v>
      </c>
      <c r="E7" s="37">
        <v>79356</v>
      </c>
      <c r="F7" s="337" t="s">
        <v>584</v>
      </c>
      <c r="G7" s="337" t="s">
        <v>584</v>
      </c>
      <c r="H7" s="337" t="s">
        <v>584</v>
      </c>
      <c r="I7" s="337" t="s">
        <v>584</v>
      </c>
      <c r="J7" s="337" t="s">
        <v>584</v>
      </c>
      <c r="K7" s="337" t="s">
        <v>584</v>
      </c>
      <c r="L7" s="38"/>
    </row>
    <row r="8" spans="1:17" s="27" customFormat="1" ht="20.100000000000001" customHeight="1" x14ac:dyDescent="0.25">
      <c r="A8" s="352" t="s">
        <v>260</v>
      </c>
      <c r="B8" s="40">
        <v>912</v>
      </c>
      <c r="C8" s="40">
        <v>456</v>
      </c>
      <c r="D8" s="40">
        <v>912</v>
      </c>
      <c r="E8" s="40">
        <v>456</v>
      </c>
      <c r="F8" s="338" t="s">
        <v>584</v>
      </c>
      <c r="G8" s="338" t="s">
        <v>584</v>
      </c>
      <c r="H8" s="338" t="s">
        <v>584</v>
      </c>
      <c r="I8" s="338" t="s">
        <v>584</v>
      </c>
      <c r="J8" s="338" t="s">
        <v>584</v>
      </c>
      <c r="K8" s="338" t="s">
        <v>584</v>
      </c>
      <c r="L8" s="38"/>
    </row>
    <row r="9" spans="1:17" ht="20.100000000000001" customHeight="1" x14ac:dyDescent="0.25">
      <c r="A9" s="41" t="s">
        <v>17</v>
      </c>
      <c r="B9" s="42">
        <v>98</v>
      </c>
      <c r="C9" s="42">
        <v>38</v>
      </c>
      <c r="D9" s="42">
        <v>98</v>
      </c>
      <c r="E9" s="42">
        <v>38</v>
      </c>
      <c r="F9" s="339" t="s">
        <v>584</v>
      </c>
      <c r="G9" s="339" t="s">
        <v>584</v>
      </c>
      <c r="H9" s="339" t="s">
        <v>584</v>
      </c>
      <c r="I9" s="339" t="s">
        <v>584</v>
      </c>
      <c r="J9" s="339" t="s">
        <v>584</v>
      </c>
      <c r="K9" s="339" t="s">
        <v>584</v>
      </c>
      <c r="L9" s="38"/>
      <c r="O9" s="75"/>
    </row>
    <row r="10" spans="1:17" ht="20.100000000000001" customHeight="1" x14ac:dyDescent="0.25">
      <c r="A10" s="41" t="s">
        <v>18</v>
      </c>
      <c r="B10" s="42">
        <v>60</v>
      </c>
      <c r="C10" s="42">
        <v>38</v>
      </c>
      <c r="D10" s="42">
        <v>60</v>
      </c>
      <c r="E10" s="42">
        <v>38</v>
      </c>
      <c r="F10" s="339" t="s">
        <v>584</v>
      </c>
      <c r="G10" s="339" t="s">
        <v>584</v>
      </c>
      <c r="H10" s="339" t="s">
        <v>584</v>
      </c>
      <c r="I10" s="339" t="s">
        <v>584</v>
      </c>
      <c r="J10" s="339" t="s">
        <v>584</v>
      </c>
      <c r="K10" s="339" t="s">
        <v>584</v>
      </c>
      <c r="L10" s="38"/>
    </row>
    <row r="11" spans="1:17" ht="20.100000000000001" customHeight="1" x14ac:dyDescent="0.25">
      <c r="A11" s="41" t="s">
        <v>19</v>
      </c>
      <c r="B11" s="42">
        <v>62</v>
      </c>
      <c r="C11" s="42">
        <v>28</v>
      </c>
      <c r="D11" s="42">
        <v>62</v>
      </c>
      <c r="E11" s="42">
        <v>28</v>
      </c>
      <c r="F11" s="339" t="s">
        <v>584</v>
      </c>
      <c r="G11" s="339" t="s">
        <v>584</v>
      </c>
      <c r="H11" s="339" t="s">
        <v>584</v>
      </c>
      <c r="I11" s="339" t="s">
        <v>584</v>
      </c>
      <c r="J11" s="339" t="s">
        <v>584</v>
      </c>
      <c r="K11" s="339" t="s">
        <v>584</v>
      </c>
      <c r="L11" s="38"/>
    </row>
    <row r="12" spans="1:17" ht="20.100000000000001" customHeight="1" x14ac:dyDescent="0.25">
      <c r="A12" s="41" t="s">
        <v>559</v>
      </c>
      <c r="B12" s="42">
        <v>30</v>
      </c>
      <c r="C12" s="42">
        <v>16</v>
      </c>
      <c r="D12" s="42">
        <v>30</v>
      </c>
      <c r="E12" s="42">
        <v>16</v>
      </c>
      <c r="F12" s="339" t="s">
        <v>584</v>
      </c>
      <c r="G12" s="339" t="s">
        <v>584</v>
      </c>
      <c r="H12" s="339" t="s">
        <v>584</v>
      </c>
      <c r="I12" s="339" t="s">
        <v>584</v>
      </c>
      <c r="J12" s="339" t="s">
        <v>584</v>
      </c>
      <c r="K12" s="339" t="s">
        <v>584</v>
      </c>
      <c r="L12" s="38"/>
      <c r="O12" s="75"/>
    </row>
    <row r="13" spans="1:17" ht="20.100000000000001" customHeight="1" x14ac:dyDescent="0.25">
      <c r="A13" s="41" t="s">
        <v>560</v>
      </c>
      <c r="B13" s="42">
        <v>50</v>
      </c>
      <c r="C13" s="42">
        <v>13</v>
      </c>
      <c r="D13" s="42">
        <v>50</v>
      </c>
      <c r="E13" s="42">
        <v>13</v>
      </c>
      <c r="F13" s="339" t="s">
        <v>584</v>
      </c>
      <c r="G13" s="339" t="s">
        <v>584</v>
      </c>
      <c r="H13" s="339" t="s">
        <v>584</v>
      </c>
      <c r="I13" s="339" t="s">
        <v>584</v>
      </c>
      <c r="J13" s="339" t="s">
        <v>584</v>
      </c>
      <c r="K13" s="339" t="s">
        <v>584</v>
      </c>
      <c r="L13" s="38"/>
    </row>
    <row r="14" spans="1:17" ht="20.100000000000001" customHeight="1" x14ac:dyDescent="0.25">
      <c r="A14" s="41" t="s">
        <v>561</v>
      </c>
      <c r="B14" s="42">
        <v>66</v>
      </c>
      <c r="C14" s="42">
        <v>63</v>
      </c>
      <c r="D14" s="42">
        <v>66</v>
      </c>
      <c r="E14" s="42">
        <v>63</v>
      </c>
      <c r="F14" s="339" t="s">
        <v>584</v>
      </c>
      <c r="G14" s="339" t="s">
        <v>584</v>
      </c>
      <c r="H14" s="339" t="s">
        <v>584</v>
      </c>
      <c r="I14" s="339" t="s">
        <v>584</v>
      </c>
      <c r="J14" s="339" t="s">
        <v>584</v>
      </c>
      <c r="K14" s="339" t="s">
        <v>584</v>
      </c>
      <c r="L14" s="38"/>
      <c r="Q14" s="35" t="s">
        <v>1</v>
      </c>
    </row>
    <row r="15" spans="1:17" ht="20.100000000000001" customHeight="1" x14ac:dyDescent="0.25">
      <c r="A15" s="41" t="s">
        <v>562</v>
      </c>
      <c r="B15" s="42">
        <v>19</v>
      </c>
      <c r="C15" s="42">
        <v>5</v>
      </c>
      <c r="D15" s="42">
        <v>19</v>
      </c>
      <c r="E15" s="42">
        <v>5</v>
      </c>
      <c r="F15" s="339" t="s">
        <v>584</v>
      </c>
      <c r="G15" s="339" t="s">
        <v>584</v>
      </c>
      <c r="H15" s="339" t="s">
        <v>584</v>
      </c>
      <c r="I15" s="339" t="s">
        <v>584</v>
      </c>
      <c r="J15" s="339" t="s">
        <v>584</v>
      </c>
      <c r="K15" s="339" t="s">
        <v>584</v>
      </c>
      <c r="L15" s="38"/>
    </row>
    <row r="16" spans="1:17" ht="20.100000000000001" customHeight="1" x14ac:dyDescent="0.25">
      <c r="A16" s="41" t="s">
        <v>20</v>
      </c>
      <c r="B16" s="42">
        <v>42</v>
      </c>
      <c r="C16" s="42">
        <v>15</v>
      </c>
      <c r="D16" s="42">
        <v>42</v>
      </c>
      <c r="E16" s="42">
        <v>15</v>
      </c>
      <c r="F16" s="339" t="s">
        <v>584</v>
      </c>
      <c r="G16" s="339" t="s">
        <v>584</v>
      </c>
      <c r="H16" s="339" t="s">
        <v>584</v>
      </c>
      <c r="I16" s="339" t="s">
        <v>584</v>
      </c>
      <c r="J16" s="339" t="s">
        <v>584</v>
      </c>
      <c r="K16" s="339" t="s">
        <v>584</v>
      </c>
      <c r="L16" s="38"/>
    </row>
    <row r="17" spans="1:12" ht="20.100000000000001" customHeight="1" x14ac:dyDescent="0.25">
      <c r="A17" s="41" t="s">
        <v>563</v>
      </c>
      <c r="B17" s="42">
        <v>10</v>
      </c>
      <c r="C17" s="42">
        <v>1</v>
      </c>
      <c r="D17" s="42">
        <v>10</v>
      </c>
      <c r="E17" s="42">
        <v>1</v>
      </c>
      <c r="F17" s="339" t="s">
        <v>584</v>
      </c>
      <c r="G17" s="339" t="s">
        <v>584</v>
      </c>
      <c r="H17" s="339" t="s">
        <v>584</v>
      </c>
      <c r="I17" s="339" t="s">
        <v>584</v>
      </c>
      <c r="J17" s="339" t="s">
        <v>584</v>
      </c>
      <c r="K17" s="339" t="s">
        <v>584</v>
      </c>
      <c r="L17" s="38"/>
    </row>
    <row r="18" spans="1:12" ht="20.100000000000001" customHeight="1" x14ac:dyDescent="0.25">
      <c r="A18" s="41" t="s">
        <v>564</v>
      </c>
      <c r="B18" s="42">
        <v>22</v>
      </c>
      <c r="C18" s="42">
        <v>7</v>
      </c>
      <c r="D18" s="42">
        <v>22</v>
      </c>
      <c r="E18" s="42">
        <v>7</v>
      </c>
      <c r="F18" s="339" t="s">
        <v>584</v>
      </c>
      <c r="G18" s="339" t="s">
        <v>584</v>
      </c>
      <c r="H18" s="339" t="s">
        <v>584</v>
      </c>
      <c r="I18" s="339" t="s">
        <v>584</v>
      </c>
      <c r="J18" s="339" t="s">
        <v>584</v>
      </c>
      <c r="K18" s="339" t="s">
        <v>584</v>
      </c>
      <c r="L18" s="38"/>
    </row>
    <row r="19" spans="1:12" ht="20.100000000000001" customHeight="1" x14ac:dyDescent="0.25">
      <c r="A19" s="41" t="s">
        <v>21</v>
      </c>
      <c r="B19" s="42">
        <v>453</v>
      </c>
      <c r="C19" s="42">
        <v>232</v>
      </c>
      <c r="D19" s="42">
        <v>453</v>
      </c>
      <c r="E19" s="42">
        <v>232</v>
      </c>
      <c r="F19" s="339" t="s">
        <v>584</v>
      </c>
      <c r="G19" s="339" t="s">
        <v>584</v>
      </c>
      <c r="H19" s="339" t="s">
        <v>584</v>
      </c>
      <c r="I19" s="339" t="s">
        <v>584</v>
      </c>
      <c r="J19" s="339" t="s">
        <v>584</v>
      </c>
      <c r="K19" s="339" t="s">
        <v>584</v>
      </c>
      <c r="L19" s="38"/>
    </row>
    <row r="20" spans="1:12" s="27" customFormat="1" ht="20.100000000000001" customHeight="1" x14ac:dyDescent="0.25">
      <c r="A20" s="352" t="s">
        <v>589</v>
      </c>
      <c r="B20" s="40">
        <v>3441</v>
      </c>
      <c r="C20" s="40">
        <v>1797</v>
      </c>
      <c r="D20" s="40">
        <v>3441</v>
      </c>
      <c r="E20" s="40">
        <v>1797</v>
      </c>
      <c r="F20" s="338" t="s">
        <v>584</v>
      </c>
      <c r="G20" s="338" t="s">
        <v>584</v>
      </c>
      <c r="H20" s="338" t="s">
        <v>584</v>
      </c>
      <c r="I20" s="338" t="s">
        <v>584</v>
      </c>
      <c r="J20" s="338" t="s">
        <v>584</v>
      </c>
      <c r="K20" s="338" t="s">
        <v>584</v>
      </c>
      <c r="L20" s="38"/>
    </row>
    <row r="21" spans="1:12" ht="20.100000000000001" customHeight="1" x14ac:dyDescent="0.25">
      <c r="A21" s="41" t="s">
        <v>22</v>
      </c>
      <c r="B21" s="42">
        <v>453</v>
      </c>
      <c r="C21" s="42">
        <v>247</v>
      </c>
      <c r="D21" s="42">
        <v>453</v>
      </c>
      <c r="E21" s="42">
        <v>247</v>
      </c>
      <c r="F21" s="339" t="s">
        <v>584</v>
      </c>
      <c r="G21" s="339" t="s">
        <v>584</v>
      </c>
      <c r="H21" s="339" t="s">
        <v>584</v>
      </c>
      <c r="I21" s="339" t="s">
        <v>584</v>
      </c>
      <c r="J21" s="339" t="s">
        <v>584</v>
      </c>
      <c r="K21" s="339" t="s">
        <v>584</v>
      </c>
      <c r="L21" s="38"/>
    </row>
    <row r="22" spans="1:12" ht="20.100000000000001" customHeight="1" x14ac:dyDescent="0.25">
      <c r="A22" s="41" t="s">
        <v>23</v>
      </c>
      <c r="B22" s="42">
        <v>726</v>
      </c>
      <c r="C22" s="42">
        <v>553</v>
      </c>
      <c r="D22" s="42">
        <v>726</v>
      </c>
      <c r="E22" s="42">
        <v>553</v>
      </c>
      <c r="F22" s="339" t="s">
        <v>584</v>
      </c>
      <c r="G22" s="339" t="s">
        <v>584</v>
      </c>
      <c r="H22" s="339" t="s">
        <v>584</v>
      </c>
      <c r="I22" s="339" t="s">
        <v>584</v>
      </c>
      <c r="J22" s="339" t="s">
        <v>584</v>
      </c>
      <c r="K22" s="339" t="s">
        <v>584</v>
      </c>
      <c r="L22" s="38"/>
    </row>
    <row r="23" spans="1:12" ht="20.100000000000001" customHeight="1" x14ac:dyDescent="0.25">
      <c r="A23" s="41" t="s">
        <v>565</v>
      </c>
      <c r="B23" s="42">
        <v>245</v>
      </c>
      <c r="C23" s="42">
        <v>123</v>
      </c>
      <c r="D23" s="42">
        <v>245</v>
      </c>
      <c r="E23" s="42">
        <v>123</v>
      </c>
      <c r="F23" s="339" t="s">
        <v>584</v>
      </c>
      <c r="G23" s="339" t="s">
        <v>584</v>
      </c>
      <c r="H23" s="339" t="s">
        <v>584</v>
      </c>
      <c r="I23" s="339" t="s">
        <v>584</v>
      </c>
      <c r="J23" s="339" t="s">
        <v>584</v>
      </c>
      <c r="K23" s="339" t="s">
        <v>584</v>
      </c>
      <c r="L23" s="38"/>
    </row>
    <row r="24" spans="1:12" ht="20.100000000000001" customHeight="1" x14ac:dyDescent="0.25">
      <c r="A24" s="41" t="s">
        <v>24</v>
      </c>
      <c r="B24" s="42">
        <v>284</v>
      </c>
      <c r="C24" s="42">
        <v>98</v>
      </c>
      <c r="D24" s="42">
        <v>284</v>
      </c>
      <c r="E24" s="42">
        <v>98</v>
      </c>
      <c r="F24" s="339" t="s">
        <v>584</v>
      </c>
      <c r="G24" s="339" t="s">
        <v>584</v>
      </c>
      <c r="H24" s="339" t="s">
        <v>584</v>
      </c>
      <c r="I24" s="339" t="s">
        <v>584</v>
      </c>
      <c r="J24" s="339" t="s">
        <v>584</v>
      </c>
      <c r="K24" s="339" t="s">
        <v>584</v>
      </c>
      <c r="L24" s="38"/>
    </row>
    <row r="25" spans="1:12" ht="20.100000000000001" customHeight="1" x14ac:dyDescent="0.25">
      <c r="A25" s="41" t="s">
        <v>566</v>
      </c>
      <c r="B25" s="42">
        <v>116</v>
      </c>
      <c r="C25" s="42">
        <v>42</v>
      </c>
      <c r="D25" s="42">
        <v>116</v>
      </c>
      <c r="E25" s="42">
        <v>42</v>
      </c>
      <c r="F25" s="339" t="s">
        <v>584</v>
      </c>
      <c r="G25" s="339" t="s">
        <v>584</v>
      </c>
      <c r="H25" s="339" t="s">
        <v>584</v>
      </c>
      <c r="I25" s="339" t="s">
        <v>584</v>
      </c>
      <c r="J25" s="339" t="s">
        <v>584</v>
      </c>
      <c r="K25" s="339" t="s">
        <v>584</v>
      </c>
      <c r="L25" s="38"/>
    </row>
    <row r="26" spans="1:12" ht="20.100000000000001" customHeight="1" x14ac:dyDescent="0.25">
      <c r="A26" s="41" t="s">
        <v>567</v>
      </c>
      <c r="B26" s="42">
        <v>245</v>
      </c>
      <c r="C26" s="42">
        <v>112</v>
      </c>
      <c r="D26" s="42">
        <v>245</v>
      </c>
      <c r="E26" s="42">
        <v>112</v>
      </c>
      <c r="F26" s="339" t="s">
        <v>584</v>
      </c>
      <c r="G26" s="339" t="s">
        <v>584</v>
      </c>
      <c r="H26" s="339" t="s">
        <v>584</v>
      </c>
      <c r="I26" s="339" t="s">
        <v>584</v>
      </c>
      <c r="J26" s="339" t="s">
        <v>584</v>
      </c>
      <c r="K26" s="339" t="s">
        <v>584</v>
      </c>
      <c r="L26" s="38"/>
    </row>
    <row r="27" spans="1:12" ht="20.100000000000001" customHeight="1" x14ac:dyDescent="0.25">
      <c r="A27" s="41" t="s">
        <v>568</v>
      </c>
      <c r="B27" s="42">
        <v>243</v>
      </c>
      <c r="C27" s="42">
        <v>74</v>
      </c>
      <c r="D27" s="42">
        <v>243</v>
      </c>
      <c r="E27" s="42">
        <v>74</v>
      </c>
      <c r="F27" s="339" t="s">
        <v>584</v>
      </c>
      <c r="G27" s="339" t="s">
        <v>584</v>
      </c>
      <c r="H27" s="339" t="s">
        <v>584</v>
      </c>
      <c r="I27" s="339" t="s">
        <v>584</v>
      </c>
      <c r="J27" s="339" t="s">
        <v>584</v>
      </c>
      <c r="K27" s="339" t="s">
        <v>584</v>
      </c>
      <c r="L27" s="38"/>
    </row>
    <row r="28" spans="1:12" ht="20.100000000000001" customHeight="1" x14ac:dyDescent="0.25">
      <c r="A28" s="41" t="s">
        <v>25</v>
      </c>
      <c r="B28" s="42">
        <v>565</v>
      </c>
      <c r="C28" s="42">
        <v>269</v>
      </c>
      <c r="D28" s="42">
        <v>565</v>
      </c>
      <c r="E28" s="42">
        <v>269</v>
      </c>
      <c r="F28" s="339" t="s">
        <v>584</v>
      </c>
      <c r="G28" s="339" t="s">
        <v>584</v>
      </c>
      <c r="H28" s="339" t="s">
        <v>584</v>
      </c>
      <c r="I28" s="339" t="s">
        <v>584</v>
      </c>
      <c r="J28" s="339" t="s">
        <v>584</v>
      </c>
      <c r="K28" s="339" t="s">
        <v>584</v>
      </c>
      <c r="L28" s="38"/>
    </row>
    <row r="29" spans="1:12" ht="20.100000000000001" customHeight="1" x14ac:dyDescent="0.25">
      <c r="A29" s="41" t="s">
        <v>569</v>
      </c>
      <c r="B29" s="42">
        <v>253</v>
      </c>
      <c r="C29" s="42">
        <v>111</v>
      </c>
      <c r="D29" s="42">
        <v>253</v>
      </c>
      <c r="E29" s="42">
        <v>111</v>
      </c>
      <c r="F29" s="339" t="s">
        <v>584</v>
      </c>
      <c r="G29" s="339" t="s">
        <v>584</v>
      </c>
      <c r="H29" s="339" t="s">
        <v>584</v>
      </c>
      <c r="I29" s="339" t="s">
        <v>584</v>
      </c>
      <c r="J29" s="339" t="s">
        <v>584</v>
      </c>
      <c r="K29" s="339" t="s">
        <v>584</v>
      </c>
      <c r="L29" s="38"/>
    </row>
    <row r="30" spans="1:12" ht="20.100000000000001" customHeight="1" x14ac:dyDescent="0.25">
      <c r="A30" s="41" t="s">
        <v>570</v>
      </c>
      <c r="B30" s="42">
        <v>120</v>
      </c>
      <c r="C30" s="42">
        <v>50</v>
      </c>
      <c r="D30" s="42">
        <v>120</v>
      </c>
      <c r="E30" s="42">
        <v>50</v>
      </c>
      <c r="F30" s="339" t="s">
        <v>584</v>
      </c>
      <c r="G30" s="339" t="s">
        <v>584</v>
      </c>
      <c r="H30" s="339" t="s">
        <v>584</v>
      </c>
      <c r="I30" s="339" t="s">
        <v>584</v>
      </c>
      <c r="J30" s="339" t="s">
        <v>584</v>
      </c>
      <c r="K30" s="339" t="s">
        <v>584</v>
      </c>
      <c r="L30" s="38"/>
    </row>
    <row r="31" spans="1:12" ht="20.100000000000001" customHeight="1" x14ac:dyDescent="0.25">
      <c r="A31" s="41" t="s">
        <v>26</v>
      </c>
      <c r="B31" s="42">
        <v>191</v>
      </c>
      <c r="C31" s="42">
        <v>118</v>
      </c>
      <c r="D31" s="42">
        <v>191</v>
      </c>
      <c r="E31" s="42">
        <v>118</v>
      </c>
      <c r="F31" s="339" t="s">
        <v>584</v>
      </c>
      <c r="G31" s="339" t="s">
        <v>584</v>
      </c>
      <c r="H31" s="339" t="s">
        <v>584</v>
      </c>
      <c r="I31" s="339" t="s">
        <v>584</v>
      </c>
      <c r="J31" s="339" t="s">
        <v>584</v>
      </c>
      <c r="K31" s="339" t="s">
        <v>584</v>
      </c>
      <c r="L31" s="38"/>
    </row>
    <row r="32" spans="1:12" s="27" customFormat="1" ht="20.100000000000001" customHeight="1" x14ac:dyDescent="0.25">
      <c r="A32" s="352" t="s">
        <v>258</v>
      </c>
      <c r="B32" s="40">
        <v>28799</v>
      </c>
      <c r="C32" s="40">
        <v>10397</v>
      </c>
      <c r="D32" s="40">
        <v>28799</v>
      </c>
      <c r="E32" s="40">
        <v>10397</v>
      </c>
      <c r="F32" s="338" t="s">
        <v>584</v>
      </c>
      <c r="G32" s="338" t="s">
        <v>584</v>
      </c>
      <c r="H32" s="338" t="s">
        <v>584</v>
      </c>
      <c r="I32" s="338" t="s">
        <v>584</v>
      </c>
      <c r="J32" s="338" t="s">
        <v>584</v>
      </c>
      <c r="K32" s="338" t="s">
        <v>584</v>
      </c>
      <c r="L32" s="38"/>
    </row>
    <row r="33" spans="1:16" ht="20.100000000000001" customHeight="1" x14ac:dyDescent="0.25">
      <c r="A33" s="41" t="s">
        <v>27</v>
      </c>
      <c r="B33" s="42">
        <v>1718</v>
      </c>
      <c r="C33" s="42">
        <v>778</v>
      </c>
      <c r="D33" s="42">
        <v>1718</v>
      </c>
      <c r="E33" s="42">
        <v>778</v>
      </c>
      <c r="F33" s="339" t="s">
        <v>584</v>
      </c>
      <c r="G33" s="339" t="s">
        <v>584</v>
      </c>
      <c r="H33" s="339" t="s">
        <v>584</v>
      </c>
      <c r="I33" s="339" t="s">
        <v>584</v>
      </c>
      <c r="J33" s="339" t="s">
        <v>584</v>
      </c>
      <c r="K33" s="339" t="s">
        <v>584</v>
      </c>
      <c r="L33" s="38"/>
      <c r="P33" s="35" t="s">
        <v>1</v>
      </c>
    </row>
    <row r="34" spans="1:16" ht="20.100000000000001" customHeight="1" x14ac:dyDescent="0.25">
      <c r="A34" s="41" t="s">
        <v>28</v>
      </c>
      <c r="B34" s="42">
        <v>25758</v>
      </c>
      <c r="C34" s="42">
        <v>8786</v>
      </c>
      <c r="D34" s="42">
        <v>25758</v>
      </c>
      <c r="E34" s="42">
        <v>8786</v>
      </c>
      <c r="F34" s="339" t="s">
        <v>584</v>
      </c>
      <c r="G34" s="339" t="s">
        <v>584</v>
      </c>
      <c r="H34" s="339" t="s">
        <v>584</v>
      </c>
      <c r="I34" s="339" t="s">
        <v>584</v>
      </c>
      <c r="J34" s="339" t="s">
        <v>584</v>
      </c>
      <c r="K34" s="339" t="s">
        <v>584</v>
      </c>
      <c r="L34" s="38"/>
    </row>
    <row r="35" spans="1:16" ht="20.100000000000001" customHeight="1" x14ac:dyDescent="0.25">
      <c r="A35" s="41" t="s">
        <v>29</v>
      </c>
      <c r="B35" s="42">
        <v>1323</v>
      </c>
      <c r="C35" s="42">
        <v>833</v>
      </c>
      <c r="D35" s="42">
        <v>1323</v>
      </c>
      <c r="E35" s="42">
        <v>833</v>
      </c>
      <c r="F35" s="339" t="s">
        <v>584</v>
      </c>
      <c r="G35" s="339" t="s">
        <v>584</v>
      </c>
      <c r="H35" s="339" t="s">
        <v>584</v>
      </c>
      <c r="I35" s="339" t="s">
        <v>584</v>
      </c>
      <c r="J35" s="339" t="s">
        <v>584</v>
      </c>
      <c r="K35" s="339" t="s">
        <v>584</v>
      </c>
      <c r="L35" s="38"/>
    </row>
    <row r="36" spans="1:16" s="27" customFormat="1" ht="20.100000000000001" customHeight="1" x14ac:dyDescent="0.25">
      <c r="A36" s="352" t="s">
        <v>259</v>
      </c>
      <c r="B36" s="40">
        <v>30370</v>
      </c>
      <c r="C36" s="40">
        <v>44959</v>
      </c>
      <c r="D36" s="40">
        <v>30370</v>
      </c>
      <c r="E36" s="40">
        <v>44959</v>
      </c>
      <c r="F36" s="338" t="s">
        <v>584</v>
      </c>
      <c r="G36" s="338" t="s">
        <v>584</v>
      </c>
      <c r="H36" s="338" t="s">
        <v>584</v>
      </c>
      <c r="I36" s="338" t="s">
        <v>584</v>
      </c>
      <c r="J36" s="338" t="s">
        <v>584</v>
      </c>
      <c r="K36" s="338" t="s">
        <v>584</v>
      </c>
      <c r="L36" s="38"/>
    </row>
    <row r="37" spans="1:16" ht="20.100000000000001" customHeight="1" x14ac:dyDescent="0.25">
      <c r="A37" s="41" t="s">
        <v>30</v>
      </c>
      <c r="B37" s="42">
        <v>24931</v>
      </c>
      <c r="C37" s="42">
        <v>41638</v>
      </c>
      <c r="D37" s="42">
        <v>24931</v>
      </c>
      <c r="E37" s="42">
        <v>41638</v>
      </c>
      <c r="F37" s="339" t="s">
        <v>584</v>
      </c>
      <c r="G37" s="339" t="s">
        <v>584</v>
      </c>
      <c r="H37" s="339" t="s">
        <v>584</v>
      </c>
      <c r="I37" s="339" t="s">
        <v>584</v>
      </c>
      <c r="J37" s="339" t="s">
        <v>584</v>
      </c>
      <c r="K37" s="339" t="s">
        <v>584</v>
      </c>
      <c r="L37" s="38"/>
    </row>
    <row r="38" spans="1:16" ht="20.100000000000001" customHeight="1" x14ac:dyDescent="0.25">
      <c r="A38" s="41" t="s">
        <v>31</v>
      </c>
      <c r="B38" s="42">
        <v>195</v>
      </c>
      <c r="C38" s="42">
        <v>201</v>
      </c>
      <c r="D38" s="42">
        <v>195</v>
      </c>
      <c r="E38" s="42">
        <v>201</v>
      </c>
      <c r="F38" s="339" t="s">
        <v>584</v>
      </c>
      <c r="G38" s="339" t="s">
        <v>584</v>
      </c>
      <c r="H38" s="339" t="s">
        <v>584</v>
      </c>
      <c r="I38" s="339" t="s">
        <v>584</v>
      </c>
      <c r="J38" s="339" t="s">
        <v>584</v>
      </c>
      <c r="K38" s="339" t="s">
        <v>584</v>
      </c>
      <c r="L38" s="38"/>
    </row>
    <row r="39" spans="1:16" ht="20.100000000000001" customHeight="1" x14ac:dyDescent="0.25">
      <c r="A39" s="41" t="s">
        <v>32</v>
      </c>
      <c r="B39" s="42">
        <v>398</v>
      </c>
      <c r="C39" s="42">
        <v>280</v>
      </c>
      <c r="D39" s="42">
        <v>398</v>
      </c>
      <c r="E39" s="42">
        <v>280</v>
      </c>
      <c r="F39" s="339" t="s">
        <v>584</v>
      </c>
      <c r="G39" s="339" t="s">
        <v>584</v>
      </c>
      <c r="H39" s="339" t="s">
        <v>584</v>
      </c>
      <c r="I39" s="339" t="s">
        <v>584</v>
      </c>
      <c r="J39" s="339" t="s">
        <v>584</v>
      </c>
      <c r="K39" s="339" t="s">
        <v>584</v>
      </c>
      <c r="L39" s="38"/>
    </row>
    <row r="40" spans="1:16" ht="20.100000000000001" customHeight="1" x14ac:dyDescent="0.25">
      <c r="A40" s="41" t="s">
        <v>33</v>
      </c>
      <c r="B40" s="42">
        <v>1741</v>
      </c>
      <c r="C40" s="42">
        <v>1049</v>
      </c>
      <c r="D40" s="42">
        <v>1741</v>
      </c>
      <c r="E40" s="42">
        <v>1049</v>
      </c>
      <c r="F40" s="339" t="s">
        <v>584</v>
      </c>
      <c r="G40" s="339" t="s">
        <v>584</v>
      </c>
      <c r="H40" s="339" t="s">
        <v>584</v>
      </c>
      <c r="I40" s="339" t="s">
        <v>584</v>
      </c>
      <c r="J40" s="339" t="s">
        <v>584</v>
      </c>
      <c r="K40" s="339" t="s">
        <v>584</v>
      </c>
      <c r="L40" s="38"/>
    </row>
    <row r="41" spans="1:16" ht="20.100000000000001" customHeight="1" x14ac:dyDescent="0.25">
      <c r="A41" s="41" t="s">
        <v>34</v>
      </c>
      <c r="B41" s="42">
        <v>838</v>
      </c>
      <c r="C41" s="42">
        <v>425</v>
      </c>
      <c r="D41" s="42">
        <v>838</v>
      </c>
      <c r="E41" s="42">
        <v>425</v>
      </c>
      <c r="F41" s="339" t="s">
        <v>584</v>
      </c>
      <c r="G41" s="339" t="s">
        <v>584</v>
      </c>
      <c r="H41" s="339" t="s">
        <v>584</v>
      </c>
      <c r="I41" s="339" t="s">
        <v>584</v>
      </c>
      <c r="J41" s="339" t="s">
        <v>584</v>
      </c>
      <c r="K41" s="339" t="s">
        <v>584</v>
      </c>
      <c r="L41" s="38"/>
    </row>
    <row r="42" spans="1:16" ht="20.100000000000001" customHeight="1" x14ac:dyDescent="0.25">
      <c r="A42" s="41" t="s">
        <v>571</v>
      </c>
      <c r="B42" s="42">
        <v>53</v>
      </c>
      <c r="C42" s="42">
        <v>19</v>
      </c>
      <c r="D42" s="42">
        <v>53</v>
      </c>
      <c r="E42" s="42">
        <v>19</v>
      </c>
      <c r="F42" s="339" t="s">
        <v>584</v>
      </c>
      <c r="G42" s="339" t="s">
        <v>584</v>
      </c>
      <c r="H42" s="339" t="s">
        <v>584</v>
      </c>
      <c r="I42" s="339" t="s">
        <v>584</v>
      </c>
      <c r="J42" s="339" t="s">
        <v>584</v>
      </c>
      <c r="K42" s="339" t="s">
        <v>584</v>
      </c>
      <c r="L42" s="38"/>
    </row>
    <row r="43" spans="1:16" ht="20.100000000000001" customHeight="1" x14ac:dyDescent="0.25">
      <c r="A43" s="41" t="s">
        <v>35</v>
      </c>
      <c r="B43" s="42">
        <v>0</v>
      </c>
      <c r="C43" s="42">
        <v>0</v>
      </c>
      <c r="D43" s="42">
        <v>0</v>
      </c>
      <c r="E43" s="42">
        <v>0</v>
      </c>
      <c r="F43" s="339" t="s">
        <v>584</v>
      </c>
      <c r="G43" s="339" t="s">
        <v>584</v>
      </c>
      <c r="H43" s="339" t="s">
        <v>584</v>
      </c>
      <c r="I43" s="339" t="s">
        <v>584</v>
      </c>
      <c r="J43" s="339" t="s">
        <v>584</v>
      </c>
      <c r="K43" s="339" t="s">
        <v>584</v>
      </c>
      <c r="L43" s="38"/>
    </row>
    <row r="44" spans="1:16" ht="20.100000000000001" customHeight="1" x14ac:dyDescent="0.25">
      <c r="A44" s="41" t="s">
        <v>36</v>
      </c>
      <c r="B44" s="42">
        <v>252</v>
      </c>
      <c r="C44" s="42">
        <v>269</v>
      </c>
      <c r="D44" s="42">
        <v>252</v>
      </c>
      <c r="E44" s="42">
        <v>269</v>
      </c>
      <c r="F44" s="339" t="s">
        <v>584</v>
      </c>
      <c r="G44" s="339" t="s">
        <v>584</v>
      </c>
      <c r="H44" s="339" t="s">
        <v>584</v>
      </c>
      <c r="I44" s="339" t="s">
        <v>584</v>
      </c>
      <c r="J44" s="339" t="s">
        <v>584</v>
      </c>
      <c r="K44" s="339" t="s">
        <v>584</v>
      </c>
      <c r="L44" s="38"/>
    </row>
    <row r="45" spans="1:16" ht="20.100000000000001" customHeight="1" x14ac:dyDescent="0.25">
      <c r="A45" s="41" t="s">
        <v>37</v>
      </c>
      <c r="B45" s="42">
        <v>332</v>
      </c>
      <c r="C45" s="42">
        <v>269</v>
      </c>
      <c r="D45" s="42">
        <v>332</v>
      </c>
      <c r="E45" s="42">
        <v>269</v>
      </c>
      <c r="F45" s="339" t="s">
        <v>584</v>
      </c>
      <c r="G45" s="339" t="s">
        <v>584</v>
      </c>
      <c r="H45" s="339" t="s">
        <v>584</v>
      </c>
      <c r="I45" s="339" t="s">
        <v>584</v>
      </c>
      <c r="J45" s="339" t="s">
        <v>584</v>
      </c>
      <c r="K45" s="339" t="s">
        <v>584</v>
      </c>
      <c r="L45" s="38"/>
    </row>
    <row r="46" spans="1:16" ht="20.100000000000001" customHeight="1" x14ac:dyDescent="0.25">
      <c r="A46" s="41" t="s">
        <v>38</v>
      </c>
      <c r="B46" s="42">
        <v>10</v>
      </c>
      <c r="C46" s="42">
        <v>11</v>
      </c>
      <c r="D46" s="42">
        <v>10</v>
      </c>
      <c r="E46" s="42">
        <v>11</v>
      </c>
      <c r="F46" s="339" t="s">
        <v>584</v>
      </c>
      <c r="G46" s="339" t="s">
        <v>584</v>
      </c>
      <c r="H46" s="339" t="s">
        <v>584</v>
      </c>
      <c r="I46" s="339" t="s">
        <v>584</v>
      </c>
      <c r="J46" s="339" t="s">
        <v>584</v>
      </c>
      <c r="K46" s="339" t="s">
        <v>584</v>
      </c>
      <c r="L46" s="38"/>
    </row>
    <row r="47" spans="1:16" ht="20.100000000000001" customHeight="1" x14ac:dyDescent="0.25">
      <c r="A47" s="41" t="s">
        <v>39</v>
      </c>
      <c r="B47" s="42">
        <v>262</v>
      </c>
      <c r="C47" s="42">
        <v>289</v>
      </c>
      <c r="D47" s="42">
        <v>262</v>
      </c>
      <c r="E47" s="42">
        <v>289</v>
      </c>
      <c r="F47" s="339" t="s">
        <v>584</v>
      </c>
      <c r="G47" s="339" t="s">
        <v>584</v>
      </c>
      <c r="H47" s="339" t="s">
        <v>584</v>
      </c>
      <c r="I47" s="339" t="s">
        <v>584</v>
      </c>
      <c r="J47" s="339" t="s">
        <v>584</v>
      </c>
      <c r="K47" s="339" t="s">
        <v>584</v>
      </c>
      <c r="L47" s="38"/>
    </row>
    <row r="48" spans="1:16" ht="20.100000000000001" customHeight="1" x14ac:dyDescent="0.25">
      <c r="A48" s="41" t="s">
        <v>40</v>
      </c>
      <c r="B48" s="42">
        <v>1358</v>
      </c>
      <c r="C48" s="42">
        <v>509</v>
      </c>
      <c r="D48" s="42">
        <v>1358</v>
      </c>
      <c r="E48" s="42">
        <v>509</v>
      </c>
      <c r="F48" s="339" t="s">
        <v>584</v>
      </c>
      <c r="G48" s="339" t="s">
        <v>584</v>
      </c>
      <c r="H48" s="339" t="s">
        <v>584</v>
      </c>
      <c r="I48" s="339" t="s">
        <v>584</v>
      </c>
      <c r="J48" s="339" t="s">
        <v>584</v>
      </c>
      <c r="K48" s="339" t="s">
        <v>584</v>
      </c>
      <c r="L48" s="38"/>
    </row>
    <row r="49" spans="1:12" s="27" customFormat="1" ht="20.100000000000001" customHeight="1" x14ac:dyDescent="0.25">
      <c r="A49" s="352" t="s">
        <v>590</v>
      </c>
      <c r="B49" s="40">
        <v>3451</v>
      </c>
      <c r="C49" s="40">
        <v>1108</v>
      </c>
      <c r="D49" s="40">
        <v>3451</v>
      </c>
      <c r="E49" s="40">
        <v>1108</v>
      </c>
      <c r="F49" s="338" t="s">
        <v>584</v>
      </c>
      <c r="G49" s="338" t="s">
        <v>584</v>
      </c>
      <c r="H49" s="338" t="s">
        <v>584</v>
      </c>
      <c r="I49" s="338" t="s">
        <v>584</v>
      </c>
      <c r="J49" s="338" t="s">
        <v>584</v>
      </c>
      <c r="K49" s="338" t="s">
        <v>584</v>
      </c>
      <c r="L49" s="38"/>
    </row>
    <row r="50" spans="1:12" ht="20.100000000000001" customHeight="1" x14ac:dyDescent="0.25">
      <c r="A50" s="41" t="s">
        <v>265</v>
      </c>
      <c r="B50" s="42">
        <v>37</v>
      </c>
      <c r="C50" s="42">
        <v>10</v>
      </c>
      <c r="D50" s="42">
        <v>37</v>
      </c>
      <c r="E50" s="42">
        <v>10</v>
      </c>
      <c r="F50" s="339" t="s">
        <v>584</v>
      </c>
      <c r="G50" s="339" t="s">
        <v>584</v>
      </c>
      <c r="H50" s="339" t="s">
        <v>584</v>
      </c>
      <c r="I50" s="339" t="s">
        <v>584</v>
      </c>
      <c r="J50" s="339" t="s">
        <v>584</v>
      </c>
      <c r="K50" s="339" t="s">
        <v>584</v>
      </c>
      <c r="L50" s="38"/>
    </row>
    <row r="51" spans="1:12" ht="20.100000000000001" customHeight="1" x14ac:dyDescent="0.25">
      <c r="A51" s="41" t="s">
        <v>572</v>
      </c>
      <c r="B51" s="42">
        <v>8</v>
      </c>
      <c r="C51" s="42">
        <v>1</v>
      </c>
      <c r="D51" s="42">
        <v>8</v>
      </c>
      <c r="E51" s="42">
        <v>1</v>
      </c>
      <c r="F51" s="339" t="s">
        <v>584</v>
      </c>
      <c r="G51" s="339" t="s">
        <v>584</v>
      </c>
      <c r="H51" s="339" t="s">
        <v>584</v>
      </c>
      <c r="I51" s="339" t="s">
        <v>584</v>
      </c>
      <c r="J51" s="339" t="s">
        <v>584</v>
      </c>
      <c r="K51" s="339" t="s">
        <v>584</v>
      </c>
      <c r="L51" s="38"/>
    </row>
    <row r="52" spans="1:12" ht="20.100000000000001" customHeight="1" x14ac:dyDescent="0.25">
      <c r="A52" s="41" t="s">
        <v>41</v>
      </c>
      <c r="B52" s="42">
        <v>1043</v>
      </c>
      <c r="C52" s="42">
        <v>256</v>
      </c>
      <c r="D52" s="42">
        <v>1043</v>
      </c>
      <c r="E52" s="42">
        <v>256</v>
      </c>
      <c r="F52" s="339" t="s">
        <v>584</v>
      </c>
      <c r="G52" s="339" t="s">
        <v>584</v>
      </c>
      <c r="H52" s="339" t="s">
        <v>584</v>
      </c>
      <c r="I52" s="339" t="s">
        <v>584</v>
      </c>
      <c r="J52" s="339" t="s">
        <v>584</v>
      </c>
      <c r="K52" s="339" t="s">
        <v>584</v>
      </c>
      <c r="L52" s="38"/>
    </row>
    <row r="53" spans="1:12" ht="20.100000000000001" customHeight="1" x14ac:dyDescent="0.25">
      <c r="A53" s="41" t="s">
        <v>573</v>
      </c>
      <c r="B53" s="42">
        <v>4</v>
      </c>
      <c r="C53" s="42">
        <v>7</v>
      </c>
      <c r="D53" s="42">
        <v>4</v>
      </c>
      <c r="E53" s="42">
        <v>7</v>
      </c>
      <c r="F53" s="339" t="s">
        <v>584</v>
      </c>
      <c r="G53" s="339" t="s">
        <v>584</v>
      </c>
      <c r="H53" s="339" t="s">
        <v>584</v>
      </c>
      <c r="I53" s="339" t="s">
        <v>584</v>
      </c>
      <c r="J53" s="339" t="s">
        <v>584</v>
      </c>
      <c r="K53" s="339" t="s">
        <v>584</v>
      </c>
      <c r="L53" s="38"/>
    </row>
    <row r="54" spans="1:12" ht="20.100000000000001" customHeight="1" x14ac:dyDescent="0.25">
      <c r="A54" s="41" t="s">
        <v>269</v>
      </c>
      <c r="B54" s="42">
        <v>25</v>
      </c>
      <c r="C54" s="42">
        <v>10</v>
      </c>
      <c r="D54" s="42">
        <v>25</v>
      </c>
      <c r="E54" s="42">
        <v>10</v>
      </c>
      <c r="F54" s="339" t="s">
        <v>584</v>
      </c>
      <c r="G54" s="339" t="s">
        <v>584</v>
      </c>
      <c r="H54" s="339" t="s">
        <v>584</v>
      </c>
      <c r="I54" s="339" t="s">
        <v>584</v>
      </c>
      <c r="J54" s="339" t="s">
        <v>584</v>
      </c>
      <c r="K54" s="339" t="s">
        <v>584</v>
      </c>
      <c r="L54" s="38"/>
    </row>
    <row r="55" spans="1:12" ht="20.100000000000001" customHeight="1" x14ac:dyDescent="0.25">
      <c r="A55" s="41" t="s">
        <v>277</v>
      </c>
      <c r="B55" s="42">
        <v>98</v>
      </c>
      <c r="C55" s="42">
        <v>54</v>
      </c>
      <c r="D55" s="42">
        <v>98</v>
      </c>
      <c r="E55" s="42">
        <v>54</v>
      </c>
      <c r="F55" s="339" t="s">
        <v>584</v>
      </c>
      <c r="G55" s="339" t="s">
        <v>584</v>
      </c>
      <c r="H55" s="339" t="s">
        <v>584</v>
      </c>
      <c r="I55" s="339" t="s">
        <v>584</v>
      </c>
      <c r="J55" s="339" t="s">
        <v>584</v>
      </c>
      <c r="K55" s="339" t="s">
        <v>584</v>
      </c>
      <c r="L55" s="38"/>
    </row>
    <row r="56" spans="1:12" ht="20.100000000000001" customHeight="1" x14ac:dyDescent="0.25">
      <c r="A56" s="41" t="s">
        <v>42</v>
      </c>
      <c r="B56" s="42">
        <v>183</v>
      </c>
      <c r="C56" s="42">
        <v>73</v>
      </c>
      <c r="D56" s="42">
        <v>183</v>
      </c>
      <c r="E56" s="42">
        <v>73</v>
      </c>
      <c r="F56" s="339" t="s">
        <v>584</v>
      </c>
      <c r="G56" s="339" t="s">
        <v>584</v>
      </c>
      <c r="H56" s="339" t="s">
        <v>584</v>
      </c>
      <c r="I56" s="339" t="s">
        <v>584</v>
      </c>
      <c r="J56" s="339" t="s">
        <v>584</v>
      </c>
      <c r="K56" s="339" t="s">
        <v>584</v>
      </c>
      <c r="L56" s="38"/>
    </row>
    <row r="57" spans="1:12" ht="20.100000000000001" customHeight="1" x14ac:dyDescent="0.25">
      <c r="A57" s="41" t="s">
        <v>271</v>
      </c>
      <c r="B57" s="42">
        <v>30</v>
      </c>
      <c r="C57" s="42">
        <v>9</v>
      </c>
      <c r="D57" s="42">
        <v>30</v>
      </c>
      <c r="E57" s="42">
        <v>9</v>
      </c>
      <c r="F57" s="339" t="s">
        <v>584</v>
      </c>
      <c r="G57" s="339" t="s">
        <v>584</v>
      </c>
      <c r="H57" s="339" t="s">
        <v>584</v>
      </c>
      <c r="I57" s="339" t="s">
        <v>584</v>
      </c>
      <c r="J57" s="339" t="s">
        <v>584</v>
      </c>
      <c r="K57" s="339" t="s">
        <v>584</v>
      </c>
      <c r="L57" s="38"/>
    </row>
    <row r="58" spans="1:12" ht="20.100000000000001" customHeight="1" x14ac:dyDescent="0.25">
      <c r="A58" s="41" t="s">
        <v>574</v>
      </c>
      <c r="B58" s="42">
        <v>14</v>
      </c>
      <c r="C58" s="42">
        <v>7</v>
      </c>
      <c r="D58" s="42">
        <v>14</v>
      </c>
      <c r="E58" s="42">
        <v>7</v>
      </c>
      <c r="F58" s="339" t="s">
        <v>584</v>
      </c>
      <c r="G58" s="339" t="s">
        <v>584</v>
      </c>
      <c r="H58" s="339" t="s">
        <v>584</v>
      </c>
      <c r="I58" s="339" t="s">
        <v>584</v>
      </c>
      <c r="J58" s="339" t="s">
        <v>584</v>
      </c>
      <c r="K58" s="339" t="s">
        <v>584</v>
      </c>
      <c r="L58" s="38"/>
    </row>
    <row r="59" spans="1:12" ht="20.100000000000001" customHeight="1" x14ac:dyDescent="0.25">
      <c r="A59" s="41" t="s">
        <v>43</v>
      </c>
      <c r="B59" s="42">
        <v>288</v>
      </c>
      <c r="C59" s="42">
        <v>138</v>
      </c>
      <c r="D59" s="42">
        <v>288</v>
      </c>
      <c r="E59" s="42">
        <v>138</v>
      </c>
      <c r="F59" s="339" t="s">
        <v>584</v>
      </c>
      <c r="G59" s="339" t="s">
        <v>584</v>
      </c>
      <c r="H59" s="339" t="s">
        <v>584</v>
      </c>
      <c r="I59" s="339" t="s">
        <v>584</v>
      </c>
      <c r="J59" s="339" t="s">
        <v>584</v>
      </c>
      <c r="K59" s="339" t="s">
        <v>584</v>
      </c>
      <c r="L59" s="38"/>
    </row>
    <row r="60" spans="1:12" ht="20.100000000000001" customHeight="1" x14ac:dyDescent="0.25">
      <c r="A60" s="41" t="s">
        <v>44</v>
      </c>
      <c r="B60" s="42">
        <v>657</v>
      </c>
      <c r="C60" s="42">
        <v>261</v>
      </c>
      <c r="D60" s="42">
        <v>657</v>
      </c>
      <c r="E60" s="42">
        <v>261</v>
      </c>
      <c r="F60" s="339" t="s">
        <v>584</v>
      </c>
      <c r="G60" s="339" t="s">
        <v>584</v>
      </c>
      <c r="H60" s="339" t="s">
        <v>584</v>
      </c>
      <c r="I60" s="339" t="s">
        <v>584</v>
      </c>
      <c r="J60" s="339" t="s">
        <v>584</v>
      </c>
      <c r="K60" s="339" t="s">
        <v>584</v>
      </c>
      <c r="L60" s="38"/>
    </row>
    <row r="61" spans="1:12" ht="20.100000000000001" customHeight="1" x14ac:dyDescent="0.25">
      <c r="A61" s="41" t="s">
        <v>575</v>
      </c>
      <c r="B61" s="42">
        <v>76</v>
      </c>
      <c r="C61" s="42">
        <v>44</v>
      </c>
      <c r="D61" s="42">
        <v>76</v>
      </c>
      <c r="E61" s="42">
        <v>44</v>
      </c>
      <c r="F61" s="339" t="s">
        <v>584</v>
      </c>
      <c r="G61" s="339" t="s">
        <v>584</v>
      </c>
      <c r="H61" s="339" t="s">
        <v>584</v>
      </c>
      <c r="I61" s="339" t="s">
        <v>584</v>
      </c>
      <c r="J61" s="339" t="s">
        <v>584</v>
      </c>
      <c r="K61" s="339" t="s">
        <v>584</v>
      </c>
      <c r="L61" s="38"/>
    </row>
    <row r="62" spans="1:12" ht="20.100000000000001" customHeight="1" x14ac:dyDescent="0.25">
      <c r="A62" s="41" t="s">
        <v>263</v>
      </c>
      <c r="B62" s="42">
        <v>26</v>
      </c>
      <c r="C62" s="42">
        <v>2</v>
      </c>
      <c r="D62" s="42">
        <v>26</v>
      </c>
      <c r="E62" s="42">
        <v>2</v>
      </c>
      <c r="F62" s="339" t="s">
        <v>584</v>
      </c>
      <c r="G62" s="339" t="s">
        <v>584</v>
      </c>
      <c r="H62" s="339" t="s">
        <v>584</v>
      </c>
      <c r="I62" s="339" t="s">
        <v>584</v>
      </c>
      <c r="J62" s="339" t="s">
        <v>584</v>
      </c>
      <c r="K62" s="339" t="s">
        <v>584</v>
      </c>
      <c r="L62" s="38"/>
    </row>
    <row r="63" spans="1:12" ht="20.100000000000001" customHeight="1" x14ac:dyDescent="0.25">
      <c r="A63" s="41" t="s">
        <v>576</v>
      </c>
      <c r="B63" s="42">
        <v>18</v>
      </c>
      <c r="C63" s="42">
        <v>6</v>
      </c>
      <c r="D63" s="42">
        <v>18</v>
      </c>
      <c r="E63" s="42">
        <v>6</v>
      </c>
      <c r="F63" s="339" t="s">
        <v>584</v>
      </c>
      <c r="G63" s="339" t="s">
        <v>584</v>
      </c>
      <c r="H63" s="339" t="s">
        <v>584</v>
      </c>
      <c r="I63" s="339" t="s">
        <v>584</v>
      </c>
      <c r="J63" s="339" t="s">
        <v>584</v>
      </c>
      <c r="K63" s="339" t="s">
        <v>584</v>
      </c>
      <c r="L63" s="38"/>
    </row>
    <row r="64" spans="1:12" ht="20.100000000000001" customHeight="1" x14ac:dyDescent="0.25">
      <c r="A64" s="41" t="s">
        <v>577</v>
      </c>
      <c r="B64" s="42">
        <v>610</v>
      </c>
      <c r="C64" s="42">
        <v>79</v>
      </c>
      <c r="D64" s="42">
        <v>610</v>
      </c>
      <c r="E64" s="42">
        <v>79</v>
      </c>
      <c r="F64" s="339" t="s">
        <v>584</v>
      </c>
      <c r="G64" s="339" t="s">
        <v>584</v>
      </c>
      <c r="H64" s="339" t="s">
        <v>584</v>
      </c>
      <c r="I64" s="339" t="s">
        <v>584</v>
      </c>
      <c r="J64" s="339" t="s">
        <v>584</v>
      </c>
      <c r="K64" s="339" t="s">
        <v>584</v>
      </c>
      <c r="L64" s="38"/>
    </row>
    <row r="65" spans="1:12" ht="20.100000000000001" customHeight="1" x14ac:dyDescent="0.25">
      <c r="A65" s="41" t="s">
        <v>578</v>
      </c>
      <c r="B65" s="42">
        <v>18</v>
      </c>
      <c r="C65" s="42">
        <v>5</v>
      </c>
      <c r="D65" s="42">
        <v>18</v>
      </c>
      <c r="E65" s="42">
        <v>5</v>
      </c>
      <c r="F65" s="339" t="s">
        <v>584</v>
      </c>
      <c r="G65" s="339" t="s">
        <v>584</v>
      </c>
      <c r="H65" s="339" t="s">
        <v>584</v>
      </c>
      <c r="I65" s="339" t="s">
        <v>584</v>
      </c>
      <c r="J65" s="339" t="s">
        <v>584</v>
      </c>
      <c r="K65" s="339" t="s">
        <v>584</v>
      </c>
      <c r="L65" s="38"/>
    </row>
    <row r="66" spans="1:12" ht="20.100000000000001" customHeight="1" x14ac:dyDescent="0.25">
      <c r="A66" s="41" t="s">
        <v>264</v>
      </c>
      <c r="B66" s="42">
        <v>29</v>
      </c>
      <c r="C66" s="42">
        <v>18</v>
      </c>
      <c r="D66" s="42">
        <v>29</v>
      </c>
      <c r="E66" s="42">
        <v>18</v>
      </c>
      <c r="F66" s="339" t="s">
        <v>584</v>
      </c>
      <c r="G66" s="339" t="s">
        <v>584</v>
      </c>
      <c r="H66" s="339" t="s">
        <v>584</v>
      </c>
      <c r="I66" s="339" t="s">
        <v>584</v>
      </c>
      <c r="J66" s="339" t="s">
        <v>584</v>
      </c>
      <c r="K66" s="339" t="s">
        <v>584</v>
      </c>
      <c r="L66" s="38"/>
    </row>
    <row r="67" spans="1:12" ht="20.100000000000001" customHeight="1" x14ac:dyDescent="0.25">
      <c r="A67" s="41" t="s">
        <v>268</v>
      </c>
      <c r="B67" s="42">
        <v>65</v>
      </c>
      <c r="C67" s="42">
        <v>23</v>
      </c>
      <c r="D67" s="42">
        <v>65</v>
      </c>
      <c r="E67" s="42">
        <v>23</v>
      </c>
      <c r="F67" s="339" t="s">
        <v>584</v>
      </c>
      <c r="G67" s="339" t="s">
        <v>584</v>
      </c>
      <c r="H67" s="339" t="s">
        <v>584</v>
      </c>
      <c r="I67" s="339" t="s">
        <v>584</v>
      </c>
      <c r="J67" s="339" t="s">
        <v>584</v>
      </c>
      <c r="K67" s="339" t="s">
        <v>584</v>
      </c>
      <c r="L67" s="38"/>
    </row>
    <row r="68" spans="1:12" ht="20.100000000000001" customHeight="1" thickBot="1" x14ac:dyDescent="0.3">
      <c r="A68" s="41" t="s">
        <v>45</v>
      </c>
      <c r="B68" s="42">
        <v>222</v>
      </c>
      <c r="C68" s="42">
        <v>105</v>
      </c>
      <c r="D68" s="42">
        <v>222</v>
      </c>
      <c r="E68" s="42">
        <v>105</v>
      </c>
      <c r="F68" s="339" t="s">
        <v>584</v>
      </c>
      <c r="G68" s="339" t="s">
        <v>584</v>
      </c>
      <c r="H68" s="339" t="s">
        <v>584</v>
      </c>
      <c r="I68" s="339" t="s">
        <v>584</v>
      </c>
      <c r="J68" s="339" t="s">
        <v>584</v>
      </c>
      <c r="K68" s="339" t="s">
        <v>584</v>
      </c>
      <c r="L68" s="38"/>
    </row>
    <row r="69" spans="1:12" s="351" customFormat="1" ht="15.95" customHeight="1" x14ac:dyDescent="0.25">
      <c r="A69" s="331" t="s">
        <v>588</v>
      </c>
      <c r="B69" s="331"/>
      <c r="C69" s="331"/>
      <c r="D69" s="332"/>
      <c r="E69" s="332"/>
      <c r="F69" s="332"/>
      <c r="G69" s="332"/>
      <c r="H69" s="332"/>
      <c r="I69" s="332"/>
      <c r="J69" s="332"/>
      <c r="K69" s="333"/>
      <c r="L69" s="48"/>
    </row>
    <row r="70" spans="1:12" s="27" customFormat="1" ht="24.95" customHeight="1" x14ac:dyDescent="0.25">
      <c r="A70" s="347" t="s">
        <v>107</v>
      </c>
      <c r="B70" s="347"/>
      <c r="C70" s="347"/>
      <c r="D70" s="347"/>
      <c r="E70" s="347"/>
      <c r="F70" s="347"/>
      <c r="G70" s="347"/>
      <c r="H70" s="26"/>
      <c r="I70" s="26"/>
      <c r="J70" s="26"/>
      <c r="K70" s="26"/>
      <c r="L70" s="26"/>
    </row>
    <row r="71" spans="1:12" s="27" customFormat="1" ht="24.95" customHeight="1" thickBot="1" x14ac:dyDescent="0.25">
      <c r="A71" s="28" t="s">
        <v>494</v>
      </c>
      <c r="B71" s="29"/>
      <c r="C71" s="29"/>
      <c r="D71" s="29"/>
      <c r="E71" s="29"/>
      <c r="F71" s="29"/>
      <c r="G71" s="29"/>
      <c r="H71" s="29"/>
      <c r="I71" s="29"/>
      <c r="J71" s="30"/>
      <c r="K71" s="336" t="s">
        <v>76</v>
      </c>
    </row>
    <row r="72" spans="1:12" s="27" customFormat="1" ht="20.100000000000001" customHeight="1" x14ac:dyDescent="0.25">
      <c r="A72" s="1016" t="s">
        <v>8</v>
      </c>
      <c r="B72" s="1019" t="s">
        <v>9</v>
      </c>
      <c r="C72" s="1020"/>
      <c r="D72" s="1020"/>
      <c r="E72" s="1020"/>
      <c r="F72" s="1020"/>
      <c r="G72" s="1020"/>
      <c r="H72" s="1020"/>
      <c r="I72" s="1020"/>
      <c r="J72" s="1020"/>
      <c r="K72" s="1020"/>
      <c r="L72" s="31"/>
    </row>
    <row r="73" spans="1:12" s="27" customFormat="1" ht="20.100000000000001" customHeight="1" x14ac:dyDescent="0.25">
      <c r="A73" s="1017"/>
      <c r="B73" s="1021" t="s">
        <v>10</v>
      </c>
      <c r="C73" s="1021"/>
      <c r="D73" s="1021" t="s">
        <v>11</v>
      </c>
      <c r="E73" s="1021"/>
      <c r="F73" s="1021"/>
      <c r="G73" s="1021"/>
      <c r="H73" s="1021"/>
      <c r="I73" s="1021"/>
      <c r="J73" s="1021"/>
      <c r="K73" s="1022"/>
      <c r="L73" s="31"/>
    </row>
    <row r="74" spans="1:12" ht="20.100000000000001" customHeight="1" x14ac:dyDescent="0.25">
      <c r="A74" s="1017"/>
      <c r="B74" s="1021"/>
      <c r="C74" s="1021"/>
      <c r="D74" s="32" t="s">
        <v>12</v>
      </c>
      <c r="E74" s="32"/>
      <c r="F74" s="32" t="s">
        <v>14</v>
      </c>
      <c r="G74" s="32"/>
      <c r="H74" s="32" t="s">
        <v>13</v>
      </c>
      <c r="I74" s="32"/>
      <c r="J74" s="32" t="s">
        <v>15</v>
      </c>
      <c r="K74" s="33"/>
      <c r="L74" s="34"/>
    </row>
    <row r="75" spans="1:12" ht="20.100000000000001" customHeight="1" x14ac:dyDescent="0.25">
      <c r="A75" s="1018"/>
      <c r="B75" s="345">
        <v>2015</v>
      </c>
      <c r="C75" s="345">
        <v>2016</v>
      </c>
      <c r="D75" s="345">
        <v>2015</v>
      </c>
      <c r="E75" s="345">
        <v>2016</v>
      </c>
      <c r="F75" s="345">
        <v>2015</v>
      </c>
      <c r="G75" s="345">
        <v>2016</v>
      </c>
      <c r="H75" s="345">
        <v>2015</v>
      </c>
      <c r="I75" s="345">
        <v>2016</v>
      </c>
      <c r="J75" s="345">
        <v>2015</v>
      </c>
      <c r="K75" s="346">
        <v>2016</v>
      </c>
      <c r="L75" s="34"/>
    </row>
    <row r="76" spans="1:12" s="27" customFormat="1" ht="20.100000000000001" customHeight="1" x14ac:dyDescent="0.25">
      <c r="A76" s="352" t="s">
        <v>256</v>
      </c>
      <c r="B76" s="40">
        <v>39954</v>
      </c>
      <c r="C76" s="40">
        <v>20439</v>
      </c>
      <c r="D76" s="40">
        <v>39954</v>
      </c>
      <c r="E76" s="40">
        <v>20439</v>
      </c>
      <c r="F76" s="338" t="s">
        <v>584</v>
      </c>
      <c r="G76" s="338" t="s">
        <v>584</v>
      </c>
      <c r="H76" s="338" t="s">
        <v>584</v>
      </c>
      <c r="I76" s="338" t="s">
        <v>584</v>
      </c>
      <c r="J76" s="338" t="s">
        <v>584</v>
      </c>
      <c r="K76" s="338" t="s">
        <v>584</v>
      </c>
      <c r="L76" s="38"/>
    </row>
    <row r="77" spans="1:12" ht="20.100000000000001" customHeight="1" x14ac:dyDescent="0.25">
      <c r="A77" s="41" t="s">
        <v>46</v>
      </c>
      <c r="B77" s="42">
        <v>4285</v>
      </c>
      <c r="C77" s="42">
        <v>2337</v>
      </c>
      <c r="D77" s="42">
        <v>4285</v>
      </c>
      <c r="E77" s="42">
        <v>2337</v>
      </c>
      <c r="F77" s="339" t="s">
        <v>584</v>
      </c>
      <c r="G77" s="339" t="s">
        <v>584</v>
      </c>
      <c r="H77" s="339" t="s">
        <v>584</v>
      </c>
      <c r="I77" s="339" t="s">
        <v>584</v>
      </c>
      <c r="J77" s="339" t="s">
        <v>584</v>
      </c>
      <c r="K77" s="339" t="s">
        <v>584</v>
      </c>
      <c r="L77" s="38"/>
    </row>
    <row r="78" spans="1:12" ht="20.100000000000001" customHeight="1" x14ac:dyDescent="0.25">
      <c r="A78" s="41" t="s">
        <v>47</v>
      </c>
      <c r="B78" s="42">
        <v>875</v>
      </c>
      <c r="C78" s="42">
        <v>444</v>
      </c>
      <c r="D78" s="42">
        <v>875</v>
      </c>
      <c r="E78" s="42">
        <v>444</v>
      </c>
      <c r="F78" s="339" t="s">
        <v>584</v>
      </c>
      <c r="G78" s="339" t="s">
        <v>584</v>
      </c>
      <c r="H78" s="339" t="s">
        <v>584</v>
      </c>
      <c r="I78" s="339" t="s">
        <v>584</v>
      </c>
      <c r="J78" s="339" t="s">
        <v>584</v>
      </c>
      <c r="K78" s="339" t="s">
        <v>584</v>
      </c>
      <c r="L78" s="38"/>
    </row>
    <row r="79" spans="1:12" ht="20.100000000000001" customHeight="1" x14ac:dyDescent="0.25">
      <c r="A79" s="41" t="s">
        <v>48</v>
      </c>
      <c r="B79" s="42">
        <v>1184</v>
      </c>
      <c r="C79" s="42">
        <v>524</v>
      </c>
      <c r="D79" s="42">
        <v>1184</v>
      </c>
      <c r="E79" s="42">
        <v>524</v>
      </c>
      <c r="F79" s="339" t="s">
        <v>584</v>
      </c>
      <c r="G79" s="339" t="s">
        <v>584</v>
      </c>
      <c r="H79" s="339" t="s">
        <v>584</v>
      </c>
      <c r="I79" s="339" t="s">
        <v>584</v>
      </c>
      <c r="J79" s="339" t="s">
        <v>584</v>
      </c>
      <c r="K79" s="339" t="s">
        <v>584</v>
      </c>
      <c r="L79" s="38"/>
    </row>
    <row r="80" spans="1:12" ht="20.100000000000001" customHeight="1" x14ac:dyDescent="0.25">
      <c r="A80" s="41" t="s">
        <v>579</v>
      </c>
      <c r="B80" s="42">
        <v>104</v>
      </c>
      <c r="C80" s="42">
        <v>112</v>
      </c>
      <c r="D80" s="42">
        <v>104</v>
      </c>
      <c r="E80" s="42">
        <v>112</v>
      </c>
      <c r="F80" s="339" t="s">
        <v>584</v>
      </c>
      <c r="G80" s="339" t="s">
        <v>584</v>
      </c>
      <c r="H80" s="339" t="s">
        <v>584</v>
      </c>
      <c r="I80" s="339" t="s">
        <v>584</v>
      </c>
      <c r="J80" s="339" t="s">
        <v>584</v>
      </c>
      <c r="K80" s="339" t="s">
        <v>584</v>
      </c>
      <c r="L80" s="38"/>
    </row>
    <row r="81" spans="1:12" ht="20.100000000000001" customHeight="1" x14ac:dyDescent="0.25">
      <c r="A81" s="41" t="s">
        <v>270</v>
      </c>
      <c r="B81" s="42">
        <v>45</v>
      </c>
      <c r="C81" s="42">
        <v>30</v>
      </c>
      <c r="D81" s="42">
        <v>45</v>
      </c>
      <c r="E81" s="42">
        <v>30</v>
      </c>
      <c r="F81" s="339" t="s">
        <v>584</v>
      </c>
      <c r="G81" s="339" t="s">
        <v>584</v>
      </c>
      <c r="H81" s="339" t="s">
        <v>584</v>
      </c>
      <c r="I81" s="339" t="s">
        <v>584</v>
      </c>
      <c r="J81" s="339" t="s">
        <v>584</v>
      </c>
      <c r="K81" s="339" t="s">
        <v>584</v>
      </c>
      <c r="L81" s="38"/>
    </row>
    <row r="82" spans="1:12" ht="20.100000000000001" customHeight="1" x14ac:dyDescent="0.25">
      <c r="A82" s="41" t="s">
        <v>49</v>
      </c>
      <c r="B82" s="42">
        <v>585</v>
      </c>
      <c r="C82" s="42">
        <v>335</v>
      </c>
      <c r="D82" s="42">
        <v>585</v>
      </c>
      <c r="E82" s="42">
        <v>335</v>
      </c>
      <c r="F82" s="339" t="s">
        <v>584</v>
      </c>
      <c r="G82" s="339" t="s">
        <v>584</v>
      </c>
      <c r="H82" s="339" t="s">
        <v>584</v>
      </c>
      <c r="I82" s="339" t="s">
        <v>584</v>
      </c>
      <c r="J82" s="339" t="s">
        <v>584</v>
      </c>
      <c r="K82" s="339" t="s">
        <v>584</v>
      </c>
      <c r="L82" s="38"/>
    </row>
    <row r="83" spans="1:12" ht="20.100000000000001" customHeight="1" x14ac:dyDescent="0.25">
      <c r="A83" s="41" t="s">
        <v>580</v>
      </c>
      <c r="B83" s="42">
        <v>116</v>
      </c>
      <c r="C83" s="42">
        <v>103</v>
      </c>
      <c r="D83" s="42">
        <v>116</v>
      </c>
      <c r="E83" s="42">
        <v>103</v>
      </c>
      <c r="F83" s="339" t="s">
        <v>584</v>
      </c>
      <c r="G83" s="339" t="s">
        <v>584</v>
      </c>
      <c r="H83" s="339" t="s">
        <v>584</v>
      </c>
      <c r="I83" s="339" t="s">
        <v>584</v>
      </c>
      <c r="J83" s="339" t="s">
        <v>584</v>
      </c>
      <c r="K83" s="339" t="s">
        <v>584</v>
      </c>
      <c r="L83" s="38"/>
    </row>
    <row r="84" spans="1:12" ht="20.100000000000001" customHeight="1" x14ac:dyDescent="0.25">
      <c r="A84" s="41" t="s">
        <v>276</v>
      </c>
      <c r="B84" s="42">
        <v>152</v>
      </c>
      <c r="C84" s="42">
        <v>53</v>
      </c>
      <c r="D84" s="42">
        <v>152</v>
      </c>
      <c r="E84" s="42">
        <v>53</v>
      </c>
      <c r="F84" s="339" t="s">
        <v>584</v>
      </c>
      <c r="G84" s="339" t="s">
        <v>584</v>
      </c>
      <c r="H84" s="339" t="s">
        <v>584</v>
      </c>
      <c r="I84" s="339" t="s">
        <v>584</v>
      </c>
      <c r="J84" s="339" t="s">
        <v>584</v>
      </c>
      <c r="K84" s="339" t="s">
        <v>584</v>
      </c>
      <c r="L84" s="38"/>
    </row>
    <row r="85" spans="1:12" ht="20.100000000000001" customHeight="1" x14ac:dyDescent="0.25">
      <c r="A85" s="41" t="s">
        <v>50</v>
      </c>
      <c r="B85" s="42">
        <v>4015</v>
      </c>
      <c r="C85" s="42">
        <v>1993</v>
      </c>
      <c r="D85" s="42">
        <v>4015</v>
      </c>
      <c r="E85" s="42">
        <v>1993</v>
      </c>
      <c r="F85" s="339" t="s">
        <v>584</v>
      </c>
      <c r="G85" s="339" t="s">
        <v>584</v>
      </c>
      <c r="H85" s="339" t="s">
        <v>584</v>
      </c>
      <c r="I85" s="339" t="s">
        <v>584</v>
      </c>
      <c r="J85" s="339" t="s">
        <v>584</v>
      </c>
      <c r="K85" s="339" t="s">
        <v>584</v>
      </c>
      <c r="L85" s="38"/>
    </row>
    <row r="86" spans="1:12" ht="20.100000000000001" customHeight="1" x14ac:dyDescent="0.25">
      <c r="A86" s="41" t="s">
        <v>272</v>
      </c>
      <c r="B86" s="42">
        <v>41</v>
      </c>
      <c r="C86" s="42">
        <v>26</v>
      </c>
      <c r="D86" s="42">
        <v>41</v>
      </c>
      <c r="E86" s="42">
        <v>26</v>
      </c>
      <c r="F86" s="339" t="s">
        <v>584</v>
      </c>
      <c r="G86" s="339" t="s">
        <v>584</v>
      </c>
      <c r="H86" s="339" t="s">
        <v>584</v>
      </c>
      <c r="I86" s="339" t="s">
        <v>584</v>
      </c>
      <c r="J86" s="339" t="s">
        <v>584</v>
      </c>
      <c r="K86" s="339" t="s">
        <v>584</v>
      </c>
      <c r="L86" s="38"/>
    </row>
    <row r="87" spans="1:12" ht="20.100000000000001" customHeight="1" x14ac:dyDescent="0.25">
      <c r="A87" s="41" t="s">
        <v>51</v>
      </c>
      <c r="B87" s="42">
        <v>439</v>
      </c>
      <c r="C87" s="42">
        <v>204</v>
      </c>
      <c r="D87" s="42">
        <v>439</v>
      </c>
      <c r="E87" s="42">
        <v>204</v>
      </c>
      <c r="F87" s="339" t="s">
        <v>584</v>
      </c>
      <c r="G87" s="339" t="s">
        <v>584</v>
      </c>
      <c r="H87" s="339" t="s">
        <v>584</v>
      </c>
      <c r="I87" s="339" t="s">
        <v>584</v>
      </c>
      <c r="J87" s="339" t="s">
        <v>584</v>
      </c>
      <c r="K87" s="339" t="s">
        <v>584</v>
      </c>
      <c r="L87" s="38"/>
    </row>
    <row r="88" spans="1:12" ht="20.100000000000001" customHeight="1" x14ac:dyDescent="0.25">
      <c r="A88" s="41" t="s">
        <v>52</v>
      </c>
      <c r="B88" s="42">
        <v>6788</v>
      </c>
      <c r="C88" s="42">
        <v>3825</v>
      </c>
      <c r="D88" s="42">
        <v>6788</v>
      </c>
      <c r="E88" s="42">
        <v>3825</v>
      </c>
      <c r="F88" s="339" t="s">
        <v>584</v>
      </c>
      <c r="G88" s="339" t="s">
        <v>584</v>
      </c>
      <c r="H88" s="339" t="s">
        <v>584</v>
      </c>
      <c r="I88" s="339" t="s">
        <v>584</v>
      </c>
      <c r="J88" s="339" t="s">
        <v>584</v>
      </c>
      <c r="K88" s="339" t="s">
        <v>584</v>
      </c>
      <c r="L88" s="38"/>
    </row>
    <row r="89" spans="1:12" ht="20.100000000000001" customHeight="1" x14ac:dyDescent="0.25">
      <c r="A89" s="41" t="s">
        <v>53</v>
      </c>
      <c r="B89" s="42">
        <v>171</v>
      </c>
      <c r="C89" s="42">
        <v>65</v>
      </c>
      <c r="D89" s="42">
        <v>171</v>
      </c>
      <c r="E89" s="42">
        <v>65</v>
      </c>
      <c r="F89" s="339" t="s">
        <v>584</v>
      </c>
      <c r="G89" s="339" t="s">
        <v>584</v>
      </c>
      <c r="H89" s="339" t="s">
        <v>584</v>
      </c>
      <c r="I89" s="339" t="s">
        <v>584</v>
      </c>
      <c r="J89" s="339" t="s">
        <v>584</v>
      </c>
      <c r="K89" s="339" t="s">
        <v>584</v>
      </c>
      <c r="L89" s="38"/>
    </row>
    <row r="90" spans="1:12" ht="20.100000000000001" customHeight="1" x14ac:dyDescent="0.25">
      <c r="A90" s="41" t="s">
        <v>54</v>
      </c>
      <c r="B90" s="42">
        <v>1386</v>
      </c>
      <c r="C90" s="42">
        <v>687</v>
      </c>
      <c r="D90" s="42">
        <v>1386</v>
      </c>
      <c r="E90" s="42">
        <v>687</v>
      </c>
      <c r="F90" s="339" t="s">
        <v>584</v>
      </c>
      <c r="G90" s="339" t="s">
        <v>584</v>
      </c>
      <c r="H90" s="339" t="s">
        <v>584</v>
      </c>
      <c r="I90" s="339" t="s">
        <v>584</v>
      </c>
      <c r="J90" s="339" t="s">
        <v>584</v>
      </c>
      <c r="K90" s="339" t="s">
        <v>584</v>
      </c>
      <c r="L90" s="38"/>
    </row>
    <row r="91" spans="1:12" ht="20.100000000000001" customHeight="1" x14ac:dyDescent="0.25">
      <c r="A91" s="41" t="s">
        <v>55</v>
      </c>
      <c r="B91" s="42">
        <v>471</v>
      </c>
      <c r="C91" s="42">
        <v>206</v>
      </c>
      <c r="D91" s="42">
        <v>471</v>
      </c>
      <c r="E91" s="42">
        <v>206</v>
      </c>
      <c r="F91" s="339" t="s">
        <v>584</v>
      </c>
      <c r="G91" s="339" t="s">
        <v>584</v>
      </c>
      <c r="H91" s="339" t="s">
        <v>584</v>
      </c>
      <c r="I91" s="339" t="s">
        <v>584</v>
      </c>
      <c r="J91" s="339" t="s">
        <v>584</v>
      </c>
      <c r="K91" s="339" t="s">
        <v>584</v>
      </c>
      <c r="L91" s="38"/>
    </row>
    <row r="92" spans="1:12" ht="20.100000000000001" customHeight="1" x14ac:dyDescent="0.25">
      <c r="A92" s="41" t="s">
        <v>56</v>
      </c>
      <c r="B92" s="42">
        <v>481</v>
      </c>
      <c r="C92" s="42">
        <v>231</v>
      </c>
      <c r="D92" s="42">
        <v>481</v>
      </c>
      <c r="E92" s="42">
        <v>231</v>
      </c>
      <c r="F92" s="339" t="s">
        <v>584</v>
      </c>
      <c r="G92" s="339" t="s">
        <v>584</v>
      </c>
      <c r="H92" s="339" t="s">
        <v>584</v>
      </c>
      <c r="I92" s="339" t="s">
        <v>584</v>
      </c>
      <c r="J92" s="339" t="s">
        <v>584</v>
      </c>
      <c r="K92" s="339" t="s">
        <v>584</v>
      </c>
      <c r="L92" s="38"/>
    </row>
    <row r="93" spans="1:12" ht="20.100000000000001" customHeight="1" x14ac:dyDescent="0.25">
      <c r="A93" s="41" t="s">
        <v>57</v>
      </c>
      <c r="B93" s="42">
        <v>3677</v>
      </c>
      <c r="C93" s="42">
        <v>1699</v>
      </c>
      <c r="D93" s="42">
        <v>3677</v>
      </c>
      <c r="E93" s="42">
        <v>1699</v>
      </c>
      <c r="F93" s="339" t="s">
        <v>584</v>
      </c>
      <c r="G93" s="339" t="s">
        <v>584</v>
      </c>
      <c r="H93" s="339" t="s">
        <v>584</v>
      </c>
      <c r="I93" s="339" t="s">
        <v>584</v>
      </c>
      <c r="J93" s="339" t="s">
        <v>584</v>
      </c>
      <c r="K93" s="339" t="s">
        <v>584</v>
      </c>
      <c r="L93" s="38"/>
    </row>
    <row r="94" spans="1:12" ht="20.100000000000001" customHeight="1" x14ac:dyDescent="0.25">
      <c r="A94" s="41" t="s">
        <v>581</v>
      </c>
      <c r="B94" s="42">
        <v>22</v>
      </c>
      <c r="C94" s="42">
        <v>4</v>
      </c>
      <c r="D94" s="42">
        <v>22</v>
      </c>
      <c r="E94" s="42">
        <v>4</v>
      </c>
      <c r="F94" s="339" t="s">
        <v>584</v>
      </c>
      <c r="G94" s="339" t="s">
        <v>584</v>
      </c>
      <c r="H94" s="339" t="s">
        <v>584</v>
      </c>
      <c r="I94" s="339" t="s">
        <v>584</v>
      </c>
      <c r="J94" s="339" t="s">
        <v>584</v>
      </c>
      <c r="K94" s="339" t="s">
        <v>584</v>
      </c>
      <c r="L94" s="38"/>
    </row>
    <row r="95" spans="1:12" ht="20.100000000000001" customHeight="1" x14ac:dyDescent="0.25">
      <c r="A95" s="41" t="s">
        <v>275</v>
      </c>
      <c r="B95" s="42">
        <v>77</v>
      </c>
      <c r="C95" s="42">
        <v>17</v>
      </c>
      <c r="D95" s="42">
        <v>77</v>
      </c>
      <c r="E95" s="42">
        <v>17</v>
      </c>
      <c r="F95" s="339" t="s">
        <v>584</v>
      </c>
      <c r="G95" s="339" t="s">
        <v>584</v>
      </c>
      <c r="H95" s="339" t="s">
        <v>584</v>
      </c>
      <c r="I95" s="339" t="s">
        <v>584</v>
      </c>
      <c r="J95" s="339" t="s">
        <v>584</v>
      </c>
      <c r="K95" s="339" t="s">
        <v>584</v>
      </c>
      <c r="L95" s="38"/>
    </row>
    <row r="96" spans="1:12" ht="20.100000000000001" customHeight="1" x14ac:dyDescent="0.25">
      <c r="A96" s="41" t="s">
        <v>582</v>
      </c>
      <c r="B96" s="42">
        <v>33</v>
      </c>
      <c r="C96" s="42">
        <v>26</v>
      </c>
      <c r="D96" s="42">
        <v>33</v>
      </c>
      <c r="E96" s="42">
        <v>26</v>
      </c>
      <c r="F96" s="339" t="s">
        <v>584</v>
      </c>
      <c r="G96" s="339" t="s">
        <v>584</v>
      </c>
      <c r="H96" s="339" t="s">
        <v>584</v>
      </c>
      <c r="I96" s="339" t="s">
        <v>584</v>
      </c>
      <c r="J96" s="339" t="s">
        <v>584</v>
      </c>
      <c r="K96" s="339" t="s">
        <v>584</v>
      </c>
      <c r="L96" s="38"/>
    </row>
    <row r="97" spans="1:16" ht="20.100000000000001" customHeight="1" x14ac:dyDescent="0.25">
      <c r="A97" s="41" t="s">
        <v>58</v>
      </c>
      <c r="B97" s="42">
        <v>714</v>
      </c>
      <c r="C97" s="42">
        <v>330</v>
      </c>
      <c r="D97" s="42">
        <v>714</v>
      </c>
      <c r="E97" s="42">
        <v>330</v>
      </c>
      <c r="F97" s="339" t="s">
        <v>584</v>
      </c>
      <c r="G97" s="339" t="s">
        <v>584</v>
      </c>
      <c r="H97" s="339" t="s">
        <v>584</v>
      </c>
      <c r="I97" s="339" t="s">
        <v>584</v>
      </c>
      <c r="J97" s="339" t="s">
        <v>584</v>
      </c>
      <c r="K97" s="339" t="s">
        <v>584</v>
      </c>
      <c r="L97" s="38"/>
      <c r="M97" s="43"/>
      <c r="N97" s="43"/>
      <c r="O97" s="43"/>
      <c r="P97" s="43"/>
    </row>
    <row r="98" spans="1:16" ht="20.100000000000001" customHeight="1" x14ac:dyDescent="0.25">
      <c r="A98" s="41" t="s">
        <v>59</v>
      </c>
      <c r="B98" s="42">
        <v>536</v>
      </c>
      <c r="C98" s="42">
        <v>259</v>
      </c>
      <c r="D98" s="42">
        <v>536</v>
      </c>
      <c r="E98" s="42">
        <v>259</v>
      </c>
      <c r="F98" s="339" t="s">
        <v>584</v>
      </c>
      <c r="G98" s="339" t="s">
        <v>584</v>
      </c>
      <c r="H98" s="339" t="s">
        <v>584</v>
      </c>
      <c r="I98" s="339" t="s">
        <v>584</v>
      </c>
      <c r="J98" s="339" t="s">
        <v>584</v>
      </c>
      <c r="K98" s="339" t="s">
        <v>584</v>
      </c>
      <c r="L98" s="38"/>
      <c r="M98" s="43"/>
      <c r="N98" s="43"/>
      <c r="O98" s="43"/>
      <c r="P98" s="43"/>
    </row>
    <row r="99" spans="1:16" ht="20.100000000000001" customHeight="1" x14ac:dyDescent="0.25">
      <c r="A99" s="41" t="s">
        <v>60</v>
      </c>
      <c r="B99" s="42">
        <v>6567</v>
      </c>
      <c r="C99" s="42">
        <v>3316</v>
      </c>
      <c r="D99" s="42">
        <v>6567</v>
      </c>
      <c r="E99" s="42">
        <v>3316</v>
      </c>
      <c r="F99" s="339" t="s">
        <v>584</v>
      </c>
      <c r="G99" s="339" t="s">
        <v>584</v>
      </c>
      <c r="H99" s="339" t="s">
        <v>584</v>
      </c>
      <c r="I99" s="339" t="s">
        <v>584</v>
      </c>
      <c r="J99" s="339" t="s">
        <v>584</v>
      </c>
      <c r="K99" s="339" t="s">
        <v>584</v>
      </c>
      <c r="L99" s="38"/>
      <c r="M99" s="43"/>
      <c r="N99" s="43"/>
      <c r="O99" s="43"/>
      <c r="P99" s="43"/>
    </row>
    <row r="100" spans="1:16" ht="20.100000000000001" customHeight="1" x14ac:dyDescent="0.25">
      <c r="A100" s="41" t="s">
        <v>262</v>
      </c>
      <c r="B100" s="42">
        <v>2251</v>
      </c>
      <c r="C100" s="42">
        <v>1177</v>
      </c>
      <c r="D100" s="42">
        <v>2251</v>
      </c>
      <c r="E100" s="42">
        <v>1177</v>
      </c>
      <c r="F100" s="339" t="s">
        <v>584</v>
      </c>
      <c r="G100" s="339" t="s">
        <v>584</v>
      </c>
      <c r="H100" s="339" t="s">
        <v>584</v>
      </c>
      <c r="I100" s="339" t="s">
        <v>584</v>
      </c>
      <c r="J100" s="339" t="s">
        <v>584</v>
      </c>
      <c r="K100" s="339" t="s">
        <v>584</v>
      </c>
      <c r="L100" s="38"/>
      <c r="M100" s="43"/>
      <c r="N100" s="43"/>
      <c r="O100" s="43"/>
      <c r="P100" s="43"/>
    </row>
    <row r="101" spans="1:16" ht="20.100000000000001" customHeight="1" x14ac:dyDescent="0.25">
      <c r="A101" s="41" t="s">
        <v>61</v>
      </c>
      <c r="B101" s="42">
        <v>135</v>
      </c>
      <c r="C101" s="42">
        <v>86</v>
      </c>
      <c r="D101" s="42">
        <v>135</v>
      </c>
      <c r="E101" s="42">
        <v>86</v>
      </c>
      <c r="F101" s="339" t="s">
        <v>584</v>
      </c>
      <c r="G101" s="339" t="s">
        <v>584</v>
      </c>
      <c r="H101" s="339" t="s">
        <v>584</v>
      </c>
      <c r="I101" s="339" t="s">
        <v>584</v>
      </c>
      <c r="J101" s="339" t="s">
        <v>584</v>
      </c>
      <c r="K101" s="339" t="s">
        <v>584</v>
      </c>
      <c r="L101" s="38"/>
      <c r="M101" s="43"/>
      <c r="N101" s="43"/>
      <c r="O101" s="43"/>
      <c r="P101" s="43"/>
    </row>
    <row r="102" spans="1:16" ht="20.100000000000001" customHeight="1" x14ac:dyDescent="0.25">
      <c r="A102" s="41" t="s">
        <v>273</v>
      </c>
      <c r="B102" s="42">
        <v>296</v>
      </c>
      <c r="C102" s="42">
        <v>76</v>
      </c>
      <c r="D102" s="42">
        <v>296</v>
      </c>
      <c r="E102" s="42">
        <v>76</v>
      </c>
      <c r="F102" s="339" t="s">
        <v>584</v>
      </c>
      <c r="G102" s="339" t="s">
        <v>584</v>
      </c>
      <c r="H102" s="339" t="s">
        <v>584</v>
      </c>
      <c r="I102" s="339" t="s">
        <v>584</v>
      </c>
      <c r="J102" s="339" t="s">
        <v>584</v>
      </c>
      <c r="K102" s="339" t="s">
        <v>584</v>
      </c>
      <c r="L102" s="38"/>
      <c r="M102" s="43"/>
      <c r="N102" s="43"/>
      <c r="O102" s="43"/>
      <c r="P102" s="43"/>
    </row>
    <row r="103" spans="1:16" ht="20.100000000000001" customHeight="1" x14ac:dyDescent="0.25">
      <c r="A103" s="41" t="s">
        <v>62</v>
      </c>
      <c r="B103" s="42">
        <v>652</v>
      </c>
      <c r="C103" s="42">
        <v>371</v>
      </c>
      <c r="D103" s="42">
        <v>652</v>
      </c>
      <c r="E103" s="42">
        <v>371</v>
      </c>
      <c r="F103" s="339" t="s">
        <v>584</v>
      </c>
      <c r="G103" s="339" t="s">
        <v>584</v>
      </c>
      <c r="H103" s="339" t="s">
        <v>584</v>
      </c>
      <c r="I103" s="339" t="s">
        <v>584</v>
      </c>
      <c r="J103" s="339" t="s">
        <v>584</v>
      </c>
      <c r="K103" s="339" t="s">
        <v>584</v>
      </c>
      <c r="L103" s="38"/>
      <c r="M103" s="43"/>
      <c r="N103" s="43"/>
      <c r="O103" s="43"/>
      <c r="P103" s="43"/>
    </row>
    <row r="104" spans="1:16" ht="20.100000000000001" customHeight="1" x14ac:dyDescent="0.25">
      <c r="A104" s="41" t="s">
        <v>274</v>
      </c>
      <c r="B104" s="42">
        <v>100</v>
      </c>
      <c r="C104" s="42">
        <v>26</v>
      </c>
      <c r="D104" s="42">
        <v>100</v>
      </c>
      <c r="E104" s="42">
        <v>26</v>
      </c>
      <c r="F104" s="339" t="s">
        <v>584</v>
      </c>
      <c r="G104" s="339" t="s">
        <v>584</v>
      </c>
      <c r="H104" s="339" t="s">
        <v>584</v>
      </c>
      <c r="I104" s="339" t="s">
        <v>584</v>
      </c>
      <c r="J104" s="339" t="s">
        <v>584</v>
      </c>
      <c r="K104" s="339" t="s">
        <v>584</v>
      </c>
      <c r="L104" s="38"/>
      <c r="M104" s="43"/>
      <c r="N104" s="43"/>
      <c r="O104" s="43"/>
      <c r="P104" s="43"/>
    </row>
    <row r="105" spans="1:16" ht="20.100000000000001" customHeight="1" x14ac:dyDescent="0.25">
      <c r="A105" s="41" t="s">
        <v>63</v>
      </c>
      <c r="B105" s="42">
        <v>1158</v>
      </c>
      <c r="C105" s="42">
        <v>498</v>
      </c>
      <c r="D105" s="42">
        <v>1158</v>
      </c>
      <c r="E105" s="42">
        <v>498</v>
      </c>
      <c r="F105" s="339" t="s">
        <v>584</v>
      </c>
      <c r="G105" s="339" t="s">
        <v>584</v>
      </c>
      <c r="H105" s="339" t="s">
        <v>584</v>
      </c>
      <c r="I105" s="339" t="s">
        <v>584</v>
      </c>
      <c r="J105" s="339" t="s">
        <v>584</v>
      </c>
      <c r="K105" s="339" t="s">
        <v>584</v>
      </c>
      <c r="L105" s="38"/>
      <c r="M105" s="43"/>
      <c r="N105" s="43"/>
      <c r="O105" s="43"/>
      <c r="P105" s="43"/>
    </row>
    <row r="106" spans="1:16" ht="20.100000000000001" customHeight="1" x14ac:dyDescent="0.25">
      <c r="A106" s="41" t="s">
        <v>64</v>
      </c>
      <c r="B106" s="42">
        <v>2117</v>
      </c>
      <c r="C106" s="42">
        <v>1151</v>
      </c>
      <c r="D106" s="42">
        <v>2117</v>
      </c>
      <c r="E106" s="42">
        <v>1151</v>
      </c>
      <c r="F106" s="339" t="s">
        <v>584</v>
      </c>
      <c r="G106" s="339" t="s">
        <v>584</v>
      </c>
      <c r="H106" s="339" t="s">
        <v>584</v>
      </c>
      <c r="I106" s="339" t="s">
        <v>584</v>
      </c>
      <c r="J106" s="339" t="s">
        <v>584</v>
      </c>
      <c r="K106" s="339" t="s">
        <v>584</v>
      </c>
      <c r="L106" s="38"/>
      <c r="M106" s="43"/>
      <c r="N106" s="43"/>
      <c r="O106" s="43"/>
      <c r="P106" s="43"/>
    </row>
    <row r="107" spans="1:16" ht="20.100000000000001" customHeight="1" x14ac:dyDescent="0.25">
      <c r="A107" s="41" t="s">
        <v>261</v>
      </c>
      <c r="B107" s="42">
        <v>217</v>
      </c>
      <c r="C107" s="42">
        <v>105</v>
      </c>
      <c r="D107" s="42">
        <v>217</v>
      </c>
      <c r="E107" s="42">
        <v>105</v>
      </c>
      <c r="F107" s="339" t="s">
        <v>584</v>
      </c>
      <c r="G107" s="339" t="s">
        <v>584</v>
      </c>
      <c r="H107" s="339" t="s">
        <v>584</v>
      </c>
      <c r="I107" s="339" t="s">
        <v>584</v>
      </c>
      <c r="J107" s="339" t="s">
        <v>584</v>
      </c>
      <c r="K107" s="339" t="s">
        <v>584</v>
      </c>
      <c r="L107" s="38"/>
      <c r="M107" s="43"/>
      <c r="N107" s="43"/>
      <c r="O107" s="43"/>
      <c r="P107" s="43"/>
    </row>
    <row r="108" spans="1:16" ht="20.100000000000001" customHeight="1" x14ac:dyDescent="0.25">
      <c r="A108" s="41" t="s">
        <v>583</v>
      </c>
      <c r="B108" s="42">
        <v>117</v>
      </c>
      <c r="C108" s="42">
        <v>45</v>
      </c>
      <c r="D108" s="42">
        <v>117</v>
      </c>
      <c r="E108" s="42">
        <v>45</v>
      </c>
      <c r="F108" s="339" t="s">
        <v>584</v>
      </c>
      <c r="G108" s="339" t="s">
        <v>584</v>
      </c>
      <c r="H108" s="339" t="s">
        <v>584</v>
      </c>
      <c r="I108" s="339" t="s">
        <v>584</v>
      </c>
      <c r="J108" s="339" t="s">
        <v>584</v>
      </c>
      <c r="K108" s="339" t="s">
        <v>584</v>
      </c>
      <c r="L108" s="38"/>
      <c r="M108" s="43"/>
      <c r="N108" s="43"/>
      <c r="O108" s="43"/>
      <c r="P108" s="43"/>
    </row>
    <row r="109" spans="1:16" ht="20.100000000000001" customHeight="1" x14ac:dyDescent="0.25">
      <c r="A109" s="41" t="s">
        <v>65</v>
      </c>
      <c r="B109" s="42">
        <v>147</v>
      </c>
      <c r="C109" s="42">
        <v>78</v>
      </c>
      <c r="D109" s="42">
        <v>147</v>
      </c>
      <c r="E109" s="42">
        <v>78</v>
      </c>
      <c r="F109" s="339" t="s">
        <v>584</v>
      </c>
      <c r="G109" s="339" t="s">
        <v>584</v>
      </c>
      <c r="H109" s="339" t="s">
        <v>584</v>
      </c>
      <c r="I109" s="339" t="s">
        <v>584</v>
      </c>
      <c r="J109" s="339" t="s">
        <v>584</v>
      </c>
      <c r="K109" s="339" t="s">
        <v>584</v>
      </c>
      <c r="L109" s="38"/>
      <c r="M109" s="43"/>
      <c r="N109" s="43"/>
      <c r="O109" s="43"/>
      <c r="P109" s="43"/>
    </row>
    <row r="110" spans="1:16" s="27" customFormat="1" ht="20.100000000000001" customHeight="1" x14ac:dyDescent="0.25">
      <c r="A110" s="352" t="s">
        <v>257</v>
      </c>
      <c r="B110" s="40">
        <v>275</v>
      </c>
      <c r="C110" s="40">
        <v>196</v>
      </c>
      <c r="D110" s="40">
        <v>275</v>
      </c>
      <c r="E110" s="40">
        <v>196</v>
      </c>
      <c r="F110" s="338" t="s">
        <v>584</v>
      </c>
      <c r="G110" s="338" t="s">
        <v>584</v>
      </c>
      <c r="H110" s="338" t="s">
        <v>584</v>
      </c>
      <c r="I110" s="338" t="s">
        <v>584</v>
      </c>
      <c r="J110" s="338" t="s">
        <v>584</v>
      </c>
      <c r="K110" s="338" t="s">
        <v>584</v>
      </c>
      <c r="L110" s="38"/>
    </row>
    <row r="111" spans="1:16" ht="20.100000000000001" customHeight="1" x14ac:dyDescent="0.25">
      <c r="A111" s="41" t="s">
        <v>66</v>
      </c>
      <c r="B111" s="42">
        <v>199</v>
      </c>
      <c r="C111" s="42">
        <v>143</v>
      </c>
      <c r="D111" s="44">
        <v>199</v>
      </c>
      <c r="E111" s="44">
        <v>143</v>
      </c>
      <c r="F111" s="340" t="s">
        <v>584</v>
      </c>
      <c r="G111" s="340" t="s">
        <v>584</v>
      </c>
      <c r="H111" s="340" t="s">
        <v>584</v>
      </c>
      <c r="I111" s="340" t="s">
        <v>584</v>
      </c>
      <c r="J111" s="340" t="s">
        <v>584</v>
      </c>
      <c r="K111" s="340" t="s">
        <v>584</v>
      </c>
      <c r="L111" s="38"/>
    </row>
    <row r="112" spans="1:16" ht="20.100000000000001" customHeight="1" x14ac:dyDescent="0.25">
      <c r="A112" s="41" t="s">
        <v>67</v>
      </c>
      <c r="B112" s="42">
        <v>74</v>
      </c>
      <c r="C112" s="42">
        <v>52</v>
      </c>
      <c r="D112" s="44">
        <v>74</v>
      </c>
      <c r="E112" s="44">
        <v>52</v>
      </c>
      <c r="F112" s="340" t="s">
        <v>584</v>
      </c>
      <c r="G112" s="340" t="s">
        <v>584</v>
      </c>
      <c r="H112" s="340" t="s">
        <v>584</v>
      </c>
      <c r="I112" s="340" t="s">
        <v>584</v>
      </c>
      <c r="J112" s="340" t="s">
        <v>584</v>
      </c>
      <c r="K112" s="340" t="s">
        <v>584</v>
      </c>
      <c r="L112" s="38"/>
    </row>
    <row r="113" spans="1:12" ht="20.100000000000001" customHeight="1" x14ac:dyDescent="0.25">
      <c r="A113" s="41" t="s">
        <v>68</v>
      </c>
      <c r="B113" s="42">
        <v>2</v>
      </c>
      <c r="C113" s="42">
        <v>1</v>
      </c>
      <c r="D113" s="44">
        <v>2</v>
      </c>
      <c r="E113" s="44">
        <v>1</v>
      </c>
      <c r="F113" s="340" t="s">
        <v>584</v>
      </c>
      <c r="G113" s="340" t="s">
        <v>584</v>
      </c>
      <c r="H113" s="340" t="s">
        <v>584</v>
      </c>
      <c r="I113" s="340" t="s">
        <v>584</v>
      </c>
      <c r="J113" s="340" t="s">
        <v>584</v>
      </c>
      <c r="K113" s="340" t="s">
        <v>584</v>
      </c>
      <c r="L113" s="38"/>
    </row>
    <row r="114" spans="1:12" s="27" customFormat="1" ht="20.100000000000001" customHeight="1" thickBot="1" x14ac:dyDescent="0.3">
      <c r="A114" s="353" t="s">
        <v>591</v>
      </c>
      <c r="B114" s="46">
        <v>6</v>
      </c>
      <c r="C114" s="46">
        <v>4</v>
      </c>
      <c r="D114" s="46">
        <v>6</v>
      </c>
      <c r="E114" s="46">
        <v>4</v>
      </c>
      <c r="F114" s="341" t="s">
        <v>584</v>
      </c>
      <c r="G114" s="341" t="s">
        <v>584</v>
      </c>
      <c r="H114" s="341" t="s">
        <v>584</v>
      </c>
      <c r="I114" s="341" t="s">
        <v>584</v>
      </c>
      <c r="J114" s="341" t="s">
        <v>584</v>
      </c>
      <c r="K114" s="341" t="s">
        <v>584</v>
      </c>
      <c r="L114" s="38"/>
    </row>
    <row r="115" spans="1:12" s="48" customFormat="1" ht="15.95" customHeight="1" x14ac:dyDescent="0.25">
      <c r="A115" s="47" t="s">
        <v>588</v>
      </c>
      <c r="B115" s="47"/>
      <c r="C115" s="47"/>
      <c r="E115" s="49"/>
      <c r="I115" s="49"/>
      <c r="L115" s="50"/>
    </row>
    <row r="116" spans="1:12" ht="20.100000000000001" customHeight="1" x14ac:dyDescent="0.25">
      <c r="A116" s="1014"/>
      <c r="D116" s="43"/>
      <c r="E116" s="43"/>
      <c r="F116" s="43"/>
      <c r="G116" s="51"/>
      <c r="H116" s="43"/>
      <c r="I116" s="43"/>
      <c r="J116" s="43"/>
      <c r="K116" s="43"/>
      <c r="L116" s="52"/>
    </row>
    <row r="117" spans="1:12" ht="20.100000000000001" customHeight="1" x14ac:dyDescent="0.25">
      <c r="A117" s="1015"/>
    </row>
  </sheetData>
  <mergeCells count="9">
    <mergeCell ref="A116:A117"/>
    <mergeCell ref="A3:A6"/>
    <mergeCell ref="B3:K3"/>
    <mergeCell ref="B4:C5"/>
    <mergeCell ref="D4:K4"/>
    <mergeCell ref="A72:A75"/>
    <mergeCell ref="B72:K72"/>
    <mergeCell ref="B73:C74"/>
    <mergeCell ref="D73:K73"/>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2" manualBreakCount="2">
    <brk id="69" max="10" man="1"/>
    <brk id="115"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28"/>
  <sheetViews>
    <sheetView showGridLines="0" zoomScaleNormal="100" zoomScaleSheetLayoutView="25" workbookViewId="0"/>
  </sheetViews>
  <sheetFormatPr defaultColWidth="11.42578125" defaultRowHeight="20.100000000000001" customHeight="1" x14ac:dyDescent="0.25"/>
  <cols>
    <col min="1" max="1" width="36.7109375" style="41" customWidth="1"/>
    <col min="2" max="3" width="10.28515625" style="41" customWidth="1"/>
    <col min="4" max="4" width="9" style="41" customWidth="1"/>
    <col min="5" max="5" width="10" style="41" customWidth="1"/>
    <col min="6" max="13" width="9" style="41" customWidth="1"/>
    <col min="14" max="14" width="10.5703125" style="41" customWidth="1"/>
    <col min="15" max="15" width="10.5703125" style="41" bestFit="1" customWidth="1"/>
    <col min="16" max="16" width="11.7109375" style="41" customWidth="1"/>
    <col min="17" max="16384" width="11.42578125" style="41"/>
  </cols>
  <sheetData>
    <row r="1" spans="1:17" s="27" customFormat="1" ht="24.95" customHeight="1" x14ac:dyDescent="0.25">
      <c r="A1" s="347" t="s">
        <v>107</v>
      </c>
      <c r="B1" s="347"/>
      <c r="C1" s="347"/>
      <c r="D1" s="347"/>
      <c r="E1" s="347"/>
      <c r="F1" s="347"/>
      <c r="G1" s="347"/>
    </row>
    <row r="2" spans="1:17" s="55" customFormat="1" ht="24.95" customHeight="1" thickBot="1" x14ac:dyDescent="0.25">
      <c r="A2" s="28" t="s">
        <v>495</v>
      </c>
      <c r="B2" s="53"/>
      <c r="C2" s="53"/>
      <c r="D2" s="53"/>
      <c r="E2" s="53"/>
      <c r="F2" s="53"/>
      <c r="G2" s="53"/>
      <c r="H2" s="53"/>
      <c r="I2" s="53"/>
      <c r="J2" s="53"/>
      <c r="K2" s="53"/>
      <c r="L2" s="53"/>
      <c r="M2" s="53"/>
      <c r="N2" s="53"/>
      <c r="O2" s="336" t="s">
        <v>586</v>
      </c>
      <c r="P2" s="54"/>
    </row>
    <row r="3" spans="1:17" s="39" customFormat="1" ht="20.100000000000001" customHeight="1" x14ac:dyDescent="0.25">
      <c r="A3" s="1023" t="s">
        <v>8</v>
      </c>
      <c r="B3" s="1019" t="s">
        <v>9</v>
      </c>
      <c r="C3" s="1020"/>
      <c r="D3" s="1020"/>
      <c r="E3" s="1020"/>
      <c r="F3" s="1020"/>
      <c r="G3" s="1020"/>
      <c r="H3" s="1020"/>
      <c r="I3" s="1020"/>
      <c r="J3" s="1020"/>
      <c r="K3" s="1020"/>
      <c r="L3" s="1020"/>
      <c r="M3" s="1020"/>
      <c r="N3" s="1020"/>
      <c r="O3" s="1020"/>
      <c r="P3" s="56"/>
    </row>
    <row r="4" spans="1:17" ht="20.100000000000001" customHeight="1" x14ac:dyDescent="0.25">
      <c r="A4" s="1024"/>
      <c r="B4" s="1021" t="s">
        <v>10</v>
      </c>
      <c r="C4" s="1021"/>
      <c r="D4" s="32" t="s">
        <v>69</v>
      </c>
      <c r="E4" s="32"/>
      <c r="F4" s="32" t="s">
        <v>70</v>
      </c>
      <c r="G4" s="32"/>
      <c r="H4" s="32" t="s">
        <v>71</v>
      </c>
      <c r="I4" s="32"/>
      <c r="J4" s="32" t="s">
        <v>72</v>
      </c>
      <c r="K4" s="32"/>
      <c r="L4" s="32" t="s">
        <v>73</v>
      </c>
      <c r="M4" s="32"/>
      <c r="N4" s="32" t="s">
        <v>74</v>
      </c>
      <c r="O4" s="57"/>
      <c r="P4" s="58"/>
    </row>
    <row r="5" spans="1:17" ht="20.100000000000001" customHeight="1" x14ac:dyDescent="0.25">
      <c r="A5" s="1025"/>
      <c r="B5" s="59">
        <v>2015</v>
      </c>
      <c r="C5" s="59">
        <v>2016</v>
      </c>
      <c r="D5" s="59">
        <v>2015</v>
      </c>
      <c r="E5" s="59">
        <v>2016</v>
      </c>
      <c r="F5" s="334">
        <v>2015</v>
      </c>
      <c r="G5" s="334">
        <v>2016</v>
      </c>
      <c r="H5" s="334">
        <v>2015</v>
      </c>
      <c r="I5" s="334">
        <v>2016</v>
      </c>
      <c r="J5" s="334">
        <v>2015</v>
      </c>
      <c r="K5" s="334">
        <v>2016</v>
      </c>
      <c r="L5" s="334">
        <v>2015</v>
      </c>
      <c r="M5" s="334">
        <v>2016</v>
      </c>
      <c r="N5" s="334">
        <v>2015</v>
      </c>
      <c r="O5" s="335">
        <v>2016</v>
      </c>
      <c r="P5" s="58"/>
    </row>
    <row r="6" spans="1:17" ht="20.100000000000001" customHeight="1" x14ac:dyDescent="0.25">
      <c r="A6" s="36" t="s">
        <v>10</v>
      </c>
      <c r="B6" s="37">
        <v>107208</v>
      </c>
      <c r="C6" s="37">
        <v>79356</v>
      </c>
      <c r="D6" s="37">
        <v>4889</v>
      </c>
      <c r="E6" s="37">
        <v>11372</v>
      </c>
      <c r="F6" s="37">
        <v>6108</v>
      </c>
      <c r="G6" s="37">
        <v>12037</v>
      </c>
      <c r="H6" s="37">
        <v>7650</v>
      </c>
      <c r="I6" s="37">
        <v>8674</v>
      </c>
      <c r="J6" s="37">
        <v>6921</v>
      </c>
      <c r="K6" s="37">
        <v>5814</v>
      </c>
      <c r="L6" s="37">
        <v>6796</v>
      </c>
      <c r="M6" s="37">
        <v>4704</v>
      </c>
      <c r="N6" s="37">
        <v>8253</v>
      </c>
      <c r="O6" s="37">
        <v>5207</v>
      </c>
    </row>
    <row r="7" spans="1:17" s="39" customFormat="1" ht="20.100000000000001" customHeight="1" x14ac:dyDescent="0.25">
      <c r="A7" s="352" t="s">
        <v>260</v>
      </c>
      <c r="B7" s="40">
        <v>912</v>
      </c>
      <c r="C7" s="40">
        <v>456</v>
      </c>
      <c r="D7" s="40">
        <v>46</v>
      </c>
      <c r="E7" s="40">
        <v>17</v>
      </c>
      <c r="F7" s="40">
        <v>37</v>
      </c>
      <c r="G7" s="40">
        <v>27</v>
      </c>
      <c r="H7" s="40">
        <v>58</v>
      </c>
      <c r="I7" s="40">
        <v>22</v>
      </c>
      <c r="J7" s="40">
        <v>87</v>
      </c>
      <c r="K7" s="40">
        <v>62</v>
      </c>
      <c r="L7" s="40">
        <v>70</v>
      </c>
      <c r="M7" s="40">
        <v>67</v>
      </c>
      <c r="N7" s="40">
        <v>91</v>
      </c>
      <c r="O7" s="40">
        <v>40</v>
      </c>
    </row>
    <row r="8" spans="1:17" ht="20.100000000000001" customHeight="1" x14ac:dyDescent="0.25">
      <c r="A8" s="41" t="s">
        <v>17</v>
      </c>
      <c r="B8" s="42">
        <v>98</v>
      </c>
      <c r="C8" s="42">
        <v>38</v>
      </c>
      <c r="D8" s="42">
        <v>4</v>
      </c>
      <c r="E8" s="42">
        <v>5</v>
      </c>
      <c r="F8" s="42">
        <v>4</v>
      </c>
      <c r="G8" s="42">
        <v>1</v>
      </c>
      <c r="H8" s="42">
        <v>14</v>
      </c>
      <c r="I8" s="42">
        <v>2</v>
      </c>
      <c r="J8" s="42">
        <v>10</v>
      </c>
      <c r="K8" s="42">
        <v>2</v>
      </c>
      <c r="L8" s="42">
        <v>8</v>
      </c>
      <c r="M8" s="42">
        <v>0</v>
      </c>
      <c r="N8" s="42">
        <v>12</v>
      </c>
      <c r="O8" s="42">
        <v>2</v>
      </c>
    </row>
    <row r="9" spans="1:17" ht="20.100000000000001" customHeight="1" x14ac:dyDescent="0.25">
      <c r="A9" s="41" t="s">
        <v>18</v>
      </c>
      <c r="B9" s="42">
        <v>60</v>
      </c>
      <c r="C9" s="42">
        <v>38</v>
      </c>
      <c r="D9" s="42">
        <v>6</v>
      </c>
      <c r="E9" s="42">
        <v>1</v>
      </c>
      <c r="F9" s="42">
        <v>2</v>
      </c>
      <c r="G9" s="42">
        <v>1</v>
      </c>
      <c r="H9" s="42">
        <v>4</v>
      </c>
      <c r="I9" s="42">
        <v>0</v>
      </c>
      <c r="J9" s="42">
        <v>4</v>
      </c>
      <c r="K9" s="42">
        <v>2</v>
      </c>
      <c r="L9" s="42">
        <v>6</v>
      </c>
      <c r="M9" s="42">
        <v>9</v>
      </c>
      <c r="N9" s="42">
        <v>4</v>
      </c>
      <c r="O9" s="42">
        <v>0</v>
      </c>
    </row>
    <row r="10" spans="1:17" ht="20.100000000000001" customHeight="1" x14ac:dyDescent="0.25">
      <c r="A10" s="41" t="s">
        <v>19</v>
      </c>
      <c r="B10" s="42">
        <v>62</v>
      </c>
      <c r="C10" s="42">
        <v>28</v>
      </c>
      <c r="D10" s="42">
        <v>2</v>
      </c>
      <c r="E10" s="42">
        <v>0</v>
      </c>
      <c r="F10" s="42">
        <v>10</v>
      </c>
      <c r="G10" s="42">
        <v>1</v>
      </c>
      <c r="H10" s="42">
        <v>0</v>
      </c>
      <c r="I10" s="42">
        <v>1</v>
      </c>
      <c r="J10" s="42">
        <v>6</v>
      </c>
      <c r="K10" s="42">
        <v>0</v>
      </c>
      <c r="L10" s="42">
        <v>0</v>
      </c>
      <c r="M10" s="42">
        <v>2</v>
      </c>
      <c r="N10" s="42">
        <v>2</v>
      </c>
      <c r="O10" s="42">
        <v>4</v>
      </c>
    </row>
    <row r="11" spans="1:17" ht="20.100000000000001" customHeight="1" x14ac:dyDescent="0.25">
      <c r="A11" s="41" t="s">
        <v>559</v>
      </c>
      <c r="B11" s="42">
        <v>30</v>
      </c>
      <c r="C11" s="42">
        <v>16</v>
      </c>
      <c r="D11" s="42">
        <v>0</v>
      </c>
      <c r="E11" s="42">
        <v>0</v>
      </c>
      <c r="F11" s="42">
        <v>0</v>
      </c>
      <c r="G11" s="42">
        <v>4</v>
      </c>
      <c r="H11" s="42">
        <v>2</v>
      </c>
      <c r="I11" s="42">
        <v>1</v>
      </c>
      <c r="J11" s="42">
        <v>4</v>
      </c>
      <c r="K11" s="42">
        <v>0</v>
      </c>
      <c r="L11" s="42">
        <v>4</v>
      </c>
      <c r="M11" s="42">
        <v>2</v>
      </c>
      <c r="N11" s="42">
        <v>4</v>
      </c>
      <c r="O11" s="42">
        <v>0</v>
      </c>
    </row>
    <row r="12" spans="1:17" ht="20.100000000000001" customHeight="1" x14ac:dyDescent="0.25">
      <c r="A12" s="41" t="s">
        <v>560</v>
      </c>
      <c r="B12" s="42">
        <v>50</v>
      </c>
      <c r="C12" s="42">
        <v>13</v>
      </c>
      <c r="D12" s="42">
        <v>17</v>
      </c>
      <c r="E12" s="42">
        <v>1</v>
      </c>
      <c r="F12" s="42">
        <v>0</v>
      </c>
      <c r="G12" s="42">
        <v>0</v>
      </c>
      <c r="H12" s="42">
        <v>0</v>
      </c>
      <c r="I12" s="42">
        <v>0</v>
      </c>
      <c r="J12" s="42">
        <v>0</v>
      </c>
      <c r="K12" s="42">
        <v>1</v>
      </c>
      <c r="L12" s="42">
        <v>4</v>
      </c>
      <c r="M12" s="42">
        <v>0</v>
      </c>
      <c r="N12" s="42">
        <v>0</v>
      </c>
      <c r="O12" s="42">
        <v>0</v>
      </c>
    </row>
    <row r="13" spans="1:17" ht="20.100000000000001" customHeight="1" x14ac:dyDescent="0.25">
      <c r="A13" s="41" t="s">
        <v>561</v>
      </c>
      <c r="B13" s="42">
        <v>66</v>
      </c>
      <c r="C13" s="42">
        <v>63</v>
      </c>
      <c r="D13" s="42">
        <v>4</v>
      </c>
      <c r="E13" s="42">
        <v>2</v>
      </c>
      <c r="F13" s="42">
        <v>2</v>
      </c>
      <c r="G13" s="42">
        <v>4</v>
      </c>
      <c r="H13" s="42">
        <v>2</v>
      </c>
      <c r="I13" s="42">
        <v>5</v>
      </c>
      <c r="J13" s="42">
        <v>13</v>
      </c>
      <c r="K13" s="42">
        <v>5</v>
      </c>
      <c r="L13" s="42">
        <v>2</v>
      </c>
      <c r="M13" s="42">
        <v>10</v>
      </c>
      <c r="N13" s="42">
        <v>4</v>
      </c>
      <c r="O13" s="42">
        <v>6</v>
      </c>
    </row>
    <row r="14" spans="1:17" ht="20.100000000000001" customHeight="1" x14ac:dyDescent="0.25">
      <c r="A14" s="41" t="s">
        <v>562</v>
      </c>
      <c r="B14" s="42">
        <v>19</v>
      </c>
      <c r="C14" s="42">
        <v>5</v>
      </c>
      <c r="D14" s="42">
        <v>0</v>
      </c>
      <c r="E14" s="42">
        <v>2</v>
      </c>
      <c r="F14" s="42">
        <v>0</v>
      </c>
      <c r="G14" s="42">
        <v>0</v>
      </c>
      <c r="H14" s="42">
        <v>2</v>
      </c>
      <c r="I14" s="42">
        <v>0</v>
      </c>
      <c r="J14" s="42">
        <v>0</v>
      </c>
      <c r="K14" s="42">
        <v>0</v>
      </c>
      <c r="L14" s="42">
        <v>2</v>
      </c>
      <c r="M14" s="42">
        <v>1</v>
      </c>
      <c r="N14" s="42">
        <v>0</v>
      </c>
      <c r="O14" s="42">
        <v>1</v>
      </c>
      <c r="Q14" s="41" t="s">
        <v>1</v>
      </c>
    </row>
    <row r="15" spans="1:17" ht="20.100000000000001" customHeight="1" x14ac:dyDescent="0.25">
      <c r="A15" s="41" t="s">
        <v>20</v>
      </c>
      <c r="B15" s="42">
        <v>42</v>
      </c>
      <c r="C15" s="42">
        <v>15</v>
      </c>
      <c r="D15" s="42">
        <v>0</v>
      </c>
      <c r="E15" s="42">
        <v>0</v>
      </c>
      <c r="F15" s="42">
        <v>2</v>
      </c>
      <c r="G15" s="42">
        <v>2</v>
      </c>
      <c r="H15" s="42">
        <v>0</v>
      </c>
      <c r="I15" s="42">
        <v>0</v>
      </c>
      <c r="J15" s="42">
        <v>4</v>
      </c>
      <c r="K15" s="42">
        <v>0</v>
      </c>
      <c r="L15" s="42">
        <v>8</v>
      </c>
      <c r="M15" s="42">
        <v>0</v>
      </c>
      <c r="N15" s="42">
        <v>0</v>
      </c>
      <c r="O15" s="42">
        <v>9</v>
      </c>
    </row>
    <row r="16" spans="1:17" ht="20.100000000000001" customHeight="1" x14ac:dyDescent="0.25">
      <c r="A16" s="41" t="s">
        <v>563</v>
      </c>
      <c r="B16" s="42">
        <v>10</v>
      </c>
      <c r="C16" s="42">
        <v>1</v>
      </c>
      <c r="D16" s="42">
        <v>0</v>
      </c>
      <c r="E16" s="42">
        <v>0</v>
      </c>
      <c r="F16" s="42">
        <v>0</v>
      </c>
      <c r="G16" s="42">
        <v>0</v>
      </c>
      <c r="H16" s="42">
        <v>2</v>
      </c>
      <c r="I16" s="42">
        <v>0</v>
      </c>
      <c r="J16" s="42">
        <v>0</v>
      </c>
      <c r="K16" s="42">
        <v>0</v>
      </c>
      <c r="L16" s="42">
        <v>0</v>
      </c>
      <c r="M16" s="42">
        <v>0</v>
      </c>
      <c r="N16" s="42">
        <v>0</v>
      </c>
      <c r="O16" s="42">
        <v>0</v>
      </c>
    </row>
    <row r="17" spans="1:15" ht="20.100000000000001" customHeight="1" x14ac:dyDescent="0.25">
      <c r="A17" s="41" t="s">
        <v>564</v>
      </c>
      <c r="B17" s="42">
        <v>22</v>
      </c>
      <c r="C17" s="42">
        <v>7</v>
      </c>
      <c r="D17" s="42">
        <v>0</v>
      </c>
      <c r="E17" s="42">
        <v>1</v>
      </c>
      <c r="F17" s="42">
        <v>0</v>
      </c>
      <c r="G17" s="42">
        <v>2</v>
      </c>
      <c r="H17" s="42">
        <v>2</v>
      </c>
      <c r="I17" s="42">
        <v>0</v>
      </c>
      <c r="J17" s="42">
        <v>6</v>
      </c>
      <c r="K17" s="42">
        <v>1</v>
      </c>
      <c r="L17" s="42">
        <v>0</v>
      </c>
      <c r="M17" s="42">
        <v>0</v>
      </c>
      <c r="N17" s="42">
        <v>0</v>
      </c>
      <c r="O17" s="42">
        <v>0</v>
      </c>
    </row>
    <row r="18" spans="1:15" ht="20.100000000000001" customHeight="1" x14ac:dyDescent="0.25">
      <c r="A18" s="41" t="s">
        <v>21</v>
      </c>
      <c r="B18" s="42">
        <v>453</v>
      </c>
      <c r="C18" s="42">
        <v>232</v>
      </c>
      <c r="D18" s="42">
        <v>13</v>
      </c>
      <c r="E18" s="42">
        <v>5</v>
      </c>
      <c r="F18" s="42">
        <v>17</v>
      </c>
      <c r="G18" s="42">
        <v>12</v>
      </c>
      <c r="H18" s="42">
        <v>30</v>
      </c>
      <c r="I18" s="42">
        <v>13</v>
      </c>
      <c r="J18" s="42">
        <v>40</v>
      </c>
      <c r="K18" s="42">
        <v>51</v>
      </c>
      <c r="L18" s="42">
        <v>36</v>
      </c>
      <c r="M18" s="42">
        <v>43</v>
      </c>
      <c r="N18" s="42">
        <v>65</v>
      </c>
      <c r="O18" s="42">
        <v>18</v>
      </c>
    </row>
    <row r="19" spans="1:15" s="39" customFormat="1" ht="20.100000000000001" customHeight="1" x14ac:dyDescent="0.25">
      <c r="A19" s="352" t="s">
        <v>589</v>
      </c>
      <c r="B19" s="40">
        <v>3441</v>
      </c>
      <c r="C19" s="40">
        <v>1797</v>
      </c>
      <c r="D19" s="40">
        <v>103</v>
      </c>
      <c r="E19" s="40">
        <v>130</v>
      </c>
      <c r="F19" s="40">
        <v>180</v>
      </c>
      <c r="G19" s="40">
        <v>117</v>
      </c>
      <c r="H19" s="40">
        <v>294</v>
      </c>
      <c r="I19" s="40">
        <v>115</v>
      </c>
      <c r="J19" s="40">
        <v>258</v>
      </c>
      <c r="K19" s="40">
        <v>159</v>
      </c>
      <c r="L19" s="40">
        <v>326</v>
      </c>
      <c r="M19" s="40">
        <v>142</v>
      </c>
      <c r="N19" s="40">
        <v>380</v>
      </c>
      <c r="O19" s="40">
        <v>183</v>
      </c>
    </row>
    <row r="20" spans="1:15" ht="20.100000000000001" customHeight="1" x14ac:dyDescent="0.25">
      <c r="A20" s="41" t="s">
        <v>22</v>
      </c>
      <c r="B20" s="42">
        <v>453</v>
      </c>
      <c r="C20" s="42">
        <v>247</v>
      </c>
      <c r="D20" s="42">
        <v>6</v>
      </c>
      <c r="E20" s="42">
        <v>25</v>
      </c>
      <c r="F20" s="42">
        <v>28</v>
      </c>
      <c r="G20" s="42">
        <v>16</v>
      </c>
      <c r="H20" s="42">
        <v>53</v>
      </c>
      <c r="I20" s="42">
        <v>18</v>
      </c>
      <c r="J20" s="42">
        <v>42</v>
      </c>
      <c r="K20" s="42">
        <v>27</v>
      </c>
      <c r="L20" s="42">
        <v>53</v>
      </c>
      <c r="M20" s="42">
        <v>18</v>
      </c>
      <c r="N20" s="42">
        <v>59</v>
      </c>
      <c r="O20" s="42">
        <v>26</v>
      </c>
    </row>
    <row r="21" spans="1:15" ht="20.100000000000001" customHeight="1" x14ac:dyDescent="0.25">
      <c r="A21" s="41" t="s">
        <v>23</v>
      </c>
      <c r="B21" s="42">
        <v>726</v>
      </c>
      <c r="C21" s="42">
        <v>553</v>
      </c>
      <c r="D21" s="42">
        <v>23</v>
      </c>
      <c r="E21" s="42">
        <v>32</v>
      </c>
      <c r="F21" s="42">
        <v>28</v>
      </c>
      <c r="G21" s="42">
        <v>33</v>
      </c>
      <c r="H21" s="42">
        <v>38</v>
      </c>
      <c r="I21" s="42">
        <v>18</v>
      </c>
      <c r="J21" s="42">
        <v>63</v>
      </c>
      <c r="K21" s="42">
        <v>28</v>
      </c>
      <c r="L21" s="42">
        <v>75</v>
      </c>
      <c r="M21" s="42">
        <v>32</v>
      </c>
      <c r="N21" s="42">
        <v>67</v>
      </c>
      <c r="O21" s="42">
        <v>58</v>
      </c>
    </row>
    <row r="22" spans="1:15" ht="20.100000000000001" customHeight="1" x14ac:dyDescent="0.25">
      <c r="A22" s="41" t="s">
        <v>565</v>
      </c>
      <c r="B22" s="42">
        <v>245</v>
      </c>
      <c r="C22" s="42">
        <v>123</v>
      </c>
      <c r="D22" s="42">
        <v>6</v>
      </c>
      <c r="E22" s="42">
        <v>5</v>
      </c>
      <c r="F22" s="42">
        <v>10</v>
      </c>
      <c r="G22" s="42">
        <v>6</v>
      </c>
      <c r="H22" s="42">
        <v>21</v>
      </c>
      <c r="I22" s="42">
        <v>10</v>
      </c>
      <c r="J22" s="42">
        <v>19</v>
      </c>
      <c r="K22" s="42">
        <v>9</v>
      </c>
      <c r="L22" s="42">
        <v>17</v>
      </c>
      <c r="M22" s="42">
        <v>9</v>
      </c>
      <c r="N22" s="42">
        <v>34</v>
      </c>
      <c r="O22" s="42">
        <v>16</v>
      </c>
    </row>
    <row r="23" spans="1:15" ht="20.100000000000001" customHeight="1" x14ac:dyDescent="0.25">
      <c r="A23" s="41" t="s">
        <v>24</v>
      </c>
      <c r="B23" s="42">
        <v>284</v>
      </c>
      <c r="C23" s="42">
        <v>98</v>
      </c>
      <c r="D23" s="42">
        <v>4</v>
      </c>
      <c r="E23" s="42">
        <v>4</v>
      </c>
      <c r="F23" s="42">
        <v>19</v>
      </c>
      <c r="G23" s="42">
        <v>10</v>
      </c>
      <c r="H23" s="42">
        <v>48</v>
      </c>
      <c r="I23" s="42">
        <v>10</v>
      </c>
      <c r="J23" s="42">
        <v>28</v>
      </c>
      <c r="K23" s="42">
        <v>12</v>
      </c>
      <c r="L23" s="42">
        <v>19</v>
      </c>
      <c r="M23" s="42">
        <v>17</v>
      </c>
      <c r="N23" s="42">
        <v>23</v>
      </c>
      <c r="O23" s="42">
        <v>4</v>
      </c>
    </row>
    <row r="24" spans="1:15" ht="20.100000000000001" customHeight="1" x14ac:dyDescent="0.25">
      <c r="A24" s="41" t="s">
        <v>566</v>
      </c>
      <c r="B24" s="42">
        <v>116</v>
      </c>
      <c r="C24" s="42">
        <v>42</v>
      </c>
      <c r="D24" s="42">
        <v>4</v>
      </c>
      <c r="E24" s="42">
        <v>12</v>
      </c>
      <c r="F24" s="42">
        <v>31</v>
      </c>
      <c r="G24" s="42">
        <v>6</v>
      </c>
      <c r="H24" s="42">
        <v>0</v>
      </c>
      <c r="I24" s="42">
        <v>0</v>
      </c>
      <c r="J24" s="42">
        <v>10</v>
      </c>
      <c r="K24" s="42">
        <v>2</v>
      </c>
      <c r="L24" s="42">
        <v>8</v>
      </c>
      <c r="M24" s="42">
        <v>4</v>
      </c>
      <c r="N24" s="42">
        <v>10</v>
      </c>
      <c r="O24" s="42">
        <v>5</v>
      </c>
    </row>
    <row r="25" spans="1:15" ht="20.100000000000001" customHeight="1" x14ac:dyDescent="0.25">
      <c r="A25" s="41" t="s">
        <v>567</v>
      </c>
      <c r="B25" s="42">
        <v>245</v>
      </c>
      <c r="C25" s="42">
        <v>112</v>
      </c>
      <c r="D25" s="42">
        <v>4</v>
      </c>
      <c r="E25" s="42">
        <v>9</v>
      </c>
      <c r="F25" s="42">
        <v>8</v>
      </c>
      <c r="G25" s="42">
        <v>6</v>
      </c>
      <c r="H25" s="42">
        <v>23</v>
      </c>
      <c r="I25" s="42">
        <v>17</v>
      </c>
      <c r="J25" s="42">
        <v>34</v>
      </c>
      <c r="K25" s="42">
        <v>11</v>
      </c>
      <c r="L25" s="42">
        <v>15</v>
      </c>
      <c r="M25" s="42">
        <v>4</v>
      </c>
      <c r="N25" s="42">
        <v>27</v>
      </c>
      <c r="O25" s="42">
        <v>6</v>
      </c>
    </row>
    <row r="26" spans="1:15" ht="20.100000000000001" customHeight="1" x14ac:dyDescent="0.25">
      <c r="A26" s="41" t="s">
        <v>568</v>
      </c>
      <c r="B26" s="42">
        <v>243</v>
      </c>
      <c r="C26" s="42">
        <v>74</v>
      </c>
      <c r="D26" s="42">
        <v>6</v>
      </c>
      <c r="E26" s="42">
        <v>7</v>
      </c>
      <c r="F26" s="42">
        <v>4</v>
      </c>
      <c r="G26" s="42">
        <v>11</v>
      </c>
      <c r="H26" s="42">
        <v>21</v>
      </c>
      <c r="I26" s="42">
        <v>2</v>
      </c>
      <c r="J26" s="42">
        <v>13</v>
      </c>
      <c r="K26" s="42">
        <v>6</v>
      </c>
      <c r="L26" s="42">
        <v>29</v>
      </c>
      <c r="M26" s="42">
        <v>4</v>
      </c>
      <c r="N26" s="42">
        <v>36</v>
      </c>
      <c r="O26" s="42">
        <v>15</v>
      </c>
    </row>
    <row r="27" spans="1:15" ht="20.100000000000001" customHeight="1" x14ac:dyDescent="0.25">
      <c r="A27" s="41" t="s">
        <v>25</v>
      </c>
      <c r="B27" s="42">
        <v>565</v>
      </c>
      <c r="C27" s="42">
        <v>269</v>
      </c>
      <c r="D27" s="42">
        <v>32</v>
      </c>
      <c r="E27" s="42">
        <v>20</v>
      </c>
      <c r="F27" s="42">
        <v>34</v>
      </c>
      <c r="G27" s="42">
        <v>23</v>
      </c>
      <c r="H27" s="42">
        <v>36</v>
      </c>
      <c r="I27" s="42">
        <v>15</v>
      </c>
      <c r="J27" s="42">
        <v>16</v>
      </c>
      <c r="K27" s="42">
        <v>47</v>
      </c>
      <c r="L27" s="42">
        <v>34</v>
      </c>
      <c r="M27" s="42">
        <v>12</v>
      </c>
      <c r="N27" s="42">
        <v>59</v>
      </c>
      <c r="O27" s="42">
        <v>20</v>
      </c>
    </row>
    <row r="28" spans="1:15" ht="20.100000000000001" customHeight="1" x14ac:dyDescent="0.25">
      <c r="A28" s="41" t="s">
        <v>569</v>
      </c>
      <c r="B28" s="42">
        <v>253</v>
      </c>
      <c r="C28" s="42">
        <v>111</v>
      </c>
      <c r="D28" s="42">
        <v>13</v>
      </c>
      <c r="E28" s="42">
        <v>11</v>
      </c>
      <c r="F28" s="42">
        <v>6</v>
      </c>
      <c r="G28" s="42">
        <v>4</v>
      </c>
      <c r="H28" s="42">
        <v>25</v>
      </c>
      <c r="I28" s="42">
        <v>11</v>
      </c>
      <c r="J28" s="42">
        <v>21</v>
      </c>
      <c r="K28" s="42">
        <v>10</v>
      </c>
      <c r="L28" s="42">
        <v>27</v>
      </c>
      <c r="M28" s="42">
        <v>10</v>
      </c>
      <c r="N28" s="42">
        <v>23</v>
      </c>
      <c r="O28" s="42">
        <v>16</v>
      </c>
    </row>
    <row r="29" spans="1:15" ht="20.100000000000001" customHeight="1" x14ac:dyDescent="0.25">
      <c r="A29" s="41" t="s">
        <v>570</v>
      </c>
      <c r="B29" s="42">
        <v>120</v>
      </c>
      <c r="C29" s="42">
        <v>50</v>
      </c>
      <c r="D29" s="42">
        <v>2</v>
      </c>
      <c r="E29" s="42">
        <v>1</v>
      </c>
      <c r="F29" s="42">
        <v>4</v>
      </c>
      <c r="G29" s="42">
        <v>2</v>
      </c>
      <c r="H29" s="42">
        <v>13</v>
      </c>
      <c r="I29" s="42">
        <v>9</v>
      </c>
      <c r="J29" s="42">
        <v>8</v>
      </c>
      <c r="K29" s="42">
        <v>1</v>
      </c>
      <c r="L29" s="42">
        <v>21</v>
      </c>
      <c r="M29" s="42">
        <v>6</v>
      </c>
      <c r="N29" s="42">
        <v>6</v>
      </c>
      <c r="O29" s="42">
        <v>5</v>
      </c>
    </row>
    <row r="30" spans="1:15" ht="20.100000000000001" customHeight="1" x14ac:dyDescent="0.25">
      <c r="A30" s="41" t="s">
        <v>26</v>
      </c>
      <c r="B30" s="42">
        <v>191</v>
      </c>
      <c r="C30" s="42">
        <v>118</v>
      </c>
      <c r="D30" s="42">
        <v>3</v>
      </c>
      <c r="E30" s="42">
        <v>4</v>
      </c>
      <c r="F30" s="42">
        <v>8</v>
      </c>
      <c r="G30" s="42">
        <v>0</v>
      </c>
      <c r="H30" s="42">
        <v>16</v>
      </c>
      <c r="I30" s="42">
        <v>5</v>
      </c>
      <c r="J30" s="42">
        <v>4</v>
      </c>
      <c r="K30" s="42">
        <v>6</v>
      </c>
      <c r="L30" s="42">
        <v>28</v>
      </c>
      <c r="M30" s="42">
        <v>26</v>
      </c>
      <c r="N30" s="42">
        <v>36</v>
      </c>
      <c r="O30" s="42">
        <v>12</v>
      </c>
    </row>
    <row r="31" spans="1:15" s="39" customFormat="1" ht="20.100000000000001" customHeight="1" x14ac:dyDescent="0.25">
      <c r="A31" s="352" t="s">
        <v>258</v>
      </c>
      <c r="B31" s="40">
        <v>28799</v>
      </c>
      <c r="C31" s="40">
        <v>10397</v>
      </c>
      <c r="D31" s="40">
        <v>1510</v>
      </c>
      <c r="E31" s="40">
        <v>859</v>
      </c>
      <c r="F31" s="40">
        <v>2120</v>
      </c>
      <c r="G31" s="40">
        <v>824</v>
      </c>
      <c r="H31" s="40">
        <v>2838</v>
      </c>
      <c r="I31" s="40">
        <v>1056</v>
      </c>
      <c r="J31" s="40">
        <v>2236</v>
      </c>
      <c r="K31" s="40">
        <v>746</v>
      </c>
      <c r="L31" s="40">
        <v>2509</v>
      </c>
      <c r="M31" s="40">
        <v>990</v>
      </c>
      <c r="N31" s="40">
        <v>3359</v>
      </c>
      <c r="O31" s="40">
        <v>1327</v>
      </c>
    </row>
    <row r="32" spans="1:15" ht="20.100000000000001" customHeight="1" x14ac:dyDescent="0.25">
      <c r="A32" s="41" t="s">
        <v>27</v>
      </c>
      <c r="B32" s="42">
        <v>1718</v>
      </c>
      <c r="C32" s="42">
        <v>778</v>
      </c>
      <c r="D32" s="42">
        <v>134</v>
      </c>
      <c r="E32" s="42">
        <v>63</v>
      </c>
      <c r="F32" s="42">
        <v>158</v>
      </c>
      <c r="G32" s="42">
        <v>63</v>
      </c>
      <c r="H32" s="42">
        <v>188</v>
      </c>
      <c r="I32" s="42">
        <v>97</v>
      </c>
      <c r="J32" s="42">
        <v>149</v>
      </c>
      <c r="K32" s="42">
        <v>87</v>
      </c>
      <c r="L32" s="42">
        <v>130</v>
      </c>
      <c r="M32" s="42">
        <v>63</v>
      </c>
      <c r="N32" s="42">
        <v>111</v>
      </c>
      <c r="O32" s="42">
        <v>49</v>
      </c>
    </row>
    <row r="33" spans="1:15" ht="20.100000000000001" customHeight="1" x14ac:dyDescent="0.25">
      <c r="A33" s="41" t="s">
        <v>28</v>
      </c>
      <c r="B33" s="42">
        <v>25758</v>
      </c>
      <c r="C33" s="42">
        <v>8786</v>
      </c>
      <c r="D33" s="42">
        <v>1346</v>
      </c>
      <c r="E33" s="42">
        <v>729</v>
      </c>
      <c r="F33" s="42">
        <v>1893</v>
      </c>
      <c r="G33" s="42">
        <v>662</v>
      </c>
      <c r="H33" s="42">
        <v>2555</v>
      </c>
      <c r="I33" s="42">
        <v>803</v>
      </c>
      <c r="J33" s="42">
        <v>1988</v>
      </c>
      <c r="K33" s="42">
        <v>610</v>
      </c>
      <c r="L33" s="42">
        <v>2302</v>
      </c>
      <c r="M33" s="42">
        <v>889</v>
      </c>
      <c r="N33" s="42">
        <v>3054</v>
      </c>
      <c r="O33" s="42">
        <v>1204</v>
      </c>
    </row>
    <row r="34" spans="1:15" ht="20.100000000000001" customHeight="1" x14ac:dyDescent="0.25">
      <c r="A34" s="41" t="s">
        <v>29</v>
      </c>
      <c r="B34" s="42">
        <v>1323</v>
      </c>
      <c r="C34" s="42">
        <v>833</v>
      </c>
      <c r="D34" s="42">
        <v>30</v>
      </c>
      <c r="E34" s="42">
        <v>67</v>
      </c>
      <c r="F34" s="42">
        <v>69</v>
      </c>
      <c r="G34" s="42">
        <v>99</v>
      </c>
      <c r="H34" s="42">
        <v>95</v>
      </c>
      <c r="I34" s="42">
        <v>156</v>
      </c>
      <c r="J34" s="42">
        <v>99</v>
      </c>
      <c r="K34" s="42">
        <v>49</v>
      </c>
      <c r="L34" s="42">
        <v>77</v>
      </c>
      <c r="M34" s="42">
        <v>38</v>
      </c>
      <c r="N34" s="42">
        <v>194</v>
      </c>
      <c r="O34" s="42">
        <v>74</v>
      </c>
    </row>
    <row r="35" spans="1:15" s="39" customFormat="1" ht="20.100000000000001" customHeight="1" x14ac:dyDescent="0.25">
      <c r="A35" s="352" t="s">
        <v>259</v>
      </c>
      <c r="B35" s="40">
        <v>30370</v>
      </c>
      <c r="C35" s="40">
        <v>44959</v>
      </c>
      <c r="D35" s="40">
        <v>466</v>
      </c>
      <c r="E35" s="40">
        <v>8009</v>
      </c>
      <c r="F35" s="40">
        <v>562</v>
      </c>
      <c r="G35" s="40">
        <v>8685</v>
      </c>
      <c r="H35" s="40">
        <v>802</v>
      </c>
      <c r="I35" s="40">
        <v>5363</v>
      </c>
      <c r="J35" s="40">
        <v>754</v>
      </c>
      <c r="K35" s="40">
        <v>3018</v>
      </c>
      <c r="L35" s="40">
        <v>746</v>
      </c>
      <c r="M35" s="40">
        <v>1786</v>
      </c>
      <c r="N35" s="40">
        <v>946</v>
      </c>
      <c r="O35" s="40">
        <v>1808</v>
      </c>
    </row>
    <row r="36" spans="1:15" ht="20.100000000000001" customHeight="1" x14ac:dyDescent="0.25">
      <c r="A36" s="41" t="s">
        <v>30</v>
      </c>
      <c r="B36" s="42">
        <v>24931</v>
      </c>
      <c r="C36" s="42">
        <v>41638</v>
      </c>
      <c r="D36" s="42">
        <v>158</v>
      </c>
      <c r="E36" s="42">
        <v>7696</v>
      </c>
      <c r="F36" s="42">
        <v>311</v>
      </c>
      <c r="G36" s="42">
        <v>8356</v>
      </c>
      <c r="H36" s="42">
        <v>366</v>
      </c>
      <c r="I36" s="42">
        <v>4979</v>
      </c>
      <c r="J36" s="42">
        <v>388</v>
      </c>
      <c r="K36" s="42">
        <v>2703</v>
      </c>
      <c r="L36" s="42">
        <v>295</v>
      </c>
      <c r="M36" s="42">
        <v>1569</v>
      </c>
      <c r="N36" s="42">
        <v>424</v>
      </c>
      <c r="O36" s="42">
        <v>1602</v>
      </c>
    </row>
    <row r="37" spans="1:15" ht="20.100000000000001" customHeight="1" x14ac:dyDescent="0.25">
      <c r="A37" s="41" t="s">
        <v>31</v>
      </c>
      <c r="B37" s="42">
        <v>195</v>
      </c>
      <c r="C37" s="42">
        <v>201</v>
      </c>
      <c r="D37" s="42">
        <v>6</v>
      </c>
      <c r="E37" s="42">
        <v>5</v>
      </c>
      <c r="F37" s="42">
        <v>2</v>
      </c>
      <c r="G37" s="42">
        <v>21</v>
      </c>
      <c r="H37" s="42">
        <v>10</v>
      </c>
      <c r="I37" s="42">
        <v>10</v>
      </c>
      <c r="J37" s="42">
        <v>12</v>
      </c>
      <c r="K37" s="42">
        <v>23</v>
      </c>
      <c r="L37" s="42">
        <v>19</v>
      </c>
      <c r="M37" s="42">
        <v>6</v>
      </c>
      <c r="N37" s="42">
        <v>16</v>
      </c>
      <c r="O37" s="42">
        <v>12</v>
      </c>
    </row>
    <row r="38" spans="1:15" ht="20.100000000000001" customHeight="1" x14ac:dyDescent="0.25">
      <c r="A38" s="41" t="s">
        <v>32</v>
      </c>
      <c r="B38" s="42">
        <v>398</v>
      </c>
      <c r="C38" s="42">
        <v>280</v>
      </c>
      <c r="D38" s="42">
        <v>6</v>
      </c>
      <c r="E38" s="42">
        <v>31</v>
      </c>
      <c r="F38" s="42">
        <v>25</v>
      </c>
      <c r="G38" s="42">
        <v>22</v>
      </c>
      <c r="H38" s="42">
        <v>38</v>
      </c>
      <c r="I38" s="42">
        <v>32</v>
      </c>
      <c r="J38" s="42">
        <v>16</v>
      </c>
      <c r="K38" s="42">
        <v>15</v>
      </c>
      <c r="L38" s="42">
        <v>34</v>
      </c>
      <c r="M38" s="42">
        <v>10</v>
      </c>
      <c r="N38" s="42">
        <v>32</v>
      </c>
      <c r="O38" s="42">
        <v>1</v>
      </c>
    </row>
    <row r="39" spans="1:15" ht="20.100000000000001" customHeight="1" x14ac:dyDescent="0.25">
      <c r="A39" s="41" t="s">
        <v>33</v>
      </c>
      <c r="B39" s="42">
        <v>1741</v>
      </c>
      <c r="C39" s="42">
        <v>1049</v>
      </c>
      <c r="D39" s="42">
        <v>109</v>
      </c>
      <c r="E39" s="42">
        <v>88</v>
      </c>
      <c r="F39" s="42">
        <v>113</v>
      </c>
      <c r="G39" s="42">
        <v>107</v>
      </c>
      <c r="H39" s="42">
        <v>160</v>
      </c>
      <c r="I39" s="42">
        <v>108</v>
      </c>
      <c r="J39" s="42">
        <v>91</v>
      </c>
      <c r="K39" s="42">
        <v>107</v>
      </c>
      <c r="L39" s="42">
        <v>151</v>
      </c>
      <c r="M39" s="42">
        <v>69</v>
      </c>
      <c r="N39" s="42">
        <v>119</v>
      </c>
      <c r="O39" s="42">
        <v>94</v>
      </c>
    </row>
    <row r="40" spans="1:15" ht="20.100000000000001" customHeight="1" x14ac:dyDescent="0.25">
      <c r="A40" s="41" t="s">
        <v>34</v>
      </c>
      <c r="B40" s="42">
        <v>838</v>
      </c>
      <c r="C40" s="42">
        <v>425</v>
      </c>
      <c r="D40" s="42">
        <v>36</v>
      </c>
      <c r="E40" s="42">
        <v>42</v>
      </c>
      <c r="F40" s="42">
        <v>36</v>
      </c>
      <c r="G40" s="42">
        <v>28</v>
      </c>
      <c r="H40" s="42">
        <v>89</v>
      </c>
      <c r="I40" s="42">
        <v>70</v>
      </c>
      <c r="J40" s="42">
        <v>73</v>
      </c>
      <c r="K40" s="42">
        <v>40</v>
      </c>
      <c r="L40" s="42">
        <v>82</v>
      </c>
      <c r="M40" s="42">
        <v>34</v>
      </c>
      <c r="N40" s="42">
        <v>109</v>
      </c>
      <c r="O40" s="42">
        <v>26</v>
      </c>
    </row>
    <row r="41" spans="1:15" ht="20.100000000000001" customHeight="1" x14ac:dyDescent="0.25">
      <c r="A41" s="41" t="s">
        <v>571</v>
      </c>
      <c r="B41" s="42">
        <v>53</v>
      </c>
      <c r="C41" s="42">
        <v>19</v>
      </c>
      <c r="D41" s="42">
        <v>0</v>
      </c>
      <c r="E41" s="42">
        <v>2</v>
      </c>
      <c r="F41" s="42">
        <v>2</v>
      </c>
      <c r="G41" s="42">
        <v>2</v>
      </c>
      <c r="H41" s="42">
        <v>2</v>
      </c>
      <c r="I41" s="42">
        <v>2</v>
      </c>
      <c r="J41" s="42">
        <v>6</v>
      </c>
      <c r="K41" s="42">
        <v>2</v>
      </c>
      <c r="L41" s="42">
        <v>6</v>
      </c>
      <c r="M41" s="42">
        <v>2</v>
      </c>
      <c r="N41" s="42">
        <v>8</v>
      </c>
      <c r="O41" s="42">
        <v>2</v>
      </c>
    </row>
    <row r="42" spans="1:15" ht="20.100000000000001" customHeight="1" x14ac:dyDescent="0.25">
      <c r="A42" s="41" t="s">
        <v>35</v>
      </c>
      <c r="B42" s="42">
        <v>0</v>
      </c>
      <c r="C42" s="42">
        <v>0</v>
      </c>
      <c r="D42" s="42">
        <v>0</v>
      </c>
      <c r="E42" s="42">
        <v>0</v>
      </c>
      <c r="F42" s="42">
        <v>0</v>
      </c>
      <c r="G42" s="42">
        <v>0</v>
      </c>
      <c r="H42" s="42">
        <v>0</v>
      </c>
      <c r="I42" s="42">
        <v>0</v>
      </c>
      <c r="J42" s="42">
        <v>0</v>
      </c>
      <c r="K42" s="42">
        <v>0</v>
      </c>
      <c r="L42" s="42">
        <v>0</v>
      </c>
      <c r="M42" s="42">
        <v>0</v>
      </c>
      <c r="N42" s="42">
        <v>0</v>
      </c>
      <c r="O42" s="42">
        <v>0</v>
      </c>
    </row>
    <row r="43" spans="1:15" ht="20.100000000000001" customHeight="1" x14ac:dyDescent="0.25">
      <c r="A43" s="41" t="s">
        <v>36</v>
      </c>
      <c r="B43" s="42">
        <v>252</v>
      </c>
      <c r="C43" s="42">
        <v>269</v>
      </c>
      <c r="D43" s="42">
        <v>6</v>
      </c>
      <c r="E43" s="42">
        <v>53</v>
      </c>
      <c r="F43" s="42">
        <v>12</v>
      </c>
      <c r="G43" s="42">
        <v>66</v>
      </c>
      <c r="H43" s="42">
        <v>10</v>
      </c>
      <c r="I43" s="42">
        <v>28</v>
      </c>
      <c r="J43" s="42">
        <v>8</v>
      </c>
      <c r="K43" s="42">
        <v>15</v>
      </c>
      <c r="L43" s="42">
        <v>8</v>
      </c>
      <c r="M43" s="42">
        <v>17</v>
      </c>
      <c r="N43" s="42">
        <v>14</v>
      </c>
      <c r="O43" s="42">
        <v>4</v>
      </c>
    </row>
    <row r="44" spans="1:15" ht="20.100000000000001" customHeight="1" x14ac:dyDescent="0.25">
      <c r="A44" s="41" t="s">
        <v>37</v>
      </c>
      <c r="B44" s="42">
        <v>332</v>
      </c>
      <c r="C44" s="42">
        <v>269</v>
      </c>
      <c r="D44" s="42">
        <v>28</v>
      </c>
      <c r="E44" s="42">
        <v>10</v>
      </c>
      <c r="F44" s="42">
        <v>25</v>
      </c>
      <c r="G44" s="42">
        <v>20</v>
      </c>
      <c r="H44" s="42">
        <v>28</v>
      </c>
      <c r="I44" s="42">
        <v>34</v>
      </c>
      <c r="J44" s="42">
        <v>32</v>
      </c>
      <c r="K44" s="42">
        <v>27</v>
      </c>
      <c r="L44" s="42">
        <v>28</v>
      </c>
      <c r="M44" s="42">
        <v>17</v>
      </c>
      <c r="N44" s="42">
        <v>32</v>
      </c>
      <c r="O44" s="42">
        <v>26</v>
      </c>
    </row>
    <row r="45" spans="1:15" ht="20.100000000000001" customHeight="1" x14ac:dyDescent="0.25">
      <c r="A45" s="41" t="s">
        <v>38</v>
      </c>
      <c r="B45" s="42">
        <v>10</v>
      </c>
      <c r="C45" s="42">
        <v>11</v>
      </c>
      <c r="D45" s="42">
        <v>0</v>
      </c>
      <c r="E45" s="42">
        <v>0</v>
      </c>
      <c r="F45" s="42">
        <v>0</v>
      </c>
      <c r="G45" s="42">
        <v>1</v>
      </c>
      <c r="H45" s="42">
        <v>0</v>
      </c>
      <c r="I45" s="42">
        <v>0</v>
      </c>
      <c r="J45" s="42">
        <v>0</v>
      </c>
      <c r="K45" s="42">
        <v>0</v>
      </c>
      <c r="L45" s="42">
        <v>0</v>
      </c>
      <c r="M45" s="42">
        <v>1</v>
      </c>
      <c r="N45" s="42">
        <v>2</v>
      </c>
      <c r="O45" s="42">
        <v>1</v>
      </c>
    </row>
    <row r="46" spans="1:15" ht="20.100000000000001" customHeight="1" x14ac:dyDescent="0.25">
      <c r="A46" s="41" t="s">
        <v>39</v>
      </c>
      <c r="B46" s="42">
        <v>262</v>
      </c>
      <c r="C46" s="42">
        <v>289</v>
      </c>
      <c r="D46" s="42">
        <v>14</v>
      </c>
      <c r="E46" s="42">
        <v>28</v>
      </c>
      <c r="F46" s="42">
        <v>4</v>
      </c>
      <c r="G46" s="42">
        <v>28</v>
      </c>
      <c r="H46" s="42">
        <v>8</v>
      </c>
      <c r="I46" s="42">
        <v>31</v>
      </c>
      <c r="J46" s="42">
        <v>21</v>
      </c>
      <c r="K46" s="42">
        <v>25</v>
      </c>
      <c r="L46" s="42">
        <v>14</v>
      </c>
      <c r="M46" s="42">
        <v>16</v>
      </c>
      <c r="N46" s="42">
        <v>4</v>
      </c>
      <c r="O46" s="42">
        <v>11</v>
      </c>
    </row>
    <row r="47" spans="1:15" ht="20.100000000000001" customHeight="1" x14ac:dyDescent="0.25">
      <c r="A47" s="41" t="s">
        <v>40</v>
      </c>
      <c r="B47" s="42">
        <v>1358</v>
      </c>
      <c r="C47" s="42">
        <v>509</v>
      </c>
      <c r="D47" s="42">
        <v>103</v>
      </c>
      <c r="E47" s="42">
        <v>54</v>
      </c>
      <c r="F47" s="42">
        <v>32</v>
      </c>
      <c r="G47" s="42">
        <v>34</v>
      </c>
      <c r="H47" s="42">
        <v>91</v>
      </c>
      <c r="I47" s="42">
        <v>69</v>
      </c>
      <c r="J47" s="42">
        <v>107</v>
      </c>
      <c r="K47" s="42">
        <v>61</v>
      </c>
      <c r="L47" s="42">
        <v>109</v>
      </c>
      <c r="M47" s="42">
        <v>45</v>
      </c>
      <c r="N47" s="42">
        <v>186</v>
      </c>
      <c r="O47" s="42">
        <v>29</v>
      </c>
    </row>
    <row r="48" spans="1:15" s="39" customFormat="1" ht="20.100000000000001" customHeight="1" x14ac:dyDescent="0.25">
      <c r="A48" s="352" t="s">
        <v>590</v>
      </c>
      <c r="B48" s="40">
        <v>3451</v>
      </c>
      <c r="C48" s="40">
        <v>1108</v>
      </c>
      <c r="D48" s="40">
        <v>101</v>
      </c>
      <c r="E48" s="40">
        <v>126</v>
      </c>
      <c r="F48" s="40">
        <v>234</v>
      </c>
      <c r="G48" s="40">
        <v>149</v>
      </c>
      <c r="H48" s="40">
        <v>235</v>
      </c>
      <c r="I48" s="40">
        <v>108</v>
      </c>
      <c r="J48" s="40">
        <v>528</v>
      </c>
      <c r="K48" s="40">
        <v>109</v>
      </c>
      <c r="L48" s="40">
        <v>610</v>
      </c>
      <c r="M48" s="40">
        <v>116</v>
      </c>
      <c r="N48" s="40">
        <v>242</v>
      </c>
      <c r="O48" s="40">
        <v>97</v>
      </c>
    </row>
    <row r="49" spans="1:15" ht="20.100000000000001" customHeight="1" x14ac:dyDescent="0.25">
      <c r="A49" s="41" t="s">
        <v>265</v>
      </c>
      <c r="B49" s="42">
        <v>37</v>
      </c>
      <c r="C49" s="42">
        <v>10</v>
      </c>
      <c r="D49" s="42">
        <v>0</v>
      </c>
      <c r="E49" s="42">
        <v>5</v>
      </c>
      <c r="F49" s="42">
        <v>0</v>
      </c>
      <c r="G49" s="42">
        <v>1</v>
      </c>
      <c r="H49" s="42">
        <v>6</v>
      </c>
      <c r="I49" s="42">
        <v>1</v>
      </c>
      <c r="J49" s="42">
        <v>13</v>
      </c>
      <c r="K49" s="42">
        <v>1</v>
      </c>
      <c r="L49" s="42">
        <v>0</v>
      </c>
      <c r="M49" s="42">
        <v>0</v>
      </c>
      <c r="N49" s="42">
        <v>0</v>
      </c>
      <c r="O49" s="42">
        <v>1</v>
      </c>
    </row>
    <row r="50" spans="1:15" ht="20.100000000000001" customHeight="1" x14ac:dyDescent="0.25">
      <c r="A50" s="41" t="s">
        <v>572</v>
      </c>
      <c r="B50" s="42">
        <v>8</v>
      </c>
      <c r="C50" s="42">
        <v>1</v>
      </c>
      <c r="D50" s="42">
        <v>0</v>
      </c>
      <c r="E50" s="42">
        <v>1</v>
      </c>
      <c r="F50" s="42">
        <v>0</v>
      </c>
      <c r="G50" s="42">
        <v>0</v>
      </c>
      <c r="H50" s="42">
        <v>0</v>
      </c>
      <c r="I50" s="42">
        <v>0</v>
      </c>
      <c r="J50" s="42">
        <v>0</v>
      </c>
      <c r="K50" s="42">
        <v>0</v>
      </c>
      <c r="L50" s="42">
        <v>2</v>
      </c>
      <c r="M50" s="42">
        <v>0</v>
      </c>
      <c r="N50" s="42">
        <v>0</v>
      </c>
      <c r="O50" s="42">
        <v>0</v>
      </c>
    </row>
    <row r="51" spans="1:15" ht="20.100000000000001" customHeight="1" x14ac:dyDescent="0.25">
      <c r="A51" s="41" t="s">
        <v>41</v>
      </c>
      <c r="B51" s="42">
        <v>1043</v>
      </c>
      <c r="C51" s="42">
        <v>256</v>
      </c>
      <c r="D51" s="42">
        <v>21</v>
      </c>
      <c r="E51" s="42">
        <v>27</v>
      </c>
      <c r="F51" s="42">
        <v>40</v>
      </c>
      <c r="G51" s="42">
        <v>27</v>
      </c>
      <c r="H51" s="42">
        <v>61</v>
      </c>
      <c r="I51" s="42">
        <v>28</v>
      </c>
      <c r="J51" s="42">
        <v>61</v>
      </c>
      <c r="K51" s="42">
        <v>27</v>
      </c>
      <c r="L51" s="42">
        <v>453</v>
      </c>
      <c r="M51" s="42">
        <v>26</v>
      </c>
      <c r="N51" s="42">
        <v>87</v>
      </c>
      <c r="O51" s="42">
        <v>17</v>
      </c>
    </row>
    <row r="52" spans="1:15" ht="20.100000000000001" customHeight="1" x14ac:dyDescent="0.25">
      <c r="A52" s="41" t="s">
        <v>573</v>
      </c>
      <c r="B52" s="42">
        <v>4</v>
      </c>
      <c r="C52" s="42">
        <v>7</v>
      </c>
      <c r="D52" s="42">
        <v>0</v>
      </c>
      <c r="E52" s="42">
        <v>0</v>
      </c>
      <c r="F52" s="42">
        <v>0</v>
      </c>
      <c r="G52" s="42">
        <v>4</v>
      </c>
      <c r="H52" s="42">
        <v>0</v>
      </c>
      <c r="I52" s="42">
        <v>0</v>
      </c>
      <c r="J52" s="42">
        <v>0</v>
      </c>
      <c r="K52" s="42">
        <v>0</v>
      </c>
      <c r="L52" s="42">
        <v>0</v>
      </c>
      <c r="M52" s="42">
        <v>0</v>
      </c>
      <c r="N52" s="42">
        <v>0</v>
      </c>
      <c r="O52" s="42">
        <v>0</v>
      </c>
    </row>
    <row r="53" spans="1:15" ht="20.100000000000001" customHeight="1" x14ac:dyDescent="0.25">
      <c r="A53" s="41" t="s">
        <v>269</v>
      </c>
      <c r="B53" s="42">
        <v>25</v>
      </c>
      <c r="C53" s="42">
        <v>10</v>
      </c>
      <c r="D53" s="42">
        <v>0</v>
      </c>
      <c r="E53" s="42">
        <v>1</v>
      </c>
      <c r="F53" s="42">
        <v>0</v>
      </c>
      <c r="G53" s="42">
        <v>0</v>
      </c>
      <c r="H53" s="42">
        <v>2</v>
      </c>
      <c r="I53" s="42">
        <v>2</v>
      </c>
      <c r="J53" s="42">
        <v>2</v>
      </c>
      <c r="K53" s="42">
        <v>2</v>
      </c>
      <c r="L53" s="42">
        <v>4</v>
      </c>
      <c r="M53" s="42">
        <v>1</v>
      </c>
      <c r="N53" s="42">
        <v>15</v>
      </c>
      <c r="O53" s="42">
        <v>0</v>
      </c>
    </row>
    <row r="54" spans="1:15" ht="20.100000000000001" customHeight="1" x14ac:dyDescent="0.25">
      <c r="A54" s="41" t="s">
        <v>277</v>
      </c>
      <c r="B54" s="42">
        <v>98</v>
      </c>
      <c r="C54" s="42">
        <v>54</v>
      </c>
      <c r="D54" s="42">
        <v>2</v>
      </c>
      <c r="E54" s="42">
        <v>1</v>
      </c>
      <c r="F54" s="42">
        <v>21</v>
      </c>
      <c r="G54" s="42">
        <v>6</v>
      </c>
      <c r="H54" s="42">
        <v>2</v>
      </c>
      <c r="I54" s="42">
        <v>10</v>
      </c>
      <c r="J54" s="42">
        <v>13</v>
      </c>
      <c r="K54" s="42">
        <v>5</v>
      </c>
      <c r="L54" s="42">
        <v>0</v>
      </c>
      <c r="M54" s="42">
        <v>17</v>
      </c>
      <c r="N54" s="42">
        <v>17</v>
      </c>
      <c r="O54" s="42">
        <v>2</v>
      </c>
    </row>
    <row r="55" spans="1:15" ht="20.100000000000001" customHeight="1" x14ac:dyDescent="0.25">
      <c r="A55" s="41" t="s">
        <v>42</v>
      </c>
      <c r="B55" s="42">
        <v>183</v>
      </c>
      <c r="C55" s="42">
        <v>73</v>
      </c>
      <c r="D55" s="42">
        <v>14</v>
      </c>
      <c r="E55" s="42">
        <v>7</v>
      </c>
      <c r="F55" s="42">
        <v>28</v>
      </c>
      <c r="G55" s="42">
        <v>9</v>
      </c>
      <c r="H55" s="42">
        <v>19</v>
      </c>
      <c r="I55" s="42">
        <v>12</v>
      </c>
      <c r="J55" s="42">
        <v>10</v>
      </c>
      <c r="K55" s="42">
        <v>6</v>
      </c>
      <c r="L55" s="42">
        <v>21</v>
      </c>
      <c r="M55" s="42">
        <v>12</v>
      </c>
      <c r="N55" s="42">
        <v>10</v>
      </c>
      <c r="O55" s="42">
        <v>11</v>
      </c>
    </row>
    <row r="56" spans="1:15" ht="20.100000000000001" customHeight="1" x14ac:dyDescent="0.25">
      <c r="A56" s="41" t="s">
        <v>271</v>
      </c>
      <c r="B56" s="42">
        <v>30</v>
      </c>
      <c r="C56" s="42">
        <v>9</v>
      </c>
      <c r="D56" s="42">
        <v>0</v>
      </c>
      <c r="E56" s="42">
        <v>0</v>
      </c>
      <c r="F56" s="42">
        <v>6</v>
      </c>
      <c r="G56" s="42">
        <v>2</v>
      </c>
      <c r="H56" s="42">
        <v>0</v>
      </c>
      <c r="I56" s="42">
        <v>0</v>
      </c>
      <c r="J56" s="42">
        <v>4</v>
      </c>
      <c r="K56" s="42">
        <v>0</v>
      </c>
      <c r="L56" s="42">
        <v>2</v>
      </c>
      <c r="M56" s="42">
        <v>1</v>
      </c>
      <c r="N56" s="42">
        <v>0</v>
      </c>
      <c r="O56" s="42">
        <v>0</v>
      </c>
    </row>
    <row r="57" spans="1:15" ht="20.100000000000001" customHeight="1" x14ac:dyDescent="0.25">
      <c r="A57" s="41" t="s">
        <v>574</v>
      </c>
      <c r="B57" s="42">
        <v>14</v>
      </c>
      <c r="C57" s="42">
        <v>7</v>
      </c>
      <c r="D57" s="42">
        <v>0</v>
      </c>
      <c r="E57" s="42">
        <v>0</v>
      </c>
      <c r="F57" s="42">
        <v>2</v>
      </c>
      <c r="G57" s="42">
        <v>0</v>
      </c>
      <c r="H57" s="42">
        <v>0</v>
      </c>
      <c r="I57" s="42">
        <v>0</v>
      </c>
      <c r="J57" s="42">
        <v>0</v>
      </c>
      <c r="K57" s="42">
        <v>5</v>
      </c>
      <c r="L57" s="42">
        <v>2</v>
      </c>
      <c r="M57" s="42">
        <v>0</v>
      </c>
      <c r="N57" s="42">
        <v>2</v>
      </c>
      <c r="O57" s="42">
        <v>1</v>
      </c>
    </row>
    <row r="58" spans="1:15" ht="20.100000000000001" customHeight="1" x14ac:dyDescent="0.25">
      <c r="A58" s="41" t="s">
        <v>43</v>
      </c>
      <c r="B58" s="42">
        <v>288</v>
      </c>
      <c r="C58" s="42">
        <v>138</v>
      </c>
      <c r="D58" s="42">
        <v>14</v>
      </c>
      <c r="E58" s="42">
        <v>26</v>
      </c>
      <c r="F58" s="42">
        <v>30</v>
      </c>
      <c r="G58" s="42">
        <v>27</v>
      </c>
      <c r="H58" s="42">
        <v>23</v>
      </c>
      <c r="I58" s="42">
        <v>15</v>
      </c>
      <c r="J58" s="42">
        <v>25</v>
      </c>
      <c r="K58" s="42">
        <v>11</v>
      </c>
      <c r="L58" s="42">
        <v>21</v>
      </c>
      <c r="M58" s="42">
        <v>9</v>
      </c>
      <c r="N58" s="42">
        <v>28</v>
      </c>
      <c r="O58" s="42">
        <v>10</v>
      </c>
    </row>
    <row r="59" spans="1:15" ht="20.100000000000001" customHeight="1" x14ac:dyDescent="0.25">
      <c r="A59" s="41" t="s">
        <v>44</v>
      </c>
      <c r="B59" s="42">
        <v>657</v>
      </c>
      <c r="C59" s="42">
        <v>261</v>
      </c>
      <c r="D59" s="42">
        <v>21</v>
      </c>
      <c r="E59" s="42">
        <v>20</v>
      </c>
      <c r="F59" s="42">
        <v>57</v>
      </c>
      <c r="G59" s="42">
        <v>39</v>
      </c>
      <c r="H59" s="42">
        <v>84</v>
      </c>
      <c r="I59" s="42">
        <v>21</v>
      </c>
      <c r="J59" s="42">
        <v>44</v>
      </c>
      <c r="K59" s="42">
        <v>28</v>
      </c>
      <c r="L59" s="42">
        <v>61</v>
      </c>
      <c r="M59" s="42">
        <v>28</v>
      </c>
      <c r="N59" s="42">
        <v>42</v>
      </c>
      <c r="O59" s="42">
        <v>25</v>
      </c>
    </row>
    <row r="60" spans="1:15" ht="20.100000000000001" customHeight="1" x14ac:dyDescent="0.25">
      <c r="A60" s="41" t="s">
        <v>575</v>
      </c>
      <c r="B60" s="42">
        <v>76</v>
      </c>
      <c r="C60" s="42">
        <v>44</v>
      </c>
      <c r="D60" s="42">
        <v>4</v>
      </c>
      <c r="E60" s="42">
        <v>2</v>
      </c>
      <c r="F60" s="42">
        <v>10</v>
      </c>
      <c r="G60" s="42">
        <v>10</v>
      </c>
      <c r="H60" s="42">
        <v>10</v>
      </c>
      <c r="I60" s="42">
        <v>4</v>
      </c>
      <c r="J60" s="42">
        <v>10</v>
      </c>
      <c r="K60" s="42">
        <v>1</v>
      </c>
      <c r="L60" s="42">
        <v>2</v>
      </c>
      <c r="M60" s="42">
        <v>7</v>
      </c>
      <c r="N60" s="42">
        <v>0</v>
      </c>
      <c r="O60" s="42">
        <v>11</v>
      </c>
    </row>
    <row r="61" spans="1:15" ht="20.100000000000001" customHeight="1" x14ac:dyDescent="0.25">
      <c r="A61" s="41" t="s">
        <v>263</v>
      </c>
      <c r="B61" s="42">
        <v>26</v>
      </c>
      <c r="C61" s="42">
        <v>2</v>
      </c>
      <c r="D61" s="42">
        <v>0</v>
      </c>
      <c r="E61" s="42">
        <v>1</v>
      </c>
      <c r="F61" s="42">
        <v>0</v>
      </c>
      <c r="G61" s="42">
        <v>1</v>
      </c>
      <c r="H61" s="42">
        <v>2</v>
      </c>
      <c r="I61" s="42">
        <v>0</v>
      </c>
      <c r="J61" s="42">
        <v>0</v>
      </c>
      <c r="K61" s="42">
        <v>0</v>
      </c>
      <c r="L61" s="42">
        <v>4</v>
      </c>
      <c r="M61" s="42">
        <v>0</v>
      </c>
      <c r="N61" s="42">
        <v>0</v>
      </c>
      <c r="O61" s="42">
        <v>0</v>
      </c>
    </row>
    <row r="62" spans="1:15" ht="20.100000000000001" customHeight="1" x14ac:dyDescent="0.25">
      <c r="A62" s="41" t="s">
        <v>576</v>
      </c>
      <c r="B62" s="42">
        <v>18</v>
      </c>
      <c r="C62" s="42">
        <v>6</v>
      </c>
      <c r="D62" s="42">
        <v>2</v>
      </c>
      <c r="E62" s="42">
        <v>0</v>
      </c>
      <c r="F62" s="42">
        <v>2</v>
      </c>
      <c r="G62" s="42">
        <v>0</v>
      </c>
      <c r="H62" s="42">
        <v>0</v>
      </c>
      <c r="I62" s="42">
        <v>0</v>
      </c>
      <c r="J62" s="42">
        <v>2</v>
      </c>
      <c r="K62" s="42">
        <v>0</v>
      </c>
      <c r="L62" s="42">
        <v>0</v>
      </c>
      <c r="M62" s="42">
        <v>0</v>
      </c>
      <c r="N62" s="42">
        <v>2</v>
      </c>
      <c r="O62" s="42">
        <v>0</v>
      </c>
    </row>
    <row r="63" spans="1:15" ht="20.100000000000001" customHeight="1" x14ac:dyDescent="0.25">
      <c r="A63" s="41" t="s">
        <v>577</v>
      </c>
      <c r="B63" s="42">
        <v>610</v>
      </c>
      <c r="C63" s="42">
        <v>79</v>
      </c>
      <c r="D63" s="42">
        <v>8</v>
      </c>
      <c r="E63" s="42">
        <v>18</v>
      </c>
      <c r="F63" s="42">
        <v>8</v>
      </c>
      <c r="G63" s="42">
        <v>12</v>
      </c>
      <c r="H63" s="42">
        <v>8</v>
      </c>
      <c r="I63" s="42">
        <v>6</v>
      </c>
      <c r="J63" s="42">
        <v>340</v>
      </c>
      <c r="K63" s="42">
        <v>7</v>
      </c>
      <c r="L63" s="42">
        <v>12</v>
      </c>
      <c r="M63" s="42">
        <v>5</v>
      </c>
      <c r="N63" s="42">
        <v>2</v>
      </c>
      <c r="O63" s="42">
        <v>5</v>
      </c>
    </row>
    <row r="64" spans="1:15" ht="20.100000000000001" customHeight="1" x14ac:dyDescent="0.25">
      <c r="A64" s="41" t="s">
        <v>578</v>
      </c>
      <c r="B64" s="42">
        <v>18</v>
      </c>
      <c r="C64" s="42">
        <v>5</v>
      </c>
      <c r="D64" s="42">
        <v>0</v>
      </c>
      <c r="E64" s="42">
        <v>0</v>
      </c>
      <c r="F64" s="42">
        <v>10</v>
      </c>
      <c r="G64" s="42">
        <v>1</v>
      </c>
      <c r="H64" s="42">
        <v>0</v>
      </c>
      <c r="I64" s="42">
        <v>1</v>
      </c>
      <c r="J64" s="42">
        <v>0</v>
      </c>
      <c r="K64" s="42">
        <v>0</v>
      </c>
      <c r="L64" s="42">
        <v>0</v>
      </c>
      <c r="M64" s="42">
        <v>0</v>
      </c>
      <c r="N64" s="42">
        <v>0</v>
      </c>
      <c r="O64" s="42">
        <v>0</v>
      </c>
    </row>
    <row r="65" spans="1:28" ht="20.100000000000001" customHeight="1" x14ac:dyDescent="0.25">
      <c r="A65" s="41" t="s">
        <v>264</v>
      </c>
      <c r="B65" s="42">
        <v>29</v>
      </c>
      <c r="C65" s="42">
        <v>18</v>
      </c>
      <c r="D65" s="42">
        <v>0</v>
      </c>
      <c r="E65" s="42">
        <v>1</v>
      </c>
      <c r="F65" s="42">
        <v>0</v>
      </c>
      <c r="G65" s="42">
        <v>1</v>
      </c>
      <c r="H65" s="42">
        <v>0</v>
      </c>
      <c r="I65" s="42">
        <v>1</v>
      </c>
      <c r="J65" s="42">
        <v>0</v>
      </c>
      <c r="K65" s="42">
        <v>0</v>
      </c>
      <c r="L65" s="42">
        <v>0</v>
      </c>
      <c r="M65" s="42">
        <v>4</v>
      </c>
      <c r="N65" s="42">
        <v>19</v>
      </c>
      <c r="O65" s="42">
        <v>1</v>
      </c>
    </row>
    <row r="66" spans="1:28" ht="20.100000000000001" customHeight="1" x14ac:dyDescent="0.25">
      <c r="A66" s="41" t="s">
        <v>268</v>
      </c>
      <c r="B66" s="42">
        <v>65</v>
      </c>
      <c r="C66" s="42">
        <v>23</v>
      </c>
      <c r="D66" s="42">
        <v>6</v>
      </c>
      <c r="E66" s="42">
        <v>5</v>
      </c>
      <c r="F66" s="42">
        <v>4</v>
      </c>
      <c r="G66" s="42">
        <v>0</v>
      </c>
      <c r="H66" s="42">
        <v>6</v>
      </c>
      <c r="I66" s="42">
        <v>5</v>
      </c>
      <c r="J66" s="42">
        <v>0</v>
      </c>
      <c r="K66" s="42">
        <v>0</v>
      </c>
      <c r="L66" s="42">
        <v>0</v>
      </c>
      <c r="M66" s="42">
        <v>0</v>
      </c>
      <c r="N66" s="42">
        <v>4</v>
      </c>
      <c r="O66" s="42">
        <v>2</v>
      </c>
    </row>
    <row r="67" spans="1:28" ht="20.100000000000001" customHeight="1" thickBot="1" x14ac:dyDescent="0.3">
      <c r="A67" s="41" t="s">
        <v>45</v>
      </c>
      <c r="B67" s="42">
        <v>222</v>
      </c>
      <c r="C67" s="42">
        <v>105</v>
      </c>
      <c r="D67" s="42">
        <v>9</v>
      </c>
      <c r="E67" s="42">
        <v>11</v>
      </c>
      <c r="F67" s="42">
        <v>16</v>
      </c>
      <c r="G67" s="42">
        <v>9</v>
      </c>
      <c r="H67" s="42">
        <v>12</v>
      </c>
      <c r="I67" s="42">
        <v>2</v>
      </c>
      <c r="J67" s="42">
        <v>4</v>
      </c>
      <c r="K67" s="42">
        <v>16</v>
      </c>
      <c r="L67" s="42">
        <v>26</v>
      </c>
      <c r="M67" s="42">
        <v>6</v>
      </c>
      <c r="N67" s="42">
        <v>14</v>
      </c>
      <c r="O67" s="42">
        <v>11</v>
      </c>
    </row>
    <row r="68" spans="1:28" s="48" customFormat="1" ht="15.95" customHeight="1" x14ac:dyDescent="0.25">
      <c r="A68" s="331" t="s">
        <v>588</v>
      </c>
      <c r="B68" s="331"/>
      <c r="C68" s="331"/>
      <c r="D68" s="332"/>
      <c r="E68" s="332"/>
      <c r="F68" s="332"/>
      <c r="G68" s="332"/>
      <c r="H68" s="332"/>
      <c r="I68" s="332"/>
      <c r="J68" s="332"/>
      <c r="K68" s="332"/>
      <c r="L68" s="332"/>
      <c r="M68" s="332"/>
      <c r="N68" s="332"/>
      <c r="O68" s="333" t="s">
        <v>585</v>
      </c>
    </row>
    <row r="69" spans="1:28" s="27" customFormat="1" ht="24.95" customHeight="1" x14ac:dyDescent="0.25">
      <c r="A69" s="347" t="s">
        <v>107</v>
      </c>
      <c r="B69" s="347"/>
      <c r="C69" s="347"/>
      <c r="D69" s="347"/>
      <c r="E69" s="347"/>
      <c r="F69" s="347"/>
      <c r="G69" s="347"/>
    </row>
    <row r="70" spans="1:28" ht="24.95" customHeight="1" thickBot="1" x14ac:dyDescent="0.25">
      <c r="A70" s="28" t="s">
        <v>495</v>
      </c>
      <c r="B70" s="45"/>
      <c r="C70" s="45"/>
      <c r="D70" s="62"/>
      <c r="E70" s="62"/>
      <c r="F70" s="62"/>
      <c r="G70" s="62"/>
      <c r="H70" s="62"/>
      <c r="I70" s="62"/>
      <c r="J70" s="62"/>
      <c r="K70" s="62"/>
      <c r="L70" s="62"/>
      <c r="M70" s="336" t="s">
        <v>587</v>
      </c>
      <c r="N70" s="63"/>
      <c r="O70" s="63"/>
    </row>
    <row r="71" spans="1:28" ht="20.100000000000001" customHeight="1" x14ac:dyDescent="0.25">
      <c r="A71" s="1023" t="s">
        <v>8</v>
      </c>
      <c r="B71" s="1019" t="s">
        <v>9</v>
      </c>
      <c r="C71" s="1020"/>
      <c r="D71" s="1020"/>
      <c r="E71" s="1020"/>
      <c r="F71" s="1020"/>
      <c r="G71" s="1020"/>
      <c r="H71" s="1020"/>
      <c r="I71" s="1020"/>
      <c r="J71" s="1020"/>
      <c r="K71" s="1020"/>
      <c r="L71" s="1020"/>
      <c r="M71" s="1020"/>
      <c r="N71" s="63"/>
      <c r="O71" s="63"/>
    </row>
    <row r="72" spans="1:28" ht="20.100000000000001" customHeight="1" x14ac:dyDescent="0.25">
      <c r="A72" s="1024"/>
      <c r="B72" s="1021" t="s">
        <v>77</v>
      </c>
      <c r="C72" s="1021"/>
      <c r="D72" s="32" t="s">
        <v>78</v>
      </c>
      <c r="E72" s="32"/>
      <c r="F72" s="1021" t="s">
        <v>79</v>
      </c>
      <c r="G72" s="1021"/>
      <c r="H72" s="32" t="s">
        <v>80</v>
      </c>
      <c r="I72" s="32"/>
      <c r="J72" s="1021" t="s">
        <v>81</v>
      </c>
      <c r="K72" s="1021"/>
      <c r="L72" s="32" t="s">
        <v>82</v>
      </c>
      <c r="M72" s="57"/>
      <c r="N72" s="58"/>
      <c r="P72" s="63"/>
    </row>
    <row r="73" spans="1:28" s="39" customFormat="1" ht="20.100000000000001" customHeight="1" x14ac:dyDescent="0.25">
      <c r="A73" s="1025"/>
      <c r="B73" s="334">
        <v>2015</v>
      </c>
      <c r="C73" s="334">
        <v>2016</v>
      </c>
      <c r="D73" s="334">
        <v>2015</v>
      </c>
      <c r="E73" s="334">
        <v>2016</v>
      </c>
      <c r="F73" s="334">
        <v>2015</v>
      </c>
      <c r="G73" s="334">
        <v>2016</v>
      </c>
      <c r="H73" s="334">
        <v>2015</v>
      </c>
      <c r="I73" s="334">
        <v>2016</v>
      </c>
      <c r="J73" s="334">
        <v>2015</v>
      </c>
      <c r="K73" s="334">
        <v>2016</v>
      </c>
      <c r="L73" s="334">
        <v>2015</v>
      </c>
      <c r="M73" s="335">
        <v>2016</v>
      </c>
      <c r="N73" s="56"/>
      <c r="P73" s="61"/>
    </row>
    <row r="74" spans="1:28" s="39" customFormat="1" ht="20.100000000000001" customHeight="1" x14ac:dyDescent="0.25">
      <c r="A74" s="36" t="s">
        <v>10</v>
      </c>
      <c r="B74" s="37">
        <v>12715</v>
      </c>
      <c r="C74" s="37">
        <v>5021</v>
      </c>
      <c r="D74" s="37">
        <v>9544</v>
      </c>
      <c r="E74" s="37">
        <v>5720</v>
      </c>
      <c r="F74" s="37">
        <v>5226</v>
      </c>
      <c r="G74" s="37">
        <v>5395</v>
      </c>
      <c r="H74" s="37">
        <v>11379</v>
      </c>
      <c r="I74" s="37">
        <v>5309</v>
      </c>
      <c r="J74" s="37">
        <v>13846</v>
      </c>
      <c r="K74" s="37">
        <v>5171</v>
      </c>
      <c r="L74" s="37">
        <v>13881</v>
      </c>
      <c r="M74" s="37">
        <v>4932</v>
      </c>
      <c r="P74" s="61"/>
      <c r="Q74" s="41"/>
    </row>
    <row r="75" spans="1:28" ht="20.100000000000001" customHeight="1" x14ac:dyDescent="0.25">
      <c r="A75" s="352" t="s">
        <v>260</v>
      </c>
      <c r="B75" s="40">
        <v>66</v>
      </c>
      <c r="C75" s="40">
        <v>21</v>
      </c>
      <c r="D75" s="40">
        <v>56</v>
      </c>
      <c r="E75" s="40">
        <v>26</v>
      </c>
      <c r="F75" s="40">
        <v>48</v>
      </c>
      <c r="G75" s="40">
        <v>18</v>
      </c>
      <c r="H75" s="40">
        <v>89</v>
      </c>
      <c r="I75" s="40">
        <v>84</v>
      </c>
      <c r="J75" s="40">
        <v>214</v>
      </c>
      <c r="K75" s="40">
        <v>38</v>
      </c>
      <c r="L75" s="40">
        <v>50</v>
      </c>
      <c r="M75" s="40">
        <v>34</v>
      </c>
      <c r="P75" s="63"/>
      <c r="Q75" s="39"/>
      <c r="S75" s="63"/>
      <c r="T75" s="39"/>
      <c r="U75" s="39"/>
      <c r="V75" s="39"/>
      <c r="W75" s="39"/>
      <c r="X75" s="39"/>
      <c r="Y75" s="39"/>
      <c r="Z75" s="39"/>
      <c r="AA75" s="39"/>
      <c r="AB75" s="39"/>
    </row>
    <row r="76" spans="1:28" ht="20.100000000000001" customHeight="1" x14ac:dyDescent="0.25">
      <c r="A76" s="41" t="s">
        <v>17</v>
      </c>
      <c r="B76" s="42">
        <v>4</v>
      </c>
      <c r="C76" s="42">
        <v>1</v>
      </c>
      <c r="D76" s="42">
        <v>8</v>
      </c>
      <c r="E76" s="42">
        <v>1</v>
      </c>
      <c r="F76" s="42">
        <v>6</v>
      </c>
      <c r="G76" s="42">
        <v>1</v>
      </c>
      <c r="H76" s="42">
        <v>6</v>
      </c>
      <c r="I76" s="42">
        <v>13</v>
      </c>
      <c r="J76" s="42">
        <v>14</v>
      </c>
      <c r="K76" s="42">
        <v>5</v>
      </c>
      <c r="L76" s="42">
        <v>8</v>
      </c>
      <c r="M76" s="42">
        <v>5</v>
      </c>
      <c r="P76" s="63"/>
      <c r="S76" s="63"/>
    </row>
    <row r="77" spans="1:28" ht="20.100000000000001" customHeight="1" x14ac:dyDescent="0.25">
      <c r="A77" s="41" t="s">
        <v>18</v>
      </c>
      <c r="B77" s="42">
        <v>6</v>
      </c>
      <c r="C77" s="42">
        <v>2</v>
      </c>
      <c r="D77" s="42">
        <v>10</v>
      </c>
      <c r="E77" s="42">
        <v>2</v>
      </c>
      <c r="F77" s="42">
        <v>0</v>
      </c>
      <c r="G77" s="42">
        <v>1</v>
      </c>
      <c r="H77" s="42">
        <v>4</v>
      </c>
      <c r="I77" s="42">
        <v>13</v>
      </c>
      <c r="J77" s="42">
        <v>10</v>
      </c>
      <c r="K77" s="42">
        <v>7</v>
      </c>
      <c r="L77" s="42">
        <v>4</v>
      </c>
      <c r="M77" s="42">
        <v>0</v>
      </c>
      <c r="P77" s="63"/>
      <c r="S77" s="63"/>
    </row>
    <row r="78" spans="1:28" ht="20.100000000000001" customHeight="1" x14ac:dyDescent="0.25">
      <c r="A78" s="41" t="s">
        <v>19</v>
      </c>
      <c r="B78" s="42">
        <v>8</v>
      </c>
      <c r="C78" s="42">
        <v>0</v>
      </c>
      <c r="D78" s="42">
        <v>4</v>
      </c>
      <c r="E78" s="42">
        <v>2</v>
      </c>
      <c r="F78" s="42">
        <v>2</v>
      </c>
      <c r="G78" s="42">
        <v>1</v>
      </c>
      <c r="H78" s="42">
        <v>10</v>
      </c>
      <c r="I78" s="42">
        <v>10</v>
      </c>
      <c r="J78" s="42">
        <v>16</v>
      </c>
      <c r="K78" s="42">
        <v>6</v>
      </c>
      <c r="L78" s="42">
        <v>2</v>
      </c>
      <c r="M78" s="42">
        <v>1</v>
      </c>
      <c r="P78" s="63"/>
      <c r="S78" s="63"/>
    </row>
    <row r="79" spans="1:28" ht="20.100000000000001" customHeight="1" x14ac:dyDescent="0.25">
      <c r="A79" s="41" t="s">
        <v>559</v>
      </c>
      <c r="B79" s="42">
        <v>8</v>
      </c>
      <c r="C79" s="42">
        <v>1</v>
      </c>
      <c r="D79" s="42">
        <v>2</v>
      </c>
      <c r="E79" s="42">
        <v>1</v>
      </c>
      <c r="F79" s="42">
        <v>2</v>
      </c>
      <c r="G79" s="42">
        <v>0</v>
      </c>
      <c r="H79" s="42">
        <v>2</v>
      </c>
      <c r="I79" s="42">
        <v>1</v>
      </c>
      <c r="J79" s="42">
        <v>0</v>
      </c>
      <c r="K79" s="42">
        <v>1</v>
      </c>
      <c r="L79" s="42">
        <v>2</v>
      </c>
      <c r="M79" s="42">
        <v>5</v>
      </c>
      <c r="P79" s="63"/>
      <c r="S79" s="63"/>
    </row>
    <row r="80" spans="1:28" ht="20.100000000000001" customHeight="1" x14ac:dyDescent="0.25">
      <c r="A80" s="41" t="s">
        <v>560</v>
      </c>
      <c r="B80" s="42">
        <v>0</v>
      </c>
      <c r="C80" s="42">
        <v>1</v>
      </c>
      <c r="D80" s="42">
        <v>0</v>
      </c>
      <c r="E80" s="42">
        <v>0</v>
      </c>
      <c r="F80" s="42">
        <v>8</v>
      </c>
      <c r="G80" s="42">
        <v>0</v>
      </c>
      <c r="H80" s="42">
        <v>13</v>
      </c>
      <c r="I80" s="42">
        <v>1</v>
      </c>
      <c r="J80" s="42">
        <v>8</v>
      </c>
      <c r="K80" s="42">
        <v>5</v>
      </c>
      <c r="L80" s="42">
        <v>0</v>
      </c>
      <c r="M80" s="42">
        <v>4</v>
      </c>
      <c r="P80" s="63"/>
      <c r="S80" s="63"/>
    </row>
    <row r="81" spans="1:28" ht="20.100000000000001" customHeight="1" x14ac:dyDescent="0.25">
      <c r="A81" s="41" t="s">
        <v>561</v>
      </c>
      <c r="B81" s="42">
        <v>8</v>
      </c>
      <c r="C81" s="42">
        <v>2</v>
      </c>
      <c r="D81" s="42">
        <v>4</v>
      </c>
      <c r="E81" s="42">
        <v>5</v>
      </c>
      <c r="F81" s="42">
        <v>4</v>
      </c>
      <c r="G81" s="42">
        <v>4</v>
      </c>
      <c r="H81" s="42">
        <v>4</v>
      </c>
      <c r="I81" s="42">
        <v>1</v>
      </c>
      <c r="J81" s="42">
        <v>17</v>
      </c>
      <c r="K81" s="42">
        <v>9</v>
      </c>
      <c r="L81" s="42">
        <v>2</v>
      </c>
      <c r="M81" s="42">
        <v>10</v>
      </c>
      <c r="P81" s="63"/>
      <c r="S81" s="63"/>
    </row>
    <row r="82" spans="1:28" ht="20.100000000000001" customHeight="1" x14ac:dyDescent="0.25">
      <c r="A82" s="41" t="s">
        <v>562</v>
      </c>
      <c r="B82" s="42">
        <v>0</v>
      </c>
      <c r="C82" s="42">
        <v>0</v>
      </c>
      <c r="D82" s="42">
        <v>2</v>
      </c>
      <c r="E82" s="42">
        <v>0</v>
      </c>
      <c r="F82" s="42">
        <v>0</v>
      </c>
      <c r="G82" s="42">
        <v>0</v>
      </c>
      <c r="H82" s="42">
        <v>2</v>
      </c>
      <c r="I82" s="42">
        <v>1</v>
      </c>
      <c r="J82" s="42">
        <v>11</v>
      </c>
      <c r="K82" s="42">
        <v>0</v>
      </c>
      <c r="L82" s="42">
        <v>0</v>
      </c>
      <c r="M82" s="42">
        <v>0</v>
      </c>
      <c r="P82" s="63"/>
      <c r="S82" s="63"/>
    </row>
    <row r="83" spans="1:28" ht="20.100000000000001" customHeight="1" x14ac:dyDescent="0.25">
      <c r="A83" s="41" t="s">
        <v>20</v>
      </c>
      <c r="B83" s="42">
        <v>14</v>
      </c>
      <c r="C83" s="42">
        <v>1</v>
      </c>
      <c r="D83" s="42">
        <v>2</v>
      </c>
      <c r="E83" s="42">
        <v>2</v>
      </c>
      <c r="F83" s="42">
        <v>4</v>
      </c>
      <c r="G83" s="42">
        <v>0</v>
      </c>
      <c r="H83" s="42">
        <v>2</v>
      </c>
      <c r="I83" s="42">
        <v>0</v>
      </c>
      <c r="J83" s="42">
        <v>6</v>
      </c>
      <c r="K83" s="42">
        <v>1</v>
      </c>
      <c r="L83" s="42">
        <v>0</v>
      </c>
      <c r="M83" s="42">
        <v>0</v>
      </c>
      <c r="P83" s="63"/>
      <c r="S83" s="63"/>
    </row>
    <row r="84" spans="1:28" ht="20.100000000000001" customHeight="1" x14ac:dyDescent="0.25">
      <c r="A84" s="41" t="s">
        <v>563</v>
      </c>
      <c r="B84" s="42">
        <v>2</v>
      </c>
      <c r="C84" s="42">
        <v>0</v>
      </c>
      <c r="D84" s="42">
        <v>0</v>
      </c>
      <c r="E84" s="42">
        <v>0</v>
      </c>
      <c r="F84" s="42">
        <v>0</v>
      </c>
      <c r="G84" s="42">
        <v>1</v>
      </c>
      <c r="H84" s="42">
        <v>0</v>
      </c>
      <c r="I84" s="42">
        <v>0</v>
      </c>
      <c r="J84" s="42">
        <v>6</v>
      </c>
      <c r="K84" s="42">
        <v>0</v>
      </c>
      <c r="L84" s="42">
        <v>0</v>
      </c>
      <c r="M84" s="42">
        <v>0</v>
      </c>
      <c r="P84" s="63"/>
      <c r="S84" s="63"/>
    </row>
    <row r="85" spans="1:28" ht="20.100000000000001" customHeight="1" x14ac:dyDescent="0.25">
      <c r="A85" s="41" t="s">
        <v>564</v>
      </c>
      <c r="B85" s="42">
        <v>4</v>
      </c>
      <c r="C85" s="42">
        <v>2</v>
      </c>
      <c r="D85" s="42">
        <v>6</v>
      </c>
      <c r="E85" s="42">
        <v>1</v>
      </c>
      <c r="F85" s="42">
        <v>0</v>
      </c>
      <c r="G85" s="42">
        <v>0</v>
      </c>
      <c r="H85" s="42">
        <v>0</v>
      </c>
      <c r="I85" s="42">
        <v>0</v>
      </c>
      <c r="J85" s="42">
        <v>2</v>
      </c>
      <c r="K85" s="42">
        <v>0</v>
      </c>
      <c r="L85" s="42">
        <v>2</v>
      </c>
      <c r="M85" s="42">
        <v>0</v>
      </c>
      <c r="P85" s="63"/>
      <c r="S85" s="63"/>
    </row>
    <row r="86" spans="1:28" s="39" customFormat="1" ht="20.100000000000001" customHeight="1" x14ac:dyDescent="0.25">
      <c r="A86" s="41" t="s">
        <v>21</v>
      </c>
      <c r="B86" s="42">
        <v>12</v>
      </c>
      <c r="C86" s="42">
        <v>11</v>
      </c>
      <c r="D86" s="42">
        <v>18</v>
      </c>
      <c r="E86" s="42">
        <v>12</v>
      </c>
      <c r="F86" s="42">
        <v>22</v>
      </c>
      <c r="G86" s="42">
        <v>10</v>
      </c>
      <c r="H86" s="42">
        <v>46</v>
      </c>
      <c r="I86" s="42">
        <v>44</v>
      </c>
      <c r="J86" s="42">
        <v>124</v>
      </c>
      <c r="K86" s="42">
        <v>4</v>
      </c>
      <c r="L86" s="42">
        <v>30</v>
      </c>
      <c r="M86" s="42">
        <v>9</v>
      </c>
      <c r="P86" s="61"/>
      <c r="Q86" s="41"/>
      <c r="S86" s="61"/>
      <c r="T86" s="41"/>
      <c r="U86" s="41"/>
      <c r="V86" s="41"/>
      <c r="W86" s="41"/>
      <c r="X86" s="41"/>
      <c r="Y86" s="41"/>
      <c r="Z86" s="41"/>
      <c r="AA86" s="41"/>
      <c r="AB86" s="41"/>
    </row>
    <row r="87" spans="1:28" ht="20.100000000000001" customHeight="1" x14ac:dyDescent="0.25">
      <c r="A87" s="352" t="s">
        <v>589</v>
      </c>
      <c r="B87" s="40">
        <v>303</v>
      </c>
      <c r="C87" s="40">
        <v>177</v>
      </c>
      <c r="D87" s="40">
        <v>247</v>
      </c>
      <c r="E87" s="40">
        <v>177</v>
      </c>
      <c r="F87" s="40">
        <v>186</v>
      </c>
      <c r="G87" s="40">
        <v>132</v>
      </c>
      <c r="H87" s="40">
        <v>343</v>
      </c>
      <c r="I87" s="40">
        <v>129</v>
      </c>
      <c r="J87" s="40">
        <v>442</v>
      </c>
      <c r="K87" s="40">
        <v>180</v>
      </c>
      <c r="L87" s="40">
        <v>379</v>
      </c>
      <c r="M87" s="40">
        <v>156</v>
      </c>
      <c r="P87" s="63"/>
      <c r="Q87" s="39"/>
      <c r="S87" s="63"/>
      <c r="T87" s="39"/>
      <c r="U87" s="39"/>
      <c r="V87" s="39"/>
      <c r="W87" s="39"/>
      <c r="X87" s="39"/>
      <c r="Y87" s="39"/>
      <c r="Z87" s="39"/>
      <c r="AA87" s="39"/>
      <c r="AB87" s="39"/>
    </row>
    <row r="88" spans="1:28" ht="20.100000000000001" customHeight="1" x14ac:dyDescent="0.25">
      <c r="A88" s="41" t="s">
        <v>22</v>
      </c>
      <c r="B88" s="42">
        <v>28</v>
      </c>
      <c r="C88" s="42">
        <v>16</v>
      </c>
      <c r="D88" s="42">
        <v>25</v>
      </c>
      <c r="E88" s="42">
        <v>23</v>
      </c>
      <c r="F88" s="42">
        <v>28</v>
      </c>
      <c r="G88" s="42">
        <v>11</v>
      </c>
      <c r="H88" s="42">
        <v>30</v>
      </c>
      <c r="I88" s="42">
        <v>25</v>
      </c>
      <c r="J88" s="42">
        <v>53</v>
      </c>
      <c r="K88" s="42">
        <v>21</v>
      </c>
      <c r="L88" s="42">
        <v>48</v>
      </c>
      <c r="M88" s="42">
        <v>21</v>
      </c>
      <c r="P88" s="63"/>
      <c r="S88" s="63"/>
    </row>
    <row r="89" spans="1:28" ht="20.100000000000001" customHeight="1" x14ac:dyDescent="0.25">
      <c r="A89" s="41" t="s">
        <v>23</v>
      </c>
      <c r="B89" s="42">
        <v>97</v>
      </c>
      <c r="C89" s="42">
        <v>107</v>
      </c>
      <c r="D89" s="42">
        <v>95</v>
      </c>
      <c r="E89" s="42">
        <v>60</v>
      </c>
      <c r="F89" s="42">
        <v>23</v>
      </c>
      <c r="G89" s="42">
        <v>59</v>
      </c>
      <c r="H89" s="42">
        <v>57</v>
      </c>
      <c r="I89" s="42">
        <v>31</v>
      </c>
      <c r="J89" s="42">
        <v>105</v>
      </c>
      <c r="K89" s="42">
        <v>48</v>
      </c>
      <c r="L89" s="42">
        <v>55</v>
      </c>
      <c r="M89" s="42">
        <v>47</v>
      </c>
      <c r="P89" s="63"/>
      <c r="S89" s="63"/>
    </row>
    <row r="90" spans="1:28" ht="20.100000000000001" customHeight="1" x14ac:dyDescent="0.25">
      <c r="A90" s="41" t="s">
        <v>565</v>
      </c>
      <c r="B90" s="42">
        <v>10</v>
      </c>
      <c r="C90" s="42">
        <v>12</v>
      </c>
      <c r="D90" s="42">
        <v>21</v>
      </c>
      <c r="E90" s="42">
        <v>17</v>
      </c>
      <c r="F90" s="42">
        <v>23</v>
      </c>
      <c r="G90" s="42">
        <v>6</v>
      </c>
      <c r="H90" s="42">
        <v>17</v>
      </c>
      <c r="I90" s="42">
        <v>11</v>
      </c>
      <c r="J90" s="42">
        <v>44</v>
      </c>
      <c r="K90" s="42">
        <v>13</v>
      </c>
      <c r="L90" s="42">
        <v>23</v>
      </c>
      <c r="M90" s="42">
        <v>9</v>
      </c>
      <c r="P90" s="63"/>
      <c r="S90" s="63"/>
    </row>
    <row r="91" spans="1:28" ht="20.100000000000001" customHeight="1" x14ac:dyDescent="0.25">
      <c r="A91" s="41" t="s">
        <v>24</v>
      </c>
      <c r="B91" s="42">
        <v>19</v>
      </c>
      <c r="C91" s="42">
        <v>12</v>
      </c>
      <c r="D91" s="42">
        <v>16</v>
      </c>
      <c r="E91" s="42">
        <v>6</v>
      </c>
      <c r="F91" s="42">
        <v>28</v>
      </c>
      <c r="G91" s="42">
        <v>6</v>
      </c>
      <c r="H91" s="42">
        <v>14</v>
      </c>
      <c r="I91" s="42">
        <v>2</v>
      </c>
      <c r="J91" s="42">
        <v>28</v>
      </c>
      <c r="K91" s="42">
        <v>11</v>
      </c>
      <c r="L91" s="42">
        <v>38</v>
      </c>
      <c r="M91" s="42">
        <v>4</v>
      </c>
      <c r="P91" s="63"/>
      <c r="S91" s="63"/>
    </row>
    <row r="92" spans="1:28" ht="20.100000000000001" customHeight="1" x14ac:dyDescent="0.25">
      <c r="A92" s="41" t="s">
        <v>566</v>
      </c>
      <c r="B92" s="42">
        <v>8</v>
      </c>
      <c r="C92" s="42">
        <v>4</v>
      </c>
      <c r="D92" s="42">
        <v>10</v>
      </c>
      <c r="E92" s="42">
        <v>4</v>
      </c>
      <c r="F92" s="42">
        <v>2</v>
      </c>
      <c r="G92" s="42">
        <v>4</v>
      </c>
      <c r="H92" s="42">
        <v>6</v>
      </c>
      <c r="I92" s="42">
        <v>0</v>
      </c>
      <c r="J92" s="42">
        <v>6</v>
      </c>
      <c r="K92" s="42">
        <v>1</v>
      </c>
      <c r="L92" s="42">
        <v>21</v>
      </c>
      <c r="M92" s="42">
        <v>0</v>
      </c>
      <c r="P92" s="63"/>
      <c r="S92" s="63"/>
    </row>
    <row r="93" spans="1:28" ht="20.100000000000001" customHeight="1" x14ac:dyDescent="0.25">
      <c r="A93" s="41" t="s">
        <v>567</v>
      </c>
      <c r="B93" s="42">
        <v>25</v>
      </c>
      <c r="C93" s="42">
        <v>0</v>
      </c>
      <c r="D93" s="42">
        <v>8</v>
      </c>
      <c r="E93" s="42">
        <v>13</v>
      </c>
      <c r="F93" s="42">
        <v>15</v>
      </c>
      <c r="G93" s="42">
        <v>6</v>
      </c>
      <c r="H93" s="42">
        <v>23</v>
      </c>
      <c r="I93" s="42">
        <v>7</v>
      </c>
      <c r="J93" s="42">
        <v>42</v>
      </c>
      <c r="K93" s="42">
        <v>17</v>
      </c>
      <c r="L93" s="42">
        <v>21</v>
      </c>
      <c r="M93" s="42">
        <v>16</v>
      </c>
      <c r="N93" s="42"/>
      <c r="O93" s="42"/>
    </row>
    <row r="94" spans="1:28" ht="20.100000000000001" customHeight="1" x14ac:dyDescent="0.25">
      <c r="A94" s="41" t="s">
        <v>568</v>
      </c>
      <c r="B94" s="42">
        <v>10</v>
      </c>
      <c r="C94" s="42">
        <v>6</v>
      </c>
      <c r="D94" s="42">
        <v>4</v>
      </c>
      <c r="E94" s="42">
        <v>6</v>
      </c>
      <c r="F94" s="42">
        <v>4</v>
      </c>
      <c r="G94" s="42">
        <v>5</v>
      </c>
      <c r="H94" s="42">
        <v>65</v>
      </c>
      <c r="I94" s="42">
        <v>1</v>
      </c>
      <c r="J94" s="42">
        <v>36</v>
      </c>
      <c r="K94" s="42">
        <v>10</v>
      </c>
      <c r="L94" s="42">
        <v>15</v>
      </c>
      <c r="M94" s="42">
        <v>1</v>
      </c>
      <c r="N94" s="42"/>
      <c r="O94" s="42"/>
    </row>
    <row r="95" spans="1:28" ht="20.100000000000001" customHeight="1" x14ac:dyDescent="0.25">
      <c r="A95" s="41" t="s">
        <v>25</v>
      </c>
      <c r="B95" s="42">
        <v>44</v>
      </c>
      <c r="C95" s="42">
        <v>5</v>
      </c>
      <c r="D95" s="42">
        <v>36</v>
      </c>
      <c r="E95" s="42">
        <v>20</v>
      </c>
      <c r="F95" s="42">
        <v>30</v>
      </c>
      <c r="G95" s="42">
        <v>25</v>
      </c>
      <c r="H95" s="42">
        <v>95</v>
      </c>
      <c r="I95" s="42">
        <v>21</v>
      </c>
      <c r="J95" s="42">
        <v>48</v>
      </c>
      <c r="K95" s="42">
        <v>29</v>
      </c>
      <c r="L95" s="42">
        <v>101</v>
      </c>
      <c r="M95" s="42">
        <v>32</v>
      </c>
      <c r="N95" s="42"/>
      <c r="O95" s="42"/>
    </row>
    <row r="96" spans="1:28" ht="20.100000000000001" customHeight="1" x14ac:dyDescent="0.25">
      <c r="A96" s="41" t="s">
        <v>569</v>
      </c>
      <c r="B96" s="42">
        <v>23</v>
      </c>
      <c r="C96" s="42">
        <v>7</v>
      </c>
      <c r="D96" s="42">
        <v>17</v>
      </c>
      <c r="E96" s="42">
        <v>5</v>
      </c>
      <c r="F96" s="42">
        <v>17</v>
      </c>
      <c r="G96" s="42">
        <v>1</v>
      </c>
      <c r="H96" s="42">
        <v>13</v>
      </c>
      <c r="I96" s="42">
        <v>20</v>
      </c>
      <c r="J96" s="42">
        <v>34</v>
      </c>
      <c r="K96" s="42">
        <v>10</v>
      </c>
      <c r="L96" s="42">
        <v>34</v>
      </c>
      <c r="M96" s="42">
        <v>6</v>
      </c>
      <c r="N96" s="42"/>
      <c r="O96" s="42"/>
    </row>
    <row r="97" spans="1:28" ht="20.100000000000001" customHeight="1" x14ac:dyDescent="0.25">
      <c r="A97" s="41" t="s">
        <v>570</v>
      </c>
      <c r="B97" s="42">
        <v>27</v>
      </c>
      <c r="C97" s="42">
        <v>6</v>
      </c>
      <c r="D97" s="42">
        <v>10</v>
      </c>
      <c r="E97" s="42">
        <v>1</v>
      </c>
      <c r="F97" s="42">
        <v>2</v>
      </c>
      <c r="G97" s="42">
        <v>4</v>
      </c>
      <c r="H97" s="42">
        <v>15</v>
      </c>
      <c r="I97" s="42">
        <v>4</v>
      </c>
      <c r="J97" s="42">
        <v>4</v>
      </c>
      <c r="K97" s="42">
        <v>2</v>
      </c>
      <c r="L97" s="42">
        <v>8</v>
      </c>
      <c r="M97" s="42">
        <v>9</v>
      </c>
      <c r="N97" s="42"/>
      <c r="O97" s="42"/>
    </row>
    <row r="98" spans="1:28" ht="20.100000000000001" customHeight="1" x14ac:dyDescent="0.25">
      <c r="A98" s="41" t="s">
        <v>26</v>
      </c>
      <c r="B98" s="42">
        <v>12</v>
      </c>
      <c r="C98" s="42">
        <v>2</v>
      </c>
      <c r="D98" s="42">
        <v>5</v>
      </c>
      <c r="E98" s="42">
        <v>22</v>
      </c>
      <c r="F98" s="42">
        <v>14</v>
      </c>
      <c r="G98" s="42">
        <v>5</v>
      </c>
      <c r="H98" s="42">
        <v>8</v>
      </c>
      <c r="I98" s="42">
        <v>7</v>
      </c>
      <c r="J98" s="42">
        <v>42</v>
      </c>
      <c r="K98" s="42">
        <v>18</v>
      </c>
      <c r="L98" s="42">
        <v>15</v>
      </c>
      <c r="M98" s="42">
        <v>11</v>
      </c>
      <c r="N98" s="42"/>
      <c r="O98" s="42"/>
    </row>
    <row r="99" spans="1:28" ht="20.100000000000001" customHeight="1" x14ac:dyDescent="0.25">
      <c r="A99" s="352" t="s">
        <v>258</v>
      </c>
      <c r="B99" s="40">
        <v>3137</v>
      </c>
      <c r="C99" s="40">
        <v>1034</v>
      </c>
      <c r="D99" s="40">
        <v>2382</v>
      </c>
      <c r="E99" s="40">
        <v>1379</v>
      </c>
      <c r="F99" s="40">
        <v>1119</v>
      </c>
      <c r="G99" s="40">
        <v>553</v>
      </c>
      <c r="H99" s="40">
        <v>2108</v>
      </c>
      <c r="I99" s="40">
        <v>472</v>
      </c>
      <c r="J99" s="40">
        <v>2830</v>
      </c>
      <c r="K99" s="40">
        <v>630</v>
      </c>
      <c r="L99" s="40">
        <v>2651</v>
      </c>
      <c r="M99" s="40">
        <v>527</v>
      </c>
      <c r="P99" s="63"/>
      <c r="Q99" s="39"/>
      <c r="S99" s="63"/>
      <c r="T99" s="39"/>
      <c r="U99" s="39"/>
      <c r="V99" s="39"/>
      <c r="W99" s="39"/>
      <c r="X99" s="39"/>
      <c r="Y99" s="39"/>
      <c r="Z99" s="39"/>
      <c r="AA99" s="39"/>
      <c r="AB99" s="39"/>
    </row>
    <row r="100" spans="1:28" ht="20.100000000000001" customHeight="1" x14ac:dyDescent="0.25">
      <c r="A100" s="41" t="s">
        <v>27</v>
      </c>
      <c r="B100" s="42">
        <v>178</v>
      </c>
      <c r="C100" s="42">
        <v>80</v>
      </c>
      <c r="D100" s="42">
        <v>134</v>
      </c>
      <c r="E100" s="42">
        <v>131</v>
      </c>
      <c r="F100" s="42">
        <v>38</v>
      </c>
      <c r="G100" s="42">
        <v>36</v>
      </c>
      <c r="H100" s="42">
        <v>164</v>
      </c>
      <c r="I100" s="42">
        <v>28</v>
      </c>
      <c r="J100" s="42">
        <v>210</v>
      </c>
      <c r="K100" s="42">
        <v>59</v>
      </c>
      <c r="L100" s="42">
        <v>124</v>
      </c>
      <c r="M100" s="42">
        <v>22</v>
      </c>
      <c r="P100" s="63"/>
      <c r="S100" s="63"/>
    </row>
    <row r="101" spans="1:28" ht="20.100000000000001" customHeight="1" x14ac:dyDescent="0.25">
      <c r="A101" s="41" t="s">
        <v>28</v>
      </c>
      <c r="B101" s="42">
        <v>2825</v>
      </c>
      <c r="C101" s="42">
        <v>874</v>
      </c>
      <c r="D101" s="42">
        <v>2092</v>
      </c>
      <c r="E101" s="42">
        <v>1161</v>
      </c>
      <c r="F101" s="42">
        <v>984</v>
      </c>
      <c r="G101" s="42">
        <v>477</v>
      </c>
      <c r="H101" s="42">
        <v>1860</v>
      </c>
      <c r="I101" s="42">
        <v>400</v>
      </c>
      <c r="J101" s="42">
        <v>2479</v>
      </c>
      <c r="K101" s="42">
        <v>512</v>
      </c>
      <c r="L101" s="42">
        <v>2380</v>
      </c>
      <c r="M101" s="42">
        <v>465</v>
      </c>
      <c r="P101" s="63"/>
      <c r="S101" s="63"/>
    </row>
    <row r="102" spans="1:28" ht="20.100000000000001" customHeight="1" x14ac:dyDescent="0.25">
      <c r="A102" s="41" t="s">
        <v>29</v>
      </c>
      <c r="B102" s="42">
        <v>134</v>
      </c>
      <c r="C102" s="42">
        <v>80</v>
      </c>
      <c r="D102" s="42">
        <v>156</v>
      </c>
      <c r="E102" s="42">
        <v>87</v>
      </c>
      <c r="F102" s="42">
        <v>97</v>
      </c>
      <c r="G102" s="42">
        <v>40</v>
      </c>
      <c r="H102" s="42">
        <v>84</v>
      </c>
      <c r="I102" s="42">
        <v>44</v>
      </c>
      <c r="J102" s="42">
        <v>141</v>
      </c>
      <c r="K102" s="42">
        <v>59</v>
      </c>
      <c r="L102" s="42">
        <v>147</v>
      </c>
      <c r="M102" s="42">
        <v>40</v>
      </c>
      <c r="P102" s="63"/>
      <c r="S102" s="63"/>
    </row>
    <row r="103" spans="1:28" ht="20.100000000000001" customHeight="1" x14ac:dyDescent="0.25">
      <c r="A103" s="352" t="s">
        <v>259</v>
      </c>
      <c r="B103" s="40">
        <v>4971</v>
      </c>
      <c r="C103" s="40">
        <v>1594</v>
      </c>
      <c r="D103" s="40">
        <v>3350</v>
      </c>
      <c r="E103" s="40">
        <v>2160</v>
      </c>
      <c r="F103" s="40">
        <v>2181</v>
      </c>
      <c r="G103" s="40">
        <v>3445</v>
      </c>
      <c r="H103" s="40">
        <v>4625</v>
      </c>
      <c r="I103" s="40">
        <v>3380</v>
      </c>
      <c r="J103" s="40">
        <v>5416</v>
      </c>
      <c r="K103" s="40">
        <v>2979</v>
      </c>
      <c r="L103" s="40">
        <v>5551</v>
      </c>
      <c r="M103" s="40">
        <v>2732</v>
      </c>
      <c r="P103" s="63"/>
      <c r="Q103" s="39"/>
      <c r="S103" s="63"/>
      <c r="T103" s="39"/>
      <c r="U103" s="39"/>
      <c r="V103" s="39"/>
      <c r="W103" s="39"/>
      <c r="X103" s="39"/>
      <c r="Y103" s="39"/>
      <c r="Z103" s="39"/>
      <c r="AA103" s="39"/>
      <c r="AB103" s="39"/>
    </row>
    <row r="104" spans="1:28" ht="20.100000000000001" customHeight="1" x14ac:dyDescent="0.25">
      <c r="A104" s="41" t="s">
        <v>30</v>
      </c>
      <c r="B104" s="42">
        <v>4076</v>
      </c>
      <c r="C104" s="42">
        <v>1375</v>
      </c>
      <c r="D104" s="42">
        <v>3038</v>
      </c>
      <c r="E104" s="42">
        <v>1933</v>
      </c>
      <c r="F104" s="42">
        <v>1954</v>
      </c>
      <c r="G104" s="42">
        <v>3154</v>
      </c>
      <c r="H104" s="42">
        <v>4144</v>
      </c>
      <c r="I104" s="42">
        <v>3063</v>
      </c>
      <c r="J104" s="42">
        <v>4875</v>
      </c>
      <c r="K104" s="42">
        <v>2732</v>
      </c>
      <c r="L104" s="42">
        <v>4902</v>
      </c>
      <c r="M104" s="42">
        <v>2476</v>
      </c>
      <c r="P104" s="64"/>
      <c r="S104" s="64"/>
    </row>
    <row r="105" spans="1:28" ht="20.100000000000001" customHeight="1" x14ac:dyDescent="0.25">
      <c r="A105" s="41" t="s">
        <v>31</v>
      </c>
      <c r="B105" s="42">
        <v>32</v>
      </c>
      <c r="C105" s="42">
        <v>6</v>
      </c>
      <c r="D105" s="42">
        <v>10</v>
      </c>
      <c r="E105" s="42">
        <v>5</v>
      </c>
      <c r="F105" s="42">
        <v>6</v>
      </c>
      <c r="G105" s="42">
        <v>5</v>
      </c>
      <c r="H105" s="42">
        <v>19</v>
      </c>
      <c r="I105" s="42">
        <v>92</v>
      </c>
      <c r="J105" s="42">
        <v>23</v>
      </c>
      <c r="K105" s="42">
        <v>12</v>
      </c>
      <c r="L105" s="42">
        <v>40</v>
      </c>
      <c r="M105" s="42">
        <v>4</v>
      </c>
      <c r="P105" s="63"/>
      <c r="S105" s="63"/>
    </row>
    <row r="106" spans="1:28" ht="20.100000000000001" customHeight="1" x14ac:dyDescent="0.25">
      <c r="A106" s="41" t="s">
        <v>32</v>
      </c>
      <c r="B106" s="42">
        <v>93</v>
      </c>
      <c r="C106" s="42">
        <v>13</v>
      </c>
      <c r="D106" s="42">
        <v>50</v>
      </c>
      <c r="E106" s="42">
        <v>21</v>
      </c>
      <c r="F106" s="42">
        <v>32</v>
      </c>
      <c r="G106" s="42">
        <v>18</v>
      </c>
      <c r="H106" s="42">
        <v>30</v>
      </c>
      <c r="I106" s="42">
        <v>40</v>
      </c>
      <c r="J106" s="42">
        <v>30</v>
      </c>
      <c r="K106" s="42">
        <v>23</v>
      </c>
      <c r="L106" s="42">
        <v>12</v>
      </c>
      <c r="M106" s="42">
        <v>54</v>
      </c>
      <c r="P106" s="63"/>
      <c r="S106" s="63"/>
    </row>
    <row r="107" spans="1:28" ht="20.100000000000001" customHeight="1" x14ac:dyDescent="0.25">
      <c r="A107" s="41" t="s">
        <v>33</v>
      </c>
      <c r="B107" s="42">
        <v>178</v>
      </c>
      <c r="C107" s="42">
        <v>50</v>
      </c>
      <c r="D107" s="42">
        <v>63</v>
      </c>
      <c r="E107" s="42">
        <v>72</v>
      </c>
      <c r="F107" s="42">
        <v>48</v>
      </c>
      <c r="G107" s="42">
        <v>104</v>
      </c>
      <c r="H107" s="42">
        <v>168</v>
      </c>
      <c r="I107" s="42">
        <v>70</v>
      </c>
      <c r="J107" s="42">
        <v>220</v>
      </c>
      <c r="K107" s="42">
        <v>81</v>
      </c>
      <c r="L107" s="42">
        <v>321</v>
      </c>
      <c r="M107" s="42">
        <v>99</v>
      </c>
      <c r="P107" s="63"/>
      <c r="S107" s="63"/>
    </row>
    <row r="108" spans="1:28" ht="20.100000000000001" customHeight="1" x14ac:dyDescent="0.25">
      <c r="A108" s="41" t="s">
        <v>34</v>
      </c>
      <c r="B108" s="42">
        <v>153</v>
      </c>
      <c r="C108" s="42">
        <v>23</v>
      </c>
      <c r="D108" s="42">
        <v>42</v>
      </c>
      <c r="E108" s="42">
        <v>36</v>
      </c>
      <c r="F108" s="42">
        <v>40</v>
      </c>
      <c r="G108" s="42">
        <v>25</v>
      </c>
      <c r="H108" s="42">
        <v>71</v>
      </c>
      <c r="I108" s="42">
        <v>36</v>
      </c>
      <c r="J108" s="42">
        <v>63</v>
      </c>
      <c r="K108" s="42">
        <v>45</v>
      </c>
      <c r="L108" s="42">
        <v>44</v>
      </c>
      <c r="M108" s="42">
        <v>20</v>
      </c>
      <c r="P108" s="63"/>
      <c r="S108" s="63"/>
    </row>
    <row r="109" spans="1:28" ht="20.100000000000001" customHeight="1" x14ac:dyDescent="0.25">
      <c r="A109" s="41" t="s">
        <v>571</v>
      </c>
      <c r="B109" s="42">
        <v>4</v>
      </c>
      <c r="C109" s="42">
        <v>0</v>
      </c>
      <c r="D109" s="42">
        <v>0</v>
      </c>
      <c r="E109" s="42">
        <v>1</v>
      </c>
      <c r="F109" s="42">
        <v>4</v>
      </c>
      <c r="G109" s="42">
        <v>5</v>
      </c>
      <c r="H109" s="42">
        <v>0</v>
      </c>
      <c r="I109" s="42">
        <v>0</v>
      </c>
      <c r="J109" s="42">
        <v>21</v>
      </c>
      <c r="K109" s="42">
        <v>0</v>
      </c>
      <c r="L109" s="42">
        <v>0</v>
      </c>
      <c r="M109" s="42">
        <v>1</v>
      </c>
      <c r="P109" s="63"/>
      <c r="S109" s="63"/>
    </row>
    <row r="110" spans="1:28" ht="20.100000000000001" customHeight="1" x14ac:dyDescent="0.25">
      <c r="A110" s="41" t="s">
        <v>35</v>
      </c>
      <c r="B110" s="42">
        <v>0</v>
      </c>
      <c r="C110" s="42">
        <v>0</v>
      </c>
      <c r="D110" s="42">
        <v>0</v>
      </c>
      <c r="E110" s="42">
        <v>0</v>
      </c>
      <c r="F110" s="42">
        <v>0</v>
      </c>
      <c r="G110" s="42">
        <v>0</v>
      </c>
      <c r="H110" s="42">
        <v>0</v>
      </c>
      <c r="I110" s="42">
        <v>0</v>
      </c>
      <c r="J110" s="42">
        <v>0</v>
      </c>
      <c r="K110" s="42">
        <v>0</v>
      </c>
      <c r="L110" s="42">
        <v>0</v>
      </c>
      <c r="M110" s="42">
        <v>0</v>
      </c>
      <c r="P110" s="63"/>
      <c r="S110" s="63"/>
    </row>
    <row r="111" spans="1:28" ht="20.100000000000001" customHeight="1" x14ac:dyDescent="0.25">
      <c r="A111" s="41" t="s">
        <v>36</v>
      </c>
      <c r="B111" s="42">
        <v>57</v>
      </c>
      <c r="C111" s="42">
        <v>11</v>
      </c>
      <c r="D111" s="42">
        <v>34</v>
      </c>
      <c r="E111" s="42">
        <v>9</v>
      </c>
      <c r="F111" s="42">
        <v>23</v>
      </c>
      <c r="G111" s="42">
        <v>6</v>
      </c>
      <c r="H111" s="42">
        <v>32</v>
      </c>
      <c r="I111" s="42">
        <v>13</v>
      </c>
      <c r="J111" s="42">
        <v>16</v>
      </c>
      <c r="K111" s="42">
        <v>26</v>
      </c>
      <c r="L111" s="42">
        <v>32</v>
      </c>
      <c r="M111" s="42">
        <v>21</v>
      </c>
      <c r="P111" s="63"/>
      <c r="S111" s="63"/>
    </row>
    <row r="112" spans="1:28" s="39" customFormat="1" ht="20.100000000000001" customHeight="1" x14ac:dyDescent="0.25">
      <c r="A112" s="41" t="s">
        <v>37</v>
      </c>
      <c r="B112" s="42">
        <v>38</v>
      </c>
      <c r="C112" s="42">
        <v>23</v>
      </c>
      <c r="D112" s="42">
        <v>25</v>
      </c>
      <c r="E112" s="42">
        <v>25</v>
      </c>
      <c r="F112" s="42">
        <v>16</v>
      </c>
      <c r="G112" s="42">
        <v>25</v>
      </c>
      <c r="H112" s="42">
        <v>19</v>
      </c>
      <c r="I112" s="42">
        <v>20</v>
      </c>
      <c r="J112" s="42">
        <v>23</v>
      </c>
      <c r="K112" s="42">
        <v>16</v>
      </c>
      <c r="L112" s="42">
        <v>38</v>
      </c>
      <c r="M112" s="42">
        <v>26</v>
      </c>
      <c r="P112" s="61"/>
      <c r="Q112" s="41"/>
      <c r="S112" s="61"/>
      <c r="T112" s="41"/>
      <c r="U112" s="41"/>
      <c r="V112" s="41"/>
      <c r="W112" s="41"/>
      <c r="X112" s="41"/>
      <c r="Y112" s="41"/>
      <c r="Z112" s="41"/>
      <c r="AA112" s="41"/>
      <c r="AB112" s="41"/>
    </row>
    <row r="113" spans="1:28" ht="20.100000000000001" customHeight="1" x14ac:dyDescent="0.25">
      <c r="A113" s="41" t="s">
        <v>38</v>
      </c>
      <c r="B113" s="42">
        <v>0</v>
      </c>
      <c r="C113" s="42">
        <v>1</v>
      </c>
      <c r="D113" s="42">
        <v>0</v>
      </c>
      <c r="E113" s="42">
        <v>0</v>
      </c>
      <c r="F113" s="42">
        <v>0</v>
      </c>
      <c r="G113" s="42">
        <v>5</v>
      </c>
      <c r="H113" s="42">
        <v>6</v>
      </c>
      <c r="I113" s="42">
        <v>0</v>
      </c>
      <c r="J113" s="42">
        <v>2</v>
      </c>
      <c r="K113" s="42">
        <v>1</v>
      </c>
      <c r="L113" s="42">
        <v>0</v>
      </c>
      <c r="M113" s="42">
        <v>1</v>
      </c>
      <c r="P113" s="63"/>
      <c r="S113" s="63"/>
    </row>
    <row r="114" spans="1:28" ht="20.100000000000001" customHeight="1" x14ac:dyDescent="0.25">
      <c r="A114" s="41" t="s">
        <v>39</v>
      </c>
      <c r="B114" s="42">
        <v>44</v>
      </c>
      <c r="C114" s="42">
        <v>44</v>
      </c>
      <c r="D114" s="42">
        <v>21</v>
      </c>
      <c r="E114" s="42">
        <v>5</v>
      </c>
      <c r="F114" s="42">
        <v>12</v>
      </c>
      <c r="G114" s="42">
        <v>56</v>
      </c>
      <c r="H114" s="42">
        <v>25</v>
      </c>
      <c r="I114" s="42">
        <v>21</v>
      </c>
      <c r="J114" s="42">
        <v>40</v>
      </c>
      <c r="K114" s="42">
        <v>17</v>
      </c>
      <c r="L114" s="42">
        <v>55</v>
      </c>
      <c r="M114" s="42">
        <v>7</v>
      </c>
      <c r="P114" s="63"/>
      <c r="S114" s="63"/>
    </row>
    <row r="115" spans="1:28" s="39" customFormat="1" ht="20.100000000000001" customHeight="1" x14ac:dyDescent="0.25">
      <c r="A115" s="41" t="s">
        <v>40</v>
      </c>
      <c r="B115" s="42">
        <v>296</v>
      </c>
      <c r="C115" s="42">
        <v>48</v>
      </c>
      <c r="D115" s="42">
        <v>67</v>
      </c>
      <c r="E115" s="42">
        <v>53</v>
      </c>
      <c r="F115" s="42">
        <v>46</v>
      </c>
      <c r="G115" s="42">
        <v>42</v>
      </c>
      <c r="H115" s="42">
        <v>111</v>
      </c>
      <c r="I115" s="42">
        <v>25</v>
      </c>
      <c r="J115" s="42">
        <v>103</v>
      </c>
      <c r="K115" s="42">
        <v>26</v>
      </c>
      <c r="L115" s="42">
        <v>107</v>
      </c>
      <c r="M115" s="42">
        <v>23</v>
      </c>
      <c r="P115" s="61"/>
      <c r="Q115" s="41"/>
      <c r="S115" s="61"/>
      <c r="T115" s="41"/>
      <c r="U115" s="41"/>
      <c r="V115" s="41"/>
      <c r="W115" s="41"/>
      <c r="X115" s="41"/>
      <c r="Y115" s="41"/>
      <c r="Z115" s="41"/>
      <c r="AA115" s="41"/>
      <c r="AB115" s="41"/>
    </row>
    <row r="116" spans="1:28" ht="20.100000000000001" customHeight="1" x14ac:dyDescent="0.25">
      <c r="A116" s="352" t="s">
        <v>590</v>
      </c>
      <c r="B116" s="40">
        <v>285</v>
      </c>
      <c r="C116" s="40">
        <v>100</v>
      </c>
      <c r="D116" s="40">
        <v>205</v>
      </c>
      <c r="E116" s="40">
        <v>103</v>
      </c>
      <c r="F116" s="40">
        <v>195</v>
      </c>
      <c r="G116" s="40">
        <v>51</v>
      </c>
      <c r="H116" s="40">
        <v>230</v>
      </c>
      <c r="I116" s="40">
        <v>56</v>
      </c>
      <c r="J116" s="40">
        <v>381</v>
      </c>
      <c r="K116" s="40">
        <v>45</v>
      </c>
      <c r="L116" s="40">
        <v>205</v>
      </c>
      <c r="M116" s="40">
        <v>48</v>
      </c>
      <c r="P116" s="63"/>
      <c r="Q116" s="39"/>
      <c r="S116" s="63"/>
      <c r="T116" s="39"/>
      <c r="U116" s="39"/>
      <c r="V116" s="39"/>
      <c r="W116" s="39"/>
      <c r="X116" s="39"/>
      <c r="Y116" s="39"/>
      <c r="Z116" s="39"/>
      <c r="AA116" s="39"/>
      <c r="AB116" s="39"/>
    </row>
    <row r="117" spans="1:28" ht="20.100000000000001" customHeight="1" x14ac:dyDescent="0.25">
      <c r="A117" s="41" t="s">
        <v>265</v>
      </c>
      <c r="B117" s="42">
        <v>2</v>
      </c>
      <c r="C117" s="42">
        <v>0</v>
      </c>
      <c r="D117" s="42">
        <v>0</v>
      </c>
      <c r="E117" s="42">
        <v>1</v>
      </c>
      <c r="F117" s="42">
        <v>2</v>
      </c>
      <c r="G117" s="42">
        <v>0</v>
      </c>
      <c r="H117" s="42">
        <v>4</v>
      </c>
      <c r="I117" s="42">
        <v>0</v>
      </c>
      <c r="J117" s="42">
        <v>8</v>
      </c>
      <c r="K117" s="42">
        <v>0</v>
      </c>
      <c r="L117" s="42">
        <v>2</v>
      </c>
      <c r="M117" s="42">
        <v>0</v>
      </c>
      <c r="P117" s="63"/>
      <c r="S117" s="63"/>
    </row>
    <row r="118" spans="1:28" ht="20.100000000000001" customHeight="1" x14ac:dyDescent="0.25">
      <c r="A118" s="41" t="s">
        <v>572</v>
      </c>
      <c r="B118" s="42">
        <v>0</v>
      </c>
      <c r="C118" s="42">
        <v>0</v>
      </c>
      <c r="D118" s="42">
        <v>0</v>
      </c>
      <c r="E118" s="42">
        <v>0</v>
      </c>
      <c r="F118" s="42">
        <v>0</v>
      </c>
      <c r="G118" s="42">
        <v>0</v>
      </c>
      <c r="H118" s="42">
        <v>4</v>
      </c>
      <c r="I118" s="42">
        <v>0</v>
      </c>
      <c r="J118" s="42">
        <v>0</v>
      </c>
      <c r="K118" s="42">
        <v>0</v>
      </c>
      <c r="L118" s="42">
        <v>2</v>
      </c>
      <c r="M118" s="42">
        <v>0</v>
      </c>
      <c r="P118" s="63"/>
      <c r="S118" s="63"/>
    </row>
    <row r="119" spans="1:28" ht="20.100000000000001" customHeight="1" x14ac:dyDescent="0.25">
      <c r="A119" s="41" t="s">
        <v>41</v>
      </c>
      <c r="B119" s="42">
        <v>67</v>
      </c>
      <c r="C119" s="42">
        <v>39</v>
      </c>
      <c r="D119" s="42">
        <v>48</v>
      </c>
      <c r="E119" s="42">
        <v>37</v>
      </c>
      <c r="F119" s="42">
        <v>30</v>
      </c>
      <c r="G119" s="42">
        <v>7</v>
      </c>
      <c r="H119" s="42">
        <v>25</v>
      </c>
      <c r="I119" s="42">
        <v>15</v>
      </c>
      <c r="J119" s="42">
        <v>95</v>
      </c>
      <c r="K119" s="42">
        <v>4</v>
      </c>
      <c r="L119" s="42">
        <v>55</v>
      </c>
      <c r="M119" s="42">
        <v>2</v>
      </c>
      <c r="P119" s="63"/>
      <c r="S119" s="63"/>
    </row>
    <row r="120" spans="1:28" ht="20.100000000000001" customHeight="1" x14ac:dyDescent="0.25">
      <c r="A120" s="41" t="s">
        <v>573</v>
      </c>
      <c r="B120" s="42">
        <v>0</v>
      </c>
      <c r="C120" s="42">
        <v>0</v>
      </c>
      <c r="D120" s="42">
        <v>0</v>
      </c>
      <c r="E120" s="42">
        <v>2</v>
      </c>
      <c r="F120" s="42">
        <v>0</v>
      </c>
      <c r="G120" s="42">
        <v>0</v>
      </c>
      <c r="H120" s="42">
        <v>0</v>
      </c>
      <c r="I120" s="42">
        <v>1</v>
      </c>
      <c r="J120" s="42">
        <v>4</v>
      </c>
      <c r="K120" s="42">
        <v>0</v>
      </c>
      <c r="L120" s="42">
        <v>0</v>
      </c>
      <c r="M120" s="42">
        <v>0</v>
      </c>
      <c r="P120" s="63"/>
      <c r="S120" s="63"/>
    </row>
    <row r="121" spans="1:28" ht="20.100000000000001" customHeight="1" x14ac:dyDescent="0.25">
      <c r="A121" s="41" t="s">
        <v>269</v>
      </c>
      <c r="B121" s="42">
        <v>0</v>
      </c>
      <c r="C121" s="42">
        <v>1</v>
      </c>
      <c r="D121" s="42">
        <v>2</v>
      </c>
      <c r="E121" s="42">
        <v>1</v>
      </c>
      <c r="F121" s="42">
        <v>0</v>
      </c>
      <c r="G121" s="42">
        <v>2</v>
      </c>
      <c r="H121" s="42">
        <v>0</v>
      </c>
      <c r="I121" s="42">
        <v>0</v>
      </c>
      <c r="J121" s="42">
        <v>0</v>
      </c>
      <c r="K121" s="42">
        <v>0</v>
      </c>
      <c r="L121" s="42">
        <v>0</v>
      </c>
      <c r="M121" s="42">
        <v>0</v>
      </c>
      <c r="P121" s="63"/>
      <c r="S121" s="63"/>
    </row>
    <row r="122" spans="1:28" ht="20.100000000000001" customHeight="1" x14ac:dyDescent="0.25">
      <c r="A122" s="41" t="s">
        <v>277</v>
      </c>
      <c r="B122" s="42">
        <v>15</v>
      </c>
      <c r="C122" s="42">
        <v>5</v>
      </c>
      <c r="D122" s="42">
        <v>4</v>
      </c>
      <c r="E122" s="42">
        <v>2</v>
      </c>
      <c r="F122" s="42">
        <v>4</v>
      </c>
      <c r="G122" s="42">
        <v>1</v>
      </c>
      <c r="H122" s="42">
        <v>4</v>
      </c>
      <c r="I122" s="42">
        <v>2</v>
      </c>
      <c r="J122" s="42">
        <v>6</v>
      </c>
      <c r="K122" s="42">
        <v>1</v>
      </c>
      <c r="L122" s="42">
        <v>10</v>
      </c>
      <c r="M122" s="42">
        <v>2</v>
      </c>
      <c r="P122" s="63"/>
      <c r="S122" s="63"/>
    </row>
    <row r="123" spans="1:28" ht="20.100000000000001" customHeight="1" x14ac:dyDescent="0.25">
      <c r="A123" s="41" t="s">
        <v>42</v>
      </c>
      <c r="B123" s="42">
        <v>12</v>
      </c>
      <c r="C123" s="42">
        <v>5</v>
      </c>
      <c r="D123" s="42">
        <v>10</v>
      </c>
      <c r="E123" s="42">
        <v>6</v>
      </c>
      <c r="F123" s="42">
        <v>14</v>
      </c>
      <c r="G123" s="42">
        <v>2</v>
      </c>
      <c r="H123" s="42">
        <v>14</v>
      </c>
      <c r="I123" s="42">
        <v>0</v>
      </c>
      <c r="J123" s="42">
        <v>19</v>
      </c>
      <c r="K123" s="42">
        <v>2</v>
      </c>
      <c r="L123" s="42">
        <v>12</v>
      </c>
      <c r="M123" s="42">
        <v>1</v>
      </c>
      <c r="N123" s="42"/>
      <c r="O123" s="42"/>
    </row>
    <row r="124" spans="1:28" ht="20.100000000000001" customHeight="1" x14ac:dyDescent="0.25">
      <c r="A124" s="41" t="s">
        <v>271</v>
      </c>
      <c r="B124" s="42">
        <v>6</v>
      </c>
      <c r="C124" s="42">
        <v>0</v>
      </c>
      <c r="D124" s="42">
        <v>0</v>
      </c>
      <c r="E124" s="42">
        <v>1</v>
      </c>
      <c r="F124" s="42">
        <v>2</v>
      </c>
      <c r="G124" s="42">
        <v>2</v>
      </c>
      <c r="H124" s="42">
        <v>2</v>
      </c>
      <c r="I124" s="42">
        <v>1</v>
      </c>
      <c r="J124" s="42">
        <v>6</v>
      </c>
      <c r="K124" s="42">
        <v>0</v>
      </c>
      <c r="L124" s="42">
        <v>2</v>
      </c>
      <c r="M124" s="42">
        <v>2</v>
      </c>
      <c r="N124" s="42"/>
      <c r="O124" s="42"/>
    </row>
    <row r="125" spans="1:28" ht="20.100000000000001" customHeight="1" x14ac:dyDescent="0.25">
      <c r="A125" s="41" t="s">
        <v>574</v>
      </c>
      <c r="B125" s="42">
        <v>2</v>
      </c>
      <c r="C125" s="42">
        <v>0</v>
      </c>
      <c r="D125" s="42">
        <v>2</v>
      </c>
      <c r="E125" s="42">
        <v>0</v>
      </c>
      <c r="F125" s="42">
        <v>0</v>
      </c>
      <c r="G125" s="42">
        <v>0</v>
      </c>
      <c r="H125" s="42">
        <v>0</v>
      </c>
      <c r="I125" s="42">
        <v>0</v>
      </c>
      <c r="J125" s="42">
        <v>0</v>
      </c>
      <c r="K125" s="42">
        <v>1</v>
      </c>
      <c r="L125" s="42">
        <v>4</v>
      </c>
      <c r="M125" s="42">
        <v>0</v>
      </c>
      <c r="N125" s="42"/>
      <c r="O125" s="42"/>
    </row>
    <row r="126" spans="1:28" ht="20.100000000000001" customHeight="1" x14ac:dyDescent="0.25">
      <c r="A126" s="41" t="s">
        <v>43</v>
      </c>
      <c r="B126" s="42">
        <v>14</v>
      </c>
      <c r="C126" s="42">
        <v>10</v>
      </c>
      <c r="D126" s="42">
        <v>19</v>
      </c>
      <c r="E126" s="42">
        <v>7</v>
      </c>
      <c r="F126" s="42">
        <v>4</v>
      </c>
      <c r="G126" s="42">
        <v>6</v>
      </c>
      <c r="H126" s="42">
        <v>36</v>
      </c>
      <c r="I126" s="42">
        <v>2</v>
      </c>
      <c r="J126" s="42">
        <v>36</v>
      </c>
      <c r="K126" s="42">
        <v>9</v>
      </c>
      <c r="L126" s="42">
        <v>38</v>
      </c>
      <c r="M126" s="42">
        <v>6</v>
      </c>
      <c r="N126" s="42"/>
      <c r="O126" s="42"/>
    </row>
    <row r="127" spans="1:28" ht="20.100000000000001" customHeight="1" x14ac:dyDescent="0.25">
      <c r="A127" s="41" t="s">
        <v>44</v>
      </c>
      <c r="B127" s="42">
        <v>69</v>
      </c>
      <c r="C127" s="42">
        <v>23</v>
      </c>
      <c r="D127" s="42">
        <v>73</v>
      </c>
      <c r="E127" s="42">
        <v>27</v>
      </c>
      <c r="F127" s="42">
        <v>71</v>
      </c>
      <c r="G127" s="42">
        <v>7</v>
      </c>
      <c r="H127" s="42">
        <v>28</v>
      </c>
      <c r="I127" s="42">
        <v>13</v>
      </c>
      <c r="J127" s="42">
        <v>84</v>
      </c>
      <c r="K127" s="42">
        <v>12</v>
      </c>
      <c r="L127" s="42">
        <v>23</v>
      </c>
      <c r="M127" s="42">
        <v>18</v>
      </c>
      <c r="N127" s="42"/>
      <c r="O127" s="42"/>
    </row>
    <row r="128" spans="1:28" ht="20.100000000000001" customHeight="1" x14ac:dyDescent="0.25">
      <c r="A128" s="41" t="s">
        <v>575</v>
      </c>
      <c r="B128" s="42">
        <v>8</v>
      </c>
      <c r="C128" s="42">
        <v>4</v>
      </c>
      <c r="D128" s="42">
        <v>2</v>
      </c>
      <c r="E128" s="42">
        <v>1</v>
      </c>
      <c r="F128" s="42">
        <v>4</v>
      </c>
      <c r="G128" s="42">
        <v>2</v>
      </c>
      <c r="H128" s="42">
        <v>10</v>
      </c>
      <c r="I128" s="42">
        <v>1</v>
      </c>
      <c r="J128" s="42">
        <v>10</v>
      </c>
      <c r="K128" s="42">
        <v>0</v>
      </c>
      <c r="L128" s="42">
        <v>6</v>
      </c>
      <c r="M128" s="42">
        <v>1</v>
      </c>
      <c r="N128" s="42"/>
      <c r="O128" s="42"/>
    </row>
    <row r="129" spans="1:16" ht="20.100000000000001" customHeight="1" x14ac:dyDescent="0.25">
      <c r="A129" s="41" t="s">
        <v>263</v>
      </c>
      <c r="B129" s="42">
        <v>6</v>
      </c>
      <c r="C129" s="42">
        <v>0</v>
      </c>
      <c r="D129" s="42">
        <v>2</v>
      </c>
      <c r="E129" s="42">
        <v>0</v>
      </c>
      <c r="F129" s="42">
        <v>2</v>
      </c>
      <c r="G129" s="42">
        <v>0</v>
      </c>
      <c r="H129" s="42">
        <v>0</v>
      </c>
      <c r="I129" s="42">
        <v>0</v>
      </c>
      <c r="J129" s="42">
        <v>10</v>
      </c>
      <c r="K129" s="42">
        <v>0</v>
      </c>
      <c r="L129" s="42">
        <v>0</v>
      </c>
      <c r="M129" s="42">
        <v>0</v>
      </c>
      <c r="N129" s="42"/>
      <c r="O129" s="42"/>
    </row>
    <row r="130" spans="1:16" ht="20.100000000000001" customHeight="1" x14ac:dyDescent="0.25">
      <c r="A130" s="41" t="s">
        <v>576</v>
      </c>
      <c r="B130" s="42">
        <v>0</v>
      </c>
      <c r="C130" s="42">
        <v>1</v>
      </c>
      <c r="D130" s="42">
        <v>0</v>
      </c>
      <c r="E130" s="42">
        <v>4</v>
      </c>
      <c r="F130" s="42">
        <v>0</v>
      </c>
      <c r="G130" s="42">
        <v>0</v>
      </c>
      <c r="H130" s="42">
        <v>0</v>
      </c>
      <c r="I130" s="42">
        <v>1</v>
      </c>
      <c r="J130" s="42">
        <v>10</v>
      </c>
      <c r="K130" s="42">
        <v>0</v>
      </c>
      <c r="L130" s="42">
        <v>0</v>
      </c>
      <c r="M130" s="42">
        <v>0</v>
      </c>
      <c r="N130" s="42"/>
      <c r="O130" s="42"/>
    </row>
    <row r="131" spans="1:16" ht="20.100000000000001" customHeight="1" x14ac:dyDescent="0.25">
      <c r="A131" s="41" t="s">
        <v>577</v>
      </c>
      <c r="B131" s="42">
        <v>48</v>
      </c>
      <c r="C131" s="42">
        <v>1</v>
      </c>
      <c r="D131" s="42">
        <v>23</v>
      </c>
      <c r="E131" s="42">
        <v>10</v>
      </c>
      <c r="F131" s="42">
        <v>42</v>
      </c>
      <c r="G131" s="42">
        <v>9</v>
      </c>
      <c r="H131" s="42">
        <v>77</v>
      </c>
      <c r="I131" s="42">
        <v>0</v>
      </c>
      <c r="J131" s="42">
        <v>36</v>
      </c>
      <c r="K131" s="42">
        <v>1</v>
      </c>
      <c r="L131" s="42">
        <v>6</v>
      </c>
      <c r="M131" s="42">
        <v>5</v>
      </c>
      <c r="N131" s="42"/>
      <c r="O131" s="42"/>
    </row>
    <row r="132" spans="1:16" ht="20.100000000000001" customHeight="1" x14ac:dyDescent="0.25">
      <c r="A132" s="41" t="s">
        <v>578</v>
      </c>
      <c r="B132" s="42">
        <v>2</v>
      </c>
      <c r="C132" s="42">
        <v>0</v>
      </c>
      <c r="D132" s="42">
        <v>2</v>
      </c>
      <c r="E132" s="42">
        <v>1</v>
      </c>
      <c r="F132" s="42">
        <v>0</v>
      </c>
      <c r="G132" s="42">
        <v>1</v>
      </c>
      <c r="H132" s="42">
        <v>0</v>
      </c>
      <c r="I132" s="42">
        <v>0</v>
      </c>
      <c r="J132" s="42">
        <v>2</v>
      </c>
      <c r="K132" s="42">
        <v>1</v>
      </c>
      <c r="L132" s="42">
        <v>2</v>
      </c>
      <c r="M132" s="42">
        <v>0</v>
      </c>
      <c r="N132" s="42"/>
      <c r="O132" s="42"/>
    </row>
    <row r="133" spans="1:16" ht="20.100000000000001" customHeight="1" x14ac:dyDescent="0.25">
      <c r="A133" s="41" t="s">
        <v>264</v>
      </c>
      <c r="B133" s="42">
        <v>2</v>
      </c>
      <c r="C133" s="42">
        <v>0</v>
      </c>
      <c r="D133" s="42">
        <v>0</v>
      </c>
      <c r="E133" s="42">
        <v>1</v>
      </c>
      <c r="F133" s="42">
        <v>0</v>
      </c>
      <c r="G133" s="42">
        <v>1</v>
      </c>
      <c r="H133" s="42">
        <v>2</v>
      </c>
      <c r="I133" s="42">
        <v>1</v>
      </c>
      <c r="J133" s="42">
        <v>0</v>
      </c>
      <c r="K133" s="42">
        <v>6</v>
      </c>
      <c r="L133" s="42">
        <v>6</v>
      </c>
      <c r="M133" s="42">
        <v>1</v>
      </c>
      <c r="N133" s="42"/>
      <c r="O133" s="42"/>
    </row>
    <row r="134" spans="1:16" ht="20.100000000000001" customHeight="1" x14ac:dyDescent="0.25">
      <c r="A134" s="41" t="s">
        <v>268</v>
      </c>
      <c r="B134" s="42">
        <v>10</v>
      </c>
      <c r="C134" s="42">
        <v>0</v>
      </c>
      <c r="D134" s="42">
        <v>15</v>
      </c>
      <c r="E134" s="42">
        <v>1</v>
      </c>
      <c r="F134" s="42">
        <v>0</v>
      </c>
      <c r="G134" s="42">
        <v>2</v>
      </c>
      <c r="H134" s="42">
        <v>6</v>
      </c>
      <c r="I134" s="42">
        <v>6</v>
      </c>
      <c r="J134" s="42">
        <v>4</v>
      </c>
      <c r="K134" s="42">
        <v>1</v>
      </c>
      <c r="L134" s="42">
        <v>10</v>
      </c>
      <c r="M134" s="42">
        <v>1</v>
      </c>
      <c r="N134" s="42"/>
      <c r="O134" s="42"/>
    </row>
    <row r="135" spans="1:16" ht="20.100000000000001" customHeight="1" thickBot="1" x14ac:dyDescent="0.3">
      <c r="A135" s="41" t="s">
        <v>45</v>
      </c>
      <c r="B135" s="42">
        <v>22</v>
      </c>
      <c r="C135" s="42">
        <v>11</v>
      </c>
      <c r="D135" s="42">
        <v>3</v>
      </c>
      <c r="E135" s="42">
        <v>1</v>
      </c>
      <c r="F135" s="42">
        <v>20</v>
      </c>
      <c r="G135" s="42">
        <v>9</v>
      </c>
      <c r="H135" s="42">
        <v>18</v>
      </c>
      <c r="I135" s="42">
        <v>13</v>
      </c>
      <c r="J135" s="42">
        <v>51</v>
      </c>
      <c r="K135" s="42">
        <v>7</v>
      </c>
      <c r="L135" s="42">
        <v>27</v>
      </c>
      <c r="M135" s="42">
        <v>9</v>
      </c>
      <c r="N135" s="42"/>
      <c r="O135" s="42"/>
    </row>
    <row r="136" spans="1:16" s="48" customFormat="1" ht="15.95" customHeight="1" x14ac:dyDescent="0.25">
      <c r="A136" s="331" t="s">
        <v>588</v>
      </c>
      <c r="B136" s="331"/>
      <c r="C136" s="331"/>
      <c r="D136" s="332"/>
      <c r="E136" s="332"/>
      <c r="F136" s="332"/>
      <c r="G136" s="332"/>
      <c r="H136" s="332"/>
      <c r="I136" s="332"/>
      <c r="J136" s="332"/>
      <c r="K136" s="332"/>
      <c r="L136" s="332"/>
      <c r="M136" s="333" t="s">
        <v>585</v>
      </c>
    </row>
    <row r="137" spans="1:16" s="27" customFormat="1" ht="24.95" customHeight="1" x14ac:dyDescent="0.25">
      <c r="A137" s="347" t="s">
        <v>107</v>
      </c>
      <c r="B137" s="347"/>
      <c r="C137" s="347"/>
      <c r="D137" s="347"/>
      <c r="E137" s="347"/>
      <c r="F137" s="347"/>
      <c r="G137" s="347"/>
    </row>
    <row r="138" spans="1:16" s="55" customFormat="1" ht="24.95" customHeight="1" thickBot="1" x14ac:dyDescent="0.25">
      <c r="A138" s="28" t="s">
        <v>495</v>
      </c>
      <c r="B138" s="53"/>
      <c r="C138" s="53"/>
      <c r="D138" s="53"/>
      <c r="E138" s="53"/>
      <c r="F138" s="53"/>
      <c r="G138" s="53"/>
      <c r="H138" s="53"/>
      <c r="I138" s="53"/>
      <c r="J138" s="53"/>
      <c r="K138" s="53"/>
      <c r="L138" s="53"/>
      <c r="M138" s="53"/>
      <c r="N138" s="53"/>
      <c r="O138" s="336" t="s">
        <v>587</v>
      </c>
      <c r="P138" s="54"/>
    </row>
    <row r="139" spans="1:16" s="39" customFormat="1" ht="20.100000000000001" customHeight="1" x14ac:dyDescent="0.25">
      <c r="A139" s="1023" t="s">
        <v>8</v>
      </c>
      <c r="B139" s="1019" t="s">
        <v>9</v>
      </c>
      <c r="C139" s="1020"/>
      <c r="D139" s="1020"/>
      <c r="E139" s="1020"/>
      <c r="F139" s="1020"/>
      <c r="G139" s="1020"/>
      <c r="H139" s="1020"/>
      <c r="I139" s="1020"/>
      <c r="J139" s="1020"/>
      <c r="K139" s="1020"/>
      <c r="L139" s="1020"/>
      <c r="M139" s="1020"/>
      <c r="N139" s="1020"/>
      <c r="O139" s="1020"/>
      <c r="P139" s="56"/>
    </row>
    <row r="140" spans="1:16" ht="20.100000000000001" customHeight="1" x14ac:dyDescent="0.25">
      <c r="A140" s="1024"/>
      <c r="B140" s="1021" t="s">
        <v>10</v>
      </c>
      <c r="C140" s="1021"/>
      <c r="D140" s="32" t="s">
        <v>69</v>
      </c>
      <c r="E140" s="32"/>
      <c r="F140" s="32" t="s">
        <v>70</v>
      </c>
      <c r="G140" s="32"/>
      <c r="H140" s="32" t="s">
        <v>71</v>
      </c>
      <c r="I140" s="32"/>
      <c r="J140" s="32" t="s">
        <v>72</v>
      </c>
      <c r="K140" s="32"/>
      <c r="L140" s="32" t="s">
        <v>73</v>
      </c>
      <c r="M140" s="32"/>
      <c r="N140" s="32" t="s">
        <v>74</v>
      </c>
      <c r="O140" s="57"/>
      <c r="P140" s="58"/>
    </row>
    <row r="141" spans="1:16" ht="20.100000000000001" customHeight="1" x14ac:dyDescent="0.25">
      <c r="A141" s="1025"/>
      <c r="B141" s="59">
        <v>2015</v>
      </c>
      <c r="C141" s="59">
        <v>2016</v>
      </c>
      <c r="D141" s="59">
        <v>2015</v>
      </c>
      <c r="E141" s="59">
        <v>2016</v>
      </c>
      <c r="F141" s="334">
        <v>2015</v>
      </c>
      <c r="G141" s="334">
        <v>2016</v>
      </c>
      <c r="H141" s="334">
        <v>2015</v>
      </c>
      <c r="I141" s="334">
        <v>2016</v>
      </c>
      <c r="J141" s="334">
        <v>2015</v>
      </c>
      <c r="K141" s="334">
        <v>2016</v>
      </c>
      <c r="L141" s="334">
        <v>2015</v>
      </c>
      <c r="M141" s="334">
        <v>2016</v>
      </c>
      <c r="N141" s="334">
        <v>2015</v>
      </c>
      <c r="O141" s="335">
        <v>2016</v>
      </c>
      <c r="P141" s="58"/>
    </row>
    <row r="142" spans="1:16" ht="20.100000000000001" customHeight="1" x14ac:dyDescent="0.25">
      <c r="A142" s="352" t="s">
        <v>256</v>
      </c>
      <c r="B142" s="40">
        <v>39954</v>
      </c>
      <c r="C142" s="40">
        <v>20439</v>
      </c>
      <c r="D142" s="40">
        <v>2659</v>
      </c>
      <c r="E142" s="40">
        <v>2205</v>
      </c>
      <c r="F142" s="40">
        <v>2961</v>
      </c>
      <c r="G142" s="40">
        <v>2224</v>
      </c>
      <c r="H142" s="40">
        <v>3395</v>
      </c>
      <c r="I142" s="40">
        <v>1996</v>
      </c>
      <c r="J142" s="40">
        <v>3038</v>
      </c>
      <c r="K142" s="40">
        <v>1700</v>
      </c>
      <c r="L142" s="40">
        <v>2489</v>
      </c>
      <c r="M142" s="40">
        <v>1597</v>
      </c>
      <c r="N142" s="40">
        <v>3215</v>
      </c>
      <c r="O142" s="40">
        <v>1731</v>
      </c>
    </row>
    <row r="143" spans="1:16" ht="20.100000000000001" customHeight="1" x14ac:dyDescent="0.25">
      <c r="A143" s="41" t="s">
        <v>46</v>
      </c>
      <c r="B143" s="42">
        <v>4285</v>
      </c>
      <c r="C143" s="42">
        <v>2337</v>
      </c>
      <c r="D143" s="42">
        <v>289</v>
      </c>
      <c r="E143" s="42">
        <v>224</v>
      </c>
      <c r="F143" s="42">
        <v>416</v>
      </c>
      <c r="G143" s="42">
        <v>297</v>
      </c>
      <c r="H143" s="42">
        <v>510</v>
      </c>
      <c r="I143" s="42">
        <v>272</v>
      </c>
      <c r="J143" s="42">
        <v>265</v>
      </c>
      <c r="K143" s="42">
        <v>200</v>
      </c>
      <c r="L143" s="42">
        <v>287</v>
      </c>
      <c r="M143" s="42">
        <v>190</v>
      </c>
      <c r="N143" s="42">
        <v>261</v>
      </c>
      <c r="O143" s="42">
        <v>132</v>
      </c>
    </row>
    <row r="144" spans="1:16" ht="20.100000000000001" customHeight="1" x14ac:dyDescent="0.25">
      <c r="A144" s="41" t="s">
        <v>47</v>
      </c>
      <c r="B144" s="42">
        <v>875</v>
      </c>
      <c r="C144" s="42">
        <v>444</v>
      </c>
      <c r="D144" s="42">
        <v>50</v>
      </c>
      <c r="E144" s="42">
        <v>33</v>
      </c>
      <c r="F144" s="42">
        <v>77</v>
      </c>
      <c r="G144" s="42">
        <v>50</v>
      </c>
      <c r="H144" s="42">
        <v>119</v>
      </c>
      <c r="I144" s="42">
        <v>59</v>
      </c>
      <c r="J144" s="42">
        <v>84</v>
      </c>
      <c r="K144" s="42">
        <v>60</v>
      </c>
      <c r="L144" s="42">
        <v>42</v>
      </c>
      <c r="M144" s="42">
        <v>23</v>
      </c>
      <c r="N144" s="42">
        <v>42</v>
      </c>
      <c r="O144" s="42">
        <v>28</v>
      </c>
    </row>
    <row r="145" spans="1:15" ht="20.100000000000001" customHeight="1" x14ac:dyDescent="0.25">
      <c r="A145" s="41" t="s">
        <v>48</v>
      </c>
      <c r="B145" s="42">
        <v>1184</v>
      </c>
      <c r="C145" s="42">
        <v>524</v>
      </c>
      <c r="D145" s="42">
        <v>61</v>
      </c>
      <c r="E145" s="42">
        <v>43</v>
      </c>
      <c r="F145" s="42">
        <v>103</v>
      </c>
      <c r="G145" s="42">
        <v>60</v>
      </c>
      <c r="H145" s="42">
        <v>103</v>
      </c>
      <c r="I145" s="42">
        <v>71</v>
      </c>
      <c r="J145" s="42">
        <v>97</v>
      </c>
      <c r="K145" s="42">
        <v>40</v>
      </c>
      <c r="L145" s="42">
        <v>61</v>
      </c>
      <c r="M145" s="42">
        <v>36</v>
      </c>
      <c r="N145" s="42">
        <v>156</v>
      </c>
      <c r="O145" s="42">
        <v>51</v>
      </c>
    </row>
    <row r="146" spans="1:15" ht="20.100000000000001" customHeight="1" x14ac:dyDescent="0.25">
      <c r="A146" s="41" t="s">
        <v>579</v>
      </c>
      <c r="B146" s="42">
        <v>104</v>
      </c>
      <c r="C146" s="42">
        <v>112</v>
      </c>
      <c r="D146" s="42">
        <v>8</v>
      </c>
      <c r="E146" s="42">
        <v>74</v>
      </c>
      <c r="F146" s="42">
        <v>19</v>
      </c>
      <c r="G146" s="42">
        <v>9</v>
      </c>
      <c r="H146" s="42">
        <v>11</v>
      </c>
      <c r="I146" s="42">
        <v>7</v>
      </c>
      <c r="J146" s="42">
        <v>8</v>
      </c>
      <c r="K146" s="42">
        <v>1</v>
      </c>
      <c r="L146" s="42">
        <v>21</v>
      </c>
      <c r="M146" s="42">
        <v>5</v>
      </c>
      <c r="N146" s="42">
        <v>4</v>
      </c>
      <c r="O146" s="42">
        <v>10</v>
      </c>
    </row>
    <row r="147" spans="1:15" ht="20.100000000000001" customHeight="1" x14ac:dyDescent="0.25">
      <c r="A147" s="41" t="s">
        <v>270</v>
      </c>
      <c r="B147" s="42">
        <v>45</v>
      </c>
      <c r="C147" s="42">
        <v>30</v>
      </c>
      <c r="D147" s="42">
        <v>6</v>
      </c>
      <c r="E147" s="42">
        <v>5</v>
      </c>
      <c r="F147" s="42">
        <v>2</v>
      </c>
      <c r="G147" s="42">
        <v>4</v>
      </c>
      <c r="H147" s="42">
        <v>4</v>
      </c>
      <c r="I147" s="42">
        <v>5</v>
      </c>
      <c r="J147" s="42">
        <v>0</v>
      </c>
      <c r="K147" s="42">
        <v>7</v>
      </c>
      <c r="L147" s="42">
        <v>6</v>
      </c>
      <c r="M147" s="42">
        <v>0</v>
      </c>
      <c r="N147" s="42">
        <v>4</v>
      </c>
      <c r="O147" s="42">
        <v>2</v>
      </c>
    </row>
    <row r="148" spans="1:15" ht="20.100000000000001" customHeight="1" x14ac:dyDescent="0.25">
      <c r="A148" s="41" t="s">
        <v>49</v>
      </c>
      <c r="B148" s="42">
        <v>585</v>
      </c>
      <c r="C148" s="42">
        <v>335</v>
      </c>
      <c r="D148" s="42">
        <v>19</v>
      </c>
      <c r="E148" s="42">
        <v>40</v>
      </c>
      <c r="F148" s="42">
        <v>53</v>
      </c>
      <c r="G148" s="42">
        <v>32</v>
      </c>
      <c r="H148" s="42">
        <v>53</v>
      </c>
      <c r="I148" s="42">
        <v>17</v>
      </c>
      <c r="J148" s="42">
        <v>36</v>
      </c>
      <c r="K148" s="42">
        <v>13</v>
      </c>
      <c r="L148" s="42">
        <v>19</v>
      </c>
      <c r="M148" s="42">
        <v>13</v>
      </c>
      <c r="N148" s="42">
        <v>46</v>
      </c>
      <c r="O148" s="42">
        <v>32</v>
      </c>
    </row>
    <row r="149" spans="1:15" ht="20.100000000000001" customHeight="1" x14ac:dyDescent="0.25">
      <c r="A149" s="41" t="s">
        <v>580</v>
      </c>
      <c r="B149" s="42">
        <v>116</v>
      </c>
      <c r="C149" s="42">
        <v>103</v>
      </c>
      <c r="D149" s="42">
        <v>2</v>
      </c>
      <c r="E149" s="42">
        <v>6</v>
      </c>
      <c r="F149" s="42">
        <v>15</v>
      </c>
      <c r="G149" s="42">
        <v>2</v>
      </c>
      <c r="H149" s="42">
        <v>25</v>
      </c>
      <c r="I149" s="42">
        <v>6</v>
      </c>
      <c r="J149" s="42">
        <v>8</v>
      </c>
      <c r="K149" s="42">
        <v>9</v>
      </c>
      <c r="L149" s="42">
        <v>6</v>
      </c>
      <c r="M149" s="42">
        <v>23</v>
      </c>
      <c r="N149" s="42">
        <v>2</v>
      </c>
      <c r="O149" s="42">
        <v>15</v>
      </c>
    </row>
    <row r="150" spans="1:15" ht="20.100000000000001" customHeight="1" x14ac:dyDescent="0.25">
      <c r="A150" s="41" t="s">
        <v>276</v>
      </c>
      <c r="B150" s="42">
        <v>152</v>
      </c>
      <c r="C150" s="42">
        <v>53</v>
      </c>
      <c r="D150" s="42">
        <v>11</v>
      </c>
      <c r="E150" s="42">
        <v>4</v>
      </c>
      <c r="F150" s="42">
        <v>13</v>
      </c>
      <c r="G150" s="42">
        <v>5</v>
      </c>
      <c r="H150" s="42">
        <v>36</v>
      </c>
      <c r="I150" s="42">
        <v>15</v>
      </c>
      <c r="J150" s="42">
        <v>11</v>
      </c>
      <c r="K150" s="42">
        <v>6</v>
      </c>
      <c r="L150" s="42">
        <v>4</v>
      </c>
      <c r="M150" s="42">
        <v>6</v>
      </c>
      <c r="N150" s="42">
        <v>4</v>
      </c>
      <c r="O150" s="42">
        <v>0</v>
      </c>
    </row>
    <row r="151" spans="1:15" ht="20.100000000000001" customHeight="1" x14ac:dyDescent="0.25">
      <c r="A151" s="41" t="s">
        <v>50</v>
      </c>
      <c r="B151" s="42">
        <v>4015</v>
      </c>
      <c r="C151" s="42">
        <v>1993</v>
      </c>
      <c r="D151" s="42">
        <v>265</v>
      </c>
      <c r="E151" s="42">
        <v>181</v>
      </c>
      <c r="F151" s="42">
        <v>241</v>
      </c>
      <c r="G151" s="42">
        <v>140</v>
      </c>
      <c r="H151" s="42">
        <v>269</v>
      </c>
      <c r="I151" s="42">
        <v>179</v>
      </c>
      <c r="J151" s="42">
        <v>263</v>
      </c>
      <c r="K151" s="42">
        <v>151</v>
      </c>
      <c r="L151" s="42">
        <v>250</v>
      </c>
      <c r="M151" s="42">
        <v>125</v>
      </c>
      <c r="N151" s="42">
        <v>544</v>
      </c>
      <c r="O151" s="42">
        <v>183</v>
      </c>
    </row>
    <row r="152" spans="1:15" ht="20.100000000000001" customHeight="1" x14ac:dyDescent="0.25">
      <c r="A152" s="41" t="s">
        <v>272</v>
      </c>
      <c r="B152" s="42">
        <v>41</v>
      </c>
      <c r="C152" s="42">
        <v>26</v>
      </c>
      <c r="D152" s="42">
        <v>4</v>
      </c>
      <c r="E152" s="42">
        <v>5</v>
      </c>
      <c r="F152" s="42">
        <v>4</v>
      </c>
      <c r="G152" s="42">
        <v>2</v>
      </c>
      <c r="H152" s="42">
        <v>4</v>
      </c>
      <c r="I152" s="42">
        <v>5</v>
      </c>
      <c r="J152" s="42">
        <v>2</v>
      </c>
      <c r="K152" s="42">
        <v>1</v>
      </c>
      <c r="L152" s="42">
        <v>0</v>
      </c>
      <c r="M152" s="42">
        <v>4</v>
      </c>
      <c r="N152" s="42">
        <v>0</v>
      </c>
      <c r="O152" s="42">
        <v>4</v>
      </c>
    </row>
    <row r="153" spans="1:15" ht="20.100000000000001" customHeight="1" x14ac:dyDescent="0.25">
      <c r="A153" s="41" t="s">
        <v>51</v>
      </c>
      <c r="B153" s="42">
        <v>439</v>
      </c>
      <c r="C153" s="42">
        <v>204</v>
      </c>
      <c r="D153" s="42">
        <v>14</v>
      </c>
      <c r="E153" s="42">
        <v>11</v>
      </c>
      <c r="F153" s="42">
        <v>12</v>
      </c>
      <c r="G153" s="42">
        <v>16</v>
      </c>
      <c r="H153" s="42">
        <v>97</v>
      </c>
      <c r="I153" s="42">
        <v>31</v>
      </c>
      <c r="J153" s="42">
        <v>46</v>
      </c>
      <c r="K153" s="42">
        <v>37</v>
      </c>
      <c r="L153" s="42">
        <v>19</v>
      </c>
      <c r="M153" s="42">
        <v>4</v>
      </c>
      <c r="N153" s="42">
        <v>14</v>
      </c>
      <c r="O153" s="42">
        <v>34</v>
      </c>
    </row>
    <row r="154" spans="1:15" ht="20.100000000000001" customHeight="1" x14ac:dyDescent="0.25">
      <c r="A154" s="41" t="s">
        <v>52</v>
      </c>
      <c r="B154" s="42">
        <v>6788</v>
      </c>
      <c r="C154" s="42">
        <v>3825</v>
      </c>
      <c r="D154" s="42">
        <v>439</v>
      </c>
      <c r="E154" s="42">
        <v>349</v>
      </c>
      <c r="F154" s="42">
        <v>459</v>
      </c>
      <c r="G154" s="42">
        <v>395</v>
      </c>
      <c r="H154" s="42">
        <v>451</v>
      </c>
      <c r="I154" s="42">
        <v>337</v>
      </c>
      <c r="J154" s="42">
        <v>626</v>
      </c>
      <c r="K154" s="42">
        <v>347</v>
      </c>
      <c r="L154" s="42">
        <v>411</v>
      </c>
      <c r="M154" s="42">
        <v>322</v>
      </c>
      <c r="N154" s="42">
        <v>501</v>
      </c>
      <c r="O154" s="42">
        <v>317</v>
      </c>
    </row>
    <row r="155" spans="1:15" ht="20.100000000000001" customHeight="1" x14ac:dyDescent="0.25">
      <c r="A155" s="41" t="s">
        <v>53</v>
      </c>
      <c r="B155" s="42">
        <v>171</v>
      </c>
      <c r="C155" s="42">
        <v>65</v>
      </c>
      <c r="D155" s="42">
        <v>6</v>
      </c>
      <c r="E155" s="42">
        <v>13</v>
      </c>
      <c r="F155" s="42">
        <v>8</v>
      </c>
      <c r="G155" s="42">
        <v>17</v>
      </c>
      <c r="H155" s="42">
        <v>10</v>
      </c>
      <c r="I155" s="42">
        <v>6</v>
      </c>
      <c r="J155" s="42">
        <v>28</v>
      </c>
      <c r="K155" s="42">
        <v>5</v>
      </c>
      <c r="L155" s="42">
        <v>8</v>
      </c>
      <c r="M155" s="42">
        <v>7</v>
      </c>
      <c r="N155" s="42">
        <v>25</v>
      </c>
      <c r="O155" s="42">
        <v>1</v>
      </c>
    </row>
    <row r="156" spans="1:15" ht="20.100000000000001" customHeight="1" x14ac:dyDescent="0.25">
      <c r="A156" s="41" t="s">
        <v>54</v>
      </c>
      <c r="B156" s="42">
        <v>1386</v>
      </c>
      <c r="C156" s="42">
        <v>687</v>
      </c>
      <c r="D156" s="42">
        <v>69</v>
      </c>
      <c r="E156" s="42">
        <v>53</v>
      </c>
      <c r="F156" s="42">
        <v>115</v>
      </c>
      <c r="G156" s="42">
        <v>59</v>
      </c>
      <c r="H156" s="42">
        <v>122</v>
      </c>
      <c r="I156" s="42">
        <v>40</v>
      </c>
      <c r="J156" s="42">
        <v>117</v>
      </c>
      <c r="K156" s="42">
        <v>71</v>
      </c>
      <c r="L156" s="42">
        <v>75</v>
      </c>
      <c r="M156" s="42">
        <v>75</v>
      </c>
      <c r="N156" s="42">
        <v>87</v>
      </c>
      <c r="O156" s="42">
        <v>42</v>
      </c>
    </row>
    <row r="157" spans="1:15" ht="20.100000000000001" customHeight="1" x14ac:dyDescent="0.25">
      <c r="A157" s="41" t="s">
        <v>55</v>
      </c>
      <c r="B157" s="42">
        <v>471</v>
      </c>
      <c r="C157" s="42">
        <v>206</v>
      </c>
      <c r="D157" s="42">
        <v>40</v>
      </c>
      <c r="E157" s="42">
        <v>74</v>
      </c>
      <c r="F157" s="42">
        <v>38</v>
      </c>
      <c r="G157" s="42">
        <v>27</v>
      </c>
      <c r="H157" s="42">
        <v>36</v>
      </c>
      <c r="I157" s="42">
        <v>10</v>
      </c>
      <c r="J157" s="42">
        <v>82</v>
      </c>
      <c r="K157" s="42">
        <v>37</v>
      </c>
      <c r="L157" s="42">
        <v>23</v>
      </c>
      <c r="M157" s="42">
        <v>4</v>
      </c>
      <c r="N157" s="42">
        <v>8</v>
      </c>
      <c r="O157" s="42">
        <v>7</v>
      </c>
    </row>
    <row r="158" spans="1:15" s="39" customFormat="1" ht="20.100000000000001" customHeight="1" x14ac:dyDescent="0.25">
      <c r="A158" s="41" t="s">
        <v>56</v>
      </c>
      <c r="B158" s="42">
        <v>481</v>
      </c>
      <c r="C158" s="42">
        <v>231</v>
      </c>
      <c r="D158" s="42">
        <v>36</v>
      </c>
      <c r="E158" s="42">
        <v>25</v>
      </c>
      <c r="F158" s="42">
        <v>30</v>
      </c>
      <c r="G158" s="42">
        <v>18</v>
      </c>
      <c r="H158" s="42">
        <v>25</v>
      </c>
      <c r="I158" s="42">
        <v>23</v>
      </c>
      <c r="J158" s="42">
        <v>38</v>
      </c>
      <c r="K158" s="42">
        <v>15</v>
      </c>
      <c r="L158" s="42">
        <v>40</v>
      </c>
      <c r="M158" s="42">
        <v>12</v>
      </c>
      <c r="N158" s="42">
        <v>36</v>
      </c>
      <c r="O158" s="42">
        <v>32</v>
      </c>
    </row>
    <row r="159" spans="1:15" s="39" customFormat="1" ht="20.100000000000001" customHeight="1" x14ac:dyDescent="0.25">
      <c r="A159" s="41" t="s">
        <v>57</v>
      </c>
      <c r="B159" s="42">
        <v>3677</v>
      </c>
      <c r="C159" s="42">
        <v>1699</v>
      </c>
      <c r="D159" s="42">
        <v>325</v>
      </c>
      <c r="E159" s="42">
        <v>200</v>
      </c>
      <c r="F159" s="42">
        <v>315</v>
      </c>
      <c r="G159" s="42">
        <v>206</v>
      </c>
      <c r="H159" s="42">
        <v>208</v>
      </c>
      <c r="I159" s="42">
        <v>217</v>
      </c>
      <c r="J159" s="42">
        <v>231</v>
      </c>
      <c r="K159" s="42">
        <v>126</v>
      </c>
      <c r="L159" s="42">
        <v>216</v>
      </c>
      <c r="M159" s="42">
        <v>159</v>
      </c>
      <c r="N159" s="42">
        <v>273</v>
      </c>
      <c r="O159" s="42">
        <v>145</v>
      </c>
    </row>
    <row r="160" spans="1:15" s="39" customFormat="1" ht="20.100000000000001" customHeight="1" x14ac:dyDescent="0.25">
      <c r="A160" s="41" t="s">
        <v>581</v>
      </c>
      <c r="B160" s="42">
        <v>22</v>
      </c>
      <c r="C160" s="42">
        <v>4</v>
      </c>
      <c r="D160" s="42">
        <v>6</v>
      </c>
      <c r="E160" s="42">
        <v>1</v>
      </c>
      <c r="F160" s="42">
        <v>0</v>
      </c>
      <c r="G160" s="42">
        <v>0</v>
      </c>
      <c r="H160" s="42">
        <v>0</v>
      </c>
      <c r="I160" s="42">
        <v>1</v>
      </c>
      <c r="J160" s="42">
        <v>2</v>
      </c>
      <c r="K160" s="42">
        <v>1</v>
      </c>
      <c r="L160" s="42">
        <v>0</v>
      </c>
      <c r="M160" s="42">
        <v>0</v>
      </c>
      <c r="N160" s="42">
        <v>0</v>
      </c>
      <c r="O160" s="42">
        <v>0</v>
      </c>
    </row>
    <row r="161" spans="1:15" ht="20.100000000000001" customHeight="1" x14ac:dyDescent="0.25">
      <c r="A161" s="41" t="s">
        <v>275</v>
      </c>
      <c r="B161" s="42">
        <v>77</v>
      </c>
      <c r="C161" s="42">
        <v>17</v>
      </c>
      <c r="D161" s="42">
        <v>59</v>
      </c>
      <c r="E161" s="42">
        <v>7</v>
      </c>
      <c r="F161" s="42">
        <v>4</v>
      </c>
      <c r="G161" s="42">
        <v>4</v>
      </c>
      <c r="H161" s="42">
        <v>2</v>
      </c>
      <c r="I161" s="42">
        <v>1</v>
      </c>
      <c r="J161" s="42">
        <v>4</v>
      </c>
      <c r="K161" s="42">
        <v>0</v>
      </c>
      <c r="L161" s="42">
        <v>0</v>
      </c>
      <c r="M161" s="42">
        <v>0</v>
      </c>
      <c r="N161" s="42">
        <v>2</v>
      </c>
      <c r="O161" s="42">
        <v>1</v>
      </c>
    </row>
    <row r="162" spans="1:15" ht="20.100000000000001" customHeight="1" x14ac:dyDescent="0.25">
      <c r="A162" s="41" t="s">
        <v>582</v>
      </c>
      <c r="B162" s="42">
        <v>33</v>
      </c>
      <c r="C162" s="42">
        <v>26</v>
      </c>
      <c r="D162" s="42">
        <v>2</v>
      </c>
      <c r="E162" s="42">
        <v>7</v>
      </c>
      <c r="F162" s="42">
        <v>0</v>
      </c>
      <c r="G162" s="42">
        <v>2</v>
      </c>
      <c r="H162" s="42">
        <v>2</v>
      </c>
      <c r="I162" s="42">
        <v>0</v>
      </c>
      <c r="J162" s="42">
        <v>4</v>
      </c>
      <c r="K162" s="42">
        <v>2</v>
      </c>
      <c r="L162" s="42">
        <v>2</v>
      </c>
      <c r="M162" s="42">
        <v>2</v>
      </c>
      <c r="N162" s="42">
        <v>2</v>
      </c>
      <c r="O162" s="42">
        <v>1</v>
      </c>
    </row>
    <row r="163" spans="1:15" s="39" customFormat="1" ht="20.100000000000001" customHeight="1" x14ac:dyDescent="0.25">
      <c r="A163" s="41" t="s">
        <v>58</v>
      </c>
      <c r="B163" s="42">
        <v>714</v>
      </c>
      <c r="C163" s="42">
        <v>330</v>
      </c>
      <c r="D163" s="42">
        <v>50</v>
      </c>
      <c r="E163" s="42">
        <v>65</v>
      </c>
      <c r="F163" s="42">
        <v>32</v>
      </c>
      <c r="G163" s="42">
        <v>63</v>
      </c>
      <c r="H163" s="42">
        <v>50</v>
      </c>
      <c r="I163" s="42">
        <v>18</v>
      </c>
      <c r="J163" s="42">
        <v>42</v>
      </c>
      <c r="K163" s="42">
        <v>11</v>
      </c>
      <c r="L163" s="42">
        <v>65</v>
      </c>
      <c r="M163" s="42">
        <v>37</v>
      </c>
      <c r="N163" s="42">
        <v>34</v>
      </c>
      <c r="O163" s="42">
        <v>12</v>
      </c>
    </row>
    <row r="164" spans="1:15" s="39" customFormat="1" ht="20.100000000000001" customHeight="1" x14ac:dyDescent="0.25">
      <c r="A164" s="41" t="s">
        <v>59</v>
      </c>
      <c r="B164" s="42">
        <v>536</v>
      </c>
      <c r="C164" s="42">
        <v>259</v>
      </c>
      <c r="D164" s="42">
        <v>46</v>
      </c>
      <c r="E164" s="42">
        <v>33</v>
      </c>
      <c r="F164" s="42">
        <v>36</v>
      </c>
      <c r="G164" s="42">
        <v>42</v>
      </c>
      <c r="H164" s="42">
        <v>14</v>
      </c>
      <c r="I164" s="42">
        <v>26</v>
      </c>
      <c r="J164" s="42">
        <v>46</v>
      </c>
      <c r="K164" s="42">
        <v>18</v>
      </c>
      <c r="L164" s="42">
        <v>23</v>
      </c>
      <c r="M164" s="42">
        <v>20</v>
      </c>
      <c r="N164" s="42">
        <v>32</v>
      </c>
      <c r="O164" s="42">
        <v>23</v>
      </c>
    </row>
    <row r="165" spans="1:15" s="39" customFormat="1" ht="20.100000000000001" customHeight="1" x14ac:dyDescent="0.25">
      <c r="A165" s="41" t="s">
        <v>60</v>
      </c>
      <c r="B165" s="42">
        <v>6567</v>
      </c>
      <c r="C165" s="42">
        <v>3316</v>
      </c>
      <c r="D165" s="42">
        <v>517</v>
      </c>
      <c r="E165" s="42">
        <v>392</v>
      </c>
      <c r="F165" s="42">
        <v>376</v>
      </c>
      <c r="G165" s="42">
        <v>314</v>
      </c>
      <c r="H165" s="42">
        <v>632</v>
      </c>
      <c r="I165" s="42">
        <v>298</v>
      </c>
      <c r="J165" s="42">
        <v>497</v>
      </c>
      <c r="K165" s="42">
        <v>244</v>
      </c>
      <c r="L165" s="42">
        <v>422</v>
      </c>
      <c r="M165" s="42">
        <v>185</v>
      </c>
      <c r="N165" s="42">
        <v>562</v>
      </c>
      <c r="O165" s="42">
        <v>363</v>
      </c>
    </row>
    <row r="166" spans="1:15" s="39" customFormat="1" ht="20.100000000000001" customHeight="1" x14ac:dyDescent="0.25">
      <c r="A166" s="41" t="s">
        <v>262</v>
      </c>
      <c r="B166" s="42">
        <v>2251</v>
      </c>
      <c r="C166" s="42">
        <v>1177</v>
      </c>
      <c r="D166" s="42">
        <v>105</v>
      </c>
      <c r="E166" s="42">
        <v>130</v>
      </c>
      <c r="F166" s="42">
        <v>141</v>
      </c>
      <c r="G166" s="42">
        <v>124</v>
      </c>
      <c r="H166" s="42">
        <v>180</v>
      </c>
      <c r="I166" s="42">
        <v>131</v>
      </c>
      <c r="J166" s="42">
        <v>160</v>
      </c>
      <c r="K166" s="42">
        <v>80</v>
      </c>
      <c r="L166" s="42">
        <v>170</v>
      </c>
      <c r="M166" s="42">
        <v>104</v>
      </c>
      <c r="N166" s="42">
        <v>222</v>
      </c>
      <c r="O166" s="42">
        <v>107</v>
      </c>
    </row>
    <row r="167" spans="1:15" s="39" customFormat="1" ht="20.100000000000001" customHeight="1" x14ac:dyDescent="0.25">
      <c r="A167" s="41" t="s">
        <v>61</v>
      </c>
      <c r="B167" s="42">
        <v>135</v>
      </c>
      <c r="C167" s="42">
        <v>86</v>
      </c>
      <c r="D167" s="42">
        <v>2</v>
      </c>
      <c r="E167" s="42">
        <v>9</v>
      </c>
      <c r="F167" s="42">
        <v>10</v>
      </c>
      <c r="G167" s="42">
        <v>2</v>
      </c>
      <c r="H167" s="42">
        <v>14</v>
      </c>
      <c r="I167" s="42">
        <v>6</v>
      </c>
      <c r="J167" s="42">
        <v>12</v>
      </c>
      <c r="K167" s="42">
        <v>2</v>
      </c>
      <c r="L167" s="42">
        <v>6</v>
      </c>
      <c r="M167" s="42">
        <v>10</v>
      </c>
      <c r="N167" s="42">
        <v>12</v>
      </c>
      <c r="O167" s="42">
        <v>27</v>
      </c>
    </row>
    <row r="168" spans="1:15" s="39" customFormat="1" ht="20.100000000000001" customHeight="1" x14ac:dyDescent="0.25">
      <c r="A168" s="41" t="s">
        <v>273</v>
      </c>
      <c r="B168" s="42">
        <v>296</v>
      </c>
      <c r="C168" s="42">
        <v>76</v>
      </c>
      <c r="D168" s="42">
        <v>8</v>
      </c>
      <c r="E168" s="42">
        <v>6</v>
      </c>
      <c r="F168" s="42">
        <v>50</v>
      </c>
      <c r="G168" s="42">
        <v>7</v>
      </c>
      <c r="H168" s="42">
        <v>15</v>
      </c>
      <c r="I168" s="42">
        <v>4</v>
      </c>
      <c r="J168" s="42">
        <v>42</v>
      </c>
      <c r="K168" s="42">
        <v>12</v>
      </c>
      <c r="L168" s="42">
        <v>27</v>
      </c>
      <c r="M168" s="42">
        <v>6</v>
      </c>
      <c r="N168" s="42">
        <v>6</v>
      </c>
      <c r="O168" s="42">
        <v>12</v>
      </c>
    </row>
    <row r="169" spans="1:15" s="39" customFormat="1" ht="20.100000000000001" customHeight="1" x14ac:dyDescent="0.25">
      <c r="A169" s="41" t="s">
        <v>62</v>
      </c>
      <c r="B169" s="42">
        <v>652</v>
      </c>
      <c r="C169" s="42">
        <v>371</v>
      </c>
      <c r="D169" s="42">
        <v>28</v>
      </c>
      <c r="E169" s="42">
        <v>32</v>
      </c>
      <c r="F169" s="42">
        <v>63</v>
      </c>
      <c r="G169" s="42">
        <v>124</v>
      </c>
      <c r="H169" s="42">
        <v>71</v>
      </c>
      <c r="I169" s="42">
        <v>25</v>
      </c>
      <c r="J169" s="42">
        <v>38</v>
      </c>
      <c r="K169" s="42">
        <v>42</v>
      </c>
      <c r="L169" s="42">
        <v>57</v>
      </c>
      <c r="M169" s="42">
        <v>25</v>
      </c>
      <c r="N169" s="42">
        <v>65</v>
      </c>
      <c r="O169" s="42">
        <v>22</v>
      </c>
    </row>
    <row r="170" spans="1:15" s="39" customFormat="1" ht="20.100000000000001" customHeight="1" x14ac:dyDescent="0.25">
      <c r="A170" s="41" t="s">
        <v>274</v>
      </c>
      <c r="B170" s="42">
        <v>100</v>
      </c>
      <c r="C170" s="42">
        <v>26</v>
      </c>
      <c r="D170" s="42">
        <v>13</v>
      </c>
      <c r="E170" s="42">
        <v>4</v>
      </c>
      <c r="F170" s="42">
        <v>13</v>
      </c>
      <c r="G170" s="42">
        <v>9</v>
      </c>
      <c r="H170" s="42">
        <v>13</v>
      </c>
      <c r="I170" s="42">
        <v>0</v>
      </c>
      <c r="J170" s="42">
        <v>2</v>
      </c>
      <c r="K170" s="42">
        <v>1</v>
      </c>
      <c r="L170" s="42">
        <v>4</v>
      </c>
      <c r="M170" s="42">
        <v>0</v>
      </c>
      <c r="N170" s="42">
        <v>17</v>
      </c>
      <c r="O170" s="42">
        <v>1</v>
      </c>
    </row>
    <row r="171" spans="1:15" s="39" customFormat="1" ht="20.100000000000001" customHeight="1" x14ac:dyDescent="0.25">
      <c r="A171" s="41" t="s">
        <v>63</v>
      </c>
      <c r="B171" s="42">
        <v>1158</v>
      </c>
      <c r="C171" s="42">
        <v>498</v>
      </c>
      <c r="D171" s="42">
        <v>38</v>
      </c>
      <c r="E171" s="42">
        <v>32</v>
      </c>
      <c r="F171" s="42">
        <v>117</v>
      </c>
      <c r="G171" s="42">
        <v>71</v>
      </c>
      <c r="H171" s="42">
        <v>141</v>
      </c>
      <c r="I171" s="42">
        <v>67</v>
      </c>
      <c r="J171" s="42">
        <v>40</v>
      </c>
      <c r="K171" s="42">
        <v>31</v>
      </c>
      <c r="L171" s="42">
        <v>77</v>
      </c>
      <c r="M171" s="42">
        <v>87</v>
      </c>
      <c r="N171" s="42">
        <v>91</v>
      </c>
      <c r="O171" s="42">
        <v>48</v>
      </c>
    </row>
    <row r="172" spans="1:15" s="39" customFormat="1" ht="20.100000000000001" customHeight="1" x14ac:dyDescent="0.25">
      <c r="A172" s="41" t="s">
        <v>64</v>
      </c>
      <c r="B172" s="42">
        <v>2117</v>
      </c>
      <c r="C172" s="42">
        <v>1151</v>
      </c>
      <c r="D172" s="42">
        <v>115</v>
      </c>
      <c r="E172" s="42">
        <v>127</v>
      </c>
      <c r="F172" s="42">
        <v>170</v>
      </c>
      <c r="G172" s="42">
        <v>103</v>
      </c>
      <c r="H172" s="42">
        <v>132</v>
      </c>
      <c r="I172" s="42">
        <v>86</v>
      </c>
      <c r="J172" s="42">
        <v>168</v>
      </c>
      <c r="K172" s="42">
        <v>83</v>
      </c>
      <c r="L172" s="42">
        <v>113</v>
      </c>
      <c r="M172" s="42">
        <v>93</v>
      </c>
      <c r="N172" s="42">
        <v>139</v>
      </c>
      <c r="O172" s="42">
        <v>63</v>
      </c>
    </row>
    <row r="173" spans="1:15" s="39" customFormat="1" ht="20.100000000000001" customHeight="1" x14ac:dyDescent="0.25">
      <c r="A173" s="41" t="s">
        <v>261</v>
      </c>
      <c r="B173" s="42">
        <v>217</v>
      </c>
      <c r="C173" s="42">
        <v>105</v>
      </c>
      <c r="D173" s="42">
        <v>6</v>
      </c>
      <c r="E173" s="42">
        <v>9</v>
      </c>
      <c r="F173" s="42">
        <v>8</v>
      </c>
      <c r="G173" s="42">
        <v>4</v>
      </c>
      <c r="H173" s="42">
        <v>32</v>
      </c>
      <c r="I173" s="42">
        <v>4</v>
      </c>
      <c r="J173" s="42">
        <v>8</v>
      </c>
      <c r="K173" s="42">
        <v>27</v>
      </c>
      <c r="L173" s="42">
        <v>19</v>
      </c>
      <c r="M173" s="42">
        <v>6</v>
      </c>
      <c r="N173" s="42">
        <v>2</v>
      </c>
      <c r="O173" s="42">
        <v>2</v>
      </c>
    </row>
    <row r="174" spans="1:15" s="39" customFormat="1" ht="20.100000000000001" customHeight="1" x14ac:dyDescent="0.25">
      <c r="A174" s="41" t="s">
        <v>583</v>
      </c>
      <c r="B174" s="42">
        <v>117</v>
      </c>
      <c r="C174" s="42">
        <v>45</v>
      </c>
      <c r="D174" s="42">
        <v>13</v>
      </c>
      <c r="E174" s="42">
        <v>5</v>
      </c>
      <c r="F174" s="42">
        <v>4</v>
      </c>
      <c r="G174" s="42">
        <v>10</v>
      </c>
      <c r="H174" s="42">
        <v>4</v>
      </c>
      <c r="I174" s="42">
        <v>4</v>
      </c>
      <c r="J174" s="42">
        <v>11</v>
      </c>
      <c r="K174" s="42">
        <v>5</v>
      </c>
      <c r="L174" s="42">
        <v>8</v>
      </c>
      <c r="M174" s="42">
        <v>4</v>
      </c>
      <c r="N174" s="42">
        <v>15</v>
      </c>
      <c r="O174" s="42">
        <v>7</v>
      </c>
    </row>
    <row r="175" spans="1:15" s="39" customFormat="1" ht="20.100000000000001" customHeight="1" x14ac:dyDescent="0.25">
      <c r="A175" s="41" t="s">
        <v>65</v>
      </c>
      <c r="B175" s="42">
        <v>147</v>
      </c>
      <c r="C175" s="42">
        <v>78</v>
      </c>
      <c r="D175" s="42">
        <v>7</v>
      </c>
      <c r="E175" s="42">
        <v>6</v>
      </c>
      <c r="F175" s="42">
        <v>17</v>
      </c>
      <c r="G175" s="42">
        <v>6</v>
      </c>
      <c r="H175" s="42">
        <v>10</v>
      </c>
      <c r="I175" s="42">
        <v>25</v>
      </c>
      <c r="J175" s="42">
        <v>20</v>
      </c>
      <c r="K175" s="42">
        <v>15</v>
      </c>
      <c r="L175" s="42">
        <v>8</v>
      </c>
      <c r="M175" s="42">
        <v>10</v>
      </c>
      <c r="N175" s="42">
        <v>7</v>
      </c>
      <c r="O175" s="42">
        <v>7</v>
      </c>
    </row>
    <row r="176" spans="1:15" ht="20.100000000000001" customHeight="1" x14ac:dyDescent="0.25">
      <c r="A176" s="352" t="s">
        <v>257</v>
      </c>
      <c r="B176" s="40">
        <v>275</v>
      </c>
      <c r="C176" s="40">
        <v>196</v>
      </c>
      <c r="D176" s="40">
        <v>4</v>
      </c>
      <c r="E176" s="40">
        <v>26</v>
      </c>
      <c r="F176" s="40">
        <v>14</v>
      </c>
      <c r="G176" s="40">
        <v>11</v>
      </c>
      <c r="H176" s="40">
        <v>26</v>
      </c>
      <c r="I176" s="40">
        <v>12</v>
      </c>
      <c r="J176" s="40">
        <v>20</v>
      </c>
      <c r="K176" s="40">
        <v>20</v>
      </c>
      <c r="L176" s="40">
        <v>46</v>
      </c>
      <c r="M176" s="40">
        <v>6</v>
      </c>
      <c r="N176" s="40">
        <v>20</v>
      </c>
      <c r="O176" s="40">
        <v>21</v>
      </c>
    </row>
    <row r="177" spans="1:19" ht="20.100000000000001" customHeight="1" x14ac:dyDescent="0.25">
      <c r="A177" s="41" t="s">
        <v>66</v>
      </c>
      <c r="B177" s="42">
        <v>199</v>
      </c>
      <c r="C177" s="42">
        <v>143</v>
      </c>
      <c r="D177" s="44">
        <v>4</v>
      </c>
      <c r="E177" s="44">
        <v>17</v>
      </c>
      <c r="F177" s="44">
        <v>12</v>
      </c>
      <c r="G177" s="44">
        <v>7</v>
      </c>
      <c r="H177" s="44">
        <v>12</v>
      </c>
      <c r="I177" s="44">
        <v>10</v>
      </c>
      <c r="J177" s="44">
        <v>14</v>
      </c>
      <c r="K177" s="44">
        <v>10</v>
      </c>
      <c r="L177" s="44">
        <v>40</v>
      </c>
      <c r="M177" s="44">
        <v>6</v>
      </c>
      <c r="N177" s="44">
        <v>16</v>
      </c>
      <c r="O177" s="44">
        <v>16</v>
      </c>
    </row>
    <row r="178" spans="1:19" ht="20.100000000000001" customHeight="1" x14ac:dyDescent="0.25">
      <c r="A178" s="41" t="s">
        <v>67</v>
      </c>
      <c r="B178" s="42">
        <v>74</v>
      </c>
      <c r="C178" s="42">
        <v>52</v>
      </c>
      <c r="D178" s="44">
        <v>0</v>
      </c>
      <c r="E178" s="44">
        <v>9</v>
      </c>
      <c r="F178" s="44">
        <v>2</v>
      </c>
      <c r="G178" s="44">
        <v>4</v>
      </c>
      <c r="H178" s="44">
        <v>14</v>
      </c>
      <c r="I178" s="44">
        <v>2</v>
      </c>
      <c r="J178" s="44">
        <v>6</v>
      </c>
      <c r="K178" s="44">
        <v>9</v>
      </c>
      <c r="L178" s="44">
        <v>6</v>
      </c>
      <c r="M178" s="44">
        <v>0</v>
      </c>
      <c r="N178" s="44">
        <v>4</v>
      </c>
      <c r="O178" s="44">
        <v>5</v>
      </c>
    </row>
    <row r="179" spans="1:19" ht="20.100000000000001" customHeight="1" x14ac:dyDescent="0.25">
      <c r="A179" s="41" t="s">
        <v>68</v>
      </c>
      <c r="B179" s="42">
        <v>2</v>
      </c>
      <c r="C179" s="42">
        <v>1</v>
      </c>
      <c r="D179" s="44">
        <v>0</v>
      </c>
      <c r="E179" s="44">
        <v>0</v>
      </c>
      <c r="F179" s="44">
        <v>0</v>
      </c>
      <c r="G179" s="44">
        <v>0</v>
      </c>
      <c r="H179" s="44">
        <v>0</v>
      </c>
      <c r="I179" s="44">
        <v>0</v>
      </c>
      <c r="J179" s="44">
        <v>0</v>
      </c>
      <c r="K179" s="44">
        <v>1</v>
      </c>
      <c r="L179" s="44">
        <v>0</v>
      </c>
      <c r="M179" s="44">
        <v>0</v>
      </c>
      <c r="N179" s="44">
        <v>0</v>
      </c>
      <c r="O179" s="44">
        <v>0</v>
      </c>
    </row>
    <row r="180" spans="1:19" s="39" customFormat="1" ht="20.100000000000001" customHeight="1" thickBot="1" x14ac:dyDescent="0.3">
      <c r="A180" s="353" t="s">
        <v>591</v>
      </c>
      <c r="B180" s="46">
        <v>6</v>
      </c>
      <c r="C180" s="46">
        <v>4</v>
      </c>
      <c r="D180" s="46">
        <v>0</v>
      </c>
      <c r="E180" s="46">
        <v>0</v>
      </c>
      <c r="F180" s="46">
        <v>0</v>
      </c>
      <c r="G180" s="46">
        <v>0</v>
      </c>
      <c r="H180" s="46">
        <v>2</v>
      </c>
      <c r="I180" s="46">
        <v>2</v>
      </c>
      <c r="J180" s="46">
        <v>0</v>
      </c>
      <c r="K180" s="46">
        <v>0</v>
      </c>
      <c r="L180" s="46">
        <v>0</v>
      </c>
      <c r="M180" s="46">
        <v>0</v>
      </c>
      <c r="N180" s="46">
        <v>0</v>
      </c>
      <c r="O180" s="46">
        <v>0</v>
      </c>
    </row>
    <row r="181" spans="1:19" s="48" customFormat="1" ht="15.95" customHeight="1" x14ac:dyDescent="0.25">
      <c r="A181" s="47" t="s">
        <v>588</v>
      </c>
      <c r="B181" s="47"/>
      <c r="C181" s="47"/>
      <c r="O181" s="60" t="s">
        <v>585</v>
      </c>
    </row>
    <row r="182" spans="1:19" s="27" customFormat="1" ht="24.95" customHeight="1" x14ac:dyDescent="0.25">
      <c r="A182" s="347" t="s">
        <v>107</v>
      </c>
      <c r="B182" s="347"/>
      <c r="C182" s="347"/>
      <c r="D182" s="347"/>
      <c r="E182" s="347"/>
      <c r="F182" s="347"/>
      <c r="G182" s="347"/>
    </row>
    <row r="183" spans="1:19" ht="24.95" customHeight="1" thickBot="1" x14ac:dyDescent="0.25">
      <c r="A183" s="28" t="s">
        <v>495</v>
      </c>
      <c r="B183" s="45"/>
      <c r="C183" s="45"/>
      <c r="D183" s="62"/>
      <c r="E183" s="62"/>
      <c r="F183" s="62"/>
      <c r="G183" s="62"/>
      <c r="H183" s="62"/>
      <c r="I183" s="62"/>
      <c r="J183" s="62"/>
      <c r="K183" s="62"/>
      <c r="L183" s="62"/>
      <c r="M183" s="336" t="s">
        <v>76</v>
      </c>
      <c r="N183" s="63"/>
      <c r="O183" s="63"/>
    </row>
    <row r="184" spans="1:19" ht="20.100000000000001" customHeight="1" x14ac:dyDescent="0.25">
      <c r="A184" s="1023" t="s">
        <v>8</v>
      </c>
      <c r="B184" s="1019" t="s">
        <v>9</v>
      </c>
      <c r="C184" s="1020"/>
      <c r="D184" s="1020"/>
      <c r="E184" s="1020"/>
      <c r="F184" s="1020"/>
      <c r="G184" s="1020"/>
      <c r="H184" s="1020"/>
      <c r="I184" s="1020"/>
      <c r="J184" s="1020"/>
      <c r="K184" s="1020"/>
      <c r="L184" s="1020"/>
      <c r="M184" s="1020"/>
      <c r="N184" s="63"/>
      <c r="O184" s="63"/>
    </row>
    <row r="185" spans="1:19" ht="20.100000000000001" customHeight="1" x14ac:dyDescent="0.25">
      <c r="A185" s="1024"/>
      <c r="B185" s="1021" t="s">
        <v>77</v>
      </c>
      <c r="C185" s="1021"/>
      <c r="D185" s="32" t="s">
        <v>78</v>
      </c>
      <c r="E185" s="32"/>
      <c r="F185" s="1021" t="s">
        <v>79</v>
      </c>
      <c r="G185" s="1021"/>
      <c r="H185" s="32" t="s">
        <v>80</v>
      </c>
      <c r="I185" s="32"/>
      <c r="J185" s="1021" t="s">
        <v>81</v>
      </c>
      <c r="K185" s="1021"/>
      <c r="L185" s="32" t="s">
        <v>82</v>
      </c>
      <c r="M185" s="57"/>
      <c r="N185" s="58"/>
      <c r="P185" s="63"/>
    </row>
    <row r="186" spans="1:19" s="39" customFormat="1" ht="20.100000000000001" customHeight="1" x14ac:dyDescent="0.25">
      <c r="A186" s="1025"/>
      <c r="B186" s="334">
        <v>2015</v>
      </c>
      <c r="C186" s="334">
        <v>2016</v>
      </c>
      <c r="D186" s="334">
        <v>2015</v>
      </c>
      <c r="E186" s="334">
        <v>2016</v>
      </c>
      <c r="F186" s="334">
        <v>2015</v>
      </c>
      <c r="G186" s="334">
        <v>2016</v>
      </c>
      <c r="H186" s="334">
        <v>2015</v>
      </c>
      <c r="I186" s="334">
        <v>2016</v>
      </c>
      <c r="J186" s="334">
        <v>2015</v>
      </c>
      <c r="K186" s="334">
        <v>2016</v>
      </c>
      <c r="L186" s="334">
        <v>2015</v>
      </c>
      <c r="M186" s="335">
        <v>2016</v>
      </c>
      <c r="N186" s="56"/>
      <c r="P186" s="61"/>
    </row>
    <row r="187" spans="1:19" ht="20.100000000000001" customHeight="1" x14ac:dyDescent="0.25">
      <c r="A187" s="352" t="s">
        <v>256</v>
      </c>
      <c r="B187" s="40">
        <v>3937</v>
      </c>
      <c r="C187" s="40">
        <v>2087</v>
      </c>
      <c r="D187" s="40">
        <v>3273</v>
      </c>
      <c r="E187" s="40">
        <v>1845</v>
      </c>
      <c r="F187" s="40">
        <v>1483</v>
      </c>
      <c r="G187" s="40">
        <v>1185</v>
      </c>
      <c r="H187" s="40">
        <v>3956</v>
      </c>
      <c r="I187" s="40">
        <v>1172</v>
      </c>
      <c r="J187" s="40">
        <v>4529</v>
      </c>
      <c r="K187" s="40">
        <v>1273</v>
      </c>
      <c r="L187" s="40">
        <v>5019</v>
      </c>
      <c r="M187" s="40">
        <v>1424</v>
      </c>
      <c r="P187" s="63"/>
      <c r="S187" s="63"/>
    </row>
    <row r="188" spans="1:19" ht="20.100000000000001" customHeight="1" x14ac:dyDescent="0.25">
      <c r="A188" s="41" t="s">
        <v>46</v>
      </c>
      <c r="B188" s="42">
        <v>384</v>
      </c>
      <c r="C188" s="42">
        <v>224</v>
      </c>
      <c r="D188" s="42">
        <v>469</v>
      </c>
      <c r="E188" s="42">
        <v>207</v>
      </c>
      <c r="F188" s="42">
        <v>162</v>
      </c>
      <c r="G188" s="42">
        <v>130</v>
      </c>
      <c r="H188" s="42">
        <v>350</v>
      </c>
      <c r="I188" s="42">
        <v>145</v>
      </c>
      <c r="J188" s="42">
        <v>447</v>
      </c>
      <c r="K188" s="42">
        <v>131</v>
      </c>
      <c r="L188" s="42">
        <v>445</v>
      </c>
      <c r="M188" s="42">
        <v>185</v>
      </c>
      <c r="P188" s="63"/>
      <c r="S188" s="63"/>
    </row>
    <row r="189" spans="1:19" ht="20.100000000000001" customHeight="1" x14ac:dyDescent="0.25">
      <c r="A189" s="41" t="s">
        <v>47</v>
      </c>
      <c r="B189" s="42">
        <v>87</v>
      </c>
      <c r="C189" s="42">
        <v>26</v>
      </c>
      <c r="D189" s="42">
        <v>87</v>
      </c>
      <c r="E189" s="42">
        <v>36</v>
      </c>
      <c r="F189" s="42">
        <v>32</v>
      </c>
      <c r="G189" s="42">
        <v>31</v>
      </c>
      <c r="H189" s="42">
        <v>42</v>
      </c>
      <c r="I189" s="42">
        <v>49</v>
      </c>
      <c r="J189" s="42">
        <v>126</v>
      </c>
      <c r="K189" s="42">
        <v>32</v>
      </c>
      <c r="L189" s="42">
        <v>87</v>
      </c>
      <c r="M189" s="42">
        <v>17</v>
      </c>
      <c r="P189" s="63"/>
      <c r="S189" s="63"/>
    </row>
    <row r="190" spans="1:19" ht="20.100000000000001" customHeight="1" x14ac:dyDescent="0.25">
      <c r="A190" s="41" t="s">
        <v>48</v>
      </c>
      <c r="B190" s="42">
        <v>160</v>
      </c>
      <c r="C190" s="42">
        <v>81</v>
      </c>
      <c r="D190" s="42">
        <v>75</v>
      </c>
      <c r="E190" s="42">
        <v>38</v>
      </c>
      <c r="F190" s="42">
        <v>42</v>
      </c>
      <c r="G190" s="42">
        <v>22</v>
      </c>
      <c r="H190" s="42">
        <v>63</v>
      </c>
      <c r="I190" s="42">
        <v>33</v>
      </c>
      <c r="J190" s="42">
        <v>139</v>
      </c>
      <c r="K190" s="42">
        <v>29</v>
      </c>
      <c r="L190" s="42">
        <v>124</v>
      </c>
      <c r="M190" s="42">
        <v>20</v>
      </c>
      <c r="P190" s="63"/>
      <c r="S190" s="63"/>
    </row>
    <row r="191" spans="1:19" ht="20.100000000000001" customHeight="1" x14ac:dyDescent="0.25">
      <c r="A191" s="41" t="s">
        <v>579</v>
      </c>
      <c r="B191" s="42">
        <v>2</v>
      </c>
      <c r="C191" s="42">
        <v>1</v>
      </c>
      <c r="D191" s="42">
        <v>4</v>
      </c>
      <c r="E191" s="42">
        <v>4</v>
      </c>
      <c r="F191" s="42">
        <v>8</v>
      </c>
      <c r="G191" s="42">
        <v>0</v>
      </c>
      <c r="H191" s="42">
        <v>13</v>
      </c>
      <c r="I191" s="42">
        <v>0</v>
      </c>
      <c r="J191" s="42">
        <v>2</v>
      </c>
      <c r="K191" s="42">
        <v>1</v>
      </c>
      <c r="L191" s="42">
        <v>4</v>
      </c>
      <c r="M191" s="42">
        <v>0</v>
      </c>
      <c r="P191" s="63"/>
      <c r="S191" s="63"/>
    </row>
    <row r="192" spans="1:19" ht="20.100000000000001" customHeight="1" x14ac:dyDescent="0.25">
      <c r="A192" s="41" t="s">
        <v>270</v>
      </c>
      <c r="B192" s="42">
        <v>4</v>
      </c>
      <c r="C192" s="42">
        <v>1</v>
      </c>
      <c r="D192" s="42">
        <v>0</v>
      </c>
      <c r="E192" s="42">
        <v>4</v>
      </c>
      <c r="F192" s="42">
        <v>0</v>
      </c>
      <c r="G192" s="42">
        <v>1</v>
      </c>
      <c r="H192" s="42">
        <v>11</v>
      </c>
      <c r="I192" s="42">
        <v>0</v>
      </c>
      <c r="J192" s="42">
        <v>2</v>
      </c>
      <c r="K192" s="42">
        <v>1</v>
      </c>
      <c r="L192" s="42">
        <v>6</v>
      </c>
      <c r="M192" s="42">
        <v>0</v>
      </c>
      <c r="P192" s="63"/>
      <c r="S192" s="63"/>
    </row>
    <row r="193" spans="1:28" ht="20.100000000000001" customHeight="1" x14ac:dyDescent="0.25">
      <c r="A193" s="41" t="s">
        <v>49</v>
      </c>
      <c r="B193" s="42">
        <v>19</v>
      </c>
      <c r="C193" s="42">
        <v>42</v>
      </c>
      <c r="D193" s="42">
        <v>40</v>
      </c>
      <c r="E193" s="42">
        <v>42</v>
      </c>
      <c r="F193" s="42">
        <v>10</v>
      </c>
      <c r="G193" s="42">
        <v>27</v>
      </c>
      <c r="H193" s="42">
        <v>82</v>
      </c>
      <c r="I193" s="42">
        <v>42</v>
      </c>
      <c r="J193" s="42">
        <v>126</v>
      </c>
      <c r="K193" s="42">
        <v>17</v>
      </c>
      <c r="L193" s="42">
        <v>82</v>
      </c>
      <c r="M193" s="42">
        <v>18</v>
      </c>
      <c r="P193" s="63"/>
      <c r="S193" s="63"/>
    </row>
    <row r="194" spans="1:28" ht="20.100000000000001" customHeight="1" x14ac:dyDescent="0.25">
      <c r="A194" s="41" t="s">
        <v>580</v>
      </c>
      <c r="B194" s="42">
        <v>4</v>
      </c>
      <c r="C194" s="42">
        <v>1</v>
      </c>
      <c r="D194" s="42">
        <v>23</v>
      </c>
      <c r="E194" s="42">
        <v>6</v>
      </c>
      <c r="F194" s="42">
        <v>4</v>
      </c>
      <c r="G194" s="42">
        <v>1</v>
      </c>
      <c r="H194" s="42">
        <v>15</v>
      </c>
      <c r="I194" s="42">
        <v>11</v>
      </c>
      <c r="J194" s="42">
        <v>4</v>
      </c>
      <c r="K194" s="42">
        <v>11</v>
      </c>
      <c r="L194" s="42">
        <v>8</v>
      </c>
      <c r="M194" s="42">
        <v>12</v>
      </c>
      <c r="P194" s="63"/>
      <c r="S194" s="63"/>
    </row>
    <row r="195" spans="1:28" ht="20.100000000000001" customHeight="1" x14ac:dyDescent="0.25">
      <c r="A195" s="41" t="s">
        <v>276</v>
      </c>
      <c r="B195" s="42">
        <v>11</v>
      </c>
      <c r="C195" s="42">
        <v>4</v>
      </c>
      <c r="D195" s="42">
        <v>2</v>
      </c>
      <c r="E195" s="42">
        <v>6</v>
      </c>
      <c r="F195" s="42">
        <v>0</v>
      </c>
      <c r="G195" s="42">
        <v>2</v>
      </c>
      <c r="H195" s="42">
        <v>36</v>
      </c>
      <c r="I195" s="42">
        <v>5</v>
      </c>
      <c r="J195" s="42">
        <v>11</v>
      </c>
      <c r="K195" s="42">
        <v>0</v>
      </c>
      <c r="L195" s="42">
        <v>13</v>
      </c>
      <c r="M195" s="42">
        <v>0</v>
      </c>
      <c r="P195" s="63"/>
      <c r="S195" s="63"/>
    </row>
    <row r="196" spans="1:28" s="39" customFormat="1" ht="20.100000000000001" customHeight="1" x14ac:dyDescent="0.25">
      <c r="A196" s="41" t="s">
        <v>50</v>
      </c>
      <c r="B196" s="42">
        <v>376</v>
      </c>
      <c r="C196" s="42">
        <v>216</v>
      </c>
      <c r="D196" s="42">
        <v>309</v>
      </c>
      <c r="E196" s="42">
        <v>199</v>
      </c>
      <c r="F196" s="42">
        <v>153</v>
      </c>
      <c r="G196" s="42">
        <v>130</v>
      </c>
      <c r="H196" s="42">
        <v>340</v>
      </c>
      <c r="I196" s="42">
        <v>112</v>
      </c>
      <c r="J196" s="42">
        <v>435</v>
      </c>
      <c r="K196" s="42">
        <v>196</v>
      </c>
      <c r="L196" s="42">
        <v>570</v>
      </c>
      <c r="M196" s="42">
        <v>181</v>
      </c>
      <c r="P196" s="61"/>
      <c r="Q196" s="41"/>
      <c r="S196" s="61"/>
      <c r="T196" s="41"/>
      <c r="U196" s="41"/>
      <c r="V196" s="41"/>
      <c r="W196" s="41"/>
      <c r="X196" s="41"/>
      <c r="Y196" s="41"/>
      <c r="Z196" s="41"/>
      <c r="AA196" s="41"/>
      <c r="AB196" s="41"/>
    </row>
    <row r="197" spans="1:28" ht="20.100000000000001" customHeight="1" x14ac:dyDescent="0.25">
      <c r="A197" s="41" t="s">
        <v>272</v>
      </c>
      <c r="B197" s="42">
        <v>0</v>
      </c>
      <c r="C197" s="42">
        <v>0</v>
      </c>
      <c r="D197" s="42">
        <v>0</v>
      </c>
      <c r="E197" s="42">
        <v>0</v>
      </c>
      <c r="F197" s="42">
        <v>0</v>
      </c>
      <c r="G197" s="42">
        <v>1</v>
      </c>
      <c r="H197" s="42">
        <v>17</v>
      </c>
      <c r="I197" s="42">
        <v>2</v>
      </c>
      <c r="J197" s="42">
        <v>8</v>
      </c>
      <c r="K197" s="42">
        <v>0</v>
      </c>
      <c r="L197" s="42">
        <v>2</v>
      </c>
      <c r="M197" s="42">
        <v>2</v>
      </c>
      <c r="P197" s="63"/>
      <c r="S197" s="63"/>
    </row>
    <row r="198" spans="1:28" ht="20.100000000000001" customHeight="1" x14ac:dyDescent="0.25">
      <c r="A198" s="41" t="s">
        <v>51</v>
      </c>
      <c r="B198" s="42">
        <v>23</v>
      </c>
      <c r="C198" s="42">
        <v>12</v>
      </c>
      <c r="D198" s="42">
        <v>4</v>
      </c>
      <c r="E198" s="42">
        <v>9</v>
      </c>
      <c r="F198" s="42">
        <v>10</v>
      </c>
      <c r="G198" s="42">
        <v>2</v>
      </c>
      <c r="H198" s="42">
        <v>82</v>
      </c>
      <c r="I198" s="42">
        <v>27</v>
      </c>
      <c r="J198" s="42">
        <v>57</v>
      </c>
      <c r="K198" s="42">
        <v>10</v>
      </c>
      <c r="L198" s="42">
        <v>61</v>
      </c>
      <c r="M198" s="42">
        <v>11</v>
      </c>
      <c r="P198" s="63"/>
      <c r="S198" s="63"/>
    </row>
    <row r="199" spans="1:28" ht="20.100000000000001" customHeight="1" x14ac:dyDescent="0.25">
      <c r="A199" s="41" t="s">
        <v>52</v>
      </c>
      <c r="B199" s="42">
        <v>927</v>
      </c>
      <c r="C199" s="42">
        <v>505</v>
      </c>
      <c r="D199" s="42">
        <v>830</v>
      </c>
      <c r="E199" s="42">
        <v>552</v>
      </c>
      <c r="F199" s="42">
        <v>210</v>
      </c>
      <c r="G199" s="42">
        <v>254</v>
      </c>
      <c r="H199" s="42">
        <v>683</v>
      </c>
      <c r="I199" s="42">
        <v>181</v>
      </c>
      <c r="J199" s="42">
        <v>624</v>
      </c>
      <c r="K199" s="42">
        <v>130</v>
      </c>
      <c r="L199" s="42">
        <v>627</v>
      </c>
      <c r="M199" s="42">
        <v>136</v>
      </c>
      <c r="P199" s="63"/>
      <c r="S199" s="63"/>
    </row>
    <row r="200" spans="1:28" s="39" customFormat="1" ht="20.100000000000001" customHeight="1" x14ac:dyDescent="0.25">
      <c r="A200" s="41" t="s">
        <v>53</v>
      </c>
      <c r="B200" s="42">
        <v>14</v>
      </c>
      <c r="C200" s="42">
        <v>2</v>
      </c>
      <c r="D200" s="42">
        <v>12</v>
      </c>
      <c r="E200" s="42">
        <v>2</v>
      </c>
      <c r="F200" s="42">
        <v>2</v>
      </c>
      <c r="G200" s="42">
        <v>5</v>
      </c>
      <c r="H200" s="42">
        <v>4</v>
      </c>
      <c r="I200" s="42">
        <v>2</v>
      </c>
      <c r="J200" s="42">
        <v>48</v>
      </c>
      <c r="K200" s="42">
        <v>5</v>
      </c>
      <c r="L200" s="42">
        <v>6</v>
      </c>
      <c r="M200" s="42">
        <v>0</v>
      </c>
      <c r="P200" s="61"/>
      <c r="Q200" s="41"/>
      <c r="S200" s="61"/>
      <c r="T200" s="41"/>
      <c r="U200" s="41"/>
      <c r="V200" s="41"/>
      <c r="W200" s="41"/>
      <c r="X200" s="41"/>
      <c r="Y200" s="41"/>
      <c r="Z200" s="41"/>
      <c r="AA200" s="41"/>
      <c r="AB200" s="41"/>
    </row>
    <row r="201" spans="1:28" ht="20.100000000000001" customHeight="1" x14ac:dyDescent="0.25">
      <c r="A201" s="41" t="s">
        <v>54</v>
      </c>
      <c r="B201" s="42">
        <v>174</v>
      </c>
      <c r="C201" s="42">
        <v>94</v>
      </c>
      <c r="D201" s="42">
        <v>126</v>
      </c>
      <c r="E201" s="42">
        <v>75</v>
      </c>
      <c r="F201" s="42">
        <v>63</v>
      </c>
      <c r="G201" s="42">
        <v>27</v>
      </c>
      <c r="H201" s="42">
        <v>87</v>
      </c>
      <c r="I201" s="42">
        <v>15</v>
      </c>
      <c r="J201" s="42">
        <v>145</v>
      </c>
      <c r="K201" s="42">
        <v>59</v>
      </c>
      <c r="L201" s="42">
        <v>206</v>
      </c>
      <c r="M201" s="42">
        <v>77</v>
      </c>
      <c r="P201" s="63"/>
      <c r="S201" s="63"/>
    </row>
    <row r="202" spans="1:28" ht="20.100000000000001" customHeight="1" x14ac:dyDescent="0.25">
      <c r="A202" s="41" t="s">
        <v>55</v>
      </c>
      <c r="B202" s="42">
        <v>6</v>
      </c>
      <c r="C202" s="42">
        <v>7</v>
      </c>
      <c r="D202" s="42">
        <v>21</v>
      </c>
      <c r="E202" s="42">
        <v>5</v>
      </c>
      <c r="F202" s="42">
        <v>25</v>
      </c>
      <c r="G202" s="42">
        <v>2</v>
      </c>
      <c r="H202" s="42">
        <v>97</v>
      </c>
      <c r="I202" s="42">
        <v>17</v>
      </c>
      <c r="J202" s="42">
        <v>79</v>
      </c>
      <c r="K202" s="42">
        <v>11</v>
      </c>
      <c r="L202" s="42">
        <v>16</v>
      </c>
      <c r="M202" s="42">
        <v>5</v>
      </c>
      <c r="P202" s="63"/>
      <c r="S202" s="63"/>
    </row>
    <row r="203" spans="1:28" ht="20.100000000000001" customHeight="1" x14ac:dyDescent="0.25">
      <c r="A203" s="41" t="s">
        <v>56</v>
      </c>
      <c r="B203" s="42">
        <v>61</v>
      </c>
      <c r="C203" s="42">
        <v>32</v>
      </c>
      <c r="D203" s="42">
        <v>42</v>
      </c>
      <c r="E203" s="42">
        <v>34</v>
      </c>
      <c r="F203" s="42">
        <v>14</v>
      </c>
      <c r="G203" s="42">
        <v>15</v>
      </c>
      <c r="H203" s="42">
        <v>42</v>
      </c>
      <c r="I203" s="42">
        <v>5</v>
      </c>
      <c r="J203" s="42">
        <v>50</v>
      </c>
      <c r="K203" s="42">
        <v>5</v>
      </c>
      <c r="L203" s="42">
        <v>67</v>
      </c>
      <c r="M203" s="42">
        <v>15</v>
      </c>
      <c r="P203" s="63"/>
      <c r="Q203" s="39"/>
      <c r="S203" s="63"/>
      <c r="T203" s="39"/>
      <c r="U203" s="39"/>
      <c r="V203" s="39"/>
      <c r="W203" s="39"/>
      <c r="X203" s="39"/>
      <c r="Y203" s="39"/>
      <c r="Z203" s="39"/>
      <c r="AA203" s="39"/>
      <c r="AB203" s="39"/>
    </row>
    <row r="204" spans="1:28" ht="20.100000000000001" customHeight="1" x14ac:dyDescent="0.25">
      <c r="A204" s="41" t="s">
        <v>57</v>
      </c>
      <c r="B204" s="42">
        <v>285</v>
      </c>
      <c r="C204" s="42">
        <v>134</v>
      </c>
      <c r="D204" s="42">
        <v>348</v>
      </c>
      <c r="E204" s="42">
        <v>156</v>
      </c>
      <c r="F204" s="42">
        <v>160</v>
      </c>
      <c r="G204" s="42">
        <v>67</v>
      </c>
      <c r="H204" s="42">
        <v>328</v>
      </c>
      <c r="I204" s="42">
        <v>60</v>
      </c>
      <c r="J204" s="42">
        <v>410</v>
      </c>
      <c r="K204" s="42">
        <v>93</v>
      </c>
      <c r="L204" s="42">
        <v>578</v>
      </c>
      <c r="M204" s="42">
        <v>136</v>
      </c>
      <c r="P204" s="63"/>
      <c r="Q204" s="39"/>
      <c r="S204" s="63"/>
      <c r="T204" s="39"/>
      <c r="U204" s="39"/>
      <c r="V204" s="39"/>
      <c r="W204" s="39"/>
      <c r="X204" s="39"/>
      <c r="Y204" s="39"/>
      <c r="Z204" s="39"/>
      <c r="AA204" s="39"/>
      <c r="AB204" s="39"/>
    </row>
    <row r="205" spans="1:28" ht="20.100000000000001" customHeight="1" x14ac:dyDescent="0.25">
      <c r="A205" s="41" t="s">
        <v>581</v>
      </c>
      <c r="B205" s="42">
        <v>0</v>
      </c>
      <c r="C205" s="42">
        <v>0</v>
      </c>
      <c r="D205" s="42">
        <v>2</v>
      </c>
      <c r="E205" s="42">
        <v>0</v>
      </c>
      <c r="F205" s="42">
        <v>2</v>
      </c>
      <c r="G205" s="42">
        <v>1</v>
      </c>
      <c r="H205" s="42">
        <v>2</v>
      </c>
      <c r="I205" s="42">
        <v>0</v>
      </c>
      <c r="J205" s="42">
        <v>8</v>
      </c>
      <c r="K205" s="42">
        <v>0</v>
      </c>
      <c r="L205" s="42">
        <v>0</v>
      </c>
      <c r="M205" s="42">
        <v>0</v>
      </c>
      <c r="P205" s="63"/>
      <c r="Q205" s="39"/>
      <c r="S205" s="63"/>
      <c r="T205" s="39"/>
      <c r="U205" s="39"/>
      <c r="V205" s="39"/>
      <c r="W205" s="39"/>
      <c r="X205" s="39"/>
      <c r="Y205" s="39"/>
      <c r="Z205" s="39"/>
      <c r="AA205" s="39"/>
      <c r="AB205" s="39"/>
    </row>
    <row r="206" spans="1:28" ht="20.100000000000001" customHeight="1" x14ac:dyDescent="0.25">
      <c r="A206" s="41" t="s">
        <v>275</v>
      </c>
      <c r="B206" s="42">
        <v>0</v>
      </c>
      <c r="C206" s="42">
        <v>0</v>
      </c>
      <c r="D206" s="42">
        <v>0</v>
      </c>
      <c r="E206" s="42">
        <v>2</v>
      </c>
      <c r="F206" s="42">
        <v>0</v>
      </c>
      <c r="G206" s="42">
        <v>2</v>
      </c>
      <c r="H206" s="42">
        <v>2</v>
      </c>
      <c r="I206" s="42">
        <v>0</v>
      </c>
      <c r="J206" s="42">
        <v>0</v>
      </c>
      <c r="K206" s="42">
        <v>0</v>
      </c>
      <c r="L206" s="42">
        <v>4</v>
      </c>
      <c r="M206" s="42">
        <v>0</v>
      </c>
      <c r="P206" s="63"/>
      <c r="S206" s="63"/>
      <c r="T206" s="63"/>
      <c r="U206" s="63"/>
      <c r="V206" s="63"/>
      <c r="W206" s="63"/>
      <c r="X206" s="63"/>
      <c r="Y206" s="63"/>
      <c r="Z206" s="63"/>
      <c r="AA206" s="63"/>
    </row>
    <row r="207" spans="1:28" s="39" customFormat="1" ht="20.100000000000001" customHeight="1" x14ac:dyDescent="0.25">
      <c r="A207" s="41" t="s">
        <v>582</v>
      </c>
      <c r="B207" s="42">
        <v>2</v>
      </c>
      <c r="C207" s="42">
        <v>7</v>
      </c>
      <c r="D207" s="42">
        <v>11</v>
      </c>
      <c r="E207" s="42">
        <v>0</v>
      </c>
      <c r="F207" s="42">
        <v>2</v>
      </c>
      <c r="G207" s="42">
        <v>2</v>
      </c>
      <c r="H207" s="42">
        <v>2</v>
      </c>
      <c r="I207" s="42">
        <v>2</v>
      </c>
      <c r="J207" s="42">
        <v>2</v>
      </c>
      <c r="K207" s="42">
        <v>0</v>
      </c>
      <c r="L207" s="42">
        <v>2</v>
      </c>
      <c r="M207" s="42">
        <v>1</v>
      </c>
      <c r="P207" s="61"/>
    </row>
    <row r="208" spans="1:28" s="39" customFormat="1" ht="20.100000000000001" customHeight="1" x14ac:dyDescent="0.25">
      <c r="A208" s="41" t="s">
        <v>58</v>
      </c>
      <c r="B208" s="42">
        <v>55</v>
      </c>
      <c r="C208" s="42">
        <v>6</v>
      </c>
      <c r="D208" s="42">
        <v>53</v>
      </c>
      <c r="E208" s="42">
        <v>18</v>
      </c>
      <c r="F208" s="42">
        <v>10</v>
      </c>
      <c r="G208" s="42">
        <v>26</v>
      </c>
      <c r="H208" s="42">
        <v>109</v>
      </c>
      <c r="I208" s="42">
        <v>25</v>
      </c>
      <c r="J208" s="42">
        <v>117</v>
      </c>
      <c r="K208" s="42">
        <v>32</v>
      </c>
      <c r="L208" s="42">
        <v>97</v>
      </c>
      <c r="M208" s="42">
        <v>17</v>
      </c>
      <c r="P208" s="61"/>
    </row>
    <row r="209" spans="1:16" s="39" customFormat="1" ht="20.100000000000001" customHeight="1" x14ac:dyDescent="0.25">
      <c r="A209" s="41" t="s">
        <v>59</v>
      </c>
      <c r="B209" s="42">
        <v>48</v>
      </c>
      <c r="C209" s="42">
        <v>10</v>
      </c>
      <c r="D209" s="42">
        <v>53</v>
      </c>
      <c r="E209" s="42">
        <v>9</v>
      </c>
      <c r="F209" s="42">
        <v>40</v>
      </c>
      <c r="G209" s="42">
        <v>11</v>
      </c>
      <c r="H209" s="42">
        <v>46</v>
      </c>
      <c r="I209" s="42">
        <v>20</v>
      </c>
      <c r="J209" s="42">
        <v>77</v>
      </c>
      <c r="K209" s="42">
        <v>38</v>
      </c>
      <c r="L209" s="42">
        <v>75</v>
      </c>
      <c r="M209" s="42">
        <v>9</v>
      </c>
      <c r="N209" s="42"/>
      <c r="O209" s="42"/>
    </row>
    <row r="210" spans="1:16" s="39" customFormat="1" ht="20.100000000000001" customHeight="1" x14ac:dyDescent="0.25">
      <c r="A210" s="41" t="s">
        <v>60</v>
      </c>
      <c r="B210" s="42">
        <v>562</v>
      </c>
      <c r="C210" s="42">
        <v>278</v>
      </c>
      <c r="D210" s="42">
        <v>399</v>
      </c>
      <c r="E210" s="42">
        <v>201</v>
      </c>
      <c r="F210" s="42">
        <v>233</v>
      </c>
      <c r="G210" s="42">
        <v>243</v>
      </c>
      <c r="H210" s="42">
        <v>628</v>
      </c>
      <c r="I210" s="42">
        <v>246</v>
      </c>
      <c r="J210" s="42">
        <v>720</v>
      </c>
      <c r="K210" s="42">
        <v>228</v>
      </c>
      <c r="L210" s="42">
        <v>1019</v>
      </c>
      <c r="M210" s="42">
        <v>324</v>
      </c>
      <c r="N210" s="42"/>
      <c r="O210" s="42"/>
    </row>
    <row r="211" spans="1:16" s="39" customFormat="1" ht="20.100000000000001" customHeight="1" x14ac:dyDescent="0.25">
      <c r="A211" s="41" t="s">
        <v>262</v>
      </c>
      <c r="B211" s="42">
        <v>220</v>
      </c>
      <c r="C211" s="42">
        <v>134</v>
      </c>
      <c r="D211" s="42">
        <v>137</v>
      </c>
      <c r="E211" s="42">
        <v>89</v>
      </c>
      <c r="F211" s="42">
        <v>117</v>
      </c>
      <c r="G211" s="42">
        <v>81</v>
      </c>
      <c r="H211" s="42">
        <v>239</v>
      </c>
      <c r="I211" s="42">
        <v>44</v>
      </c>
      <c r="J211" s="42">
        <v>281</v>
      </c>
      <c r="K211" s="42">
        <v>89</v>
      </c>
      <c r="L211" s="42">
        <v>279</v>
      </c>
      <c r="M211" s="42">
        <v>64</v>
      </c>
      <c r="N211" s="42"/>
      <c r="O211" s="42"/>
    </row>
    <row r="212" spans="1:16" s="39" customFormat="1" ht="20.100000000000001" customHeight="1" x14ac:dyDescent="0.25">
      <c r="A212" s="41" t="s">
        <v>61</v>
      </c>
      <c r="B212" s="42">
        <v>6</v>
      </c>
      <c r="C212" s="42">
        <v>7</v>
      </c>
      <c r="D212" s="42">
        <v>8</v>
      </c>
      <c r="E212" s="42">
        <v>1</v>
      </c>
      <c r="F212" s="42">
        <v>4</v>
      </c>
      <c r="G212" s="42">
        <v>16</v>
      </c>
      <c r="H212" s="42">
        <v>19</v>
      </c>
      <c r="I212" s="42">
        <v>1</v>
      </c>
      <c r="J212" s="42">
        <v>30</v>
      </c>
      <c r="K212" s="42">
        <v>4</v>
      </c>
      <c r="L212" s="42">
        <v>12</v>
      </c>
      <c r="M212" s="42">
        <v>1</v>
      </c>
      <c r="N212" s="42"/>
      <c r="O212" s="42"/>
    </row>
    <row r="213" spans="1:16" s="39" customFormat="1" ht="20.100000000000001" customHeight="1" x14ac:dyDescent="0.25">
      <c r="A213" s="41" t="s">
        <v>273</v>
      </c>
      <c r="B213" s="42">
        <v>13</v>
      </c>
      <c r="C213" s="42">
        <v>2</v>
      </c>
      <c r="D213" s="42">
        <v>17</v>
      </c>
      <c r="E213" s="42">
        <v>5</v>
      </c>
      <c r="F213" s="42">
        <v>19</v>
      </c>
      <c r="G213" s="42">
        <v>10</v>
      </c>
      <c r="H213" s="42">
        <v>57</v>
      </c>
      <c r="I213" s="42">
        <v>5</v>
      </c>
      <c r="J213" s="42">
        <v>27</v>
      </c>
      <c r="K213" s="42">
        <v>5</v>
      </c>
      <c r="L213" s="42">
        <v>15</v>
      </c>
      <c r="M213" s="42">
        <v>2</v>
      </c>
      <c r="N213" s="42"/>
      <c r="O213" s="42"/>
    </row>
    <row r="214" spans="1:16" s="39" customFormat="1" ht="20.100000000000001" customHeight="1" x14ac:dyDescent="0.25">
      <c r="A214" s="41" t="s">
        <v>62</v>
      </c>
      <c r="B214" s="42">
        <v>34</v>
      </c>
      <c r="C214" s="42">
        <v>26</v>
      </c>
      <c r="D214" s="42">
        <v>48</v>
      </c>
      <c r="E214" s="42">
        <v>25</v>
      </c>
      <c r="F214" s="42">
        <v>19</v>
      </c>
      <c r="G214" s="42">
        <v>17</v>
      </c>
      <c r="H214" s="42">
        <v>57</v>
      </c>
      <c r="I214" s="42">
        <v>7</v>
      </c>
      <c r="J214" s="42">
        <v>115</v>
      </c>
      <c r="K214" s="42">
        <v>16</v>
      </c>
      <c r="L214" s="42">
        <v>57</v>
      </c>
      <c r="M214" s="42">
        <v>10</v>
      </c>
      <c r="N214" s="42"/>
      <c r="O214" s="42"/>
    </row>
    <row r="215" spans="1:16" s="39" customFormat="1" ht="20.100000000000001" customHeight="1" x14ac:dyDescent="0.25">
      <c r="A215" s="41" t="s">
        <v>274</v>
      </c>
      <c r="B215" s="42">
        <v>11</v>
      </c>
      <c r="C215" s="42">
        <v>6</v>
      </c>
      <c r="D215" s="42">
        <v>2</v>
      </c>
      <c r="E215" s="42">
        <v>1</v>
      </c>
      <c r="F215" s="42">
        <v>2</v>
      </c>
      <c r="G215" s="42">
        <v>4</v>
      </c>
      <c r="H215" s="42">
        <v>6</v>
      </c>
      <c r="I215" s="42">
        <v>0</v>
      </c>
      <c r="J215" s="42">
        <v>11</v>
      </c>
      <c r="K215" s="42">
        <v>0</v>
      </c>
      <c r="L215" s="42">
        <v>6</v>
      </c>
      <c r="M215" s="42">
        <v>0</v>
      </c>
      <c r="N215" s="42"/>
      <c r="O215" s="42"/>
    </row>
    <row r="216" spans="1:16" s="39" customFormat="1" ht="20.100000000000001" customHeight="1" x14ac:dyDescent="0.25">
      <c r="A216" s="41" t="s">
        <v>63</v>
      </c>
      <c r="B216" s="42">
        <v>71</v>
      </c>
      <c r="C216" s="42">
        <v>25</v>
      </c>
      <c r="D216" s="42">
        <v>30</v>
      </c>
      <c r="E216" s="42">
        <v>31</v>
      </c>
      <c r="F216" s="42">
        <v>42</v>
      </c>
      <c r="G216" s="42">
        <v>10</v>
      </c>
      <c r="H216" s="42">
        <v>188</v>
      </c>
      <c r="I216" s="42">
        <v>23</v>
      </c>
      <c r="J216" s="42">
        <v>151</v>
      </c>
      <c r="K216" s="42">
        <v>33</v>
      </c>
      <c r="L216" s="42">
        <v>172</v>
      </c>
      <c r="M216" s="42">
        <v>40</v>
      </c>
      <c r="N216" s="42"/>
      <c r="O216" s="42"/>
    </row>
    <row r="217" spans="1:16" s="39" customFormat="1" ht="20.100000000000001" customHeight="1" x14ac:dyDescent="0.25">
      <c r="A217" s="41" t="s">
        <v>64</v>
      </c>
      <c r="B217" s="42">
        <v>328</v>
      </c>
      <c r="C217" s="42">
        <v>162</v>
      </c>
      <c r="D217" s="42">
        <v>105</v>
      </c>
      <c r="E217" s="42">
        <v>76</v>
      </c>
      <c r="F217" s="42">
        <v>87</v>
      </c>
      <c r="G217" s="42">
        <v>38</v>
      </c>
      <c r="H217" s="42">
        <v>256</v>
      </c>
      <c r="I217" s="42">
        <v>86</v>
      </c>
      <c r="J217" s="42">
        <v>156</v>
      </c>
      <c r="K217" s="42">
        <v>94</v>
      </c>
      <c r="L217" s="42">
        <v>348</v>
      </c>
      <c r="M217" s="42">
        <v>140</v>
      </c>
      <c r="N217" s="42"/>
      <c r="O217" s="42"/>
    </row>
    <row r="218" spans="1:16" s="39" customFormat="1" ht="20.100000000000001" customHeight="1" x14ac:dyDescent="0.25">
      <c r="A218" s="41" t="s">
        <v>261</v>
      </c>
      <c r="B218" s="42">
        <v>13</v>
      </c>
      <c r="C218" s="42">
        <v>36</v>
      </c>
      <c r="D218" s="42">
        <v>6</v>
      </c>
      <c r="E218" s="42">
        <v>9</v>
      </c>
      <c r="F218" s="42">
        <v>4</v>
      </c>
      <c r="G218" s="42">
        <v>6</v>
      </c>
      <c r="H218" s="42">
        <v>25</v>
      </c>
      <c r="I218" s="42">
        <v>2</v>
      </c>
      <c r="J218" s="42">
        <v>88</v>
      </c>
      <c r="K218" s="42">
        <v>0</v>
      </c>
      <c r="L218" s="42">
        <v>6</v>
      </c>
      <c r="M218" s="42">
        <v>0</v>
      </c>
      <c r="N218" s="42"/>
      <c r="O218" s="42"/>
    </row>
    <row r="219" spans="1:16" s="39" customFormat="1" ht="20.100000000000001" customHeight="1" x14ac:dyDescent="0.25">
      <c r="A219" s="41" t="s">
        <v>583</v>
      </c>
      <c r="B219" s="42">
        <v>19</v>
      </c>
      <c r="C219" s="42">
        <v>2</v>
      </c>
      <c r="D219" s="42">
        <v>6</v>
      </c>
      <c r="E219" s="42">
        <v>1</v>
      </c>
      <c r="F219" s="42">
        <v>4</v>
      </c>
      <c r="G219" s="42">
        <v>1</v>
      </c>
      <c r="H219" s="42">
        <v>8</v>
      </c>
      <c r="I219" s="42">
        <v>4</v>
      </c>
      <c r="J219" s="42">
        <v>17</v>
      </c>
      <c r="K219" s="42">
        <v>2</v>
      </c>
      <c r="L219" s="42">
        <v>8</v>
      </c>
      <c r="M219" s="42">
        <v>0</v>
      </c>
      <c r="N219" s="42"/>
      <c r="O219" s="42"/>
    </row>
    <row r="220" spans="1:16" s="39" customFormat="1" ht="20.100000000000001" customHeight="1" x14ac:dyDescent="0.25">
      <c r="A220" s="41" t="s">
        <v>65</v>
      </c>
      <c r="B220" s="42">
        <v>18</v>
      </c>
      <c r="C220" s="42">
        <v>4</v>
      </c>
      <c r="D220" s="42">
        <v>4</v>
      </c>
      <c r="E220" s="42">
        <v>2</v>
      </c>
      <c r="F220" s="42">
        <v>3</v>
      </c>
      <c r="G220" s="42">
        <v>0</v>
      </c>
      <c r="H220" s="42">
        <v>20</v>
      </c>
      <c r="I220" s="42">
        <v>1</v>
      </c>
      <c r="J220" s="42">
        <v>16</v>
      </c>
      <c r="K220" s="42">
        <v>1</v>
      </c>
      <c r="L220" s="42">
        <v>17</v>
      </c>
      <c r="M220" s="42">
        <v>1</v>
      </c>
      <c r="N220" s="42"/>
      <c r="O220" s="42"/>
    </row>
    <row r="221" spans="1:16" ht="20.100000000000001" customHeight="1" x14ac:dyDescent="0.25">
      <c r="A221" s="352" t="s">
        <v>257</v>
      </c>
      <c r="B221" s="40">
        <v>16</v>
      </c>
      <c r="C221" s="40">
        <v>8</v>
      </c>
      <c r="D221" s="40">
        <v>27</v>
      </c>
      <c r="E221" s="40">
        <v>30</v>
      </c>
      <c r="F221" s="40">
        <v>14</v>
      </c>
      <c r="G221" s="40">
        <v>11</v>
      </c>
      <c r="H221" s="40">
        <v>28</v>
      </c>
      <c r="I221" s="40">
        <v>16</v>
      </c>
      <c r="J221" s="40">
        <v>34</v>
      </c>
      <c r="K221" s="40">
        <v>24</v>
      </c>
      <c r="L221" s="40">
        <v>26</v>
      </c>
      <c r="M221" s="40">
        <v>11</v>
      </c>
      <c r="P221" s="63"/>
    </row>
    <row r="222" spans="1:16" ht="20.100000000000001" customHeight="1" x14ac:dyDescent="0.25">
      <c r="A222" s="41" t="s">
        <v>66</v>
      </c>
      <c r="B222" s="44">
        <v>14</v>
      </c>
      <c r="C222" s="44">
        <v>6</v>
      </c>
      <c r="D222" s="44">
        <v>19</v>
      </c>
      <c r="E222" s="44">
        <v>26</v>
      </c>
      <c r="F222" s="44">
        <v>10</v>
      </c>
      <c r="G222" s="44">
        <v>7</v>
      </c>
      <c r="H222" s="44">
        <v>14</v>
      </c>
      <c r="I222" s="44">
        <v>11</v>
      </c>
      <c r="J222" s="44">
        <v>30</v>
      </c>
      <c r="K222" s="44">
        <v>20</v>
      </c>
      <c r="L222" s="44">
        <v>14</v>
      </c>
      <c r="M222" s="44">
        <v>7</v>
      </c>
    </row>
    <row r="223" spans="1:16" ht="20.100000000000001" customHeight="1" x14ac:dyDescent="0.25">
      <c r="A223" s="41" t="s">
        <v>67</v>
      </c>
      <c r="B223" s="44">
        <v>2</v>
      </c>
      <c r="C223" s="44">
        <v>2</v>
      </c>
      <c r="D223" s="44">
        <v>8</v>
      </c>
      <c r="E223" s="44">
        <v>4</v>
      </c>
      <c r="F223" s="44">
        <v>4</v>
      </c>
      <c r="G223" s="44">
        <v>4</v>
      </c>
      <c r="H223" s="44">
        <v>12</v>
      </c>
      <c r="I223" s="44">
        <v>5</v>
      </c>
      <c r="J223" s="44">
        <v>4</v>
      </c>
      <c r="K223" s="44">
        <v>4</v>
      </c>
      <c r="L223" s="44">
        <v>12</v>
      </c>
      <c r="M223" s="44">
        <v>4</v>
      </c>
    </row>
    <row r="224" spans="1:16" ht="20.100000000000001" customHeight="1" x14ac:dyDescent="0.25">
      <c r="A224" s="41" t="s">
        <v>68</v>
      </c>
      <c r="B224" s="44">
        <v>0</v>
      </c>
      <c r="C224" s="44">
        <v>0</v>
      </c>
      <c r="D224" s="44">
        <v>0</v>
      </c>
      <c r="E224" s="44">
        <v>0</v>
      </c>
      <c r="F224" s="44">
        <v>0</v>
      </c>
      <c r="G224" s="44">
        <v>0</v>
      </c>
      <c r="H224" s="44">
        <v>2</v>
      </c>
      <c r="I224" s="44">
        <v>0</v>
      </c>
      <c r="J224" s="44">
        <v>0</v>
      </c>
      <c r="K224" s="44">
        <v>0</v>
      </c>
      <c r="L224" s="44">
        <v>0</v>
      </c>
      <c r="M224" s="44">
        <v>0</v>
      </c>
    </row>
    <row r="225" spans="1:15" s="39" customFormat="1" ht="20.100000000000001" customHeight="1" thickBot="1" x14ac:dyDescent="0.3">
      <c r="A225" s="353" t="s">
        <v>591</v>
      </c>
      <c r="B225" s="46">
        <v>0</v>
      </c>
      <c r="C225" s="46">
        <v>0</v>
      </c>
      <c r="D225" s="46">
        <v>4</v>
      </c>
      <c r="E225" s="46">
        <v>0</v>
      </c>
      <c r="F225" s="46">
        <v>0</v>
      </c>
      <c r="G225" s="46">
        <v>0</v>
      </c>
      <c r="H225" s="46">
        <v>0</v>
      </c>
      <c r="I225" s="46">
        <v>0</v>
      </c>
      <c r="J225" s="46">
        <v>0</v>
      </c>
      <c r="K225" s="46">
        <v>2</v>
      </c>
      <c r="L225" s="46">
        <v>0</v>
      </c>
      <c r="M225" s="46">
        <v>0</v>
      </c>
    </row>
    <row r="226" spans="1:15" s="48" customFormat="1" ht="15.95" customHeight="1" x14ac:dyDescent="0.25">
      <c r="A226" s="47" t="s">
        <v>588</v>
      </c>
      <c r="B226" s="47"/>
      <c r="C226" s="47"/>
      <c r="N226" s="65"/>
      <c r="O226" s="65"/>
    </row>
    <row r="227" spans="1:15" ht="20.100000000000001" customHeight="1" x14ac:dyDescent="0.25">
      <c r="N227" s="40"/>
      <c r="O227" s="40"/>
    </row>
    <row r="228" spans="1:15" ht="20.100000000000001" customHeight="1" x14ac:dyDescent="0.25">
      <c r="O228" s="66"/>
    </row>
  </sheetData>
  <mergeCells count="16">
    <mergeCell ref="A139:A141"/>
    <mergeCell ref="B139:O139"/>
    <mergeCell ref="B140:C140"/>
    <mergeCell ref="A184:A186"/>
    <mergeCell ref="B184:M184"/>
    <mergeCell ref="B185:C185"/>
    <mergeCell ref="F185:G185"/>
    <mergeCell ref="J185:K185"/>
    <mergeCell ref="A3:A5"/>
    <mergeCell ref="B3:O3"/>
    <mergeCell ref="B4:C4"/>
    <mergeCell ref="A71:A73"/>
    <mergeCell ref="B71:M71"/>
    <mergeCell ref="B72:C72"/>
    <mergeCell ref="F72:G72"/>
    <mergeCell ref="J72:K72"/>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68" max="16383" man="1"/>
    <brk id="136" max="16383" man="1"/>
    <brk id="181"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28"/>
  <sheetViews>
    <sheetView showGridLines="0" zoomScaleNormal="100" zoomScaleSheetLayoutView="25" workbookViewId="0"/>
  </sheetViews>
  <sheetFormatPr defaultColWidth="11.42578125" defaultRowHeight="20.100000000000001" customHeight="1" x14ac:dyDescent="0.25"/>
  <cols>
    <col min="1" max="1" width="36.7109375" style="41" customWidth="1"/>
    <col min="2" max="3" width="10.28515625" style="41" customWidth="1"/>
    <col min="4" max="4" width="9" style="41" customWidth="1"/>
    <col min="5" max="5" width="10" style="41" customWidth="1"/>
    <col min="6" max="13" width="9" style="41" customWidth="1"/>
    <col min="14" max="14" width="10.5703125" style="41" customWidth="1"/>
    <col min="15" max="15" width="10.5703125" style="41" bestFit="1" customWidth="1"/>
    <col min="16" max="16" width="11.7109375" style="41" customWidth="1"/>
    <col min="17" max="16384" width="11.42578125" style="41"/>
  </cols>
  <sheetData>
    <row r="1" spans="1:17" s="27" customFormat="1" ht="24.95" customHeight="1" x14ac:dyDescent="0.25">
      <c r="A1" s="347" t="s">
        <v>107</v>
      </c>
      <c r="B1" s="347"/>
      <c r="C1" s="347"/>
      <c r="D1" s="347"/>
      <c r="E1" s="347"/>
      <c r="F1" s="347"/>
      <c r="G1" s="347"/>
    </row>
    <row r="2" spans="1:17" s="55" customFormat="1" ht="24.95" customHeight="1" thickBot="1" x14ac:dyDescent="0.25">
      <c r="A2" s="28" t="s">
        <v>496</v>
      </c>
      <c r="B2" s="53"/>
      <c r="C2" s="53"/>
      <c r="D2" s="53"/>
      <c r="E2" s="53"/>
      <c r="F2" s="53"/>
      <c r="G2" s="53"/>
      <c r="H2" s="53"/>
      <c r="I2" s="53"/>
      <c r="J2" s="53"/>
      <c r="K2" s="53"/>
      <c r="L2" s="53"/>
      <c r="M2" s="53"/>
      <c r="N2" s="53"/>
      <c r="O2" s="336" t="s">
        <v>586</v>
      </c>
      <c r="P2" s="54"/>
    </row>
    <row r="3" spans="1:17" s="39" customFormat="1" ht="20.100000000000001" customHeight="1" x14ac:dyDescent="0.25">
      <c r="A3" s="1023" t="s">
        <v>8</v>
      </c>
      <c r="B3" s="1019" t="s">
        <v>83</v>
      </c>
      <c r="C3" s="1020"/>
      <c r="D3" s="1020"/>
      <c r="E3" s="1020"/>
      <c r="F3" s="1020"/>
      <c r="G3" s="1020"/>
      <c r="H3" s="1020"/>
      <c r="I3" s="1020"/>
      <c r="J3" s="1020"/>
      <c r="K3" s="1020"/>
      <c r="L3" s="1020"/>
      <c r="M3" s="1020"/>
      <c r="N3" s="1020"/>
      <c r="O3" s="1020"/>
      <c r="P3" s="56"/>
    </row>
    <row r="4" spans="1:17" ht="20.100000000000001" customHeight="1" x14ac:dyDescent="0.25">
      <c r="A4" s="1024"/>
      <c r="B4" s="1021" t="s">
        <v>10</v>
      </c>
      <c r="C4" s="1021"/>
      <c r="D4" s="32" t="s">
        <v>69</v>
      </c>
      <c r="E4" s="32"/>
      <c r="F4" s="32" t="s">
        <v>70</v>
      </c>
      <c r="G4" s="32"/>
      <c r="H4" s="32" t="s">
        <v>71</v>
      </c>
      <c r="I4" s="32"/>
      <c r="J4" s="32" t="s">
        <v>72</v>
      </c>
      <c r="K4" s="32"/>
      <c r="L4" s="32" t="s">
        <v>73</v>
      </c>
      <c r="M4" s="32"/>
      <c r="N4" s="32" t="s">
        <v>74</v>
      </c>
      <c r="O4" s="57"/>
      <c r="P4" s="58"/>
    </row>
    <row r="5" spans="1:17" ht="20.100000000000001" customHeight="1" x14ac:dyDescent="0.25">
      <c r="A5" s="1025"/>
      <c r="B5" s="59">
        <v>2015</v>
      </c>
      <c r="C5" s="59">
        <v>2016</v>
      </c>
      <c r="D5" s="59">
        <v>2015</v>
      </c>
      <c r="E5" s="59">
        <v>2016</v>
      </c>
      <c r="F5" s="334">
        <v>2015</v>
      </c>
      <c r="G5" s="334">
        <v>2016</v>
      </c>
      <c r="H5" s="334">
        <v>2015</v>
      </c>
      <c r="I5" s="334">
        <v>2016</v>
      </c>
      <c r="J5" s="334">
        <v>2015</v>
      </c>
      <c r="K5" s="334">
        <v>2016</v>
      </c>
      <c r="L5" s="334">
        <v>2015</v>
      </c>
      <c r="M5" s="334">
        <v>2016</v>
      </c>
      <c r="N5" s="334">
        <v>2015</v>
      </c>
      <c r="O5" s="335">
        <v>2016</v>
      </c>
      <c r="P5" s="58"/>
    </row>
    <row r="6" spans="1:17" ht="20.100000000000001" customHeight="1" x14ac:dyDescent="0.25">
      <c r="A6" s="36" t="s">
        <v>10</v>
      </c>
      <c r="B6" s="37">
        <v>107208</v>
      </c>
      <c r="C6" s="37">
        <v>79356</v>
      </c>
      <c r="D6" s="37">
        <v>4889</v>
      </c>
      <c r="E6" s="37">
        <v>11372</v>
      </c>
      <c r="F6" s="37">
        <v>6108</v>
      </c>
      <c r="G6" s="37">
        <v>12037</v>
      </c>
      <c r="H6" s="37">
        <v>7650</v>
      </c>
      <c r="I6" s="37">
        <v>8674</v>
      </c>
      <c r="J6" s="37">
        <v>6921</v>
      </c>
      <c r="K6" s="37">
        <v>5814</v>
      </c>
      <c r="L6" s="37">
        <v>6796</v>
      </c>
      <c r="M6" s="37">
        <v>4704</v>
      </c>
      <c r="N6" s="37">
        <v>8253</v>
      </c>
      <c r="O6" s="37">
        <v>5207</v>
      </c>
    </row>
    <row r="7" spans="1:17" s="39" customFormat="1" ht="20.100000000000001" customHeight="1" x14ac:dyDescent="0.25">
      <c r="A7" s="352" t="s">
        <v>260</v>
      </c>
      <c r="B7" s="40">
        <v>912</v>
      </c>
      <c r="C7" s="40">
        <v>456</v>
      </c>
      <c r="D7" s="40">
        <v>46</v>
      </c>
      <c r="E7" s="40">
        <v>17</v>
      </c>
      <c r="F7" s="40">
        <v>37</v>
      </c>
      <c r="G7" s="40">
        <v>27</v>
      </c>
      <c r="H7" s="40">
        <v>58</v>
      </c>
      <c r="I7" s="40">
        <v>22</v>
      </c>
      <c r="J7" s="40">
        <v>87</v>
      </c>
      <c r="K7" s="40">
        <v>62</v>
      </c>
      <c r="L7" s="40">
        <v>70</v>
      </c>
      <c r="M7" s="40">
        <v>67</v>
      </c>
      <c r="N7" s="40">
        <v>91</v>
      </c>
      <c r="O7" s="40">
        <v>40</v>
      </c>
    </row>
    <row r="8" spans="1:17" ht="20.100000000000001" customHeight="1" x14ac:dyDescent="0.25">
      <c r="A8" s="41" t="s">
        <v>17</v>
      </c>
      <c r="B8" s="42">
        <v>98</v>
      </c>
      <c r="C8" s="42">
        <v>38</v>
      </c>
      <c r="D8" s="42">
        <v>4</v>
      </c>
      <c r="E8" s="42">
        <v>5</v>
      </c>
      <c r="F8" s="42">
        <v>4</v>
      </c>
      <c r="G8" s="42">
        <v>1</v>
      </c>
      <c r="H8" s="42">
        <v>14</v>
      </c>
      <c r="I8" s="42">
        <v>2</v>
      </c>
      <c r="J8" s="42">
        <v>10</v>
      </c>
      <c r="K8" s="42">
        <v>2</v>
      </c>
      <c r="L8" s="42">
        <v>8</v>
      </c>
      <c r="M8" s="42">
        <v>0</v>
      </c>
      <c r="N8" s="42">
        <v>12</v>
      </c>
      <c r="O8" s="42">
        <v>2</v>
      </c>
    </row>
    <row r="9" spans="1:17" ht="20.100000000000001" customHeight="1" x14ac:dyDescent="0.25">
      <c r="A9" s="41" t="s">
        <v>18</v>
      </c>
      <c r="B9" s="42">
        <v>60</v>
      </c>
      <c r="C9" s="42">
        <v>38</v>
      </c>
      <c r="D9" s="42">
        <v>6</v>
      </c>
      <c r="E9" s="42">
        <v>1</v>
      </c>
      <c r="F9" s="42">
        <v>2</v>
      </c>
      <c r="G9" s="42">
        <v>1</v>
      </c>
      <c r="H9" s="42">
        <v>4</v>
      </c>
      <c r="I9" s="42">
        <v>0</v>
      </c>
      <c r="J9" s="42">
        <v>4</v>
      </c>
      <c r="K9" s="42">
        <v>2</v>
      </c>
      <c r="L9" s="42">
        <v>6</v>
      </c>
      <c r="M9" s="42">
        <v>9</v>
      </c>
      <c r="N9" s="42">
        <v>4</v>
      </c>
      <c r="O9" s="42">
        <v>0</v>
      </c>
    </row>
    <row r="10" spans="1:17" ht="20.100000000000001" customHeight="1" x14ac:dyDescent="0.25">
      <c r="A10" s="41" t="s">
        <v>19</v>
      </c>
      <c r="B10" s="42">
        <v>62</v>
      </c>
      <c r="C10" s="42">
        <v>28</v>
      </c>
      <c r="D10" s="42">
        <v>2</v>
      </c>
      <c r="E10" s="42">
        <v>0</v>
      </c>
      <c r="F10" s="42">
        <v>10</v>
      </c>
      <c r="G10" s="42">
        <v>1</v>
      </c>
      <c r="H10" s="42">
        <v>0</v>
      </c>
      <c r="I10" s="42">
        <v>1</v>
      </c>
      <c r="J10" s="42">
        <v>6</v>
      </c>
      <c r="K10" s="42">
        <v>0</v>
      </c>
      <c r="L10" s="42">
        <v>0</v>
      </c>
      <c r="M10" s="42">
        <v>2</v>
      </c>
      <c r="N10" s="42">
        <v>2</v>
      </c>
      <c r="O10" s="42">
        <v>4</v>
      </c>
    </row>
    <row r="11" spans="1:17" ht="20.100000000000001" customHeight="1" x14ac:dyDescent="0.25">
      <c r="A11" s="41" t="s">
        <v>559</v>
      </c>
      <c r="B11" s="42">
        <v>30</v>
      </c>
      <c r="C11" s="42">
        <v>16</v>
      </c>
      <c r="D11" s="42">
        <v>0</v>
      </c>
      <c r="E11" s="42">
        <v>0</v>
      </c>
      <c r="F11" s="42">
        <v>0</v>
      </c>
      <c r="G11" s="42">
        <v>4</v>
      </c>
      <c r="H11" s="42">
        <v>2</v>
      </c>
      <c r="I11" s="42">
        <v>1</v>
      </c>
      <c r="J11" s="42">
        <v>4</v>
      </c>
      <c r="K11" s="42">
        <v>0</v>
      </c>
      <c r="L11" s="42">
        <v>4</v>
      </c>
      <c r="M11" s="42">
        <v>2</v>
      </c>
      <c r="N11" s="42">
        <v>4</v>
      </c>
      <c r="O11" s="42">
        <v>0</v>
      </c>
    </row>
    <row r="12" spans="1:17" ht="20.100000000000001" customHeight="1" x14ac:dyDescent="0.25">
      <c r="A12" s="41" t="s">
        <v>560</v>
      </c>
      <c r="B12" s="42">
        <v>50</v>
      </c>
      <c r="C12" s="42">
        <v>13</v>
      </c>
      <c r="D12" s="42">
        <v>17</v>
      </c>
      <c r="E12" s="42">
        <v>1</v>
      </c>
      <c r="F12" s="42">
        <v>0</v>
      </c>
      <c r="G12" s="42">
        <v>0</v>
      </c>
      <c r="H12" s="42">
        <v>0</v>
      </c>
      <c r="I12" s="42">
        <v>0</v>
      </c>
      <c r="J12" s="42">
        <v>0</v>
      </c>
      <c r="K12" s="42">
        <v>1</v>
      </c>
      <c r="L12" s="42">
        <v>4</v>
      </c>
      <c r="M12" s="42">
        <v>0</v>
      </c>
      <c r="N12" s="42">
        <v>0</v>
      </c>
      <c r="O12" s="42">
        <v>0</v>
      </c>
    </row>
    <row r="13" spans="1:17" ht="20.100000000000001" customHeight="1" x14ac:dyDescent="0.25">
      <c r="A13" s="41" t="s">
        <v>561</v>
      </c>
      <c r="B13" s="42">
        <v>66</v>
      </c>
      <c r="C13" s="42">
        <v>63</v>
      </c>
      <c r="D13" s="42">
        <v>4</v>
      </c>
      <c r="E13" s="42">
        <v>2</v>
      </c>
      <c r="F13" s="42">
        <v>2</v>
      </c>
      <c r="G13" s="42">
        <v>4</v>
      </c>
      <c r="H13" s="42">
        <v>2</v>
      </c>
      <c r="I13" s="42">
        <v>5</v>
      </c>
      <c r="J13" s="42">
        <v>13</v>
      </c>
      <c r="K13" s="42">
        <v>5</v>
      </c>
      <c r="L13" s="42">
        <v>2</v>
      </c>
      <c r="M13" s="42">
        <v>10</v>
      </c>
      <c r="N13" s="42">
        <v>4</v>
      </c>
      <c r="O13" s="42">
        <v>6</v>
      </c>
    </row>
    <row r="14" spans="1:17" ht="20.100000000000001" customHeight="1" x14ac:dyDescent="0.25">
      <c r="A14" s="41" t="s">
        <v>562</v>
      </c>
      <c r="B14" s="42">
        <v>19</v>
      </c>
      <c r="C14" s="42">
        <v>5</v>
      </c>
      <c r="D14" s="42">
        <v>0</v>
      </c>
      <c r="E14" s="42">
        <v>2</v>
      </c>
      <c r="F14" s="42">
        <v>0</v>
      </c>
      <c r="G14" s="42">
        <v>0</v>
      </c>
      <c r="H14" s="42">
        <v>2</v>
      </c>
      <c r="I14" s="42">
        <v>0</v>
      </c>
      <c r="J14" s="42">
        <v>0</v>
      </c>
      <c r="K14" s="42">
        <v>0</v>
      </c>
      <c r="L14" s="42">
        <v>2</v>
      </c>
      <c r="M14" s="42">
        <v>1</v>
      </c>
      <c r="N14" s="42">
        <v>0</v>
      </c>
      <c r="O14" s="42">
        <v>1</v>
      </c>
      <c r="Q14" s="41" t="s">
        <v>1</v>
      </c>
    </row>
    <row r="15" spans="1:17" ht="20.100000000000001" customHeight="1" x14ac:dyDescent="0.25">
      <c r="A15" s="41" t="s">
        <v>20</v>
      </c>
      <c r="B15" s="42">
        <v>42</v>
      </c>
      <c r="C15" s="42">
        <v>15</v>
      </c>
      <c r="D15" s="42">
        <v>0</v>
      </c>
      <c r="E15" s="42">
        <v>0</v>
      </c>
      <c r="F15" s="42">
        <v>2</v>
      </c>
      <c r="G15" s="42">
        <v>2</v>
      </c>
      <c r="H15" s="42">
        <v>0</v>
      </c>
      <c r="I15" s="42">
        <v>0</v>
      </c>
      <c r="J15" s="42">
        <v>4</v>
      </c>
      <c r="K15" s="42">
        <v>0</v>
      </c>
      <c r="L15" s="42">
        <v>8</v>
      </c>
      <c r="M15" s="42">
        <v>0</v>
      </c>
      <c r="N15" s="42">
        <v>0</v>
      </c>
      <c r="O15" s="42">
        <v>9</v>
      </c>
    </row>
    <row r="16" spans="1:17" ht="20.100000000000001" customHeight="1" x14ac:dyDescent="0.25">
      <c r="A16" s="41" t="s">
        <v>563</v>
      </c>
      <c r="B16" s="42">
        <v>10</v>
      </c>
      <c r="C16" s="42">
        <v>1</v>
      </c>
      <c r="D16" s="42">
        <v>0</v>
      </c>
      <c r="E16" s="42">
        <v>0</v>
      </c>
      <c r="F16" s="42">
        <v>0</v>
      </c>
      <c r="G16" s="42">
        <v>0</v>
      </c>
      <c r="H16" s="42">
        <v>2</v>
      </c>
      <c r="I16" s="42">
        <v>0</v>
      </c>
      <c r="J16" s="42">
        <v>0</v>
      </c>
      <c r="K16" s="42">
        <v>0</v>
      </c>
      <c r="L16" s="42">
        <v>0</v>
      </c>
      <c r="M16" s="42">
        <v>0</v>
      </c>
      <c r="N16" s="42">
        <v>0</v>
      </c>
      <c r="O16" s="42">
        <v>0</v>
      </c>
    </row>
    <row r="17" spans="1:15" ht="20.100000000000001" customHeight="1" x14ac:dyDescent="0.25">
      <c r="A17" s="41" t="s">
        <v>564</v>
      </c>
      <c r="B17" s="42">
        <v>22</v>
      </c>
      <c r="C17" s="42">
        <v>7</v>
      </c>
      <c r="D17" s="42">
        <v>0</v>
      </c>
      <c r="E17" s="42">
        <v>1</v>
      </c>
      <c r="F17" s="42">
        <v>0</v>
      </c>
      <c r="G17" s="42">
        <v>2</v>
      </c>
      <c r="H17" s="42">
        <v>2</v>
      </c>
      <c r="I17" s="42">
        <v>0</v>
      </c>
      <c r="J17" s="42">
        <v>6</v>
      </c>
      <c r="K17" s="42">
        <v>1</v>
      </c>
      <c r="L17" s="42">
        <v>0</v>
      </c>
      <c r="M17" s="42">
        <v>0</v>
      </c>
      <c r="N17" s="42">
        <v>0</v>
      </c>
      <c r="O17" s="42">
        <v>0</v>
      </c>
    </row>
    <row r="18" spans="1:15" ht="20.100000000000001" customHeight="1" x14ac:dyDescent="0.25">
      <c r="A18" s="41" t="s">
        <v>21</v>
      </c>
      <c r="B18" s="42">
        <v>453</v>
      </c>
      <c r="C18" s="42">
        <v>232</v>
      </c>
      <c r="D18" s="42">
        <v>13</v>
      </c>
      <c r="E18" s="42">
        <v>5</v>
      </c>
      <c r="F18" s="42">
        <v>17</v>
      </c>
      <c r="G18" s="42">
        <v>12</v>
      </c>
      <c r="H18" s="42">
        <v>30</v>
      </c>
      <c r="I18" s="42">
        <v>13</v>
      </c>
      <c r="J18" s="42">
        <v>40</v>
      </c>
      <c r="K18" s="42">
        <v>51</v>
      </c>
      <c r="L18" s="42">
        <v>36</v>
      </c>
      <c r="M18" s="42">
        <v>43</v>
      </c>
      <c r="N18" s="42">
        <v>65</v>
      </c>
      <c r="O18" s="42">
        <v>18</v>
      </c>
    </row>
    <row r="19" spans="1:15" s="39" customFormat="1" ht="20.100000000000001" customHeight="1" x14ac:dyDescent="0.25">
      <c r="A19" s="352" t="s">
        <v>589</v>
      </c>
      <c r="B19" s="40">
        <v>3441</v>
      </c>
      <c r="C19" s="40">
        <v>1797</v>
      </c>
      <c r="D19" s="40">
        <v>103</v>
      </c>
      <c r="E19" s="40">
        <v>130</v>
      </c>
      <c r="F19" s="40">
        <v>180</v>
      </c>
      <c r="G19" s="40">
        <v>117</v>
      </c>
      <c r="H19" s="40">
        <v>294</v>
      </c>
      <c r="I19" s="40">
        <v>115</v>
      </c>
      <c r="J19" s="40">
        <v>258</v>
      </c>
      <c r="K19" s="40">
        <v>159</v>
      </c>
      <c r="L19" s="40">
        <v>326</v>
      </c>
      <c r="M19" s="40">
        <v>142</v>
      </c>
      <c r="N19" s="40">
        <v>380</v>
      </c>
      <c r="O19" s="40">
        <v>183</v>
      </c>
    </row>
    <row r="20" spans="1:15" ht="20.100000000000001" customHeight="1" x14ac:dyDescent="0.25">
      <c r="A20" s="41" t="s">
        <v>22</v>
      </c>
      <c r="B20" s="42">
        <v>453</v>
      </c>
      <c r="C20" s="42">
        <v>247</v>
      </c>
      <c r="D20" s="42">
        <v>6</v>
      </c>
      <c r="E20" s="42">
        <v>25</v>
      </c>
      <c r="F20" s="42">
        <v>28</v>
      </c>
      <c r="G20" s="42">
        <v>16</v>
      </c>
      <c r="H20" s="42">
        <v>53</v>
      </c>
      <c r="I20" s="42">
        <v>18</v>
      </c>
      <c r="J20" s="42">
        <v>42</v>
      </c>
      <c r="K20" s="42">
        <v>27</v>
      </c>
      <c r="L20" s="42">
        <v>53</v>
      </c>
      <c r="M20" s="42">
        <v>18</v>
      </c>
      <c r="N20" s="42">
        <v>59</v>
      </c>
      <c r="O20" s="42">
        <v>26</v>
      </c>
    </row>
    <row r="21" spans="1:15" ht="20.100000000000001" customHeight="1" x14ac:dyDescent="0.25">
      <c r="A21" s="41" t="s">
        <v>23</v>
      </c>
      <c r="B21" s="42">
        <v>726</v>
      </c>
      <c r="C21" s="42">
        <v>553</v>
      </c>
      <c r="D21" s="42">
        <v>23</v>
      </c>
      <c r="E21" s="42">
        <v>32</v>
      </c>
      <c r="F21" s="42">
        <v>28</v>
      </c>
      <c r="G21" s="42">
        <v>33</v>
      </c>
      <c r="H21" s="42">
        <v>38</v>
      </c>
      <c r="I21" s="42">
        <v>18</v>
      </c>
      <c r="J21" s="42">
        <v>63</v>
      </c>
      <c r="K21" s="42">
        <v>28</v>
      </c>
      <c r="L21" s="42">
        <v>75</v>
      </c>
      <c r="M21" s="42">
        <v>32</v>
      </c>
      <c r="N21" s="42">
        <v>67</v>
      </c>
      <c r="O21" s="42">
        <v>58</v>
      </c>
    </row>
    <row r="22" spans="1:15" ht="20.100000000000001" customHeight="1" x14ac:dyDescent="0.25">
      <c r="A22" s="41" t="s">
        <v>565</v>
      </c>
      <c r="B22" s="42">
        <v>245</v>
      </c>
      <c r="C22" s="42">
        <v>123</v>
      </c>
      <c r="D22" s="42">
        <v>6</v>
      </c>
      <c r="E22" s="42">
        <v>5</v>
      </c>
      <c r="F22" s="42">
        <v>10</v>
      </c>
      <c r="G22" s="42">
        <v>6</v>
      </c>
      <c r="H22" s="42">
        <v>21</v>
      </c>
      <c r="I22" s="42">
        <v>10</v>
      </c>
      <c r="J22" s="42">
        <v>19</v>
      </c>
      <c r="K22" s="42">
        <v>9</v>
      </c>
      <c r="L22" s="42">
        <v>17</v>
      </c>
      <c r="M22" s="42">
        <v>9</v>
      </c>
      <c r="N22" s="42">
        <v>34</v>
      </c>
      <c r="O22" s="42">
        <v>16</v>
      </c>
    </row>
    <row r="23" spans="1:15" ht="20.100000000000001" customHeight="1" x14ac:dyDescent="0.25">
      <c r="A23" s="41" t="s">
        <v>24</v>
      </c>
      <c r="B23" s="42">
        <v>284</v>
      </c>
      <c r="C23" s="42">
        <v>98</v>
      </c>
      <c r="D23" s="42">
        <v>4</v>
      </c>
      <c r="E23" s="42">
        <v>4</v>
      </c>
      <c r="F23" s="42">
        <v>19</v>
      </c>
      <c r="G23" s="42">
        <v>10</v>
      </c>
      <c r="H23" s="42">
        <v>48</v>
      </c>
      <c r="I23" s="42">
        <v>10</v>
      </c>
      <c r="J23" s="42">
        <v>28</v>
      </c>
      <c r="K23" s="42">
        <v>12</v>
      </c>
      <c r="L23" s="42">
        <v>19</v>
      </c>
      <c r="M23" s="42">
        <v>17</v>
      </c>
      <c r="N23" s="42">
        <v>23</v>
      </c>
      <c r="O23" s="42">
        <v>4</v>
      </c>
    </row>
    <row r="24" spans="1:15" ht="20.100000000000001" customHeight="1" x14ac:dyDescent="0.25">
      <c r="A24" s="41" t="s">
        <v>566</v>
      </c>
      <c r="B24" s="42">
        <v>116</v>
      </c>
      <c r="C24" s="42">
        <v>42</v>
      </c>
      <c r="D24" s="42">
        <v>4</v>
      </c>
      <c r="E24" s="42">
        <v>12</v>
      </c>
      <c r="F24" s="42">
        <v>31</v>
      </c>
      <c r="G24" s="42">
        <v>6</v>
      </c>
      <c r="H24" s="42">
        <v>0</v>
      </c>
      <c r="I24" s="42">
        <v>0</v>
      </c>
      <c r="J24" s="42">
        <v>10</v>
      </c>
      <c r="K24" s="42">
        <v>2</v>
      </c>
      <c r="L24" s="42">
        <v>8</v>
      </c>
      <c r="M24" s="42">
        <v>4</v>
      </c>
      <c r="N24" s="42">
        <v>10</v>
      </c>
      <c r="O24" s="42">
        <v>5</v>
      </c>
    </row>
    <row r="25" spans="1:15" ht="20.100000000000001" customHeight="1" x14ac:dyDescent="0.25">
      <c r="A25" s="41" t="s">
        <v>567</v>
      </c>
      <c r="B25" s="42">
        <v>245</v>
      </c>
      <c r="C25" s="42">
        <v>112</v>
      </c>
      <c r="D25" s="42">
        <v>4</v>
      </c>
      <c r="E25" s="42">
        <v>9</v>
      </c>
      <c r="F25" s="42">
        <v>8</v>
      </c>
      <c r="G25" s="42">
        <v>6</v>
      </c>
      <c r="H25" s="42">
        <v>23</v>
      </c>
      <c r="I25" s="42">
        <v>17</v>
      </c>
      <c r="J25" s="42">
        <v>34</v>
      </c>
      <c r="K25" s="42">
        <v>11</v>
      </c>
      <c r="L25" s="42">
        <v>15</v>
      </c>
      <c r="M25" s="42">
        <v>4</v>
      </c>
      <c r="N25" s="42">
        <v>27</v>
      </c>
      <c r="O25" s="42">
        <v>6</v>
      </c>
    </row>
    <row r="26" spans="1:15" ht="20.100000000000001" customHeight="1" x14ac:dyDescent="0.25">
      <c r="A26" s="41" t="s">
        <v>568</v>
      </c>
      <c r="B26" s="42">
        <v>243</v>
      </c>
      <c r="C26" s="42">
        <v>74</v>
      </c>
      <c r="D26" s="42">
        <v>6</v>
      </c>
      <c r="E26" s="42">
        <v>7</v>
      </c>
      <c r="F26" s="42">
        <v>4</v>
      </c>
      <c r="G26" s="42">
        <v>11</v>
      </c>
      <c r="H26" s="42">
        <v>21</v>
      </c>
      <c r="I26" s="42">
        <v>2</v>
      </c>
      <c r="J26" s="42">
        <v>13</v>
      </c>
      <c r="K26" s="42">
        <v>6</v>
      </c>
      <c r="L26" s="42">
        <v>29</v>
      </c>
      <c r="M26" s="42">
        <v>4</v>
      </c>
      <c r="N26" s="42">
        <v>36</v>
      </c>
      <c r="O26" s="42">
        <v>15</v>
      </c>
    </row>
    <row r="27" spans="1:15" ht="20.100000000000001" customHeight="1" x14ac:dyDescent="0.25">
      <c r="A27" s="41" t="s">
        <v>25</v>
      </c>
      <c r="B27" s="42">
        <v>565</v>
      </c>
      <c r="C27" s="42">
        <v>269</v>
      </c>
      <c r="D27" s="42">
        <v>32</v>
      </c>
      <c r="E27" s="42">
        <v>20</v>
      </c>
      <c r="F27" s="42">
        <v>34</v>
      </c>
      <c r="G27" s="42">
        <v>23</v>
      </c>
      <c r="H27" s="42">
        <v>36</v>
      </c>
      <c r="I27" s="42">
        <v>15</v>
      </c>
      <c r="J27" s="42">
        <v>16</v>
      </c>
      <c r="K27" s="42">
        <v>47</v>
      </c>
      <c r="L27" s="42">
        <v>34</v>
      </c>
      <c r="M27" s="42">
        <v>12</v>
      </c>
      <c r="N27" s="42">
        <v>59</v>
      </c>
      <c r="O27" s="42">
        <v>20</v>
      </c>
    </row>
    <row r="28" spans="1:15" ht="20.100000000000001" customHeight="1" x14ac:dyDescent="0.25">
      <c r="A28" s="41" t="s">
        <v>569</v>
      </c>
      <c r="B28" s="42">
        <v>253</v>
      </c>
      <c r="C28" s="42">
        <v>111</v>
      </c>
      <c r="D28" s="42">
        <v>13</v>
      </c>
      <c r="E28" s="42">
        <v>11</v>
      </c>
      <c r="F28" s="42">
        <v>6</v>
      </c>
      <c r="G28" s="42">
        <v>4</v>
      </c>
      <c r="H28" s="42">
        <v>25</v>
      </c>
      <c r="I28" s="42">
        <v>11</v>
      </c>
      <c r="J28" s="42">
        <v>21</v>
      </c>
      <c r="K28" s="42">
        <v>10</v>
      </c>
      <c r="L28" s="42">
        <v>27</v>
      </c>
      <c r="M28" s="42">
        <v>10</v>
      </c>
      <c r="N28" s="42">
        <v>23</v>
      </c>
      <c r="O28" s="42">
        <v>16</v>
      </c>
    </row>
    <row r="29" spans="1:15" ht="20.100000000000001" customHeight="1" x14ac:dyDescent="0.25">
      <c r="A29" s="41" t="s">
        <v>570</v>
      </c>
      <c r="B29" s="42">
        <v>120</v>
      </c>
      <c r="C29" s="42">
        <v>50</v>
      </c>
      <c r="D29" s="42">
        <v>2</v>
      </c>
      <c r="E29" s="42">
        <v>1</v>
      </c>
      <c r="F29" s="42">
        <v>4</v>
      </c>
      <c r="G29" s="42">
        <v>2</v>
      </c>
      <c r="H29" s="42">
        <v>13</v>
      </c>
      <c r="I29" s="42">
        <v>9</v>
      </c>
      <c r="J29" s="42">
        <v>8</v>
      </c>
      <c r="K29" s="42">
        <v>1</v>
      </c>
      <c r="L29" s="42">
        <v>21</v>
      </c>
      <c r="M29" s="42">
        <v>6</v>
      </c>
      <c r="N29" s="42">
        <v>6</v>
      </c>
      <c r="O29" s="42">
        <v>5</v>
      </c>
    </row>
    <row r="30" spans="1:15" ht="20.100000000000001" customHeight="1" x14ac:dyDescent="0.25">
      <c r="A30" s="41" t="s">
        <v>26</v>
      </c>
      <c r="B30" s="42">
        <v>191</v>
      </c>
      <c r="C30" s="42">
        <v>118</v>
      </c>
      <c r="D30" s="42">
        <v>3</v>
      </c>
      <c r="E30" s="42">
        <v>4</v>
      </c>
      <c r="F30" s="42">
        <v>8</v>
      </c>
      <c r="G30" s="42">
        <v>0</v>
      </c>
      <c r="H30" s="42">
        <v>16</v>
      </c>
      <c r="I30" s="42">
        <v>5</v>
      </c>
      <c r="J30" s="42">
        <v>4</v>
      </c>
      <c r="K30" s="42">
        <v>6</v>
      </c>
      <c r="L30" s="42">
        <v>28</v>
      </c>
      <c r="M30" s="42">
        <v>26</v>
      </c>
      <c r="N30" s="42">
        <v>36</v>
      </c>
      <c r="O30" s="42">
        <v>12</v>
      </c>
    </row>
    <row r="31" spans="1:15" s="39" customFormat="1" ht="20.100000000000001" customHeight="1" x14ac:dyDescent="0.25">
      <c r="A31" s="352" t="s">
        <v>258</v>
      </c>
      <c r="B31" s="40">
        <v>28799</v>
      </c>
      <c r="C31" s="40">
        <v>10397</v>
      </c>
      <c r="D31" s="40">
        <v>1510</v>
      </c>
      <c r="E31" s="40">
        <v>859</v>
      </c>
      <c r="F31" s="40">
        <v>2120</v>
      </c>
      <c r="G31" s="40">
        <v>824</v>
      </c>
      <c r="H31" s="40">
        <v>2838</v>
      </c>
      <c r="I31" s="40">
        <v>1056</v>
      </c>
      <c r="J31" s="40">
        <v>2236</v>
      </c>
      <c r="K31" s="40">
        <v>746</v>
      </c>
      <c r="L31" s="40">
        <v>2509</v>
      </c>
      <c r="M31" s="40">
        <v>990</v>
      </c>
      <c r="N31" s="40">
        <v>3359</v>
      </c>
      <c r="O31" s="40">
        <v>1327</v>
      </c>
    </row>
    <row r="32" spans="1:15" ht="20.100000000000001" customHeight="1" x14ac:dyDescent="0.25">
      <c r="A32" s="41" t="s">
        <v>27</v>
      </c>
      <c r="B32" s="42">
        <v>1718</v>
      </c>
      <c r="C32" s="42">
        <v>778</v>
      </c>
      <c r="D32" s="42">
        <v>134</v>
      </c>
      <c r="E32" s="42">
        <v>63</v>
      </c>
      <c r="F32" s="42">
        <v>158</v>
      </c>
      <c r="G32" s="42">
        <v>63</v>
      </c>
      <c r="H32" s="42">
        <v>188</v>
      </c>
      <c r="I32" s="42">
        <v>97</v>
      </c>
      <c r="J32" s="42">
        <v>149</v>
      </c>
      <c r="K32" s="42">
        <v>87</v>
      </c>
      <c r="L32" s="42">
        <v>130</v>
      </c>
      <c r="M32" s="42">
        <v>63</v>
      </c>
      <c r="N32" s="42">
        <v>111</v>
      </c>
      <c r="O32" s="42">
        <v>49</v>
      </c>
    </row>
    <row r="33" spans="1:15" ht="20.100000000000001" customHeight="1" x14ac:dyDescent="0.25">
      <c r="A33" s="41" t="s">
        <v>28</v>
      </c>
      <c r="B33" s="42">
        <v>25758</v>
      </c>
      <c r="C33" s="42">
        <v>8786</v>
      </c>
      <c r="D33" s="42">
        <v>1346</v>
      </c>
      <c r="E33" s="42">
        <v>729</v>
      </c>
      <c r="F33" s="42">
        <v>1893</v>
      </c>
      <c r="G33" s="42">
        <v>662</v>
      </c>
      <c r="H33" s="42">
        <v>2555</v>
      </c>
      <c r="I33" s="42">
        <v>803</v>
      </c>
      <c r="J33" s="42">
        <v>1988</v>
      </c>
      <c r="K33" s="42">
        <v>610</v>
      </c>
      <c r="L33" s="42">
        <v>2302</v>
      </c>
      <c r="M33" s="42">
        <v>889</v>
      </c>
      <c r="N33" s="42">
        <v>3054</v>
      </c>
      <c r="O33" s="42">
        <v>1204</v>
      </c>
    </row>
    <row r="34" spans="1:15" ht="20.100000000000001" customHeight="1" x14ac:dyDescent="0.25">
      <c r="A34" s="41" t="s">
        <v>29</v>
      </c>
      <c r="B34" s="42">
        <v>1323</v>
      </c>
      <c r="C34" s="42">
        <v>833</v>
      </c>
      <c r="D34" s="42">
        <v>30</v>
      </c>
      <c r="E34" s="42">
        <v>67</v>
      </c>
      <c r="F34" s="42">
        <v>69</v>
      </c>
      <c r="G34" s="42">
        <v>99</v>
      </c>
      <c r="H34" s="42">
        <v>95</v>
      </c>
      <c r="I34" s="42">
        <v>156</v>
      </c>
      <c r="J34" s="42">
        <v>99</v>
      </c>
      <c r="K34" s="42">
        <v>49</v>
      </c>
      <c r="L34" s="42">
        <v>77</v>
      </c>
      <c r="M34" s="42">
        <v>38</v>
      </c>
      <c r="N34" s="42">
        <v>194</v>
      </c>
      <c r="O34" s="42">
        <v>74</v>
      </c>
    </row>
    <row r="35" spans="1:15" s="39" customFormat="1" ht="20.100000000000001" customHeight="1" x14ac:dyDescent="0.25">
      <c r="A35" s="352" t="s">
        <v>259</v>
      </c>
      <c r="B35" s="40">
        <v>30370</v>
      </c>
      <c r="C35" s="40">
        <v>44959</v>
      </c>
      <c r="D35" s="40">
        <v>466</v>
      </c>
      <c r="E35" s="40">
        <v>8009</v>
      </c>
      <c r="F35" s="40">
        <v>562</v>
      </c>
      <c r="G35" s="40">
        <v>8685</v>
      </c>
      <c r="H35" s="40">
        <v>802</v>
      </c>
      <c r="I35" s="40">
        <v>5363</v>
      </c>
      <c r="J35" s="40">
        <v>754</v>
      </c>
      <c r="K35" s="40">
        <v>3018</v>
      </c>
      <c r="L35" s="40">
        <v>746</v>
      </c>
      <c r="M35" s="40">
        <v>1786</v>
      </c>
      <c r="N35" s="40">
        <v>946</v>
      </c>
      <c r="O35" s="40">
        <v>1808</v>
      </c>
    </row>
    <row r="36" spans="1:15" ht="20.100000000000001" customHeight="1" x14ac:dyDescent="0.25">
      <c r="A36" s="41" t="s">
        <v>30</v>
      </c>
      <c r="B36" s="42">
        <v>24931</v>
      </c>
      <c r="C36" s="42">
        <v>41638</v>
      </c>
      <c r="D36" s="42">
        <v>158</v>
      </c>
      <c r="E36" s="42">
        <v>7696</v>
      </c>
      <c r="F36" s="42">
        <v>311</v>
      </c>
      <c r="G36" s="42">
        <v>8356</v>
      </c>
      <c r="H36" s="42">
        <v>366</v>
      </c>
      <c r="I36" s="42">
        <v>4979</v>
      </c>
      <c r="J36" s="42">
        <v>388</v>
      </c>
      <c r="K36" s="42">
        <v>2703</v>
      </c>
      <c r="L36" s="42">
        <v>295</v>
      </c>
      <c r="M36" s="42">
        <v>1569</v>
      </c>
      <c r="N36" s="42">
        <v>424</v>
      </c>
      <c r="O36" s="42">
        <v>1602</v>
      </c>
    </row>
    <row r="37" spans="1:15" ht="20.100000000000001" customHeight="1" x14ac:dyDescent="0.25">
      <c r="A37" s="41" t="s">
        <v>31</v>
      </c>
      <c r="B37" s="42">
        <v>195</v>
      </c>
      <c r="C37" s="42">
        <v>201</v>
      </c>
      <c r="D37" s="42">
        <v>6</v>
      </c>
      <c r="E37" s="42">
        <v>5</v>
      </c>
      <c r="F37" s="42">
        <v>2</v>
      </c>
      <c r="G37" s="42">
        <v>21</v>
      </c>
      <c r="H37" s="42">
        <v>10</v>
      </c>
      <c r="I37" s="42">
        <v>10</v>
      </c>
      <c r="J37" s="42">
        <v>12</v>
      </c>
      <c r="K37" s="42">
        <v>23</v>
      </c>
      <c r="L37" s="42">
        <v>19</v>
      </c>
      <c r="M37" s="42">
        <v>6</v>
      </c>
      <c r="N37" s="42">
        <v>16</v>
      </c>
      <c r="O37" s="42">
        <v>12</v>
      </c>
    </row>
    <row r="38" spans="1:15" ht="20.100000000000001" customHeight="1" x14ac:dyDescent="0.25">
      <c r="A38" s="41" t="s">
        <v>32</v>
      </c>
      <c r="B38" s="42">
        <v>398</v>
      </c>
      <c r="C38" s="42">
        <v>280</v>
      </c>
      <c r="D38" s="42">
        <v>6</v>
      </c>
      <c r="E38" s="42">
        <v>31</v>
      </c>
      <c r="F38" s="42">
        <v>25</v>
      </c>
      <c r="G38" s="42">
        <v>22</v>
      </c>
      <c r="H38" s="42">
        <v>38</v>
      </c>
      <c r="I38" s="42">
        <v>32</v>
      </c>
      <c r="J38" s="42">
        <v>16</v>
      </c>
      <c r="K38" s="42">
        <v>15</v>
      </c>
      <c r="L38" s="42">
        <v>34</v>
      </c>
      <c r="M38" s="42">
        <v>10</v>
      </c>
      <c r="N38" s="42">
        <v>32</v>
      </c>
      <c r="O38" s="42">
        <v>1</v>
      </c>
    </row>
    <row r="39" spans="1:15" ht="20.100000000000001" customHeight="1" x14ac:dyDescent="0.25">
      <c r="A39" s="41" t="s">
        <v>33</v>
      </c>
      <c r="B39" s="42">
        <v>1741</v>
      </c>
      <c r="C39" s="42">
        <v>1049</v>
      </c>
      <c r="D39" s="42">
        <v>109</v>
      </c>
      <c r="E39" s="42">
        <v>88</v>
      </c>
      <c r="F39" s="42">
        <v>113</v>
      </c>
      <c r="G39" s="42">
        <v>107</v>
      </c>
      <c r="H39" s="42">
        <v>160</v>
      </c>
      <c r="I39" s="42">
        <v>108</v>
      </c>
      <c r="J39" s="42">
        <v>91</v>
      </c>
      <c r="K39" s="42">
        <v>107</v>
      </c>
      <c r="L39" s="42">
        <v>151</v>
      </c>
      <c r="M39" s="42">
        <v>69</v>
      </c>
      <c r="N39" s="42">
        <v>119</v>
      </c>
      <c r="O39" s="42">
        <v>94</v>
      </c>
    </row>
    <row r="40" spans="1:15" ht="20.100000000000001" customHeight="1" x14ac:dyDescent="0.25">
      <c r="A40" s="41" t="s">
        <v>34</v>
      </c>
      <c r="B40" s="42">
        <v>838</v>
      </c>
      <c r="C40" s="42">
        <v>425</v>
      </c>
      <c r="D40" s="42">
        <v>36</v>
      </c>
      <c r="E40" s="42">
        <v>42</v>
      </c>
      <c r="F40" s="42">
        <v>36</v>
      </c>
      <c r="G40" s="42">
        <v>28</v>
      </c>
      <c r="H40" s="42">
        <v>89</v>
      </c>
      <c r="I40" s="42">
        <v>70</v>
      </c>
      <c r="J40" s="42">
        <v>73</v>
      </c>
      <c r="K40" s="42">
        <v>40</v>
      </c>
      <c r="L40" s="42">
        <v>82</v>
      </c>
      <c r="M40" s="42">
        <v>34</v>
      </c>
      <c r="N40" s="42">
        <v>109</v>
      </c>
      <c r="O40" s="42">
        <v>26</v>
      </c>
    </row>
    <row r="41" spans="1:15" ht="20.100000000000001" customHeight="1" x14ac:dyDescent="0.25">
      <c r="A41" s="41" t="s">
        <v>571</v>
      </c>
      <c r="B41" s="42">
        <v>53</v>
      </c>
      <c r="C41" s="42">
        <v>19</v>
      </c>
      <c r="D41" s="42">
        <v>0</v>
      </c>
      <c r="E41" s="42">
        <v>2</v>
      </c>
      <c r="F41" s="42">
        <v>2</v>
      </c>
      <c r="G41" s="42">
        <v>2</v>
      </c>
      <c r="H41" s="42">
        <v>2</v>
      </c>
      <c r="I41" s="42">
        <v>2</v>
      </c>
      <c r="J41" s="42">
        <v>6</v>
      </c>
      <c r="K41" s="42">
        <v>2</v>
      </c>
      <c r="L41" s="42">
        <v>6</v>
      </c>
      <c r="M41" s="42">
        <v>2</v>
      </c>
      <c r="N41" s="42">
        <v>8</v>
      </c>
      <c r="O41" s="42">
        <v>2</v>
      </c>
    </row>
    <row r="42" spans="1:15" ht="20.100000000000001" customHeight="1" x14ac:dyDescent="0.25">
      <c r="A42" s="41" t="s">
        <v>35</v>
      </c>
      <c r="B42" s="42">
        <v>0</v>
      </c>
      <c r="C42" s="42">
        <v>0</v>
      </c>
      <c r="D42" s="42">
        <v>0</v>
      </c>
      <c r="E42" s="42">
        <v>0</v>
      </c>
      <c r="F42" s="42">
        <v>0</v>
      </c>
      <c r="G42" s="42">
        <v>0</v>
      </c>
      <c r="H42" s="42">
        <v>0</v>
      </c>
      <c r="I42" s="42">
        <v>0</v>
      </c>
      <c r="J42" s="42">
        <v>0</v>
      </c>
      <c r="K42" s="42">
        <v>0</v>
      </c>
      <c r="L42" s="42">
        <v>0</v>
      </c>
      <c r="M42" s="42">
        <v>0</v>
      </c>
      <c r="N42" s="42">
        <v>0</v>
      </c>
      <c r="O42" s="42">
        <v>0</v>
      </c>
    </row>
    <row r="43" spans="1:15" ht="20.100000000000001" customHeight="1" x14ac:dyDescent="0.25">
      <c r="A43" s="41" t="s">
        <v>36</v>
      </c>
      <c r="B43" s="42">
        <v>252</v>
      </c>
      <c r="C43" s="42">
        <v>269</v>
      </c>
      <c r="D43" s="42">
        <v>6</v>
      </c>
      <c r="E43" s="42">
        <v>53</v>
      </c>
      <c r="F43" s="42">
        <v>12</v>
      </c>
      <c r="G43" s="42">
        <v>66</v>
      </c>
      <c r="H43" s="42">
        <v>10</v>
      </c>
      <c r="I43" s="42">
        <v>28</v>
      </c>
      <c r="J43" s="42">
        <v>8</v>
      </c>
      <c r="K43" s="42">
        <v>15</v>
      </c>
      <c r="L43" s="42">
        <v>8</v>
      </c>
      <c r="M43" s="42">
        <v>17</v>
      </c>
      <c r="N43" s="42">
        <v>14</v>
      </c>
      <c r="O43" s="42">
        <v>4</v>
      </c>
    </row>
    <row r="44" spans="1:15" ht="20.100000000000001" customHeight="1" x14ac:dyDescent="0.25">
      <c r="A44" s="41" t="s">
        <v>37</v>
      </c>
      <c r="B44" s="42">
        <v>332</v>
      </c>
      <c r="C44" s="42">
        <v>269</v>
      </c>
      <c r="D44" s="42">
        <v>28</v>
      </c>
      <c r="E44" s="42">
        <v>10</v>
      </c>
      <c r="F44" s="42">
        <v>25</v>
      </c>
      <c r="G44" s="42">
        <v>20</v>
      </c>
      <c r="H44" s="42">
        <v>28</v>
      </c>
      <c r="I44" s="42">
        <v>34</v>
      </c>
      <c r="J44" s="42">
        <v>32</v>
      </c>
      <c r="K44" s="42">
        <v>27</v>
      </c>
      <c r="L44" s="42">
        <v>28</v>
      </c>
      <c r="M44" s="42">
        <v>17</v>
      </c>
      <c r="N44" s="42">
        <v>32</v>
      </c>
      <c r="O44" s="42">
        <v>26</v>
      </c>
    </row>
    <row r="45" spans="1:15" ht="20.100000000000001" customHeight="1" x14ac:dyDescent="0.25">
      <c r="A45" s="41" t="s">
        <v>38</v>
      </c>
      <c r="B45" s="42">
        <v>10</v>
      </c>
      <c r="C45" s="42">
        <v>11</v>
      </c>
      <c r="D45" s="42">
        <v>0</v>
      </c>
      <c r="E45" s="42">
        <v>0</v>
      </c>
      <c r="F45" s="42">
        <v>0</v>
      </c>
      <c r="G45" s="42">
        <v>1</v>
      </c>
      <c r="H45" s="42">
        <v>0</v>
      </c>
      <c r="I45" s="42">
        <v>0</v>
      </c>
      <c r="J45" s="42">
        <v>0</v>
      </c>
      <c r="K45" s="42">
        <v>0</v>
      </c>
      <c r="L45" s="42">
        <v>0</v>
      </c>
      <c r="M45" s="42">
        <v>1</v>
      </c>
      <c r="N45" s="42">
        <v>2</v>
      </c>
      <c r="O45" s="42">
        <v>1</v>
      </c>
    </row>
    <row r="46" spans="1:15" ht="20.100000000000001" customHeight="1" x14ac:dyDescent="0.25">
      <c r="A46" s="41" t="s">
        <v>39</v>
      </c>
      <c r="B46" s="42">
        <v>262</v>
      </c>
      <c r="C46" s="42">
        <v>289</v>
      </c>
      <c r="D46" s="42">
        <v>14</v>
      </c>
      <c r="E46" s="42">
        <v>28</v>
      </c>
      <c r="F46" s="42">
        <v>4</v>
      </c>
      <c r="G46" s="42">
        <v>28</v>
      </c>
      <c r="H46" s="42">
        <v>8</v>
      </c>
      <c r="I46" s="42">
        <v>31</v>
      </c>
      <c r="J46" s="42">
        <v>21</v>
      </c>
      <c r="K46" s="42">
        <v>25</v>
      </c>
      <c r="L46" s="42">
        <v>14</v>
      </c>
      <c r="M46" s="42">
        <v>16</v>
      </c>
      <c r="N46" s="42">
        <v>4</v>
      </c>
      <c r="O46" s="42">
        <v>11</v>
      </c>
    </row>
    <row r="47" spans="1:15" ht="20.100000000000001" customHeight="1" x14ac:dyDescent="0.25">
      <c r="A47" s="41" t="s">
        <v>40</v>
      </c>
      <c r="B47" s="42">
        <v>1358</v>
      </c>
      <c r="C47" s="42">
        <v>509</v>
      </c>
      <c r="D47" s="42">
        <v>103</v>
      </c>
      <c r="E47" s="42">
        <v>54</v>
      </c>
      <c r="F47" s="42">
        <v>32</v>
      </c>
      <c r="G47" s="42">
        <v>34</v>
      </c>
      <c r="H47" s="42">
        <v>91</v>
      </c>
      <c r="I47" s="42">
        <v>69</v>
      </c>
      <c r="J47" s="42">
        <v>107</v>
      </c>
      <c r="K47" s="42">
        <v>61</v>
      </c>
      <c r="L47" s="42">
        <v>109</v>
      </c>
      <c r="M47" s="42">
        <v>45</v>
      </c>
      <c r="N47" s="42">
        <v>186</v>
      </c>
      <c r="O47" s="42">
        <v>29</v>
      </c>
    </row>
    <row r="48" spans="1:15" s="39" customFormat="1" ht="20.100000000000001" customHeight="1" x14ac:dyDescent="0.25">
      <c r="A48" s="352" t="s">
        <v>590</v>
      </c>
      <c r="B48" s="40">
        <v>3451</v>
      </c>
      <c r="C48" s="40">
        <v>1108</v>
      </c>
      <c r="D48" s="40">
        <v>101</v>
      </c>
      <c r="E48" s="40">
        <v>126</v>
      </c>
      <c r="F48" s="40">
        <v>234</v>
      </c>
      <c r="G48" s="40">
        <v>149</v>
      </c>
      <c r="H48" s="40">
        <v>235</v>
      </c>
      <c r="I48" s="40">
        <v>108</v>
      </c>
      <c r="J48" s="40">
        <v>528</v>
      </c>
      <c r="K48" s="40">
        <v>109</v>
      </c>
      <c r="L48" s="40">
        <v>610</v>
      </c>
      <c r="M48" s="40">
        <v>116</v>
      </c>
      <c r="N48" s="40">
        <v>242</v>
      </c>
      <c r="O48" s="40">
        <v>97</v>
      </c>
    </row>
    <row r="49" spans="1:15" ht="20.100000000000001" customHeight="1" x14ac:dyDescent="0.25">
      <c r="A49" s="41" t="s">
        <v>265</v>
      </c>
      <c r="B49" s="42">
        <v>37</v>
      </c>
      <c r="C49" s="42">
        <v>10</v>
      </c>
      <c r="D49" s="42">
        <v>0</v>
      </c>
      <c r="E49" s="42">
        <v>5</v>
      </c>
      <c r="F49" s="42">
        <v>0</v>
      </c>
      <c r="G49" s="42">
        <v>1</v>
      </c>
      <c r="H49" s="42">
        <v>6</v>
      </c>
      <c r="I49" s="42">
        <v>1</v>
      </c>
      <c r="J49" s="42">
        <v>13</v>
      </c>
      <c r="K49" s="42">
        <v>1</v>
      </c>
      <c r="L49" s="42">
        <v>0</v>
      </c>
      <c r="M49" s="42">
        <v>0</v>
      </c>
      <c r="N49" s="42">
        <v>0</v>
      </c>
      <c r="O49" s="42">
        <v>1</v>
      </c>
    </row>
    <row r="50" spans="1:15" ht="20.100000000000001" customHeight="1" x14ac:dyDescent="0.25">
      <c r="A50" s="41" t="s">
        <v>572</v>
      </c>
      <c r="B50" s="42">
        <v>8</v>
      </c>
      <c r="C50" s="42">
        <v>1</v>
      </c>
      <c r="D50" s="42">
        <v>0</v>
      </c>
      <c r="E50" s="42">
        <v>1</v>
      </c>
      <c r="F50" s="42">
        <v>0</v>
      </c>
      <c r="G50" s="42">
        <v>0</v>
      </c>
      <c r="H50" s="42">
        <v>0</v>
      </c>
      <c r="I50" s="42">
        <v>0</v>
      </c>
      <c r="J50" s="42">
        <v>0</v>
      </c>
      <c r="K50" s="42">
        <v>0</v>
      </c>
      <c r="L50" s="42">
        <v>2</v>
      </c>
      <c r="M50" s="42">
        <v>0</v>
      </c>
      <c r="N50" s="42">
        <v>0</v>
      </c>
      <c r="O50" s="42">
        <v>0</v>
      </c>
    </row>
    <row r="51" spans="1:15" ht="20.100000000000001" customHeight="1" x14ac:dyDescent="0.25">
      <c r="A51" s="41" t="s">
        <v>41</v>
      </c>
      <c r="B51" s="42">
        <v>1043</v>
      </c>
      <c r="C51" s="42">
        <v>256</v>
      </c>
      <c r="D51" s="42">
        <v>21</v>
      </c>
      <c r="E51" s="42">
        <v>27</v>
      </c>
      <c r="F51" s="42">
        <v>40</v>
      </c>
      <c r="G51" s="42">
        <v>27</v>
      </c>
      <c r="H51" s="42">
        <v>61</v>
      </c>
      <c r="I51" s="42">
        <v>28</v>
      </c>
      <c r="J51" s="42">
        <v>61</v>
      </c>
      <c r="K51" s="42">
        <v>27</v>
      </c>
      <c r="L51" s="42">
        <v>453</v>
      </c>
      <c r="M51" s="42">
        <v>26</v>
      </c>
      <c r="N51" s="42">
        <v>87</v>
      </c>
      <c r="O51" s="42">
        <v>17</v>
      </c>
    </row>
    <row r="52" spans="1:15" ht="20.100000000000001" customHeight="1" x14ac:dyDescent="0.25">
      <c r="A52" s="41" t="s">
        <v>573</v>
      </c>
      <c r="B52" s="42">
        <v>4</v>
      </c>
      <c r="C52" s="42">
        <v>7</v>
      </c>
      <c r="D52" s="42">
        <v>0</v>
      </c>
      <c r="E52" s="42">
        <v>0</v>
      </c>
      <c r="F52" s="42">
        <v>0</v>
      </c>
      <c r="G52" s="42">
        <v>4</v>
      </c>
      <c r="H52" s="42">
        <v>0</v>
      </c>
      <c r="I52" s="42">
        <v>0</v>
      </c>
      <c r="J52" s="42">
        <v>0</v>
      </c>
      <c r="K52" s="42">
        <v>0</v>
      </c>
      <c r="L52" s="42">
        <v>0</v>
      </c>
      <c r="M52" s="42">
        <v>0</v>
      </c>
      <c r="N52" s="42">
        <v>0</v>
      </c>
      <c r="O52" s="42">
        <v>0</v>
      </c>
    </row>
    <row r="53" spans="1:15" ht="20.100000000000001" customHeight="1" x14ac:dyDescent="0.25">
      <c r="A53" s="41" t="s">
        <v>269</v>
      </c>
      <c r="B53" s="42">
        <v>25</v>
      </c>
      <c r="C53" s="42">
        <v>10</v>
      </c>
      <c r="D53" s="42">
        <v>0</v>
      </c>
      <c r="E53" s="42">
        <v>1</v>
      </c>
      <c r="F53" s="42">
        <v>0</v>
      </c>
      <c r="G53" s="42">
        <v>0</v>
      </c>
      <c r="H53" s="42">
        <v>2</v>
      </c>
      <c r="I53" s="42">
        <v>2</v>
      </c>
      <c r="J53" s="42">
        <v>2</v>
      </c>
      <c r="K53" s="42">
        <v>2</v>
      </c>
      <c r="L53" s="42">
        <v>4</v>
      </c>
      <c r="M53" s="42">
        <v>1</v>
      </c>
      <c r="N53" s="42">
        <v>15</v>
      </c>
      <c r="O53" s="42">
        <v>0</v>
      </c>
    </row>
    <row r="54" spans="1:15" ht="20.100000000000001" customHeight="1" x14ac:dyDescent="0.25">
      <c r="A54" s="41" t="s">
        <v>277</v>
      </c>
      <c r="B54" s="42">
        <v>98</v>
      </c>
      <c r="C54" s="42">
        <v>54</v>
      </c>
      <c r="D54" s="42">
        <v>2</v>
      </c>
      <c r="E54" s="42">
        <v>1</v>
      </c>
      <c r="F54" s="42">
        <v>21</v>
      </c>
      <c r="G54" s="42">
        <v>6</v>
      </c>
      <c r="H54" s="42">
        <v>2</v>
      </c>
      <c r="I54" s="42">
        <v>10</v>
      </c>
      <c r="J54" s="42">
        <v>13</v>
      </c>
      <c r="K54" s="42">
        <v>5</v>
      </c>
      <c r="L54" s="42">
        <v>0</v>
      </c>
      <c r="M54" s="42">
        <v>17</v>
      </c>
      <c r="N54" s="42">
        <v>17</v>
      </c>
      <c r="O54" s="42">
        <v>2</v>
      </c>
    </row>
    <row r="55" spans="1:15" ht="20.100000000000001" customHeight="1" x14ac:dyDescent="0.25">
      <c r="A55" s="41" t="s">
        <v>42</v>
      </c>
      <c r="B55" s="42">
        <v>183</v>
      </c>
      <c r="C55" s="42">
        <v>73</v>
      </c>
      <c r="D55" s="42">
        <v>14</v>
      </c>
      <c r="E55" s="42">
        <v>7</v>
      </c>
      <c r="F55" s="42">
        <v>28</v>
      </c>
      <c r="G55" s="42">
        <v>9</v>
      </c>
      <c r="H55" s="42">
        <v>19</v>
      </c>
      <c r="I55" s="42">
        <v>12</v>
      </c>
      <c r="J55" s="42">
        <v>10</v>
      </c>
      <c r="K55" s="42">
        <v>6</v>
      </c>
      <c r="L55" s="42">
        <v>21</v>
      </c>
      <c r="M55" s="42">
        <v>12</v>
      </c>
      <c r="N55" s="42">
        <v>10</v>
      </c>
      <c r="O55" s="42">
        <v>11</v>
      </c>
    </row>
    <row r="56" spans="1:15" ht="20.100000000000001" customHeight="1" x14ac:dyDescent="0.25">
      <c r="A56" s="41" t="s">
        <v>271</v>
      </c>
      <c r="B56" s="42">
        <v>30</v>
      </c>
      <c r="C56" s="42">
        <v>9</v>
      </c>
      <c r="D56" s="42">
        <v>0</v>
      </c>
      <c r="E56" s="42">
        <v>0</v>
      </c>
      <c r="F56" s="42">
        <v>6</v>
      </c>
      <c r="G56" s="42">
        <v>2</v>
      </c>
      <c r="H56" s="42">
        <v>0</v>
      </c>
      <c r="I56" s="42">
        <v>0</v>
      </c>
      <c r="J56" s="42">
        <v>4</v>
      </c>
      <c r="K56" s="42">
        <v>0</v>
      </c>
      <c r="L56" s="42">
        <v>2</v>
      </c>
      <c r="M56" s="42">
        <v>1</v>
      </c>
      <c r="N56" s="42">
        <v>0</v>
      </c>
      <c r="O56" s="42">
        <v>0</v>
      </c>
    </row>
    <row r="57" spans="1:15" ht="20.100000000000001" customHeight="1" x14ac:dyDescent="0.25">
      <c r="A57" s="41" t="s">
        <v>574</v>
      </c>
      <c r="B57" s="42">
        <v>14</v>
      </c>
      <c r="C57" s="42">
        <v>7</v>
      </c>
      <c r="D57" s="42">
        <v>0</v>
      </c>
      <c r="E57" s="42">
        <v>0</v>
      </c>
      <c r="F57" s="42">
        <v>2</v>
      </c>
      <c r="G57" s="42">
        <v>0</v>
      </c>
      <c r="H57" s="42">
        <v>0</v>
      </c>
      <c r="I57" s="42">
        <v>0</v>
      </c>
      <c r="J57" s="42">
        <v>0</v>
      </c>
      <c r="K57" s="42">
        <v>5</v>
      </c>
      <c r="L57" s="42">
        <v>2</v>
      </c>
      <c r="M57" s="42">
        <v>0</v>
      </c>
      <c r="N57" s="42">
        <v>2</v>
      </c>
      <c r="O57" s="42">
        <v>1</v>
      </c>
    </row>
    <row r="58" spans="1:15" ht="20.100000000000001" customHeight="1" x14ac:dyDescent="0.25">
      <c r="A58" s="41" t="s">
        <v>43</v>
      </c>
      <c r="B58" s="42">
        <v>288</v>
      </c>
      <c r="C58" s="42">
        <v>138</v>
      </c>
      <c r="D58" s="42">
        <v>14</v>
      </c>
      <c r="E58" s="42">
        <v>26</v>
      </c>
      <c r="F58" s="42">
        <v>30</v>
      </c>
      <c r="G58" s="42">
        <v>27</v>
      </c>
      <c r="H58" s="42">
        <v>23</v>
      </c>
      <c r="I58" s="42">
        <v>15</v>
      </c>
      <c r="J58" s="42">
        <v>25</v>
      </c>
      <c r="K58" s="42">
        <v>11</v>
      </c>
      <c r="L58" s="42">
        <v>21</v>
      </c>
      <c r="M58" s="42">
        <v>9</v>
      </c>
      <c r="N58" s="42">
        <v>28</v>
      </c>
      <c r="O58" s="42">
        <v>10</v>
      </c>
    </row>
    <row r="59" spans="1:15" ht="20.100000000000001" customHeight="1" x14ac:dyDescent="0.25">
      <c r="A59" s="41" t="s">
        <v>44</v>
      </c>
      <c r="B59" s="42">
        <v>657</v>
      </c>
      <c r="C59" s="42">
        <v>261</v>
      </c>
      <c r="D59" s="42">
        <v>21</v>
      </c>
      <c r="E59" s="42">
        <v>20</v>
      </c>
      <c r="F59" s="42">
        <v>57</v>
      </c>
      <c r="G59" s="42">
        <v>39</v>
      </c>
      <c r="H59" s="42">
        <v>84</v>
      </c>
      <c r="I59" s="42">
        <v>21</v>
      </c>
      <c r="J59" s="42">
        <v>44</v>
      </c>
      <c r="K59" s="42">
        <v>28</v>
      </c>
      <c r="L59" s="42">
        <v>61</v>
      </c>
      <c r="M59" s="42">
        <v>28</v>
      </c>
      <c r="N59" s="42">
        <v>42</v>
      </c>
      <c r="O59" s="42">
        <v>25</v>
      </c>
    </row>
    <row r="60" spans="1:15" ht="20.100000000000001" customHeight="1" x14ac:dyDescent="0.25">
      <c r="A60" s="41" t="s">
        <v>575</v>
      </c>
      <c r="B60" s="42">
        <v>76</v>
      </c>
      <c r="C60" s="42">
        <v>44</v>
      </c>
      <c r="D60" s="42">
        <v>4</v>
      </c>
      <c r="E60" s="42">
        <v>2</v>
      </c>
      <c r="F60" s="42">
        <v>10</v>
      </c>
      <c r="G60" s="42">
        <v>10</v>
      </c>
      <c r="H60" s="42">
        <v>10</v>
      </c>
      <c r="I60" s="42">
        <v>4</v>
      </c>
      <c r="J60" s="42">
        <v>10</v>
      </c>
      <c r="K60" s="42">
        <v>1</v>
      </c>
      <c r="L60" s="42">
        <v>2</v>
      </c>
      <c r="M60" s="42">
        <v>7</v>
      </c>
      <c r="N60" s="42">
        <v>0</v>
      </c>
      <c r="O60" s="42">
        <v>11</v>
      </c>
    </row>
    <row r="61" spans="1:15" ht="20.100000000000001" customHeight="1" x14ac:dyDescent="0.25">
      <c r="A61" s="41" t="s">
        <v>263</v>
      </c>
      <c r="B61" s="42">
        <v>26</v>
      </c>
      <c r="C61" s="42">
        <v>2</v>
      </c>
      <c r="D61" s="42">
        <v>0</v>
      </c>
      <c r="E61" s="42">
        <v>1</v>
      </c>
      <c r="F61" s="42">
        <v>0</v>
      </c>
      <c r="G61" s="42">
        <v>1</v>
      </c>
      <c r="H61" s="42">
        <v>2</v>
      </c>
      <c r="I61" s="42">
        <v>0</v>
      </c>
      <c r="J61" s="42">
        <v>0</v>
      </c>
      <c r="K61" s="42">
        <v>0</v>
      </c>
      <c r="L61" s="42">
        <v>4</v>
      </c>
      <c r="M61" s="42">
        <v>0</v>
      </c>
      <c r="N61" s="42">
        <v>0</v>
      </c>
      <c r="O61" s="42">
        <v>0</v>
      </c>
    </row>
    <row r="62" spans="1:15" ht="20.100000000000001" customHeight="1" x14ac:dyDescent="0.25">
      <c r="A62" s="41" t="s">
        <v>576</v>
      </c>
      <c r="B62" s="42">
        <v>18</v>
      </c>
      <c r="C62" s="42">
        <v>6</v>
      </c>
      <c r="D62" s="42">
        <v>2</v>
      </c>
      <c r="E62" s="42">
        <v>0</v>
      </c>
      <c r="F62" s="42">
        <v>2</v>
      </c>
      <c r="G62" s="42">
        <v>0</v>
      </c>
      <c r="H62" s="42">
        <v>0</v>
      </c>
      <c r="I62" s="42">
        <v>0</v>
      </c>
      <c r="J62" s="42">
        <v>2</v>
      </c>
      <c r="K62" s="42">
        <v>0</v>
      </c>
      <c r="L62" s="42">
        <v>0</v>
      </c>
      <c r="M62" s="42">
        <v>0</v>
      </c>
      <c r="N62" s="42">
        <v>2</v>
      </c>
      <c r="O62" s="42">
        <v>0</v>
      </c>
    </row>
    <row r="63" spans="1:15" ht="20.100000000000001" customHeight="1" x14ac:dyDescent="0.25">
      <c r="A63" s="41" t="s">
        <v>577</v>
      </c>
      <c r="B63" s="42">
        <v>610</v>
      </c>
      <c r="C63" s="42">
        <v>79</v>
      </c>
      <c r="D63" s="42">
        <v>8</v>
      </c>
      <c r="E63" s="42">
        <v>18</v>
      </c>
      <c r="F63" s="42">
        <v>8</v>
      </c>
      <c r="G63" s="42">
        <v>12</v>
      </c>
      <c r="H63" s="42">
        <v>8</v>
      </c>
      <c r="I63" s="42">
        <v>6</v>
      </c>
      <c r="J63" s="42">
        <v>340</v>
      </c>
      <c r="K63" s="42">
        <v>7</v>
      </c>
      <c r="L63" s="42">
        <v>12</v>
      </c>
      <c r="M63" s="42">
        <v>5</v>
      </c>
      <c r="N63" s="42">
        <v>2</v>
      </c>
      <c r="O63" s="42">
        <v>5</v>
      </c>
    </row>
    <row r="64" spans="1:15" ht="20.100000000000001" customHeight="1" x14ac:dyDescent="0.25">
      <c r="A64" s="41" t="s">
        <v>578</v>
      </c>
      <c r="B64" s="42">
        <v>18</v>
      </c>
      <c r="C64" s="42">
        <v>5</v>
      </c>
      <c r="D64" s="42">
        <v>0</v>
      </c>
      <c r="E64" s="42">
        <v>0</v>
      </c>
      <c r="F64" s="42">
        <v>10</v>
      </c>
      <c r="G64" s="42">
        <v>1</v>
      </c>
      <c r="H64" s="42">
        <v>0</v>
      </c>
      <c r="I64" s="42">
        <v>1</v>
      </c>
      <c r="J64" s="42">
        <v>0</v>
      </c>
      <c r="K64" s="42">
        <v>0</v>
      </c>
      <c r="L64" s="42">
        <v>0</v>
      </c>
      <c r="M64" s="42">
        <v>0</v>
      </c>
      <c r="N64" s="42">
        <v>0</v>
      </c>
      <c r="O64" s="42">
        <v>0</v>
      </c>
    </row>
    <row r="65" spans="1:28" ht="20.100000000000001" customHeight="1" x14ac:dyDescent="0.25">
      <c r="A65" s="41" t="s">
        <v>264</v>
      </c>
      <c r="B65" s="42">
        <v>29</v>
      </c>
      <c r="C65" s="42">
        <v>18</v>
      </c>
      <c r="D65" s="42">
        <v>0</v>
      </c>
      <c r="E65" s="42">
        <v>1</v>
      </c>
      <c r="F65" s="42">
        <v>0</v>
      </c>
      <c r="G65" s="42">
        <v>1</v>
      </c>
      <c r="H65" s="42">
        <v>0</v>
      </c>
      <c r="I65" s="42">
        <v>1</v>
      </c>
      <c r="J65" s="42">
        <v>0</v>
      </c>
      <c r="K65" s="42">
        <v>0</v>
      </c>
      <c r="L65" s="42">
        <v>0</v>
      </c>
      <c r="M65" s="42">
        <v>4</v>
      </c>
      <c r="N65" s="42">
        <v>19</v>
      </c>
      <c r="O65" s="42">
        <v>1</v>
      </c>
    </row>
    <row r="66" spans="1:28" ht="20.100000000000001" customHeight="1" x14ac:dyDescent="0.25">
      <c r="A66" s="41" t="s">
        <v>268</v>
      </c>
      <c r="B66" s="42">
        <v>65</v>
      </c>
      <c r="C66" s="42">
        <v>23</v>
      </c>
      <c r="D66" s="42">
        <v>6</v>
      </c>
      <c r="E66" s="42">
        <v>5</v>
      </c>
      <c r="F66" s="42">
        <v>4</v>
      </c>
      <c r="G66" s="42">
        <v>0</v>
      </c>
      <c r="H66" s="42">
        <v>6</v>
      </c>
      <c r="I66" s="42">
        <v>5</v>
      </c>
      <c r="J66" s="42">
        <v>0</v>
      </c>
      <c r="K66" s="42">
        <v>0</v>
      </c>
      <c r="L66" s="42">
        <v>0</v>
      </c>
      <c r="M66" s="42">
        <v>0</v>
      </c>
      <c r="N66" s="42">
        <v>4</v>
      </c>
      <c r="O66" s="42">
        <v>2</v>
      </c>
    </row>
    <row r="67" spans="1:28" ht="20.100000000000001" customHeight="1" thickBot="1" x14ac:dyDescent="0.3">
      <c r="A67" s="41" t="s">
        <v>45</v>
      </c>
      <c r="B67" s="42">
        <v>222</v>
      </c>
      <c r="C67" s="42">
        <v>105</v>
      </c>
      <c r="D67" s="42">
        <v>9</v>
      </c>
      <c r="E67" s="42">
        <v>11</v>
      </c>
      <c r="F67" s="42">
        <v>16</v>
      </c>
      <c r="G67" s="42">
        <v>9</v>
      </c>
      <c r="H67" s="42">
        <v>12</v>
      </c>
      <c r="I67" s="42">
        <v>2</v>
      </c>
      <c r="J67" s="42">
        <v>4</v>
      </c>
      <c r="K67" s="42">
        <v>16</v>
      </c>
      <c r="L67" s="42">
        <v>26</v>
      </c>
      <c r="M67" s="42">
        <v>6</v>
      </c>
      <c r="N67" s="42">
        <v>14</v>
      </c>
      <c r="O67" s="42">
        <v>11</v>
      </c>
    </row>
    <row r="68" spans="1:28" s="48" customFormat="1" ht="15.95" customHeight="1" x14ac:dyDescent="0.25">
      <c r="A68" s="331" t="s">
        <v>588</v>
      </c>
      <c r="B68" s="331"/>
      <c r="C68" s="331"/>
      <c r="D68" s="332"/>
      <c r="E68" s="332"/>
      <c r="F68" s="332"/>
      <c r="G68" s="332"/>
      <c r="H68" s="332"/>
      <c r="I68" s="332"/>
      <c r="J68" s="332"/>
      <c r="K68" s="332"/>
      <c r="L68" s="332"/>
      <c r="M68" s="332"/>
      <c r="N68" s="332"/>
      <c r="O68" s="333" t="s">
        <v>585</v>
      </c>
    </row>
    <row r="69" spans="1:28" s="27" customFormat="1" ht="24.95" customHeight="1" x14ac:dyDescent="0.25">
      <c r="A69" s="347" t="s">
        <v>107</v>
      </c>
      <c r="B69" s="347"/>
      <c r="C69" s="347"/>
      <c r="D69" s="347"/>
      <c r="E69" s="347"/>
      <c r="F69" s="347"/>
      <c r="G69" s="347"/>
    </row>
    <row r="70" spans="1:28" ht="24.95" customHeight="1" thickBot="1" x14ac:dyDescent="0.25">
      <c r="A70" s="28" t="s">
        <v>496</v>
      </c>
      <c r="B70" s="45"/>
      <c r="C70" s="45"/>
      <c r="D70" s="62"/>
      <c r="E70" s="62"/>
      <c r="F70" s="62"/>
      <c r="G70" s="62"/>
      <c r="H70" s="62"/>
      <c r="I70" s="62"/>
      <c r="J70" s="62"/>
      <c r="K70" s="62"/>
      <c r="L70" s="62"/>
      <c r="M70" s="336" t="s">
        <v>587</v>
      </c>
      <c r="N70" s="63"/>
      <c r="O70" s="63"/>
    </row>
    <row r="71" spans="1:28" ht="20.100000000000001" customHeight="1" x14ac:dyDescent="0.25">
      <c r="A71" s="1023" t="s">
        <v>8</v>
      </c>
      <c r="B71" s="1019" t="s">
        <v>83</v>
      </c>
      <c r="C71" s="1020"/>
      <c r="D71" s="1020"/>
      <c r="E71" s="1020"/>
      <c r="F71" s="1020"/>
      <c r="G71" s="1020"/>
      <c r="H71" s="1020"/>
      <c r="I71" s="1020"/>
      <c r="J71" s="1020"/>
      <c r="K71" s="1020"/>
      <c r="L71" s="1020"/>
      <c r="M71" s="1020"/>
      <c r="N71" s="63"/>
      <c r="O71" s="63"/>
    </row>
    <row r="72" spans="1:28" ht="20.100000000000001" customHeight="1" x14ac:dyDescent="0.25">
      <c r="A72" s="1024"/>
      <c r="B72" s="1021" t="s">
        <v>77</v>
      </c>
      <c r="C72" s="1021"/>
      <c r="D72" s="32" t="s">
        <v>78</v>
      </c>
      <c r="E72" s="32"/>
      <c r="F72" s="1021" t="s">
        <v>79</v>
      </c>
      <c r="G72" s="1021"/>
      <c r="H72" s="32" t="s">
        <v>80</v>
      </c>
      <c r="I72" s="32"/>
      <c r="J72" s="1021" t="s">
        <v>81</v>
      </c>
      <c r="K72" s="1021"/>
      <c r="L72" s="32" t="s">
        <v>82</v>
      </c>
      <c r="M72" s="57"/>
      <c r="N72" s="58"/>
      <c r="P72" s="63"/>
    </row>
    <row r="73" spans="1:28" s="39" customFormat="1" ht="20.100000000000001" customHeight="1" x14ac:dyDescent="0.25">
      <c r="A73" s="1025"/>
      <c r="B73" s="334">
        <v>2015</v>
      </c>
      <c r="C73" s="334">
        <v>2016</v>
      </c>
      <c r="D73" s="334">
        <v>2015</v>
      </c>
      <c r="E73" s="334">
        <v>2016</v>
      </c>
      <c r="F73" s="334">
        <v>2015</v>
      </c>
      <c r="G73" s="334">
        <v>2016</v>
      </c>
      <c r="H73" s="334">
        <v>2015</v>
      </c>
      <c r="I73" s="334">
        <v>2016</v>
      </c>
      <c r="J73" s="334">
        <v>2015</v>
      </c>
      <c r="K73" s="334">
        <v>2016</v>
      </c>
      <c r="L73" s="334">
        <v>2015</v>
      </c>
      <c r="M73" s="335">
        <v>2016</v>
      </c>
      <c r="N73" s="56"/>
      <c r="P73" s="61"/>
    </row>
    <row r="74" spans="1:28" s="39" customFormat="1" ht="20.100000000000001" customHeight="1" x14ac:dyDescent="0.25">
      <c r="A74" s="36" t="s">
        <v>10</v>
      </c>
      <c r="B74" s="37">
        <v>12715</v>
      </c>
      <c r="C74" s="37">
        <v>5021</v>
      </c>
      <c r="D74" s="37">
        <v>9544</v>
      </c>
      <c r="E74" s="37">
        <v>5720</v>
      </c>
      <c r="F74" s="37">
        <v>5226</v>
      </c>
      <c r="G74" s="37">
        <v>5395</v>
      </c>
      <c r="H74" s="37">
        <v>11379</v>
      </c>
      <c r="I74" s="37">
        <v>5309</v>
      </c>
      <c r="J74" s="37">
        <v>13846</v>
      </c>
      <c r="K74" s="37">
        <v>5171</v>
      </c>
      <c r="L74" s="37">
        <v>13881</v>
      </c>
      <c r="M74" s="37">
        <v>4932</v>
      </c>
      <c r="P74" s="61"/>
      <c r="Q74" s="41"/>
    </row>
    <row r="75" spans="1:28" ht="20.100000000000001" customHeight="1" x14ac:dyDescent="0.25">
      <c r="A75" s="352" t="s">
        <v>260</v>
      </c>
      <c r="B75" s="40">
        <v>66</v>
      </c>
      <c r="C75" s="40">
        <v>21</v>
      </c>
      <c r="D75" s="40">
        <v>56</v>
      </c>
      <c r="E75" s="40">
        <v>26</v>
      </c>
      <c r="F75" s="40">
        <v>48</v>
      </c>
      <c r="G75" s="40">
        <v>18</v>
      </c>
      <c r="H75" s="40">
        <v>89</v>
      </c>
      <c r="I75" s="40">
        <v>84</v>
      </c>
      <c r="J75" s="40">
        <v>214</v>
      </c>
      <c r="K75" s="40">
        <v>38</v>
      </c>
      <c r="L75" s="40">
        <v>50</v>
      </c>
      <c r="M75" s="40">
        <v>34</v>
      </c>
      <c r="P75" s="63"/>
      <c r="Q75" s="39"/>
      <c r="S75" s="63"/>
      <c r="T75" s="39"/>
      <c r="U75" s="39"/>
      <c r="V75" s="39"/>
      <c r="W75" s="39"/>
      <c r="X75" s="39"/>
      <c r="Y75" s="39"/>
      <c r="Z75" s="39"/>
      <c r="AA75" s="39"/>
      <c r="AB75" s="39"/>
    </row>
    <row r="76" spans="1:28" ht="20.100000000000001" customHeight="1" x14ac:dyDescent="0.25">
      <c r="A76" s="41" t="s">
        <v>17</v>
      </c>
      <c r="B76" s="42">
        <v>4</v>
      </c>
      <c r="C76" s="42">
        <v>1</v>
      </c>
      <c r="D76" s="42">
        <v>8</v>
      </c>
      <c r="E76" s="42">
        <v>1</v>
      </c>
      <c r="F76" s="42">
        <v>6</v>
      </c>
      <c r="G76" s="42">
        <v>1</v>
      </c>
      <c r="H76" s="42">
        <v>6</v>
      </c>
      <c r="I76" s="42">
        <v>13</v>
      </c>
      <c r="J76" s="42">
        <v>14</v>
      </c>
      <c r="K76" s="42">
        <v>5</v>
      </c>
      <c r="L76" s="42">
        <v>8</v>
      </c>
      <c r="M76" s="42">
        <v>5</v>
      </c>
      <c r="P76" s="63"/>
      <c r="S76" s="63"/>
    </row>
    <row r="77" spans="1:28" ht="20.100000000000001" customHeight="1" x14ac:dyDescent="0.25">
      <c r="A77" s="41" t="s">
        <v>18</v>
      </c>
      <c r="B77" s="42">
        <v>6</v>
      </c>
      <c r="C77" s="42">
        <v>2</v>
      </c>
      <c r="D77" s="42">
        <v>10</v>
      </c>
      <c r="E77" s="42">
        <v>2</v>
      </c>
      <c r="F77" s="42">
        <v>0</v>
      </c>
      <c r="G77" s="42">
        <v>1</v>
      </c>
      <c r="H77" s="42">
        <v>4</v>
      </c>
      <c r="I77" s="42">
        <v>13</v>
      </c>
      <c r="J77" s="42">
        <v>10</v>
      </c>
      <c r="K77" s="42">
        <v>7</v>
      </c>
      <c r="L77" s="42">
        <v>4</v>
      </c>
      <c r="M77" s="42">
        <v>0</v>
      </c>
      <c r="P77" s="63"/>
      <c r="S77" s="63"/>
    </row>
    <row r="78" spans="1:28" ht="20.100000000000001" customHeight="1" x14ac:dyDescent="0.25">
      <c r="A78" s="41" t="s">
        <v>19</v>
      </c>
      <c r="B78" s="42">
        <v>8</v>
      </c>
      <c r="C78" s="42">
        <v>0</v>
      </c>
      <c r="D78" s="42">
        <v>4</v>
      </c>
      <c r="E78" s="42">
        <v>2</v>
      </c>
      <c r="F78" s="42">
        <v>2</v>
      </c>
      <c r="G78" s="42">
        <v>1</v>
      </c>
      <c r="H78" s="42">
        <v>10</v>
      </c>
      <c r="I78" s="42">
        <v>10</v>
      </c>
      <c r="J78" s="42">
        <v>16</v>
      </c>
      <c r="K78" s="42">
        <v>6</v>
      </c>
      <c r="L78" s="42">
        <v>2</v>
      </c>
      <c r="M78" s="42">
        <v>1</v>
      </c>
      <c r="P78" s="63"/>
      <c r="S78" s="63"/>
    </row>
    <row r="79" spans="1:28" ht="20.100000000000001" customHeight="1" x14ac:dyDescent="0.25">
      <c r="A79" s="41" t="s">
        <v>559</v>
      </c>
      <c r="B79" s="42">
        <v>8</v>
      </c>
      <c r="C79" s="42">
        <v>1</v>
      </c>
      <c r="D79" s="42">
        <v>2</v>
      </c>
      <c r="E79" s="42">
        <v>1</v>
      </c>
      <c r="F79" s="42">
        <v>2</v>
      </c>
      <c r="G79" s="42">
        <v>0</v>
      </c>
      <c r="H79" s="42">
        <v>2</v>
      </c>
      <c r="I79" s="42">
        <v>1</v>
      </c>
      <c r="J79" s="42">
        <v>0</v>
      </c>
      <c r="K79" s="42">
        <v>1</v>
      </c>
      <c r="L79" s="42">
        <v>2</v>
      </c>
      <c r="M79" s="42">
        <v>5</v>
      </c>
      <c r="P79" s="63"/>
      <c r="S79" s="63"/>
    </row>
    <row r="80" spans="1:28" ht="20.100000000000001" customHeight="1" x14ac:dyDescent="0.25">
      <c r="A80" s="41" t="s">
        <v>560</v>
      </c>
      <c r="B80" s="42">
        <v>0</v>
      </c>
      <c r="C80" s="42">
        <v>1</v>
      </c>
      <c r="D80" s="42">
        <v>0</v>
      </c>
      <c r="E80" s="42">
        <v>0</v>
      </c>
      <c r="F80" s="42">
        <v>8</v>
      </c>
      <c r="G80" s="42">
        <v>0</v>
      </c>
      <c r="H80" s="42">
        <v>13</v>
      </c>
      <c r="I80" s="42">
        <v>1</v>
      </c>
      <c r="J80" s="42">
        <v>8</v>
      </c>
      <c r="K80" s="42">
        <v>5</v>
      </c>
      <c r="L80" s="42">
        <v>0</v>
      </c>
      <c r="M80" s="42">
        <v>4</v>
      </c>
      <c r="P80" s="63"/>
      <c r="S80" s="63"/>
    </row>
    <row r="81" spans="1:28" ht="20.100000000000001" customHeight="1" x14ac:dyDescent="0.25">
      <c r="A81" s="41" t="s">
        <v>561</v>
      </c>
      <c r="B81" s="42">
        <v>8</v>
      </c>
      <c r="C81" s="42">
        <v>2</v>
      </c>
      <c r="D81" s="42">
        <v>4</v>
      </c>
      <c r="E81" s="42">
        <v>5</v>
      </c>
      <c r="F81" s="42">
        <v>4</v>
      </c>
      <c r="G81" s="42">
        <v>4</v>
      </c>
      <c r="H81" s="42">
        <v>4</v>
      </c>
      <c r="I81" s="42">
        <v>1</v>
      </c>
      <c r="J81" s="42">
        <v>17</v>
      </c>
      <c r="K81" s="42">
        <v>9</v>
      </c>
      <c r="L81" s="42">
        <v>2</v>
      </c>
      <c r="M81" s="42">
        <v>10</v>
      </c>
      <c r="P81" s="63"/>
      <c r="S81" s="63"/>
    </row>
    <row r="82" spans="1:28" ht="20.100000000000001" customHeight="1" x14ac:dyDescent="0.25">
      <c r="A82" s="41" t="s">
        <v>562</v>
      </c>
      <c r="B82" s="42">
        <v>0</v>
      </c>
      <c r="C82" s="42">
        <v>0</v>
      </c>
      <c r="D82" s="42">
        <v>2</v>
      </c>
      <c r="E82" s="42">
        <v>0</v>
      </c>
      <c r="F82" s="42">
        <v>0</v>
      </c>
      <c r="G82" s="42">
        <v>0</v>
      </c>
      <c r="H82" s="42">
        <v>2</v>
      </c>
      <c r="I82" s="42">
        <v>1</v>
      </c>
      <c r="J82" s="42">
        <v>11</v>
      </c>
      <c r="K82" s="42">
        <v>0</v>
      </c>
      <c r="L82" s="42">
        <v>0</v>
      </c>
      <c r="M82" s="42">
        <v>0</v>
      </c>
      <c r="P82" s="63"/>
      <c r="S82" s="63"/>
    </row>
    <row r="83" spans="1:28" ht="20.100000000000001" customHeight="1" x14ac:dyDescent="0.25">
      <c r="A83" s="41" t="s">
        <v>20</v>
      </c>
      <c r="B83" s="42">
        <v>14</v>
      </c>
      <c r="C83" s="42">
        <v>1</v>
      </c>
      <c r="D83" s="42">
        <v>2</v>
      </c>
      <c r="E83" s="42">
        <v>2</v>
      </c>
      <c r="F83" s="42">
        <v>4</v>
      </c>
      <c r="G83" s="42">
        <v>0</v>
      </c>
      <c r="H83" s="42">
        <v>2</v>
      </c>
      <c r="I83" s="42">
        <v>0</v>
      </c>
      <c r="J83" s="42">
        <v>6</v>
      </c>
      <c r="K83" s="42">
        <v>1</v>
      </c>
      <c r="L83" s="42">
        <v>0</v>
      </c>
      <c r="M83" s="42">
        <v>0</v>
      </c>
      <c r="P83" s="63"/>
      <c r="S83" s="63"/>
    </row>
    <row r="84" spans="1:28" ht="20.100000000000001" customHeight="1" x14ac:dyDescent="0.25">
      <c r="A84" s="41" t="s">
        <v>563</v>
      </c>
      <c r="B84" s="42">
        <v>2</v>
      </c>
      <c r="C84" s="42">
        <v>0</v>
      </c>
      <c r="D84" s="42">
        <v>0</v>
      </c>
      <c r="E84" s="42">
        <v>0</v>
      </c>
      <c r="F84" s="42">
        <v>0</v>
      </c>
      <c r="G84" s="42">
        <v>1</v>
      </c>
      <c r="H84" s="42">
        <v>0</v>
      </c>
      <c r="I84" s="42">
        <v>0</v>
      </c>
      <c r="J84" s="42">
        <v>6</v>
      </c>
      <c r="K84" s="42">
        <v>0</v>
      </c>
      <c r="L84" s="42">
        <v>0</v>
      </c>
      <c r="M84" s="42">
        <v>0</v>
      </c>
      <c r="P84" s="63"/>
      <c r="S84" s="63"/>
    </row>
    <row r="85" spans="1:28" ht="20.100000000000001" customHeight="1" x14ac:dyDescent="0.25">
      <c r="A85" s="41" t="s">
        <v>564</v>
      </c>
      <c r="B85" s="42">
        <v>4</v>
      </c>
      <c r="C85" s="42">
        <v>2</v>
      </c>
      <c r="D85" s="42">
        <v>6</v>
      </c>
      <c r="E85" s="42">
        <v>1</v>
      </c>
      <c r="F85" s="42">
        <v>0</v>
      </c>
      <c r="G85" s="42">
        <v>0</v>
      </c>
      <c r="H85" s="42">
        <v>0</v>
      </c>
      <c r="I85" s="42">
        <v>0</v>
      </c>
      <c r="J85" s="42">
        <v>2</v>
      </c>
      <c r="K85" s="42">
        <v>0</v>
      </c>
      <c r="L85" s="42">
        <v>2</v>
      </c>
      <c r="M85" s="42">
        <v>0</v>
      </c>
      <c r="P85" s="63"/>
      <c r="S85" s="63"/>
    </row>
    <row r="86" spans="1:28" s="39" customFormat="1" ht="20.100000000000001" customHeight="1" x14ac:dyDescent="0.25">
      <c r="A86" s="41" t="s">
        <v>21</v>
      </c>
      <c r="B86" s="42">
        <v>12</v>
      </c>
      <c r="C86" s="42">
        <v>11</v>
      </c>
      <c r="D86" s="42">
        <v>18</v>
      </c>
      <c r="E86" s="42">
        <v>12</v>
      </c>
      <c r="F86" s="42">
        <v>22</v>
      </c>
      <c r="G86" s="42">
        <v>10</v>
      </c>
      <c r="H86" s="42">
        <v>46</v>
      </c>
      <c r="I86" s="42">
        <v>44</v>
      </c>
      <c r="J86" s="42">
        <v>124</v>
      </c>
      <c r="K86" s="42">
        <v>4</v>
      </c>
      <c r="L86" s="42">
        <v>30</v>
      </c>
      <c r="M86" s="42">
        <v>9</v>
      </c>
      <c r="P86" s="61"/>
      <c r="Q86" s="41"/>
      <c r="S86" s="61"/>
      <c r="T86" s="41"/>
      <c r="U86" s="41"/>
      <c r="V86" s="41"/>
      <c r="W86" s="41"/>
      <c r="X86" s="41"/>
      <c r="Y86" s="41"/>
      <c r="Z86" s="41"/>
      <c r="AA86" s="41"/>
      <c r="AB86" s="41"/>
    </row>
    <row r="87" spans="1:28" ht="20.100000000000001" customHeight="1" x14ac:dyDescent="0.25">
      <c r="A87" s="352" t="s">
        <v>589</v>
      </c>
      <c r="B87" s="40">
        <v>303</v>
      </c>
      <c r="C87" s="40">
        <v>177</v>
      </c>
      <c r="D87" s="40">
        <v>247</v>
      </c>
      <c r="E87" s="40">
        <v>177</v>
      </c>
      <c r="F87" s="40">
        <v>186</v>
      </c>
      <c r="G87" s="40">
        <v>132</v>
      </c>
      <c r="H87" s="40">
        <v>343</v>
      </c>
      <c r="I87" s="40">
        <v>129</v>
      </c>
      <c r="J87" s="40">
        <v>442</v>
      </c>
      <c r="K87" s="40">
        <v>180</v>
      </c>
      <c r="L87" s="40">
        <v>379</v>
      </c>
      <c r="M87" s="40">
        <v>156</v>
      </c>
      <c r="P87" s="63"/>
      <c r="Q87" s="39"/>
      <c r="S87" s="63"/>
      <c r="T87" s="39"/>
      <c r="U87" s="39"/>
      <c r="V87" s="39"/>
      <c r="W87" s="39"/>
      <c r="X87" s="39"/>
      <c r="Y87" s="39"/>
      <c r="Z87" s="39"/>
      <c r="AA87" s="39"/>
      <c r="AB87" s="39"/>
    </row>
    <row r="88" spans="1:28" ht="20.100000000000001" customHeight="1" x14ac:dyDescent="0.25">
      <c r="A88" s="41" t="s">
        <v>22</v>
      </c>
      <c r="B88" s="42">
        <v>28</v>
      </c>
      <c r="C88" s="42">
        <v>16</v>
      </c>
      <c r="D88" s="42">
        <v>25</v>
      </c>
      <c r="E88" s="42">
        <v>23</v>
      </c>
      <c r="F88" s="42">
        <v>28</v>
      </c>
      <c r="G88" s="42">
        <v>11</v>
      </c>
      <c r="H88" s="42">
        <v>30</v>
      </c>
      <c r="I88" s="42">
        <v>25</v>
      </c>
      <c r="J88" s="42">
        <v>53</v>
      </c>
      <c r="K88" s="42">
        <v>21</v>
      </c>
      <c r="L88" s="42">
        <v>48</v>
      </c>
      <c r="M88" s="42">
        <v>21</v>
      </c>
      <c r="P88" s="63"/>
      <c r="S88" s="63"/>
    </row>
    <row r="89" spans="1:28" ht="20.100000000000001" customHeight="1" x14ac:dyDescent="0.25">
      <c r="A89" s="41" t="s">
        <v>23</v>
      </c>
      <c r="B89" s="42">
        <v>97</v>
      </c>
      <c r="C89" s="42">
        <v>107</v>
      </c>
      <c r="D89" s="42">
        <v>95</v>
      </c>
      <c r="E89" s="42">
        <v>60</v>
      </c>
      <c r="F89" s="42">
        <v>23</v>
      </c>
      <c r="G89" s="42">
        <v>59</v>
      </c>
      <c r="H89" s="42">
        <v>57</v>
      </c>
      <c r="I89" s="42">
        <v>31</v>
      </c>
      <c r="J89" s="42">
        <v>105</v>
      </c>
      <c r="K89" s="42">
        <v>48</v>
      </c>
      <c r="L89" s="42">
        <v>55</v>
      </c>
      <c r="M89" s="42">
        <v>47</v>
      </c>
      <c r="P89" s="63"/>
      <c r="S89" s="63"/>
    </row>
    <row r="90" spans="1:28" ht="20.100000000000001" customHeight="1" x14ac:dyDescent="0.25">
      <c r="A90" s="41" t="s">
        <v>565</v>
      </c>
      <c r="B90" s="42">
        <v>10</v>
      </c>
      <c r="C90" s="42">
        <v>12</v>
      </c>
      <c r="D90" s="42">
        <v>21</v>
      </c>
      <c r="E90" s="42">
        <v>17</v>
      </c>
      <c r="F90" s="42">
        <v>23</v>
      </c>
      <c r="G90" s="42">
        <v>6</v>
      </c>
      <c r="H90" s="42">
        <v>17</v>
      </c>
      <c r="I90" s="42">
        <v>11</v>
      </c>
      <c r="J90" s="42">
        <v>44</v>
      </c>
      <c r="K90" s="42">
        <v>13</v>
      </c>
      <c r="L90" s="42">
        <v>23</v>
      </c>
      <c r="M90" s="42">
        <v>9</v>
      </c>
      <c r="P90" s="63"/>
      <c r="S90" s="63"/>
    </row>
    <row r="91" spans="1:28" ht="20.100000000000001" customHeight="1" x14ac:dyDescent="0.25">
      <c r="A91" s="41" t="s">
        <v>24</v>
      </c>
      <c r="B91" s="42">
        <v>19</v>
      </c>
      <c r="C91" s="42">
        <v>12</v>
      </c>
      <c r="D91" s="42">
        <v>16</v>
      </c>
      <c r="E91" s="42">
        <v>6</v>
      </c>
      <c r="F91" s="42">
        <v>28</v>
      </c>
      <c r="G91" s="42">
        <v>6</v>
      </c>
      <c r="H91" s="42">
        <v>14</v>
      </c>
      <c r="I91" s="42">
        <v>2</v>
      </c>
      <c r="J91" s="42">
        <v>28</v>
      </c>
      <c r="K91" s="42">
        <v>11</v>
      </c>
      <c r="L91" s="42">
        <v>38</v>
      </c>
      <c r="M91" s="42">
        <v>4</v>
      </c>
      <c r="P91" s="63"/>
      <c r="S91" s="63"/>
    </row>
    <row r="92" spans="1:28" ht="20.100000000000001" customHeight="1" x14ac:dyDescent="0.25">
      <c r="A92" s="41" t="s">
        <v>566</v>
      </c>
      <c r="B92" s="42">
        <v>8</v>
      </c>
      <c r="C92" s="42">
        <v>4</v>
      </c>
      <c r="D92" s="42">
        <v>10</v>
      </c>
      <c r="E92" s="42">
        <v>4</v>
      </c>
      <c r="F92" s="42">
        <v>2</v>
      </c>
      <c r="G92" s="42">
        <v>4</v>
      </c>
      <c r="H92" s="42">
        <v>6</v>
      </c>
      <c r="I92" s="42">
        <v>0</v>
      </c>
      <c r="J92" s="42">
        <v>6</v>
      </c>
      <c r="K92" s="42">
        <v>1</v>
      </c>
      <c r="L92" s="42">
        <v>21</v>
      </c>
      <c r="M92" s="42">
        <v>0</v>
      </c>
      <c r="P92" s="63"/>
      <c r="S92" s="63"/>
    </row>
    <row r="93" spans="1:28" ht="20.100000000000001" customHeight="1" x14ac:dyDescent="0.25">
      <c r="A93" s="41" t="s">
        <v>567</v>
      </c>
      <c r="B93" s="42">
        <v>25</v>
      </c>
      <c r="C93" s="42">
        <v>0</v>
      </c>
      <c r="D93" s="42">
        <v>8</v>
      </c>
      <c r="E93" s="42">
        <v>13</v>
      </c>
      <c r="F93" s="42">
        <v>15</v>
      </c>
      <c r="G93" s="42">
        <v>6</v>
      </c>
      <c r="H93" s="42">
        <v>23</v>
      </c>
      <c r="I93" s="42">
        <v>7</v>
      </c>
      <c r="J93" s="42">
        <v>42</v>
      </c>
      <c r="K93" s="42">
        <v>17</v>
      </c>
      <c r="L93" s="42">
        <v>21</v>
      </c>
      <c r="M93" s="42">
        <v>16</v>
      </c>
      <c r="N93" s="42"/>
      <c r="O93" s="42"/>
    </row>
    <row r="94" spans="1:28" ht="20.100000000000001" customHeight="1" x14ac:dyDescent="0.25">
      <c r="A94" s="41" t="s">
        <v>568</v>
      </c>
      <c r="B94" s="42">
        <v>10</v>
      </c>
      <c r="C94" s="42">
        <v>6</v>
      </c>
      <c r="D94" s="42">
        <v>4</v>
      </c>
      <c r="E94" s="42">
        <v>6</v>
      </c>
      <c r="F94" s="42">
        <v>4</v>
      </c>
      <c r="G94" s="42">
        <v>5</v>
      </c>
      <c r="H94" s="42">
        <v>65</v>
      </c>
      <c r="I94" s="42">
        <v>1</v>
      </c>
      <c r="J94" s="42">
        <v>36</v>
      </c>
      <c r="K94" s="42">
        <v>10</v>
      </c>
      <c r="L94" s="42">
        <v>15</v>
      </c>
      <c r="M94" s="42">
        <v>1</v>
      </c>
      <c r="N94" s="42"/>
      <c r="O94" s="42"/>
    </row>
    <row r="95" spans="1:28" ht="20.100000000000001" customHeight="1" x14ac:dyDescent="0.25">
      <c r="A95" s="41" t="s">
        <v>25</v>
      </c>
      <c r="B95" s="42">
        <v>44</v>
      </c>
      <c r="C95" s="42">
        <v>5</v>
      </c>
      <c r="D95" s="42">
        <v>36</v>
      </c>
      <c r="E95" s="42">
        <v>20</v>
      </c>
      <c r="F95" s="42">
        <v>30</v>
      </c>
      <c r="G95" s="42">
        <v>25</v>
      </c>
      <c r="H95" s="42">
        <v>95</v>
      </c>
      <c r="I95" s="42">
        <v>21</v>
      </c>
      <c r="J95" s="42">
        <v>48</v>
      </c>
      <c r="K95" s="42">
        <v>29</v>
      </c>
      <c r="L95" s="42">
        <v>101</v>
      </c>
      <c r="M95" s="42">
        <v>32</v>
      </c>
      <c r="N95" s="42"/>
      <c r="O95" s="42"/>
    </row>
    <row r="96" spans="1:28" ht="20.100000000000001" customHeight="1" x14ac:dyDescent="0.25">
      <c r="A96" s="41" t="s">
        <v>569</v>
      </c>
      <c r="B96" s="42">
        <v>23</v>
      </c>
      <c r="C96" s="42">
        <v>7</v>
      </c>
      <c r="D96" s="42">
        <v>17</v>
      </c>
      <c r="E96" s="42">
        <v>5</v>
      </c>
      <c r="F96" s="42">
        <v>17</v>
      </c>
      <c r="G96" s="42">
        <v>1</v>
      </c>
      <c r="H96" s="42">
        <v>13</v>
      </c>
      <c r="I96" s="42">
        <v>20</v>
      </c>
      <c r="J96" s="42">
        <v>34</v>
      </c>
      <c r="K96" s="42">
        <v>10</v>
      </c>
      <c r="L96" s="42">
        <v>34</v>
      </c>
      <c r="M96" s="42">
        <v>6</v>
      </c>
      <c r="N96" s="42"/>
      <c r="O96" s="42"/>
    </row>
    <row r="97" spans="1:28" ht="20.100000000000001" customHeight="1" x14ac:dyDescent="0.25">
      <c r="A97" s="41" t="s">
        <v>570</v>
      </c>
      <c r="B97" s="42">
        <v>27</v>
      </c>
      <c r="C97" s="42">
        <v>6</v>
      </c>
      <c r="D97" s="42">
        <v>10</v>
      </c>
      <c r="E97" s="42">
        <v>1</v>
      </c>
      <c r="F97" s="42">
        <v>2</v>
      </c>
      <c r="G97" s="42">
        <v>4</v>
      </c>
      <c r="H97" s="42">
        <v>15</v>
      </c>
      <c r="I97" s="42">
        <v>4</v>
      </c>
      <c r="J97" s="42">
        <v>4</v>
      </c>
      <c r="K97" s="42">
        <v>2</v>
      </c>
      <c r="L97" s="42">
        <v>8</v>
      </c>
      <c r="M97" s="42">
        <v>9</v>
      </c>
      <c r="N97" s="42"/>
      <c r="O97" s="42"/>
    </row>
    <row r="98" spans="1:28" ht="20.100000000000001" customHeight="1" x14ac:dyDescent="0.25">
      <c r="A98" s="41" t="s">
        <v>26</v>
      </c>
      <c r="B98" s="42">
        <v>12</v>
      </c>
      <c r="C98" s="42">
        <v>2</v>
      </c>
      <c r="D98" s="42">
        <v>5</v>
      </c>
      <c r="E98" s="42">
        <v>22</v>
      </c>
      <c r="F98" s="42">
        <v>14</v>
      </c>
      <c r="G98" s="42">
        <v>5</v>
      </c>
      <c r="H98" s="42">
        <v>8</v>
      </c>
      <c r="I98" s="42">
        <v>7</v>
      </c>
      <c r="J98" s="42">
        <v>42</v>
      </c>
      <c r="K98" s="42">
        <v>18</v>
      </c>
      <c r="L98" s="42">
        <v>15</v>
      </c>
      <c r="M98" s="42">
        <v>11</v>
      </c>
      <c r="N98" s="42"/>
      <c r="O98" s="42"/>
    </row>
    <row r="99" spans="1:28" ht="20.100000000000001" customHeight="1" x14ac:dyDescent="0.25">
      <c r="A99" s="352" t="s">
        <v>258</v>
      </c>
      <c r="B99" s="40">
        <v>3137</v>
      </c>
      <c r="C99" s="40">
        <v>1034</v>
      </c>
      <c r="D99" s="40">
        <v>2382</v>
      </c>
      <c r="E99" s="40">
        <v>1379</v>
      </c>
      <c r="F99" s="40">
        <v>1119</v>
      </c>
      <c r="G99" s="40">
        <v>553</v>
      </c>
      <c r="H99" s="40">
        <v>2108</v>
      </c>
      <c r="I99" s="40">
        <v>472</v>
      </c>
      <c r="J99" s="40">
        <v>2830</v>
      </c>
      <c r="K99" s="40">
        <v>630</v>
      </c>
      <c r="L99" s="40">
        <v>2651</v>
      </c>
      <c r="M99" s="40">
        <v>527</v>
      </c>
      <c r="P99" s="63"/>
      <c r="Q99" s="39"/>
      <c r="S99" s="63"/>
      <c r="T99" s="39"/>
      <c r="U99" s="39"/>
      <c r="V99" s="39"/>
      <c r="W99" s="39"/>
      <c r="X99" s="39"/>
      <c r="Y99" s="39"/>
      <c r="Z99" s="39"/>
      <c r="AA99" s="39"/>
      <c r="AB99" s="39"/>
    </row>
    <row r="100" spans="1:28" ht="20.100000000000001" customHeight="1" x14ac:dyDescent="0.25">
      <c r="A100" s="41" t="s">
        <v>27</v>
      </c>
      <c r="B100" s="42">
        <v>178</v>
      </c>
      <c r="C100" s="42">
        <v>80</v>
      </c>
      <c r="D100" s="42">
        <v>134</v>
      </c>
      <c r="E100" s="42">
        <v>131</v>
      </c>
      <c r="F100" s="42">
        <v>38</v>
      </c>
      <c r="G100" s="42">
        <v>36</v>
      </c>
      <c r="H100" s="42">
        <v>164</v>
      </c>
      <c r="I100" s="42">
        <v>28</v>
      </c>
      <c r="J100" s="42">
        <v>210</v>
      </c>
      <c r="K100" s="42">
        <v>59</v>
      </c>
      <c r="L100" s="42">
        <v>124</v>
      </c>
      <c r="M100" s="42">
        <v>22</v>
      </c>
      <c r="P100" s="63"/>
      <c r="S100" s="63"/>
    </row>
    <row r="101" spans="1:28" ht="20.100000000000001" customHeight="1" x14ac:dyDescent="0.25">
      <c r="A101" s="41" t="s">
        <v>28</v>
      </c>
      <c r="B101" s="42">
        <v>2825</v>
      </c>
      <c r="C101" s="42">
        <v>874</v>
      </c>
      <c r="D101" s="42">
        <v>2092</v>
      </c>
      <c r="E101" s="42">
        <v>1161</v>
      </c>
      <c r="F101" s="42">
        <v>984</v>
      </c>
      <c r="G101" s="42">
        <v>477</v>
      </c>
      <c r="H101" s="42">
        <v>1860</v>
      </c>
      <c r="I101" s="42">
        <v>400</v>
      </c>
      <c r="J101" s="42">
        <v>2479</v>
      </c>
      <c r="K101" s="42">
        <v>512</v>
      </c>
      <c r="L101" s="42">
        <v>2380</v>
      </c>
      <c r="M101" s="42">
        <v>465</v>
      </c>
      <c r="P101" s="63"/>
      <c r="S101" s="63"/>
    </row>
    <row r="102" spans="1:28" ht="20.100000000000001" customHeight="1" x14ac:dyDescent="0.25">
      <c r="A102" s="41" t="s">
        <v>29</v>
      </c>
      <c r="B102" s="42">
        <v>134</v>
      </c>
      <c r="C102" s="42">
        <v>80</v>
      </c>
      <c r="D102" s="42">
        <v>156</v>
      </c>
      <c r="E102" s="42">
        <v>87</v>
      </c>
      <c r="F102" s="42">
        <v>97</v>
      </c>
      <c r="G102" s="42">
        <v>40</v>
      </c>
      <c r="H102" s="42">
        <v>84</v>
      </c>
      <c r="I102" s="42">
        <v>44</v>
      </c>
      <c r="J102" s="42">
        <v>141</v>
      </c>
      <c r="K102" s="42">
        <v>59</v>
      </c>
      <c r="L102" s="42">
        <v>147</v>
      </c>
      <c r="M102" s="42">
        <v>40</v>
      </c>
      <c r="P102" s="63"/>
      <c r="S102" s="63"/>
    </row>
    <row r="103" spans="1:28" ht="20.100000000000001" customHeight="1" x14ac:dyDescent="0.25">
      <c r="A103" s="352" t="s">
        <v>259</v>
      </c>
      <c r="B103" s="40">
        <v>4971</v>
      </c>
      <c r="C103" s="40">
        <v>1594</v>
      </c>
      <c r="D103" s="40">
        <v>3350</v>
      </c>
      <c r="E103" s="40">
        <v>2160</v>
      </c>
      <c r="F103" s="40">
        <v>2181</v>
      </c>
      <c r="G103" s="40">
        <v>3445</v>
      </c>
      <c r="H103" s="40">
        <v>4625</v>
      </c>
      <c r="I103" s="40">
        <v>3380</v>
      </c>
      <c r="J103" s="40">
        <v>5416</v>
      </c>
      <c r="K103" s="40">
        <v>2979</v>
      </c>
      <c r="L103" s="40">
        <v>5551</v>
      </c>
      <c r="M103" s="40">
        <v>2732</v>
      </c>
      <c r="P103" s="63"/>
      <c r="Q103" s="39"/>
      <c r="S103" s="63"/>
      <c r="T103" s="39"/>
      <c r="U103" s="39"/>
      <c r="V103" s="39"/>
      <c r="W103" s="39"/>
      <c r="X103" s="39"/>
      <c r="Y103" s="39"/>
      <c r="Z103" s="39"/>
      <c r="AA103" s="39"/>
      <c r="AB103" s="39"/>
    </row>
    <row r="104" spans="1:28" ht="20.100000000000001" customHeight="1" x14ac:dyDescent="0.25">
      <c r="A104" s="41" t="s">
        <v>30</v>
      </c>
      <c r="B104" s="42">
        <v>4076</v>
      </c>
      <c r="C104" s="42">
        <v>1375</v>
      </c>
      <c r="D104" s="42">
        <v>3038</v>
      </c>
      <c r="E104" s="42">
        <v>1933</v>
      </c>
      <c r="F104" s="42">
        <v>1954</v>
      </c>
      <c r="G104" s="42">
        <v>3154</v>
      </c>
      <c r="H104" s="42">
        <v>4144</v>
      </c>
      <c r="I104" s="42">
        <v>3063</v>
      </c>
      <c r="J104" s="42">
        <v>4875</v>
      </c>
      <c r="K104" s="42">
        <v>2732</v>
      </c>
      <c r="L104" s="42">
        <v>4902</v>
      </c>
      <c r="M104" s="42">
        <v>2476</v>
      </c>
      <c r="P104" s="64"/>
      <c r="S104" s="64"/>
    </row>
    <row r="105" spans="1:28" ht="20.100000000000001" customHeight="1" x14ac:dyDescent="0.25">
      <c r="A105" s="41" t="s">
        <v>31</v>
      </c>
      <c r="B105" s="42">
        <v>32</v>
      </c>
      <c r="C105" s="42">
        <v>6</v>
      </c>
      <c r="D105" s="42">
        <v>10</v>
      </c>
      <c r="E105" s="42">
        <v>5</v>
      </c>
      <c r="F105" s="42">
        <v>6</v>
      </c>
      <c r="G105" s="42">
        <v>5</v>
      </c>
      <c r="H105" s="42">
        <v>19</v>
      </c>
      <c r="I105" s="42">
        <v>92</v>
      </c>
      <c r="J105" s="42">
        <v>23</v>
      </c>
      <c r="K105" s="42">
        <v>12</v>
      </c>
      <c r="L105" s="42">
        <v>40</v>
      </c>
      <c r="M105" s="42">
        <v>4</v>
      </c>
      <c r="P105" s="63"/>
      <c r="S105" s="63"/>
    </row>
    <row r="106" spans="1:28" ht="20.100000000000001" customHeight="1" x14ac:dyDescent="0.25">
      <c r="A106" s="41" t="s">
        <v>32</v>
      </c>
      <c r="B106" s="42">
        <v>93</v>
      </c>
      <c r="C106" s="42">
        <v>13</v>
      </c>
      <c r="D106" s="42">
        <v>50</v>
      </c>
      <c r="E106" s="42">
        <v>21</v>
      </c>
      <c r="F106" s="42">
        <v>32</v>
      </c>
      <c r="G106" s="42">
        <v>18</v>
      </c>
      <c r="H106" s="42">
        <v>30</v>
      </c>
      <c r="I106" s="42">
        <v>40</v>
      </c>
      <c r="J106" s="42">
        <v>30</v>
      </c>
      <c r="K106" s="42">
        <v>23</v>
      </c>
      <c r="L106" s="42">
        <v>12</v>
      </c>
      <c r="M106" s="42">
        <v>54</v>
      </c>
      <c r="P106" s="63"/>
      <c r="S106" s="63"/>
    </row>
    <row r="107" spans="1:28" ht="20.100000000000001" customHeight="1" x14ac:dyDescent="0.25">
      <c r="A107" s="41" t="s">
        <v>33</v>
      </c>
      <c r="B107" s="42">
        <v>178</v>
      </c>
      <c r="C107" s="42">
        <v>50</v>
      </c>
      <c r="D107" s="42">
        <v>63</v>
      </c>
      <c r="E107" s="42">
        <v>72</v>
      </c>
      <c r="F107" s="42">
        <v>48</v>
      </c>
      <c r="G107" s="42">
        <v>104</v>
      </c>
      <c r="H107" s="42">
        <v>168</v>
      </c>
      <c r="I107" s="42">
        <v>70</v>
      </c>
      <c r="J107" s="42">
        <v>220</v>
      </c>
      <c r="K107" s="42">
        <v>81</v>
      </c>
      <c r="L107" s="42">
        <v>321</v>
      </c>
      <c r="M107" s="42">
        <v>99</v>
      </c>
      <c r="P107" s="63"/>
      <c r="S107" s="63"/>
    </row>
    <row r="108" spans="1:28" ht="20.100000000000001" customHeight="1" x14ac:dyDescent="0.25">
      <c r="A108" s="41" t="s">
        <v>34</v>
      </c>
      <c r="B108" s="42">
        <v>153</v>
      </c>
      <c r="C108" s="42">
        <v>23</v>
      </c>
      <c r="D108" s="42">
        <v>42</v>
      </c>
      <c r="E108" s="42">
        <v>36</v>
      </c>
      <c r="F108" s="42">
        <v>40</v>
      </c>
      <c r="G108" s="42">
        <v>25</v>
      </c>
      <c r="H108" s="42">
        <v>71</v>
      </c>
      <c r="I108" s="42">
        <v>36</v>
      </c>
      <c r="J108" s="42">
        <v>63</v>
      </c>
      <c r="K108" s="42">
        <v>45</v>
      </c>
      <c r="L108" s="42">
        <v>44</v>
      </c>
      <c r="M108" s="42">
        <v>20</v>
      </c>
      <c r="P108" s="63"/>
      <c r="S108" s="63"/>
    </row>
    <row r="109" spans="1:28" ht="20.100000000000001" customHeight="1" x14ac:dyDescent="0.25">
      <c r="A109" s="41" t="s">
        <v>571</v>
      </c>
      <c r="B109" s="42">
        <v>4</v>
      </c>
      <c r="C109" s="42">
        <v>0</v>
      </c>
      <c r="D109" s="42">
        <v>0</v>
      </c>
      <c r="E109" s="42">
        <v>1</v>
      </c>
      <c r="F109" s="42">
        <v>4</v>
      </c>
      <c r="G109" s="42">
        <v>5</v>
      </c>
      <c r="H109" s="42">
        <v>0</v>
      </c>
      <c r="I109" s="42">
        <v>0</v>
      </c>
      <c r="J109" s="42">
        <v>21</v>
      </c>
      <c r="K109" s="42">
        <v>0</v>
      </c>
      <c r="L109" s="42">
        <v>0</v>
      </c>
      <c r="M109" s="42">
        <v>1</v>
      </c>
      <c r="P109" s="63"/>
      <c r="S109" s="63"/>
    </row>
    <row r="110" spans="1:28" ht="20.100000000000001" customHeight="1" x14ac:dyDescent="0.25">
      <c r="A110" s="41" t="s">
        <v>35</v>
      </c>
      <c r="B110" s="42">
        <v>0</v>
      </c>
      <c r="C110" s="42">
        <v>0</v>
      </c>
      <c r="D110" s="42">
        <v>0</v>
      </c>
      <c r="E110" s="42">
        <v>0</v>
      </c>
      <c r="F110" s="42">
        <v>0</v>
      </c>
      <c r="G110" s="42">
        <v>0</v>
      </c>
      <c r="H110" s="42">
        <v>0</v>
      </c>
      <c r="I110" s="42">
        <v>0</v>
      </c>
      <c r="J110" s="42">
        <v>0</v>
      </c>
      <c r="K110" s="42">
        <v>0</v>
      </c>
      <c r="L110" s="42">
        <v>0</v>
      </c>
      <c r="M110" s="42">
        <v>0</v>
      </c>
      <c r="P110" s="63"/>
      <c r="S110" s="63"/>
    </row>
    <row r="111" spans="1:28" ht="20.100000000000001" customHeight="1" x14ac:dyDescent="0.25">
      <c r="A111" s="41" t="s">
        <v>36</v>
      </c>
      <c r="B111" s="42">
        <v>57</v>
      </c>
      <c r="C111" s="42">
        <v>11</v>
      </c>
      <c r="D111" s="42">
        <v>34</v>
      </c>
      <c r="E111" s="42">
        <v>9</v>
      </c>
      <c r="F111" s="42">
        <v>23</v>
      </c>
      <c r="G111" s="42">
        <v>6</v>
      </c>
      <c r="H111" s="42">
        <v>32</v>
      </c>
      <c r="I111" s="42">
        <v>13</v>
      </c>
      <c r="J111" s="42">
        <v>16</v>
      </c>
      <c r="K111" s="42">
        <v>26</v>
      </c>
      <c r="L111" s="42">
        <v>32</v>
      </c>
      <c r="M111" s="42">
        <v>21</v>
      </c>
      <c r="P111" s="63"/>
      <c r="S111" s="63"/>
    </row>
    <row r="112" spans="1:28" s="39" customFormat="1" ht="20.100000000000001" customHeight="1" x14ac:dyDescent="0.25">
      <c r="A112" s="41" t="s">
        <v>37</v>
      </c>
      <c r="B112" s="42">
        <v>38</v>
      </c>
      <c r="C112" s="42">
        <v>23</v>
      </c>
      <c r="D112" s="42">
        <v>25</v>
      </c>
      <c r="E112" s="42">
        <v>25</v>
      </c>
      <c r="F112" s="42">
        <v>16</v>
      </c>
      <c r="G112" s="42">
        <v>25</v>
      </c>
      <c r="H112" s="42">
        <v>19</v>
      </c>
      <c r="I112" s="42">
        <v>20</v>
      </c>
      <c r="J112" s="42">
        <v>23</v>
      </c>
      <c r="K112" s="42">
        <v>16</v>
      </c>
      <c r="L112" s="42">
        <v>38</v>
      </c>
      <c r="M112" s="42">
        <v>26</v>
      </c>
      <c r="P112" s="61"/>
      <c r="Q112" s="41"/>
      <c r="S112" s="61"/>
      <c r="T112" s="41"/>
      <c r="U112" s="41"/>
      <c r="V112" s="41"/>
      <c r="W112" s="41"/>
      <c r="X112" s="41"/>
      <c r="Y112" s="41"/>
      <c r="Z112" s="41"/>
      <c r="AA112" s="41"/>
      <c r="AB112" s="41"/>
    </row>
    <row r="113" spans="1:28" ht="20.100000000000001" customHeight="1" x14ac:dyDescent="0.25">
      <c r="A113" s="41" t="s">
        <v>38</v>
      </c>
      <c r="B113" s="42">
        <v>0</v>
      </c>
      <c r="C113" s="42">
        <v>1</v>
      </c>
      <c r="D113" s="42">
        <v>0</v>
      </c>
      <c r="E113" s="42">
        <v>0</v>
      </c>
      <c r="F113" s="42">
        <v>0</v>
      </c>
      <c r="G113" s="42">
        <v>5</v>
      </c>
      <c r="H113" s="42">
        <v>6</v>
      </c>
      <c r="I113" s="42">
        <v>0</v>
      </c>
      <c r="J113" s="42">
        <v>2</v>
      </c>
      <c r="K113" s="42">
        <v>1</v>
      </c>
      <c r="L113" s="42">
        <v>0</v>
      </c>
      <c r="M113" s="42">
        <v>1</v>
      </c>
      <c r="P113" s="63"/>
      <c r="S113" s="63"/>
    </row>
    <row r="114" spans="1:28" ht="20.100000000000001" customHeight="1" x14ac:dyDescent="0.25">
      <c r="A114" s="41" t="s">
        <v>39</v>
      </c>
      <c r="B114" s="42">
        <v>44</v>
      </c>
      <c r="C114" s="42">
        <v>44</v>
      </c>
      <c r="D114" s="42">
        <v>21</v>
      </c>
      <c r="E114" s="42">
        <v>5</v>
      </c>
      <c r="F114" s="42">
        <v>12</v>
      </c>
      <c r="G114" s="42">
        <v>56</v>
      </c>
      <c r="H114" s="42">
        <v>25</v>
      </c>
      <c r="I114" s="42">
        <v>21</v>
      </c>
      <c r="J114" s="42">
        <v>40</v>
      </c>
      <c r="K114" s="42">
        <v>17</v>
      </c>
      <c r="L114" s="42">
        <v>55</v>
      </c>
      <c r="M114" s="42">
        <v>7</v>
      </c>
      <c r="P114" s="63"/>
      <c r="S114" s="63"/>
    </row>
    <row r="115" spans="1:28" s="39" customFormat="1" ht="20.100000000000001" customHeight="1" x14ac:dyDescent="0.25">
      <c r="A115" s="41" t="s">
        <v>40</v>
      </c>
      <c r="B115" s="42">
        <v>296</v>
      </c>
      <c r="C115" s="42">
        <v>48</v>
      </c>
      <c r="D115" s="42">
        <v>67</v>
      </c>
      <c r="E115" s="42">
        <v>53</v>
      </c>
      <c r="F115" s="42">
        <v>46</v>
      </c>
      <c r="G115" s="42">
        <v>42</v>
      </c>
      <c r="H115" s="42">
        <v>111</v>
      </c>
      <c r="I115" s="42">
        <v>25</v>
      </c>
      <c r="J115" s="42">
        <v>103</v>
      </c>
      <c r="K115" s="42">
        <v>26</v>
      </c>
      <c r="L115" s="42">
        <v>107</v>
      </c>
      <c r="M115" s="42">
        <v>23</v>
      </c>
      <c r="P115" s="61"/>
      <c r="Q115" s="41"/>
      <c r="S115" s="61"/>
      <c r="T115" s="41"/>
      <c r="U115" s="41"/>
      <c r="V115" s="41"/>
      <c r="W115" s="41"/>
      <c r="X115" s="41"/>
      <c r="Y115" s="41"/>
      <c r="Z115" s="41"/>
      <c r="AA115" s="41"/>
      <c r="AB115" s="41"/>
    </row>
    <row r="116" spans="1:28" ht="20.100000000000001" customHeight="1" x14ac:dyDescent="0.25">
      <c r="A116" s="352" t="s">
        <v>590</v>
      </c>
      <c r="B116" s="40">
        <v>285</v>
      </c>
      <c r="C116" s="40">
        <v>100</v>
      </c>
      <c r="D116" s="40">
        <v>205</v>
      </c>
      <c r="E116" s="40">
        <v>103</v>
      </c>
      <c r="F116" s="40">
        <v>195</v>
      </c>
      <c r="G116" s="40">
        <v>51</v>
      </c>
      <c r="H116" s="40">
        <v>230</v>
      </c>
      <c r="I116" s="40">
        <v>56</v>
      </c>
      <c r="J116" s="40">
        <v>381</v>
      </c>
      <c r="K116" s="40">
        <v>45</v>
      </c>
      <c r="L116" s="40">
        <v>205</v>
      </c>
      <c r="M116" s="40">
        <v>48</v>
      </c>
      <c r="P116" s="63"/>
      <c r="Q116" s="39"/>
      <c r="S116" s="63"/>
      <c r="T116" s="39"/>
      <c r="U116" s="39"/>
      <c r="V116" s="39"/>
      <c r="W116" s="39"/>
      <c r="X116" s="39"/>
      <c r="Y116" s="39"/>
      <c r="Z116" s="39"/>
      <c r="AA116" s="39"/>
      <c r="AB116" s="39"/>
    </row>
    <row r="117" spans="1:28" ht="20.100000000000001" customHeight="1" x14ac:dyDescent="0.25">
      <c r="A117" s="41" t="s">
        <v>265</v>
      </c>
      <c r="B117" s="42">
        <v>2</v>
      </c>
      <c r="C117" s="42">
        <v>0</v>
      </c>
      <c r="D117" s="42">
        <v>0</v>
      </c>
      <c r="E117" s="42">
        <v>1</v>
      </c>
      <c r="F117" s="42">
        <v>2</v>
      </c>
      <c r="G117" s="42">
        <v>0</v>
      </c>
      <c r="H117" s="42">
        <v>4</v>
      </c>
      <c r="I117" s="42">
        <v>0</v>
      </c>
      <c r="J117" s="42">
        <v>8</v>
      </c>
      <c r="K117" s="42">
        <v>0</v>
      </c>
      <c r="L117" s="42">
        <v>2</v>
      </c>
      <c r="M117" s="42">
        <v>0</v>
      </c>
      <c r="P117" s="63"/>
      <c r="S117" s="63"/>
    </row>
    <row r="118" spans="1:28" ht="20.100000000000001" customHeight="1" x14ac:dyDescent="0.25">
      <c r="A118" s="41" t="s">
        <v>572</v>
      </c>
      <c r="B118" s="42">
        <v>0</v>
      </c>
      <c r="C118" s="42">
        <v>0</v>
      </c>
      <c r="D118" s="42">
        <v>0</v>
      </c>
      <c r="E118" s="42">
        <v>0</v>
      </c>
      <c r="F118" s="42">
        <v>0</v>
      </c>
      <c r="G118" s="42">
        <v>0</v>
      </c>
      <c r="H118" s="42">
        <v>4</v>
      </c>
      <c r="I118" s="42">
        <v>0</v>
      </c>
      <c r="J118" s="42">
        <v>0</v>
      </c>
      <c r="K118" s="42">
        <v>0</v>
      </c>
      <c r="L118" s="42">
        <v>2</v>
      </c>
      <c r="M118" s="42">
        <v>0</v>
      </c>
      <c r="P118" s="63"/>
      <c r="S118" s="63"/>
    </row>
    <row r="119" spans="1:28" ht="20.100000000000001" customHeight="1" x14ac:dyDescent="0.25">
      <c r="A119" s="41" t="s">
        <v>41</v>
      </c>
      <c r="B119" s="42">
        <v>67</v>
      </c>
      <c r="C119" s="42">
        <v>39</v>
      </c>
      <c r="D119" s="42">
        <v>48</v>
      </c>
      <c r="E119" s="42">
        <v>37</v>
      </c>
      <c r="F119" s="42">
        <v>30</v>
      </c>
      <c r="G119" s="42">
        <v>7</v>
      </c>
      <c r="H119" s="42">
        <v>25</v>
      </c>
      <c r="I119" s="42">
        <v>15</v>
      </c>
      <c r="J119" s="42">
        <v>95</v>
      </c>
      <c r="K119" s="42">
        <v>4</v>
      </c>
      <c r="L119" s="42">
        <v>55</v>
      </c>
      <c r="M119" s="42">
        <v>2</v>
      </c>
      <c r="P119" s="63"/>
      <c r="S119" s="63"/>
    </row>
    <row r="120" spans="1:28" ht="20.100000000000001" customHeight="1" x14ac:dyDescent="0.25">
      <c r="A120" s="41" t="s">
        <v>573</v>
      </c>
      <c r="B120" s="42">
        <v>0</v>
      </c>
      <c r="C120" s="42">
        <v>0</v>
      </c>
      <c r="D120" s="42">
        <v>0</v>
      </c>
      <c r="E120" s="42">
        <v>2</v>
      </c>
      <c r="F120" s="42">
        <v>0</v>
      </c>
      <c r="G120" s="42">
        <v>0</v>
      </c>
      <c r="H120" s="42">
        <v>0</v>
      </c>
      <c r="I120" s="42">
        <v>1</v>
      </c>
      <c r="J120" s="42">
        <v>4</v>
      </c>
      <c r="K120" s="42">
        <v>0</v>
      </c>
      <c r="L120" s="42">
        <v>0</v>
      </c>
      <c r="M120" s="42">
        <v>0</v>
      </c>
      <c r="P120" s="63"/>
      <c r="S120" s="63"/>
    </row>
    <row r="121" spans="1:28" ht="20.100000000000001" customHeight="1" x14ac:dyDescent="0.25">
      <c r="A121" s="41" t="s">
        <v>269</v>
      </c>
      <c r="B121" s="42">
        <v>0</v>
      </c>
      <c r="C121" s="42">
        <v>1</v>
      </c>
      <c r="D121" s="42">
        <v>2</v>
      </c>
      <c r="E121" s="42">
        <v>1</v>
      </c>
      <c r="F121" s="42">
        <v>0</v>
      </c>
      <c r="G121" s="42">
        <v>2</v>
      </c>
      <c r="H121" s="42">
        <v>0</v>
      </c>
      <c r="I121" s="42">
        <v>0</v>
      </c>
      <c r="J121" s="42">
        <v>0</v>
      </c>
      <c r="K121" s="42">
        <v>0</v>
      </c>
      <c r="L121" s="42">
        <v>0</v>
      </c>
      <c r="M121" s="42">
        <v>0</v>
      </c>
      <c r="P121" s="63"/>
      <c r="S121" s="63"/>
    </row>
    <row r="122" spans="1:28" ht="20.100000000000001" customHeight="1" x14ac:dyDescent="0.25">
      <c r="A122" s="41" t="s">
        <v>277</v>
      </c>
      <c r="B122" s="42">
        <v>15</v>
      </c>
      <c r="C122" s="42">
        <v>5</v>
      </c>
      <c r="D122" s="42">
        <v>4</v>
      </c>
      <c r="E122" s="42">
        <v>2</v>
      </c>
      <c r="F122" s="42">
        <v>4</v>
      </c>
      <c r="G122" s="42">
        <v>1</v>
      </c>
      <c r="H122" s="42">
        <v>4</v>
      </c>
      <c r="I122" s="42">
        <v>2</v>
      </c>
      <c r="J122" s="42">
        <v>6</v>
      </c>
      <c r="K122" s="42">
        <v>1</v>
      </c>
      <c r="L122" s="42">
        <v>10</v>
      </c>
      <c r="M122" s="42">
        <v>2</v>
      </c>
      <c r="P122" s="63"/>
      <c r="S122" s="63"/>
    </row>
    <row r="123" spans="1:28" ht="20.100000000000001" customHeight="1" x14ac:dyDescent="0.25">
      <c r="A123" s="41" t="s">
        <v>42</v>
      </c>
      <c r="B123" s="42">
        <v>12</v>
      </c>
      <c r="C123" s="42">
        <v>5</v>
      </c>
      <c r="D123" s="42">
        <v>10</v>
      </c>
      <c r="E123" s="42">
        <v>6</v>
      </c>
      <c r="F123" s="42">
        <v>14</v>
      </c>
      <c r="G123" s="42">
        <v>2</v>
      </c>
      <c r="H123" s="42">
        <v>14</v>
      </c>
      <c r="I123" s="42">
        <v>0</v>
      </c>
      <c r="J123" s="42">
        <v>19</v>
      </c>
      <c r="K123" s="42">
        <v>2</v>
      </c>
      <c r="L123" s="42">
        <v>12</v>
      </c>
      <c r="M123" s="42">
        <v>1</v>
      </c>
      <c r="N123" s="42"/>
      <c r="O123" s="42"/>
    </row>
    <row r="124" spans="1:28" ht="20.100000000000001" customHeight="1" x14ac:dyDescent="0.25">
      <c r="A124" s="41" t="s">
        <v>271</v>
      </c>
      <c r="B124" s="42">
        <v>6</v>
      </c>
      <c r="C124" s="42">
        <v>0</v>
      </c>
      <c r="D124" s="42">
        <v>0</v>
      </c>
      <c r="E124" s="42">
        <v>1</v>
      </c>
      <c r="F124" s="42">
        <v>2</v>
      </c>
      <c r="G124" s="42">
        <v>2</v>
      </c>
      <c r="H124" s="42">
        <v>2</v>
      </c>
      <c r="I124" s="42">
        <v>1</v>
      </c>
      <c r="J124" s="42">
        <v>6</v>
      </c>
      <c r="K124" s="42">
        <v>0</v>
      </c>
      <c r="L124" s="42">
        <v>2</v>
      </c>
      <c r="M124" s="42">
        <v>2</v>
      </c>
      <c r="N124" s="42"/>
      <c r="O124" s="42"/>
    </row>
    <row r="125" spans="1:28" ht="20.100000000000001" customHeight="1" x14ac:dyDescent="0.25">
      <c r="A125" s="41" t="s">
        <v>574</v>
      </c>
      <c r="B125" s="42">
        <v>2</v>
      </c>
      <c r="C125" s="42">
        <v>0</v>
      </c>
      <c r="D125" s="42">
        <v>2</v>
      </c>
      <c r="E125" s="42">
        <v>0</v>
      </c>
      <c r="F125" s="42">
        <v>0</v>
      </c>
      <c r="G125" s="42">
        <v>0</v>
      </c>
      <c r="H125" s="42">
        <v>0</v>
      </c>
      <c r="I125" s="42">
        <v>0</v>
      </c>
      <c r="J125" s="42">
        <v>0</v>
      </c>
      <c r="K125" s="42">
        <v>1</v>
      </c>
      <c r="L125" s="42">
        <v>4</v>
      </c>
      <c r="M125" s="42">
        <v>0</v>
      </c>
      <c r="N125" s="42"/>
      <c r="O125" s="42"/>
    </row>
    <row r="126" spans="1:28" ht="20.100000000000001" customHeight="1" x14ac:dyDescent="0.25">
      <c r="A126" s="41" t="s">
        <v>43</v>
      </c>
      <c r="B126" s="42">
        <v>14</v>
      </c>
      <c r="C126" s="42">
        <v>10</v>
      </c>
      <c r="D126" s="42">
        <v>19</v>
      </c>
      <c r="E126" s="42">
        <v>7</v>
      </c>
      <c r="F126" s="42">
        <v>4</v>
      </c>
      <c r="G126" s="42">
        <v>6</v>
      </c>
      <c r="H126" s="42">
        <v>36</v>
      </c>
      <c r="I126" s="42">
        <v>2</v>
      </c>
      <c r="J126" s="42">
        <v>36</v>
      </c>
      <c r="K126" s="42">
        <v>9</v>
      </c>
      <c r="L126" s="42">
        <v>38</v>
      </c>
      <c r="M126" s="42">
        <v>6</v>
      </c>
      <c r="N126" s="42"/>
      <c r="O126" s="42"/>
    </row>
    <row r="127" spans="1:28" ht="20.100000000000001" customHeight="1" x14ac:dyDescent="0.25">
      <c r="A127" s="41" t="s">
        <v>44</v>
      </c>
      <c r="B127" s="42">
        <v>69</v>
      </c>
      <c r="C127" s="42">
        <v>23</v>
      </c>
      <c r="D127" s="42">
        <v>73</v>
      </c>
      <c r="E127" s="42">
        <v>27</v>
      </c>
      <c r="F127" s="42">
        <v>71</v>
      </c>
      <c r="G127" s="42">
        <v>7</v>
      </c>
      <c r="H127" s="42">
        <v>28</v>
      </c>
      <c r="I127" s="42">
        <v>13</v>
      </c>
      <c r="J127" s="42">
        <v>84</v>
      </c>
      <c r="K127" s="42">
        <v>12</v>
      </c>
      <c r="L127" s="42">
        <v>23</v>
      </c>
      <c r="M127" s="42">
        <v>18</v>
      </c>
      <c r="N127" s="42"/>
      <c r="O127" s="42"/>
    </row>
    <row r="128" spans="1:28" ht="20.100000000000001" customHeight="1" x14ac:dyDescent="0.25">
      <c r="A128" s="41" t="s">
        <v>575</v>
      </c>
      <c r="B128" s="42">
        <v>8</v>
      </c>
      <c r="C128" s="42">
        <v>4</v>
      </c>
      <c r="D128" s="42">
        <v>2</v>
      </c>
      <c r="E128" s="42">
        <v>1</v>
      </c>
      <c r="F128" s="42">
        <v>4</v>
      </c>
      <c r="G128" s="42">
        <v>2</v>
      </c>
      <c r="H128" s="42">
        <v>10</v>
      </c>
      <c r="I128" s="42">
        <v>1</v>
      </c>
      <c r="J128" s="42">
        <v>10</v>
      </c>
      <c r="K128" s="42">
        <v>0</v>
      </c>
      <c r="L128" s="42">
        <v>6</v>
      </c>
      <c r="M128" s="42">
        <v>1</v>
      </c>
      <c r="N128" s="42"/>
      <c r="O128" s="42"/>
    </row>
    <row r="129" spans="1:16" ht="20.100000000000001" customHeight="1" x14ac:dyDescent="0.25">
      <c r="A129" s="41" t="s">
        <v>263</v>
      </c>
      <c r="B129" s="42">
        <v>6</v>
      </c>
      <c r="C129" s="42">
        <v>0</v>
      </c>
      <c r="D129" s="42">
        <v>2</v>
      </c>
      <c r="E129" s="42">
        <v>0</v>
      </c>
      <c r="F129" s="42">
        <v>2</v>
      </c>
      <c r="G129" s="42">
        <v>0</v>
      </c>
      <c r="H129" s="42">
        <v>0</v>
      </c>
      <c r="I129" s="42">
        <v>0</v>
      </c>
      <c r="J129" s="42">
        <v>10</v>
      </c>
      <c r="K129" s="42">
        <v>0</v>
      </c>
      <c r="L129" s="42">
        <v>0</v>
      </c>
      <c r="M129" s="42">
        <v>0</v>
      </c>
      <c r="N129" s="42"/>
      <c r="O129" s="42"/>
    </row>
    <row r="130" spans="1:16" ht="20.100000000000001" customHeight="1" x14ac:dyDescent="0.25">
      <c r="A130" s="41" t="s">
        <v>576</v>
      </c>
      <c r="B130" s="42">
        <v>0</v>
      </c>
      <c r="C130" s="42">
        <v>1</v>
      </c>
      <c r="D130" s="42">
        <v>0</v>
      </c>
      <c r="E130" s="42">
        <v>4</v>
      </c>
      <c r="F130" s="42">
        <v>0</v>
      </c>
      <c r="G130" s="42">
        <v>0</v>
      </c>
      <c r="H130" s="42">
        <v>0</v>
      </c>
      <c r="I130" s="42">
        <v>1</v>
      </c>
      <c r="J130" s="42">
        <v>10</v>
      </c>
      <c r="K130" s="42">
        <v>0</v>
      </c>
      <c r="L130" s="42">
        <v>0</v>
      </c>
      <c r="M130" s="42">
        <v>0</v>
      </c>
      <c r="N130" s="42"/>
      <c r="O130" s="42"/>
    </row>
    <row r="131" spans="1:16" ht="20.100000000000001" customHeight="1" x14ac:dyDescent="0.25">
      <c r="A131" s="41" t="s">
        <v>577</v>
      </c>
      <c r="B131" s="42">
        <v>48</v>
      </c>
      <c r="C131" s="42">
        <v>1</v>
      </c>
      <c r="D131" s="42">
        <v>23</v>
      </c>
      <c r="E131" s="42">
        <v>10</v>
      </c>
      <c r="F131" s="42">
        <v>42</v>
      </c>
      <c r="G131" s="42">
        <v>9</v>
      </c>
      <c r="H131" s="42">
        <v>77</v>
      </c>
      <c r="I131" s="42">
        <v>0</v>
      </c>
      <c r="J131" s="42">
        <v>36</v>
      </c>
      <c r="K131" s="42">
        <v>1</v>
      </c>
      <c r="L131" s="42">
        <v>6</v>
      </c>
      <c r="M131" s="42">
        <v>5</v>
      </c>
      <c r="N131" s="42"/>
      <c r="O131" s="42"/>
    </row>
    <row r="132" spans="1:16" ht="20.100000000000001" customHeight="1" x14ac:dyDescent="0.25">
      <c r="A132" s="41" t="s">
        <v>578</v>
      </c>
      <c r="B132" s="42">
        <v>2</v>
      </c>
      <c r="C132" s="42">
        <v>0</v>
      </c>
      <c r="D132" s="42">
        <v>2</v>
      </c>
      <c r="E132" s="42">
        <v>1</v>
      </c>
      <c r="F132" s="42">
        <v>0</v>
      </c>
      <c r="G132" s="42">
        <v>1</v>
      </c>
      <c r="H132" s="42">
        <v>0</v>
      </c>
      <c r="I132" s="42">
        <v>0</v>
      </c>
      <c r="J132" s="42">
        <v>2</v>
      </c>
      <c r="K132" s="42">
        <v>1</v>
      </c>
      <c r="L132" s="42">
        <v>2</v>
      </c>
      <c r="M132" s="42">
        <v>0</v>
      </c>
      <c r="N132" s="42"/>
      <c r="O132" s="42"/>
    </row>
    <row r="133" spans="1:16" ht="20.100000000000001" customHeight="1" x14ac:dyDescent="0.25">
      <c r="A133" s="41" t="s">
        <v>264</v>
      </c>
      <c r="B133" s="42">
        <v>2</v>
      </c>
      <c r="C133" s="42">
        <v>0</v>
      </c>
      <c r="D133" s="42">
        <v>0</v>
      </c>
      <c r="E133" s="42">
        <v>1</v>
      </c>
      <c r="F133" s="42">
        <v>0</v>
      </c>
      <c r="G133" s="42">
        <v>1</v>
      </c>
      <c r="H133" s="42">
        <v>2</v>
      </c>
      <c r="I133" s="42">
        <v>1</v>
      </c>
      <c r="J133" s="42">
        <v>0</v>
      </c>
      <c r="K133" s="42">
        <v>6</v>
      </c>
      <c r="L133" s="42">
        <v>6</v>
      </c>
      <c r="M133" s="42">
        <v>1</v>
      </c>
      <c r="N133" s="42"/>
      <c r="O133" s="42"/>
    </row>
    <row r="134" spans="1:16" ht="20.100000000000001" customHeight="1" x14ac:dyDescent="0.25">
      <c r="A134" s="41" t="s">
        <v>268</v>
      </c>
      <c r="B134" s="42">
        <v>10</v>
      </c>
      <c r="C134" s="42">
        <v>0</v>
      </c>
      <c r="D134" s="42">
        <v>15</v>
      </c>
      <c r="E134" s="42">
        <v>1</v>
      </c>
      <c r="F134" s="42">
        <v>0</v>
      </c>
      <c r="G134" s="42">
        <v>2</v>
      </c>
      <c r="H134" s="42">
        <v>6</v>
      </c>
      <c r="I134" s="42">
        <v>6</v>
      </c>
      <c r="J134" s="42">
        <v>4</v>
      </c>
      <c r="K134" s="42">
        <v>1</v>
      </c>
      <c r="L134" s="42">
        <v>10</v>
      </c>
      <c r="M134" s="42">
        <v>1</v>
      </c>
      <c r="N134" s="42"/>
      <c r="O134" s="42"/>
    </row>
    <row r="135" spans="1:16" ht="20.100000000000001" customHeight="1" thickBot="1" x14ac:dyDescent="0.3">
      <c r="A135" s="41" t="s">
        <v>45</v>
      </c>
      <c r="B135" s="42">
        <v>22</v>
      </c>
      <c r="C135" s="42">
        <v>11</v>
      </c>
      <c r="D135" s="42">
        <v>3</v>
      </c>
      <c r="E135" s="42">
        <v>1</v>
      </c>
      <c r="F135" s="42">
        <v>20</v>
      </c>
      <c r="G135" s="42">
        <v>9</v>
      </c>
      <c r="H135" s="42">
        <v>18</v>
      </c>
      <c r="I135" s="42">
        <v>13</v>
      </c>
      <c r="J135" s="42">
        <v>51</v>
      </c>
      <c r="K135" s="42">
        <v>7</v>
      </c>
      <c r="L135" s="42">
        <v>27</v>
      </c>
      <c r="M135" s="42">
        <v>9</v>
      </c>
      <c r="N135" s="42"/>
      <c r="O135" s="42"/>
    </row>
    <row r="136" spans="1:16" s="48" customFormat="1" ht="15.95" customHeight="1" x14ac:dyDescent="0.25">
      <c r="A136" s="331" t="s">
        <v>588</v>
      </c>
      <c r="B136" s="331"/>
      <c r="C136" s="331"/>
      <c r="D136" s="332"/>
      <c r="E136" s="332"/>
      <c r="F136" s="332"/>
      <c r="G136" s="332"/>
      <c r="H136" s="332"/>
      <c r="I136" s="332"/>
      <c r="J136" s="332"/>
      <c r="K136" s="332"/>
      <c r="L136" s="332"/>
      <c r="M136" s="333" t="s">
        <v>585</v>
      </c>
    </row>
    <row r="137" spans="1:16" s="27" customFormat="1" ht="24.95" customHeight="1" x14ac:dyDescent="0.25">
      <c r="A137" s="347" t="s">
        <v>107</v>
      </c>
      <c r="B137" s="347"/>
      <c r="C137" s="347"/>
      <c r="D137" s="347"/>
      <c r="E137" s="347"/>
      <c r="F137" s="347"/>
      <c r="G137" s="347"/>
    </row>
    <row r="138" spans="1:16" s="55" customFormat="1" ht="24.95" customHeight="1" thickBot="1" x14ac:dyDescent="0.25">
      <c r="A138" s="28" t="s">
        <v>496</v>
      </c>
      <c r="B138" s="53"/>
      <c r="C138" s="53"/>
      <c r="D138" s="53"/>
      <c r="E138" s="53"/>
      <c r="F138" s="53"/>
      <c r="G138" s="53"/>
      <c r="H138" s="53"/>
      <c r="I138" s="53"/>
      <c r="J138" s="53"/>
      <c r="K138" s="53"/>
      <c r="L138" s="53"/>
      <c r="M138" s="53"/>
      <c r="N138" s="53"/>
      <c r="O138" s="336" t="s">
        <v>587</v>
      </c>
      <c r="P138" s="54"/>
    </row>
    <row r="139" spans="1:16" s="39" customFormat="1" ht="20.100000000000001" customHeight="1" x14ac:dyDescent="0.25">
      <c r="A139" s="1023" t="s">
        <v>8</v>
      </c>
      <c r="B139" s="1019" t="s">
        <v>83</v>
      </c>
      <c r="C139" s="1020"/>
      <c r="D139" s="1020"/>
      <c r="E139" s="1020"/>
      <c r="F139" s="1020"/>
      <c r="G139" s="1020"/>
      <c r="H139" s="1020"/>
      <c r="I139" s="1020"/>
      <c r="J139" s="1020"/>
      <c r="K139" s="1020"/>
      <c r="L139" s="1020"/>
      <c r="M139" s="1020"/>
      <c r="N139" s="1020"/>
      <c r="O139" s="1020"/>
      <c r="P139" s="56"/>
    </row>
    <row r="140" spans="1:16" ht="20.100000000000001" customHeight="1" x14ac:dyDescent="0.25">
      <c r="A140" s="1024"/>
      <c r="B140" s="1021" t="s">
        <v>10</v>
      </c>
      <c r="C140" s="1021"/>
      <c r="D140" s="32" t="s">
        <v>69</v>
      </c>
      <c r="E140" s="32"/>
      <c r="F140" s="32" t="s">
        <v>70</v>
      </c>
      <c r="G140" s="32"/>
      <c r="H140" s="32" t="s">
        <v>71</v>
      </c>
      <c r="I140" s="32"/>
      <c r="J140" s="32" t="s">
        <v>72</v>
      </c>
      <c r="K140" s="32"/>
      <c r="L140" s="32" t="s">
        <v>73</v>
      </c>
      <c r="M140" s="32"/>
      <c r="N140" s="32" t="s">
        <v>74</v>
      </c>
      <c r="O140" s="57"/>
      <c r="P140" s="58"/>
    </row>
    <row r="141" spans="1:16" ht="20.100000000000001" customHeight="1" x14ac:dyDescent="0.25">
      <c r="A141" s="1025"/>
      <c r="B141" s="59">
        <v>2015</v>
      </c>
      <c r="C141" s="59">
        <v>2016</v>
      </c>
      <c r="D141" s="59">
        <v>2015</v>
      </c>
      <c r="E141" s="59">
        <v>2016</v>
      </c>
      <c r="F141" s="334">
        <v>2015</v>
      </c>
      <c r="G141" s="334">
        <v>2016</v>
      </c>
      <c r="H141" s="334">
        <v>2015</v>
      </c>
      <c r="I141" s="334">
        <v>2016</v>
      </c>
      <c r="J141" s="334">
        <v>2015</v>
      </c>
      <c r="K141" s="334">
        <v>2016</v>
      </c>
      <c r="L141" s="334">
        <v>2015</v>
      </c>
      <c r="M141" s="334">
        <v>2016</v>
      </c>
      <c r="N141" s="334">
        <v>2015</v>
      </c>
      <c r="O141" s="335">
        <v>2016</v>
      </c>
      <c r="P141" s="58"/>
    </row>
    <row r="142" spans="1:16" ht="20.100000000000001" customHeight="1" x14ac:dyDescent="0.25">
      <c r="A142" s="352" t="s">
        <v>256</v>
      </c>
      <c r="B142" s="40">
        <v>39954</v>
      </c>
      <c r="C142" s="40">
        <v>20439</v>
      </c>
      <c r="D142" s="40">
        <v>2659</v>
      </c>
      <c r="E142" s="40">
        <v>2205</v>
      </c>
      <c r="F142" s="40">
        <v>2961</v>
      </c>
      <c r="G142" s="40">
        <v>2224</v>
      </c>
      <c r="H142" s="40">
        <v>3395</v>
      </c>
      <c r="I142" s="40">
        <v>1996</v>
      </c>
      <c r="J142" s="40">
        <v>3038</v>
      </c>
      <c r="K142" s="40">
        <v>1700</v>
      </c>
      <c r="L142" s="40">
        <v>2489</v>
      </c>
      <c r="M142" s="40">
        <v>1597</v>
      </c>
      <c r="N142" s="40">
        <v>3215</v>
      </c>
      <c r="O142" s="40">
        <v>1731</v>
      </c>
    </row>
    <row r="143" spans="1:16" ht="20.100000000000001" customHeight="1" x14ac:dyDescent="0.25">
      <c r="A143" s="41" t="s">
        <v>46</v>
      </c>
      <c r="B143" s="42">
        <v>4285</v>
      </c>
      <c r="C143" s="42">
        <v>2337</v>
      </c>
      <c r="D143" s="42">
        <v>289</v>
      </c>
      <c r="E143" s="42">
        <v>224</v>
      </c>
      <c r="F143" s="42">
        <v>416</v>
      </c>
      <c r="G143" s="42">
        <v>297</v>
      </c>
      <c r="H143" s="42">
        <v>510</v>
      </c>
      <c r="I143" s="42">
        <v>272</v>
      </c>
      <c r="J143" s="42">
        <v>265</v>
      </c>
      <c r="K143" s="42">
        <v>200</v>
      </c>
      <c r="L143" s="42">
        <v>287</v>
      </c>
      <c r="M143" s="42">
        <v>190</v>
      </c>
      <c r="N143" s="42">
        <v>261</v>
      </c>
      <c r="O143" s="42">
        <v>132</v>
      </c>
    </row>
    <row r="144" spans="1:16" ht="20.100000000000001" customHeight="1" x14ac:dyDescent="0.25">
      <c r="A144" s="41" t="s">
        <v>47</v>
      </c>
      <c r="B144" s="42">
        <v>875</v>
      </c>
      <c r="C144" s="42">
        <v>444</v>
      </c>
      <c r="D144" s="42">
        <v>50</v>
      </c>
      <c r="E144" s="42">
        <v>33</v>
      </c>
      <c r="F144" s="42">
        <v>77</v>
      </c>
      <c r="G144" s="42">
        <v>50</v>
      </c>
      <c r="H144" s="42">
        <v>119</v>
      </c>
      <c r="I144" s="42">
        <v>59</v>
      </c>
      <c r="J144" s="42">
        <v>84</v>
      </c>
      <c r="K144" s="42">
        <v>60</v>
      </c>
      <c r="L144" s="42">
        <v>42</v>
      </c>
      <c r="M144" s="42">
        <v>23</v>
      </c>
      <c r="N144" s="42">
        <v>42</v>
      </c>
      <c r="O144" s="42">
        <v>28</v>
      </c>
    </row>
    <row r="145" spans="1:15" ht="20.100000000000001" customHeight="1" x14ac:dyDescent="0.25">
      <c r="A145" s="41" t="s">
        <v>48</v>
      </c>
      <c r="B145" s="42">
        <v>1184</v>
      </c>
      <c r="C145" s="42">
        <v>524</v>
      </c>
      <c r="D145" s="42">
        <v>61</v>
      </c>
      <c r="E145" s="42">
        <v>43</v>
      </c>
      <c r="F145" s="42">
        <v>103</v>
      </c>
      <c r="G145" s="42">
        <v>60</v>
      </c>
      <c r="H145" s="42">
        <v>103</v>
      </c>
      <c r="I145" s="42">
        <v>71</v>
      </c>
      <c r="J145" s="42">
        <v>97</v>
      </c>
      <c r="K145" s="42">
        <v>40</v>
      </c>
      <c r="L145" s="42">
        <v>61</v>
      </c>
      <c r="M145" s="42">
        <v>36</v>
      </c>
      <c r="N145" s="42">
        <v>156</v>
      </c>
      <c r="O145" s="42">
        <v>51</v>
      </c>
    </row>
    <row r="146" spans="1:15" ht="20.100000000000001" customHeight="1" x14ac:dyDescent="0.25">
      <c r="A146" s="41" t="s">
        <v>579</v>
      </c>
      <c r="B146" s="42">
        <v>104</v>
      </c>
      <c r="C146" s="42">
        <v>112</v>
      </c>
      <c r="D146" s="42">
        <v>8</v>
      </c>
      <c r="E146" s="42">
        <v>74</v>
      </c>
      <c r="F146" s="42">
        <v>19</v>
      </c>
      <c r="G146" s="42">
        <v>9</v>
      </c>
      <c r="H146" s="42">
        <v>11</v>
      </c>
      <c r="I146" s="42">
        <v>7</v>
      </c>
      <c r="J146" s="42">
        <v>8</v>
      </c>
      <c r="K146" s="42">
        <v>1</v>
      </c>
      <c r="L146" s="42">
        <v>21</v>
      </c>
      <c r="M146" s="42">
        <v>5</v>
      </c>
      <c r="N146" s="42">
        <v>4</v>
      </c>
      <c r="O146" s="42">
        <v>10</v>
      </c>
    </row>
    <row r="147" spans="1:15" ht="20.100000000000001" customHeight="1" x14ac:dyDescent="0.25">
      <c r="A147" s="41" t="s">
        <v>270</v>
      </c>
      <c r="B147" s="42">
        <v>45</v>
      </c>
      <c r="C147" s="42">
        <v>30</v>
      </c>
      <c r="D147" s="42">
        <v>6</v>
      </c>
      <c r="E147" s="42">
        <v>5</v>
      </c>
      <c r="F147" s="42">
        <v>2</v>
      </c>
      <c r="G147" s="42">
        <v>4</v>
      </c>
      <c r="H147" s="42">
        <v>4</v>
      </c>
      <c r="I147" s="42">
        <v>5</v>
      </c>
      <c r="J147" s="42">
        <v>0</v>
      </c>
      <c r="K147" s="42">
        <v>7</v>
      </c>
      <c r="L147" s="42">
        <v>6</v>
      </c>
      <c r="M147" s="42">
        <v>0</v>
      </c>
      <c r="N147" s="42">
        <v>4</v>
      </c>
      <c r="O147" s="42">
        <v>2</v>
      </c>
    </row>
    <row r="148" spans="1:15" ht="20.100000000000001" customHeight="1" x14ac:dyDescent="0.25">
      <c r="A148" s="41" t="s">
        <v>49</v>
      </c>
      <c r="B148" s="42">
        <v>585</v>
      </c>
      <c r="C148" s="42">
        <v>335</v>
      </c>
      <c r="D148" s="42">
        <v>19</v>
      </c>
      <c r="E148" s="42">
        <v>40</v>
      </c>
      <c r="F148" s="42">
        <v>53</v>
      </c>
      <c r="G148" s="42">
        <v>32</v>
      </c>
      <c r="H148" s="42">
        <v>53</v>
      </c>
      <c r="I148" s="42">
        <v>17</v>
      </c>
      <c r="J148" s="42">
        <v>36</v>
      </c>
      <c r="K148" s="42">
        <v>13</v>
      </c>
      <c r="L148" s="42">
        <v>19</v>
      </c>
      <c r="M148" s="42">
        <v>13</v>
      </c>
      <c r="N148" s="42">
        <v>46</v>
      </c>
      <c r="O148" s="42">
        <v>32</v>
      </c>
    </row>
    <row r="149" spans="1:15" ht="20.100000000000001" customHeight="1" x14ac:dyDescent="0.25">
      <c r="A149" s="41" t="s">
        <v>580</v>
      </c>
      <c r="B149" s="42">
        <v>116</v>
      </c>
      <c r="C149" s="42">
        <v>103</v>
      </c>
      <c r="D149" s="42">
        <v>2</v>
      </c>
      <c r="E149" s="42">
        <v>6</v>
      </c>
      <c r="F149" s="42">
        <v>15</v>
      </c>
      <c r="G149" s="42">
        <v>2</v>
      </c>
      <c r="H149" s="42">
        <v>25</v>
      </c>
      <c r="I149" s="42">
        <v>6</v>
      </c>
      <c r="J149" s="42">
        <v>8</v>
      </c>
      <c r="K149" s="42">
        <v>9</v>
      </c>
      <c r="L149" s="42">
        <v>6</v>
      </c>
      <c r="M149" s="42">
        <v>23</v>
      </c>
      <c r="N149" s="42">
        <v>2</v>
      </c>
      <c r="O149" s="42">
        <v>15</v>
      </c>
    </row>
    <row r="150" spans="1:15" ht="20.100000000000001" customHeight="1" x14ac:dyDescent="0.25">
      <c r="A150" s="41" t="s">
        <v>276</v>
      </c>
      <c r="B150" s="42">
        <v>152</v>
      </c>
      <c r="C150" s="42">
        <v>53</v>
      </c>
      <c r="D150" s="42">
        <v>11</v>
      </c>
      <c r="E150" s="42">
        <v>4</v>
      </c>
      <c r="F150" s="42">
        <v>13</v>
      </c>
      <c r="G150" s="42">
        <v>5</v>
      </c>
      <c r="H150" s="42">
        <v>36</v>
      </c>
      <c r="I150" s="42">
        <v>15</v>
      </c>
      <c r="J150" s="42">
        <v>11</v>
      </c>
      <c r="K150" s="42">
        <v>6</v>
      </c>
      <c r="L150" s="42">
        <v>4</v>
      </c>
      <c r="M150" s="42">
        <v>6</v>
      </c>
      <c r="N150" s="42">
        <v>4</v>
      </c>
      <c r="O150" s="42">
        <v>0</v>
      </c>
    </row>
    <row r="151" spans="1:15" ht="20.100000000000001" customHeight="1" x14ac:dyDescent="0.25">
      <c r="A151" s="41" t="s">
        <v>50</v>
      </c>
      <c r="B151" s="42">
        <v>4015</v>
      </c>
      <c r="C151" s="42">
        <v>1993</v>
      </c>
      <c r="D151" s="42">
        <v>265</v>
      </c>
      <c r="E151" s="42">
        <v>181</v>
      </c>
      <c r="F151" s="42">
        <v>241</v>
      </c>
      <c r="G151" s="42">
        <v>140</v>
      </c>
      <c r="H151" s="42">
        <v>269</v>
      </c>
      <c r="I151" s="42">
        <v>179</v>
      </c>
      <c r="J151" s="42">
        <v>263</v>
      </c>
      <c r="K151" s="42">
        <v>151</v>
      </c>
      <c r="L151" s="42">
        <v>250</v>
      </c>
      <c r="M151" s="42">
        <v>125</v>
      </c>
      <c r="N151" s="42">
        <v>544</v>
      </c>
      <c r="O151" s="42">
        <v>183</v>
      </c>
    </row>
    <row r="152" spans="1:15" ht="20.100000000000001" customHeight="1" x14ac:dyDescent="0.25">
      <c r="A152" s="41" t="s">
        <v>272</v>
      </c>
      <c r="B152" s="42">
        <v>41</v>
      </c>
      <c r="C152" s="42">
        <v>26</v>
      </c>
      <c r="D152" s="42">
        <v>4</v>
      </c>
      <c r="E152" s="42">
        <v>5</v>
      </c>
      <c r="F152" s="42">
        <v>4</v>
      </c>
      <c r="G152" s="42">
        <v>2</v>
      </c>
      <c r="H152" s="42">
        <v>4</v>
      </c>
      <c r="I152" s="42">
        <v>5</v>
      </c>
      <c r="J152" s="42">
        <v>2</v>
      </c>
      <c r="K152" s="42">
        <v>1</v>
      </c>
      <c r="L152" s="42">
        <v>0</v>
      </c>
      <c r="M152" s="42">
        <v>4</v>
      </c>
      <c r="N152" s="42">
        <v>0</v>
      </c>
      <c r="O152" s="42">
        <v>4</v>
      </c>
    </row>
    <row r="153" spans="1:15" ht="20.100000000000001" customHeight="1" x14ac:dyDescent="0.25">
      <c r="A153" s="41" t="s">
        <v>51</v>
      </c>
      <c r="B153" s="42">
        <v>439</v>
      </c>
      <c r="C153" s="42">
        <v>204</v>
      </c>
      <c r="D153" s="42">
        <v>14</v>
      </c>
      <c r="E153" s="42">
        <v>11</v>
      </c>
      <c r="F153" s="42">
        <v>12</v>
      </c>
      <c r="G153" s="42">
        <v>16</v>
      </c>
      <c r="H153" s="42">
        <v>97</v>
      </c>
      <c r="I153" s="42">
        <v>31</v>
      </c>
      <c r="J153" s="42">
        <v>46</v>
      </c>
      <c r="K153" s="42">
        <v>37</v>
      </c>
      <c r="L153" s="42">
        <v>19</v>
      </c>
      <c r="M153" s="42">
        <v>4</v>
      </c>
      <c r="N153" s="42">
        <v>14</v>
      </c>
      <c r="O153" s="42">
        <v>34</v>
      </c>
    </row>
    <row r="154" spans="1:15" ht="20.100000000000001" customHeight="1" x14ac:dyDescent="0.25">
      <c r="A154" s="41" t="s">
        <v>52</v>
      </c>
      <c r="B154" s="42">
        <v>6788</v>
      </c>
      <c r="C154" s="42">
        <v>3825</v>
      </c>
      <c r="D154" s="42">
        <v>439</v>
      </c>
      <c r="E154" s="42">
        <v>349</v>
      </c>
      <c r="F154" s="42">
        <v>459</v>
      </c>
      <c r="G154" s="42">
        <v>395</v>
      </c>
      <c r="H154" s="42">
        <v>451</v>
      </c>
      <c r="I154" s="42">
        <v>337</v>
      </c>
      <c r="J154" s="42">
        <v>626</v>
      </c>
      <c r="K154" s="42">
        <v>347</v>
      </c>
      <c r="L154" s="42">
        <v>411</v>
      </c>
      <c r="M154" s="42">
        <v>322</v>
      </c>
      <c r="N154" s="42">
        <v>501</v>
      </c>
      <c r="O154" s="42">
        <v>317</v>
      </c>
    </row>
    <row r="155" spans="1:15" ht="20.100000000000001" customHeight="1" x14ac:dyDescent="0.25">
      <c r="A155" s="41" t="s">
        <v>53</v>
      </c>
      <c r="B155" s="42">
        <v>171</v>
      </c>
      <c r="C155" s="42">
        <v>65</v>
      </c>
      <c r="D155" s="42">
        <v>6</v>
      </c>
      <c r="E155" s="42">
        <v>13</v>
      </c>
      <c r="F155" s="42">
        <v>8</v>
      </c>
      <c r="G155" s="42">
        <v>17</v>
      </c>
      <c r="H155" s="42">
        <v>10</v>
      </c>
      <c r="I155" s="42">
        <v>6</v>
      </c>
      <c r="J155" s="42">
        <v>28</v>
      </c>
      <c r="K155" s="42">
        <v>5</v>
      </c>
      <c r="L155" s="42">
        <v>8</v>
      </c>
      <c r="M155" s="42">
        <v>7</v>
      </c>
      <c r="N155" s="42">
        <v>25</v>
      </c>
      <c r="O155" s="42">
        <v>1</v>
      </c>
    </row>
    <row r="156" spans="1:15" ht="20.100000000000001" customHeight="1" x14ac:dyDescent="0.25">
      <c r="A156" s="41" t="s">
        <v>54</v>
      </c>
      <c r="B156" s="42">
        <v>1386</v>
      </c>
      <c r="C156" s="42">
        <v>687</v>
      </c>
      <c r="D156" s="42">
        <v>69</v>
      </c>
      <c r="E156" s="42">
        <v>53</v>
      </c>
      <c r="F156" s="42">
        <v>115</v>
      </c>
      <c r="G156" s="42">
        <v>59</v>
      </c>
      <c r="H156" s="42">
        <v>122</v>
      </c>
      <c r="I156" s="42">
        <v>40</v>
      </c>
      <c r="J156" s="42">
        <v>117</v>
      </c>
      <c r="K156" s="42">
        <v>71</v>
      </c>
      <c r="L156" s="42">
        <v>75</v>
      </c>
      <c r="M156" s="42">
        <v>75</v>
      </c>
      <c r="N156" s="42">
        <v>87</v>
      </c>
      <c r="O156" s="42">
        <v>42</v>
      </c>
    </row>
    <row r="157" spans="1:15" ht="20.100000000000001" customHeight="1" x14ac:dyDescent="0.25">
      <c r="A157" s="41" t="s">
        <v>55</v>
      </c>
      <c r="B157" s="42">
        <v>471</v>
      </c>
      <c r="C157" s="42">
        <v>206</v>
      </c>
      <c r="D157" s="42">
        <v>40</v>
      </c>
      <c r="E157" s="42">
        <v>74</v>
      </c>
      <c r="F157" s="42">
        <v>38</v>
      </c>
      <c r="G157" s="42">
        <v>27</v>
      </c>
      <c r="H157" s="42">
        <v>36</v>
      </c>
      <c r="I157" s="42">
        <v>10</v>
      </c>
      <c r="J157" s="42">
        <v>82</v>
      </c>
      <c r="K157" s="42">
        <v>37</v>
      </c>
      <c r="L157" s="42">
        <v>23</v>
      </c>
      <c r="M157" s="42">
        <v>4</v>
      </c>
      <c r="N157" s="42">
        <v>8</v>
      </c>
      <c r="O157" s="42">
        <v>7</v>
      </c>
    </row>
    <row r="158" spans="1:15" s="39" customFormat="1" ht="20.100000000000001" customHeight="1" x14ac:dyDescent="0.25">
      <c r="A158" s="41" t="s">
        <v>56</v>
      </c>
      <c r="B158" s="42">
        <v>481</v>
      </c>
      <c r="C158" s="42">
        <v>231</v>
      </c>
      <c r="D158" s="42">
        <v>36</v>
      </c>
      <c r="E158" s="42">
        <v>25</v>
      </c>
      <c r="F158" s="42">
        <v>30</v>
      </c>
      <c r="G158" s="42">
        <v>18</v>
      </c>
      <c r="H158" s="42">
        <v>25</v>
      </c>
      <c r="I158" s="42">
        <v>23</v>
      </c>
      <c r="J158" s="42">
        <v>38</v>
      </c>
      <c r="K158" s="42">
        <v>15</v>
      </c>
      <c r="L158" s="42">
        <v>40</v>
      </c>
      <c r="M158" s="42">
        <v>12</v>
      </c>
      <c r="N158" s="42">
        <v>36</v>
      </c>
      <c r="O158" s="42">
        <v>32</v>
      </c>
    </row>
    <row r="159" spans="1:15" s="39" customFormat="1" ht="20.100000000000001" customHeight="1" x14ac:dyDescent="0.25">
      <c r="A159" s="41" t="s">
        <v>57</v>
      </c>
      <c r="B159" s="42">
        <v>3677</v>
      </c>
      <c r="C159" s="42">
        <v>1699</v>
      </c>
      <c r="D159" s="42">
        <v>325</v>
      </c>
      <c r="E159" s="42">
        <v>200</v>
      </c>
      <c r="F159" s="42">
        <v>315</v>
      </c>
      <c r="G159" s="42">
        <v>206</v>
      </c>
      <c r="H159" s="42">
        <v>208</v>
      </c>
      <c r="I159" s="42">
        <v>217</v>
      </c>
      <c r="J159" s="42">
        <v>231</v>
      </c>
      <c r="K159" s="42">
        <v>126</v>
      </c>
      <c r="L159" s="42">
        <v>216</v>
      </c>
      <c r="M159" s="42">
        <v>159</v>
      </c>
      <c r="N159" s="42">
        <v>273</v>
      </c>
      <c r="O159" s="42">
        <v>145</v>
      </c>
    </row>
    <row r="160" spans="1:15" s="39" customFormat="1" ht="20.100000000000001" customHeight="1" x14ac:dyDescent="0.25">
      <c r="A160" s="41" t="s">
        <v>581</v>
      </c>
      <c r="B160" s="42">
        <v>22</v>
      </c>
      <c r="C160" s="42">
        <v>4</v>
      </c>
      <c r="D160" s="42">
        <v>6</v>
      </c>
      <c r="E160" s="42">
        <v>1</v>
      </c>
      <c r="F160" s="42">
        <v>0</v>
      </c>
      <c r="G160" s="42">
        <v>0</v>
      </c>
      <c r="H160" s="42">
        <v>0</v>
      </c>
      <c r="I160" s="42">
        <v>1</v>
      </c>
      <c r="J160" s="42">
        <v>2</v>
      </c>
      <c r="K160" s="42">
        <v>1</v>
      </c>
      <c r="L160" s="42">
        <v>0</v>
      </c>
      <c r="M160" s="42">
        <v>0</v>
      </c>
      <c r="N160" s="42">
        <v>0</v>
      </c>
      <c r="O160" s="42">
        <v>0</v>
      </c>
    </row>
    <row r="161" spans="1:15" ht="20.100000000000001" customHeight="1" x14ac:dyDescent="0.25">
      <c r="A161" s="41" t="s">
        <v>275</v>
      </c>
      <c r="B161" s="42">
        <v>77</v>
      </c>
      <c r="C161" s="42">
        <v>17</v>
      </c>
      <c r="D161" s="42">
        <v>59</v>
      </c>
      <c r="E161" s="42">
        <v>7</v>
      </c>
      <c r="F161" s="42">
        <v>4</v>
      </c>
      <c r="G161" s="42">
        <v>4</v>
      </c>
      <c r="H161" s="42">
        <v>2</v>
      </c>
      <c r="I161" s="42">
        <v>1</v>
      </c>
      <c r="J161" s="42">
        <v>4</v>
      </c>
      <c r="K161" s="42">
        <v>0</v>
      </c>
      <c r="L161" s="42">
        <v>0</v>
      </c>
      <c r="M161" s="42">
        <v>0</v>
      </c>
      <c r="N161" s="42">
        <v>2</v>
      </c>
      <c r="O161" s="42">
        <v>1</v>
      </c>
    </row>
    <row r="162" spans="1:15" ht="20.100000000000001" customHeight="1" x14ac:dyDescent="0.25">
      <c r="A162" s="41" t="s">
        <v>582</v>
      </c>
      <c r="B162" s="42">
        <v>33</v>
      </c>
      <c r="C162" s="42">
        <v>26</v>
      </c>
      <c r="D162" s="42">
        <v>2</v>
      </c>
      <c r="E162" s="42">
        <v>7</v>
      </c>
      <c r="F162" s="42">
        <v>0</v>
      </c>
      <c r="G162" s="42">
        <v>2</v>
      </c>
      <c r="H162" s="42">
        <v>2</v>
      </c>
      <c r="I162" s="42">
        <v>0</v>
      </c>
      <c r="J162" s="42">
        <v>4</v>
      </c>
      <c r="K162" s="42">
        <v>2</v>
      </c>
      <c r="L162" s="42">
        <v>2</v>
      </c>
      <c r="M162" s="42">
        <v>2</v>
      </c>
      <c r="N162" s="42">
        <v>2</v>
      </c>
      <c r="O162" s="42">
        <v>1</v>
      </c>
    </row>
    <row r="163" spans="1:15" s="39" customFormat="1" ht="20.100000000000001" customHeight="1" x14ac:dyDescent="0.25">
      <c r="A163" s="41" t="s">
        <v>58</v>
      </c>
      <c r="B163" s="42">
        <v>714</v>
      </c>
      <c r="C163" s="42">
        <v>330</v>
      </c>
      <c r="D163" s="42">
        <v>50</v>
      </c>
      <c r="E163" s="42">
        <v>65</v>
      </c>
      <c r="F163" s="42">
        <v>32</v>
      </c>
      <c r="G163" s="42">
        <v>63</v>
      </c>
      <c r="H163" s="42">
        <v>50</v>
      </c>
      <c r="I163" s="42">
        <v>18</v>
      </c>
      <c r="J163" s="42">
        <v>42</v>
      </c>
      <c r="K163" s="42">
        <v>11</v>
      </c>
      <c r="L163" s="42">
        <v>65</v>
      </c>
      <c r="M163" s="42">
        <v>37</v>
      </c>
      <c r="N163" s="42">
        <v>34</v>
      </c>
      <c r="O163" s="42">
        <v>12</v>
      </c>
    </row>
    <row r="164" spans="1:15" s="39" customFormat="1" ht="20.100000000000001" customHeight="1" x14ac:dyDescent="0.25">
      <c r="A164" s="41" t="s">
        <v>59</v>
      </c>
      <c r="B164" s="42">
        <v>536</v>
      </c>
      <c r="C164" s="42">
        <v>259</v>
      </c>
      <c r="D164" s="42">
        <v>46</v>
      </c>
      <c r="E164" s="42">
        <v>33</v>
      </c>
      <c r="F164" s="42">
        <v>36</v>
      </c>
      <c r="G164" s="42">
        <v>42</v>
      </c>
      <c r="H164" s="42">
        <v>14</v>
      </c>
      <c r="I164" s="42">
        <v>26</v>
      </c>
      <c r="J164" s="42">
        <v>46</v>
      </c>
      <c r="K164" s="42">
        <v>18</v>
      </c>
      <c r="L164" s="42">
        <v>23</v>
      </c>
      <c r="M164" s="42">
        <v>20</v>
      </c>
      <c r="N164" s="42">
        <v>32</v>
      </c>
      <c r="O164" s="42">
        <v>23</v>
      </c>
    </row>
    <row r="165" spans="1:15" s="39" customFormat="1" ht="20.100000000000001" customHeight="1" x14ac:dyDescent="0.25">
      <c r="A165" s="41" t="s">
        <v>60</v>
      </c>
      <c r="B165" s="42">
        <v>6567</v>
      </c>
      <c r="C165" s="42">
        <v>3316</v>
      </c>
      <c r="D165" s="42">
        <v>517</v>
      </c>
      <c r="E165" s="42">
        <v>392</v>
      </c>
      <c r="F165" s="42">
        <v>376</v>
      </c>
      <c r="G165" s="42">
        <v>314</v>
      </c>
      <c r="H165" s="42">
        <v>632</v>
      </c>
      <c r="I165" s="42">
        <v>298</v>
      </c>
      <c r="J165" s="42">
        <v>497</v>
      </c>
      <c r="K165" s="42">
        <v>244</v>
      </c>
      <c r="L165" s="42">
        <v>422</v>
      </c>
      <c r="M165" s="42">
        <v>185</v>
      </c>
      <c r="N165" s="42">
        <v>562</v>
      </c>
      <c r="O165" s="42">
        <v>363</v>
      </c>
    </row>
    <row r="166" spans="1:15" s="39" customFormat="1" ht="20.100000000000001" customHeight="1" x14ac:dyDescent="0.25">
      <c r="A166" s="41" t="s">
        <v>262</v>
      </c>
      <c r="B166" s="42">
        <v>2251</v>
      </c>
      <c r="C166" s="42">
        <v>1177</v>
      </c>
      <c r="D166" s="42">
        <v>105</v>
      </c>
      <c r="E166" s="42">
        <v>130</v>
      </c>
      <c r="F166" s="42">
        <v>141</v>
      </c>
      <c r="G166" s="42">
        <v>124</v>
      </c>
      <c r="H166" s="42">
        <v>180</v>
      </c>
      <c r="I166" s="42">
        <v>131</v>
      </c>
      <c r="J166" s="42">
        <v>160</v>
      </c>
      <c r="K166" s="42">
        <v>80</v>
      </c>
      <c r="L166" s="42">
        <v>170</v>
      </c>
      <c r="M166" s="42">
        <v>104</v>
      </c>
      <c r="N166" s="42">
        <v>222</v>
      </c>
      <c r="O166" s="42">
        <v>107</v>
      </c>
    </row>
    <row r="167" spans="1:15" s="39" customFormat="1" ht="20.100000000000001" customHeight="1" x14ac:dyDescent="0.25">
      <c r="A167" s="41" t="s">
        <v>61</v>
      </c>
      <c r="B167" s="42">
        <v>135</v>
      </c>
      <c r="C167" s="42">
        <v>86</v>
      </c>
      <c r="D167" s="42">
        <v>2</v>
      </c>
      <c r="E167" s="42">
        <v>9</v>
      </c>
      <c r="F167" s="42">
        <v>10</v>
      </c>
      <c r="G167" s="42">
        <v>2</v>
      </c>
      <c r="H167" s="42">
        <v>14</v>
      </c>
      <c r="I167" s="42">
        <v>6</v>
      </c>
      <c r="J167" s="42">
        <v>12</v>
      </c>
      <c r="K167" s="42">
        <v>2</v>
      </c>
      <c r="L167" s="42">
        <v>6</v>
      </c>
      <c r="M167" s="42">
        <v>10</v>
      </c>
      <c r="N167" s="42">
        <v>12</v>
      </c>
      <c r="O167" s="42">
        <v>27</v>
      </c>
    </row>
    <row r="168" spans="1:15" s="39" customFormat="1" ht="20.100000000000001" customHeight="1" x14ac:dyDescent="0.25">
      <c r="A168" s="41" t="s">
        <v>273</v>
      </c>
      <c r="B168" s="42">
        <v>296</v>
      </c>
      <c r="C168" s="42">
        <v>76</v>
      </c>
      <c r="D168" s="42">
        <v>8</v>
      </c>
      <c r="E168" s="42">
        <v>6</v>
      </c>
      <c r="F168" s="42">
        <v>50</v>
      </c>
      <c r="G168" s="42">
        <v>7</v>
      </c>
      <c r="H168" s="42">
        <v>15</v>
      </c>
      <c r="I168" s="42">
        <v>4</v>
      </c>
      <c r="J168" s="42">
        <v>42</v>
      </c>
      <c r="K168" s="42">
        <v>12</v>
      </c>
      <c r="L168" s="42">
        <v>27</v>
      </c>
      <c r="M168" s="42">
        <v>6</v>
      </c>
      <c r="N168" s="42">
        <v>6</v>
      </c>
      <c r="O168" s="42">
        <v>12</v>
      </c>
    </row>
    <row r="169" spans="1:15" s="39" customFormat="1" ht="20.100000000000001" customHeight="1" x14ac:dyDescent="0.25">
      <c r="A169" s="41" t="s">
        <v>62</v>
      </c>
      <c r="B169" s="42">
        <v>652</v>
      </c>
      <c r="C169" s="42">
        <v>371</v>
      </c>
      <c r="D169" s="42">
        <v>28</v>
      </c>
      <c r="E169" s="42">
        <v>32</v>
      </c>
      <c r="F169" s="42">
        <v>63</v>
      </c>
      <c r="G169" s="42">
        <v>124</v>
      </c>
      <c r="H169" s="42">
        <v>71</v>
      </c>
      <c r="I169" s="42">
        <v>25</v>
      </c>
      <c r="J169" s="42">
        <v>38</v>
      </c>
      <c r="K169" s="42">
        <v>42</v>
      </c>
      <c r="L169" s="42">
        <v>57</v>
      </c>
      <c r="M169" s="42">
        <v>25</v>
      </c>
      <c r="N169" s="42">
        <v>65</v>
      </c>
      <c r="O169" s="42">
        <v>22</v>
      </c>
    </row>
    <row r="170" spans="1:15" s="39" customFormat="1" ht="20.100000000000001" customHeight="1" x14ac:dyDescent="0.25">
      <c r="A170" s="41" t="s">
        <v>274</v>
      </c>
      <c r="B170" s="42">
        <v>100</v>
      </c>
      <c r="C170" s="42">
        <v>26</v>
      </c>
      <c r="D170" s="42">
        <v>13</v>
      </c>
      <c r="E170" s="42">
        <v>4</v>
      </c>
      <c r="F170" s="42">
        <v>13</v>
      </c>
      <c r="G170" s="42">
        <v>9</v>
      </c>
      <c r="H170" s="42">
        <v>13</v>
      </c>
      <c r="I170" s="42">
        <v>0</v>
      </c>
      <c r="J170" s="42">
        <v>2</v>
      </c>
      <c r="K170" s="42">
        <v>1</v>
      </c>
      <c r="L170" s="42">
        <v>4</v>
      </c>
      <c r="M170" s="42">
        <v>0</v>
      </c>
      <c r="N170" s="42">
        <v>17</v>
      </c>
      <c r="O170" s="42">
        <v>1</v>
      </c>
    </row>
    <row r="171" spans="1:15" s="39" customFormat="1" ht="20.100000000000001" customHeight="1" x14ac:dyDescent="0.25">
      <c r="A171" s="41" t="s">
        <v>63</v>
      </c>
      <c r="B171" s="42">
        <v>1158</v>
      </c>
      <c r="C171" s="42">
        <v>498</v>
      </c>
      <c r="D171" s="42">
        <v>38</v>
      </c>
      <c r="E171" s="42">
        <v>32</v>
      </c>
      <c r="F171" s="42">
        <v>117</v>
      </c>
      <c r="G171" s="42">
        <v>71</v>
      </c>
      <c r="H171" s="42">
        <v>141</v>
      </c>
      <c r="I171" s="42">
        <v>67</v>
      </c>
      <c r="J171" s="42">
        <v>40</v>
      </c>
      <c r="K171" s="42">
        <v>31</v>
      </c>
      <c r="L171" s="42">
        <v>77</v>
      </c>
      <c r="M171" s="42">
        <v>87</v>
      </c>
      <c r="N171" s="42">
        <v>91</v>
      </c>
      <c r="O171" s="42">
        <v>48</v>
      </c>
    </row>
    <row r="172" spans="1:15" s="39" customFormat="1" ht="20.100000000000001" customHeight="1" x14ac:dyDescent="0.25">
      <c r="A172" s="41" t="s">
        <v>64</v>
      </c>
      <c r="B172" s="42">
        <v>2117</v>
      </c>
      <c r="C172" s="42">
        <v>1151</v>
      </c>
      <c r="D172" s="42">
        <v>115</v>
      </c>
      <c r="E172" s="42">
        <v>127</v>
      </c>
      <c r="F172" s="42">
        <v>170</v>
      </c>
      <c r="G172" s="42">
        <v>103</v>
      </c>
      <c r="H172" s="42">
        <v>132</v>
      </c>
      <c r="I172" s="42">
        <v>86</v>
      </c>
      <c r="J172" s="42">
        <v>168</v>
      </c>
      <c r="K172" s="42">
        <v>83</v>
      </c>
      <c r="L172" s="42">
        <v>113</v>
      </c>
      <c r="M172" s="42">
        <v>93</v>
      </c>
      <c r="N172" s="42">
        <v>139</v>
      </c>
      <c r="O172" s="42">
        <v>63</v>
      </c>
    </row>
    <row r="173" spans="1:15" s="39" customFormat="1" ht="20.100000000000001" customHeight="1" x14ac:dyDescent="0.25">
      <c r="A173" s="41" t="s">
        <v>261</v>
      </c>
      <c r="B173" s="42">
        <v>217</v>
      </c>
      <c r="C173" s="42">
        <v>105</v>
      </c>
      <c r="D173" s="42">
        <v>6</v>
      </c>
      <c r="E173" s="42">
        <v>9</v>
      </c>
      <c r="F173" s="42">
        <v>8</v>
      </c>
      <c r="G173" s="42">
        <v>4</v>
      </c>
      <c r="H173" s="42">
        <v>32</v>
      </c>
      <c r="I173" s="42">
        <v>4</v>
      </c>
      <c r="J173" s="42">
        <v>8</v>
      </c>
      <c r="K173" s="42">
        <v>27</v>
      </c>
      <c r="L173" s="42">
        <v>19</v>
      </c>
      <c r="M173" s="42">
        <v>6</v>
      </c>
      <c r="N173" s="42">
        <v>2</v>
      </c>
      <c r="O173" s="42">
        <v>2</v>
      </c>
    </row>
    <row r="174" spans="1:15" s="39" customFormat="1" ht="20.100000000000001" customHeight="1" x14ac:dyDescent="0.25">
      <c r="A174" s="41" t="s">
        <v>583</v>
      </c>
      <c r="B174" s="42">
        <v>117</v>
      </c>
      <c r="C174" s="42">
        <v>45</v>
      </c>
      <c r="D174" s="42">
        <v>13</v>
      </c>
      <c r="E174" s="42">
        <v>5</v>
      </c>
      <c r="F174" s="42">
        <v>4</v>
      </c>
      <c r="G174" s="42">
        <v>10</v>
      </c>
      <c r="H174" s="42">
        <v>4</v>
      </c>
      <c r="I174" s="42">
        <v>4</v>
      </c>
      <c r="J174" s="42">
        <v>11</v>
      </c>
      <c r="K174" s="42">
        <v>5</v>
      </c>
      <c r="L174" s="42">
        <v>8</v>
      </c>
      <c r="M174" s="42">
        <v>4</v>
      </c>
      <c r="N174" s="42">
        <v>15</v>
      </c>
      <c r="O174" s="42">
        <v>7</v>
      </c>
    </row>
    <row r="175" spans="1:15" s="39" customFormat="1" ht="20.100000000000001" customHeight="1" x14ac:dyDescent="0.25">
      <c r="A175" s="41" t="s">
        <v>65</v>
      </c>
      <c r="B175" s="42">
        <v>147</v>
      </c>
      <c r="C175" s="42">
        <v>78</v>
      </c>
      <c r="D175" s="42">
        <v>7</v>
      </c>
      <c r="E175" s="42">
        <v>6</v>
      </c>
      <c r="F175" s="42">
        <v>17</v>
      </c>
      <c r="G175" s="42">
        <v>6</v>
      </c>
      <c r="H175" s="42">
        <v>10</v>
      </c>
      <c r="I175" s="42">
        <v>25</v>
      </c>
      <c r="J175" s="42">
        <v>20</v>
      </c>
      <c r="K175" s="42">
        <v>15</v>
      </c>
      <c r="L175" s="42">
        <v>8</v>
      </c>
      <c r="M175" s="42">
        <v>10</v>
      </c>
      <c r="N175" s="42">
        <v>7</v>
      </c>
      <c r="O175" s="42">
        <v>7</v>
      </c>
    </row>
    <row r="176" spans="1:15" ht="20.100000000000001" customHeight="1" x14ac:dyDescent="0.25">
      <c r="A176" s="352" t="s">
        <v>257</v>
      </c>
      <c r="B176" s="40">
        <v>275</v>
      </c>
      <c r="C176" s="40">
        <v>196</v>
      </c>
      <c r="D176" s="40">
        <v>4</v>
      </c>
      <c r="E176" s="40">
        <v>26</v>
      </c>
      <c r="F176" s="40">
        <v>14</v>
      </c>
      <c r="G176" s="40">
        <v>11</v>
      </c>
      <c r="H176" s="40">
        <v>26</v>
      </c>
      <c r="I176" s="40">
        <v>12</v>
      </c>
      <c r="J176" s="40">
        <v>20</v>
      </c>
      <c r="K176" s="40">
        <v>20</v>
      </c>
      <c r="L176" s="40">
        <v>46</v>
      </c>
      <c r="M176" s="40">
        <v>6</v>
      </c>
      <c r="N176" s="40">
        <v>20</v>
      </c>
      <c r="O176" s="40">
        <v>21</v>
      </c>
    </row>
    <row r="177" spans="1:19" ht="20.100000000000001" customHeight="1" x14ac:dyDescent="0.25">
      <c r="A177" s="41" t="s">
        <v>66</v>
      </c>
      <c r="B177" s="42">
        <v>199</v>
      </c>
      <c r="C177" s="42">
        <v>143</v>
      </c>
      <c r="D177" s="44">
        <v>4</v>
      </c>
      <c r="E177" s="44">
        <v>17</v>
      </c>
      <c r="F177" s="44">
        <v>12</v>
      </c>
      <c r="G177" s="44">
        <v>7</v>
      </c>
      <c r="H177" s="44">
        <v>12</v>
      </c>
      <c r="I177" s="44">
        <v>10</v>
      </c>
      <c r="J177" s="44">
        <v>14</v>
      </c>
      <c r="K177" s="44">
        <v>10</v>
      </c>
      <c r="L177" s="44">
        <v>40</v>
      </c>
      <c r="M177" s="44">
        <v>6</v>
      </c>
      <c r="N177" s="44">
        <v>16</v>
      </c>
      <c r="O177" s="44">
        <v>16</v>
      </c>
    </row>
    <row r="178" spans="1:19" ht="20.100000000000001" customHeight="1" x14ac:dyDescent="0.25">
      <c r="A178" s="41" t="s">
        <v>67</v>
      </c>
      <c r="B178" s="42">
        <v>74</v>
      </c>
      <c r="C178" s="42">
        <v>52</v>
      </c>
      <c r="D178" s="44">
        <v>0</v>
      </c>
      <c r="E178" s="44">
        <v>9</v>
      </c>
      <c r="F178" s="44">
        <v>2</v>
      </c>
      <c r="G178" s="44">
        <v>4</v>
      </c>
      <c r="H178" s="44">
        <v>14</v>
      </c>
      <c r="I178" s="44">
        <v>2</v>
      </c>
      <c r="J178" s="44">
        <v>6</v>
      </c>
      <c r="K178" s="44">
        <v>9</v>
      </c>
      <c r="L178" s="44">
        <v>6</v>
      </c>
      <c r="M178" s="44">
        <v>0</v>
      </c>
      <c r="N178" s="44">
        <v>4</v>
      </c>
      <c r="O178" s="44">
        <v>5</v>
      </c>
    </row>
    <row r="179" spans="1:19" ht="20.100000000000001" customHeight="1" x14ac:dyDescent="0.25">
      <c r="A179" s="41" t="s">
        <v>68</v>
      </c>
      <c r="B179" s="42">
        <v>2</v>
      </c>
      <c r="C179" s="42">
        <v>1</v>
      </c>
      <c r="D179" s="44">
        <v>0</v>
      </c>
      <c r="E179" s="44">
        <v>0</v>
      </c>
      <c r="F179" s="44">
        <v>0</v>
      </c>
      <c r="G179" s="44">
        <v>0</v>
      </c>
      <c r="H179" s="44">
        <v>0</v>
      </c>
      <c r="I179" s="44">
        <v>0</v>
      </c>
      <c r="J179" s="44">
        <v>0</v>
      </c>
      <c r="K179" s="44">
        <v>1</v>
      </c>
      <c r="L179" s="44">
        <v>0</v>
      </c>
      <c r="M179" s="44">
        <v>0</v>
      </c>
      <c r="N179" s="44">
        <v>0</v>
      </c>
      <c r="O179" s="44">
        <v>0</v>
      </c>
    </row>
    <row r="180" spans="1:19" s="39" customFormat="1" ht="20.100000000000001" customHeight="1" thickBot="1" x14ac:dyDescent="0.3">
      <c r="A180" s="353" t="s">
        <v>591</v>
      </c>
      <c r="B180" s="46">
        <v>6</v>
      </c>
      <c r="C180" s="46">
        <v>4</v>
      </c>
      <c r="D180" s="46">
        <v>0</v>
      </c>
      <c r="E180" s="46">
        <v>0</v>
      </c>
      <c r="F180" s="46">
        <v>0</v>
      </c>
      <c r="G180" s="46">
        <v>0</v>
      </c>
      <c r="H180" s="46">
        <v>2</v>
      </c>
      <c r="I180" s="46">
        <v>2</v>
      </c>
      <c r="J180" s="46">
        <v>0</v>
      </c>
      <c r="K180" s="46">
        <v>0</v>
      </c>
      <c r="L180" s="46">
        <v>0</v>
      </c>
      <c r="M180" s="46">
        <v>0</v>
      </c>
      <c r="N180" s="46">
        <v>0</v>
      </c>
      <c r="O180" s="46">
        <v>0</v>
      </c>
    </row>
    <row r="181" spans="1:19" s="48" customFormat="1" ht="15.95" customHeight="1" x14ac:dyDescent="0.25">
      <c r="A181" s="47" t="s">
        <v>588</v>
      </c>
      <c r="B181" s="47"/>
      <c r="C181" s="47"/>
      <c r="O181" s="60" t="s">
        <v>585</v>
      </c>
    </row>
    <row r="182" spans="1:19" s="27" customFormat="1" ht="24.95" customHeight="1" x14ac:dyDescent="0.25">
      <c r="A182" s="347" t="s">
        <v>107</v>
      </c>
      <c r="B182" s="347"/>
      <c r="C182" s="347"/>
      <c r="D182" s="347"/>
      <c r="E182" s="347"/>
      <c r="F182" s="347"/>
      <c r="G182" s="347"/>
    </row>
    <row r="183" spans="1:19" ht="24.95" customHeight="1" thickBot="1" x14ac:dyDescent="0.25">
      <c r="A183" s="28" t="s">
        <v>496</v>
      </c>
      <c r="B183" s="45"/>
      <c r="C183" s="45"/>
      <c r="D183" s="62"/>
      <c r="E183" s="62"/>
      <c r="F183" s="62"/>
      <c r="G183" s="62"/>
      <c r="H183" s="62"/>
      <c r="I183" s="62"/>
      <c r="J183" s="62"/>
      <c r="K183" s="62"/>
      <c r="L183" s="62"/>
      <c r="M183" s="336" t="s">
        <v>76</v>
      </c>
      <c r="N183" s="63"/>
      <c r="O183" s="63"/>
    </row>
    <row r="184" spans="1:19" ht="20.100000000000001" customHeight="1" x14ac:dyDescent="0.25">
      <c r="A184" s="1023" t="s">
        <v>8</v>
      </c>
      <c r="B184" s="1019" t="s">
        <v>83</v>
      </c>
      <c r="C184" s="1020"/>
      <c r="D184" s="1020"/>
      <c r="E184" s="1020"/>
      <c r="F184" s="1020"/>
      <c r="G184" s="1020"/>
      <c r="H184" s="1020"/>
      <c r="I184" s="1020"/>
      <c r="J184" s="1020"/>
      <c r="K184" s="1020"/>
      <c r="L184" s="1020"/>
      <c r="M184" s="1020"/>
      <c r="N184" s="63"/>
      <c r="O184" s="63"/>
    </row>
    <row r="185" spans="1:19" ht="20.100000000000001" customHeight="1" x14ac:dyDescent="0.25">
      <c r="A185" s="1024"/>
      <c r="B185" s="1021" t="s">
        <v>77</v>
      </c>
      <c r="C185" s="1021"/>
      <c r="D185" s="32" t="s">
        <v>78</v>
      </c>
      <c r="E185" s="32"/>
      <c r="F185" s="1021" t="s">
        <v>79</v>
      </c>
      <c r="G185" s="1021"/>
      <c r="H185" s="32" t="s">
        <v>80</v>
      </c>
      <c r="I185" s="32"/>
      <c r="J185" s="1021" t="s">
        <v>81</v>
      </c>
      <c r="K185" s="1021"/>
      <c r="L185" s="32" t="s">
        <v>82</v>
      </c>
      <c r="M185" s="57"/>
      <c r="N185" s="58"/>
      <c r="P185" s="63"/>
    </row>
    <row r="186" spans="1:19" s="39" customFormat="1" ht="20.100000000000001" customHeight="1" x14ac:dyDescent="0.25">
      <c r="A186" s="1025"/>
      <c r="B186" s="334">
        <v>2015</v>
      </c>
      <c r="C186" s="334">
        <v>2016</v>
      </c>
      <c r="D186" s="334">
        <v>2015</v>
      </c>
      <c r="E186" s="334">
        <v>2016</v>
      </c>
      <c r="F186" s="334">
        <v>2015</v>
      </c>
      <c r="G186" s="334">
        <v>2016</v>
      </c>
      <c r="H186" s="334">
        <v>2015</v>
      </c>
      <c r="I186" s="334">
        <v>2016</v>
      </c>
      <c r="J186" s="334">
        <v>2015</v>
      </c>
      <c r="K186" s="334">
        <v>2016</v>
      </c>
      <c r="L186" s="334">
        <v>2015</v>
      </c>
      <c r="M186" s="335">
        <v>2016</v>
      </c>
      <c r="N186" s="56"/>
      <c r="P186" s="61"/>
    </row>
    <row r="187" spans="1:19" ht="20.100000000000001" customHeight="1" x14ac:dyDescent="0.25">
      <c r="A187" s="352" t="s">
        <v>256</v>
      </c>
      <c r="B187" s="40">
        <v>3937</v>
      </c>
      <c r="C187" s="40">
        <v>2087</v>
      </c>
      <c r="D187" s="40">
        <v>3273</v>
      </c>
      <c r="E187" s="40">
        <v>1845</v>
      </c>
      <c r="F187" s="40">
        <v>1483</v>
      </c>
      <c r="G187" s="40">
        <v>1185</v>
      </c>
      <c r="H187" s="40">
        <v>3956</v>
      </c>
      <c r="I187" s="40">
        <v>1172</v>
      </c>
      <c r="J187" s="40">
        <v>4529</v>
      </c>
      <c r="K187" s="40">
        <v>1273</v>
      </c>
      <c r="L187" s="40">
        <v>5019</v>
      </c>
      <c r="M187" s="40">
        <v>1424</v>
      </c>
      <c r="P187" s="63"/>
      <c r="S187" s="63"/>
    </row>
    <row r="188" spans="1:19" ht="20.100000000000001" customHeight="1" x14ac:dyDescent="0.25">
      <c r="A188" s="41" t="s">
        <v>46</v>
      </c>
      <c r="B188" s="42">
        <v>384</v>
      </c>
      <c r="C188" s="42">
        <v>224</v>
      </c>
      <c r="D188" s="42">
        <v>469</v>
      </c>
      <c r="E188" s="42">
        <v>207</v>
      </c>
      <c r="F188" s="42">
        <v>162</v>
      </c>
      <c r="G188" s="42">
        <v>130</v>
      </c>
      <c r="H188" s="42">
        <v>350</v>
      </c>
      <c r="I188" s="42">
        <v>145</v>
      </c>
      <c r="J188" s="42">
        <v>447</v>
      </c>
      <c r="K188" s="42">
        <v>131</v>
      </c>
      <c r="L188" s="42">
        <v>445</v>
      </c>
      <c r="M188" s="42">
        <v>185</v>
      </c>
      <c r="P188" s="63"/>
      <c r="S188" s="63"/>
    </row>
    <row r="189" spans="1:19" ht="20.100000000000001" customHeight="1" x14ac:dyDescent="0.25">
      <c r="A189" s="41" t="s">
        <v>47</v>
      </c>
      <c r="B189" s="42">
        <v>87</v>
      </c>
      <c r="C189" s="42">
        <v>26</v>
      </c>
      <c r="D189" s="42">
        <v>87</v>
      </c>
      <c r="E189" s="42">
        <v>36</v>
      </c>
      <c r="F189" s="42">
        <v>32</v>
      </c>
      <c r="G189" s="42">
        <v>31</v>
      </c>
      <c r="H189" s="42">
        <v>42</v>
      </c>
      <c r="I189" s="42">
        <v>49</v>
      </c>
      <c r="J189" s="42">
        <v>126</v>
      </c>
      <c r="K189" s="42">
        <v>32</v>
      </c>
      <c r="L189" s="42">
        <v>87</v>
      </c>
      <c r="M189" s="42">
        <v>17</v>
      </c>
      <c r="P189" s="63"/>
      <c r="S189" s="63"/>
    </row>
    <row r="190" spans="1:19" ht="20.100000000000001" customHeight="1" x14ac:dyDescent="0.25">
      <c r="A190" s="41" t="s">
        <v>48</v>
      </c>
      <c r="B190" s="42">
        <v>160</v>
      </c>
      <c r="C190" s="42">
        <v>81</v>
      </c>
      <c r="D190" s="42">
        <v>75</v>
      </c>
      <c r="E190" s="42">
        <v>38</v>
      </c>
      <c r="F190" s="42">
        <v>42</v>
      </c>
      <c r="G190" s="42">
        <v>22</v>
      </c>
      <c r="H190" s="42">
        <v>63</v>
      </c>
      <c r="I190" s="42">
        <v>33</v>
      </c>
      <c r="J190" s="42">
        <v>139</v>
      </c>
      <c r="K190" s="42">
        <v>29</v>
      </c>
      <c r="L190" s="42">
        <v>124</v>
      </c>
      <c r="M190" s="42">
        <v>20</v>
      </c>
      <c r="P190" s="63"/>
      <c r="S190" s="63"/>
    </row>
    <row r="191" spans="1:19" ht="20.100000000000001" customHeight="1" x14ac:dyDescent="0.25">
      <c r="A191" s="41" t="s">
        <v>579</v>
      </c>
      <c r="B191" s="42">
        <v>2</v>
      </c>
      <c r="C191" s="42">
        <v>1</v>
      </c>
      <c r="D191" s="42">
        <v>4</v>
      </c>
      <c r="E191" s="42">
        <v>4</v>
      </c>
      <c r="F191" s="42">
        <v>8</v>
      </c>
      <c r="G191" s="42">
        <v>0</v>
      </c>
      <c r="H191" s="42">
        <v>13</v>
      </c>
      <c r="I191" s="42">
        <v>0</v>
      </c>
      <c r="J191" s="42">
        <v>2</v>
      </c>
      <c r="K191" s="42">
        <v>1</v>
      </c>
      <c r="L191" s="42">
        <v>4</v>
      </c>
      <c r="M191" s="42">
        <v>0</v>
      </c>
      <c r="P191" s="63"/>
      <c r="S191" s="63"/>
    </row>
    <row r="192" spans="1:19" ht="20.100000000000001" customHeight="1" x14ac:dyDescent="0.25">
      <c r="A192" s="41" t="s">
        <v>270</v>
      </c>
      <c r="B192" s="42">
        <v>4</v>
      </c>
      <c r="C192" s="42">
        <v>1</v>
      </c>
      <c r="D192" s="42">
        <v>0</v>
      </c>
      <c r="E192" s="42">
        <v>4</v>
      </c>
      <c r="F192" s="42">
        <v>0</v>
      </c>
      <c r="G192" s="42">
        <v>1</v>
      </c>
      <c r="H192" s="42">
        <v>11</v>
      </c>
      <c r="I192" s="42">
        <v>0</v>
      </c>
      <c r="J192" s="42">
        <v>2</v>
      </c>
      <c r="K192" s="42">
        <v>1</v>
      </c>
      <c r="L192" s="42">
        <v>6</v>
      </c>
      <c r="M192" s="42">
        <v>0</v>
      </c>
      <c r="P192" s="63"/>
      <c r="S192" s="63"/>
    </row>
    <row r="193" spans="1:28" ht="20.100000000000001" customHeight="1" x14ac:dyDescent="0.25">
      <c r="A193" s="41" t="s">
        <v>49</v>
      </c>
      <c r="B193" s="42">
        <v>19</v>
      </c>
      <c r="C193" s="42">
        <v>42</v>
      </c>
      <c r="D193" s="42">
        <v>40</v>
      </c>
      <c r="E193" s="42">
        <v>42</v>
      </c>
      <c r="F193" s="42">
        <v>10</v>
      </c>
      <c r="G193" s="42">
        <v>27</v>
      </c>
      <c r="H193" s="42">
        <v>82</v>
      </c>
      <c r="I193" s="42">
        <v>42</v>
      </c>
      <c r="J193" s="42">
        <v>126</v>
      </c>
      <c r="K193" s="42">
        <v>17</v>
      </c>
      <c r="L193" s="42">
        <v>82</v>
      </c>
      <c r="M193" s="42">
        <v>18</v>
      </c>
      <c r="P193" s="63"/>
      <c r="S193" s="63"/>
    </row>
    <row r="194" spans="1:28" ht="20.100000000000001" customHeight="1" x14ac:dyDescent="0.25">
      <c r="A194" s="41" t="s">
        <v>580</v>
      </c>
      <c r="B194" s="42">
        <v>4</v>
      </c>
      <c r="C194" s="42">
        <v>1</v>
      </c>
      <c r="D194" s="42">
        <v>23</v>
      </c>
      <c r="E194" s="42">
        <v>6</v>
      </c>
      <c r="F194" s="42">
        <v>4</v>
      </c>
      <c r="G194" s="42">
        <v>1</v>
      </c>
      <c r="H194" s="42">
        <v>15</v>
      </c>
      <c r="I194" s="42">
        <v>11</v>
      </c>
      <c r="J194" s="42">
        <v>4</v>
      </c>
      <c r="K194" s="42">
        <v>11</v>
      </c>
      <c r="L194" s="42">
        <v>8</v>
      </c>
      <c r="M194" s="42">
        <v>12</v>
      </c>
      <c r="P194" s="63"/>
      <c r="S194" s="63"/>
    </row>
    <row r="195" spans="1:28" ht="20.100000000000001" customHeight="1" x14ac:dyDescent="0.25">
      <c r="A195" s="41" t="s">
        <v>276</v>
      </c>
      <c r="B195" s="42">
        <v>11</v>
      </c>
      <c r="C195" s="42">
        <v>4</v>
      </c>
      <c r="D195" s="42">
        <v>2</v>
      </c>
      <c r="E195" s="42">
        <v>6</v>
      </c>
      <c r="F195" s="42">
        <v>0</v>
      </c>
      <c r="G195" s="42">
        <v>2</v>
      </c>
      <c r="H195" s="42">
        <v>36</v>
      </c>
      <c r="I195" s="42">
        <v>5</v>
      </c>
      <c r="J195" s="42">
        <v>11</v>
      </c>
      <c r="K195" s="42">
        <v>0</v>
      </c>
      <c r="L195" s="42">
        <v>13</v>
      </c>
      <c r="M195" s="42">
        <v>0</v>
      </c>
      <c r="P195" s="63"/>
      <c r="S195" s="63"/>
    </row>
    <row r="196" spans="1:28" s="39" customFormat="1" ht="20.100000000000001" customHeight="1" x14ac:dyDescent="0.25">
      <c r="A196" s="41" t="s">
        <v>50</v>
      </c>
      <c r="B196" s="42">
        <v>376</v>
      </c>
      <c r="C196" s="42">
        <v>216</v>
      </c>
      <c r="D196" s="42">
        <v>309</v>
      </c>
      <c r="E196" s="42">
        <v>199</v>
      </c>
      <c r="F196" s="42">
        <v>153</v>
      </c>
      <c r="G196" s="42">
        <v>130</v>
      </c>
      <c r="H196" s="42">
        <v>340</v>
      </c>
      <c r="I196" s="42">
        <v>112</v>
      </c>
      <c r="J196" s="42">
        <v>435</v>
      </c>
      <c r="K196" s="42">
        <v>196</v>
      </c>
      <c r="L196" s="42">
        <v>570</v>
      </c>
      <c r="M196" s="42">
        <v>181</v>
      </c>
      <c r="P196" s="61"/>
      <c r="Q196" s="41"/>
      <c r="S196" s="61"/>
      <c r="T196" s="41"/>
      <c r="U196" s="41"/>
      <c r="V196" s="41"/>
      <c r="W196" s="41"/>
      <c r="X196" s="41"/>
      <c r="Y196" s="41"/>
      <c r="Z196" s="41"/>
      <c r="AA196" s="41"/>
      <c r="AB196" s="41"/>
    </row>
    <row r="197" spans="1:28" ht="20.100000000000001" customHeight="1" x14ac:dyDescent="0.25">
      <c r="A197" s="41" t="s">
        <v>272</v>
      </c>
      <c r="B197" s="42">
        <v>0</v>
      </c>
      <c r="C197" s="42">
        <v>0</v>
      </c>
      <c r="D197" s="42">
        <v>0</v>
      </c>
      <c r="E197" s="42">
        <v>0</v>
      </c>
      <c r="F197" s="42">
        <v>0</v>
      </c>
      <c r="G197" s="42">
        <v>1</v>
      </c>
      <c r="H197" s="42">
        <v>17</v>
      </c>
      <c r="I197" s="42">
        <v>2</v>
      </c>
      <c r="J197" s="42">
        <v>8</v>
      </c>
      <c r="K197" s="42">
        <v>0</v>
      </c>
      <c r="L197" s="42">
        <v>2</v>
      </c>
      <c r="M197" s="42">
        <v>2</v>
      </c>
      <c r="P197" s="63"/>
      <c r="S197" s="63"/>
    </row>
    <row r="198" spans="1:28" ht="20.100000000000001" customHeight="1" x14ac:dyDescent="0.25">
      <c r="A198" s="41" t="s">
        <v>51</v>
      </c>
      <c r="B198" s="42">
        <v>23</v>
      </c>
      <c r="C198" s="42">
        <v>12</v>
      </c>
      <c r="D198" s="42">
        <v>4</v>
      </c>
      <c r="E198" s="42">
        <v>9</v>
      </c>
      <c r="F198" s="42">
        <v>10</v>
      </c>
      <c r="G198" s="42">
        <v>2</v>
      </c>
      <c r="H198" s="42">
        <v>82</v>
      </c>
      <c r="I198" s="42">
        <v>27</v>
      </c>
      <c r="J198" s="42">
        <v>57</v>
      </c>
      <c r="K198" s="42">
        <v>10</v>
      </c>
      <c r="L198" s="42">
        <v>61</v>
      </c>
      <c r="M198" s="42">
        <v>11</v>
      </c>
      <c r="P198" s="63"/>
      <c r="S198" s="63"/>
    </row>
    <row r="199" spans="1:28" ht="20.100000000000001" customHeight="1" x14ac:dyDescent="0.25">
      <c r="A199" s="41" t="s">
        <v>52</v>
      </c>
      <c r="B199" s="42">
        <v>927</v>
      </c>
      <c r="C199" s="42">
        <v>505</v>
      </c>
      <c r="D199" s="42">
        <v>830</v>
      </c>
      <c r="E199" s="42">
        <v>552</v>
      </c>
      <c r="F199" s="42">
        <v>210</v>
      </c>
      <c r="G199" s="42">
        <v>254</v>
      </c>
      <c r="H199" s="42">
        <v>683</v>
      </c>
      <c r="I199" s="42">
        <v>181</v>
      </c>
      <c r="J199" s="42">
        <v>624</v>
      </c>
      <c r="K199" s="42">
        <v>130</v>
      </c>
      <c r="L199" s="42">
        <v>627</v>
      </c>
      <c r="M199" s="42">
        <v>136</v>
      </c>
      <c r="P199" s="63"/>
      <c r="S199" s="63"/>
    </row>
    <row r="200" spans="1:28" s="39" customFormat="1" ht="20.100000000000001" customHeight="1" x14ac:dyDescent="0.25">
      <c r="A200" s="41" t="s">
        <v>53</v>
      </c>
      <c r="B200" s="42">
        <v>14</v>
      </c>
      <c r="C200" s="42">
        <v>2</v>
      </c>
      <c r="D200" s="42">
        <v>12</v>
      </c>
      <c r="E200" s="42">
        <v>2</v>
      </c>
      <c r="F200" s="42">
        <v>2</v>
      </c>
      <c r="G200" s="42">
        <v>5</v>
      </c>
      <c r="H200" s="42">
        <v>4</v>
      </c>
      <c r="I200" s="42">
        <v>2</v>
      </c>
      <c r="J200" s="42">
        <v>48</v>
      </c>
      <c r="K200" s="42">
        <v>5</v>
      </c>
      <c r="L200" s="42">
        <v>6</v>
      </c>
      <c r="M200" s="42">
        <v>0</v>
      </c>
      <c r="P200" s="61"/>
      <c r="Q200" s="41"/>
      <c r="S200" s="61"/>
      <c r="T200" s="41"/>
      <c r="U200" s="41"/>
      <c r="V200" s="41"/>
      <c r="W200" s="41"/>
      <c r="X200" s="41"/>
      <c r="Y200" s="41"/>
      <c r="Z200" s="41"/>
      <c r="AA200" s="41"/>
      <c r="AB200" s="41"/>
    </row>
    <row r="201" spans="1:28" ht="20.100000000000001" customHeight="1" x14ac:dyDescent="0.25">
      <c r="A201" s="41" t="s">
        <v>54</v>
      </c>
      <c r="B201" s="42">
        <v>174</v>
      </c>
      <c r="C201" s="42">
        <v>94</v>
      </c>
      <c r="D201" s="42">
        <v>126</v>
      </c>
      <c r="E201" s="42">
        <v>75</v>
      </c>
      <c r="F201" s="42">
        <v>63</v>
      </c>
      <c r="G201" s="42">
        <v>27</v>
      </c>
      <c r="H201" s="42">
        <v>87</v>
      </c>
      <c r="I201" s="42">
        <v>15</v>
      </c>
      <c r="J201" s="42">
        <v>145</v>
      </c>
      <c r="K201" s="42">
        <v>59</v>
      </c>
      <c r="L201" s="42">
        <v>206</v>
      </c>
      <c r="M201" s="42">
        <v>77</v>
      </c>
      <c r="P201" s="63"/>
      <c r="S201" s="63"/>
    </row>
    <row r="202" spans="1:28" ht="20.100000000000001" customHeight="1" x14ac:dyDescent="0.25">
      <c r="A202" s="41" t="s">
        <v>55</v>
      </c>
      <c r="B202" s="42">
        <v>6</v>
      </c>
      <c r="C202" s="42">
        <v>7</v>
      </c>
      <c r="D202" s="42">
        <v>21</v>
      </c>
      <c r="E202" s="42">
        <v>5</v>
      </c>
      <c r="F202" s="42">
        <v>25</v>
      </c>
      <c r="G202" s="42">
        <v>2</v>
      </c>
      <c r="H202" s="42">
        <v>97</v>
      </c>
      <c r="I202" s="42">
        <v>17</v>
      </c>
      <c r="J202" s="42">
        <v>79</v>
      </c>
      <c r="K202" s="42">
        <v>11</v>
      </c>
      <c r="L202" s="42">
        <v>16</v>
      </c>
      <c r="M202" s="42">
        <v>5</v>
      </c>
      <c r="P202" s="63"/>
      <c r="S202" s="63"/>
    </row>
    <row r="203" spans="1:28" ht="20.100000000000001" customHeight="1" x14ac:dyDescent="0.25">
      <c r="A203" s="41" t="s">
        <v>56</v>
      </c>
      <c r="B203" s="42">
        <v>61</v>
      </c>
      <c r="C203" s="42">
        <v>32</v>
      </c>
      <c r="D203" s="42">
        <v>42</v>
      </c>
      <c r="E203" s="42">
        <v>34</v>
      </c>
      <c r="F203" s="42">
        <v>14</v>
      </c>
      <c r="G203" s="42">
        <v>15</v>
      </c>
      <c r="H203" s="42">
        <v>42</v>
      </c>
      <c r="I203" s="42">
        <v>5</v>
      </c>
      <c r="J203" s="42">
        <v>50</v>
      </c>
      <c r="K203" s="42">
        <v>5</v>
      </c>
      <c r="L203" s="42">
        <v>67</v>
      </c>
      <c r="M203" s="42">
        <v>15</v>
      </c>
      <c r="P203" s="63"/>
      <c r="Q203" s="39"/>
      <c r="S203" s="63"/>
      <c r="T203" s="39"/>
      <c r="U203" s="39"/>
      <c r="V203" s="39"/>
      <c r="W203" s="39"/>
      <c r="X203" s="39"/>
      <c r="Y203" s="39"/>
      <c r="Z203" s="39"/>
      <c r="AA203" s="39"/>
      <c r="AB203" s="39"/>
    </row>
    <row r="204" spans="1:28" ht="20.100000000000001" customHeight="1" x14ac:dyDescent="0.25">
      <c r="A204" s="41" t="s">
        <v>57</v>
      </c>
      <c r="B204" s="42">
        <v>285</v>
      </c>
      <c r="C204" s="42">
        <v>134</v>
      </c>
      <c r="D204" s="42">
        <v>348</v>
      </c>
      <c r="E204" s="42">
        <v>156</v>
      </c>
      <c r="F204" s="42">
        <v>160</v>
      </c>
      <c r="G204" s="42">
        <v>67</v>
      </c>
      <c r="H204" s="42">
        <v>328</v>
      </c>
      <c r="I204" s="42">
        <v>60</v>
      </c>
      <c r="J204" s="42">
        <v>410</v>
      </c>
      <c r="K204" s="42">
        <v>93</v>
      </c>
      <c r="L204" s="42">
        <v>578</v>
      </c>
      <c r="M204" s="42">
        <v>136</v>
      </c>
      <c r="P204" s="63"/>
      <c r="Q204" s="39"/>
      <c r="S204" s="63"/>
      <c r="T204" s="39"/>
      <c r="U204" s="39"/>
      <c r="V204" s="39"/>
      <c r="W204" s="39"/>
      <c r="X204" s="39"/>
      <c r="Y204" s="39"/>
      <c r="Z204" s="39"/>
      <c r="AA204" s="39"/>
      <c r="AB204" s="39"/>
    </row>
    <row r="205" spans="1:28" ht="20.100000000000001" customHeight="1" x14ac:dyDescent="0.25">
      <c r="A205" s="41" t="s">
        <v>581</v>
      </c>
      <c r="B205" s="42">
        <v>0</v>
      </c>
      <c r="C205" s="42">
        <v>0</v>
      </c>
      <c r="D205" s="42">
        <v>2</v>
      </c>
      <c r="E205" s="42">
        <v>0</v>
      </c>
      <c r="F205" s="42">
        <v>2</v>
      </c>
      <c r="G205" s="42">
        <v>1</v>
      </c>
      <c r="H205" s="42">
        <v>2</v>
      </c>
      <c r="I205" s="42">
        <v>0</v>
      </c>
      <c r="J205" s="42">
        <v>8</v>
      </c>
      <c r="K205" s="42">
        <v>0</v>
      </c>
      <c r="L205" s="42">
        <v>0</v>
      </c>
      <c r="M205" s="42">
        <v>0</v>
      </c>
      <c r="P205" s="63"/>
      <c r="Q205" s="39"/>
      <c r="S205" s="63"/>
      <c r="T205" s="39"/>
      <c r="U205" s="39"/>
      <c r="V205" s="39"/>
      <c r="W205" s="39"/>
      <c r="X205" s="39"/>
      <c r="Y205" s="39"/>
      <c r="Z205" s="39"/>
      <c r="AA205" s="39"/>
      <c r="AB205" s="39"/>
    </row>
    <row r="206" spans="1:28" ht="20.100000000000001" customHeight="1" x14ac:dyDescent="0.25">
      <c r="A206" s="41" t="s">
        <v>275</v>
      </c>
      <c r="B206" s="42">
        <v>0</v>
      </c>
      <c r="C206" s="42">
        <v>0</v>
      </c>
      <c r="D206" s="42">
        <v>0</v>
      </c>
      <c r="E206" s="42">
        <v>2</v>
      </c>
      <c r="F206" s="42">
        <v>0</v>
      </c>
      <c r="G206" s="42">
        <v>2</v>
      </c>
      <c r="H206" s="42">
        <v>2</v>
      </c>
      <c r="I206" s="42">
        <v>0</v>
      </c>
      <c r="J206" s="42">
        <v>0</v>
      </c>
      <c r="K206" s="42">
        <v>0</v>
      </c>
      <c r="L206" s="42">
        <v>4</v>
      </c>
      <c r="M206" s="42">
        <v>0</v>
      </c>
      <c r="P206" s="63"/>
      <c r="S206" s="63"/>
      <c r="T206" s="63"/>
      <c r="U206" s="63"/>
      <c r="V206" s="63"/>
      <c r="W206" s="63"/>
      <c r="X206" s="63"/>
      <c r="Y206" s="63"/>
      <c r="Z206" s="63"/>
      <c r="AA206" s="63"/>
    </row>
    <row r="207" spans="1:28" s="39" customFormat="1" ht="20.100000000000001" customHeight="1" x14ac:dyDescent="0.25">
      <c r="A207" s="41" t="s">
        <v>582</v>
      </c>
      <c r="B207" s="42">
        <v>2</v>
      </c>
      <c r="C207" s="42">
        <v>7</v>
      </c>
      <c r="D207" s="42">
        <v>11</v>
      </c>
      <c r="E207" s="42">
        <v>0</v>
      </c>
      <c r="F207" s="42">
        <v>2</v>
      </c>
      <c r="G207" s="42">
        <v>2</v>
      </c>
      <c r="H207" s="42">
        <v>2</v>
      </c>
      <c r="I207" s="42">
        <v>2</v>
      </c>
      <c r="J207" s="42">
        <v>2</v>
      </c>
      <c r="K207" s="42">
        <v>0</v>
      </c>
      <c r="L207" s="42">
        <v>2</v>
      </c>
      <c r="M207" s="42">
        <v>1</v>
      </c>
      <c r="P207" s="61"/>
    </row>
    <row r="208" spans="1:28" s="39" customFormat="1" ht="20.100000000000001" customHeight="1" x14ac:dyDescent="0.25">
      <c r="A208" s="41" t="s">
        <v>58</v>
      </c>
      <c r="B208" s="42">
        <v>55</v>
      </c>
      <c r="C208" s="42">
        <v>6</v>
      </c>
      <c r="D208" s="42">
        <v>53</v>
      </c>
      <c r="E208" s="42">
        <v>18</v>
      </c>
      <c r="F208" s="42">
        <v>10</v>
      </c>
      <c r="G208" s="42">
        <v>26</v>
      </c>
      <c r="H208" s="42">
        <v>109</v>
      </c>
      <c r="I208" s="42">
        <v>25</v>
      </c>
      <c r="J208" s="42">
        <v>117</v>
      </c>
      <c r="K208" s="42">
        <v>32</v>
      </c>
      <c r="L208" s="42">
        <v>97</v>
      </c>
      <c r="M208" s="42">
        <v>17</v>
      </c>
      <c r="P208" s="61"/>
    </row>
    <row r="209" spans="1:16" s="39" customFormat="1" ht="20.100000000000001" customHeight="1" x14ac:dyDescent="0.25">
      <c r="A209" s="41" t="s">
        <v>59</v>
      </c>
      <c r="B209" s="42">
        <v>48</v>
      </c>
      <c r="C209" s="42">
        <v>10</v>
      </c>
      <c r="D209" s="42">
        <v>53</v>
      </c>
      <c r="E209" s="42">
        <v>9</v>
      </c>
      <c r="F209" s="42">
        <v>40</v>
      </c>
      <c r="G209" s="42">
        <v>11</v>
      </c>
      <c r="H209" s="42">
        <v>46</v>
      </c>
      <c r="I209" s="42">
        <v>20</v>
      </c>
      <c r="J209" s="42">
        <v>77</v>
      </c>
      <c r="K209" s="42">
        <v>38</v>
      </c>
      <c r="L209" s="42">
        <v>75</v>
      </c>
      <c r="M209" s="42">
        <v>9</v>
      </c>
      <c r="N209" s="42"/>
      <c r="O209" s="42"/>
    </row>
    <row r="210" spans="1:16" s="39" customFormat="1" ht="20.100000000000001" customHeight="1" x14ac:dyDescent="0.25">
      <c r="A210" s="41" t="s">
        <v>60</v>
      </c>
      <c r="B210" s="42">
        <v>562</v>
      </c>
      <c r="C210" s="42">
        <v>278</v>
      </c>
      <c r="D210" s="42">
        <v>399</v>
      </c>
      <c r="E210" s="42">
        <v>201</v>
      </c>
      <c r="F210" s="42">
        <v>233</v>
      </c>
      <c r="G210" s="42">
        <v>243</v>
      </c>
      <c r="H210" s="42">
        <v>628</v>
      </c>
      <c r="I210" s="42">
        <v>246</v>
      </c>
      <c r="J210" s="42">
        <v>720</v>
      </c>
      <c r="K210" s="42">
        <v>228</v>
      </c>
      <c r="L210" s="42">
        <v>1019</v>
      </c>
      <c r="M210" s="42">
        <v>324</v>
      </c>
      <c r="N210" s="42"/>
      <c r="O210" s="42"/>
    </row>
    <row r="211" spans="1:16" s="39" customFormat="1" ht="20.100000000000001" customHeight="1" x14ac:dyDescent="0.25">
      <c r="A211" s="41" t="s">
        <v>262</v>
      </c>
      <c r="B211" s="42">
        <v>220</v>
      </c>
      <c r="C211" s="42">
        <v>134</v>
      </c>
      <c r="D211" s="42">
        <v>137</v>
      </c>
      <c r="E211" s="42">
        <v>89</v>
      </c>
      <c r="F211" s="42">
        <v>117</v>
      </c>
      <c r="G211" s="42">
        <v>81</v>
      </c>
      <c r="H211" s="42">
        <v>239</v>
      </c>
      <c r="I211" s="42">
        <v>44</v>
      </c>
      <c r="J211" s="42">
        <v>281</v>
      </c>
      <c r="K211" s="42">
        <v>89</v>
      </c>
      <c r="L211" s="42">
        <v>279</v>
      </c>
      <c r="M211" s="42">
        <v>64</v>
      </c>
      <c r="N211" s="42"/>
      <c r="O211" s="42"/>
    </row>
    <row r="212" spans="1:16" s="39" customFormat="1" ht="20.100000000000001" customHeight="1" x14ac:dyDescent="0.25">
      <c r="A212" s="41" t="s">
        <v>61</v>
      </c>
      <c r="B212" s="42">
        <v>6</v>
      </c>
      <c r="C212" s="42">
        <v>7</v>
      </c>
      <c r="D212" s="42">
        <v>8</v>
      </c>
      <c r="E212" s="42">
        <v>1</v>
      </c>
      <c r="F212" s="42">
        <v>4</v>
      </c>
      <c r="G212" s="42">
        <v>16</v>
      </c>
      <c r="H212" s="42">
        <v>19</v>
      </c>
      <c r="I212" s="42">
        <v>1</v>
      </c>
      <c r="J212" s="42">
        <v>30</v>
      </c>
      <c r="K212" s="42">
        <v>4</v>
      </c>
      <c r="L212" s="42">
        <v>12</v>
      </c>
      <c r="M212" s="42">
        <v>1</v>
      </c>
      <c r="N212" s="42"/>
      <c r="O212" s="42"/>
    </row>
    <row r="213" spans="1:16" s="39" customFormat="1" ht="20.100000000000001" customHeight="1" x14ac:dyDescent="0.25">
      <c r="A213" s="41" t="s">
        <v>273</v>
      </c>
      <c r="B213" s="42">
        <v>13</v>
      </c>
      <c r="C213" s="42">
        <v>2</v>
      </c>
      <c r="D213" s="42">
        <v>17</v>
      </c>
      <c r="E213" s="42">
        <v>5</v>
      </c>
      <c r="F213" s="42">
        <v>19</v>
      </c>
      <c r="G213" s="42">
        <v>10</v>
      </c>
      <c r="H213" s="42">
        <v>57</v>
      </c>
      <c r="I213" s="42">
        <v>5</v>
      </c>
      <c r="J213" s="42">
        <v>27</v>
      </c>
      <c r="K213" s="42">
        <v>5</v>
      </c>
      <c r="L213" s="42">
        <v>15</v>
      </c>
      <c r="M213" s="42">
        <v>2</v>
      </c>
      <c r="N213" s="42"/>
      <c r="O213" s="42"/>
    </row>
    <row r="214" spans="1:16" s="39" customFormat="1" ht="20.100000000000001" customHeight="1" x14ac:dyDescent="0.25">
      <c r="A214" s="41" t="s">
        <v>62</v>
      </c>
      <c r="B214" s="42">
        <v>34</v>
      </c>
      <c r="C214" s="42">
        <v>26</v>
      </c>
      <c r="D214" s="42">
        <v>48</v>
      </c>
      <c r="E214" s="42">
        <v>25</v>
      </c>
      <c r="F214" s="42">
        <v>19</v>
      </c>
      <c r="G214" s="42">
        <v>17</v>
      </c>
      <c r="H214" s="42">
        <v>57</v>
      </c>
      <c r="I214" s="42">
        <v>7</v>
      </c>
      <c r="J214" s="42">
        <v>115</v>
      </c>
      <c r="K214" s="42">
        <v>16</v>
      </c>
      <c r="L214" s="42">
        <v>57</v>
      </c>
      <c r="M214" s="42">
        <v>10</v>
      </c>
      <c r="N214" s="42"/>
      <c r="O214" s="42"/>
    </row>
    <row r="215" spans="1:16" s="39" customFormat="1" ht="20.100000000000001" customHeight="1" x14ac:dyDescent="0.25">
      <c r="A215" s="41" t="s">
        <v>274</v>
      </c>
      <c r="B215" s="42">
        <v>11</v>
      </c>
      <c r="C215" s="42">
        <v>6</v>
      </c>
      <c r="D215" s="42">
        <v>2</v>
      </c>
      <c r="E215" s="42">
        <v>1</v>
      </c>
      <c r="F215" s="42">
        <v>2</v>
      </c>
      <c r="G215" s="42">
        <v>4</v>
      </c>
      <c r="H215" s="42">
        <v>6</v>
      </c>
      <c r="I215" s="42">
        <v>0</v>
      </c>
      <c r="J215" s="42">
        <v>11</v>
      </c>
      <c r="K215" s="42">
        <v>0</v>
      </c>
      <c r="L215" s="42">
        <v>6</v>
      </c>
      <c r="M215" s="42">
        <v>0</v>
      </c>
      <c r="N215" s="42"/>
      <c r="O215" s="42"/>
    </row>
    <row r="216" spans="1:16" s="39" customFormat="1" ht="20.100000000000001" customHeight="1" x14ac:dyDescent="0.25">
      <c r="A216" s="41" t="s">
        <v>63</v>
      </c>
      <c r="B216" s="42">
        <v>71</v>
      </c>
      <c r="C216" s="42">
        <v>25</v>
      </c>
      <c r="D216" s="42">
        <v>30</v>
      </c>
      <c r="E216" s="42">
        <v>31</v>
      </c>
      <c r="F216" s="42">
        <v>42</v>
      </c>
      <c r="G216" s="42">
        <v>10</v>
      </c>
      <c r="H216" s="42">
        <v>188</v>
      </c>
      <c r="I216" s="42">
        <v>23</v>
      </c>
      <c r="J216" s="42">
        <v>151</v>
      </c>
      <c r="K216" s="42">
        <v>33</v>
      </c>
      <c r="L216" s="42">
        <v>172</v>
      </c>
      <c r="M216" s="42">
        <v>40</v>
      </c>
      <c r="N216" s="42"/>
      <c r="O216" s="42"/>
    </row>
    <row r="217" spans="1:16" s="39" customFormat="1" ht="20.100000000000001" customHeight="1" x14ac:dyDescent="0.25">
      <c r="A217" s="41" t="s">
        <v>64</v>
      </c>
      <c r="B217" s="42">
        <v>328</v>
      </c>
      <c r="C217" s="42">
        <v>162</v>
      </c>
      <c r="D217" s="42">
        <v>105</v>
      </c>
      <c r="E217" s="42">
        <v>76</v>
      </c>
      <c r="F217" s="42">
        <v>87</v>
      </c>
      <c r="G217" s="42">
        <v>38</v>
      </c>
      <c r="H217" s="42">
        <v>256</v>
      </c>
      <c r="I217" s="42">
        <v>86</v>
      </c>
      <c r="J217" s="42">
        <v>156</v>
      </c>
      <c r="K217" s="42">
        <v>94</v>
      </c>
      <c r="L217" s="42">
        <v>348</v>
      </c>
      <c r="M217" s="42">
        <v>140</v>
      </c>
      <c r="N217" s="42"/>
      <c r="O217" s="42"/>
    </row>
    <row r="218" spans="1:16" s="39" customFormat="1" ht="20.100000000000001" customHeight="1" x14ac:dyDescent="0.25">
      <c r="A218" s="41" t="s">
        <v>261</v>
      </c>
      <c r="B218" s="42">
        <v>13</v>
      </c>
      <c r="C218" s="42">
        <v>36</v>
      </c>
      <c r="D218" s="42">
        <v>6</v>
      </c>
      <c r="E218" s="42">
        <v>9</v>
      </c>
      <c r="F218" s="42">
        <v>4</v>
      </c>
      <c r="G218" s="42">
        <v>6</v>
      </c>
      <c r="H218" s="42">
        <v>25</v>
      </c>
      <c r="I218" s="42">
        <v>2</v>
      </c>
      <c r="J218" s="42">
        <v>88</v>
      </c>
      <c r="K218" s="42">
        <v>0</v>
      </c>
      <c r="L218" s="42">
        <v>6</v>
      </c>
      <c r="M218" s="42">
        <v>0</v>
      </c>
      <c r="N218" s="42"/>
      <c r="O218" s="42"/>
    </row>
    <row r="219" spans="1:16" s="39" customFormat="1" ht="20.100000000000001" customHeight="1" x14ac:dyDescent="0.25">
      <c r="A219" s="41" t="s">
        <v>583</v>
      </c>
      <c r="B219" s="42">
        <v>19</v>
      </c>
      <c r="C219" s="42">
        <v>2</v>
      </c>
      <c r="D219" s="42">
        <v>6</v>
      </c>
      <c r="E219" s="42">
        <v>1</v>
      </c>
      <c r="F219" s="42">
        <v>4</v>
      </c>
      <c r="G219" s="42">
        <v>1</v>
      </c>
      <c r="H219" s="42">
        <v>8</v>
      </c>
      <c r="I219" s="42">
        <v>4</v>
      </c>
      <c r="J219" s="42">
        <v>17</v>
      </c>
      <c r="K219" s="42">
        <v>2</v>
      </c>
      <c r="L219" s="42">
        <v>8</v>
      </c>
      <c r="M219" s="42">
        <v>0</v>
      </c>
      <c r="N219" s="42"/>
      <c r="O219" s="42"/>
    </row>
    <row r="220" spans="1:16" s="39" customFormat="1" ht="20.100000000000001" customHeight="1" x14ac:dyDescent="0.25">
      <c r="A220" s="41" t="s">
        <v>65</v>
      </c>
      <c r="B220" s="42">
        <v>18</v>
      </c>
      <c r="C220" s="42">
        <v>4</v>
      </c>
      <c r="D220" s="42">
        <v>4</v>
      </c>
      <c r="E220" s="42">
        <v>2</v>
      </c>
      <c r="F220" s="42">
        <v>3</v>
      </c>
      <c r="G220" s="42">
        <v>0</v>
      </c>
      <c r="H220" s="42">
        <v>20</v>
      </c>
      <c r="I220" s="42">
        <v>1</v>
      </c>
      <c r="J220" s="42">
        <v>16</v>
      </c>
      <c r="K220" s="42">
        <v>1</v>
      </c>
      <c r="L220" s="42">
        <v>17</v>
      </c>
      <c r="M220" s="42">
        <v>1</v>
      </c>
      <c r="N220" s="42"/>
      <c r="O220" s="42"/>
    </row>
    <row r="221" spans="1:16" ht="20.100000000000001" customHeight="1" x14ac:dyDescent="0.25">
      <c r="A221" s="352" t="s">
        <v>257</v>
      </c>
      <c r="B221" s="40">
        <v>16</v>
      </c>
      <c r="C221" s="40">
        <v>8</v>
      </c>
      <c r="D221" s="40">
        <v>27</v>
      </c>
      <c r="E221" s="40">
        <v>30</v>
      </c>
      <c r="F221" s="40">
        <v>14</v>
      </c>
      <c r="G221" s="40">
        <v>11</v>
      </c>
      <c r="H221" s="40">
        <v>28</v>
      </c>
      <c r="I221" s="40">
        <v>16</v>
      </c>
      <c r="J221" s="40">
        <v>34</v>
      </c>
      <c r="K221" s="40">
        <v>24</v>
      </c>
      <c r="L221" s="40">
        <v>26</v>
      </c>
      <c r="M221" s="40">
        <v>11</v>
      </c>
      <c r="P221" s="63"/>
    </row>
    <row r="222" spans="1:16" ht="20.100000000000001" customHeight="1" x14ac:dyDescent="0.25">
      <c r="A222" s="41" t="s">
        <v>66</v>
      </c>
      <c r="B222" s="44">
        <v>14</v>
      </c>
      <c r="C222" s="44">
        <v>6</v>
      </c>
      <c r="D222" s="44">
        <v>19</v>
      </c>
      <c r="E222" s="44">
        <v>26</v>
      </c>
      <c r="F222" s="44">
        <v>10</v>
      </c>
      <c r="G222" s="44">
        <v>7</v>
      </c>
      <c r="H222" s="44">
        <v>14</v>
      </c>
      <c r="I222" s="44">
        <v>11</v>
      </c>
      <c r="J222" s="44">
        <v>30</v>
      </c>
      <c r="K222" s="44">
        <v>20</v>
      </c>
      <c r="L222" s="44">
        <v>14</v>
      </c>
      <c r="M222" s="44">
        <v>7</v>
      </c>
    </row>
    <row r="223" spans="1:16" ht="20.100000000000001" customHeight="1" x14ac:dyDescent="0.25">
      <c r="A223" s="41" t="s">
        <v>67</v>
      </c>
      <c r="B223" s="44">
        <v>2</v>
      </c>
      <c r="C223" s="44">
        <v>2</v>
      </c>
      <c r="D223" s="44">
        <v>8</v>
      </c>
      <c r="E223" s="44">
        <v>4</v>
      </c>
      <c r="F223" s="44">
        <v>4</v>
      </c>
      <c r="G223" s="44">
        <v>4</v>
      </c>
      <c r="H223" s="44">
        <v>12</v>
      </c>
      <c r="I223" s="44">
        <v>5</v>
      </c>
      <c r="J223" s="44">
        <v>4</v>
      </c>
      <c r="K223" s="44">
        <v>4</v>
      </c>
      <c r="L223" s="44">
        <v>12</v>
      </c>
      <c r="M223" s="44">
        <v>4</v>
      </c>
    </row>
    <row r="224" spans="1:16" ht="20.100000000000001" customHeight="1" x14ac:dyDescent="0.25">
      <c r="A224" s="41" t="s">
        <v>68</v>
      </c>
      <c r="B224" s="44">
        <v>0</v>
      </c>
      <c r="C224" s="44">
        <v>0</v>
      </c>
      <c r="D224" s="44">
        <v>0</v>
      </c>
      <c r="E224" s="44">
        <v>0</v>
      </c>
      <c r="F224" s="44">
        <v>0</v>
      </c>
      <c r="G224" s="44">
        <v>0</v>
      </c>
      <c r="H224" s="44">
        <v>2</v>
      </c>
      <c r="I224" s="44">
        <v>0</v>
      </c>
      <c r="J224" s="44">
        <v>0</v>
      </c>
      <c r="K224" s="44">
        <v>0</v>
      </c>
      <c r="L224" s="44">
        <v>0</v>
      </c>
      <c r="M224" s="44">
        <v>0</v>
      </c>
    </row>
    <row r="225" spans="1:15" s="39" customFormat="1" ht="20.100000000000001" customHeight="1" thickBot="1" x14ac:dyDescent="0.3">
      <c r="A225" s="353" t="s">
        <v>591</v>
      </c>
      <c r="B225" s="46">
        <v>0</v>
      </c>
      <c r="C225" s="46">
        <v>0</v>
      </c>
      <c r="D225" s="46">
        <v>4</v>
      </c>
      <c r="E225" s="46">
        <v>0</v>
      </c>
      <c r="F225" s="46">
        <v>0</v>
      </c>
      <c r="G225" s="46">
        <v>0</v>
      </c>
      <c r="H225" s="46">
        <v>0</v>
      </c>
      <c r="I225" s="46">
        <v>0</v>
      </c>
      <c r="J225" s="46">
        <v>0</v>
      </c>
      <c r="K225" s="46">
        <v>2</v>
      </c>
      <c r="L225" s="46">
        <v>0</v>
      </c>
      <c r="M225" s="46">
        <v>0</v>
      </c>
    </row>
    <row r="226" spans="1:15" s="48" customFormat="1" ht="15.95" customHeight="1" x14ac:dyDescent="0.25">
      <c r="A226" s="47" t="s">
        <v>588</v>
      </c>
      <c r="B226" s="47"/>
      <c r="C226" s="47"/>
      <c r="N226" s="65"/>
      <c r="O226" s="65"/>
    </row>
    <row r="227" spans="1:15" ht="20.100000000000001" customHeight="1" x14ac:dyDescent="0.25">
      <c r="N227" s="40"/>
      <c r="O227" s="40"/>
    </row>
    <row r="228" spans="1:15" ht="20.100000000000001" customHeight="1" x14ac:dyDescent="0.25">
      <c r="O228" s="66"/>
    </row>
  </sheetData>
  <mergeCells count="16">
    <mergeCell ref="A139:A141"/>
    <mergeCell ref="B139:O139"/>
    <mergeCell ref="B140:C140"/>
    <mergeCell ref="A184:A186"/>
    <mergeCell ref="B184:M184"/>
    <mergeCell ref="B185:C185"/>
    <mergeCell ref="F185:G185"/>
    <mergeCell ref="J185:K185"/>
    <mergeCell ref="A3:A5"/>
    <mergeCell ref="B3:O3"/>
    <mergeCell ref="B4:C4"/>
    <mergeCell ref="A71:A73"/>
    <mergeCell ref="B71:M71"/>
    <mergeCell ref="B72:C72"/>
    <mergeCell ref="F72:G72"/>
    <mergeCell ref="J72:K72"/>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68" max="16383" man="1"/>
    <brk id="136" max="16383" man="1"/>
    <brk id="181" max="14"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Q117"/>
  <sheetViews>
    <sheetView showGridLines="0" zoomScaleNormal="100" zoomScaleSheetLayoutView="25" workbookViewId="0"/>
  </sheetViews>
  <sheetFormatPr defaultColWidth="9.140625" defaultRowHeight="20.100000000000001" customHeight="1" x14ac:dyDescent="0.25"/>
  <cols>
    <col min="1" max="1" width="36.7109375" style="35" customWidth="1"/>
    <col min="2" max="11" width="12.28515625" style="35" customWidth="1"/>
    <col min="12" max="12" width="13.28515625" style="35" customWidth="1"/>
    <col min="13" max="14" width="9.140625" style="35"/>
    <col min="15" max="15" width="11" style="35" bestFit="1" customWidth="1"/>
    <col min="16" max="16384" width="9.140625" style="35"/>
  </cols>
  <sheetData>
    <row r="1" spans="1:17" s="27" customFormat="1" ht="24.95" customHeight="1" x14ac:dyDescent="0.25">
      <c r="A1" s="347" t="s">
        <v>108</v>
      </c>
      <c r="B1" s="347"/>
      <c r="C1" s="347"/>
      <c r="D1" s="347"/>
      <c r="E1" s="347"/>
      <c r="F1" s="347"/>
      <c r="G1" s="347"/>
      <c r="H1" s="26"/>
      <c r="I1" s="26"/>
      <c r="J1" s="26"/>
      <c r="K1" s="26"/>
      <c r="L1" s="26"/>
    </row>
    <row r="2" spans="1:17" s="27" customFormat="1" ht="24.95" customHeight="1" thickBot="1" x14ac:dyDescent="0.25">
      <c r="A2" s="28" t="s">
        <v>497</v>
      </c>
      <c r="B2" s="29"/>
      <c r="C2" s="29"/>
      <c r="D2" s="29"/>
      <c r="E2" s="29"/>
      <c r="F2" s="29"/>
      <c r="G2" s="29"/>
      <c r="H2" s="29"/>
      <c r="I2" s="29"/>
      <c r="J2" s="30"/>
      <c r="K2" s="336" t="s">
        <v>586</v>
      </c>
    </row>
    <row r="3" spans="1:17" s="27" customFormat="1" ht="20.100000000000001" customHeight="1" x14ac:dyDescent="0.25">
      <c r="A3" s="1016" t="s">
        <v>8</v>
      </c>
      <c r="B3" s="1019" t="s">
        <v>9</v>
      </c>
      <c r="C3" s="1020"/>
      <c r="D3" s="1020"/>
      <c r="E3" s="1020"/>
      <c r="F3" s="1020"/>
      <c r="G3" s="1020"/>
      <c r="H3" s="1020"/>
      <c r="I3" s="1020"/>
      <c r="J3" s="1020"/>
      <c r="K3" s="1020"/>
      <c r="L3" s="31"/>
    </row>
    <row r="4" spans="1:17" s="27" customFormat="1" ht="20.100000000000001" customHeight="1" x14ac:dyDescent="0.25">
      <c r="A4" s="1017"/>
      <c r="B4" s="1021" t="s">
        <v>10</v>
      </c>
      <c r="C4" s="1021"/>
      <c r="D4" s="1021" t="s">
        <v>11</v>
      </c>
      <c r="E4" s="1021"/>
      <c r="F4" s="1021"/>
      <c r="G4" s="1021"/>
      <c r="H4" s="1021"/>
      <c r="I4" s="1021"/>
      <c r="J4" s="1021"/>
      <c r="K4" s="1022"/>
      <c r="L4" s="31"/>
    </row>
    <row r="5" spans="1:17" ht="20.100000000000001" customHeight="1" x14ac:dyDescent="0.25">
      <c r="A5" s="1017"/>
      <c r="B5" s="1021"/>
      <c r="C5" s="1021"/>
      <c r="D5" s="32" t="s">
        <v>12</v>
      </c>
      <c r="E5" s="32"/>
      <c r="F5" s="32" t="s">
        <v>14</v>
      </c>
      <c r="G5" s="32"/>
      <c r="H5" s="32" t="s">
        <v>13</v>
      </c>
      <c r="I5" s="32"/>
      <c r="J5" s="32" t="s">
        <v>15</v>
      </c>
      <c r="K5" s="33"/>
      <c r="L5" s="34"/>
    </row>
    <row r="6" spans="1:17" ht="20.100000000000001" customHeight="1" x14ac:dyDescent="0.25">
      <c r="A6" s="1018"/>
      <c r="B6" s="345">
        <v>2015</v>
      </c>
      <c r="C6" s="345">
        <v>2016</v>
      </c>
      <c r="D6" s="345">
        <v>2015</v>
      </c>
      <c r="E6" s="345">
        <v>2016</v>
      </c>
      <c r="F6" s="345">
        <v>2015</v>
      </c>
      <c r="G6" s="345">
        <v>2016</v>
      </c>
      <c r="H6" s="345">
        <v>2015</v>
      </c>
      <c r="I6" s="345">
        <v>2016</v>
      </c>
      <c r="J6" s="345">
        <v>2015</v>
      </c>
      <c r="K6" s="346">
        <v>2016</v>
      </c>
      <c r="L6" s="34"/>
    </row>
    <row r="7" spans="1:17" ht="20.100000000000001" customHeight="1" x14ac:dyDescent="0.25">
      <c r="A7" s="36" t="s">
        <v>10</v>
      </c>
      <c r="B7" s="37">
        <v>56601</v>
      </c>
      <c r="C7" s="37">
        <v>77028</v>
      </c>
      <c r="D7" s="37">
        <v>609</v>
      </c>
      <c r="E7" s="37">
        <v>200</v>
      </c>
      <c r="F7" s="37">
        <v>55429</v>
      </c>
      <c r="G7" s="37">
        <v>76513</v>
      </c>
      <c r="H7" s="337" t="s">
        <v>584</v>
      </c>
      <c r="I7" s="337" t="s">
        <v>584</v>
      </c>
      <c r="J7" s="37">
        <v>563</v>
      </c>
      <c r="K7" s="37">
        <v>315</v>
      </c>
      <c r="L7" s="38"/>
    </row>
    <row r="8" spans="1:17" s="27" customFormat="1" ht="20.100000000000001" customHeight="1" x14ac:dyDescent="0.25">
      <c r="A8" s="352" t="s">
        <v>260</v>
      </c>
      <c r="B8" s="40">
        <v>43</v>
      </c>
      <c r="C8" s="40">
        <v>43</v>
      </c>
      <c r="D8" s="40">
        <v>1</v>
      </c>
      <c r="E8" s="40">
        <v>0</v>
      </c>
      <c r="F8" s="40">
        <v>42</v>
      </c>
      <c r="G8" s="40">
        <v>43</v>
      </c>
      <c r="H8" s="338" t="s">
        <v>584</v>
      </c>
      <c r="I8" s="338" t="s">
        <v>584</v>
      </c>
      <c r="J8" s="40">
        <v>0</v>
      </c>
      <c r="K8" s="40">
        <v>0</v>
      </c>
      <c r="L8" s="38"/>
    </row>
    <row r="9" spans="1:17" ht="20.100000000000001" customHeight="1" x14ac:dyDescent="0.25">
      <c r="A9" s="41" t="s">
        <v>17</v>
      </c>
      <c r="B9" s="42">
        <v>15</v>
      </c>
      <c r="C9" s="42">
        <v>27</v>
      </c>
      <c r="D9" s="42">
        <v>1</v>
      </c>
      <c r="E9" s="42">
        <v>0</v>
      </c>
      <c r="F9" s="42">
        <v>14</v>
      </c>
      <c r="G9" s="42">
        <v>27</v>
      </c>
      <c r="H9" s="339" t="s">
        <v>584</v>
      </c>
      <c r="I9" s="339" t="s">
        <v>584</v>
      </c>
      <c r="J9" s="42">
        <v>0</v>
      </c>
      <c r="K9" s="42">
        <v>0</v>
      </c>
      <c r="L9" s="38"/>
      <c r="O9" s="75"/>
    </row>
    <row r="10" spans="1:17" ht="20.100000000000001" customHeight="1" x14ac:dyDescent="0.25">
      <c r="A10" s="41" t="s">
        <v>18</v>
      </c>
      <c r="B10" s="42">
        <v>2</v>
      </c>
      <c r="C10" s="42">
        <v>0</v>
      </c>
      <c r="D10" s="42">
        <v>0</v>
      </c>
      <c r="E10" s="42">
        <v>0</v>
      </c>
      <c r="F10" s="42">
        <v>2</v>
      </c>
      <c r="G10" s="42">
        <v>0</v>
      </c>
      <c r="H10" s="339" t="s">
        <v>584</v>
      </c>
      <c r="I10" s="339" t="s">
        <v>584</v>
      </c>
      <c r="J10" s="42">
        <v>0</v>
      </c>
      <c r="K10" s="42">
        <v>0</v>
      </c>
      <c r="L10" s="38"/>
    </row>
    <row r="11" spans="1:17" ht="20.100000000000001" customHeight="1" x14ac:dyDescent="0.25">
      <c r="A11" s="41" t="s">
        <v>19</v>
      </c>
      <c r="B11" s="42">
        <v>4</v>
      </c>
      <c r="C11" s="42">
        <v>2</v>
      </c>
      <c r="D11" s="42">
        <v>0</v>
      </c>
      <c r="E11" s="42">
        <v>0</v>
      </c>
      <c r="F11" s="42">
        <v>4</v>
      </c>
      <c r="G11" s="42">
        <v>2</v>
      </c>
      <c r="H11" s="339" t="s">
        <v>584</v>
      </c>
      <c r="I11" s="339" t="s">
        <v>584</v>
      </c>
      <c r="J11" s="42">
        <v>0</v>
      </c>
      <c r="K11" s="42">
        <v>0</v>
      </c>
      <c r="L11" s="38"/>
    </row>
    <row r="12" spans="1:17" ht="20.100000000000001" customHeight="1" x14ac:dyDescent="0.25">
      <c r="A12" s="41" t="s">
        <v>559</v>
      </c>
      <c r="B12" s="42">
        <v>1</v>
      </c>
      <c r="C12" s="42">
        <v>0</v>
      </c>
      <c r="D12" s="42">
        <v>0</v>
      </c>
      <c r="E12" s="42">
        <v>0</v>
      </c>
      <c r="F12" s="42">
        <v>1</v>
      </c>
      <c r="G12" s="42">
        <v>0</v>
      </c>
      <c r="H12" s="339" t="s">
        <v>584</v>
      </c>
      <c r="I12" s="339" t="s">
        <v>584</v>
      </c>
      <c r="J12" s="42">
        <v>0</v>
      </c>
      <c r="K12" s="42">
        <v>0</v>
      </c>
      <c r="L12" s="38"/>
      <c r="O12" s="75"/>
    </row>
    <row r="13" spans="1:17" ht="20.100000000000001" customHeight="1" x14ac:dyDescent="0.25">
      <c r="A13" s="41" t="s">
        <v>560</v>
      </c>
      <c r="B13" s="42">
        <v>0</v>
      </c>
      <c r="C13" s="42">
        <v>0</v>
      </c>
      <c r="D13" s="42">
        <v>0</v>
      </c>
      <c r="E13" s="42">
        <v>0</v>
      </c>
      <c r="F13" s="42">
        <v>0</v>
      </c>
      <c r="G13" s="42">
        <v>0</v>
      </c>
      <c r="H13" s="339" t="s">
        <v>584</v>
      </c>
      <c r="I13" s="339" t="s">
        <v>584</v>
      </c>
      <c r="J13" s="42">
        <v>0</v>
      </c>
      <c r="K13" s="42">
        <v>0</v>
      </c>
      <c r="L13" s="38"/>
    </row>
    <row r="14" spans="1:17" ht="20.100000000000001" customHeight="1" x14ac:dyDescent="0.25">
      <c r="A14" s="41" t="s">
        <v>561</v>
      </c>
      <c r="B14" s="42">
        <v>5</v>
      </c>
      <c r="C14" s="42">
        <v>7</v>
      </c>
      <c r="D14" s="42">
        <v>0</v>
      </c>
      <c r="E14" s="42">
        <v>0</v>
      </c>
      <c r="F14" s="42">
        <v>5</v>
      </c>
      <c r="G14" s="42">
        <v>7</v>
      </c>
      <c r="H14" s="339" t="s">
        <v>584</v>
      </c>
      <c r="I14" s="339" t="s">
        <v>584</v>
      </c>
      <c r="J14" s="42">
        <v>0</v>
      </c>
      <c r="K14" s="42">
        <v>0</v>
      </c>
      <c r="L14" s="38"/>
      <c r="Q14" s="35" t="s">
        <v>1</v>
      </c>
    </row>
    <row r="15" spans="1:17" ht="20.100000000000001" customHeight="1" x14ac:dyDescent="0.25">
      <c r="A15" s="41" t="s">
        <v>562</v>
      </c>
      <c r="B15" s="42">
        <v>1</v>
      </c>
      <c r="C15" s="42">
        <v>0</v>
      </c>
      <c r="D15" s="42">
        <v>0</v>
      </c>
      <c r="E15" s="42">
        <v>0</v>
      </c>
      <c r="F15" s="42">
        <v>1</v>
      </c>
      <c r="G15" s="42">
        <v>0</v>
      </c>
      <c r="H15" s="339" t="s">
        <v>584</v>
      </c>
      <c r="I15" s="339" t="s">
        <v>584</v>
      </c>
      <c r="J15" s="42">
        <v>0</v>
      </c>
      <c r="K15" s="42">
        <v>0</v>
      </c>
      <c r="L15" s="38"/>
    </row>
    <row r="16" spans="1:17" ht="20.100000000000001" customHeight="1" x14ac:dyDescent="0.25">
      <c r="A16" s="41" t="s">
        <v>20</v>
      </c>
      <c r="B16" s="42">
        <v>3</v>
      </c>
      <c r="C16" s="42">
        <v>0</v>
      </c>
      <c r="D16" s="42">
        <v>0</v>
      </c>
      <c r="E16" s="42">
        <v>0</v>
      </c>
      <c r="F16" s="42">
        <v>3</v>
      </c>
      <c r="G16" s="42">
        <v>0</v>
      </c>
      <c r="H16" s="339" t="s">
        <v>584</v>
      </c>
      <c r="I16" s="339" t="s">
        <v>584</v>
      </c>
      <c r="J16" s="42">
        <v>0</v>
      </c>
      <c r="K16" s="42">
        <v>0</v>
      </c>
      <c r="L16" s="38"/>
    </row>
    <row r="17" spans="1:12" ht="20.100000000000001" customHeight="1" x14ac:dyDescent="0.25">
      <c r="A17" s="41" t="s">
        <v>563</v>
      </c>
      <c r="B17" s="42">
        <v>1</v>
      </c>
      <c r="C17" s="42">
        <v>0</v>
      </c>
      <c r="D17" s="42">
        <v>0</v>
      </c>
      <c r="E17" s="42">
        <v>0</v>
      </c>
      <c r="F17" s="42">
        <v>1</v>
      </c>
      <c r="G17" s="42">
        <v>0</v>
      </c>
      <c r="H17" s="339" t="s">
        <v>584</v>
      </c>
      <c r="I17" s="339" t="s">
        <v>584</v>
      </c>
      <c r="J17" s="42">
        <v>0</v>
      </c>
      <c r="K17" s="42">
        <v>0</v>
      </c>
      <c r="L17" s="38"/>
    </row>
    <row r="18" spans="1:12" ht="20.100000000000001" customHeight="1" x14ac:dyDescent="0.25">
      <c r="A18" s="41" t="s">
        <v>564</v>
      </c>
      <c r="B18" s="42">
        <v>0</v>
      </c>
      <c r="C18" s="42">
        <v>0</v>
      </c>
      <c r="D18" s="42">
        <v>0</v>
      </c>
      <c r="E18" s="42">
        <v>0</v>
      </c>
      <c r="F18" s="42">
        <v>0</v>
      </c>
      <c r="G18" s="42">
        <v>0</v>
      </c>
      <c r="H18" s="339" t="s">
        <v>584</v>
      </c>
      <c r="I18" s="339" t="s">
        <v>584</v>
      </c>
      <c r="J18" s="42">
        <v>0</v>
      </c>
      <c r="K18" s="42">
        <v>0</v>
      </c>
      <c r="L18" s="38"/>
    </row>
    <row r="19" spans="1:12" ht="20.100000000000001" customHeight="1" x14ac:dyDescent="0.25">
      <c r="A19" s="41" t="s">
        <v>21</v>
      </c>
      <c r="B19" s="42">
        <v>11</v>
      </c>
      <c r="C19" s="42">
        <v>7</v>
      </c>
      <c r="D19" s="42">
        <v>0</v>
      </c>
      <c r="E19" s="42">
        <v>0</v>
      </c>
      <c r="F19" s="42">
        <v>11</v>
      </c>
      <c r="G19" s="42">
        <v>7</v>
      </c>
      <c r="H19" s="339" t="s">
        <v>584</v>
      </c>
      <c r="I19" s="339" t="s">
        <v>584</v>
      </c>
      <c r="J19" s="42">
        <v>0</v>
      </c>
      <c r="K19" s="42">
        <v>0</v>
      </c>
      <c r="L19" s="38"/>
    </row>
    <row r="20" spans="1:12" s="27" customFormat="1" ht="20.100000000000001" customHeight="1" x14ac:dyDescent="0.25">
      <c r="A20" s="352" t="s">
        <v>589</v>
      </c>
      <c r="B20" s="40">
        <v>63</v>
      </c>
      <c r="C20" s="40">
        <v>115</v>
      </c>
      <c r="D20" s="40">
        <v>4</v>
      </c>
      <c r="E20" s="40">
        <v>0</v>
      </c>
      <c r="F20" s="40">
        <v>59</v>
      </c>
      <c r="G20" s="40">
        <v>115</v>
      </c>
      <c r="H20" s="338" t="s">
        <v>584</v>
      </c>
      <c r="I20" s="338" t="s">
        <v>584</v>
      </c>
      <c r="J20" s="40">
        <v>0</v>
      </c>
      <c r="K20" s="40">
        <v>0</v>
      </c>
      <c r="L20" s="38"/>
    </row>
    <row r="21" spans="1:12" ht="20.100000000000001" customHeight="1" x14ac:dyDescent="0.25">
      <c r="A21" s="41" t="s">
        <v>22</v>
      </c>
      <c r="B21" s="42">
        <v>12</v>
      </c>
      <c r="C21" s="42">
        <v>11</v>
      </c>
      <c r="D21" s="42">
        <v>1</v>
      </c>
      <c r="E21" s="42">
        <v>0</v>
      </c>
      <c r="F21" s="42">
        <v>11</v>
      </c>
      <c r="G21" s="42">
        <v>11</v>
      </c>
      <c r="H21" s="339" t="s">
        <v>584</v>
      </c>
      <c r="I21" s="339" t="s">
        <v>584</v>
      </c>
      <c r="J21" s="42">
        <v>0</v>
      </c>
      <c r="K21" s="42">
        <v>0</v>
      </c>
      <c r="L21" s="38"/>
    </row>
    <row r="22" spans="1:12" ht="20.100000000000001" customHeight="1" x14ac:dyDescent="0.25">
      <c r="A22" s="41" t="s">
        <v>23</v>
      </c>
      <c r="B22" s="42">
        <v>12</v>
      </c>
      <c r="C22" s="42">
        <v>19</v>
      </c>
      <c r="D22" s="42">
        <v>1</v>
      </c>
      <c r="E22" s="42">
        <v>0</v>
      </c>
      <c r="F22" s="42">
        <v>11</v>
      </c>
      <c r="G22" s="42">
        <v>19</v>
      </c>
      <c r="H22" s="339" t="s">
        <v>584</v>
      </c>
      <c r="I22" s="339" t="s">
        <v>584</v>
      </c>
      <c r="J22" s="42">
        <v>0</v>
      </c>
      <c r="K22" s="42">
        <v>0</v>
      </c>
      <c r="L22" s="38"/>
    </row>
    <row r="23" spans="1:12" ht="20.100000000000001" customHeight="1" x14ac:dyDescent="0.25">
      <c r="A23" s="41" t="s">
        <v>565</v>
      </c>
      <c r="B23" s="42">
        <v>5</v>
      </c>
      <c r="C23" s="42">
        <v>3</v>
      </c>
      <c r="D23" s="42">
        <v>0</v>
      </c>
      <c r="E23" s="42">
        <v>0</v>
      </c>
      <c r="F23" s="42">
        <v>5</v>
      </c>
      <c r="G23" s="42">
        <v>3</v>
      </c>
      <c r="H23" s="339" t="s">
        <v>584</v>
      </c>
      <c r="I23" s="339" t="s">
        <v>584</v>
      </c>
      <c r="J23" s="42">
        <v>0</v>
      </c>
      <c r="K23" s="42">
        <v>0</v>
      </c>
      <c r="L23" s="38"/>
    </row>
    <row r="24" spans="1:12" ht="20.100000000000001" customHeight="1" x14ac:dyDescent="0.25">
      <c r="A24" s="41" t="s">
        <v>24</v>
      </c>
      <c r="B24" s="42">
        <v>1</v>
      </c>
      <c r="C24" s="42">
        <v>4</v>
      </c>
      <c r="D24" s="42">
        <v>0</v>
      </c>
      <c r="E24" s="42">
        <v>0</v>
      </c>
      <c r="F24" s="42">
        <v>1</v>
      </c>
      <c r="G24" s="42">
        <v>4</v>
      </c>
      <c r="H24" s="339" t="s">
        <v>584</v>
      </c>
      <c r="I24" s="339" t="s">
        <v>584</v>
      </c>
      <c r="J24" s="42">
        <v>0</v>
      </c>
      <c r="K24" s="42">
        <v>0</v>
      </c>
      <c r="L24" s="38"/>
    </row>
    <row r="25" spans="1:12" ht="20.100000000000001" customHeight="1" x14ac:dyDescent="0.25">
      <c r="A25" s="41" t="s">
        <v>566</v>
      </c>
      <c r="B25" s="42">
        <v>2</v>
      </c>
      <c r="C25" s="42">
        <v>1</v>
      </c>
      <c r="D25" s="42">
        <v>0</v>
      </c>
      <c r="E25" s="42">
        <v>0</v>
      </c>
      <c r="F25" s="42">
        <v>2</v>
      </c>
      <c r="G25" s="42">
        <v>1</v>
      </c>
      <c r="H25" s="339" t="s">
        <v>584</v>
      </c>
      <c r="I25" s="339" t="s">
        <v>584</v>
      </c>
      <c r="J25" s="42">
        <v>0</v>
      </c>
      <c r="K25" s="42">
        <v>0</v>
      </c>
      <c r="L25" s="38"/>
    </row>
    <row r="26" spans="1:12" ht="20.100000000000001" customHeight="1" x14ac:dyDescent="0.25">
      <c r="A26" s="41" t="s">
        <v>567</v>
      </c>
      <c r="B26" s="42">
        <v>5</v>
      </c>
      <c r="C26" s="42">
        <v>0</v>
      </c>
      <c r="D26" s="42">
        <v>1</v>
      </c>
      <c r="E26" s="42">
        <v>0</v>
      </c>
      <c r="F26" s="42">
        <v>4</v>
      </c>
      <c r="G26" s="42">
        <v>0</v>
      </c>
      <c r="H26" s="339" t="s">
        <v>584</v>
      </c>
      <c r="I26" s="339" t="s">
        <v>584</v>
      </c>
      <c r="J26" s="42">
        <v>0</v>
      </c>
      <c r="K26" s="42">
        <v>0</v>
      </c>
      <c r="L26" s="38"/>
    </row>
    <row r="27" spans="1:12" ht="20.100000000000001" customHeight="1" x14ac:dyDescent="0.25">
      <c r="A27" s="41" t="s">
        <v>568</v>
      </c>
      <c r="B27" s="42">
        <v>2</v>
      </c>
      <c r="C27" s="42">
        <v>1</v>
      </c>
      <c r="D27" s="42">
        <v>1</v>
      </c>
      <c r="E27" s="42">
        <v>0</v>
      </c>
      <c r="F27" s="42">
        <v>1</v>
      </c>
      <c r="G27" s="42">
        <v>1</v>
      </c>
      <c r="H27" s="339" t="s">
        <v>584</v>
      </c>
      <c r="I27" s="339" t="s">
        <v>584</v>
      </c>
      <c r="J27" s="42">
        <v>0</v>
      </c>
      <c r="K27" s="42">
        <v>0</v>
      </c>
      <c r="L27" s="38"/>
    </row>
    <row r="28" spans="1:12" ht="20.100000000000001" customHeight="1" x14ac:dyDescent="0.25">
      <c r="A28" s="41" t="s">
        <v>25</v>
      </c>
      <c r="B28" s="42">
        <v>6</v>
      </c>
      <c r="C28" s="42">
        <v>3</v>
      </c>
      <c r="D28" s="42">
        <v>0</v>
      </c>
      <c r="E28" s="42">
        <v>0</v>
      </c>
      <c r="F28" s="42">
        <v>6</v>
      </c>
      <c r="G28" s="42">
        <v>3</v>
      </c>
      <c r="H28" s="339" t="s">
        <v>584</v>
      </c>
      <c r="I28" s="339" t="s">
        <v>584</v>
      </c>
      <c r="J28" s="42">
        <v>0</v>
      </c>
      <c r="K28" s="42">
        <v>0</v>
      </c>
      <c r="L28" s="38"/>
    </row>
    <row r="29" spans="1:12" ht="20.100000000000001" customHeight="1" x14ac:dyDescent="0.25">
      <c r="A29" s="41" t="s">
        <v>569</v>
      </c>
      <c r="B29" s="42">
        <v>3</v>
      </c>
      <c r="C29" s="42">
        <v>0</v>
      </c>
      <c r="D29" s="42">
        <v>0</v>
      </c>
      <c r="E29" s="42">
        <v>0</v>
      </c>
      <c r="F29" s="42">
        <v>3</v>
      </c>
      <c r="G29" s="42">
        <v>0</v>
      </c>
      <c r="H29" s="339" t="s">
        <v>584</v>
      </c>
      <c r="I29" s="339" t="s">
        <v>584</v>
      </c>
      <c r="J29" s="42">
        <v>0</v>
      </c>
      <c r="K29" s="42">
        <v>0</v>
      </c>
      <c r="L29" s="38"/>
    </row>
    <row r="30" spans="1:12" ht="20.100000000000001" customHeight="1" x14ac:dyDescent="0.25">
      <c r="A30" s="41" t="s">
        <v>570</v>
      </c>
      <c r="B30" s="42">
        <v>0</v>
      </c>
      <c r="C30" s="42">
        <v>1</v>
      </c>
      <c r="D30" s="42">
        <v>0</v>
      </c>
      <c r="E30" s="42">
        <v>0</v>
      </c>
      <c r="F30" s="42">
        <v>0</v>
      </c>
      <c r="G30" s="42">
        <v>1</v>
      </c>
      <c r="H30" s="339" t="s">
        <v>584</v>
      </c>
      <c r="I30" s="339" t="s">
        <v>584</v>
      </c>
      <c r="J30" s="42">
        <v>0</v>
      </c>
      <c r="K30" s="42">
        <v>0</v>
      </c>
      <c r="L30" s="38"/>
    </row>
    <row r="31" spans="1:12" ht="20.100000000000001" customHeight="1" x14ac:dyDescent="0.25">
      <c r="A31" s="41" t="s">
        <v>26</v>
      </c>
      <c r="B31" s="42">
        <v>15</v>
      </c>
      <c r="C31" s="42">
        <v>72</v>
      </c>
      <c r="D31" s="42">
        <v>0</v>
      </c>
      <c r="E31" s="42">
        <v>0</v>
      </c>
      <c r="F31" s="42">
        <v>15</v>
      </c>
      <c r="G31" s="42">
        <v>72</v>
      </c>
      <c r="H31" s="339" t="s">
        <v>584</v>
      </c>
      <c r="I31" s="339" t="s">
        <v>584</v>
      </c>
      <c r="J31" s="42">
        <v>0</v>
      </c>
      <c r="K31" s="42">
        <v>0</v>
      </c>
      <c r="L31" s="38"/>
    </row>
    <row r="32" spans="1:12" s="27" customFormat="1" ht="20.100000000000001" customHeight="1" x14ac:dyDescent="0.25">
      <c r="A32" s="352" t="s">
        <v>258</v>
      </c>
      <c r="B32" s="40">
        <v>675</v>
      </c>
      <c r="C32" s="40">
        <v>1061</v>
      </c>
      <c r="D32" s="40">
        <v>30</v>
      </c>
      <c r="E32" s="40">
        <v>2</v>
      </c>
      <c r="F32" s="40">
        <v>645</v>
      </c>
      <c r="G32" s="40">
        <v>1059</v>
      </c>
      <c r="H32" s="338" t="s">
        <v>584</v>
      </c>
      <c r="I32" s="338" t="s">
        <v>584</v>
      </c>
      <c r="J32" s="40">
        <v>0</v>
      </c>
      <c r="K32" s="40">
        <v>0</v>
      </c>
      <c r="L32" s="38"/>
    </row>
    <row r="33" spans="1:16" ht="20.100000000000001" customHeight="1" x14ac:dyDescent="0.25">
      <c r="A33" s="41" t="s">
        <v>27</v>
      </c>
      <c r="B33" s="42">
        <v>101</v>
      </c>
      <c r="C33" s="42">
        <v>98</v>
      </c>
      <c r="D33" s="42">
        <v>15</v>
      </c>
      <c r="E33" s="42">
        <v>0</v>
      </c>
      <c r="F33" s="42">
        <v>86</v>
      </c>
      <c r="G33" s="42">
        <v>98</v>
      </c>
      <c r="H33" s="339" t="s">
        <v>584</v>
      </c>
      <c r="I33" s="339" t="s">
        <v>584</v>
      </c>
      <c r="J33" s="42">
        <v>0</v>
      </c>
      <c r="K33" s="42">
        <v>0</v>
      </c>
      <c r="L33" s="38"/>
      <c r="P33" s="35" t="s">
        <v>1</v>
      </c>
    </row>
    <row r="34" spans="1:16" ht="20.100000000000001" customHeight="1" x14ac:dyDescent="0.25">
      <c r="A34" s="41" t="s">
        <v>28</v>
      </c>
      <c r="B34" s="42">
        <v>195</v>
      </c>
      <c r="C34" s="42">
        <v>137</v>
      </c>
      <c r="D34" s="42">
        <v>8</v>
      </c>
      <c r="E34" s="42">
        <v>1</v>
      </c>
      <c r="F34" s="42">
        <v>187</v>
      </c>
      <c r="G34" s="42">
        <v>136</v>
      </c>
      <c r="H34" s="339" t="s">
        <v>584</v>
      </c>
      <c r="I34" s="339" t="s">
        <v>584</v>
      </c>
      <c r="J34" s="42">
        <v>0</v>
      </c>
      <c r="K34" s="42">
        <v>0</v>
      </c>
      <c r="L34" s="38"/>
    </row>
    <row r="35" spans="1:16" ht="20.100000000000001" customHeight="1" x14ac:dyDescent="0.25">
      <c r="A35" s="41" t="s">
        <v>29</v>
      </c>
      <c r="B35" s="42">
        <v>379</v>
      </c>
      <c r="C35" s="42">
        <v>826</v>
      </c>
      <c r="D35" s="42">
        <v>7</v>
      </c>
      <c r="E35" s="42">
        <v>1</v>
      </c>
      <c r="F35" s="42">
        <v>372</v>
      </c>
      <c r="G35" s="42">
        <v>825</v>
      </c>
      <c r="H35" s="339" t="s">
        <v>584</v>
      </c>
      <c r="I35" s="339" t="s">
        <v>584</v>
      </c>
      <c r="J35" s="42">
        <v>0</v>
      </c>
      <c r="K35" s="42">
        <v>0</v>
      </c>
      <c r="L35" s="38"/>
    </row>
    <row r="36" spans="1:16" s="27" customFormat="1" ht="20.100000000000001" customHeight="1" x14ac:dyDescent="0.25">
      <c r="A36" s="352" t="s">
        <v>259</v>
      </c>
      <c r="B36" s="40">
        <v>53229</v>
      </c>
      <c r="C36" s="40">
        <v>72529</v>
      </c>
      <c r="D36" s="40">
        <v>495</v>
      </c>
      <c r="E36" s="40">
        <v>194</v>
      </c>
      <c r="F36" s="40">
        <v>52171</v>
      </c>
      <c r="G36" s="40">
        <v>72020</v>
      </c>
      <c r="H36" s="338" t="s">
        <v>584</v>
      </c>
      <c r="I36" s="338" t="s">
        <v>584</v>
      </c>
      <c r="J36" s="40">
        <v>563</v>
      </c>
      <c r="K36" s="40">
        <v>315</v>
      </c>
      <c r="L36" s="38"/>
    </row>
    <row r="37" spans="1:16" ht="20.100000000000001" customHeight="1" x14ac:dyDescent="0.25">
      <c r="A37" s="41" t="s">
        <v>30</v>
      </c>
      <c r="B37" s="42">
        <v>1270</v>
      </c>
      <c r="C37" s="42">
        <v>1528</v>
      </c>
      <c r="D37" s="42">
        <v>25</v>
      </c>
      <c r="E37" s="42">
        <v>25</v>
      </c>
      <c r="F37" s="42">
        <v>1244</v>
      </c>
      <c r="G37" s="42">
        <v>1503</v>
      </c>
      <c r="H37" s="339" t="s">
        <v>584</v>
      </c>
      <c r="I37" s="339" t="s">
        <v>584</v>
      </c>
      <c r="J37" s="42">
        <v>1</v>
      </c>
      <c r="K37" s="42">
        <v>0</v>
      </c>
      <c r="L37" s="38"/>
    </row>
    <row r="38" spans="1:16" ht="20.100000000000001" customHeight="1" x14ac:dyDescent="0.25">
      <c r="A38" s="41" t="s">
        <v>31</v>
      </c>
      <c r="B38" s="42">
        <v>28135</v>
      </c>
      <c r="C38" s="42">
        <v>42111</v>
      </c>
      <c r="D38" s="42">
        <v>379</v>
      </c>
      <c r="E38" s="42">
        <v>66</v>
      </c>
      <c r="F38" s="42">
        <v>27756</v>
      </c>
      <c r="G38" s="42">
        <v>42038</v>
      </c>
      <c r="H38" s="339" t="s">
        <v>584</v>
      </c>
      <c r="I38" s="339" t="s">
        <v>584</v>
      </c>
      <c r="J38" s="42">
        <v>0</v>
      </c>
      <c r="K38" s="42">
        <v>7</v>
      </c>
      <c r="L38" s="38"/>
    </row>
    <row r="39" spans="1:16" ht="20.100000000000001" customHeight="1" x14ac:dyDescent="0.25">
      <c r="A39" s="41" t="s">
        <v>32</v>
      </c>
      <c r="B39" s="42">
        <v>397</v>
      </c>
      <c r="C39" s="42">
        <v>544</v>
      </c>
      <c r="D39" s="42">
        <v>3</v>
      </c>
      <c r="E39" s="42">
        <v>1</v>
      </c>
      <c r="F39" s="42">
        <v>394</v>
      </c>
      <c r="G39" s="42">
        <v>543</v>
      </c>
      <c r="H39" s="339" t="s">
        <v>584</v>
      </c>
      <c r="I39" s="339" t="s">
        <v>584</v>
      </c>
      <c r="J39" s="42">
        <v>0</v>
      </c>
      <c r="K39" s="42">
        <v>0</v>
      </c>
      <c r="L39" s="38"/>
    </row>
    <row r="40" spans="1:16" ht="20.100000000000001" customHeight="1" x14ac:dyDescent="0.25">
      <c r="A40" s="41" t="s">
        <v>33</v>
      </c>
      <c r="B40" s="42">
        <v>337</v>
      </c>
      <c r="C40" s="42">
        <v>604</v>
      </c>
      <c r="D40" s="42">
        <v>4</v>
      </c>
      <c r="E40" s="42">
        <v>1</v>
      </c>
      <c r="F40" s="42">
        <v>333</v>
      </c>
      <c r="G40" s="42">
        <v>601</v>
      </c>
      <c r="H40" s="339" t="s">
        <v>584</v>
      </c>
      <c r="I40" s="339" t="s">
        <v>584</v>
      </c>
      <c r="J40" s="42">
        <v>0</v>
      </c>
      <c r="K40" s="42">
        <v>2</v>
      </c>
      <c r="L40" s="38"/>
    </row>
    <row r="41" spans="1:16" ht="20.100000000000001" customHeight="1" x14ac:dyDescent="0.25">
      <c r="A41" s="41" t="s">
        <v>34</v>
      </c>
      <c r="B41" s="42">
        <v>172</v>
      </c>
      <c r="C41" s="42">
        <v>188</v>
      </c>
      <c r="D41" s="42">
        <v>1</v>
      </c>
      <c r="E41" s="42">
        <v>1</v>
      </c>
      <c r="F41" s="42">
        <v>171</v>
      </c>
      <c r="G41" s="42">
        <v>187</v>
      </c>
      <c r="H41" s="339" t="s">
        <v>584</v>
      </c>
      <c r="I41" s="339" t="s">
        <v>584</v>
      </c>
      <c r="J41" s="42">
        <v>0</v>
      </c>
      <c r="K41" s="42">
        <v>0</v>
      </c>
      <c r="L41" s="38"/>
    </row>
    <row r="42" spans="1:16" ht="20.100000000000001" customHeight="1" x14ac:dyDescent="0.25">
      <c r="A42" s="41" t="s">
        <v>571</v>
      </c>
      <c r="B42" s="42">
        <v>0</v>
      </c>
      <c r="C42" s="42">
        <v>0</v>
      </c>
      <c r="D42" s="42">
        <v>0</v>
      </c>
      <c r="E42" s="42">
        <v>0</v>
      </c>
      <c r="F42" s="42">
        <v>0</v>
      </c>
      <c r="G42" s="42">
        <v>0</v>
      </c>
      <c r="H42" s="339" t="s">
        <v>584</v>
      </c>
      <c r="I42" s="339" t="s">
        <v>584</v>
      </c>
      <c r="J42" s="42">
        <v>0</v>
      </c>
      <c r="K42" s="42">
        <v>0</v>
      </c>
      <c r="L42" s="38"/>
    </row>
    <row r="43" spans="1:16" ht="20.100000000000001" customHeight="1" x14ac:dyDescent="0.25">
      <c r="A43" s="41" t="s">
        <v>35</v>
      </c>
      <c r="B43" s="42">
        <v>0</v>
      </c>
      <c r="C43" s="42">
        <v>0</v>
      </c>
      <c r="D43" s="42">
        <v>0</v>
      </c>
      <c r="E43" s="42">
        <v>0</v>
      </c>
      <c r="F43" s="42">
        <v>0</v>
      </c>
      <c r="G43" s="42">
        <v>0</v>
      </c>
      <c r="H43" s="339" t="s">
        <v>584</v>
      </c>
      <c r="I43" s="339" t="s">
        <v>584</v>
      </c>
      <c r="J43" s="42">
        <v>0</v>
      </c>
      <c r="K43" s="42">
        <v>0</v>
      </c>
      <c r="L43" s="38"/>
    </row>
    <row r="44" spans="1:16" ht="20.100000000000001" customHeight="1" x14ac:dyDescent="0.25">
      <c r="A44" s="41" t="s">
        <v>36</v>
      </c>
      <c r="B44" s="42">
        <v>21264</v>
      </c>
      <c r="C44" s="42">
        <v>25627</v>
      </c>
      <c r="D44" s="42">
        <v>66</v>
      </c>
      <c r="E44" s="42">
        <v>93</v>
      </c>
      <c r="F44" s="42">
        <v>20636</v>
      </c>
      <c r="G44" s="42">
        <v>25228</v>
      </c>
      <c r="H44" s="339" t="s">
        <v>584</v>
      </c>
      <c r="I44" s="339" t="s">
        <v>584</v>
      </c>
      <c r="J44" s="42">
        <v>562</v>
      </c>
      <c r="K44" s="42">
        <v>306</v>
      </c>
      <c r="L44" s="38"/>
    </row>
    <row r="45" spans="1:16" ht="20.100000000000001" customHeight="1" x14ac:dyDescent="0.25">
      <c r="A45" s="41" t="s">
        <v>37</v>
      </c>
      <c r="B45" s="42">
        <v>1582</v>
      </c>
      <c r="C45" s="42">
        <v>1788</v>
      </c>
      <c r="D45" s="42">
        <v>12</v>
      </c>
      <c r="E45" s="42">
        <v>0</v>
      </c>
      <c r="F45" s="42">
        <v>1570</v>
      </c>
      <c r="G45" s="42">
        <v>1788</v>
      </c>
      <c r="H45" s="339" t="s">
        <v>584</v>
      </c>
      <c r="I45" s="339" t="s">
        <v>584</v>
      </c>
      <c r="J45" s="42">
        <v>0</v>
      </c>
      <c r="K45" s="42">
        <v>0</v>
      </c>
      <c r="L45" s="38"/>
    </row>
    <row r="46" spans="1:16" ht="20.100000000000001" customHeight="1" x14ac:dyDescent="0.25">
      <c r="A46" s="41" t="s">
        <v>38</v>
      </c>
      <c r="B46" s="42">
        <v>0</v>
      </c>
      <c r="C46" s="42">
        <v>0</v>
      </c>
      <c r="D46" s="42">
        <v>0</v>
      </c>
      <c r="E46" s="42">
        <v>0</v>
      </c>
      <c r="F46" s="42">
        <v>0</v>
      </c>
      <c r="G46" s="42">
        <v>0</v>
      </c>
      <c r="H46" s="339" t="s">
        <v>584</v>
      </c>
      <c r="I46" s="339" t="s">
        <v>584</v>
      </c>
      <c r="J46" s="42">
        <v>0</v>
      </c>
      <c r="K46" s="42">
        <v>0</v>
      </c>
      <c r="L46" s="38"/>
    </row>
    <row r="47" spans="1:16" ht="20.100000000000001" customHeight="1" x14ac:dyDescent="0.25">
      <c r="A47" s="41" t="s">
        <v>39</v>
      </c>
      <c r="B47" s="42">
        <v>44</v>
      </c>
      <c r="C47" s="42">
        <v>67</v>
      </c>
      <c r="D47" s="42">
        <v>4</v>
      </c>
      <c r="E47" s="42">
        <v>7</v>
      </c>
      <c r="F47" s="42">
        <v>40</v>
      </c>
      <c r="G47" s="42">
        <v>60</v>
      </c>
      <c r="H47" s="339" t="s">
        <v>584</v>
      </c>
      <c r="I47" s="339" t="s">
        <v>584</v>
      </c>
      <c r="J47" s="42">
        <v>0</v>
      </c>
      <c r="K47" s="42">
        <v>0</v>
      </c>
      <c r="L47" s="38"/>
    </row>
    <row r="48" spans="1:16" ht="20.100000000000001" customHeight="1" x14ac:dyDescent="0.25">
      <c r="A48" s="41" t="s">
        <v>40</v>
      </c>
      <c r="B48" s="42">
        <v>28</v>
      </c>
      <c r="C48" s="42">
        <v>72</v>
      </c>
      <c r="D48" s="42">
        <v>1</v>
      </c>
      <c r="E48" s="42">
        <v>0</v>
      </c>
      <c r="F48" s="42">
        <v>27</v>
      </c>
      <c r="G48" s="42">
        <v>72</v>
      </c>
      <c r="H48" s="339" t="s">
        <v>584</v>
      </c>
      <c r="I48" s="339" t="s">
        <v>584</v>
      </c>
      <c r="J48" s="42">
        <v>0</v>
      </c>
      <c r="K48" s="42">
        <v>0</v>
      </c>
      <c r="L48" s="38"/>
    </row>
    <row r="49" spans="1:12" s="27" customFormat="1" ht="20.100000000000001" customHeight="1" x14ac:dyDescent="0.25">
      <c r="A49" s="352" t="s">
        <v>590</v>
      </c>
      <c r="B49" s="40">
        <v>286</v>
      </c>
      <c r="C49" s="40">
        <v>374</v>
      </c>
      <c r="D49" s="40">
        <v>11</v>
      </c>
      <c r="E49" s="40">
        <v>0</v>
      </c>
      <c r="F49" s="40">
        <v>275</v>
      </c>
      <c r="G49" s="40">
        <v>374</v>
      </c>
      <c r="H49" s="338" t="s">
        <v>584</v>
      </c>
      <c r="I49" s="338" t="s">
        <v>584</v>
      </c>
      <c r="J49" s="40">
        <v>0</v>
      </c>
      <c r="K49" s="40">
        <v>0</v>
      </c>
      <c r="L49" s="38"/>
    </row>
    <row r="50" spans="1:12" ht="20.100000000000001" customHeight="1" x14ac:dyDescent="0.25">
      <c r="A50" s="41" t="s">
        <v>265</v>
      </c>
      <c r="B50" s="42">
        <v>0</v>
      </c>
      <c r="C50" s="42">
        <v>4</v>
      </c>
      <c r="D50" s="42">
        <v>0</v>
      </c>
      <c r="E50" s="42">
        <v>0</v>
      </c>
      <c r="F50" s="42">
        <v>0</v>
      </c>
      <c r="G50" s="42">
        <v>4</v>
      </c>
      <c r="H50" s="339" t="s">
        <v>584</v>
      </c>
      <c r="I50" s="339" t="s">
        <v>584</v>
      </c>
      <c r="J50" s="42">
        <v>0</v>
      </c>
      <c r="K50" s="42">
        <v>0</v>
      </c>
      <c r="L50" s="38"/>
    </row>
    <row r="51" spans="1:12" ht="20.100000000000001" customHeight="1" x14ac:dyDescent="0.25">
      <c r="A51" s="41" t="s">
        <v>572</v>
      </c>
      <c r="B51" s="42">
        <v>5</v>
      </c>
      <c r="C51" s="42">
        <v>3</v>
      </c>
      <c r="D51" s="42">
        <v>0</v>
      </c>
      <c r="E51" s="42">
        <v>0</v>
      </c>
      <c r="F51" s="42">
        <v>5</v>
      </c>
      <c r="G51" s="42">
        <v>3</v>
      </c>
      <c r="H51" s="339" t="s">
        <v>584</v>
      </c>
      <c r="I51" s="339" t="s">
        <v>584</v>
      </c>
      <c r="J51" s="42">
        <v>0</v>
      </c>
      <c r="K51" s="42">
        <v>0</v>
      </c>
      <c r="L51" s="38"/>
    </row>
    <row r="52" spans="1:12" ht="20.100000000000001" customHeight="1" x14ac:dyDescent="0.25">
      <c r="A52" s="41" t="s">
        <v>41</v>
      </c>
      <c r="B52" s="42">
        <v>49</v>
      </c>
      <c r="C52" s="42">
        <v>59</v>
      </c>
      <c r="D52" s="42">
        <v>0</v>
      </c>
      <c r="E52" s="42">
        <v>0</v>
      </c>
      <c r="F52" s="42">
        <v>49</v>
      </c>
      <c r="G52" s="42">
        <v>59</v>
      </c>
      <c r="H52" s="339" t="s">
        <v>584</v>
      </c>
      <c r="I52" s="339" t="s">
        <v>584</v>
      </c>
      <c r="J52" s="42">
        <v>0</v>
      </c>
      <c r="K52" s="42">
        <v>0</v>
      </c>
      <c r="L52" s="38"/>
    </row>
    <row r="53" spans="1:12" ht="20.100000000000001" customHeight="1" x14ac:dyDescent="0.25">
      <c r="A53" s="41" t="s">
        <v>573</v>
      </c>
      <c r="B53" s="42">
        <v>0</v>
      </c>
      <c r="C53" s="42">
        <v>3</v>
      </c>
      <c r="D53" s="42">
        <v>0</v>
      </c>
      <c r="E53" s="42">
        <v>0</v>
      </c>
      <c r="F53" s="42">
        <v>0</v>
      </c>
      <c r="G53" s="42">
        <v>3</v>
      </c>
      <c r="H53" s="339" t="s">
        <v>584</v>
      </c>
      <c r="I53" s="339" t="s">
        <v>584</v>
      </c>
      <c r="J53" s="42">
        <v>0</v>
      </c>
      <c r="K53" s="42">
        <v>0</v>
      </c>
      <c r="L53" s="38"/>
    </row>
    <row r="54" spans="1:12" ht="20.100000000000001" customHeight="1" x14ac:dyDescent="0.25">
      <c r="A54" s="41" t="s">
        <v>269</v>
      </c>
      <c r="B54" s="42">
        <v>5</v>
      </c>
      <c r="C54" s="42">
        <v>2</v>
      </c>
      <c r="D54" s="42">
        <v>2</v>
      </c>
      <c r="E54" s="42">
        <v>0</v>
      </c>
      <c r="F54" s="42">
        <v>3</v>
      </c>
      <c r="G54" s="42">
        <v>2</v>
      </c>
      <c r="H54" s="339" t="s">
        <v>584</v>
      </c>
      <c r="I54" s="339" t="s">
        <v>584</v>
      </c>
      <c r="J54" s="42">
        <v>0</v>
      </c>
      <c r="K54" s="42">
        <v>0</v>
      </c>
      <c r="L54" s="38"/>
    </row>
    <row r="55" spans="1:12" ht="20.100000000000001" customHeight="1" x14ac:dyDescent="0.25">
      <c r="A55" s="41" t="s">
        <v>277</v>
      </c>
      <c r="B55" s="42">
        <v>8</v>
      </c>
      <c r="C55" s="42">
        <v>10</v>
      </c>
      <c r="D55" s="42">
        <v>0</v>
      </c>
      <c r="E55" s="42">
        <v>0</v>
      </c>
      <c r="F55" s="42">
        <v>8</v>
      </c>
      <c r="G55" s="42">
        <v>10</v>
      </c>
      <c r="H55" s="339" t="s">
        <v>584</v>
      </c>
      <c r="I55" s="339" t="s">
        <v>584</v>
      </c>
      <c r="J55" s="42">
        <v>0</v>
      </c>
      <c r="K55" s="42">
        <v>0</v>
      </c>
      <c r="L55" s="38"/>
    </row>
    <row r="56" spans="1:12" ht="20.100000000000001" customHeight="1" x14ac:dyDescent="0.25">
      <c r="A56" s="41" t="s">
        <v>42</v>
      </c>
      <c r="B56" s="42">
        <v>5</v>
      </c>
      <c r="C56" s="42">
        <v>5</v>
      </c>
      <c r="D56" s="42">
        <v>1</v>
      </c>
      <c r="E56" s="42">
        <v>0</v>
      </c>
      <c r="F56" s="42">
        <v>4</v>
      </c>
      <c r="G56" s="42">
        <v>5</v>
      </c>
      <c r="H56" s="339" t="s">
        <v>584</v>
      </c>
      <c r="I56" s="339" t="s">
        <v>584</v>
      </c>
      <c r="J56" s="42">
        <v>0</v>
      </c>
      <c r="K56" s="42">
        <v>0</v>
      </c>
      <c r="L56" s="38"/>
    </row>
    <row r="57" spans="1:12" ht="20.100000000000001" customHeight="1" x14ac:dyDescent="0.25">
      <c r="A57" s="41" t="s">
        <v>271</v>
      </c>
      <c r="B57" s="42">
        <v>0</v>
      </c>
      <c r="C57" s="42">
        <v>0</v>
      </c>
      <c r="D57" s="42">
        <v>0</v>
      </c>
      <c r="E57" s="42">
        <v>0</v>
      </c>
      <c r="F57" s="42">
        <v>0</v>
      </c>
      <c r="G57" s="42">
        <v>0</v>
      </c>
      <c r="H57" s="339" t="s">
        <v>584</v>
      </c>
      <c r="I57" s="339" t="s">
        <v>584</v>
      </c>
      <c r="J57" s="42">
        <v>0</v>
      </c>
      <c r="K57" s="42">
        <v>0</v>
      </c>
      <c r="L57" s="38"/>
    </row>
    <row r="58" spans="1:12" ht="20.100000000000001" customHeight="1" x14ac:dyDescent="0.25">
      <c r="A58" s="41" t="s">
        <v>574</v>
      </c>
      <c r="B58" s="42">
        <v>0</v>
      </c>
      <c r="C58" s="42">
        <v>2</v>
      </c>
      <c r="D58" s="42">
        <v>0</v>
      </c>
      <c r="E58" s="42">
        <v>0</v>
      </c>
      <c r="F58" s="42">
        <v>0</v>
      </c>
      <c r="G58" s="42">
        <v>2</v>
      </c>
      <c r="H58" s="339" t="s">
        <v>584</v>
      </c>
      <c r="I58" s="339" t="s">
        <v>584</v>
      </c>
      <c r="J58" s="42">
        <v>0</v>
      </c>
      <c r="K58" s="42">
        <v>0</v>
      </c>
      <c r="L58" s="38"/>
    </row>
    <row r="59" spans="1:12" ht="20.100000000000001" customHeight="1" x14ac:dyDescent="0.25">
      <c r="A59" s="41" t="s">
        <v>43</v>
      </c>
      <c r="B59" s="42">
        <v>36</v>
      </c>
      <c r="C59" s="42">
        <v>109</v>
      </c>
      <c r="D59" s="42">
        <v>0</v>
      </c>
      <c r="E59" s="42">
        <v>0</v>
      </c>
      <c r="F59" s="42">
        <v>36</v>
      </c>
      <c r="G59" s="42">
        <v>109</v>
      </c>
      <c r="H59" s="339" t="s">
        <v>584</v>
      </c>
      <c r="I59" s="339" t="s">
        <v>584</v>
      </c>
      <c r="J59" s="42">
        <v>0</v>
      </c>
      <c r="K59" s="42">
        <v>0</v>
      </c>
      <c r="L59" s="38"/>
    </row>
    <row r="60" spans="1:12" ht="20.100000000000001" customHeight="1" x14ac:dyDescent="0.25">
      <c r="A60" s="41" t="s">
        <v>44</v>
      </c>
      <c r="B60" s="42">
        <v>115</v>
      </c>
      <c r="C60" s="42">
        <v>112</v>
      </c>
      <c r="D60" s="42">
        <v>1</v>
      </c>
      <c r="E60" s="42">
        <v>0</v>
      </c>
      <c r="F60" s="42">
        <v>114</v>
      </c>
      <c r="G60" s="42">
        <v>112</v>
      </c>
      <c r="H60" s="339" t="s">
        <v>584</v>
      </c>
      <c r="I60" s="339" t="s">
        <v>584</v>
      </c>
      <c r="J60" s="42">
        <v>0</v>
      </c>
      <c r="K60" s="42">
        <v>0</v>
      </c>
      <c r="L60" s="38"/>
    </row>
    <row r="61" spans="1:12" ht="20.100000000000001" customHeight="1" x14ac:dyDescent="0.25">
      <c r="A61" s="41" t="s">
        <v>575</v>
      </c>
      <c r="B61" s="42">
        <v>4</v>
      </c>
      <c r="C61" s="42">
        <v>4</v>
      </c>
      <c r="D61" s="42">
        <v>1</v>
      </c>
      <c r="E61" s="42">
        <v>0</v>
      </c>
      <c r="F61" s="42">
        <v>3</v>
      </c>
      <c r="G61" s="42">
        <v>4</v>
      </c>
      <c r="H61" s="339" t="s">
        <v>584</v>
      </c>
      <c r="I61" s="339" t="s">
        <v>584</v>
      </c>
      <c r="J61" s="42">
        <v>0</v>
      </c>
      <c r="K61" s="42">
        <v>0</v>
      </c>
      <c r="L61" s="38"/>
    </row>
    <row r="62" spans="1:12" ht="20.100000000000001" customHeight="1" x14ac:dyDescent="0.25">
      <c r="A62" s="41" t="s">
        <v>263</v>
      </c>
      <c r="B62" s="42">
        <v>3</v>
      </c>
      <c r="C62" s="42">
        <v>2</v>
      </c>
      <c r="D62" s="42">
        <v>0</v>
      </c>
      <c r="E62" s="42">
        <v>0</v>
      </c>
      <c r="F62" s="42">
        <v>3</v>
      </c>
      <c r="G62" s="42">
        <v>2</v>
      </c>
      <c r="H62" s="339" t="s">
        <v>584</v>
      </c>
      <c r="I62" s="339" t="s">
        <v>584</v>
      </c>
      <c r="J62" s="42">
        <v>0</v>
      </c>
      <c r="K62" s="42">
        <v>0</v>
      </c>
      <c r="L62" s="38"/>
    </row>
    <row r="63" spans="1:12" ht="20.100000000000001" customHeight="1" x14ac:dyDescent="0.25">
      <c r="A63" s="41" t="s">
        <v>576</v>
      </c>
      <c r="B63" s="42">
        <v>2</v>
      </c>
      <c r="C63" s="42">
        <v>0</v>
      </c>
      <c r="D63" s="42">
        <v>1</v>
      </c>
      <c r="E63" s="42">
        <v>0</v>
      </c>
      <c r="F63" s="42">
        <v>1</v>
      </c>
      <c r="G63" s="42">
        <v>0</v>
      </c>
      <c r="H63" s="339" t="s">
        <v>584</v>
      </c>
      <c r="I63" s="339" t="s">
        <v>584</v>
      </c>
      <c r="J63" s="42">
        <v>0</v>
      </c>
      <c r="K63" s="42">
        <v>0</v>
      </c>
      <c r="L63" s="38"/>
    </row>
    <row r="64" spans="1:12" ht="20.100000000000001" customHeight="1" x14ac:dyDescent="0.25">
      <c r="A64" s="41" t="s">
        <v>577</v>
      </c>
      <c r="B64" s="42">
        <v>37</v>
      </c>
      <c r="C64" s="42">
        <v>41</v>
      </c>
      <c r="D64" s="42">
        <v>5</v>
      </c>
      <c r="E64" s="42">
        <v>0</v>
      </c>
      <c r="F64" s="42">
        <v>32</v>
      </c>
      <c r="G64" s="42">
        <v>41</v>
      </c>
      <c r="H64" s="339" t="s">
        <v>584</v>
      </c>
      <c r="I64" s="339" t="s">
        <v>584</v>
      </c>
      <c r="J64" s="42">
        <v>0</v>
      </c>
      <c r="K64" s="42">
        <v>0</v>
      </c>
      <c r="L64" s="38"/>
    </row>
    <row r="65" spans="1:12" ht="20.100000000000001" customHeight="1" x14ac:dyDescent="0.25">
      <c r="A65" s="41" t="s">
        <v>578</v>
      </c>
      <c r="B65" s="42">
        <v>0</v>
      </c>
      <c r="C65" s="42">
        <v>0</v>
      </c>
      <c r="D65" s="42">
        <v>0</v>
      </c>
      <c r="E65" s="42">
        <v>0</v>
      </c>
      <c r="F65" s="42">
        <v>0</v>
      </c>
      <c r="G65" s="42">
        <v>0</v>
      </c>
      <c r="H65" s="339" t="s">
        <v>584</v>
      </c>
      <c r="I65" s="339" t="s">
        <v>584</v>
      </c>
      <c r="J65" s="42">
        <v>0</v>
      </c>
      <c r="K65" s="42">
        <v>0</v>
      </c>
      <c r="L65" s="38"/>
    </row>
    <row r="66" spans="1:12" ht="20.100000000000001" customHeight="1" x14ac:dyDescent="0.25">
      <c r="A66" s="41" t="s">
        <v>264</v>
      </c>
      <c r="B66" s="42">
        <v>2</v>
      </c>
      <c r="C66" s="42">
        <v>2</v>
      </c>
      <c r="D66" s="42">
        <v>0</v>
      </c>
      <c r="E66" s="42">
        <v>0</v>
      </c>
      <c r="F66" s="42">
        <v>2</v>
      </c>
      <c r="G66" s="42">
        <v>2</v>
      </c>
      <c r="H66" s="339" t="s">
        <v>584</v>
      </c>
      <c r="I66" s="339" t="s">
        <v>584</v>
      </c>
      <c r="J66" s="42">
        <v>0</v>
      </c>
      <c r="K66" s="42">
        <v>0</v>
      </c>
      <c r="L66" s="38"/>
    </row>
    <row r="67" spans="1:12" ht="20.100000000000001" customHeight="1" x14ac:dyDescent="0.25">
      <c r="A67" s="41" t="s">
        <v>268</v>
      </c>
      <c r="B67" s="42">
        <v>9</v>
      </c>
      <c r="C67" s="42">
        <v>9</v>
      </c>
      <c r="D67" s="42">
        <v>0</v>
      </c>
      <c r="E67" s="42">
        <v>0</v>
      </c>
      <c r="F67" s="42">
        <v>9</v>
      </c>
      <c r="G67" s="42">
        <v>9</v>
      </c>
      <c r="H67" s="339" t="s">
        <v>584</v>
      </c>
      <c r="I67" s="339" t="s">
        <v>584</v>
      </c>
      <c r="J67" s="42">
        <v>0</v>
      </c>
      <c r="K67" s="42">
        <v>0</v>
      </c>
      <c r="L67" s="38"/>
    </row>
    <row r="68" spans="1:12" ht="20.100000000000001" customHeight="1" thickBot="1" x14ac:dyDescent="0.3">
      <c r="A68" s="41" t="s">
        <v>45</v>
      </c>
      <c r="B68" s="42">
        <v>6</v>
      </c>
      <c r="C68" s="42">
        <v>7</v>
      </c>
      <c r="D68" s="42">
        <v>0</v>
      </c>
      <c r="E68" s="42">
        <v>0</v>
      </c>
      <c r="F68" s="42">
        <v>6</v>
      </c>
      <c r="G68" s="42">
        <v>7</v>
      </c>
      <c r="H68" s="339" t="s">
        <v>584</v>
      </c>
      <c r="I68" s="339" t="s">
        <v>584</v>
      </c>
      <c r="J68" s="42">
        <v>0</v>
      </c>
      <c r="K68" s="42">
        <v>0</v>
      </c>
      <c r="L68" s="38"/>
    </row>
    <row r="69" spans="1:12" s="351" customFormat="1" ht="15.95" customHeight="1" x14ac:dyDescent="0.25">
      <c r="A69" s="331" t="s">
        <v>588</v>
      </c>
      <c r="B69" s="331"/>
      <c r="C69" s="331"/>
      <c r="D69" s="332"/>
      <c r="E69" s="332"/>
      <c r="F69" s="332"/>
      <c r="G69" s="332"/>
      <c r="H69" s="332"/>
      <c r="I69" s="332"/>
      <c r="J69" s="332"/>
      <c r="K69" s="333"/>
      <c r="L69" s="48"/>
    </row>
    <row r="70" spans="1:12" s="27" customFormat="1" ht="24.95" customHeight="1" x14ac:dyDescent="0.25">
      <c r="A70" s="347" t="s">
        <v>108</v>
      </c>
      <c r="B70" s="347"/>
      <c r="C70" s="347"/>
      <c r="D70" s="347"/>
      <c r="E70" s="347"/>
      <c r="F70" s="347"/>
      <c r="G70" s="347"/>
      <c r="H70" s="26"/>
      <c r="I70" s="26"/>
      <c r="J70" s="26"/>
      <c r="K70" s="26"/>
      <c r="L70" s="26"/>
    </row>
    <row r="71" spans="1:12" s="27" customFormat="1" ht="24.95" customHeight="1" thickBot="1" x14ac:dyDescent="0.25">
      <c r="A71" s="28" t="s">
        <v>497</v>
      </c>
      <c r="B71" s="29"/>
      <c r="C71" s="29"/>
      <c r="D71" s="29"/>
      <c r="E71" s="29"/>
      <c r="F71" s="29"/>
      <c r="G71" s="29"/>
      <c r="H71" s="29"/>
      <c r="I71" s="29"/>
      <c r="J71" s="30"/>
      <c r="K71" s="336" t="s">
        <v>76</v>
      </c>
    </row>
    <row r="72" spans="1:12" s="27" customFormat="1" ht="20.100000000000001" customHeight="1" x14ac:dyDescent="0.25">
      <c r="A72" s="1016" t="s">
        <v>8</v>
      </c>
      <c r="B72" s="1019" t="s">
        <v>9</v>
      </c>
      <c r="C72" s="1020"/>
      <c r="D72" s="1020"/>
      <c r="E72" s="1020"/>
      <c r="F72" s="1020"/>
      <c r="G72" s="1020"/>
      <c r="H72" s="1020"/>
      <c r="I72" s="1020"/>
      <c r="J72" s="1020"/>
      <c r="K72" s="1020"/>
      <c r="L72" s="31"/>
    </row>
    <row r="73" spans="1:12" s="27" customFormat="1" ht="20.100000000000001" customHeight="1" x14ac:dyDescent="0.25">
      <c r="A73" s="1017"/>
      <c r="B73" s="1021" t="s">
        <v>10</v>
      </c>
      <c r="C73" s="1021"/>
      <c r="D73" s="1021" t="s">
        <v>11</v>
      </c>
      <c r="E73" s="1021"/>
      <c r="F73" s="1021"/>
      <c r="G73" s="1021"/>
      <c r="H73" s="1021"/>
      <c r="I73" s="1021"/>
      <c r="J73" s="1021"/>
      <c r="K73" s="1022"/>
      <c r="L73" s="31"/>
    </row>
    <row r="74" spans="1:12" ht="20.100000000000001" customHeight="1" x14ac:dyDescent="0.25">
      <c r="A74" s="1017"/>
      <c r="B74" s="1021"/>
      <c r="C74" s="1021"/>
      <c r="D74" s="32" t="s">
        <v>12</v>
      </c>
      <c r="E74" s="32"/>
      <c r="F74" s="32" t="s">
        <v>14</v>
      </c>
      <c r="G74" s="32"/>
      <c r="H74" s="32" t="s">
        <v>13</v>
      </c>
      <c r="I74" s="32"/>
      <c r="J74" s="32" t="s">
        <v>15</v>
      </c>
      <c r="K74" s="33"/>
      <c r="L74" s="34"/>
    </row>
    <row r="75" spans="1:12" ht="20.100000000000001" customHeight="1" x14ac:dyDescent="0.25">
      <c r="A75" s="1018"/>
      <c r="B75" s="345">
        <v>2015</v>
      </c>
      <c r="C75" s="345">
        <v>2016</v>
      </c>
      <c r="D75" s="345">
        <v>2015</v>
      </c>
      <c r="E75" s="345">
        <v>2016</v>
      </c>
      <c r="F75" s="345">
        <v>2015</v>
      </c>
      <c r="G75" s="345">
        <v>2016</v>
      </c>
      <c r="H75" s="345">
        <v>2015</v>
      </c>
      <c r="I75" s="345">
        <v>2016</v>
      </c>
      <c r="J75" s="345">
        <v>2015</v>
      </c>
      <c r="K75" s="346">
        <v>2016</v>
      </c>
      <c r="L75" s="34"/>
    </row>
    <row r="76" spans="1:12" s="27" customFormat="1" ht="20.100000000000001" customHeight="1" x14ac:dyDescent="0.25">
      <c r="A76" s="352" t="s">
        <v>256</v>
      </c>
      <c r="B76" s="40">
        <v>2113</v>
      </c>
      <c r="C76" s="40">
        <v>2688</v>
      </c>
      <c r="D76" s="40">
        <v>63</v>
      </c>
      <c r="E76" s="40">
        <v>2</v>
      </c>
      <c r="F76" s="40">
        <v>2050</v>
      </c>
      <c r="G76" s="40">
        <v>2686</v>
      </c>
      <c r="H76" s="338" t="s">
        <v>584</v>
      </c>
      <c r="I76" s="338" t="s">
        <v>584</v>
      </c>
      <c r="J76" s="40">
        <v>0</v>
      </c>
      <c r="K76" s="40">
        <v>0</v>
      </c>
      <c r="L76" s="38"/>
    </row>
    <row r="77" spans="1:12" ht="20.100000000000001" customHeight="1" x14ac:dyDescent="0.25">
      <c r="A77" s="41" t="s">
        <v>46</v>
      </c>
      <c r="B77" s="42">
        <v>398</v>
      </c>
      <c r="C77" s="42">
        <v>461</v>
      </c>
      <c r="D77" s="42">
        <v>15</v>
      </c>
      <c r="E77" s="42">
        <v>0</v>
      </c>
      <c r="F77" s="42">
        <v>383</v>
      </c>
      <c r="G77" s="42">
        <v>461</v>
      </c>
      <c r="H77" s="339" t="s">
        <v>584</v>
      </c>
      <c r="I77" s="339" t="s">
        <v>584</v>
      </c>
      <c r="J77" s="42">
        <v>0</v>
      </c>
      <c r="K77" s="42">
        <v>0</v>
      </c>
      <c r="L77" s="38"/>
    </row>
    <row r="78" spans="1:12" ht="20.100000000000001" customHeight="1" x14ac:dyDescent="0.25">
      <c r="A78" s="41" t="s">
        <v>47</v>
      </c>
      <c r="B78" s="42">
        <v>35</v>
      </c>
      <c r="C78" s="42">
        <v>52</v>
      </c>
      <c r="D78" s="42">
        <v>1</v>
      </c>
      <c r="E78" s="42">
        <v>0</v>
      </c>
      <c r="F78" s="42">
        <v>34</v>
      </c>
      <c r="G78" s="42">
        <v>52</v>
      </c>
      <c r="H78" s="339" t="s">
        <v>584</v>
      </c>
      <c r="I78" s="339" t="s">
        <v>584</v>
      </c>
      <c r="J78" s="42">
        <v>0</v>
      </c>
      <c r="K78" s="42">
        <v>0</v>
      </c>
      <c r="L78" s="38"/>
    </row>
    <row r="79" spans="1:12" ht="20.100000000000001" customHeight="1" x14ac:dyDescent="0.25">
      <c r="A79" s="41" t="s">
        <v>48</v>
      </c>
      <c r="B79" s="42">
        <v>51</v>
      </c>
      <c r="C79" s="42">
        <v>66</v>
      </c>
      <c r="D79" s="42">
        <v>1</v>
      </c>
      <c r="E79" s="42">
        <v>0</v>
      </c>
      <c r="F79" s="42">
        <v>50</v>
      </c>
      <c r="G79" s="42">
        <v>66</v>
      </c>
      <c r="H79" s="339" t="s">
        <v>584</v>
      </c>
      <c r="I79" s="339" t="s">
        <v>584</v>
      </c>
      <c r="J79" s="42">
        <v>0</v>
      </c>
      <c r="K79" s="42">
        <v>0</v>
      </c>
      <c r="L79" s="38"/>
    </row>
    <row r="80" spans="1:12" ht="20.100000000000001" customHeight="1" x14ac:dyDescent="0.25">
      <c r="A80" s="41" t="s">
        <v>579</v>
      </c>
      <c r="B80" s="42">
        <v>4</v>
      </c>
      <c r="C80" s="42">
        <v>6</v>
      </c>
      <c r="D80" s="42">
        <v>0</v>
      </c>
      <c r="E80" s="42">
        <v>0</v>
      </c>
      <c r="F80" s="42">
        <v>4</v>
      </c>
      <c r="G80" s="42">
        <v>6</v>
      </c>
      <c r="H80" s="339" t="s">
        <v>584</v>
      </c>
      <c r="I80" s="339" t="s">
        <v>584</v>
      </c>
      <c r="J80" s="42">
        <v>0</v>
      </c>
      <c r="K80" s="42">
        <v>0</v>
      </c>
      <c r="L80" s="38"/>
    </row>
    <row r="81" spans="1:12" ht="20.100000000000001" customHeight="1" x14ac:dyDescent="0.25">
      <c r="A81" s="41" t="s">
        <v>270</v>
      </c>
      <c r="B81" s="42">
        <v>4</v>
      </c>
      <c r="C81" s="42">
        <v>8</v>
      </c>
      <c r="D81" s="42">
        <v>0</v>
      </c>
      <c r="E81" s="42">
        <v>0</v>
      </c>
      <c r="F81" s="42">
        <v>4</v>
      </c>
      <c r="G81" s="42">
        <v>8</v>
      </c>
      <c r="H81" s="339" t="s">
        <v>584</v>
      </c>
      <c r="I81" s="339" t="s">
        <v>584</v>
      </c>
      <c r="J81" s="42">
        <v>0</v>
      </c>
      <c r="K81" s="42">
        <v>0</v>
      </c>
      <c r="L81" s="38"/>
    </row>
    <row r="82" spans="1:12" ht="20.100000000000001" customHeight="1" x14ac:dyDescent="0.25">
      <c r="A82" s="41" t="s">
        <v>49</v>
      </c>
      <c r="B82" s="42">
        <v>37</v>
      </c>
      <c r="C82" s="42">
        <v>35</v>
      </c>
      <c r="D82" s="42">
        <v>5</v>
      </c>
      <c r="E82" s="42">
        <v>0</v>
      </c>
      <c r="F82" s="42">
        <v>32</v>
      </c>
      <c r="G82" s="42">
        <v>35</v>
      </c>
      <c r="H82" s="339" t="s">
        <v>584</v>
      </c>
      <c r="I82" s="339" t="s">
        <v>584</v>
      </c>
      <c r="J82" s="42">
        <v>0</v>
      </c>
      <c r="K82" s="42">
        <v>0</v>
      </c>
      <c r="L82" s="38"/>
    </row>
    <row r="83" spans="1:12" ht="20.100000000000001" customHeight="1" x14ac:dyDescent="0.25">
      <c r="A83" s="41" t="s">
        <v>580</v>
      </c>
      <c r="B83" s="42">
        <v>4</v>
      </c>
      <c r="C83" s="42">
        <v>5</v>
      </c>
      <c r="D83" s="42">
        <v>0</v>
      </c>
      <c r="E83" s="42">
        <v>0</v>
      </c>
      <c r="F83" s="42">
        <v>4</v>
      </c>
      <c r="G83" s="42">
        <v>5</v>
      </c>
      <c r="H83" s="339" t="s">
        <v>584</v>
      </c>
      <c r="I83" s="339" t="s">
        <v>584</v>
      </c>
      <c r="J83" s="42">
        <v>0</v>
      </c>
      <c r="K83" s="42">
        <v>0</v>
      </c>
      <c r="L83" s="38"/>
    </row>
    <row r="84" spans="1:12" ht="20.100000000000001" customHeight="1" x14ac:dyDescent="0.25">
      <c r="A84" s="41" t="s">
        <v>276</v>
      </c>
      <c r="B84" s="42">
        <v>8</v>
      </c>
      <c r="C84" s="42">
        <v>6</v>
      </c>
      <c r="D84" s="42">
        <v>1</v>
      </c>
      <c r="E84" s="42">
        <v>0</v>
      </c>
      <c r="F84" s="42">
        <v>7</v>
      </c>
      <c r="G84" s="42">
        <v>6</v>
      </c>
      <c r="H84" s="339" t="s">
        <v>584</v>
      </c>
      <c r="I84" s="339" t="s">
        <v>584</v>
      </c>
      <c r="J84" s="42">
        <v>0</v>
      </c>
      <c r="K84" s="42">
        <v>0</v>
      </c>
      <c r="L84" s="38"/>
    </row>
    <row r="85" spans="1:12" ht="20.100000000000001" customHeight="1" x14ac:dyDescent="0.25">
      <c r="A85" s="41" t="s">
        <v>50</v>
      </c>
      <c r="B85" s="42">
        <v>182</v>
      </c>
      <c r="C85" s="42">
        <v>247</v>
      </c>
      <c r="D85" s="42">
        <v>4</v>
      </c>
      <c r="E85" s="42">
        <v>1</v>
      </c>
      <c r="F85" s="42">
        <v>178</v>
      </c>
      <c r="G85" s="42">
        <v>246</v>
      </c>
      <c r="H85" s="339" t="s">
        <v>584</v>
      </c>
      <c r="I85" s="339" t="s">
        <v>584</v>
      </c>
      <c r="J85" s="42">
        <v>0</v>
      </c>
      <c r="K85" s="42">
        <v>0</v>
      </c>
      <c r="L85" s="38"/>
    </row>
    <row r="86" spans="1:12" ht="20.100000000000001" customHeight="1" x14ac:dyDescent="0.25">
      <c r="A86" s="41" t="s">
        <v>272</v>
      </c>
      <c r="B86" s="42">
        <v>3</v>
      </c>
      <c r="C86" s="42">
        <v>9</v>
      </c>
      <c r="D86" s="42">
        <v>1</v>
      </c>
      <c r="E86" s="42">
        <v>0</v>
      </c>
      <c r="F86" s="42">
        <v>2</v>
      </c>
      <c r="G86" s="42">
        <v>9</v>
      </c>
      <c r="H86" s="339" t="s">
        <v>584</v>
      </c>
      <c r="I86" s="339" t="s">
        <v>584</v>
      </c>
      <c r="J86" s="42">
        <v>0</v>
      </c>
      <c r="K86" s="42">
        <v>0</v>
      </c>
      <c r="L86" s="38"/>
    </row>
    <row r="87" spans="1:12" ht="20.100000000000001" customHeight="1" x14ac:dyDescent="0.25">
      <c r="A87" s="41" t="s">
        <v>51</v>
      </c>
      <c r="B87" s="42">
        <v>15</v>
      </c>
      <c r="C87" s="42">
        <v>17</v>
      </c>
      <c r="D87" s="42">
        <v>1</v>
      </c>
      <c r="E87" s="42">
        <v>0</v>
      </c>
      <c r="F87" s="42">
        <v>14</v>
      </c>
      <c r="G87" s="42">
        <v>17</v>
      </c>
      <c r="H87" s="339" t="s">
        <v>584</v>
      </c>
      <c r="I87" s="339" t="s">
        <v>584</v>
      </c>
      <c r="J87" s="42">
        <v>0</v>
      </c>
      <c r="K87" s="42">
        <v>0</v>
      </c>
      <c r="L87" s="38"/>
    </row>
    <row r="88" spans="1:12" ht="20.100000000000001" customHeight="1" x14ac:dyDescent="0.25">
      <c r="A88" s="41" t="s">
        <v>52</v>
      </c>
      <c r="B88" s="42">
        <v>393</v>
      </c>
      <c r="C88" s="42">
        <v>487</v>
      </c>
      <c r="D88" s="42">
        <v>5</v>
      </c>
      <c r="E88" s="42">
        <v>0</v>
      </c>
      <c r="F88" s="42">
        <v>388</v>
      </c>
      <c r="G88" s="42">
        <v>487</v>
      </c>
      <c r="H88" s="339" t="s">
        <v>584</v>
      </c>
      <c r="I88" s="339" t="s">
        <v>584</v>
      </c>
      <c r="J88" s="42">
        <v>0</v>
      </c>
      <c r="K88" s="42">
        <v>0</v>
      </c>
      <c r="L88" s="38"/>
    </row>
    <row r="89" spans="1:12" ht="20.100000000000001" customHeight="1" x14ac:dyDescent="0.25">
      <c r="A89" s="41" t="s">
        <v>53</v>
      </c>
      <c r="B89" s="42">
        <v>5</v>
      </c>
      <c r="C89" s="42">
        <v>3</v>
      </c>
      <c r="D89" s="42">
        <v>0</v>
      </c>
      <c r="E89" s="42">
        <v>0</v>
      </c>
      <c r="F89" s="42">
        <v>5</v>
      </c>
      <c r="G89" s="42">
        <v>3</v>
      </c>
      <c r="H89" s="339" t="s">
        <v>584</v>
      </c>
      <c r="I89" s="339" t="s">
        <v>584</v>
      </c>
      <c r="J89" s="42">
        <v>0</v>
      </c>
      <c r="K89" s="42">
        <v>0</v>
      </c>
      <c r="L89" s="38"/>
    </row>
    <row r="90" spans="1:12" ht="20.100000000000001" customHeight="1" x14ac:dyDescent="0.25">
      <c r="A90" s="41" t="s">
        <v>54</v>
      </c>
      <c r="B90" s="42">
        <v>110</v>
      </c>
      <c r="C90" s="42">
        <v>156</v>
      </c>
      <c r="D90" s="42">
        <v>2</v>
      </c>
      <c r="E90" s="42">
        <v>0</v>
      </c>
      <c r="F90" s="42">
        <v>108</v>
      </c>
      <c r="G90" s="42">
        <v>156</v>
      </c>
      <c r="H90" s="339" t="s">
        <v>584</v>
      </c>
      <c r="I90" s="339" t="s">
        <v>584</v>
      </c>
      <c r="J90" s="42">
        <v>0</v>
      </c>
      <c r="K90" s="42">
        <v>0</v>
      </c>
      <c r="L90" s="38"/>
    </row>
    <row r="91" spans="1:12" ht="20.100000000000001" customHeight="1" x14ac:dyDescent="0.25">
      <c r="A91" s="41" t="s">
        <v>55</v>
      </c>
      <c r="B91" s="42">
        <v>10</v>
      </c>
      <c r="C91" s="42">
        <v>5</v>
      </c>
      <c r="D91" s="42">
        <v>1</v>
      </c>
      <c r="E91" s="42">
        <v>0</v>
      </c>
      <c r="F91" s="42">
        <v>9</v>
      </c>
      <c r="G91" s="42">
        <v>5</v>
      </c>
      <c r="H91" s="339" t="s">
        <v>584</v>
      </c>
      <c r="I91" s="339" t="s">
        <v>584</v>
      </c>
      <c r="J91" s="42">
        <v>0</v>
      </c>
      <c r="K91" s="42">
        <v>0</v>
      </c>
      <c r="L91" s="38"/>
    </row>
    <row r="92" spans="1:12" ht="20.100000000000001" customHeight="1" x14ac:dyDescent="0.25">
      <c r="A92" s="41" t="s">
        <v>56</v>
      </c>
      <c r="B92" s="42">
        <v>41</v>
      </c>
      <c r="C92" s="42">
        <v>48</v>
      </c>
      <c r="D92" s="42">
        <v>1</v>
      </c>
      <c r="E92" s="42">
        <v>0</v>
      </c>
      <c r="F92" s="42">
        <v>40</v>
      </c>
      <c r="G92" s="42">
        <v>48</v>
      </c>
      <c r="H92" s="339" t="s">
        <v>584</v>
      </c>
      <c r="I92" s="339" t="s">
        <v>584</v>
      </c>
      <c r="J92" s="42">
        <v>0</v>
      </c>
      <c r="K92" s="42">
        <v>0</v>
      </c>
      <c r="L92" s="38"/>
    </row>
    <row r="93" spans="1:12" ht="20.100000000000001" customHeight="1" x14ac:dyDescent="0.25">
      <c r="A93" s="41" t="s">
        <v>57</v>
      </c>
      <c r="B93" s="42">
        <v>95</v>
      </c>
      <c r="C93" s="42">
        <v>125</v>
      </c>
      <c r="D93" s="42">
        <v>2</v>
      </c>
      <c r="E93" s="42">
        <v>0</v>
      </c>
      <c r="F93" s="42">
        <v>93</v>
      </c>
      <c r="G93" s="42">
        <v>125</v>
      </c>
      <c r="H93" s="339" t="s">
        <v>584</v>
      </c>
      <c r="I93" s="339" t="s">
        <v>584</v>
      </c>
      <c r="J93" s="42">
        <v>0</v>
      </c>
      <c r="K93" s="42">
        <v>0</v>
      </c>
      <c r="L93" s="38"/>
    </row>
    <row r="94" spans="1:12" ht="20.100000000000001" customHeight="1" x14ac:dyDescent="0.25">
      <c r="A94" s="41" t="s">
        <v>581</v>
      </c>
      <c r="B94" s="42">
        <v>1</v>
      </c>
      <c r="C94" s="42">
        <v>4</v>
      </c>
      <c r="D94" s="42">
        <v>0</v>
      </c>
      <c r="E94" s="42">
        <v>0</v>
      </c>
      <c r="F94" s="42">
        <v>1</v>
      </c>
      <c r="G94" s="42">
        <v>4</v>
      </c>
      <c r="H94" s="339" t="s">
        <v>584</v>
      </c>
      <c r="I94" s="339" t="s">
        <v>584</v>
      </c>
      <c r="J94" s="42">
        <v>0</v>
      </c>
      <c r="K94" s="42">
        <v>0</v>
      </c>
      <c r="L94" s="38"/>
    </row>
    <row r="95" spans="1:12" ht="20.100000000000001" customHeight="1" x14ac:dyDescent="0.25">
      <c r="A95" s="41" t="s">
        <v>275</v>
      </c>
      <c r="B95" s="42">
        <v>5</v>
      </c>
      <c r="C95" s="42">
        <v>11</v>
      </c>
      <c r="D95" s="42">
        <v>0</v>
      </c>
      <c r="E95" s="42">
        <v>0</v>
      </c>
      <c r="F95" s="42">
        <v>5</v>
      </c>
      <c r="G95" s="42">
        <v>11</v>
      </c>
      <c r="H95" s="339" t="s">
        <v>584</v>
      </c>
      <c r="I95" s="339" t="s">
        <v>584</v>
      </c>
      <c r="J95" s="42">
        <v>0</v>
      </c>
      <c r="K95" s="42">
        <v>0</v>
      </c>
      <c r="L95" s="38"/>
    </row>
    <row r="96" spans="1:12" ht="20.100000000000001" customHeight="1" x14ac:dyDescent="0.25">
      <c r="A96" s="41" t="s">
        <v>582</v>
      </c>
      <c r="B96" s="42">
        <v>0</v>
      </c>
      <c r="C96" s="42">
        <v>5</v>
      </c>
      <c r="D96" s="42">
        <v>0</v>
      </c>
      <c r="E96" s="42">
        <v>0</v>
      </c>
      <c r="F96" s="42">
        <v>0</v>
      </c>
      <c r="G96" s="42">
        <v>5</v>
      </c>
      <c r="H96" s="339" t="s">
        <v>584</v>
      </c>
      <c r="I96" s="339" t="s">
        <v>584</v>
      </c>
      <c r="J96" s="42">
        <v>0</v>
      </c>
      <c r="K96" s="42">
        <v>0</v>
      </c>
      <c r="L96" s="38"/>
    </row>
    <row r="97" spans="1:16" ht="20.100000000000001" customHeight="1" x14ac:dyDescent="0.25">
      <c r="A97" s="41" t="s">
        <v>58</v>
      </c>
      <c r="B97" s="42">
        <v>49</v>
      </c>
      <c r="C97" s="42">
        <v>54</v>
      </c>
      <c r="D97" s="42">
        <v>7</v>
      </c>
      <c r="E97" s="42">
        <v>0</v>
      </c>
      <c r="F97" s="42">
        <v>42</v>
      </c>
      <c r="G97" s="42">
        <v>54</v>
      </c>
      <c r="H97" s="339" t="s">
        <v>584</v>
      </c>
      <c r="I97" s="339" t="s">
        <v>584</v>
      </c>
      <c r="J97" s="42">
        <v>0</v>
      </c>
      <c r="K97" s="42">
        <v>0</v>
      </c>
      <c r="L97" s="38"/>
      <c r="M97" s="43"/>
      <c r="N97" s="43"/>
      <c r="O97" s="43"/>
      <c r="P97" s="43"/>
    </row>
    <row r="98" spans="1:16" ht="20.100000000000001" customHeight="1" x14ac:dyDescent="0.25">
      <c r="A98" s="41" t="s">
        <v>59</v>
      </c>
      <c r="B98" s="42">
        <v>40</v>
      </c>
      <c r="C98" s="42">
        <v>78</v>
      </c>
      <c r="D98" s="42">
        <v>0</v>
      </c>
      <c r="E98" s="42">
        <v>0</v>
      </c>
      <c r="F98" s="42">
        <v>40</v>
      </c>
      <c r="G98" s="42">
        <v>78</v>
      </c>
      <c r="H98" s="339" t="s">
        <v>584</v>
      </c>
      <c r="I98" s="339" t="s">
        <v>584</v>
      </c>
      <c r="J98" s="42">
        <v>0</v>
      </c>
      <c r="K98" s="42">
        <v>0</v>
      </c>
      <c r="L98" s="38"/>
      <c r="M98" s="43"/>
      <c r="N98" s="43"/>
      <c r="O98" s="43"/>
      <c r="P98" s="43"/>
    </row>
    <row r="99" spans="1:16" ht="20.100000000000001" customHeight="1" x14ac:dyDescent="0.25">
      <c r="A99" s="41" t="s">
        <v>60</v>
      </c>
      <c r="B99" s="42">
        <v>64</v>
      </c>
      <c r="C99" s="42">
        <v>46</v>
      </c>
      <c r="D99" s="42">
        <v>4</v>
      </c>
      <c r="E99" s="42">
        <v>0</v>
      </c>
      <c r="F99" s="42">
        <v>60</v>
      </c>
      <c r="G99" s="42">
        <v>46</v>
      </c>
      <c r="H99" s="339" t="s">
        <v>584</v>
      </c>
      <c r="I99" s="339" t="s">
        <v>584</v>
      </c>
      <c r="J99" s="42">
        <v>0</v>
      </c>
      <c r="K99" s="42">
        <v>0</v>
      </c>
      <c r="L99" s="38"/>
      <c r="M99" s="43"/>
      <c r="N99" s="43"/>
      <c r="O99" s="43"/>
      <c r="P99" s="43"/>
    </row>
    <row r="100" spans="1:16" ht="20.100000000000001" customHeight="1" x14ac:dyDescent="0.25">
      <c r="A100" s="41" t="s">
        <v>262</v>
      </c>
      <c r="B100" s="42">
        <v>300</v>
      </c>
      <c r="C100" s="42">
        <v>457</v>
      </c>
      <c r="D100" s="42">
        <v>3</v>
      </c>
      <c r="E100" s="42">
        <v>0</v>
      </c>
      <c r="F100" s="42">
        <v>297</v>
      </c>
      <c r="G100" s="42">
        <v>457</v>
      </c>
      <c r="H100" s="339" t="s">
        <v>584</v>
      </c>
      <c r="I100" s="339" t="s">
        <v>584</v>
      </c>
      <c r="J100" s="42">
        <v>0</v>
      </c>
      <c r="K100" s="42">
        <v>0</v>
      </c>
      <c r="L100" s="38"/>
      <c r="M100" s="43"/>
      <c r="N100" s="43"/>
      <c r="O100" s="43"/>
      <c r="P100" s="43"/>
    </row>
    <row r="101" spans="1:16" ht="20.100000000000001" customHeight="1" x14ac:dyDescent="0.25">
      <c r="A101" s="41" t="s">
        <v>61</v>
      </c>
      <c r="B101" s="42">
        <v>13</v>
      </c>
      <c r="C101" s="42">
        <v>24</v>
      </c>
      <c r="D101" s="42">
        <v>0</v>
      </c>
      <c r="E101" s="42">
        <v>0</v>
      </c>
      <c r="F101" s="42">
        <v>13</v>
      </c>
      <c r="G101" s="42">
        <v>24</v>
      </c>
      <c r="H101" s="339" t="s">
        <v>584</v>
      </c>
      <c r="I101" s="339" t="s">
        <v>584</v>
      </c>
      <c r="J101" s="42">
        <v>0</v>
      </c>
      <c r="K101" s="42">
        <v>0</v>
      </c>
      <c r="L101" s="38"/>
      <c r="M101" s="43"/>
      <c r="N101" s="43"/>
      <c r="O101" s="43"/>
      <c r="P101" s="43"/>
    </row>
    <row r="102" spans="1:16" ht="20.100000000000001" customHeight="1" x14ac:dyDescent="0.25">
      <c r="A102" s="41" t="s">
        <v>273</v>
      </c>
      <c r="B102" s="42">
        <v>5</v>
      </c>
      <c r="C102" s="42">
        <v>5</v>
      </c>
      <c r="D102" s="42">
        <v>0</v>
      </c>
      <c r="E102" s="42">
        <v>0</v>
      </c>
      <c r="F102" s="42">
        <v>5</v>
      </c>
      <c r="G102" s="42">
        <v>5</v>
      </c>
      <c r="H102" s="339" t="s">
        <v>584</v>
      </c>
      <c r="I102" s="339" t="s">
        <v>584</v>
      </c>
      <c r="J102" s="42">
        <v>0</v>
      </c>
      <c r="K102" s="42">
        <v>0</v>
      </c>
      <c r="L102" s="38"/>
      <c r="M102" s="43"/>
      <c r="N102" s="43"/>
      <c r="O102" s="43"/>
      <c r="P102" s="43"/>
    </row>
    <row r="103" spans="1:16" ht="20.100000000000001" customHeight="1" x14ac:dyDescent="0.25">
      <c r="A103" s="41" t="s">
        <v>62</v>
      </c>
      <c r="B103" s="42">
        <v>25</v>
      </c>
      <c r="C103" s="42">
        <v>45</v>
      </c>
      <c r="D103" s="42">
        <v>0</v>
      </c>
      <c r="E103" s="42">
        <v>1</v>
      </c>
      <c r="F103" s="42">
        <v>25</v>
      </c>
      <c r="G103" s="42">
        <v>44</v>
      </c>
      <c r="H103" s="339" t="s">
        <v>584</v>
      </c>
      <c r="I103" s="339" t="s">
        <v>584</v>
      </c>
      <c r="J103" s="42">
        <v>0</v>
      </c>
      <c r="K103" s="42">
        <v>0</v>
      </c>
      <c r="L103" s="38"/>
      <c r="M103" s="43"/>
      <c r="N103" s="43"/>
      <c r="O103" s="43"/>
      <c r="P103" s="43"/>
    </row>
    <row r="104" spans="1:16" ht="20.100000000000001" customHeight="1" x14ac:dyDescent="0.25">
      <c r="A104" s="41" t="s">
        <v>274</v>
      </c>
      <c r="B104" s="42">
        <v>1</v>
      </c>
      <c r="C104" s="42">
        <v>6</v>
      </c>
      <c r="D104" s="42">
        <v>1</v>
      </c>
      <c r="E104" s="42">
        <v>0</v>
      </c>
      <c r="F104" s="42">
        <v>0</v>
      </c>
      <c r="G104" s="42">
        <v>6</v>
      </c>
      <c r="H104" s="339" t="s">
        <v>584</v>
      </c>
      <c r="I104" s="339" t="s">
        <v>584</v>
      </c>
      <c r="J104" s="42">
        <v>0</v>
      </c>
      <c r="K104" s="42">
        <v>0</v>
      </c>
      <c r="L104" s="38"/>
      <c r="M104" s="43"/>
      <c r="N104" s="43"/>
      <c r="O104" s="43"/>
      <c r="P104" s="43"/>
    </row>
    <row r="105" spans="1:16" ht="20.100000000000001" customHeight="1" x14ac:dyDescent="0.25">
      <c r="A105" s="41" t="s">
        <v>63</v>
      </c>
      <c r="B105" s="42">
        <v>53</v>
      </c>
      <c r="C105" s="42">
        <v>46</v>
      </c>
      <c r="D105" s="42">
        <v>4</v>
      </c>
      <c r="E105" s="42">
        <v>0</v>
      </c>
      <c r="F105" s="42">
        <v>49</v>
      </c>
      <c r="G105" s="42">
        <v>46</v>
      </c>
      <c r="H105" s="339" t="s">
        <v>584</v>
      </c>
      <c r="I105" s="339" t="s">
        <v>584</v>
      </c>
      <c r="J105" s="42">
        <v>0</v>
      </c>
      <c r="K105" s="42">
        <v>0</v>
      </c>
      <c r="L105" s="38"/>
      <c r="M105" s="43"/>
      <c r="N105" s="43"/>
      <c r="O105" s="43"/>
      <c r="P105" s="43"/>
    </row>
    <row r="106" spans="1:16" ht="20.100000000000001" customHeight="1" x14ac:dyDescent="0.25">
      <c r="A106" s="41" t="s">
        <v>64</v>
      </c>
      <c r="B106" s="42">
        <v>126</v>
      </c>
      <c r="C106" s="42">
        <v>133</v>
      </c>
      <c r="D106" s="42">
        <v>4</v>
      </c>
      <c r="E106" s="42">
        <v>0</v>
      </c>
      <c r="F106" s="42">
        <v>122</v>
      </c>
      <c r="G106" s="42">
        <v>133</v>
      </c>
      <c r="H106" s="339" t="s">
        <v>584</v>
      </c>
      <c r="I106" s="339" t="s">
        <v>584</v>
      </c>
      <c r="J106" s="42">
        <v>0</v>
      </c>
      <c r="K106" s="42">
        <v>0</v>
      </c>
      <c r="L106" s="38"/>
      <c r="M106" s="43"/>
      <c r="N106" s="43"/>
      <c r="O106" s="43"/>
      <c r="P106" s="43"/>
    </row>
    <row r="107" spans="1:16" ht="20.100000000000001" customHeight="1" x14ac:dyDescent="0.25">
      <c r="A107" s="41" t="s">
        <v>261</v>
      </c>
      <c r="B107" s="42">
        <v>18</v>
      </c>
      <c r="C107" s="42">
        <v>14</v>
      </c>
      <c r="D107" s="42">
        <v>0</v>
      </c>
      <c r="E107" s="42">
        <v>0</v>
      </c>
      <c r="F107" s="42">
        <v>18</v>
      </c>
      <c r="G107" s="42">
        <v>14</v>
      </c>
      <c r="H107" s="339" t="s">
        <v>584</v>
      </c>
      <c r="I107" s="339" t="s">
        <v>584</v>
      </c>
      <c r="J107" s="42">
        <v>0</v>
      </c>
      <c r="K107" s="42">
        <v>0</v>
      </c>
      <c r="L107" s="38"/>
      <c r="M107" s="43"/>
      <c r="N107" s="43"/>
      <c r="O107" s="43"/>
      <c r="P107" s="43"/>
    </row>
    <row r="108" spans="1:16" ht="20.100000000000001" customHeight="1" x14ac:dyDescent="0.25">
      <c r="A108" s="41" t="s">
        <v>583</v>
      </c>
      <c r="B108" s="42">
        <v>14</v>
      </c>
      <c r="C108" s="42">
        <v>14</v>
      </c>
      <c r="D108" s="42">
        <v>0</v>
      </c>
      <c r="E108" s="42">
        <v>0</v>
      </c>
      <c r="F108" s="42">
        <v>14</v>
      </c>
      <c r="G108" s="42">
        <v>14</v>
      </c>
      <c r="H108" s="339" t="s">
        <v>584</v>
      </c>
      <c r="I108" s="339" t="s">
        <v>584</v>
      </c>
      <c r="J108" s="42">
        <v>0</v>
      </c>
      <c r="K108" s="42">
        <v>0</v>
      </c>
      <c r="L108" s="38"/>
      <c r="M108" s="43"/>
      <c r="N108" s="43"/>
      <c r="O108" s="43"/>
      <c r="P108" s="43"/>
    </row>
    <row r="109" spans="1:16" ht="20.100000000000001" customHeight="1" x14ac:dyDescent="0.25">
      <c r="A109" s="41" t="s">
        <v>65</v>
      </c>
      <c r="B109" s="42">
        <v>4</v>
      </c>
      <c r="C109" s="42">
        <v>10</v>
      </c>
      <c r="D109" s="42">
        <v>0</v>
      </c>
      <c r="E109" s="42">
        <v>0</v>
      </c>
      <c r="F109" s="42">
        <v>4</v>
      </c>
      <c r="G109" s="42">
        <v>10</v>
      </c>
      <c r="H109" s="339" t="s">
        <v>584</v>
      </c>
      <c r="I109" s="339" t="s">
        <v>584</v>
      </c>
      <c r="J109" s="42">
        <v>0</v>
      </c>
      <c r="K109" s="42">
        <v>0</v>
      </c>
      <c r="L109" s="38"/>
      <c r="M109" s="43"/>
      <c r="N109" s="43"/>
      <c r="O109" s="43"/>
      <c r="P109" s="43"/>
    </row>
    <row r="110" spans="1:16" s="27" customFormat="1" ht="20.100000000000001" customHeight="1" x14ac:dyDescent="0.25">
      <c r="A110" s="352" t="s">
        <v>257</v>
      </c>
      <c r="B110" s="40">
        <v>190</v>
      </c>
      <c r="C110" s="40">
        <v>214</v>
      </c>
      <c r="D110" s="40">
        <v>4</v>
      </c>
      <c r="E110" s="40">
        <v>2</v>
      </c>
      <c r="F110" s="40">
        <v>186</v>
      </c>
      <c r="G110" s="40">
        <v>212</v>
      </c>
      <c r="H110" s="338" t="s">
        <v>584</v>
      </c>
      <c r="I110" s="338" t="s">
        <v>584</v>
      </c>
      <c r="J110" s="40">
        <v>0</v>
      </c>
      <c r="K110" s="40">
        <v>0</v>
      </c>
      <c r="L110" s="38"/>
    </row>
    <row r="111" spans="1:16" ht="20.100000000000001" customHeight="1" x14ac:dyDescent="0.25">
      <c r="A111" s="41" t="s">
        <v>66</v>
      </c>
      <c r="B111" s="42">
        <v>125</v>
      </c>
      <c r="C111" s="42">
        <v>166</v>
      </c>
      <c r="D111" s="44">
        <v>3</v>
      </c>
      <c r="E111" s="44">
        <v>2</v>
      </c>
      <c r="F111" s="44">
        <v>122</v>
      </c>
      <c r="G111" s="44">
        <v>164</v>
      </c>
      <c r="H111" s="340" t="s">
        <v>584</v>
      </c>
      <c r="I111" s="340" t="s">
        <v>584</v>
      </c>
      <c r="J111" s="44">
        <v>0</v>
      </c>
      <c r="K111" s="44">
        <v>0</v>
      </c>
      <c r="L111" s="38"/>
    </row>
    <row r="112" spans="1:16" ht="20.100000000000001" customHeight="1" x14ac:dyDescent="0.25">
      <c r="A112" s="41" t="s">
        <v>67</v>
      </c>
      <c r="B112" s="42">
        <v>65</v>
      </c>
      <c r="C112" s="42">
        <v>46</v>
      </c>
      <c r="D112" s="44">
        <v>1</v>
      </c>
      <c r="E112" s="44">
        <v>0</v>
      </c>
      <c r="F112" s="44">
        <v>64</v>
      </c>
      <c r="G112" s="44">
        <v>46</v>
      </c>
      <c r="H112" s="340" t="s">
        <v>584</v>
      </c>
      <c r="I112" s="340" t="s">
        <v>584</v>
      </c>
      <c r="J112" s="44">
        <v>0</v>
      </c>
      <c r="K112" s="44">
        <v>0</v>
      </c>
      <c r="L112" s="38"/>
    </row>
    <row r="113" spans="1:12" ht="20.100000000000001" customHeight="1" x14ac:dyDescent="0.25">
      <c r="A113" s="41" t="s">
        <v>68</v>
      </c>
      <c r="B113" s="42">
        <v>0</v>
      </c>
      <c r="C113" s="42">
        <v>2</v>
      </c>
      <c r="D113" s="44">
        <v>0</v>
      </c>
      <c r="E113" s="44">
        <v>0</v>
      </c>
      <c r="F113" s="44">
        <v>0</v>
      </c>
      <c r="G113" s="44">
        <v>2</v>
      </c>
      <c r="H113" s="340" t="s">
        <v>584</v>
      </c>
      <c r="I113" s="340" t="s">
        <v>584</v>
      </c>
      <c r="J113" s="44">
        <v>0</v>
      </c>
      <c r="K113" s="44">
        <v>0</v>
      </c>
      <c r="L113" s="38"/>
    </row>
    <row r="114" spans="1:12" s="27" customFormat="1" ht="20.100000000000001" customHeight="1" thickBot="1" x14ac:dyDescent="0.3">
      <c r="A114" s="353" t="s">
        <v>591</v>
      </c>
      <c r="B114" s="46">
        <v>2</v>
      </c>
      <c r="C114" s="46">
        <v>4</v>
      </c>
      <c r="D114" s="46">
        <v>1</v>
      </c>
      <c r="E114" s="46">
        <v>0</v>
      </c>
      <c r="F114" s="46">
        <v>1</v>
      </c>
      <c r="G114" s="46">
        <v>4</v>
      </c>
      <c r="H114" s="341" t="s">
        <v>584</v>
      </c>
      <c r="I114" s="341" t="s">
        <v>584</v>
      </c>
      <c r="J114" s="46">
        <v>0</v>
      </c>
      <c r="K114" s="46">
        <v>0</v>
      </c>
      <c r="L114" s="38"/>
    </row>
    <row r="115" spans="1:12" s="48" customFormat="1" ht="15.95" customHeight="1" x14ac:dyDescent="0.25">
      <c r="A115" s="47" t="s">
        <v>588</v>
      </c>
      <c r="B115" s="47"/>
      <c r="C115" s="47"/>
      <c r="E115" s="49"/>
      <c r="I115" s="49"/>
      <c r="L115" s="50"/>
    </row>
    <row r="116" spans="1:12" ht="20.100000000000001" customHeight="1" x14ac:dyDescent="0.25">
      <c r="A116" s="1014"/>
      <c r="D116" s="43"/>
      <c r="E116" s="43"/>
      <c r="F116" s="43"/>
      <c r="G116" s="51"/>
      <c r="H116" s="43"/>
      <c r="I116" s="43"/>
      <c r="J116" s="43"/>
      <c r="K116" s="43"/>
      <c r="L116" s="52"/>
    </row>
    <row r="117" spans="1:12" ht="20.100000000000001" customHeight="1" x14ac:dyDescent="0.25">
      <c r="A117" s="1015"/>
    </row>
  </sheetData>
  <mergeCells count="9">
    <mergeCell ref="A116:A117"/>
    <mergeCell ref="A3:A6"/>
    <mergeCell ref="B3:K3"/>
    <mergeCell ref="B4:C5"/>
    <mergeCell ref="D4:K4"/>
    <mergeCell ref="A72:A75"/>
    <mergeCell ref="B72:K72"/>
    <mergeCell ref="B73:C74"/>
    <mergeCell ref="D73:K73"/>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2" manualBreakCount="2">
    <brk id="69" max="10" man="1"/>
    <brk id="115"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28"/>
  <sheetViews>
    <sheetView showGridLines="0" zoomScaleNormal="100" zoomScaleSheetLayoutView="25" workbookViewId="0"/>
  </sheetViews>
  <sheetFormatPr defaultColWidth="11.42578125" defaultRowHeight="20.100000000000001" customHeight="1" x14ac:dyDescent="0.25"/>
  <cols>
    <col min="1" max="1" width="36.7109375" style="41" customWidth="1"/>
    <col min="2" max="3" width="10.28515625" style="41" customWidth="1"/>
    <col min="4" max="4" width="9" style="41" customWidth="1"/>
    <col min="5" max="5" width="10" style="41" customWidth="1"/>
    <col min="6" max="13" width="9" style="41" customWidth="1"/>
    <col min="14" max="14" width="10.5703125" style="41" customWidth="1"/>
    <col min="15" max="15" width="10.5703125" style="41" bestFit="1" customWidth="1"/>
    <col min="16" max="16" width="11.7109375" style="41" customWidth="1"/>
    <col min="17" max="16384" width="11.42578125" style="41"/>
  </cols>
  <sheetData>
    <row r="1" spans="1:17" s="27" customFormat="1" ht="24.95" customHeight="1" x14ac:dyDescent="0.25">
      <c r="A1" s="347" t="s">
        <v>108</v>
      </c>
      <c r="B1" s="347"/>
      <c r="C1" s="347"/>
      <c r="D1" s="347"/>
      <c r="E1" s="347"/>
      <c r="F1" s="347"/>
      <c r="G1" s="347"/>
    </row>
    <row r="2" spans="1:17" s="55" customFormat="1" ht="24.95" customHeight="1" thickBot="1" x14ac:dyDescent="0.25">
      <c r="A2" s="28" t="s">
        <v>498</v>
      </c>
      <c r="B2" s="53"/>
      <c r="C2" s="53"/>
      <c r="D2" s="53"/>
      <c r="E2" s="53"/>
      <c r="F2" s="53"/>
      <c r="G2" s="53"/>
      <c r="H2" s="53"/>
      <c r="I2" s="53"/>
      <c r="J2" s="53"/>
      <c r="K2" s="53"/>
      <c r="L2" s="53"/>
      <c r="M2" s="53"/>
      <c r="N2" s="53"/>
      <c r="O2" s="336" t="s">
        <v>586</v>
      </c>
      <c r="P2" s="54"/>
    </row>
    <row r="3" spans="1:17" s="39" customFormat="1" ht="20.100000000000001" customHeight="1" x14ac:dyDescent="0.25">
      <c r="A3" s="1023" t="s">
        <v>8</v>
      </c>
      <c r="B3" s="1019" t="s">
        <v>9</v>
      </c>
      <c r="C3" s="1020"/>
      <c r="D3" s="1020"/>
      <c r="E3" s="1020"/>
      <c r="F3" s="1020"/>
      <c r="G3" s="1020"/>
      <c r="H3" s="1020"/>
      <c r="I3" s="1020"/>
      <c r="J3" s="1020"/>
      <c r="K3" s="1020"/>
      <c r="L3" s="1020"/>
      <c r="M3" s="1020"/>
      <c r="N3" s="1020"/>
      <c r="O3" s="1020"/>
      <c r="P3" s="56"/>
    </row>
    <row r="4" spans="1:17" ht="20.100000000000001" customHeight="1" x14ac:dyDescent="0.25">
      <c r="A4" s="1024"/>
      <c r="B4" s="1021" t="s">
        <v>10</v>
      </c>
      <c r="C4" s="1021"/>
      <c r="D4" s="32" t="s">
        <v>69</v>
      </c>
      <c r="E4" s="32"/>
      <c r="F4" s="32" t="s">
        <v>70</v>
      </c>
      <c r="G4" s="32"/>
      <c r="H4" s="32" t="s">
        <v>71</v>
      </c>
      <c r="I4" s="32"/>
      <c r="J4" s="32" t="s">
        <v>72</v>
      </c>
      <c r="K4" s="32"/>
      <c r="L4" s="32" t="s">
        <v>73</v>
      </c>
      <c r="M4" s="32"/>
      <c r="N4" s="32" t="s">
        <v>74</v>
      </c>
      <c r="O4" s="57"/>
      <c r="P4" s="58"/>
    </row>
    <row r="5" spans="1:17" ht="20.100000000000001" customHeight="1" x14ac:dyDescent="0.25">
      <c r="A5" s="1025"/>
      <c r="B5" s="59">
        <v>2015</v>
      </c>
      <c r="C5" s="59">
        <v>2016</v>
      </c>
      <c r="D5" s="59">
        <v>2015</v>
      </c>
      <c r="E5" s="59">
        <v>2016</v>
      </c>
      <c r="F5" s="334">
        <v>2015</v>
      </c>
      <c r="G5" s="334">
        <v>2016</v>
      </c>
      <c r="H5" s="334">
        <v>2015</v>
      </c>
      <c r="I5" s="334">
        <v>2016</v>
      </c>
      <c r="J5" s="334">
        <v>2015</v>
      </c>
      <c r="K5" s="334">
        <v>2016</v>
      </c>
      <c r="L5" s="334">
        <v>2015</v>
      </c>
      <c r="M5" s="334">
        <v>2016</v>
      </c>
      <c r="N5" s="334">
        <v>2015</v>
      </c>
      <c r="O5" s="335">
        <v>2016</v>
      </c>
      <c r="P5" s="58"/>
    </row>
    <row r="6" spans="1:17" ht="20.100000000000001" customHeight="1" x14ac:dyDescent="0.25">
      <c r="A6" s="36" t="s">
        <v>10</v>
      </c>
      <c r="B6" s="37">
        <v>56601</v>
      </c>
      <c r="C6" s="37">
        <v>77028</v>
      </c>
      <c r="D6" s="37">
        <v>7542</v>
      </c>
      <c r="E6" s="37">
        <v>12544</v>
      </c>
      <c r="F6" s="37">
        <v>4994</v>
      </c>
      <c r="G6" s="37">
        <v>6687</v>
      </c>
      <c r="H6" s="37">
        <v>4400</v>
      </c>
      <c r="I6" s="37">
        <v>6011</v>
      </c>
      <c r="J6" s="37">
        <v>4533</v>
      </c>
      <c r="K6" s="37">
        <v>5003</v>
      </c>
      <c r="L6" s="37">
        <v>3697</v>
      </c>
      <c r="M6" s="37">
        <v>4262</v>
      </c>
      <c r="N6" s="37">
        <v>3250</v>
      </c>
      <c r="O6" s="37">
        <v>4278</v>
      </c>
    </row>
    <row r="7" spans="1:17" s="39" customFormat="1" ht="20.100000000000001" customHeight="1" x14ac:dyDescent="0.25">
      <c r="A7" s="352" t="s">
        <v>260</v>
      </c>
      <c r="B7" s="40">
        <v>43</v>
      </c>
      <c r="C7" s="40">
        <v>43</v>
      </c>
      <c r="D7" s="40">
        <v>9</v>
      </c>
      <c r="E7" s="40">
        <v>6</v>
      </c>
      <c r="F7" s="40">
        <v>7</v>
      </c>
      <c r="G7" s="40">
        <v>4</v>
      </c>
      <c r="H7" s="40">
        <v>2</v>
      </c>
      <c r="I7" s="40">
        <v>2</v>
      </c>
      <c r="J7" s="40">
        <v>2</v>
      </c>
      <c r="K7" s="40">
        <v>2</v>
      </c>
      <c r="L7" s="40">
        <v>1</v>
      </c>
      <c r="M7" s="40">
        <v>13</v>
      </c>
      <c r="N7" s="40">
        <v>4</v>
      </c>
      <c r="O7" s="40">
        <v>1</v>
      </c>
    </row>
    <row r="8" spans="1:17" ht="20.100000000000001" customHeight="1" x14ac:dyDescent="0.25">
      <c r="A8" s="41" t="s">
        <v>17</v>
      </c>
      <c r="B8" s="42">
        <v>15</v>
      </c>
      <c r="C8" s="42">
        <v>27</v>
      </c>
      <c r="D8" s="42">
        <v>3</v>
      </c>
      <c r="E8" s="42">
        <v>5</v>
      </c>
      <c r="F8" s="42">
        <v>3</v>
      </c>
      <c r="G8" s="42">
        <v>1</v>
      </c>
      <c r="H8" s="42">
        <v>0</v>
      </c>
      <c r="I8" s="42">
        <v>1</v>
      </c>
      <c r="J8" s="42">
        <v>0</v>
      </c>
      <c r="K8" s="42">
        <v>0</v>
      </c>
      <c r="L8" s="42">
        <v>0</v>
      </c>
      <c r="M8" s="42">
        <v>10</v>
      </c>
      <c r="N8" s="42">
        <v>1</v>
      </c>
      <c r="O8" s="42">
        <v>0</v>
      </c>
    </row>
    <row r="9" spans="1:17" ht="20.100000000000001" customHeight="1" x14ac:dyDescent="0.25">
      <c r="A9" s="41" t="s">
        <v>18</v>
      </c>
      <c r="B9" s="42">
        <v>2</v>
      </c>
      <c r="C9" s="42">
        <v>0</v>
      </c>
      <c r="D9" s="42">
        <v>1</v>
      </c>
      <c r="E9" s="42">
        <v>0</v>
      </c>
      <c r="F9" s="42">
        <v>1</v>
      </c>
      <c r="G9" s="42">
        <v>0</v>
      </c>
      <c r="H9" s="42">
        <v>0</v>
      </c>
      <c r="I9" s="42">
        <v>0</v>
      </c>
      <c r="J9" s="42">
        <v>0</v>
      </c>
      <c r="K9" s="42">
        <v>0</v>
      </c>
      <c r="L9" s="42">
        <v>0</v>
      </c>
      <c r="M9" s="42">
        <v>0</v>
      </c>
      <c r="N9" s="42">
        <v>0</v>
      </c>
      <c r="O9" s="42">
        <v>0</v>
      </c>
    </row>
    <row r="10" spans="1:17" ht="20.100000000000001" customHeight="1" x14ac:dyDescent="0.25">
      <c r="A10" s="41" t="s">
        <v>19</v>
      </c>
      <c r="B10" s="42">
        <v>4</v>
      </c>
      <c r="C10" s="42">
        <v>2</v>
      </c>
      <c r="D10" s="42">
        <v>3</v>
      </c>
      <c r="E10" s="42">
        <v>0</v>
      </c>
      <c r="F10" s="42">
        <v>0</v>
      </c>
      <c r="G10" s="42">
        <v>0</v>
      </c>
      <c r="H10" s="42">
        <v>0</v>
      </c>
      <c r="I10" s="42">
        <v>0</v>
      </c>
      <c r="J10" s="42">
        <v>0</v>
      </c>
      <c r="K10" s="42">
        <v>2</v>
      </c>
      <c r="L10" s="42">
        <v>0</v>
      </c>
      <c r="M10" s="42">
        <v>0</v>
      </c>
      <c r="N10" s="42">
        <v>0</v>
      </c>
      <c r="O10" s="42">
        <v>0</v>
      </c>
    </row>
    <row r="11" spans="1:17" ht="20.100000000000001" customHeight="1" x14ac:dyDescent="0.25">
      <c r="A11" s="41" t="s">
        <v>559</v>
      </c>
      <c r="B11" s="42">
        <v>1</v>
      </c>
      <c r="C11" s="42">
        <v>0</v>
      </c>
      <c r="D11" s="42">
        <v>0</v>
      </c>
      <c r="E11" s="42">
        <v>0</v>
      </c>
      <c r="F11" s="42">
        <v>0</v>
      </c>
      <c r="G11" s="42">
        <v>0</v>
      </c>
      <c r="H11" s="42">
        <v>0</v>
      </c>
      <c r="I11" s="42">
        <v>0</v>
      </c>
      <c r="J11" s="42">
        <v>0</v>
      </c>
      <c r="K11" s="42">
        <v>0</v>
      </c>
      <c r="L11" s="42">
        <v>0</v>
      </c>
      <c r="M11" s="42">
        <v>0</v>
      </c>
      <c r="N11" s="42">
        <v>1</v>
      </c>
      <c r="O11" s="42">
        <v>0</v>
      </c>
    </row>
    <row r="12" spans="1:17" ht="20.100000000000001" customHeight="1" x14ac:dyDescent="0.25">
      <c r="A12" s="41" t="s">
        <v>560</v>
      </c>
      <c r="B12" s="42">
        <v>0</v>
      </c>
      <c r="C12" s="42">
        <v>0</v>
      </c>
      <c r="D12" s="42">
        <v>0</v>
      </c>
      <c r="E12" s="42">
        <v>0</v>
      </c>
      <c r="F12" s="42">
        <v>0</v>
      </c>
      <c r="G12" s="42">
        <v>0</v>
      </c>
      <c r="H12" s="42">
        <v>0</v>
      </c>
      <c r="I12" s="42">
        <v>0</v>
      </c>
      <c r="J12" s="42">
        <v>0</v>
      </c>
      <c r="K12" s="42">
        <v>0</v>
      </c>
      <c r="L12" s="42">
        <v>0</v>
      </c>
      <c r="M12" s="42">
        <v>0</v>
      </c>
      <c r="N12" s="42">
        <v>0</v>
      </c>
      <c r="O12" s="42">
        <v>0</v>
      </c>
    </row>
    <row r="13" spans="1:17" ht="20.100000000000001" customHeight="1" x14ac:dyDescent="0.25">
      <c r="A13" s="41" t="s">
        <v>561</v>
      </c>
      <c r="B13" s="42">
        <v>5</v>
      </c>
      <c r="C13" s="42">
        <v>7</v>
      </c>
      <c r="D13" s="42">
        <v>0</v>
      </c>
      <c r="E13" s="42">
        <v>0</v>
      </c>
      <c r="F13" s="42">
        <v>1</v>
      </c>
      <c r="G13" s="42">
        <v>0</v>
      </c>
      <c r="H13" s="42">
        <v>0</v>
      </c>
      <c r="I13" s="42">
        <v>1</v>
      </c>
      <c r="J13" s="42">
        <v>0</v>
      </c>
      <c r="K13" s="42">
        <v>0</v>
      </c>
      <c r="L13" s="42">
        <v>1</v>
      </c>
      <c r="M13" s="42">
        <v>1</v>
      </c>
      <c r="N13" s="42">
        <v>0</v>
      </c>
      <c r="O13" s="42">
        <v>1</v>
      </c>
    </row>
    <row r="14" spans="1:17" ht="20.100000000000001" customHeight="1" x14ac:dyDescent="0.25">
      <c r="A14" s="41" t="s">
        <v>562</v>
      </c>
      <c r="B14" s="42">
        <v>1</v>
      </c>
      <c r="C14" s="42">
        <v>0</v>
      </c>
      <c r="D14" s="42">
        <v>0</v>
      </c>
      <c r="E14" s="42">
        <v>0</v>
      </c>
      <c r="F14" s="42">
        <v>0</v>
      </c>
      <c r="G14" s="42">
        <v>0</v>
      </c>
      <c r="H14" s="42">
        <v>0</v>
      </c>
      <c r="I14" s="42">
        <v>0</v>
      </c>
      <c r="J14" s="42">
        <v>1</v>
      </c>
      <c r="K14" s="42">
        <v>0</v>
      </c>
      <c r="L14" s="42">
        <v>0</v>
      </c>
      <c r="M14" s="42">
        <v>0</v>
      </c>
      <c r="N14" s="42">
        <v>0</v>
      </c>
      <c r="O14" s="42">
        <v>0</v>
      </c>
      <c r="Q14" s="41" t="s">
        <v>1</v>
      </c>
    </row>
    <row r="15" spans="1:17" ht="20.100000000000001" customHeight="1" x14ac:dyDescent="0.25">
      <c r="A15" s="41" t="s">
        <v>20</v>
      </c>
      <c r="B15" s="42">
        <v>3</v>
      </c>
      <c r="C15" s="42">
        <v>0</v>
      </c>
      <c r="D15" s="42">
        <v>0</v>
      </c>
      <c r="E15" s="42">
        <v>0</v>
      </c>
      <c r="F15" s="42">
        <v>0</v>
      </c>
      <c r="G15" s="42">
        <v>0</v>
      </c>
      <c r="H15" s="42">
        <v>0</v>
      </c>
      <c r="I15" s="42">
        <v>0</v>
      </c>
      <c r="J15" s="42">
        <v>0</v>
      </c>
      <c r="K15" s="42">
        <v>0</v>
      </c>
      <c r="L15" s="42">
        <v>0</v>
      </c>
      <c r="M15" s="42">
        <v>0</v>
      </c>
      <c r="N15" s="42">
        <v>2</v>
      </c>
      <c r="O15" s="42">
        <v>0</v>
      </c>
    </row>
    <row r="16" spans="1:17" ht="20.100000000000001" customHeight="1" x14ac:dyDescent="0.25">
      <c r="A16" s="41" t="s">
        <v>563</v>
      </c>
      <c r="B16" s="42">
        <v>1</v>
      </c>
      <c r="C16" s="42">
        <v>0</v>
      </c>
      <c r="D16" s="42">
        <v>0</v>
      </c>
      <c r="E16" s="42">
        <v>0</v>
      </c>
      <c r="F16" s="42">
        <v>0</v>
      </c>
      <c r="G16" s="42">
        <v>0</v>
      </c>
      <c r="H16" s="42">
        <v>0</v>
      </c>
      <c r="I16" s="42">
        <v>0</v>
      </c>
      <c r="J16" s="42">
        <v>0</v>
      </c>
      <c r="K16" s="42">
        <v>0</v>
      </c>
      <c r="L16" s="42">
        <v>0</v>
      </c>
      <c r="M16" s="42">
        <v>0</v>
      </c>
      <c r="N16" s="42">
        <v>0</v>
      </c>
      <c r="O16" s="42">
        <v>0</v>
      </c>
    </row>
    <row r="17" spans="1:15" ht="20.100000000000001" customHeight="1" x14ac:dyDescent="0.25">
      <c r="A17" s="41" t="s">
        <v>564</v>
      </c>
      <c r="B17" s="42">
        <v>0</v>
      </c>
      <c r="C17" s="42">
        <v>0</v>
      </c>
      <c r="D17" s="42">
        <v>0</v>
      </c>
      <c r="E17" s="42">
        <v>0</v>
      </c>
      <c r="F17" s="42">
        <v>0</v>
      </c>
      <c r="G17" s="42">
        <v>0</v>
      </c>
      <c r="H17" s="42">
        <v>0</v>
      </c>
      <c r="I17" s="42">
        <v>0</v>
      </c>
      <c r="J17" s="42">
        <v>0</v>
      </c>
      <c r="K17" s="42">
        <v>0</v>
      </c>
      <c r="L17" s="42">
        <v>0</v>
      </c>
      <c r="M17" s="42">
        <v>0</v>
      </c>
      <c r="N17" s="42">
        <v>0</v>
      </c>
      <c r="O17" s="42">
        <v>0</v>
      </c>
    </row>
    <row r="18" spans="1:15" ht="20.100000000000001" customHeight="1" x14ac:dyDescent="0.25">
      <c r="A18" s="41" t="s">
        <v>21</v>
      </c>
      <c r="B18" s="42">
        <v>11</v>
      </c>
      <c r="C18" s="42">
        <v>7</v>
      </c>
      <c r="D18" s="42">
        <v>2</v>
      </c>
      <c r="E18" s="42">
        <v>1</v>
      </c>
      <c r="F18" s="42">
        <v>2</v>
      </c>
      <c r="G18" s="42">
        <v>3</v>
      </c>
      <c r="H18" s="42">
        <v>2</v>
      </c>
      <c r="I18" s="42">
        <v>0</v>
      </c>
      <c r="J18" s="42">
        <v>1</v>
      </c>
      <c r="K18" s="42">
        <v>0</v>
      </c>
      <c r="L18" s="42">
        <v>0</v>
      </c>
      <c r="M18" s="42">
        <v>2</v>
      </c>
      <c r="N18" s="42">
        <v>0</v>
      </c>
      <c r="O18" s="42">
        <v>0</v>
      </c>
    </row>
    <row r="19" spans="1:15" s="39" customFormat="1" ht="20.100000000000001" customHeight="1" x14ac:dyDescent="0.25">
      <c r="A19" s="352" t="s">
        <v>589</v>
      </c>
      <c r="B19" s="40">
        <v>63</v>
      </c>
      <c r="C19" s="40">
        <v>115</v>
      </c>
      <c r="D19" s="40">
        <v>5</v>
      </c>
      <c r="E19" s="40">
        <v>11</v>
      </c>
      <c r="F19" s="40">
        <v>0</v>
      </c>
      <c r="G19" s="40">
        <v>7</v>
      </c>
      <c r="H19" s="40">
        <v>4</v>
      </c>
      <c r="I19" s="40">
        <v>9</v>
      </c>
      <c r="J19" s="40">
        <v>4</v>
      </c>
      <c r="K19" s="40">
        <v>4</v>
      </c>
      <c r="L19" s="40">
        <v>5</v>
      </c>
      <c r="M19" s="40">
        <v>17</v>
      </c>
      <c r="N19" s="40">
        <v>7</v>
      </c>
      <c r="O19" s="40">
        <v>8</v>
      </c>
    </row>
    <row r="20" spans="1:15" ht="20.100000000000001" customHeight="1" x14ac:dyDescent="0.25">
      <c r="A20" s="41" t="s">
        <v>22</v>
      </c>
      <c r="B20" s="42">
        <v>12</v>
      </c>
      <c r="C20" s="42">
        <v>11</v>
      </c>
      <c r="D20" s="42">
        <v>2</v>
      </c>
      <c r="E20" s="42">
        <v>3</v>
      </c>
      <c r="F20" s="42">
        <v>0</v>
      </c>
      <c r="G20" s="42">
        <v>0</v>
      </c>
      <c r="H20" s="42">
        <v>0</v>
      </c>
      <c r="I20" s="42">
        <v>1</v>
      </c>
      <c r="J20" s="42">
        <v>0</v>
      </c>
      <c r="K20" s="42">
        <v>1</v>
      </c>
      <c r="L20" s="42">
        <v>0</v>
      </c>
      <c r="M20" s="42">
        <v>0</v>
      </c>
      <c r="N20" s="42">
        <v>3</v>
      </c>
      <c r="O20" s="42">
        <v>2</v>
      </c>
    </row>
    <row r="21" spans="1:15" ht="20.100000000000001" customHeight="1" x14ac:dyDescent="0.25">
      <c r="A21" s="41" t="s">
        <v>23</v>
      </c>
      <c r="B21" s="42">
        <v>12</v>
      </c>
      <c r="C21" s="42">
        <v>19</v>
      </c>
      <c r="D21" s="42">
        <v>1</v>
      </c>
      <c r="E21" s="42">
        <v>1</v>
      </c>
      <c r="F21" s="42">
        <v>0</v>
      </c>
      <c r="G21" s="42">
        <v>1</v>
      </c>
      <c r="H21" s="42">
        <v>2</v>
      </c>
      <c r="I21" s="42">
        <v>1</v>
      </c>
      <c r="J21" s="42">
        <v>2</v>
      </c>
      <c r="K21" s="42">
        <v>0</v>
      </c>
      <c r="L21" s="42">
        <v>0</v>
      </c>
      <c r="M21" s="42">
        <v>5</v>
      </c>
      <c r="N21" s="42">
        <v>1</v>
      </c>
      <c r="O21" s="42">
        <v>0</v>
      </c>
    </row>
    <row r="22" spans="1:15" ht="20.100000000000001" customHeight="1" x14ac:dyDescent="0.25">
      <c r="A22" s="41" t="s">
        <v>565</v>
      </c>
      <c r="B22" s="42">
        <v>5</v>
      </c>
      <c r="C22" s="42">
        <v>3</v>
      </c>
      <c r="D22" s="42">
        <v>1</v>
      </c>
      <c r="E22" s="42">
        <v>0</v>
      </c>
      <c r="F22" s="42">
        <v>0</v>
      </c>
      <c r="G22" s="42">
        <v>0</v>
      </c>
      <c r="H22" s="42">
        <v>1</v>
      </c>
      <c r="I22" s="42">
        <v>0</v>
      </c>
      <c r="J22" s="42">
        <v>0</v>
      </c>
      <c r="K22" s="42">
        <v>0</v>
      </c>
      <c r="L22" s="42">
        <v>1</v>
      </c>
      <c r="M22" s="42">
        <v>1</v>
      </c>
      <c r="N22" s="42">
        <v>0</v>
      </c>
      <c r="O22" s="42">
        <v>1</v>
      </c>
    </row>
    <row r="23" spans="1:15" ht="20.100000000000001" customHeight="1" x14ac:dyDescent="0.25">
      <c r="A23" s="41" t="s">
        <v>24</v>
      </c>
      <c r="B23" s="42">
        <v>1</v>
      </c>
      <c r="C23" s="42">
        <v>4</v>
      </c>
      <c r="D23" s="42">
        <v>0</v>
      </c>
      <c r="E23" s="42">
        <v>0</v>
      </c>
      <c r="F23" s="42">
        <v>0</v>
      </c>
      <c r="G23" s="42">
        <v>1</v>
      </c>
      <c r="H23" s="42">
        <v>0</v>
      </c>
      <c r="I23" s="42">
        <v>2</v>
      </c>
      <c r="J23" s="42">
        <v>0</v>
      </c>
      <c r="K23" s="42">
        <v>0</v>
      </c>
      <c r="L23" s="42">
        <v>0</v>
      </c>
      <c r="M23" s="42">
        <v>0</v>
      </c>
      <c r="N23" s="42">
        <v>0</v>
      </c>
      <c r="O23" s="42">
        <v>0</v>
      </c>
    </row>
    <row r="24" spans="1:15" ht="20.100000000000001" customHeight="1" x14ac:dyDescent="0.25">
      <c r="A24" s="41" t="s">
        <v>566</v>
      </c>
      <c r="B24" s="42">
        <v>2</v>
      </c>
      <c r="C24" s="42">
        <v>1</v>
      </c>
      <c r="D24" s="42">
        <v>0</v>
      </c>
      <c r="E24" s="42">
        <v>0</v>
      </c>
      <c r="F24" s="42">
        <v>0</v>
      </c>
      <c r="G24" s="42">
        <v>1</v>
      </c>
      <c r="H24" s="42">
        <v>0</v>
      </c>
      <c r="I24" s="42">
        <v>0</v>
      </c>
      <c r="J24" s="42">
        <v>0</v>
      </c>
      <c r="K24" s="42">
        <v>0</v>
      </c>
      <c r="L24" s="42">
        <v>0</v>
      </c>
      <c r="M24" s="42">
        <v>0</v>
      </c>
      <c r="N24" s="42">
        <v>0</v>
      </c>
      <c r="O24" s="42">
        <v>0</v>
      </c>
    </row>
    <row r="25" spans="1:15" ht="20.100000000000001" customHeight="1" x14ac:dyDescent="0.25">
      <c r="A25" s="41" t="s">
        <v>567</v>
      </c>
      <c r="B25" s="42">
        <v>5</v>
      </c>
      <c r="C25" s="42">
        <v>0</v>
      </c>
      <c r="D25" s="42">
        <v>1</v>
      </c>
      <c r="E25" s="42">
        <v>0</v>
      </c>
      <c r="F25" s="42">
        <v>0</v>
      </c>
      <c r="G25" s="42">
        <v>0</v>
      </c>
      <c r="H25" s="42">
        <v>0</v>
      </c>
      <c r="I25" s="42">
        <v>0</v>
      </c>
      <c r="J25" s="42">
        <v>2</v>
      </c>
      <c r="K25" s="42">
        <v>0</v>
      </c>
      <c r="L25" s="42">
        <v>0</v>
      </c>
      <c r="M25" s="42">
        <v>0</v>
      </c>
      <c r="N25" s="42">
        <v>0</v>
      </c>
      <c r="O25" s="42">
        <v>0</v>
      </c>
    </row>
    <row r="26" spans="1:15" ht="20.100000000000001" customHeight="1" x14ac:dyDescent="0.25">
      <c r="A26" s="41" t="s">
        <v>568</v>
      </c>
      <c r="B26" s="42">
        <v>2</v>
      </c>
      <c r="C26" s="42">
        <v>1</v>
      </c>
      <c r="D26" s="42">
        <v>0</v>
      </c>
      <c r="E26" s="42">
        <v>0</v>
      </c>
      <c r="F26" s="42">
        <v>0</v>
      </c>
      <c r="G26" s="42">
        <v>0</v>
      </c>
      <c r="H26" s="42">
        <v>0</v>
      </c>
      <c r="I26" s="42">
        <v>0</v>
      </c>
      <c r="J26" s="42">
        <v>0</v>
      </c>
      <c r="K26" s="42">
        <v>0</v>
      </c>
      <c r="L26" s="42">
        <v>0</v>
      </c>
      <c r="M26" s="42">
        <v>0</v>
      </c>
      <c r="N26" s="42">
        <v>1</v>
      </c>
      <c r="O26" s="42">
        <v>0</v>
      </c>
    </row>
    <row r="27" spans="1:15" ht="20.100000000000001" customHeight="1" x14ac:dyDescent="0.25">
      <c r="A27" s="41" t="s">
        <v>25</v>
      </c>
      <c r="B27" s="42">
        <v>6</v>
      </c>
      <c r="C27" s="42">
        <v>3</v>
      </c>
      <c r="D27" s="42">
        <v>0</v>
      </c>
      <c r="E27" s="42">
        <v>0</v>
      </c>
      <c r="F27" s="42">
        <v>0</v>
      </c>
      <c r="G27" s="42">
        <v>1</v>
      </c>
      <c r="H27" s="42">
        <v>0</v>
      </c>
      <c r="I27" s="42">
        <v>0</v>
      </c>
      <c r="J27" s="42">
        <v>0</v>
      </c>
      <c r="K27" s="42">
        <v>0</v>
      </c>
      <c r="L27" s="42">
        <v>0</v>
      </c>
      <c r="M27" s="42">
        <v>0</v>
      </c>
      <c r="N27" s="42">
        <v>1</v>
      </c>
      <c r="O27" s="42">
        <v>0</v>
      </c>
    </row>
    <row r="28" spans="1:15" ht="20.100000000000001" customHeight="1" x14ac:dyDescent="0.25">
      <c r="A28" s="41" t="s">
        <v>569</v>
      </c>
      <c r="B28" s="42">
        <v>3</v>
      </c>
      <c r="C28" s="42">
        <v>0</v>
      </c>
      <c r="D28" s="42">
        <v>0</v>
      </c>
      <c r="E28" s="42">
        <v>0</v>
      </c>
      <c r="F28" s="42">
        <v>0</v>
      </c>
      <c r="G28" s="42">
        <v>0</v>
      </c>
      <c r="H28" s="42">
        <v>0</v>
      </c>
      <c r="I28" s="42">
        <v>0</v>
      </c>
      <c r="J28" s="42">
        <v>0</v>
      </c>
      <c r="K28" s="42">
        <v>0</v>
      </c>
      <c r="L28" s="42">
        <v>1</v>
      </c>
      <c r="M28" s="42">
        <v>0</v>
      </c>
      <c r="N28" s="42">
        <v>1</v>
      </c>
      <c r="O28" s="42">
        <v>0</v>
      </c>
    </row>
    <row r="29" spans="1:15" ht="20.100000000000001" customHeight="1" x14ac:dyDescent="0.25">
      <c r="A29" s="41" t="s">
        <v>570</v>
      </c>
      <c r="B29" s="42">
        <v>0</v>
      </c>
      <c r="C29" s="42">
        <v>1</v>
      </c>
      <c r="D29" s="42">
        <v>0</v>
      </c>
      <c r="E29" s="42">
        <v>0</v>
      </c>
      <c r="F29" s="42">
        <v>0</v>
      </c>
      <c r="G29" s="42">
        <v>0</v>
      </c>
      <c r="H29" s="42">
        <v>0</v>
      </c>
      <c r="I29" s="42">
        <v>0</v>
      </c>
      <c r="J29" s="42">
        <v>0</v>
      </c>
      <c r="K29" s="42">
        <v>0</v>
      </c>
      <c r="L29" s="42">
        <v>0</v>
      </c>
      <c r="M29" s="42">
        <v>0</v>
      </c>
      <c r="N29" s="42">
        <v>0</v>
      </c>
      <c r="O29" s="42">
        <v>0</v>
      </c>
    </row>
    <row r="30" spans="1:15" ht="20.100000000000001" customHeight="1" x14ac:dyDescent="0.25">
      <c r="A30" s="41" t="s">
        <v>26</v>
      </c>
      <c r="B30" s="42">
        <v>15</v>
      </c>
      <c r="C30" s="42">
        <v>72</v>
      </c>
      <c r="D30" s="42">
        <v>0</v>
      </c>
      <c r="E30" s="42">
        <v>7</v>
      </c>
      <c r="F30" s="42">
        <v>0</v>
      </c>
      <c r="G30" s="42">
        <v>3</v>
      </c>
      <c r="H30" s="42">
        <v>1</v>
      </c>
      <c r="I30" s="42">
        <v>5</v>
      </c>
      <c r="J30" s="42">
        <v>0</v>
      </c>
      <c r="K30" s="42">
        <v>3</v>
      </c>
      <c r="L30" s="42">
        <v>3</v>
      </c>
      <c r="M30" s="42">
        <v>11</v>
      </c>
      <c r="N30" s="42">
        <v>0</v>
      </c>
      <c r="O30" s="42">
        <v>5</v>
      </c>
    </row>
    <row r="31" spans="1:15" s="39" customFormat="1" ht="20.100000000000001" customHeight="1" x14ac:dyDescent="0.25">
      <c r="A31" s="352" t="s">
        <v>258</v>
      </c>
      <c r="B31" s="40">
        <v>675</v>
      </c>
      <c r="C31" s="40">
        <v>1061</v>
      </c>
      <c r="D31" s="40">
        <v>56</v>
      </c>
      <c r="E31" s="40">
        <v>90</v>
      </c>
      <c r="F31" s="40">
        <v>71</v>
      </c>
      <c r="G31" s="40">
        <v>86</v>
      </c>
      <c r="H31" s="40">
        <v>50</v>
      </c>
      <c r="I31" s="40">
        <v>81</v>
      </c>
      <c r="J31" s="40">
        <v>49</v>
      </c>
      <c r="K31" s="40">
        <v>92</v>
      </c>
      <c r="L31" s="40">
        <v>46</v>
      </c>
      <c r="M31" s="40">
        <v>96</v>
      </c>
      <c r="N31" s="40">
        <v>55</v>
      </c>
      <c r="O31" s="40">
        <v>114</v>
      </c>
    </row>
    <row r="32" spans="1:15" ht="20.100000000000001" customHeight="1" x14ac:dyDescent="0.25">
      <c r="A32" s="41" t="s">
        <v>27</v>
      </c>
      <c r="B32" s="42">
        <v>101</v>
      </c>
      <c r="C32" s="42">
        <v>98</v>
      </c>
      <c r="D32" s="42">
        <v>5</v>
      </c>
      <c r="E32" s="42">
        <v>17</v>
      </c>
      <c r="F32" s="42">
        <v>14</v>
      </c>
      <c r="G32" s="42">
        <v>14</v>
      </c>
      <c r="H32" s="42">
        <v>6</v>
      </c>
      <c r="I32" s="42">
        <v>6</v>
      </c>
      <c r="J32" s="42">
        <v>8</v>
      </c>
      <c r="K32" s="42">
        <v>17</v>
      </c>
      <c r="L32" s="42">
        <v>11</v>
      </c>
      <c r="M32" s="42">
        <v>3</v>
      </c>
      <c r="N32" s="42">
        <v>23</v>
      </c>
      <c r="O32" s="42">
        <v>10</v>
      </c>
    </row>
    <row r="33" spans="1:15" ht="20.100000000000001" customHeight="1" x14ac:dyDescent="0.25">
      <c r="A33" s="41" t="s">
        <v>28</v>
      </c>
      <c r="B33" s="42">
        <v>195</v>
      </c>
      <c r="C33" s="42">
        <v>137</v>
      </c>
      <c r="D33" s="42">
        <v>17</v>
      </c>
      <c r="E33" s="42">
        <v>8</v>
      </c>
      <c r="F33" s="42">
        <v>26</v>
      </c>
      <c r="G33" s="42">
        <v>11</v>
      </c>
      <c r="H33" s="42">
        <v>13</v>
      </c>
      <c r="I33" s="42">
        <v>7</v>
      </c>
      <c r="J33" s="42">
        <v>13</v>
      </c>
      <c r="K33" s="42">
        <v>4</v>
      </c>
      <c r="L33" s="42">
        <v>19</v>
      </c>
      <c r="M33" s="42">
        <v>11</v>
      </c>
      <c r="N33" s="42">
        <v>13</v>
      </c>
      <c r="O33" s="42">
        <v>13</v>
      </c>
    </row>
    <row r="34" spans="1:15" ht="20.100000000000001" customHeight="1" x14ac:dyDescent="0.25">
      <c r="A34" s="41" t="s">
        <v>29</v>
      </c>
      <c r="B34" s="42">
        <v>379</v>
      </c>
      <c r="C34" s="42">
        <v>826</v>
      </c>
      <c r="D34" s="42">
        <v>34</v>
      </c>
      <c r="E34" s="42">
        <v>65</v>
      </c>
      <c r="F34" s="42">
        <v>31</v>
      </c>
      <c r="G34" s="42">
        <v>61</v>
      </c>
      <c r="H34" s="42">
        <v>31</v>
      </c>
      <c r="I34" s="42">
        <v>68</v>
      </c>
      <c r="J34" s="42">
        <v>28</v>
      </c>
      <c r="K34" s="42">
        <v>71</v>
      </c>
      <c r="L34" s="42">
        <v>16</v>
      </c>
      <c r="M34" s="42">
        <v>82</v>
      </c>
      <c r="N34" s="42">
        <v>19</v>
      </c>
      <c r="O34" s="42">
        <v>91</v>
      </c>
    </row>
    <row r="35" spans="1:15" s="39" customFormat="1" ht="20.100000000000001" customHeight="1" x14ac:dyDescent="0.25">
      <c r="A35" s="352" t="s">
        <v>259</v>
      </c>
      <c r="B35" s="40">
        <v>53229</v>
      </c>
      <c r="C35" s="40">
        <v>72529</v>
      </c>
      <c r="D35" s="40">
        <v>7241</v>
      </c>
      <c r="E35" s="40">
        <v>12057</v>
      </c>
      <c r="F35" s="40">
        <v>4608</v>
      </c>
      <c r="G35" s="40">
        <v>6337</v>
      </c>
      <c r="H35" s="40">
        <v>4122</v>
      </c>
      <c r="I35" s="40">
        <v>5633</v>
      </c>
      <c r="J35" s="40">
        <v>4272</v>
      </c>
      <c r="K35" s="40">
        <v>4661</v>
      </c>
      <c r="L35" s="40">
        <v>3431</v>
      </c>
      <c r="M35" s="40">
        <v>3833</v>
      </c>
      <c r="N35" s="40">
        <v>2968</v>
      </c>
      <c r="O35" s="40">
        <v>3855</v>
      </c>
    </row>
    <row r="36" spans="1:15" ht="20.100000000000001" customHeight="1" x14ac:dyDescent="0.25">
      <c r="A36" s="41" t="s">
        <v>30</v>
      </c>
      <c r="B36" s="42">
        <v>1270</v>
      </c>
      <c r="C36" s="42">
        <v>1528</v>
      </c>
      <c r="D36" s="42">
        <v>146</v>
      </c>
      <c r="E36" s="42">
        <v>275</v>
      </c>
      <c r="F36" s="42">
        <v>103</v>
      </c>
      <c r="G36" s="42">
        <v>118</v>
      </c>
      <c r="H36" s="42">
        <v>105</v>
      </c>
      <c r="I36" s="42">
        <v>142</v>
      </c>
      <c r="J36" s="42">
        <v>110</v>
      </c>
      <c r="K36" s="42">
        <v>80</v>
      </c>
      <c r="L36" s="42">
        <v>56</v>
      </c>
      <c r="M36" s="42">
        <v>63</v>
      </c>
      <c r="N36" s="42">
        <v>81</v>
      </c>
      <c r="O36" s="42">
        <v>67</v>
      </c>
    </row>
    <row r="37" spans="1:15" ht="20.100000000000001" customHeight="1" x14ac:dyDescent="0.25">
      <c r="A37" s="41" t="s">
        <v>31</v>
      </c>
      <c r="B37" s="42">
        <v>28135</v>
      </c>
      <c r="C37" s="42">
        <v>42111</v>
      </c>
      <c r="D37" s="42">
        <v>3562</v>
      </c>
      <c r="E37" s="42">
        <v>6975</v>
      </c>
      <c r="F37" s="42">
        <v>2476</v>
      </c>
      <c r="G37" s="42">
        <v>3687</v>
      </c>
      <c r="H37" s="42">
        <v>2189</v>
      </c>
      <c r="I37" s="42">
        <v>3137</v>
      </c>
      <c r="J37" s="42">
        <v>1979</v>
      </c>
      <c r="K37" s="42">
        <v>2726</v>
      </c>
      <c r="L37" s="42">
        <v>1652</v>
      </c>
      <c r="M37" s="42">
        <v>2082</v>
      </c>
      <c r="N37" s="42">
        <v>1556</v>
      </c>
      <c r="O37" s="42">
        <v>2190</v>
      </c>
    </row>
    <row r="38" spans="1:15" ht="20.100000000000001" customHeight="1" x14ac:dyDescent="0.25">
      <c r="A38" s="41" t="s">
        <v>32</v>
      </c>
      <c r="B38" s="42">
        <v>397</v>
      </c>
      <c r="C38" s="42">
        <v>544</v>
      </c>
      <c r="D38" s="42">
        <v>63</v>
      </c>
      <c r="E38" s="42">
        <v>81</v>
      </c>
      <c r="F38" s="42">
        <v>105</v>
      </c>
      <c r="G38" s="42">
        <v>118</v>
      </c>
      <c r="H38" s="42">
        <v>36</v>
      </c>
      <c r="I38" s="42">
        <v>38</v>
      </c>
      <c r="J38" s="42">
        <v>41</v>
      </c>
      <c r="K38" s="42">
        <v>22</v>
      </c>
      <c r="L38" s="42">
        <v>23</v>
      </c>
      <c r="M38" s="42">
        <v>34</v>
      </c>
      <c r="N38" s="42">
        <v>14</v>
      </c>
      <c r="O38" s="42">
        <v>37</v>
      </c>
    </row>
    <row r="39" spans="1:15" ht="20.100000000000001" customHeight="1" x14ac:dyDescent="0.25">
      <c r="A39" s="41" t="s">
        <v>33</v>
      </c>
      <c r="B39" s="42">
        <v>337</v>
      </c>
      <c r="C39" s="42">
        <v>604</v>
      </c>
      <c r="D39" s="42">
        <v>32</v>
      </c>
      <c r="E39" s="42">
        <v>31</v>
      </c>
      <c r="F39" s="42">
        <v>41</v>
      </c>
      <c r="G39" s="42">
        <v>53</v>
      </c>
      <c r="H39" s="42">
        <v>27</v>
      </c>
      <c r="I39" s="42">
        <v>48</v>
      </c>
      <c r="J39" s="42">
        <v>28</v>
      </c>
      <c r="K39" s="42">
        <v>33</v>
      </c>
      <c r="L39" s="42">
        <v>27</v>
      </c>
      <c r="M39" s="42">
        <v>31</v>
      </c>
      <c r="N39" s="42">
        <v>23</v>
      </c>
      <c r="O39" s="42">
        <v>74</v>
      </c>
    </row>
    <row r="40" spans="1:15" ht="20.100000000000001" customHeight="1" x14ac:dyDescent="0.25">
      <c r="A40" s="41" t="s">
        <v>34</v>
      </c>
      <c r="B40" s="42">
        <v>172</v>
      </c>
      <c r="C40" s="42">
        <v>188</v>
      </c>
      <c r="D40" s="42">
        <v>4</v>
      </c>
      <c r="E40" s="42">
        <v>8</v>
      </c>
      <c r="F40" s="42">
        <v>4</v>
      </c>
      <c r="G40" s="42">
        <v>11</v>
      </c>
      <c r="H40" s="42">
        <v>24</v>
      </c>
      <c r="I40" s="42">
        <v>24</v>
      </c>
      <c r="J40" s="42">
        <v>42</v>
      </c>
      <c r="K40" s="42">
        <v>12</v>
      </c>
      <c r="L40" s="42">
        <v>23</v>
      </c>
      <c r="M40" s="42">
        <v>16</v>
      </c>
      <c r="N40" s="42">
        <v>23</v>
      </c>
      <c r="O40" s="42">
        <v>18</v>
      </c>
    </row>
    <row r="41" spans="1:15" ht="20.100000000000001" customHeight="1" x14ac:dyDescent="0.25">
      <c r="A41" s="41" t="s">
        <v>571</v>
      </c>
      <c r="B41" s="42">
        <v>0</v>
      </c>
      <c r="C41" s="42">
        <v>0</v>
      </c>
      <c r="D41" s="42">
        <v>0</v>
      </c>
      <c r="E41" s="42">
        <v>0</v>
      </c>
      <c r="F41" s="42">
        <v>0</v>
      </c>
      <c r="G41" s="42">
        <v>0</v>
      </c>
      <c r="H41" s="42">
        <v>0</v>
      </c>
      <c r="I41" s="42">
        <v>0</v>
      </c>
      <c r="J41" s="42">
        <v>0</v>
      </c>
      <c r="K41" s="42">
        <v>0</v>
      </c>
      <c r="L41" s="42">
        <v>0</v>
      </c>
      <c r="M41" s="42">
        <v>0</v>
      </c>
      <c r="N41" s="42">
        <v>0</v>
      </c>
      <c r="O41" s="42">
        <v>0</v>
      </c>
    </row>
    <row r="42" spans="1:15" ht="20.100000000000001" customHeight="1" x14ac:dyDescent="0.25">
      <c r="A42" s="41" t="s">
        <v>35</v>
      </c>
      <c r="B42" s="42">
        <v>0</v>
      </c>
      <c r="C42" s="42">
        <v>0</v>
      </c>
      <c r="D42" s="42">
        <v>0</v>
      </c>
      <c r="E42" s="42">
        <v>0</v>
      </c>
      <c r="F42" s="42">
        <v>0</v>
      </c>
      <c r="G42" s="42">
        <v>0</v>
      </c>
      <c r="H42" s="42">
        <v>0</v>
      </c>
      <c r="I42" s="42">
        <v>0</v>
      </c>
      <c r="J42" s="42">
        <v>0</v>
      </c>
      <c r="K42" s="42">
        <v>0</v>
      </c>
      <c r="L42" s="42">
        <v>0</v>
      </c>
      <c r="M42" s="42">
        <v>0</v>
      </c>
      <c r="N42" s="42">
        <v>0</v>
      </c>
      <c r="O42" s="42">
        <v>0</v>
      </c>
    </row>
    <row r="43" spans="1:15" ht="20.100000000000001" customHeight="1" x14ac:dyDescent="0.25">
      <c r="A43" s="41" t="s">
        <v>36</v>
      </c>
      <c r="B43" s="42">
        <v>21264</v>
      </c>
      <c r="C43" s="42">
        <v>25627</v>
      </c>
      <c r="D43" s="42">
        <v>3224</v>
      </c>
      <c r="E43" s="42">
        <v>4394</v>
      </c>
      <c r="F43" s="42">
        <v>1671</v>
      </c>
      <c r="G43" s="42">
        <v>2131</v>
      </c>
      <c r="H43" s="42">
        <v>1524</v>
      </c>
      <c r="I43" s="42">
        <v>2082</v>
      </c>
      <c r="J43" s="42">
        <v>1959</v>
      </c>
      <c r="K43" s="42">
        <v>1663</v>
      </c>
      <c r="L43" s="42">
        <v>1539</v>
      </c>
      <c r="M43" s="42">
        <v>1501</v>
      </c>
      <c r="N43" s="42">
        <v>1164</v>
      </c>
      <c r="O43" s="42">
        <v>1358</v>
      </c>
    </row>
    <row r="44" spans="1:15" ht="20.100000000000001" customHeight="1" x14ac:dyDescent="0.25">
      <c r="A44" s="41" t="s">
        <v>37</v>
      </c>
      <c r="B44" s="42">
        <v>1582</v>
      </c>
      <c r="C44" s="42">
        <v>1788</v>
      </c>
      <c r="D44" s="42">
        <v>203</v>
      </c>
      <c r="E44" s="42">
        <v>274</v>
      </c>
      <c r="F44" s="42">
        <v>197</v>
      </c>
      <c r="G44" s="42">
        <v>214</v>
      </c>
      <c r="H44" s="42">
        <v>210</v>
      </c>
      <c r="I44" s="42">
        <v>140</v>
      </c>
      <c r="J44" s="42">
        <v>103</v>
      </c>
      <c r="K44" s="42">
        <v>116</v>
      </c>
      <c r="L44" s="42">
        <v>107</v>
      </c>
      <c r="M44" s="42">
        <v>98</v>
      </c>
      <c r="N44" s="42">
        <v>104</v>
      </c>
      <c r="O44" s="42">
        <v>105</v>
      </c>
    </row>
    <row r="45" spans="1:15" ht="20.100000000000001" customHeight="1" x14ac:dyDescent="0.25">
      <c r="A45" s="41" t="s">
        <v>38</v>
      </c>
      <c r="B45" s="42">
        <v>0</v>
      </c>
      <c r="C45" s="42">
        <v>0</v>
      </c>
      <c r="D45" s="42">
        <v>0</v>
      </c>
      <c r="E45" s="42">
        <v>0</v>
      </c>
      <c r="F45" s="42">
        <v>0</v>
      </c>
      <c r="G45" s="42">
        <v>0</v>
      </c>
      <c r="H45" s="42">
        <v>0</v>
      </c>
      <c r="I45" s="42">
        <v>0</v>
      </c>
      <c r="J45" s="42">
        <v>0</v>
      </c>
      <c r="K45" s="42">
        <v>0</v>
      </c>
      <c r="L45" s="42">
        <v>0</v>
      </c>
      <c r="M45" s="42">
        <v>0</v>
      </c>
      <c r="N45" s="42">
        <v>0</v>
      </c>
      <c r="O45" s="42">
        <v>0</v>
      </c>
    </row>
    <row r="46" spans="1:15" ht="20.100000000000001" customHeight="1" x14ac:dyDescent="0.25">
      <c r="A46" s="41" t="s">
        <v>39</v>
      </c>
      <c r="B46" s="42">
        <v>44</v>
      </c>
      <c r="C46" s="42">
        <v>67</v>
      </c>
      <c r="D46" s="42">
        <v>4</v>
      </c>
      <c r="E46" s="42">
        <v>5</v>
      </c>
      <c r="F46" s="42">
        <v>9</v>
      </c>
      <c r="G46" s="42">
        <v>3</v>
      </c>
      <c r="H46" s="42">
        <v>6</v>
      </c>
      <c r="I46" s="42">
        <v>7</v>
      </c>
      <c r="J46" s="42">
        <v>5</v>
      </c>
      <c r="K46" s="42">
        <v>2</v>
      </c>
      <c r="L46" s="42">
        <v>3</v>
      </c>
      <c r="M46" s="42">
        <v>3</v>
      </c>
      <c r="N46" s="42">
        <v>1</v>
      </c>
      <c r="O46" s="42">
        <v>3</v>
      </c>
    </row>
    <row r="47" spans="1:15" ht="20.100000000000001" customHeight="1" x14ac:dyDescent="0.25">
      <c r="A47" s="41" t="s">
        <v>40</v>
      </c>
      <c r="B47" s="42">
        <v>28</v>
      </c>
      <c r="C47" s="42">
        <v>72</v>
      </c>
      <c r="D47" s="42">
        <v>3</v>
      </c>
      <c r="E47" s="42">
        <v>14</v>
      </c>
      <c r="F47" s="42">
        <v>2</v>
      </c>
      <c r="G47" s="42">
        <v>2</v>
      </c>
      <c r="H47" s="42">
        <v>1</v>
      </c>
      <c r="I47" s="42">
        <v>15</v>
      </c>
      <c r="J47" s="42">
        <v>5</v>
      </c>
      <c r="K47" s="42">
        <v>7</v>
      </c>
      <c r="L47" s="42">
        <v>1</v>
      </c>
      <c r="M47" s="42">
        <v>5</v>
      </c>
      <c r="N47" s="42">
        <v>2</v>
      </c>
      <c r="O47" s="42">
        <v>3</v>
      </c>
    </row>
    <row r="48" spans="1:15" s="39" customFormat="1" ht="20.100000000000001" customHeight="1" x14ac:dyDescent="0.25">
      <c r="A48" s="352" t="s">
        <v>590</v>
      </c>
      <c r="B48" s="40">
        <v>286</v>
      </c>
      <c r="C48" s="40">
        <v>374</v>
      </c>
      <c r="D48" s="40">
        <v>20</v>
      </c>
      <c r="E48" s="40">
        <v>55</v>
      </c>
      <c r="F48" s="40">
        <v>37</v>
      </c>
      <c r="G48" s="40">
        <v>30</v>
      </c>
      <c r="H48" s="40">
        <v>39</v>
      </c>
      <c r="I48" s="40">
        <v>78</v>
      </c>
      <c r="J48" s="40">
        <v>28</v>
      </c>
      <c r="K48" s="40">
        <v>32</v>
      </c>
      <c r="L48" s="40">
        <v>23</v>
      </c>
      <c r="M48" s="40">
        <v>23</v>
      </c>
      <c r="N48" s="40">
        <v>30</v>
      </c>
      <c r="O48" s="40">
        <v>29</v>
      </c>
    </row>
    <row r="49" spans="1:15" ht="20.100000000000001" customHeight="1" x14ac:dyDescent="0.25">
      <c r="A49" s="41" t="s">
        <v>265</v>
      </c>
      <c r="B49" s="42">
        <v>0</v>
      </c>
      <c r="C49" s="42">
        <v>4</v>
      </c>
      <c r="D49" s="42">
        <v>0</v>
      </c>
      <c r="E49" s="42">
        <v>0</v>
      </c>
      <c r="F49" s="42">
        <v>0</v>
      </c>
      <c r="G49" s="42">
        <v>0</v>
      </c>
      <c r="H49" s="42">
        <v>0</v>
      </c>
      <c r="I49" s="42">
        <v>0</v>
      </c>
      <c r="J49" s="42">
        <v>0</v>
      </c>
      <c r="K49" s="42">
        <v>0</v>
      </c>
      <c r="L49" s="42">
        <v>0</v>
      </c>
      <c r="M49" s="42">
        <v>2</v>
      </c>
      <c r="N49" s="42">
        <v>0</v>
      </c>
      <c r="O49" s="42">
        <v>0</v>
      </c>
    </row>
    <row r="50" spans="1:15" ht="20.100000000000001" customHeight="1" x14ac:dyDescent="0.25">
      <c r="A50" s="41" t="s">
        <v>572</v>
      </c>
      <c r="B50" s="42">
        <v>5</v>
      </c>
      <c r="C50" s="42">
        <v>3</v>
      </c>
      <c r="D50" s="42">
        <v>0</v>
      </c>
      <c r="E50" s="42">
        <v>0</v>
      </c>
      <c r="F50" s="42">
        <v>1</v>
      </c>
      <c r="G50" s="42">
        <v>0</v>
      </c>
      <c r="H50" s="42">
        <v>0</v>
      </c>
      <c r="I50" s="42">
        <v>1</v>
      </c>
      <c r="J50" s="42">
        <v>0</v>
      </c>
      <c r="K50" s="42">
        <v>0</v>
      </c>
      <c r="L50" s="42">
        <v>0</v>
      </c>
      <c r="M50" s="42">
        <v>0</v>
      </c>
      <c r="N50" s="42">
        <v>0</v>
      </c>
      <c r="O50" s="42">
        <v>1</v>
      </c>
    </row>
    <row r="51" spans="1:15" ht="20.100000000000001" customHeight="1" x14ac:dyDescent="0.25">
      <c r="A51" s="41" t="s">
        <v>41</v>
      </c>
      <c r="B51" s="42">
        <v>49</v>
      </c>
      <c r="C51" s="42">
        <v>59</v>
      </c>
      <c r="D51" s="42">
        <v>1</v>
      </c>
      <c r="E51" s="42">
        <v>14</v>
      </c>
      <c r="F51" s="42">
        <v>4</v>
      </c>
      <c r="G51" s="42">
        <v>5</v>
      </c>
      <c r="H51" s="42">
        <v>9</v>
      </c>
      <c r="I51" s="42">
        <v>6</v>
      </c>
      <c r="J51" s="42">
        <v>4</v>
      </c>
      <c r="K51" s="42">
        <v>6</v>
      </c>
      <c r="L51" s="42">
        <v>2</v>
      </c>
      <c r="M51" s="42">
        <v>1</v>
      </c>
      <c r="N51" s="42">
        <v>9</v>
      </c>
      <c r="O51" s="42">
        <v>5</v>
      </c>
    </row>
    <row r="52" spans="1:15" ht="20.100000000000001" customHeight="1" x14ac:dyDescent="0.25">
      <c r="A52" s="41" t="s">
        <v>573</v>
      </c>
      <c r="B52" s="42">
        <v>0</v>
      </c>
      <c r="C52" s="42">
        <v>3</v>
      </c>
      <c r="D52" s="42">
        <v>0</v>
      </c>
      <c r="E52" s="42">
        <v>0</v>
      </c>
      <c r="F52" s="42">
        <v>0</v>
      </c>
      <c r="G52" s="42">
        <v>0</v>
      </c>
      <c r="H52" s="42">
        <v>0</v>
      </c>
      <c r="I52" s="42">
        <v>0</v>
      </c>
      <c r="J52" s="42">
        <v>0</v>
      </c>
      <c r="K52" s="42">
        <v>0</v>
      </c>
      <c r="L52" s="42">
        <v>0</v>
      </c>
      <c r="M52" s="42">
        <v>0</v>
      </c>
      <c r="N52" s="42">
        <v>0</v>
      </c>
      <c r="O52" s="42">
        <v>1</v>
      </c>
    </row>
    <row r="53" spans="1:15" ht="20.100000000000001" customHeight="1" x14ac:dyDescent="0.25">
      <c r="A53" s="41" t="s">
        <v>269</v>
      </c>
      <c r="B53" s="42">
        <v>5</v>
      </c>
      <c r="C53" s="42">
        <v>2</v>
      </c>
      <c r="D53" s="42">
        <v>0</v>
      </c>
      <c r="E53" s="42">
        <v>0</v>
      </c>
      <c r="F53" s="42">
        <v>1</v>
      </c>
      <c r="G53" s="42">
        <v>1</v>
      </c>
      <c r="H53" s="42">
        <v>0</v>
      </c>
      <c r="I53" s="42">
        <v>1</v>
      </c>
      <c r="J53" s="42">
        <v>0</v>
      </c>
      <c r="K53" s="42">
        <v>0</v>
      </c>
      <c r="L53" s="42">
        <v>2</v>
      </c>
      <c r="M53" s="42">
        <v>0</v>
      </c>
      <c r="N53" s="42">
        <v>0</v>
      </c>
      <c r="O53" s="42">
        <v>0</v>
      </c>
    </row>
    <row r="54" spans="1:15" ht="20.100000000000001" customHeight="1" x14ac:dyDescent="0.25">
      <c r="A54" s="41" t="s">
        <v>277</v>
      </c>
      <c r="B54" s="42">
        <v>8</v>
      </c>
      <c r="C54" s="42">
        <v>10</v>
      </c>
      <c r="D54" s="42">
        <v>2</v>
      </c>
      <c r="E54" s="42">
        <v>2</v>
      </c>
      <c r="F54" s="42">
        <v>0</v>
      </c>
      <c r="G54" s="42">
        <v>1</v>
      </c>
      <c r="H54" s="42">
        <v>3</v>
      </c>
      <c r="I54" s="42">
        <v>0</v>
      </c>
      <c r="J54" s="42">
        <v>0</v>
      </c>
      <c r="K54" s="42">
        <v>0</v>
      </c>
      <c r="L54" s="42">
        <v>0</v>
      </c>
      <c r="M54" s="42">
        <v>1</v>
      </c>
      <c r="N54" s="42">
        <v>1</v>
      </c>
      <c r="O54" s="42">
        <v>0</v>
      </c>
    </row>
    <row r="55" spans="1:15" ht="20.100000000000001" customHeight="1" x14ac:dyDescent="0.25">
      <c r="A55" s="41" t="s">
        <v>42</v>
      </c>
      <c r="B55" s="42">
        <v>5</v>
      </c>
      <c r="C55" s="42">
        <v>5</v>
      </c>
      <c r="D55" s="42">
        <v>1</v>
      </c>
      <c r="E55" s="42">
        <v>0</v>
      </c>
      <c r="F55" s="42">
        <v>0</v>
      </c>
      <c r="G55" s="42">
        <v>0</v>
      </c>
      <c r="H55" s="42">
        <v>2</v>
      </c>
      <c r="I55" s="42">
        <v>0</v>
      </c>
      <c r="J55" s="42">
        <v>0</v>
      </c>
      <c r="K55" s="42">
        <v>0</v>
      </c>
      <c r="L55" s="42">
        <v>0</v>
      </c>
      <c r="M55" s="42">
        <v>0</v>
      </c>
      <c r="N55" s="42">
        <v>1</v>
      </c>
      <c r="O55" s="42">
        <v>0</v>
      </c>
    </row>
    <row r="56" spans="1:15" ht="20.100000000000001" customHeight="1" x14ac:dyDescent="0.25">
      <c r="A56" s="41" t="s">
        <v>271</v>
      </c>
      <c r="B56" s="42">
        <v>0</v>
      </c>
      <c r="C56" s="42">
        <v>0</v>
      </c>
      <c r="D56" s="42">
        <v>0</v>
      </c>
      <c r="E56" s="42">
        <v>0</v>
      </c>
      <c r="F56" s="42">
        <v>0</v>
      </c>
      <c r="G56" s="42">
        <v>0</v>
      </c>
      <c r="H56" s="42">
        <v>0</v>
      </c>
      <c r="I56" s="42">
        <v>0</v>
      </c>
      <c r="J56" s="42">
        <v>0</v>
      </c>
      <c r="K56" s="42">
        <v>0</v>
      </c>
      <c r="L56" s="42">
        <v>0</v>
      </c>
      <c r="M56" s="42">
        <v>0</v>
      </c>
      <c r="N56" s="42">
        <v>0</v>
      </c>
      <c r="O56" s="42">
        <v>0</v>
      </c>
    </row>
    <row r="57" spans="1:15" ht="20.100000000000001" customHeight="1" x14ac:dyDescent="0.25">
      <c r="A57" s="41" t="s">
        <v>574</v>
      </c>
      <c r="B57" s="42">
        <v>0</v>
      </c>
      <c r="C57" s="42">
        <v>2</v>
      </c>
      <c r="D57" s="42">
        <v>0</v>
      </c>
      <c r="E57" s="42">
        <v>0</v>
      </c>
      <c r="F57" s="42">
        <v>0</v>
      </c>
      <c r="G57" s="42">
        <v>0</v>
      </c>
      <c r="H57" s="42">
        <v>0</v>
      </c>
      <c r="I57" s="42">
        <v>0</v>
      </c>
      <c r="J57" s="42">
        <v>0</v>
      </c>
      <c r="K57" s="42">
        <v>2</v>
      </c>
      <c r="L57" s="42">
        <v>0</v>
      </c>
      <c r="M57" s="42">
        <v>0</v>
      </c>
      <c r="N57" s="42">
        <v>0</v>
      </c>
      <c r="O57" s="42">
        <v>0</v>
      </c>
    </row>
    <row r="58" spans="1:15" ht="20.100000000000001" customHeight="1" x14ac:dyDescent="0.25">
      <c r="A58" s="41" t="s">
        <v>43</v>
      </c>
      <c r="B58" s="42">
        <v>36</v>
      </c>
      <c r="C58" s="42">
        <v>109</v>
      </c>
      <c r="D58" s="42">
        <v>3</v>
      </c>
      <c r="E58" s="42">
        <v>10</v>
      </c>
      <c r="F58" s="42">
        <v>0</v>
      </c>
      <c r="G58" s="42">
        <v>2</v>
      </c>
      <c r="H58" s="42">
        <v>1</v>
      </c>
      <c r="I58" s="42">
        <v>48</v>
      </c>
      <c r="J58" s="42">
        <v>1</v>
      </c>
      <c r="K58" s="42">
        <v>10</v>
      </c>
      <c r="L58" s="42">
        <v>0</v>
      </c>
      <c r="M58" s="42">
        <v>10</v>
      </c>
      <c r="N58" s="42">
        <v>10</v>
      </c>
      <c r="O58" s="42">
        <v>1</v>
      </c>
    </row>
    <row r="59" spans="1:15" ht="20.100000000000001" customHeight="1" x14ac:dyDescent="0.25">
      <c r="A59" s="41" t="s">
        <v>44</v>
      </c>
      <c r="B59" s="42">
        <v>115</v>
      </c>
      <c r="C59" s="42">
        <v>112</v>
      </c>
      <c r="D59" s="42">
        <v>3</v>
      </c>
      <c r="E59" s="42">
        <v>17</v>
      </c>
      <c r="F59" s="42">
        <v>27</v>
      </c>
      <c r="G59" s="42">
        <v>10</v>
      </c>
      <c r="H59" s="42">
        <v>19</v>
      </c>
      <c r="I59" s="42">
        <v>22</v>
      </c>
      <c r="J59" s="42">
        <v>18</v>
      </c>
      <c r="K59" s="42">
        <v>10</v>
      </c>
      <c r="L59" s="42">
        <v>14</v>
      </c>
      <c r="M59" s="42">
        <v>2</v>
      </c>
      <c r="N59" s="42">
        <v>5</v>
      </c>
      <c r="O59" s="42">
        <v>17</v>
      </c>
    </row>
    <row r="60" spans="1:15" ht="20.100000000000001" customHeight="1" x14ac:dyDescent="0.25">
      <c r="A60" s="41" t="s">
        <v>575</v>
      </c>
      <c r="B60" s="42">
        <v>4</v>
      </c>
      <c r="C60" s="42">
        <v>4</v>
      </c>
      <c r="D60" s="42">
        <v>1</v>
      </c>
      <c r="E60" s="42">
        <v>0</v>
      </c>
      <c r="F60" s="42">
        <v>0</v>
      </c>
      <c r="G60" s="42">
        <v>0</v>
      </c>
      <c r="H60" s="42">
        <v>0</v>
      </c>
      <c r="I60" s="42">
        <v>0</v>
      </c>
      <c r="J60" s="42">
        <v>0</v>
      </c>
      <c r="K60" s="42">
        <v>1</v>
      </c>
      <c r="L60" s="42">
        <v>1</v>
      </c>
      <c r="M60" s="42">
        <v>0</v>
      </c>
      <c r="N60" s="42">
        <v>0</v>
      </c>
      <c r="O60" s="42">
        <v>1</v>
      </c>
    </row>
    <row r="61" spans="1:15" ht="20.100000000000001" customHeight="1" x14ac:dyDescent="0.25">
      <c r="A61" s="41" t="s">
        <v>263</v>
      </c>
      <c r="B61" s="42">
        <v>3</v>
      </c>
      <c r="C61" s="42">
        <v>2</v>
      </c>
      <c r="D61" s="42">
        <v>0</v>
      </c>
      <c r="E61" s="42">
        <v>2</v>
      </c>
      <c r="F61" s="42">
        <v>1</v>
      </c>
      <c r="G61" s="42">
        <v>0</v>
      </c>
      <c r="H61" s="42">
        <v>0</v>
      </c>
      <c r="I61" s="42">
        <v>0</v>
      </c>
      <c r="J61" s="42">
        <v>0</v>
      </c>
      <c r="K61" s="42">
        <v>0</v>
      </c>
      <c r="L61" s="42">
        <v>0</v>
      </c>
      <c r="M61" s="42">
        <v>0</v>
      </c>
      <c r="N61" s="42">
        <v>1</v>
      </c>
      <c r="O61" s="42">
        <v>0</v>
      </c>
    </row>
    <row r="62" spans="1:15" ht="20.100000000000001" customHeight="1" x14ac:dyDescent="0.25">
      <c r="A62" s="41" t="s">
        <v>576</v>
      </c>
      <c r="B62" s="42">
        <v>2</v>
      </c>
      <c r="C62" s="42">
        <v>0</v>
      </c>
      <c r="D62" s="42">
        <v>0</v>
      </c>
      <c r="E62" s="42">
        <v>0</v>
      </c>
      <c r="F62" s="42">
        <v>0</v>
      </c>
      <c r="G62" s="42">
        <v>0</v>
      </c>
      <c r="H62" s="42">
        <v>0</v>
      </c>
      <c r="I62" s="42">
        <v>0</v>
      </c>
      <c r="J62" s="42">
        <v>2</v>
      </c>
      <c r="K62" s="42">
        <v>0</v>
      </c>
      <c r="L62" s="42">
        <v>0</v>
      </c>
      <c r="M62" s="42">
        <v>0</v>
      </c>
      <c r="N62" s="42">
        <v>0</v>
      </c>
      <c r="O62" s="42">
        <v>0</v>
      </c>
    </row>
    <row r="63" spans="1:15" ht="20.100000000000001" customHeight="1" x14ac:dyDescent="0.25">
      <c r="A63" s="41" t="s">
        <v>577</v>
      </c>
      <c r="B63" s="42">
        <v>37</v>
      </c>
      <c r="C63" s="42">
        <v>41</v>
      </c>
      <c r="D63" s="42">
        <v>5</v>
      </c>
      <c r="E63" s="42">
        <v>4</v>
      </c>
      <c r="F63" s="42">
        <v>2</v>
      </c>
      <c r="G63" s="42">
        <v>11</v>
      </c>
      <c r="H63" s="42">
        <v>3</v>
      </c>
      <c r="I63" s="42">
        <v>0</v>
      </c>
      <c r="J63" s="42">
        <v>1</v>
      </c>
      <c r="K63" s="42">
        <v>3</v>
      </c>
      <c r="L63" s="42">
        <v>3</v>
      </c>
      <c r="M63" s="42">
        <v>5</v>
      </c>
      <c r="N63" s="42">
        <v>2</v>
      </c>
      <c r="O63" s="42">
        <v>1</v>
      </c>
    </row>
    <row r="64" spans="1:15" ht="20.100000000000001" customHeight="1" x14ac:dyDescent="0.25">
      <c r="A64" s="41" t="s">
        <v>578</v>
      </c>
      <c r="B64" s="42">
        <v>0</v>
      </c>
      <c r="C64" s="42">
        <v>0</v>
      </c>
      <c r="D64" s="42">
        <v>0</v>
      </c>
      <c r="E64" s="42">
        <v>0</v>
      </c>
      <c r="F64" s="42">
        <v>0</v>
      </c>
      <c r="G64" s="42">
        <v>0</v>
      </c>
      <c r="H64" s="42">
        <v>0</v>
      </c>
      <c r="I64" s="42">
        <v>0</v>
      </c>
      <c r="J64" s="42">
        <v>0</v>
      </c>
      <c r="K64" s="42">
        <v>0</v>
      </c>
      <c r="L64" s="42">
        <v>0</v>
      </c>
      <c r="M64" s="42">
        <v>0</v>
      </c>
      <c r="N64" s="42">
        <v>0</v>
      </c>
      <c r="O64" s="42">
        <v>0</v>
      </c>
    </row>
    <row r="65" spans="1:28" ht="20.100000000000001" customHeight="1" x14ac:dyDescent="0.25">
      <c r="A65" s="41" t="s">
        <v>264</v>
      </c>
      <c r="B65" s="42">
        <v>2</v>
      </c>
      <c r="C65" s="42">
        <v>2</v>
      </c>
      <c r="D65" s="42">
        <v>1</v>
      </c>
      <c r="E65" s="42">
        <v>2</v>
      </c>
      <c r="F65" s="42">
        <v>0</v>
      </c>
      <c r="G65" s="42">
        <v>0</v>
      </c>
      <c r="H65" s="42">
        <v>0</v>
      </c>
      <c r="I65" s="42">
        <v>0</v>
      </c>
      <c r="J65" s="42">
        <v>0</v>
      </c>
      <c r="K65" s="42">
        <v>0</v>
      </c>
      <c r="L65" s="42">
        <v>0</v>
      </c>
      <c r="M65" s="42">
        <v>0</v>
      </c>
      <c r="N65" s="42">
        <v>0</v>
      </c>
      <c r="O65" s="42">
        <v>0</v>
      </c>
    </row>
    <row r="66" spans="1:28" ht="20.100000000000001" customHeight="1" x14ac:dyDescent="0.25">
      <c r="A66" s="41" t="s">
        <v>268</v>
      </c>
      <c r="B66" s="42">
        <v>9</v>
      </c>
      <c r="C66" s="42">
        <v>9</v>
      </c>
      <c r="D66" s="42">
        <v>1</v>
      </c>
      <c r="E66" s="42">
        <v>2</v>
      </c>
      <c r="F66" s="42">
        <v>1</v>
      </c>
      <c r="G66" s="42">
        <v>0</v>
      </c>
      <c r="H66" s="42">
        <v>1</v>
      </c>
      <c r="I66" s="42">
        <v>0</v>
      </c>
      <c r="J66" s="42">
        <v>2</v>
      </c>
      <c r="K66" s="42">
        <v>0</v>
      </c>
      <c r="L66" s="42">
        <v>0</v>
      </c>
      <c r="M66" s="42">
        <v>1</v>
      </c>
      <c r="N66" s="42">
        <v>1</v>
      </c>
      <c r="O66" s="42">
        <v>0</v>
      </c>
    </row>
    <row r="67" spans="1:28" ht="20.100000000000001" customHeight="1" thickBot="1" x14ac:dyDescent="0.3">
      <c r="A67" s="41" t="s">
        <v>45</v>
      </c>
      <c r="B67" s="42">
        <v>6</v>
      </c>
      <c r="C67" s="42">
        <v>7</v>
      </c>
      <c r="D67" s="42">
        <v>2</v>
      </c>
      <c r="E67" s="42">
        <v>2</v>
      </c>
      <c r="F67" s="42">
        <v>0</v>
      </c>
      <c r="G67" s="42">
        <v>0</v>
      </c>
      <c r="H67" s="42">
        <v>1</v>
      </c>
      <c r="I67" s="42">
        <v>0</v>
      </c>
      <c r="J67" s="42">
        <v>0</v>
      </c>
      <c r="K67" s="42">
        <v>0</v>
      </c>
      <c r="L67" s="42">
        <v>1</v>
      </c>
      <c r="M67" s="42">
        <v>1</v>
      </c>
      <c r="N67" s="42">
        <v>0</v>
      </c>
      <c r="O67" s="42">
        <v>2</v>
      </c>
    </row>
    <row r="68" spans="1:28" s="48" customFormat="1" ht="15.95" customHeight="1" x14ac:dyDescent="0.25">
      <c r="A68" s="331" t="s">
        <v>588</v>
      </c>
      <c r="B68" s="331"/>
      <c r="C68" s="331"/>
      <c r="D68" s="332"/>
      <c r="E68" s="332"/>
      <c r="F68" s="332"/>
      <c r="G68" s="332"/>
      <c r="H68" s="332"/>
      <c r="I68" s="332"/>
      <c r="J68" s="332"/>
      <c r="K68" s="332"/>
      <c r="L68" s="332"/>
      <c r="M68" s="332"/>
      <c r="N68" s="332"/>
      <c r="O68" s="333" t="s">
        <v>585</v>
      </c>
    </row>
    <row r="69" spans="1:28" s="27" customFormat="1" ht="24.95" customHeight="1" x14ac:dyDescent="0.25">
      <c r="A69" s="347" t="s">
        <v>108</v>
      </c>
      <c r="B69" s="347"/>
      <c r="C69" s="347"/>
      <c r="D69" s="347"/>
      <c r="E69" s="347"/>
      <c r="F69" s="347"/>
      <c r="G69" s="347"/>
    </row>
    <row r="70" spans="1:28" ht="24.95" customHeight="1" thickBot="1" x14ac:dyDescent="0.25">
      <c r="A70" s="28" t="s">
        <v>498</v>
      </c>
      <c r="B70" s="45"/>
      <c r="C70" s="45"/>
      <c r="D70" s="62"/>
      <c r="E70" s="62"/>
      <c r="F70" s="62"/>
      <c r="G70" s="62"/>
      <c r="H70" s="62"/>
      <c r="I70" s="62"/>
      <c r="J70" s="62"/>
      <c r="K70" s="62"/>
      <c r="L70" s="62"/>
      <c r="M70" s="336" t="s">
        <v>587</v>
      </c>
      <c r="N70" s="63"/>
      <c r="O70" s="63"/>
    </row>
    <row r="71" spans="1:28" ht="20.100000000000001" customHeight="1" x14ac:dyDescent="0.25">
      <c r="A71" s="1023" t="s">
        <v>8</v>
      </c>
      <c r="B71" s="1019" t="s">
        <v>9</v>
      </c>
      <c r="C71" s="1020"/>
      <c r="D71" s="1020"/>
      <c r="E71" s="1020"/>
      <c r="F71" s="1020"/>
      <c r="G71" s="1020"/>
      <c r="H71" s="1020"/>
      <c r="I71" s="1020"/>
      <c r="J71" s="1020"/>
      <c r="K71" s="1020"/>
      <c r="L71" s="1020"/>
      <c r="M71" s="1020"/>
      <c r="N71" s="63"/>
      <c r="O71" s="63"/>
    </row>
    <row r="72" spans="1:28" ht="20.100000000000001" customHeight="1" x14ac:dyDescent="0.25">
      <c r="A72" s="1024"/>
      <c r="B72" s="1021" t="s">
        <v>77</v>
      </c>
      <c r="C72" s="1021"/>
      <c r="D72" s="32" t="s">
        <v>78</v>
      </c>
      <c r="E72" s="32"/>
      <c r="F72" s="1021" t="s">
        <v>79</v>
      </c>
      <c r="G72" s="1021"/>
      <c r="H72" s="32" t="s">
        <v>80</v>
      </c>
      <c r="I72" s="32"/>
      <c r="J72" s="1021" t="s">
        <v>81</v>
      </c>
      <c r="K72" s="1021"/>
      <c r="L72" s="32" t="s">
        <v>82</v>
      </c>
      <c r="M72" s="57"/>
      <c r="N72" s="58"/>
      <c r="P72" s="63"/>
    </row>
    <row r="73" spans="1:28" s="39" customFormat="1" ht="20.100000000000001" customHeight="1" x14ac:dyDescent="0.25">
      <c r="A73" s="1025"/>
      <c r="B73" s="334">
        <v>2015</v>
      </c>
      <c r="C73" s="334">
        <v>2016</v>
      </c>
      <c r="D73" s="334">
        <v>2015</v>
      </c>
      <c r="E73" s="334">
        <v>2016</v>
      </c>
      <c r="F73" s="334">
        <v>2015</v>
      </c>
      <c r="G73" s="334">
        <v>2016</v>
      </c>
      <c r="H73" s="334">
        <v>2015</v>
      </c>
      <c r="I73" s="334">
        <v>2016</v>
      </c>
      <c r="J73" s="334">
        <v>2015</v>
      </c>
      <c r="K73" s="334">
        <v>2016</v>
      </c>
      <c r="L73" s="334">
        <v>2015</v>
      </c>
      <c r="M73" s="335">
        <v>2016</v>
      </c>
      <c r="N73" s="56"/>
      <c r="P73" s="61"/>
    </row>
    <row r="74" spans="1:28" s="39" customFormat="1" ht="20.100000000000001" customHeight="1" x14ac:dyDescent="0.25">
      <c r="A74" s="36" t="s">
        <v>10</v>
      </c>
      <c r="B74" s="37">
        <v>4941</v>
      </c>
      <c r="C74" s="37">
        <v>6212</v>
      </c>
      <c r="D74" s="37">
        <v>3508</v>
      </c>
      <c r="E74" s="37">
        <v>5398</v>
      </c>
      <c r="F74" s="37">
        <v>1636</v>
      </c>
      <c r="G74" s="37">
        <v>4973</v>
      </c>
      <c r="H74" s="37">
        <v>4192</v>
      </c>
      <c r="I74" s="37">
        <v>4946</v>
      </c>
      <c r="J74" s="37">
        <v>4225</v>
      </c>
      <c r="K74" s="37">
        <v>5716</v>
      </c>
      <c r="L74" s="37">
        <v>9683</v>
      </c>
      <c r="M74" s="37">
        <v>10998</v>
      </c>
      <c r="P74" s="61"/>
      <c r="Q74" s="41"/>
    </row>
    <row r="75" spans="1:28" ht="20.100000000000001" customHeight="1" x14ac:dyDescent="0.25">
      <c r="A75" s="352" t="s">
        <v>260</v>
      </c>
      <c r="B75" s="40">
        <v>4</v>
      </c>
      <c r="C75" s="40">
        <v>0</v>
      </c>
      <c r="D75" s="40">
        <v>2</v>
      </c>
      <c r="E75" s="40">
        <v>0</v>
      </c>
      <c r="F75" s="40">
        <v>2</v>
      </c>
      <c r="G75" s="40">
        <v>3</v>
      </c>
      <c r="H75" s="40">
        <v>5</v>
      </c>
      <c r="I75" s="40">
        <v>6</v>
      </c>
      <c r="J75" s="40">
        <v>2</v>
      </c>
      <c r="K75" s="40">
        <v>4</v>
      </c>
      <c r="L75" s="40">
        <v>3</v>
      </c>
      <c r="M75" s="40">
        <v>2</v>
      </c>
      <c r="P75" s="63"/>
      <c r="Q75" s="39"/>
      <c r="S75" s="63"/>
      <c r="T75" s="39"/>
      <c r="U75" s="39"/>
      <c r="V75" s="39"/>
      <c r="W75" s="39"/>
      <c r="X75" s="39"/>
      <c r="Y75" s="39"/>
      <c r="Z75" s="39"/>
      <c r="AA75" s="39"/>
      <c r="AB75" s="39"/>
    </row>
    <row r="76" spans="1:28" ht="20.100000000000001" customHeight="1" x14ac:dyDescent="0.25">
      <c r="A76" s="41" t="s">
        <v>17</v>
      </c>
      <c r="B76" s="42">
        <v>1</v>
      </c>
      <c r="C76" s="42">
        <v>0</v>
      </c>
      <c r="D76" s="42">
        <v>0</v>
      </c>
      <c r="E76" s="42">
        <v>0</v>
      </c>
      <c r="F76" s="42">
        <v>2</v>
      </c>
      <c r="G76" s="42">
        <v>1</v>
      </c>
      <c r="H76" s="42">
        <v>3</v>
      </c>
      <c r="I76" s="42">
        <v>5</v>
      </c>
      <c r="J76" s="42">
        <v>2</v>
      </c>
      <c r="K76" s="42">
        <v>3</v>
      </c>
      <c r="L76" s="42">
        <v>0</v>
      </c>
      <c r="M76" s="42">
        <v>1</v>
      </c>
      <c r="P76" s="63"/>
      <c r="S76" s="63"/>
    </row>
    <row r="77" spans="1:28" ht="20.100000000000001" customHeight="1" x14ac:dyDescent="0.25">
      <c r="A77" s="41" t="s">
        <v>18</v>
      </c>
      <c r="B77" s="42">
        <v>0</v>
      </c>
      <c r="C77" s="42">
        <v>0</v>
      </c>
      <c r="D77" s="42">
        <v>0</v>
      </c>
      <c r="E77" s="42">
        <v>0</v>
      </c>
      <c r="F77" s="42">
        <v>0</v>
      </c>
      <c r="G77" s="42">
        <v>0</v>
      </c>
      <c r="H77" s="42">
        <v>0</v>
      </c>
      <c r="I77" s="42">
        <v>0</v>
      </c>
      <c r="J77" s="42">
        <v>0</v>
      </c>
      <c r="K77" s="42">
        <v>0</v>
      </c>
      <c r="L77" s="42">
        <v>0</v>
      </c>
      <c r="M77" s="42">
        <v>0</v>
      </c>
      <c r="P77" s="63"/>
      <c r="S77" s="63"/>
    </row>
    <row r="78" spans="1:28" ht="20.100000000000001" customHeight="1" x14ac:dyDescent="0.25">
      <c r="A78" s="41" t="s">
        <v>19</v>
      </c>
      <c r="B78" s="42">
        <v>0</v>
      </c>
      <c r="C78" s="42">
        <v>0</v>
      </c>
      <c r="D78" s="42">
        <v>0</v>
      </c>
      <c r="E78" s="42">
        <v>0</v>
      </c>
      <c r="F78" s="42">
        <v>0</v>
      </c>
      <c r="G78" s="42">
        <v>0</v>
      </c>
      <c r="H78" s="42">
        <v>0</v>
      </c>
      <c r="I78" s="42">
        <v>0</v>
      </c>
      <c r="J78" s="42">
        <v>0</v>
      </c>
      <c r="K78" s="42">
        <v>0</v>
      </c>
      <c r="L78" s="42">
        <v>1</v>
      </c>
      <c r="M78" s="42">
        <v>0</v>
      </c>
      <c r="P78" s="63"/>
      <c r="S78" s="63"/>
    </row>
    <row r="79" spans="1:28" ht="20.100000000000001" customHeight="1" x14ac:dyDescent="0.25">
      <c r="A79" s="41" t="s">
        <v>559</v>
      </c>
      <c r="B79" s="42">
        <v>0</v>
      </c>
      <c r="C79" s="42">
        <v>0</v>
      </c>
      <c r="D79" s="42">
        <v>0</v>
      </c>
      <c r="E79" s="42">
        <v>0</v>
      </c>
      <c r="F79" s="42">
        <v>0</v>
      </c>
      <c r="G79" s="42">
        <v>0</v>
      </c>
      <c r="H79" s="42">
        <v>0</v>
      </c>
      <c r="I79" s="42">
        <v>0</v>
      </c>
      <c r="J79" s="42">
        <v>0</v>
      </c>
      <c r="K79" s="42">
        <v>0</v>
      </c>
      <c r="L79" s="42">
        <v>0</v>
      </c>
      <c r="M79" s="42">
        <v>0</v>
      </c>
      <c r="P79" s="63"/>
      <c r="S79" s="63"/>
    </row>
    <row r="80" spans="1:28" ht="20.100000000000001" customHeight="1" x14ac:dyDescent="0.25">
      <c r="A80" s="41" t="s">
        <v>560</v>
      </c>
      <c r="B80" s="42">
        <v>0</v>
      </c>
      <c r="C80" s="42">
        <v>0</v>
      </c>
      <c r="D80" s="42">
        <v>0</v>
      </c>
      <c r="E80" s="42">
        <v>0</v>
      </c>
      <c r="F80" s="42">
        <v>0</v>
      </c>
      <c r="G80" s="42">
        <v>0</v>
      </c>
      <c r="H80" s="42">
        <v>0</v>
      </c>
      <c r="I80" s="42">
        <v>0</v>
      </c>
      <c r="J80" s="42">
        <v>0</v>
      </c>
      <c r="K80" s="42">
        <v>0</v>
      </c>
      <c r="L80" s="42">
        <v>0</v>
      </c>
      <c r="M80" s="42">
        <v>0</v>
      </c>
      <c r="P80" s="63"/>
      <c r="S80" s="63"/>
    </row>
    <row r="81" spans="1:28" ht="20.100000000000001" customHeight="1" x14ac:dyDescent="0.25">
      <c r="A81" s="41" t="s">
        <v>561</v>
      </c>
      <c r="B81" s="42">
        <v>1</v>
      </c>
      <c r="C81" s="42">
        <v>0</v>
      </c>
      <c r="D81" s="42">
        <v>1</v>
      </c>
      <c r="E81" s="42">
        <v>0</v>
      </c>
      <c r="F81" s="42">
        <v>0</v>
      </c>
      <c r="G81" s="42">
        <v>2</v>
      </c>
      <c r="H81" s="42">
        <v>1</v>
      </c>
      <c r="I81" s="42">
        <v>1</v>
      </c>
      <c r="J81" s="42">
        <v>0</v>
      </c>
      <c r="K81" s="42">
        <v>0</v>
      </c>
      <c r="L81" s="42">
        <v>0</v>
      </c>
      <c r="M81" s="42">
        <v>1</v>
      </c>
      <c r="P81" s="63"/>
      <c r="S81" s="63"/>
    </row>
    <row r="82" spans="1:28" ht="20.100000000000001" customHeight="1" x14ac:dyDescent="0.25">
      <c r="A82" s="41" t="s">
        <v>562</v>
      </c>
      <c r="B82" s="42">
        <v>0</v>
      </c>
      <c r="C82" s="42">
        <v>0</v>
      </c>
      <c r="D82" s="42">
        <v>0</v>
      </c>
      <c r="E82" s="42">
        <v>0</v>
      </c>
      <c r="F82" s="42">
        <v>0</v>
      </c>
      <c r="G82" s="42">
        <v>0</v>
      </c>
      <c r="H82" s="42">
        <v>0</v>
      </c>
      <c r="I82" s="42">
        <v>0</v>
      </c>
      <c r="J82" s="42">
        <v>0</v>
      </c>
      <c r="K82" s="42">
        <v>0</v>
      </c>
      <c r="L82" s="42">
        <v>0</v>
      </c>
      <c r="M82" s="42">
        <v>0</v>
      </c>
      <c r="P82" s="63"/>
      <c r="S82" s="63"/>
    </row>
    <row r="83" spans="1:28" ht="20.100000000000001" customHeight="1" x14ac:dyDescent="0.25">
      <c r="A83" s="41" t="s">
        <v>20</v>
      </c>
      <c r="B83" s="42">
        <v>0</v>
      </c>
      <c r="C83" s="42">
        <v>0</v>
      </c>
      <c r="D83" s="42">
        <v>0</v>
      </c>
      <c r="E83" s="42">
        <v>0</v>
      </c>
      <c r="F83" s="42">
        <v>0</v>
      </c>
      <c r="G83" s="42">
        <v>0</v>
      </c>
      <c r="H83" s="42">
        <v>1</v>
      </c>
      <c r="I83" s="42">
        <v>0</v>
      </c>
      <c r="J83" s="42">
        <v>0</v>
      </c>
      <c r="K83" s="42">
        <v>0</v>
      </c>
      <c r="L83" s="42">
        <v>0</v>
      </c>
      <c r="M83" s="42">
        <v>0</v>
      </c>
      <c r="P83" s="63"/>
      <c r="S83" s="63"/>
    </row>
    <row r="84" spans="1:28" ht="20.100000000000001" customHeight="1" x14ac:dyDescent="0.25">
      <c r="A84" s="41" t="s">
        <v>563</v>
      </c>
      <c r="B84" s="42">
        <v>0</v>
      </c>
      <c r="C84" s="42">
        <v>0</v>
      </c>
      <c r="D84" s="42">
        <v>0</v>
      </c>
      <c r="E84" s="42">
        <v>0</v>
      </c>
      <c r="F84" s="42">
        <v>0</v>
      </c>
      <c r="G84" s="42">
        <v>0</v>
      </c>
      <c r="H84" s="42">
        <v>0</v>
      </c>
      <c r="I84" s="42">
        <v>0</v>
      </c>
      <c r="J84" s="42">
        <v>0</v>
      </c>
      <c r="K84" s="42">
        <v>0</v>
      </c>
      <c r="L84" s="42">
        <v>1</v>
      </c>
      <c r="M84" s="42">
        <v>0</v>
      </c>
      <c r="P84" s="63"/>
      <c r="S84" s="63"/>
    </row>
    <row r="85" spans="1:28" ht="20.100000000000001" customHeight="1" x14ac:dyDescent="0.25">
      <c r="A85" s="41" t="s">
        <v>564</v>
      </c>
      <c r="B85" s="42">
        <v>0</v>
      </c>
      <c r="C85" s="42">
        <v>0</v>
      </c>
      <c r="D85" s="42">
        <v>0</v>
      </c>
      <c r="E85" s="42">
        <v>0</v>
      </c>
      <c r="F85" s="42">
        <v>0</v>
      </c>
      <c r="G85" s="42">
        <v>0</v>
      </c>
      <c r="H85" s="42">
        <v>0</v>
      </c>
      <c r="I85" s="42">
        <v>0</v>
      </c>
      <c r="J85" s="42">
        <v>0</v>
      </c>
      <c r="K85" s="42">
        <v>0</v>
      </c>
      <c r="L85" s="42">
        <v>0</v>
      </c>
      <c r="M85" s="42">
        <v>0</v>
      </c>
      <c r="P85" s="63"/>
      <c r="S85" s="63"/>
    </row>
    <row r="86" spans="1:28" s="39" customFormat="1" ht="20.100000000000001" customHeight="1" x14ac:dyDescent="0.25">
      <c r="A86" s="41" t="s">
        <v>21</v>
      </c>
      <c r="B86" s="42">
        <v>2</v>
      </c>
      <c r="C86" s="42">
        <v>0</v>
      </c>
      <c r="D86" s="42">
        <v>1</v>
      </c>
      <c r="E86" s="42">
        <v>0</v>
      </c>
      <c r="F86" s="42">
        <v>0</v>
      </c>
      <c r="G86" s="42">
        <v>0</v>
      </c>
      <c r="H86" s="42">
        <v>0</v>
      </c>
      <c r="I86" s="42">
        <v>0</v>
      </c>
      <c r="J86" s="42">
        <v>0</v>
      </c>
      <c r="K86" s="42">
        <v>1</v>
      </c>
      <c r="L86" s="42">
        <v>1</v>
      </c>
      <c r="M86" s="42">
        <v>0</v>
      </c>
      <c r="P86" s="61"/>
      <c r="Q86" s="41"/>
      <c r="S86" s="61"/>
      <c r="T86" s="41"/>
      <c r="U86" s="41"/>
      <c r="V86" s="41"/>
      <c r="W86" s="41"/>
      <c r="X86" s="41"/>
      <c r="Y86" s="41"/>
      <c r="Z86" s="41"/>
      <c r="AA86" s="41"/>
      <c r="AB86" s="41"/>
    </row>
    <row r="87" spans="1:28" ht="20.100000000000001" customHeight="1" x14ac:dyDescent="0.25">
      <c r="A87" s="352" t="s">
        <v>589</v>
      </c>
      <c r="B87" s="40">
        <v>7</v>
      </c>
      <c r="C87" s="40">
        <v>6</v>
      </c>
      <c r="D87" s="40">
        <v>3</v>
      </c>
      <c r="E87" s="40">
        <v>11</v>
      </c>
      <c r="F87" s="40">
        <v>3</v>
      </c>
      <c r="G87" s="40">
        <v>12</v>
      </c>
      <c r="H87" s="40">
        <v>9</v>
      </c>
      <c r="I87" s="40">
        <v>10</v>
      </c>
      <c r="J87" s="40">
        <v>5</v>
      </c>
      <c r="K87" s="40">
        <v>10</v>
      </c>
      <c r="L87" s="40">
        <v>11</v>
      </c>
      <c r="M87" s="40">
        <v>10</v>
      </c>
      <c r="P87" s="63"/>
      <c r="Q87" s="39"/>
      <c r="S87" s="63"/>
      <c r="T87" s="39"/>
      <c r="U87" s="39"/>
      <c r="V87" s="39"/>
      <c r="W87" s="39"/>
      <c r="X87" s="39"/>
      <c r="Y87" s="39"/>
      <c r="Z87" s="39"/>
      <c r="AA87" s="39"/>
      <c r="AB87" s="39"/>
    </row>
    <row r="88" spans="1:28" ht="20.100000000000001" customHeight="1" x14ac:dyDescent="0.25">
      <c r="A88" s="41" t="s">
        <v>22</v>
      </c>
      <c r="B88" s="42">
        <v>0</v>
      </c>
      <c r="C88" s="42">
        <v>1</v>
      </c>
      <c r="D88" s="42">
        <v>1</v>
      </c>
      <c r="E88" s="42">
        <v>3</v>
      </c>
      <c r="F88" s="42">
        <v>1</v>
      </c>
      <c r="G88" s="42">
        <v>0</v>
      </c>
      <c r="H88" s="42">
        <v>2</v>
      </c>
      <c r="I88" s="42">
        <v>0</v>
      </c>
      <c r="J88" s="42">
        <v>0</v>
      </c>
      <c r="K88" s="42">
        <v>0</v>
      </c>
      <c r="L88" s="42">
        <v>3</v>
      </c>
      <c r="M88" s="42">
        <v>0</v>
      </c>
      <c r="P88" s="63"/>
      <c r="S88" s="63"/>
    </row>
    <row r="89" spans="1:28" ht="20.100000000000001" customHeight="1" x14ac:dyDescent="0.25">
      <c r="A89" s="41" t="s">
        <v>23</v>
      </c>
      <c r="B89" s="42">
        <v>1</v>
      </c>
      <c r="C89" s="42">
        <v>1</v>
      </c>
      <c r="D89" s="42">
        <v>0</v>
      </c>
      <c r="E89" s="42">
        <v>3</v>
      </c>
      <c r="F89" s="42">
        <v>0</v>
      </c>
      <c r="G89" s="42">
        <v>1</v>
      </c>
      <c r="H89" s="42">
        <v>0</v>
      </c>
      <c r="I89" s="42">
        <v>0</v>
      </c>
      <c r="J89" s="42">
        <v>0</v>
      </c>
      <c r="K89" s="42">
        <v>1</v>
      </c>
      <c r="L89" s="42">
        <v>5</v>
      </c>
      <c r="M89" s="42">
        <v>5</v>
      </c>
      <c r="P89" s="63"/>
      <c r="S89" s="63"/>
    </row>
    <row r="90" spans="1:28" ht="20.100000000000001" customHeight="1" x14ac:dyDescent="0.25">
      <c r="A90" s="41" t="s">
        <v>565</v>
      </c>
      <c r="B90" s="42">
        <v>2</v>
      </c>
      <c r="C90" s="42">
        <v>0</v>
      </c>
      <c r="D90" s="42">
        <v>0</v>
      </c>
      <c r="E90" s="42">
        <v>0</v>
      </c>
      <c r="F90" s="42">
        <v>0</v>
      </c>
      <c r="G90" s="42">
        <v>0</v>
      </c>
      <c r="H90" s="42">
        <v>0</v>
      </c>
      <c r="I90" s="42">
        <v>0</v>
      </c>
      <c r="J90" s="42">
        <v>0</v>
      </c>
      <c r="K90" s="42">
        <v>0</v>
      </c>
      <c r="L90" s="42">
        <v>0</v>
      </c>
      <c r="M90" s="42">
        <v>1</v>
      </c>
      <c r="P90" s="63"/>
      <c r="S90" s="63"/>
    </row>
    <row r="91" spans="1:28" ht="20.100000000000001" customHeight="1" x14ac:dyDescent="0.25">
      <c r="A91" s="41" t="s">
        <v>24</v>
      </c>
      <c r="B91" s="42">
        <v>0</v>
      </c>
      <c r="C91" s="42">
        <v>1</v>
      </c>
      <c r="D91" s="42">
        <v>0</v>
      </c>
      <c r="E91" s="42">
        <v>0</v>
      </c>
      <c r="F91" s="42">
        <v>0</v>
      </c>
      <c r="G91" s="42">
        <v>0</v>
      </c>
      <c r="H91" s="42">
        <v>0</v>
      </c>
      <c r="I91" s="42">
        <v>0</v>
      </c>
      <c r="J91" s="42">
        <v>0</v>
      </c>
      <c r="K91" s="42">
        <v>0</v>
      </c>
      <c r="L91" s="42">
        <v>1</v>
      </c>
      <c r="M91" s="42">
        <v>0</v>
      </c>
      <c r="P91" s="63"/>
      <c r="S91" s="63"/>
    </row>
    <row r="92" spans="1:28" ht="20.100000000000001" customHeight="1" x14ac:dyDescent="0.25">
      <c r="A92" s="41" t="s">
        <v>566</v>
      </c>
      <c r="B92" s="42">
        <v>0</v>
      </c>
      <c r="C92" s="42">
        <v>0</v>
      </c>
      <c r="D92" s="42">
        <v>0</v>
      </c>
      <c r="E92" s="42">
        <v>0</v>
      </c>
      <c r="F92" s="42">
        <v>0</v>
      </c>
      <c r="G92" s="42">
        <v>0</v>
      </c>
      <c r="H92" s="42">
        <v>0</v>
      </c>
      <c r="I92" s="42">
        <v>0</v>
      </c>
      <c r="J92" s="42">
        <v>2</v>
      </c>
      <c r="K92" s="42">
        <v>0</v>
      </c>
      <c r="L92" s="42">
        <v>0</v>
      </c>
      <c r="M92" s="42">
        <v>0</v>
      </c>
      <c r="P92" s="63"/>
      <c r="S92" s="63"/>
    </row>
    <row r="93" spans="1:28" ht="20.100000000000001" customHeight="1" x14ac:dyDescent="0.25">
      <c r="A93" s="41" t="s">
        <v>567</v>
      </c>
      <c r="B93" s="42">
        <v>0</v>
      </c>
      <c r="C93" s="42">
        <v>0</v>
      </c>
      <c r="D93" s="42">
        <v>1</v>
      </c>
      <c r="E93" s="42">
        <v>0</v>
      </c>
      <c r="F93" s="42">
        <v>0</v>
      </c>
      <c r="G93" s="42">
        <v>0</v>
      </c>
      <c r="H93" s="42">
        <v>0</v>
      </c>
      <c r="I93" s="42">
        <v>0</v>
      </c>
      <c r="J93" s="42">
        <v>0</v>
      </c>
      <c r="K93" s="42">
        <v>0</v>
      </c>
      <c r="L93" s="42">
        <v>1</v>
      </c>
      <c r="M93" s="42">
        <v>0</v>
      </c>
      <c r="N93" s="42"/>
      <c r="O93" s="42"/>
    </row>
    <row r="94" spans="1:28" ht="20.100000000000001" customHeight="1" x14ac:dyDescent="0.25">
      <c r="A94" s="41" t="s">
        <v>568</v>
      </c>
      <c r="B94" s="42">
        <v>0</v>
      </c>
      <c r="C94" s="42">
        <v>0</v>
      </c>
      <c r="D94" s="42">
        <v>0</v>
      </c>
      <c r="E94" s="42">
        <v>0</v>
      </c>
      <c r="F94" s="42">
        <v>0</v>
      </c>
      <c r="G94" s="42">
        <v>0</v>
      </c>
      <c r="H94" s="42">
        <v>1</v>
      </c>
      <c r="I94" s="42">
        <v>0</v>
      </c>
      <c r="J94" s="42">
        <v>0</v>
      </c>
      <c r="K94" s="42">
        <v>1</v>
      </c>
      <c r="L94" s="42">
        <v>0</v>
      </c>
      <c r="M94" s="42">
        <v>0</v>
      </c>
      <c r="N94" s="42"/>
      <c r="O94" s="42"/>
    </row>
    <row r="95" spans="1:28" ht="20.100000000000001" customHeight="1" x14ac:dyDescent="0.25">
      <c r="A95" s="41" t="s">
        <v>25</v>
      </c>
      <c r="B95" s="42">
        <v>0</v>
      </c>
      <c r="C95" s="42">
        <v>0</v>
      </c>
      <c r="D95" s="42">
        <v>0</v>
      </c>
      <c r="E95" s="42">
        <v>0</v>
      </c>
      <c r="F95" s="42">
        <v>0</v>
      </c>
      <c r="G95" s="42">
        <v>0</v>
      </c>
      <c r="H95" s="42">
        <v>5</v>
      </c>
      <c r="I95" s="42">
        <v>0</v>
      </c>
      <c r="J95" s="42">
        <v>0</v>
      </c>
      <c r="K95" s="42">
        <v>0</v>
      </c>
      <c r="L95" s="42">
        <v>0</v>
      </c>
      <c r="M95" s="42">
        <v>2</v>
      </c>
      <c r="N95" s="42"/>
      <c r="O95" s="42"/>
    </row>
    <row r="96" spans="1:28" ht="20.100000000000001" customHeight="1" x14ac:dyDescent="0.25">
      <c r="A96" s="41" t="s">
        <v>569</v>
      </c>
      <c r="B96" s="42">
        <v>0</v>
      </c>
      <c r="C96" s="42">
        <v>0</v>
      </c>
      <c r="D96" s="42">
        <v>0</v>
      </c>
      <c r="E96" s="42">
        <v>0</v>
      </c>
      <c r="F96" s="42">
        <v>1</v>
      </c>
      <c r="G96" s="42">
        <v>0</v>
      </c>
      <c r="H96" s="42">
        <v>0</v>
      </c>
      <c r="I96" s="42">
        <v>0</v>
      </c>
      <c r="J96" s="42">
        <v>0</v>
      </c>
      <c r="K96" s="42">
        <v>0</v>
      </c>
      <c r="L96" s="42">
        <v>0</v>
      </c>
      <c r="M96" s="42">
        <v>0</v>
      </c>
      <c r="N96" s="42"/>
      <c r="O96" s="42"/>
    </row>
    <row r="97" spans="1:28" ht="20.100000000000001" customHeight="1" x14ac:dyDescent="0.25">
      <c r="A97" s="41" t="s">
        <v>570</v>
      </c>
      <c r="B97" s="42">
        <v>0</v>
      </c>
      <c r="C97" s="42">
        <v>0</v>
      </c>
      <c r="D97" s="42">
        <v>0</v>
      </c>
      <c r="E97" s="42">
        <v>1</v>
      </c>
      <c r="F97" s="42">
        <v>0</v>
      </c>
      <c r="G97" s="42">
        <v>0</v>
      </c>
      <c r="H97" s="42">
        <v>0</v>
      </c>
      <c r="I97" s="42">
        <v>0</v>
      </c>
      <c r="J97" s="42">
        <v>0</v>
      </c>
      <c r="K97" s="42">
        <v>0</v>
      </c>
      <c r="L97" s="42">
        <v>0</v>
      </c>
      <c r="M97" s="42">
        <v>0</v>
      </c>
      <c r="N97" s="42"/>
      <c r="O97" s="42"/>
    </row>
    <row r="98" spans="1:28" ht="20.100000000000001" customHeight="1" x14ac:dyDescent="0.25">
      <c r="A98" s="41" t="s">
        <v>26</v>
      </c>
      <c r="B98" s="42">
        <v>4</v>
      </c>
      <c r="C98" s="42">
        <v>3</v>
      </c>
      <c r="D98" s="42">
        <v>1</v>
      </c>
      <c r="E98" s="42">
        <v>4</v>
      </c>
      <c r="F98" s="42">
        <v>1</v>
      </c>
      <c r="G98" s="42">
        <v>11</v>
      </c>
      <c r="H98" s="42">
        <v>1</v>
      </c>
      <c r="I98" s="42">
        <v>10</v>
      </c>
      <c r="J98" s="42">
        <v>3</v>
      </c>
      <c r="K98" s="42">
        <v>8</v>
      </c>
      <c r="L98" s="42">
        <v>1</v>
      </c>
      <c r="M98" s="42">
        <v>2</v>
      </c>
      <c r="N98" s="42"/>
      <c r="O98" s="42"/>
    </row>
    <row r="99" spans="1:28" ht="20.100000000000001" customHeight="1" x14ac:dyDescent="0.25">
      <c r="A99" s="352" t="s">
        <v>258</v>
      </c>
      <c r="B99" s="40">
        <v>68</v>
      </c>
      <c r="C99" s="40">
        <v>114</v>
      </c>
      <c r="D99" s="40">
        <v>53</v>
      </c>
      <c r="E99" s="40">
        <v>93</v>
      </c>
      <c r="F99" s="40">
        <v>39</v>
      </c>
      <c r="G99" s="40">
        <v>86</v>
      </c>
      <c r="H99" s="40">
        <v>59</v>
      </c>
      <c r="I99" s="40">
        <v>61</v>
      </c>
      <c r="J99" s="40">
        <v>56</v>
      </c>
      <c r="K99" s="40">
        <v>99</v>
      </c>
      <c r="L99" s="40">
        <v>73</v>
      </c>
      <c r="M99" s="40">
        <v>49</v>
      </c>
      <c r="P99" s="63"/>
      <c r="Q99" s="39"/>
      <c r="S99" s="63"/>
      <c r="T99" s="39"/>
      <c r="U99" s="39"/>
      <c r="V99" s="39"/>
      <c r="W99" s="39"/>
      <c r="X99" s="39"/>
      <c r="Y99" s="39"/>
      <c r="Z99" s="39"/>
      <c r="AA99" s="39"/>
      <c r="AB99" s="39"/>
    </row>
    <row r="100" spans="1:28" ht="20.100000000000001" customHeight="1" x14ac:dyDescent="0.25">
      <c r="A100" s="41" t="s">
        <v>27</v>
      </c>
      <c r="B100" s="42">
        <v>3</v>
      </c>
      <c r="C100" s="42">
        <v>5</v>
      </c>
      <c r="D100" s="42">
        <v>7</v>
      </c>
      <c r="E100" s="42">
        <v>7</v>
      </c>
      <c r="F100" s="42">
        <v>3</v>
      </c>
      <c r="G100" s="42">
        <v>5</v>
      </c>
      <c r="H100" s="42">
        <v>7</v>
      </c>
      <c r="I100" s="42">
        <v>6</v>
      </c>
      <c r="J100" s="42">
        <v>11</v>
      </c>
      <c r="K100" s="42">
        <v>5</v>
      </c>
      <c r="L100" s="42">
        <v>3</v>
      </c>
      <c r="M100" s="42">
        <v>3</v>
      </c>
      <c r="P100" s="63"/>
      <c r="S100" s="63"/>
    </row>
    <row r="101" spans="1:28" ht="20.100000000000001" customHeight="1" x14ac:dyDescent="0.25">
      <c r="A101" s="41" t="s">
        <v>28</v>
      </c>
      <c r="B101" s="42">
        <v>26</v>
      </c>
      <c r="C101" s="42">
        <v>19</v>
      </c>
      <c r="D101" s="42">
        <v>9</v>
      </c>
      <c r="E101" s="42">
        <v>25</v>
      </c>
      <c r="F101" s="42">
        <v>6</v>
      </c>
      <c r="G101" s="42">
        <v>14</v>
      </c>
      <c r="H101" s="42">
        <v>13</v>
      </c>
      <c r="I101" s="42">
        <v>7</v>
      </c>
      <c r="J101" s="42">
        <v>15</v>
      </c>
      <c r="K101" s="42">
        <v>5</v>
      </c>
      <c r="L101" s="42">
        <v>25</v>
      </c>
      <c r="M101" s="42">
        <v>13</v>
      </c>
      <c r="P101" s="63"/>
      <c r="S101" s="63"/>
    </row>
    <row r="102" spans="1:28" ht="20.100000000000001" customHeight="1" x14ac:dyDescent="0.25">
      <c r="A102" s="41" t="s">
        <v>29</v>
      </c>
      <c r="B102" s="42">
        <v>39</v>
      </c>
      <c r="C102" s="42">
        <v>90</v>
      </c>
      <c r="D102" s="42">
        <v>37</v>
      </c>
      <c r="E102" s="42">
        <v>61</v>
      </c>
      <c r="F102" s="42">
        <v>30</v>
      </c>
      <c r="G102" s="42">
        <v>67</v>
      </c>
      <c r="H102" s="42">
        <v>39</v>
      </c>
      <c r="I102" s="42">
        <v>48</v>
      </c>
      <c r="J102" s="42">
        <v>30</v>
      </c>
      <c r="K102" s="42">
        <v>89</v>
      </c>
      <c r="L102" s="42">
        <v>45</v>
      </c>
      <c r="M102" s="42">
        <v>33</v>
      </c>
      <c r="P102" s="63"/>
      <c r="S102" s="63"/>
    </row>
    <row r="103" spans="1:28" ht="20.100000000000001" customHeight="1" x14ac:dyDescent="0.25">
      <c r="A103" s="352" t="s">
        <v>259</v>
      </c>
      <c r="B103" s="40">
        <v>4625</v>
      </c>
      <c r="C103" s="40">
        <v>5749</v>
      </c>
      <c r="D103" s="40">
        <v>3218</v>
      </c>
      <c r="E103" s="40">
        <v>4937</v>
      </c>
      <c r="F103" s="40">
        <v>1462</v>
      </c>
      <c r="G103" s="40">
        <v>4654</v>
      </c>
      <c r="H103" s="40">
        <v>3967</v>
      </c>
      <c r="I103" s="40">
        <v>4700</v>
      </c>
      <c r="J103" s="40">
        <v>3942</v>
      </c>
      <c r="K103" s="40">
        <v>5410</v>
      </c>
      <c r="L103" s="40">
        <v>9373</v>
      </c>
      <c r="M103" s="40">
        <v>10703</v>
      </c>
      <c r="P103" s="63"/>
      <c r="Q103" s="39"/>
      <c r="S103" s="63"/>
      <c r="T103" s="39"/>
      <c r="U103" s="39"/>
      <c r="V103" s="39"/>
      <c r="W103" s="39"/>
      <c r="X103" s="39"/>
      <c r="Y103" s="39"/>
      <c r="Z103" s="39"/>
      <c r="AA103" s="39"/>
      <c r="AB103" s="39"/>
    </row>
    <row r="104" spans="1:28" ht="20.100000000000001" customHeight="1" x14ac:dyDescent="0.25">
      <c r="A104" s="41" t="s">
        <v>30</v>
      </c>
      <c r="B104" s="42">
        <v>265</v>
      </c>
      <c r="C104" s="42">
        <v>136</v>
      </c>
      <c r="D104" s="42">
        <v>69</v>
      </c>
      <c r="E104" s="42">
        <v>121</v>
      </c>
      <c r="F104" s="42">
        <v>40</v>
      </c>
      <c r="G104" s="42">
        <v>93</v>
      </c>
      <c r="H104" s="42">
        <v>107</v>
      </c>
      <c r="I104" s="42">
        <v>148</v>
      </c>
      <c r="J104" s="42">
        <v>69</v>
      </c>
      <c r="K104" s="42">
        <v>158</v>
      </c>
      <c r="L104" s="42">
        <v>119</v>
      </c>
      <c r="M104" s="42">
        <v>127</v>
      </c>
      <c r="P104" s="64"/>
      <c r="S104" s="64"/>
    </row>
    <row r="105" spans="1:28" ht="20.100000000000001" customHeight="1" x14ac:dyDescent="0.25">
      <c r="A105" s="41" t="s">
        <v>31</v>
      </c>
      <c r="B105" s="42">
        <v>2356</v>
      </c>
      <c r="C105" s="42">
        <v>3508</v>
      </c>
      <c r="D105" s="42">
        <v>1599</v>
      </c>
      <c r="E105" s="42">
        <v>2813</v>
      </c>
      <c r="F105" s="42">
        <v>834</v>
      </c>
      <c r="G105" s="42">
        <v>2689</v>
      </c>
      <c r="H105" s="42">
        <v>1974</v>
      </c>
      <c r="I105" s="42">
        <v>2542</v>
      </c>
      <c r="J105" s="42">
        <v>2057</v>
      </c>
      <c r="K105" s="42">
        <v>2854</v>
      </c>
      <c r="L105" s="42">
        <v>5901</v>
      </c>
      <c r="M105" s="42">
        <v>6908</v>
      </c>
      <c r="P105" s="63"/>
      <c r="S105" s="63"/>
    </row>
    <row r="106" spans="1:28" ht="20.100000000000001" customHeight="1" x14ac:dyDescent="0.25">
      <c r="A106" s="41" t="s">
        <v>32</v>
      </c>
      <c r="B106" s="42">
        <v>31</v>
      </c>
      <c r="C106" s="42">
        <v>48</v>
      </c>
      <c r="D106" s="42">
        <v>17</v>
      </c>
      <c r="E106" s="42">
        <v>34</v>
      </c>
      <c r="F106" s="42">
        <v>7</v>
      </c>
      <c r="G106" s="42">
        <v>29</v>
      </c>
      <c r="H106" s="42">
        <v>14</v>
      </c>
      <c r="I106" s="42">
        <v>23</v>
      </c>
      <c r="J106" s="42">
        <v>18</v>
      </c>
      <c r="K106" s="42">
        <v>34</v>
      </c>
      <c r="L106" s="42">
        <v>28</v>
      </c>
      <c r="M106" s="42">
        <v>46</v>
      </c>
      <c r="P106" s="63"/>
      <c r="S106" s="63"/>
    </row>
    <row r="107" spans="1:28" ht="20.100000000000001" customHeight="1" x14ac:dyDescent="0.25">
      <c r="A107" s="41" t="s">
        <v>33</v>
      </c>
      <c r="B107" s="42">
        <v>37</v>
      </c>
      <c r="C107" s="42">
        <v>87</v>
      </c>
      <c r="D107" s="42">
        <v>23</v>
      </c>
      <c r="E107" s="42">
        <v>68</v>
      </c>
      <c r="F107" s="42">
        <v>11</v>
      </c>
      <c r="G107" s="42">
        <v>37</v>
      </c>
      <c r="H107" s="42">
        <v>35</v>
      </c>
      <c r="I107" s="42">
        <v>51</v>
      </c>
      <c r="J107" s="42">
        <v>20</v>
      </c>
      <c r="K107" s="42">
        <v>41</v>
      </c>
      <c r="L107" s="42">
        <v>33</v>
      </c>
      <c r="M107" s="42">
        <v>50</v>
      </c>
      <c r="P107" s="63"/>
      <c r="S107" s="63"/>
    </row>
    <row r="108" spans="1:28" ht="20.100000000000001" customHeight="1" x14ac:dyDescent="0.25">
      <c r="A108" s="41" t="s">
        <v>34</v>
      </c>
      <c r="B108" s="42">
        <v>12</v>
      </c>
      <c r="C108" s="42">
        <v>25</v>
      </c>
      <c r="D108" s="42">
        <v>10</v>
      </c>
      <c r="E108" s="42">
        <v>23</v>
      </c>
      <c r="F108" s="42">
        <v>5</v>
      </c>
      <c r="G108" s="42">
        <v>7</v>
      </c>
      <c r="H108" s="42">
        <v>8</v>
      </c>
      <c r="I108" s="42">
        <v>21</v>
      </c>
      <c r="J108" s="42">
        <v>10</v>
      </c>
      <c r="K108" s="42">
        <v>18</v>
      </c>
      <c r="L108" s="42">
        <v>7</v>
      </c>
      <c r="M108" s="42">
        <v>5</v>
      </c>
      <c r="P108" s="63"/>
      <c r="S108" s="63"/>
    </row>
    <row r="109" spans="1:28" ht="20.100000000000001" customHeight="1" x14ac:dyDescent="0.25">
      <c r="A109" s="41" t="s">
        <v>571</v>
      </c>
      <c r="B109" s="42">
        <v>0</v>
      </c>
      <c r="C109" s="42">
        <v>0</v>
      </c>
      <c r="D109" s="42">
        <v>0</v>
      </c>
      <c r="E109" s="42">
        <v>0</v>
      </c>
      <c r="F109" s="42">
        <v>0</v>
      </c>
      <c r="G109" s="42">
        <v>0</v>
      </c>
      <c r="H109" s="42">
        <v>0</v>
      </c>
      <c r="I109" s="42">
        <v>0</v>
      </c>
      <c r="J109" s="42">
        <v>0</v>
      </c>
      <c r="K109" s="42">
        <v>0</v>
      </c>
      <c r="L109" s="42">
        <v>0</v>
      </c>
      <c r="M109" s="42">
        <v>0</v>
      </c>
      <c r="P109" s="63"/>
      <c r="S109" s="63"/>
    </row>
    <row r="110" spans="1:28" ht="20.100000000000001" customHeight="1" x14ac:dyDescent="0.25">
      <c r="A110" s="41" t="s">
        <v>35</v>
      </c>
      <c r="B110" s="42">
        <v>0</v>
      </c>
      <c r="C110" s="42">
        <v>0</v>
      </c>
      <c r="D110" s="42">
        <v>0</v>
      </c>
      <c r="E110" s="42">
        <v>0</v>
      </c>
      <c r="F110" s="42">
        <v>0</v>
      </c>
      <c r="G110" s="42">
        <v>0</v>
      </c>
      <c r="H110" s="42">
        <v>0</v>
      </c>
      <c r="I110" s="42">
        <v>0</v>
      </c>
      <c r="J110" s="42">
        <v>0</v>
      </c>
      <c r="K110" s="42">
        <v>0</v>
      </c>
      <c r="L110" s="42">
        <v>0</v>
      </c>
      <c r="M110" s="42">
        <v>0</v>
      </c>
      <c r="P110" s="63"/>
      <c r="S110" s="63"/>
    </row>
    <row r="111" spans="1:28" ht="20.100000000000001" customHeight="1" x14ac:dyDescent="0.25">
      <c r="A111" s="41" t="s">
        <v>36</v>
      </c>
      <c r="B111" s="42">
        <v>1801</v>
      </c>
      <c r="C111" s="42">
        <v>1812</v>
      </c>
      <c r="D111" s="42">
        <v>1388</v>
      </c>
      <c r="E111" s="42">
        <v>1711</v>
      </c>
      <c r="F111" s="42">
        <v>525</v>
      </c>
      <c r="G111" s="42">
        <v>1669</v>
      </c>
      <c r="H111" s="42">
        <v>1716</v>
      </c>
      <c r="I111" s="42">
        <v>1788</v>
      </c>
      <c r="J111" s="42">
        <v>1648</v>
      </c>
      <c r="K111" s="42">
        <v>2147</v>
      </c>
      <c r="L111" s="42">
        <v>3105</v>
      </c>
      <c r="M111" s="42">
        <v>3371</v>
      </c>
      <c r="P111" s="63"/>
      <c r="S111" s="63"/>
    </row>
    <row r="112" spans="1:28" s="39" customFormat="1" ht="20.100000000000001" customHeight="1" x14ac:dyDescent="0.25">
      <c r="A112" s="41" t="s">
        <v>37</v>
      </c>
      <c r="B112" s="42">
        <v>122</v>
      </c>
      <c r="C112" s="42">
        <v>129</v>
      </c>
      <c r="D112" s="42">
        <v>105</v>
      </c>
      <c r="E112" s="42">
        <v>152</v>
      </c>
      <c r="F112" s="42">
        <v>40</v>
      </c>
      <c r="G112" s="42">
        <v>124</v>
      </c>
      <c r="H112" s="42">
        <v>107</v>
      </c>
      <c r="I112" s="42">
        <v>116</v>
      </c>
      <c r="J112" s="42">
        <v>114</v>
      </c>
      <c r="K112" s="42">
        <v>139</v>
      </c>
      <c r="L112" s="42">
        <v>170</v>
      </c>
      <c r="M112" s="42">
        <v>181</v>
      </c>
      <c r="P112" s="61"/>
      <c r="Q112" s="41"/>
      <c r="S112" s="61"/>
      <c r="T112" s="41"/>
      <c r="U112" s="41"/>
      <c r="V112" s="41"/>
      <c r="W112" s="41"/>
      <c r="X112" s="41"/>
      <c r="Y112" s="41"/>
      <c r="Z112" s="41"/>
      <c r="AA112" s="41"/>
      <c r="AB112" s="41"/>
    </row>
    <row r="113" spans="1:28" ht="20.100000000000001" customHeight="1" x14ac:dyDescent="0.25">
      <c r="A113" s="41" t="s">
        <v>38</v>
      </c>
      <c r="B113" s="42">
        <v>0</v>
      </c>
      <c r="C113" s="42">
        <v>0</v>
      </c>
      <c r="D113" s="42">
        <v>0</v>
      </c>
      <c r="E113" s="42">
        <v>0</v>
      </c>
      <c r="F113" s="42">
        <v>0</v>
      </c>
      <c r="G113" s="42">
        <v>0</v>
      </c>
      <c r="H113" s="42">
        <v>0</v>
      </c>
      <c r="I113" s="42">
        <v>0</v>
      </c>
      <c r="J113" s="42">
        <v>0</v>
      </c>
      <c r="K113" s="42">
        <v>0</v>
      </c>
      <c r="L113" s="42">
        <v>0</v>
      </c>
      <c r="M113" s="42">
        <v>0</v>
      </c>
      <c r="P113" s="63"/>
      <c r="S113" s="63"/>
    </row>
    <row r="114" spans="1:28" ht="20.100000000000001" customHeight="1" x14ac:dyDescent="0.25">
      <c r="A114" s="41" t="s">
        <v>39</v>
      </c>
      <c r="B114" s="42">
        <v>0</v>
      </c>
      <c r="C114" s="42">
        <v>2</v>
      </c>
      <c r="D114" s="42">
        <v>4</v>
      </c>
      <c r="E114" s="42">
        <v>12</v>
      </c>
      <c r="F114" s="42">
        <v>0</v>
      </c>
      <c r="G114" s="42">
        <v>5</v>
      </c>
      <c r="H114" s="42">
        <v>3</v>
      </c>
      <c r="I114" s="42">
        <v>7</v>
      </c>
      <c r="J114" s="42">
        <v>4</v>
      </c>
      <c r="K114" s="42">
        <v>8</v>
      </c>
      <c r="L114" s="42">
        <v>5</v>
      </c>
      <c r="M114" s="42">
        <v>10</v>
      </c>
      <c r="P114" s="63"/>
      <c r="S114" s="63"/>
    </row>
    <row r="115" spans="1:28" s="39" customFormat="1" ht="20.100000000000001" customHeight="1" x14ac:dyDescent="0.25">
      <c r="A115" s="41" t="s">
        <v>40</v>
      </c>
      <c r="B115" s="42">
        <v>1</v>
      </c>
      <c r="C115" s="42">
        <v>2</v>
      </c>
      <c r="D115" s="42">
        <v>3</v>
      </c>
      <c r="E115" s="42">
        <v>3</v>
      </c>
      <c r="F115" s="42">
        <v>0</v>
      </c>
      <c r="G115" s="42">
        <v>1</v>
      </c>
      <c r="H115" s="42">
        <v>3</v>
      </c>
      <c r="I115" s="42">
        <v>4</v>
      </c>
      <c r="J115" s="42">
        <v>2</v>
      </c>
      <c r="K115" s="42">
        <v>11</v>
      </c>
      <c r="L115" s="42">
        <v>5</v>
      </c>
      <c r="M115" s="42">
        <v>5</v>
      </c>
      <c r="P115" s="61"/>
      <c r="Q115" s="41"/>
      <c r="S115" s="61"/>
      <c r="T115" s="41"/>
      <c r="U115" s="41"/>
      <c r="V115" s="41"/>
      <c r="W115" s="41"/>
      <c r="X115" s="41"/>
      <c r="Y115" s="41"/>
      <c r="Z115" s="41"/>
      <c r="AA115" s="41"/>
      <c r="AB115" s="41"/>
    </row>
    <row r="116" spans="1:28" ht="20.100000000000001" customHeight="1" x14ac:dyDescent="0.25">
      <c r="A116" s="352" t="s">
        <v>590</v>
      </c>
      <c r="B116" s="40">
        <v>17</v>
      </c>
      <c r="C116" s="40">
        <v>30</v>
      </c>
      <c r="D116" s="40">
        <v>9</v>
      </c>
      <c r="E116" s="40">
        <v>33</v>
      </c>
      <c r="F116" s="40">
        <v>25</v>
      </c>
      <c r="G116" s="40">
        <v>20</v>
      </c>
      <c r="H116" s="40">
        <v>11</v>
      </c>
      <c r="I116" s="40">
        <v>12</v>
      </c>
      <c r="J116" s="40">
        <v>17</v>
      </c>
      <c r="K116" s="40">
        <v>12</v>
      </c>
      <c r="L116" s="40">
        <v>30</v>
      </c>
      <c r="M116" s="40">
        <v>20</v>
      </c>
      <c r="P116" s="63"/>
      <c r="Q116" s="39"/>
      <c r="S116" s="63"/>
      <c r="T116" s="39"/>
      <c r="U116" s="39"/>
      <c r="V116" s="39"/>
      <c r="W116" s="39"/>
      <c r="X116" s="39"/>
      <c r="Y116" s="39"/>
      <c r="Z116" s="39"/>
      <c r="AA116" s="39"/>
      <c r="AB116" s="39"/>
    </row>
    <row r="117" spans="1:28" ht="20.100000000000001" customHeight="1" x14ac:dyDescent="0.25">
      <c r="A117" s="41" t="s">
        <v>265</v>
      </c>
      <c r="B117" s="42">
        <v>0</v>
      </c>
      <c r="C117" s="42">
        <v>2</v>
      </c>
      <c r="D117" s="42">
        <v>0</v>
      </c>
      <c r="E117" s="42">
        <v>0</v>
      </c>
      <c r="F117" s="42">
        <v>0</v>
      </c>
      <c r="G117" s="42">
        <v>0</v>
      </c>
      <c r="H117" s="42">
        <v>0</v>
      </c>
      <c r="I117" s="42">
        <v>0</v>
      </c>
      <c r="J117" s="42">
        <v>0</v>
      </c>
      <c r="K117" s="42">
        <v>0</v>
      </c>
      <c r="L117" s="42">
        <v>0</v>
      </c>
      <c r="M117" s="42">
        <v>0</v>
      </c>
      <c r="P117" s="63"/>
      <c r="S117" s="63"/>
    </row>
    <row r="118" spans="1:28" ht="20.100000000000001" customHeight="1" x14ac:dyDescent="0.25">
      <c r="A118" s="41" t="s">
        <v>572</v>
      </c>
      <c r="B118" s="42">
        <v>0</v>
      </c>
      <c r="C118" s="42">
        <v>0</v>
      </c>
      <c r="D118" s="42">
        <v>1</v>
      </c>
      <c r="E118" s="42">
        <v>0</v>
      </c>
      <c r="F118" s="42">
        <v>0</v>
      </c>
      <c r="G118" s="42">
        <v>0</v>
      </c>
      <c r="H118" s="42">
        <v>0</v>
      </c>
      <c r="I118" s="42">
        <v>0</v>
      </c>
      <c r="J118" s="42">
        <v>2</v>
      </c>
      <c r="K118" s="42">
        <v>0</v>
      </c>
      <c r="L118" s="42">
        <v>1</v>
      </c>
      <c r="M118" s="42">
        <v>1</v>
      </c>
      <c r="P118" s="63"/>
      <c r="S118" s="63"/>
    </row>
    <row r="119" spans="1:28" ht="20.100000000000001" customHeight="1" x14ac:dyDescent="0.25">
      <c r="A119" s="41" t="s">
        <v>41</v>
      </c>
      <c r="B119" s="42">
        <v>1</v>
      </c>
      <c r="C119" s="42">
        <v>1</v>
      </c>
      <c r="D119" s="42">
        <v>4</v>
      </c>
      <c r="E119" s="42">
        <v>11</v>
      </c>
      <c r="F119" s="42">
        <v>6</v>
      </c>
      <c r="G119" s="42">
        <v>2</v>
      </c>
      <c r="H119" s="42">
        <v>3</v>
      </c>
      <c r="I119" s="42">
        <v>6</v>
      </c>
      <c r="J119" s="42">
        <v>2</v>
      </c>
      <c r="K119" s="42">
        <v>1</v>
      </c>
      <c r="L119" s="42">
        <v>4</v>
      </c>
      <c r="M119" s="42">
        <v>1</v>
      </c>
      <c r="P119" s="63"/>
      <c r="S119" s="63"/>
    </row>
    <row r="120" spans="1:28" ht="20.100000000000001" customHeight="1" x14ac:dyDescent="0.25">
      <c r="A120" s="41" t="s">
        <v>573</v>
      </c>
      <c r="B120" s="42">
        <v>0</v>
      </c>
      <c r="C120" s="42">
        <v>0</v>
      </c>
      <c r="D120" s="42">
        <v>0</v>
      </c>
      <c r="E120" s="42">
        <v>2</v>
      </c>
      <c r="F120" s="42">
        <v>0</v>
      </c>
      <c r="G120" s="42">
        <v>0</v>
      </c>
      <c r="H120" s="42">
        <v>0</v>
      </c>
      <c r="I120" s="42">
        <v>0</v>
      </c>
      <c r="J120" s="42">
        <v>0</v>
      </c>
      <c r="K120" s="42">
        <v>0</v>
      </c>
      <c r="L120" s="42">
        <v>0</v>
      </c>
      <c r="M120" s="42">
        <v>0</v>
      </c>
      <c r="P120" s="63"/>
      <c r="S120" s="63"/>
    </row>
    <row r="121" spans="1:28" ht="20.100000000000001" customHeight="1" x14ac:dyDescent="0.25">
      <c r="A121" s="41" t="s">
        <v>269</v>
      </c>
      <c r="B121" s="42">
        <v>0</v>
      </c>
      <c r="C121" s="42">
        <v>0</v>
      </c>
      <c r="D121" s="42">
        <v>0</v>
      </c>
      <c r="E121" s="42">
        <v>0</v>
      </c>
      <c r="F121" s="42">
        <v>2</v>
      </c>
      <c r="G121" s="42">
        <v>0</v>
      </c>
      <c r="H121" s="42">
        <v>0</v>
      </c>
      <c r="I121" s="42">
        <v>0</v>
      </c>
      <c r="J121" s="42">
        <v>0</v>
      </c>
      <c r="K121" s="42">
        <v>0</v>
      </c>
      <c r="L121" s="42">
        <v>0</v>
      </c>
      <c r="M121" s="42">
        <v>0</v>
      </c>
      <c r="P121" s="63"/>
      <c r="S121" s="63"/>
    </row>
    <row r="122" spans="1:28" ht="20.100000000000001" customHeight="1" x14ac:dyDescent="0.25">
      <c r="A122" s="41" t="s">
        <v>277</v>
      </c>
      <c r="B122" s="42">
        <v>1</v>
      </c>
      <c r="C122" s="42">
        <v>1</v>
      </c>
      <c r="D122" s="42">
        <v>0</v>
      </c>
      <c r="E122" s="42">
        <v>1</v>
      </c>
      <c r="F122" s="42">
        <v>0</v>
      </c>
      <c r="G122" s="42">
        <v>0</v>
      </c>
      <c r="H122" s="42">
        <v>1</v>
      </c>
      <c r="I122" s="42">
        <v>1</v>
      </c>
      <c r="J122" s="42">
        <v>0</v>
      </c>
      <c r="K122" s="42">
        <v>3</v>
      </c>
      <c r="L122" s="42">
        <v>0</v>
      </c>
      <c r="M122" s="42">
        <v>0</v>
      </c>
      <c r="P122" s="63"/>
      <c r="S122" s="63"/>
    </row>
    <row r="123" spans="1:28" ht="20.100000000000001" customHeight="1" x14ac:dyDescent="0.25">
      <c r="A123" s="41" t="s">
        <v>42</v>
      </c>
      <c r="B123" s="42">
        <v>0</v>
      </c>
      <c r="C123" s="42">
        <v>1</v>
      </c>
      <c r="D123" s="42">
        <v>0</v>
      </c>
      <c r="E123" s="42">
        <v>0</v>
      </c>
      <c r="F123" s="42">
        <v>0</v>
      </c>
      <c r="G123" s="42">
        <v>1</v>
      </c>
      <c r="H123" s="42">
        <v>0</v>
      </c>
      <c r="I123" s="42">
        <v>0</v>
      </c>
      <c r="J123" s="42">
        <v>0</v>
      </c>
      <c r="K123" s="42">
        <v>3</v>
      </c>
      <c r="L123" s="42">
        <v>1</v>
      </c>
      <c r="M123" s="42">
        <v>0</v>
      </c>
      <c r="N123" s="42"/>
      <c r="O123" s="42"/>
    </row>
    <row r="124" spans="1:28" ht="20.100000000000001" customHeight="1" x14ac:dyDescent="0.25">
      <c r="A124" s="41" t="s">
        <v>271</v>
      </c>
      <c r="B124" s="42">
        <v>0</v>
      </c>
      <c r="C124" s="42">
        <v>0</v>
      </c>
      <c r="D124" s="42">
        <v>0</v>
      </c>
      <c r="E124" s="42">
        <v>0</v>
      </c>
      <c r="F124" s="42">
        <v>0</v>
      </c>
      <c r="G124" s="42">
        <v>0</v>
      </c>
      <c r="H124" s="42">
        <v>0</v>
      </c>
      <c r="I124" s="42">
        <v>0</v>
      </c>
      <c r="J124" s="42">
        <v>0</v>
      </c>
      <c r="K124" s="42">
        <v>0</v>
      </c>
      <c r="L124" s="42">
        <v>0</v>
      </c>
      <c r="M124" s="42">
        <v>0</v>
      </c>
      <c r="N124" s="42"/>
      <c r="O124" s="42"/>
    </row>
    <row r="125" spans="1:28" ht="20.100000000000001" customHeight="1" x14ac:dyDescent="0.25">
      <c r="A125" s="41" t="s">
        <v>574</v>
      </c>
      <c r="B125" s="42">
        <v>0</v>
      </c>
      <c r="C125" s="42">
        <v>0</v>
      </c>
      <c r="D125" s="42">
        <v>0</v>
      </c>
      <c r="E125" s="42">
        <v>0</v>
      </c>
      <c r="F125" s="42">
        <v>0</v>
      </c>
      <c r="G125" s="42">
        <v>0</v>
      </c>
      <c r="H125" s="42">
        <v>0</v>
      </c>
      <c r="I125" s="42">
        <v>0</v>
      </c>
      <c r="J125" s="42">
        <v>0</v>
      </c>
      <c r="K125" s="42">
        <v>0</v>
      </c>
      <c r="L125" s="42">
        <v>0</v>
      </c>
      <c r="M125" s="42">
        <v>0</v>
      </c>
      <c r="N125" s="42"/>
      <c r="O125" s="42"/>
    </row>
    <row r="126" spans="1:28" ht="20.100000000000001" customHeight="1" x14ac:dyDescent="0.25">
      <c r="A126" s="41" t="s">
        <v>43</v>
      </c>
      <c r="B126" s="42">
        <v>1</v>
      </c>
      <c r="C126" s="42">
        <v>16</v>
      </c>
      <c r="D126" s="42">
        <v>1</v>
      </c>
      <c r="E126" s="42">
        <v>2</v>
      </c>
      <c r="F126" s="42">
        <v>9</v>
      </c>
      <c r="G126" s="42">
        <v>5</v>
      </c>
      <c r="H126" s="42">
        <v>4</v>
      </c>
      <c r="I126" s="42">
        <v>0</v>
      </c>
      <c r="J126" s="42">
        <v>2</v>
      </c>
      <c r="K126" s="42">
        <v>2</v>
      </c>
      <c r="L126" s="42">
        <v>4</v>
      </c>
      <c r="M126" s="42">
        <v>3</v>
      </c>
      <c r="N126" s="42"/>
      <c r="O126" s="42"/>
    </row>
    <row r="127" spans="1:28" ht="20.100000000000001" customHeight="1" x14ac:dyDescent="0.25">
      <c r="A127" s="41" t="s">
        <v>44</v>
      </c>
      <c r="B127" s="42">
        <v>3</v>
      </c>
      <c r="C127" s="42">
        <v>8</v>
      </c>
      <c r="D127" s="42">
        <v>2</v>
      </c>
      <c r="E127" s="42">
        <v>8</v>
      </c>
      <c r="F127" s="42">
        <v>5</v>
      </c>
      <c r="G127" s="42">
        <v>8</v>
      </c>
      <c r="H127" s="42">
        <v>3</v>
      </c>
      <c r="I127" s="42">
        <v>4</v>
      </c>
      <c r="J127" s="42">
        <v>6</v>
      </c>
      <c r="K127" s="42">
        <v>1</v>
      </c>
      <c r="L127" s="42">
        <v>10</v>
      </c>
      <c r="M127" s="42">
        <v>5</v>
      </c>
      <c r="N127" s="42"/>
      <c r="O127" s="42"/>
    </row>
    <row r="128" spans="1:28" ht="20.100000000000001" customHeight="1" x14ac:dyDescent="0.25">
      <c r="A128" s="41" t="s">
        <v>575</v>
      </c>
      <c r="B128" s="42">
        <v>0</v>
      </c>
      <c r="C128" s="42">
        <v>0</v>
      </c>
      <c r="D128" s="42">
        <v>0</v>
      </c>
      <c r="E128" s="42">
        <v>0</v>
      </c>
      <c r="F128" s="42">
        <v>0</v>
      </c>
      <c r="G128" s="42">
        <v>1</v>
      </c>
      <c r="H128" s="42">
        <v>0</v>
      </c>
      <c r="I128" s="42">
        <v>0</v>
      </c>
      <c r="J128" s="42">
        <v>0</v>
      </c>
      <c r="K128" s="42">
        <v>0</v>
      </c>
      <c r="L128" s="42">
        <v>2</v>
      </c>
      <c r="M128" s="42">
        <v>1</v>
      </c>
      <c r="N128" s="42"/>
      <c r="O128" s="42"/>
    </row>
    <row r="129" spans="1:16" ht="20.100000000000001" customHeight="1" x14ac:dyDescent="0.25">
      <c r="A129" s="41" t="s">
        <v>263</v>
      </c>
      <c r="B129" s="42">
        <v>0</v>
      </c>
      <c r="C129" s="42">
        <v>0</v>
      </c>
      <c r="D129" s="42">
        <v>0</v>
      </c>
      <c r="E129" s="42">
        <v>0</v>
      </c>
      <c r="F129" s="42">
        <v>0</v>
      </c>
      <c r="G129" s="42">
        <v>0</v>
      </c>
      <c r="H129" s="42">
        <v>0</v>
      </c>
      <c r="I129" s="42">
        <v>0</v>
      </c>
      <c r="J129" s="42">
        <v>0</v>
      </c>
      <c r="K129" s="42">
        <v>0</v>
      </c>
      <c r="L129" s="42">
        <v>1</v>
      </c>
      <c r="M129" s="42">
        <v>0</v>
      </c>
      <c r="N129" s="42"/>
      <c r="O129" s="42"/>
    </row>
    <row r="130" spans="1:16" ht="20.100000000000001" customHeight="1" x14ac:dyDescent="0.25">
      <c r="A130" s="41" t="s">
        <v>576</v>
      </c>
      <c r="B130" s="42">
        <v>0</v>
      </c>
      <c r="C130" s="42">
        <v>0</v>
      </c>
      <c r="D130" s="42">
        <v>0</v>
      </c>
      <c r="E130" s="42">
        <v>0</v>
      </c>
      <c r="F130" s="42">
        <v>0</v>
      </c>
      <c r="G130" s="42">
        <v>0</v>
      </c>
      <c r="H130" s="42">
        <v>0</v>
      </c>
      <c r="I130" s="42">
        <v>0</v>
      </c>
      <c r="J130" s="42">
        <v>0</v>
      </c>
      <c r="K130" s="42">
        <v>0</v>
      </c>
      <c r="L130" s="42">
        <v>0</v>
      </c>
      <c r="M130" s="42">
        <v>0</v>
      </c>
      <c r="N130" s="42"/>
      <c r="O130" s="42"/>
    </row>
    <row r="131" spans="1:16" ht="20.100000000000001" customHeight="1" x14ac:dyDescent="0.25">
      <c r="A131" s="41" t="s">
        <v>577</v>
      </c>
      <c r="B131" s="42">
        <v>9</v>
      </c>
      <c r="C131" s="42">
        <v>1</v>
      </c>
      <c r="D131" s="42">
        <v>1</v>
      </c>
      <c r="E131" s="42">
        <v>2</v>
      </c>
      <c r="F131" s="42">
        <v>0</v>
      </c>
      <c r="G131" s="42">
        <v>3</v>
      </c>
      <c r="H131" s="42">
        <v>0</v>
      </c>
      <c r="I131" s="42">
        <v>1</v>
      </c>
      <c r="J131" s="42">
        <v>5</v>
      </c>
      <c r="K131" s="42">
        <v>2</v>
      </c>
      <c r="L131" s="42">
        <v>6</v>
      </c>
      <c r="M131" s="42">
        <v>8</v>
      </c>
      <c r="N131" s="42"/>
      <c r="O131" s="42"/>
    </row>
    <row r="132" spans="1:16" ht="20.100000000000001" customHeight="1" x14ac:dyDescent="0.25">
      <c r="A132" s="41" t="s">
        <v>578</v>
      </c>
      <c r="B132" s="42">
        <v>0</v>
      </c>
      <c r="C132" s="42">
        <v>0</v>
      </c>
      <c r="D132" s="42">
        <v>0</v>
      </c>
      <c r="E132" s="42">
        <v>0</v>
      </c>
      <c r="F132" s="42">
        <v>0</v>
      </c>
      <c r="G132" s="42">
        <v>0</v>
      </c>
      <c r="H132" s="42">
        <v>0</v>
      </c>
      <c r="I132" s="42">
        <v>0</v>
      </c>
      <c r="J132" s="42">
        <v>0</v>
      </c>
      <c r="K132" s="42">
        <v>0</v>
      </c>
      <c r="L132" s="42">
        <v>0</v>
      </c>
      <c r="M132" s="42">
        <v>0</v>
      </c>
      <c r="N132" s="42"/>
      <c r="O132" s="42"/>
    </row>
    <row r="133" spans="1:16" ht="20.100000000000001" customHeight="1" x14ac:dyDescent="0.25">
      <c r="A133" s="41" t="s">
        <v>264</v>
      </c>
      <c r="B133" s="42">
        <v>1</v>
      </c>
      <c r="C133" s="42">
        <v>0</v>
      </c>
      <c r="D133" s="42">
        <v>0</v>
      </c>
      <c r="E133" s="42">
        <v>0</v>
      </c>
      <c r="F133" s="42">
        <v>0</v>
      </c>
      <c r="G133" s="42">
        <v>0</v>
      </c>
      <c r="H133" s="42">
        <v>0</v>
      </c>
      <c r="I133" s="42">
        <v>0</v>
      </c>
      <c r="J133" s="42">
        <v>0</v>
      </c>
      <c r="K133" s="42">
        <v>0</v>
      </c>
      <c r="L133" s="42">
        <v>0</v>
      </c>
      <c r="M133" s="42">
        <v>0</v>
      </c>
      <c r="N133" s="42"/>
      <c r="O133" s="42"/>
    </row>
    <row r="134" spans="1:16" ht="20.100000000000001" customHeight="1" x14ac:dyDescent="0.25">
      <c r="A134" s="41" t="s">
        <v>268</v>
      </c>
      <c r="B134" s="42">
        <v>1</v>
      </c>
      <c r="C134" s="42">
        <v>0</v>
      </c>
      <c r="D134" s="42">
        <v>0</v>
      </c>
      <c r="E134" s="42">
        <v>5</v>
      </c>
      <c r="F134" s="42">
        <v>2</v>
      </c>
      <c r="G134" s="42">
        <v>0</v>
      </c>
      <c r="H134" s="42">
        <v>0</v>
      </c>
      <c r="I134" s="42">
        <v>0</v>
      </c>
      <c r="J134" s="42">
        <v>0</v>
      </c>
      <c r="K134" s="42">
        <v>0</v>
      </c>
      <c r="L134" s="42">
        <v>0</v>
      </c>
      <c r="M134" s="42">
        <v>1</v>
      </c>
      <c r="N134" s="42"/>
      <c r="O134" s="42"/>
    </row>
    <row r="135" spans="1:16" ht="20.100000000000001" customHeight="1" thickBot="1" x14ac:dyDescent="0.3">
      <c r="A135" s="41" t="s">
        <v>45</v>
      </c>
      <c r="B135" s="42">
        <v>0</v>
      </c>
      <c r="C135" s="42">
        <v>0</v>
      </c>
      <c r="D135" s="42">
        <v>0</v>
      </c>
      <c r="E135" s="42">
        <v>2</v>
      </c>
      <c r="F135" s="42">
        <v>1</v>
      </c>
      <c r="G135" s="42">
        <v>0</v>
      </c>
      <c r="H135" s="42">
        <v>0</v>
      </c>
      <c r="I135" s="42">
        <v>0</v>
      </c>
      <c r="J135" s="42">
        <v>0</v>
      </c>
      <c r="K135" s="42">
        <v>0</v>
      </c>
      <c r="L135" s="42">
        <v>1</v>
      </c>
      <c r="M135" s="42">
        <v>0</v>
      </c>
      <c r="N135" s="42"/>
      <c r="O135" s="42"/>
    </row>
    <row r="136" spans="1:16" s="48" customFormat="1" ht="15.95" customHeight="1" x14ac:dyDescent="0.25">
      <c r="A136" s="331" t="s">
        <v>588</v>
      </c>
      <c r="B136" s="331"/>
      <c r="C136" s="331"/>
      <c r="D136" s="332"/>
      <c r="E136" s="332"/>
      <c r="F136" s="332"/>
      <c r="G136" s="332"/>
      <c r="H136" s="332"/>
      <c r="I136" s="332"/>
      <c r="J136" s="332"/>
      <c r="K136" s="332"/>
      <c r="L136" s="332"/>
      <c r="M136" s="333" t="s">
        <v>585</v>
      </c>
    </row>
    <row r="137" spans="1:16" s="27" customFormat="1" ht="24.95" customHeight="1" x14ac:dyDescent="0.25">
      <c r="A137" s="347" t="s">
        <v>108</v>
      </c>
      <c r="B137" s="347"/>
      <c r="C137" s="347"/>
      <c r="D137" s="347"/>
      <c r="E137" s="347"/>
      <c r="F137" s="347"/>
      <c r="G137" s="347"/>
    </row>
    <row r="138" spans="1:16" s="55" customFormat="1" ht="24.95" customHeight="1" thickBot="1" x14ac:dyDescent="0.25">
      <c r="A138" s="28" t="s">
        <v>498</v>
      </c>
      <c r="B138" s="53"/>
      <c r="C138" s="53"/>
      <c r="D138" s="53"/>
      <c r="E138" s="53"/>
      <c r="F138" s="53"/>
      <c r="G138" s="53"/>
      <c r="H138" s="53"/>
      <c r="I138" s="53"/>
      <c r="J138" s="53"/>
      <c r="K138" s="53"/>
      <c r="L138" s="53"/>
      <c r="M138" s="53"/>
      <c r="N138" s="53"/>
      <c r="O138" s="336" t="s">
        <v>587</v>
      </c>
      <c r="P138" s="54"/>
    </row>
    <row r="139" spans="1:16" s="39" customFormat="1" ht="20.100000000000001" customHeight="1" x14ac:dyDescent="0.25">
      <c r="A139" s="1023" t="s">
        <v>8</v>
      </c>
      <c r="B139" s="1019" t="s">
        <v>9</v>
      </c>
      <c r="C139" s="1020"/>
      <c r="D139" s="1020"/>
      <c r="E139" s="1020"/>
      <c r="F139" s="1020"/>
      <c r="G139" s="1020"/>
      <c r="H139" s="1020"/>
      <c r="I139" s="1020"/>
      <c r="J139" s="1020"/>
      <c r="K139" s="1020"/>
      <c r="L139" s="1020"/>
      <c r="M139" s="1020"/>
      <c r="N139" s="1020"/>
      <c r="O139" s="1020"/>
      <c r="P139" s="56"/>
    </row>
    <row r="140" spans="1:16" ht="20.100000000000001" customHeight="1" x14ac:dyDescent="0.25">
      <c r="A140" s="1024"/>
      <c r="B140" s="1021" t="s">
        <v>10</v>
      </c>
      <c r="C140" s="1021"/>
      <c r="D140" s="32" t="s">
        <v>69</v>
      </c>
      <c r="E140" s="32"/>
      <c r="F140" s="32" t="s">
        <v>70</v>
      </c>
      <c r="G140" s="32"/>
      <c r="H140" s="32" t="s">
        <v>71</v>
      </c>
      <c r="I140" s="32"/>
      <c r="J140" s="32" t="s">
        <v>72</v>
      </c>
      <c r="K140" s="32"/>
      <c r="L140" s="32" t="s">
        <v>73</v>
      </c>
      <c r="M140" s="32"/>
      <c r="N140" s="32" t="s">
        <v>74</v>
      </c>
      <c r="O140" s="57"/>
      <c r="P140" s="58"/>
    </row>
    <row r="141" spans="1:16" ht="20.100000000000001" customHeight="1" x14ac:dyDescent="0.25">
      <c r="A141" s="1025"/>
      <c r="B141" s="59">
        <v>2015</v>
      </c>
      <c r="C141" s="59">
        <v>2016</v>
      </c>
      <c r="D141" s="59">
        <v>2015</v>
      </c>
      <c r="E141" s="59">
        <v>2016</v>
      </c>
      <c r="F141" s="334">
        <v>2015</v>
      </c>
      <c r="G141" s="334">
        <v>2016</v>
      </c>
      <c r="H141" s="334">
        <v>2015</v>
      </c>
      <c r="I141" s="334">
        <v>2016</v>
      </c>
      <c r="J141" s="334">
        <v>2015</v>
      </c>
      <c r="K141" s="334">
        <v>2016</v>
      </c>
      <c r="L141" s="334">
        <v>2015</v>
      </c>
      <c r="M141" s="334">
        <v>2016</v>
      </c>
      <c r="N141" s="334">
        <v>2015</v>
      </c>
      <c r="O141" s="335">
        <v>2016</v>
      </c>
      <c r="P141" s="58"/>
    </row>
    <row r="142" spans="1:16" ht="20.100000000000001" customHeight="1" x14ac:dyDescent="0.25">
      <c r="A142" s="352" t="s">
        <v>256</v>
      </c>
      <c r="B142" s="40">
        <v>2113</v>
      </c>
      <c r="C142" s="40">
        <v>2688</v>
      </c>
      <c r="D142" s="40">
        <v>179</v>
      </c>
      <c r="E142" s="40">
        <v>292</v>
      </c>
      <c r="F142" s="40">
        <v>260</v>
      </c>
      <c r="G142" s="40">
        <v>212</v>
      </c>
      <c r="H142" s="40">
        <v>177</v>
      </c>
      <c r="I142" s="40">
        <v>200</v>
      </c>
      <c r="J142" s="40">
        <v>162</v>
      </c>
      <c r="K142" s="40">
        <v>206</v>
      </c>
      <c r="L142" s="40">
        <v>187</v>
      </c>
      <c r="M142" s="40">
        <v>271</v>
      </c>
      <c r="N142" s="40">
        <v>164</v>
      </c>
      <c r="O142" s="40">
        <v>225</v>
      </c>
    </row>
    <row r="143" spans="1:16" ht="20.100000000000001" customHeight="1" x14ac:dyDescent="0.25">
      <c r="A143" s="41" t="s">
        <v>46</v>
      </c>
      <c r="B143" s="42">
        <v>398</v>
      </c>
      <c r="C143" s="42">
        <v>461</v>
      </c>
      <c r="D143" s="42">
        <v>65</v>
      </c>
      <c r="E143" s="42">
        <v>42</v>
      </c>
      <c r="F143" s="42">
        <v>43</v>
      </c>
      <c r="G143" s="42">
        <v>42</v>
      </c>
      <c r="H143" s="42">
        <v>29</v>
      </c>
      <c r="I143" s="42">
        <v>52</v>
      </c>
      <c r="J143" s="42">
        <v>24</v>
      </c>
      <c r="K143" s="42">
        <v>39</v>
      </c>
      <c r="L143" s="42">
        <v>43</v>
      </c>
      <c r="M143" s="42">
        <v>54</v>
      </c>
      <c r="N143" s="42">
        <v>21</v>
      </c>
      <c r="O143" s="42">
        <v>40</v>
      </c>
    </row>
    <row r="144" spans="1:16" ht="20.100000000000001" customHeight="1" x14ac:dyDescent="0.25">
      <c r="A144" s="41" t="s">
        <v>47</v>
      </c>
      <c r="B144" s="42">
        <v>35</v>
      </c>
      <c r="C144" s="42">
        <v>52</v>
      </c>
      <c r="D144" s="42">
        <v>2</v>
      </c>
      <c r="E144" s="42">
        <v>3</v>
      </c>
      <c r="F144" s="42">
        <v>9</v>
      </c>
      <c r="G144" s="42">
        <v>0</v>
      </c>
      <c r="H144" s="42">
        <v>0</v>
      </c>
      <c r="I144" s="42">
        <v>5</v>
      </c>
      <c r="J144" s="42">
        <v>2</v>
      </c>
      <c r="K144" s="42">
        <v>1</v>
      </c>
      <c r="L144" s="42">
        <v>1</v>
      </c>
      <c r="M144" s="42">
        <v>10</v>
      </c>
      <c r="N144" s="42">
        <v>6</v>
      </c>
      <c r="O144" s="42">
        <v>2</v>
      </c>
    </row>
    <row r="145" spans="1:15" ht="20.100000000000001" customHeight="1" x14ac:dyDescent="0.25">
      <c r="A145" s="41" t="s">
        <v>48</v>
      </c>
      <c r="B145" s="42">
        <v>51</v>
      </c>
      <c r="C145" s="42">
        <v>66</v>
      </c>
      <c r="D145" s="42">
        <v>4</v>
      </c>
      <c r="E145" s="42">
        <v>3</v>
      </c>
      <c r="F145" s="42">
        <v>1</v>
      </c>
      <c r="G145" s="42">
        <v>3</v>
      </c>
      <c r="H145" s="42">
        <v>4</v>
      </c>
      <c r="I145" s="42">
        <v>1</v>
      </c>
      <c r="J145" s="42">
        <v>8</v>
      </c>
      <c r="K145" s="42">
        <v>8</v>
      </c>
      <c r="L145" s="42">
        <v>2</v>
      </c>
      <c r="M145" s="42">
        <v>3</v>
      </c>
      <c r="N145" s="42">
        <v>6</v>
      </c>
      <c r="O145" s="42">
        <v>12</v>
      </c>
    </row>
    <row r="146" spans="1:15" ht="20.100000000000001" customHeight="1" x14ac:dyDescent="0.25">
      <c r="A146" s="41" t="s">
        <v>579</v>
      </c>
      <c r="B146" s="42">
        <v>4</v>
      </c>
      <c r="C146" s="42">
        <v>6</v>
      </c>
      <c r="D146" s="42">
        <v>0</v>
      </c>
      <c r="E146" s="42">
        <v>1</v>
      </c>
      <c r="F146" s="42">
        <v>0</v>
      </c>
      <c r="G146" s="42">
        <v>0</v>
      </c>
      <c r="H146" s="42">
        <v>2</v>
      </c>
      <c r="I146" s="42">
        <v>0</v>
      </c>
      <c r="J146" s="42">
        <v>0</v>
      </c>
      <c r="K146" s="42">
        <v>2</v>
      </c>
      <c r="L146" s="42">
        <v>0</v>
      </c>
      <c r="M146" s="42">
        <v>0</v>
      </c>
      <c r="N146" s="42">
        <v>0</v>
      </c>
      <c r="O146" s="42">
        <v>0</v>
      </c>
    </row>
    <row r="147" spans="1:15" ht="20.100000000000001" customHeight="1" x14ac:dyDescent="0.25">
      <c r="A147" s="41" t="s">
        <v>270</v>
      </c>
      <c r="B147" s="42">
        <v>4</v>
      </c>
      <c r="C147" s="42">
        <v>8</v>
      </c>
      <c r="D147" s="42">
        <v>0</v>
      </c>
      <c r="E147" s="42">
        <v>2</v>
      </c>
      <c r="F147" s="42">
        <v>1</v>
      </c>
      <c r="G147" s="42">
        <v>1</v>
      </c>
      <c r="H147" s="42">
        <v>1</v>
      </c>
      <c r="I147" s="42">
        <v>2</v>
      </c>
      <c r="J147" s="42">
        <v>0</v>
      </c>
      <c r="K147" s="42">
        <v>1</v>
      </c>
      <c r="L147" s="42">
        <v>0</v>
      </c>
      <c r="M147" s="42">
        <v>1</v>
      </c>
      <c r="N147" s="42">
        <v>0</v>
      </c>
      <c r="O147" s="42">
        <v>1</v>
      </c>
    </row>
    <row r="148" spans="1:15" ht="20.100000000000001" customHeight="1" x14ac:dyDescent="0.25">
      <c r="A148" s="41" t="s">
        <v>49</v>
      </c>
      <c r="B148" s="42">
        <v>37</v>
      </c>
      <c r="C148" s="42">
        <v>35</v>
      </c>
      <c r="D148" s="42">
        <v>4</v>
      </c>
      <c r="E148" s="42">
        <v>6</v>
      </c>
      <c r="F148" s="42">
        <v>0</v>
      </c>
      <c r="G148" s="42">
        <v>2</v>
      </c>
      <c r="H148" s="42">
        <v>5</v>
      </c>
      <c r="I148" s="42">
        <v>1</v>
      </c>
      <c r="J148" s="42">
        <v>2</v>
      </c>
      <c r="K148" s="42">
        <v>2</v>
      </c>
      <c r="L148" s="42">
        <v>4</v>
      </c>
      <c r="M148" s="42">
        <v>0</v>
      </c>
      <c r="N148" s="42">
        <v>2</v>
      </c>
      <c r="O148" s="42">
        <v>3</v>
      </c>
    </row>
    <row r="149" spans="1:15" ht="20.100000000000001" customHeight="1" x14ac:dyDescent="0.25">
      <c r="A149" s="41" t="s">
        <v>580</v>
      </c>
      <c r="B149" s="42">
        <v>4</v>
      </c>
      <c r="C149" s="42">
        <v>5</v>
      </c>
      <c r="D149" s="42">
        <v>0</v>
      </c>
      <c r="E149" s="42">
        <v>1</v>
      </c>
      <c r="F149" s="42">
        <v>0</v>
      </c>
      <c r="G149" s="42">
        <v>0</v>
      </c>
      <c r="H149" s="42">
        <v>1</v>
      </c>
      <c r="I149" s="42">
        <v>0</v>
      </c>
      <c r="J149" s="42">
        <v>0</v>
      </c>
      <c r="K149" s="42">
        <v>1</v>
      </c>
      <c r="L149" s="42">
        <v>1</v>
      </c>
      <c r="M149" s="42">
        <v>1</v>
      </c>
      <c r="N149" s="42">
        <v>2</v>
      </c>
      <c r="O149" s="42">
        <v>1</v>
      </c>
    </row>
    <row r="150" spans="1:15" ht="20.100000000000001" customHeight="1" x14ac:dyDescent="0.25">
      <c r="A150" s="41" t="s">
        <v>276</v>
      </c>
      <c r="B150" s="42">
        <v>8</v>
      </c>
      <c r="C150" s="42">
        <v>6</v>
      </c>
      <c r="D150" s="42">
        <v>0</v>
      </c>
      <c r="E150" s="42">
        <v>0</v>
      </c>
      <c r="F150" s="42">
        <v>1</v>
      </c>
      <c r="G150" s="42">
        <v>0</v>
      </c>
      <c r="H150" s="42">
        <v>0</v>
      </c>
      <c r="I150" s="42">
        <v>3</v>
      </c>
      <c r="J150" s="42">
        <v>2</v>
      </c>
      <c r="K150" s="42">
        <v>0</v>
      </c>
      <c r="L150" s="42">
        <v>1</v>
      </c>
      <c r="M150" s="42">
        <v>0</v>
      </c>
      <c r="N150" s="42">
        <v>0</v>
      </c>
      <c r="O150" s="42">
        <v>0</v>
      </c>
    </row>
    <row r="151" spans="1:15" ht="20.100000000000001" customHeight="1" x14ac:dyDescent="0.25">
      <c r="A151" s="41" t="s">
        <v>50</v>
      </c>
      <c r="B151" s="42">
        <v>182</v>
      </c>
      <c r="C151" s="42">
        <v>247</v>
      </c>
      <c r="D151" s="42">
        <v>18</v>
      </c>
      <c r="E151" s="42">
        <v>31</v>
      </c>
      <c r="F151" s="42">
        <v>21</v>
      </c>
      <c r="G151" s="42">
        <v>15</v>
      </c>
      <c r="H151" s="42">
        <v>12</v>
      </c>
      <c r="I151" s="42">
        <v>8</v>
      </c>
      <c r="J151" s="42">
        <v>14</v>
      </c>
      <c r="K151" s="42">
        <v>14</v>
      </c>
      <c r="L151" s="42">
        <v>3</v>
      </c>
      <c r="M151" s="42">
        <v>20</v>
      </c>
      <c r="N151" s="42">
        <v>10</v>
      </c>
      <c r="O151" s="42">
        <v>17</v>
      </c>
    </row>
    <row r="152" spans="1:15" ht="20.100000000000001" customHeight="1" x14ac:dyDescent="0.25">
      <c r="A152" s="41" t="s">
        <v>272</v>
      </c>
      <c r="B152" s="42">
        <v>3</v>
      </c>
      <c r="C152" s="42">
        <v>9</v>
      </c>
      <c r="D152" s="42">
        <v>0</v>
      </c>
      <c r="E152" s="42">
        <v>1</v>
      </c>
      <c r="F152" s="42">
        <v>1</v>
      </c>
      <c r="G152" s="42">
        <v>0</v>
      </c>
      <c r="H152" s="42">
        <v>0</v>
      </c>
      <c r="I152" s="42">
        <v>2</v>
      </c>
      <c r="J152" s="42">
        <v>0</v>
      </c>
      <c r="K152" s="42">
        <v>0</v>
      </c>
      <c r="L152" s="42">
        <v>2</v>
      </c>
      <c r="M152" s="42">
        <v>0</v>
      </c>
      <c r="N152" s="42">
        <v>0</v>
      </c>
      <c r="O152" s="42">
        <v>1</v>
      </c>
    </row>
    <row r="153" spans="1:15" ht="20.100000000000001" customHeight="1" x14ac:dyDescent="0.25">
      <c r="A153" s="41" t="s">
        <v>51</v>
      </c>
      <c r="B153" s="42">
        <v>15</v>
      </c>
      <c r="C153" s="42">
        <v>17</v>
      </c>
      <c r="D153" s="42">
        <v>2</v>
      </c>
      <c r="E153" s="42">
        <v>5</v>
      </c>
      <c r="F153" s="42">
        <v>3</v>
      </c>
      <c r="G153" s="42">
        <v>1</v>
      </c>
      <c r="H153" s="42">
        <v>3</v>
      </c>
      <c r="I153" s="42">
        <v>4</v>
      </c>
      <c r="J153" s="42">
        <v>1</v>
      </c>
      <c r="K153" s="42">
        <v>0</v>
      </c>
      <c r="L153" s="42">
        <v>1</v>
      </c>
      <c r="M153" s="42">
        <v>4</v>
      </c>
      <c r="N153" s="42">
        <v>0</v>
      </c>
      <c r="O153" s="42">
        <v>0</v>
      </c>
    </row>
    <row r="154" spans="1:15" ht="20.100000000000001" customHeight="1" x14ac:dyDescent="0.25">
      <c r="A154" s="41" t="s">
        <v>52</v>
      </c>
      <c r="B154" s="42">
        <v>393</v>
      </c>
      <c r="C154" s="42">
        <v>487</v>
      </c>
      <c r="D154" s="42">
        <v>11</v>
      </c>
      <c r="E154" s="42">
        <v>48</v>
      </c>
      <c r="F154" s="42">
        <v>53</v>
      </c>
      <c r="G154" s="42">
        <v>30</v>
      </c>
      <c r="H154" s="42">
        <v>41</v>
      </c>
      <c r="I154" s="42">
        <v>36</v>
      </c>
      <c r="J154" s="42">
        <v>27</v>
      </c>
      <c r="K154" s="42">
        <v>35</v>
      </c>
      <c r="L154" s="42">
        <v>24</v>
      </c>
      <c r="M154" s="42">
        <v>48</v>
      </c>
      <c r="N154" s="42">
        <v>49</v>
      </c>
      <c r="O154" s="42">
        <v>58</v>
      </c>
    </row>
    <row r="155" spans="1:15" ht="20.100000000000001" customHeight="1" x14ac:dyDescent="0.25">
      <c r="A155" s="41" t="s">
        <v>53</v>
      </c>
      <c r="B155" s="42">
        <v>5</v>
      </c>
      <c r="C155" s="42">
        <v>3</v>
      </c>
      <c r="D155" s="42">
        <v>0</v>
      </c>
      <c r="E155" s="42">
        <v>0</v>
      </c>
      <c r="F155" s="42">
        <v>2</v>
      </c>
      <c r="G155" s="42">
        <v>1</v>
      </c>
      <c r="H155" s="42">
        <v>0</v>
      </c>
      <c r="I155" s="42">
        <v>1</v>
      </c>
      <c r="J155" s="42">
        <v>1</v>
      </c>
      <c r="K155" s="42">
        <v>0</v>
      </c>
      <c r="L155" s="42">
        <v>0</v>
      </c>
      <c r="M155" s="42">
        <v>0</v>
      </c>
      <c r="N155" s="42">
        <v>0</v>
      </c>
      <c r="O155" s="42">
        <v>0</v>
      </c>
    </row>
    <row r="156" spans="1:15" ht="20.100000000000001" customHeight="1" x14ac:dyDescent="0.25">
      <c r="A156" s="41" t="s">
        <v>54</v>
      </c>
      <c r="B156" s="42">
        <v>110</v>
      </c>
      <c r="C156" s="42">
        <v>156</v>
      </c>
      <c r="D156" s="42">
        <v>12</v>
      </c>
      <c r="E156" s="42">
        <v>10</v>
      </c>
      <c r="F156" s="42">
        <v>12</v>
      </c>
      <c r="G156" s="42">
        <v>6</v>
      </c>
      <c r="H156" s="42">
        <v>7</v>
      </c>
      <c r="I156" s="42">
        <v>10</v>
      </c>
      <c r="J156" s="42">
        <v>7</v>
      </c>
      <c r="K156" s="42">
        <v>16</v>
      </c>
      <c r="L156" s="42">
        <v>10</v>
      </c>
      <c r="M156" s="42">
        <v>19</v>
      </c>
      <c r="N156" s="42">
        <v>8</v>
      </c>
      <c r="O156" s="42">
        <v>8</v>
      </c>
    </row>
    <row r="157" spans="1:15" ht="20.100000000000001" customHeight="1" x14ac:dyDescent="0.25">
      <c r="A157" s="41" t="s">
        <v>55</v>
      </c>
      <c r="B157" s="42">
        <v>10</v>
      </c>
      <c r="C157" s="42">
        <v>5</v>
      </c>
      <c r="D157" s="42">
        <v>0</v>
      </c>
      <c r="E157" s="42">
        <v>1</v>
      </c>
      <c r="F157" s="42">
        <v>0</v>
      </c>
      <c r="G157" s="42">
        <v>0</v>
      </c>
      <c r="H157" s="42">
        <v>2</v>
      </c>
      <c r="I157" s="42">
        <v>0</v>
      </c>
      <c r="J157" s="42">
        <v>1</v>
      </c>
      <c r="K157" s="42">
        <v>0</v>
      </c>
      <c r="L157" s="42">
        <v>0</v>
      </c>
      <c r="M157" s="42">
        <v>0</v>
      </c>
      <c r="N157" s="42">
        <v>2</v>
      </c>
      <c r="O157" s="42">
        <v>1</v>
      </c>
    </row>
    <row r="158" spans="1:15" s="39" customFormat="1" ht="20.100000000000001" customHeight="1" x14ac:dyDescent="0.25">
      <c r="A158" s="41" t="s">
        <v>56</v>
      </c>
      <c r="B158" s="42">
        <v>41</v>
      </c>
      <c r="C158" s="42">
        <v>48</v>
      </c>
      <c r="D158" s="42">
        <v>4</v>
      </c>
      <c r="E158" s="42">
        <v>6</v>
      </c>
      <c r="F158" s="42">
        <v>11</v>
      </c>
      <c r="G158" s="42">
        <v>2</v>
      </c>
      <c r="H158" s="42">
        <v>1</v>
      </c>
      <c r="I158" s="42">
        <v>1</v>
      </c>
      <c r="J158" s="42">
        <v>1</v>
      </c>
      <c r="K158" s="42">
        <v>6</v>
      </c>
      <c r="L158" s="42">
        <v>0</v>
      </c>
      <c r="M158" s="42">
        <v>7</v>
      </c>
      <c r="N158" s="42">
        <v>8</v>
      </c>
      <c r="O158" s="42">
        <v>5</v>
      </c>
    </row>
    <row r="159" spans="1:15" s="39" customFormat="1" ht="20.100000000000001" customHeight="1" x14ac:dyDescent="0.25">
      <c r="A159" s="41" t="s">
        <v>57</v>
      </c>
      <c r="B159" s="42">
        <v>95</v>
      </c>
      <c r="C159" s="42">
        <v>125</v>
      </c>
      <c r="D159" s="42">
        <v>5</v>
      </c>
      <c r="E159" s="42">
        <v>22</v>
      </c>
      <c r="F159" s="42">
        <v>13</v>
      </c>
      <c r="G159" s="42">
        <v>6</v>
      </c>
      <c r="H159" s="42">
        <v>6</v>
      </c>
      <c r="I159" s="42">
        <v>12</v>
      </c>
      <c r="J159" s="42">
        <v>9</v>
      </c>
      <c r="K159" s="42">
        <v>10</v>
      </c>
      <c r="L159" s="42">
        <v>15</v>
      </c>
      <c r="M159" s="42">
        <v>10</v>
      </c>
      <c r="N159" s="42">
        <v>4</v>
      </c>
      <c r="O159" s="42">
        <v>10</v>
      </c>
    </row>
    <row r="160" spans="1:15" s="39" customFormat="1" ht="20.100000000000001" customHeight="1" x14ac:dyDescent="0.25">
      <c r="A160" s="41" t="s">
        <v>581</v>
      </c>
      <c r="B160" s="42">
        <v>1</v>
      </c>
      <c r="C160" s="42">
        <v>4</v>
      </c>
      <c r="D160" s="42">
        <v>1</v>
      </c>
      <c r="E160" s="42">
        <v>0</v>
      </c>
      <c r="F160" s="42">
        <v>0</v>
      </c>
      <c r="G160" s="42">
        <v>1</v>
      </c>
      <c r="H160" s="42">
        <v>0</v>
      </c>
      <c r="I160" s="42">
        <v>0</v>
      </c>
      <c r="J160" s="42">
        <v>0</v>
      </c>
      <c r="K160" s="42">
        <v>1</v>
      </c>
      <c r="L160" s="42">
        <v>0</v>
      </c>
      <c r="M160" s="42">
        <v>0</v>
      </c>
      <c r="N160" s="42">
        <v>0</v>
      </c>
      <c r="O160" s="42">
        <v>0</v>
      </c>
    </row>
    <row r="161" spans="1:15" ht="20.100000000000001" customHeight="1" x14ac:dyDescent="0.25">
      <c r="A161" s="41" t="s">
        <v>275</v>
      </c>
      <c r="B161" s="42">
        <v>5</v>
      </c>
      <c r="C161" s="42">
        <v>11</v>
      </c>
      <c r="D161" s="42">
        <v>1</v>
      </c>
      <c r="E161" s="42">
        <v>1</v>
      </c>
      <c r="F161" s="42">
        <v>0</v>
      </c>
      <c r="G161" s="42">
        <v>0</v>
      </c>
      <c r="H161" s="42">
        <v>1</v>
      </c>
      <c r="I161" s="42">
        <v>0</v>
      </c>
      <c r="J161" s="42">
        <v>0</v>
      </c>
      <c r="K161" s="42">
        <v>2</v>
      </c>
      <c r="L161" s="42">
        <v>1</v>
      </c>
      <c r="M161" s="42">
        <v>0</v>
      </c>
      <c r="N161" s="42">
        <v>0</v>
      </c>
      <c r="O161" s="42">
        <v>0</v>
      </c>
    </row>
    <row r="162" spans="1:15" ht="20.100000000000001" customHeight="1" x14ac:dyDescent="0.25">
      <c r="A162" s="41" t="s">
        <v>582</v>
      </c>
      <c r="B162" s="42">
        <v>0</v>
      </c>
      <c r="C162" s="42">
        <v>5</v>
      </c>
      <c r="D162" s="42">
        <v>0</v>
      </c>
      <c r="E162" s="42">
        <v>0</v>
      </c>
      <c r="F162" s="42">
        <v>0</v>
      </c>
      <c r="G162" s="42">
        <v>0</v>
      </c>
      <c r="H162" s="42">
        <v>0</v>
      </c>
      <c r="I162" s="42">
        <v>0</v>
      </c>
      <c r="J162" s="42">
        <v>0</v>
      </c>
      <c r="K162" s="42">
        <v>0</v>
      </c>
      <c r="L162" s="42">
        <v>0</v>
      </c>
      <c r="M162" s="42">
        <v>0</v>
      </c>
      <c r="N162" s="42">
        <v>0</v>
      </c>
      <c r="O162" s="42">
        <v>1</v>
      </c>
    </row>
    <row r="163" spans="1:15" s="39" customFormat="1" ht="20.100000000000001" customHeight="1" x14ac:dyDescent="0.25">
      <c r="A163" s="41" t="s">
        <v>58</v>
      </c>
      <c r="B163" s="42">
        <v>49</v>
      </c>
      <c r="C163" s="42">
        <v>54</v>
      </c>
      <c r="D163" s="42">
        <v>0</v>
      </c>
      <c r="E163" s="42">
        <v>3</v>
      </c>
      <c r="F163" s="42">
        <v>24</v>
      </c>
      <c r="G163" s="42">
        <v>34</v>
      </c>
      <c r="H163" s="42">
        <v>3</v>
      </c>
      <c r="I163" s="42">
        <v>2</v>
      </c>
      <c r="J163" s="42">
        <v>2</v>
      </c>
      <c r="K163" s="42">
        <v>3</v>
      </c>
      <c r="L163" s="42">
        <v>10</v>
      </c>
      <c r="M163" s="42">
        <v>3</v>
      </c>
      <c r="N163" s="42">
        <v>3</v>
      </c>
      <c r="O163" s="42">
        <v>0</v>
      </c>
    </row>
    <row r="164" spans="1:15" s="39" customFormat="1" ht="20.100000000000001" customHeight="1" x14ac:dyDescent="0.25">
      <c r="A164" s="41" t="s">
        <v>59</v>
      </c>
      <c r="B164" s="42">
        <v>40</v>
      </c>
      <c r="C164" s="42">
        <v>78</v>
      </c>
      <c r="D164" s="42">
        <v>0</v>
      </c>
      <c r="E164" s="42">
        <v>7</v>
      </c>
      <c r="F164" s="42">
        <v>2</v>
      </c>
      <c r="G164" s="42">
        <v>8</v>
      </c>
      <c r="H164" s="42">
        <v>2</v>
      </c>
      <c r="I164" s="42">
        <v>6</v>
      </c>
      <c r="J164" s="42">
        <v>8</v>
      </c>
      <c r="K164" s="42">
        <v>12</v>
      </c>
      <c r="L164" s="42">
        <v>8</v>
      </c>
      <c r="M164" s="42">
        <v>5</v>
      </c>
      <c r="N164" s="42">
        <v>3</v>
      </c>
      <c r="O164" s="42">
        <v>3</v>
      </c>
    </row>
    <row r="165" spans="1:15" s="39" customFormat="1" ht="20.100000000000001" customHeight="1" x14ac:dyDescent="0.25">
      <c r="A165" s="41" t="s">
        <v>60</v>
      </c>
      <c r="B165" s="42">
        <v>64</v>
      </c>
      <c r="C165" s="42">
        <v>46</v>
      </c>
      <c r="D165" s="42">
        <v>11</v>
      </c>
      <c r="E165" s="42">
        <v>5</v>
      </c>
      <c r="F165" s="42">
        <v>7</v>
      </c>
      <c r="G165" s="42">
        <v>2</v>
      </c>
      <c r="H165" s="42">
        <v>8</v>
      </c>
      <c r="I165" s="42">
        <v>1</v>
      </c>
      <c r="J165" s="42">
        <v>3</v>
      </c>
      <c r="K165" s="42">
        <v>1</v>
      </c>
      <c r="L165" s="42">
        <v>4</v>
      </c>
      <c r="M165" s="42">
        <v>4</v>
      </c>
      <c r="N165" s="42">
        <v>2</v>
      </c>
      <c r="O165" s="42">
        <v>6</v>
      </c>
    </row>
    <row r="166" spans="1:15" s="39" customFormat="1" ht="20.100000000000001" customHeight="1" x14ac:dyDescent="0.25">
      <c r="A166" s="41" t="s">
        <v>262</v>
      </c>
      <c r="B166" s="42">
        <v>300</v>
      </c>
      <c r="C166" s="42">
        <v>457</v>
      </c>
      <c r="D166" s="42">
        <v>12</v>
      </c>
      <c r="E166" s="42">
        <v>51</v>
      </c>
      <c r="F166" s="42">
        <v>33</v>
      </c>
      <c r="G166" s="42">
        <v>31</v>
      </c>
      <c r="H166" s="42">
        <v>25</v>
      </c>
      <c r="I166" s="42">
        <v>37</v>
      </c>
      <c r="J166" s="42">
        <v>21</v>
      </c>
      <c r="K166" s="42">
        <v>27</v>
      </c>
      <c r="L166" s="42">
        <v>22</v>
      </c>
      <c r="M166" s="42">
        <v>44</v>
      </c>
      <c r="N166" s="42">
        <v>20</v>
      </c>
      <c r="O166" s="42">
        <v>27</v>
      </c>
    </row>
    <row r="167" spans="1:15" s="39" customFormat="1" ht="20.100000000000001" customHeight="1" x14ac:dyDescent="0.25">
      <c r="A167" s="41" t="s">
        <v>61</v>
      </c>
      <c r="B167" s="42">
        <v>13</v>
      </c>
      <c r="C167" s="42">
        <v>24</v>
      </c>
      <c r="D167" s="42">
        <v>1</v>
      </c>
      <c r="E167" s="42">
        <v>6</v>
      </c>
      <c r="F167" s="42">
        <v>2</v>
      </c>
      <c r="G167" s="42">
        <v>7</v>
      </c>
      <c r="H167" s="42">
        <v>0</v>
      </c>
      <c r="I167" s="42">
        <v>2</v>
      </c>
      <c r="J167" s="42">
        <v>4</v>
      </c>
      <c r="K167" s="42">
        <v>0</v>
      </c>
      <c r="L167" s="42">
        <v>1</v>
      </c>
      <c r="M167" s="42">
        <v>0</v>
      </c>
      <c r="N167" s="42">
        <v>1</v>
      </c>
      <c r="O167" s="42">
        <v>7</v>
      </c>
    </row>
    <row r="168" spans="1:15" s="39" customFormat="1" ht="20.100000000000001" customHeight="1" x14ac:dyDescent="0.25">
      <c r="A168" s="41" t="s">
        <v>273</v>
      </c>
      <c r="B168" s="42">
        <v>5</v>
      </c>
      <c r="C168" s="42">
        <v>5</v>
      </c>
      <c r="D168" s="42">
        <v>0</v>
      </c>
      <c r="E168" s="42">
        <v>1</v>
      </c>
      <c r="F168" s="42">
        <v>0</v>
      </c>
      <c r="G168" s="42">
        <v>0</v>
      </c>
      <c r="H168" s="42">
        <v>0</v>
      </c>
      <c r="I168" s="42">
        <v>0</v>
      </c>
      <c r="J168" s="42">
        <v>0</v>
      </c>
      <c r="K168" s="42">
        <v>0</v>
      </c>
      <c r="L168" s="42">
        <v>0</v>
      </c>
      <c r="M168" s="42">
        <v>2</v>
      </c>
      <c r="N168" s="42">
        <v>1</v>
      </c>
      <c r="O168" s="42">
        <v>0</v>
      </c>
    </row>
    <row r="169" spans="1:15" s="39" customFormat="1" ht="20.100000000000001" customHeight="1" x14ac:dyDescent="0.25">
      <c r="A169" s="41" t="s">
        <v>62</v>
      </c>
      <c r="B169" s="42">
        <v>25</v>
      </c>
      <c r="C169" s="42">
        <v>45</v>
      </c>
      <c r="D169" s="42">
        <v>4</v>
      </c>
      <c r="E169" s="42">
        <v>11</v>
      </c>
      <c r="F169" s="42">
        <v>1</v>
      </c>
      <c r="G169" s="42">
        <v>0</v>
      </c>
      <c r="H169" s="42">
        <v>3</v>
      </c>
      <c r="I169" s="42">
        <v>4</v>
      </c>
      <c r="J169" s="42">
        <v>4</v>
      </c>
      <c r="K169" s="42">
        <v>1</v>
      </c>
      <c r="L169" s="42">
        <v>3</v>
      </c>
      <c r="M169" s="42">
        <v>0</v>
      </c>
      <c r="N169" s="42">
        <v>0</v>
      </c>
      <c r="O169" s="42">
        <v>3</v>
      </c>
    </row>
    <row r="170" spans="1:15" s="39" customFormat="1" ht="20.100000000000001" customHeight="1" x14ac:dyDescent="0.25">
      <c r="A170" s="41" t="s">
        <v>274</v>
      </c>
      <c r="B170" s="42">
        <v>1</v>
      </c>
      <c r="C170" s="42">
        <v>6</v>
      </c>
      <c r="D170" s="42">
        <v>0</v>
      </c>
      <c r="E170" s="42">
        <v>0</v>
      </c>
      <c r="F170" s="42">
        <v>0</v>
      </c>
      <c r="G170" s="42">
        <v>0</v>
      </c>
      <c r="H170" s="42">
        <v>0</v>
      </c>
      <c r="I170" s="42">
        <v>0</v>
      </c>
      <c r="J170" s="42">
        <v>1</v>
      </c>
      <c r="K170" s="42">
        <v>0</v>
      </c>
      <c r="L170" s="42">
        <v>0</v>
      </c>
      <c r="M170" s="42">
        <v>1</v>
      </c>
      <c r="N170" s="42">
        <v>0</v>
      </c>
      <c r="O170" s="42">
        <v>0</v>
      </c>
    </row>
    <row r="171" spans="1:15" s="39" customFormat="1" ht="20.100000000000001" customHeight="1" x14ac:dyDescent="0.25">
      <c r="A171" s="41" t="s">
        <v>63</v>
      </c>
      <c r="B171" s="42">
        <v>53</v>
      </c>
      <c r="C171" s="42">
        <v>46</v>
      </c>
      <c r="D171" s="42">
        <v>6</v>
      </c>
      <c r="E171" s="42">
        <v>10</v>
      </c>
      <c r="F171" s="42">
        <v>9</v>
      </c>
      <c r="G171" s="42">
        <v>8</v>
      </c>
      <c r="H171" s="42">
        <v>4</v>
      </c>
      <c r="I171" s="42">
        <v>4</v>
      </c>
      <c r="J171" s="42">
        <v>6</v>
      </c>
      <c r="K171" s="42">
        <v>7</v>
      </c>
      <c r="L171" s="42">
        <v>9</v>
      </c>
      <c r="M171" s="42">
        <v>3</v>
      </c>
      <c r="N171" s="42">
        <v>4</v>
      </c>
      <c r="O171" s="42">
        <v>3</v>
      </c>
    </row>
    <row r="172" spans="1:15" s="39" customFormat="1" ht="20.100000000000001" customHeight="1" x14ac:dyDescent="0.25">
      <c r="A172" s="41" t="s">
        <v>64</v>
      </c>
      <c r="B172" s="42">
        <v>126</v>
      </c>
      <c r="C172" s="42">
        <v>133</v>
      </c>
      <c r="D172" s="42">
        <v>11</v>
      </c>
      <c r="E172" s="42">
        <v>11</v>
      </c>
      <c r="F172" s="42">
        <v>7</v>
      </c>
      <c r="G172" s="42">
        <v>11</v>
      </c>
      <c r="H172" s="42">
        <v>13</v>
      </c>
      <c r="I172" s="42">
        <v>4</v>
      </c>
      <c r="J172" s="42">
        <v>10</v>
      </c>
      <c r="K172" s="42">
        <v>14</v>
      </c>
      <c r="L172" s="42">
        <v>19</v>
      </c>
      <c r="M172" s="42">
        <v>22</v>
      </c>
      <c r="N172" s="42">
        <v>10</v>
      </c>
      <c r="O172" s="42">
        <v>13</v>
      </c>
    </row>
    <row r="173" spans="1:15" s="39" customFormat="1" ht="20.100000000000001" customHeight="1" x14ac:dyDescent="0.25">
      <c r="A173" s="41" t="s">
        <v>261</v>
      </c>
      <c r="B173" s="42">
        <v>18</v>
      </c>
      <c r="C173" s="42">
        <v>14</v>
      </c>
      <c r="D173" s="42">
        <v>4</v>
      </c>
      <c r="E173" s="42">
        <v>3</v>
      </c>
      <c r="F173" s="42">
        <v>1</v>
      </c>
      <c r="G173" s="42">
        <v>1</v>
      </c>
      <c r="H173" s="42">
        <v>3</v>
      </c>
      <c r="I173" s="42">
        <v>1</v>
      </c>
      <c r="J173" s="42">
        <v>2</v>
      </c>
      <c r="K173" s="42">
        <v>0</v>
      </c>
      <c r="L173" s="42">
        <v>2</v>
      </c>
      <c r="M173" s="42">
        <v>5</v>
      </c>
      <c r="N173" s="42">
        <v>2</v>
      </c>
      <c r="O173" s="42">
        <v>1</v>
      </c>
    </row>
    <row r="174" spans="1:15" s="39" customFormat="1" ht="20.100000000000001" customHeight="1" x14ac:dyDescent="0.25">
      <c r="A174" s="41" t="s">
        <v>583</v>
      </c>
      <c r="B174" s="42">
        <v>14</v>
      </c>
      <c r="C174" s="42">
        <v>14</v>
      </c>
      <c r="D174" s="42">
        <v>0</v>
      </c>
      <c r="E174" s="42">
        <v>1</v>
      </c>
      <c r="F174" s="42">
        <v>3</v>
      </c>
      <c r="G174" s="42">
        <v>0</v>
      </c>
      <c r="H174" s="42">
        <v>1</v>
      </c>
      <c r="I174" s="42">
        <v>1</v>
      </c>
      <c r="J174" s="42">
        <v>0</v>
      </c>
      <c r="K174" s="42">
        <v>3</v>
      </c>
      <c r="L174" s="42">
        <v>1</v>
      </c>
      <c r="M174" s="42">
        <v>4</v>
      </c>
      <c r="N174" s="42">
        <v>0</v>
      </c>
      <c r="O174" s="42">
        <v>2</v>
      </c>
    </row>
    <row r="175" spans="1:15" s="39" customFormat="1" ht="20.100000000000001" customHeight="1" x14ac:dyDescent="0.25">
      <c r="A175" s="41" t="s">
        <v>65</v>
      </c>
      <c r="B175" s="42">
        <v>4</v>
      </c>
      <c r="C175" s="42">
        <v>10</v>
      </c>
      <c r="D175" s="42">
        <v>1</v>
      </c>
      <c r="E175" s="42">
        <v>0</v>
      </c>
      <c r="F175" s="42">
        <v>0</v>
      </c>
      <c r="G175" s="42">
        <v>0</v>
      </c>
      <c r="H175" s="42">
        <v>0</v>
      </c>
      <c r="I175" s="42">
        <v>0</v>
      </c>
      <c r="J175" s="42">
        <v>2</v>
      </c>
      <c r="K175" s="42">
        <v>0</v>
      </c>
      <c r="L175" s="42">
        <v>0</v>
      </c>
      <c r="M175" s="42">
        <v>1</v>
      </c>
      <c r="N175" s="42">
        <v>0</v>
      </c>
      <c r="O175" s="42">
        <v>0</v>
      </c>
    </row>
    <row r="176" spans="1:15" ht="20.100000000000001" customHeight="1" x14ac:dyDescent="0.25">
      <c r="A176" s="352" t="s">
        <v>257</v>
      </c>
      <c r="B176" s="40">
        <v>190</v>
      </c>
      <c r="C176" s="40">
        <v>214</v>
      </c>
      <c r="D176" s="40">
        <v>30</v>
      </c>
      <c r="E176" s="40">
        <v>33</v>
      </c>
      <c r="F176" s="40">
        <v>11</v>
      </c>
      <c r="G176" s="40">
        <v>11</v>
      </c>
      <c r="H176" s="40">
        <v>6</v>
      </c>
      <c r="I176" s="40">
        <v>8</v>
      </c>
      <c r="J176" s="40">
        <v>16</v>
      </c>
      <c r="K176" s="40">
        <v>6</v>
      </c>
      <c r="L176" s="40">
        <v>4</v>
      </c>
      <c r="M176" s="40">
        <v>9</v>
      </c>
      <c r="N176" s="40">
        <v>22</v>
      </c>
      <c r="O176" s="40">
        <v>46</v>
      </c>
    </row>
    <row r="177" spans="1:19" ht="20.100000000000001" customHeight="1" x14ac:dyDescent="0.25">
      <c r="A177" s="41" t="s">
        <v>66</v>
      </c>
      <c r="B177" s="42">
        <v>125</v>
      </c>
      <c r="C177" s="42">
        <v>166</v>
      </c>
      <c r="D177" s="44">
        <v>23</v>
      </c>
      <c r="E177" s="44">
        <v>25</v>
      </c>
      <c r="F177" s="44">
        <v>8</v>
      </c>
      <c r="G177" s="44">
        <v>7</v>
      </c>
      <c r="H177" s="44">
        <v>4</v>
      </c>
      <c r="I177" s="44">
        <v>6</v>
      </c>
      <c r="J177" s="44">
        <v>9</v>
      </c>
      <c r="K177" s="44">
        <v>5</v>
      </c>
      <c r="L177" s="44">
        <v>4</v>
      </c>
      <c r="M177" s="44">
        <v>6</v>
      </c>
      <c r="N177" s="44">
        <v>18</v>
      </c>
      <c r="O177" s="44">
        <v>38</v>
      </c>
    </row>
    <row r="178" spans="1:19" ht="20.100000000000001" customHeight="1" x14ac:dyDescent="0.25">
      <c r="A178" s="41" t="s">
        <v>67</v>
      </c>
      <c r="B178" s="42">
        <v>65</v>
      </c>
      <c r="C178" s="42">
        <v>46</v>
      </c>
      <c r="D178" s="44">
        <v>7</v>
      </c>
      <c r="E178" s="44">
        <v>6</v>
      </c>
      <c r="F178" s="44">
        <v>3</v>
      </c>
      <c r="G178" s="44">
        <v>4</v>
      </c>
      <c r="H178" s="44">
        <v>2</v>
      </c>
      <c r="I178" s="44">
        <v>2</v>
      </c>
      <c r="J178" s="44">
        <v>7</v>
      </c>
      <c r="K178" s="44">
        <v>1</v>
      </c>
      <c r="L178" s="44">
        <v>0</v>
      </c>
      <c r="M178" s="44">
        <v>3</v>
      </c>
      <c r="N178" s="44">
        <v>4</v>
      </c>
      <c r="O178" s="44">
        <v>8</v>
      </c>
    </row>
    <row r="179" spans="1:19" ht="20.100000000000001" customHeight="1" x14ac:dyDescent="0.25">
      <c r="A179" s="41" t="s">
        <v>68</v>
      </c>
      <c r="B179" s="42">
        <v>0</v>
      </c>
      <c r="C179" s="42">
        <v>2</v>
      </c>
      <c r="D179" s="44">
        <v>0</v>
      </c>
      <c r="E179" s="44">
        <v>2</v>
      </c>
      <c r="F179" s="44">
        <v>0</v>
      </c>
      <c r="G179" s="44">
        <v>0</v>
      </c>
      <c r="H179" s="44">
        <v>0</v>
      </c>
      <c r="I179" s="44">
        <v>0</v>
      </c>
      <c r="J179" s="44">
        <v>0</v>
      </c>
      <c r="K179" s="44">
        <v>0</v>
      </c>
      <c r="L179" s="44">
        <v>0</v>
      </c>
      <c r="M179" s="44">
        <v>0</v>
      </c>
      <c r="N179" s="44">
        <v>0</v>
      </c>
      <c r="O179" s="44">
        <v>0</v>
      </c>
    </row>
    <row r="180" spans="1:19" s="39" customFormat="1" ht="20.100000000000001" customHeight="1" thickBot="1" x14ac:dyDescent="0.3">
      <c r="A180" s="353" t="s">
        <v>591</v>
      </c>
      <c r="B180" s="46">
        <v>2</v>
      </c>
      <c r="C180" s="46">
        <v>4</v>
      </c>
      <c r="D180" s="46">
        <v>2</v>
      </c>
      <c r="E180" s="46">
        <v>0</v>
      </c>
      <c r="F180" s="46">
        <v>0</v>
      </c>
      <c r="G180" s="46">
        <v>0</v>
      </c>
      <c r="H180" s="46">
        <v>0</v>
      </c>
      <c r="I180" s="46">
        <v>0</v>
      </c>
      <c r="J180" s="46">
        <v>0</v>
      </c>
      <c r="K180" s="46">
        <v>0</v>
      </c>
      <c r="L180" s="46">
        <v>0</v>
      </c>
      <c r="M180" s="46">
        <v>0</v>
      </c>
      <c r="N180" s="46">
        <v>0</v>
      </c>
      <c r="O180" s="46">
        <v>0</v>
      </c>
    </row>
    <row r="181" spans="1:19" s="48" customFormat="1" ht="15.95" customHeight="1" x14ac:dyDescent="0.25">
      <c r="A181" s="47" t="s">
        <v>588</v>
      </c>
      <c r="B181" s="47"/>
      <c r="C181" s="47"/>
      <c r="O181" s="60" t="s">
        <v>585</v>
      </c>
    </row>
    <row r="182" spans="1:19" s="27" customFormat="1" ht="24.95" customHeight="1" x14ac:dyDescent="0.25">
      <c r="A182" s="347" t="s">
        <v>108</v>
      </c>
      <c r="B182" s="347"/>
      <c r="C182" s="347"/>
      <c r="D182" s="347"/>
      <c r="E182" s="347"/>
      <c r="F182" s="347"/>
      <c r="G182" s="347"/>
    </row>
    <row r="183" spans="1:19" ht="24.95" customHeight="1" thickBot="1" x14ac:dyDescent="0.25">
      <c r="A183" s="28" t="s">
        <v>498</v>
      </c>
      <c r="B183" s="45"/>
      <c r="C183" s="45"/>
      <c r="D183" s="62"/>
      <c r="E183" s="62"/>
      <c r="F183" s="62"/>
      <c r="G183" s="62"/>
      <c r="H183" s="62"/>
      <c r="I183" s="62"/>
      <c r="J183" s="62"/>
      <c r="K183" s="62"/>
      <c r="L183" s="62"/>
      <c r="M183" s="336" t="s">
        <v>76</v>
      </c>
      <c r="N183" s="63"/>
      <c r="O183" s="63"/>
    </row>
    <row r="184" spans="1:19" ht="20.100000000000001" customHeight="1" x14ac:dyDescent="0.25">
      <c r="A184" s="1023" t="s">
        <v>8</v>
      </c>
      <c r="B184" s="1019" t="s">
        <v>9</v>
      </c>
      <c r="C184" s="1020"/>
      <c r="D184" s="1020"/>
      <c r="E184" s="1020"/>
      <c r="F184" s="1020"/>
      <c r="G184" s="1020"/>
      <c r="H184" s="1020"/>
      <c r="I184" s="1020"/>
      <c r="J184" s="1020"/>
      <c r="K184" s="1020"/>
      <c r="L184" s="1020"/>
      <c r="M184" s="1020"/>
      <c r="N184" s="63"/>
      <c r="O184" s="63"/>
    </row>
    <row r="185" spans="1:19" ht="20.100000000000001" customHeight="1" x14ac:dyDescent="0.25">
      <c r="A185" s="1024"/>
      <c r="B185" s="1021" t="s">
        <v>77</v>
      </c>
      <c r="C185" s="1021"/>
      <c r="D185" s="32" t="s">
        <v>78</v>
      </c>
      <c r="E185" s="32"/>
      <c r="F185" s="1021" t="s">
        <v>79</v>
      </c>
      <c r="G185" s="1021"/>
      <c r="H185" s="32" t="s">
        <v>80</v>
      </c>
      <c r="I185" s="32"/>
      <c r="J185" s="1021" t="s">
        <v>81</v>
      </c>
      <c r="K185" s="1021"/>
      <c r="L185" s="32" t="s">
        <v>82</v>
      </c>
      <c r="M185" s="57"/>
      <c r="N185" s="58"/>
      <c r="P185" s="63"/>
    </row>
    <row r="186" spans="1:19" s="39" customFormat="1" ht="20.100000000000001" customHeight="1" x14ac:dyDescent="0.25">
      <c r="A186" s="1025"/>
      <c r="B186" s="334">
        <v>2015</v>
      </c>
      <c r="C186" s="334">
        <v>2016</v>
      </c>
      <c r="D186" s="334">
        <v>2015</v>
      </c>
      <c r="E186" s="334">
        <v>2016</v>
      </c>
      <c r="F186" s="334">
        <v>2015</v>
      </c>
      <c r="G186" s="334">
        <v>2016</v>
      </c>
      <c r="H186" s="334">
        <v>2015</v>
      </c>
      <c r="I186" s="334">
        <v>2016</v>
      </c>
      <c r="J186" s="334">
        <v>2015</v>
      </c>
      <c r="K186" s="334">
        <v>2016</v>
      </c>
      <c r="L186" s="334">
        <v>2015</v>
      </c>
      <c r="M186" s="335">
        <v>2016</v>
      </c>
      <c r="N186" s="56"/>
      <c r="P186" s="61"/>
    </row>
    <row r="187" spans="1:19" ht="20.100000000000001" customHeight="1" x14ac:dyDescent="0.25">
      <c r="A187" s="352" t="s">
        <v>256</v>
      </c>
      <c r="B187" s="40">
        <v>211</v>
      </c>
      <c r="C187" s="40">
        <v>285</v>
      </c>
      <c r="D187" s="40">
        <v>204</v>
      </c>
      <c r="E187" s="40">
        <v>295</v>
      </c>
      <c r="F187" s="40">
        <v>95</v>
      </c>
      <c r="G187" s="40">
        <v>176</v>
      </c>
      <c r="H187" s="40">
        <v>122</v>
      </c>
      <c r="I187" s="40">
        <v>151</v>
      </c>
      <c r="J187" s="40">
        <v>171</v>
      </c>
      <c r="K187" s="40">
        <v>166</v>
      </c>
      <c r="L187" s="40">
        <v>181</v>
      </c>
      <c r="M187" s="40">
        <v>209</v>
      </c>
      <c r="P187" s="63"/>
      <c r="S187" s="63"/>
    </row>
    <row r="188" spans="1:19" ht="20.100000000000001" customHeight="1" x14ac:dyDescent="0.25">
      <c r="A188" s="41" t="s">
        <v>46</v>
      </c>
      <c r="B188" s="42">
        <v>25</v>
      </c>
      <c r="C188" s="42">
        <v>39</v>
      </c>
      <c r="D188" s="42">
        <v>43</v>
      </c>
      <c r="E188" s="42">
        <v>28</v>
      </c>
      <c r="F188" s="42">
        <v>18</v>
      </c>
      <c r="G188" s="42">
        <v>29</v>
      </c>
      <c r="H188" s="42">
        <v>19</v>
      </c>
      <c r="I188" s="42">
        <v>25</v>
      </c>
      <c r="J188" s="42">
        <v>37</v>
      </c>
      <c r="K188" s="42">
        <v>24</v>
      </c>
      <c r="L188" s="42">
        <v>31</v>
      </c>
      <c r="M188" s="42">
        <v>47</v>
      </c>
      <c r="P188" s="63"/>
      <c r="S188" s="63"/>
    </row>
    <row r="189" spans="1:19" ht="20.100000000000001" customHeight="1" x14ac:dyDescent="0.25">
      <c r="A189" s="41" t="s">
        <v>47</v>
      </c>
      <c r="B189" s="42">
        <v>5</v>
      </c>
      <c r="C189" s="42">
        <v>5</v>
      </c>
      <c r="D189" s="42">
        <v>4</v>
      </c>
      <c r="E189" s="42">
        <v>8</v>
      </c>
      <c r="F189" s="42">
        <v>2</v>
      </c>
      <c r="G189" s="42">
        <v>6</v>
      </c>
      <c r="H189" s="42">
        <v>3</v>
      </c>
      <c r="I189" s="42">
        <v>3</v>
      </c>
      <c r="J189" s="42">
        <v>1</v>
      </c>
      <c r="K189" s="42">
        <v>3</v>
      </c>
      <c r="L189" s="42">
        <v>0</v>
      </c>
      <c r="M189" s="42">
        <v>6</v>
      </c>
      <c r="P189" s="63"/>
      <c r="S189" s="63"/>
    </row>
    <row r="190" spans="1:19" ht="20.100000000000001" customHeight="1" x14ac:dyDescent="0.25">
      <c r="A190" s="41" t="s">
        <v>48</v>
      </c>
      <c r="B190" s="42">
        <v>8</v>
      </c>
      <c r="C190" s="42">
        <v>13</v>
      </c>
      <c r="D190" s="42">
        <v>8</v>
      </c>
      <c r="E190" s="42">
        <v>3</v>
      </c>
      <c r="F190" s="42">
        <v>4</v>
      </c>
      <c r="G190" s="42">
        <v>10</v>
      </c>
      <c r="H190" s="42">
        <v>1</v>
      </c>
      <c r="I190" s="42">
        <v>2</v>
      </c>
      <c r="J190" s="42">
        <v>1</v>
      </c>
      <c r="K190" s="42">
        <v>2</v>
      </c>
      <c r="L190" s="42">
        <v>4</v>
      </c>
      <c r="M190" s="42">
        <v>6</v>
      </c>
      <c r="P190" s="63"/>
      <c r="S190" s="63"/>
    </row>
    <row r="191" spans="1:19" ht="20.100000000000001" customHeight="1" x14ac:dyDescent="0.25">
      <c r="A191" s="41" t="s">
        <v>579</v>
      </c>
      <c r="B191" s="42">
        <v>1</v>
      </c>
      <c r="C191" s="42">
        <v>0</v>
      </c>
      <c r="D191" s="42">
        <v>0</v>
      </c>
      <c r="E191" s="42">
        <v>0</v>
      </c>
      <c r="F191" s="42">
        <v>0</v>
      </c>
      <c r="G191" s="42">
        <v>1</v>
      </c>
      <c r="H191" s="42">
        <v>0</v>
      </c>
      <c r="I191" s="42">
        <v>0</v>
      </c>
      <c r="J191" s="42">
        <v>0</v>
      </c>
      <c r="K191" s="42">
        <v>0</v>
      </c>
      <c r="L191" s="42">
        <v>1</v>
      </c>
      <c r="M191" s="42">
        <v>2</v>
      </c>
      <c r="P191" s="63"/>
      <c r="S191" s="63"/>
    </row>
    <row r="192" spans="1:19" ht="20.100000000000001" customHeight="1" x14ac:dyDescent="0.25">
      <c r="A192" s="41" t="s">
        <v>270</v>
      </c>
      <c r="B192" s="42">
        <v>1</v>
      </c>
      <c r="C192" s="42">
        <v>0</v>
      </c>
      <c r="D192" s="42">
        <v>0</v>
      </c>
      <c r="E192" s="42">
        <v>0</v>
      </c>
      <c r="F192" s="42">
        <v>0</v>
      </c>
      <c r="G192" s="42">
        <v>0</v>
      </c>
      <c r="H192" s="42">
        <v>0</v>
      </c>
      <c r="I192" s="42">
        <v>0</v>
      </c>
      <c r="J192" s="42">
        <v>1</v>
      </c>
      <c r="K192" s="42">
        <v>0</v>
      </c>
      <c r="L192" s="42">
        <v>0</v>
      </c>
      <c r="M192" s="42">
        <v>0</v>
      </c>
      <c r="P192" s="63"/>
      <c r="S192" s="63"/>
    </row>
    <row r="193" spans="1:28" ht="20.100000000000001" customHeight="1" x14ac:dyDescent="0.25">
      <c r="A193" s="41" t="s">
        <v>49</v>
      </c>
      <c r="B193" s="42">
        <v>5</v>
      </c>
      <c r="C193" s="42">
        <v>7</v>
      </c>
      <c r="D193" s="42">
        <v>1</v>
      </c>
      <c r="E193" s="42">
        <v>0</v>
      </c>
      <c r="F193" s="42">
        <v>6</v>
      </c>
      <c r="G193" s="42">
        <v>11</v>
      </c>
      <c r="H193" s="42">
        <v>2</v>
      </c>
      <c r="I193" s="42">
        <v>3</v>
      </c>
      <c r="J193" s="42">
        <v>4</v>
      </c>
      <c r="K193" s="42">
        <v>0</v>
      </c>
      <c r="L193" s="42">
        <v>2</v>
      </c>
      <c r="M193" s="42">
        <v>0</v>
      </c>
      <c r="P193" s="63"/>
      <c r="S193" s="63"/>
    </row>
    <row r="194" spans="1:28" ht="20.100000000000001" customHeight="1" x14ac:dyDescent="0.25">
      <c r="A194" s="41" t="s">
        <v>580</v>
      </c>
      <c r="B194" s="42">
        <v>0</v>
      </c>
      <c r="C194" s="42">
        <v>0</v>
      </c>
      <c r="D194" s="42">
        <v>0</v>
      </c>
      <c r="E194" s="42">
        <v>0</v>
      </c>
      <c r="F194" s="42">
        <v>0</v>
      </c>
      <c r="G194" s="42">
        <v>0</v>
      </c>
      <c r="H194" s="42">
        <v>0</v>
      </c>
      <c r="I194" s="42">
        <v>0</v>
      </c>
      <c r="J194" s="42">
        <v>0</v>
      </c>
      <c r="K194" s="42">
        <v>1</v>
      </c>
      <c r="L194" s="42">
        <v>0</v>
      </c>
      <c r="M194" s="42">
        <v>0</v>
      </c>
      <c r="P194" s="63"/>
      <c r="S194" s="63"/>
    </row>
    <row r="195" spans="1:28" ht="20.100000000000001" customHeight="1" x14ac:dyDescent="0.25">
      <c r="A195" s="41" t="s">
        <v>276</v>
      </c>
      <c r="B195" s="42">
        <v>1</v>
      </c>
      <c r="C195" s="42">
        <v>0</v>
      </c>
      <c r="D195" s="42">
        <v>0</v>
      </c>
      <c r="E195" s="42">
        <v>1</v>
      </c>
      <c r="F195" s="42">
        <v>0</v>
      </c>
      <c r="G195" s="42">
        <v>0</v>
      </c>
      <c r="H195" s="42">
        <v>0</v>
      </c>
      <c r="I195" s="42">
        <v>0</v>
      </c>
      <c r="J195" s="42">
        <v>1</v>
      </c>
      <c r="K195" s="42">
        <v>0</v>
      </c>
      <c r="L195" s="42">
        <v>2</v>
      </c>
      <c r="M195" s="42">
        <v>2</v>
      </c>
      <c r="P195" s="63"/>
      <c r="S195" s="63"/>
    </row>
    <row r="196" spans="1:28" s="39" customFormat="1" ht="20.100000000000001" customHeight="1" x14ac:dyDescent="0.25">
      <c r="A196" s="41" t="s">
        <v>50</v>
      </c>
      <c r="B196" s="42">
        <v>23</v>
      </c>
      <c r="C196" s="42">
        <v>29</v>
      </c>
      <c r="D196" s="42">
        <v>26</v>
      </c>
      <c r="E196" s="42">
        <v>37</v>
      </c>
      <c r="F196" s="42">
        <v>2</v>
      </c>
      <c r="G196" s="42">
        <v>22</v>
      </c>
      <c r="H196" s="42">
        <v>13</v>
      </c>
      <c r="I196" s="42">
        <v>13</v>
      </c>
      <c r="J196" s="42">
        <v>17</v>
      </c>
      <c r="K196" s="42">
        <v>18</v>
      </c>
      <c r="L196" s="42">
        <v>23</v>
      </c>
      <c r="M196" s="42">
        <v>23</v>
      </c>
      <c r="P196" s="61"/>
      <c r="Q196" s="41"/>
      <c r="S196" s="61"/>
      <c r="T196" s="41"/>
      <c r="U196" s="41"/>
      <c r="V196" s="41"/>
      <c r="W196" s="41"/>
      <c r="X196" s="41"/>
      <c r="Y196" s="41"/>
      <c r="Z196" s="41"/>
      <c r="AA196" s="41"/>
      <c r="AB196" s="41"/>
    </row>
    <row r="197" spans="1:28" ht="20.100000000000001" customHeight="1" x14ac:dyDescent="0.25">
      <c r="A197" s="41" t="s">
        <v>272</v>
      </c>
      <c r="B197" s="42">
        <v>0</v>
      </c>
      <c r="C197" s="42">
        <v>0</v>
      </c>
      <c r="D197" s="42">
        <v>0</v>
      </c>
      <c r="E197" s="42">
        <v>0</v>
      </c>
      <c r="F197" s="42">
        <v>0</v>
      </c>
      <c r="G197" s="42">
        <v>0</v>
      </c>
      <c r="H197" s="42">
        <v>0</v>
      </c>
      <c r="I197" s="42">
        <v>4</v>
      </c>
      <c r="J197" s="42">
        <v>0</v>
      </c>
      <c r="K197" s="42">
        <v>1</v>
      </c>
      <c r="L197" s="42">
        <v>0</v>
      </c>
      <c r="M197" s="42">
        <v>0</v>
      </c>
      <c r="P197" s="63"/>
      <c r="S197" s="63"/>
    </row>
    <row r="198" spans="1:28" ht="20.100000000000001" customHeight="1" x14ac:dyDescent="0.25">
      <c r="A198" s="41" t="s">
        <v>51</v>
      </c>
      <c r="B198" s="42">
        <v>1</v>
      </c>
      <c r="C198" s="42">
        <v>2</v>
      </c>
      <c r="D198" s="42">
        <v>0</v>
      </c>
      <c r="E198" s="42">
        <v>0</v>
      </c>
      <c r="F198" s="42">
        <v>0</v>
      </c>
      <c r="G198" s="42">
        <v>0</v>
      </c>
      <c r="H198" s="42">
        <v>0</v>
      </c>
      <c r="I198" s="42">
        <v>0</v>
      </c>
      <c r="J198" s="42">
        <v>1</v>
      </c>
      <c r="K198" s="42">
        <v>1</v>
      </c>
      <c r="L198" s="42">
        <v>3</v>
      </c>
      <c r="M198" s="42">
        <v>0</v>
      </c>
      <c r="P198" s="63"/>
      <c r="S198" s="63"/>
    </row>
    <row r="199" spans="1:28" ht="20.100000000000001" customHeight="1" x14ac:dyDescent="0.25">
      <c r="A199" s="41" t="s">
        <v>52</v>
      </c>
      <c r="B199" s="42">
        <v>51</v>
      </c>
      <c r="C199" s="42">
        <v>55</v>
      </c>
      <c r="D199" s="42">
        <v>33</v>
      </c>
      <c r="E199" s="42">
        <v>66</v>
      </c>
      <c r="F199" s="42">
        <v>13</v>
      </c>
      <c r="G199" s="42">
        <v>31</v>
      </c>
      <c r="H199" s="42">
        <v>26</v>
      </c>
      <c r="I199" s="42">
        <v>25</v>
      </c>
      <c r="J199" s="42">
        <v>28</v>
      </c>
      <c r="K199" s="42">
        <v>27</v>
      </c>
      <c r="L199" s="42">
        <v>37</v>
      </c>
      <c r="M199" s="42">
        <v>28</v>
      </c>
      <c r="P199" s="63"/>
      <c r="S199" s="63"/>
    </row>
    <row r="200" spans="1:28" s="39" customFormat="1" ht="20.100000000000001" customHeight="1" x14ac:dyDescent="0.25">
      <c r="A200" s="41" t="s">
        <v>53</v>
      </c>
      <c r="B200" s="42">
        <v>2</v>
      </c>
      <c r="C200" s="42">
        <v>0</v>
      </c>
      <c r="D200" s="42">
        <v>0</v>
      </c>
      <c r="E200" s="42">
        <v>0</v>
      </c>
      <c r="F200" s="42">
        <v>0</v>
      </c>
      <c r="G200" s="42">
        <v>0</v>
      </c>
      <c r="H200" s="42">
        <v>0</v>
      </c>
      <c r="I200" s="42">
        <v>0</v>
      </c>
      <c r="J200" s="42">
        <v>0</v>
      </c>
      <c r="K200" s="42">
        <v>0</v>
      </c>
      <c r="L200" s="42">
        <v>0</v>
      </c>
      <c r="M200" s="42">
        <v>1</v>
      </c>
      <c r="P200" s="61"/>
      <c r="Q200" s="41"/>
      <c r="S200" s="61"/>
      <c r="T200" s="41"/>
      <c r="U200" s="41"/>
      <c r="V200" s="41"/>
      <c r="W200" s="41"/>
      <c r="X200" s="41"/>
      <c r="Y200" s="41"/>
      <c r="Z200" s="41"/>
      <c r="AA200" s="41"/>
      <c r="AB200" s="41"/>
    </row>
    <row r="201" spans="1:28" ht="20.100000000000001" customHeight="1" x14ac:dyDescent="0.25">
      <c r="A201" s="41" t="s">
        <v>54</v>
      </c>
      <c r="B201" s="42">
        <v>6</v>
      </c>
      <c r="C201" s="42">
        <v>18</v>
      </c>
      <c r="D201" s="42">
        <v>12</v>
      </c>
      <c r="E201" s="42">
        <v>27</v>
      </c>
      <c r="F201" s="42">
        <v>5</v>
      </c>
      <c r="G201" s="42">
        <v>8</v>
      </c>
      <c r="H201" s="42">
        <v>5</v>
      </c>
      <c r="I201" s="42">
        <v>10</v>
      </c>
      <c r="J201" s="42">
        <v>15</v>
      </c>
      <c r="K201" s="42">
        <v>12</v>
      </c>
      <c r="L201" s="42">
        <v>11</v>
      </c>
      <c r="M201" s="42">
        <v>12</v>
      </c>
      <c r="P201" s="63"/>
      <c r="S201" s="63"/>
    </row>
    <row r="202" spans="1:28" ht="20.100000000000001" customHeight="1" x14ac:dyDescent="0.25">
      <c r="A202" s="41" t="s">
        <v>55</v>
      </c>
      <c r="B202" s="42">
        <v>1</v>
      </c>
      <c r="C202" s="42">
        <v>0</v>
      </c>
      <c r="D202" s="42">
        <v>1</v>
      </c>
      <c r="E202" s="42">
        <v>0</v>
      </c>
      <c r="F202" s="42">
        <v>0</v>
      </c>
      <c r="G202" s="42">
        <v>0</v>
      </c>
      <c r="H202" s="42">
        <v>1</v>
      </c>
      <c r="I202" s="42">
        <v>1</v>
      </c>
      <c r="J202" s="42">
        <v>1</v>
      </c>
      <c r="K202" s="42">
        <v>0</v>
      </c>
      <c r="L202" s="42">
        <v>1</v>
      </c>
      <c r="M202" s="42">
        <v>2</v>
      </c>
      <c r="P202" s="63"/>
      <c r="S202" s="63"/>
    </row>
    <row r="203" spans="1:28" ht="20.100000000000001" customHeight="1" x14ac:dyDescent="0.25">
      <c r="A203" s="41" t="s">
        <v>56</v>
      </c>
      <c r="B203" s="42">
        <v>1</v>
      </c>
      <c r="C203" s="42">
        <v>8</v>
      </c>
      <c r="D203" s="42">
        <v>6</v>
      </c>
      <c r="E203" s="42">
        <v>3</v>
      </c>
      <c r="F203" s="42">
        <v>3</v>
      </c>
      <c r="G203" s="42">
        <v>4</v>
      </c>
      <c r="H203" s="42">
        <v>4</v>
      </c>
      <c r="I203" s="42">
        <v>0</v>
      </c>
      <c r="J203" s="42">
        <v>0</v>
      </c>
      <c r="K203" s="42">
        <v>5</v>
      </c>
      <c r="L203" s="42">
        <v>2</v>
      </c>
      <c r="M203" s="42">
        <v>1</v>
      </c>
      <c r="P203" s="63"/>
      <c r="Q203" s="39"/>
      <c r="S203" s="63"/>
      <c r="T203" s="39"/>
      <c r="U203" s="39"/>
      <c r="V203" s="39"/>
      <c r="W203" s="39"/>
      <c r="X203" s="39"/>
      <c r="Y203" s="39"/>
      <c r="Z203" s="39"/>
      <c r="AA203" s="39"/>
      <c r="AB203" s="39"/>
    </row>
    <row r="204" spans="1:28" ht="20.100000000000001" customHeight="1" x14ac:dyDescent="0.25">
      <c r="A204" s="41" t="s">
        <v>57</v>
      </c>
      <c r="B204" s="42">
        <v>3</v>
      </c>
      <c r="C204" s="42">
        <v>7</v>
      </c>
      <c r="D204" s="42">
        <v>11</v>
      </c>
      <c r="E204" s="42">
        <v>17</v>
      </c>
      <c r="F204" s="42">
        <v>6</v>
      </c>
      <c r="G204" s="42">
        <v>7</v>
      </c>
      <c r="H204" s="42">
        <v>4</v>
      </c>
      <c r="I204" s="42">
        <v>4</v>
      </c>
      <c r="J204" s="42">
        <v>5</v>
      </c>
      <c r="K204" s="42">
        <v>10</v>
      </c>
      <c r="L204" s="42">
        <v>14</v>
      </c>
      <c r="M204" s="42">
        <v>10</v>
      </c>
      <c r="P204" s="63"/>
      <c r="Q204" s="39"/>
      <c r="S204" s="63"/>
      <c r="T204" s="39"/>
      <c r="U204" s="39"/>
      <c r="V204" s="39"/>
      <c r="W204" s="39"/>
      <c r="X204" s="39"/>
      <c r="Y204" s="39"/>
      <c r="Z204" s="39"/>
      <c r="AA204" s="39"/>
      <c r="AB204" s="39"/>
    </row>
    <row r="205" spans="1:28" ht="20.100000000000001" customHeight="1" x14ac:dyDescent="0.25">
      <c r="A205" s="41" t="s">
        <v>581</v>
      </c>
      <c r="B205" s="42">
        <v>0</v>
      </c>
      <c r="C205" s="42">
        <v>0</v>
      </c>
      <c r="D205" s="42">
        <v>0</v>
      </c>
      <c r="E205" s="42">
        <v>2</v>
      </c>
      <c r="F205" s="42">
        <v>0</v>
      </c>
      <c r="G205" s="42">
        <v>0</v>
      </c>
      <c r="H205" s="42">
        <v>0</v>
      </c>
      <c r="I205" s="42">
        <v>0</v>
      </c>
      <c r="J205" s="42">
        <v>0</v>
      </c>
      <c r="K205" s="42">
        <v>0</v>
      </c>
      <c r="L205" s="42">
        <v>0</v>
      </c>
      <c r="M205" s="42">
        <v>0</v>
      </c>
      <c r="P205" s="63"/>
      <c r="Q205" s="39"/>
      <c r="S205" s="63"/>
      <c r="T205" s="39"/>
      <c r="U205" s="39"/>
      <c r="V205" s="39"/>
      <c r="W205" s="39"/>
      <c r="X205" s="39"/>
      <c r="Y205" s="39"/>
      <c r="Z205" s="39"/>
      <c r="AA205" s="39"/>
      <c r="AB205" s="39"/>
    </row>
    <row r="206" spans="1:28" ht="20.100000000000001" customHeight="1" x14ac:dyDescent="0.25">
      <c r="A206" s="41" t="s">
        <v>275</v>
      </c>
      <c r="B206" s="42">
        <v>0</v>
      </c>
      <c r="C206" s="42">
        <v>5</v>
      </c>
      <c r="D206" s="42">
        <v>0</v>
      </c>
      <c r="E206" s="42">
        <v>0</v>
      </c>
      <c r="F206" s="42">
        <v>0</v>
      </c>
      <c r="G206" s="42">
        <v>1</v>
      </c>
      <c r="H206" s="42">
        <v>0</v>
      </c>
      <c r="I206" s="42">
        <v>0</v>
      </c>
      <c r="J206" s="42">
        <v>0</v>
      </c>
      <c r="K206" s="42">
        <v>1</v>
      </c>
      <c r="L206" s="42">
        <v>2</v>
      </c>
      <c r="M206" s="42">
        <v>1</v>
      </c>
      <c r="P206" s="63"/>
      <c r="S206" s="63"/>
      <c r="T206" s="63"/>
      <c r="U206" s="63"/>
      <c r="V206" s="63"/>
      <c r="W206" s="63"/>
      <c r="X206" s="63"/>
      <c r="Y206" s="63"/>
      <c r="Z206" s="63"/>
      <c r="AA206" s="63"/>
    </row>
    <row r="207" spans="1:28" s="39" customFormat="1" ht="20.100000000000001" customHeight="1" x14ac:dyDescent="0.25">
      <c r="A207" s="41" t="s">
        <v>582</v>
      </c>
      <c r="B207" s="42">
        <v>0</v>
      </c>
      <c r="C207" s="42">
        <v>0</v>
      </c>
      <c r="D207" s="42">
        <v>0</v>
      </c>
      <c r="E207" s="42">
        <v>2</v>
      </c>
      <c r="F207" s="42">
        <v>0</v>
      </c>
      <c r="G207" s="42">
        <v>1</v>
      </c>
      <c r="H207" s="42">
        <v>0</v>
      </c>
      <c r="I207" s="42">
        <v>0</v>
      </c>
      <c r="J207" s="42">
        <v>0</v>
      </c>
      <c r="K207" s="42">
        <v>0</v>
      </c>
      <c r="L207" s="42">
        <v>0</v>
      </c>
      <c r="M207" s="42">
        <v>1</v>
      </c>
      <c r="P207" s="61"/>
    </row>
    <row r="208" spans="1:28" s="39" customFormat="1" ht="20.100000000000001" customHeight="1" x14ac:dyDescent="0.25">
      <c r="A208" s="41" t="s">
        <v>58</v>
      </c>
      <c r="B208" s="42">
        <v>4</v>
      </c>
      <c r="C208" s="42">
        <v>7</v>
      </c>
      <c r="D208" s="42">
        <v>0</v>
      </c>
      <c r="E208" s="42">
        <v>2</v>
      </c>
      <c r="F208" s="42">
        <v>2</v>
      </c>
      <c r="G208" s="42">
        <v>0</v>
      </c>
      <c r="H208" s="42">
        <v>0</v>
      </c>
      <c r="I208" s="42">
        <v>0</v>
      </c>
      <c r="J208" s="42">
        <v>1</v>
      </c>
      <c r="K208" s="42">
        <v>0</v>
      </c>
      <c r="L208" s="42">
        <v>0</v>
      </c>
      <c r="M208" s="42">
        <v>0</v>
      </c>
      <c r="P208" s="61"/>
    </row>
    <row r="209" spans="1:16" s="39" customFormat="1" ht="20.100000000000001" customHeight="1" x14ac:dyDescent="0.25">
      <c r="A209" s="41" t="s">
        <v>59</v>
      </c>
      <c r="B209" s="42">
        <v>3</v>
      </c>
      <c r="C209" s="42">
        <v>8</v>
      </c>
      <c r="D209" s="42">
        <v>2</v>
      </c>
      <c r="E209" s="42">
        <v>8</v>
      </c>
      <c r="F209" s="42">
        <v>0</v>
      </c>
      <c r="G209" s="42">
        <v>4</v>
      </c>
      <c r="H209" s="42">
        <v>3</v>
      </c>
      <c r="I209" s="42">
        <v>7</v>
      </c>
      <c r="J209" s="42">
        <v>2</v>
      </c>
      <c r="K209" s="42">
        <v>6</v>
      </c>
      <c r="L209" s="42">
        <v>7</v>
      </c>
      <c r="M209" s="42">
        <v>4</v>
      </c>
      <c r="N209" s="42"/>
      <c r="O209" s="42"/>
    </row>
    <row r="210" spans="1:16" s="39" customFormat="1" ht="20.100000000000001" customHeight="1" x14ac:dyDescent="0.25">
      <c r="A210" s="41" t="s">
        <v>60</v>
      </c>
      <c r="B210" s="42">
        <v>5</v>
      </c>
      <c r="C210" s="42">
        <v>3</v>
      </c>
      <c r="D210" s="42">
        <v>6</v>
      </c>
      <c r="E210" s="42">
        <v>1</v>
      </c>
      <c r="F210" s="42">
        <v>1</v>
      </c>
      <c r="G210" s="42">
        <v>0</v>
      </c>
      <c r="H210" s="42">
        <v>5</v>
      </c>
      <c r="I210" s="42">
        <v>3</v>
      </c>
      <c r="J210" s="42">
        <v>4</v>
      </c>
      <c r="K210" s="42">
        <v>4</v>
      </c>
      <c r="L210" s="42">
        <v>8</v>
      </c>
      <c r="M210" s="42">
        <v>16</v>
      </c>
      <c r="N210" s="42"/>
      <c r="O210" s="42"/>
    </row>
    <row r="211" spans="1:16" s="39" customFormat="1" ht="20.100000000000001" customHeight="1" x14ac:dyDescent="0.25">
      <c r="A211" s="41" t="s">
        <v>262</v>
      </c>
      <c r="B211" s="42">
        <v>38</v>
      </c>
      <c r="C211" s="42">
        <v>56</v>
      </c>
      <c r="D211" s="42">
        <v>41</v>
      </c>
      <c r="E211" s="42">
        <v>69</v>
      </c>
      <c r="F211" s="42">
        <v>17</v>
      </c>
      <c r="G211" s="42">
        <v>31</v>
      </c>
      <c r="H211" s="42">
        <v>22</v>
      </c>
      <c r="I211" s="42">
        <v>21</v>
      </c>
      <c r="J211" s="42">
        <v>28</v>
      </c>
      <c r="K211" s="42">
        <v>30</v>
      </c>
      <c r="L211" s="42">
        <v>21</v>
      </c>
      <c r="M211" s="42">
        <v>33</v>
      </c>
      <c r="N211" s="42"/>
      <c r="O211" s="42"/>
    </row>
    <row r="212" spans="1:16" s="39" customFormat="1" ht="20.100000000000001" customHeight="1" x14ac:dyDescent="0.25">
      <c r="A212" s="41" t="s">
        <v>61</v>
      </c>
      <c r="B212" s="42">
        <v>0</v>
      </c>
      <c r="C212" s="42">
        <v>0</v>
      </c>
      <c r="D212" s="42">
        <v>1</v>
      </c>
      <c r="E212" s="42">
        <v>0</v>
      </c>
      <c r="F212" s="42">
        <v>0</v>
      </c>
      <c r="G212" s="42">
        <v>0</v>
      </c>
      <c r="H212" s="42">
        <v>0</v>
      </c>
      <c r="I212" s="42">
        <v>2</v>
      </c>
      <c r="J212" s="42">
        <v>0</v>
      </c>
      <c r="K212" s="42">
        <v>0</v>
      </c>
      <c r="L212" s="42">
        <v>3</v>
      </c>
      <c r="M212" s="42">
        <v>0</v>
      </c>
      <c r="N212" s="42"/>
      <c r="O212" s="42"/>
    </row>
    <row r="213" spans="1:16" s="39" customFormat="1" ht="20.100000000000001" customHeight="1" x14ac:dyDescent="0.25">
      <c r="A213" s="41" t="s">
        <v>273</v>
      </c>
      <c r="B213" s="42">
        <v>0</v>
      </c>
      <c r="C213" s="42">
        <v>0</v>
      </c>
      <c r="D213" s="42">
        <v>1</v>
      </c>
      <c r="E213" s="42">
        <v>0</v>
      </c>
      <c r="F213" s="42">
        <v>0</v>
      </c>
      <c r="G213" s="42">
        <v>0</v>
      </c>
      <c r="H213" s="42">
        <v>3</v>
      </c>
      <c r="I213" s="42">
        <v>0</v>
      </c>
      <c r="J213" s="42">
        <v>0</v>
      </c>
      <c r="K213" s="42">
        <v>2</v>
      </c>
      <c r="L213" s="42">
        <v>0</v>
      </c>
      <c r="M213" s="42">
        <v>0</v>
      </c>
      <c r="N213" s="42"/>
      <c r="O213" s="42"/>
    </row>
    <row r="214" spans="1:16" s="39" customFormat="1" ht="20.100000000000001" customHeight="1" x14ac:dyDescent="0.25">
      <c r="A214" s="41" t="s">
        <v>62</v>
      </c>
      <c r="B214" s="42">
        <v>5</v>
      </c>
      <c r="C214" s="42">
        <v>8</v>
      </c>
      <c r="D214" s="42">
        <v>0</v>
      </c>
      <c r="E214" s="42">
        <v>3</v>
      </c>
      <c r="F214" s="42">
        <v>1</v>
      </c>
      <c r="G214" s="42">
        <v>3</v>
      </c>
      <c r="H214" s="42">
        <v>0</v>
      </c>
      <c r="I214" s="42">
        <v>6</v>
      </c>
      <c r="J214" s="42">
        <v>3</v>
      </c>
      <c r="K214" s="42">
        <v>3</v>
      </c>
      <c r="L214" s="42">
        <v>1</v>
      </c>
      <c r="M214" s="42">
        <v>3</v>
      </c>
      <c r="N214" s="42"/>
      <c r="O214" s="42"/>
    </row>
    <row r="215" spans="1:16" s="39" customFormat="1" ht="20.100000000000001" customHeight="1" x14ac:dyDescent="0.25">
      <c r="A215" s="41" t="s">
        <v>274</v>
      </c>
      <c r="B215" s="42">
        <v>0</v>
      </c>
      <c r="C215" s="42">
        <v>1</v>
      </c>
      <c r="D215" s="42">
        <v>0</v>
      </c>
      <c r="E215" s="42">
        <v>3</v>
      </c>
      <c r="F215" s="42">
        <v>0</v>
      </c>
      <c r="G215" s="42">
        <v>0</v>
      </c>
      <c r="H215" s="42">
        <v>0</v>
      </c>
      <c r="I215" s="42">
        <v>0</v>
      </c>
      <c r="J215" s="42">
        <v>0</v>
      </c>
      <c r="K215" s="42">
        <v>0</v>
      </c>
      <c r="L215" s="42">
        <v>0</v>
      </c>
      <c r="M215" s="42">
        <v>1</v>
      </c>
      <c r="N215" s="42"/>
      <c r="O215" s="42"/>
    </row>
    <row r="216" spans="1:16" s="39" customFormat="1" ht="20.100000000000001" customHeight="1" x14ac:dyDescent="0.25">
      <c r="A216" s="41" t="s">
        <v>63</v>
      </c>
      <c r="B216" s="42">
        <v>4</v>
      </c>
      <c r="C216" s="42">
        <v>0</v>
      </c>
      <c r="D216" s="42">
        <v>1</v>
      </c>
      <c r="E216" s="42">
        <v>0</v>
      </c>
      <c r="F216" s="42">
        <v>2</v>
      </c>
      <c r="G216" s="42">
        <v>2</v>
      </c>
      <c r="H216" s="42">
        <v>1</v>
      </c>
      <c r="I216" s="42">
        <v>2</v>
      </c>
      <c r="J216" s="42">
        <v>2</v>
      </c>
      <c r="K216" s="42">
        <v>4</v>
      </c>
      <c r="L216" s="42">
        <v>5</v>
      </c>
      <c r="M216" s="42">
        <v>3</v>
      </c>
      <c r="N216" s="42"/>
      <c r="O216" s="42"/>
    </row>
    <row r="217" spans="1:16" s="39" customFormat="1" ht="20.100000000000001" customHeight="1" x14ac:dyDescent="0.25">
      <c r="A217" s="41" t="s">
        <v>64</v>
      </c>
      <c r="B217" s="42">
        <v>14</v>
      </c>
      <c r="C217" s="42">
        <v>11</v>
      </c>
      <c r="D217" s="42">
        <v>6</v>
      </c>
      <c r="E217" s="42">
        <v>12</v>
      </c>
      <c r="F217" s="42">
        <v>10</v>
      </c>
      <c r="G217" s="42">
        <v>3</v>
      </c>
      <c r="H217" s="42">
        <v>7</v>
      </c>
      <c r="I217" s="42">
        <v>18</v>
      </c>
      <c r="J217" s="42">
        <v>17</v>
      </c>
      <c r="K217" s="42">
        <v>10</v>
      </c>
      <c r="L217" s="42">
        <v>2</v>
      </c>
      <c r="M217" s="42">
        <v>4</v>
      </c>
      <c r="N217" s="42"/>
      <c r="O217" s="42"/>
    </row>
    <row r="218" spans="1:16" s="39" customFormat="1" ht="20.100000000000001" customHeight="1" x14ac:dyDescent="0.25">
      <c r="A218" s="41" t="s">
        <v>261</v>
      </c>
      <c r="B218" s="42">
        <v>2</v>
      </c>
      <c r="C218" s="42">
        <v>0</v>
      </c>
      <c r="D218" s="42">
        <v>1</v>
      </c>
      <c r="E218" s="42">
        <v>0</v>
      </c>
      <c r="F218" s="42">
        <v>0</v>
      </c>
      <c r="G218" s="42">
        <v>1</v>
      </c>
      <c r="H218" s="42">
        <v>1</v>
      </c>
      <c r="I218" s="42">
        <v>0</v>
      </c>
      <c r="J218" s="42">
        <v>0</v>
      </c>
      <c r="K218" s="42">
        <v>2</v>
      </c>
      <c r="L218" s="42">
        <v>0</v>
      </c>
      <c r="M218" s="42">
        <v>0</v>
      </c>
      <c r="N218" s="42"/>
      <c r="O218" s="42"/>
    </row>
    <row r="219" spans="1:16" s="39" customFormat="1" ht="20.100000000000001" customHeight="1" x14ac:dyDescent="0.25">
      <c r="A219" s="41" t="s">
        <v>583</v>
      </c>
      <c r="B219" s="42">
        <v>1</v>
      </c>
      <c r="C219" s="42">
        <v>0</v>
      </c>
      <c r="D219" s="42">
        <v>0</v>
      </c>
      <c r="E219" s="42">
        <v>0</v>
      </c>
      <c r="F219" s="42">
        <v>3</v>
      </c>
      <c r="G219" s="42">
        <v>1</v>
      </c>
      <c r="H219" s="42">
        <v>2</v>
      </c>
      <c r="I219" s="42">
        <v>1</v>
      </c>
      <c r="J219" s="42">
        <v>2</v>
      </c>
      <c r="K219" s="42">
        <v>0</v>
      </c>
      <c r="L219" s="42">
        <v>1</v>
      </c>
      <c r="M219" s="42">
        <v>1</v>
      </c>
      <c r="N219" s="42"/>
      <c r="O219" s="42"/>
    </row>
    <row r="220" spans="1:16" s="39" customFormat="1" ht="20.100000000000001" customHeight="1" x14ac:dyDescent="0.25">
      <c r="A220" s="41" t="s">
        <v>65</v>
      </c>
      <c r="B220" s="42">
        <v>1</v>
      </c>
      <c r="C220" s="42">
        <v>3</v>
      </c>
      <c r="D220" s="42">
        <v>0</v>
      </c>
      <c r="E220" s="42">
        <v>3</v>
      </c>
      <c r="F220" s="42">
        <v>0</v>
      </c>
      <c r="G220" s="42">
        <v>0</v>
      </c>
      <c r="H220" s="42">
        <v>0</v>
      </c>
      <c r="I220" s="42">
        <v>1</v>
      </c>
      <c r="J220" s="42">
        <v>0</v>
      </c>
      <c r="K220" s="42">
        <v>0</v>
      </c>
      <c r="L220" s="42">
        <v>0</v>
      </c>
      <c r="M220" s="42">
        <v>2</v>
      </c>
      <c r="N220" s="42"/>
      <c r="O220" s="42"/>
    </row>
    <row r="221" spans="1:16" ht="20.100000000000001" customHeight="1" x14ac:dyDescent="0.25">
      <c r="A221" s="352" t="s">
        <v>257</v>
      </c>
      <c r="B221" s="40">
        <v>9</v>
      </c>
      <c r="C221" s="40">
        <v>28</v>
      </c>
      <c r="D221" s="40">
        <v>19</v>
      </c>
      <c r="E221" s="40">
        <v>25</v>
      </c>
      <c r="F221" s="40">
        <v>10</v>
      </c>
      <c r="G221" s="40">
        <v>22</v>
      </c>
      <c r="H221" s="40">
        <v>19</v>
      </c>
      <c r="I221" s="40">
        <v>6</v>
      </c>
      <c r="J221" s="40">
        <v>32</v>
      </c>
      <c r="K221" s="40">
        <v>15</v>
      </c>
      <c r="L221" s="40">
        <v>12</v>
      </c>
      <c r="M221" s="40">
        <v>5</v>
      </c>
      <c r="P221" s="63"/>
    </row>
    <row r="222" spans="1:16" ht="20.100000000000001" customHeight="1" x14ac:dyDescent="0.25">
      <c r="A222" s="41" t="s">
        <v>66</v>
      </c>
      <c r="B222" s="44">
        <v>3</v>
      </c>
      <c r="C222" s="44">
        <v>21</v>
      </c>
      <c r="D222" s="44">
        <v>11</v>
      </c>
      <c r="E222" s="44">
        <v>19</v>
      </c>
      <c r="F222" s="44">
        <v>6</v>
      </c>
      <c r="G222" s="44">
        <v>20</v>
      </c>
      <c r="H222" s="44">
        <v>16</v>
      </c>
      <c r="I222" s="44">
        <v>4</v>
      </c>
      <c r="J222" s="44">
        <v>13</v>
      </c>
      <c r="K222" s="44">
        <v>11</v>
      </c>
      <c r="L222" s="44">
        <v>10</v>
      </c>
      <c r="M222" s="44">
        <v>4</v>
      </c>
    </row>
    <row r="223" spans="1:16" ht="20.100000000000001" customHeight="1" x14ac:dyDescent="0.25">
      <c r="A223" s="41" t="s">
        <v>67</v>
      </c>
      <c r="B223" s="44">
        <v>6</v>
      </c>
      <c r="C223" s="44">
        <v>7</v>
      </c>
      <c r="D223" s="44">
        <v>8</v>
      </c>
      <c r="E223" s="44">
        <v>6</v>
      </c>
      <c r="F223" s="44">
        <v>4</v>
      </c>
      <c r="G223" s="44">
        <v>2</v>
      </c>
      <c r="H223" s="44">
        <v>3</v>
      </c>
      <c r="I223" s="44">
        <v>2</v>
      </c>
      <c r="J223" s="44">
        <v>19</v>
      </c>
      <c r="K223" s="44">
        <v>4</v>
      </c>
      <c r="L223" s="44">
        <v>2</v>
      </c>
      <c r="M223" s="44">
        <v>1</v>
      </c>
    </row>
    <row r="224" spans="1:16" ht="20.100000000000001" customHeight="1" x14ac:dyDescent="0.25">
      <c r="A224" s="41" t="s">
        <v>68</v>
      </c>
      <c r="B224" s="44">
        <v>0</v>
      </c>
      <c r="C224" s="44">
        <v>0</v>
      </c>
      <c r="D224" s="44">
        <v>0</v>
      </c>
      <c r="E224" s="44">
        <v>0</v>
      </c>
      <c r="F224" s="44">
        <v>0</v>
      </c>
      <c r="G224" s="44">
        <v>0</v>
      </c>
      <c r="H224" s="44">
        <v>0</v>
      </c>
      <c r="I224" s="44">
        <v>0</v>
      </c>
      <c r="J224" s="44">
        <v>0</v>
      </c>
      <c r="K224" s="44">
        <v>0</v>
      </c>
      <c r="L224" s="44">
        <v>0</v>
      </c>
      <c r="M224" s="44">
        <v>0</v>
      </c>
    </row>
    <row r="225" spans="1:15" s="39" customFormat="1" ht="20.100000000000001" customHeight="1" thickBot="1" x14ac:dyDescent="0.3">
      <c r="A225" s="353" t="s">
        <v>591</v>
      </c>
      <c r="B225" s="46">
        <v>0</v>
      </c>
      <c r="C225" s="46">
        <v>0</v>
      </c>
      <c r="D225" s="46">
        <v>0</v>
      </c>
      <c r="E225" s="46">
        <v>4</v>
      </c>
      <c r="F225" s="46">
        <v>0</v>
      </c>
      <c r="G225" s="46">
        <v>0</v>
      </c>
      <c r="H225" s="46">
        <v>0</v>
      </c>
      <c r="I225" s="46">
        <v>0</v>
      </c>
      <c r="J225" s="46">
        <v>0</v>
      </c>
      <c r="K225" s="46">
        <v>0</v>
      </c>
      <c r="L225" s="46">
        <v>0</v>
      </c>
      <c r="M225" s="46">
        <v>0</v>
      </c>
    </row>
    <row r="226" spans="1:15" s="48" customFormat="1" ht="15.95" customHeight="1" x14ac:dyDescent="0.25">
      <c r="A226" s="47" t="s">
        <v>588</v>
      </c>
      <c r="B226" s="47"/>
      <c r="C226" s="47"/>
      <c r="N226" s="65"/>
      <c r="O226" s="65"/>
    </row>
    <row r="227" spans="1:15" ht="20.100000000000001" customHeight="1" x14ac:dyDescent="0.25">
      <c r="N227" s="40"/>
      <c r="O227" s="40"/>
    </row>
    <row r="228" spans="1:15" ht="20.100000000000001" customHeight="1" x14ac:dyDescent="0.25">
      <c r="O228" s="66"/>
    </row>
  </sheetData>
  <mergeCells count="16">
    <mergeCell ref="A139:A141"/>
    <mergeCell ref="B139:O139"/>
    <mergeCell ref="B140:C140"/>
    <mergeCell ref="A184:A186"/>
    <mergeCell ref="B184:M184"/>
    <mergeCell ref="B185:C185"/>
    <mergeCell ref="F185:G185"/>
    <mergeCell ref="J185:K185"/>
    <mergeCell ref="A3:A5"/>
    <mergeCell ref="B3:O3"/>
    <mergeCell ref="B4:C4"/>
    <mergeCell ref="A71:A73"/>
    <mergeCell ref="B71:M71"/>
    <mergeCell ref="B72:C72"/>
    <mergeCell ref="F72:G72"/>
    <mergeCell ref="J72:K72"/>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68" max="16383" man="1"/>
    <brk id="136" max="16383" man="1"/>
    <brk id="181"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28"/>
  <sheetViews>
    <sheetView showGridLines="0" zoomScaleNormal="100" zoomScaleSheetLayoutView="25" workbookViewId="0"/>
  </sheetViews>
  <sheetFormatPr defaultColWidth="11.42578125" defaultRowHeight="20.100000000000001" customHeight="1" x14ac:dyDescent="0.25"/>
  <cols>
    <col min="1" max="1" width="36.7109375" style="41" customWidth="1"/>
    <col min="2" max="3" width="10.28515625" style="41" customWidth="1"/>
    <col min="4" max="4" width="9" style="41" customWidth="1"/>
    <col min="5" max="5" width="10" style="41" customWidth="1"/>
    <col min="6" max="13" width="9" style="41" customWidth="1"/>
    <col min="14" max="14" width="10.5703125" style="41" customWidth="1"/>
    <col min="15" max="15" width="10.5703125" style="41" bestFit="1" customWidth="1"/>
    <col min="16" max="16" width="11.7109375" style="41" customWidth="1"/>
    <col min="17" max="16384" width="11.42578125" style="41"/>
  </cols>
  <sheetData>
    <row r="1" spans="1:17" s="27" customFormat="1" ht="24.95" customHeight="1" x14ac:dyDescent="0.25">
      <c r="A1" s="347" t="s">
        <v>108</v>
      </c>
      <c r="B1" s="347"/>
      <c r="C1" s="347"/>
      <c r="D1" s="347"/>
      <c r="E1" s="347"/>
      <c r="F1" s="347"/>
      <c r="G1" s="347"/>
    </row>
    <row r="2" spans="1:17" s="55" customFormat="1" ht="24.95" customHeight="1" thickBot="1" x14ac:dyDescent="0.25">
      <c r="A2" s="28" t="s">
        <v>499</v>
      </c>
      <c r="B2" s="53"/>
      <c r="C2" s="53"/>
      <c r="D2" s="53"/>
      <c r="E2" s="53"/>
      <c r="F2" s="53"/>
      <c r="G2" s="53"/>
      <c r="H2" s="53"/>
      <c r="I2" s="53"/>
      <c r="J2" s="53"/>
      <c r="K2" s="53"/>
      <c r="L2" s="53"/>
      <c r="M2" s="53"/>
      <c r="N2" s="53"/>
      <c r="O2" s="336" t="s">
        <v>586</v>
      </c>
      <c r="P2" s="54"/>
    </row>
    <row r="3" spans="1:17" s="39" customFormat="1" ht="20.100000000000001" customHeight="1" x14ac:dyDescent="0.25">
      <c r="A3" s="1023" t="s">
        <v>8</v>
      </c>
      <c r="B3" s="1019" t="s">
        <v>83</v>
      </c>
      <c r="C3" s="1020"/>
      <c r="D3" s="1020"/>
      <c r="E3" s="1020"/>
      <c r="F3" s="1020"/>
      <c r="G3" s="1020"/>
      <c r="H3" s="1020"/>
      <c r="I3" s="1020"/>
      <c r="J3" s="1020"/>
      <c r="K3" s="1020"/>
      <c r="L3" s="1020"/>
      <c r="M3" s="1020"/>
      <c r="N3" s="1020"/>
      <c r="O3" s="1020"/>
      <c r="P3" s="56"/>
    </row>
    <row r="4" spans="1:17" ht="20.100000000000001" customHeight="1" x14ac:dyDescent="0.25">
      <c r="A4" s="1024"/>
      <c r="B4" s="1021" t="s">
        <v>10</v>
      </c>
      <c r="C4" s="1021"/>
      <c r="D4" s="32" t="s">
        <v>69</v>
      </c>
      <c r="E4" s="32"/>
      <c r="F4" s="32" t="s">
        <v>70</v>
      </c>
      <c r="G4" s="32"/>
      <c r="H4" s="32" t="s">
        <v>71</v>
      </c>
      <c r="I4" s="32"/>
      <c r="J4" s="32" t="s">
        <v>72</v>
      </c>
      <c r="K4" s="32"/>
      <c r="L4" s="32" t="s">
        <v>73</v>
      </c>
      <c r="M4" s="32"/>
      <c r="N4" s="32" t="s">
        <v>74</v>
      </c>
      <c r="O4" s="57"/>
      <c r="P4" s="58"/>
    </row>
    <row r="5" spans="1:17" ht="20.100000000000001" customHeight="1" x14ac:dyDescent="0.25">
      <c r="A5" s="1025"/>
      <c r="B5" s="59">
        <v>2015</v>
      </c>
      <c r="C5" s="59">
        <v>2016</v>
      </c>
      <c r="D5" s="59">
        <v>2015</v>
      </c>
      <c r="E5" s="59">
        <v>2016</v>
      </c>
      <c r="F5" s="334">
        <v>2015</v>
      </c>
      <c r="G5" s="334">
        <v>2016</v>
      </c>
      <c r="H5" s="334">
        <v>2015</v>
      </c>
      <c r="I5" s="334">
        <v>2016</v>
      </c>
      <c r="J5" s="334">
        <v>2015</v>
      </c>
      <c r="K5" s="334">
        <v>2016</v>
      </c>
      <c r="L5" s="334">
        <v>2015</v>
      </c>
      <c r="M5" s="334">
        <v>2016</v>
      </c>
      <c r="N5" s="334">
        <v>2015</v>
      </c>
      <c r="O5" s="335">
        <v>2016</v>
      </c>
      <c r="P5" s="58"/>
    </row>
    <row r="6" spans="1:17" ht="20.100000000000001" customHeight="1" x14ac:dyDescent="0.25">
      <c r="A6" s="36" t="s">
        <v>10</v>
      </c>
      <c r="B6" s="37">
        <v>609</v>
      </c>
      <c r="C6" s="37">
        <v>200</v>
      </c>
      <c r="D6" s="37">
        <v>101</v>
      </c>
      <c r="E6" s="37">
        <v>77</v>
      </c>
      <c r="F6" s="37">
        <v>54</v>
      </c>
      <c r="G6" s="37">
        <v>0</v>
      </c>
      <c r="H6" s="37">
        <v>77</v>
      </c>
      <c r="I6" s="37">
        <v>25</v>
      </c>
      <c r="J6" s="37">
        <v>49</v>
      </c>
      <c r="K6" s="37">
        <v>9</v>
      </c>
      <c r="L6" s="37">
        <v>75</v>
      </c>
      <c r="M6" s="37">
        <v>8</v>
      </c>
      <c r="N6" s="37">
        <v>45</v>
      </c>
      <c r="O6" s="37">
        <v>17</v>
      </c>
    </row>
    <row r="7" spans="1:17" s="39" customFormat="1" ht="20.100000000000001" customHeight="1" x14ac:dyDescent="0.25">
      <c r="A7" s="352" t="s">
        <v>260</v>
      </c>
      <c r="B7" s="40">
        <v>1</v>
      </c>
      <c r="C7" s="40">
        <v>0</v>
      </c>
      <c r="D7" s="40">
        <v>1</v>
      </c>
      <c r="E7" s="40">
        <v>0</v>
      </c>
      <c r="F7" s="40">
        <v>0</v>
      </c>
      <c r="G7" s="40">
        <v>0</v>
      </c>
      <c r="H7" s="40">
        <v>0</v>
      </c>
      <c r="I7" s="40">
        <v>0</v>
      </c>
      <c r="J7" s="40">
        <v>0</v>
      </c>
      <c r="K7" s="40">
        <v>0</v>
      </c>
      <c r="L7" s="40">
        <v>0</v>
      </c>
      <c r="M7" s="40">
        <v>0</v>
      </c>
      <c r="N7" s="40">
        <v>0</v>
      </c>
      <c r="O7" s="40">
        <v>0</v>
      </c>
    </row>
    <row r="8" spans="1:17" ht="20.100000000000001" customHeight="1" x14ac:dyDescent="0.25">
      <c r="A8" s="41" t="s">
        <v>17</v>
      </c>
      <c r="B8" s="42">
        <v>1</v>
      </c>
      <c r="C8" s="42">
        <v>0</v>
      </c>
      <c r="D8" s="42">
        <v>1</v>
      </c>
      <c r="E8" s="42">
        <v>0</v>
      </c>
      <c r="F8" s="42">
        <v>0</v>
      </c>
      <c r="G8" s="42">
        <v>0</v>
      </c>
      <c r="H8" s="42">
        <v>0</v>
      </c>
      <c r="I8" s="42">
        <v>0</v>
      </c>
      <c r="J8" s="42">
        <v>0</v>
      </c>
      <c r="K8" s="42">
        <v>0</v>
      </c>
      <c r="L8" s="42">
        <v>0</v>
      </c>
      <c r="M8" s="42">
        <v>0</v>
      </c>
      <c r="N8" s="42">
        <v>0</v>
      </c>
      <c r="O8" s="42">
        <v>0</v>
      </c>
    </row>
    <row r="9" spans="1:17" ht="20.100000000000001" customHeight="1" x14ac:dyDescent="0.25">
      <c r="A9" s="41" t="s">
        <v>18</v>
      </c>
      <c r="B9" s="42">
        <v>0</v>
      </c>
      <c r="C9" s="42">
        <v>0</v>
      </c>
      <c r="D9" s="42">
        <v>0</v>
      </c>
      <c r="E9" s="42">
        <v>0</v>
      </c>
      <c r="F9" s="42">
        <v>0</v>
      </c>
      <c r="G9" s="42">
        <v>0</v>
      </c>
      <c r="H9" s="42">
        <v>0</v>
      </c>
      <c r="I9" s="42">
        <v>0</v>
      </c>
      <c r="J9" s="42">
        <v>0</v>
      </c>
      <c r="K9" s="42">
        <v>0</v>
      </c>
      <c r="L9" s="42">
        <v>0</v>
      </c>
      <c r="M9" s="42">
        <v>0</v>
      </c>
      <c r="N9" s="42">
        <v>0</v>
      </c>
      <c r="O9" s="42">
        <v>0</v>
      </c>
    </row>
    <row r="10" spans="1:17" ht="20.100000000000001" customHeight="1" x14ac:dyDescent="0.25">
      <c r="A10" s="41" t="s">
        <v>19</v>
      </c>
      <c r="B10" s="42">
        <v>0</v>
      </c>
      <c r="C10" s="42">
        <v>0</v>
      </c>
      <c r="D10" s="42">
        <v>0</v>
      </c>
      <c r="E10" s="42">
        <v>0</v>
      </c>
      <c r="F10" s="42">
        <v>0</v>
      </c>
      <c r="G10" s="42">
        <v>0</v>
      </c>
      <c r="H10" s="42">
        <v>0</v>
      </c>
      <c r="I10" s="42">
        <v>0</v>
      </c>
      <c r="J10" s="42">
        <v>0</v>
      </c>
      <c r="K10" s="42">
        <v>0</v>
      </c>
      <c r="L10" s="42">
        <v>0</v>
      </c>
      <c r="M10" s="42">
        <v>0</v>
      </c>
      <c r="N10" s="42">
        <v>0</v>
      </c>
      <c r="O10" s="42">
        <v>0</v>
      </c>
    </row>
    <row r="11" spans="1:17" ht="20.100000000000001" customHeight="1" x14ac:dyDescent="0.25">
      <c r="A11" s="41" t="s">
        <v>559</v>
      </c>
      <c r="B11" s="42">
        <v>0</v>
      </c>
      <c r="C11" s="42">
        <v>0</v>
      </c>
      <c r="D11" s="42">
        <v>0</v>
      </c>
      <c r="E11" s="42">
        <v>0</v>
      </c>
      <c r="F11" s="42">
        <v>0</v>
      </c>
      <c r="G11" s="42">
        <v>0</v>
      </c>
      <c r="H11" s="42">
        <v>0</v>
      </c>
      <c r="I11" s="42">
        <v>0</v>
      </c>
      <c r="J11" s="42">
        <v>0</v>
      </c>
      <c r="K11" s="42">
        <v>0</v>
      </c>
      <c r="L11" s="42">
        <v>0</v>
      </c>
      <c r="M11" s="42">
        <v>0</v>
      </c>
      <c r="N11" s="42">
        <v>0</v>
      </c>
      <c r="O11" s="42">
        <v>0</v>
      </c>
    </row>
    <row r="12" spans="1:17" ht="20.100000000000001" customHeight="1" x14ac:dyDescent="0.25">
      <c r="A12" s="41" t="s">
        <v>560</v>
      </c>
      <c r="B12" s="42">
        <v>0</v>
      </c>
      <c r="C12" s="42">
        <v>0</v>
      </c>
      <c r="D12" s="42">
        <v>0</v>
      </c>
      <c r="E12" s="42">
        <v>0</v>
      </c>
      <c r="F12" s="42">
        <v>0</v>
      </c>
      <c r="G12" s="42">
        <v>0</v>
      </c>
      <c r="H12" s="42">
        <v>0</v>
      </c>
      <c r="I12" s="42">
        <v>0</v>
      </c>
      <c r="J12" s="42">
        <v>0</v>
      </c>
      <c r="K12" s="42">
        <v>0</v>
      </c>
      <c r="L12" s="42">
        <v>0</v>
      </c>
      <c r="M12" s="42">
        <v>0</v>
      </c>
      <c r="N12" s="42">
        <v>0</v>
      </c>
      <c r="O12" s="42">
        <v>0</v>
      </c>
    </row>
    <row r="13" spans="1:17" ht="20.100000000000001" customHeight="1" x14ac:dyDescent="0.25">
      <c r="A13" s="41" t="s">
        <v>561</v>
      </c>
      <c r="B13" s="42">
        <v>0</v>
      </c>
      <c r="C13" s="42">
        <v>0</v>
      </c>
      <c r="D13" s="42">
        <v>0</v>
      </c>
      <c r="E13" s="42">
        <v>0</v>
      </c>
      <c r="F13" s="42">
        <v>0</v>
      </c>
      <c r="G13" s="42">
        <v>0</v>
      </c>
      <c r="H13" s="42">
        <v>0</v>
      </c>
      <c r="I13" s="42">
        <v>0</v>
      </c>
      <c r="J13" s="42">
        <v>0</v>
      </c>
      <c r="K13" s="42">
        <v>0</v>
      </c>
      <c r="L13" s="42">
        <v>0</v>
      </c>
      <c r="M13" s="42">
        <v>0</v>
      </c>
      <c r="N13" s="42">
        <v>0</v>
      </c>
      <c r="O13" s="42">
        <v>0</v>
      </c>
    </row>
    <row r="14" spans="1:17" ht="20.100000000000001" customHeight="1" x14ac:dyDescent="0.25">
      <c r="A14" s="41" t="s">
        <v>562</v>
      </c>
      <c r="B14" s="42">
        <v>0</v>
      </c>
      <c r="C14" s="42">
        <v>0</v>
      </c>
      <c r="D14" s="42">
        <v>0</v>
      </c>
      <c r="E14" s="42">
        <v>0</v>
      </c>
      <c r="F14" s="42">
        <v>0</v>
      </c>
      <c r="G14" s="42">
        <v>0</v>
      </c>
      <c r="H14" s="42">
        <v>0</v>
      </c>
      <c r="I14" s="42">
        <v>0</v>
      </c>
      <c r="J14" s="42">
        <v>0</v>
      </c>
      <c r="K14" s="42">
        <v>0</v>
      </c>
      <c r="L14" s="42">
        <v>0</v>
      </c>
      <c r="M14" s="42">
        <v>0</v>
      </c>
      <c r="N14" s="42">
        <v>0</v>
      </c>
      <c r="O14" s="42">
        <v>0</v>
      </c>
      <c r="Q14" s="41" t="s">
        <v>1</v>
      </c>
    </row>
    <row r="15" spans="1:17" ht="20.100000000000001" customHeight="1" x14ac:dyDescent="0.25">
      <c r="A15" s="41" t="s">
        <v>20</v>
      </c>
      <c r="B15" s="42">
        <v>0</v>
      </c>
      <c r="C15" s="42">
        <v>0</v>
      </c>
      <c r="D15" s="42">
        <v>0</v>
      </c>
      <c r="E15" s="42">
        <v>0</v>
      </c>
      <c r="F15" s="42">
        <v>0</v>
      </c>
      <c r="G15" s="42">
        <v>0</v>
      </c>
      <c r="H15" s="42">
        <v>0</v>
      </c>
      <c r="I15" s="42">
        <v>0</v>
      </c>
      <c r="J15" s="42">
        <v>0</v>
      </c>
      <c r="K15" s="42">
        <v>0</v>
      </c>
      <c r="L15" s="42">
        <v>0</v>
      </c>
      <c r="M15" s="42">
        <v>0</v>
      </c>
      <c r="N15" s="42">
        <v>0</v>
      </c>
      <c r="O15" s="42">
        <v>0</v>
      </c>
    </row>
    <row r="16" spans="1:17" ht="20.100000000000001" customHeight="1" x14ac:dyDescent="0.25">
      <c r="A16" s="41" t="s">
        <v>563</v>
      </c>
      <c r="B16" s="42">
        <v>0</v>
      </c>
      <c r="C16" s="42">
        <v>0</v>
      </c>
      <c r="D16" s="42">
        <v>0</v>
      </c>
      <c r="E16" s="42">
        <v>0</v>
      </c>
      <c r="F16" s="42">
        <v>0</v>
      </c>
      <c r="G16" s="42">
        <v>0</v>
      </c>
      <c r="H16" s="42">
        <v>0</v>
      </c>
      <c r="I16" s="42">
        <v>0</v>
      </c>
      <c r="J16" s="42">
        <v>0</v>
      </c>
      <c r="K16" s="42">
        <v>0</v>
      </c>
      <c r="L16" s="42">
        <v>0</v>
      </c>
      <c r="M16" s="42">
        <v>0</v>
      </c>
      <c r="N16" s="42">
        <v>0</v>
      </c>
      <c r="O16" s="42">
        <v>0</v>
      </c>
    </row>
    <row r="17" spans="1:15" ht="20.100000000000001" customHeight="1" x14ac:dyDescent="0.25">
      <c r="A17" s="41" t="s">
        <v>564</v>
      </c>
      <c r="B17" s="42">
        <v>0</v>
      </c>
      <c r="C17" s="42">
        <v>0</v>
      </c>
      <c r="D17" s="42">
        <v>0</v>
      </c>
      <c r="E17" s="42">
        <v>0</v>
      </c>
      <c r="F17" s="42">
        <v>0</v>
      </c>
      <c r="G17" s="42">
        <v>0</v>
      </c>
      <c r="H17" s="42">
        <v>0</v>
      </c>
      <c r="I17" s="42">
        <v>0</v>
      </c>
      <c r="J17" s="42">
        <v>0</v>
      </c>
      <c r="K17" s="42">
        <v>0</v>
      </c>
      <c r="L17" s="42">
        <v>0</v>
      </c>
      <c r="M17" s="42">
        <v>0</v>
      </c>
      <c r="N17" s="42">
        <v>0</v>
      </c>
      <c r="O17" s="42">
        <v>0</v>
      </c>
    </row>
    <row r="18" spans="1:15" ht="20.100000000000001" customHeight="1" x14ac:dyDescent="0.25">
      <c r="A18" s="41" t="s">
        <v>21</v>
      </c>
      <c r="B18" s="42">
        <v>0</v>
      </c>
      <c r="C18" s="42">
        <v>0</v>
      </c>
      <c r="D18" s="42">
        <v>0</v>
      </c>
      <c r="E18" s="42">
        <v>0</v>
      </c>
      <c r="F18" s="42">
        <v>0</v>
      </c>
      <c r="G18" s="42">
        <v>0</v>
      </c>
      <c r="H18" s="42">
        <v>0</v>
      </c>
      <c r="I18" s="42">
        <v>0</v>
      </c>
      <c r="J18" s="42">
        <v>0</v>
      </c>
      <c r="K18" s="42">
        <v>0</v>
      </c>
      <c r="L18" s="42">
        <v>0</v>
      </c>
      <c r="M18" s="42">
        <v>0</v>
      </c>
      <c r="N18" s="42">
        <v>0</v>
      </c>
      <c r="O18" s="42">
        <v>0</v>
      </c>
    </row>
    <row r="19" spans="1:15" s="39" customFormat="1" ht="20.100000000000001" customHeight="1" x14ac:dyDescent="0.25">
      <c r="A19" s="352" t="s">
        <v>589</v>
      </c>
      <c r="B19" s="40">
        <v>4</v>
      </c>
      <c r="C19" s="40">
        <v>0</v>
      </c>
      <c r="D19" s="40">
        <v>0</v>
      </c>
      <c r="E19" s="40">
        <v>0</v>
      </c>
      <c r="F19" s="40">
        <v>0</v>
      </c>
      <c r="G19" s="40">
        <v>0</v>
      </c>
      <c r="H19" s="40">
        <v>0</v>
      </c>
      <c r="I19" s="40">
        <v>0</v>
      </c>
      <c r="J19" s="40">
        <v>0</v>
      </c>
      <c r="K19" s="40">
        <v>0</v>
      </c>
      <c r="L19" s="40">
        <v>0</v>
      </c>
      <c r="M19" s="40">
        <v>0</v>
      </c>
      <c r="N19" s="40">
        <v>0</v>
      </c>
      <c r="O19" s="40">
        <v>0</v>
      </c>
    </row>
    <row r="20" spans="1:15" ht="20.100000000000001" customHeight="1" x14ac:dyDescent="0.25">
      <c r="A20" s="41" t="s">
        <v>22</v>
      </c>
      <c r="B20" s="42">
        <v>1</v>
      </c>
      <c r="C20" s="42">
        <v>0</v>
      </c>
      <c r="D20" s="42">
        <v>0</v>
      </c>
      <c r="E20" s="42">
        <v>0</v>
      </c>
      <c r="F20" s="42">
        <v>0</v>
      </c>
      <c r="G20" s="42">
        <v>0</v>
      </c>
      <c r="H20" s="42">
        <v>0</v>
      </c>
      <c r="I20" s="42">
        <v>0</v>
      </c>
      <c r="J20" s="42">
        <v>0</v>
      </c>
      <c r="K20" s="42">
        <v>0</v>
      </c>
      <c r="L20" s="42">
        <v>0</v>
      </c>
      <c r="M20" s="42">
        <v>0</v>
      </c>
      <c r="N20" s="42">
        <v>0</v>
      </c>
      <c r="O20" s="42">
        <v>0</v>
      </c>
    </row>
    <row r="21" spans="1:15" ht="20.100000000000001" customHeight="1" x14ac:dyDescent="0.25">
      <c r="A21" s="41" t="s">
        <v>23</v>
      </c>
      <c r="B21" s="42">
        <v>1</v>
      </c>
      <c r="C21" s="42">
        <v>0</v>
      </c>
      <c r="D21" s="42">
        <v>0</v>
      </c>
      <c r="E21" s="42">
        <v>0</v>
      </c>
      <c r="F21" s="42">
        <v>0</v>
      </c>
      <c r="G21" s="42">
        <v>0</v>
      </c>
      <c r="H21" s="42">
        <v>0</v>
      </c>
      <c r="I21" s="42">
        <v>0</v>
      </c>
      <c r="J21" s="42">
        <v>0</v>
      </c>
      <c r="K21" s="42">
        <v>0</v>
      </c>
      <c r="L21" s="42">
        <v>0</v>
      </c>
      <c r="M21" s="42">
        <v>0</v>
      </c>
      <c r="N21" s="42">
        <v>0</v>
      </c>
      <c r="O21" s="42">
        <v>0</v>
      </c>
    </row>
    <row r="22" spans="1:15" ht="20.100000000000001" customHeight="1" x14ac:dyDescent="0.25">
      <c r="A22" s="41" t="s">
        <v>565</v>
      </c>
      <c r="B22" s="42">
        <v>0</v>
      </c>
      <c r="C22" s="42">
        <v>0</v>
      </c>
      <c r="D22" s="42">
        <v>0</v>
      </c>
      <c r="E22" s="42">
        <v>0</v>
      </c>
      <c r="F22" s="42">
        <v>0</v>
      </c>
      <c r="G22" s="42">
        <v>0</v>
      </c>
      <c r="H22" s="42">
        <v>0</v>
      </c>
      <c r="I22" s="42">
        <v>0</v>
      </c>
      <c r="J22" s="42">
        <v>0</v>
      </c>
      <c r="K22" s="42">
        <v>0</v>
      </c>
      <c r="L22" s="42">
        <v>0</v>
      </c>
      <c r="M22" s="42">
        <v>0</v>
      </c>
      <c r="N22" s="42">
        <v>0</v>
      </c>
      <c r="O22" s="42">
        <v>0</v>
      </c>
    </row>
    <row r="23" spans="1:15" ht="20.100000000000001" customHeight="1" x14ac:dyDescent="0.25">
      <c r="A23" s="41" t="s">
        <v>24</v>
      </c>
      <c r="B23" s="42">
        <v>0</v>
      </c>
      <c r="C23" s="42">
        <v>0</v>
      </c>
      <c r="D23" s="42">
        <v>0</v>
      </c>
      <c r="E23" s="42">
        <v>0</v>
      </c>
      <c r="F23" s="42">
        <v>0</v>
      </c>
      <c r="G23" s="42">
        <v>0</v>
      </c>
      <c r="H23" s="42">
        <v>0</v>
      </c>
      <c r="I23" s="42">
        <v>0</v>
      </c>
      <c r="J23" s="42">
        <v>0</v>
      </c>
      <c r="K23" s="42">
        <v>0</v>
      </c>
      <c r="L23" s="42">
        <v>0</v>
      </c>
      <c r="M23" s="42">
        <v>0</v>
      </c>
      <c r="N23" s="42">
        <v>0</v>
      </c>
      <c r="O23" s="42">
        <v>0</v>
      </c>
    </row>
    <row r="24" spans="1:15" ht="20.100000000000001" customHeight="1" x14ac:dyDescent="0.25">
      <c r="A24" s="41" t="s">
        <v>566</v>
      </c>
      <c r="B24" s="42">
        <v>0</v>
      </c>
      <c r="C24" s="42">
        <v>0</v>
      </c>
      <c r="D24" s="42">
        <v>0</v>
      </c>
      <c r="E24" s="42">
        <v>0</v>
      </c>
      <c r="F24" s="42">
        <v>0</v>
      </c>
      <c r="G24" s="42">
        <v>0</v>
      </c>
      <c r="H24" s="42">
        <v>0</v>
      </c>
      <c r="I24" s="42">
        <v>0</v>
      </c>
      <c r="J24" s="42">
        <v>0</v>
      </c>
      <c r="K24" s="42">
        <v>0</v>
      </c>
      <c r="L24" s="42">
        <v>0</v>
      </c>
      <c r="M24" s="42">
        <v>0</v>
      </c>
      <c r="N24" s="42">
        <v>0</v>
      </c>
      <c r="O24" s="42">
        <v>0</v>
      </c>
    </row>
    <row r="25" spans="1:15" ht="20.100000000000001" customHeight="1" x14ac:dyDescent="0.25">
      <c r="A25" s="41" t="s">
        <v>567</v>
      </c>
      <c r="B25" s="42">
        <v>1</v>
      </c>
      <c r="C25" s="42">
        <v>0</v>
      </c>
      <c r="D25" s="42">
        <v>0</v>
      </c>
      <c r="E25" s="42">
        <v>0</v>
      </c>
      <c r="F25" s="42">
        <v>0</v>
      </c>
      <c r="G25" s="42">
        <v>0</v>
      </c>
      <c r="H25" s="42">
        <v>0</v>
      </c>
      <c r="I25" s="42">
        <v>0</v>
      </c>
      <c r="J25" s="42">
        <v>0</v>
      </c>
      <c r="K25" s="42">
        <v>0</v>
      </c>
      <c r="L25" s="42">
        <v>0</v>
      </c>
      <c r="M25" s="42">
        <v>0</v>
      </c>
      <c r="N25" s="42">
        <v>0</v>
      </c>
      <c r="O25" s="42">
        <v>0</v>
      </c>
    </row>
    <row r="26" spans="1:15" ht="20.100000000000001" customHeight="1" x14ac:dyDescent="0.25">
      <c r="A26" s="41" t="s">
        <v>568</v>
      </c>
      <c r="B26" s="42">
        <v>1</v>
      </c>
      <c r="C26" s="42">
        <v>0</v>
      </c>
      <c r="D26" s="42">
        <v>0</v>
      </c>
      <c r="E26" s="42">
        <v>0</v>
      </c>
      <c r="F26" s="42">
        <v>0</v>
      </c>
      <c r="G26" s="42">
        <v>0</v>
      </c>
      <c r="H26" s="42">
        <v>0</v>
      </c>
      <c r="I26" s="42">
        <v>0</v>
      </c>
      <c r="J26" s="42">
        <v>0</v>
      </c>
      <c r="K26" s="42">
        <v>0</v>
      </c>
      <c r="L26" s="42">
        <v>0</v>
      </c>
      <c r="M26" s="42">
        <v>0</v>
      </c>
      <c r="N26" s="42">
        <v>0</v>
      </c>
      <c r="O26" s="42">
        <v>0</v>
      </c>
    </row>
    <row r="27" spans="1:15" ht="20.100000000000001" customHeight="1" x14ac:dyDescent="0.25">
      <c r="A27" s="41" t="s">
        <v>25</v>
      </c>
      <c r="B27" s="42">
        <v>0</v>
      </c>
      <c r="C27" s="42">
        <v>0</v>
      </c>
      <c r="D27" s="42">
        <v>0</v>
      </c>
      <c r="E27" s="42">
        <v>0</v>
      </c>
      <c r="F27" s="42">
        <v>0</v>
      </c>
      <c r="G27" s="42">
        <v>0</v>
      </c>
      <c r="H27" s="42">
        <v>0</v>
      </c>
      <c r="I27" s="42">
        <v>0</v>
      </c>
      <c r="J27" s="42">
        <v>0</v>
      </c>
      <c r="K27" s="42">
        <v>0</v>
      </c>
      <c r="L27" s="42">
        <v>0</v>
      </c>
      <c r="M27" s="42">
        <v>0</v>
      </c>
      <c r="N27" s="42">
        <v>0</v>
      </c>
      <c r="O27" s="42">
        <v>0</v>
      </c>
    </row>
    <row r="28" spans="1:15" ht="20.100000000000001" customHeight="1" x14ac:dyDescent="0.25">
      <c r="A28" s="41" t="s">
        <v>569</v>
      </c>
      <c r="B28" s="42">
        <v>0</v>
      </c>
      <c r="C28" s="42">
        <v>0</v>
      </c>
      <c r="D28" s="42">
        <v>0</v>
      </c>
      <c r="E28" s="42">
        <v>0</v>
      </c>
      <c r="F28" s="42">
        <v>0</v>
      </c>
      <c r="G28" s="42">
        <v>0</v>
      </c>
      <c r="H28" s="42">
        <v>0</v>
      </c>
      <c r="I28" s="42">
        <v>0</v>
      </c>
      <c r="J28" s="42">
        <v>0</v>
      </c>
      <c r="K28" s="42">
        <v>0</v>
      </c>
      <c r="L28" s="42">
        <v>0</v>
      </c>
      <c r="M28" s="42">
        <v>0</v>
      </c>
      <c r="N28" s="42">
        <v>0</v>
      </c>
      <c r="O28" s="42">
        <v>0</v>
      </c>
    </row>
    <row r="29" spans="1:15" ht="20.100000000000001" customHeight="1" x14ac:dyDescent="0.25">
      <c r="A29" s="41" t="s">
        <v>570</v>
      </c>
      <c r="B29" s="42">
        <v>0</v>
      </c>
      <c r="C29" s="42">
        <v>0</v>
      </c>
      <c r="D29" s="42">
        <v>0</v>
      </c>
      <c r="E29" s="42">
        <v>0</v>
      </c>
      <c r="F29" s="42">
        <v>0</v>
      </c>
      <c r="G29" s="42">
        <v>0</v>
      </c>
      <c r="H29" s="42">
        <v>0</v>
      </c>
      <c r="I29" s="42">
        <v>0</v>
      </c>
      <c r="J29" s="42">
        <v>0</v>
      </c>
      <c r="K29" s="42">
        <v>0</v>
      </c>
      <c r="L29" s="42">
        <v>0</v>
      </c>
      <c r="M29" s="42">
        <v>0</v>
      </c>
      <c r="N29" s="42">
        <v>0</v>
      </c>
      <c r="O29" s="42">
        <v>0</v>
      </c>
    </row>
    <row r="30" spans="1:15" ht="20.100000000000001" customHeight="1" x14ac:dyDescent="0.25">
      <c r="A30" s="41" t="s">
        <v>26</v>
      </c>
      <c r="B30" s="42">
        <v>0</v>
      </c>
      <c r="C30" s="42">
        <v>0</v>
      </c>
      <c r="D30" s="42">
        <v>0</v>
      </c>
      <c r="E30" s="42">
        <v>0</v>
      </c>
      <c r="F30" s="42">
        <v>0</v>
      </c>
      <c r="G30" s="42">
        <v>0</v>
      </c>
      <c r="H30" s="42">
        <v>0</v>
      </c>
      <c r="I30" s="42">
        <v>0</v>
      </c>
      <c r="J30" s="42">
        <v>0</v>
      </c>
      <c r="K30" s="42">
        <v>0</v>
      </c>
      <c r="L30" s="42">
        <v>0</v>
      </c>
      <c r="M30" s="42">
        <v>0</v>
      </c>
      <c r="N30" s="42">
        <v>0</v>
      </c>
      <c r="O30" s="42">
        <v>0</v>
      </c>
    </row>
    <row r="31" spans="1:15" s="39" customFormat="1" ht="20.100000000000001" customHeight="1" x14ac:dyDescent="0.25">
      <c r="A31" s="352" t="s">
        <v>258</v>
      </c>
      <c r="B31" s="40">
        <v>30</v>
      </c>
      <c r="C31" s="40">
        <v>2</v>
      </c>
      <c r="D31" s="40">
        <v>6</v>
      </c>
      <c r="E31" s="40">
        <v>0</v>
      </c>
      <c r="F31" s="40">
        <v>0</v>
      </c>
      <c r="G31" s="40">
        <v>0</v>
      </c>
      <c r="H31" s="40">
        <v>0</v>
      </c>
      <c r="I31" s="40">
        <v>1</v>
      </c>
      <c r="J31" s="40">
        <v>1</v>
      </c>
      <c r="K31" s="40">
        <v>0</v>
      </c>
      <c r="L31" s="40">
        <v>4</v>
      </c>
      <c r="M31" s="40">
        <v>0</v>
      </c>
      <c r="N31" s="40">
        <v>14</v>
      </c>
      <c r="O31" s="40">
        <v>1</v>
      </c>
    </row>
    <row r="32" spans="1:15" ht="20.100000000000001" customHeight="1" x14ac:dyDescent="0.25">
      <c r="A32" s="41" t="s">
        <v>27</v>
      </c>
      <c r="B32" s="42">
        <v>15</v>
      </c>
      <c r="C32" s="42">
        <v>0</v>
      </c>
      <c r="D32" s="42">
        <v>0</v>
      </c>
      <c r="E32" s="42">
        <v>0</v>
      </c>
      <c r="F32" s="42">
        <v>0</v>
      </c>
      <c r="G32" s="42">
        <v>0</v>
      </c>
      <c r="H32" s="42">
        <v>0</v>
      </c>
      <c r="I32" s="42">
        <v>0</v>
      </c>
      <c r="J32" s="42">
        <v>1</v>
      </c>
      <c r="K32" s="42">
        <v>0</v>
      </c>
      <c r="L32" s="42">
        <v>0</v>
      </c>
      <c r="M32" s="42">
        <v>0</v>
      </c>
      <c r="N32" s="42">
        <v>14</v>
      </c>
      <c r="O32" s="42">
        <v>0</v>
      </c>
    </row>
    <row r="33" spans="1:15" ht="20.100000000000001" customHeight="1" x14ac:dyDescent="0.25">
      <c r="A33" s="41" t="s">
        <v>28</v>
      </c>
      <c r="B33" s="42">
        <v>8</v>
      </c>
      <c r="C33" s="42">
        <v>1</v>
      </c>
      <c r="D33" s="42">
        <v>0</v>
      </c>
      <c r="E33" s="42">
        <v>0</v>
      </c>
      <c r="F33" s="42">
        <v>0</v>
      </c>
      <c r="G33" s="42">
        <v>0</v>
      </c>
      <c r="H33" s="42">
        <v>0</v>
      </c>
      <c r="I33" s="42">
        <v>0</v>
      </c>
      <c r="J33" s="42">
        <v>0</v>
      </c>
      <c r="K33" s="42">
        <v>0</v>
      </c>
      <c r="L33" s="42">
        <v>4</v>
      </c>
      <c r="M33" s="42">
        <v>0</v>
      </c>
      <c r="N33" s="42">
        <v>0</v>
      </c>
      <c r="O33" s="42">
        <v>1</v>
      </c>
    </row>
    <row r="34" spans="1:15" ht="20.100000000000001" customHeight="1" x14ac:dyDescent="0.25">
      <c r="A34" s="41" t="s">
        <v>29</v>
      </c>
      <c r="B34" s="42">
        <v>7</v>
      </c>
      <c r="C34" s="42">
        <v>1</v>
      </c>
      <c r="D34" s="42">
        <v>6</v>
      </c>
      <c r="E34" s="42">
        <v>0</v>
      </c>
      <c r="F34" s="42">
        <v>0</v>
      </c>
      <c r="G34" s="42">
        <v>0</v>
      </c>
      <c r="H34" s="42">
        <v>0</v>
      </c>
      <c r="I34" s="42">
        <v>1</v>
      </c>
      <c r="J34" s="42">
        <v>0</v>
      </c>
      <c r="K34" s="42">
        <v>0</v>
      </c>
      <c r="L34" s="42">
        <v>0</v>
      </c>
      <c r="M34" s="42">
        <v>0</v>
      </c>
      <c r="N34" s="42">
        <v>0</v>
      </c>
      <c r="O34" s="42">
        <v>0</v>
      </c>
    </row>
    <row r="35" spans="1:15" s="39" customFormat="1" ht="20.100000000000001" customHeight="1" x14ac:dyDescent="0.25">
      <c r="A35" s="352" t="s">
        <v>259</v>
      </c>
      <c r="B35" s="40">
        <v>495</v>
      </c>
      <c r="C35" s="40">
        <v>194</v>
      </c>
      <c r="D35" s="40">
        <v>89</v>
      </c>
      <c r="E35" s="40">
        <v>77</v>
      </c>
      <c r="F35" s="40">
        <v>44</v>
      </c>
      <c r="G35" s="40">
        <v>0</v>
      </c>
      <c r="H35" s="40">
        <v>72</v>
      </c>
      <c r="I35" s="40">
        <v>23</v>
      </c>
      <c r="J35" s="40">
        <v>42</v>
      </c>
      <c r="K35" s="40">
        <v>9</v>
      </c>
      <c r="L35" s="40">
        <v>51</v>
      </c>
      <c r="M35" s="40">
        <v>8</v>
      </c>
      <c r="N35" s="40">
        <v>30</v>
      </c>
      <c r="O35" s="40">
        <v>16</v>
      </c>
    </row>
    <row r="36" spans="1:15" ht="20.100000000000001" customHeight="1" x14ac:dyDescent="0.25">
      <c r="A36" s="41" t="s">
        <v>30</v>
      </c>
      <c r="B36" s="42">
        <v>25</v>
      </c>
      <c r="C36" s="42">
        <v>25</v>
      </c>
      <c r="D36" s="42">
        <v>1</v>
      </c>
      <c r="E36" s="42">
        <v>1</v>
      </c>
      <c r="F36" s="42">
        <v>3</v>
      </c>
      <c r="G36" s="42">
        <v>0</v>
      </c>
      <c r="H36" s="42">
        <v>2</v>
      </c>
      <c r="I36" s="42">
        <v>0</v>
      </c>
      <c r="J36" s="42">
        <v>0</v>
      </c>
      <c r="K36" s="42">
        <v>7</v>
      </c>
      <c r="L36" s="42">
        <v>1</v>
      </c>
      <c r="M36" s="42">
        <v>0</v>
      </c>
      <c r="N36" s="42">
        <v>3</v>
      </c>
      <c r="O36" s="42">
        <v>1</v>
      </c>
    </row>
    <row r="37" spans="1:15" ht="20.100000000000001" customHeight="1" x14ac:dyDescent="0.25">
      <c r="A37" s="41" t="s">
        <v>31</v>
      </c>
      <c r="B37" s="42">
        <v>379</v>
      </c>
      <c r="C37" s="42">
        <v>66</v>
      </c>
      <c r="D37" s="42">
        <v>88</v>
      </c>
      <c r="E37" s="42">
        <v>62</v>
      </c>
      <c r="F37" s="42">
        <v>24</v>
      </c>
      <c r="G37" s="42">
        <v>0</v>
      </c>
      <c r="H37" s="42">
        <v>66</v>
      </c>
      <c r="I37" s="42">
        <v>0</v>
      </c>
      <c r="J37" s="42">
        <v>33</v>
      </c>
      <c r="K37" s="42">
        <v>0</v>
      </c>
      <c r="L37" s="42">
        <v>43</v>
      </c>
      <c r="M37" s="42">
        <v>0</v>
      </c>
      <c r="N37" s="42">
        <v>26</v>
      </c>
      <c r="O37" s="42">
        <v>0</v>
      </c>
    </row>
    <row r="38" spans="1:15" ht="20.100000000000001" customHeight="1" x14ac:dyDescent="0.25">
      <c r="A38" s="41" t="s">
        <v>32</v>
      </c>
      <c r="B38" s="42">
        <v>3</v>
      </c>
      <c r="C38" s="42">
        <v>1</v>
      </c>
      <c r="D38" s="42">
        <v>0</v>
      </c>
      <c r="E38" s="42">
        <v>0</v>
      </c>
      <c r="F38" s="42">
        <v>1</v>
      </c>
      <c r="G38" s="42">
        <v>0</v>
      </c>
      <c r="H38" s="42">
        <v>0</v>
      </c>
      <c r="I38" s="42">
        <v>0</v>
      </c>
      <c r="J38" s="42">
        <v>0</v>
      </c>
      <c r="K38" s="42">
        <v>0</v>
      </c>
      <c r="L38" s="42">
        <v>1</v>
      </c>
      <c r="M38" s="42">
        <v>0</v>
      </c>
      <c r="N38" s="42">
        <v>0</v>
      </c>
      <c r="O38" s="42">
        <v>0</v>
      </c>
    </row>
    <row r="39" spans="1:15" ht="20.100000000000001" customHeight="1" x14ac:dyDescent="0.25">
      <c r="A39" s="41" t="s">
        <v>33</v>
      </c>
      <c r="B39" s="42">
        <v>4</v>
      </c>
      <c r="C39" s="42">
        <v>1</v>
      </c>
      <c r="D39" s="42">
        <v>0</v>
      </c>
      <c r="E39" s="42">
        <v>0</v>
      </c>
      <c r="F39" s="42">
        <v>1</v>
      </c>
      <c r="G39" s="42">
        <v>0</v>
      </c>
      <c r="H39" s="42">
        <v>0</v>
      </c>
      <c r="I39" s="42">
        <v>1</v>
      </c>
      <c r="J39" s="42">
        <v>0</v>
      </c>
      <c r="K39" s="42">
        <v>0</v>
      </c>
      <c r="L39" s="42">
        <v>0</v>
      </c>
      <c r="M39" s="42">
        <v>0</v>
      </c>
      <c r="N39" s="42">
        <v>0</v>
      </c>
      <c r="O39" s="42">
        <v>0</v>
      </c>
    </row>
    <row r="40" spans="1:15" ht="20.100000000000001" customHeight="1" x14ac:dyDescent="0.25">
      <c r="A40" s="41" t="s">
        <v>34</v>
      </c>
      <c r="B40" s="42">
        <v>1</v>
      </c>
      <c r="C40" s="42">
        <v>1</v>
      </c>
      <c r="D40" s="42">
        <v>0</v>
      </c>
      <c r="E40" s="42">
        <v>1</v>
      </c>
      <c r="F40" s="42">
        <v>0</v>
      </c>
      <c r="G40" s="42">
        <v>0</v>
      </c>
      <c r="H40" s="42">
        <v>0</v>
      </c>
      <c r="I40" s="42">
        <v>0</v>
      </c>
      <c r="J40" s="42">
        <v>0</v>
      </c>
      <c r="K40" s="42">
        <v>0</v>
      </c>
      <c r="L40" s="42">
        <v>1</v>
      </c>
      <c r="M40" s="42">
        <v>0</v>
      </c>
      <c r="N40" s="42">
        <v>0</v>
      </c>
      <c r="O40" s="42">
        <v>0</v>
      </c>
    </row>
    <row r="41" spans="1:15" ht="20.100000000000001" customHeight="1" x14ac:dyDescent="0.25">
      <c r="A41" s="41" t="s">
        <v>571</v>
      </c>
      <c r="B41" s="42">
        <v>0</v>
      </c>
      <c r="C41" s="42">
        <v>0</v>
      </c>
      <c r="D41" s="42">
        <v>0</v>
      </c>
      <c r="E41" s="42">
        <v>0</v>
      </c>
      <c r="F41" s="42">
        <v>0</v>
      </c>
      <c r="G41" s="42">
        <v>0</v>
      </c>
      <c r="H41" s="42">
        <v>0</v>
      </c>
      <c r="I41" s="42">
        <v>0</v>
      </c>
      <c r="J41" s="42">
        <v>0</v>
      </c>
      <c r="K41" s="42">
        <v>0</v>
      </c>
      <c r="L41" s="42">
        <v>0</v>
      </c>
      <c r="M41" s="42">
        <v>0</v>
      </c>
      <c r="N41" s="42">
        <v>0</v>
      </c>
      <c r="O41" s="42">
        <v>0</v>
      </c>
    </row>
    <row r="42" spans="1:15" ht="20.100000000000001" customHeight="1" x14ac:dyDescent="0.25">
      <c r="A42" s="41" t="s">
        <v>35</v>
      </c>
      <c r="B42" s="42">
        <v>0</v>
      </c>
      <c r="C42" s="42">
        <v>0</v>
      </c>
      <c r="D42" s="42">
        <v>0</v>
      </c>
      <c r="E42" s="42">
        <v>0</v>
      </c>
      <c r="F42" s="42">
        <v>0</v>
      </c>
      <c r="G42" s="42">
        <v>0</v>
      </c>
      <c r="H42" s="42">
        <v>0</v>
      </c>
      <c r="I42" s="42">
        <v>0</v>
      </c>
      <c r="J42" s="42">
        <v>0</v>
      </c>
      <c r="K42" s="42">
        <v>0</v>
      </c>
      <c r="L42" s="42">
        <v>0</v>
      </c>
      <c r="M42" s="42">
        <v>0</v>
      </c>
      <c r="N42" s="42">
        <v>0</v>
      </c>
      <c r="O42" s="42">
        <v>0</v>
      </c>
    </row>
    <row r="43" spans="1:15" ht="20.100000000000001" customHeight="1" x14ac:dyDescent="0.25">
      <c r="A43" s="41" t="s">
        <v>36</v>
      </c>
      <c r="B43" s="42">
        <v>66</v>
      </c>
      <c r="C43" s="42">
        <v>93</v>
      </c>
      <c r="D43" s="42">
        <v>0</v>
      </c>
      <c r="E43" s="42">
        <v>13</v>
      </c>
      <c r="F43" s="42">
        <v>12</v>
      </c>
      <c r="G43" s="42">
        <v>0</v>
      </c>
      <c r="H43" s="42">
        <v>4</v>
      </c>
      <c r="I43" s="42">
        <v>19</v>
      </c>
      <c r="J43" s="42">
        <v>5</v>
      </c>
      <c r="K43" s="42">
        <v>2</v>
      </c>
      <c r="L43" s="42">
        <v>4</v>
      </c>
      <c r="M43" s="42">
        <v>8</v>
      </c>
      <c r="N43" s="42">
        <v>0</v>
      </c>
      <c r="O43" s="42">
        <v>15</v>
      </c>
    </row>
    <row r="44" spans="1:15" ht="20.100000000000001" customHeight="1" x14ac:dyDescent="0.25">
      <c r="A44" s="41" t="s">
        <v>37</v>
      </c>
      <c r="B44" s="42">
        <v>12</v>
      </c>
      <c r="C44" s="42">
        <v>0</v>
      </c>
      <c r="D44" s="42">
        <v>0</v>
      </c>
      <c r="E44" s="42">
        <v>0</v>
      </c>
      <c r="F44" s="42">
        <v>2</v>
      </c>
      <c r="G44" s="42">
        <v>0</v>
      </c>
      <c r="H44" s="42">
        <v>0</v>
      </c>
      <c r="I44" s="42">
        <v>0</v>
      </c>
      <c r="J44" s="42">
        <v>3</v>
      </c>
      <c r="K44" s="42">
        <v>0</v>
      </c>
      <c r="L44" s="42">
        <v>1</v>
      </c>
      <c r="M44" s="42">
        <v>0</v>
      </c>
      <c r="N44" s="42">
        <v>1</v>
      </c>
      <c r="O44" s="42">
        <v>0</v>
      </c>
    </row>
    <row r="45" spans="1:15" ht="20.100000000000001" customHeight="1" x14ac:dyDescent="0.25">
      <c r="A45" s="41" t="s">
        <v>38</v>
      </c>
      <c r="B45" s="42">
        <v>0</v>
      </c>
      <c r="C45" s="42">
        <v>0</v>
      </c>
      <c r="D45" s="42">
        <v>0</v>
      </c>
      <c r="E45" s="42">
        <v>0</v>
      </c>
      <c r="F45" s="42">
        <v>0</v>
      </c>
      <c r="G45" s="42">
        <v>0</v>
      </c>
      <c r="H45" s="42">
        <v>0</v>
      </c>
      <c r="I45" s="42">
        <v>0</v>
      </c>
      <c r="J45" s="42">
        <v>0</v>
      </c>
      <c r="K45" s="42">
        <v>0</v>
      </c>
      <c r="L45" s="42">
        <v>0</v>
      </c>
      <c r="M45" s="42">
        <v>0</v>
      </c>
      <c r="N45" s="42">
        <v>0</v>
      </c>
      <c r="O45" s="42">
        <v>0</v>
      </c>
    </row>
    <row r="46" spans="1:15" ht="20.100000000000001" customHeight="1" x14ac:dyDescent="0.25">
      <c r="A46" s="41" t="s">
        <v>39</v>
      </c>
      <c r="B46" s="42">
        <v>4</v>
      </c>
      <c r="C46" s="42">
        <v>7</v>
      </c>
      <c r="D46" s="42">
        <v>0</v>
      </c>
      <c r="E46" s="42">
        <v>0</v>
      </c>
      <c r="F46" s="42">
        <v>0</v>
      </c>
      <c r="G46" s="42">
        <v>0</v>
      </c>
      <c r="H46" s="42">
        <v>0</v>
      </c>
      <c r="I46" s="42">
        <v>3</v>
      </c>
      <c r="J46" s="42">
        <v>1</v>
      </c>
      <c r="K46" s="42">
        <v>0</v>
      </c>
      <c r="L46" s="42">
        <v>0</v>
      </c>
      <c r="M46" s="42">
        <v>0</v>
      </c>
      <c r="N46" s="42">
        <v>0</v>
      </c>
      <c r="O46" s="42">
        <v>0</v>
      </c>
    </row>
    <row r="47" spans="1:15" ht="20.100000000000001" customHeight="1" x14ac:dyDescent="0.25">
      <c r="A47" s="41" t="s">
        <v>40</v>
      </c>
      <c r="B47" s="42">
        <v>1</v>
      </c>
      <c r="C47" s="42">
        <v>0</v>
      </c>
      <c r="D47" s="42">
        <v>0</v>
      </c>
      <c r="E47" s="42">
        <v>0</v>
      </c>
      <c r="F47" s="42">
        <v>1</v>
      </c>
      <c r="G47" s="42">
        <v>0</v>
      </c>
      <c r="H47" s="42">
        <v>0</v>
      </c>
      <c r="I47" s="42">
        <v>0</v>
      </c>
      <c r="J47" s="42">
        <v>0</v>
      </c>
      <c r="K47" s="42">
        <v>0</v>
      </c>
      <c r="L47" s="42">
        <v>0</v>
      </c>
      <c r="M47" s="42">
        <v>0</v>
      </c>
      <c r="N47" s="42">
        <v>0</v>
      </c>
      <c r="O47" s="42">
        <v>0</v>
      </c>
    </row>
    <row r="48" spans="1:15" s="39" customFormat="1" ht="20.100000000000001" customHeight="1" x14ac:dyDescent="0.25">
      <c r="A48" s="352" t="s">
        <v>590</v>
      </c>
      <c r="B48" s="40">
        <v>11</v>
      </c>
      <c r="C48" s="40">
        <v>0</v>
      </c>
      <c r="D48" s="40">
        <v>3</v>
      </c>
      <c r="E48" s="40">
        <v>0</v>
      </c>
      <c r="F48" s="40">
        <v>0</v>
      </c>
      <c r="G48" s="40">
        <v>0</v>
      </c>
      <c r="H48" s="40">
        <v>0</v>
      </c>
      <c r="I48" s="40">
        <v>0</v>
      </c>
      <c r="J48" s="40">
        <v>1</v>
      </c>
      <c r="K48" s="40">
        <v>0</v>
      </c>
      <c r="L48" s="40">
        <v>0</v>
      </c>
      <c r="M48" s="40">
        <v>0</v>
      </c>
      <c r="N48" s="40">
        <v>0</v>
      </c>
      <c r="O48" s="40">
        <v>0</v>
      </c>
    </row>
    <row r="49" spans="1:15" ht="20.100000000000001" customHeight="1" x14ac:dyDescent="0.25">
      <c r="A49" s="41" t="s">
        <v>265</v>
      </c>
      <c r="B49" s="42">
        <v>0</v>
      </c>
      <c r="C49" s="42">
        <v>0</v>
      </c>
      <c r="D49" s="42">
        <v>0</v>
      </c>
      <c r="E49" s="42">
        <v>0</v>
      </c>
      <c r="F49" s="42">
        <v>0</v>
      </c>
      <c r="G49" s="42">
        <v>0</v>
      </c>
      <c r="H49" s="42">
        <v>0</v>
      </c>
      <c r="I49" s="42">
        <v>0</v>
      </c>
      <c r="J49" s="42">
        <v>0</v>
      </c>
      <c r="K49" s="42">
        <v>0</v>
      </c>
      <c r="L49" s="42">
        <v>0</v>
      </c>
      <c r="M49" s="42">
        <v>0</v>
      </c>
      <c r="N49" s="42">
        <v>0</v>
      </c>
      <c r="O49" s="42">
        <v>0</v>
      </c>
    </row>
    <row r="50" spans="1:15" ht="20.100000000000001" customHeight="1" x14ac:dyDescent="0.25">
      <c r="A50" s="41" t="s">
        <v>572</v>
      </c>
      <c r="B50" s="42">
        <v>0</v>
      </c>
      <c r="C50" s="42">
        <v>0</v>
      </c>
      <c r="D50" s="42">
        <v>0</v>
      </c>
      <c r="E50" s="42">
        <v>0</v>
      </c>
      <c r="F50" s="42">
        <v>0</v>
      </c>
      <c r="G50" s="42">
        <v>0</v>
      </c>
      <c r="H50" s="42">
        <v>0</v>
      </c>
      <c r="I50" s="42">
        <v>0</v>
      </c>
      <c r="J50" s="42">
        <v>0</v>
      </c>
      <c r="K50" s="42">
        <v>0</v>
      </c>
      <c r="L50" s="42">
        <v>0</v>
      </c>
      <c r="M50" s="42">
        <v>0</v>
      </c>
      <c r="N50" s="42">
        <v>0</v>
      </c>
      <c r="O50" s="42">
        <v>0</v>
      </c>
    </row>
    <row r="51" spans="1:15" ht="20.100000000000001" customHeight="1" x14ac:dyDescent="0.25">
      <c r="A51" s="41" t="s">
        <v>41</v>
      </c>
      <c r="B51" s="42">
        <v>0</v>
      </c>
      <c r="C51" s="42">
        <v>0</v>
      </c>
      <c r="D51" s="42">
        <v>0</v>
      </c>
      <c r="E51" s="42">
        <v>0</v>
      </c>
      <c r="F51" s="42">
        <v>0</v>
      </c>
      <c r="G51" s="42">
        <v>0</v>
      </c>
      <c r="H51" s="42">
        <v>0</v>
      </c>
      <c r="I51" s="42">
        <v>0</v>
      </c>
      <c r="J51" s="42">
        <v>0</v>
      </c>
      <c r="K51" s="42">
        <v>0</v>
      </c>
      <c r="L51" s="42">
        <v>0</v>
      </c>
      <c r="M51" s="42">
        <v>0</v>
      </c>
      <c r="N51" s="42">
        <v>0</v>
      </c>
      <c r="O51" s="42">
        <v>0</v>
      </c>
    </row>
    <row r="52" spans="1:15" ht="20.100000000000001" customHeight="1" x14ac:dyDescent="0.25">
      <c r="A52" s="41" t="s">
        <v>573</v>
      </c>
      <c r="B52" s="42">
        <v>0</v>
      </c>
      <c r="C52" s="42">
        <v>0</v>
      </c>
      <c r="D52" s="42">
        <v>0</v>
      </c>
      <c r="E52" s="42">
        <v>0</v>
      </c>
      <c r="F52" s="42">
        <v>0</v>
      </c>
      <c r="G52" s="42">
        <v>0</v>
      </c>
      <c r="H52" s="42">
        <v>0</v>
      </c>
      <c r="I52" s="42">
        <v>0</v>
      </c>
      <c r="J52" s="42">
        <v>0</v>
      </c>
      <c r="K52" s="42">
        <v>0</v>
      </c>
      <c r="L52" s="42">
        <v>0</v>
      </c>
      <c r="M52" s="42">
        <v>0</v>
      </c>
      <c r="N52" s="42">
        <v>0</v>
      </c>
      <c r="O52" s="42">
        <v>0</v>
      </c>
    </row>
    <row r="53" spans="1:15" ht="20.100000000000001" customHeight="1" x14ac:dyDescent="0.25">
      <c r="A53" s="41" t="s">
        <v>269</v>
      </c>
      <c r="B53" s="42">
        <v>2</v>
      </c>
      <c r="C53" s="42">
        <v>0</v>
      </c>
      <c r="D53" s="42">
        <v>0</v>
      </c>
      <c r="E53" s="42">
        <v>0</v>
      </c>
      <c r="F53" s="42">
        <v>0</v>
      </c>
      <c r="G53" s="42">
        <v>0</v>
      </c>
      <c r="H53" s="42">
        <v>0</v>
      </c>
      <c r="I53" s="42">
        <v>0</v>
      </c>
      <c r="J53" s="42">
        <v>0</v>
      </c>
      <c r="K53" s="42">
        <v>0</v>
      </c>
      <c r="L53" s="42">
        <v>0</v>
      </c>
      <c r="M53" s="42">
        <v>0</v>
      </c>
      <c r="N53" s="42">
        <v>0</v>
      </c>
      <c r="O53" s="42">
        <v>0</v>
      </c>
    </row>
    <row r="54" spans="1:15" ht="20.100000000000001" customHeight="1" x14ac:dyDescent="0.25">
      <c r="A54" s="41" t="s">
        <v>277</v>
      </c>
      <c r="B54" s="42">
        <v>0</v>
      </c>
      <c r="C54" s="42">
        <v>0</v>
      </c>
      <c r="D54" s="42">
        <v>0</v>
      </c>
      <c r="E54" s="42">
        <v>0</v>
      </c>
      <c r="F54" s="42">
        <v>0</v>
      </c>
      <c r="G54" s="42">
        <v>0</v>
      </c>
      <c r="H54" s="42">
        <v>0</v>
      </c>
      <c r="I54" s="42">
        <v>0</v>
      </c>
      <c r="J54" s="42">
        <v>0</v>
      </c>
      <c r="K54" s="42">
        <v>0</v>
      </c>
      <c r="L54" s="42">
        <v>0</v>
      </c>
      <c r="M54" s="42">
        <v>0</v>
      </c>
      <c r="N54" s="42">
        <v>0</v>
      </c>
      <c r="O54" s="42">
        <v>0</v>
      </c>
    </row>
    <row r="55" spans="1:15" ht="20.100000000000001" customHeight="1" x14ac:dyDescent="0.25">
      <c r="A55" s="41" t="s">
        <v>42</v>
      </c>
      <c r="B55" s="42">
        <v>1</v>
      </c>
      <c r="C55" s="42">
        <v>0</v>
      </c>
      <c r="D55" s="42">
        <v>1</v>
      </c>
      <c r="E55" s="42">
        <v>0</v>
      </c>
      <c r="F55" s="42">
        <v>0</v>
      </c>
      <c r="G55" s="42">
        <v>0</v>
      </c>
      <c r="H55" s="42">
        <v>0</v>
      </c>
      <c r="I55" s="42">
        <v>0</v>
      </c>
      <c r="J55" s="42">
        <v>0</v>
      </c>
      <c r="K55" s="42">
        <v>0</v>
      </c>
      <c r="L55" s="42">
        <v>0</v>
      </c>
      <c r="M55" s="42">
        <v>0</v>
      </c>
      <c r="N55" s="42">
        <v>0</v>
      </c>
      <c r="O55" s="42">
        <v>0</v>
      </c>
    </row>
    <row r="56" spans="1:15" ht="20.100000000000001" customHeight="1" x14ac:dyDescent="0.25">
      <c r="A56" s="41" t="s">
        <v>271</v>
      </c>
      <c r="B56" s="42">
        <v>0</v>
      </c>
      <c r="C56" s="42">
        <v>0</v>
      </c>
      <c r="D56" s="42">
        <v>0</v>
      </c>
      <c r="E56" s="42">
        <v>0</v>
      </c>
      <c r="F56" s="42">
        <v>0</v>
      </c>
      <c r="G56" s="42">
        <v>0</v>
      </c>
      <c r="H56" s="42">
        <v>0</v>
      </c>
      <c r="I56" s="42">
        <v>0</v>
      </c>
      <c r="J56" s="42">
        <v>0</v>
      </c>
      <c r="K56" s="42">
        <v>0</v>
      </c>
      <c r="L56" s="42">
        <v>0</v>
      </c>
      <c r="M56" s="42">
        <v>0</v>
      </c>
      <c r="N56" s="42">
        <v>0</v>
      </c>
      <c r="O56" s="42">
        <v>0</v>
      </c>
    </row>
    <row r="57" spans="1:15" ht="20.100000000000001" customHeight="1" x14ac:dyDescent="0.25">
      <c r="A57" s="41" t="s">
        <v>574</v>
      </c>
      <c r="B57" s="42">
        <v>0</v>
      </c>
      <c r="C57" s="42">
        <v>0</v>
      </c>
      <c r="D57" s="42">
        <v>0</v>
      </c>
      <c r="E57" s="42">
        <v>0</v>
      </c>
      <c r="F57" s="42">
        <v>0</v>
      </c>
      <c r="G57" s="42">
        <v>0</v>
      </c>
      <c r="H57" s="42">
        <v>0</v>
      </c>
      <c r="I57" s="42">
        <v>0</v>
      </c>
      <c r="J57" s="42">
        <v>0</v>
      </c>
      <c r="K57" s="42">
        <v>0</v>
      </c>
      <c r="L57" s="42">
        <v>0</v>
      </c>
      <c r="M57" s="42">
        <v>0</v>
      </c>
      <c r="N57" s="42">
        <v>0</v>
      </c>
      <c r="O57" s="42">
        <v>0</v>
      </c>
    </row>
    <row r="58" spans="1:15" ht="20.100000000000001" customHeight="1" x14ac:dyDescent="0.25">
      <c r="A58" s="41" t="s">
        <v>43</v>
      </c>
      <c r="B58" s="42">
        <v>0</v>
      </c>
      <c r="C58" s="42">
        <v>0</v>
      </c>
      <c r="D58" s="42">
        <v>0</v>
      </c>
      <c r="E58" s="42">
        <v>0</v>
      </c>
      <c r="F58" s="42">
        <v>0</v>
      </c>
      <c r="G58" s="42">
        <v>0</v>
      </c>
      <c r="H58" s="42">
        <v>0</v>
      </c>
      <c r="I58" s="42">
        <v>0</v>
      </c>
      <c r="J58" s="42">
        <v>0</v>
      </c>
      <c r="K58" s="42">
        <v>0</v>
      </c>
      <c r="L58" s="42">
        <v>0</v>
      </c>
      <c r="M58" s="42">
        <v>0</v>
      </c>
      <c r="N58" s="42">
        <v>0</v>
      </c>
      <c r="O58" s="42">
        <v>0</v>
      </c>
    </row>
    <row r="59" spans="1:15" ht="20.100000000000001" customHeight="1" x14ac:dyDescent="0.25">
      <c r="A59" s="41" t="s">
        <v>44</v>
      </c>
      <c r="B59" s="42">
        <v>1</v>
      </c>
      <c r="C59" s="42">
        <v>0</v>
      </c>
      <c r="D59" s="42">
        <v>0</v>
      </c>
      <c r="E59" s="42">
        <v>0</v>
      </c>
      <c r="F59" s="42">
        <v>0</v>
      </c>
      <c r="G59" s="42">
        <v>0</v>
      </c>
      <c r="H59" s="42">
        <v>0</v>
      </c>
      <c r="I59" s="42">
        <v>0</v>
      </c>
      <c r="J59" s="42">
        <v>0</v>
      </c>
      <c r="K59" s="42">
        <v>0</v>
      </c>
      <c r="L59" s="42">
        <v>0</v>
      </c>
      <c r="M59" s="42">
        <v>0</v>
      </c>
      <c r="N59" s="42">
        <v>0</v>
      </c>
      <c r="O59" s="42">
        <v>0</v>
      </c>
    </row>
    <row r="60" spans="1:15" ht="20.100000000000001" customHeight="1" x14ac:dyDescent="0.25">
      <c r="A60" s="41" t="s">
        <v>575</v>
      </c>
      <c r="B60" s="42">
        <v>1</v>
      </c>
      <c r="C60" s="42">
        <v>0</v>
      </c>
      <c r="D60" s="42">
        <v>1</v>
      </c>
      <c r="E60" s="42">
        <v>0</v>
      </c>
      <c r="F60" s="42">
        <v>0</v>
      </c>
      <c r="G60" s="42">
        <v>0</v>
      </c>
      <c r="H60" s="42">
        <v>0</v>
      </c>
      <c r="I60" s="42">
        <v>0</v>
      </c>
      <c r="J60" s="42">
        <v>0</v>
      </c>
      <c r="K60" s="42">
        <v>0</v>
      </c>
      <c r="L60" s="42">
        <v>0</v>
      </c>
      <c r="M60" s="42">
        <v>0</v>
      </c>
      <c r="N60" s="42">
        <v>0</v>
      </c>
      <c r="O60" s="42">
        <v>0</v>
      </c>
    </row>
    <row r="61" spans="1:15" ht="20.100000000000001" customHeight="1" x14ac:dyDescent="0.25">
      <c r="A61" s="41" t="s">
        <v>263</v>
      </c>
      <c r="B61" s="42">
        <v>0</v>
      </c>
      <c r="C61" s="42">
        <v>0</v>
      </c>
      <c r="D61" s="42">
        <v>0</v>
      </c>
      <c r="E61" s="42">
        <v>0</v>
      </c>
      <c r="F61" s="42">
        <v>0</v>
      </c>
      <c r="G61" s="42">
        <v>0</v>
      </c>
      <c r="H61" s="42">
        <v>0</v>
      </c>
      <c r="I61" s="42">
        <v>0</v>
      </c>
      <c r="J61" s="42">
        <v>0</v>
      </c>
      <c r="K61" s="42">
        <v>0</v>
      </c>
      <c r="L61" s="42">
        <v>0</v>
      </c>
      <c r="M61" s="42">
        <v>0</v>
      </c>
      <c r="N61" s="42">
        <v>0</v>
      </c>
      <c r="O61" s="42">
        <v>0</v>
      </c>
    </row>
    <row r="62" spans="1:15" ht="20.100000000000001" customHeight="1" x14ac:dyDescent="0.25">
      <c r="A62" s="41" t="s">
        <v>576</v>
      </c>
      <c r="B62" s="42">
        <v>1</v>
      </c>
      <c r="C62" s="42">
        <v>0</v>
      </c>
      <c r="D62" s="42">
        <v>0</v>
      </c>
      <c r="E62" s="42">
        <v>0</v>
      </c>
      <c r="F62" s="42">
        <v>0</v>
      </c>
      <c r="G62" s="42">
        <v>0</v>
      </c>
      <c r="H62" s="42">
        <v>0</v>
      </c>
      <c r="I62" s="42">
        <v>0</v>
      </c>
      <c r="J62" s="42">
        <v>1</v>
      </c>
      <c r="K62" s="42">
        <v>0</v>
      </c>
      <c r="L62" s="42">
        <v>0</v>
      </c>
      <c r="M62" s="42">
        <v>0</v>
      </c>
      <c r="N62" s="42">
        <v>0</v>
      </c>
      <c r="O62" s="42">
        <v>0</v>
      </c>
    </row>
    <row r="63" spans="1:15" ht="20.100000000000001" customHeight="1" x14ac:dyDescent="0.25">
      <c r="A63" s="41" t="s">
        <v>577</v>
      </c>
      <c r="B63" s="42">
        <v>5</v>
      </c>
      <c r="C63" s="42">
        <v>0</v>
      </c>
      <c r="D63" s="42">
        <v>1</v>
      </c>
      <c r="E63" s="42">
        <v>0</v>
      </c>
      <c r="F63" s="42">
        <v>0</v>
      </c>
      <c r="G63" s="42">
        <v>0</v>
      </c>
      <c r="H63" s="42">
        <v>0</v>
      </c>
      <c r="I63" s="42">
        <v>0</v>
      </c>
      <c r="J63" s="42">
        <v>0</v>
      </c>
      <c r="K63" s="42">
        <v>0</v>
      </c>
      <c r="L63" s="42">
        <v>0</v>
      </c>
      <c r="M63" s="42">
        <v>0</v>
      </c>
      <c r="N63" s="42">
        <v>0</v>
      </c>
      <c r="O63" s="42">
        <v>0</v>
      </c>
    </row>
    <row r="64" spans="1:15" ht="20.100000000000001" customHeight="1" x14ac:dyDescent="0.25">
      <c r="A64" s="41" t="s">
        <v>578</v>
      </c>
      <c r="B64" s="42">
        <v>0</v>
      </c>
      <c r="C64" s="42">
        <v>0</v>
      </c>
      <c r="D64" s="42">
        <v>0</v>
      </c>
      <c r="E64" s="42">
        <v>0</v>
      </c>
      <c r="F64" s="42">
        <v>0</v>
      </c>
      <c r="G64" s="42">
        <v>0</v>
      </c>
      <c r="H64" s="42">
        <v>0</v>
      </c>
      <c r="I64" s="42">
        <v>0</v>
      </c>
      <c r="J64" s="42">
        <v>0</v>
      </c>
      <c r="K64" s="42">
        <v>0</v>
      </c>
      <c r="L64" s="42">
        <v>0</v>
      </c>
      <c r="M64" s="42">
        <v>0</v>
      </c>
      <c r="N64" s="42">
        <v>0</v>
      </c>
      <c r="O64" s="42">
        <v>0</v>
      </c>
    </row>
    <row r="65" spans="1:28" ht="20.100000000000001" customHeight="1" x14ac:dyDescent="0.25">
      <c r="A65" s="41" t="s">
        <v>264</v>
      </c>
      <c r="B65" s="42">
        <v>0</v>
      </c>
      <c r="C65" s="42">
        <v>0</v>
      </c>
      <c r="D65" s="42">
        <v>0</v>
      </c>
      <c r="E65" s="42">
        <v>0</v>
      </c>
      <c r="F65" s="42">
        <v>0</v>
      </c>
      <c r="G65" s="42">
        <v>0</v>
      </c>
      <c r="H65" s="42">
        <v>0</v>
      </c>
      <c r="I65" s="42">
        <v>0</v>
      </c>
      <c r="J65" s="42">
        <v>0</v>
      </c>
      <c r="K65" s="42">
        <v>0</v>
      </c>
      <c r="L65" s="42">
        <v>0</v>
      </c>
      <c r="M65" s="42">
        <v>0</v>
      </c>
      <c r="N65" s="42">
        <v>0</v>
      </c>
      <c r="O65" s="42">
        <v>0</v>
      </c>
    </row>
    <row r="66" spans="1:28" ht="20.100000000000001" customHeight="1" x14ac:dyDescent="0.25">
      <c r="A66" s="41" t="s">
        <v>268</v>
      </c>
      <c r="B66" s="42">
        <v>0</v>
      </c>
      <c r="C66" s="42">
        <v>0</v>
      </c>
      <c r="D66" s="42">
        <v>0</v>
      </c>
      <c r="E66" s="42">
        <v>0</v>
      </c>
      <c r="F66" s="42">
        <v>0</v>
      </c>
      <c r="G66" s="42">
        <v>0</v>
      </c>
      <c r="H66" s="42">
        <v>0</v>
      </c>
      <c r="I66" s="42">
        <v>0</v>
      </c>
      <c r="J66" s="42">
        <v>0</v>
      </c>
      <c r="K66" s="42">
        <v>0</v>
      </c>
      <c r="L66" s="42">
        <v>0</v>
      </c>
      <c r="M66" s="42">
        <v>0</v>
      </c>
      <c r="N66" s="42">
        <v>0</v>
      </c>
      <c r="O66" s="42">
        <v>0</v>
      </c>
    </row>
    <row r="67" spans="1:28" ht="20.100000000000001" customHeight="1" thickBot="1" x14ac:dyDescent="0.3">
      <c r="A67" s="41" t="s">
        <v>45</v>
      </c>
      <c r="B67" s="42">
        <v>0</v>
      </c>
      <c r="C67" s="42">
        <v>0</v>
      </c>
      <c r="D67" s="42">
        <v>0</v>
      </c>
      <c r="E67" s="42">
        <v>0</v>
      </c>
      <c r="F67" s="42">
        <v>0</v>
      </c>
      <c r="G67" s="42">
        <v>0</v>
      </c>
      <c r="H67" s="42">
        <v>0</v>
      </c>
      <c r="I67" s="42">
        <v>0</v>
      </c>
      <c r="J67" s="42">
        <v>0</v>
      </c>
      <c r="K67" s="42">
        <v>0</v>
      </c>
      <c r="L67" s="42">
        <v>0</v>
      </c>
      <c r="M67" s="42">
        <v>0</v>
      </c>
      <c r="N67" s="42">
        <v>0</v>
      </c>
      <c r="O67" s="42">
        <v>0</v>
      </c>
    </row>
    <row r="68" spans="1:28" s="48" customFormat="1" ht="15.95" customHeight="1" x14ac:dyDescent="0.25">
      <c r="A68" s="331" t="s">
        <v>588</v>
      </c>
      <c r="B68" s="331"/>
      <c r="C68" s="331"/>
      <c r="D68" s="332"/>
      <c r="E68" s="332"/>
      <c r="F68" s="332"/>
      <c r="G68" s="332"/>
      <c r="H68" s="332"/>
      <c r="I68" s="332"/>
      <c r="J68" s="332"/>
      <c r="K68" s="332"/>
      <c r="L68" s="332"/>
      <c r="M68" s="332"/>
      <c r="N68" s="332"/>
      <c r="O68" s="333" t="s">
        <v>585</v>
      </c>
    </row>
    <row r="69" spans="1:28" s="27" customFormat="1" ht="24.95" customHeight="1" x14ac:dyDescent="0.25">
      <c r="A69" s="347" t="s">
        <v>108</v>
      </c>
      <c r="B69" s="347"/>
      <c r="C69" s="347"/>
      <c r="D69" s="347"/>
      <c r="E69" s="347"/>
      <c r="F69" s="347"/>
      <c r="G69" s="347"/>
    </row>
    <row r="70" spans="1:28" ht="24.95" customHeight="1" thickBot="1" x14ac:dyDescent="0.25">
      <c r="A70" s="28" t="s">
        <v>499</v>
      </c>
      <c r="B70" s="45"/>
      <c r="C70" s="45"/>
      <c r="D70" s="62"/>
      <c r="E70" s="62"/>
      <c r="F70" s="62"/>
      <c r="G70" s="62"/>
      <c r="H70" s="62"/>
      <c r="I70" s="62"/>
      <c r="J70" s="62"/>
      <c r="K70" s="62"/>
      <c r="L70" s="62"/>
      <c r="M70" s="336" t="s">
        <v>587</v>
      </c>
      <c r="N70" s="63"/>
      <c r="O70" s="63"/>
    </row>
    <row r="71" spans="1:28" ht="20.100000000000001" customHeight="1" x14ac:dyDescent="0.25">
      <c r="A71" s="1023" t="s">
        <v>8</v>
      </c>
      <c r="B71" s="1019" t="s">
        <v>83</v>
      </c>
      <c r="C71" s="1020"/>
      <c r="D71" s="1020"/>
      <c r="E71" s="1020"/>
      <c r="F71" s="1020"/>
      <c r="G71" s="1020"/>
      <c r="H71" s="1020"/>
      <c r="I71" s="1020"/>
      <c r="J71" s="1020"/>
      <c r="K71" s="1020"/>
      <c r="L71" s="1020"/>
      <c r="M71" s="1020"/>
      <c r="N71" s="63"/>
      <c r="O71" s="63"/>
    </row>
    <row r="72" spans="1:28" ht="20.100000000000001" customHeight="1" x14ac:dyDescent="0.25">
      <c r="A72" s="1024"/>
      <c r="B72" s="1021" t="s">
        <v>77</v>
      </c>
      <c r="C72" s="1021"/>
      <c r="D72" s="32" t="s">
        <v>78</v>
      </c>
      <c r="E72" s="32"/>
      <c r="F72" s="1021" t="s">
        <v>79</v>
      </c>
      <c r="G72" s="1021"/>
      <c r="H72" s="32" t="s">
        <v>80</v>
      </c>
      <c r="I72" s="32"/>
      <c r="J72" s="1021" t="s">
        <v>81</v>
      </c>
      <c r="K72" s="1021"/>
      <c r="L72" s="32" t="s">
        <v>82</v>
      </c>
      <c r="M72" s="57"/>
      <c r="N72" s="58"/>
      <c r="P72" s="63"/>
    </row>
    <row r="73" spans="1:28" s="39" customFormat="1" ht="20.100000000000001" customHeight="1" x14ac:dyDescent="0.25">
      <c r="A73" s="1025"/>
      <c r="B73" s="334">
        <v>2015</v>
      </c>
      <c r="C73" s="334">
        <v>2016</v>
      </c>
      <c r="D73" s="334">
        <v>2015</v>
      </c>
      <c r="E73" s="334">
        <v>2016</v>
      </c>
      <c r="F73" s="334">
        <v>2015</v>
      </c>
      <c r="G73" s="334">
        <v>2016</v>
      </c>
      <c r="H73" s="334">
        <v>2015</v>
      </c>
      <c r="I73" s="334">
        <v>2016</v>
      </c>
      <c r="J73" s="334">
        <v>2015</v>
      </c>
      <c r="K73" s="334">
        <v>2016</v>
      </c>
      <c r="L73" s="334">
        <v>2015</v>
      </c>
      <c r="M73" s="335">
        <v>2016</v>
      </c>
      <c r="N73" s="56"/>
      <c r="P73" s="61"/>
    </row>
    <row r="74" spans="1:28" s="39" customFormat="1" ht="20.100000000000001" customHeight="1" x14ac:dyDescent="0.25">
      <c r="A74" s="36" t="s">
        <v>10</v>
      </c>
      <c r="B74" s="37">
        <v>95</v>
      </c>
      <c r="C74" s="37">
        <v>25</v>
      </c>
      <c r="D74" s="37">
        <v>35</v>
      </c>
      <c r="E74" s="37">
        <v>9</v>
      </c>
      <c r="F74" s="37">
        <v>22</v>
      </c>
      <c r="G74" s="37">
        <v>17</v>
      </c>
      <c r="H74" s="37">
        <v>13</v>
      </c>
      <c r="I74" s="37">
        <v>5</v>
      </c>
      <c r="J74" s="37">
        <v>34</v>
      </c>
      <c r="K74" s="37">
        <v>5</v>
      </c>
      <c r="L74" s="37">
        <v>9</v>
      </c>
      <c r="M74" s="37">
        <v>3</v>
      </c>
      <c r="P74" s="61"/>
      <c r="Q74" s="41"/>
    </row>
    <row r="75" spans="1:28" ht="20.100000000000001" customHeight="1" x14ac:dyDescent="0.25">
      <c r="A75" s="352" t="s">
        <v>260</v>
      </c>
      <c r="B75" s="40">
        <v>0</v>
      </c>
      <c r="C75" s="40">
        <v>0</v>
      </c>
      <c r="D75" s="40">
        <v>0</v>
      </c>
      <c r="E75" s="40">
        <v>0</v>
      </c>
      <c r="F75" s="40">
        <v>0</v>
      </c>
      <c r="G75" s="40">
        <v>0</v>
      </c>
      <c r="H75" s="40">
        <v>0</v>
      </c>
      <c r="I75" s="40">
        <v>0</v>
      </c>
      <c r="J75" s="40">
        <v>0</v>
      </c>
      <c r="K75" s="40">
        <v>0</v>
      </c>
      <c r="L75" s="40">
        <v>0</v>
      </c>
      <c r="M75" s="40">
        <v>0</v>
      </c>
      <c r="P75" s="63"/>
      <c r="Q75" s="39"/>
      <c r="S75" s="63"/>
      <c r="T75" s="39"/>
      <c r="U75" s="39"/>
      <c r="V75" s="39"/>
      <c r="W75" s="39"/>
      <c r="X75" s="39"/>
      <c r="Y75" s="39"/>
      <c r="Z75" s="39"/>
      <c r="AA75" s="39"/>
      <c r="AB75" s="39"/>
    </row>
    <row r="76" spans="1:28" ht="20.100000000000001" customHeight="1" x14ac:dyDescent="0.25">
      <c r="A76" s="41" t="s">
        <v>17</v>
      </c>
      <c r="B76" s="42">
        <v>0</v>
      </c>
      <c r="C76" s="42">
        <v>0</v>
      </c>
      <c r="D76" s="42">
        <v>0</v>
      </c>
      <c r="E76" s="42">
        <v>0</v>
      </c>
      <c r="F76" s="42">
        <v>0</v>
      </c>
      <c r="G76" s="42">
        <v>0</v>
      </c>
      <c r="H76" s="42">
        <v>0</v>
      </c>
      <c r="I76" s="42">
        <v>0</v>
      </c>
      <c r="J76" s="42">
        <v>0</v>
      </c>
      <c r="K76" s="42">
        <v>0</v>
      </c>
      <c r="L76" s="42">
        <v>0</v>
      </c>
      <c r="M76" s="42">
        <v>0</v>
      </c>
      <c r="P76" s="63"/>
      <c r="S76" s="63"/>
    </row>
    <row r="77" spans="1:28" ht="20.100000000000001" customHeight="1" x14ac:dyDescent="0.25">
      <c r="A77" s="41" t="s">
        <v>18</v>
      </c>
      <c r="B77" s="42">
        <v>0</v>
      </c>
      <c r="C77" s="42">
        <v>0</v>
      </c>
      <c r="D77" s="42">
        <v>0</v>
      </c>
      <c r="E77" s="42">
        <v>0</v>
      </c>
      <c r="F77" s="42">
        <v>0</v>
      </c>
      <c r="G77" s="42">
        <v>0</v>
      </c>
      <c r="H77" s="42">
        <v>0</v>
      </c>
      <c r="I77" s="42">
        <v>0</v>
      </c>
      <c r="J77" s="42">
        <v>0</v>
      </c>
      <c r="K77" s="42">
        <v>0</v>
      </c>
      <c r="L77" s="42">
        <v>0</v>
      </c>
      <c r="M77" s="42">
        <v>0</v>
      </c>
      <c r="P77" s="63"/>
      <c r="S77" s="63"/>
    </row>
    <row r="78" spans="1:28" ht="20.100000000000001" customHeight="1" x14ac:dyDescent="0.25">
      <c r="A78" s="41" t="s">
        <v>19</v>
      </c>
      <c r="B78" s="42">
        <v>0</v>
      </c>
      <c r="C78" s="42">
        <v>0</v>
      </c>
      <c r="D78" s="42">
        <v>0</v>
      </c>
      <c r="E78" s="42">
        <v>0</v>
      </c>
      <c r="F78" s="42">
        <v>0</v>
      </c>
      <c r="G78" s="42">
        <v>0</v>
      </c>
      <c r="H78" s="42">
        <v>0</v>
      </c>
      <c r="I78" s="42">
        <v>0</v>
      </c>
      <c r="J78" s="42">
        <v>0</v>
      </c>
      <c r="K78" s="42">
        <v>0</v>
      </c>
      <c r="L78" s="42">
        <v>0</v>
      </c>
      <c r="M78" s="42">
        <v>0</v>
      </c>
      <c r="P78" s="63"/>
      <c r="S78" s="63"/>
    </row>
    <row r="79" spans="1:28" ht="20.100000000000001" customHeight="1" x14ac:dyDescent="0.25">
      <c r="A79" s="41" t="s">
        <v>559</v>
      </c>
      <c r="B79" s="42">
        <v>0</v>
      </c>
      <c r="C79" s="42">
        <v>0</v>
      </c>
      <c r="D79" s="42">
        <v>0</v>
      </c>
      <c r="E79" s="42">
        <v>0</v>
      </c>
      <c r="F79" s="42">
        <v>0</v>
      </c>
      <c r="G79" s="42">
        <v>0</v>
      </c>
      <c r="H79" s="42">
        <v>0</v>
      </c>
      <c r="I79" s="42">
        <v>0</v>
      </c>
      <c r="J79" s="42">
        <v>0</v>
      </c>
      <c r="K79" s="42">
        <v>0</v>
      </c>
      <c r="L79" s="42">
        <v>0</v>
      </c>
      <c r="M79" s="42">
        <v>0</v>
      </c>
      <c r="P79" s="63"/>
      <c r="S79" s="63"/>
    </row>
    <row r="80" spans="1:28" ht="20.100000000000001" customHeight="1" x14ac:dyDescent="0.25">
      <c r="A80" s="41" t="s">
        <v>560</v>
      </c>
      <c r="B80" s="42">
        <v>0</v>
      </c>
      <c r="C80" s="42">
        <v>0</v>
      </c>
      <c r="D80" s="42">
        <v>0</v>
      </c>
      <c r="E80" s="42">
        <v>0</v>
      </c>
      <c r="F80" s="42">
        <v>0</v>
      </c>
      <c r="G80" s="42">
        <v>0</v>
      </c>
      <c r="H80" s="42">
        <v>0</v>
      </c>
      <c r="I80" s="42">
        <v>0</v>
      </c>
      <c r="J80" s="42">
        <v>0</v>
      </c>
      <c r="K80" s="42">
        <v>0</v>
      </c>
      <c r="L80" s="42">
        <v>0</v>
      </c>
      <c r="M80" s="42">
        <v>0</v>
      </c>
      <c r="P80" s="63"/>
      <c r="S80" s="63"/>
    </row>
    <row r="81" spans="1:28" ht="20.100000000000001" customHeight="1" x14ac:dyDescent="0.25">
      <c r="A81" s="41" t="s">
        <v>561</v>
      </c>
      <c r="B81" s="42">
        <v>0</v>
      </c>
      <c r="C81" s="42">
        <v>0</v>
      </c>
      <c r="D81" s="42">
        <v>0</v>
      </c>
      <c r="E81" s="42">
        <v>0</v>
      </c>
      <c r="F81" s="42">
        <v>0</v>
      </c>
      <c r="G81" s="42">
        <v>0</v>
      </c>
      <c r="H81" s="42">
        <v>0</v>
      </c>
      <c r="I81" s="42">
        <v>0</v>
      </c>
      <c r="J81" s="42">
        <v>0</v>
      </c>
      <c r="K81" s="42">
        <v>0</v>
      </c>
      <c r="L81" s="42">
        <v>0</v>
      </c>
      <c r="M81" s="42">
        <v>0</v>
      </c>
      <c r="P81" s="63"/>
      <c r="S81" s="63"/>
    </row>
    <row r="82" spans="1:28" ht="20.100000000000001" customHeight="1" x14ac:dyDescent="0.25">
      <c r="A82" s="41" t="s">
        <v>562</v>
      </c>
      <c r="B82" s="42">
        <v>0</v>
      </c>
      <c r="C82" s="42">
        <v>0</v>
      </c>
      <c r="D82" s="42">
        <v>0</v>
      </c>
      <c r="E82" s="42">
        <v>0</v>
      </c>
      <c r="F82" s="42">
        <v>0</v>
      </c>
      <c r="G82" s="42">
        <v>0</v>
      </c>
      <c r="H82" s="42">
        <v>0</v>
      </c>
      <c r="I82" s="42">
        <v>0</v>
      </c>
      <c r="J82" s="42">
        <v>0</v>
      </c>
      <c r="K82" s="42">
        <v>0</v>
      </c>
      <c r="L82" s="42">
        <v>0</v>
      </c>
      <c r="M82" s="42">
        <v>0</v>
      </c>
      <c r="P82" s="63"/>
      <c r="S82" s="63"/>
    </row>
    <row r="83" spans="1:28" ht="20.100000000000001" customHeight="1" x14ac:dyDescent="0.25">
      <c r="A83" s="41" t="s">
        <v>20</v>
      </c>
      <c r="B83" s="42">
        <v>0</v>
      </c>
      <c r="C83" s="42">
        <v>0</v>
      </c>
      <c r="D83" s="42">
        <v>0</v>
      </c>
      <c r="E83" s="42">
        <v>0</v>
      </c>
      <c r="F83" s="42">
        <v>0</v>
      </c>
      <c r="G83" s="42">
        <v>0</v>
      </c>
      <c r="H83" s="42">
        <v>0</v>
      </c>
      <c r="I83" s="42">
        <v>0</v>
      </c>
      <c r="J83" s="42">
        <v>0</v>
      </c>
      <c r="K83" s="42">
        <v>0</v>
      </c>
      <c r="L83" s="42">
        <v>0</v>
      </c>
      <c r="M83" s="42">
        <v>0</v>
      </c>
      <c r="P83" s="63"/>
      <c r="S83" s="63"/>
    </row>
    <row r="84" spans="1:28" ht="20.100000000000001" customHeight="1" x14ac:dyDescent="0.25">
      <c r="A84" s="41" t="s">
        <v>563</v>
      </c>
      <c r="B84" s="42">
        <v>0</v>
      </c>
      <c r="C84" s="42">
        <v>0</v>
      </c>
      <c r="D84" s="42">
        <v>0</v>
      </c>
      <c r="E84" s="42">
        <v>0</v>
      </c>
      <c r="F84" s="42">
        <v>0</v>
      </c>
      <c r="G84" s="42">
        <v>0</v>
      </c>
      <c r="H84" s="42">
        <v>0</v>
      </c>
      <c r="I84" s="42">
        <v>0</v>
      </c>
      <c r="J84" s="42">
        <v>0</v>
      </c>
      <c r="K84" s="42">
        <v>0</v>
      </c>
      <c r="L84" s="42">
        <v>0</v>
      </c>
      <c r="M84" s="42">
        <v>0</v>
      </c>
      <c r="P84" s="63"/>
      <c r="S84" s="63"/>
    </row>
    <row r="85" spans="1:28" ht="20.100000000000001" customHeight="1" x14ac:dyDescent="0.25">
      <c r="A85" s="41" t="s">
        <v>564</v>
      </c>
      <c r="B85" s="42">
        <v>0</v>
      </c>
      <c r="C85" s="42">
        <v>0</v>
      </c>
      <c r="D85" s="42">
        <v>0</v>
      </c>
      <c r="E85" s="42">
        <v>0</v>
      </c>
      <c r="F85" s="42">
        <v>0</v>
      </c>
      <c r="G85" s="42">
        <v>0</v>
      </c>
      <c r="H85" s="42">
        <v>0</v>
      </c>
      <c r="I85" s="42">
        <v>0</v>
      </c>
      <c r="J85" s="42">
        <v>0</v>
      </c>
      <c r="K85" s="42">
        <v>0</v>
      </c>
      <c r="L85" s="42">
        <v>0</v>
      </c>
      <c r="M85" s="42">
        <v>0</v>
      </c>
      <c r="P85" s="63"/>
      <c r="S85" s="63"/>
    </row>
    <row r="86" spans="1:28" s="39" customFormat="1" ht="20.100000000000001" customHeight="1" x14ac:dyDescent="0.25">
      <c r="A86" s="41" t="s">
        <v>21</v>
      </c>
      <c r="B86" s="42">
        <v>0</v>
      </c>
      <c r="C86" s="42">
        <v>0</v>
      </c>
      <c r="D86" s="42">
        <v>0</v>
      </c>
      <c r="E86" s="42">
        <v>0</v>
      </c>
      <c r="F86" s="42">
        <v>0</v>
      </c>
      <c r="G86" s="42">
        <v>0</v>
      </c>
      <c r="H86" s="42">
        <v>0</v>
      </c>
      <c r="I86" s="42">
        <v>0</v>
      </c>
      <c r="J86" s="42">
        <v>0</v>
      </c>
      <c r="K86" s="42">
        <v>0</v>
      </c>
      <c r="L86" s="42">
        <v>0</v>
      </c>
      <c r="M86" s="42">
        <v>0</v>
      </c>
      <c r="P86" s="61"/>
      <c r="Q86" s="41"/>
      <c r="S86" s="61"/>
      <c r="T86" s="41"/>
      <c r="U86" s="41"/>
      <c r="V86" s="41"/>
      <c r="W86" s="41"/>
      <c r="X86" s="41"/>
      <c r="Y86" s="41"/>
      <c r="Z86" s="41"/>
      <c r="AA86" s="41"/>
      <c r="AB86" s="41"/>
    </row>
    <row r="87" spans="1:28" ht="20.100000000000001" customHeight="1" x14ac:dyDescent="0.25">
      <c r="A87" s="352" t="s">
        <v>589</v>
      </c>
      <c r="B87" s="40">
        <v>1</v>
      </c>
      <c r="C87" s="40">
        <v>0</v>
      </c>
      <c r="D87" s="40">
        <v>1</v>
      </c>
      <c r="E87" s="40">
        <v>0</v>
      </c>
      <c r="F87" s="40">
        <v>0</v>
      </c>
      <c r="G87" s="40">
        <v>0</v>
      </c>
      <c r="H87" s="40">
        <v>2</v>
      </c>
      <c r="I87" s="40">
        <v>0</v>
      </c>
      <c r="J87" s="40">
        <v>0</v>
      </c>
      <c r="K87" s="40">
        <v>0</v>
      </c>
      <c r="L87" s="40">
        <v>0</v>
      </c>
      <c r="M87" s="40">
        <v>0</v>
      </c>
      <c r="P87" s="63"/>
      <c r="Q87" s="39"/>
      <c r="S87" s="63"/>
      <c r="T87" s="39"/>
      <c r="U87" s="39"/>
      <c r="V87" s="39"/>
      <c r="W87" s="39"/>
      <c r="X87" s="39"/>
      <c r="Y87" s="39"/>
      <c r="Z87" s="39"/>
      <c r="AA87" s="39"/>
      <c r="AB87" s="39"/>
    </row>
    <row r="88" spans="1:28" ht="20.100000000000001" customHeight="1" x14ac:dyDescent="0.25">
      <c r="A88" s="41" t="s">
        <v>22</v>
      </c>
      <c r="B88" s="42">
        <v>0</v>
      </c>
      <c r="C88" s="42">
        <v>0</v>
      </c>
      <c r="D88" s="42">
        <v>0</v>
      </c>
      <c r="E88" s="42">
        <v>0</v>
      </c>
      <c r="F88" s="42">
        <v>0</v>
      </c>
      <c r="G88" s="42">
        <v>0</v>
      </c>
      <c r="H88" s="42">
        <v>1</v>
      </c>
      <c r="I88" s="42">
        <v>0</v>
      </c>
      <c r="J88" s="42">
        <v>0</v>
      </c>
      <c r="K88" s="42">
        <v>0</v>
      </c>
      <c r="L88" s="42">
        <v>0</v>
      </c>
      <c r="M88" s="42">
        <v>0</v>
      </c>
      <c r="P88" s="63"/>
      <c r="S88" s="63"/>
    </row>
    <row r="89" spans="1:28" ht="20.100000000000001" customHeight="1" x14ac:dyDescent="0.25">
      <c r="A89" s="41" t="s">
        <v>23</v>
      </c>
      <c r="B89" s="42">
        <v>1</v>
      </c>
      <c r="C89" s="42">
        <v>0</v>
      </c>
      <c r="D89" s="42">
        <v>0</v>
      </c>
      <c r="E89" s="42">
        <v>0</v>
      </c>
      <c r="F89" s="42">
        <v>0</v>
      </c>
      <c r="G89" s="42">
        <v>0</v>
      </c>
      <c r="H89" s="42">
        <v>0</v>
      </c>
      <c r="I89" s="42">
        <v>0</v>
      </c>
      <c r="J89" s="42">
        <v>0</v>
      </c>
      <c r="K89" s="42">
        <v>0</v>
      </c>
      <c r="L89" s="42">
        <v>0</v>
      </c>
      <c r="M89" s="42">
        <v>0</v>
      </c>
      <c r="P89" s="63"/>
      <c r="S89" s="63"/>
    </row>
    <row r="90" spans="1:28" ht="20.100000000000001" customHeight="1" x14ac:dyDescent="0.25">
      <c r="A90" s="41" t="s">
        <v>565</v>
      </c>
      <c r="B90" s="42">
        <v>0</v>
      </c>
      <c r="C90" s="42">
        <v>0</v>
      </c>
      <c r="D90" s="42">
        <v>0</v>
      </c>
      <c r="E90" s="42">
        <v>0</v>
      </c>
      <c r="F90" s="42">
        <v>0</v>
      </c>
      <c r="G90" s="42">
        <v>0</v>
      </c>
      <c r="H90" s="42">
        <v>0</v>
      </c>
      <c r="I90" s="42">
        <v>0</v>
      </c>
      <c r="J90" s="42">
        <v>0</v>
      </c>
      <c r="K90" s="42">
        <v>0</v>
      </c>
      <c r="L90" s="42">
        <v>0</v>
      </c>
      <c r="M90" s="42">
        <v>0</v>
      </c>
      <c r="P90" s="63"/>
      <c r="S90" s="63"/>
    </row>
    <row r="91" spans="1:28" ht="20.100000000000001" customHeight="1" x14ac:dyDescent="0.25">
      <c r="A91" s="41" t="s">
        <v>24</v>
      </c>
      <c r="B91" s="42">
        <v>0</v>
      </c>
      <c r="C91" s="42">
        <v>0</v>
      </c>
      <c r="D91" s="42">
        <v>0</v>
      </c>
      <c r="E91" s="42">
        <v>0</v>
      </c>
      <c r="F91" s="42">
        <v>0</v>
      </c>
      <c r="G91" s="42">
        <v>0</v>
      </c>
      <c r="H91" s="42">
        <v>0</v>
      </c>
      <c r="I91" s="42">
        <v>0</v>
      </c>
      <c r="J91" s="42">
        <v>0</v>
      </c>
      <c r="K91" s="42">
        <v>0</v>
      </c>
      <c r="L91" s="42">
        <v>0</v>
      </c>
      <c r="M91" s="42">
        <v>0</v>
      </c>
      <c r="P91" s="63"/>
      <c r="S91" s="63"/>
    </row>
    <row r="92" spans="1:28" ht="20.100000000000001" customHeight="1" x14ac:dyDescent="0.25">
      <c r="A92" s="41" t="s">
        <v>566</v>
      </c>
      <c r="B92" s="42">
        <v>0</v>
      </c>
      <c r="C92" s="42">
        <v>0</v>
      </c>
      <c r="D92" s="42">
        <v>0</v>
      </c>
      <c r="E92" s="42">
        <v>0</v>
      </c>
      <c r="F92" s="42">
        <v>0</v>
      </c>
      <c r="G92" s="42">
        <v>0</v>
      </c>
      <c r="H92" s="42">
        <v>0</v>
      </c>
      <c r="I92" s="42">
        <v>0</v>
      </c>
      <c r="J92" s="42">
        <v>0</v>
      </c>
      <c r="K92" s="42">
        <v>0</v>
      </c>
      <c r="L92" s="42">
        <v>0</v>
      </c>
      <c r="M92" s="42">
        <v>0</v>
      </c>
      <c r="P92" s="63"/>
      <c r="S92" s="63"/>
    </row>
    <row r="93" spans="1:28" ht="20.100000000000001" customHeight="1" x14ac:dyDescent="0.25">
      <c r="A93" s="41" t="s">
        <v>567</v>
      </c>
      <c r="B93" s="42">
        <v>0</v>
      </c>
      <c r="C93" s="42">
        <v>0</v>
      </c>
      <c r="D93" s="42">
        <v>1</v>
      </c>
      <c r="E93" s="42">
        <v>0</v>
      </c>
      <c r="F93" s="42">
        <v>0</v>
      </c>
      <c r="G93" s="42">
        <v>0</v>
      </c>
      <c r="H93" s="42">
        <v>0</v>
      </c>
      <c r="I93" s="42">
        <v>0</v>
      </c>
      <c r="J93" s="42">
        <v>0</v>
      </c>
      <c r="K93" s="42">
        <v>0</v>
      </c>
      <c r="L93" s="42">
        <v>0</v>
      </c>
      <c r="M93" s="42">
        <v>0</v>
      </c>
      <c r="N93" s="42"/>
      <c r="O93" s="42"/>
    </row>
    <row r="94" spans="1:28" ht="20.100000000000001" customHeight="1" x14ac:dyDescent="0.25">
      <c r="A94" s="41" t="s">
        <v>568</v>
      </c>
      <c r="B94" s="42">
        <v>0</v>
      </c>
      <c r="C94" s="42">
        <v>0</v>
      </c>
      <c r="D94" s="42">
        <v>0</v>
      </c>
      <c r="E94" s="42">
        <v>0</v>
      </c>
      <c r="F94" s="42">
        <v>0</v>
      </c>
      <c r="G94" s="42">
        <v>0</v>
      </c>
      <c r="H94" s="42">
        <v>1</v>
      </c>
      <c r="I94" s="42">
        <v>0</v>
      </c>
      <c r="J94" s="42">
        <v>0</v>
      </c>
      <c r="K94" s="42">
        <v>0</v>
      </c>
      <c r="L94" s="42">
        <v>0</v>
      </c>
      <c r="M94" s="42">
        <v>0</v>
      </c>
      <c r="N94" s="42"/>
      <c r="O94" s="42"/>
    </row>
    <row r="95" spans="1:28" ht="20.100000000000001" customHeight="1" x14ac:dyDescent="0.25">
      <c r="A95" s="41" t="s">
        <v>25</v>
      </c>
      <c r="B95" s="42">
        <v>0</v>
      </c>
      <c r="C95" s="42">
        <v>0</v>
      </c>
      <c r="D95" s="42">
        <v>0</v>
      </c>
      <c r="E95" s="42">
        <v>0</v>
      </c>
      <c r="F95" s="42">
        <v>0</v>
      </c>
      <c r="G95" s="42">
        <v>0</v>
      </c>
      <c r="H95" s="42">
        <v>0</v>
      </c>
      <c r="I95" s="42">
        <v>0</v>
      </c>
      <c r="J95" s="42">
        <v>0</v>
      </c>
      <c r="K95" s="42">
        <v>0</v>
      </c>
      <c r="L95" s="42">
        <v>0</v>
      </c>
      <c r="M95" s="42">
        <v>0</v>
      </c>
      <c r="N95" s="42"/>
      <c r="O95" s="42"/>
    </row>
    <row r="96" spans="1:28" ht="20.100000000000001" customHeight="1" x14ac:dyDescent="0.25">
      <c r="A96" s="41" t="s">
        <v>569</v>
      </c>
      <c r="B96" s="42">
        <v>0</v>
      </c>
      <c r="C96" s="42">
        <v>0</v>
      </c>
      <c r="D96" s="42">
        <v>0</v>
      </c>
      <c r="E96" s="42">
        <v>0</v>
      </c>
      <c r="F96" s="42">
        <v>0</v>
      </c>
      <c r="G96" s="42">
        <v>0</v>
      </c>
      <c r="H96" s="42">
        <v>0</v>
      </c>
      <c r="I96" s="42">
        <v>0</v>
      </c>
      <c r="J96" s="42">
        <v>0</v>
      </c>
      <c r="K96" s="42">
        <v>0</v>
      </c>
      <c r="L96" s="42">
        <v>0</v>
      </c>
      <c r="M96" s="42">
        <v>0</v>
      </c>
      <c r="N96" s="42"/>
      <c r="O96" s="42"/>
    </row>
    <row r="97" spans="1:28" ht="20.100000000000001" customHeight="1" x14ac:dyDescent="0.25">
      <c r="A97" s="41" t="s">
        <v>570</v>
      </c>
      <c r="B97" s="42">
        <v>0</v>
      </c>
      <c r="C97" s="42">
        <v>0</v>
      </c>
      <c r="D97" s="42">
        <v>0</v>
      </c>
      <c r="E97" s="42">
        <v>0</v>
      </c>
      <c r="F97" s="42">
        <v>0</v>
      </c>
      <c r="G97" s="42">
        <v>0</v>
      </c>
      <c r="H97" s="42">
        <v>0</v>
      </c>
      <c r="I97" s="42">
        <v>0</v>
      </c>
      <c r="J97" s="42">
        <v>0</v>
      </c>
      <c r="K97" s="42">
        <v>0</v>
      </c>
      <c r="L97" s="42">
        <v>0</v>
      </c>
      <c r="M97" s="42">
        <v>0</v>
      </c>
      <c r="N97" s="42"/>
      <c r="O97" s="42"/>
    </row>
    <row r="98" spans="1:28" ht="20.100000000000001" customHeight="1" x14ac:dyDescent="0.25">
      <c r="A98" s="41" t="s">
        <v>26</v>
      </c>
      <c r="B98" s="42">
        <v>0</v>
      </c>
      <c r="C98" s="42">
        <v>0</v>
      </c>
      <c r="D98" s="42">
        <v>0</v>
      </c>
      <c r="E98" s="42">
        <v>0</v>
      </c>
      <c r="F98" s="42">
        <v>0</v>
      </c>
      <c r="G98" s="42">
        <v>0</v>
      </c>
      <c r="H98" s="42">
        <v>0</v>
      </c>
      <c r="I98" s="42">
        <v>0</v>
      </c>
      <c r="J98" s="42">
        <v>0</v>
      </c>
      <c r="K98" s="42">
        <v>0</v>
      </c>
      <c r="L98" s="42">
        <v>0</v>
      </c>
      <c r="M98" s="42">
        <v>0</v>
      </c>
      <c r="N98" s="42"/>
      <c r="O98" s="42"/>
    </row>
    <row r="99" spans="1:28" ht="20.100000000000001" customHeight="1" x14ac:dyDescent="0.25">
      <c r="A99" s="352" t="s">
        <v>258</v>
      </c>
      <c r="B99" s="40">
        <v>1</v>
      </c>
      <c r="C99" s="40">
        <v>0</v>
      </c>
      <c r="D99" s="40">
        <v>0</v>
      </c>
      <c r="E99" s="40">
        <v>0</v>
      </c>
      <c r="F99" s="40">
        <v>0</v>
      </c>
      <c r="G99" s="40">
        <v>0</v>
      </c>
      <c r="H99" s="40">
        <v>4</v>
      </c>
      <c r="I99" s="40">
        <v>0</v>
      </c>
      <c r="J99" s="40">
        <v>0</v>
      </c>
      <c r="K99" s="40">
        <v>0</v>
      </c>
      <c r="L99" s="40">
        <v>0</v>
      </c>
      <c r="M99" s="40">
        <v>0</v>
      </c>
      <c r="P99" s="63"/>
      <c r="Q99" s="39"/>
      <c r="S99" s="63"/>
      <c r="T99" s="39"/>
      <c r="U99" s="39"/>
      <c r="V99" s="39"/>
      <c r="W99" s="39"/>
      <c r="X99" s="39"/>
      <c r="Y99" s="39"/>
      <c r="Z99" s="39"/>
      <c r="AA99" s="39"/>
      <c r="AB99" s="39"/>
    </row>
    <row r="100" spans="1:28" ht="20.100000000000001" customHeight="1" x14ac:dyDescent="0.25">
      <c r="A100" s="41" t="s">
        <v>27</v>
      </c>
      <c r="B100" s="42">
        <v>0</v>
      </c>
      <c r="C100" s="42">
        <v>0</v>
      </c>
      <c r="D100" s="42">
        <v>0</v>
      </c>
      <c r="E100" s="42">
        <v>0</v>
      </c>
      <c r="F100" s="42">
        <v>0</v>
      </c>
      <c r="G100" s="42">
        <v>0</v>
      </c>
      <c r="H100" s="42">
        <v>0</v>
      </c>
      <c r="I100" s="42">
        <v>0</v>
      </c>
      <c r="J100" s="42">
        <v>0</v>
      </c>
      <c r="K100" s="42">
        <v>0</v>
      </c>
      <c r="L100" s="42">
        <v>0</v>
      </c>
      <c r="M100" s="42">
        <v>0</v>
      </c>
      <c r="P100" s="63"/>
      <c r="S100" s="63"/>
    </row>
    <row r="101" spans="1:28" ht="20.100000000000001" customHeight="1" x14ac:dyDescent="0.25">
      <c r="A101" s="41" t="s">
        <v>28</v>
      </c>
      <c r="B101" s="42">
        <v>0</v>
      </c>
      <c r="C101" s="42">
        <v>0</v>
      </c>
      <c r="D101" s="42">
        <v>0</v>
      </c>
      <c r="E101" s="42">
        <v>0</v>
      </c>
      <c r="F101" s="42">
        <v>0</v>
      </c>
      <c r="G101" s="42">
        <v>0</v>
      </c>
      <c r="H101" s="42">
        <v>4</v>
      </c>
      <c r="I101" s="42">
        <v>0</v>
      </c>
      <c r="J101" s="42">
        <v>0</v>
      </c>
      <c r="K101" s="42">
        <v>0</v>
      </c>
      <c r="L101" s="42">
        <v>0</v>
      </c>
      <c r="M101" s="42">
        <v>0</v>
      </c>
      <c r="P101" s="63"/>
      <c r="S101" s="63"/>
    </row>
    <row r="102" spans="1:28" ht="20.100000000000001" customHeight="1" x14ac:dyDescent="0.25">
      <c r="A102" s="41" t="s">
        <v>29</v>
      </c>
      <c r="B102" s="42">
        <v>1</v>
      </c>
      <c r="C102" s="42">
        <v>0</v>
      </c>
      <c r="D102" s="42">
        <v>0</v>
      </c>
      <c r="E102" s="42">
        <v>0</v>
      </c>
      <c r="F102" s="42">
        <v>0</v>
      </c>
      <c r="G102" s="42">
        <v>0</v>
      </c>
      <c r="H102" s="42">
        <v>0</v>
      </c>
      <c r="I102" s="42">
        <v>0</v>
      </c>
      <c r="J102" s="42">
        <v>0</v>
      </c>
      <c r="K102" s="42">
        <v>0</v>
      </c>
      <c r="L102" s="42">
        <v>0</v>
      </c>
      <c r="M102" s="42">
        <v>0</v>
      </c>
      <c r="P102" s="63"/>
      <c r="S102" s="63"/>
    </row>
    <row r="103" spans="1:28" ht="20.100000000000001" customHeight="1" x14ac:dyDescent="0.25">
      <c r="A103" s="352" t="s">
        <v>259</v>
      </c>
      <c r="B103" s="40">
        <v>79</v>
      </c>
      <c r="C103" s="40">
        <v>22</v>
      </c>
      <c r="D103" s="40">
        <v>24</v>
      </c>
      <c r="E103" s="40">
        <v>9</v>
      </c>
      <c r="F103" s="40">
        <v>14</v>
      </c>
      <c r="G103" s="40">
        <v>17</v>
      </c>
      <c r="H103" s="40">
        <v>7</v>
      </c>
      <c r="I103" s="40">
        <v>5</v>
      </c>
      <c r="J103" s="40">
        <v>34</v>
      </c>
      <c r="K103" s="40">
        <v>5</v>
      </c>
      <c r="L103" s="40">
        <v>9</v>
      </c>
      <c r="M103" s="40">
        <v>3</v>
      </c>
      <c r="P103" s="63"/>
      <c r="Q103" s="39"/>
      <c r="S103" s="63"/>
      <c r="T103" s="39"/>
      <c r="U103" s="39"/>
      <c r="V103" s="39"/>
      <c r="W103" s="39"/>
      <c r="X103" s="39"/>
      <c r="Y103" s="39"/>
      <c r="Z103" s="39"/>
      <c r="AA103" s="39"/>
      <c r="AB103" s="39"/>
    </row>
    <row r="104" spans="1:28" ht="20.100000000000001" customHeight="1" x14ac:dyDescent="0.25">
      <c r="A104" s="41" t="s">
        <v>30</v>
      </c>
      <c r="B104" s="42">
        <v>0</v>
      </c>
      <c r="C104" s="42">
        <v>5</v>
      </c>
      <c r="D104" s="42">
        <v>0</v>
      </c>
      <c r="E104" s="42">
        <v>8</v>
      </c>
      <c r="F104" s="42">
        <v>1</v>
      </c>
      <c r="G104" s="42">
        <v>0</v>
      </c>
      <c r="H104" s="42">
        <v>2</v>
      </c>
      <c r="I104" s="42">
        <v>0</v>
      </c>
      <c r="J104" s="42">
        <v>12</v>
      </c>
      <c r="K104" s="42">
        <v>3</v>
      </c>
      <c r="L104" s="42">
        <v>0</v>
      </c>
      <c r="M104" s="42">
        <v>0</v>
      </c>
      <c r="P104" s="64"/>
      <c r="S104" s="64"/>
    </row>
    <row r="105" spans="1:28" ht="20.100000000000001" customHeight="1" x14ac:dyDescent="0.25">
      <c r="A105" s="41" t="s">
        <v>31</v>
      </c>
      <c r="B105" s="42">
        <v>69</v>
      </c>
      <c r="C105" s="42">
        <v>0</v>
      </c>
      <c r="D105" s="42">
        <v>20</v>
      </c>
      <c r="E105" s="42">
        <v>0</v>
      </c>
      <c r="F105" s="42">
        <v>4</v>
      </c>
      <c r="G105" s="42">
        <v>1</v>
      </c>
      <c r="H105" s="42">
        <v>2</v>
      </c>
      <c r="I105" s="42">
        <v>0</v>
      </c>
      <c r="J105" s="42">
        <v>0</v>
      </c>
      <c r="K105" s="42">
        <v>0</v>
      </c>
      <c r="L105" s="42">
        <v>4</v>
      </c>
      <c r="M105" s="42">
        <v>3</v>
      </c>
      <c r="P105" s="63"/>
      <c r="S105" s="63"/>
    </row>
    <row r="106" spans="1:28" ht="20.100000000000001" customHeight="1" x14ac:dyDescent="0.25">
      <c r="A106" s="41" t="s">
        <v>32</v>
      </c>
      <c r="B106" s="42">
        <v>1</v>
      </c>
      <c r="C106" s="42">
        <v>0</v>
      </c>
      <c r="D106" s="42">
        <v>0</v>
      </c>
      <c r="E106" s="42">
        <v>0</v>
      </c>
      <c r="F106" s="42">
        <v>0</v>
      </c>
      <c r="G106" s="42">
        <v>1</v>
      </c>
      <c r="H106" s="42">
        <v>0</v>
      </c>
      <c r="I106" s="42">
        <v>0</v>
      </c>
      <c r="J106" s="42">
        <v>0</v>
      </c>
      <c r="K106" s="42">
        <v>0</v>
      </c>
      <c r="L106" s="42">
        <v>0</v>
      </c>
      <c r="M106" s="42">
        <v>0</v>
      </c>
      <c r="P106" s="63"/>
      <c r="S106" s="63"/>
    </row>
    <row r="107" spans="1:28" ht="20.100000000000001" customHeight="1" x14ac:dyDescent="0.25">
      <c r="A107" s="41" t="s">
        <v>33</v>
      </c>
      <c r="B107" s="42">
        <v>0</v>
      </c>
      <c r="C107" s="42">
        <v>0</v>
      </c>
      <c r="D107" s="42">
        <v>1</v>
      </c>
      <c r="E107" s="42">
        <v>0</v>
      </c>
      <c r="F107" s="42">
        <v>0</v>
      </c>
      <c r="G107" s="42">
        <v>0</v>
      </c>
      <c r="H107" s="42">
        <v>2</v>
      </c>
      <c r="I107" s="42">
        <v>0</v>
      </c>
      <c r="J107" s="42">
        <v>0</v>
      </c>
      <c r="K107" s="42">
        <v>0</v>
      </c>
      <c r="L107" s="42">
        <v>0</v>
      </c>
      <c r="M107" s="42">
        <v>0</v>
      </c>
      <c r="P107" s="63"/>
      <c r="S107" s="63"/>
    </row>
    <row r="108" spans="1:28" ht="20.100000000000001" customHeight="1" x14ac:dyDescent="0.25">
      <c r="A108" s="41" t="s">
        <v>34</v>
      </c>
      <c r="B108" s="42">
        <v>0</v>
      </c>
      <c r="C108" s="42">
        <v>0</v>
      </c>
      <c r="D108" s="42">
        <v>0</v>
      </c>
      <c r="E108" s="42">
        <v>0</v>
      </c>
      <c r="F108" s="42">
        <v>0</v>
      </c>
      <c r="G108" s="42">
        <v>0</v>
      </c>
      <c r="H108" s="42">
        <v>0</v>
      </c>
      <c r="I108" s="42">
        <v>0</v>
      </c>
      <c r="J108" s="42">
        <v>0</v>
      </c>
      <c r="K108" s="42">
        <v>0</v>
      </c>
      <c r="L108" s="42">
        <v>0</v>
      </c>
      <c r="M108" s="42">
        <v>0</v>
      </c>
      <c r="P108" s="63"/>
      <c r="S108" s="63"/>
    </row>
    <row r="109" spans="1:28" ht="20.100000000000001" customHeight="1" x14ac:dyDescent="0.25">
      <c r="A109" s="41" t="s">
        <v>571</v>
      </c>
      <c r="B109" s="42">
        <v>0</v>
      </c>
      <c r="C109" s="42">
        <v>0</v>
      </c>
      <c r="D109" s="42">
        <v>0</v>
      </c>
      <c r="E109" s="42">
        <v>0</v>
      </c>
      <c r="F109" s="42">
        <v>0</v>
      </c>
      <c r="G109" s="42">
        <v>0</v>
      </c>
      <c r="H109" s="42">
        <v>0</v>
      </c>
      <c r="I109" s="42">
        <v>0</v>
      </c>
      <c r="J109" s="42">
        <v>0</v>
      </c>
      <c r="K109" s="42">
        <v>0</v>
      </c>
      <c r="L109" s="42">
        <v>0</v>
      </c>
      <c r="M109" s="42">
        <v>0</v>
      </c>
      <c r="P109" s="63"/>
      <c r="S109" s="63"/>
    </row>
    <row r="110" spans="1:28" ht="20.100000000000001" customHeight="1" x14ac:dyDescent="0.25">
      <c r="A110" s="41" t="s">
        <v>35</v>
      </c>
      <c r="B110" s="42">
        <v>0</v>
      </c>
      <c r="C110" s="42">
        <v>0</v>
      </c>
      <c r="D110" s="42">
        <v>0</v>
      </c>
      <c r="E110" s="42">
        <v>0</v>
      </c>
      <c r="F110" s="42">
        <v>0</v>
      </c>
      <c r="G110" s="42">
        <v>0</v>
      </c>
      <c r="H110" s="42">
        <v>0</v>
      </c>
      <c r="I110" s="42">
        <v>0</v>
      </c>
      <c r="J110" s="42">
        <v>0</v>
      </c>
      <c r="K110" s="42">
        <v>0</v>
      </c>
      <c r="L110" s="42">
        <v>0</v>
      </c>
      <c r="M110" s="42">
        <v>0</v>
      </c>
      <c r="P110" s="63"/>
      <c r="S110" s="63"/>
    </row>
    <row r="111" spans="1:28" ht="20.100000000000001" customHeight="1" x14ac:dyDescent="0.25">
      <c r="A111" s="41" t="s">
        <v>36</v>
      </c>
      <c r="B111" s="42">
        <v>9</v>
      </c>
      <c r="C111" s="42">
        <v>17</v>
      </c>
      <c r="D111" s="42">
        <v>0</v>
      </c>
      <c r="E111" s="42">
        <v>1</v>
      </c>
      <c r="F111" s="42">
        <v>9</v>
      </c>
      <c r="G111" s="42">
        <v>15</v>
      </c>
      <c r="H111" s="42">
        <v>0</v>
      </c>
      <c r="I111" s="42">
        <v>1</v>
      </c>
      <c r="J111" s="42">
        <v>18</v>
      </c>
      <c r="K111" s="42">
        <v>2</v>
      </c>
      <c r="L111" s="42">
        <v>5</v>
      </c>
      <c r="M111" s="42">
        <v>0</v>
      </c>
      <c r="P111" s="63"/>
      <c r="S111" s="63"/>
    </row>
    <row r="112" spans="1:28" s="39" customFormat="1" ht="20.100000000000001" customHeight="1" x14ac:dyDescent="0.25">
      <c r="A112" s="41" t="s">
        <v>37</v>
      </c>
      <c r="B112" s="42">
        <v>0</v>
      </c>
      <c r="C112" s="42">
        <v>0</v>
      </c>
      <c r="D112" s="42">
        <v>3</v>
      </c>
      <c r="E112" s="42">
        <v>0</v>
      </c>
      <c r="F112" s="42">
        <v>0</v>
      </c>
      <c r="G112" s="42">
        <v>0</v>
      </c>
      <c r="H112" s="42">
        <v>1</v>
      </c>
      <c r="I112" s="42">
        <v>0</v>
      </c>
      <c r="J112" s="42">
        <v>1</v>
      </c>
      <c r="K112" s="42">
        <v>0</v>
      </c>
      <c r="L112" s="42">
        <v>0</v>
      </c>
      <c r="M112" s="42">
        <v>0</v>
      </c>
      <c r="P112" s="61"/>
      <c r="Q112" s="41"/>
      <c r="S112" s="61"/>
      <c r="T112" s="41"/>
      <c r="U112" s="41"/>
      <c r="V112" s="41"/>
      <c r="W112" s="41"/>
      <c r="X112" s="41"/>
      <c r="Y112" s="41"/>
      <c r="Z112" s="41"/>
      <c r="AA112" s="41"/>
      <c r="AB112" s="41"/>
    </row>
    <row r="113" spans="1:28" ht="20.100000000000001" customHeight="1" x14ac:dyDescent="0.25">
      <c r="A113" s="41" t="s">
        <v>38</v>
      </c>
      <c r="B113" s="42">
        <v>0</v>
      </c>
      <c r="C113" s="42">
        <v>0</v>
      </c>
      <c r="D113" s="42">
        <v>0</v>
      </c>
      <c r="E113" s="42">
        <v>0</v>
      </c>
      <c r="F113" s="42">
        <v>0</v>
      </c>
      <c r="G113" s="42">
        <v>0</v>
      </c>
      <c r="H113" s="42">
        <v>0</v>
      </c>
      <c r="I113" s="42">
        <v>0</v>
      </c>
      <c r="J113" s="42">
        <v>0</v>
      </c>
      <c r="K113" s="42">
        <v>0</v>
      </c>
      <c r="L113" s="42">
        <v>0</v>
      </c>
      <c r="M113" s="42">
        <v>0</v>
      </c>
      <c r="P113" s="63"/>
      <c r="S113" s="63"/>
    </row>
    <row r="114" spans="1:28" ht="20.100000000000001" customHeight="1" x14ac:dyDescent="0.25">
      <c r="A114" s="41" t="s">
        <v>39</v>
      </c>
      <c r="B114" s="42">
        <v>0</v>
      </c>
      <c r="C114" s="42">
        <v>0</v>
      </c>
      <c r="D114" s="42">
        <v>0</v>
      </c>
      <c r="E114" s="42">
        <v>0</v>
      </c>
      <c r="F114" s="42">
        <v>0</v>
      </c>
      <c r="G114" s="42">
        <v>0</v>
      </c>
      <c r="H114" s="42">
        <v>0</v>
      </c>
      <c r="I114" s="42">
        <v>4</v>
      </c>
      <c r="J114" s="42">
        <v>3</v>
      </c>
      <c r="K114" s="42">
        <v>0</v>
      </c>
      <c r="L114" s="42">
        <v>0</v>
      </c>
      <c r="M114" s="42">
        <v>0</v>
      </c>
      <c r="P114" s="63"/>
      <c r="S114" s="63"/>
    </row>
    <row r="115" spans="1:28" s="39" customFormat="1" ht="20.100000000000001" customHeight="1" x14ac:dyDescent="0.25">
      <c r="A115" s="41" t="s">
        <v>40</v>
      </c>
      <c r="B115" s="42">
        <v>0</v>
      </c>
      <c r="C115" s="42">
        <v>0</v>
      </c>
      <c r="D115" s="42">
        <v>0</v>
      </c>
      <c r="E115" s="42">
        <v>0</v>
      </c>
      <c r="F115" s="42">
        <v>0</v>
      </c>
      <c r="G115" s="42">
        <v>0</v>
      </c>
      <c r="H115" s="42">
        <v>0</v>
      </c>
      <c r="I115" s="42">
        <v>0</v>
      </c>
      <c r="J115" s="42">
        <v>0</v>
      </c>
      <c r="K115" s="42">
        <v>0</v>
      </c>
      <c r="L115" s="42">
        <v>0</v>
      </c>
      <c r="M115" s="42">
        <v>0</v>
      </c>
      <c r="P115" s="61"/>
      <c r="Q115" s="41"/>
      <c r="S115" s="61"/>
      <c r="T115" s="41"/>
      <c r="U115" s="41"/>
      <c r="V115" s="41"/>
      <c r="W115" s="41"/>
      <c r="X115" s="41"/>
      <c r="Y115" s="41"/>
      <c r="Z115" s="41"/>
      <c r="AA115" s="41"/>
      <c r="AB115" s="41"/>
    </row>
    <row r="116" spans="1:28" ht="20.100000000000001" customHeight="1" x14ac:dyDescent="0.25">
      <c r="A116" s="352" t="s">
        <v>590</v>
      </c>
      <c r="B116" s="40">
        <v>4</v>
      </c>
      <c r="C116" s="40">
        <v>0</v>
      </c>
      <c r="D116" s="40">
        <v>1</v>
      </c>
      <c r="E116" s="40">
        <v>0</v>
      </c>
      <c r="F116" s="40">
        <v>2</v>
      </c>
      <c r="G116" s="40">
        <v>0</v>
      </c>
      <c r="H116" s="40">
        <v>0</v>
      </c>
      <c r="I116" s="40">
        <v>0</v>
      </c>
      <c r="J116" s="40">
        <v>0</v>
      </c>
      <c r="K116" s="40">
        <v>0</v>
      </c>
      <c r="L116" s="40">
        <v>0</v>
      </c>
      <c r="M116" s="40">
        <v>0</v>
      </c>
      <c r="P116" s="63"/>
      <c r="Q116" s="39"/>
      <c r="S116" s="63"/>
      <c r="T116" s="39"/>
      <c r="U116" s="39"/>
      <c r="V116" s="39"/>
      <c r="W116" s="39"/>
      <c r="X116" s="39"/>
      <c r="Y116" s="39"/>
      <c r="Z116" s="39"/>
      <c r="AA116" s="39"/>
      <c r="AB116" s="39"/>
    </row>
    <row r="117" spans="1:28" ht="20.100000000000001" customHeight="1" x14ac:dyDescent="0.25">
      <c r="A117" s="41" t="s">
        <v>265</v>
      </c>
      <c r="B117" s="42">
        <v>0</v>
      </c>
      <c r="C117" s="42">
        <v>0</v>
      </c>
      <c r="D117" s="42">
        <v>0</v>
      </c>
      <c r="E117" s="42">
        <v>0</v>
      </c>
      <c r="F117" s="42">
        <v>0</v>
      </c>
      <c r="G117" s="42">
        <v>0</v>
      </c>
      <c r="H117" s="42">
        <v>0</v>
      </c>
      <c r="I117" s="42">
        <v>0</v>
      </c>
      <c r="J117" s="42">
        <v>0</v>
      </c>
      <c r="K117" s="42">
        <v>0</v>
      </c>
      <c r="L117" s="42">
        <v>0</v>
      </c>
      <c r="M117" s="42">
        <v>0</v>
      </c>
      <c r="P117" s="63"/>
      <c r="S117" s="63"/>
    </row>
    <row r="118" spans="1:28" ht="20.100000000000001" customHeight="1" x14ac:dyDescent="0.25">
      <c r="A118" s="41" t="s">
        <v>572</v>
      </c>
      <c r="B118" s="42">
        <v>0</v>
      </c>
      <c r="C118" s="42">
        <v>0</v>
      </c>
      <c r="D118" s="42">
        <v>0</v>
      </c>
      <c r="E118" s="42">
        <v>0</v>
      </c>
      <c r="F118" s="42">
        <v>0</v>
      </c>
      <c r="G118" s="42">
        <v>0</v>
      </c>
      <c r="H118" s="42">
        <v>0</v>
      </c>
      <c r="I118" s="42">
        <v>0</v>
      </c>
      <c r="J118" s="42">
        <v>0</v>
      </c>
      <c r="K118" s="42">
        <v>0</v>
      </c>
      <c r="L118" s="42">
        <v>0</v>
      </c>
      <c r="M118" s="42">
        <v>0</v>
      </c>
      <c r="P118" s="63"/>
      <c r="S118" s="63"/>
    </row>
    <row r="119" spans="1:28" ht="20.100000000000001" customHeight="1" x14ac:dyDescent="0.25">
      <c r="A119" s="41" t="s">
        <v>41</v>
      </c>
      <c r="B119" s="42">
        <v>0</v>
      </c>
      <c r="C119" s="42">
        <v>0</v>
      </c>
      <c r="D119" s="42">
        <v>0</v>
      </c>
      <c r="E119" s="42">
        <v>0</v>
      </c>
      <c r="F119" s="42">
        <v>0</v>
      </c>
      <c r="G119" s="42">
        <v>0</v>
      </c>
      <c r="H119" s="42">
        <v>0</v>
      </c>
      <c r="I119" s="42">
        <v>0</v>
      </c>
      <c r="J119" s="42">
        <v>0</v>
      </c>
      <c r="K119" s="42">
        <v>0</v>
      </c>
      <c r="L119" s="42">
        <v>0</v>
      </c>
      <c r="M119" s="42">
        <v>0</v>
      </c>
      <c r="P119" s="63"/>
      <c r="S119" s="63"/>
    </row>
    <row r="120" spans="1:28" ht="20.100000000000001" customHeight="1" x14ac:dyDescent="0.25">
      <c r="A120" s="41" t="s">
        <v>573</v>
      </c>
      <c r="B120" s="42">
        <v>0</v>
      </c>
      <c r="C120" s="42">
        <v>0</v>
      </c>
      <c r="D120" s="42">
        <v>0</v>
      </c>
      <c r="E120" s="42">
        <v>0</v>
      </c>
      <c r="F120" s="42">
        <v>0</v>
      </c>
      <c r="G120" s="42">
        <v>0</v>
      </c>
      <c r="H120" s="42">
        <v>0</v>
      </c>
      <c r="I120" s="42">
        <v>0</v>
      </c>
      <c r="J120" s="42">
        <v>0</v>
      </c>
      <c r="K120" s="42">
        <v>0</v>
      </c>
      <c r="L120" s="42">
        <v>0</v>
      </c>
      <c r="M120" s="42">
        <v>0</v>
      </c>
      <c r="P120" s="63"/>
      <c r="S120" s="63"/>
    </row>
    <row r="121" spans="1:28" ht="20.100000000000001" customHeight="1" x14ac:dyDescent="0.25">
      <c r="A121" s="41" t="s">
        <v>269</v>
      </c>
      <c r="B121" s="42">
        <v>0</v>
      </c>
      <c r="C121" s="42">
        <v>0</v>
      </c>
      <c r="D121" s="42">
        <v>0</v>
      </c>
      <c r="E121" s="42">
        <v>0</v>
      </c>
      <c r="F121" s="42">
        <v>2</v>
      </c>
      <c r="G121" s="42">
        <v>0</v>
      </c>
      <c r="H121" s="42">
        <v>0</v>
      </c>
      <c r="I121" s="42">
        <v>0</v>
      </c>
      <c r="J121" s="42">
        <v>0</v>
      </c>
      <c r="K121" s="42">
        <v>0</v>
      </c>
      <c r="L121" s="42">
        <v>0</v>
      </c>
      <c r="M121" s="42">
        <v>0</v>
      </c>
      <c r="P121" s="63"/>
      <c r="S121" s="63"/>
    </row>
    <row r="122" spans="1:28" ht="20.100000000000001" customHeight="1" x14ac:dyDescent="0.25">
      <c r="A122" s="41" t="s">
        <v>277</v>
      </c>
      <c r="B122" s="42">
        <v>0</v>
      </c>
      <c r="C122" s="42">
        <v>0</v>
      </c>
      <c r="D122" s="42">
        <v>0</v>
      </c>
      <c r="E122" s="42">
        <v>0</v>
      </c>
      <c r="F122" s="42">
        <v>0</v>
      </c>
      <c r="G122" s="42">
        <v>0</v>
      </c>
      <c r="H122" s="42">
        <v>0</v>
      </c>
      <c r="I122" s="42">
        <v>0</v>
      </c>
      <c r="J122" s="42">
        <v>0</v>
      </c>
      <c r="K122" s="42">
        <v>0</v>
      </c>
      <c r="L122" s="42">
        <v>0</v>
      </c>
      <c r="M122" s="42">
        <v>0</v>
      </c>
      <c r="P122" s="63"/>
      <c r="S122" s="63"/>
    </row>
    <row r="123" spans="1:28" ht="20.100000000000001" customHeight="1" x14ac:dyDescent="0.25">
      <c r="A123" s="41" t="s">
        <v>42</v>
      </c>
      <c r="B123" s="42">
        <v>0</v>
      </c>
      <c r="C123" s="42">
        <v>0</v>
      </c>
      <c r="D123" s="42">
        <v>0</v>
      </c>
      <c r="E123" s="42">
        <v>0</v>
      </c>
      <c r="F123" s="42">
        <v>0</v>
      </c>
      <c r="G123" s="42">
        <v>0</v>
      </c>
      <c r="H123" s="42">
        <v>0</v>
      </c>
      <c r="I123" s="42">
        <v>0</v>
      </c>
      <c r="J123" s="42">
        <v>0</v>
      </c>
      <c r="K123" s="42">
        <v>0</v>
      </c>
      <c r="L123" s="42">
        <v>0</v>
      </c>
      <c r="M123" s="42">
        <v>0</v>
      </c>
      <c r="N123" s="42"/>
      <c r="O123" s="42"/>
    </row>
    <row r="124" spans="1:28" ht="20.100000000000001" customHeight="1" x14ac:dyDescent="0.25">
      <c r="A124" s="41" t="s">
        <v>271</v>
      </c>
      <c r="B124" s="42">
        <v>0</v>
      </c>
      <c r="C124" s="42">
        <v>0</v>
      </c>
      <c r="D124" s="42">
        <v>0</v>
      </c>
      <c r="E124" s="42">
        <v>0</v>
      </c>
      <c r="F124" s="42">
        <v>0</v>
      </c>
      <c r="G124" s="42">
        <v>0</v>
      </c>
      <c r="H124" s="42">
        <v>0</v>
      </c>
      <c r="I124" s="42">
        <v>0</v>
      </c>
      <c r="J124" s="42">
        <v>0</v>
      </c>
      <c r="K124" s="42">
        <v>0</v>
      </c>
      <c r="L124" s="42">
        <v>0</v>
      </c>
      <c r="M124" s="42">
        <v>0</v>
      </c>
      <c r="N124" s="42"/>
      <c r="O124" s="42"/>
    </row>
    <row r="125" spans="1:28" ht="20.100000000000001" customHeight="1" x14ac:dyDescent="0.25">
      <c r="A125" s="41" t="s">
        <v>574</v>
      </c>
      <c r="B125" s="42">
        <v>0</v>
      </c>
      <c r="C125" s="42">
        <v>0</v>
      </c>
      <c r="D125" s="42">
        <v>0</v>
      </c>
      <c r="E125" s="42">
        <v>0</v>
      </c>
      <c r="F125" s="42">
        <v>0</v>
      </c>
      <c r="G125" s="42">
        <v>0</v>
      </c>
      <c r="H125" s="42">
        <v>0</v>
      </c>
      <c r="I125" s="42">
        <v>0</v>
      </c>
      <c r="J125" s="42">
        <v>0</v>
      </c>
      <c r="K125" s="42">
        <v>0</v>
      </c>
      <c r="L125" s="42">
        <v>0</v>
      </c>
      <c r="M125" s="42">
        <v>0</v>
      </c>
      <c r="N125" s="42"/>
      <c r="O125" s="42"/>
    </row>
    <row r="126" spans="1:28" ht="20.100000000000001" customHeight="1" x14ac:dyDescent="0.25">
      <c r="A126" s="41" t="s">
        <v>43</v>
      </c>
      <c r="B126" s="42">
        <v>0</v>
      </c>
      <c r="C126" s="42">
        <v>0</v>
      </c>
      <c r="D126" s="42">
        <v>0</v>
      </c>
      <c r="E126" s="42">
        <v>0</v>
      </c>
      <c r="F126" s="42">
        <v>0</v>
      </c>
      <c r="G126" s="42">
        <v>0</v>
      </c>
      <c r="H126" s="42">
        <v>0</v>
      </c>
      <c r="I126" s="42">
        <v>0</v>
      </c>
      <c r="J126" s="42">
        <v>0</v>
      </c>
      <c r="K126" s="42">
        <v>0</v>
      </c>
      <c r="L126" s="42">
        <v>0</v>
      </c>
      <c r="M126" s="42">
        <v>0</v>
      </c>
      <c r="N126" s="42"/>
      <c r="O126" s="42"/>
    </row>
    <row r="127" spans="1:28" ht="20.100000000000001" customHeight="1" x14ac:dyDescent="0.25">
      <c r="A127" s="41" t="s">
        <v>44</v>
      </c>
      <c r="B127" s="42">
        <v>0</v>
      </c>
      <c r="C127" s="42">
        <v>0</v>
      </c>
      <c r="D127" s="42">
        <v>1</v>
      </c>
      <c r="E127" s="42">
        <v>0</v>
      </c>
      <c r="F127" s="42">
        <v>0</v>
      </c>
      <c r="G127" s="42">
        <v>0</v>
      </c>
      <c r="H127" s="42">
        <v>0</v>
      </c>
      <c r="I127" s="42">
        <v>0</v>
      </c>
      <c r="J127" s="42">
        <v>0</v>
      </c>
      <c r="K127" s="42">
        <v>0</v>
      </c>
      <c r="L127" s="42">
        <v>0</v>
      </c>
      <c r="M127" s="42">
        <v>0</v>
      </c>
      <c r="N127" s="42"/>
      <c r="O127" s="42"/>
    </row>
    <row r="128" spans="1:28" ht="20.100000000000001" customHeight="1" x14ac:dyDescent="0.25">
      <c r="A128" s="41" t="s">
        <v>575</v>
      </c>
      <c r="B128" s="42">
        <v>0</v>
      </c>
      <c r="C128" s="42">
        <v>0</v>
      </c>
      <c r="D128" s="42">
        <v>0</v>
      </c>
      <c r="E128" s="42">
        <v>0</v>
      </c>
      <c r="F128" s="42">
        <v>0</v>
      </c>
      <c r="G128" s="42">
        <v>0</v>
      </c>
      <c r="H128" s="42">
        <v>0</v>
      </c>
      <c r="I128" s="42">
        <v>0</v>
      </c>
      <c r="J128" s="42">
        <v>0</v>
      </c>
      <c r="K128" s="42">
        <v>0</v>
      </c>
      <c r="L128" s="42">
        <v>0</v>
      </c>
      <c r="M128" s="42">
        <v>0</v>
      </c>
      <c r="N128" s="42"/>
      <c r="O128" s="42"/>
    </row>
    <row r="129" spans="1:16" ht="20.100000000000001" customHeight="1" x14ac:dyDescent="0.25">
      <c r="A129" s="41" t="s">
        <v>263</v>
      </c>
      <c r="B129" s="42">
        <v>0</v>
      </c>
      <c r="C129" s="42">
        <v>0</v>
      </c>
      <c r="D129" s="42">
        <v>0</v>
      </c>
      <c r="E129" s="42">
        <v>0</v>
      </c>
      <c r="F129" s="42">
        <v>0</v>
      </c>
      <c r="G129" s="42">
        <v>0</v>
      </c>
      <c r="H129" s="42">
        <v>0</v>
      </c>
      <c r="I129" s="42">
        <v>0</v>
      </c>
      <c r="J129" s="42">
        <v>0</v>
      </c>
      <c r="K129" s="42">
        <v>0</v>
      </c>
      <c r="L129" s="42">
        <v>0</v>
      </c>
      <c r="M129" s="42">
        <v>0</v>
      </c>
      <c r="N129" s="42"/>
      <c r="O129" s="42"/>
    </row>
    <row r="130" spans="1:16" ht="20.100000000000001" customHeight="1" x14ac:dyDescent="0.25">
      <c r="A130" s="41" t="s">
        <v>576</v>
      </c>
      <c r="B130" s="42">
        <v>0</v>
      </c>
      <c r="C130" s="42">
        <v>0</v>
      </c>
      <c r="D130" s="42">
        <v>0</v>
      </c>
      <c r="E130" s="42">
        <v>0</v>
      </c>
      <c r="F130" s="42">
        <v>0</v>
      </c>
      <c r="G130" s="42">
        <v>0</v>
      </c>
      <c r="H130" s="42">
        <v>0</v>
      </c>
      <c r="I130" s="42">
        <v>0</v>
      </c>
      <c r="J130" s="42">
        <v>0</v>
      </c>
      <c r="K130" s="42">
        <v>0</v>
      </c>
      <c r="L130" s="42">
        <v>0</v>
      </c>
      <c r="M130" s="42">
        <v>0</v>
      </c>
      <c r="N130" s="42"/>
      <c r="O130" s="42"/>
    </row>
    <row r="131" spans="1:16" ht="20.100000000000001" customHeight="1" x14ac:dyDescent="0.25">
      <c r="A131" s="41" t="s">
        <v>577</v>
      </c>
      <c r="B131" s="42">
        <v>4</v>
      </c>
      <c r="C131" s="42">
        <v>0</v>
      </c>
      <c r="D131" s="42">
        <v>0</v>
      </c>
      <c r="E131" s="42">
        <v>0</v>
      </c>
      <c r="F131" s="42">
        <v>0</v>
      </c>
      <c r="G131" s="42">
        <v>0</v>
      </c>
      <c r="H131" s="42">
        <v>0</v>
      </c>
      <c r="I131" s="42">
        <v>0</v>
      </c>
      <c r="J131" s="42">
        <v>0</v>
      </c>
      <c r="K131" s="42">
        <v>0</v>
      </c>
      <c r="L131" s="42">
        <v>0</v>
      </c>
      <c r="M131" s="42">
        <v>0</v>
      </c>
      <c r="N131" s="42"/>
      <c r="O131" s="42"/>
    </row>
    <row r="132" spans="1:16" ht="20.100000000000001" customHeight="1" x14ac:dyDescent="0.25">
      <c r="A132" s="41" t="s">
        <v>578</v>
      </c>
      <c r="B132" s="42">
        <v>0</v>
      </c>
      <c r="C132" s="42">
        <v>0</v>
      </c>
      <c r="D132" s="42">
        <v>0</v>
      </c>
      <c r="E132" s="42">
        <v>0</v>
      </c>
      <c r="F132" s="42">
        <v>0</v>
      </c>
      <c r="G132" s="42">
        <v>0</v>
      </c>
      <c r="H132" s="42">
        <v>0</v>
      </c>
      <c r="I132" s="42">
        <v>0</v>
      </c>
      <c r="J132" s="42">
        <v>0</v>
      </c>
      <c r="K132" s="42">
        <v>0</v>
      </c>
      <c r="L132" s="42">
        <v>0</v>
      </c>
      <c r="M132" s="42">
        <v>0</v>
      </c>
      <c r="N132" s="42"/>
      <c r="O132" s="42"/>
    </row>
    <row r="133" spans="1:16" ht="20.100000000000001" customHeight="1" x14ac:dyDescent="0.25">
      <c r="A133" s="41" t="s">
        <v>264</v>
      </c>
      <c r="B133" s="42">
        <v>0</v>
      </c>
      <c r="C133" s="42">
        <v>0</v>
      </c>
      <c r="D133" s="42">
        <v>0</v>
      </c>
      <c r="E133" s="42">
        <v>0</v>
      </c>
      <c r="F133" s="42">
        <v>0</v>
      </c>
      <c r="G133" s="42">
        <v>0</v>
      </c>
      <c r="H133" s="42">
        <v>0</v>
      </c>
      <c r="I133" s="42">
        <v>0</v>
      </c>
      <c r="J133" s="42">
        <v>0</v>
      </c>
      <c r="K133" s="42">
        <v>0</v>
      </c>
      <c r="L133" s="42">
        <v>0</v>
      </c>
      <c r="M133" s="42">
        <v>0</v>
      </c>
      <c r="N133" s="42"/>
      <c r="O133" s="42"/>
    </row>
    <row r="134" spans="1:16" ht="20.100000000000001" customHeight="1" x14ac:dyDescent="0.25">
      <c r="A134" s="41" t="s">
        <v>268</v>
      </c>
      <c r="B134" s="42">
        <v>0</v>
      </c>
      <c r="C134" s="42">
        <v>0</v>
      </c>
      <c r="D134" s="42">
        <v>0</v>
      </c>
      <c r="E134" s="42">
        <v>0</v>
      </c>
      <c r="F134" s="42">
        <v>0</v>
      </c>
      <c r="G134" s="42">
        <v>0</v>
      </c>
      <c r="H134" s="42">
        <v>0</v>
      </c>
      <c r="I134" s="42">
        <v>0</v>
      </c>
      <c r="J134" s="42">
        <v>0</v>
      </c>
      <c r="K134" s="42">
        <v>0</v>
      </c>
      <c r="L134" s="42">
        <v>0</v>
      </c>
      <c r="M134" s="42">
        <v>0</v>
      </c>
      <c r="N134" s="42"/>
      <c r="O134" s="42"/>
    </row>
    <row r="135" spans="1:16" ht="20.100000000000001" customHeight="1" thickBot="1" x14ac:dyDescent="0.3">
      <c r="A135" s="41" t="s">
        <v>45</v>
      </c>
      <c r="B135" s="42">
        <v>0</v>
      </c>
      <c r="C135" s="42">
        <v>0</v>
      </c>
      <c r="D135" s="42">
        <v>0</v>
      </c>
      <c r="E135" s="42">
        <v>0</v>
      </c>
      <c r="F135" s="42">
        <v>0</v>
      </c>
      <c r="G135" s="42">
        <v>0</v>
      </c>
      <c r="H135" s="42">
        <v>0</v>
      </c>
      <c r="I135" s="42">
        <v>0</v>
      </c>
      <c r="J135" s="42">
        <v>0</v>
      </c>
      <c r="K135" s="42">
        <v>0</v>
      </c>
      <c r="L135" s="42">
        <v>0</v>
      </c>
      <c r="M135" s="42">
        <v>0</v>
      </c>
      <c r="N135" s="42"/>
      <c r="O135" s="42"/>
    </row>
    <row r="136" spans="1:16" s="48" customFormat="1" ht="15.95" customHeight="1" x14ac:dyDescent="0.25">
      <c r="A136" s="331" t="s">
        <v>588</v>
      </c>
      <c r="B136" s="331"/>
      <c r="C136" s="331"/>
      <c r="D136" s="332"/>
      <c r="E136" s="332"/>
      <c r="F136" s="332"/>
      <c r="G136" s="332"/>
      <c r="H136" s="332"/>
      <c r="I136" s="332"/>
      <c r="J136" s="332"/>
      <c r="K136" s="332"/>
      <c r="L136" s="332"/>
      <c r="M136" s="333" t="s">
        <v>585</v>
      </c>
    </row>
    <row r="137" spans="1:16" s="27" customFormat="1" ht="24.95" customHeight="1" x14ac:dyDescent="0.25">
      <c r="A137" s="347" t="s">
        <v>108</v>
      </c>
      <c r="B137" s="347"/>
      <c r="C137" s="347"/>
      <c r="D137" s="347"/>
      <c r="E137" s="347"/>
      <c r="F137" s="347"/>
      <c r="G137" s="347"/>
    </row>
    <row r="138" spans="1:16" s="55" customFormat="1" ht="24.95" customHeight="1" thickBot="1" x14ac:dyDescent="0.25">
      <c r="A138" s="28" t="s">
        <v>499</v>
      </c>
      <c r="B138" s="53"/>
      <c r="C138" s="53"/>
      <c r="D138" s="53"/>
      <c r="E138" s="53"/>
      <c r="F138" s="53"/>
      <c r="G138" s="53"/>
      <c r="H138" s="53"/>
      <c r="I138" s="53"/>
      <c r="J138" s="53"/>
      <c r="K138" s="53"/>
      <c r="L138" s="53"/>
      <c r="M138" s="53"/>
      <c r="N138" s="53"/>
      <c r="O138" s="336" t="s">
        <v>587</v>
      </c>
      <c r="P138" s="54"/>
    </row>
    <row r="139" spans="1:16" s="39" customFormat="1" ht="20.100000000000001" customHeight="1" x14ac:dyDescent="0.25">
      <c r="A139" s="1023" t="s">
        <v>8</v>
      </c>
      <c r="B139" s="1019" t="s">
        <v>83</v>
      </c>
      <c r="C139" s="1020"/>
      <c r="D139" s="1020"/>
      <c r="E139" s="1020"/>
      <c r="F139" s="1020"/>
      <c r="G139" s="1020"/>
      <c r="H139" s="1020"/>
      <c r="I139" s="1020"/>
      <c r="J139" s="1020"/>
      <c r="K139" s="1020"/>
      <c r="L139" s="1020"/>
      <c r="M139" s="1020"/>
      <c r="N139" s="1020"/>
      <c r="O139" s="1020"/>
      <c r="P139" s="56"/>
    </row>
    <row r="140" spans="1:16" ht="20.100000000000001" customHeight="1" x14ac:dyDescent="0.25">
      <c r="A140" s="1024"/>
      <c r="B140" s="1021" t="s">
        <v>10</v>
      </c>
      <c r="C140" s="1021"/>
      <c r="D140" s="32" t="s">
        <v>69</v>
      </c>
      <c r="E140" s="32"/>
      <c r="F140" s="32" t="s">
        <v>70</v>
      </c>
      <c r="G140" s="32"/>
      <c r="H140" s="32" t="s">
        <v>71</v>
      </c>
      <c r="I140" s="32"/>
      <c r="J140" s="32" t="s">
        <v>72</v>
      </c>
      <c r="K140" s="32"/>
      <c r="L140" s="32" t="s">
        <v>73</v>
      </c>
      <c r="M140" s="32"/>
      <c r="N140" s="32" t="s">
        <v>74</v>
      </c>
      <c r="O140" s="57"/>
      <c r="P140" s="58"/>
    </row>
    <row r="141" spans="1:16" ht="20.100000000000001" customHeight="1" x14ac:dyDescent="0.25">
      <c r="A141" s="1025"/>
      <c r="B141" s="59">
        <v>2015</v>
      </c>
      <c r="C141" s="59">
        <v>2016</v>
      </c>
      <c r="D141" s="59">
        <v>2015</v>
      </c>
      <c r="E141" s="59">
        <v>2016</v>
      </c>
      <c r="F141" s="334">
        <v>2015</v>
      </c>
      <c r="G141" s="334">
        <v>2016</v>
      </c>
      <c r="H141" s="334">
        <v>2015</v>
      </c>
      <c r="I141" s="334">
        <v>2016</v>
      </c>
      <c r="J141" s="334">
        <v>2015</v>
      </c>
      <c r="K141" s="334">
        <v>2016</v>
      </c>
      <c r="L141" s="334">
        <v>2015</v>
      </c>
      <c r="M141" s="334">
        <v>2016</v>
      </c>
      <c r="N141" s="334">
        <v>2015</v>
      </c>
      <c r="O141" s="335">
        <v>2016</v>
      </c>
      <c r="P141" s="58"/>
    </row>
    <row r="142" spans="1:16" ht="20.100000000000001" customHeight="1" x14ac:dyDescent="0.25">
      <c r="A142" s="352" t="s">
        <v>256</v>
      </c>
      <c r="B142" s="40">
        <v>63</v>
      </c>
      <c r="C142" s="40">
        <v>2</v>
      </c>
      <c r="D142" s="40">
        <v>0</v>
      </c>
      <c r="E142" s="40">
        <v>0</v>
      </c>
      <c r="F142" s="40">
        <v>9</v>
      </c>
      <c r="G142" s="40">
        <v>0</v>
      </c>
      <c r="H142" s="40">
        <v>5</v>
      </c>
      <c r="I142" s="40">
        <v>1</v>
      </c>
      <c r="J142" s="40">
        <v>5</v>
      </c>
      <c r="K142" s="40">
        <v>0</v>
      </c>
      <c r="L142" s="40">
        <v>20</v>
      </c>
      <c r="M142" s="40">
        <v>0</v>
      </c>
      <c r="N142" s="40">
        <v>1</v>
      </c>
      <c r="O142" s="40">
        <v>0</v>
      </c>
    </row>
    <row r="143" spans="1:16" ht="20.100000000000001" customHeight="1" x14ac:dyDescent="0.25">
      <c r="A143" s="41" t="s">
        <v>46</v>
      </c>
      <c r="B143" s="42">
        <v>15</v>
      </c>
      <c r="C143" s="42">
        <v>0</v>
      </c>
      <c r="D143" s="42">
        <v>0</v>
      </c>
      <c r="E143" s="42">
        <v>0</v>
      </c>
      <c r="F143" s="42">
        <v>0</v>
      </c>
      <c r="G143" s="42">
        <v>0</v>
      </c>
      <c r="H143" s="42">
        <v>1</v>
      </c>
      <c r="I143" s="42">
        <v>0</v>
      </c>
      <c r="J143" s="42">
        <v>0</v>
      </c>
      <c r="K143" s="42">
        <v>0</v>
      </c>
      <c r="L143" s="42">
        <v>9</v>
      </c>
      <c r="M143" s="42">
        <v>0</v>
      </c>
      <c r="N143" s="42">
        <v>0</v>
      </c>
      <c r="O143" s="42">
        <v>0</v>
      </c>
    </row>
    <row r="144" spans="1:16" ht="20.100000000000001" customHeight="1" x14ac:dyDescent="0.25">
      <c r="A144" s="41" t="s">
        <v>47</v>
      </c>
      <c r="B144" s="42">
        <v>1</v>
      </c>
      <c r="C144" s="42">
        <v>0</v>
      </c>
      <c r="D144" s="42">
        <v>0</v>
      </c>
      <c r="E144" s="42">
        <v>0</v>
      </c>
      <c r="F144" s="42">
        <v>0</v>
      </c>
      <c r="G144" s="42">
        <v>0</v>
      </c>
      <c r="H144" s="42">
        <v>0</v>
      </c>
      <c r="I144" s="42">
        <v>0</v>
      </c>
      <c r="J144" s="42">
        <v>0</v>
      </c>
      <c r="K144" s="42">
        <v>0</v>
      </c>
      <c r="L144" s="42">
        <v>1</v>
      </c>
      <c r="M144" s="42">
        <v>0</v>
      </c>
      <c r="N144" s="42">
        <v>0</v>
      </c>
      <c r="O144" s="42">
        <v>0</v>
      </c>
    </row>
    <row r="145" spans="1:15" ht="20.100000000000001" customHeight="1" x14ac:dyDescent="0.25">
      <c r="A145" s="41" t="s">
        <v>48</v>
      </c>
      <c r="B145" s="42">
        <v>1</v>
      </c>
      <c r="C145" s="42">
        <v>0</v>
      </c>
      <c r="D145" s="42">
        <v>0</v>
      </c>
      <c r="E145" s="42">
        <v>0</v>
      </c>
      <c r="F145" s="42">
        <v>0</v>
      </c>
      <c r="G145" s="42">
        <v>0</v>
      </c>
      <c r="H145" s="42">
        <v>0</v>
      </c>
      <c r="I145" s="42">
        <v>0</v>
      </c>
      <c r="J145" s="42">
        <v>1</v>
      </c>
      <c r="K145" s="42">
        <v>0</v>
      </c>
      <c r="L145" s="42">
        <v>0</v>
      </c>
      <c r="M145" s="42">
        <v>0</v>
      </c>
      <c r="N145" s="42">
        <v>0</v>
      </c>
      <c r="O145" s="42">
        <v>0</v>
      </c>
    </row>
    <row r="146" spans="1:15" ht="20.100000000000001" customHeight="1" x14ac:dyDescent="0.25">
      <c r="A146" s="41" t="s">
        <v>579</v>
      </c>
      <c r="B146" s="42">
        <v>0</v>
      </c>
      <c r="C146" s="42">
        <v>0</v>
      </c>
      <c r="D146" s="42">
        <v>0</v>
      </c>
      <c r="E146" s="42">
        <v>0</v>
      </c>
      <c r="F146" s="42">
        <v>0</v>
      </c>
      <c r="G146" s="42">
        <v>0</v>
      </c>
      <c r="H146" s="42">
        <v>0</v>
      </c>
      <c r="I146" s="42">
        <v>0</v>
      </c>
      <c r="J146" s="42">
        <v>0</v>
      </c>
      <c r="K146" s="42">
        <v>0</v>
      </c>
      <c r="L146" s="42">
        <v>0</v>
      </c>
      <c r="M146" s="42">
        <v>0</v>
      </c>
      <c r="N146" s="42">
        <v>0</v>
      </c>
      <c r="O146" s="42">
        <v>0</v>
      </c>
    </row>
    <row r="147" spans="1:15" ht="20.100000000000001" customHeight="1" x14ac:dyDescent="0.25">
      <c r="A147" s="41" t="s">
        <v>270</v>
      </c>
      <c r="B147" s="42">
        <v>0</v>
      </c>
      <c r="C147" s="42">
        <v>0</v>
      </c>
      <c r="D147" s="42">
        <v>0</v>
      </c>
      <c r="E147" s="42">
        <v>0</v>
      </c>
      <c r="F147" s="42">
        <v>0</v>
      </c>
      <c r="G147" s="42">
        <v>0</v>
      </c>
      <c r="H147" s="42">
        <v>0</v>
      </c>
      <c r="I147" s="42">
        <v>0</v>
      </c>
      <c r="J147" s="42">
        <v>0</v>
      </c>
      <c r="K147" s="42">
        <v>0</v>
      </c>
      <c r="L147" s="42">
        <v>0</v>
      </c>
      <c r="M147" s="42">
        <v>0</v>
      </c>
      <c r="N147" s="42">
        <v>0</v>
      </c>
      <c r="O147" s="42">
        <v>0</v>
      </c>
    </row>
    <row r="148" spans="1:15" ht="20.100000000000001" customHeight="1" x14ac:dyDescent="0.25">
      <c r="A148" s="41" t="s">
        <v>49</v>
      </c>
      <c r="B148" s="42">
        <v>5</v>
      </c>
      <c r="C148" s="42">
        <v>0</v>
      </c>
      <c r="D148" s="42">
        <v>0</v>
      </c>
      <c r="E148" s="42">
        <v>0</v>
      </c>
      <c r="F148" s="42">
        <v>0</v>
      </c>
      <c r="G148" s="42">
        <v>0</v>
      </c>
      <c r="H148" s="42">
        <v>0</v>
      </c>
      <c r="I148" s="42">
        <v>0</v>
      </c>
      <c r="J148" s="42">
        <v>0</v>
      </c>
      <c r="K148" s="42">
        <v>0</v>
      </c>
      <c r="L148" s="42">
        <v>0</v>
      </c>
      <c r="M148" s="42">
        <v>0</v>
      </c>
      <c r="N148" s="42">
        <v>0</v>
      </c>
      <c r="O148" s="42">
        <v>0</v>
      </c>
    </row>
    <row r="149" spans="1:15" ht="20.100000000000001" customHeight="1" x14ac:dyDescent="0.25">
      <c r="A149" s="41" t="s">
        <v>580</v>
      </c>
      <c r="B149" s="42">
        <v>0</v>
      </c>
      <c r="C149" s="42">
        <v>0</v>
      </c>
      <c r="D149" s="42">
        <v>0</v>
      </c>
      <c r="E149" s="42">
        <v>0</v>
      </c>
      <c r="F149" s="42">
        <v>0</v>
      </c>
      <c r="G149" s="42">
        <v>0</v>
      </c>
      <c r="H149" s="42">
        <v>0</v>
      </c>
      <c r="I149" s="42">
        <v>0</v>
      </c>
      <c r="J149" s="42">
        <v>0</v>
      </c>
      <c r="K149" s="42">
        <v>0</v>
      </c>
      <c r="L149" s="42">
        <v>0</v>
      </c>
      <c r="M149" s="42">
        <v>0</v>
      </c>
      <c r="N149" s="42">
        <v>0</v>
      </c>
      <c r="O149" s="42">
        <v>0</v>
      </c>
    </row>
    <row r="150" spans="1:15" ht="20.100000000000001" customHeight="1" x14ac:dyDescent="0.25">
      <c r="A150" s="41" t="s">
        <v>276</v>
      </c>
      <c r="B150" s="42">
        <v>1</v>
      </c>
      <c r="C150" s="42">
        <v>0</v>
      </c>
      <c r="D150" s="42">
        <v>0</v>
      </c>
      <c r="E150" s="42">
        <v>0</v>
      </c>
      <c r="F150" s="42">
        <v>0</v>
      </c>
      <c r="G150" s="42">
        <v>0</v>
      </c>
      <c r="H150" s="42">
        <v>0</v>
      </c>
      <c r="I150" s="42">
        <v>0</v>
      </c>
      <c r="J150" s="42">
        <v>0</v>
      </c>
      <c r="K150" s="42">
        <v>0</v>
      </c>
      <c r="L150" s="42">
        <v>0</v>
      </c>
      <c r="M150" s="42">
        <v>0</v>
      </c>
      <c r="N150" s="42">
        <v>0</v>
      </c>
      <c r="O150" s="42">
        <v>0</v>
      </c>
    </row>
    <row r="151" spans="1:15" ht="20.100000000000001" customHeight="1" x14ac:dyDescent="0.25">
      <c r="A151" s="41" t="s">
        <v>50</v>
      </c>
      <c r="B151" s="42">
        <v>4</v>
      </c>
      <c r="C151" s="42">
        <v>1</v>
      </c>
      <c r="D151" s="42">
        <v>0</v>
      </c>
      <c r="E151" s="42">
        <v>0</v>
      </c>
      <c r="F151" s="42">
        <v>2</v>
      </c>
      <c r="G151" s="42">
        <v>0</v>
      </c>
      <c r="H151" s="42">
        <v>1</v>
      </c>
      <c r="I151" s="42">
        <v>1</v>
      </c>
      <c r="J151" s="42">
        <v>0</v>
      </c>
      <c r="K151" s="42">
        <v>0</v>
      </c>
      <c r="L151" s="42">
        <v>0</v>
      </c>
      <c r="M151" s="42">
        <v>0</v>
      </c>
      <c r="N151" s="42">
        <v>0</v>
      </c>
      <c r="O151" s="42">
        <v>0</v>
      </c>
    </row>
    <row r="152" spans="1:15" ht="20.100000000000001" customHeight="1" x14ac:dyDescent="0.25">
      <c r="A152" s="41" t="s">
        <v>272</v>
      </c>
      <c r="B152" s="42">
        <v>1</v>
      </c>
      <c r="C152" s="42">
        <v>0</v>
      </c>
      <c r="D152" s="42">
        <v>0</v>
      </c>
      <c r="E152" s="42">
        <v>0</v>
      </c>
      <c r="F152" s="42">
        <v>1</v>
      </c>
      <c r="G152" s="42">
        <v>0</v>
      </c>
      <c r="H152" s="42">
        <v>0</v>
      </c>
      <c r="I152" s="42">
        <v>0</v>
      </c>
      <c r="J152" s="42">
        <v>0</v>
      </c>
      <c r="K152" s="42">
        <v>0</v>
      </c>
      <c r="L152" s="42">
        <v>0</v>
      </c>
      <c r="M152" s="42">
        <v>0</v>
      </c>
      <c r="N152" s="42">
        <v>0</v>
      </c>
      <c r="O152" s="42">
        <v>0</v>
      </c>
    </row>
    <row r="153" spans="1:15" ht="20.100000000000001" customHeight="1" x14ac:dyDescent="0.25">
      <c r="A153" s="41" t="s">
        <v>51</v>
      </c>
      <c r="B153" s="42">
        <v>1</v>
      </c>
      <c r="C153" s="42">
        <v>0</v>
      </c>
      <c r="D153" s="42">
        <v>0</v>
      </c>
      <c r="E153" s="42">
        <v>0</v>
      </c>
      <c r="F153" s="42">
        <v>1</v>
      </c>
      <c r="G153" s="42">
        <v>0</v>
      </c>
      <c r="H153" s="42">
        <v>0</v>
      </c>
      <c r="I153" s="42">
        <v>0</v>
      </c>
      <c r="J153" s="42">
        <v>0</v>
      </c>
      <c r="K153" s="42">
        <v>0</v>
      </c>
      <c r="L153" s="42">
        <v>0</v>
      </c>
      <c r="M153" s="42">
        <v>0</v>
      </c>
      <c r="N153" s="42">
        <v>0</v>
      </c>
      <c r="O153" s="42">
        <v>0</v>
      </c>
    </row>
    <row r="154" spans="1:15" ht="20.100000000000001" customHeight="1" x14ac:dyDescent="0.25">
      <c r="A154" s="41" t="s">
        <v>52</v>
      </c>
      <c r="B154" s="42">
        <v>5</v>
      </c>
      <c r="C154" s="42">
        <v>0</v>
      </c>
      <c r="D154" s="42">
        <v>0</v>
      </c>
      <c r="E154" s="42">
        <v>0</v>
      </c>
      <c r="F154" s="42">
        <v>2</v>
      </c>
      <c r="G154" s="42">
        <v>0</v>
      </c>
      <c r="H154" s="42">
        <v>0</v>
      </c>
      <c r="I154" s="42">
        <v>0</v>
      </c>
      <c r="J154" s="42">
        <v>0</v>
      </c>
      <c r="K154" s="42">
        <v>0</v>
      </c>
      <c r="L154" s="42">
        <v>0</v>
      </c>
      <c r="M154" s="42">
        <v>0</v>
      </c>
      <c r="N154" s="42">
        <v>1</v>
      </c>
      <c r="O154" s="42">
        <v>0</v>
      </c>
    </row>
    <row r="155" spans="1:15" ht="20.100000000000001" customHeight="1" x14ac:dyDescent="0.25">
      <c r="A155" s="41" t="s">
        <v>53</v>
      </c>
      <c r="B155" s="42">
        <v>0</v>
      </c>
      <c r="C155" s="42">
        <v>0</v>
      </c>
      <c r="D155" s="42">
        <v>0</v>
      </c>
      <c r="E155" s="42">
        <v>0</v>
      </c>
      <c r="F155" s="42">
        <v>0</v>
      </c>
      <c r="G155" s="42">
        <v>0</v>
      </c>
      <c r="H155" s="42">
        <v>0</v>
      </c>
      <c r="I155" s="42">
        <v>0</v>
      </c>
      <c r="J155" s="42">
        <v>0</v>
      </c>
      <c r="K155" s="42">
        <v>0</v>
      </c>
      <c r="L155" s="42">
        <v>0</v>
      </c>
      <c r="M155" s="42">
        <v>0</v>
      </c>
      <c r="N155" s="42">
        <v>0</v>
      </c>
      <c r="O155" s="42">
        <v>0</v>
      </c>
    </row>
    <row r="156" spans="1:15" ht="20.100000000000001" customHeight="1" x14ac:dyDescent="0.25">
      <c r="A156" s="41" t="s">
        <v>54</v>
      </c>
      <c r="B156" s="42">
        <v>2</v>
      </c>
      <c r="C156" s="42">
        <v>0</v>
      </c>
      <c r="D156" s="42">
        <v>0</v>
      </c>
      <c r="E156" s="42">
        <v>0</v>
      </c>
      <c r="F156" s="42">
        <v>0</v>
      </c>
      <c r="G156" s="42">
        <v>0</v>
      </c>
      <c r="H156" s="42">
        <v>0</v>
      </c>
      <c r="I156" s="42">
        <v>0</v>
      </c>
      <c r="J156" s="42">
        <v>1</v>
      </c>
      <c r="K156" s="42">
        <v>0</v>
      </c>
      <c r="L156" s="42">
        <v>0</v>
      </c>
      <c r="M156" s="42">
        <v>0</v>
      </c>
      <c r="N156" s="42">
        <v>0</v>
      </c>
      <c r="O156" s="42">
        <v>0</v>
      </c>
    </row>
    <row r="157" spans="1:15" ht="20.100000000000001" customHeight="1" x14ac:dyDescent="0.25">
      <c r="A157" s="41" t="s">
        <v>55</v>
      </c>
      <c r="B157" s="42">
        <v>1</v>
      </c>
      <c r="C157" s="42">
        <v>0</v>
      </c>
      <c r="D157" s="42">
        <v>0</v>
      </c>
      <c r="E157" s="42">
        <v>0</v>
      </c>
      <c r="F157" s="42">
        <v>0</v>
      </c>
      <c r="G157" s="42">
        <v>0</v>
      </c>
      <c r="H157" s="42">
        <v>1</v>
      </c>
      <c r="I157" s="42">
        <v>0</v>
      </c>
      <c r="J157" s="42">
        <v>0</v>
      </c>
      <c r="K157" s="42">
        <v>0</v>
      </c>
      <c r="L157" s="42">
        <v>0</v>
      </c>
      <c r="M157" s="42">
        <v>0</v>
      </c>
      <c r="N157" s="42">
        <v>0</v>
      </c>
      <c r="O157" s="42">
        <v>0</v>
      </c>
    </row>
    <row r="158" spans="1:15" s="39" customFormat="1" ht="20.100000000000001" customHeight="1" x14ac:dyDescent="0.25">
      <c r="A158" s="41" t="s">
        <v>56</v>
      </c>
      <c r="B158" s="42">
        <v>1</v>
      </c>
      <c r="C158" s="42">
        <v>0</v>
      </c>
      <c r="D158" s="42">
        <v>0</v>
      </c>
      <c r="E158" s="42">
        <v>0</v>
      </c>
      <c r="F158" s="42">
        <v>0</v>
      </c>
      <c r="G158" s="42">
        <v>0</v>
      </c>
      <c r="H158" s="42">
        <v>0</v>
      </c>
      <c r="I158" s="42">
        <v>0</v>
      </c>
      <c r="J158" s="42">
        <v>0</v>
      </c>
      <c r="K158" s="42">
        <v>0</v>
      </c>
      <c r="L158" s="42">
        <v>0</v>
      </c>
      <c r="M158" s="42">
        <v>0</v>
      </c>
      <c r="N158" s="42">
        <v>0</v>
      </c>
      <c r="O158" s="42">
        <v>0</v>
      </c>
    </row>
    <row r="159" spans="1:15" s="39" customFormat="1" ht="20.100000000000001" customHeight="1" x14ac:dyDescent="0.25">
      <c r="A159" s="41" t="s">
        <v>57</v>
      </c>
      <c r="B159" s="42">
        <v>2</v>
      </c>
      <c r="C159" s="42">
        <v>0</v>
      </c>
      <c r="D159" s="42">
        <v>0</v>
      </c>
      <c r="E159" s="42">
        <v>0</v>
      </c>
      <c r="F159" s="42">
        <v>1</v>
      </c>
      <c r="G159" s="42">
        <v>0</v>
      </c>
      <c r="H159" s="42">
        <v>0</v>
      </c>
      <c r="I159" s="42">
        <v>0</v>
      </c>
      <c r="J159" s="42">
        <v>0</v>
      </c>
      <c r="K159" s="42">
        <v>0</v>
      </c>
      <c r="L159" s="42">
        <v>0</v>
      </c>
      <c r="M159" s="42">
        <v>0</v>
      </c>
      <c r="N159" s="42">
        <v>0</v>
      </c>
      <c r="O159" s="42">
        <v>0</v>
      </c>
    </row>
    <row r="160" spans="1:15" s="39" customFormat="1" ht="20.100000000000001" customHeight="1" x14ac:dyDescent="0.25">
      <c r="A160" s="41" t="s">
        <v>581</v>
      </c>
      <c r="B160" s="42">
        <v>0</v>
      </c>
      <c r="C160" s="42">
        <v>0</v>
      </c>
      <c r="D160" s="42">
        <v>0</v>
      </c>
      <c r="E160" s="42">
        <v>0</v>
      </c>
      <c r="F160" s="42">
        <v>0</v>
      </c>
      <c r="G160" s="42">
        <v>0</v>
      </c>
      <c r="H160" s="42">
        <v>0</v>
      </c>
      <c r="I160" s="42">
        <v>0</v>
      </c>
      <c r="J160" s="42">
        <v>0</v>
      </c>
      <c r="K160" s="42">
        <v>0</v>
      </c>
      <c r="L160" s="42">
        <v>0</v>
      </c>
      <c r="M160" s="42">
        <v>0</v>
      </c>
      <c r="N160" s="42">
        <v>0</v>
      </c>
      <c r="O160" s="42">
        <v>0</v>
      </c>
    </row>
    <row r="161" spans="1:15" ht="20.100000000000001" customHeight="1" x14ac:dyDescent="0.25">
      <c r="A161" s="41" t="s">
        <v>275</v>
      </c>
      <c r="B161" s="42">
        <v>0</v>
      </c>
      <c r="C161" s="42">
        <v>0</v>
      </c>
      <c r="D161" s="42">
        <v>0</v>
      </c>
      <c r="E161" s="42">
        <v>0</v>
      </c>
      <c r="F161" s="42">
        <v>0</v>
      </c>
      <c r="G161" s="42">
        <v>0</v>
      </c>
      <c r="H161" s="42">
        <v>0</v>
      </c>
      <c r="I161" s="42">
        <v>0</v>
      </c>
      <c r="J161" s="42">
        <v>0</v>
      </c>
      <c r="K161" s="42">
        <v>0</v>
      </c>
      <c r="L161" s="42">
        <v>0</v>
      </c>
      <c r="M161" s="42">
        <v>0</v>
      </c>
      <c r="N161" s="42">
        <v>0</v>
      </c>
      <c r="O161" s="42">
        <v>0</v>
      </c>
    </row>
    <row r="162" spans="1:15" ht="20.100000000000001" customHeight="1" x14ac:dyDescent="0.25">
      <c r="A162" s="41" t="s">
        <v>582</v>
      </c>
      <c r="B162" s="42">
        <v>0</v>
      </c>
      <c r="C162" s="42">
        <v>0</v>
      </c>
      <c r="D162" s="42">
        <v>0</v>
      </c>
      <c r="E162" s="42">
        <v>0</v>
      </c>
      <c r="F162" s="42">
        <v>0</v>
      </c>
      <c r="G162" s="42">
        <v>0</v>
      </c>
      <c r="H162" s="42">
        <v>0</v>
      </c>
      <c r="I162" s="42">
        <v>0</v>
      </c>
      <c r="J162" s="42">
        <v>0</v>
      </c>
      <c r="K162" s="42">
        <v>0</v>
      </c>
      <c r="L162" s="42">
        <v>0</v>
      </c>
      <c r="M162" s="42">
        <v>0</v>
      </c>
      <c r="N162" s="42">
        <v>0</v>
      </c>
      <c r="O162" s="42">
        <v>0</v>
      </c>
    </row>
    <row r="163" spans="1:15" s="39" customFormat="1" ht="20.100000000000001" customHeight="1" x14ac:dyDescent="0.25">
      <c r="A163" s="41" t="s">
        <v>58</v>
      </c>
      <c r="B163" s="42">
        <v>7</v>
      </c>
      <c r="C163" s="42">
        <v>0</v>
      </c>
      <c r="D163" s="42">
        <v>0</v>
      </c>
      <c r="E163" s="42">
        <v>0</v>
      </c>
      <c r="F163" s="42">
        <v>0</v>
      </c>
      <c r="G163" s="42">
        <v>0</v>
      </c>
      <c r="H163" s="42">
        <v>0</v>
      </c>
      <c r="I163" s="42">
        <v>0</v>
      </c>
      <c r="J163" s="42">
        <v>0</v>
      </c>
      <c r="K163" s="42">
        <v>0</v>
      </c>
      <c r="L163" s="42">
        <v>7</v>
      </c>
      <c r="M163" s="42">
        <v>0</v>
      </c>
      <c r="N163" s="42">
        <v>0</v>
      </c>
      <c r="O163" s="42">
        <v>0</v>
      </c>
    </row>
    <row r="164" spans="1:15" s="39" customFormat="1" ht="20.100000000000001" customHeight="1" x14ac:dyDescent="0.25">
      <c r="A164" s="41" t="s">
        <v>59</v>
      </c>
      <c r="B164" s="42">
        <v>0</v>
      </c>
      <c r="C164" s="42">
        <v>0</v>
      </c>
      <c r="D164" s="42">
        <v>0</v>
      </c>
      <c r="E164" s="42">
        <v>0</v>
      </c>
      <c r="F164" s="42">
        <v>0</v>
      </c>
      <c r="G164" s="42">
        <v>0</v>
      </c>
      <c r="H164" s="42">
        <v>0</v>
      </c>
      <c r="I164" s="42">
        <v>0</v>
      </c>
      <c r="J164" s="42">
        <v>0</v>
      </c>
      <c r="K164" s="42">
        <v>0</v>
      </c>
      <c r="L164" s="42">
        <v>0</v>
      </c>
      <c r="M164" s="42">
        <v>0</v>
      </c>
      <c r="N164" s="42">
        <v>0</v>
      </c>
      <c r="O164" s="42">
        <v>0</v>
      </c>
    </row>
    <row r="165" spans="1:15" s="39" customFormat="1" ht="20.100000000000001" customHeight="1" x14ac:dyDescent="0.25">
      <c r="A165" s="41" t="s">
        <v>60</v>
      </c>
      <c r="B165" s="42">
        <v>4</v>
      </c>
      <c r="C165" s="42">
        <v>0</v>
      </c>
      <c r="D165" s="42">
        <v>0</v>
      </c>
      <c r="E165" s="42">
        <v>0</v>
      </c>
      <c r="F165" s="42">
        <v>0</v>
      </c>
      <c r="G165" s="42">
        <v>0</v>
      </c>
      <c r="H165" s="42">
        <v>0</v>
      </c>
      <c r="I165" s="42">
        <v>0</v>
      </c>
      <c r="J165" s="42">
        <v>0</v>
      </c>
      <c r="K165" s="42">
        <v>0</v>
      </c>
      <c r="L165" s="42">
        <v>2</v>
      </c>
      <c r="M165" s="42">
        <v>0</v>
      </c>
      <c r="N165" s="42">
        <v>0</v>
      </c>
      <c r="O165" s="42">
        <v>0</v>
      </c>
    </row>
    <row r="166" spans="1:15" s="39" customFormat="1" ht="20.100000000000001" customHeight="1" x14ac:dyDescent="0.25">
      <c r="A166" s="41" t="s">
        <v>262</v>
      </c>
      <c r="B166" s="42">
        <v>3</v>
      </c>
      <c r="C166" s="42">
        <v>0</v>
      </c>
      <c r="D166" s="42">
        <v>0</v>
      </c>
      <c r="E166" s="42">
        <v>0</v>
      </c>
      <c r="F166" s="42">
        <v>0</v>
      </c>
      <c r="G166" s="42">
        <v>0</v>
      </c>
      <c r="H166" s="42">
        <v>0</v>
      </c>
      <c r="I166" s="42">
        <v>0</v>
      </c>
      <c r="J166" s="42">
        <v>0</v>
      </c>
      <c r="K166" s="42">
        <v>0</v>
      </c>
      <c r="L166" s="42">
        <v>1</v>
      </c>
      <c r="M166" s="42">
        <v>0</v>
      </c>
      <c r="N166" s="42">
        <v>0</v>
      </c>
      <c r="O166" s="42">
        <v>0</v>
      </c>
    </row>
    <row r="167" spans="1:15" s="39" customFormat="1" ht="20.100000000000001" customHeight="1" x14ac:dyDescent="0.25">
      <c r="A167" s="41" t="s">
        <v>61</v>
      </c>
      <c r="B167" s="42">
        <v>0</v>
      </c>
      <c r="C167" s="42">
        <v>0</v>
      </c>
      <c r="D167" s="42">
        <v>0</v>
      </c>
      <c r="E167" s="42">
        <v>0</v>
      </c>
      <c r="F167" s="42">
        <v>0</v>
      </c>
      <c r="G167" s="42">
        <v>0</v>
      </c>
      <c r="H167" s="42">
        <v>0</v>
      </c>
      <c r="I167" s="42">
        <v>0</v>
      </c>
      <c r="J167" s="42">
        <v>0</v>
      </c>
      <c r="K167" s="42">
        <v>0</v>
      </c>
      <c r="L167" s="42">
        <v>0</v>
      </c>
      <c r="M167" s="42">
        <v>0</v>
      </c>
      <c r="N167" s="42">
        <v>0</v>
      </c>
      <c r="O167" s="42">
        <v>0</v>
      </c>
    </row>
    <row r="168" spans="1:15" s="39" customFormat="1" ht="20.100000000000001" customHeight="1" x14ac:dyDescent="0.25">
      <c r="A168" s="41" t="s">
        <v>273</v>
      </c>
      <c r="B168" s="42">
        <v>0</v>
      </c>
      <c r="C168" s="42">
        <v>0</v>
      </c>
      <c r="D168" s="42">
        <v>0</v>
      </c>
      <c r="E168" s="42">
        <v>0</v>
      </c>
      <c r="F168" s="42">
        <v>0</v>
      </c>
      <c r="G168" s="42">
        <v>0</v>
      </c>
      <c r="H168" s="42">
        <v>0</v>
      </c>
      <c r="I168" s="42">
        <v>0</v>
      </c>
      <c r="J168" s="42">
        <v>0</v>
      </c>
      <c r="K168" s="42">
        <v>0</v>
      </c>
      <c r="L168" s="42">
        <v>0</v>
      </c>
      <c r="M168" s="42">
        <v>0</v>
      </c>
      <c r="N168" s="42">
        <v>0</v>
      </c>
      <c r="O168" s="42">
        <v>0</v>
      </c>
    </row>
    <row r="169" spans="1:15" s="39" customFormat="1" ht="20.100000000000001" customHeight="1" x14ac:dyDescent="0.25">
      <c r="A169" s="41" t="s">
        <v>62</v>
      </c>
      <c r="B169" s="42">
        <v>0</v>
      </c>
      <c r="C169" s="42">
        <v>1</v>
      </c>
      <c r="D169" s="42">
        <v>0</v>
      </c>
      <c r="E169" s="42">
        <v>0</v>
      </c>
      <c r="F169" s="42">
        <v>0</v>
      </c>
      <c r="G169" s="42">
        <v>0</v>
      </c>
      <c r="H169" s="42">
        <v>0</v>
      </c>
      <c r="I169" s="42">
        <v>0</v>
      </c>
      <c r="J169" s="42">
        <v>0</v>
      </c>
      <c r="K169" s="42">
        <v>0</v>
      </c>
      <c r="L169" s="42">
        <v>0</v>
      </c>
      <c r="M169" s="42">
        <v>0</v>
      </c>
      <c r="N169" s="42">
        <v>0</v>
      </c>
      <c r="O169" s="42">
        <v>0</v>
      </c>
    </row>
    <row r="170" spans="1:15" s="39" customFormat="1" ht="20.100000000000001" customHeight="1" x14ac:dyDescent="0.25">
      <c r="A170" s="41" t="s">
        <v>274</v>
      </c>
      <c r="B170" s="42">
        <v>1</v>
      </c>
      <c r="C170" s="42">
        <v>0</v>
      </c>
      <c r="D170" s="42">
        <v>0</v>
      </c>
      <c r="E170" s="42">
        <v>0</v>
      </c>
      <c r="F170" s="42">
        <v>0</v>
      </c>
      <c r="G170" s="42">
        <v>0</v>
      </c>
      <c r="H170" s="42">
        <v>0</v>
      </c>
      <c r="I170" s="42">
        <v>0</v>
      </c>
      <c r="J170" s="42">
        <v>1</v>
      </c>
      <c r="K170" s="42">
        <v>0</v>
      </c>
      <c r="L170" s="42">
        <v>0</v>
      </c>
      <c r="M170" s="42">
        <v>0</v>
      </c>
      <c r="N170" s="42">
        <v>0</v>
      </c>
      <c r="O170" s="42">
        <v>0</v>
      </c>
    </row>
    <row r="171" spans="1:15" s="39" customFormat="1" ht="20.100000000000001" customHeight="1" x14ac:dyDescent="0.25">
      <c r="A171" s="41" t="s">
        <v>63</v>
      </c>
      <c r="B171" s="42">
        <v>4</v>
      </c>
      <c r="C171" s="42">
        <v>0</v>
      </c>
      <c r="D171" s="42">
        <v>0</v>
      </c>
      <c r="E171" s="42">
        <v>0</v>
      </c>
      <c r="F171" s="42">
        <v>2</v>
      </c>
      <c r="G171" s="42">
        <v>0</v>
      </c>
      <c r="H171" s="42">
        <v>0</v>
      </c>
      <c r="I171" s="42">
        <v>0</v>
      </c>
      <c r="J171" s="42">
        <v>0</v>
      </c>
      <c r="K171" s="42">
        <v>0</v>
      </c>
      <c r="L171" s="42">
        <v>0</v>
      </c>
      <c r="M171" s="42">
        <v>0</v>
      </c>
      <c r="N171" s="42">
        <v>0</v>
      </c>
      <c r="O171" s="42">
        <v>0</v>
      </c>
    </row>
    <row r="172" spans="1:15" s="39" customFormat="1" ht="20.100000000000001" customHeight="1" x14ac:dyDescent="0.25">
      <c r="A172" s="41" t="s">
        <v>64</v>
      </c>
      <c r="B172" s="42">
        <v>4</v>
      </c>
      <c r="C172" s="42">
        <v>0</v>
      </c>
      <c r="D172" s="42">
        <v>0</v>
      </c>
      <c r="E172" s="42">
        <v>0</v>
      </c>
      <c r="F172" s="42">
        <v>0</v>
      </c>
      <c r="G172" s="42">
        <v>0</v>
      </c>
      <c r="H172" s="42">
        <v>2</v>
      </c>
      <c r="I172" s="42">
        <v>0</v>
      </c>
      <c r="J172" s="42">
        <v>2</v>
      </c>
      <c r="K172" s="42">
        <v>0</v>
      </c>
      <c r="L172" s="42">
        <v>0</v>
      </c>
      <c r="M172" s="42">
        <v>0</v>
      </c>
      <c r="N172" s="42">
        <v>0</v>
      </c>
      <c r="O172" s="42">
        <v>0</v>
      </c>
    </row>
    <row r="173" spans="1:15" s="39" customFormat="1" ht="20.100000000000001" customHeight="1" x14ac:dyDescent="0.25">
      <c r="A173" s="41" t="s">
        <v>261</v>
      </c>
      <c r="B173" s="42">
        <v>0</v>
      </c>
      <c r="C173" s="42">
        <v>0</v>
      </c>
      <c r="D173" s="42">
        <v>0</v>
      </c>
      <c r="E173" s="42">
        <v>0</v>
      </c>
      <c r="F173" s="42">
        <v>0</v>
      </c>
      <c r="G173" s="42">
        <v>0</v>
      </c>
      <c r="H173" s="42">
        <v>0</v>
      </c>
      <c r="I173" s="42">
        <v>0</v>
      </c>
      <c r="J173" s="42">
        <v>0</v>
      </c>
      <c r="K173" s="42">
        <v>0</v>
      </c>
      <c r="L173" s="42">
        <v>0</v>
      </c>
      <c r="M173" s="42">
        <v>0</v>
      </c>
      <c r="N173" s="42">
        <v>0</v>
      </c>
      <c r="O173" s="42">
        <v>0</v>
      </c>
    </row>
    <row r="174" spans="1:15" s="39" customFormat="1" ht="20.100000000000001" customHeight="1" x14ac:dyDescent="0.25">
      <c r="A174" s="41" t="s">
        <v>583</v>
      </c>
      <c r="B174" s="42">
        <v>0</v>
      </c>
      <c r="C174" s="42">
        <v>0</v>
      </c>
      <c r="D174" s="42">
        <v>0</v>
      </c>
      <c r="E174" s="42">
        <v>0</v>
      </c>
      <c r="F174" s="42">
        <v>0</v>
      </c>
      <c r="G174" s="42">
        <v>0</v>
      </c>
      <c r="H174" s="42">
        <v>0</v>
      </c>
      <c r="I174" s="42">
        <v>0</v>
      </c>
      <c r="J174" s="42">
        <v>0</v>
      </c>
      <c r="K174" s="42">
        <v>0</v>
      </c>
      <c r="L174" s="42">
        <v>0</v>
      </c>
      <c r="M174" s="42">
        <v>0</v>
      </c>
      <c r="N174" s="42">
        <v>0</v>
      </c>
      <c r="O174" s="42">
        <v>0</v>
      </c>
    </row>
    <row r="175" spans="1:15" s="39" customFormat="1" ht="20.100000000000001" customHeight="1" x14ac:dyDescent="0.25">
      <c r="A175" s="41" t="s">
        <v>65</v>
      </c>
      <c r="B175" s="42">
        <v>0</v>
      </c>
      <c r="C175" s="42">
        <v>0</v>
      </c>
      <c r="D175" s="42">
        <v>0</v>
      </c>
      <c r="E175" s="42">
        <v>0</v>
      </c>
      <c r="F175" s="42">
        <v>0</v>
      </c>
      <c r="G175" s="42">
        <v>0</v>
      </c>
      <c r="H175" s="42">
        <v>0</v>
      </c>
      <c r="I175" s="42">
        <v>0</v>
      </c>
      <c r="J175" s="42">
        <v>0</v>
      </c>
      <c r="K175" s="42">
        <v>0</v>
      </c>
      <c r="L175" s="42">
        <v>0</v>
      </c>
      <c r="M175" s="42">
        <v>0</v>
      </c>
      <c r="N175" s="42">
        <v>0</v>
      </c>
      <c r="O175" s="42">
        <v>0</v>
      </c>
    </row>
    <row r="176" spans="1:15" ht="20.100000000000001" customHeight="1" x14ac:dyDescent="0.25">
      <c r="A176" s="352" t="s">
        <v>257</v>
      </c>
      <c r="B176" s="40">
        <v>4</v>
      </c>
      <c r="C176" s="40">
        <v>2</v>
      </c>
      <c r="D176" s="40">
        <v>1</v>
      </c>
      <c r="E176" s="40">
        <v>0</v>
      </c>
      <c r="F176" s="40">
        <v>1</v>
      </c>
      <c r="G176" s="40">
        <v>0</v>
      </c>
      <c r="H176" s="40">
        <v>0</v>
      </c>
      <c r="I176" s="40">
        <v>0</v>
      </c>
      <c r="J176" s="40">
        <v>0</v>
      </c>
      <c r="K176" s="40">
        <v>0</v>
      </c>
      <c r="L176" s="40">
        <v>0</v>
      </c>
      <c r="M176" s="40">
        <v>0</v>
      </c>
      <c r="N176" s="40">
        <v>0</v>
      </c>
      <c r="O176" s="40">
        <v>0</v>
      </c>
    </row>
    <row r="177" spans="1:19" ht="20.100000000000001" customHeight="1" x14ac:dyDescent="0.25">
      <c r="A177" s="41" t="s">
        <v>66</v>
      </c>
      <c r="B177" s="42">
        <v>3</v>
      </c>
      <c r="C177" s="42">
        <v>2</v>
      </c>
      <c r="D177" s="44">
        <v>0</v>
      </c>
      <c r="E177" s="44">
        <v>0</v>
      </c>
      <c r="F177" s="44">
        <v>1</v>
      </c>
      <c r="G177" s="44">
        <v>0</v>
      </c>
      <c r="H177" s="44">
        <v>0</v>
      </c>
      <c r="I177" s="44">
        <v>0</v>
      </c>
      <c r="J177" s="44">
        <v>0</v>
      </c>
      <c r="K177" s="44">
        <v>0</v>
      </c>
      <c r="L177" s="44">
        <v>0</v>
      </c>
      <c r="M177" s="44">
        <v>0</v>
      </c>
      <c r="N177" s="44">
        <v>0</v>
      </c>
      <c r="O177" s="44">
        <v>0</v>
      </c>
    </row>
    <row r="178" spans="1:19" ht="20.100000000000001" customHeight="1" x14ac:dyDescent="0.25">
      <c r="A178" s="41" t="s">
        <v>67</v>
      </c>
      <c r="B178" s="42">
        <v>1</v>
      </c>
      <c r="C178" s="42">
        <v>0</v>
      </c>
      <c r="D178" s="44">
        <v>1</v>
      </c>
      <c r="E178" s="44">
        <v>0</v>
      </c>
      <c r="F178" s="44">
        <v>0</v>
      </c>
      <c r="G178" s="44">
        <v>0</v>
      </c>
      <c r="H178" s="44">
        <v>0</v>
      </c>
      <c r="I178" s="44">
        <v>0</v>
      </c>
      <c r="J178" s="44">
        <v>0</v>
      </c>
      <c r="K178" s="44">
        <v>0</v>
      </c>
      <c r="L178" s="44">
        <v>0</v>
      </c>
      <c r="M178" s="44">
        <v>0</v>
      </c>
      <c r="N178" s="44">
        <v>0</v>
      </c>
      <c r="O178" s="44">
        <v>0</v>
      </c>
    </row>
    <row r="179" spans="1:19" ht="20.100000000000001" customHeight="1" x14ac:dyDescent="0.25">
      <c r="A179" s="41" t="s">
        <v>68</v>
      </c>
      <c r="B179" s="42">
        <v>0</v>
      </c>
      <c r="C179" s="42">
        <v>0</v>
      </c>
      <c r="D179" s="44">
        <v>0</v>
      </c>
      <c r="E179" s="44">
        <v>0</v>
      </c>
      <c r="F179" s="44">
        <v>0</v>
      </c>
      <c r="G179" s="44">
        <v>0</v>
      </c>
      <c r="H179" s="44">
        <v>0</v>
      </c>
      <c r="I179" s="44">
        <v>0</v>
      </c>
      <c r="J179" s="44">
        <v>0</v>
      </c>
      <c r="K179" s="44">
        <v>0</v>
      </c>
      <c r="L179" s="44">
        <v>0</v>
      </c>
      <c r="M179" s="44">
        <v>0</v>
      </c>
      <c r="N179" s="44">
        <v>0</v>
      </c>
      <c r="O179" s="44">
        <v>0</v>
      </c>
    </row>
    <row r="180" spans="1:19" s="39" customFormat="1" ht="20.100000000000001" customHeight="1" thickBot="1" x14ac:dyDescent="0.3">
      <c r="A180" s="353" t="s">
        <v>591</v>
      </c>
      <c r="B180" s="46">
        <v>1</v>
      </c>
      <c r="C180" s="46">
        <v>0</v>
      </c>
      <c r="D180" s="46">
        <v>1</v>
      </c>
      <c r="E180" s="46">
        <v>0</v>
      </c>
      <c r="F180" s="46">
        <v>0</v>
      </c>
      <c r="G180" s="46">
        <v>0</v>
      </c>
      <c r="H180" s="46">
        <v>0</v>
      </c>
      <c r="I180" s="46">
        <v>0</v>
      </c>
      <c r="J180" s="46">
        <v>0</v>
      </c>
      <c r="K180" s="46">
        <v>0</v>
      </c>
      <c r="L180" s="46">
        <v>0</v>
      </c>
      <c r="M180" s="46">
        <v>0</v>
      </c>
      <c r="N180" s="46">
        <v>0</v>
      </c>
      <c r="O180" s="46">
        <v>0</v>
      </c>
    </row>
    <row r="181" spans="1:19" s="48" customFormat="1" ht="15.95" customHeight="1" x14ac:dyDescent="0.25">
      <c r="A181" s="47" t="s">
        <v>588</v>
      </c>
      <c r="B181" s="47"/>
      <c r="C181" s="47"/>
      <c r="O181" s="60" t="s">
        <v>585</v>
      </c>
    </row>
    <row r="182" spans="1:19" s="27" customFormat="1" ht="24.95" customHeight="1" x14ac:dyDescent="0.25">
      <c r="A182" s="347" t="s">
        <v>108</v>
      </c>
      <c r="B182" s="347"/>
      <c r="C182" s="347"/>
      <c r="D182" s="347"/>
      <c r="E182" s="347"/>
      <c r="F182" s="347"/>
      <c r="G182" s="347"/>
    </row>
    <row r="183" spans="1:19" ht="24.95" customHeight="1" thickBot="1" x14ac:dyDescent="0.25">
      <c r="A183" s="28" t="s">
        <v>499</v>
      </c>
      <c r="B183" s="45"/>
      <c r="C183" s="45"/>
      <c r="D183" s="62"/>
      <c r="E183" s="62"/>
      <c r="F183" s="62"/>
      <c r="G183" s="62"/>
      <c r="H183" s="62"/>
      <c r="I183" s="62"/>
      <c r="J183" s="62"/>
      <c r="K183" s="62"/>
      <c r="L183" s="62"/>
      <c r="M183" s="336" t="s">
        <v>76</v>
      </c>
      <c r="N183" s="63"/>
      <c r="O183" s="63"/>
    </row>
    <row r="184" spans="1:19" ht="20.100000000000001" customHeight="1" x14ac:dyDescent="0.25">
      <c r="A184" s="1023" t="s">
        <v>8</v>
      </c>
      <c r="B184" s="1019" t="s">
        <v>83</v>
      </c>
      <c r="C184" s="1020"/>
      <c r="D184" s="1020"/>
      <c r="E184" s="1020"/>
      <c r="F184" s="1020"/>
      <c r="G184" s="1020"/>
      <c r="H184" s="1020"/>
      <c r="I184" s="1020"/>
      <c r="J184" s="1020"/>
      <c r="K184" s="1020"/>
      <c r="L184" s="1020"/>
      <c r="M184" s="1020"/>
      <c r="N184" s="63"/>
      <c r="O184" s="63"/>
    </row>
    <row r="185" spans="1:19" ht="20.100000000000001" customHeight="1" x14ac:dyDescent="0.25">
      <c r="A185" s="1024"/>
      <c r="B185" s="1021" t="s">
        <v>77</v>
      </c>
      <c r="C185" s="1021"/>
      <c r="D185" s="32" t="s">
        <v>78</v>
      </c>
      <c r="E185" s="32"/>
      <c r="F185" s="1021" t="s">
        <v>79</v>
      </c>
      <c r="G185" s="1021"/>
      <c r="H185" s="32" t="s">
        <v>80</v>
      </c>
      <c r="I185" s="32"/>
      <c r="J185" s="1021" t="s">
        <v>81</v>
      </c>
      <c r="K185" s="1021"/>
      <c r="L185" s="32" t="s">
        <v>82</v>
      </c>
      <c r="M185" s="57"/>
      <c r="N185" s="58"/>
      <c r="P185" s="63"/>
    </row>
    <row r="186" spans="1:19" s="39" customFormat="1" ht="20.100000000000001" customHeight="1" x14ac:dyDescent="0.25">
      <c r="A186" s="1025"/>
      <c r="B186" s="334">
        <v>2015</v>
      </c>
      <c r="C186" s="334">
        <v>2016</v>
      </c>
      <c r="D186" s="334">
        <v>2015</v>
      </c>
      <c r="E186" s="334">
        <v>2016</v>
      </c>
      <c r="F186" s="334">
        <v>2015</v>
      </c>
      <c r="G186" s="334">
        <v>2016</v>
      </c>
      <c r="H186" s="334">
        <v>2015</v>
      </c>
      <c r="I186" s="334">
        <v>2016</v>
      </c>
      <c r="J186" s="334">
        <v>2015</v>
      </c>
      <c r="K186" s="334">
        <v>2016</v>
      </c>
      <c r="L186" s="334">
        <v>2015</v>
      </c>
      <c r="M186" s="335">
        <v>2016</v>
      </c>
      <c r="N186" s="56"/>
      <c r="P186" s="61"/>
    </row>
    <row r="187" spans="1:19" ht="20.100000000000001" customHeight="1" x14ac:dyDescent="0.25">
      <c r="A187" s="352" t="s">
        <v>256</v>
      </c>
      <c r="B187" s="40">
        <v>10</v>
      </c>
      <c r="C187" s="40">
        <v>1</v>
      </c>
      <c r="D187" s="40">
        <v>7</v>
      </c>
      <c r="E187" s="40">
        <v>0</v>
      </c>
      <c r="F187" s="40">
        <v>6</v>
      </c>
      <c r="G187" s="40">
        <v>0</v>
      </c>
      <c r="H187" s="40">
        <v>0</v>
      </c>
      <c r="I187" s="40">
        <v>0</v>
      </c>
      <c r="J187" s="40">
        <v>0</v>
      </c>
      <c r="K187" s="40">
        <v>0</v>
      </c>
      <c r="L187" s="40">
        <v>0</v>
      </c>
      <c r="M187" s="40">
        <v>0</v>
      </c>
      <c r="P187" s="63"/>
      <c r="S187" s="63"/>
    </row>
    <row r="188" spans="1:19" ht="20.100000000000001" customHeight="1" x14ac:dyDescent="0.25">
      <c r="A188" s="41" t="s">
        <v>46</v>
      </c>
      <c r="B188" s="42">
        <v>1</v>
      </c>
      <c r="C188" s="42">
        <v>0</v>
      </c>
      <c r="D188" s="42">
        <v>4</v>
      </c>
      <c r="E188" s="42">
        <v>0</v>
      </c>
      <c r="F188" s="42">
        <v>0</v>
      </c>
      <c r="G188" s="42">
        <v>0</v>
      </c>
      <c r="H188" s="42">
        <v>0</v>
      </c>
      <c r="I188" s="42">
        <v>0</v>
      </c>
      <c r="J188" s="42">
        <v>0</v>
      </c>
      <c r="K188" s="42">
        <v>0</v>
      </c>
      <c r="L188" s="42">
        <v>0</v>
      </c>
      <c r="M188" s="42">
        <v>0</v>
      </c>
      <c r="P188" s="63"/>
      <c r="S188" s="63"/>
    </row>
    <row r="189" spans="1:19" ht="20.100000000000001" customHeight="1" x14ac:dyDescent="0.25">
      <c r="A189" s="41" t="s">
        <v>47</v>
      </c>
      <c r="B189" s="42">
        <v>0</v>
      </c>
      <c r="C189" s="42">
        <v>0</v>
      </c>
      <c r="D189" s="42">
        <v>0</v>
      </c>
      <c r="E189" s="42">
        <v>0</v>
      </c>
      <c r="F189" s="42">
        <v>0</v>
      </c>
      <c r="G189" s="42">
        <v>0</v>
      </c>
      <c r="H189" s="42">
        <v>0</v>
      </c>
      <c r="I189" s="42">
        <v>0</v>
      </c>
      <c r="J189" s="42">
        <v>0</v>
      </c>
      <c r="K189" s="42">
        <v>0</v>
      </c>
      <c r="L189" s="42">
        <v>0</v>
      </c>
      <c r="M189" s="42">
        <v>0</v>
      </c>
      <c r="P189" s="63"/>
      <c r="S189" s="63"/>
    </row>
    <row r="190" spans="1:19" ht="20.100000000000001" customHeight="1" x14ac:dyDescent="0.25">
      <c r="A190" s="41" t="s">
        <v>48</v>
      </c>
      <c r="B190" s="42">
        <v>0</v>
      </c>
      <c r="C190" s="42">
        <v>0</v>
      </c>
      <c r="D190" s="42">
        <v>0</v>
      </c>
      <c r="E190" s="42">
        <v>0</v>
      </c>
      <c r="F190" s="42">
        <v>0</v>
      </c>
      <c r="G190" s="42">
        <v>0</v>
      </c>
      <c r="H190" s="42">
        <v>0</v>
      </c>
      <c r="I190" s="42">
        <v>0</v>
      </c>
      <c r="J190" s="42">
        <v>0</v>
      </c>
      <c r="K190" s="42">
        <v>0</v>
      </c>
      <c r="L190" s="42">
        <v>0</v>
      </c>
      <c r="M190" s="42">
        <v>0</v>
      </c>
      <c r="P190" s="63"/>
      <c r="S190" s="63"/>
    </row>
    <row r="191" spans="1:19" ht="20.100000000000001" customHeight="1" x14ac:dyDescent="0.25">
      <c r="A191" s="41" t="s">
        <v>579</v>
      </c>
      <c r="B191" s="42">
        <v>0</v>
      </c>
      <c r="C191" s="42">
        <v>0</v>
      </c>
      <c r="D191" s="42">
        <v>0</v>
      </c>
      <c r="E191" s="42">
        <v>0</v>
      </c>
      <c r="F191" s="42">
        <v>0</v>
      </c>
      <c r="G191" s="42">
        <v>0</v>
      </c>
      <c r="H191" s="42">
        <v>0</v>
      </c>
      <c r="I191" s="42">
        <v>0</v>
      </c>
      <c r="J191" s="42">
        <v>0</v>
      </c>
      <c r="K191" s="42">
        <v>0</v>
      </c>
      <c r="L191" s="42">
        <v>0</v>
      </c>
      <c r="M191" s="42">
        <v>0</v>
      </c>
      <c r="P191" s="63"/>
      <c r="S191" s="63"/>
    </row>
    <row r="192" spans="1:19" ht="20.100000000000001" customHeight="1" x14ac:dyDescent="0.25">
      <c r="A192" s="41" t="s">
        <v>270</v>
      </c>
      <c r="B192" s="42">
        <v>0</v>
      </c>
      <c r="C192" s="42">
        <v>0</v>
      </c>
      <c r="D192" s="42">
        <v>0</v>
      </c>
      <c r="E192" s="42">
        <v>0</v>
      </c>
      <c r="F192" s="42">
        <v>0</v>
      </c>
      <c r="G192" s="42">
        <v>0</v>
      </c>
      <c r="H192" s="42">
        <v>0</v>
      </c>
      <c r="I192" s="42">
        <v>0</v>
      </c>
      <c r="J192" s="42">
        <v>0</v>
      </c>
      <c r="K192" s="42">
        <v>0</v>
      </c>
      <c r="L192" s="42">
        <v>0</v>
      </c>
      <c r="M192" s="42">
        <v>0</v>
      </c>
      <c r="P192" s="63"/>
      <c r="S192" s="63"/>
    </row>
    <row r="193" spans="1:28" ht="20.100000000000001" customHeight="1" x14ac:dyDescent="0.25">
      <c r="A193" s="41" t="s">
        <v>49</v>
      </c>
      <c r="B193" s="42">
        <v>5</v>
      </c>
      <c r="C193" s="42">
        <v>0</v>
      </c>
      <c r="D193" s="42">
        <v>0</v>
      </c>
      <c r="E193" s="42">
        <v>0</v>
      </c>
      <c r="F193" s="42">
        <v>0</v>
      </c>
      <c r="G193" s="42">
        <v>0</v>
      </c>
      <c r="H193" s="42">
        <v>0</v>
      </c>
      <c r="I193" s="42">
        <v>0</v>
      </c>
      <c r="J193" s="42">
        <v>0</v>
      </c>
      <c r="K193" s="42">
        <v>0</v>
      </c>
      <c r="L193" s="42">
        <v>0</v>
      </c>
      <c r="M193" s="42">
        <v>0</v>
      </c>
      <c r="P193" s="63"/>
      <c r="S193" s="63"/>
    </row>
    <row r="194" spans="1:28" ht="20.100000000000001" customHeight="1" x14ac:dyDescent="0.25">
      <c r="A194" s="41" t="s">
        <v>580</v>
      </c>
      <c r="B194" s="42">
        <v>0</v>
      </c>
      <c r="C194" s="42">
        <v>0</v>
      </c>
      <c r="D194" s="42">
        <v>0</v>
      </c>
      <c r="E194" s="42">
        <v>0</v>
      </c>
      <c r="F194" s="42">
        <v>0</v>
      </c>
      <c r="G194" s="42">
        <v>0</v>
      </c>
      <c r="H194" s="42">
        <v>0</v>
      </c>
      <c r="I194" s="42">
        <v>0</v>
      </c>
      <c r="J194" s="42">
        <v>0</v>
      </c>
      <c r="K194" s="42">
        <v>0</v>
      </c>
      <c r="L194" s="42">
        <v>0</v>
      </c>
      <c r="M194" s="42">
        <v>0</v>
      </c>
      <c r="P194" s="63"/>
      <c r="S194" s="63"/>
    </row>
    <row r="195" spans="1:28" ht="20.100000000000001" customHeight="1" x14ac:dyDescent="0.25">
      <c r="A195" s="41" t="s">
        <v>276</v>
      </c>
      <c r="B195" s="42">
        <v>1</v>
      </c>
      <c r="C195" s="42">
        <v>0</v>
      </c>
      <c r="D195" s="42">
        <v>0</v>
      </c>
      <c r="E195" s="42">
        <v>0</v>
      </c>
      <c r="F195" s="42">
        <v>0</v>
      </c>
      <c r="G195" s="42">
        <v>0</v>
      </c>
      <c r="H195" s="42">
        <v>0</v>
      </c>
      <c r="I195" s="42">
        <v>0</v>
      </c>
      <c r="J195" s="42">
        <v>0</v>
      </c>
      <c r="K195" s="42">
        <v>0</v>
      </c>
      <c r="L195" s="42">
        <v>0</v>
      </c>
      <c r="M195" s="42">
        <v>0</v>
      </c>
      <c r="P195" s="63"/>
      <c r="S195" s="63"/>
    </row>
    <row r="196" spans="1:28" s="39" customFormat="1" ht="20.100000000000001" customHeight="1" x14ac:dyDescent="0.25">
      <c r="A196" s="41" t="s">
        <v>50</v>
      </c>
      <c r="B196" s="42">
        <v>1</v>
      </c>
      <c r="C196" s="42">
        <v>0</v>
      </c>
      <c r="D196" s="42">
        <v>0</v>
      </c>
      <c r="E196" s="42">
        <v>0</v>
      </c>
      <c r="F196" s="42">
        <v>0</v>
      </c>
      <c r="G196" s="42">
        <v>0</v>
      </c>
      <c r="H196" s="42">
        <v>0</v>
      </c>
      <c r="I196" s="42">
        <v>0</v>
      </c>
      <c r="J196" s="42">
        <v>0</v>
      </c>
      <c r="K196" s="42">
        <v>0</v>
      </c>
      <c r="L196" s="42">
        <v>0</v>
      </c>
      <c r="M196" s="42">
        <v>0</v>
      </c>
      <c r="P196" s="61"/>
      <c r="Q196" s="41"/>
      <c r="S196" s="61"/>
      <c r="T196" s="41"/>
      <c r="U196" s="41"/>
      <c r="V196" s="41"/>
      <c r="W196" s="41"/>
      <c r="X196" s="41"/>
      <c r="Y196" s="41"/>
      <c r="Z196" s="41"/>
      <c r="AA196" s="41"/>
      <c r="AB196" s="41"/>
    </row>
    <row r="197" spans="1:28" ht="20.100000000000001" customHeight="1" x14ac:dyDescent="0.25">
      <c r="A197" s="41" t="s">
        <v>272</v>
      </c>
      <c r="B197" s="42">
        <v>0</v>
      </c>
      <c r="C197" s="42">
        <v>0</v>
      </c>
      <c r="D197" s="42">
        <v>0</v>
      </c>
      <c r="E197" s="42">
        <v>0</v>
      </c>
      <c r="F197" s="42">
        <v>0</v>
      </c>
      <c r="G197" s="42">
        <v>0</v>
      </c>
      <c r="H197" s="42">
        <v>0</v>
      </c>
      <c r="I197" s="42">
        <v>0</v>
      </c>
      <c r="J197" s="42">
        <v>0</v>
      </c>
      <c r="K197" s="42">
        <v>0</v>
      </c>
      <c r="L197" s="42">
        <v>0</v>
      </c>
      <c r="M197" s="42">
        <v>0</v>
      </c>
      <c r="P197" s="63"/>
      <c r="S197" s="63"/>
    </row>
    <row r="198" spans="1:28" ht="20.100000000000001" customHeight="1" x14ac:dyDescent="0.25">
      <c r="A198" s="41" t="s">
        <v>51</v>
      </c>
      <c r="B198" s="42">
        <v>0</v>
      </c>
      <c r="C198" s="42">
        <v>0</v>
      </c>
      <c r="D198" s="42">
        <v>0</v>
      </c>
      <c r="E198" s="42">
        <v>0</v>
      </c>
      <c r="F198" s="42">
        <v>0</v>
      </c>
      <c r="G198" s="42">
        <v>0</v>
      </c>
      <c r="H198" s="42">
        <v>0</v>
      </c>
      <c r="I198" s="42">
        <v>0</v>
      </c>
      <c r="J198" s="42">
        <v>0</v>
      </c>
      <c r="K198" s="42">
        <v>0</v>
      </c>
      <c r="L198" s="42">
        <v>0</v>
      </c>
      <c r="M198" s="42">
        <v>0</v>
      </c>
      <c r="P198" s="63"/>
      <c r="S198" s="63"/>
    </row>
    <row r="199" spans="1:28" ht="20.100000000000001" customHeight="1" x14ac:dyDescent="0.25">
      <c r="A199" s="41" t="s">
        <v>52</v>
      </c>
      <c r="B199" s="42">
        <v>0</v>
      </c>
      <c r="C199" s="42">
        <v>0</v>
      </c>
      <c r="D199" s="42">
        <v>1</v>
      </c>
      <c r="E199" s="42">
        <v>0</v>
      </c>
      <c r="F199" s="42">
        <v>1</v>
      </c>
      <c r="G199" s="42">
        <v>0</v>
      </c>
      <c r="H199" s="42">
        <v>0</v>
      </c>
      <c r="I199" s="42">
        <v>0</v>
      </c>
      <c r="J199" s="42">
        <v>0</v>
      </c>
      <c r="K199" s="42">
        <v>0</v>
      </c>
      <c r="L199" s="42">
        <v>0</v>
      </c>
      <c r="M199" s="42">
        <v>0</v>
      </c>
      <c r="P199" s="63"/>
      <c r="S199" s="63"/>
    </row>
    <row r="200" spans="1:28" s="39" customFormat="1" ht="20.100000000000001" customHeight="1" x14ac:dyDescent="0.25">
      <c r="A200" s="41" t="s">
        <v>53</v>
      </c>
      <c r="B200" s="42">
        <v>0</v>
      </c>
      <c r="C200" s="42">
        <v>0</v>
      </c>
      <c r="D200" s="42">
        <v>0</v>
      </c>
      <c r="E200" s="42">
        <v>0</v>
      </c>
      <c r="F200" s="42">
        <v>0</v>
      </c>
      <c r="G200" s="42">
        <v>0</v>
      </c>
      <c r="H200" s="42">
        <v>0</v>
      </c>
      <c r="I200" s="42">
        <v>0</v>
      </c>
      <c r="J200" s="42">
        <v>0</v>
      </c>
      <c r="K200" s="42">
        <v>0</v>
      </c>
      <c r="L200" s="42">
        <v>0</v>
      </c>
      <c r="M200" s="42">
        <v>0</v>
      </c>
      <c r="P200" s="61"/>
      <c r="Q200" s="41"/>
      <c r="S200" s="61"/>
      <c r="T200" s="41"/>
      <c r="U200" s="41"/>
      <c r="V200" s="41"/>
      <c r="W200" s="41"/>
      <c r="X200" s="41"/>
      <c r="Y200" s="41"/>
      <c r="Z200" s="41"/>
      <c r="AA200" s="41"/>
      <c r="AB200" s="41"/>
    </row>
    <row r="201" spans="1:28" ht="20.100000000000001" customHeight="1" x14ac:dyDescent="0.25">
      <c r="A201" s="41" t="s">
        <v>54</v>
      </c>
      <c r="B201" s="42">
        <v>1</v>
      </c>
      <c r="C201" s="42">
        <v>0</v>
      </c>
      <c r="D201" s="42">
        <v>0</v>
      </c>
      <c r="E201" s="42">
        <v>0</v>
      </c>
      <c r="F201" s="42">
        <v>0</v>
      </c>
      <c r="G201" s="42">
        <v>0</v>
      </c>
      <c r="H201" s="42">
        <v>0</v>
      </c>
      <c r="I201" s="42">
        <v>0</v>
      </c>
      <c r="J201" s="42">
        <v>0</v>
      </c>
      <c r="K201" s="42">
        <v>0</v>
      </c>
      <c r="L201" s="42">
        <v>0</v>
      </c>
      <c r="M201" s="42">
        <v>0</v>
      </c>
      <c r="P201" s="63"/>
      <c r="S201" s="63"/>
    </row>
    <row r="202" spans="1:28" ht="20.100000000000001" customHeight="1" x14ac:dyDescent="0.25">
      <c r="A202" s="41" t="s">
        <v>55</v>
      </c>
      <c r="B202" s="42">
        <v>0</v>
      </c>
      <c r="C202" s="42">
        <v>0</v>
      </c>
      <c r="D202" s="42">
        <v>0</v>
      </c>
      <c r="E202" s="42">
        <v>0</v>
      </c>
      <c r="F202" s="42">
        <v>0</v>
      </c>
      <c r="G202" s="42">
        <v>0</v>
      </c>
      <c r="H202" s="42">
        <v>0</v>
      </c>
      <c r="I202" s="42">
        <v>0</v>
      </c>
      <c r="J202" s="42">
        <v>0</v>
      </c>
      <c r="K202" s="42">
        <v>0</v>
      </c>
      <c r="L202" s="42">
        <v>0</v>
      </c>
      <c r="M202" s="42">
        <v>0</v>
      </c>
      <c r="P202" s="63"/>
      <c r="S202" s="63"/>
    </row>
    <row r="203" spans="1:28" ht="20.100000000000001" customHeight="1" x14ac:dyDescent="0.25">
      <c r="A203" s="41" t="s">
        <v>56</v>
      </c>
      <c r="B203" s="42">
        <v>0</v>
      </c>
      <c r="C203" s="42">
        <v>0</v>
      </c>
      <c r="D203" s="42">
        <v>1</v>
      </c>
      <c r="E203" s="42">
        <v>0</v>
      </c>
      <c r="F203" s="42">
        <v>0</v>
      </c>
      <c r="G203" s="42">
        <v>0</v>
      </c>
      <c r="H203" s="42">
        <v>0</v>
      </c>
      <c r="I203" s="42">
        <v>0</v>
      </c>
      <c r="J203" s="42">
        <v>0</v>
      </c>
      <c r="K203" s="42">
        <v>0</v>
      </c>
      <c r="L203" s="42">
        <v>0</v>
      </c>
      <c r="M203" s="42">
        <v>0</v>
      </c>
      <c r="P203" s="63"/>
      <c r="Q203" s="39"/>
      <c r="S203" s="63"/>
      <c r="T203" s="39"/>
      <c r="U203" s="39"/>
      <c r="V203" s="39"/>
      <c r="W203" s="39"/>
      <c r="X203" s="39"/>
      <c r="Y203" s="39"/>
      <c r="Z203" s="39"/>
      <c r="AA203" s="39"/>
      <c r="AB203" s="39"/>
    </row>
    <row r="204" spans="1:28" ht="20.100000000000001" customHeight="1" x14ac:dyDescent="0.25">
      <c r="A204" s="41" t="s">
        <v>57</v>
      </c>
      <c r="B204" s="42">
        <v>0</v>
      </c>
      <c r="C204" s="42">
        <v>0</v>
      </c>
      <c r="D204" s="42">
        <v>0</v>
      </c>
      <c r="E204" s="42">
        <v>0</v>
      </c>
      <c r="F204" s="42">
        <v>1</v>
      </c>
      <c r="G204" s="42">
        <v>0</v>
      </c>
      <c r="H204" s="42">
        <v>0</v>
      </c>
      <c r="I204" s="42">
        <v>0</v>
      </c>
      <c r="J204" s="42">
        <v>0</v>
      </c>
      <c r="K204" s="42">
        <v>0</v>
      </c>
      <c r="L204" s="42">
        <v>0</v>
      </c>
      <c r="M204" s="42">
        <v>0</v>
      </c>
      <c r="P204" s="63"/>
      <c r="Q204" s="39"/>
      <c r="S204" s="63"/>
      <c r="T204" s="39"/>
      <c r="U204" s="39"/>
      <c r="V204" s="39"/>
      <c r="W204" s="39"/>
      <c r="X204" s="39"/>
      <c r="Y204" s="39"/>
      <c r="Z204" s="39"/>
      <c r="AA204" s="39"/>
      <c r="AB204" s="39"/>
    </row>
    <row r="205" spans="1:28" ht="20.100000000000001" customHeight="1" x14ac:dyDescent="0.25">
      <c r="A205" s="41" t="s">
        <v>581</v>
      </c>
      <c r="B205" s="42">
        <v>0</v>
      </c>
      <c r="C205" s="42">
        <v>0</v>
      </c>
      <c r="D205" s="42">
        <v>0</v>
      </c>
      <c r="E205" s="42">
        <v>0</v>
      </c>
      <c r="F205" s="42">
        <v>0</v>
      </c>
      <c r="G205" s="42">
        <v>0</v>
      </c>
      <c r="H205" s="42">
        <v>0</v>
      </c>
      <c r="I205" s="42">
        <v>0</v>
      </c>
      <c r="J205" s="42">
        <v>0</v>
      </c>
      <c r="K205" s="42">
        <v>0</v>
      </c>
      <c r="L205" s="42">
        <v>0</v>
      </c>
      <c r="M205" s="42">
        <v>0</v>
      </c>
      <c r="P205" s="63"/>
      <c r="Q205" s="39"/>
      <c r="S205" s="63"/>
      <c r="T205" s="39"/>
      <c r="U205" s="39"/>
      <c r="V205" s="39"/>
      <c r="W205" s="39"/>
      <c r="X205" s="39"/>
      <c r="Y205" s="39"/>
      <c r="Z205" s="39"/>
      <c r="AA205" s="39"/>
      <c r="AB205" s="39"/>
    </row>
    <row r="206" spans="1:28" ht="20.100000000000001" customHeight="1" x14ac:dyDescent="0.25">
      <c r="A206" s="41" t="s">
        <v>275</v>
      </c>
      <c r="B206" s="42">
        <v>0</v>
      </c>
      <c r="C206" s="42">
        <v>0</v>
      </c>
      <c r="D206" s="42">
        <v>0</v>
      </c>
      <c r="E206" s="42">
        <v>0</v>
      </c>
      <c r="F206" s="42">
        <v>0</v>
      </c>
      <c r="G206" s="42">
        <v>0</v>
      </c>
      <c r="H206" s="42">
        <v>0</v>
      </c>
      <c r="I206" s="42">
        <v>0</v>
      </c>
      <c r="J206" s="42">
        <v>0</v>
      </c>
      <c r="K206" s="42">
        <v>0</v>
      </c>
      <c r="L206" s="42">
        <v>0</v>
      </c>
      <c r="M206" s="42">
        <v>0</v>
      </c>
      <c r="P206" s="63"/>
      <c r="S206" s="63"/>
      <c r="T206" s="63"/>
      <c r="U206" s="63"/>
      <c r="V206" s="63"/>
      <c r="W206" s="63"/>
      <c r="X206" s="63"/>
      <c r="Y206" s="63"/>
      <c r="Z206" s="63"/>
      <c r="AA206" s="63"/>
    </row>
    <row r="207" spans="1:28" s="39" customFormat="1" ht="20.100000000000001" customHeight="1" x14ac:dyDescent="0.25">
      <c r="A207" s="41" t="s">
        <v>582</v>
      </c>
      <c r="B207" s="42">
        <v>0</v>
      </c>
      <c r="C207" s="42">
        <v>0</v>
      </c>
      <c r="D207" s="42">
        <v>0</v>
      </c>
      <c r="E207" s="42">
        <v>0</v>
      </c>
      <c r="F207" s="42">
        <v>0</v>
      </c>
      <c r="G207" s="42">
        <v>0</v>
      </c>
      <c r="H207" s="42">
        <v>0</v>
      </c>
      <c r="I207" s="42">
        <v>0</v>
      </c>
      <c r="J207" s="42">
        <v>0</v>
      </c>
      <c r="K207" s="42">
        <v>0</v>
      </c>
      <c r="L207" s="42">
        <v>0</v>
      </c>
      <c r="M207" s="42">
        <v>0</v>
      </c>
      <c r="P207" s="61"/>
    </row>
    <row r="208" spans="1:28" s="39" customFormat="1" ht="20.100000000000001" customHeight="1" x14ac:dyDescent="0.25">
      <c r="A208" s="41" t="s">
        <v>58</v>
      </c>
      <c r="B208" s="42">
        <v>0</v>
      </c>
      <c r="C208" s="42">
        <v>0</v>
      </c>
      <c r="D208" s="42">
        <v>0</v>
      </c>
      <c r="E208" s="42">
        <v>0</v>
      </c>
      <c r="F208" s="42">
        <v>0</v>
      </c>
      <c r="G208" s="42">
        <v>0</v>
      </c>
      <c r="H208" s="42">
        <v>0</v>
      </c>
      <c r="I208" s="42">
        <v>0</v>
      </c>
      <c r="J208" s="42">
        <v>0</v>
      </c>
      <c r="K208" s="42">
        <v>0</v>
      </c>
      <c r="L208" s="42">
        <v>0</v>
      </c>
      <c r="M208" s="42">
        <v>0</v>
      </c>
      <c r="P208" s="61"/>
    </row>
    <row r="209" spans="1:16" s="39" customFormat="1" ht="20.100000000000001" customHeight="1" x14ac:dyDescent="0.25">
      <c r="A209" s="41" t="s">
        <v>59</v>
      </c>
      <c r="B209" s="42">
        <v>0</v>
      </c>
      <c r="C209" s="42">
        <v>0</v>
      </c>
      <c r="D209" s="42">
        <v>0</v>
      </c>
      <c r="E209" s="42">
        <v>0</v>
      </c>
      <c r="F209" s="42">
        <v>0</v>
      </c>
      <c r="G209" s="42">
        <v>0</v>
      </c>
      <c r="H209" s="42">
        <v>0</v>
      </c>
      <c r="I209" s="42">
        <v>0</v>
      </c>
      <c r="J209" s="42">
        <v>0</v>
      </c>
      <c r="K209" s="42">
        <v>0</v>
      </c>
      <c r="L209" s="42">
        <v>0</v>
      </c>
      <c r="M209" s="42">
        <v>0</v>
      </c>
      <c r="N209" s="42"/>
      <c r="O209" s="42"/>
    </row>
    <row r="210" spans="1:16" s="39" customFormat="1" ht="20.100000000000001" customHeight="1" x14ac:dyDescent="0.25">
      <c r="A210" s="41" t="s">
        <v>60</v>
      </c>
      <c r="B210" s="42">
        <v>1</v>
      </c>
      <c r="C210" s="42">
        <v>0</v>
      </c>
      <c r="D210" s="42">
        <v>1</v>
      </c>
      <c r="E210" s="42">
        <v>0</v>
      </c>
      <c r="F210" s="42">
        <v>0</v>
      </c>
      <c r="G210" s="42">
        <v>0</v>
      </c>
      <c r="H210" s="42">
        <v>0</v>
      </c>
      <c r="I210" s="42">
        <v>0</v>
      </c>
      <c r="J210" s="42">
        <v>0</v>
      </c>
      <c r="K210" s="42">
        <v>0</v>
      </c>
      <c r="L210" s="42">
        <v>0</v>
      </c>
      <c r="M210" s="42">
        <v>0</v>
      </c>
      <c r="N210" s="42"/>
      <c r="O210" s="42"/>
    </row>
    <row r="211" spans="1:16" s="39" customFormat="1" ht="20.100000000000001" customHeight="1" x14ac:dyDescent="0.25">
      <c r="A211" s="41" t="s">
        <v>262</v>
      </c>
      <c r="B211" s="42">
        <v>0</v>
      </c>
      <c r="C211" s="42">
        <v>0</v>
      </c>
      <c r="D211" s="42">
        <v>0</v>
      </c>
      <c r="E211" s="42">
        <v>0</v>
      </c>
      <c r="F211" s="42">
        <v>2</v>
      </c>
      <c r="G211" s="42">
        <v>0</v>
      </c>
      <c r="H211" s="42">
        <v>0</v>
      </c>
      <c r="I211" s="42">
        <v>0</v>
      </c>
      <c r="J211" s="42">
        <v>0</v>
      </c>
      <c r="K211" s="42">
        <v>0</v>
      </c>
      <c r="L211" s="42">
        <v>0</v>
      </c>
      <c r="M211" s="42">
        <v>0</v>
      </c>
      <c r="N211" s="42"/>
      <c r="O211" s="42"/>
    </row>
    <row r="212" spans="1:16" s="39" customFormat="1" ht="20.100000000000001" customHeight="1" x14ac:dyDescent="0.25">
      <c r="A212" s="41" t="s">
        <v>61</v>
      </c>
      <c r="B212" s="42">
        <v>0</v>
      </c>
      <c r="C212" s="42">
        <v>0</v>
      </c>
      <c r="D212" s="42">
        <v>0</v>
      </c>
      <c r="E212" s="42">
        <v>0</v>
      </c>
      <c r="F212" s="42">
        <v>0</v>
      </c>
      <c r="G212" s="42">
        <v>0</v>
      </c>
      <c r="H212" s="42">
        <v>0</v>
      </c>
      <c r="I212" s="42">
        <v>0</v>
      </c>
      <c r="J212" s="42">
        <v>0</v>
      </c>
      <c r="K212" s="42">
        <v>0</v>
      </c>
      <c r="L212" s="42">
        <v>0</v>
      </c>
      <c r="M212" s="42">
        <v>0</v>
      </c>
      <c r="N212" s="42"/>
      <c r="O212" s="42"/>
    </row>
    <row r="213" spans="1:16" s="39" customFormat="1" ht="20.100000000000001" customHeight="1" x14ac:dyDescent="0.25">
      <c r="A213" s="41" t="s">
        <v>273</v>
      </c>
      <c r="B213" s="42">
        <v>0</v>
      </c>
      <c r="C213" s="42">
        <v>0</v>
      </c>
      <c r="D213" s="42">
        <v>0</v>
      </c>
      <c r="E213" s="42">
        <v>0</v>
      </c>
      <c r="F213" s="42">
        <v>0</v>
      </c>
      <c r="G213" s="42">
        <v>0</v>
      </c>
      <c r="H213" s="42">
        <v>0</v>
      </c>
      <c r="I213" s="42">
        <v>0</v>
      </c>
      <c r="J213" s="42">
        <v>0</v>
      </c>
      <c r="K213" s="42">
        <v>0</v>
      </c>
      <c r="L213" s="42">
        <v>0</v>
      </c>
      <c r="M213" s="42">
        <v>0</v>
      </c>
      <c r="N213" s="42"/>
      <c r="O213" s="42"/>
    </row>
    <row r="214" spans="1:16" s="39" customFormat="1" ht="20.100000000000001" customHeight="1" x14ac:dyDescent="0.25">
      <c r="A214" s="41" t="s">
        <v>62</v>
      </c>
      <c r="B214" s="42">
        <v>0</v>
      </c>
      <c r="C214" s="42">
        <v>1</v>
      </c>
      <c r="D214" s="42">
        <v>0</v>
      </c>
      <c r="E214" s="42">
        <v>0</v>
      </c>
      <c r="F214" s="42">
        <v>0</v>
      </c>
      <c r="G214" s="42">
        <v>0</v>
      </c>
      <c r="H214" s="42">
        <v>0</v>
      </c>
      <c r="I214" s="42">
        <v>0</v>
      </c>
      <c r="J214" s="42">
        <v>0</v>
      </c>
      <c r="K214" s="42">
        <v>0</v>
      </c>
      <c r="L214" s="42">
        <v>0</v>
      </c>
      <c r="M214" s="42">
        <v>0</v>
      </c>
      <c r="N214" s="42"/>
      <c r="O214" s="42"/>
    </row>
    <row r="215" spans="1:16" s="39" customFormat="1" ht="20.100000000000001" customHeight="1" x14ac:dyDescent="0.25">
      <c r="A215" s="41" t="s">
        <v>274</v>
      </c>
      <c r="B215" s="42">
        <v>0</v>
      </c>
      <c r="C215" s="42">
        <v>0</v>
      </c>
      <c r="D215" s="42">
        <v>0</v>
      </c>
      <c r="E215" s="42">
        <v>0</v>
      </c>
      <c r="F215" s="42">
        <v>0</v>
      </c>
      <c r="G215" s="42">
        <v>0</v>
      </c>
      <c r="H215" s="42">
        <v>0</v>
      </c>
      <c r="I215" s="42">
        <v>0</v>
      </c>
      <c r="J215" s="42">
        <v>0</v>
      </c>
      <c r="K215" s="42">
        <v>0</v>
      </c>
      <c r="L215" s="42">
        <v>0</v>
      </c>
      <c r="M215" s="42">
        <v>0</v>
      </c>
      <c r="N215" s="42"/>
      <c r="O215" s="42"/>
    </row>
    <row r="216" spans="1:16" s="39" customFormat="1" ht="20.100000000000001" customHeight="1" x14ac:dyDescent="0.25">
      <c r="A216" s="41" t="s">
        <v>63</v>
      </c>
      <c r="B216" s="42">
        <v>0</v>
      </c>
      <c r="C216" s="42">
        <v>0</v>
      </c>
      <c r="D216" s="42">
        <v>0</v>
      </c>
      <c r="E216" s="42">
        <v>0</v>
      </c>
      <c r="F216" s="42">
        <v>2</v>
      </c>
      <c r="G216" s="42">
        <v>0</v>
      </c>
      <c r="H216" s="42">
        <v>0</v>
      </c>
      <c r="I216" s="42">
        <v>0</v>
      </c>
      <c r="J216" s="42">
        <v>0</v>
      </c>
      <c r="K216" s="42">
        <v>0</v>
      </c>
      <c r="L216" s="42">
        <v>0</v>
      </c>
      <c r="M216" s="42">
        <v>0</v>
      </c>
      <c r="N216" s="42"/>
      <c r="O216" s="42"/>
    </row>
    <row r="217" spans="1:16" s="39" customFormat="1" ht="20.100000000000001" customHeight="1" x14ac:dyDescent="0.25">
      <c r="A217" s="41" t="s">
        <v>64</v>
      </c>
      <c r="B217" s="42">
        <v>0</v>
      </c>
      <c r="C217" s="42">
        <v>0</v>
      </c>
      <c r="D217" s="42">
        <v>0</v>
      </c>
      <c r="E217" s="42">
        <v>0</v>
      </c>
      <c r="F217" s="42">
        <v>0</v>
      </c>
      <c r="G217" s="42">
        <v>0</v>
      </c>
      <c r="H217" s="42">
        <v>0</v>
      </c>
      <c r="I217" s="42">
        <v>0</v>
      </c>
      <c r="J217" s="42">
        <v>0</v>
      </c>
      <c r="K217" s="42">
        <v>0</v>
      </c>
      <c r="L217" s="42">
        <v>0</v>
      </c>
      <c r="M217" s="42">
        <v>0</v>
      </c>
      <c r="N217" s="42"/>
      <c r="O217" s="42"/>
    </row>
    <row r="218" spans="1:16" s="39" customFormat="1" ht="20.100000000000001" customHeight="1" x14ac:dyDescent="0.25">
      <c r="A218" s="41" t="s">
        <v>261</v>
      </c>
      <c r="B218" s="42">
        <v>0</v>
      </c>
      <c r="C218" s="42">
        <v>0</v>
      </c>
      <c r="D218" s="42">
        <v>0</v>
      </c>
      <c r="E218" s="42">
        <v>0</v>
      </c>
      <c r="F218" s="42">
        <v>0</v>
      </c>
      <c r="G218" s="42">
        <v>0</v>
      </c>
      <c r="H218" s="42">
        <v>0</v>
      </c>
      <c r="I218" s="42">
        <v>0</v>
      </c>
      <c r="J218" s="42">
        <v>0</v>
      </c>
      <c r="K218" s="42">
        <v>0</v>
      </c>
      <c r="L218" s="42">
        <v>0</v>
      </c>
      <c r="M218" s="42">
        <v>0</v>
      </c>
      <c r="N218" s="42"/>
      <c r="O218" s="42"/>
    </row>
    <row r="219" spans="1:16" s="39" customFormat="1" ht="20.100000000000001" customHeight="1" x14ac:dyDescent="0.25">
      <c r="A219" s="41" t="s">
        <v>583</v>
      </c>
      <c r="B219" s="42">
        <v>0</v>
      </c>
      <c r="C219" s="42">
        <v>0</v>
      </c>
      <c r="D219" s="42">
        <v>0</v>
      </c>
      <c r="E219" s="42">
        <v>0</v>
      </c>
      <c r="F219" s="42">
        <v>0</v>
      </c>
      <c r="G219" s="42">
        <v>0</v>
      </c>
      <c r="H219" s="42">
        <v>0</v>
      </c>
      <c r="I219" s="42">
        <v>0</v>
      </c>
      <c r="J219" s="42">
        <v>0</v>
      </c>
      <c r="K219" s="42">
        <v>0</v>
      </c>
      <c r="L219" s="42">
        <v>0</v>
      </c>
      <c r="M219" s="42">
        <v>0</v>
      </c>
      <c r="N219" s="42"/>
      <c r="O219" s="42"/>
    </row>
    <row r="220" spans="1:16" s="39" customFormat="1" ht="20.100000000000001" customHeight="1" x14ac:dyDescent="0.25">
      <c r="A220" s="41" t="s">
        <v>65</v>
      </c>
      <c r="B220" s="42">
        <v>0</v>
      </c>
      <c r="C220" s="42">
        <v>0</v>
      </c>
      <c r="D220" s="42">
        <v>0</v>
      </c>
      <c r="E220" s="42">
        <v>0</v>
      </c>
      <c r="F220" s="42">
        <v>0</v>
      </c>
      <c r="G220" s="42">
        <v>0</v>
      </c>
      <c r="H220" s="42">
        <v>0</v>
      </c>
      <c r="I220" s="42">
        <v>0</v>
      </c>
      <c r="J220" s="42">
        <v>0</v>
      </c>
      <c r="K220" s="42">
        <v>0</v>
      </c>
      <c r="L220" s="42">
        <v>0</v>
      </c>
      <c r="M220" s="42">
        <v>0</v>
      </c>
      <c r="N220" s="42"/>
      <c r="O220" s="42"/>
    </row>
    <row r="221" spans="1:16" ht="20.100000000000001" customHeight="1" x14ac:dyDescent="0.25">
      <c r="A221" s="352" t="s">
        <v>257</v>
      </c>
      <c r="B221" s="40">
        <v>0</v>
      </c>
      <c r="C221" s="40">
        <v>2</v>
      </c>
      <c r="D221" s="40">
        <v>2</v>
      </c>
      <c r="E221" s="40">
        <v>0</v>
      </c>
      <c r="F221" s="40">
        <v>0</v>
      </c>
      <c r="G221" s="40">
        <v>0</v>
      </c>
      <c r="H221" s="40">
        <v>0</v>
      </c>
      <c r="I221" s="40">
        <v>0</v>
      </c>
      <c r="J221" s="40">
        <v>0</v>
      </c>
      <c r="K221" s="40">
        <v>0</v>
      </c>
      <c r="L221" s="40">
        <v>0</v>
      </c>
      <c r="M221" s="40">
        <v>0</v>
      </c>
      <c r="P221" s="63"/>
    </row>
    <row r="222" spans="1:16" ht="20.100000000000001" customHeight="1" x14ac:dyDescent="0.25">
      <c r="A222" s="41" t="s">
        <v>66</v>
      </c>
      <c r="B222" s="44">
        <v>0</v>
      </c>
      <c r="C222" s="44">
        <v>2</v>
      </c>
      <c r="D222" s="44">
        <v>2</v>
      </c>
      <c r="E222" s="44">
        <v>0</v>
      </c>
      <c r="F222" s="44">
        <v>0</v>
      </c>
      <c r="G222" s="44">
        <v>0</v>
      </c>
      <c r="H222" s="44">
        <v>0</v>
      </c>
      <c r="I222" s="44">
        <v>0</v>
      </c>
      <c r="J222" s="44">
        <v>0</v>
      </c>
      <c r="K222" s="44">
        <v>0</v>
      </c>
      <c r="L222" s="44">
        <v>0</v>
      </c>
      <c r="M222" s="44">
        <v>0</v>
      </c>
    </row>
    <row r="223" spans="1:16" ht="20.100000000000001" customHeight="1" x14ac:dyDescent="0.25">
      <c r="A223" s="41" t="s">
        <v>67</v>
      </c>
      <c r="B223" s="44">
        <v>0</v>
      </c>
      <c r="C223" s="44">
        <v>0</v>
      </c>
      <c r="D223" s="44">
        <v>0</v>
      </c>
      <c r="E223" s="44">
        <v>0</v>
      </c>
      <c r="F223" s="44">
        <v>0</v>
      </c>
      <c r="G223" s="44">
        <v>0</v>
      </c>
      <c r="H223" s="44">
        <v>0</v>
      </c>
      <c r="I223" s="44">
        <v>0</v>
      </c>
      <c r="J223" s="44">
        <v>0</v>
      </c>
      <c r="K223" s="44">
        <v>0</v>
      </c>
      <c r="L223" s="44">
        <v>0</v>
      </c>
      <c r="M223" s="44">
        <v>0</v>
      </c>
    </row>
    <row r="224" spans="1:16" ht="20.100000000000001" customHeight="1" x14ac:dyDescent="0.25">
      <c r="A224" s="41" t="s">
        <v>68</v>
      </c>
      <c r="B224" s="44">
        <v>0</v>
      </c>
      <c r="C224" s="44">
        <v>0</v>
      </c>
      <c r="D224" s="44">
        <v>0</v>
      </c>
      <c r="E224" s="44">
        <v>0</v>
      </c>
      <c r="F224" s="44">
        <v>0</v>
      </c>
      <c r="G224" s="44">
        <v>0</v>
      </c>
      <c r="H224" s="44">
        <v>0</v>
      </c>
      <c r="I224" s="44">
        <v>0</v>
      </c>
      <c r="J224" s="44">
        <v>0</v>
      </c>
      <c r="K224" s="44">
        <v>0</v>
      </c>
      <c r="L224" s="44">
        <v>0</v>
      </c>
      <c r="M224" s="44">
        <v>0</v>
      </c>
    </row>
    <row r="225" spans="1:15" s="39" customFormat="1" ht="20.100000000000001" customHeight="1" thickBot="1" x14ac:dyDescent="0.3">
      <c r="A225" s="353" t="s">
        <v>591</v>
      </c>
      <c r="B225" s="46">
        <v>0</v>
      </c>
      <c r="C225" s="46">
        <v>0</v>
      </c>
      <c r="D225" s="46">
        <v>0</v>
      </c>
      <c r="E225" s="46">
        <v>0</v>
      </c>
      <c r="F225" s="46">
        <v>0</v>
      </c>
      <c r="G225" s="46">
        <v>0</v>
      </c>
      <c r="H225" s="46">
        <v>0</v>
      </c>
      <c r="I225" s="46">
        <v>0</v>
      </c>
      <c r="J225" s="46">
        <v>0</v>
      </c>
      <c r="K225" s="46">
        <v>0</v>
      </c>
      <c r="L225" s="46">
        <v>0</v>
      </c>
      <c r="M225" s="46">
        <v>0</v>
      </c>
    </row>
    <row r="226" spans="1:15" s="48" customFormat="1" ht="15.95" customHeight="1" x14ac:dyDescent="0.25">
      <c r="A226" s="47" t="s">
        <v>588</v>
      </c>
      <c r="B226" s="47"/>
      <c r="C226" s="47"/>
      <c r="N226" s="65"/>
      <c r="O226" s="65"/>
    </row>
    <row r="227" spans="1:15" ht="20.100000000000001" customHeight="1" x14ac:dyDescent="0.25">
      <c r="N227" s="40"/>
      <c r="O227" s="40"/>
    </row>
    <row r="228" spans="1:15" ht="20.100000000000001" customHeight="1" x14ac:dyDescent="0.25">
      <c r="O228" s="66"/>
    </row>
  </sheetData>
  <mergeCells count="16">
    <mergeCell ref="A139:A141"/>
    <mergeCell ref="B139:O139"/>
    <mergeCell ref="B140:C140"/>
    <mergeCell ref="A184:A186"/>
    <mergeCell ref="B184:M184"/>
    <mergeCell ref="B185:C185"/>
    <mergeCell ref="F185:G185"/>
    <mergeCell ref="J185:K185"/>
    <mergeCell ref="A3:A5"/>
    <mergeCell ref="B3:O3"/>
    <mergeCell ref="B4:C4"/>
    <mergeCell ref="A71:A73"/>
    <mergeCell ref="B71:M71"/>
    <mergeCell ref="B72:C72"/>
    <mergeCell ref="F72:G72"/>
    <mergeCell ref="J72:K72"/>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68" max="16383" man="1"/>
    <brk id="136" max="16383" man="1"/>
    <brk id="181"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28"/>
  <sheetViews>
    <sheetView showGridLines="0" zoomScaleNormal="100" zoomScaleSheetLayoutView="25" workbookViewId="0"/>
  </sheetViews>
  <sheetFormatPr defaultColWidth="11.42578125" defaultRowHeight="20.100000000000001" customHeight="1" x14ac:dyDescent="0.25"/>
  <cols>
    <col min="1" max="1" width="36.7109375" style="41" customWidth="1"/>
    <col min="2" max="3" width="10.28515625" style="41" customWidth="1"/>
    <col min="4" max="4" width="9" style="41" customWidth="1"/>
    <col min="5" max="5" width="10" style="41" customWidth="1"/>
    <col min="6" max="13" width="9" style="41" customWidth="1"/>
    <col min="14" max="14" width="10.5703125" style="41" customWidth="1"/>
    <col min="15" max="15" width="10.5703125" style="41" bestFit="1" customWidth="1"/>
    <col min="16" max="16" width="11.7109375" style="41" customWidth="1"/>
    <col min="17" max="16384" width="11.42578125" style="41"/>
  </cols>
  <sheetData>
    <row r="1" spans="1:17" s="27" customFormat="1" ht="24.95" customHeight="1" x14ac:dyDescent="0.25">
      <c r="A1" s="347" t="s">
        <v>108</v>
      </c>
      <c r="B1" s="347"/>
      <c r="C1" s="347"/>
      <c r="D1" s="347"/>
      <c r="E1" s="347"/>
      <c r="F1" s="347"/>
      <c r="G1" s="347"/>
    </row>
    <row r="2" spans="1:17" s="55" customFormat="1" ht="24.95" customHeight="1" thickBot="1" x14ac:dyDescent="0.25">
      <c r="A2" s="28" t="s">
        <v>500</v>
      </c>
      <c r="B2" s="53"/>
      <c r="C2" s="53"/>
      <c r="D2" s="53"/>
      <c r="E2" s="53"/>
      <c r="F2" s="53"/>
      <c r="G2" s="53"/>
      <c r="H2" s="53"/>
      <c r="I2" s="53"/>
      <c r="J2" s="53"/>
      <c r="K2" s="53"/>
      <c r="L2" s="53"/>
      <c r="M2" s="53"/>
      <c r="N2" s="53"/>
      <c r="O2" s="336" t="s">
        <v>586</v>
      </c>
      <c r="P2" s="54"/>
    </row>
    <row r="3" spans="1:17" s="39" customFormat="1" ht="20.100000000000001" customHeight="1" x14ac:dyDescent="0.25">
      <c r="A3" s="1023" t="s">
        <v>8</v>
      </c>
      <c r="B3" s="1019" t="s">
        <v>85</v>
      </c>
      <c r="C3" s="1020"/>
      <c r="D3" s="1020"/>
      <c r="E3" s="1020"/>
      <c r="F3" s="1020"/>
      <c r="G3" s="1020"/>
      <c r="H3" s="1020"/>
      <c r="I3" s="1020"/>
      <c r="J3" s="1020"/>
      <c r="K3" s="1020"/>
      <c r="L3" s="1020"/>
      <c r="M3" s="1020"/>
      <c r="N3" s="1020"/>
      <c r="O3" s="1020"/>
      <c r="P3" s="56"/>
    </row>
    <row r="4" spans="1:17" ht="20.100000000000001" customHeight="1" x14ac:dyDescent="0.25">
      <c r="A4" s="1024"/>
      <c r="B4" s="1021" t="s">
        <v>10</v>
      </c>
      <c r="C4" s="1021"/>
      <c r="D4" s="32" t="s">
        <v>69</v>
      </c>
      <c r="E4" s="32"/>
      <c r="F4" s="32" t="s">
        <v>70</v>
      </c>
      <c r="G4" s="32"/>
      <c r="H4" s="32" t="s">
        <v>71</v>
      </c>
      <c r="I4" s="32"/>
      <c r="J4" s="32" t="s">
        <v>72</v>
      </c>
      <c r="K4" s="32"/>
      <c r="L4" s="32" t="s">
        <v>73</v>
      </c>
      <c r="M4" s="32"/>
      <c r="N4" s="32" t="s">
        <v>74</v>
      </c>
      <c r="O4" s="57"/>
      <c r="P4" s="58"/>
    </row>
    <row r="5" spans="1:17" ht="20.100000000000001" customHeight="1" x14ac:dyDescent="0.25">
      <c r="A5" s="1025"/>
      <c r="B5" s="59">
        <v>2015</v>
      </c>
      <c r="C5" s="59">
        <v>2016</v>
      </c>
      <c r="D5" s="59">
        <v>2015</v>
      </c>
      <c r="E5" s="59">
        <v>2016</v>
      </c>
      <c r="F5" s="334">
        <v>2015</v>
      </c>
      <c r="G5" s="334">
        <v>2016</v>
      </c>
      <c r="H5" s="334">
        <v>2015</v>
      </c>
      <c r="I5" s="334">
        <v>2016</v>
      </c>
      <c r="J5" s="334">
        <v>2015</v>
      </c>
      <c r="K5" s="334">
        <v>2016</v>
      </c>
      <c r="L5" s="334">
        <v>2015</v>
      </c>
      <c r="M5" s="334">
        <v>2016</v>
      </c>
      <c r="N5" s="334">
        <v>2015</v>
      </c>
      <c r="O5" s="335">
        <v>2016</v>
      </c>
      <c r="P5" s="58"/>
    </row>
    <row r="6" spans="1:17" ht="20.100000000000001" customHeight="1" x14ac:dyDescent="0.25">
      <c r="A6" s="36" t="s">
        <v>10</v>
      </c>
      <c r="B6" s="37">
        <v>55429</v>
      </c>
      <c r="C6" s="37">
        <v>76513</v>
      </c>
      <c r="D6" s="37">
        <v>7441</v>
      </c>
      <c r="E6" s="37">
        <v>12408</v>
      </c>
      <c r="F6" s="37">
        <v>4900</v>
      </c>
      <c r="G6" s="37">
        <v>6664</v>
      </c>
      <c r="H6" s="37">
        <v>4273</v>
      </c>
      <c r="I6" s="37">
        <v>5976</v>
      </c>
      <c r="J6" s="37">
        <v>4415</v>
      </c>
      <c r="K6" s="37">
        <v>4994</v>
      </c>
      <c r="L6" s="37">
        <v>3533</v>
      </c>
      <c r="M6" s="37">
        <v>4254</v>
      </c>
      <c r="N6" s="37">
        <v>3186</v>
      </c>
      <c r="O6" s="37">
        <v>4200</v>
      </c>
    </row>
    <row r="7" spans="1:17" s="39" customFormat="1" ht="20.100000000000001" customHeight="1" x14ac:dyDescent="0.25">
      <c r="A7" s="352" t="s">
        <v>260</v>
      </c>
      <c r="B7" s="40">
        <v>42</v>
      </c>
      <c r="C7" s="40">
        <v>43</v>
      </c>
      <c r="D7" s="40">
        <v>8</v>
      </c>
      <c r="E7" s="40">
        <v>6</v>
      </c>
      <c r="F7" s="40">
        <v>7</v>
      </c>
      <c r="G7" s="40">
        <v>4</v>
      </c>
      <c r="H7" s="40">
        <v>2</v>
      </c>
      <c r="I7" s="40">
        <v>2</v>
      </c>
      <c r="J7" s="40">
        <v>2</v>
      </c>
      <c r="K7" s="40">
        <v>2</v>
      </c>
      <c r="L7" s="40">
        <v>1</v>
      </c>
      <c r="M7" s="40">
        <v>13</v>
      </c>
      <c r="N7" s="40">
        <v>4</v>
      </c>
      <c r="O7" s="40">
        <v>1</v>
      </c>
    </row>
    <row r="8" spans="1:17" ht="20.100000000000001" customHeight="1" x14ac:dyDescent="0.25">
      <c r="A8" s="41" t="s">
        <v>17</v>
      </c>
      <c r="B8" s="42">
        <v>14</v>
      </c>
      <c r="C8" s="42">
        <v>27</v>
      </c>
      <c r="D8" s="42">
        <v>2</v>
      </c>
      <c r="E8" s="42">
        <v>5</v>
      </c>
      <c r="F8" s="42">
        <v>3</v>
      </c>
      <c r="G8" s="42">
        <v>1</v>
      </c>
      <c r="H8" s="42">
        <v>0</v>
      </c>
      <c r="I8" s="42">
        <v>1</v>
      </c>
      <c r="J8" s="42">
        <v>0</v>
      </c>
      <c r="K8" s="42">
        <v>0</v>
      </c>
      <c r="L8" s="42">
        <v>0</v>
      </c>
      <c r="M8" s="42">
        <v>10</v>
      </c>
      <c r="N8" s="42">
        <v>1</v>
      </c>
      <c r="O8" s="42">
        <v>0</v>
      </c>
    </row>
    <row r="9" spans="1:17" ht="20.100000000000001" customHeight="1" x14ac:dyDescent="0.25">
      <c r="A9" s="41" t="s">
        <v>18</v>
      </c>
      <c r="B9" s="42">
        <v>2</v>
      </c>
      <c r="C9" s="42">
        <v>0</v>
      </c>
      <c r="D9" s="42">
        <v>1</v>
      </c>
      <c r="E9" s="42">
        <v>0</v>
      </c>
      <c r="F9" s="42">
        <v>1</v>
      </c>
      <c r="G9" s="42">
        <v>0</v>
      </c>
      <c r="H9" s="42">
        <v>0</v>
      </c>
      <c r="I9" s="42">
        <v>0</v>
      </c>
      <c r="J9" s="42">
        <v>0</v>
      </c>
      <c r="K9" s="42">
        <v>0</v>
      </c>
      <c r="L9" s="42">
        <v>0</v>
      </c>
      <c r="M9" s="42">
        <v>0</v>
      </c>
      <c r="N9" s="42">
        <v>0</v>
      </c>
      <c r="O9" s="42">
        <v>0</v>
      </c>
    </row>
    <row r="10" spans="1:17" ht="20.100000000000001" customHeight="1" x14ac:dyDescent="0.25">
      <c r="A10" s="41" t="s">
        <v>19</v>
      </c>
      <c r="B10" s="42">
        <v>4</v>
      </c>
      <c r="C10" s="42">
        <v>2</v>
      </c>
      <c r="D10" s="42">
        <v>3</v>
      </c>
      <c r="E10" s="42">
        <v>0</v>
      </c>
      <c r="F10" s="42">
        <v>0</v>
      </c>
      <c r="G10" s="42">
        <v>0</v>
      </c>
      <c r="H10" s="42">
        <v>0</v>
      </c>
      <c r="I10" s="42">
        <v>0</v>
      </c>
      <c r="J10" s="42">
        <v>0</v>
      </c>
      <c r="K10" s="42">
        <v>2</v>
      </c>
      <c r="L10" s="42">
        <v>0</v>
      </c>
      <c r="M10" s="42">
        <v>0</v>
      </c>
      <c r="N10" s="42">
        <v>0</v>
      </c>
      <c r="O10" s="42">
        <v>0</v>
      </c>
    </row>
    <row r="11" spans="1:17" ht="20.100000000000001" customHeight="1" x14ac:dyDescent="0.25">
      <c r="A11" s="41" t="s">
        <v>559</v>
      </c>
      <c r="B11" s="42">
        <v>1</v>
      </c>
      <c r="C11" s="42">
        <v>0</v>
      </c>
      <c r="D11" s="42">
        <v>0</v>
      </c>
      <c r="E11" s="42">
        <v>0</v>
      </c>
      <c r="F11" s="42">
        <v>0</v>
      </c>
      <c r="G11" s="42">
        <v>0</v>
      </c>
      <c r="H11" s="42">
        <v>0</v>
      </c>
      <c r="I11" s="42">
        <v>0</v>
      </c>
      <c r="J11" s="42">
        <v>0</v>
      </c>
      <c r="K11" s="42">
        <v>0</v>
      </c>
      <c r="L11" s="42">
        <v>0</v>
      </c>
      <c r="M11" s="42">
        <v>0</v>
      </c>
      <c r="N11" s="42">
        <v>1</v>
      </c>
      <c r="O11" s="42">
        <v>0</v>
      </c>
    </row>
    <row r="12" spans="1:17" ht="20.100000000000001" customHeight="1" x14ac:dyDescent="0.25">
      <c r="A12" s="41" t="s">
        <v>560</v>
      </c>
      <c r="B12" s="42">
        <v>0</v>
      </c>
      <c r="C12" s="42">
        <v>0</v>
      </c>
      <c r="D12" s="42">
        <v>0</v>
      </c>
      <c r="E12" s="42">
        <v>0</v>
      </c>
      <c r="F12" s="42">
        <v>0</v>
      </c>
      <c r="G12" s="42">
        <v>0</v>
      </c>
      <c r="H12" s="42">
        <v>0</v>
      </c>
      <c r="I12" s="42">
        <v>0</v>
      </c>
      <c r="J12" s="42">
        <v>0</v>
      </c>
      <c r="K12" s="42">
        <v>0</v>
      </c>
      <c r="L12" s="42">
        <v>0</v>
      </c>
      <c r="M12" s="42">
        <v>0</v>
      </c>
      <c r="N12" s="42">
        <v>0</v>
      </c>
      <c r="O12" s="42">
        <v>0</v>
      </c>
    </row>
    <row r="13" spans="1:17" ht="20.100000000000001" customHeight="1" x14ac:dyDescent="0.25">
      <c r="A13" s="41" t="s">
        <v>561</v>
      </c>
      <c r="B13" s="42">
        <v>5</v>
      </c>
      <c r="C13" s="42">
        <v>7</v>
      </c>
      <c r="D13" s="42">
        <v>0</v>
      </c>
      <c r="E13" s="42">
        <v>0</v>
      </c>
      <c r="F13" s="42">
        <v>1</v>
      </c>
      <c r="G13" s="42">
        <v>0</v>
      </c>
      <c r="H13" s="42">
        <v>0</v>
      </c>
      <c r="I13" s="42">
        <v>1</v>
      </c>
      <c r="J13" s="42">
        <v>0</v>
      </c>
      <c r="K13" s="42">
        <v>0</v>
      </c>
      <c r="L13" s="42">
        <v>1</v>
      </c>
      <c r="M13" s="42">
        <v>1</v>
      </c>
      <c r="N13" s="42">
        <v>0</v>
      </c>
      <c r="O13" s="42">
        <v>1</v>
      </c>
    </row>
    <row r="14" spans="1:17" ht="20.100000000000001" customHeight="1" x14ac:dyDescent="0.25">
      <c r="A14" s="41" t="s">
        <v>562</v>
      </c>
      <c r="B14" s="42">
        <v>1</v>
      </c>
      <c r="C14" s="42">
        <v>0</v>
      </c>
      <c r="D14" s="42">
        <v>0</v>
      </c>
      <c r="E14" s="42">
        <v>0</v>
      </c>
      <c r="F14" s="42">
        <v>0</v>
      </c>
      <c r="G14" s="42">
        <v>0</v>
      </c>
      <c r="H14" s="42">
        <v>0</v>
      </c>
      <c r="I14" s="42">
        <v>0</v>
      </c>
      <c r="J14" s="42">
        <v>1</v>
      </c>
      <c r="K14" s="42">
        <v>0</v>
      </c>
      <c r="L14" s="42">
        <v>0</v>
      </c>
      <c r="M14" s="42">
        <v>0</v>
      </c>
      <c r="N14" s="42">
        <v>0</v>
      </c>
      <c r="O14" s="42">
        <v>0</v>
      </c>
      <c r="Q14" s="41" t="s">
        <v>1</v>
      </c>
    </row>
    <row r="15" spans="1:17" ht="20.100000000000001" customHeight="1" x14ac:dyDescent="0.25">
      <c r="A15" s="41" t="s">
        <v>20</v>
      </c>
      <c r="B15" s="42">
        <v>3</v>
      </c>
      <c r="C15" s="42">
        <v>0</v>
      </c>
      <c r="D15" s="42">
        <v>0</v>
      </c>
      <c r="E15" s="42">
        <v>0</v>
      </c>
      <c r="F15" s="42">
        <v>0</v>
      </c>
      <c r="G15" s="42">
        <v>0</v>
      </c>
      <c r="H15" s="42">
        <v>0</v>
      </c>
      <c r="I15" s="42">
        <v>0</v>
      </c>
      <c r="J15" s="42">
        <v>0</v>
      </c>
      <c r="K15" s="42">
        <v>0</v>
      </c>
      <c r="L15" s="42">
        <v>0</v>
      </c>
      <c r="M15" s="42">
        <v>0</v>
      </c>
      <c r="N15" s="42">
        <v>2</v>
      </c>
      <c r="O15" s="42">
        <v>0</v>
      </c>
    </row>
    <row r="16" spans="1:17" ht="20.100000000000001" customHeight="1" x14ac:dyDescent="0.25">
      <c r="A16" s="41" t="s">
        <v>563</v>
      </c>
      <c r="B16" s="42">
        <v>1</v>
      </c>
      <c r="C16" s="42">
        <v>0</v>
      </c>
      <c r="D16" s="42">
        <v>0</v>
      </c>
      <c r="E16" s="42">
        <v>0</v>
      </c>
      <c r="F16" s="42">
        <v>0</v>
      </c>
      <c r="G16" s="42">
        <v>0</v>
      </c>
      <c r="H16" s="42">
        <v>0</v>
      </c>
      <c r="I16" s="42">
        <v>0</v>
      </c>
      <c r="J16" s="42">
        <v>0</v>
      </c>
      <c r="K16" s="42">
        <v>0</v>
      </c>
      <c r="L16" s="42">
        <v>0</v>
      </c>
      <c r="M16" s="42">
        <v>0</v>
      </c>
      <c r="N16" s="42">
        <v>0</v>
      </c>
      <c r="O16" s="42">
        <v>0</v>
      </c>
    </row>
    <row r="17" spans="1:15" ht="20.100000000000001" customHeight="1" x14ac:dyDescent="0.25">
      <c r="A17" s="41" t="s">
        <v>564</v>
      </c>
      <c r="B17" s="42">
        <v>0</v>
      </c>
      <c r="C17" s="42">
        <v>0</v>
      </c>
      <c r="D17" s="42">
        <v>0</v>
      </c>
      <c r="E17" s="42">
        <v>0</v>
      </c>
      <c r="F17" s="42">
        <v>0</v>
      </c>
      <c r="G17" s="42">
        <v>0</v>
      </c>
      <c r="H17" s="42">
        <v>0</v>
      </c>
      <c r="I17" s="42">
        <v>0</v>
      </c>
      <c r="J17" s="42">
        <v>0</v>
      </c>
      <c r="K17" s="42">
        <v>0</v>
      </c>
      <c r="L17" s="42">
        <v>0</v>
      </c>
      <c r="M17" s="42">
        <v>0</v>
      </c>
      <c r="N17" s="42">
        <v>0</v>
      </c>
      <c r="O17" s="42">
        <v>0</v>
      </c>
    </row>
    <row r="18" spans="1:15" ht="20.100000000000001" customHeight="1" x14ac:dyDescent="0.25">
      <c r="A18" s="41" t="s">
        <v>21</v>
      </c>
      <c r="B18" s="42">
        <v>11</v>
      </c>
      <c r="C18" s="42">
        <v>7</v>
      </c>
      <c r="D18" s="42">
        <v>2</v>
      </c>
      <c r="E18" s="42">
        <v>1</v>
      </c>
      <c r="F18" s="42">
        <v>2</v>
      </c>
      <c r="G18" s="42">
        <v>3</v>
      </c>
      <c r="H18" s="42">
        <v>2</v>
      </c>
      <c r="I18" s="42">
        <v>0</v>
      </c>
      <c r="J18" s="42">
        <v>1</v>
      </c>
      <c r="K18" s="42">
        <v>0</v>
      </c>
      <c r="L18" s="42">
        <v>0</v>
      </c>
      <c r="M18" s="42">
        <v>2</v>
      </c>
      <c r="N18" s="42">
        <v>0</v>
      </c>
      <c r="O18" s="42">
        <v>0</v>
      </c>
    </row>
    <row r="19" spans="1:15" s="39" customFormat="1" ht="20.100000000000001" customHeight="1" x14ac:dyDescent="0.25">
      <c r="A19" s="352" t="s">
        <v>589</v>
      </c>
      <c r="B19" s="40">
        <v>59</v>
      </c>
      <c r="C19" s="40">
        <v>115</v>
      </c>
      <c r="D19" s="40">
        <v>5</v>
      </c>
      <c r="E19" s="40">
        <v>11</v>
      </c>
      <c r="F19" s="40">
        <v>0</v>
      </c>
      <c r="G19" s="40">
        <v>7</v>
      </c>
      <c r="H19" s="40">
        <v>4</v>
      </c>
      <c r="I19" s="40">
        <v>9</v>
      </c>
      <c r="J19" s="40">
        <v>4</v>
      </c>
      <c r="K19" s="40">
        <v>4</v>
      </c>
      <c r="L19" s="40">
        <v>5</v>
      </c>
      <c r="M19" s="40">
        <v>17</v>
      </c>
      <c r="N19" s="40">
        <v>7</v>
      </c>
      <c r="O19" s="40">
        <v>8</v>
      </c>
    </row>
    <row r="20" spans="1:15" ht="20.100000000000001" customHeight="1" x14ac:dyDescent="0.25">
      <c r="A20" s="41" t="s">
        <v>22</v>
      </c>
      <c r="B20" s="42">
        <v>11</v>
      </c>
      <c r="C20" s="42">
        <v>11</v>
      </c>
      <c r="D20" s="42">
        <v>2</v>
      </c>
      <c r="E20" s="42">
        <v>3</v>
      </c>
      <c r="F20" s="42">
        <v>0</v>
      </c>
      <c r="G20" s="42">
        <v>0</v>
      </c>
      <c r="H20" s="42">
        <v>0</v>
      </c>
      <c r="I20" s="42">
        <v>1</v>
      </c>
      <c r="J20" s="42">
        <v>0</v>
      </c>
      <c r="K20" s="42">
        <v>1</v>
      </c>
      <c r="L20" s="42">
        <v>0</v>
      </c>
      <c r="M20" s="42">
        <v>0</v>
      </c>
      <c r="N20" s="42">
        <v>3</v>
      </c>
      <c r="O20" s="42">
        <v>2</v>
      </c>
    </row>
    <row r="21" spans="1:15" ht="20.100000000000001" customHeight="1" x14ac:dyDescent="0.25">
      <c r="A21" s="41" t="s">
        <v>23</v>
      </c>
      <c r="B21" s="42">
        <v>11</v>
      </c>
      <c r="C21" s="42">
        <v>19</v>
      </c>
      <c r="D21" s="42">
        <v>1</v>
      </c>
      <c r="E21" s="42">
        <v>1</v>
      </c>
      <c r="F21" s="42">
        <v>0</v>
      </c>
      <c r="G21" s="42">
        <v>1</v>
      </c>
      <c r="H21" s="42">
        <v>2</v>
      </c>
      <c r="I21" s="42">
        <v>1</v>
      </c>
      <c r="J21" s="42">
        <v>2</v>
      </c>
      <c r="K21" s="42">
        <v>0</v>
      </c>
      <c r="L21" s="42">
        <v>0</v>
      </c>
      <c r="M21" s="42">
        <v>5</v>
      </c>
      <c r="N21" s="42">
        <v>1</v>
      </c>
      <c r="O21" s="42">
        <v>0</v>
      </c>
    </row>
    <row r="22" spans="1:15" ht="20.100000000000001" customHeight="1" x14ac:dyDescent="0.25">
      <c r="A22" s="41" t="s">
        <v>565</v>
      </c>
      <c r="B22" s="42">
        <v>5</v>
      </c>
      <c r="C22" s="42">
        <v>3</v>
      </c>
      <c r="D22" s="42">
        <v>1</v>
      </c>
      <c r="E22" s="42">
        <v>0</v>
      </c>
      <c r="F22" s="42">
        <v>0</v>
      </c>
      <c r="G22" s="42">
        <v>0</v>
      </c>
      <c r="H22" s="42">
        <v>1</v>
      </c>
      <c r="I22" s="42">
        <v>0</v>
      </c>
      <c r="J22" s="42">
        <v>0</v>
      </c>
      <c r="K22" s="42">
        <v>0</v>
      </c>
      <c r="L22" s="42">
        <v>1</v>
      </c>
      <c r="M22" s="42">
        <v>1</v>
      </c>
      <c r="N22" s="42">
        <v>0</v>
      </c>
      <c r="O22" s="42">
        <v>1</v>
      </c>
    </row>
    <row r="23" spans="1:15" ht="20.100000000000001" customHeight="1" x14ac:dyDescent="0.25">
      <c r="A23" s="41" t="s">
        <v>24</v>
      </c>
      <c r="B23" s="42">
        <v>1</v>
      </c>
      <c r="C23" s="42">
        <v>4</v>
      </c>
      <c r="D23" s="42">
        <v>0</v>
      </c>
      <c r="E23" s="42">
        <v>0</v>
      </c>
      <c r="F23" s="42">
        <v>0</v>
      </c>
      <c r="G23" s="42">
        <v>1</v>
      </c>
      <c r="H23" s="42">
        <v>0</v>
      </c>
      <c r="I23" s="42">
        <v>2</v>
      </c>
      <c r="J23" s="42">
        <v>0</v>
      </c>
      <c r="K23" s="42">
        <v>0</v>
      </c>
      <c r="L23" s="42">
        <v>0</v>
      </c>
      <c r="M23" s="42">
        <v>0</v>
      </c>
      <c r="N23" s="42">
        <v>0</v>
      </c>
      <c r="O23" s="42">
        <v>0</v>
      </c>
    </row>
    <row r="24" spans="1:15" ht="20.100000000000001" customHeight="1" x14ac:dyDescent="0.25">
      <c r="A24" s="41" t="s">
        <v>566</v>
      </c>
      <c r="B24" s="42">
        <v>2</v>
      </c>
      <c r="C24" s="42">
        <v>1</v>
      </c>
      <c r="D24" s="42">
        <v>0</v>
      </c>
      <c r="E24" s="42">
        <v>0</v>
      </c>
      <c r="F24" s="42">
        <v>0</v>
      </c>
      <c r="G24" s="42">
        <v>1</v>
      </c>
      <c r="H24" s="42">
        <v>0</v>
      </c>
      <c r="I24" s="42">
        <v>0</v>
      </c>
      <c r="J24" s="42">
        <v>0</v>
      </c>
      <c r="K24" s="42">
        <v>0</v>
      </c>
      <c r="L24" s="42">
        <v>0</v>
      </c>
      <c r="M24" s="42">
        <v>0</v>
      </c>
      <c r="N24" s="42">
        <v>0</v>
      </c>
      <c r="O24" s="42">
        <v>0</v>
      </c>
    </row>
    <row r="25" spans="1:15" ht="20.100000000000001" customHeight="1" x14ac:dyDescent="0.25">
      <c r="A25" s="41" t="s">
        <v>567</v>
      </c>
      <c r="B25" s="42">
        <v>4</v>
      </c>
      <c r="C25" s="42">
        <v>0</v>
      </c>
      <c r="D25" s="42">
        <v>1</v>
      </c>
      <c r="E25" s="42">
        <v>0</v>
      </c>
      <c r="F25" s="42">
        <v>0</v>
      </c>
      <c r="G25" s="42">
        <v>0</v>
      </c>
      <c r="H25" s="42">
        <v>0</v>
      </c>
      <c r="I25" s="42">
        <v>0</v>
      </c>
      <c r="J25" s="42">
        <v>2</v>
      </c>
      <c r="K25" s="42">
        <v>0</v>
      </c>
      <c r="L25" s="42">
        <v>0</v>
      </c>
      <c r="M25" s="42">
        <v>0</v>
      </c>
      <c r="N25" s="42">
        <v>0</v>
      </c>
      <c r="O25" s="42">
        <v>0</v>
      </c>
    </row>
    <row r="26" spans="1:15" ht="20.100000000000001" customHeight="1" x14ac:dyDescent="0.25">
      <c r="A26" s="41" t="s">
        <v>568</v>
      </c>
      <c r="B26" s="42">
        <v>1</v>
      </c>
      <c r="C26" s="42">
        <v>1</v>
      </c>
      <c r="D26" s="42">
        <v>0</v>
      </c>
      <c r="E26" s="42">
        <v>0</v>
      </c>
      <c r="F26" s="42">
        <v>0</v>
      </c>
      <c r="G26" s="42">
        <v>0</v>
      </c>
      <c r="H26" s="42">
        <v>0</v>
      </c>
      <c r="I26" s="42">
        <v>0</v>
      </c>
      <c r="J26" s="42">
        <v>0</v>
      </c>
      <c r="K26" s="42">
        <v>0</v>
      </c>
      <c r="L26" s="42">
        <v>0</v>
      </c>
      <c r="M26" s="42">
        <v>0</v>
      </c>
      <c r="N26" s="42">
        <v>1</v>
      </c>
      <c r="O26" s="42">
        <v>0</v>
      </c>
    </row>
    <row r="27" spans="1:15" ht="20.100000000000001" customHeight="1" x14ac:dyDescent="0.25">
      <c r="A27" s="41" t="s">
        <v>25</v>
      </c>
      <c r="B27" s="42">
        <v>6</v>
      </c>
      <c r="C27" s="42">
        <v>3</v>
      </c>
      <c r="D27" s="42">
        <v>0</v>
      </c>
      <c r="E27" s="42">
        <v>0</v>
      </c>
      <c r="F27" s="42">
        <v>0</v>
      </c>
      <c r="G27" s="42">
        <v>1</v>
      </c>
      <c r="H27" s="42">
        <v>0</v>
      </c>
      <c r="I27" s="42">
        <v>0</v>
      </c>
      <c r="J27" s="42">
        <v>0</v>
      </c>
      <c r="K27" s="42">
        <v>0</v>
      </c>
      <c r="L27" s="42">
        <v>0</v>
      </c>
      <c r="M27" s="42">
        <v>0</v>
      </c>
      <c r="N27" s="42">
        <v>1</v>
      </c>
      <c r="O27" s="42">
        <v>0</v>
      </c>
    </row>
    <row r="28" spans="1:15" ht="20.100000000000001" customHeight="1" x14ac:dyDescent="0.25">
      <c r="A28" s="41" t="s">
        <v>569</v>
      </c>
      <c r="B28" s="42">
        <v>3</v>
      </c>
      <c r="C28" s="42">
        <v>0</v>
      </c>
      <c r="D28" s="42">
        <v>0</v>
      </c>
      <c r="E28" s="42">
        <v>0</v>
      </c>
      <c r="F28" s="42">
        <v>0</v>
      </c>
      <c r="G28" s="42">
        <v>0</v>
      </c>
      <c r="H28" s="42">
        <v>0</v>
      </c>
      <c r="I28" s="42">
        <v>0</v>
      </c>
      <c r="J28" s="42">
        <v>0</v>
      </c>
      <c r="K28" s="42">
        <v>0</v>
      </c>
      <c r="L28" s="42">
        <v>1</v>
      </c>
      <c r="M28" s="42">
        <v>0</v>
      </c>
      <c r="N28" s="42">
        <v>1</v>
      </c>
      <c r="O28" s="42">
        <v>0</v>
      </c>
    </row>
    <row r="29" spans="1:15" ht="20.100000000000001" customHeight="1" x14ac:dyDescent="0.25">
      <c r="A29" s="41" t="s">
        <v>570</v>
      </c>
      <c r="B29" s="42">
        <v>0</v>
      </c>
      <c r="C29" s="42">
        <v>1</v>
      </c>
      <c r="D29" s="42">
        <v>0</v>
      </c>
      <c r="E29" s="42">
        <v>0</v>
      </c>
      <c r="F29" s="42">
        <v>0</v>
      </c>
      <c r="G29" s="42">
        <v>0</v>
      </c>
      <c r="H29" s="42">
        <v>0</v>
      </c>
      <c r="I29" s="42">
        <v>0</v>
      </c>
      <c r="J29" s="42">
        <v>0</v>
      </c>
      <c r="K29" s="42">
        <v>0</v>
      </c>
      <c r="L29" s="42">
        <v>0</v>
      </c>
      <c r="M29" s="42">
        <v>0</v>
      </c>
      <c r="N29" s="42">
        <v>0</v>
      </c>
      <c r="O29" s="42">
        <v>0</v>
      </c>
    </row>
    <row r="30" spans="1:15" ht="20.100000000000001" customHeight="1" x14ac:dyDescent="0.25">
      <c r="A30" s="41" t="s">
        <v>26</v>
      </c>
      <c r="B30" s="42">
        <v>15</v>
      </c>
      <c r="C30" s="42">
        <v>72</v>
      </c>
      <c r="D30" s="42">
        <v>0</v>
      </c>
      <c r="E30" s="42">
        <v>7</v>
      </c>
      <c r="F30" s="42">
        <v>0</v>
      </c>
      <c r="G30" s="42">
        <v>3</v>
      </c>
      <c r="H30" s="42">
        <v>1</v>
      </c>
      <c r="I30" s="42">
        <v>5</v>
      </c>
      <c r="J30" s="42">
        <v>0</v>
      </c>
      <c r="K30" s="42">
        <v>3</v>
      </c>
      <c r="L30" s="42">
        <v>3</v>
      </c>
      <c r="M30" s="42">
        <v>11</v>
      </c>
      <c r="N30" s="42">
        <v>0</v>
      </c>
      <c r="O30" s="42">
        <v>5</v>
      </c>
    </row>
    <row r="31" spans="1:15" s="39" customFormat="1" ht="20.100000000000001" customHeight="1" x14ac:dyDescent="0.25">
      <c r="A31" s="352" t="s">
        <v>258</v>
      </c>
      <c r="B31" s="40">
        <v>645</v>
      </c>
      <c r="C31" s="40">
        <v>1059</v>
      </c>
      <c r="D31" s="40">
        <v>50</v>
      </c>
      <c r="E31" s="40">
        <v>90</v>
      </c>
      <c r="F31" s="40">
        <v>71</v>
      </c>
      <c r="G31" s="40">
        <v>86</v>
      </c>
      <c r="H31" s="40">
        <v>50</v>
      </c>
      <c r="I31" s="40">
        <v>80</v>
      </c>
      <c r="J31" s="40">
        <v>48</v>
      </c>
      <c r="K31" s="40">
        <v>92</v>
      </c>
      <c r="L31" s="40">
        <v>42</v>
      </c>
      <c r="M31" s="40">
        <v>96</v>
      </c>
      <c r="N31" s="40">
        <v>41</v>
      </c>
      <c r="O31" s="40">
        <v>113</v>
      </c>
    </row>
    <row r="32" spans="1:15" ht="20.100000000000001" customHeight="1" x14ac:dyDescent="0.25">
      <c r="A32" s="41" t="s">
        <v>27</v>
      </c>
      <c r="B32" s="42">
        <v>86</v>
      </c>
      <c r="C32" s="42">
        <v>98</v>
      </c>
      <c r="D32" s="42">
        <v>5</v>
      </c>
      <c r="E32" s="42">
        <v>17</v>
      </c>
      <c r="F32" s="42">
        <v>14</v>
      </c>
      <c r="G32" s="42">
        <v>14</v>
      </c>
      <c r="H32" s="42">
        <v>6</v>
      </c>
      <c r="I32" s="42">
        <v>6</v>
      </c>
      <c r="J32" s="42">
        <v>7</v>
      </c>
      <c r="K32" s="42">
        <v>17</v>
      </c>
      <c r="L32" s="42">
        <v>11</v>
      </c>
      <c r="M32" s="42">
        <v>3</v>
      </c>
      <c r="N32" s="42">
        <v>9</v>
      </c>
      <c r="O32" s="42">
        <v>10</v>
      </c>
    </row>
    <row r="33" spans="1:15" ht="20.100000000000001" customHeight="1" x14ac:dyDescent="0.25">
      <c r="A33" s="41" t="s">
        <v>28</v>
      </c>
      <c r="B33" s="42">
        <v>187</v>
      </c>
      <c r="C33" s="42">
        <v>136</v>
      </c>
      <c r="D33" s="42">
        <v>17</v>
      </c>
      <c r="E33" s="42">
        <v>8</v>
      </c>
      <c r="F33" s="42">
        <v>26</v>
      </c>
      <c r="G33" s="42">
        <v>11</v>
      </c>
      <c r="H33" s="42">
        <v>13</v>
      </c>
      <c r="I33" s="42">
        <v>7</v>
      </c>
      <c r="J33" s="42">
        <v>13</v>
      </c>
      <c r="K33" s="42">
        <v>4</v>
      </c>
      <c r="L33" s="42">
        <v>15</v>
      </c>
      <c r="M33" s="42">
        <v>11</v>
      </c>
      <c r="N33" s="42">
        <v>13</v>
      </c>
      <c r="O33" s="42">
        <v>12</v>
      </c>
    </row>
    <row r="34" spans="1:15" ht="20.100000000000001" customHeight="1" x14ac:dyDescent="0.25">
      <c r="A34" s="41" t="s">
        <v>29</v>
      </c>
      <c r="B34" s="42">
        <v>372</v>
      </c>
      <c r="C34" s="42">
        <v>825</v>
      </c>
      <c r="D34" s="42">
        <v>28</v>
      </c>
      <c r="E34" s="42">
        <v>65</v>
      </c>
      <c r="F34" s="42">
        <v>31</v>
      </c>
      <c r="G34" s="42">
        <v>61</v>
      </c>
      <c r="H34" s="42">
        <v>31</v>
      </c>
      <c r="I34" s="42">
        <v>67</v>
      </c>
      <c r="J34" s="42">
        <v>28</v>
      </c>
      <c r="K34" s="42">
        <v>71</v>
      </c>
      <c r="L34" s="42">
        <v>16</v>
      </c>
      <c r="M34" s="42">
        <v>82</v>
      </c>
      <c r="N34" s="42">
        <v>19</v>
      </c>
      <c r="O34" s="42">
        <v>91</v>
      </c>
    </row>
    <row r="35" spans="1:15" s="39" customFormat="1" ht="20.100000000000001" customHeight="1" x14ac:dyDescent="0.25">
      <c r="A35" s="352" t="s">
        <v>259</v>
      </c>
      <c r="B35" s="40">
        <v>52171</v>
      </c>
      <c r="C35" s="40">
        <v>72020</v>
      </c>
      <c r="D35" s="40">
        <v>7152</v>
      </c>
      <c r="E35" s="40">
        <v>11921</v>
      </c>
      <c r="F35" s="40">
        <v>4524</v>
      </c>
      <c r="G35" s="40">
        <v>6314</v>
      </c>
      <c r="H35" s="40">
        <v>4000</v>
      </c>
      <c r="I35" s="40">
        <v>5600</v>
      </c>
      <c r="J35" s="40">
        <v>4161</v>
      </c>
      <c r="K35" s="40">
        <v>4652</v>
      </c>
      <c r="L35" s="40">
        <v>3291</v>
      </c>
      <c r="M35" s="40">
        <v>3825</v>
      </c>
      <c r="N35" s="40">
        <v>2919</v>
      </c>
      <c r="O35" s="40">
        <v>3778</v>
      </c>
    </row>
    <row r="36" spans="1:15" ht="20.100000000000001" customHeight="1" x14ac:dyDescent="0.25">
      <c r="A36" s="41" t="s">
        <v>30</v>
      </c>
      <c r="B36" s="42">
        <v>1244</v>
      </c>
      <c r="C36" s="42">
        <v>1503</v>
      </c>
      <c r="D36" s="42">
        <v>145</v>
      </c>
      <c r="E36" s="42">
        <v>274</v>
      </c>
      <c r="F36" s="42">
        <v>100</v>
      </c>
      <c r="G36" s="42">
        <v>118</v>
      </c>
      <c r="H36" s="42">
        <v>103</v>
      </c>
      <c r="I36" s="42">
        <v>142</v>
      </c>
      <c r="J36" s="42">
        <v>110</v>
      </c>
      <c r="K36" s="42">
        <v>73</v>
      </c>
      <c r="L36" s="42">
        <v>54</v>
      </c>
      <c r="M36" s="42">
        <v>63</v>
      </c>
      <c r="N36" s="42">
        <v>78</v>
      </c>
      <c r="O36" s="42">
        <v>66</v>
      </c>
    </row>
    <row r="37" spans="1:15" ht="20.100000000000001" customHeight="1" x14ac:dyDescent="0.25">
      <c r="A37" s="41" t="s">
        <v>31</v>
      </c>
      <c r="B37" s="42">
        <v>27756</v>
      </c>
      <c r="C37" s="42">
        <v>42038</v>
      </c>
      <c r="D37" s="42">
        <v>3474</v>
      </c>
      <c r="E37" s="42">
        <v>6913</v>
      </c>
      <c r="F37" s="42">
        <v>2452</v>
      </c>
      <c r="G37" s="42">
        <v>3687</v>
      </c>
      <c r="H37" s="42">
        <v>2123</v>
      </c>
      <c r="I37" s="42">
        <v>3137</v>
      </c>
      <c r="J37" s="42">
        <v>1946</v>
      </c>
      <c r="K37" s="42">
        <v>2726</v>
      </c>
      <c r="L37" s="42">
        <v>1609</v>
      </c>
      <c r="M37" s="42">
        <v>2082</v>
      </c>
      <c r="N37" s="42">
        <v>1530</v>
      </c>
      <c r="O37" s="42">
        <v>2183</v>
      </c>
    </row>
    <row r="38" spans="1:15" ht="20.100000000000001" customHeight="1" x14ac:dyDescent="0.25">
      <c r="A38" s="41" t="s">
        <v>32</v>
      </c>
      <c r="B38" s="42">
        <v>394</v>
      </c>
      <c r="C38" s="42">
        <v>543</v>
      </c>
      <c r="D38" s="42">
        <v>63</v>
      </c>
      <c r="E38" s="42">
        <v>81</v>
      </c>
      <c r="F38" s="42">
        <v>104</v>
      </c>
      <c r="G38" s="42">
        <v>118</v>
      </c>
      <c r="H38" s="42">
        <v>36</v>
      </c>
      <c r="I38" s="42">
        <v>38</v>
      </c>
      <c r="J38" s="42">
        <v>41</v>
      </c>
      <c r="K38" s="42">
        <v>22</v>
      </c>
      <c r="L38" s="42">
        <v>22</v>
      </c>
      <c r="M38" s="42">
        <v>34</v>
      </c>
      <c r="N38" s="42">
        <v>14</v>
      </c>
      <c r="O38" s="42">
        <v>37</v>
      </c>
    </row>
    <row r="39" spans="1:15" ht="20.100000000000001" customHeight="1" x14ac:dyDescent="0.25">
      <c r="A39" s="41" t="s">
        <v>33</v>
      </c>
      <c r="B39" s="42">
        <v>333</v>
      </c>
      <c r="C39" s="42">
        <v>601</v>
      </c>
      <c r="D39" s="42">
        <v>32</v>
      </c>
      <c r="E39" s="42">
        <v>31</v>
      </c>
      <c r="F39" s="42">
        <v>40</v>
      </c>
      <c r="G39" s="42">
        <v>53</v>
      </c>
      <c r="H39" s="42">
        <v>27</v>
      </c>
      <c r="I39" s="42">
        <v>47</v>
      </c>
      <c r="J39" s="42">
        <v>28</v>
      </c>
      <c r="K39" s="42">
        <v>33</v>
      </c>
      <c r="L39" s="42">
        <v>27</v>
      </c>
      <c r="M39" s="42">
        <v>31</v>
      </c>
      <c r="N39" s="42">
        <v>23</v>
      </c>
      <c r="O39" s="42">
        <v>72</v>
      </c>
    </row>
    <row r="40" spans="1:15" ht="20.100000000000001" customHeight="1" x14ac:dyDescent="0.25">
      <c r="A40" s="41" t="s">
        <v>34</v>
      </c>
      <c r="B40" s="42">
        <v>171</v>
      </c>
      <c r="C40" s="42">
        <v>187</v>
      </c>
      <c r="D40" s="42">
        <v>4</v>
      </c>
      <c r="E40" s="42">
        <v>7</v>
      </c>
      <c r="F40" s="42">
        <v>4</v>
      </c>
      <c r="G40" s="42">
        <v>11</v>
      </c>
      <c r="H40" s="42">
        <v>24</v>
      </c>
      <c r="I40" s="42">
        <v>24</v>
      </c>
      <c r="J40" s="42">
        <v>42</v>
      </c>
      <c r="K40" s="42">
        <v>12</v>
      </c>
      <c r="L40" s="42">
        <v>22</v>
      </c>
      <c r="M40" s="42">
        <v>16</v>
      </c>
      <c r="N40" s="42">
        <v>23</v>
      </c>
      <c r="O40" s="42">
        <v>18</v>
      </c>
    </row>
    <row r="41" spans="1:15" ht="20.100000000000001" customHeight="1" x14ac:dyDescent="0.25">
      <c r="A41" s="41" t="s">
        <v>571</v>
      </c>
      <c r="B41" s="42">
        <v>0</v>
      </c>
      <c r="C41" s="42">
        <v>0</v>
      </c>
      <c r="D41" s="42">
        <v>0</v>
      </c>
      <c r="E41" s="42">
        <v>0</v>
      </c>
      <c r="F41" s="42">
        <v>0</v>
      </c>
      <c r="G41" s="42">
        <v>0</v>
      </c>
      <c r="H41" s="42">
        <v>0</v>
      </c>
      <c r="I41" s="42">
        <v>0</v>
      </c>
      <c r="J41" s="42">
        <v>0</v>
      </c>
      <c r="K41" s="42">
        <v>0</v>
      </c>
      <c r="L41" s="42">
        <v>0</v>
      </c>
      <c r="M41" s="42">
        <v>0</v>
      </c>
      <c r="N41" s="42">
        <v>0</v>
      </c>
      <c r="O41" s="42">
        <v>0</v>
      </c>
    </row>
    <row r="42" spans="1:15" ht="20.100000000000001" customHeight="1" x14ac:dyDescent="0.25">
      <c r="A42" s="41" t="s">
        <v>35</v>
      </c>
      <c r="B42" s="42">
        <v>0</v>
      </c>
      <c r="C42" s="42">
        <v>0</v>
      </c>
      <c r="D42" s="42">
        <v>0</v>
      </c>
      <c r="E42" s="42">
        <v>0</v>
      </c>
      <c r="F42" s="42">
        <v>0</v>
      </c>
      <c r="G42" s="42">
        <v>0</v>
      </c>
      <c r="H42" s="42">
        <v>0</v>
      </c>
      <c r="I42" s="42">
        <v>0</v>
      </c>
      <c r="J42" s="42">
        <v>0</v>
      </c>
      <c r="K42" s="42">
        <v>0</v>
      </c>
      <c r="L42" s="42">
        <v>0</v>
      </c>
      <c r="M42" s="42">
        <v>0</v>
      </c>
      <c r="N42" s="42">
        <v>0</v>
      </c>
      <c r="O42" s="42">
        <v>0</v>
      </c>
    </row>
    <row r="43" spans="1:15" ht="20.100000000000001" customHeight="1" x14ac:dyDescent="0.25">
      <c r="A43" s="41" t="s">
        <v>36</v>
      </c>
      <c r="B43" s="42">
        <v>20636</v>
      </c>
      <c r="C43" s="42">
        <v>25228</v>
      </c>
      <c r="D43" s="42">
        <v>3224</v>
      </c>
      <c r="E43" s="42">
        <v>4322</v>
      </c>
      <c r="F43" s="42">
        <v>1619</v>
      </c>
      <c r="G43" s="42">
        <v>2108</v>
      </c>
      <c r="H43" s="42">
        <v>1470</v>
      </c>
      <c r="I43" s="42">
        <v>2053</v>
      </c>
      <c r="J43" s="42">
        <v>1885</v>
      </c>
      <c r="K43" s="42">
        <v>1661</v>
      </c>
      <c r="L43" s="42">
        <v>1447</v>
      </c>
      <c r="M43" s="42">
        <v>1493</v>
      </c>
      <c r="N43" s="42">
        <v>1145</v>
      </c>
      <c r="O43" s="42">
        <v>1291</v>
      </c>
    </row>
    <row r="44" spans="1:15" ht="20.100000000000001" customHeight="1" x14ac:dyDescent="0.25">
      <c r="A44" s="41" t="s">
        <v>37</v>
      </c>
      <c r="B44" s="42">
        <v>1570</v>
      </c>
      <c r="C44" s="42">
        <v>1788</v>
      </c>
      <c r="D44" s="42">
        <v>203</v>
      </c>
      <c r="E44" s="42">
        <v>274</v>
      </c>
      <c r="F44" s="42">
        <v>195</v>
      </c>
      <c r="G44" s="42">
        <v>214</v>
      </c>
      <c r="H44" s="42">
        <v>210</v>
      </c>
      <c r="I44" s="42">
        <v>140</v>
      </c>
      <c r="J44" s="42">
        <v>100</v>
      </c>
      <c r="K44" s="42">
        <v>116</v>
      </c>
      <c r="L44" s="42">
        <v>106</v>
      </c>
      <c r="M44" s="42">
        <v>98</v>
      </c>
      <c r="N44" s="42">
        <v>103</v>
      </c>
      <c r="O44" s="42">
        <v>105</v>
      </c>
    </row>
    <row r="45" spans="1:15" ht="20.100000000000001" customHeight="1" x14ac:dyDescent="0.25">
      <c r="A45" s="41" t="s">
        <v>38</v>
      </c>
      <c r="B45" s="42">
        <v>0</v>
      </c>
      <c r="C45" s="42">
        <v>0</v>
      </c>
      <c r="D45" s="42">
        <v>0</v>
      </c>
      <c r="E45" s="42">
        <v>0</v>
      </c>
      <c r="F45" s="42">
        <v>0</v>
      </c>
      <c r="G45" s="42">
        <v>0</v>
      </c>
      <c r="H45" s="42">
        <v>0</v>
      </c>
      <c r="I45" s="42">
        <v>0</v>
      </c>
      <c r="J45" s="42">
        <v>0</v>
      </c>
      <c r="K45" s="42">
        <v>0</v>
      </c>
      <c r="L45" s="42">
        <v>0</v>
      </c>
      <c r="M45" s="42">
        <v>0</v>
      </c>
      <c r="N45" s="42">
        <v>0</v>
      </c>
      <c r="O45" s="42">
        <v>0</v>
      </c>
    </row>
    <row r="46" spans="1:15" ht="20.100000000000001" customHeight="1" x14ac:dyDescent="0.25">
      <c r="A46" s="41" t="s">
        <v>39</v>
      </c>
      <c r="B46" s="42">
        <v>40</v>
      </c>
      <c r="C46" s="42">
        <v>60</v>
      </c>
      <c r="D46" s="42">
        <v>4</v>
      </c>
      <c r="E46" s="42">
        <v>5</v>
      </c>
      <c r="F46" s="42">
        <v>9</v>
      </c>
      <c r="G46" s="42">
        <v>3</v>
      </c>
      <c r="H46" s="42">
        <v>6</v>
      </c>
      <c r="I46" s="42">
        <v>4</v>
      </c>
      <c r="J46" s="42">
        <v>4</v>
      </c>
      <c r="K46" s="42">
        <v>2</v>
      </c>
      <c r="L46" s="42">
        <v>3</v>
      </c>
      <c r="M46" s="42">
        <v>3</v>
      </c>
      <c r="N46" s="42">
        <v>1</v>
      </c>
      <c r="O46" s="42">
        <v>3</v>
      </c>
    </row>
    <row r="47" spans="1:15" ht="20.100000000000001" customHeight="1" x14ac:dyDescent="0.25">
      <c r="A47" s="41" t="s">
        <v>40</v>
      </c>
      <c r="B47" s="42">
        <v>27</v>
      </c>
      <c r="C47" s="42">
        <v>72</v>
      </c>
      <c r="D47" s="42">
        <v>3</v>
      </c>
      <c r="E47" s="42">
        <v>14</v>
      </c>
      <c r="F47" s="42">
        <v>1</v>
      </c>
      <c r="G47" s="42">
        <v>2</v>
      </c>
      <c r="H47" s="42">
        <v>1</v>
      </c>
      <c r="I47" s="42">
        <v>15</v>
      </c>
      <c r="J47" s="42">
        <v>5</v>
      </c>
      <c r="K47" s="42">
        <v>7</v>
      </c>
      <c r="L47" s="42">
        <v>1</v>
      </c>
      <c r="M47" s="42">
        <v>5</v>
      </c>
      <c r="N47" s="42">
        <v>2</v>
      </c>
      <c r="O47" s="42">
        <v>3</v>
      </c>
    </row>
    <row r="48" spans="1:15" s="39" customFormat="1" ht="20.100000000000001" customHeight="1" x14ac:dyDescent="0.25">
      <c r="A48" s="352" t="s">
        <v>590</v>
      </c>
      <c r="B48" s="40">
        <v>275</v>
      </c>
      <c r="C48" s="40">
        <v>374</v>
      </c>
      <c r="D48" s="40">
        <v>17</v>
      </c>
      <c r="E48" s="40">
        <v>55</v>
      </c>
      <c r="F48" s="40">
        <v>37</v>
      </c>
      <c r="G48" s="40">
        <v>30</v>
      </c>
      <c r="H48" s="40">
        <v>39</v>
      </c>
      <c r="I48" s="40">
        <v>78</v>
      </c>
      <c r="J48" s="40">
        <v>27</v>
      </c>
      <c r="K48" s="40">
        <v>32</v>
      </c>
      <c r="L48" s="40">
        <v>23</v>
      </c>
      <c r="M48" s="40">
        <v>23</v>
      </c>
      <c r="N48" s="40">
        <v>30</v>
      </c>
      <c r="O48" s="40">
        <v>29</v>
      </c>
    </row>
    <row r="49" spans="1:15" ht="20.100000000000001" customHeight="1" x14ac:dyDescent="0.25">
      <c r="A49" s="41" t="s">
        <v>265</v>
      </c>
      <c r="B49" s="42">
        <v>0</v>
      </c>
      <c r="C49" s="42">
        <v>4</v>
      </c>
      <c r="D49" s="42">
        <v>0</v>
      </c>
      <c r="E49" s="42">
        <v>0</v>
      </c>
      <c r="F49" s="42">
        <v>0</v>
      </c>
      <c r="G49" s="42">
        <v>0</v>
      </c>
      <c r="H49" s="42">
        <v>0</v>
      </c>
      <c r="I49" s="42">
        <v>0</v>
      </c>
      <c r="J49" s="42">
        <v>0</v>
      </c>
      <c r="K49" s="42">
        <v>0</v>
      </c>
      <c r="L49" s="42">
        <v>0</v>
      </c>
      <c r="M49" s="42">
        <v>2</v>
      </c>
      <c r="N49" s="42">
        <v>0</v>
      </c>
      <c r="O49" s="42">
        <v>0</v>
      </c>
    </row>
    <row r="50" spans="1:15" ht="20.100000000000001" customHeight="1" x14ac:dyDescent="0.25">
      <c r="A50" s="41" t="s">
        <v>572</v>
      </c>
      <c r="B50" s="42">
        <v>5</v>
      </c>
      <c r="C50" s="42">
        <v>3</v>
      </c>
      <c r="D50" s="42">
        <v>0</v>
      </c>
      <c r="E50" s="42">
        <v>0</v>
      </c>
      <c r="F50" s="42">
        <v>1</v>
      </c>
      <c r="G50" s="42">
        <v>0</v>
      </c>
      <c r="H50" s="42">
        <v>0</v>
      </c>
      <c r="I50" s="42">
        <v>1</v>
      </c>
      <c r="J50" s="42">
        <v>0</v>
      </c>
      <c r="K50" s="42">
        <v>0</v>
      </c>
      <c r="L50" s="42">
        <v>0</v>
      </c>
      <c r="M50" s="42">
        <v>0</v>
      </c>
      <c r="N50" s="42">
        <v>0</v>
      </c>
      <c r="O50" s="42">
        <v>1</v>
      </c>
    </row>
    <row r="51" spans="1:15" ht="20.100000000000001" customHeight="1" x14ac:dyDescent="0.25">
      <c r="A51" s="41" t="s">
        <v>41</v>
      </c>
      <c r="B51" s="42">
        <v>49</v>
      </c>
      <c r="C51" s="42">
        <v>59</v>
      </c>
      <c r="D51" s="42">
        <v>1</v>
      </c>
      <c r="E51" s="42">
        <v>14</v>
      </c>
      <c r="F51" s="42">
        <v>4</v>
      </c>
      <c r="G51" s="42">
        <v>5</v>
      </c>
      <c r="H51" s="42">
        <v>9</v>
      </c>
      <c r="I51" s="42">
        <v>6</v>
      </c>
      <c r="J51" s="42">
        <v>4</v>
      </c>
      <c r="K51" s="42">
        <v>6</v>
      </c>
      <c r="L51" s="42">
        <v>2</v>
      </c>
      <c r="M51" s="42">
        <v>1</v>
      </c>
      <c r="N51" s="42">
        <v>9</v>
      </c>
      <c r="O51" s="42">
        <v>5</v>
      </c>
    </row>
    <row r="52" spans="1:15" ht="20.100000000000001" customHeight="1" x14ac:dyDescent="0.25">
      <c r="A52" s="41" t="s">
        <v>573</v>
      </c>
      <c r="B52" s="42">
        <v>0</v>
      </c>
      <c r="C52" s="42">
        <v>3</v>
      </c>
      <c r="D52" s="42">
        <v>0</v>
      </c>
      <c r="E52" s="42">
        <v>0</v>
      </c>
      <c r="F52" s="42">
        <v>0</v>
      </c>
      <c r="G52" s="42">
        <v>0</v>
      </c>
      <c r="H52" s="42">
        <v>0</v>
      </c>
      <c r="I52" s="42">
        <v>0</v>
      </c>
      <c r="J52" s="42">
        <v>0</v>
      </c>
      <c r="K52" s="42">
        <v>0</v>
      </c>
      <c r="L52" s="42">
        <v>0</v>
      </c>
      <c r="M52" s="42">
        <v>0</v>
      </c>
      <c r="N52" s="42">
        <v>0</v>
      </c>
      <c r="O52" s="42">
        <v>1</v>
      </c>
    </row>
    <row r="53" spans="1:15" ht="20.100000000000001" customHeight="1" x14ac:dyDescent="0.25">
      <c r="A53" s="41" t="s">
        <v>269</v>
      </c>
      <c r="B53" s="42">
        <v>3</v>
      </c>
      <c r="C53" s="42">
        <v>2</v>
      </c>
      <c r="D53" s="42">
        <v>0</v>
      </c>
      <c r="E53" s="42">
        <v>0</v>
      </c>
      <c r="F53" s="42">
        <v>1</v>
      </c>
      <c r="G53" s="42">
        <v>1</v>
      </c>
      <c r="H53" s="42">
        <v>0</v>
      </c>
      <c r="I53" s="42">
        <v>1</v>
      </c>
      <c r="J53" s="42">
        <v>0</v>
      </c>
      <c r="K53" s="42">
        <v>0</v>
      </c>
      <c r="L53" s="42">
        <v>2</v>
      </c>
      <c r="M53" s="42">
        <v>0</v>
      </c>
      <c r="N53" s="42">
        <v>0</v>
      </c>
      <c r="O53" s="42">
        <v>0</v>
      </c>
    </row>
    <row r="54" spans="1:15" ht="20.100000000000001" customHeight="1" x14ac:dyDescent="0.25">
      <c r="A54" s="41" t="s">
        <v>277</v>
      </c>
      <c r="B54" s="42">
        <v>8</v>
      </c>
      <c r="C54" s="42">
        <v>10</v>
      </c>
      <c r="D54" s="42">
        <v>2</v>
      </c>
      <c r="E54" s="42">
        <v>2</v>
      </c>
      <c r="F54" s="42">
        <v>0</v>
      </c>
      <c r="G54" s="42">
        <v>1</v>
      </c>
      <c r="H54" s="42">
        <v>3</v>
      </c>
      <c r="I54" s="42">
        <v>0</v>
      </c>
      <c r="J54" s="42">
        <v>0</v>
      </c>
      <c r="K54" s="42">
        <v>0</v>
      </c>
      <c r="L54" s="42">
        <v>0</v>
      </c>
      <c r="M54" s="42">
        <v>1</v>
      </c>
      <c r="N54" s="42">
        <v>1</v>
      </c>
      <c r="O54" s="42">
        <v>0</v>
      </c>
    </row>
    <row r="55" spans="1:15" ht="20.100000000000001" customHeight="1" x14ac:dyDescent="0.25">
      <c r="A55" s="41" t="s">
        <v>42</v>
      </c>
      <c r="B55" s="42">
        <v>4</v>
      </c>
      <c r="C55" s="42">
        <v>5</v>
      </c>
      <c r="D55" s="42">
        <v>0</v>
      </c>
      <c r="E55" s="42">
        <v>0</v>
      </c>
      <c r="F55" s="42">
        <v>0</v>
      </c>
      <c r="G55" s="42">
        <v>0</v>
      </c>
      <c r="H55" s="42">
        <v>2</v>
      </c>
      <c r="I55" s="42">
        <v>0</v>
      </c>
      <c r="J55" s="42">
        <v>0</v>
      </c>
      <c r="K55" s="42">
        <v>0</v>
      </c>
      <c r="L55" s="42">
        <v>0</v>
      </c>
      <c r="M55" s="42">
        <v>0</v>
      </c>
      <c r="N55" s="42">
        <v>1</v>
      </c>
      <c r="O55" s="42">
        <v>0</v>
      </c>
    </row>
    <row r="56" spans="1:15" ht="20.100000000000001" customHeight="1" x14ac:dyDescent="0.25">
      <c r="A56" s="41" t="s">
        <v>271</v>
      </c>
      <c r="B56" s="42">
        <v>0</v>
      </c>
      <c r="C56" s="42">
        <v>0</v>
      </c>
      <c r="D56" s="42">
        <v>0</v>
      </c>
      <c r="E56" s="42">
        <v>0</v>
      </c>
      <c r="F56" s="42">
        <v>0</v>
      </c>
      <c r="G56" s="42">
        <v>0</v>
      </c>
      <c r="H56" s="42">
        <v>0</v>
      </c>
      <c r="I56" s="42">
        <v>0</v>
      </c>
      <c r="J56" s="42">
        <v>0</v>
      </c>
      <c r="K56" s="42">
        <v>0</v>
      </c>
      <c r="L56" s="42">
        <v>0</v>
      </c>
      <c r="M56" s="42">
        <v>0</v>
      </c>
      <c r="N56" s="42">
        <v>0</v>
      </c>
      <c r="O56" s="42">
        <v>0</v>
      </c>
    </row>
    <row r="57" spans="1:15" ht="20.100000000000001" customHeight="1" x14ac:dyDescent="0.25">
      <c r="A57" s="41" t="s">
        <v>574</v>
      </c>
      <c r="B57" s="42">
        <v>0</v>
      </c>
      <c r="C57" s="42">
        <v>2</v>
      </c>
      <c r="D57" s="42">
        <v>0</v>
      </c>
      <c r="E57" s="42">
        <v>0</v>
      </c>
      <c r="F57" s="42">
        <v>0</v>
      </c>
      <c r="G57" s="42">
        <v>0</v>
      </c>
      <c r="H57" s="42">
        <v>0</v>
      </c>
      <c r="I57" s="42">
        <v>0</v>
      </c>
      <c r="J57" s="42">
        <v>0</v>
      </c>
      <c r="K57" s="42">
        <v>2</v>
      </c>
      <c r="L57" s="42">
        <v>0</v>
      </c>
      <c r="M57" s="42">
        <v>0</v>
      </c>
      <c r="N57" s="42">
        <v>0</v>
      </c>
      <c r="O57" s="42">
        <v>0</v>
      </c>
    </row>
    <row r="58" spans="1:15" ht="20.100000000000001" customHeight="1" x14ac:dyDescent="0.25">
      <c r="A58" s="41" t="s">
        <v>43</v>
      </c>
      <c r="B58" s="42">
        <v>36</v>
      </c>
      <c r="C58" s="42">
        <v>109</v>
      </c>
      <c r="D58" s="42">
        <v>3</v>
      </c>
      <c r="E58" s="42">
        <v>10</v>
      </c>
      <c r="F58" s="42">
        <v>0</v>
      </c>
      <c r="G58" s="42">
        <v>2</v>
      </c>
      <c r="H58" s="42">
        <v>1</v>
      </c>
      <c r="I58" s="42">
        <v>48</v>
      </c>
      <c r="J58" s="42">
        <v>1</v>
      </c>
      <c r="K58" s="42">
        <v>10</v>
      </c>
      <c r="L58" s="42">
        <v>0</v>
      </c>
      <c r="M58" s="42">
        <v>10</v>
      </c>
      <c r="N58" s="42">
        <v>10</v>
      </c>
      <c r="O58" s="42">
        <v>1</v>
      </c>
    </row>
    <row r="59" spans="1:15" ht="20.100000000000001" customHeight="1" x14ac:dyDescent="0.25">
      <c r="A59" s="41" t="s">
        <v>44</v>
      </c>
      <c r="B59" s="42">
        <v>114</v>
      </c>
      <c r="C59" s="42">
        <v>112</v>
      </c>
      <c r="D59" s="42">
        <v>3</v>
      </c>
      <c r="E59" s="42">
        <v>17</v>
      </c>
      <c r="F59" s="42">
        <v>27</v>
      </c>
      <c r="G59" s="42">
        <v>10</v>
      </c>
      <c r="H59" s="42">
        <v>19</v>
      </c>
      <c r="I59" s="42">
        <v>22</v>
      </c>
      <c r="J59" s="42">
        <v>18</v>
      </c>
      <c r="K59" s="42">
        <v>10</v>
      </c>
      <c r="L59" s="42">
        <v>14</v>
      </c>
      <c r="M59" s="42">
        <v>2</v>
      </c>
      <c r="N59" s="42">
        <v>5</v>
      </c>
      <c r="O59" s="42">
        <v>17</v>
      </c>
    </row>
    <row r="60" spans="1:15" ht="20.100000000000001" customHeight="1" x14ac:dyDescent="0.25">
      <c r="A60" s="41" t="s">
        <v>575</v>
      </c>
      <c r="B60" s="42">
        <v>3</v>
      </c>
      <c r="C60" s="42">
        <v>4</v>
      </c>
      <c r="D60" s="42">
        <v>0</v>
      </c>
      <c r="E60" s="42">
        <v>0</v>
      </c>
      <c r="F60" s="42">
        <v>0</v>
      </c>
      <c r="G60" s="42">
        <v>0</v>
      </c>
      <c r="H60" s="42">
        <v>0</v>
      </c>
      <c r="I60" s="42">
        <v>0</v>
      </c>
      <c r="J60" s="42">
        <v>0</v>
      </c>
      <c r="K60" s="42">
        <v>1</v>
      </c>
      <c r="L60" s="42">
        <v>1</v>
      </c>
      <c r="M60" s="42">
        <v>0</v>
      </c>
      <c r="N60" s="42">
        <v>0</v>
      </c>
      <c r="O60" s="42">
        <v>1</v>
      </c>
    </row>
    <row r="61" spans="1:15" ht="20.100000000000001" customHeight="1" x14ac:dyDescent="0.25">
      <c r="A61" s="41" t="s">
        <v>263</v>
      </c>
      <c r="B61" s="42">
        <v>3</v>
      </c>
      <c r="C61" s="42">
        <v>2</v>
      </c>
      <c r="D61" s="42">
        <v>0</v>
      </c>
      <c r="E61" s="42">
        <v>2</v>
      </c>
      <c r="F61" s="42">
        <v>1</v>
      </c>
      <c r="G61" s="42">
        <v>0</v>
      </c>
      <c r="H61" s="42">
        <v>0</v>
      </c>
      <c r="I61" s="42">
        <v>0</v>
      </c>
      <c r="J61" s="42">
        <v>0</v>
      </c>
      <c r="K61" s="42">
        <v>0</v>
      </c>
      <c r="L61" s="42">
        <v>0</v>
      </c>
      <c r="M61" s="42">
        <v>0</v>
      </c>
      <c r="N61" s="42">
        <v>1</v>
      </c>
      <c r="O61" s="42">
        <v>0</v>
      </c>
    </row>
    <row r="62" spans="1:15" ht="20.100000000000001" customHeight="1" x14ac:dyDescent="0.25">
      <c r="A62" s="41" t="s">
        <v>576</v>
      </c>
      <c r="B62" s="42">
        <v>1</v>
      </c>
      <c r="C62" s="42">
        <v>0</v>
      </c>
      <c r="D62" s="42">
        <v>0</v>
      </c>
      <c r="E62" s="42">
        <v>0</v>
      </c>
      <c r="F62" s="42">
        <v>0</v>
      </c>
      <c r="G62" s="42">
        <v>0</v>
      </c>
      <c r="H62" s="42">
        <v>0</v>
      </c>
      <c r="I62" s="42">
        <v>0</v>
      </c>
      <c r="J62" s="42">
        <v>1</v>
      </c>
      <c r="K62" s="42">
        <v>0</v>
      </c>
      <c r="L62" s="42">
        <v>0</v>
      </c>
      <c r="M62" s="42">
        <v>0</v>
      </c>
      <c r="N62" s="42">
        <v>0</v>
      </c>
      <c r="O62" s="42">
        <v>0</v>
      </c>
    </row>
    <row r="63" spans="1:15" ht="20.100000000000001" customHeight="1" x14ac:dyDescent="0.25">
      <c r="A63" s="41" t="s">
        <v>577</v>
      </c>
      <c r="B63" s="42">
        <v>32</v>
      </c>
      <c r="C63" s="42">
        <v>41</v>
      </c>
      <c r="D63" s="42">
        <v>4</v>
      </c>
      <c r="E63" s="42">
        <v>4</v>
      </c>
      <c r="F63" s="42">
        <v>2</v>
      </c>
      <c r="G63" s="42">
        <v>11</v>
      </c>
      <c r="H63" s="42">
        <v>3</v>
      </c>
      <c r="I63" s="42">
        <v>0</v>
      </c>
      <c r="J63" s="42">
        <v>1</v>
      </c>
      <c r="K63" s="42">
        <v>3</v>
      </c>
      <c r="L63" s="42">
        <v>3</v>
      </c>
      <c r="M63" s="42">
        <v>5</v>
      </c>
      <c r="N63" s="42">
        <v>2</v>
      </c>
      <c r="O63" s="42">
        <v>1</v>
      </c>
    </row>
    <row r="64" spans="1:15" ht="20.100000000000001" customHeight="1" x14ac:dyDescent="0.25">
      <c r="A64" s="41" t="s">
        <v>578</v>
      </c>
      <c r="B64" s="42">
        <v>0</v>
      </c>
      <c r="C64" s="42">
        <v>0</v>
      </c>
      <c r="D64" s="42">
        <v>0</v>
      </c>
      <c r="E64" s="42">
        <v>0</v>
      </c>
      <c r="F64" s="42">
        <v>0</v>
      </c>
      <c r="G64" s="42">
        <v>0</v>
      </c>
      <c r="H64" s="42">
        <v>0</v>
      </c>
      <c r="I64" s="42">
        <v>0</v>
      </c>
      <c r="J64" s="42">
        <v>0</v>
      </c>
      <c r="K64" s="42">
        <v>0</v>
      </c>
      <c r="L64" s="42">
        <v>0</v>
      </c>
      <c r="M64" s="42">
        <v>0</v>
      </c>
      <c r="N64" s="42">
        <v>0</v>
      </c>
      <c r="O64" s="42">
        <v>0</v>
      </c>
    </row>
    <row r="65" spans="1:28" ht="20.100000000000001" customHeight="1" x14ac:dyDescent="0.25">
      <c r="A65" s="41" t="s">
        <v>264</v>
      </c>
      <c r="B65" s="42">
        <v>2</v>
      </c>
      <c r="C65" s="42">
        <v>2</v>
      </c>
      <c r="D65" s="42">
        <v>1</v>
      </c>
      <c r="E65" s="42">
        <v>2</v>
      </c>
      <c r="F65" s="42">
        <v>0</v>
      </c>
      <c r="G65" s="42">
        <v>0</v>
      </c>
      <c r="H65" s="42">
        <v>0</v>
      </c>
      <c r="I65" s="42">
        <v>0</v>
      </c>
      <c r="J65" s="42">
        <v>0</v>
      </c>
      <c r="K65" s="42">
        <v>0</v>
      </c>
      <c r="L65" s="42">
        <v>0</v>
      </c>
      <c r="M65" s="42">
        <v>0</v>
      </c>
      <c r="N65" s="42">
        <v>0</v>
      </c>
      <c r="O65" s="42">
        <v>0</v>
      </c>
    </row>
    <row r="66" spans="1:28" ht="20.100000000000001" customHeight="1" x14ac:dyDescent="0.25">
      <c r="A66" s="41" t="s">
        <v>268</v>
      </c>
      <c r="B66" s="42">
        <v>9</v>
      </c>
      <c r="C66" s="42">
        <v>9</v>
      </c>
      <c r="D66" s="42">
        <v>1</v>
      </c>
      <c r="E66" s="42">
        <v>2</v>
      </c>
      <c r="F66" s="42">
        <v>1</v>
      </c>
      <c r="G66" s="42">
        <v>0</v>
      </c>
      <c r="H66" s="42">
        <v>1</v>
      </c>
      <c r="I66" s="42">
        <v>0</v>
      </c>
      <c r="J66" s="42">
        <v>2</v>
      </c>
      <c r="K66" s="42">
        <v>0</v>
      </c>
      <c r="L66" s="42">
        <v>0</v>
      </c>
      <c r="M66" s="42">
        <v>1</v>
      </c>
      <c r="N66" s="42">
        <v>1</v>
      </c>
      <c r="O66" s="42">
        <v>0</v>
      </c>
    </row>
    <row r="67" spans="1:28" ht="20.100000000000001" customHeight="1" thickBot="1" x14ac:dyDescent="0.3">
      <c r="A67" s="41" t="s">
        <v>45</v>
      </c>
      <c r="B67" s="42">
        <v>6</v>
      </c>
      <c r="C67" s="42">
        <v>7</v>
      </c>
      <c r="D67" s="42">
        <v>2</v>
      </c>
      <c r="E67" s="42">
        <v>2</v>
      </c>
      <c r="F67" s="42">
        <v>0</v>
      </c>
      <c r="G67" s="42">
        <v>0</v>
      </c>
      <c r="H67" s="42">
        <v>1</v>
      </c>
      <c r="I67" s="42">
        <v>0</v>
      </c>
      <c r="J67" s="42">
        <v>0</v>
      </c>
      <c r="K67" s="42">
        <v>0</v>
      </c>
      <c r="L67" s="42">
        <v>1</v>
      </c>
      <c r="M67" s="42">
        <v>1</v>
      </c>
      <c r="N67" s="42">
        <v>0</v>
      </c>
      <c r="O67" s="42">
        <v>2</v>
      </c>
    </row>
    <row r="68" spans="1:28" s="48" customFormat="1" ht="15.95" customHeight="1" x14ac:dyDescent="0.25">
      <c r="A68" s="331" t="s">
        <v>588</v>
      </c>
      <c r="B68" s="331"/>
      <c r="C68" s="331"/>
      <c r="D68" s="332"/>
      <c r="E68" s="332"/>
      <c r="F68" s="332"/>
      <c r="G68" s="332"/>
      <c r="H68" s="332"/>
      <c r="I68" s="332"/>
      <c r="J68" s="332"/>
      <c r="K68" s="332"/>
      <c r="L68" s="332"/>
      <c r="M68" s="332"/>
      <c r="N68" s="332"/>
      <c r="O68" s="333" t="s">
        <v>585</v>
      </c>
    </row>
    <row r="69" spans="1:28" s="27" customFormat="1" ht="24.95" customHeight="1" x14ac:dyDescent="0.25">
      <c r="A69" s="347" t="s">
        <v>108</v>
      </c>
      <c r="B69" s="347"/>
      <c r="C69" s="347"/>
      <c r="D69" s="347"/>
      <c r="E69" s="347"/>
      <c r="F69" s="347"/>
      <c r="G69" s="347"/>
    </row>
    <row r="70" spans="1:28" ht="24.95" customHeight="1" thickBot="1" x14ac:dyDescent="0.25">
      <c r="A70" s="28" t="s">
        <v>500</v>
      </c>
      <c r="B70" s="45"/>
      <c r="C70" s="45"/>
      <c r="D70" s="62"/>
      <c r="E70" s="62"/>
      <c r="F70" s="62"/>
      <c r="G70" s="62"/>
      <c r="H70" s="62"/>
      <c r="I70" s="62"/>
      <c r="J70" s="62"/>
      <c r="K70" s="62"/>
      <c r="L70" s="62"/>
      <c r="M70" s="336" t="s">
        <v>587</v>
      </c>
      <c r="N70" s="63"/>
      <c r="O70" s="63"/>
    </row>
    <row r="71" spans="1:28" ht="20.100000000000001" customHeight="1" x14ac:dyDescent="0.25">
      <c r="A71" s="1023" t="s">
        <v>8</v>
      </c>
      <c r="B71" s="1019" t="s">
        <v>85</v>
      </c>
      <c r="C71" s="1020"/>
      <c r="D71" s="1020"/>
      <c r="E71" s="1020"/>
      <c r="F71" s="1020"/>
      <c r="G71" s="1020"/>
      <c r="H71" s="1020"/>
      <c r="I71" s="1020"/>
      <c r="J71" s="1020"/>
      <c r="K71" s="1020"/>
      <c r="L71" s="1020"/>
      <c r="M71" s="1020"/>
      <c r="N71" s="63"/>
      <c r="O71" s="63"/>
    </row>
    <row r="72" spans="1:28" ht="20.100000000000001" customHeight="1" x14ac:dyDescent="0.25">
      <c r="A72" s="1024"/>
      <c r="B72" s="1021" t="s">
        <v>77</v>
      </c>
      <c r="C72" s="1021"/>
      <c r="D72" s="32" t="s">
        <v>78</v>
      </c>
      <c r="E72" s="32"/>
      <c r="F72" s="1021" t="s">
        <v>79</v>
      </c>
      <c r="G72" s="1021"/>
      <c r="H72" s="32" t="s">
        <v>80</v>
      </c>
      <c r="I72" s="32"/>
      <c r="J72" s="1021" t="s">
        <v>81</v>
      </c>
      <c r="K72" s="1021"/>
      <c r="L72" s="32" t="s">
        <v>82</v>
      </c>
      <c r="M72" s="57"/>
      <c r="N72" s="58"/>
      <c r="P72" s="63"/>
    </row>
    <row r="73" spans="1:28" s="39" customFormat="1" ht="20.100000000000001" customHeight="1" x14ac:dyDescent="0.25">
      <c r="A73" s="1025"/>
      <c r="B73" s="334">
        <v>2015</v>
      </c>
      <c r="C73" s="334">
        <v>2016</v>
      </c>
      <c r="D73" s="334">
        <v>2015</v>
      </c>
      <c r="E73" s="334">
        <v>2016</v>
      </c>
      <c r="F73" s="334">
        <v>2015</v>
      </c>
      <c r="G73" s="334">
        <v>2016</v>
      </c>
      <c r="H73" s="334">
        <v>2015</v>
      </c>
      <c r="I73" s="334">
        <v>2016</v>
      </c>
      <c r="J73" s="334">
        <v>2015</v>
      </c>
      <c r="K73" s="334">
        <v>2016</v>
      </c>
      <c r="L73" s="334">
        <v>2015</v>
      </c>
      <c r="M73" s="335">
        <v>2016</v>
      </c>
      <c r="N73" s="56"/>
      <c r="P73" s="61"/>
    </row>
    <row r="74" spans="1:28" s="39" customFormat="1" ht="20.100000000000001" customHeight="1" x14ac:dyDescent="0.25">
      <c r="A74" s="36" t="s">
        <v>10</v>
      </c>
      <c r="B74" s="37">
        <v>4784</v>
      </c>
      <c r="C74" s="37">
        <v>6170</v>
      </c>
      <c r="D74" s="37">
        <v>3390</v>
      </c>
      <c r="E74" s="37">
        <v>5304</v>
      </c>
      <c r="F74" s="37">
        <v>1598</v>
      </c>
      <c r="G74" s="37">
        <v>4923</v>
      </c>
      <c r="H74" s="37">
        <v>4140</v>
      </c>
      <c r="I74" s="37">
        <v>4941</v>
      </c>
      <c r="J74" s="37">
        <v>4158</v>
      </c>
      <c r="K74" s="37">
        <v>5697</v>
      </c>
      <c r="L74" s="37">
        <v>9611</v>
      </c>
      <c r="M74" s="37">
        <v>10982</v>
      </c>
      <c r="P74" s="61"/>
      <c r="Q74" s="41"/>
    </row>
    <row r="75" spans="1:28" ht="20.100000000000001" customHeight="1" x14ac:dyDescent="0.25">
      <c r="A75" s="352" t="s">
        <v>260</v>
      </c>
      <c r="B75" s="40">
        <v>4</v>
      </c>
      <c r="C75" s="40">
        <v>0</v>
      </c>
      <c r="D75" s="40">
        <v>2</v>
      </c>
      <c r="E75" s="40">
        <v>0</v>
      </c>
      <c r="F75" s="40">
        <v>2</v>
      </c>
      <c r="G75" s="40">
        <v>3</v>
      </c>
      <c r="H75" s="40">
        <v>5</v>
      </c>
      <c r="I75" s="40">
        <v>6</v>
      </c>
      <c r="J75" s="40">
        <v>2</v>
      </c>
      <c r="K75" s="40">
        <v>4</v>
      </c>
      <c r="L75" s="40">
        <v>3</v>
      </c>
      <c r="M75" s="40">
        <v>2</v>
      </c>
      <c r="P75" s="63"/>
      <c r="Q75" s="39"/>
      <c r="S75" s="63"/>
      <c r="T75" s="39"/>
      <c r="U75" s="39"/>
      <c r="V75" s="39"/>
      <c r="W75" s="39"/>
      <c r="X75" s="39"/>
      <c r="Y75" s="39"/>
      <c r="Z75" s="39"/>
      <c r="AA75" s="39"/>
      <c r="AB75" s="39"/>
    </row>
    <row r="76" spans="1:28" ht="20.100000000000001" customHeight="1" x14ac:dyDescent="0.25">
      <c r="A76" s="41" t="s">
        <v>17</v>
      </c>
      <c r="B76" s="42">
        <v>1</v>
      </c>
      <c r="C76" s="42">
        <v>0</v>
      </c>
      <c r="D76" s="42">
        <v>0</v>
      </c>
      <c r="E76" s="42">
        <v>0</v>
      </c>
      <c r="F76" s="42">
        <v>2</v>
      </c>
      <c r="G76" s="42">
        <v>1</v>
      </c>
      <c r="H76" s="42">
        <v>3</v>
      </c>
      <c r="I76" s="42">
        <v>5</v>
      </c>
      <c r="J76" s="42">
        <v>2</v>
      </c>
      <c r="K76" s="42">
        <v>3</v>
      </c>
      <c r="L76" s="42">
        <v>0</v>
      </c>
      <c r="M76" s="42">
        <v>1</v>
      </c>
      <c r="P76" s="63"/>
      <c r="S76" s="63"/>
    </row>
    <row r="77" spans="1:28" ht="20.100000000000001" customHeight="1" x14ac:dyDescent="0.25">
      <c r="A77" s="41" t="s">
        <v>18</v>
      </c>
      <c r="B77" s="42">
        <v>0</v>
      </c>
      <c r="C77" s="42">
        <v>0</v>
      </c>
      <c r="D77" s="42">
        <v>0</v>
      </c>
      <c r="E77" s="42">
        <v>0</v>
      </c>
      <c r="F77" s="42">
        <v>0</v>
      </c>
      <c r="G77" s="42">
        <v>0</v>
      </c>
      <c r="H77" s="42">
        <v>0</v>
      </c>
      <c r="I77" s="42">
        <v>0</v>
      </c>
      <c r="J77" s="42">
        <v>0</v>
      </c>
      <c r="K77" s="42">
        <v>0</v>
      </c>
      <c r="L77" s="42">
        <v>0</v>
      </c>
      <c r="M77" s="42">
        <v>0</v>
      </c>
      <c r="P77" s="63"/>
      <c r="S77" s="63"/>
    </row>
    <row r="78" spans="1:28" ht="20.100000000000001" customHeight="1" x14ac:dyDescent="0.25">
      <c r="A78" s="41" t="s">
        <v>19</v>
      </c>
      <c r="B78" s="42">
        <v>0</v>
      </c>
      <c r="C78" s="42">
        <v>0</v>
      </c>
      <c r="D78" s="42">
        <v>0</v>
      </c>
      <c r="E78" s="42">
        <v>0</v>
      </c>
      <c r="F78" s="42">
        <v>0</v>
      </c>
      <c r="G78" s="42">
        <v>0</v>
      </c>
      <c r="H78" s="42">
        <v>0</v>
      </c>
      <c r="I78" s="42">
        <v>0</v>
      </c>
      <c r="J78" s="42">
        <v>0</v>
      </c>
      <c r="K78" s="42">
        <v>0</v>
      </c>
      <c r="L78" s="42">
        <v>1</v>
      </c>
      <c r="M78" s="42">
        <v>0</v>
      </c>
      <c r="P78" s="63"/>
      <c r="S78" s="63"/>
    </row>
    <row r="79" spans="1:28" ht="20.100000000000001" customHeight="1" x14ac:dyDescent="0.25">
      <c r="A79" s="41" t="s">
        <v>559</v>
      </c>
      <c r="B79" s="42">
        <v>0</v>
      </c>
      <c r="C79" s="42">
        <v>0</v>
      </c>
      <c r="D79" s="42">
        <v>0</v>
      </c>
      <c r="E79" s="42">
        <v>0</v>
      </c>
      <c r="F79" s="42">
        <v>0</v>
      </c>
      <c r="G79" s="42">
        <v>0</v>
      </c>
      <c r="H79" s="42">
        <v>0</v>
      </c>
      <c r="I79" s="42">
        <v>0</v>
      </c>
      <c r="J79" s="42">
        <v>0</v>
      </c>
      <c r="K79" s="42">
        <v>0</v>
      </c>
      <c r="L79" s="42">
        <v>0</v>
      </c>
      <c r="M79" s="42">
        <v>0</v>
      </c>
      <c r="P79" s="63"/>
      <c r="S79" s="63"/>
    </row>
    <row r="80" spans="1:28" ht="20.100000000000001" customHeight="1" x14ac:dyDescent="0.25">
      <c r="A80" s="41" t="s">
        <v>560</v>
      </c>
      <c r="B80" s="42">
        <v>0</v>
      </c>
      <c r="C80" s="42">
        <v>0</v>
      </c>
      <c r="D80" s="42">
        <v>0</v>
      </c>
      <c r="E80" s="42">
        <v>0</v>
      </c>
      <c r="F80" s="42">
        <v>0</v>
      </c>
      <c r="G80" s="42">
        <v>0</v>
      </c>
      <c r="H80" s="42">
        <v>0</v>
      </c>
      <c r="I80" s="42">
        <v>0</v>
      </c>
      <c r="J80" s="42">
        <v>0</v>
      </c>
      <c r="K80" s="42">
        <v>0</v>
      </c>
      <c r="L80" s="42">
        <v>0</v>
      </c>
      <c r="M80" s="42">
        <v>0</v>
      </c>
      <c r="P80" s="63"/>
      <c r="S80" s="63"/>
    </row>
    <row r="81" spans="1:28" ht="20.100000000000001" customHeight="1" x14ac:dyDescent="0.25">
      <c r="A81" s="41" t="s">
        <v>561</v>
      </c>
      <c r="B81" s="42">
        <v>1</v>
      </c>
      <c r="C81" s="42">
        <v>0</v>
      </c>
      <c r="D81" s="42">
        <v>1</v>
      </c>
      <c r="E81" s="42">
        <v>0</v>
      </c>
      <c r="F81" s="42">
        <v>0</v>
      </c>
      <c r="G81" s="42">
        <v>2</v>
      </c>
      <c r="H81" s="42">
        <v>1</v>
      </c>
      <c r="I81" s="42">
        <v>1</v>
      </c>
      <c r="J81" s="42">
        <v>0</v>
      </c>
      <c r="K81" s="42">
        <v>0</v>
      </c>
      <c r="L81" s="42">
        <v>0</v>
      </c>
      <c r="M81" s="42">
        <v>1</v>
      </c>
      <c r="P81" s="63"/>
      <c r="S81" s="63"/>
    </row>
    <row r="82" spans="1:28" ht="20.100000000000001" customHeight="1" x14ac:dyDescent="0.25">
      <c r="A82" s="41" t="s">
        <v>562</v>
      </c>
      <c r="B82" s="42">
        <v>0</v>
      </c>
      <c r="C82" s="42">
        <v>0</v>
      </c>
      <c r="D82" s="42">
        <v>0</v>
      </c>
      <c r="E82" s="42">
        <v>0</v>
      </c>
      <c r="F82" s="42">
        <v>0</v>
      </c>
      <c r="G82" s="42">
        <v>0</v>
      </c>
      <c r="H82" s="42">
        <v>0</v>
      </c>
      <c r="I82" s="42">
        <v>0</v>
      </c>
      <c r="J82" s="42">
        <v>0</v>
      </c>
      <c r="K82" s="42">
        <v>0</v>
      </c>
      <c r="L82" s="42">
        <v>0</v>
      </c>
      <c r="M82" s="42">
        <v>0</v>
      </c>
      <c r="P82" s="63"/>
      <c r="S82" s="63"/>
    </row>
    <row r="83" spans="1:28" ht="20.100000000000001" customHeight="1" x14ac:dyDescent="0.25">
      <c r="A83" s="41" t="s">
        <v>20</v>
      </c>
      <c r="B83" s="42">
        <v>0</v>
      </c>
      <c r="C83" s="42">
        <v>0</v>
      </c>
      <c r="D83" s="42">
        <v>0</v>
      </c>
      <c r="E83" s="42">
        <v>0</v>
      </c>
      <c r="F83" s="42">
        <v>0</v>
      </c>
      <c r="G83" s="42">
        <v>0</v>
      </c>
      <c r="H83" s="42">
        <v>1</v>
      </c>
      <c r="I83" s="42">
        <v>0</v>
      </c>
      <c r="J83" s="42">
        <v>0</v>
      </c>
      <c r="K83" s="42">
        <v>0</v>
      </c>
      <c r="L83" s="42">
        <v>0</v>
      </c>
      <c r="M83" s="42">
        <v>0</v>
      </c>
      <c r="P83" s="63"/>
      <c r="S83" s="63"/>
    </row>
    <row r="84" spans="1:28" ht="20.100000000000001" customHeight="1" x14ac:dyDescent="0.25">
      <c r="A84" s="41" t="s">
        <v>563</v>
      </c>
      <c r="B84" s="42">
        <v>0</v>
      </c>
      <c r="C84" s="42">
        <v>0</v>
      </c>
      <c r="D84" s="42">
        <v>0</v>
      </c>
      <c r="E84" s="42">
        <v>0</v>
      </c>
      <c r="F84" s="42">
        <v>0</v>
      </c>
      <c r="G84" s="42">
        <v>0</v>
      </c>
      <c r="H84" s="42">
        <v>0</v>
      </c>
      <c r="I84" s="42">
        <v>0</v>
      </c>
      <c r="J84" s="42">
        <v>0</v>
      </c>
      <c r="K84" s="42">
        <v>0</v>
      </c>
      <c r="L84" s="42">
        <v>1</v>
      </c>
      <c r="M84" s="42">
        <v>0</v>
      </c>
      <c r="P84" s="63"/>
      <c r="S84" s="63"/>
    </row>
    <row r="85" spans="1:28" ht="20.100000000000001" customHeight="1" x14ac:dyDescent="0.25">
      <c r="A85" s="41" t="s">
        <v>564</v>
      </c>
      <c r="B85" s="42">
        <v>0</v>
      </c>
      <c r="C85" s="42">
        <v>0</v>
      </c>
      <c r="D85" s="42">
        <v>0</v>
      </c>
      <c r="E85" s="42">
        <v>0</v>
      </c>
      <c r="F85" s="42">
        <v>0</v>
      </c>
      <c r="G85" s="42">
        <v>0</v>
      </c>
      <c r="H85" s="42">
        <v>0</v>
      </c>
      <c r="I85" s="42">
        <v>0</v>
      </c>
      <c r="J85" s="42">
        <v>0</v>
      </c>
      <c r="K85" s="42">
        <v>0</v>
      </c>
      <c r="L85" s="42">
        <v>0</v>
      </c>
      <c r="M85" s="42">
        <v>0</v>
      </c>
      <c r="P85" s="63"/>
      <c r="S85" s="63"/>
    </row>
    <row r="86" spans="1:28" s="39" customFormat="1" ht="20.100000000000001" customHeight="1" x14ac:dyDescent="0.25">
      <c r="A86" s="41" t="s">
        <v>21</v>
      </c>
      <c r="B86" s="42">
        <v>2</v>
      </c>
      <c r="C86" s="42">
        <v>0</v>
      </c>
      <c r="D86" s="42">
        <v>1</v>
      </c>
      <c r="E86" s="42">
        <v>0</v>
      </c>
      <c r="F86" s="42">
        <v>0</v>
      </c>
      <c r="G86" s="42">
        <v>0</v>
      </c>
      <c r="H86" s="42">
        <v>0</v>
      </c>
      <c r="I86" s="42">
        <v>0</v>
      </c>
      <c r="J86" s="42">
        <v>0</v>
      </c>
      <c r="K86" s="42">
        <v>1</v>
      </c>
      <c r="L86" s="42">
        <v>1</v>
      </c>
      <c r="M86" s="42">
        <v>0</v>
      </c>
      <c r="P86" s="61"/>
      <c r="Q86" s="41"/>
      <c r="S86" s="61"/>
      <c r="T86" s="41"/>
      <c r="U86" s="41"/>
      <c r="V86" s="41"/>
      <c r="W86" s="41"/>
      <c r="X86" s="41"/>
      <c r="Y86" s="41"/>
      <c r="Z86" s="41"/>
      <c r="AA86" s="41"/>
      <c r="AB86" s="41"/>
    </row>
    <row r="87" spans="1:28" ht="20.100000000000001" customHeight="1" x14ac:dyDescent="0.25">
      <c r="A87" s="352" t="s">
        <v>589</v>
      </c>
      <c r="B87" s="40">
        <v>6</v>
      </c>
      <c r="C87" s="40">
        <v>6</v>
      </c>
      <c r="D87" s="40">
        <v>2</v>
      </c>
      <c r="E87" s="40">
        <v>11</v>
      </c>
      <c r="F87" s="40">
        <v>3</v>
      </c>
      <c r="G87" s="40">
        <v>12</v>
      </c>
      <c r="H87" s="40">
        <v>7</v>
      </c>
      <c r="I87" s="40">
        <v>10</v>
      </c>
      <c r="J87" s="40">
        <v>5</v>
      </c>
      <c r="K87" s="40">
        <v>10</v>
      </c>
      <c r="L87" s="40">
        <v>11</v>
      </c>
      <c r="M87" s="40">
        <v>10</v>
      </c>
      <c r="P87" s="63"/>
      <c r="Q87" s="39"/>
      <c r="S87" s="63"/>
      <c r="T87" s="39"/>
      <c r="U87" s="39"/>
      <c r="V87" s="39"/>
      <c r="W87" s="39"/>
      <c r="X87" s="39"/>
      <c r="Y87" s="39"/>
      <c r="Z87" s="39"/>
      <c r="AA87" s="39"/>
      <c r="AB87" s="39"/>
    </row>
    <row r="88" spans="1:28" ht="20.100000000000001" customHeight="1" x14ac:dyDescent="0.25">
      <c r="A88" s="41" t="s">
        <v>22</v>
      </c>
      <c r="B88" s="42">
        <v>0</v>
      </c>
      <c r="C88" s="42">
        <v>1</v>
      </c>
      <c r="D88" s="42">
        <v>1</v>
      </c>
      <c r="E88" s="42">
        <v>3</v>
      </c>
      <c r="F88" s="42">
        <v>1</v>
      </c>
      <c r="G88" s="42">
        <v>0</v>
      </c>
      <c r="H88" s="42">
        <v>1</v>
      </c>
      <c r="I88" s="42">
        <v>0</v>
      </c>
      <c r="J88" s="42">
        <v>0</v>
      </c>
      <c r="K88" s="42">
        <v>0</v>
      </c>
      <c r="L88" s="42">
        <v>3</v>
      </c>
      <c r="M88" s="42">
        <v>0</v>
      </c>
      <c r="P88" s="63"/>
      <c r="S88" s="63"/>
    </row>
    <row r="89" spans="1:28" ht="20.100000000000001" customHeight="1" x14ac:dyDescent="0.25">
      <c r="A89" s="41" t="s">
        <v>23</v>
      </c>
      <c r="B89" s="42">
        <v>0</v>
      </c>
      <c r="C89" s="42">
        <v>1</v>
      </c>
      <c r="D89" s="42">
        <v>0</v>
      </c>
      <c r="E89" s="42">
        <v>3</v>
      </c>
      <c r="F89" s="42">
        <v>0</v>
      </c>
      <c r="G89" s="42">
        <v>1</v>
      </c>
      <c r="H89" s="42">
        <v>0</v>
      </c>
      <c r="I89" s="42">
        <v>0</v>
      </c>
      <c r="J89" s="42">
        <v>0</v>
      </c>
      <c r="K89" s="42">
        <v>1</v>
      </c>
      <c r="L89" s="42">
        <v>5</v>
      </c>
      <c r="M89" s="42">
        <v>5</v>
      </c>
      <c r="P89" s="63"/>
      <c r="S89" s="63"/>
    </row>
    <row r="90" spans="1:28" ht="20.100000000000001" customHeight="1" x14ac:dyDescent="0.25">
      <c r="A90" s="41" t="s">
        <v>565</v>
      </c>
      <c r="B90" s="42">
        <v>2</v>
      </c>
      <c r="C90" s="42">
        <v>0</v>
      </c>
      <c r="D90" s="42">
        <v>0</v>
      </c>
      <c r="E90" s="42">
        <v>0</v>
      </c>
      <c r="F90" s="42">
        <v>0</v>
      </c>
      <c r="G90" s="42">
        <v>0</v>
      </c>
      <c r="H90" s="42">
        <v>0</v>
      </c>
      <c r="I90" s="42">
        <v>0</v>
      </c>
      <c r="J90" s="42">
        <v>0</v>
      </c>
      <c r="K90" s="42">
        <v>0</v>
      </c>
      <c r="L90" s="42">
        <v>0</v>
      </c>
      <c r="M90" s="42">
        <v>1</v>
      </c>
      <c r="P90" s="63"/>
      <c r="S90" s="63"/>
    </row>
    <row r="91" spans="1:28" ht="20.100000000000001" customHeight="1" x14ac:dyDescent="0.25">
      <c r="A91" s="41" t="s">
        <v>24</v>
      </c>
      <c r="B91" s="42">
        <v>0</v>
      </c>
      <c r="C91" s="42">
        <v>1</v>
      </c>
      <c r="D91" s="42">
        <v>0</v>
      </c>
      <c r="E91" s="42">
        <v>0</v>
      </c>
      <c r="F91" s="42">
        <v>0</v>
      </c>
      <c r="G91" s="42">
        <v>0</v>
      </c>
      <c r="H91" s="42">
        <v>0</v>
      </c>
      <c r="I91" s="42">
        <v>0</v>
      </c>
      <c r="J91" s="42">
        <v>0</v>
      </c>
      <c r="K91" s="42">
        <v>0</v>
      </c>
      <c r="L91" s="42">
        <v>1</v>
      </c>
      <c r="M91" s="42">
        <v>0</v>
      </c>
      <c r="P91" s="63"/>
      <c r="S91" s="63"/>
    </row>
    <row r="92" spans="1:28" ht="20.100000000000001" customHeight="1" x14ac:dyDescent="0.25">
      <c r="A92" s="41" t="s">
        <v>566</v>
      </c>
      <c r="B92" s="42">
        <v>0</v>
      </c>
      <c r="C92" s="42">
        <v>0</v>
      </c>
      <c r="D92" s="42">
        <v>0</v>
      </c>
      <c r="E92" s="42">
        <v>0</v>
      </c>
      <c r="F92" s="42">
        <v>0</v>
      </c>
      <c r="G92" s="42">
        <v>0</v>
      </c>
      <c r="H92" s="42">
        <v>0</v>
      </c>
      <c r="I92" s="42">
        <v>0</v>
      </c>
      <c r="J92" s="42">
        <v>2</v>
      </c>
      <c r="K92" s="42">
        <v>0</v>
      </c>
      <c r="L92" s="42">
        <v>0</v>
      </c>
      <c r="M92" s="42">
        <v>0</v>
      </c>
      <c r="P92" s="63"/>
      <c r="S92" s="63"/>
    </row>
    <row r="93" spans="1:28" ht="20.100000000000001" customHeight="1" x14ac:dyDescent="0.25">
      <c r="A93" s="41" t="s">
        <v>567</v>
      </c>
      <c r="B93" s="42">
        <v>0</v>
      </c>
      <c r="C93" s="42">
        <v>0</v>
      </c>
      <c r="D93" s="42">
        <v>0</v>
      </c>
      <c r="E93" s="42">
        <v>0</v>
      </c>
      <c r="F93" s="42">
        <v>0</v>
      </c>
      <c r="G93" s="42">
        <v>0</v>
      </c>
      <c r="H93" s="42">
        <v>0</v>
      </c>
      <c r="I93" s="42">
        <v>0</v>
      </c>
      <c r="J93" s="42">
        <v>0</v>
      </c>
      <c r="K93" s="42">
        <v>0</v>
      </c>
      <c r="L93" s="42">
        <v>1</v>
      </c>
      <c r="M93" s="42">
        <v>0</v>
      </c>
      <c r="N93" s="42"/>
      <c r="O93" s="42"/>
    </row>
    <row r="94" spans="1:28" ht="20.100000000000001" customHeight="1" x14ac:dyDescent="0.25">
      <c r="A94" s="41" t="s">
        <v>568</v>
      </c>
      <c r="B94" s="42">
        <v>0</v>
      </c>
      <c r="C94" s="42">
        <v>0</v>
      </c>
      <c r="D94" s="42">
        <v>0</v>
      </c>
      <c r="E94" s="42">
        <v>0</v>
      </c>
      <c r="F94" s="42">
        <v>0</v>
      </c>
      <c r="G94" s="42">
        <v>0</v>
      </c>
      <c r="H94" s="42">
        <v>0</v>
      </c>
      <c r="I94" s="42">
        <v>0</v>
      </c>
      <c r="J94" s="42">
        <v>0</v>
      </c>
      <c r="K94" s="42">
        <v>1</v>
      </c>
      <c r="L94" s="42">
        <v>0</v>
      </c>
      <c r="M94" s="42">
        <v>0</v>
      </c>
      <c r="N94" s="42"/>
      <c r="O94" s="42"/>
    </row>
    <row r="95" spans="1:28" ht="20.100000000000001" customHeight="1" x14ac:dyDescent="0.25">
      <c r="A95" s="41" t="s">
        <v>25</v>
      </c>
      <c r="B95" s="42">
        <v>0</v>
      </c>
      <c r="C95" s="42">
        <v>0</v>
      </c>
      <c r="D95" s="42">
        <v>0</v>
      </c>
      <c r="E95" s="42">
        <v>0</v>
      </c>
      <c r="F95" s="42">
        <v>0</v>
      </c>
      <c r="G95" s="42">
        <v>0</v>
      </c>
      <c r="H95" s="42">
        <v>5</v>
      </c>
      <c r="I95" s="42">
        <v>0</v>
      </c>
      <c r="J95" s="42">
        <v>0</v>
      </c>
      <c r="K95" s="42">
        <v>0</v>
      </c>
      <c r="L95" s="42">
        <v>0</v>
      </c>
      <c r="M95" s="42">
        <v>2</v>
      </c>
      <c r="N95" s="42"/>
      <c r="O95" s="42"/>
    </row>
    <row r="96" spans="1:28" ht="20.100000000000001" customHeight="1" x14ac:dyDescent="0.25">
      <c r="A96" s="41" t="s">
        <v>569</v>
      </c>
      <c r="B96" s="42">
        <v>0</v>
      </c>
      <c r="C96" s="42">
        <v>0</v>
      </c>
      <c r="D96" s="42">
        <v>0</v>
      </c>
      <c r="E96" s="42">
        <v>0</v>
      </c>
      <c r="F96" s="42">
        <v>1</v>
      </c>
      <c r="G96" s="42">
        <v>0</v>
      </c>
      <c r="H96" s="42">
        <v>0</v>
      </c>
      <c r="I96" s="42">
        <v>0</v>
      </c>
      <c r="J96" s="42">
        <v>0</v>
      </c>
      <c r="K96" s="42">
        <v>0</v>
      </c>
      <c r="L96" s="42">
        <v>0</v>
      </c>
      <c r="M96" s="42">
        <v>0</v>
      </c>
      <c r="N96" s="42"/>
      <c r="O96" s="42"/>
    </row>
    <row r="97" spans="1:28" ht="20.100000000000001" customHeight="1" x14ac:dyDescent="0.25">
      <c r="A97" s="41" t="s">
        <v>570</v>
      </c>
      <c r="B97" s="42">
        <v>0</v>
      </c>
      <c r="C97" s="42">
        <v>0</v>
      </c>
      <c r="D97" s="42">
        <v>0</v>
      </c>
      <c r="E97" s="42">
        <v>1</v>
      </c>
      <c r="F97" s="42">
        <v>0</v>
      </c>
      <c r="G97" s="42">
        <v>0</v>
      </c>
      <c r="H97" s="42">
        <v>0</v>
      </c>
      <c r="I97" s="42">
        <v>0</v>
      </c>
      <c r="J97" s="42">
        <v>0</v>
      </c>
      <c r="K97" s="42">
        <v>0</v>
      </c>
      <c r="L97" s="42">
        <v>0</v>
      </c>
      <c r="M97" s="42">
        <v>0</v>
      </c>
      <c r="N97" s="42"/>
      <c r="O97" s="42"/>
    </row>
    <row r="98" spans="1:28" ht="20.100000000000001" customHeight="1" x14ac:dyDescent="0.25">
      <c r="A98" s="41" t="s">
        <v>26</v>
      </c>
      <c r="B98" s="42">
        <v>4</v>
      </c>
      <c r="C98" s="42">
        <v>3</v>
      </c>
      <c r="D98" s="42">
        <v>1</v>
      </c>
      <c r="E98" s="42">
        <v>4</v>
      </c>
      <c r="F98" s="42">
        <v>1</v>
      </c>
      <c r="G98" s="42">
        <v>11</v>
      </c>
      <c r="H98" s="42">
        <v>1</v>
      </c>
      <c r="I98" s="42">
        <v>10</v>
      </c>
      <c r="J98" s="42">
        <v>3</v>
      </c>
      <c r="K98" s="42">
        <v>8</v>
      </c>
      <c r="L98" s="42">
        <v>1</v>
      </c>
      <c r="M98" s="42">
        <v>2</v>
      </c>
      <c r="N98" s="42"/>
      <c r="O98" s="42"/>
    </row>
    <row r="99" spans="1:28" ht="20.100000000000001" customHeight="1" x14ac:dyDescent="0.25">
      <c r="A99" s="352" t="s">
        <v>258</v>
      </c>
      <c r="B99" s="40">
        <v>67</v>
      </c>
      <c r="C99" s="40">
        <v>114</v>
      </c>
      <c r="D99" s="40">
        <v>53</v>
      </c>
      <c r="E99" s="40">
        <v>93</v>
      </c>
      <c r="F99" s="40">
        <v>39</v>
      </c>
      <c r="G99" s="40">
        <v>86</v>
      </c>
      <c r="H99" s="40">
        <v>55</v>
      </c>
      <c r="I99" s="40">
        <v>61</v>
      </c>
      <c r="J99" s="40">
        <v>56</v>
      </c>
      <c r="K99" s="40">
        <v>99</v>
      </c>
      <c r="L99" s="40">
        <v>73</v>
      </c>
      <c r="M99" s="40">
        <v>49</v>
      </c>
      <c r="P99" s="63"/>
      <c r="Q99" s="39"/>
      <c r="S99" s="63"/>
      <c r="T99" s="39"/>
      <c r="U99" s="39"/>
      <c r="V99" s="39"/>
      <c r="W99" s="39"/>
      <c r="X99" s="39"/>
      <c r="Y99" s="39"/>
      <c r="Z99" s="39"/>
      <c r="AA99" s="39"/>
      <c r="AB99" s="39"/>
    </row>
    <row r="100" spans="1:28" ht="20.100000000000001" customHeight="1" x14ac:dyDescent="0.25">
      <c r="A100" s="41" t="s">
        <v>27</v>
      </c>
      <c r="B100" s="42">
        <v>3</v>
      </c>
      <c r="C100" s="42">
        <v>5</v>
      </c>
      <c r="D100" s="42">
        <v>7</v>
      </c>
      <c r="E100" s="42">
        <v>7</v>
      </c>
      <c r="F100" s="42">
        <v>3</v>
      </c>
      <c r="G100" s="42">
        <v>5</v>
      </c>
      <c r="H100" s="42">
        <v>7</v>
      </c>
      <c r="I100" s="42">
        <v>6</v>
      </c>
      <c r="J100" s="42">
        <v>11</v>
      </c>
      <c r="K100" s="42">
        <v>5</v>
      </c>
      <c r="L100" s="42">
        <v>3</v>
      </c>
      <c r="M100" s="42">
        <v>3</v>
      </c>
      <c r="P100" s="63"/>
      <c r="S100" s="63"/>
    </row>
    <row r="101" spans="1:28" ht="20.100000000000001" customHeight="1" x14ac:dyDescent="0.25">
      <c r="A101" s="41" t="s">
        <v>28</v>
      </c>
      <c r="B101" s="42">
        <v>26</v>
      </c>
      <c r="C101" s="42">
        <v>19</v>
      </c>
      <c r="D101" s="42">
        <v>9</v>
      </c>
      <c r="E101" s="42">
        <v>25</v>
      </c>
      <c r="F101" s="42">
        <v>6</v>
      </c>
      <c r="G101" s="42">
        <v>14</v>
      </c>
      <c r="H101" s="42">
        <v>9</v>
      </c>
      <c r="I101" s="42">
        <v>7</v>
      </c>
      <c r="J101" s="42">
        <v>15</v>
      </c>
      <c r="K101" s="42">
        <v>5</v>
      </c>
      <c r="L101" s="42">
        <v>25</v>
      </c>
      <c r="M101" s="42">
        <v>13</v>
      </c>
      <c r="P101" s="63"/>
      <c r="S101" s="63"/>
    </row>
    <row r="102" spans="1:28" ht="20.100000000000001" customHeight="1" x14ac:dyDescent="0.25">
      <c r="A102" s="41" t="s">
        <v>29</v>
      </c>
      <c r="B102" s="42">
        <v>38</v>
      </c>
      <c r="C102" s="42">
        <v>90</v>
      </c>
      <c r="D102" s="42">
        <v>37</v>
      </c>
      <c r="E102" s="42">
        <v>61</v>
      </c>
      <c r="F102" s="42">
        <v>30</v>
      </c>
      <c r="G102" s="42">
        <v>67</v>
      </c>
      <c r="H102" s="42">
        <v>39</v>
      </c>
      <c r="I102" s="42">
        <v>48</v>
      </c>
      <c r="J102" s="42">
        <v>30</v>
      </c>
      <c r="K102" s="42">
        <v>89</v>
      </c>
      <c r="L102" s="42">
        <v>45</v>
      </c>
      <c r="M102" s="42">
        <v>33</v>
      </c>
      <c r="P102" s="63"/>
      <c r="S102" s="63"/>
    </row>
    <row r="103" spans="1:28" ht="20.100000000000001" customHeight="1" x14ac:dyDescent="0.25">
      <c r="A103" s="352" t="s">
        <v>259</v>
      </c>
      <c r="B103" s="40">
        <v>4484</v>
      </c>
      <c r="C103" s="40">
        <v>5710</v>
      </c>
      <c r="D103" s="40">
        <v>3111</v>
      </c>
      <c r="E103" s="40">
        <v>4843</v>
      </c>
      <c r="F103" s="40">
        <v>1432</v>
      </c>
      <c r="G103" s="40">
        <v>4604</v>
      </c>
      <c r="H103" s="40">
        <v>3921</v>
      </c>
      <c r="I103" s="40">
        <v>4695</v>
      </c>
      <c r="J103" s="40">
        <v>3875</v>
      </c>
      <c r="K103" s="40">
        <v>5391</v>
      </c>
      <c r="L103" s="40">
        <v>9301</v>
      </c>
      <c r="M103" s="40">
        <v>10687</v>
      </c>
      <c r="P103" s="63"/>
      <c r="Q103" s="39"/>
      <c r="S103" s="63"/>
      <c r="T103" s="39"/>
      <c r="U103" s="39"/>
      <c r="V103" s="39"/>
      <c r="W103" s="39"/>
      <c r="X103" s="39"/>
      <c r="Y103" s="39"/>
      <c r="Z103" s="39"/>
      <c r="AA103" s="39"/>
      <c r="AB103" s="39"/>
    </row>
    <row r="104" spans="1:28" ht="20.100000000000001" customHeight="1" x14ac:dyDescent="0.25">
      <c r="A104" s="41" t="s">
        <v>30</v>
      </c>
      <c r="B104" s="42">
        <v>265</v>
      </c>
      <c r="C104" s="42">
        <v>131</v>
      </c>
      <c r="D104" s="42">
        <v>69</v>
      </c>
      <c r="E104" s="42">
        <v>113</v>
      </c>
      <c r="F104" s="42">
        <v>39</v>
      </c>
      <c r="G104" s="42">
        <v>93</v>
      </c>
      <c r="H104" s="42">
        <v>105</v>
      </c>
      <c r="I104" s="42">
        <v>148</v>
      </c>
      <c r="J104" s="42">
        <v>57</v>
      </c>
      <c r="K104" s="42">
        <v>155</v>
      </c>
      <c r="L104" s="42">
        <v>119</v>
      </c>
      <c r="M104" s="42">
        <v>127</v>
      </c>
      <c r="P104" s="64"/>
      <c r="S104" s="64"/>
    </row>
    <row r="105" spans="1:28" ht="20.100000000000001" customHeight="1" x14ac:dyDescent="0.25">
      <c r="A105" s="41" t="s">
        <v>31</v>
      </c>
      <c r="B105" s="42">
        <v>2287</v>
      </c>
      <c r="C105" s="42">
        <v>3508</v>
      </c>
      <c r="D105" s="42">
        <v>1579</v>
      </c>
      <c r="E105" s="42">
        <v>2813</v>
      </c>
      <c r="F105" s="42">
        <v>830</v>
      </c>
      <c r="G105" s="42">
        <v>2688</v>
      </c>
      <c r="H105" s="42">
        <v>1972</v>
      </c>
      <c r="I105" s="42">
        <v>2542</v>
      </c>
      <c r="J105" s="42">
        <v>2057</v>
      </c>
      <c r="K105" s="42">
        <v>2854</v>
      </c>
      <c r="L105" s="42">
        <v>5897</v>
      </c>
      <c r="M105" s="42">
        <v>6905</v>
      </c>
      <c r="P105" s="63"/>
      <c r="S105" s="63"/>
    </row>
    <row r="106" spans="1:28" ht="20.100000000000001" customHeight="1" x14ac:dyDescent="0.25">
      <c r="A106" s="41" t="s">
        <v>32</v>
      </c>
      <c r="B106" s="42">
        <v>30</v>
      </c>
      <c r="C106" s="42">
        <v>48</v>
      </c>
      <c r="D106" s="42">
        <v>17</v>
      </c>
      <c r="E106" s="42">
        <v>34</v>
      </c>
      <c r="F106" s="42">
        <v>7</v>
      </c>
      <c r="G106" s="42">
        <v>28</v>
      </c>
      <c r="H106" s="42">
        <v>14</v>
      </c>
      <c r="I106" s="42">
        <v>23</v>
      </c>
      <c r="J106" s="42">
        <v>18</v>
      </c>
      <c r="K106" s="42">
        <v>34</v>
      </c>
      <c r="L106" s="42">
        <v>28</v>
      </c>
      <c r="M106" s="42">
        <v>46</v>
      </c>
      <c r="P106" s="63"/>
      <c r="S106" s="63"/>
    </row>
    <row r="107" spans="1:28" ht="20.100000000000001" customHeight="1" x14ac:dyDescent="0.25">
      <c r="A107" s="41" t="s">
        <v>33</v>
      </c>
      <c r="B107" s="42">
        <v>37</v>
      </c>
      <c r="C107" s="42">
        <v>87</v>
      </c>
      <c r="D107" s="42">
        <v>22</v>
      </c>
      <c r="E107" s="42">
        <v>68</v>
      </c>
      <c r="F107" s="42">
        <v>11</v>
      </c>
      <c r="G107" s="42">
        <v>37</v>
      </c>
      <c r="H107" s="42">
        <v>33</v>
      </c>
      <c r="I107" s="42">
        <v>51</v>
      </c>
      <c r="J107" s="42">
        <v>20</v>
      </c>
      <c r="K107" s="42">
        <v>41</v>
      </c>
      <c r="L107" s="42">
        <v>33</v>
      </c>
      <c r="M107" s="42">
        <v>50</v>
      </c>
      <c r="P107" s="63"/>
      <c r="S107" s="63"/>
    </row>
    <row r="108" spans="1:28" ht="20.100000000000001" customHeight="1" x14ac:dyDescent="0.25">
      <c r="A108" s="41" t="s">
        <v>34</v>
      </c>
      <c r="B108" s="42">
        <v>12</v>
      </c>
      <c r="C108" s="42">
        <v>25</v>
      </c>
      <c r="D108" s="42">
        <v>10</v>
      </c>
      <c r="E108" s="42">
        <v>23</v>
      </c>
      <c r="F108" s="42">
        <v>5</v>
      </c>
      <c r="G108" s="42">
        <v>7</v>
      </c>
      <c r="H108" s="42">
        <v>8</v>
      </c>
      <c r="I108" s="42">
        <v>21</v>
      </c>
      <c r="J108" s="42">
        <v>10</v>
      </c>
      <c r="K108" s="42">
        <v>18</v>
      </c>
      <c r="L108" s="42">
        <v>7</v>
      </c>
      <c r="M108" s="42">
        <v>5</v>
      </c>
      <c r="P108" s="63"/>
      <c r="S108" s="63"/>
    </row>
    <row r="109" spans="1:28" ht="20.100000000000001" customHeight="1" x14ac:dyDescent="0.25">
      <c r="A109" s="41" t="s">
        <v>571</v>
      </c>
      <c r="B109" s="42">
        <v>0</v>
      </c>
      <c r="C109" s="42">
        <v>0</v>
      </c>
      <c r="D109" s="42">
        <v>0</v>
      </c>
      <c r="E109" s="42">
        <v>0</v>
      </c>
      <c r="F109" s="42">
        <v>0</v>
      </c>
      <c r="G109" s="42">
        <v>0</v>
      </c>
      <c r="H109" s="42">
        <v>0</v>
      </c>
      <c r="I109" s="42">
        <v>0</v>
      </c>
      <c r="J109" s="42">
        <v>0</v>
      </c>
      <c r="K109" s="42">
        <v>0</v>
      </c>
      <c r="L109" s="42">
        <v>0</v>
      </c>
      <c r="M109" s="42">
        <v>0</v>
      </c>
      <c r="P109" s="63"/>
      <c r="S109" s="63"/>
    </row>
    <row r="110" spans="1:28" ht="20.100000000000001" customHeight="1" x14ac:dyDescent="0.25">
      <c r="A110" s="41" t="s">
        <v>35</v>
      </c>
      <c r="B110" s="42">
        <v>0</v>
      </c>
      <c r="C110" s="42">
        <v>0</v>
      </c>
      <c r="D110" s="42">
        <v>0</v>
      </c>
      <c r="E110" s="42">
        <v>0</v>
      </c>
      <c r="F110" s="42">
        <v>0</v>
      </c>
      <c r="G110" s="42">
        <v>0</v>
      </c>
      <c r="H110" s="42">
        <v>0</v>
      </c>
      <c r="I110" s="42">
        <v>0</v>
      </c>
      <c r="J110" s="42">
        <v>0</v>
      </c>
      <c r="K110" s="42">
        <v>0</v>
      </c>
      <c r="L110" s="42">
        <v>0</v>
      </c>
      <c r="M110" s="42">
        <v>0</v>
      </c>
      <c r="P110" s="63"/>
      <c r="S110" s="63"/>
    </row>
    <row r="111" spans="1:28" ht="20.100000000000001" customHeight="1" x14ac:dyDescent="0.25">
      <c r="A111" s="41" t="s">
        <v>36</v>
      </c>
      <c r="B111" s="42">
        <v>1730</v>
      </c>
      <c r="C111" s="42">
        <v>1778</v>
      </c>
      <c r="D111" s="42">
        <v>1305</v>
      </c>
      <c r="E111" s="42">
        <v>1625</v>
      </c>
      <c r="F111" s="42">
        <v>500</v>
      </c>
      <c r="G111" s="42">
        <v>1621</v>
      </c>
      <c r="H111" s="42">
        <v>1677</v>
      </c>
      <c r="I111" s="42">
        <v>1787</v>
      </c>
      <c r="J111" s="42">
        <v>1597</v>
      </c>
      <c r="K111" s="42">
        <v>2131</v>
      </c>
      <c r="L111" s="42">
        <v>3037</v>
      </c>
      <c r="M111" s="42">
        <v>3358</v>
      </c>
      <c r="P111" s="63"/>
      <c r="S111" s="63"/>
    </row>
    <row r="112" spans="1:28" s="39" customFormat="1" ht="20.100000000000001" customHeight="1" x14ac:dyDescent="0.25">
      <c r="A112" s="41" t="s">
        <v>37</v>
      </c>
      <c r="B112" s="42">
        <v>122</v>
      </c>
      <c r="C112" s="42">
        <v>129</v>
      </c>
      <c r="D112" s="42">
        <v>102</v>
      </c>
      <c r="E112" s="42">
        <v>152</v>
      </c>
      <c r="F112" s="42">
        <v>40</v>
      </c>
      <c r="G112" s="42">
        <v>124</v>
      </c>
      <c r="H112" s="42">
        <v>106</v>
      </c>
      <c r="I112" s="42">
        <v>116</v>
      </c>
      <c r="J112" s="42">
        <v>113</v>
      </c>
      <c r="K112" s="42">
        <v>139</v>
      </c>
      <c r="L112" s="42">
        <v>170</v>
      </c>
      <c r="M112" s="42">
        <v>181</v>
      </c>
      <c r="P112" s="61"/>
      <c r="Q112" s="41"/>
      <c r="S112" s="61"/>
      <c r="T112" s="41"/>
      <c r="U112" s="41"/>
      <c r="V112" s="41"/>
      <c r="W112" s="41"/>
      <c r="X112" s="41"/>
      <c r="Y112" s="41"/>
      <c r="Z112" s="41"/>
      <c r="AA112" s="41"/>
      <c r="AB112" s="41"/>
    </row>
    <row r="113" spans="1:28" ht="20.100000000000001" customHeight="1" x14ac:dyDescent="0.25">
      <c r="A113" s="41" t="s">
        <v>38</v>
      </c>
      <c r="B113" s="42">
        <v>0</v>
      </c>
      <c r="C113" s="42">
        <v>0</v>
      </c>
      <c r="D113" s="42">
        <v>0</v>
      </c>
      <c r="E113" s="42">
        <v>0</v>
      </c>
      <c r="F113" s="42">
        <v>0</v>
      </c>
      <c r="G113" s="42">
        <v>0</v>
      </c>
      <c r="H113" s="42">
        <v>0</v>
      </c>
      <c r="I113" s="42">
        <v>0</v>
      </c>
      <c r="J113" s="42">
        <v>0</v>
      </c>
      <c r="K113" s="42">
        <v>0</v>
      </c>
      <c r="L113" s="42">
        <v>0</v>
      </c>
      <c r="M113" s="42">
        <v>0</v>
      </c>
      <c r="P113" s="63"/>
      <c r="S113" s="63"/>
    </row>
    <row r="114" spans="1:28" ht="20.100000000000001" customHeight="1" x14ac:dyDescent="0.25">
      <c r="A114" s="41" t="s">
        <v>39</v>
      </c>
      <c r="B114" s="42">
        <v>0</v>
      </c>
      <c r="C114" s="42">
        <v>2</v>
      </c>
      <c r="D114" s="42">
        <v>4</v>
      </c>
      <c r="E114" s="42">
        <v>12</v>
      </c>
      <c r="F114" s="42">
        <v>0</v>
      </c>
      <c r="G114" s="42">
        <v>5</v>
      </c>
      <c r="H114" s="42">
        <v>3</v>
      </c>
      <c r="I114" s="42">
        <v>3</v>
      </c>
      <c r="J114" s="42">
        <v>1</v>
      </c>
      <c r="K114" s="42">
        <v>8</v>
      </c>
      <c r="L114" s="42">
        <v>5</v>
      </c>
      <c r="M114" s="42">
        <v>10</v>
      </c>
      <c r="P114" s="63"/>
      <c r="S114" s="63"/>
    </row>
    <row r="115" spans="1:28" s="39" customFormat="1" ht="20.100000000000001" customHeight="1" x14ac:dyDescent="0.25">
      <c r="A115" s="41" t="s">
        <v>40</v>
      </c>
      <c r="B115" s="42">
        <v>1</v>
      </c>
      <c r="C115" s="42">
        <v>2</v>
      </c>
      <c r="D115" s="42">
        <v>3</v>
      </c>
      <c r="E115" s="42">
        <v>3</v>
      </c>
      <c r="F115" s="42">
        <v>0</v>
      </c>
      <c r="G115" s="42">
        <v>1</v>
      </c>
      <c r="H115" s="42">
        <v>3</v>
      </c>
      <c r="I115" s="42">
        <v>4</v>
      </c>
      <c r="J115" s="42">
        <v>2</v>
      </c>
      <c r="K115" s="42">
        <v>11</v>
      </c>
      <c r="L115" s="42">
        <v>5</v>
      </c>
      <c r="M115" s="42">
        <v>5</v>
      </c>
      <c r="P115" s="61"/>
      <c r="Q115" s="41"/>
      <c r="S115" s="61"/>
      <c r="T115" s="41"/>
      <c r="U115" s="41"/>
      <c r="V115" s="41"/>
      <c r="W115" s="41"/>
      <c r="X115" s="41"/>
      <c r="Y115" s="41"/>
      <c r="Z115" s="41"/>
      <c r="AA115" s="41"/>
      <c r="AB115" s="41"/>
    </row>
    <row r="116" spans="1:28" ht="20.100000000000001" customHeight="1" x14ac:dyDescent="0.25">
      <c r="A116" s="352" t="s">
        <v>590</v>
      </c>
      <c r="B116" s="40">
        <v>13</v>
      </c>
      <c r="C116" s="40">
        <v>30</v>
      </c>
      <c r="D116" s="40">
        <v>8</v>
      </c>
      <c r="E116" s="40">
        <v>33</v>
      </c>
      <c r="F116" s="40">
        <v>23</v>
      </c>
      <c r="G116" s="40">
        <v>20</v>
      </c>
      <c r="H116" s="40">
        <v>11</v>
      </c>
      <c r="I116" s="40">
        <v>12</v>
      </c>
      <c r="J116" s="40">
        <v>17</v>
      </c>
      <c r="K116" s="40">
        <v>12</v>
      </c>
      <c r="L116" s="40">
        <v>30</v>
      </c>
      <c r="M116" s="40">
        <v>20</v>
      </c>
      <c r="P116" s="63"/>
      <c r="Q116" s="39"/>
      <c r="S116" s="63"/>
      <c r="T116" s="39"/>
      <c r="U116" s="39"/>
      <c r="V116" s="39"/>
      <c r="W116" s="39"/>
      <c r="X116" s="39"/>
      <c r="Y116" s="39"/>
      <c r="Z116" s="39"/>
      <c r="AA116" s="39"/>
      <c r="AB116" s="39"/>
    </row>
    <row r="117" spans="1:28" ht="20.100000000000001" customHeight="1" x14ac:dyDescent="0.25">
      <c r="A117" s="41" t="s">
        <v>265</v>
      </c>
      <c r="B117" s="42">
        <v>0</v>
      </c>
      <c r="C117" s="42">
        <v>2</v>
      </c>
      <c r="D117" s="42">
        <v>0</v>
      </c>
      <c r="E117" s="42">
        <v>0</v>
      </c>
      <c r="F117" s="42">
        <v>0</v>
      </c>
      <c r="G117" s="42">
        <v>0</v>
      </c>
      <c r="H117" s="42">
        <v>0</v>
      </c>
      <c r="I117" s="42">
        <v>0</v>
      </c>
      <c r="J117" s="42">
        <v>0</v>
      </c>
      <c r="K117" s="42">
        <v>0</v>
      </c>
      <c r="L117" s="42">
        <v>0</v>
      </c>
      <c r="M117" s="42">
        <v>0</v>
      </c>
      <c r="P117" s="63"/>
      <c r="S117" s="63"/>
    </row>
    <row r="118" spans="1:28" ht="20.100000000000001" customHeight="1" x14ac:dyDescent="0.25">
      <c r="A118" s="41" t="s">
        <v>572</v>
      </c>
      <c r="B118" s="42">
        <v>0</v>
      </c>
      <c r="C118" s="42">
        <v>0</v>
      </c>
      <c r="D118" s="42">
        <v>1</v>
      </c>
      <c r="E118" s="42">
        <v>0</v>
      </c>
      <c r="F118" s="42">
        <v>0</v>
      </c>
      <c r="G118" s="42">
        <v>0</v>
      </c>
      <c r="H118" s="42">
        <v>0</v>
      </c>
      <c r="I118" s="42">
        <v>0</v>
      </c>
      <c r="J118" s="42">
        <v>2</v>
      </c>
      <c r="K118" s="42">
        <v>0</v>
      </c>
      <c r="L118" s="42">
        <v>1</v>
      </c>
      <c r="M118" s="42">
        <v>1</v>
      </c>
      <c r="P118" s="63"/>
      <c r="S118" s="63"/>
    </row>
    <row r="119" spans="1:28" ht="20.100000000000001" customHeight="1" x14ac:dyDescent="0.25">
      <c r="A119" s="41" t="s">
        <v>41</v>
      </c>
      <c r="B119" s="42">
        <v>1</v>
      </c>
      <c r="C119" s="42">
        <v>1</v>
      </c>
      <c r="D119" s="42">
        <v>4</v>
      </c>
      <c r="E119" s="42">
        <v>11</v>
      </c>
      <c r="F119" s="42">
        <v>6</v>
      </c>
      <c r="G119" s="42">
        <v>2</v>
      </c>
      <c r="H119" s="42">
        <v>3</v>
      </c>
      <c r="I119" s="42">
        <v>6</v>
      </c>
      <c r="J119" s="42">
        <v>2</v>
      </c>
      <c r="K119" s="42">
        <v>1</v>
      </c>
      <c r="L119" s="42">
        <v>4</v>
      </c>
      <c r="M119" s="42">
        <v>1</v>
      </c>
      <c r="P119" s="63"/>
      <c r="S119" s="63"/>
    </row>
    <row r="120" spans="1:28" ht="20.100000000000001" customHeight="1" x14ac:dyDescent="0.25">
      <c r="A120" s="41" t="s">
        <v>573</v>
      </c>
      <c r="B120" s="42">
        <v>0</v>
      </c>
      <c r="C120" s="42">
        <v>0</v>
      </c>
      <c r="D120" s="42">
        <v>0</v>
      </c>
      <c r="E120" s="42">
        <v>2</v>
      </c>
      <c r="F120" s="42">
        <v>0</v>
      </c>
      <c r="G120" s="42">
        <v>0</v>
      </c>
      <c r="H120" s="42">
        <v>0</v>
      </c>
      <c r="I120" s="42">
        <v>0</v>
      </c>
      <c r="J120" s="42">
        <v>0</v>
      </c>
      <c r="K120" s="42">
        <v>0</v>
      </c>
      <c r="L120" s="42">
        <v>0</v>
      </c>
      <c r="M120" s="42">
        <v>0</v>
      </c>
      <c r="P120" s="63"/>
      <c r="S120" s="63"/>
    </row>
    <row r="121" spans="1:28" ht="20.100000000000001" customHeight="1" x14ac:dyDescent="0.25">
      <c r="A121" s="41" t="s">
        <v>269</v>
      </c>
      <c r="B121" s="42">
        <v>0</v>
      </c>
      <c r="C121" s="42">
        <v>0</v>
      </c>
      <c r="D121" s="42">
        <v>0</v>
      </c>
      <c r="E121" s="42">
        <v>0</v>
      </c>
      <c r="F121" s="42">
        <v>0</v>
      </c>
      <c r="G121" s="42">
        <v>0</v>
      </c>
      <c r="H121" s="42">
        <v>0</v>
      </c>
      <c r="I121" s="42">
        <v>0</v>
      </c>
      <c r="J121" s="42">
        <v>0</v>
      </c>
      <c r="K121" s="42">
        <v>0</v>
      </c>
      <c r="L121" s="42">
        <v>0</v>
      </c>
      <c r="M121" s="42">
        <v>0</v>
      </c>
      <c r="P121" s="63"/>
      <c r="S121" s="63"/>
    </row>
    <row r="122" spans="1:28" ht="20.100000000000001" customHeight="1" x14ac:dyDescent="0.25">
      <c r="A122" s="41" t="s">
        <v>277</v>
      </c>
      <c r="B122" s="42">
        <v>1</v>
      </c>
      <c r="C122" s="42">
        <v>1</v>
      </c>
      <c r="D122" s="42">
        <v>0</v>
      </c>
      <c r="E122" s="42">
        <v>1</v>
      </c>
      <c r="F122" s="42">
        <v>0</v>
      </c>
      <c r="G122" s="42">
        <v>0</v>
      </c>
      <c r="H122" s="42">
        <v>1</v>
      </c>
      <c r="I122" s="42">
        <v>1</v>
      </c>
      <c r="J122" s="42">
        <v>0</v>
      </c>
      <c r="K122" s="42">
        <v>3</v>
      </c>
      <c r="L122" s="42">
        <v>0</v>
      </c>
      <c r="M122" s="42">
        <v>0</v>
      </c>
      <c r="P122" s="63"/>
      <c r="S122" s="63"/>
    </row>
    <row r="123" spans="1:28" ht="20.100000000000001" customHeight="1" x14ac:dyDescent="0.25">
      <c r="A123" s="41" t="s">
        <v>42</v>
      </c>
      <c r="B123" s="42">
        <v>0</v>
      </c>
      <c r="C123" s="42">
        <v>1</v>
      </c>
      <c r="D123" s="42">
        <v>0</v>
      </c>
      <c r="E123" s="42">
        <v>0</v>
      </c>
      <c r="F123" s="42">
        <v>0</v>
      </c>
      <c r="G123" s="42">
        <v>1</v>
      </c>
      <c r="H123" s="42">
        <v>0</v>
      </c>
      <c r="I123" s="42">
        <v>0</v>
      </c>
      <c r="J123" s="42">
        <v>0</v>
      </c>
      <c r="K123" s="42">
        <v>3</v>
      </c>
      <c r="L123" s="42">
        <v>1</v>
      </c>
      <c r="M123" s="42">
        <v>0</v>
      </c>
      <c r="N123" s="42"/>
      <c r="O123" s="42"/>
    </row>
    <row r="124" spans="1:28" ht="20.100000000000001" customHeight="1" x14ac:dyDescent="0.25">
      <c r="A124" s="41" t="s">
        <v>271</v>
      </c>
      <c r="B124" s="42">
        <v>0</v>
      </c>
      <c r="C124" s="42">
        <v>0</v>
      </c>
      <c r="D124" s="42">
        <v>0</v>
      </c>
      <c r="E124" s="42">
        <v>0</v>
      </c>
      <c r="F124" s="42">
        <v>0</v>
      </c>
      <c r="G124" s="42">
        <v>0</v>
      </c>
      <c r="H124" s="42">
        <v>0</v>
      </c>
      <c r="I124" s="42">
        <v>0</v>
      </c>
      <c r="J124" s="42">
        <v>0</v>
      </c>
      <c r="K124" s="42">
        <v>0</v>
      </c>
      <c r="L124" s="42">
        <v>0</v>
      </c>
      <c r="M124" s="42">
        <v>0</v>
      </c>
      <c r="N124" s="42"/>
      <c r="O124" s="42"/>
    </row>
    <row r="125" spans="1:28" ht="20.100000000000001" customHeight="1" x14ac:dyDescent="0.25">
      <c r="A125" s="41" t="s">
        <v>574</v>
      </c>
      <c r="B125" s="42">
        <v>0</v>
      </c>
      <c r="C125" s="42">
        <v>0</v>
      </c>
      <c r="D125" s="42">
        <v>0</v>
      </c>
      <c r="E125" s="42">
        <v>0</v>
      </c>
      <c r="F125" s="42">
        <v>0</v>
      </c>
      <c r="G125" s="42">
        <v>0</v>
      </c>
      <c r="H125" s="42">
        <v>0</v>
      </c>
      <c r="I125" s="42">
        <v>0</v>
      </c>
      <c r="J125" s="42">
        <v>0</v>
      </c>
      <c r="K125" s="42">
        <v>0</v>
      </c>
      <c r="L125" s="42">
        <v>0</v>
      </c>
      <c r="M125" s="42">
        <v>0</v>
      </c>
      <c r="N125" s="42"/>
      <c r="O125" s="42"/>
    </row>
    <row r="126" spans="1:28" ht="20.100000000000001" customHeight="1" x14ac:dyDescent="0.25">
      <c r="A126" s="41" t="s">
        <v>43</v>
      </c>
      <c r="B126" s="42">
        <v>1</v>
      </c>
      <c r="C126" s="42">
        <v>16</v>
      </c>
      <c r="D126" s="42">
        <v>1</v>
      </c>
      <c r="E126" s="42">
        <v>2</v>
      </c>
      <c r="F126" s="42">
        <v>9</v>
      </c>
      <c r="G126" s="42">
        <v>5</v>
      </c>
      <c r="H126" s="42">
        <v>4</v>
      </c>
      <c r="I126" s="42">
        <v>0</v>
      </c>
      <c r="J126" s="42">
        <v>2</v>
      </c>
      <c r="K126" s="42">
        <v>2</v>
      </c>
      <c r="L126" s="42">
        <v>4</v>
      </c>
      <c r="M126" s="42">
        <v>3</v>
      </c>
      <c r="N126" s="42"/>
      <c r="O126" s="42"/>
    </row>
    <row r="127" spans="1:28" ht="20.100000000000001" customHeight="1" x14ac:dyDescent="0.25">
      <c r="A127" s="41" t="s">
        <v>44</v>
      </c>
      <c r="B127" s="42">
        <v>3</v>
      </c>
      <c r="C127" s="42">
        <v>8</v>
      </c>
      <c r="D127" s="42">
        <v>1</v>
      </c>
      <c r="E127" s="42">
        <v>8</v>
      </c>
      <c r="F127" s="42">
        <v>5</v>
      </c>
      <c r="G127" s="42">
        <v>8</v>
      </c>
      <c r="H127" s="42">
        <v>3</v>
      </c>
      <c r="I127" s="42">
        <v>4</v>
      </c>
      <c r="J127" s="42">
        <v>6</v>
      </c>
      <c r="K127" s="42">
        <v>1</v>
      </c>
      <c r="L127" s="42">
        <v>10</v>
      </c>
      <c r="M127" s="42">
        <v>5</v>
      </c>
      <c r="N127" s="42"/>
      <c r="O127" s="42"/>
    </row>
    <row r="128" spans="1:28" ht="20.100000000000001" customHeight="1" x14ac:dyDescent="0.25">
      <c r="A128" s="41" t="s">
        <v>575</v>
      </c>
      <c r="B128" s="42">
        <v>0</v>
      </c>
      <c r="C128" s="42">
        <v>0</v>
      </c>
      <c r="D128" s="42">
        <v>0</v>
      </c>
      <c r="E128" s="42">
        <v>0</v>
      </c>
      <c r="F128" s="42">
        <v>0</v>
      </c>
      <c r="G128" s="42">
        <v>1</v>
      </c>
      <c r="H128" s="42">
        <v>0</v>
      </c>
      <c r="I128" s="42">
        <v>0</v>
      </c>
      <c r="J128" s="42">
        <v>0</v>
      </c>
      <c r="K128" s="42">
        <v>0</v>
      </c>
      <c r="L128" s="42">
        <v>2</v>
      </c>
      <c r="M128" s="42">
        <v>1</v>
      </c>
      <c r="N128" s="42"/>
      <c r="O128" s="42"/>
    </row>
    <row r="129" spans="1:16" ht="20.100000000000001" customHeight="1" x14ac:dyDescent="0.25">
      <c r="A129" s="41" t="s">
        <v>263</v>
      </c>
      <c r="B129" s="42">
        <v>0</v>
      </c>
      <c r="C129" s="42">
        <v>0</v>
      </c>
      <c r="D129" s="42">
        <v>0</v>
      </c>
      <c r="E129" s="42">
        <v>0</v>
      </c>
      <c r="F129" s="42">
        <v>0</v>
      </c>
      <c r="G129" s="42">
        <v>0</v>
      </c>
      <c r="H129" s="42">
        <v>0</v>
      </c>
      <c r="I129" s="42">
        <v>0</v>
      </c>
      <c r="J129" s="42">
        <v>0</v>
      </c>
      <c r="K129" s="42">
        <v>0</v>
      </c>
      <c r="L129" s="42">
        <v>1</v>
      </c>
      <c r="M129" s="42">
        <v>0</v>
      </c>
      <c r="N129" s="42"/>
      <c r="O129" s="42"/>
    </row>
    <row r="130" spans="1:16" ht="20.100000000000001" customHeight="1" x14ac:dyDescent="0.25">
      <c r="A130" s="41" t="s">
        <v>576</v>
      </c>
      <c r="B130" s="42">
        <v>0</v>
      </c>
      <c r="C130" s="42">
        <v>0</v>
      </c>
      <c r="D130" s="42">
        <v>0</v>
      </c>
      <c r="E130" s="42">
        <v>0</v>
      </c>
      <c r="F130" s="42">
        <v>0</v>
      </c>
      <c r="G130" s="42">
        <v>0</v>
      </c>
      <c r="H130" s="42">
        <v>0</v>
      </c>
      <c r="I130" s="42">
        <v>0</v>
      </c>
      <c r="J130" s="42">
        <v>0</v>
      </c>
      <c r="K130" s="42">
        <v>0</v>
      </c>
      <c r="L130" s="42">
        <v>0</v>
      </c>
      <c r="M130" s="42">
        <v>0</v>
      </c>
      <c r="N130" s="42"/>
      <c r="O130" s="42"/>
    </row>
    <row r="131" spans="1:16" ht="20.100000000000001" customHeight="1" x14ac:dyDescent="0.25">
      <c r="A131" s="41" t="s">
        <v>577</v>
      </c>
      <c r="B131" s="42">
        <v>5</v>
      </c>
      <c r="C131" s="42">
        <v>1</v>
      </c>
      <c r="D131" s="42">
        <v>1</v>
      </c>
      <c r="E131" s="42">
        <v>2</v>
      </c>
      <c r="F131" s="42">
        <v>0</v>
      </c>
      <c r="G131" s="42">
        <v>3</v>
      </c>
      <c r="H131" s="42">
        <v>0</v>
      </c>
      <c r="I131" s="42">
        <v>1</v>
      </c>
      <c r="J131" s="42">
        <v>5</v>
      </c>
      <c r="K131" s="42">
        <v>2</v>
      </c>
      <c r="L131" s="42">
        <v>6</v>
      </c>
      <c r="M131" s="42">
        <v>8</v>
      </c>
      <c r="N131" s="42"/>
      <c r="O131" s="42"/>
    </row>
    <row r="132" spans="1:16" ht="20.100000000000001" customHeight="1" x14ac:dyDescent="0.25">
      <c r="A132" s="41" t="s">
        <v>578</v>
      </c>
      <c r="B132" s="42">
        <v>0</v>
      </c>
      <c r="C132" s="42">
        <v>0</v>
      </c>
      <c r="D132" s="42">
        <v>0</v>
      </c>
      <c r="E132" s="42">
        <v>0</v>
      </c>
      <c r="F132" s="42">
        <v>0</v>
      </c>
      <c r="G132" s="42">
        <v>0</v>
      </c>
      <c r="H132" s="42">
        <v>0</v>
      </c>
      <c r="I132" s="42">
        <v>0</v>
      </c>
      <c r="J132" s="42">
        <v>0</v>
      </c>
      <c r="K132" s="42">
        <v>0</v>
      </c>
      <c r="L132" s="42">
        <v>0</v>
      </c>
      <c r="M132" s="42">
        <v>0</v>
      </c>
      <c r="N132" s="42"/>
      <c r="O132" s="42"/>
    </row>
    <row r="133" spans="1:16" ht="20.100000000000001" customHeight="1" x14ac:dyDescent="0.25">
      <c r="A133" s="41" t="s">
        <v>264</v>
      </c>
      <c r="B133" s="42">
        <v>1</v>
      </c>
      <c r="C133" s="42">
        <v>0</v>
      </c>
      <c r="D133" s="42">
        <v>0</v>
      </c>
      <c r="E133" s="42">
        <v>0</v>
      </c>
      <c r="F133" s="42">
        <v>0</v>
      </c>
      <c r="G133" s="42">
        <v>0</v>
      </c>
      <c r="H133" s="42">
        <v>0</v>
      </c>
      <c r="I133" s="42">
        <v>0</v>
      </c>
      <c r="J133" s="42">
        <v>0</v>
      </c>
      <c r="K133" s="42">
        <v>0</v>
      </c>
      <c r="L133" s="42">
        <v>0</v>
      </c>
      <c r="M133" s="42">
        <v>0</v>
      </c>
      <c r="N133" s="42"/>
      <c r="O133" s="42"/>
    </row>
    <row r="134" spans="1:16" ht="20.100000000000001" customHeight="1" x14ac:dyDescent="0.25">
      <c r="A134" s="41" t="s">
        <v>268</v>
      </c>
      <c r="B134" s="42">
        <v>1</v>
      </c>
      <c r="C134" s="42">
        <v>0</v>
      </c>
      <c r="D134" s="42">
        <v>0</v>
      </c>
      <c r="E134" s="42">
        <v>5</v>
      </c>
      <c r="F134" s="42">
        <v>2</v>
      </c>
      <c r="G134" s="42">
        <v>0</v>
      </c>
      <c r="H134" s="42">
        <v>0</v>
      </c>
      <c r="I134" s="42">
        <v>0</v>
      </c>
      <c r="J134" s="42">
        <v>0</v>
      </c>
      <c r="K134" s="42">
        <v>0</v>
      </c>
      <c r="L134" s="42">
        <v>0</v>
      </c>
      <c r="M134" s="42">
        <v>1</v>
      </c>
      <c r="N134" s="42"/>
      <c r="O134" s="42"/>
    </row>
    <row r="135" spans="1:16" ht="20.100000000000001" customHeight="1" thickBot="1" x14ac:dyDescent="0.3">
      <c r="A135" s="41" t="s">
        <v>45</v>
      </c>
      <c r="B135" s="42">
        <v>0</v>
      </c>
      <c r="C135" s="42">
        <v>0</v>
      </c>
      <c r="D135" s="42">
        <v>0</v>
      </c>
      <c r="E135" s="42">
        <v>2</v>
      </c>
      <c r="F135" s="42">
        <v>1</v>
      </c>
      <c r="G135" s="42">
        <v>0</v>
      </c>
      <c r="H135" s="42">
        <v>0</v>
      </c>
      <c r="I135" s="42">
        <v>0</v>
      </c>
      <c r="J135" s="42">
        <v>0</v>
      </c>
      <c r="K135" s="42">
        <v>0</v>
      </c>
      <c r="L135" s="42">
        <v>1</v>
      </c>
      <c r="M135" s="42">
        <v>0</v>
      </c>
      <c r="N135" s="42"/>
      <c r="O135" s="42"/>
    </row>
    <row r="136" spans="1:16" s="48" customFormat="1" ht="15.95" customHeight="1" x14ac:dyDescent="0.25">
      <c r="A136" s="331" t="s">
        <v>588</v>
      </c>
      <c r="B136" s="331"/>
      <c r="C136" s="331"/>
      <c r="D136" s="332"/>
      <c r="E136" s="332"/>
      <c r="F136" s="332"/>
      <c r="G136" s="332"/>
      <c r="H136" s="332"/>
      <c r="I136" s="332"/>
      <c r="J136" s="332"/>
      <c r="K136" s="332"/>
      <c r="L136" s="332"/>
      <c r="M136" s="333" t="s">
        <v>585</v>
      </c>
    </row>
    <row r="137" spans="1:16" s="27" customFormat="1" ht="24.95" customHeight="1" x14ac:dyDescent="0.25">
      <c r="A137" s="347" t="s">
        <v>108</v>
      </c>
      <c r="B137" s="347"/>
      <c r="C137" s="347"/>
      <c r="D137" s="347"/>
      <c r="E137" s="347"/>
      <c r="F137" s="347"/>
      <c r="G137" s="347"/>
    </row>
    <row r="138" spans="1:16" s="55" customFormat="1" ht="24.95" customHeight="1" thickBot="1" x14ac:dyDescent="0.25">
      <c r="A138" s="28" t="s">
        <v>500</v>
      </c>
      <c r="B138" s="53"/>
      <c r="C138" s="53"/>
      <c r="D138" s="53"/>
      <c r="E138" s="53"/>
      <c r="F138" s="53"/>
      <c r="G138" s="53"/>
      <c r="H138" s="53"/>
      <c r="I138" s="53"/>
      <c r="J138" s="53"/>
      <c r="K138" s="53"/>
      <c r="L138" s="53"/>
      <c r="M138" s="53"/>
      <c r="N138" s="53"/>
      <c r="O138" s="336" t="s">
        <v>587</v>
      </c>
      <c r="P138" s="54"/>
    </row>
    <row r="139" spans="1:16" s="39" customFormat="1" ht="20.100000000000001" customHeight="1" x14ac:dyDescent="0.25">
      <c r="A139" s="1023" t="s">
        <v>8</v>
      </c>
      <c r="B139" s="1019" t="s">
        <v>85</v>
      </c>
      <c r="C139" s="1020"/>
      <c r="D139" s="1020"/>
      <c r="E139" s="1020"/>
      <c r="F139" s="1020"/>
      <c r="G139" s="1020"/>
      <c r="H139" s="1020"/>
      <c r="I139" s="1020"/>
      <c r="J139" s="1020"/>
      <c r="K139" s="1020"/>
      <c r="L139" s="1020"/>
      <c r="M139" s="1020"/>
      <c r="N139" s="1020"/>
      <c r="O139" s="1020"/>
      <c r="P139" s="56"/>
    </row>
    <row r="140" spans="1:16" ht="20.100000000000001" customHeight="1" x14ac:dyDescent="0.25">
      <c r="A140" s="1024"/>
      <c r="B140" s="1021" t="s">
        <v>10</v>
      </c>
      <c r="C140" s="1021"/>
      <c r="D140" s="32" t="s">
        <v>69</v>
      </c>
      <c r="E140" s="32"/>
      <c r="F140" s="32" t="s">
        <v>70</v>
      </c>
      <c r="G140" s="32"/>
      <c r="H140" s="32" t="s">
        <v>71</v>
      </c>
      <c r="I140" s="32"/>
      <c r="J140" s="32" t="s">
        <v>72</v>
      </c>
      <c r="K140" s="32"/>
      <c r="L140" s="32" t="s">
        <v>73</v>
      </c>
      <c r="M140" s="32"/>
      <c r="N140" s="32" t="s">
        <v>74</v>
      </c>
      <c r="O140" s="57"/>
      <c r="P140" s="58"/>
    </row>
    <row r="141" spans="1:16" ht="20.100000000000001" customHeight="1" x14ac:dyDescent="0.25">
      <c r="A141" s="1025"/>
      <c r="B141" s="59">
        <v>2015</v>
      </c>
      <c r="C141" s="59">
        <v>2016</v>
      </c>
      <c r="D141" s="59">
        <v>2015</v>
      </c>
      <c r="E141" s="59">
        <v>2016</v>
      </c>
      <c r="F141" s="334">
        <v>2015</v>
      </c>
      <c r="G141" s="334">
        <v>2016</v>
      </c>
      <c r="H141" s="334">
        <v>2015</v>
      </c>
      <c r="I141" s="334">
        <v>2016</v>
      </c>
      <c r="J141" s="334">
        <v>2015</v>
      </c>
      <c r="K141" s="334">
        <v>2016</v>
      </c>
      <c r="L141" s="334">
        <v>2015</v>
      </c>
      <c r="M141" s="334">
        <v>2016</v>
      </c>
      <c r="N141" s="334">
        <v>2015</v>
      </c>
      <c r="O141" s="335">
        <v>2016</v>
      </c>
      <c r="P141" s="58"/>
    </row>
    <row r="142" spans="1:16" ht="20.100000000000001" customHeight="1" x14ac:dyDescent="0.25">
      <c r="A142" s="352" t="s">
        <v>256</v>
      </c>
      <c r="B142" s="40">
        <v>2050</v>
      </c>
      <c r="C142" s="40">
        <v>2686</v>
      </c>
      <c r="D142" s="40">
        <v>179</v>
      </c>
      <c r="E142" s="40">
        <v>292</v>
      </c>
      <c r="F142" s="40">
        <v>251</v>
      </c>
      <c r="G142" s="40">
        <v>212</v>
      </c>
      <c r="H142" s="40">
        <v>172</v>
      </c>
      <c r="I142" s="40">
        <v>199</v>
      </c>
      <c r="J142" s="40">
        <v>157</v>
      </c>
      <c r="K142" s="40">
        <v>206</v>
      </c>
      <c r="L142" s="40">
        <v>167</v>
      </c>
      <c r="M142" s="40">
        <v>271</v>
      </c>
      <c r="N142" s="40">
        <v>163</v>
      </c>
      <c r="O142" s="40">
        <v>225</v>
      </c>
    </row>
    <row r="143" spans="1:16" ht="20.100000000000001" customHeight="1" x14ac:dyDescent="0.25">
      <c r="A143" s="41" t="s">
        <v>46</v>
      </c>
      <c r="B143" s="42">
        <v>383</v>
      </c>
      <c r="C143" s="42">
        <v>461</v>
      </c>
      <c r="D143" s="42">
        <v>65</v>
      </c>
      <c r="E143" s="42">
        <v>42</v>
      </c>
      <c r="F143" s="42">
        <v>43</v>
      </c>
      <c r="G143" s="42">
        <v>42</v>
      </c>
      <c r="H143" s="42">
        <v>28</v>
      </c>
      <c r="I143" s="42">
        <v>52</v>
      </c>
      <c r="J143" s="42">
        <v>24</v>
      </c>
      <c r="K143" s="42">
        <v>39</v>
      </c>
      <c r="L143" s="42">
        <v>34</v>
      </c>
      <c r="M143" s="42">
        <v>54</v>
      </c>
      <c r="N143" s="42">
        <v>21</v>
      </c>
      <c r="O143" s="42">
        <v>40</v>
      </c>
    </row>
    <row r="144" spans="1:16" ht="20.100000000000001" customHeight="1" x14ac:dyDescent="0.25">
      <c r="A144" s="41" t="s">
        <v>47</v>
      </c>
      <c r="B144" s="42">
        <v>34</v>
      </c>
      <c r="C144" s="42">
        <v>52</v>
      </c>
      <c r="D144" s="42">
        <v>2</v>
      </c>
      <c r="E144" s="42">
        <v>3</v>
      </c>
      <c r="F144" s="42">
        <v>9</v>
      </c>
      <c r="G144" s="42">
        <v>0</v>
      </c>
      <c r="H144" s="42">
        <v>0</v>
      </c>
      <c r="I144" s="42">
        <v>5</v>
      </c>
      <c r="J144" s="42">
        <v>2</v>
      </c>
      <c r="K144" s="42">
        <v>1</v>
      </c>
      <c r="L144" s="42">
        <v>0</v>
      </c>
      <c r="M144" s="42">
        <v>10</v>
      </c>
      <c r="N144" s="42">
        <v>6</v>
      </c>
      <c r="O144" s="42">
        <v>2</v>
      </c>
    </row>
    <row r="145" spans="1:15" ht="20.100000000000001" customHeight="1" x14ac:dyDescent="0.25">
      <c r="A145" s="41" t="s">
        <v>48</v>
      </c>
      <c r="B145" s="42">
        <v>50</v>
      </c>
      <c r="C145" s="42">
        <v>66</v>
      </c>
      <c r="D145" s="42">
        <v>4</v>
      </c>
      <c r="E145" s="42">
        <v>3</v>
      </c>
      <c r="F145" s="42">
        <v>1</v>
      </c>
      <c r="G145" s="42">
        <v>3</v>
      </c>
      <c r="H145" s="42">
        <v>4</v>
      </c>
      <c r="I145" s="42">
        <v>1</v>
      </c>
      <c r="J145" s="42">
        <v>7</v>
      </c>
      <c r="K145" s="42">
        <v>8</v>
      </c>
      <c r="L145" s="42">
        <v>2</v>
      </c>
      <c r="M145" s="42">
        <v>3</v>
      </c>
      <c r="N145" s="42">
        <v>6</v>
      </c>
      <c r="O145" s="42">
        <v>12</v>
      </c>
    </row>
    <row r="146" spans="1:15" ht="20.100000000000001" customHeight="1" x14ac:dyDescent="0.25">
      <c r="A146" s="41" t="s">
        <v>579</v>
      </c>
      <c r="B146" s="42">
        <v>4</v>
      </c>
      <c r="C146" s="42">
        <v>6</v>
      </c>
      <c r="D146" s="42">
        <v>0</v>
      </c>
      <c r="E146" s="42">
        <v>1</v>
      </c>
      <c r="F146" s="42">
        <v>0</v>
      </c>
      <c r="G146" s="42">
        <v>0</v>
      </c>
      <c r="H146" s="42">
        <v>2</v>
      </c>
      <c r="I146" s="42">
        <v>0</v>
      </c>
      <c r="J146" s="42">
        <v>0</v>
      </c>
      <c r="K146" s="42">
        <v>2</v>
      </c>
      <c r="L146" s="42">
        <v>0</v>
      </c>
      <c r="M146" s="42">
        <v>0</v>
      </c>
      <c r="N146" s="42">
        <v>0</v>
      </c>
      <c r="O146" s="42">
        <v>0</v>
      </c>
    </row>
    <row r="147" spans="1:15" ht="20.100000000000001" customHeight="1" x14ac:dyDescent="0.25">
      <c r="A147" s="41" t="s">
        <v>270</v>
      </c>
      <c r="B147" s="42">
        <v>4</v>
      </c>
      <c r="C147" s="42">
        <v>8</v>
      </c>
      <c r="D147" s="42">
        <v>0</v>
      </c>
      <c r="E147" s="42">
        <v>2</v>
      </c>
      <c r="F147" s="42">
        <v>1</v>
      </c>
      <c r="G147" s="42">
        <v>1</v>
      </c>
      <c r="H147" s="42">
        <v>1</v>
      </c>
      <c r="I147" s="42">
        <v>2</v>
      </c>
      <c r="J147" s="42">
        <v>0</v>
      </c>
      <c r="K147" s="42">
        <v>1</v>
      </c>
      <c r="L147" s="42">
        <v>0</v>
      </c>
      <c r="M147" s="42">
        <v>1</v>
      </c>
      <c r="N147" s="42">
        <v>0</v>
      </c>
      <c r="O147" s="42">
        <v>1</v>
      </c>
    </row>
    <row r="148" spans="1:15" ht="20.100000000000001" customHeight="1" x14ac:dyDescent="0.25">
      <c r="A148" s="41" t="s">
        <v>49</v>
      </c>
      <c r="B148" s="42">
        <v>32</v>
      </c>
      <c r="C148" s="42">
        <v>35</v>
      </c>
      <c r="D148" s="42">
        <v>4</v>
      </c>
      <c r="E148" s="42">
        <v>6</v>
      </c>
      <c r="F148" s="42">
        <v>0</v>
      </c>
      <c r="G148" s="42">
        <v>2</v>
      </c>
      <c r="H148" s="42">
        <v>5</v>
      </c>
      <c r="I148" s="42">
        <v>1</v>
      </c>
      <c r="J148" s="42">
        <v>2</v>
      </c>
      <c r="K148" s="42">
        <v>2</v>
      </c>
      <c r="L148" s="42">
        <v>4</v>
      </c>
      <c r="M148" s="42">
        <v>0</v>
      </c>
      <c r="N148" s="42">
        <v>2</v>
      </c>
      <c r="O148" s="42">
        <v>3</v>
      </c>
    </row>
    <row r="149" spans="1:15" ht="20.100000000000001" customHeight="1" x14ac:dyDescent="0.25">
      <c r="A149" s="41" t="s">
        <v>580</v>
      </c>
      <c r="B149" s="42">
        <v>4</v>
      </c>
      <c r="C149" s="42">
        <v>5</v>
      </c>
      <c r="D149" s="42">
        <v>0</v>
      </c>
      <c r="E149" s="42">
        <v>1</v>
      </c>
      <c r="F149" s="42">
        <v>0</v>
      </c>
      <c r="G149" s="42">
        <v>0</v>
      </c>
      <c r="H149" s="42">
        <v>1</v>
      </c>
      <c r="I149" s="42">
        <v>0</v>
      </c>
      <c r="J149" s="42">
        <v>0</v>
      </c>
      <c r="K149" s="42">
        <v>1</v>
      </c>
      <c r="L149" s="42">
        <v>1</v>
      </c>
      <c r="M149" s="42">
        <v>1</v>
      </c>
      <c r="N149" s="42">
        <v>2</v>
      </c>
      <c r="O149" s="42">
        <v>1</v>
      </c>
    </row>
    <row r="150" spans="1:15" ht="20.100000000000001" customHeight="1" x14ac:dyDescent="0.25">
      <c r="A150" s="41" t="s">
        <v>276</v>
      </c>
      <c r="B150" s="42">
        <v>7</v>
      </c>
      <c r="C150" s="42">
        <v>6</v>
      </c>
      <c r="D150" s="42">
        <v>0</v>
      </c>
      <c r="E150" s="42">
        <v>0</v>
      </c>
      <c r="F150" s="42">
        <v>1</v>
      </c>
      <c r="G150" s="42">
        <v>0</v>
      </c>
      <c r="H150" s="42">
        <v>0</v>
      </c>
      <c r="I150" s="42">
        <v>3</v>
      </c>
      <c r="J150" s="42">
        <v>2</v>
      </c>
      <c r="K150" s="42">
        <v>0</v>
      </c>
      <c r="L150" s="42">
        <v>1</v>
      </c>
      <c r="M150" s="42">
        <v>0</v>
      </c>
      <c r="N150" s="42">
        <v>0</v>
      </c>
      <c r="O150" s="42">
        <v>0</v>
      </c>
    </row>
    <row r="151" spans="1:15" ht="20.100000000000001" customHeight="1" x14ac:dyDescent="0.25">
      <c r="A151" s="41" t="s">
        <v>50</v>
      </c>
      <c r="B151" s="42">
        <v>178</v>
      </c>
      <c r="C151" s="42">
        <v>246</v>
      </c>
      <c r="D151" s="42">
        <v>18</v>
      </c>
      <c r="E151" s="42">
        <v>31</v>
      </c>
      <c r="F151" s="42">
        <v>19</v>
      </c>
      <c r="G151" s="42">
        <v>15</v>
      </c>
      <c r="H151" s="42">
        <v>11</v>
      </c>
      <c r="I151" s="42">
        <v>7</v>
      </c>
      <c r="J151" s="42">
        <v>14</v>
      </c>
      <c r="K151" s="42">
        <v>14</v>
      </c>
      <c r="L151" s="42">
        <v>3</v>
      </c>
      <c r="M151" s="42">
        <v>20</v>
      </c>
      <c r="N151" s="42">
        <v>10</v>
      </c>
      <c r="O151" s="42">
        <v>17</v>
      </c>
    </row>
    <row r="152" spans="1:15" ht="20.100000000000001" customHeight="1" x14ac:dyDescent="0.25">
      <c r="A152" s="41" t="s">
        <v>272</v>
      </c>
      <c r="B152" s="42">
        <v>2</v>
      </c>
      <c r="C152" s="42">
        <v>9</v>
      </c>
      <c r="D152" s="42">
        <v>0</v>
      </c>
      <c r="E152" s="42">
        <v>1</v>
      </c>
      <c r="F152" s="42">
        <v>0</v>
      </c>
      <c r="G152" s="42">
        <v>0</v>
      </c>
      <c r="H152" s="42">
        <v>0</v>
      </c>
      <c r="I152" s="42">
        <v>2</v>
      </c>
      <c r="J152" s="42">
        <v>0</v>
      </c>
      <c r="K152" s="42">
        <v>0</v>
      </c>
      <c r="L152" s="42">
        <v>2</v>
      </c>
      <c r="M152" s="42">
        <v>0</v>
      </c>
      <c r="N152" s="42">
        <v>0</v>
      </c>
      <c r="O152" s="42">
        <v>1</v>
      </c>
    </row>
    <row r="153" spans="1:15" ht="20.100000000000001" customHeight="1" x14ac:dyDescent="0.25">
      <c r="A153" s="41" t="s">
        <v>51</v>
      </c>
      <c r="B153" s="42">
        <v>14</v>
      </c>
      <c r="C153" s="42">
        <v>17</v>
      </c>
      <c r="D153" s="42">
        <v>2</v>
      </c>
      <c r="E153" s="42">
        <v>5</v>
      </c>
      <c r="F153" s="42">
        <v>2</v>
      </c>
      <c r="G153" s="42">
        <v>1</v>
      </c>
      <c r="H153" s="42">
        <v>3</v>
      </c>
      <c r="I153" s="42">
        <v>4</v>
      </c>
      <c r="J153" s="42">
        <v>1</v>
      </c>
      <c r="K153" s="42">
        <v>0</v>
      </c>
      <c r="L153" s="42">
        <v>1</v>
      </c>
      <c r="M153" s="42">
        <v>4</v>
      </c>
      <c r="N153" s="42">
        <v>0</v>
      </c>
      <c r="O153" s="42">
        <v>0</v>
      </c>
    </row>
    <row r="154" spans="1:15" ht="20.100000000000001" customHeight="1" x14ac:dyDescent="0.25">
      <c r="A154" s="41" t="s">
        <v>52</v>
      </c>
      <c r="B154" s="42">
        <v>388</v>
      </c>
      <c r="C154" s="42">
        <v>487</v>
      </c>
      <c r="D154" s="42">
        <v>11</v>
      </c>
      <c r="E154" s="42">
        <v>48</v>
      </c>
      <c r="F154" s="42">
        <v>51</v>
      </c>
      <c r="G154" s="42">
        <v>30</v>
      </c>
      <c r="H154" s="42">
        <v>41</v>
      </c>
      <c r="I154" s="42">
        <v>36</v>
      </c>
      <c r="J154" s="42">
        <v>27</v>
      </c>
      <c r="K154" s="42">
        <v>35</v>
      </c>
      <c r="L154" s="42">
        <v>24</v>
      </c>
      <c r="M154" s="42">
        <v>48</v>
      </c>
      <c r="N154" s="42">
        <v>48</v>
      </c>
      <c r="O154" s="42">
        <v>58</v>
      </c>
    </row>
    <row r="155" spans="1:15" ht="20.100000000000001" customHeight="1" x14ac:dyDescent="0.25">
      <c r="A155" s="41" t="s">
        <v>53</v>
      </c>
      <c r="B155" s="42">
        <v>5</v>
      </c>
      <c r="C155" s="42">
        <v>3</v>
      </c>
      <c r="D155" s="42">
        <v>0</v>
      </c>
      <c r="E155" s="42">
        <v>0</v>
      </c>
      <c r="F155" s="42">
        <v>2</v>
      </c>
      <c r="G155" s="42">
        <v>1</v>
      </c>
      <c r="H155" s="42">
        <v>0</v>
      </c>
      <c r="I155" s="42">
        <v>1</v>
      </c>
      <c r="J155" s="42">
        <v>1</v>
      </c>
      <c r="K155" s="42">
        <v>0</v>
      </c>
      <c r="L155" s="42">
        <v>0</v>
      </c>
      <c r="M155" s="42">
        <v>0</v>
      </c>
      <c r="N155" s="42">
        <v>0</v>
      </c>
      <c r="O155" s="42">
        <v>0</v>
      </c>
    </row>
    <row r="156" spans="1:15" ht="20.100000000000001" customHeight="1" x14ac:dyDescent="0.25">
      <c r="A156" s="41" t="s">
        <v>54</v>
      </c>
      <c r="B156" s="42">
        <v>108</v>
      </c>
      <c r="C156" s="42">
        <v>156</v>
      </c>
      <c r="D156" s="42">
        <v>12</v>
      </c>
      <c r="E156" s="42">
        <v>10</v>
      </c>
      <c r="F156" s="42">
        <v>12</v>
      </c>
      <c r="G156" s="42">
        <v>6</v>
      </c>
      <c r="H156" s="42">
        <v>7</v>
      </c>
      <c r="I156" s="42">
        <v>10</v>
      </c>
      <c r="J156" s="42">
        <v>6</v>
      </c>
      <c r="K156" s="42">
        <v>16</v>
      </c>
      <c r="L156" s="42">
        <v>10</v>
      </c>
      <c r="M156" s="42">
        <v>19</v>
      </c>
      <c r="N156" s="42">
        <v>8</v>
      </c>
      <c r="O156" s="42">
        <v>8</v>
      </c>
    </row>
    <row r="157" spans="1:15" ht="20.100000000000001" customHeight="1" x14ac:dyDescent="0.25">
      <c r="A157" s="41" t="s">
        <v>55</v>
      </c>
      <c r="B157" s="42">
        <v>9</v>
      </c>
      <c r="C157" s="42">
        <v>5</v>
      </c>
      <c r="D157" s="42">
        <v>0</v>
      </c>
      <c r="E157" s="42">
        <v>1</v>
      </c>
      <c r="F157" s="42">
        <v>0</v>
      </c>
      <c r="G157" s="42">
        <v>0</v>
      </c>
      <c r="H157" s="42">
        <v>1</v>
      </c>
      <c r="I157" s="42">
        <v>0</v>
      </c>
      <c r="J157" s="42">
        <v>1</v>
      </c>
      <c r="K157" s="42">
        <v>0</v>
      </c>
      <c r="L157" s="42">
        <v>0</v>
      </c>
      <c r="M157" s="42">
        <v>0</v>
      </c>
      <c r="N157" s="42">
        <v>2</v>
      </c>
      <c r="O157" s="42">
        <v>1</v>
      </c>
    </row>
    <row r="158" spans="1:15" s="39" customFormat="1" ht="20.100000000000001" customHeight="1" x14ac:dyDescent="0.25">
      <c r="A158" s="41" t="s">
        <v>56</v>
      </c>
      <c r="B158" s="42">
        <v>40</v>
      </c>
      <c r="C158" s="42">
        <v>48</v>
      </c>
      <c r="D158" s="42">
        <v>4</v>
      </c>
      <c r="E158" s="42">
        <v>6</v>
      </c>
      <c r="F158" s="42">
        <v>11</v>
      </c>
      <c r="G158" s="42">
        <v>2</v>
      </c>
      <c r="H158" s="42">
        <v>1</v>
      </c>
      <c r="I158" s="42">
        <v>1</v>
      </c>
      <c r="J158" s="42">
        <v>1</v>
      </c>
      <c r="K158" s="42">
        <v>6</v>
      </c>
      <c r="L158" s="42">
        <v>0</v>
      </c>
      <c r="M158" s="42">
        <v>7</v>
      </c>
      <c r="N158" s="42">
        <v>8</v>
      </c>
      <c r="O158" s="42">
        <v>5</v>
      </c>
    </row>
    <row r="159" spans="1:15" s="39" customFormat="1" ht="20.100000000000001" customHeight="1" x14ac:dyDescent="0.25">
      <c r="A159" s="41" t="s">
        <v>57</v>
      </c>
      <c r="B159" s="42">
        <v>93</v>
      </c>
      <c r="C159" s="42">
        <v>125</v>
      </c>
      <c r="D159" s="42">
        <v>5</v>
      </c>
      <c r="E159" s="42">
        <v>22</v>
      </c>
      <c r="F159" s="42">
        <v>12</v>
      </c>
      <c r="G159" s="42">
        <v>6</v>
      </c>
      <c r="H159" s="42">
        <v>6</v>
      </c>
      <c r="I159" s="42">
        <v>12</v>
      </c>
      <c r="J159" s="42">
        <v>9</v>
      </c>
      <c r="K159" s="42">
        <v>10</v>
      </c>
      <c r="L159" s="42">
        <v>15</v>
      </c>
      <c r="M159" s="42">
        <v>10</v>
      </c>
      <c r="N159" s="42">
        <v>4</v>
      </c>
      <c r="O159" s="42">
        <v>10</v>
      </c>
    </row>
    <row r="160" spans="1:15" s="39" customFormat="1" ht="20.100000000000001" customHeight="1" x14ac:dyDescent="0.25">
      <c r="A160" s="41" t="s">
        <v>581</v>
      </c>
      <c r="B160" s="42">
        <v>1</v>
      </c>
      <c r="C160" s="42">
        <v>4</v>
      </c>
      <c r="D160" s="42">
        <v>1</v>
      </c>
      <c r="E160" s="42">
        <v>0</v>
      </c>
      <c r="F160" s="42">
        <v>0</v>
      </c>
      <c r="G160" s="42">
        <v>1</v>
      </c>
      <c r="H160" s="42">
        <v>0</v>
      </c>
      <c r="I160" s="42">
        <v>0</v>
      </c>
      <c r="J160" s="42">
        <v>0</v>
      </c>
      <c r="K160" s="42">
        <v>1</v>
      </c>
      <c r="L160" s="42">
        <v>0</v>
      </c>
      <c r="M160" s="42">
        <v>0</v>
      </c>
      <c r="N160" s="42">
        <v>0</v>
      </c>
      <c r="O160" s="42">
        <v>0</v>
      </c>
    </row>
    <row r="161" spans="1:15" ht="20.100000000000001" customHeight="1" x14ac:dyDescent="0.25">
      <c r="A161" s="41" t="s">
        <v>275</v>
      </c>
      <c r="B161" s="42">
        <v>5</v>
      </c>
      <c r="C161" s="42">
        <v>11</v>
      </c>
      <c r="D161" s="42">
        <v>1</v>
      </c>
      <c r="E161" s="42">
        <v>1</v>
      </c>
      <c r="F161" s="42">
        <v>0</v>
      </c>
      <c r="G161" s="42">
        <v>0</v>
      </c>
      <c r="H161" s="42">
        <v>1</v>
      </c>
      <c r="I161" s="42">
        <v>0</v>
      </c>
      <c r="J161" s="42">
        <v>0</v>
      </c>
      <c r="K161" s="42">
        <v>2</v>
      </c>
      <c r="L161" s="42">
        <v>1</v>
      </c>
      <c r="M161" s="42">
        <v>0</v>
      </c>
      <c r="N161" s="42">
        <v>0</v>
      </c>
      <c r="O161" s="42">
        <v>0</v>
      </c>
    </row>
    <row r="162" spans="1:15" ht="20.100000000000001" customHeight="1" x14ac:dyDescent="0.25">
      <c r="A162" s="41" t="s">
        <v>582</v>
      </c>
      <c r="B162" s="42">
        <v>0</v>
      </c>
      <c r="C162" s="42">
        <v>5</v>
      </c>
      <c r="D162" s="42">
        <v>0</v>
      </c>
      <c r="E162" s="42">
        <v>0</v>
      </c>
      <c r="F162" s="42">
        <v>0</v>
      </c>
      <c r="G162" s="42">
        <v>0</v>
      </c>
      <c r="H162" s="42">
        <v>0</v>
      </c>
      <c r="I162" s="42">
        <v>0</v>
      </c>
      <c r="J162" s="42">
        <v>0</v>
      </c>
      <c r="K162" s="42">
        <v>0</v>
      </c>
      <c r="L162" s="42">
        <v>0</v>
      </c>
      <c r="M162" s="42">
        <v>0</v>
      </c>
      <c r="N162" s="42">
        <v>0</v>
      </c>
      <c r="O162" s="42">
        <v>1</v>
      </c>
    </row>
    <row r="163" spans="1:15" s="39" customFormat="1" ht="20.100000000000001" customHeight="1" x14ac:dyDescent="0.25">
      <c r="A163" s="41" t="s">
        <v>58</v>
      </c>
      <c r="B163" s="42">
        <v>42</v>
      </c>
      <c r="C163" s="42">
        <v>54</v>
      </c>
      <c r="D163" s="42">
        <v>0</v>
      </c>
      <c r="E163" s="42">
        <v>3</v>
      </c>
      <c r="F163" s="42">
        <v>24</v>
      </c>
      <c r="G163" s="42">
        <v>34</v>
      </c>
      <c r="H163" s="42">
        <v>3</v>
      </c>
      <c r="I163" s="42">
        <v>2</v>
      </c>
      <c r="J163" s="42">
        <v>2</v>
      </c>
      <c r="K163" s="42">
        <v>3</v>
      </c>
      <c r="L163" s="42">
        <v>3</v>
      </c>
      <c r="M163" s="42">
        <v>3</v>
      </c>
      <c r="N163" s="42">
        <v>3</v>
      </c>
      <c r="O163" s="42">
        <v>0</v>
      </c>
    </row>
    <row r="164" spans="1:15" s="39" customFormat="1" ht="20.100000000000001" customHeight="1" x14ac:dyDescent="0.25">
      <c r="A164" s="41" t="s">
        <v>59</v>
      </c>
      <c r="B164" s="42">
        <v>40</v>
      </c>
      <c r="C164" s="42">
        <v>78</v>
      </c>
      <c r="D164" s="42">
        <v>0</v>
      </c>
      <c r="E164" s="42">
        <v>7</v>
      </c>
      <c r="F164" s="42">
        <v>2</v>
      </c>
      <c r="G164" s="42">
        <v>8</v>
      </c>
      <c r="H164" s="42">
        <v>2</v>
      </c>
      <c r="I164" s="42">
        <v>6</v>
      </c>
      <c r="J164" s="42">
        <v>8</v>
      </c>
      <c r="K164" s="42">
        <v>12</v>
      </c>
      <c r="L164" s="42">
        <v>8</v>
      </c>
      <c r="M164" s="42">
        <v>5</v>
      </c>
      <c r="N164" s="42">
        <v>3</v>
      </c>
      <c r="O164" s="42">
        <v>3</v>
      </c>
    </row>
    <row r="165" spans="1:15" s="39" customFormat="1" ht="20.100000000000001" customHeight="1" x14ac:dyDescent="0.25">
      <c r="A165" s="41" t="s">
        <v>60</v>
      </c>
      <c r="B165" s="42">
        <v>60</v>
      </c>
      <c r="C165" s="42">
        <v>46</v>
      </c>
      <c r="D165" s="42">
        <v>11</v>
      </c>
      <c r="E165" s="42">
        <v>5</v>
      </c>
      <c r="F165" s="42">
        <v>7</v>
      </c>
      <c r="G165" s="42">
        <v>2</v>
      </c>
      <c r="H165" s="42">
        <v>8</v>
      </c>
      <c r="I165" s="42">
        <v>1</v>
      </c>
      <c r="J165" s="42">
        <v>3</v>
      </c>
      <c r="K165" s="42">
        <v>1</v>
      </c>
      <c r="L165" s="42">
        <v>2</v>
      </c>
      <c r="M165" s="42">
        <v>4</v>
      </c>
      <c r="N165" s="42">
        <v>2</v>
      </c>
      <c r="O165" s="42">
        <v>6</v>
      </c>
    </row>
    <row r="166" spans="1:15" s="39" customFormat="1" ht="20.100000000000001" customHeight="1" x14ac:dyDescent="0.25">
      <c r="A166" s="41" t="s">
        <v>262</v>
      </c>
      <c r="B166" s="42">
        <v>297</v>
      </c>
      <c r="C166" s="42">
        <v>457</v>
      </c>
      <c r="D166" s="42">
        <v>12</v>
      </c>
      <c r="E166" s="42">
        <v>51</v>
      </c>
      <c r="F166" s="42">
        <v>33</v>
      </c>
      <c r="G166" s="42">
        <v>31</v>
      </c>
      <c r="H166" s="42">
        <v>25</v>
      </c>
      <c r="I166" s="42">
        <v>37</v>
      </c>
      <c r="J166" s="42">
        <v>21</v>
      </c>
      <c r="K166" s="42">
        <v>27</v>
      </c>
      <c r="L166" s="42">
        <v>21</v>
      </c>
      <c r="M166" s="42">
        <v>44</v>
      </c>
      <c r="N166" s="42">
        <v>20</v>
      </c>
      <c r="O166" s="42">
        <v>27</v>
      </c>
    </row>
    <row r="167" spans="1:15" s="39" customFormat="1" ht="20.100000000000001" customHeight="1" x14ac:dyDescent="0.25">
      <c r="A167" s="41" t="s">
        <v>61</v>
      </c>
      <c r="B167" s="42">
        <v>13</v>
      </c>
      <c r="C167" s="42">
        <v>24</v>
      </c>
      <c r="D167" s="42">
        <v>1</v>
      </c>
      <c r="E167" s="42">
        <v>6</v>
      </c>
      <c r="F167" s="42">
        <v>2</v>
      </c>
      <c r="G167" s="42">
        <v>7</v>
      </c>
      <c r="H167" s="42">
        <v>0</v>
      </c>
      <c r="I167" s="42">
        <v>2</v>
      </c>
      <c r="J167" s="42">
        <v>4</v>
      </c>
      <c r="K167" s="42">
        <v>0</v>
      </c>
      <c r="L167" s="42">
        <v>1</v>
      </c>
      <c r="M167" s="42">
        <v>0</v>
      </c>
      <c r="N167" s="42">
        <v>1</v>
      </c>
      <c r="O167" s="42">
        <v>7</v>
      </c>
    </row>
    <row r="168" spans="1:15" s="39" customFormat="1" ht="20.100000000000001" customHeight="1" x14ac:dyDescent="0.25">
      <c r="A168" s="41" t="s">
        <v>273</v>
      </c>
      <c r="B168" s="42">
        <v>5</v>
      </c>
      <c r="C168" s="42">
        <v>5</v>
      </c>
      <c r="D168" s="42">
        <v>0</v>
      </c>
      <c r="E168" s="42">
        <v>1</v>
      </c>
      <c r="F168" s="42">
        <v>0</v>
      </c>
      <c r="G168" s="42">
        <v>0</v>
      </c>
      <c r="H168" s="42">
        <v>0</v>
      </c>
      <c r="I168" s="42">
        <v>0</v>
      </c>
      <c r="J168" s="42">
        <v>0</v>
      </c>
      <c r="K168" s="42">
        <v>0</v>
      </c>
      <c r="L168" s="42">
        <v>0</v>
      </c>
      <c r="M168" s="42">
        <v>2</v>
      </c>
      <c r="N168" s="42">
        <v>1</v>
      </c>
      <c r="O168" s="42">
        <v>0</v>
      </c>
    </row>
    <row r="169" spans="1:15" s="39" customFormat="1" ht="20.100000000000001" customHeight="1" x14ac:dyDescent="0.25">
      <c r="A169" s="41" t="s">
        <v>62</v>
      </c>
      <c r="B169" s="42">
        <v>25</v>
      </c>
      <c r="C169" s="42">
        <v>44</v>
      </c>
      <c r="D169" s="42">
        <v>4</v>
      </c>
      <c r="E169" s="42">
        <v>11</v>
      </c>
      <c r="F169" s="42">
        <v>1</v>
      </c>
      <c r="G169" s="42">
        <v>0</v>
      </c>
      <c r="H169" s="42">
        <v>3</v>
      </c>
      <c r="I169" s="42">
        <v>4</v>
      </c>
      <c r="J169" s="42">
        <v>4</v>
      </c>
      <c r="K169" s="42">
        <v>1</v>
      </c>
      <c r="L169" s="42">
        <v>3</v>
      </c>
      <c r="M169" s="42">
        <v>0</v>
      </c>
      <c r="N169" s="42">
        <v>0</v>
      </c>
      <c r="O169" s="42">
        <v>3</v>
      </c>
    </row>
    <row r="170" spans="1:15" s="39" customFormat="1" ht="20.100000000000001" customHeight="1" x14ac:dyDescent="0.25">
      <c r="A170" s="41" t="s">
        <v>274</v>
      </c>
      <c r="B170" s="42">
        <v>0</v>
      </c>
      <c r="C170" s="42">
        <v>6</v>
      </c>
      <c r="D170" s="42">
        <v>0</v>
      </c>
      <c r="E170" s="42">
        <v>0</v>
      </c>
      <c r="F170" s="42">
        <v>0</v>
      </c>
      <c r="G170" s="42">
        <v>0</v>
      </c>
      <c r="H170" s="42">
        <v>0</v>
      </c>
      <c r="I170" s="42">
        <v>0</v>
      </c>
      <c r="J170" s="42">
        <v>0</v>
      </c>
      <c r="K170" s="42">
        <v>0</v>
      </c>
      <c r="L170" s="42">
        <v>0</v>
      </c>
      <c r="M170" s="42">
        <v>1</v>
      </c>
      <c r="N170" s="42">
        <v>0</v>
      </c>
      <c r="O170" s="42">
        <v>0</v>
      </c>
    </row>
    <row r="171" spans="1:15" s="39" customFormat="1" ht="20.100000000000001" customHeight="1" x14ac:dyDescent="0.25">
      <c r="A171" s="41" t="s">
        <v>63</v>
      </c>
      <c r="B171" s="42">
        <v>49</v>
      </c>
      <c r="C171" s="42">
        <v>46</v>
      </c>
      <c r="D171" s="42">
        <v>6</v>
      </c>
      <c r="E171" s="42">
        <v>10</v>
      </c>
      <c r="F171" s="42">
        <v>7</v>
      </c>
      <c r="G171" s="42">
        <v>8</v>
      </c>
      <c r="H171" s="42">
        <v>4</v>
      </c>
      <c r="I171" s="42">
        <v>4</v>
      </c>
      <c r="J171" s="42">
        <v>6</v>
      </c>
      <c r="K171" s="42">
        <v>7</v>
      </c>
      <c r="L171" s="42">
        <v>9</v>
      </c>
      <c r="M171" s="42">
        <v>3</v>
      </c>
      <c r="N171" s="42">
        <v>4</v>
      </c>
      <c r="O171" s="42">
        <v>3</v>
      </c>
    </row>
    <row r="172" spans="1:15" s="39" customFormat="1" ht="20.100000000000001" customHeight="1" x14ac:dyDescent="0.25">
      <c r="A172" s="41" t="s">
        <v>64</v>
      </c>
      <c r="B172" s="42">
        <v>122</v>
      </c>
      <c r="C172" s="42">
        <v>133</v>
      </c>
      <c r="D172" s="42">
        <v>11</v>
      </c>
      <c r="E172" s="42">
        <v>11</v>
      </c>
      <c r="F172" s="42">
        <v>7</v>
      </c>
      <c r="G172" s="42">
        <v>11</v>
      </c>
      <c r="H172" s="42">
        <v>11</v>
      </c>
      <c r="I172" s="42">
        <v>4</v>
      </c>
      <c r="J172" s="42">
        <v>8</v>
      </c>
      <c r="K172" s="42">
        <v>14</v>
      </c>
      <c r="L172" s="42">
        <v>19</v>
      </c>
      <c r="M172" s="42">
        <v>22</v>
      </c>
      <c r="N172" s="42">
        <v>10</v>
      </c>
      <c r="O172" s="42">
        <v>13</v>
      </c>
    </row>
    <row r="173" spans="1:15" s="39" customFormat="1" ht="20.100000000000001" customHeight="1" x14ac:dyDescent="0.25">
      <c r="A173" s="41" t="s">
        <v>261</v>
      </c>
      <c r="B173" s="42">
        <v>18</v>
      </c>
      <c r="C173" s="42">
        <v>14</v>
      </c>
      <c r="D173" s="42">
        <v>4</v>
      </c>
      <c r="E173" s="42">
        <v>3</v>
      </c>
      <c r="F173" s="42">
        <v>1</v>
      </c>
      <c r="G173" s="42">
        <v>1</v>
      </c>
      <c r="H173" s="42">
        <v>3</v>
      </c>
      <c r="I173" s="42">
        <v>1</v>
      </c>
      <c r="J173" s="42">
        <v>2</v>
      </c>
      <c r="K173" s="42">
        <v>0</v>
      </c>
      <c r="L173" s="42">
        <v>2</v>
      </c>
      <c r="M173" s="42">
        <v>5</v>
      </c>
      <c r="N173" s="42">
        <v>2</v>
      </c>
      <c r="O173" s="42">
        <v>1</v>
      </c>
    </row>
    <row r="174" spans="1:15" s="39" customFormat="1" ht="20.100000000000001" customHeight="1" x14ac:dyDescent="0.25">
      <c r="A174" s="41" t="s">
        <v>583</v>
      </c>
      <c r="B174" s="42">
        <v>14</v>
      </c>
      <c r="C174" s="42">
        <v>14</v>
      </c>
      <c r="D174" s="42">
        <v>0</v>
      </c>
      <c r="E174" s="42">
        <v>1</v>
      </c>
      <c r="F174" s="42">
        <v>3</v>
      </c>
      <c r="G174" s="42">
        <v>0</v>
      </c>
      <c r="H174" s="42">
        <v>1</v>
      </c>
      <c r="I174" s="42">
        <v>1</v>
      </c>
      <c r="J174" s="42">
        <v>0</v>
      </c>
      <c r="K174" s="42">
        <v>3</v>
      </c>
      <c r="L174" s="42">
        <v>1</v>
      </c>
      <c r="M174" s="42">
        <v>4</v>
      </c>
      <c r="N174" s="42">
        <v>0</v>
      </c>
      <c r="O174" s="42">
        <v>2</v>
      </c>
    </row>
    <row r="175" spans="1:15" s="39" customFormat="1" ht="20.100000000000001" customHeight="1" x14ac:dyDescent="0.25">
      <c r="A175" s="41" t="s">
        <v>65</v>
      </c>
      <c r="B175" s="42">
        <v>4</v>
      </c>
      <c r="C175" s="42">
        <v>10</v>
      </c>
      <c r="D175" s="42">
        <v>1</v>
      </c>
      <c r="E175" s="42">
        <v>0</v>
      </c>
      <c r="F175" s="42">
        <v>0</v>
      </c>
      <c r="G175" s="42">
        <v>0</v>
      </c>
      <c r="H175" s="42">
        <v>0</v>
      </c>
      <c r="I175" s="42">
        <v>0</v>
      </c>
      <c r="J175" s="42">
        <v>2</v>
      </c>
      <c r="K175" s="42">
        <v>0</v>
      </c>
      <c r="L175" s="42">
        <v>0</v>
      </c>
      <c r="M175" s="42">
        <v>1</v>
      </c>
      <c r="N175" s="42">
        <v>0</v>
      </c>
      <c r="O175" s="42">
        <v>0</v>
      </c>
    </row>
    <row r="176" spans="1:15" ht="20.100000000000001" customHeight="1" x14ac:dyDescent="0.25">
      <c r="A176" s="352" t="s">
        <v>257</v>
      </c>
      <c r="B176" s="40">
        <v>186</v>
      </c>
      <c r="C176" s="40">
        <v>212</v>
      </c>
      <c r="D176" s="40">
        <v>29</v>
      </c>
      <c r="E176" s="40">
        <v>33</v>
      </c>
      <c r="F176" s="40">
        <v>10</v>
      </c>
      <c r="G176" s="40">
        <v>11</v>
      </c>
      <c r="H176" s="40">
        <v>6</v>
      </c>
      <c r="I176" s="40">
        <v>8</v>
      </c>
      <c r="J176" s="40">
        <v>16</v>
      </c>
      <c r="K176" s="40">
        <v>6</v>
      </c>
      <c r="L176" s="40">
        <v>4</v>
      </c>
      <c r="M176" s="40">
        <v>9</v>
      </c>
      <c r="N176" s="40">
        <v>22</v>
      </c>
      <c r="O176" s="40">
        <v>46</v>
      </c>
    </row>
    <row r="177" spans="1:19" ht="20.100000000000001" customHeight="1" x14ac:dyDescent="0.25">
      <c r="A177" s="41" t="s">
        <v>66</v>
      </c>
      <c r="B177" s="42">
        <v>122</v>
      </c>
      <c r="C177" s="42">
        <v>164</v>
      </c>
      <c r="D177" s="44">
        <v>23</v>
      </c>
      <c r="E177" s="44">
        <v>25</v>
      </c>
      <c r="F177" s="44">
        <v>7</v>
      </c>
      <c r="G177" s="44">
        <v>7</v>
      </c>
      <c r="H177" s="44">
        <v>4</v>
      </c>
      <c r="I177" s="44">
        <v>6</v>
      </c>
      <c r="J177" s="44">
        <v>9</v>
      </c>
      <c r="K177" s="44">
        <v>5</v>
      </c>
      <c r="L177" s="44">
        <v>4</v>
      </c>
      <c r="M177" s="44">
        <v>6</v>
      </c>
      <c r="N177" s="44">
        <v>18</v>
      </c>
      <c r="O177" s="44">
        <v>38</v>
      </c>
    </row>
    <row r="178" spans="1:19" ht="20.100000000000001" customHeight="1" x14ac:dyDescent="0.25">
      <c r="A178" s="41" t="s">
        <v>67</v>
      </c>
      <c r="B178" s="42">
        <v>64</v>
      </c>
      <c r="C178" s="42">
        <v>46</v>
      </c>
      <c r="D178" s="44">
        <v>6</v>
      </c>
      <c r="E178" s="44">
        <v>6</v>
      </c>
      <c r="F178" s="44">
        <v>3</v>
      </c>
      <c r="G178" s="44">
        <v>4</v>
      </c>
      <c r="H178" s="44">
        <v>2</v>
      </c>
      <c r="I178" s="44">
        <v>2</v>
      </c>
      <c r="J178" s="44">
        <v>7</v>
      </c>
      <c r="K178" s="44">
        <v>1</v>
      </c>
      <c r="L178" s="44">
        <v>0</v>
      </c>
      <c r="M178" s="44">
        <v>3</v>
      </c>
      <c r="N178" s="44">
        <v>4</v>
      </c>
      <c r="O178" s="44">
        <v>8</v>
      </c>
    </row>
    <row r="179" spans="1:19" ht="20.100000000000001" customHeight="1" x14ac:dyDescent="0.25">
      <c r="A179" s="41" t="s">
        <v>68</v>
      </c>
      <c r="B179" s="42">
        <v>0</v>
      </c>
      <c r="C179" s="42">
        <v>2</v>
      </c>
      <c r="D179" s="44">
        <v>0</v>
      </c>
      <c r="E179" s="44">
        <v>2</v>
      </c>
      <c r="F179" s="44">
        <v>0</v>
      </c>
      <c r="G179" s="44">
        <v>0</v>
      </c>
      <c r="H179" s="44">
        <v>0</v>
      </c>
      <c r="I179" s="44">
        <v>0</v>
      </c>
      <c r="J179" s="44">
        <v>0</v>
      </c>
      <c r="K179" s="44">
        <v>0</v>
      </c>
      <c r="L179" s="44">
        <v>0</v>
      </c>
      <c r="M179" s="44">
        <v>0</v>
      </c>
      <c r="N179" s="44">
        <v>0</v>
      </c>
      <c r="O179" s="44">
        <v>0</v>
      </c>
    </row>
    <row r="180" spans="1:19" s="39" customFormat="1" ht="20.100000000000001" customHeight="1" thickBot="1" x14ac:dyDescent="0.3">
      <c r="A180" s="353" t="s">
        <v>591</v>
      </c>
      <c r="B180" s="46">
        <v>1</v>
      </c>
      <c r="C180" s="46">
        <v>4</v>
      </c>
      <c r="D180" s="46">
        <v>1</v>
      </c>
      <c r="E180" s="46">
        <v>0</v>
      </c>
      <c r="F180" s="46">
        <v>0</v>
      </c>
      <c r="G180" s="46">
        <v>0</v>
      </c>
      <c r="H180" s="46">
        <v>0</v>
      </c>
      <c r="I180" s="46">
        <v>0</v>
      </c>
      <c r="J180" s="46">
        <v>0</v>
      </c>
      <c r="K180" s="46">
        <v>0</v>
      </c>
      <c r="L180" s="46">
        <v>0</v>
      </c>
      <c r="M180" s="46">
        <v>0</v>
      </c>
      <c r="N180" s="46">
        <v>0</v>
      </c>
      <c r="O180" s="46">
        <v>0</v>
      </c>
    </row>
    <row r="181" spans="1:19" s="48" customFormat="1" ht="15.95" customHeight="1" x14ac:dyDescent="0.25">
      <c r="A181" s="47" t="s">
        <v>588</v>
      </c>
      <c r="B181" s="47"/>
      <c r="C181" s="47"/>
      <c r="O181" s="60" t="s">
        <v>585</v>
      </c>
    </row>
    <row r="182" spans="1:19" s="27" customFormat="1" ht="24.95" customHeight="1" x14ac:dyDescent="0.25">
      <c r="A182" s="347" t="s">
        <v>108</v>
      </c>
      <c r="B182" s="347"/>
      <c r="C182" s="347"/>
      <c r="D182" s="347"/>
      <c r="E182" s="347"/>
      <c r="F182" s="347"/>
      <c r="G182" s="347"/>
    </row>
    <row r="183" spans="1:19" ht="24.95" customHeight="1" thickBot="1" x14ac:dyDescent="0.25">
      <c r="A183" s="28" t="s">
        <v>500</v>
      </c>
      <c r="B183" s="45"/>
      <c r="C183" s="45"/>
      <c r="D183" s="62"/>
      <c r="E183" s="62"/>
      <c r="F183" s="62"/>
      <c r="G183" s="62"/>
      <c r="H183" s="62"/>
      <c r="I183" s="62"/>
      <c r="J183" s="62"/>
      <c r="K183" s="62"/>
      <c r="L183" s="62"/>
      <c r="M183" s="336" t="s">
        <v>76</v>
      </c>
      <c r="N183" s="63"/>
      <c r="O183" s="63"/>
    </row>
    <row r="184" spans="1:19" ht="20.100000000000001" customHeight="1" x14ac:dyDescent="0.25">
      <c r="A184" s="1023" t="s">
        <v>8</v>
      </c>
      <c r="B184" s="1019" t="s">
        <v>85</v>
      </c>
      <c r="C184" s="1020"/>
      <c r="D184" s="1020"/>
      <c r="E184" s="1020"/>
      <c r="F184" s="1020"/>
      <c r="G184" s="1020"/>
      <c r="H184" s="1020"/>
      <c r="I184" s="1020"/>
      <c r="J184" s="1020"/>
      <c r="K184" s="1020"/>
      <c r="L184" s="1020"/>
      <c r="M184" s="1020"/>
      <c r="N184" s="63"/>
      <c r="O184" s="63"/>
    </row>
    <row r="185" spans="1:19" ht="20.100000000000001" customHeight="1" x14ac:dyDescent="0.25">
      <c r="A185" s="1024"/>
      <c r="B185" s="1021" t="s">
        <v>77</v>
      </c>
      <c r="C185" s="1021"/>
      <c r="D185" s="32" t="s">
        <v>78</v>
      </c>
      <c r="E185" s="32"/>
      <c r="F185" s="1021" t="s">
        <v>79</v>
      </c>
      <c r="G185" s="1021"/>
      <c r="H185" s="32" t="s">
        <v>80</v>
      </c>
      <c r="I185" s="32"/>
      <c r="J185" s="1021" t="s">
        <v>81</v>
      </c>
      <c r="K185" s="1021"/>
      <c r="L185" s="32" t="s">
        <v>82</v>
      </c>
      <c r="M185" s="57"/>
      <c r="N185" s="58"/>
      <c r="P185" s="63"/>
    </row>
    <row r="186" spans="1:19" s="39" customFormat="1" ht="20.100000000000001" customHeight="1" x14ac:dyDescent="0.25">
      <c r="A186" s="1025"/>
      <c r="B186" s="334">
        <v>2015</v>
      </c>
      <c r="C186" s="334">
        <v>2016</v>
      </c>
      <c r="D186" s="334">
        <v>2015</v>
      </c>
      <c r="E186" s="334">
        <v>2016</v>
      </c>
      <c r="F186" s="334">
        <v>2015</v>
      </c>
      <c r="G186" s="334">
        <v>2016</v>
      </c>
      <c r="H186" s="334">
        <v>2015</v>
      </c>
      <c r="I186" s="334">
        <v>2016</v>
      </c>
      <c r="J186" s="334">
        <v>2015</v>
      </c>
      <c r="K186" s="334">
        <v>2016</v>
      </c>
      <c r="L186" s="334">
        <v>2015</v>
      </c>
      <c r="M186" s="335">
        <v>2016</v>
      </c>
      <c r="N186" s="56"/>
      <c r="P186" s="61"/>
    </row>
    <row r="187" spans="1:19" ht="20.100000000000001" customHeight="1" x14ac:dyDescent="0.25">
      <c r="A187" s="352" t="s">
        <v>256</v>
      </c>
      <c r="B187" s="40">
        <v>201</v>
      </c>
      <c r="C187" s="40">
        <v>284</v>
      </c>
      <c r="D187" s="40">
        <v>197</v>
      </c>
      <c r="E187" s="40">
        <v>295</v>
      </c>
      <c r="F187" s="40">
        <v>89</v>
      </c>
      <c r="G187" s="40">
        <v>176</v>
      </c>
      <c r="H187" s="40">
        <v>122</v>
      </c>
      <c r="I187" s="40">
        <v>151</v>
      </c>
      <c r="J187" s="40">
        <v>171</v>
      </c>
      <c r="K187" s="40">
        <v>166</v>
      </c>
      <c r="L187" s="40">
        <v>181</v>
      </c>
      <c r="M187" s="40">
        <v>209</v>
      </c>
      <c r="P187" s="63"/>
      <c r="S187" s="63"/>
    </row>
    <row r="188" spans="1:19" ht="20.100000000000001" customHeight="1" x14ac:dyDescent="0.25">
      <c r="A188" s="41" t="s">
        <v>46</v>
      </c>
      <c r="B188" s="42">
        <v>24</v>
      </c>
      <c r="C188" s="42">
        <v>39</v>
      </c>
      <c r="D188" s="42">
        <v>39</v>
      </c>
      <c r="E188" s="42">
        <v>28</v>
      </c>
      <c r="F188" s="42">
        <v>18</v>
      </c>
      <c r="G188" s="42">
        <v>29</v>
      </c>
      <c r="H188" s="42">
        <v>19</v>
      </c>
      <c r="I188" s="42">
        <v>25</v>
      </c>
      <c r="J188" s="42">
        <v>37</v>
      </c>
      <c r="K188" s="42">
        <v>24</v>
      </c>
      <c r="L188" s="42">
        <v>31</v>
      </c>
      <c r="M188" s="42">
        <v>47</v>
      </c>
      <c r="P188" s="63"/>
      <c r="S188" s="63"/>
    </row>
    <row r="189" spans="1:19" ht="20.100000000000001" customHeight="1" x14ac:dyDescent="0.25">
      <c r="A189" s="41" t="s">
        <v>47</v>
      </c>
      <c r="B189" s="42">
        <v>5</v>
      </c>
      <c r="C189" s="42">
        <v>5</v>
      </c>
      <c r="D189" s="42">
        <v>4</v>
      </c>
      <c r="E189" s="42">
        <v>8</v>
      </c>
      <c r="F189" s="42">
        <v>2</v>
      </c>
      <c r="G189" s="42">
        <v>6</v>
      </c>
      <c r="H189" s="42">
        <v>3</v>
      </c>
      <c r="I189" s="42">
        <v>3</v>
      </c>
      <c r="J189" s="42">
        <v>1</v>
      </c>
      <c r="K189" s="42">
        <v>3</v>
      </c>
      <c r="L189" s="42">
        <v>0</v>
      </c>
      <c r="M189" s="42">
        <v>6</v>
      </c>
      <c r="P189" s="63"/>
      <c r="S189" s="63"/>
    </row>
    <row r="190" spans="1:19" ht="20.100000000000001" customHeight="1" x14ac:dyDescent="0.25">
      <c r="A190" s="41" t="s">
        <v>48</v>
      </c>
      <c r="B190" s="42">
        <v>8</v>
      </c>
      <c r="C190" s="42">
        <v>13</v>
      </c>
      <c r="D190" s="42">
        <v>8</v>
      </c>
      <c r="E190" s="42">
        <v>3</v>
      </c>
      <c r="F190" s="42">
        <v>4</v>
      </c>
      <c r="G190" s="42">
        <v>10</v>
      </c>
      <c r="H190" s="42">
        <v>1</v>
      </c>
      <c r="I190" s="42">
        <v>2</v>
      </c>
      <c r="J190" s="42">
        <v>1</v>
      </c>
      <c r="K190" s="42">
        <v>2</v>
      </c>
      <c r="L190" s="42">
        <v>4</v>
      </c>
      <c r="M190" s="42">
        <v>6</v>
      </c>
      <c r="P190" s="63"/>
      <c r="S190" s="63"/>
    </row>
    <row r="191" spans="1:19" ht="20.100000000000001" customHeight="1" x14ac:dyDescent="0.25">
      <c r="A191" s="41" t="s">
        <v>579</v>
      </c>
      <c r="B191" s="42">
        <v>1</v>
      </c>
      <c r="C191" s="42">
        <v>0</v>
      </c>
      <c r="D191" s="42">
        <v>0</v>
      </c>
      <c r="E191" s="42">
        <v>0</v>
      </c>
      <c r="F191" s="42">
        <v>0</v>
      </c>
      <c r="G191" s="42">
        <v>1</v>
      </c>
      <c r="H191" s="42">
        <v>0</v>
      </c>
      <c r="I191" s="42">
        <v>0</v>
      </c>
      <c r="J191" s="42">
        <v>0</v>
      </c>
      <c r="K191" s="42">
        <v>0</v>
      </c>
      <c r="L191" s="42">
        <v>1</v>
      </c>
      <c r="M191" s="42">
        <v>2</v>
      </c>
      <c r="P191" s="63"/>
      <c r="S191" s="63"/>
    </row>
    <row r="192" spans="1:19" ht="20.100000000000001" customHeight="1" x14ac:dyDescent="0.25">
      <c r="A192" s="41" t="s">
        <v>270</v>
      </c>
      <c r="B192" s="42">
        <v>1</v>
      </c>
      <c r="C192" s="42">
        <v>0</v>
      </c>
      <c r="D192" s="42">
        <v>0</v>
      </c>
      <c r="E192" s="42">
        <v>0</v>
      </c>
      <c r="F192" s="42">
        <v>0</v>
      </c>
      <c r="G192" s="42">
        <v>0</v>
      </c>
      <c r="H192" s="42">
        <v>0</v>
      </c>
      <c r="I192" s="42">
        <v>0</v>
      </c>
      <c r="J192" s="42">
        <v>1</v>
      </c>
      <c r="K192" s="42">
        <v>0</v>
      </c>
      <c r="L192" s="42">
        <v>0</v>
      </c>
      <c r="M192" s="42">
        <v>0</v>
      </c>
      <c r="P192" s="63"/>
      <c r="S192" s="63"/>
    </row>
    <row r="193" spans="1:28" ht="20.100000000000001" customHeight="1" x14ac:dyDescent="0.25">
      <c r="A193" s="41" t="s">
        <v>49</v>
      </c>
      <c r="B193" s="42">
        <v>0</v>
      </c>
      <c r="C193" s="42">
        <v>7</v>
      </c>
      <c r="D193" s="42">
        <v>1</v>
      </c>
      <c r="E193" s="42">
        <v>0</v>
      </c>
      <c r="F193" s="42">
        <v>6</v>
      </c>
      <c r="G193" s="42">
        <v>11</v>
      </c>
      <c r="H193" s="42">
        <v>2</v>
      </c>
      <c r="I193" s="42">
        <v>3</v>
      </c>
      <c r="J193" s="42">
        <v>4</v>
      </c>
      <c r="K193" s="42">
        <v>0</v>
      </c>
      <c r="L193" s="42">
        <v>2</v>
      </c>
      <c r="M193" s="42">
        <v>0</v>
      </c>
      <c r="P193" s="63"/>
      <c r="S193" s="63"/>
    </row>
    <row r="194" spans="1:28" ht="20.100000000000001" customHeight="1" x14ac:dyDescent="0.25">
      <c r="A194" s="41" t="s">
        <v>580</v>
      </c>
      <c r="B194" s="42">
        <v>0</v>
      </c>
      <c r="C194" s="42">
        <v>0</v>
      </c>
      <c r="D194" s="42">
        <v>0</v>
      </c>
      <c r="E194" s="42">
        <v>0</v>
      </c>
      <c r="F194" s="42">
        <v>0</v>
      </c>
      <c r="G194" s="42">
        <v>0</v>
      </c>
      <c r="H194" s="42">
        <v>0</v>
      </c>
      <c r="I194" s="42">
        <v>0</v>
      </c>
      <c r="J194" s="42">
        <v>0</v>
      </c>
      <c r="K194" s="42">
        <v>1</v>
      </c>
      <c r="L194" s="42">
        <v>0</v>
      </c>
      <c r="M194" s="42">
        <v>0</v>
      </c>
      <c r="P194" s="63"/>
      <c r="S194" s="63"/>
    </row>
    <row r="195" spans="1:28" ht="20.100000000000001" customHeight="1" x14ac:dyDescent="0.25">
      <c r="A195" s="41" t="s">
        <v>276</v>
      </c>
      <c r="B195" s="42">
        <v>0</v>
      </c>
      <c r="C195" s="42">
        <v>0</v>
      </c>
      <c r="D195" s="42">
        <v>0</v>
      </c>
      <c r="E195" s="42">
        <v>1</v>
      </c>
      <c r="F195" s="42">
        <v>0</v>
      </c>
      <c r="G195" s="42">
        <v>0</v>
      </c>
      <c r="H195" s="42">
        <v>0</v>
      </c>
      <c r="I195" s="42">
        <v>0</v>
      </c>
      <c r="J195" s="42">
        <v>1</v>
      </c>
      <c r="K195" s="42">
        <v>0</v>
      </c>
      <c r="L195" s="42">
        <v>2</v>
      </c>
      <c r="M195" s="42">
        <v>2</v>
      </c>
      <c r="P195" s="63"/>
      <c r="S195" s="63"/>
    </row>
    <row r="196" spans="1:28" s="39" customFormat="1" ht="20.100000000000001" customHeight="1" x14ac:dyDescent="0.25">
      <c r="A196" s="41" t="s">
        <v>50</v>
      </c>
      <c r="B196" s="42">
        <v>22</v>
      </c>
      <c r="C196" s="42">
        <v>29</v>
      </c>
      <c r="D196" s="42">
        <v>26</v>
      </c>
      <c r="E196" s="42">
        <v>37</v>
      </c>
      <c r="F196" s="42">
        <v>2</v>
      </c>
      <c r="G196" s="42">
        <v>22</v>
      </c>
      <c r="H196" s="42">
        <v>13</v>
      </c>
      <c r="I196" s="42">
        <v>13</v>
      </c>
      <c r="J196" s="42">
        <v>17</v>
      </c>
      <c r="K196" s="42">
        <v>18</v>
      </c>
      <c r="L196" s="42">
        <v>23</v>
      </c>
      <c r="M196" s="42">
        <v>23</v>
      </c>
      <c r="P196" s="61"/>
      <c r="Q196" s="41"/>
      <c r="S196" s="61"/>
      <c r="T196" s="41"/>
      <c r="U196" s="41"/>
      <c r="V196" s="41"/>
      <c r="W196" s="41"/>
      <c r="X196" s="41"/>
      <c r="Y196" s="41"/>
      <c r="Z196" s="41"/>
      <c r="AA196" s="41"/>
      <c r="AB196" s="41"/>
    </row>
    <row r="197" spans="1:28" ht="20.100000000000001" customHeight="1" x14ac:dyDescent="0.25">
      <c r="A197" s="41" t="s">
        <v>272</v>
      </c>
      <c r="B197" s="42">
        <v>0</v>
      </c>
      <c r="C197" s="42">
        <v>0</v>
      </c>
      <c r="D197" s="42">
        <v>0</v>
      </c>
      <c r="E197" s="42">
        <v>0</v>
      </c>
      <c r="F197" s="42">
        <v>0</v>
      </c>
      <c r="G197" s="42">
        <v>0</v>
      </c>
      <c r="H197" s="42">
        <v>0</v>
      </c>
      <c r="I197" s="42">
        <v>4</v>
      </c>
      <c r="J197" s="42">
        <v>0</v>
      </c>
      <c r="K197" s="42">
        <v>1</v>
      </c>
      <c r="L197" s="42">
        <v>0</v>
      </c>
      <c r="M197" s="42">
        <v>0</v>
      </c>
      <c r="P197" s="63"/>
      <c r="S197" s="63"/>
    </row>
    <row r="198" spans="1:28" ht="20.100000000000001" customHeight="1" x14ac:dyDescent="0.25">
      <c r="A198" s="41" t="s">
        <v>51</v>
      </c>
      <c r="B198" s="42">
        <v>1</v>
      </c>
      <c r="C198" s="42">
        <v>2</v>
      </c>
      <c r="D198" s="42">
        <v>0</v>
      </c>
      <c r="E198" s="42">
        <v>0</v>
      </c>
      <c r="F198" s="42">
        <v>0</v>
      </c>
      <c r="G198" s="42">
        <v>0</v>
      </c>
      <c r="H198" s="42">
        <v>0</v>
      </c>
      <c r="I198" s="42">
        <v>0</v>
      </c>
      <c r="J198" s="42">
        <v>1</v>
      </c>
      <c r="K198" s="42">
        <v>1</v>
      </c>
      <c r="L198" s="42">
        <v>3</v>
      </c>
      <c r="M198" s="42">
        <v>0</v>
      </c>
      <c r="P198" s="63"/>
      <c r="S198" s="63"/>
    </row>
    <row r="199" spans="1:28" ht="20.100000000000001" customHeight="1" x14ac:dyDescent="0.25">
      <c r="A199" s="41" t="s">
        <v>52</v>
      </c>
      <c r="B199" s="42">
        <v>51</v>
      </c>
      <c r="C199" s="42">
        <v>55</v>
      </c>
      <c r="D199" s="42">
        <v>32</v>
      </c>
      <c r="E199" s="42">
        <v>66</v>
      </c>
      <c r="F199" s="42">
        <v>12</v>
      </c>
      <c r="G199" s="42">
        <v>31</v>
      </c>
      <c r="H199" s="42">
        <v>26</v>
      </c>
      <c r="I199" s="42">
        <v>25</v>
      </c>
      <c r="J199" s="42">
        <v>28</v>
      </c>
      <c r="K199" s="42">
        <v>27</v>
      </c>
      <c r="L199" s="42">
        <v>37</v>
      </c>
      <c r="M199" s="42">
        <v>28</v>
      </c>
      <c r="P199" s="63"/>
      <c r="S199" s="63"/>
    </row>
    <row r="200" spans="1:28" s="39" customFormat="1" ht="20.100000000000001" customHeight="1" x14ac:dyDescent="0.25">
      <c r="A200" s="41" t="s">
        <v>53</v>
      </c>
      <c r="B200" s="42">
        <v>2</v>
      </c>
      <c r="C200" s="42">
        <v>0</v>
      </c>
      <c r="D200" s="42">
        <v>0</v>
      </c>
      <c r="E200" s="42">
        <v>0</v>
      </c>
      <c r="F200" s="42">
        <v>0</v>
      </c>
      <c r="G200" s="42">
        <v>0</v>
      </c>
      <c r="H200" s="42">
        <v>0</v>
      </c>
      <c r="I200" s="42">
        <v>0</v>
      </c>
      <c r="J200" s="42">
        <v>0</v>
      </c>
      <c r="K200" s="42">
        <v>0</v>
      </c>
      <c r="L200" s="42">
        <v>0</v>
      </c>
      <c r="M200" s="42">
        <v>1</v>
      </c>
      <c r="P200" s="61"/>
      <c r="Q200" s="41"/>
      <c r="S200" s="61"/>
      <c r="T200" s="41"/>
      <c r="U200" s="41"/>
      <c r="V200" s="41"/>
      <c r="W200" s="41"/>
      <c r="X200" s="41"/>
      <c r="Y200" s="41"/>
      <c r="Z200" s="41"/>
      <c r="AA200" s="41"/>
      <c r="AB200" s="41"/>
    </row>
    <row r="201" spans="1:28" ht="20.100000000000001" customHeight="1" x14ac:dyDescent="0.25">
      <c r="A201" s="41" t="s">
        <v>54</v>
      </c>
      <c r="B201" s="42">
        <v>5</v>
      </c>
      <c r="C201" s="42">
        <v>18</v>
      </c>
      <c r="D201" s="42">
        <v>12</v>
      </c>
      <c r="E201" s="42">
        <v>27</v>
      </c>
      <c r="F201" s="42">
        <v>5</v>
      </c>
      <c r="G201" s="42">
        <v>8</v>
      </c>
      <c r="H201" s="42">
        <v>5</v>
      </c>
      <c r="I201" s="42">
        <v>10</v>
      </c>
      <c r="J201" s="42">
        <v>15</v>
      </c>
      <c r="K201" s="42">
        <v>12</v>
      </c>
      <c r="L201" s="42">
        <v>11</v>
      </c>
      <c r="M201" s="42">
        <v>12</v>
      </c>
      <c r="P201" s="63"/>
      <c r="S201" s="63"/>
    </row>
    <row r="202" spans="1:28" ht="20.100000000000001" customHeight="1" x14ac:dyDescent="0.25">
      <c r="A202" s="41" t="s">
        <v>55</v>
      </c>
      <c r="B202" s="42">
        <v>1</v>
      </c>
      <c r="C202" s="42">
        <v>0</v>
      </c>
      <c r="D202" s="42">
        <v>1</v>
      </c>
      <c r="E202" s="42">
        <v>0</v>
      </c>
      <c r="F202" s="42">
        <v>0</v>
      </c>
      <c r="G202" s="42">
        <v>0</v>
      </c>
      <c r="H202" s="42">
        <v>1</v>
      </c>
      <c r="I202" s="42">
        <v>1</v>
      </c>
      <c r="J202" s="42">
        <v>1</v>
      </c>
      <c r="K202" s="42">
        <v>0</v>
      </c>
      <c r="L202" s="42">
        <v>1</v>
      </c>
      <c r="M202" s="42">
        <v>2</v>
      </c>
      <c r="P202" s="63"/>
      <c r="S202" s="63"/>
    </row>
    <row r="203" spans="1:28" ht="20.100000000000001" customHeight="1" x14ac:dyDescent="0.25">
      <c r="A203" s="41" t="s">
        <v>56</v>
      </c>
      <c r="B203" s="42">
        <v>1</v>
      </c>
      <c r="C203" s="42">
        <v>8</v>
      </c>
      <c r="D203" s="42">
        <v>5</v>
      </c>
      <c r="E203" s="42">
        <v>3</v>
      </c>
      <c r="F203" s="42">
        <v>3</v>
      </c>
      <c r="G203" s="42">
        <v>4</v>
      </c>
      <c r="H203" s="42">
        <v>4</v>
      </c>
      <c r="I203" s="42">
        <v>0</v>
      </c>
      <c r="J203" s="42">
        <v>0</v>
      </c>
      <c r="K203" s="42">
        <v>5</v>
      </c>
      <c r="L203" s="42">
        <v>2</v>
      </c>
      <c r="M203" s="42">
        <v>1</v>
      </c>
      <c r="P203" s="63"/>
      <c r="Q203" s="39"/>
      <c r="S203" s="63"/>
      <c r="T203" s="39"/>
      <c r="U203" s="39"/>
      <c r="V203" s="39"/>
      <c r="W203" s="39"/>
      <c r="X203" s="39"/>
      <c r="Y203" s="39"/>
      <c r="Z203" s="39"/>
      <c r="AA203" s="39"/>
      <c r="AB203" s="39"/>
    </row>
    <row r="204" spans="1:28" ht="20.100000000000001" customHeight="1" x14ac:dyDescent="0.25">
      <c r="A204" s="41" t="s">
        <v>57</v>
      </c>
      <c r="B204" s="42">
        <v>3</v>
      </c>
      <c r="C204" s="42">
        <v>7</v>
      </c>
      <c r="D204" s="42">
        <v>11</v>
      </c>
      <c r="E204" s="42">
        <v>17</v>
      </c>
      <c r="F204" s="42">
        <v>5</v>
      </c>
      <c r="G204" s="42">
        <v>7</v>
      </c>
      <c r="H204" s="42">
        <v>4</v>
      </c>
      <c r="I204" s="42">
        <v>4</v>
      </c>
      <c r="J204" s="42">
        <v>5</v>
      </c>
      <c r="K204" s="42">
        <v>10</v>
      </c>
      <c r="L204" s="42">
        <v>14</v>
      </c>
      <c r="M204" s="42">
        <v>10</v>
      </c>
      <c r="P204" s="63"/>
      <c r="Q204" s="39"/>
      <c r="S204" s="63"/>
      <c r="T204" s="39"/>
      <c r="U204" s="39"/>
      <c r="V204" s="39"/>
      <c r="W204" s="39"/>
      <c r="X204" s="39"/>
      <c r="Y204" s="39"/>
      <c r="Z204" s="39"/>
      <c r="AA204" s="39"/>
      <c r="AB204" s="39"/>
    </row>
    <row r="205" spans="1:28" ht="20.100000000000001" customHeight="1" x14ac:dyDescent="0.25">
      <c r="A205" s="41" t="s">
        <v>581</v>
      </c>
      <c r="B205" s="42">
        <v>0</v>
      </c>
      <c r="C205" s="42">
        <v>0</v>
      </c>
      <c r="D205" s="42">
        <v>0</v>
      </c>
      <c r="E205" s="42">
        <v>2</v>
      </c>
      <c r="F205" s="42">
        <v>0</v>
      </c>
      <c r="G205" s="42">
        <v>0</v>
      </c>
      <c r="H205" s="42">
        <v>0</v>
      </c>
      <c r="I205" s="42">
        <v>0</v>
      </c>
      <c r="J205" s="42">
        <v>0</v>
      </c>
      <c r="K205" s="42">
        <v>0</v>
      </c>
      <c r="L205" s="42">
        <v>0</v>
      </c>
      <c r="M205" s="42">
        <v>0</v>
      </c>
      <c r="P205" s="63"/>
      <c r="Q205" s="39"/>
      <c r="S205" s="63"/>
      <c r="T205" s="39"/>
      <c r="U205" s="39"/>
      <c r="V205" s="39"/>
      <c r="W205" s="39"/>
      <c r="X205" s="39"/>
      <c r="Y205" s="39"/>
      <c r="Z205" s="39"/>
      <c r="AA205" s="39"/>
      <c r="AB205" s="39"/>
    </row>
    <row r="206" spans="1:28" ht="20.100000000000001" customHeight="1" x14ac:dyDescent="0.25">
      <c r="A206" s="41" t="s">
        <v>275</v>
      </c>
      <c r="B206" s="42">
        <v>0</v>
      </c>
      <c r="C206" s="42">
        <v>5</v>
      </c>
      <c r="D206" s="42">
        <v>0</v>
      </c>
      <c r="E206" s="42">
        <v>0</v>
      </c>
      <c r="F206" s="42">
        <v>0</v>
      </c>
      <c r="G206" s="42">
        <v>1</v>
      </c>
      <c r="H206" s="42">
        <v>0</v>
      </c>
      <c r="I206" s="42">
        <v>0</v>
      </c>
      <c r="J206" s="42">
        <v>0</v>
      </c>
      <c r="K206" s="42">
        <v>1</v>
      </c>
      <c r="L206" s="42">
        <v>2</v>
      </c>
      <c r="M206" s="42">
        <v>1</v>
      </c>
      <c r="P206" s="63"/>
      <c r="S206" s="63"/>
      <c r="T206" s="63"/>
      <c r="U206" s="63"/>
      <c r="V206" s="63"/>
      <c r="W206" s="63"/>
      <c r="X206" s="63"/>
      <c r="Y206" s="63"/>
      <c r="Z206" s="63"/>
      <c r="AA206" s="63"/>
    </row>
    <row r="207" spans="1:28" s="39" customFormat="1" ht="20.100000000000001" customHeight="1" x14ac:dyDescent="0.25">
      <c r="A207" s="41" t="s">
        <v>582</v>
      </c>
      <c r="B207" s="42">
        <v>0</v>
      </c>
      <c r="C207" s="42">
        <v>0</v>
      </c>
      <c r="D207" s="42">
        <v>0</v>
      </c>
      <c r="E207" s="42">
        <v>2</v>
      </c>
      <c r="F207" s="42">
        <v>0</v>
      </c>
      <c r="G207" s="42">
        <v>1</v>
      </c>
      <c r="H207" s="42">
        <v>0</v>
      </c>
      <c r="I207" s="42">
        <v>0</v>
      </c>
      <c r="J207" s="42">
        <v>0</v>
      </c>
      <c r="K207" s="42">
        <v>0</v>
      </c>
      <c r="L207" s="42">
        <v>0</v>
      </c>
      <c r="M207" s="42">
        <v>1</v>
      </c>
      <c r="P207" s="61"/>
    </row>
    <row r="208" spans="1:28" s="39" customFormat="1" ht="20.100000000000001" customHeight="1" x14ac:dyDescent="0.25">
      <c r="A208" s="41" t="s">
        <v>58</v>
      </c>
      <c r="B208" s="42">
        <v>4</v>
      </c>
      <c r="C208" s="42">
        <v>7</v>
      </c>
      <c r="D208" s="42">
        <v>0</v>
      </c>
      <c r="E208" s="42">
        <v>2</v>
      </c>
      <c r="F208" s="42">
        <v>2</v>
      </c>
      <c r="G208" s="42">
        <v>0</v>
      </c>
      <c r="H208" s="42">
        <v>0</v>
      </c>
      <c r="I208" s="42">
        <v>0</v>
      </c>
      <c r="J208" s="42">
        <v>1</v>
      </c>
      <c r="K208" s="42">
        <v>0</v>
      </c>
      <c r="L208" s="42">
        <v>0</v>
      </c>
      <c r="M208" s="42">
        <v>0</v>
      </c>
      <c r="P208" s="61"/>
    </row>
    <row r="209" spans="1:16" s="39" customFormat="1" ht="20.100000000000001" customHeight="1" x14ac:dyDescent="0.25">
      <c r="A209" s="41" t="s">
        <v>59</v>
      </c>
      <c r="B209" s="42">
        <v>3</v>
      </c>
      <c r="C209" s="42">
        <v>8</v>
      </c>
      <c r="D209" s="42">
        <v>2</v>
      </c>
      <c r="E209" s="42">
        <v>8</v>
      </c>
      <c r="F209" s="42">
        <v>0</v>
      </c>
      <c r="G209" s="42">
        <v>4</v>
      </c>
      <c r="H209" s="42">
        <v>3</v>
      </c>
      <c r="I209" s="42">
        <v>7</v>
      </c>
      <c r="J209" s="42">
        <v>2</v>
      </c>
      <c r="K209" s="42">
        <v>6</v>
      </c>
      <c r="L209" s="42">
        <v>7</v>
      </c>
      <c r="M209" s="42">
        <v>4</v>
      </c>
      <c r="N209" s="42"/>
      <c r="O209" s="42"/>
    </row>
    <row r="210" spans="1:16" s="39" customFormat="1" ht="20.100000000000001" customHeight="1" x14ac:dyDescent="0.25">
      <c r="A210" s="41" t="s">
        <v>60</v>
      </c>
      <c r="B210" s="42">
        <v>4</v>
      </c>
      <c r="C210" s="42">
        <v>3</v>
      </c>
      <c r="D210" s="42">
        <v>5</v>
      </c>
      <c r="E210" s="42">
        <v>1</v>
      </c>
      <c r="F210" s="42">
        <v>1</v>
      </c>
      <c r="G210" s="42">
        <v>0</v>
      </c>
      <c r="H210" s="42">
        <v>5</v>
      </c>
      <c r="I210" s="42">
        <v>3</v>
      </c>
      <c r="J210" s="42">
        <v>4</v>
      </c>
      <c r="K210" s="42">
        <v>4</v>
      </c>
      <c r="L210" s="42">
        <v>8</v>
      </c>
      <c r="M210" s="42">
        <v>16</v>
      </c>
      <c r="N210" s="42"/>
      <c r="O210" s="42"/>
    </row>
    <row r="211" spans="1:16" s="39" customFormat="1" ht="20.100000000000001" customHeight="1" x14ac:dyDescent="0.25">
      <c r="A211" s="41" t="s">
        <v>262</v>
      </c>
      <c r="B211" s="42">
        <v>38</v>
      </c>
      <c r="C211" s="42">
        <v>56</v>
      </c>
      <c r="D211" s="42">
        <v>41</v>
      </c>
      <c r="E211" s="42">
        <v>69</v>
      </c>
      <c r="F211" s="42">
        <v>15</v>
      </c>
      <c r="G211" s="42">
        <v>31</v>
      </c>
      <c r="H211" s="42">
        <v>22</v>
      </c>
      <c r="I211" s="42">
        <v>21</v>
      </c>
      <c r="J211" s="42">
        <v>28</v>
      </c>
      <c r="K211" s="42">
        <v>30</v>
      </c>
      <c r="L211" s="42">
        <v>21</v>
      </c>
      <c r="M211" s="42">
        <v>33</v>
      </c>
      <c r="N211" s="42"/>
      <c r="O211" s="42"/>
    </row>
    <row r="212" spans="1:16" s="39" customFormat="1" ht="20.100000000000001" customHeight="1" x14ac:dyDescent="0.25">
      <c r="A212" s="41" t="s">
        <v>61</v>
      </c>
      <c r="B212" s="42">
        <v>0</v>
      </c>
      <c r="C212" s="42">
        <v>0</v>
      </c>
      <c r="D212" s="42">
        <v>1</v>
      </c>
      <c r="E212" s="42">
        <v>0</v>
      </c>
      <c r="F212" s="42">
        <v>0</v>
      </c>
      <c r="G212" s="42">
        <v>0</v>
      </c>
      <c r="H212" s="42">
        <v>0</v>
      </c>
      <c r="I212" s="42">
        <v>2</v>
      </c>
      <c r="J212" s="42">
        <v>0</v>
      </c>
      <c r="K212" s="42">
        <v>0</v>
      </c>
      <c r="L212" s="42">
        <v>3</v>
      </c>
      <c r="M212" s="42">
        <v>0</v>
      </c>
      <c r="N212" s="42"/>
      <c r="O212" s="42"/>
    </row>
    <row r="213" spans="1:16" s="39" customFormat="1" ht="20.100000000000001" customHeight="1" x14ac:dyDescent="0.25">
      <c r="A213" s="41" t="s">
        <v>273</v>
      </c>
      <c r="B213" s="42">
        <v>0</v>
      </c>
      <c r="C213" s="42">
        <v>0</v>
      </c>
      <c r="D213" s="42">
        <v>1</v>
      </c>
      <c r="E213" s="42">
        <v>0</v>
      </c>
      <c r="F213" s="42">
        <v>0</v>
      </c>
      <c r="G213" s="42">
        <v>0</v>
      </c>
      <c r="H213" s="42">
        <v>3</v>
      </c>
      <c r="I213" s="42">
        <v>0</v>
      </c>
      <c r="J213" s="42">
        <v>0</v>
      </c>
      <c r="K213" s="42">
        <v>2</v>
      </c>
      <c r="L213" s="42">
        <v>0</v>
      </c>
      <c r="M213" s="42">
        <v>0</v>
      </c>
      <c r="N213" s="42"/>
      <c r="O213" s="42"/>
    </row>
    <row r="214" spans="1:16" s="39" customFormat="1" ht="20.100000000000001" customHeight="1" x14ac:dyDescent="0.25">
      <c r="A214" s="41" t="s">
        <v>62</v>
      </c>
      <c r="B214" s="42">
        <v>5</v>
      </c>
      <c r="C214" s="42">
        <v>7</v>
      </c>
      <c r="D214" s="42">
        <v>0</v>
      </c>
      <c r="E214" s="42">
        <v>3</v>
      </c>
      <c r="F214" s="42">
        <v>1</v>
      </c>
      <c r="G214" s="42">
        <v>3</v>
      </c>
      <c r="H214" s="42">
        <v>0</v>
      </c>
      <c r="I214" s="42">
        <v>6</v>
      </c>
      <c r="J214" s="42">
        <v>3</v>
      </c>
      <c r="K214" s="42">
        <v>3</v>
      </c>
      <c r="L214" s="42">
        <v>1</v>
      </c>
      <c r="M214" s="42">
        <v>3</v>
      </c>
      <c r="N214" s="42"/>
      <c r="O214" s="42"/>
    </row>
    <row r="215" spans="1:16" s="39" customFormat="1" ht="20.100000000000001" customHeight="1" x14ac:dyDescent="0.25">
      <c r="A215" s="41" t="s">
        <v>274</v>
      </c>
      <c r="B215" s="42">
        <v>0</v>
      </c>
      <c r="C215" s="42">
        <v>1</v>
      </c>
      <c r="D215" s="42">
        <v>0</v>
      </c>
      <c r="E215" s="42">
        <v>3</v>
      </c>
      <c r="F215" s="42">
        <v>0</v>
      </c>
      <c r="G215" s="42">
        <v>0</v>
      </c>
      <c r="H215" s="42">
        <v>0</v>
      </c>
      <c r="I215" s="42">
        <v>0</v>
      </c>
      <c r="J215" s="42">
        <v>0</v>
      </c>
      <c r="K215" s="42">
        <v>0</v>
      </c>
      <c r="L215" s="42">
        <v>0</v>
      </c>
      <c r="M215" s="42">
        <v>1</v>
      </c>
      <c r="N215" s="42"/>
      <c r="O215" s="42"/>
    </row>
    <row r="216" spans="1:16" s="39" customFormat="1" ht="20.100000000000001" customHeight="1" x14ac:dyDescent="0.25">
      <c r="A216" s="41" t="s">
        <v>63</v>
      </c>
      <c r="B216" s="42">
        <v>4</v>
      </c>
      <c r="C216" s="42">
        <v>0</v>
      </c>
      <c r="D216" s="42">
        <v>1</v>
      </c>
      <c r="E216" s="42">
        <v>0</v>
      </c>
      <c r="F216" s="42">
        <v>0</v>
      </c>
      <c r="G216" s="42">
        <v>2</v>
      </c>
      <c r="H216" s="42">
        <v>1</v>
      </c>
      <c r="I216" s="42">
        <v>2</v>
      </c>
      <c r="J216" s="42">
        <v>2</v>
      </c>
      <c r="K216" s="42">
        <v>4</v>
      </c>
      <c r="L216" s="42">
        <v>5</v>
      </c>
      <c r="M216" s="42">
        <v>3</v>
      </c>
      <c r="N216" s="42"/>
      <c r="O216" s="42"/>
    </row>
    <row r="217" spans="1:16" s="39" customFormat="1" ht="20.100000000000001" customHeight="1" x14ac:dyDescent="0.25">
      <c r="A217" s="41" t="s">
        <v>64</v>
      </c>
      <c r="B217" s="42">
        <v>14</v>
      </c>
      <c r="C217" s="42">
        <v>11</v>
      </c>
      <c r="D217" s="42">
        <v>6</v>
      </c>
      <c r="E217" s="42">
        <v>12</v>
      </c>
      <c r="F217" s="42">
        <v>10</v>
      </c>
      <c r="G217" s="42">
        <v>3</v>
      </c>
      <c r="H217" s="42">
        <v>7</v>
      </c>
      <c r="I217" s="42">
        <v>18</v>
      </c>
      <c r="J217" s="42">
        <v>17</v>
      </c>
      <c r="K217" s="42">
        <v>10</v>
      </c>
      <c r="L217" s="42">
        <v>2</v>
      </c>
      <c r="M217" s="42">
        <v>4</v>
      </c>
      <c r="N217" s="42"/>
      <c r="O217" s="42"/>
    </row>
    <row r="218" spans="1:16" s="39" customFormat="1" ht="20.100000000000001" customHeight="1" x14ac:dyDescent="0.25">
      <c r="A218" s="41" t="s">
        <v>261</v>
      </c>
      <c r="B218" s="42">
        <v>2</v>
      </c>
      <c r="C218" s="42">
        <v>0</v>
      </c>
      <c r="D218" s="42">
        <v>1</v>
      </c>
      <c r="E218" s="42">
        <v>0</v>
      </c>
      <c r="F218" s="42">
        <v>0</v>
      </c>
      <c r="G218" s="42">
        <v>1</v>
      </c>
      <c r="H218" s="42">
        <v>1</v>
      </c>
      <c r="I218" s="42">
        <v>0</v>
      </c>
      <c r="J218" s="42">
        <v>0</v>
      </c>
      <c r="K218" s="42">
        <v>2</v>
      </c>
      <c r="L218" s="42">
        <v>0</v>
      </c>
      <c r="M218" s="42">
        <v>0</v>
      </c>
      <c r="N218" s="42"/>
      <c r="O218" s="42"/>
    </row>
    <row r="219" spans="1:16" s="39" customFormat="1" ht="20.100000000000001" customHeight="1" x14ac:dyDescent="0.25">
      <c r="A219" s="41" t="s">
        <v>583</v>
      </c>
      <c r="B219" s="42">
        <v>1</v>
      </c>
      <c r="C219" s="42">
        <v>0</v>
      </c>
      <c r="D219" s="42">
        <v>0</v>
      </c>
      <c r="E219" s="42">
        <v>0</v>
      </c>
      <c r="F219" s="42">
        <v>3</v>
      </c>
      <c r="G219" s="42">
        <v>1</v>
      </c>
      <c r="H219" s="42">
        <v>2</v>
      </c>
      <c r="I219" s="42">
        <v>1</v>
      </c>
      <c r="J219" s="42">
        <v>2</v>
      </c>
      <c r="K219" s="42">
        <v>0</v>
      </c>
      <c r="L219" s="42">
        <v>1</v>
      </c>
      <c r="M219" s="42">
        <v>1</v>
      </c>
      <c r="N219" s="42"/>
      <c r="O219" s="42"/>
    </row>
    <row r="220" spans="1:16" s="39" customFormat="1" ht="20.100000000000001" customHeight="1" x14ac:dyDescent="0.25">
      <c r="A220" s="41" t="s">
        <v>65</v>
      </c>
      <c r="B220" s="42">
        <v>1</v>
      </c>
      <c r="C220" s="42">
        <v>3</v>
      </c>
      <c r="D220" s="42">
        <v>0</v>
      </c>
      <c r="E220" s="42">
        <v>3</v>
      </c>
      <c r="F220" s="42">
        <v>0</v>
      </c>
      <c r="G220" s="42">
        <v>0</v>
      </c>
      <c r="H220" s="42">
        <v>0</v>
      </c>
      <c r="I220" s="42">
        <v>1</v>
      </c>
      <c r="J220" s="42">
        <v>0</v>
      </c>
      <c r="K220" s="42">
        <v>0</v>
      </c>
      <c r="L220" s="42">
        <v>0</v>
      </c>
      <c r="M220" s="42">
        <v>2</v>
      </c>
      <c r="N220" s="42"/>
      <c r="O220" s="42"/>
    </row>
    <row r="221" spans="1:16" ht="20.100000000000001" customHeight="1" x14ac:dyDescent="0.25">
      <c r="A221" s="352" t="s">
        <v>257</v>
      </c>
      <c r="B221" s="40">
        <v>9</v>
      </c>
      <c r="C221" s="40">
        <v>26</v>
      </c>
      <c r="D221" s="40">
        <v>17</v>
      </c>
      <c r="E221" s="40">
        <v>25</v>
      </c>
      <c r="F221" s="40">
        <v>10</v>
      </c>
      <c r="G221" s="40">
        <v>22</v>
      </c>
      <c r="H221" s="40">
        <v>19</v>
      </c>
      <c r="I221" s="40">
        <v>6</v>
      </c>
      <c r="J221" s="40">
        <v>32</v>
      </c>
      <c r="K221" s="40">
        <v>15</v>
      </c>
      <c r="L221" s="40">
        <v>12</v>
      </c>
      <c r="M221" s="40">
        <v>5</v>
      </c>
      <c r="P221" s="63"/>
    </row>
    <row r="222" spans="1:16" ht="20.100000000000001" customHeight="1" x14ac:dyDescent="0.25">
      <c r="A222" s="41" t="s">
        <v>66</v>
      </c>
      <c r="B222" s="44">
        <v>3</v>
      </c>
      <c r="C222" s="44">
        <v>19</v>
      </c>
      <c r="D222" s="44">
        <v>9</v>
      </c>
      <c r="E222" s="44">
        <v>19</v>
      </c>
      <c r="F222" s="44">
        <v>6</v>
      </c>
      <c r="G222" s="44">
        <v>20</v>
      </c>
      <c r="H222" s="44">
        <v>16</v>
      </c>
      <c r="I222" s="44">
        <v>4</v>
      </c>
      <c r="J222" s="44">
        <v>13</v>
      </c>
      <c r="K222" s="44">
        <v>11</v>
      </c>
      <c r="L222" s="44">
        <v>10</v>
      </c>
      <c r="M222" s="44">
        <v>4</v>
      </c>
    </row>
    <row r="223" spans="1:16" ht="20.100000000000001" customHeight="1" x14ac:dyDescent="0.25">
      <c r="A223" s="41" t="s">
        <v>67</v>
      </c>
      <c r="B223" s="44">
        <v>6</v>
      </c>
      <c r="C223" s="44">
        <v>7</v>
      </c>
      <c r="D223" s="44">
        <v>8</v>
      </c>
      <c r="E223" s="44">
        <v>6</v>
      </c>
      <c r="F223" s="44">
        <v>4</v>
      </c>
      <c r="G223" s="44">
        <v>2</v>
      </c>
      <c r="H223" s="44">
        <v>3</v>
      </c>
      <c r="I223" s="44">
        <v>2</v>
      </c>
      <c r="J223" s="44">
        <v>19</v>
      </c>
      <c r="K223" s="44">
        <v>4</v>
      </c>
      <c r="L223" s="44">
        <v>2</v>
      </c>
      <c r="M223" s="44">
        <v>1</v>
      </c>
    </row>
    <row r="224" spans="1:16" ht="20.100000000000001" customHeight="1" x14ac:dyDescent="0.25">
      <c r="A224" s="41" t="s">
        <v>68</v>
      </c>
      <c r="B224" s="44">
        <v>0</v>
      </c>
      <c r="C224" s="44">
        <v>0</v>
      </c>
      <c r="D224" s="44">
        <v>0</v>
      </c>
      <c r="E224" s="44">
        <v>0</v>
      </c>
      <c r="F224" s="44">
        <v>0</v>
      </c>
      <c r="G224" s="44">
        <v>0</v>
      </c>
      <c r="H224" s="44">
        <v>0</v>
      </c>
      <c r="I224" s="44">
        <v>0</v>
      </c>
      <c r="J224" s="44">
        <v>0</v>
      </c>
      <c r="K224" s="44">
        <v>0</v>
      </c>
      <c r="L224" s="44">
        <v>0</v>
      </c>
      <c r="M224" s="44">
        <v>0</v>
      </c>
    </row>
    <row r="225" spans="1:15" s="39" customFormat="1" ht="20.100000000000001" customHeight="1" thickBot="1" x14ac:dyDescent="0.3">
      <c r="A225" s="353" t="s">
        <v>591</v>
      </c>
      <c r="B225" s="46">
        <v>0</v>
      </c>
      <c r="C225" s="46">
        <v>0</v>
      </c>
      <c r="D225" s="46">
        <v>0</v>
      </c>
      <c r="E225" s="46">
        <v>4</v>
      </c>
      <c r="F225" s="46">
        <v>0</v>
      </c>
      <c r="G225" s="46">
        <v>0</v>
      </c>
      <c r="H225" s="46">
        <v>0</v>
      </c>
      <c r="I225" s="46">
        <v>0</v>
      </c>
      <c r="J225" s="46">
        <v>0</v>
      </c>
      <c r="K225" s="46">
        <v>0</v>
      </c>
      <c r="L225" s="46">
        <v>0</v>
      </c>
      <c r="M225" s="46">
        <v>0</v>
      </c>
    </row>
    <row r="226" spans="1:15" s="48" customFormat="1" ht="15.95" customHeight="1" x14ac:dyDescent="0.25">
      <c r="A226" s="47" t="s">
        <v>588</v>
      </c>
      <c r="B226" s="47"/>
      <c r="C226" s="47"/>
      <c r="N226" s="65"/>
      <c r="O226" s="65"/>
    </row>
    <row r="227" spans="1:15" ht="20.100000000000001" customHeight="1" x14ac:dyDescent="0.25">
      <c r="N227" s="40"/>
      <c r="O227" s="40"/>
    </row>
    <row r="228" spans="1:15" ht="20.100000000000001" customHeight="1" x14ac:dyDescent="0.25">
      <c r="O228" s="66"/>
    </row>
  </sheetData>
  <mergeCells count="16">
    <mergeCell ref="A139:A141"/>
    <mergeCell ref="B139:O139"/>
    <mergeCell ref="B140:C140"/>
    <mergeCell ref="A184:A186"/>
    <mergeCell ref="B184:M184"/>
    <mergeCell ref="B185:C185"/>
    <mergeCell ref="F185:G185"/>
    <mergeCell ref="J185:K185"/>
    <mergeCell ref="A3:A5"/>
    <mergeCell ref="B3:O3"/>
    <mergeCell ref="B4:C4"/>
    <mergeCell ref="A71:A73"/>
    <mergeCell ref="B71:M71"/>
    <mergeCell ref="B72:C72"/>
    <mergeCell ref="F72:G72"/>
    <mergeCell ref="J72:K72"/>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68" max="16383" man="1"/>
    <brk id="136" max="16383" man="1"/>
    <brk id="181"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28"/>
  <sheetViews>
    <sheetView showGridLines="0" zoomScaleNormal="100" zoomScaleSheetLayoutView="25" workbookViewId="0"/>
  </sheetViews>
  <sheetFormatPr defaultColWidth="11.42578125" defaultRowHeight="20.100000000000001" customHeight="1" x14ac:dyDescent="0.25"/>
  <cols>
    <col min="1" max="1" width="36.7109375" style="41" customWidth="1"/>
    <col min="2" max="3" width="10.28515625" style="41" customWidth="1"/>
    <col min="4" max="4" width="9" style="41" customWidth="1"/>
    <col min="5" max="5" width="10" style="41" customWidth="1"/>
    <col min="6" max="13" width="9" style="41" customWidth="1"/>
    <col min="14" max="14" width="10.5703125" style="41" customWidth="1"/>
    <col min="15" max="15" width="10.5703125" style="41" bestFit="1" customWidth="1"/>
    <col min="16" max="16" width="11.7109375" style="41" customWidth="1"/>
    <col min="17" max="16384" width="11.42578125" style="41"/>
  </cols>
  <sheetData>
    <row r="1" spans="1:17" s="27" customFormat="1" ht="24.95" customHeight="1" x14ac:dyDescent="0.25">
      <c r="A1" s="347" t="s">
        <v>108</v>
      </c>
      <c r="B1" s="347"/>
      <c r="C1" s="347"/>
      <c r="D1" s="347"/>
      <c r="E1" s="347"/>
      <c r="F1" s="347"/>
      <c r="G1" s="347"/>
    </row>
    <row r="2" spans="1:17" s="55" customFormat="1" ht="24.95" customHeight="1" thickBot="1" x14ac:dyDescent="0.25">
      <c r="A2" s="28" t="s">
        <v>501</v>
      </c>
      <c r="B2" s="53"/>
      <c r="C2" s="53"/>
      <c r="D2" s="53"/>
      <c r="E2" s="53"/>
      <c r="F2" s="53"/>
      <c r="G2" s="53"/>
      <c r="H2" s="53"/>
      <c r="I2" s="53"/>
      <c r="J2" s="53"/>
      <c r="K2" s="53"/>
      <c r="L2" s="53"/>
      <c r="M2" s="53"/>
      <c r="N2" s="53"/>
      <c r="O2" s="336" t="s">
        <v>586</v>
      </c>
      <c r="P2" s="54"/>
    </row>
    <row r="3" spans="1:17" s="39" customFormat="1" ht="20.100000000000001" customHeight="1" x14ac:dyDescent="0.25">
      <c r="A3" s="1023" t="s">
        <v>8</v>
      </c>
      <c r="B3" s="1019" t="s">
        <v>86</v>
      </c>
      <c r="C3" s="1020"/>
      <c r="D3" s="1020"/>
      <c r="E3" s="1020"/>
      <c r="F3" s="1020"/>
      <c r="G3" s="1020"/>
      <c r="H3" s="1020"/>
      <c r="I3" s="1020"/>
      <c r="J3" s="1020"/>
      <c r="K3" s="1020"/>
      <c r="L3" s="1020"/>
      <c r="M3" s="1020"/>
      <c r="N3" s="1020"/>
      <c r="O3" s="1020"/>
      <c r="P3" s="56"/>
    </row>
    <row r="4" spans="1:17" ht="20.100000000000001" customHeight="1" x14ac:dyDescent="0.25">
      <c r="A4" s="1024"/>
      <c r="B4" s="1021" t="s">
        <v>10</v>
      </c>
      <c r="C4" s="1021"/>
      <c r="D4" s="32" t="s">
        <v>69</v>
      </c>
      <c r="E4" s="32"/>
      <c r="F4" s="32" t="s">
        <v>70</v>
      </c>
      <c r="G4" s="32"/>
      <c r="H4" s="32" t="s">
        <v>71</v>
      </c>
      <c r="I4" s="32"/>
      <c r="J4" s="32" t="s">
        <v>72</v>
      </c>
      <c r="K4" s="32"/>
      <c r="L4" s="32" t="s">
        <v>73</v>
      </c>
      <c r="M4" s="32"/>
      <c r="N4" s="32" t="s">
        <v>74</v>
      </c>
      <c r="O4" s="57"/>
      <c r="P4" s="58"/>
    </row>
    <row r="5" spans="1:17" ht="20.100000000000001" customHeight="1" x14ac:dyDescent="0.25">
      <c r="A5" s="1025"/>
      <c r="B5" s="59">
        <v>2015</v>
      </c>
      <c r="C5" s="59">
        <v>2016</v>
      </c>
      <c r="D5" s="59">
        <v>2015</v>
      </c>
      <c r="E5" s="59">
        <v>2016</v>
      </c>
      <c r="F5" s="334">
        <v>2015</v>
      </c>
      <c r="G5" s="334">
        <v>2016</v>
      </c>
      <c r="H5" s="334">
        <v>2015</v>
      </c>
      <c r="I5" s="334">
        <v>2016</v>
      </c>
      <c r="J5" s="334">
        <v>2015</v>
      </c>
      <c r="K5" s="334">
        <v>2016</v>
      </c>
      <c r="L5" s="334">
        <v>2015</v>
      </c>
      <c r="M5" s="334">
        <v>2016</v>
      </c>
      <c r="N5" s="334">
        <v>2015</v>
      </c>
      <c r="O5" s="335">
        <v>2016</v>
      </c>
      <c r="P5" s="58"/>
    </row>
    <row r="6" spans="1:17" ht="20.100000000000001" customHeight="1" x14ac:dyDescent="0.25">
      <c r="A6" s="36" t="s">
        <v>10</v>
      </c>
      <c r="B6" s="37">
        <v>563</v>
      </c>
      <c r="C6" s="37">
        <v>315</v>
      </c>
      <c r="D6" s="37">
        <v>0</v>
      </c>
      <c r="E6" s="37">
        <v>59</v>
      </c>
      <c r="F6" s="37">
        <v>40</v>
      </c>
      <c r="G6" s="37">
        <v>23</v>
      </c>
      <c r="H6" s="37">
        <v>50</v>
      </c>
      <c r="I6" s="37">
        <v>10</v>
      </c>
      <c r="J6" s="37">
        <v>69</v>
      </c>
      <c r="K6" s="37">
        <v>0</v>
      </c>
      <c r="L6" s="37">
        <v>89</v>
      </c>
      <c r="M6" s="37">
        <v>0</v>
      </c>
      <c r="N6" s="37">
        <v>19</v>
      </c>
      <c r="O6" s="37">
        <v>61</v>
      </c>
    </row>
    <row r="7" spans="1:17" s="39" customFormat="1" ht="20.100000000000001" customHeight="1" x14ac:dyDescent="0.25">
      <c r="A7" s="352" t="s">
        <v>260</v>
      </c>
      <c r="B7" s="40">
        <v>0</v>
      </c>
      <c r="C7" s="40">
        <v>0</v>
      </c>
      <c r="D7" s="40">
        <v>0</v>
      </c>
      <c r="E7" s="40">
        <v>0</v>
      </c>
      <c r="F7" s="40">
        <v>0</v>
      </c>
      <c r="G7" s="40">
        <v>0</v>
      </c>
      <c r="H7" s="40">
        <v>0</v>
      </c>
      <c r="I7" s="40">
        <v>0</v>
      </c>
      <c r="J7" s="40">
        <v>0</v>
      </c>
      <c r="K7" s="40">
        <v>0</v>
      </c>
      <c r="L7" s="40">
        <v>0</v>
      </c>
      <c r="M7" s="40">
        <v>0</v>
      </c>
      <c r="N7" s="40">
        <v>0</v>
      </c>
      <c r="O7" s="40">
        <v>0</v>
      </c>
    </row>
    <row r="8" spans="1:17" ht="20.100000000000001" customHeight="1" x14ac:dyDescent="0.25">
      <c r="A8" s="41" t="s">
        <v>17</v>
      </c>
      <c r="B8" s="42">
        <v>0</v>
      </c>
      <c r="C8" s="42">
        <v>0</v>
      </c>
      <c r="D8" s="42">
        <v>0</v>
      </c>
      <c r="E8" s="42">
        <v>0</v>
      </c>
      <c r="F8" s="42">
        <v>0</v>
      </c>
      <c r="G8" s="42">
        <v>0</v>
      </c>
      <c r="H8" s="42">
        <v>0</v>
      </c>
      <c r="I8" s="42">
        <v>0</v>
      </c>
      <c r="J8" s="42">
        <v>0</v>
      </c>
      <c r="K8" s="42">
        <v>0</v>
      </c>
      <c r="L8" s="42">
        <v>0</v>
      </c>
      <c r="M8" s="42">
        <v>0</v>
      </c>
      <c r="N8" s="42">
        <v>0</v>
      </c>
      <c r="O8" s="42">
        <v>0</v>
      </c>
    </row>
    <row r="9" spans="1:17" ht="20.100000000000001" customHeight="1" x14ac:dyDescent="0.25">
      <c r="A9" s="41" t="s">
        <v>18</v>
      </c>
      <c r="B9" s="42">
        <v>0</v>
      </c>
      <c r="C9" s="42">
        <v>0</v>
      </c>
      <c r="D9" s="42">
        <v>0</v>
      </c>
      <c r="E9" s="42">
        <v>0</v>
      </c>
      <c r="F9" s="42">
        <v>0</v>
      </c>
      <c r="G9" s="42">
        <v>0</v>
      </c>
      <c r="H9" s="42">
        <v>0</v>
      </c>
      <c r="I9" s="42">
        <v>0</v>
      </c>
      <c r="J9" s="42">
        <v>0</v>
      </c>
      <c r="K9" s="42">
        <v>0</v>
      </c>
      <c r="L9" s="42">
        <v>0</v>
      </c>
      <c r="M9" s="42">
        <v>0</v>
      </c>
      <c r="N9" s="42">
        <v>0</v>
      </c>
      <c r="O9" s="42">
        <v>0</v>
      </c>
    </row>
    <row r="10" spans="1:17" ht="20.100000000000001" customHeight="1" x14ac:dyDescent="0.25">
      <c r="A10" s="41" t="s">
        <v>19</v>
      </c>
      <c r="B10" s="42">
        <v>0</v>
      </c>
      <c r="C10" s="42">
        <v>0</v>
      </c>
      <c r="D10" s="42">
        <v>0</v>
      </c>
      <c r="E10" s="42">
        <v>0</v>
      </c>
      <c r="F10" s="42">
        <v>0</v>
      </c>
      <c r="G10" s="42">
        <v>0</v>
      </c>
      <c r="H10" s="42">
        <v>0</v>
      </c>
      <c r="I10" s="42">
        <v>0</v>
      </c>
      <c r="J10" s="42">
        <v>0</v>
      </c>
      <c r="K10" s="42">
        <v>0</v>
      </c>
      <c r="L10" s="42">
        <v>0</v>
      </c>
      <c r="M10" s="42">
        <v>0</v>
      </c>
      <c r="N10" s="42">
        <v>0</v>
      </c>
      <c r="O10" s="42">
        <v>0</v>
      </c>
    </row>
    <row r="11" spans="1:17" ht="20.100000000000001" customHeight="1" x14ac:dyDescent="0.25">
      <c r="A11" s="41" t="s">
        <v>559</v>
      </c>
      <c r="B11" s="42">
        <v>0</v>
      </c>
      <c r="C11" s="42">
        <v>0</v>
      </c>
      <c r="D11" s="42">
        <v>0</v>
      </c>
      <c r="E11" s="42">
        <v>0</v>
      </c>
      <c r="F11" s="42">
        <v>0</v>
      </c>
      <c r="G11" s="42">
        <v>0</v>
      </c>
      <c r="H11" s="42">
        <v>0</v>
      </c>
      <c r="I11" s="42">
        <v>0</v>
      </c>
      <c r="J11" s="42">
        <v>0</v>
      </c>
      <c r="K11" s="42">
        <v>0</v>
      </c>
      <c r="L11" s="42">
        <v>0</v>
      </c>
      <c r="M11" s="42">
        <v>0</v>
      </c>
      <c r="N11" s="42">
        <v>0</v>
      </c>
      <c r="O11" s="42">
        <v>0</v>
      </c>
    </row>
    <row r="12" spans="1:17" ht="20.100000000000001" customHeight="1" x14ac:dyDescent="0.25">
      <c r="A12" s="41" t="s">
        <v>560</v>
      </c>
      <c r="B12" s="42">
        <v>0</v>
      </c>
      <c r="C12" s="42">
        <v>0</v>
      </c>
      <c r="D12" s="42">
        <v>0</v>
      </c>
      <c r="E12" s="42">
        <v>0</v>
      </c>
      <c r="F12" s="42">
        <v>0</v>
      </c>
      <c r="G12" s="42">
        <v>0</v>
      </c>
      <c r="H12" s="42">
        <v>0</v>
      </c>
      <c r="I12" s="42">
        <v>0</v>
      </c>
      <c r="J12" s="42">
        <v>0</v>
      </c>
      <c r="K12" s="42">
        <v>0</v>
      </c>
      <c r="L12" s="42">
        <v>0</v>
      </c>
      <c r="M12" s="42">
        <v>0</v>
      </c>
      <c r="N12" s="42">
        <v>0</v>
      </c>
      <c r="O12" s="42">
        <v>0</v>
      </c>
    </row>
    <row r="13" spans="1:17" ht="20.100000000000001" customHeight="1" x14ac:dyDescent="0.25">
      <c r="A13" s="41" t="s">
        <v>561</v>
      </c>
      <c r="B13" s="42">
        <v>0</v>
      </c>
      <c r="C13" s="42">
        <v>0</v>
      </c>
      <c r="D13" s="42">
        <v>0</v>
      </c>
      <c r="E13" s="42">
        <v>0</v>
      </c>
      <c r="F13" s="42">
        <v>0</v>
      </c>
      <c r="G13" s="42">
        <v>0</v>
      </c>
      <c r="H13" s="42">
        <v>0</v>
      </c>
      <c r="I13" s="42">
        <v>0</v>
      </c>
      <c r="J13" s="42">
        <v>0</v>
      </c>
      <c r="K13" s="42">
        <v>0</v>
      </c>
      <c r="L13" s="42">
        <v>0</v>
      </c>
      <c r="M13" s="42">
        <v>0</v>
      </c>
      <c r="N13" s="42">
        <v>0</v>
      </c>
      <c r="O13" s="42">
        <v>0</v>
      </c>
    </row>
    <row r="14" spans="1:17" ht="20.100000000000001" customHeight="1" x14ac:dyDescent="0.25">
      <c r="A14" s="41" t="s">
        <v>562</v>
      </c>
      <c r="B14" s="42">
        <v>0</v>
      </c>
      <c r="C14" s="42">
        <v>0</v>
      </c>
      <c r="D14" s="42">
        <v>0</v>
      </c>
      <c r="E14" s="42">
        <v>0</v>
      </c>
      <c r="F14" s="42">
        <v>0</v>
      </c>
      <c r="G14" s="42">
        <v>0</v>
      </c>
      <c r="H14" s="42">
        <v>0</v>
      </c>
      <c r="I14" s="42">
        <v>0</v>
      </c>
      <c r="J14" s="42">
        <v>0</v>
      </c>
      <c r="K14" s="42">
        <v>0</v>
      </c>
      <c r="L14" s="42">
        <v>0</v>
      </c>
      <c r="M14" s="42">
        <v>0</v>
      </c>
      <c r="N14" s="42">
        <v>0</v>
      </c>
      <c r="O14" s="42">
        <v>0</v>
      </c>
      <c r="Q14" s="41" t="s">
        <v>1</v>
      </c>
    </row>
    <row r="15" spans="1:17" ht="20.100000000000001" customHeight="1" x14ac:dyDescent="0.25">
      <c r="A15" s="41" t="s">
        <v>20</v>
      </c>
      <c r="B15" s="42">
        <v>0</v>
      </c>
      <c r="C15" s="42">
        <v>0</v>
      </c>
      <c r="D15" s="42">
        <v>0</v>
      </c>
      <c r="E15" s="42">
        <v>0</v>
      </c>
      <c r="F15" s="42">
        <v>0</v>
      </c>
      <c r="G15" s="42">
        <v>0</v>
      </c>
      <c r="H15" s="42">
        <v>0</v>
      </c>
      <c r="I15" s="42">
        <v>0</v>
      </c>
      <c r="J15" s="42">
        <v>0</v>
      </c>
      <c r="K15" s="42">
        <v>0</v>
      </c>
      <c r="L15" s="42">
        <v>0</v>
      </c>
      <c r="M15" s="42">
        <v>0</v>
      </c>
      <c r="N15" s="42">
        <v>0</v>
      </c>
      <c r="O15" s="42">
        <v>0</v>
      </c>
    </row>
    <row r="16" spans="1:17" ht="20.100000000000001" customHeight="1" x14ac:dyDescent="0.25">
      <c r="A16" s="41" t="s">
        <v>563</v>
      </c>
      <c r="B16" s="42">
        <v>0</v>
      </c>
      <c r="C16" s="42">
        <v>0</v>
      </c>
      <c r="D16" s="42">
        <v>0</v>
      </c>
      <c r="E16" s="42">
        <v>0</v>
      </c>
      <c r="F16" s="42">
        <v>0</v>
      </c>
      <c r="G16" s="42">
        <v>0</v>
      </c>
      <c r="H16" s="42">
        <v>0</v>
      </c>
      <c r="I16" s="42">
        <v>0</v>
      </c>
      <c r="J16" s="42">
        <v>0</v>
      </c>
      <c r="K16" s="42">
        <v>0</v>
      </c>
      <c r="L16" s="42">
        <v>0</v>
      </c>
      <c r="M16" s="42">
        <v>0</v>
      </c>
      <c r="N16" s="42">
        <v>0</v>
      </c>
      <c r="O16" s="42">
        <v>0</v>
      </c>
    </row>
    <row r="17" spans="1:15" ht="20.100000000000001" customHeight="1" x14ac:dyDescent="0.25">
      <c r="A17" s="41" t="s">
        <v>564</v>
      </c>
      <c r="B17" s="42">
        <v>0</v>
      </c>
      <c r="C17" s="42">
        <v>0</v>
      </c>
      <c r="D17" s="42">
        <v>0</v>
      </c>
      <c r="E17" s="42">
        <v>0</v>
      </c>
      <c r="F17" s="42">
        <v>0</v>
      </c>
      <c r="G17" s="42">
        <v>0</v>
      </c>
      <c r="H17" s="42">
        <v>0</v>
      </c>
      <c r="I17" s="42">
        <v>0</v>
      </c>
      <c r="J17" s="42">
        <v>0</v>
      </c>
      <c r="K17" s="42">
        <v>0</v>
      </c>
      <c r="L17" s="42">
        <v>0</v>
      </c>
      <c r="M17" s="42">
        <v>0</v>
      </c>
      <c r="N17" s="42">
        <v>0</v>
      </c>
      <c r="O17" s="42">
        <v>0</v>
      </c>
    </row>
    <row r="18" spans="1:15" ht="20.100000000000001" customHeight="1" x14ac:dyDescent="0.25">
      <c r="A18" s="41" t="s">
        <v>21</v>
      </c>
      <c r="B18" s="42">
        <v>0</v>
      </c>
      <c r="C18" s="42">
        <v>0</v>
      </c>
      <c r="D18" s="42">
        <v>0</v>
      </c>
      <c r="E18" s="42">
        <v>0</v>
      </c>
      <c r="F18" s="42">
        <v>0</v>
      </c>
      <c r="G18" s="42">
        <v>0</v>
      </c>
      <c r="H18" s="42">
        <v>0</v>
      </c>
      <c r="I18" s="42">
        <v>0</v>
      </c>
      <c r="J18" s="42">
        <v>0</v>
      </c>
      <c r="K18" s="42">
        <v>0</v>
      </c>
      <c r="L18" s="42">
        <v>0</v>
      </c>
      <c r="M18" s="42">
        <v>0</v>
      </c>
      <c r="N18" s="42">
        <v>0</v>
      </c>
      <c r="O18" s="42">
        <v>0</v>
      </c>
    </row>
    <row r="19" spans="1:15" s="39" customFormat="1" ht="20.100000000000001" customHeight="1" x14ac:dyDescent="0.25">
      <c r="A19" s="352" t="s">
        <v>589</v>
      </c>
      <c r="B19" s="40">
        <v>0</v>
      </c>
      <c r="C19" s="40">
        <v>0</v>
      </c>
      <c r="D19" s="40">
        <v>0</v>
      </c>
      <c r="E19" s="40">
        <v>0</v>
      </c>
      <c r="F19" s="40">
        <v>0</v>
      </c>
      <c r="G19" s="40">
        <v>0</v>
      </c>
      <c r="H19" s="40">
        <v>0</v>
      </c>
      <c r="I19" s="40">
        <v>0</v>
      </c>
      <c r="J19" s="40">
        <v>0</v>
      </c>
      <c r="K19" s="40">
        <v>0</v>
      </c>
      <c r="L19" s="40">
        <v>0</v>
      </c>
      <c r="M19" s="40">
        <v>0</v>
      </c>
      <c r="N19" s="40">
        <v>0</v>
      </c>
      <c r="O19" s="40">
        <v>0</v>
      </c>
    </row>
    <row r="20" spans="1:15" ht="20.100000000000001" customHeight="1" x14ac:dyDescent="0.25">
      <c r="A20" s="41" t="s">
        <v>22</v>
      </c>
      <c r="B20" s="42">
        <v>0</v>
      </c>
      <c r="C20" s="42">
        <v>0</v>
      </c>
      <c r="D20" s="42">
        <v>0</v>
      </c>
      <c r="E20" s="42">
        <v>0</v>
      </c>
      <c r="F20" s="42">
        <v>0</v>
      </c>
      <c r="G20" s="42">
        <v>0</v>
      </c>
      <c r="H20" s="42">
        <v>0</v>
      </c>
      <c r="I20" s="42">
        <v>0</v>
      </c>
      <c r="J20" s="42">
        <v>0</v>
      </c>
      <c r="K20" s="42">
        <v>0</v>
      </c>
      <c r="L20" s="42">
        <v>0</v>
      </c>
      <c r="M20" s="42">
        <v>0</v>
      </c>
      <c r="N20" s="42">
        <v>0</v>
      </c>
      <c r="O20" s="42">
        <v>0</v>
      </c>
    </row>
    <row r="21" spans="1:15" ht="20.100000000000001" customHeight="1" x14ac:dyDescent="0.25">
      <c r="A21" s="41" t="s">
        <v>23</v>
      </c>
      <c r="B21" s="42">
        <v>0</v>
      </c>
      <c r="C21" s="42">
        <v>0</v>
      </c>
      <c r="D21" s="42">
        <v>0</v>
      </c>
      <c r="E21" s="42">
        <v>0</v>
      </c>
      <c r="F21" s="42">
        <v>0</v>
      </c>
      <c r="G21" s="42">
        <v>0</v>
      </c>
      <c r="H21" s="42">
        <v>0</v>
      </c>
      <c r="I21" s="42">
        <v>0</v>
      </c>
      <c r="J21" s="42">
        <v>0</v>
      </c>
      <c r="K21" s="42">
        <v>0</v>
      </c>
      <c r="L21" s="42">
        <v>0</v>
      </c>
      <c r="M21" s="42">
        <v>0</v>
      </c>
      <c r="N21" s="42">
        <v>0</v>
      </c>
      <c r="O21" s="42">
        <v>0</v>
      </c>
    </row>
    <row r="22" spans="1:15" ht="20.100000000000001" customHeight="1" x14ac:dyDescent="0.25">
      <c r="A22" s="41" t="s">
        <v>565</v>
      </c>
      <c r="B22" s="42">
        <v>0</v>
      </c>
      <c r="C22" s="42">
        <v>0</v>
      </c>
      <c r="D22" s="42">
        <v>0</v>
      </c>
      <c r="E22" s="42">
        <v>0</v>
      </c>
      <c r="F22" s="42">
        <v>0</v>
      </c>
      <c r="G22" s="42">
        <v>0</v>
      </c>
      <c r="H22" s="42">
        <v>0</v>
      </c>
      <c r="I22" s="42">
        <v>0</v>
      </c>
      <c r="J22" s="42">
        <v>0</v>
      </c>
      <c r="K22" s="42">
        <v>0</v>
      </c>
      <c r="L22" s="42">
        <v>0</v>
      </c>
      <c r="M22" s="42">
        <v>0</v>
      </c>
      <c r="N22" s="42">
        <v>0</v>
      </c>
      <c r="O22" s="42">
        <v>0</v>
      </c>
    </row>
    <row r="23" spans="1:15" ht="20.100000000000001" customHeight="1" x14ac:dyDescent="0.25">
      <c r="A23" s="41" t="s">
        <v>24</v>
      </c>
      <c r="B23" s="42">
        <v>0</v>
      </c>
      <c r="C23" s="42">
        <v>0</v>
      </c>
      <c r="D23" s="42">
        <v>0</v>
      </c>
      <c r="E23" s="42">
        <v>0</v>
      </c>
      <c r="F23" s="42">
        <v>0</v>
      </c>
      <c r="G23" s="42">
        <v>0</v>
      </c>
      <c r="H23" s="42">
        <v>0</v>
      </c>
      <c r="I23" s="42">
        <v>0</v>
      </c>
      <c r="J23" s="42">
        <v>0</v>
      </c>
      <c r="K23" s="42">
        <v>0</v>
      </c>
      <c r="L23" s="42">
        <v>0</v>
      </c>
      <c r="M23" s="42">
        <v>0</v>
      </c>
      <c r="N23" s="42">
        <v>0</v>
      </c>
      <c r="O23" s="42">
        <v>0</v>
      </c>
    </row>
    <row r="24" spans="1:15" ht="20.100000000000001" customHeight="1" x14ac:dyDescent="0.25">
      <c r="A24" s="41" t="s">
        <v>566</v>
      </c>
      <c r="B24" s="42">
        <v>0</v>
      </c>
      <c r="C24" s="42">
        <v>0</v>
      </c>
      <c r="D24" s="42">
        <v>0</v>
      </c>
      <c r="E24" s="42">
        <v>0</v>
      </c>
      <c r="F24" s="42">
        <v>0</v>
      </c>
      <c r="G24" s="42">
        <v>0</v>
      </c>
      <c r="H24" s="42">
        <v>0</v>
      </c>
      <c r="I24" s="42">
        <v>0</v>
      </c>
      <c r="J24" s="42">
        <v>0</v>
      </c>
      <c r="K24" s="42">
        <v>0</v>
      </c>
      <c r="L24" s="42">
        <v>0</v>
      </c>
      <c r="M24" s="42">
        <v>0</v>
      </c>
      <c r="N24" s="42">
        <v>0</v>
      </c>
      <c r="O24" s="42">
        <v>0</v>
      </c>
    </row>
    <row r="25" spans="1:15" ht="20.100000000000001" customHeight="1" x14ac:dyDescent="0.25">
      <c r="A25" s="41" t="s">
        <v>567</v>
      </c>
      <c r="B25" s="42">
        <v>0</v>
      </c>
      <c r="C25" s="42">
        <v>0</v>
      </c>
      <c r="D25" s="42">
        <v>0</v>
      </c>
      <c r="E25" s="42">
        <v>0</v>
      </c>
      <c r="F25" s="42">
        <v>0</v>
      </c>
      <c r="G25" s="42">
        <v>0</v>
      </c>
      <c r="H25" s="42">
        <v>0</v>
      </c>
      <c r="I25" s="42">
        <v>0</v>
      </c>
      <c r="J25" s="42">
        <v>0</v>
      </c>
      <c r="K25" s="42">
        <v>0</v>
      </c>
      <c r="L25" s="42">
        <v>0</v>
      </c>
      <c r="M25" s="42">
        <v>0</v>
      </c>
      <c r="N25" s="42">
        <v>0</v>
      </c>
      <c r="O25" s="42">
        <v>0</v>
      </c>
    </row>
    <row r="26" spans="1:15" ht="20.100000000000001" customHeight="1" x14ac:dyDescent="0.25">
      <c r="A26" s="41" t="s">
        <v>568</v>
      </c>
      <c r="B26" s="42">
        <v>0</v>
      </c>
      <c r="C26" s="42">
        <v>0</v>
      </c>
      <c r="D26" s="42">
        <v>0</v>
      </c>
      <c r="E26" s="42">
        <v>0</v>
      </c>
      <c r="F26" s="42">
        <v>0</v>
      </c>
      <c r="G26" s="42">
        <v>0</v>
      </c>
      <c r="H26" s="42">
        <v>0</v>
      </c>
      <c r="I26" s="42">
        <v>0</v>
      </c>
      <c r="J26" s="42">
        <v>0</v>
      </c>
      <c r="K26" s="42">
        <v>0</v>
      </c>
      <c r="L26" s="42">
        <v>0</v>
      </c>
      <c r="M26" s="42">
        <v>0</v>
      </c>
      <c r="N26" s="42">
        <v>0</v>
      </c>
      <c r="O26" s="42">
        <v>0</v>
      </c>
    </row>
    <row r="27" spans="1:15" ht="20.100000000000001" customHeight="1" x14ac:dyDescent="0.25">
      <c r="A27" s="41" t="s">
        <v>25</v>
      </c>
      <c r="B27" s="42">
        <v>0</v>
      </c>
      <c r="C27" s="42">
        <v>0</v>
      </c>
      <c r="D27" s="42">
        <v>0</v>
      </c>
      <c r="E27" s="42">
        <v>0</v>
      </c>
      <c r="F27" s="42">
        <v>0</v>
      </c>
      <c r="G27" s="42">
        <v>0</v>
      </c>
      <c r="H27" s="42">
        <v>0</v>
      </c>
      <c r="I27" s="42">
        <v>0</v>
      </c>
      <c r="J27" s="42">
        <v>0</v>
      </c>
      <c r="K27" s="42">
        <v>0</v>
      </c>
      <c r="L27" s="42">
        <v>0</v>
      </c>
      <c r="M27" s="42">
        <v>0</v>
      </c>
      <c r="N27" s="42">
        <v>0</v>
      </c>
      <c r="O27" s="42">
        <v>0</v>
      </c>
    </row>
    <row r="28" spans="1:15" ht="20.100000000000001" customHeight="1" x14ac:dyDescent="0.25">
      <c r="A28" s="41" t="s">
        <v>569</v>
      </c>
      <c r="B28" s="42">
        <v>0</v>
      </c>
      <c r="C28" s="42">
        <v>0</v>
      </c>
      <c r="D28" s="42">
        <v>0</v>
      </c>
      <c r="E28" s="42">
        <v>0</v>
      </c>
      <c r="F28" s="42">
        <v>0</v>
      </c>
      <c r="G28" s="42">
        <v>0</v>
      </c>
      <c r="H28" s="42">
        <v>0</v>
      </c>
      <c r="I28" s="42">
        <v>0</v>
      </c>
      <c r="J28" s="42">
        <v>0</v>
      </c>
      <c r="K28" s="42">
        <v>0</v>
      </c>
      <c r="L28" s="42">
        <v>0</v>
      </c>
      <c r="M28" s="42">
        <v>0</v>
      </c>
      <c r="N28" s="42">
        <v>0</v>
      </c>
      <c r="O28" s="42">
        <v>0</v>
      </c>
    </row>
    <row r="29" spans="1:15" ht="20.100000000000001" customHeight="1" x14ac:dyDescent="0.25">
      <c r="A29" s="41" t="s">
        <v>570</v>
      </c>
      <c r="B29" s="42">
        <v>0</v>
      </c>
      <c r="C29" s="42">
        <v>0</v>
      </c>
      <c r="D29" s="42">
        <v>0</v>
      </c>
      <c r="E29" s="42">
        <v>0</v>
      </c>
      <c r="F29" s="42">
        <v>0</v>
      </c>
      <c r="G29" s="42">
        <v>0</v>
      </c>
      <c r="H29" s="42">
        <v>0</v>
      </c>
      <c r="I29" s="42">
        <v>0</v>
      </c>
      <c r="J29" s="42">
        <v>0</v>
      </c>
      <c r="K29" s="42">
        <v>0</v>
      </c>
      <c r="L29" s="42">
        <v>0</v>
      </c>
      <c r="M29" s="42">
        <v>0</v>
      </c>
      <c r="N29" s="42">
        <v>0</v>
      </c>
      <c r="O29" s="42">
        <v>0</v>
      </c>
    </row>
    <row r="30" spans="1:15" ht="20.100000000000001" customHeight="1" x14ac:dyDescent="0.25">
      <c r="A30" s="41" t="s">
        <v>26</v>
      </c>
      <c r="B30" s="42">
        <v>0</v>
      </c>
      <c r="C30" s="42">
        <v>0</v>
      </c>
      <c r="D30" s="42">
        <v>0</v>
      </c>
      <c r="E30" s="42">
        <v>0</v>
      </c>
      <c r="F30" s="42">
        <v>0</v>
      </c>
      <c r="G30" s="42">
        <v>0</v>
      </c>
      <c r="H30" s="42">
        <v>0</v>
      </c>
      <c r="I30" s="42">
        <v>0</v>
      </c>
      <c r="J30" s="42">
        <v>0</v>
      </c>
      <c r="K30" s="42">
        <v>0</v>
      </c>
      <c r="L30" s="42">
        <v>0</v>
      </c>
      <c r="M30" s="42">
        <v>0</v>
      </c>
      <c r="N30" s="42">
        <v>0</v>
      </c>
      <c r="O30" s="42">
        <v>0</v>
      </c>
    </row>
    <row r="31" spans="1:15" s="39" customFormat="1" ht="20.100000000000001" customHeight="1" x14ac:dyDescent="0.25">
      <c r="A31" s="352" t="s">
        <v>258</v>
      </c>
      <c r="B31" s="40">
        <v>0</v>
      </c>
      <c r="C31" s="40">
        <v>0</v>
      </c>
      <c r="D31" s="40">
        <v>0</v>
      </c>
      <c r="E31" s="40">
        <v>0</v>
      </c>
      <c r="F31" s="40">
        <v>0</v>
      </c>
      <c r="G31" s="40">
        <v>0</v>
      </c>
      <c r="H31" s="40">
        <v>0</v>
      </c>
      <c r="I31" s="40">
        <v>0</v>
      </c>
      <c r="J31" s="40">
        <v>0</v>
      </c>
      <c r="K31" s="40">
        <v>0</v>
      </c>
      <c r="L31" s="40">
        <v>0</v>
      </c>
      <c r="M31" s="40">
        <v>0</v>
      </c>
      <c r="N31" s="40">
        <v>0</v>
      </c>
      <c r="O31" s="40">
        <v>0</v>
      </c>
    </row>
    <row r="32" spans="1:15" ht="20.100000000000001" customHeight="1" x14ac:dyDescent="0.25">
      <c r="A32" s="41" t="s">
        <v>27</v>
      </c>
      <c r="B32" s="42">
        <v>0</v>
      </c>
      <c r="C32" s="42">
        <v>0</v>
      </c>
      <c r="D32" s="42">
        <v>0</v>
      </c>
      <c r="E32" s="42">
        <v>0</v>
      </c>
      <c r="F32" s="42">
        <v>0</v>
      </c>
      <c r="G32" s="42">
        <v>0</v>
      </c>
      <c r="H32" s="42">
        <v>0</v>
      </c>
      <c r="I32" s="42">
        <v>0</v>
      </c>
      <c r="J32" s="42">
        <v>0</v>
      </c>
      <c r="K32" s="42">
        <v>0</v>
      </c>
      <c r="L32" s="42">
        <v>0</v>
      </c>
      <c r="M32" s="42">
        <v>0</v>
      </c>
      <c r="N32" s="42">
        <v>0</v>
      </c>
      <c r="O32" s="42">
        <v>0</v>
      </c>
    </row>
    <row r="33" spans="1:15" ht="20.100000000000001" customHeight="1" x14ac:dyDescent="0.25">
      <c r="A33" s="41" t="s">
        <v>28</v>
      </c>
      <c r="B33" s="42">
        <v>0</v>
      </c>
      <c r="C33" s="42">
        <v>0</v>
      </c>
      <c r="D33" s="42">
        <v>0</v>
      </c>
      <c r="E33" s="42">
        <v>0</v>
      </c>
      <c r="F33" s="42">
        <v>0</v>
      </c>
      <c r="G33" s="42">
        <v>0</v>
      </c>
      <c r="H33" s="42">
        <v>0</v>
      </c>
      <c r="I33" s="42">
        <v>0</v>
      </c>
      <c r="J33" s="42">
        <v>0</v>
      </c>
      <c r="K33" s="42">
        <v>0</v>
      </c>
      <c r="L33" s="42">
        <v>0</v>
      </c>
      <c r="M33" s="42">
        <v>0</v>
      </c>
      <c r="N33" s="42">
        <v>0</v>
      </c>
      <c r="O33" s="42">
        <v>0</v>
      </c>
    </row>
    <row r="34" spans="1:15" ht="20.100000000000001" customHeight="1" x14ac:dyDescent="0.25">
      <c r="A34" s="41" t="s">
        <v>29</v>
      </c>
      <c r="B34" s="42">
        <v>0</v>
      </c>
      <c r="C34" s="42">
        <v>0</v>
      </c>
      <c r="D34" s="42">
        <v>0</v>
      </c>
      <c r="E34" s="42">
        <v>0</v>
      </c>
      <c r="F34" s="42">
        <v>0</v>
      </c>
      <c r="G34" s="42">
        <v>0</v>
      </c>
      <c r="H34" s="42">
        <v>0</v>
      </c>
      <c r="I34" s="42">
        <v>0</v>
      </c>
      <c r="J34" s="42">
        <v>0</v>
      </c>
      <c r="K34" s="42">
        <v>0</v>
      </c>
      <c r="L34" s="42">
        <v>0</v>
      </c>
      <c r="M34" s="42">
        <v>0</v>
      </c>
      <c r="N34" s="42">
        <v>0</v>
      </c>
      <c r="O34" s="42">
        <v>0</v>
      </c>
    </row>
    <row r="35" spans="1:15" s="39" customFormat="1" ht="20.100000000000001" customHeight="1" x14ac:dyDescent="0.25">
      <c r="A35" s="352" t="s">
        <v>259</v>
      </c>
      <c r="B35" s="40">
        <v>563</v>
      </c>
      <c r="C35" s="40">
        <v>315</v>
      </c>
      <c r="D35" s="40">
        <v>0</v>
      </c>
      <c r="E35" s="40">
        <v>59</v>
      </c>
      <c r="F35" s="40">
        <v>40</v>
      </c>
      <c r="G35" s="40">
        <v>23</v>
      </c>
      <c r="H35" s="40">
        <v>50</v>
      </c>
      <c r="I35" s="40">
        <v>10</v>
      </c>
      <c r="J35" s="40">
        <v>69</v>
      </c>
      <c r="K35" s="40">
        <v>0</v>
      </c>
      <c r="L35" s="40">
        <v>89</v>
      </c>
      <c r="M35" s="40">
        <v>0</v>
      </c>
      <c r="N35" s="40">
        <v>19</v>
      </c>
      <c r="O35" s="40">
        <v>61</v>
      </c>
    </row>
    <row r="36" spans="1:15" ht="20.100000000000001" customHeight="1" x14ac:dyDescent="0.25">
      <c r="A36" s="41" t="s">
        <v>30</v>
      </c>
      <c r="B36" s="42">
        <v>1</v>
      </c>
      <c r="C36" s="42">
        <v>0</v>
      </c>
      <c r="D36" s="42">
        <v>0</v>
      </c>
      <c r="E36" s="42">
        <v>0</v>
      </c>
      <c r="F36" s="42">
        <v>0</v>
      </c>
      <c r="G36" s="42">
        <v>0</v>
      </c>
      <c r="H36" s="42">
        <v>0</v>
      </c>
      <c r="I36" s="42">
        <v>0</v>
      </c>
      <c r="J36" s="42">
        <v>0</v>
      </c>
      <c r="K36" s="42">
        <v>0</v>
      </c>
      <c r="L36" s="42">
        <v>1</v>
      </c>
      <c r="M36" s="42">
        <v>0</v>
      </c>
      <c r="N36" s="42">
        <v>0</v>
      </c>
      <c r="O36" s="42">
        <v>0</v>
      </c>
    </row>
    <row r="37" spans="1:15" ht="20.100000000000001" customHeight="1" x14ac:dyDescent="0.25">
      <c r="A37" s="41" t="s">
        <v>31</v>
      </c>
      <c r="B37" s="42">
        <v>0</v>
      </c>
      <c r="C37" s="42">
        <v>7</v>
      </c>
      <c r="D37" s="42">
        <v>0</v>
      </c>
      <c r="E37" s="42">
        <v>0</v>
      </c>
      <c r="F37" s="42">
        <v>0</v>
      </c>
      <c r="G37" s="42">
        <v>0</v>
      </c>
      <c r="H37" s="42">
        <v>0</v>
      </c>
      <c r="I37" s="42">
        <v>0</v>
      </c>
      <c r="J37" s="42">
        <v>0</v>
      </c>
      <c r="K37" s="42">
        <v>0</v>
      </c>
      <c r="L37" s="42">
        <v>0</v>
      </c>
      <c r="M37" s="42">
        <v>0</v>
      </c>
      <c r="N37" s="42">
        <v>0</v>
      </c>
      <c r="O37" s="42">
        <v>7</v>
      </c>
    </row>
    <row r="38" spans="1:15" ht="20.100000000000001" customHeight="1" x14ac:dyDescent="0.25">
      <c r="A38" s="41" t="s">
        <v>32</v>
      </c>
      <c r="B38" s="42">
        <v>0</v>
      </c>
      <c r="C38" s="42">
        <v>0</v>
      </c>
      <c r="D38" s="42">
        <v>0</v>
      </c>
      <c r="E38" s="42">
        <v>0</v>
      </c>
      <c r="F38" s="42">
        <v>0</v>
      </c>
      <c r="G38" s="42">
        <v>0</v>
      </c>
      <c r="H38" s="42">
        <v>0</v>
      </c>
      <c r="I38" s="42">
        <v>0</v>
      </c>
      <c r="J38" s="42">
        <v>0</v>
      </c>
      <c r="K38" s="42">
        <v>0</v>
      </c>
      <c r="L38" s="42">
        <v>0</v>
      </c>
      <c r="M38" s="42">
        <v>0</v>
      </c>
      <c r="N38" s="42">
        <v>0</v>
      </c>
      <c r="O38" s="42">
        <v>0</v>
      </c>
    </row>
    <row r="39" spans="1:15" ht="20.100000000000001" customHeight="1" x14ac:dyDescent="0.25">
      <c r="A39" s="41" t="s">
        <v>33</v>
      </c>
      <c r="B39" s="42">
        <v>0</v>
      </c>
      <c r="C39" s="42">
        <v>2</v>
      </c>
      <c r="D39" s="42">
        <v>0</v>
      </c>
      <c r="E39" s="42">
        <v>0</v>
      </c>
      <c r="F39" s="42">
        <v>0</v>
      </c>
      <c r="G39" s="42">
        <v>0</v>
      </c>
      <c r="H39" s="42">
        <v>0</v>
      </c>
      <c r="I39" s="42">
        <v>0</v>
      </c>
      <c r="J39" s="42">
        <v>0</v>
      </c>
      <c r="K39" s="42">
        <v>0</v>
      </c>
      <c r="L39" s="42">
        <v>0</v>
      </c>
      <c r="M39" s="42">
        <v>0</v>
      </c>
      <c r="N39" s="42">
        <v>0</v>
      </c>
      <c r="O39" s="42">
        <v>2</v>
      </c>
    </row>
    <row r="40" spans="1:15" ht="20.100000000000001" customHeight="1" x14ac:dyDescent="0.25">
      <c r="A40" s="41" t="s">
        <v>34</v>
      </c>
      <c r="B40" s="42">
        <v>0</v>
      </c>
      <c r="C40" s="42">
        <v>0</v>
      </c>
      <c r="D40" s="42">
        <v>0</v>
      </c>
      <c r="E40" s="42">
        <v>0</v>
      </c>
      <c r="F40" s="42">
        <v>0</v>
      </c>
      <c r="G40" s="42">
        <v>0</v>
      </c>
      <c r="H40" s="42">
        <v>0</v>
      </c>
      <c r="I40" s="42">
        <v>0</v>
      </c>
      <c r="J40" s="42">
        <v>0</v>
      </c>
      <c r="K40" s="42">
        <v>0</v>
      </c>
      <c r="L40" s="42">
        <v>0</v>
      </c>
      <c r="M40" s="42">
        <v>0</v>
      </c>
      <c r="N40" s="42">
        <v>0</v>
      </c>
      <c r="O40" s="42">
        <v>0</v>
      </c>
    </row>
    <row r="41" spans="1:15" ht="20.100000000000001" customHeight="1" x14ac:dyDescent="0.25">
      <c r="A41" s="41" t="s">
        <v>571</v>
      </c>
      <c r="B41" s="42">
        <v>0</v>
      </c>
      <c r="C41" s="42">
        <v>0</v>
      </c>
      <c r="D41" s="42">
        <v>0</v>
      </c>
      <c r="E41" s="42">
        <v>0</v>
      </c>
      <c r="F41" s="42">
        <v>0</v>
      </c>
      <c r="G41" s="42">
        <v>0</v>
      </c>
      <c r="H41" s="42">
        <v>0</v>
      </c>
      <c r="I41" s="42">
        <v>0</v>
      </c>
      <c r="J41" s="42">
        <v>0</v>
      </c>
      <c r="K41" s="42">
        <v>0</v>
      </c>
      <c r="L41" s="42">
        <v>0</v>
      </c>
      <c r="M41" s="42">
        <v>0</v>
      </c>
      <c r="N41" s="42">
        <v>0</v>
      </c>
      <c r="O41" s="42">
        <v>0</v>
      </c>
    </row>
    <row r="42" spans="1:15" ht="20.100000000000001" customHeight="1" x14ac:dyDescent="0.25">
      <c r="A42" s="41" t="s">
        <v>35</v>
      </c>
      <c r="B42" s="42">
        <v>0</v>
      </c>
      <c r="C42" s="42">
        <v>0</v>
      </c>
      <c r="D42" s="42">
        <v>0</v>
      </c>
      <c r="E42" s="42">
        <v>0</v>
      </c>
      <c r="F42" s="42">
        <v>0</v>
      </c>
      <c r="G42" s="42">
        <v>0</v>
      </c>
      <c r="H42" s="42">
        <v>0</v>
      </c>
      <c r="I42" s="42">
        <v>0</v>
      </c>
      <c r="J42" s="42">
        <v>0</v>
      </c>
      <c r="K42" s="42">
        <v>0</v>
      </c>
      <c r="L42" s="42">
        <v>0</v>
      </c>
      <c r="M42" s="42">
        <v>0</v>
      </c>
      <c r="N42" s="42">
        <v>0</v>
      </c>
      <c r="O42" s="42">
        <v>0</v>
      </c>
    </row>
    <row r="43" spans="1:15" ht="20.100000000000001" customHeight="1" x14ac:dyDescent="0.25">
      <c r="A43" s="41" t="s">
        <v>36</v>
      </c>
      <c r="B43" s="42">
        <v>562</v>
      </c>
      <c r="C43" s="42">
        <v>306</v>
      </c>
      <c r="D43" s="42">
        <v>0</v>
      </c>
      <c r="E43" s="42">
        <v>59</v>
      </c>
      <c r="F43" s="42">
        <v>40</v>
      </c>
      <c r="G43" s="42">
        <v>23</v>
      </c>
      <c r="H43" s="42">
        <v>50</v>
      </c>
      <c r="I43" s="42">
        <v>10</v>
      </c>
      <c r="J43" s="42">
        <v>69</v>
      </c>
      <c r="K43" s="42">
        <v>0</v>
      </c>
      <c r="L43" s="42">
        <v>88</v>
      </c>
      <c r="M43" s="42">
        <v>0</v>
      </c>
      <c r="N43" s="42">
        <v>19</v>
      </c>
      <c r="O43" s="42">
        <v>52</v>
      </c>
    </row>
    <row r="44" spans="1:15" ht="20.100000000000001" customHeight="1" x14ac:dyDescent="0.25">
      <c r="A44" s="41" t="s">
        <v>37</v>
      </c>
      <c r="B44" s="42">
        <v>0</v>
      </c>
      <c r="C44" s="42">
        <v>0</v>
      </c>
      <c r="D44" s="42">
        <v>0</v>
      </c>
      <c r="E44" s="42">
        <v>0</v>
      </c>
      <c r="F44" s="42">
        <v>0</v>
      </c>
      <c r="G44" s="42">
        <v>0</v>
      </c>
      <c r="H44" s="42">
        <v>0</v>
      </c>
      <c r="I44" s="42">
        <v>0</v>
      </c>
      <c r="J44" s="42">
        <v>0</v>
      </c>
      <c r="K44" s="42">
        <v>0</v>
      </c>
      <c r="L44" s="42">
        <v>0</v>
      </c>
      <c r="M44" s="42">
        <v>0</v>
      </c>
      <c r="N44" s="42">
        <v>0</v>
      </c>
      <c r="O44" s="42">
        <v>0</v>
      </c>
    </row>
    <row r="45" spans="1:15" ht="20.100000000000001" customHeight="1" x14ac:dyDescent="0.25">
      <c r="A45" s="41" t="s">
        <v>38</v>
      </c>
      <c r="B45" s="42">
        <v>0</v>
      </c>
      <c r="C45" s="42">
        <v>0</v>
      </c>
      <c r="D45" s="42">
        <v>0</v>
      </c>
      <c r="E45" s="42">
        <v>0</v>
      </c>
      <c r="F45" s="42">
        <v>0</v>
      </c>
      <c r="G45" s="42">
        <v>0</v>
      </c>
      <c r="H45" s="42">
        <v>0</v>
      </c>
      <c r="I45" s="42">
        <v>0</v>
      </c>
      <c r="J45" s="42">
        <v>0</v>
      </c>
      <c r="K45" s="42">
        <v>0</v>
      </c>
      <c r="L45" s="42">
        <v>0</v>
      </c>
      <c r="M45" s="42">
        <v>0</v>
      </c>
      <c r="N45" s="42">
        <v>0</v>
      </c>
      <c r="O45" s="42">
        <v>0</v>
      </c>
    </row>
    <row r="46" spans="1:15" ht="20.100000000000001" customHeight="1" x14ac:dyDescent="0.25">
      <c r="A46" s="41" t="s">
        <v>39</v>
      </c>
      <c r="B46" s="42">
        <v>0</v>
      </c>
      <c r="C46" s="42">
        <v>0</v>
      </c>
      <c r="D46" s="42">
        <v>0</v>
      </c>
      <c r="E46" s="42">
        <v>0</v>
      </c>
      <c r="F46" s="42">
        <v>0</v>
      </c>
      <c r="G46" s="42">
        <v>0</v>
      </c>
      <c r="H46" s="42">
        <v>0</v>
      </c>
      <c r="I46" s="42">
        <v>0</v>
      </c>
      <c r="J46" s="42">
        <v>0</v>
      </c>
      <c r="K46" s="42">
        <v>0</v>
      </c>
      <c r="L46" s="42">
        <v>0</v>
      </c>
      <c r="M46" s="42">
        <v>0</v>
      </c>
      <c r="N46" s="42">
        <v>0</v>
      </c>
      <c r="O46" s="42">
        <v>0</v>
      </c>
    </row>
    <row r="47" spans="1:15" ht="20.100000000000001" customHeight="1" x14ac:dyDescent="0.25">
      <c r="A47" s="41" t="s">
        <v>40</v>
      </c>
      <c r="B47" s="42">
        <v>0</v>
      </c>
      <c r="C47" s="42">
        <v>0</v>
      </c>
      <c r="D47" s="42">
        <v>0</v>
      </c>
      <c r="E47" s="42">
        <v>0</v>
      </c>
      <c r="F47" s="42">
        <v>0</v>
      </c>
      <c r="G47" s="42">
        <v>0</v>
      </c>
      <c r="H47" s="42">
        <v>0</v>
      </c>
      <c r="I47" s="42">
        <v>0</v>
      </c>
      <c r="J47" s="42">
        <v>0</v>
      </c>
      <c r="K47" s="42">
        <v>0</v>
      </c>
      <c r="L47" s="42">
        <v>0</v>
      </c>
      <c r="M47" s="42">
        <v>0</v>
      </c>
      <c r="N47" s="42">
        <v>0</v>
      </c>
      <c r="O47" s="42">
        <v>0</v>
      </c>
    </row>
    <row r="48" spans="1:15" s="39" customFormat="1" ht="20.100000000000001" customHeight="1" x14ac:dyDescent="0.25">
      <c r="A48" s="352" t="s">
        <v>590</v>
      </c>
      <c r="B48" s="40">
        <v>0</v>
      </c>
      <c r="C48" s="40">
        <v>0</v>
      </c>
      <c r="D48" s="40">
        <v>0</v>
      </c>
      <c r="E48" s="40">
        <v>0</v>
      </c>
      <c r="F48" s="40">
        <v>0</v>
      </c>
      <c r="G48" s="40">
        <v>0</v>
      </c>
      <c r="H48" s="40">
        <v>0</v>
      </c>
      <c r="I48" s="40">
        <v>0</v>
      </c>
      <c r="J48" s="40">
        <v>0</v>
      </c>
      <c r="K48" s="40">
        <v>0</v>
      </c>
      <c r="L48" s="40">
        <v>0</v>
      </c>
      <c r="M48" s="40">
        <v>0</v>
      </c>
      <c r="N48" s="40">
        <v>0</v>
      </c>
      <c r="O48" s="40">
        <v>0</v>
      </c>
    </row>
    <row r="49" spans="1:15" ht="20.100000000000001" customHeight="1" x14ac:dyDescent="0.25">
      <c r="A49" s="41" t="s">
        <v>265</v>
      </c>
      <c r="B49" s="42">
        <v>0</v>
      </c>
      <c r="C49" s="42">
        <v>0</v>
      </c>
      <c r="D49" s="42">
        <v>0</v>
      </c>
      <c r="E49" s="42">
        <v>0</v>
      </c>
      <c r="F49" s="42">
        <v>0</v>
      </c>
      <c r="G49" s="42">
        <v>0</v>
      </c>
      <c r="H49" s="42">
        <v>0</v>
      </c>
      <c r="I49" s="42">
        <v>0</v>
      </c>
      <c r="J49" s="42">
        <v>0</v>
      </c>
      <c r="K49" s="42">
        <v>0</v>
      </c>
      <c r="L49" s="42">
        <v>0</v>
      </c>
      <c r="M49" s="42">
        <v>0</v>
      </c>
      <c r="N49" s="42">
        <v>0</v>
      </c>
      <c r="O49" s="42">
        <v>0</v>
      </c>
    </row>
    <row r="50" spans="1:15" ht="20.100000000000001" customHeight="1" x14ac:dyDescent="0.25">
      <c r="A50" s="41" t="s">
        <v>572</v>
      </c>
      <c r="B50" s="42">
        <v>0</v>
      </c>
      <c r="C50" s="42">
        <v>0</v>
      </c>
      <c r="D50" s="42">
        <v>0</v>
      </c>
      <c r="E50" s="42">
        <v>0</v>
      </c>
      <c r="F50" s="42">
        <v>0</v>
      </c>
      <c r="G50" s="42">
        <v>0</v>
      </c>
      <c r="H50" s="42">
        <v>0</v>
      </c>
      <c r="I50" s="42">
        <v>0</v>
      </c>
      <c r="J50" s="42">
        <v>0</v>
      </c>
      <c r="K50" s="42">
        <v>0</v>
      </c>
      <c r="L50" s="42">
        <v>0</v>
      </c>
      <c r="M50" s="42">
        <v>0</v>
      </c>
      <c r="N50" s="42">
        <v>0</v>
      </c>
      <c r="O50" s="42">
        <v>0</v>
      </c>
    </row>
    <row r="51" spans="1:15" ht="20.100000000000001" customHeight="1" x14ac:dyDescent="0.25">
      <c r="A51" s="41" t="s">
        <v>41</v>
      </c>
      <c r="B51" s="42">
        <v>0</v>
      </c>
      <c r="C51" s="42">
        <v>0</v>
      </c>
      <c r="D51" s="42">
        <v>0</v>
      </c>
      <c r="E51" s="42">
        <v>0</v>
      </c>
      <c r="F51" s="42">
        <v>0</v>
      </c>
      <c r="G51" s="42">
        <v>0</v>
      </c>
      <c r="H51" s="42">
        <v>0</v>
      </c>
      <c r="I51" s="42">
        <v>0</v>
      </c>
      <c r="J51" s="42">
        <v>0</v>
      </c>
      <c r="K51" s="42">
        <v>0</v>
      </c>
      <c r="L51" s="42">
        <v>0</v>
      </c>
      <c r="M51" s="42">
        <v>0</v>
      </c>
      <c r="N51" s="42">
        <v>0</v>
      </c>
      <c r="O51" s="42">
        <v>0</v>
      </c>
    </row>
    <row r="52" spans="1:15" ht="20.100000000000001" customHeight="1" x14ac:dyDescent="0.25">
      <c r="A52" s="41" t="s">
        <v>573</v>
      </c>
      <c r="B52" s="42">
        <v>0</v>
      </c>
      <c r="C52" s="42">
        <v>0</v>
      </c>
      <c r="D52" s="42">
        <v>0</v>
      </c>
      <c r="E52" s="42">
        <v>0</v>
      </c>
      <c r="F52" s="42">
        <v>0</v>
      </c>
      <c r="G52" s="42">
        <v>0</v>
      </c>
      <c r="H52" s="42">
        <v>0</v>
      </c>
      <c r="I52" s="42">
        <v>0</v>
      </c>
      <c r="J52" s="42">
        <v>0</v>
      </c>
      <c r="K52" s="42">
        <v>0</v>
      </c>
      <c r="L52" s="42">
        <v>0</v>
      </c>
      <c r="M52" s="42">
        <v>0</v>
      </c>
      <c r="N52" s="42">
        <v>0</v>
      </c>
      <c r="O52" s="42">
        <v>0</v>
      </c>
    </row>
    <row r="53" spans="1:15" ht="20.100000000000001" customHeight="1" x14ac:dyDescent="0.25">
      <c r="A53" s="41" t="s">
        <v>269</v>
      </c>
      <c r="B53" s="42">
        <v>0</v>
      </c>
      <c r="C53" s="42">
        <v>0</v>
      </c>
      <c r="D53" s="42">
        <v>0</v>
      </c>
      <c r="E53" s="42">
        <v>0</v>
      </c>
      <c r="F53" s="42">
        <v>0</v>
      </c>
      <c r="G53" s="42">
        <v>0</v>
      </c>
      <c r="H53" s="42">
        <v>0</v>
      </c>
      <c r="I53" s="42">
        <v>0</v>
      </c>
      <c r="J53" s="42">
        <v>0</v>
      </c>
      <c r="K53" s="42">
        <v>0</v>
      </c>
      <c r="L53" s="42">
        <v>0</v>
      </c>
      <c r="M53" s="42">
        <v>0</v>
      </c>
      <c r="N53" s="42">
        <v>0</v>
      </c>
      <c r="O53" s="42">
        <v>0</v>
      </c>
    </row>
    <row r="54" spans="1:15" ht="20.100000000000001" customHeight="1" x14ac:dyDescent="0.25">
      <c r="A54" s="41" t="s">
        <v>277</v>
      </c>
      <c r="B54" s="42">
        <v>0</v>
      </c>
      <c r="C54" s="42">
        <v>0</v>
      </c>
      <c r="D54" s="42">
        <v>0</v>
      </c>
      <c r="E54" s="42">
        <v>0</v>
      </c>
      <c r="F54" s="42">
        <v>0</v>
      </c>
      <c r="G54" s="42">
        <v>0</v>
      </c>
      <c r="H54" s="42">
        <v>0</v>
      </c>
      <c r="I54" s="42">
        <v>0</v>
      </c>
      <c r="J54" s="42">
        <v>0</v>
      </c>
      <c r="K54" s="42">
        <v>0</v>
      </c>
      <c r="L54" s="42">
        <v>0</v>
      </c>
      <c r="M54" s="42">
        <v>0</v>
      </c>
      <c r="N54" s="42">
        <v>0</v>
      </c>
      <c r="O54" s="42">
        <v>0</v>
      </c>
    </row>
    <row r="55" spans="1:15" ht="20.100000000000001" customHeight="1" x14ac:dyDescent="0.25">
      <c r="A55" s="41" t="s">
        <v>42</v>
      </c>
      <c r="B55" s="42">
        <v>0</v>
      </c>
      <c r="C55" s="42">
        <v>0</v>
      </c>
      <c r="D55" s="42">
        <v>0</v>
      </c>
      <c r="E55" s="42">
        <v>0</v>
      </c>
      <c r="F55" s="42">
        <v>0</v>
      </c>
      <c r="G55" s="42">
        <v>0</v>
      </c>
      <c r="H55" s="42">
        <v>0</v>
      </c>
      <c r="I55" s="42">
        <v>0</v>
      </c>
      <c r="J55" s="42">
        <v>0</v>
      </c>
      <c r="K55" s="42">
        <v>0</v>
      </c>
      <c r="L55" s="42">
        <v>0</v>
      </c>
      <c r="M55" s="42">
        <v>0</v>
      </c>
      <c r="N55" s="42">
        <v>0</v>
      </c>
      <c r="O55" s="42">
        <v>0</v>
      </c>
    </row>
    <row r="56" spans="1:15" ht="20.100000000000001" customHeight="1" x14ac:dyDescent="0.25">
      <c r="A56" s="41" t="s">
        <v>271</v>
      </c>
      <c r="B56" s="42">
        <v>0</v>
      </c>
      <c r="C56" s="42">
        <v>0</v>
      </c>
      <c r="D56" s="42">
        <v>0</v>
      </c>
      <c r="E56" s="42">
        <v>0</v>
      </c>
      <c r="F56" s="42">
        <v>0</v>
      </c>
      <c r="G56" s="42">
        <v>0</v>
      </c>
      <c r="H56" s="42">
        <v>0</v>
      </c>
      <c r="I56" s="42">
        <v>0</v>
      </c>
      <c r="J56" s="42">
        <v>0</v>
      </c>
      <c r="K56" s="42">
        <v>0</v>
      </c>
      <c r="L56" s="42">
        <v>0</v>
      </c>
      <c r="M56" s="42">
        <v>0</v>
      </c>
      <c r="N56" s="42">
        <v>0</v>
      </c>
      <c r="O56" s="42">
        <v>0</v>
      </c>
    </row>
    <row r="57" spans="1:15" ht="20.100000000000001" customHeight="1" x14ac:dyDescent="0.25">
      <c r="A57" s="41" t="s">
        <v>574</v>
      </c>
      <c r="B57" s="42">
        <v>0</v>
      </c>
      <c r="C57" s="42">
        <v>0</v>
      </c>
      <c r="D57" s="42">
        <v>0</v>
      </c>
      <c r="E57" s="42">
        <v>0</v>
      </c>
      <c r="F57" s="42">
        <v>0</v>
      </c>
      <c r="G57" s="42">
        <v>0</v>
      </c>
      <c r="H57" s="42">
        <v>0</v>
      </c>
      <c r="I57" s="42">
        <v>0</v>
      </c>
      <c r="J57" s="42">
        <v>0</v>
      </c>
      <c r="K57" s="42">
        <v>0</v>
      </c>
      <c r="L57" s="42">
        <v>0</v>
      </c>
      <c r="M57" s="42">
        <v>0</v>
      </c>
      <c r="N57" s="42">
        <v>0</v>
      </c>
      <c r="O57" s="42">
        <v>0</v>
      </c>
    </row>
    <row r="58" spans="1:15" ht="20.100000000000001" customHeight="1" x14ac:dyDescent="0.25">
      <c r="A58" s="41" t="s">
        <v>43</v>
      </c>
      <c r="B58" s="42">
        <v>0</v>
      </c>
      <c r="C58" s="42">
        <v>0</v>
      </c>
      <c r="D58" s="42">
        <v>0</v>
      </c>
      <c r="E58" s="42">
        <v>0</v>
      </c>
      <c r="F58" s="42">
        <v>0</v>
      </c>
      <c r="G58" s="42">
        <v>0</v>
      </c>
      <c r="H58" s="42">
        <v>0</v>
      </c>
      <c r="I58" s="42">
        <v>0</v>
      </c>
      <c r="J58" s="42">
        <v>0</v>
      </c>
      <c r="K58" s="42">
        <v>0</v>
      </c>
      <c r="L58" s="42">
        <v>0</v>
      </c>
      <c r="M58" s="42">
        <v>0</v>
      </c>
      <c r="N58" s="42">
        <v>0</v>
      </c>
      <c r="O58" s="42">
        <v>0</v>
      </c>
    </row>
    <row r="59" spans="1:15" ht="20.100000000000001" customHeight="1" x14ac:dyDescent="0.25">
      <c r="A59" s="41" t="s">
        <v>44</v>
      </c>
      <c r="B59" s="42">
        <v>0</v>
      </c>
      <c r="C59" s="42">
        <v>0</v>
      </c>
      <c r="D59" s="42">
        <v>0</v>
      </c>
      <c r="E59" s="42">
        <v>0</v>
      </c>
      <c r="F59" s="42">
        <v>0</v>
      </c>
      <c r="G59" s="42">
        <v>0</v>
      </c>
      <c r="H59" s="42">
        <v>0</v>
      </c>
      <c r="I59" s="42">
        <v>0</v>
      </c>
      <c r="J59" s="42">
        <v>0</v>
      </c>
      <c r="K59" s="42">
        <v>0</v>
      </c>
      <c r="L59" s="42">
        <v>0</v>
      </c>
      <c r="M59" s="42">
        <v>0</v>
      </c>
      <c r="N59" s="42">
        <v>0</v>
      </c>
      <c r="O59" s="42">
        <v>0</v>
      </c>
    </row>
    <row r="60" spans="1:15" ht="20.100000000000001" customHeight="1" x14ac:dyDescent="0.25">
      <c r="A60" s="41" t="s">
        <v>575</v>
      </c>
      <c r="B60" s="42">
        <v>0</v>
      </c>
      <c r="C60" s="42">
        <v>0</v>
      </c>
      <c r="D60" s="42">
        <v>0</v>
      </c>
      <c r="E60" s="42">
        <v>0</v>
      </c>
      <c r="F60" s="42">
        <v>0</v>
      </c>
      <c r="G60" s="42">
        <v>0</v>
      </c>
      <c r="H60" s="42">
        <v>0</v>
      </c>
      <c r="I60" s="42">
        <v>0</v>
      </c>
      <c r="J60" s="42">
        <v>0</v>
      </c>
      <c r="K60" s="42">
        <v>0</v>
      </c>
      <c r="L60" s="42">
        <v>0</v>
      </c>
      <c r="M60" s="42">
        <v>0</v>
      </c>
      <c r="N60" s="42">
        <v>0</v>
      </c>
      <c r="O60" s="42">
        <v>0</v>
      </c>
    </row>
    <row r="61" spans="1:15" ht="20.100000000000001" customHeight="1" x14ac:dyDescent="0.25">
      <c r="A61" s="41" t="s">
        <v>263</v>
      </c>
      <c r="B61" s="42">
        <v>0</v>
      </c>
      <c r="C61" s="42">
        <v>0</v>
      </c>
      <c r="D61" s="42">
        <v>0</v>
      </c>
      <c r="E61" s="42">
        <v>0</v>
      </c>
      <c r="F61" s="42">
        <v>0</v>
      </c>
      <c r="G61" s="42">
        <v>0</v>
      </c>
      <c r="H61" s="42">
        <v>0</v>
      </c>
      <c r="I61" s="42">
        <v>0</v>
      </c>
      <c r="J61" s="42">
        <v>0</v>
      </c>
      <c r="K61" s="42">
        <v>0</v>
      </c>
      <c r="L61" s="42">
        <v>0</v>
      </c>
      <c r="M61" s="42">
        <v>0</v>
      </c>
      <c r="N61" s="42">
        <v>0</v>
      </c>
      <c r="O61" s="42">
        <v>0</v>
      </c>
    </row>
    <row r="62" spans="1:15" ht="20.100000000000001" customHeight="1" x14ac:dyDescent="0.25">
      <c r="A62" s="41" t="s">
        <v>576</v>
      </c>
      <c r="B62" s="42">
        <v>0</v>
      </c>
      <c r="C62" s="42">
        <v>0</v>
      </c>
      <c r="D62" s="42">
        <v>0</v>
      </c>
      <c r="E62" s="42">
        <v>0</v>
      </c>
      <c r="F62" s="42">
        <v>0</v>
      </c>
      <c r="G62" s="42">
        <v>0</v>
      </c>
      <c r="H62" s="42">
        <v>0</v>
      </c>
      <c r="I62" s="42">
        <v>0</v>
      </c>
      <c r="J62" s="42">
        <v>0</v>
      </c>
      <c r="K62" s="42">
        <v>0</v>
      </c>
      <c r="L62" s="42">
        <v>0</v>
      </c>
      <c r="M62" s="42">
        <v>0</v>
      </c>
      <c r="N62" s="42">
        <v>0</v>
      </c>
      <c r="O62" s="42">
        <v>0</v>
      </c>
    </row>
    <row r="63" spans="1:15" ht="20.100000000000001" customHeight="1" x14ac:dyDescent="0.25">
      <c r="A63" s="41" t="s">
        <v>577</v>
      </c>
      <c r="B63" s="42">
        <v>0</v>
      </c>
      <c r="C63" s="42">
        <v>0</v>
      </c>
      <c r="D63" s="42">
        <v>0</v>
      </c>
      <c r="E63" s="42">
        <v>0</v>
      </c>
      <c r="F63" s="42">
        <v>0</v>
      </c>
      <c r="G63" s="42">
        <v>0</v>
      </c>
      <c r="H63" s="42">
        <v>0</v>
      </c>
      <c r="I63" s="42">
        <v>0</v>
      </c>
      <c r="J63" s="42">
        <v>0</v>
      </c>
      <c r="K63" s="42">
        <v>0</v>
      </c>
      <c r="L63" s="42">
        <v>0</v>
      </c>
      <c r="M63" s="42">
        <v>0</v>
      </c>
      <c r="N63" s="42">
        <v>0</v>
      </c>
      <c r="O63" s="42">
        <v>0</v>
      </c>
    </row>
    <row r="64" spans="1:15" ht="20.100000000000001" customHeight="1" x14ac:dyDescent="0.25">
      <c r="A64" s="41" t="s">
        <v>578</v>
      </c>
      <c r="B64" s="42">
        <v>0</v>
      </c>
      <c r="C64" s="42">
        <v>0</v>
      </c>
      <c r="D64" s="42">
        <v>0</v>
      </c>
      <c r="E64" s="42">
        <v>0</v>
      </c>
      <c r="F64" s="42">
        <v>0</v>
      </c>
      <c r="G64" s="42">
        <v>0</v>
      </c>
      <c r="H64" s="42">
        <v>0</v>
      </c>
      <c r="I64" s="42">
        <v>0</v>
      </c>
      <c r="J64" s="42">
        <v>0</v>
      </c>
      <c r="K64" s="42">
        <v>0</v>
      </c>
      <c r="L64" s="42">
        <v>0</v>
      </c>
      <c r="M64" s="42">
        <v>0</v>
      </c>
      <c r="N64" s="42">
        <v>0</v>
      </c>
      <c r="O64" s="42">
        <v>0</v>
      </c>
    </row>
    <row r="65" spans="1:28" ht="20.100000000000001" customHeight="1" x14ac:dyDescent="0.25">
      <c r="A65" s="41" t="s">
        <v>264</v>
      </c>
      <c r="B65" s="42">
        <v>0</v>
      </c>
      <c r="C65" s="42">
        <v>0</v>
      </c>
      <c r="D65" s="42">
        <v>0</v>
      </c>
      <c r="E65" s="42">
        <v>0</v>
      </c>
      <c r="F65" s="42">
        <v>0</v>
      </c>
      <c r="G65" s="42">
        <v>0</v>
      </c>
      <c r="H65" s="42">
        <v>0</v>
      </c>
      <c r="I65" s="42">
        <v>0</v>
      </c>
      <c r="J65" s="42">
        <v>0</v>
      </c>
      <c r="K65" s="42">
        <v>0</v>
      </c>
      <c r="L65" s="42">
        <v>0</v>
      </c>
      <c r="M65" s="42">
        <v>0</v>
      </c>
      <c r="N65" s="42">
        <v>0</v>
      </c>
      <c r="O65" s="42">
        <v>0</v>
      </c>
    </row>
    <row r="66" spans="1:28" ht="20.100000000000001" customHeight="1" x14ac:dyDescent="0.25">
      <c r="A66" s="41" t="s">
        <v>268</v>
      </c>
      <c r="B66" s="42">
        <v>0</v>
      </c>
      <c r="C66" s="42">
        <v>0</v>
      </c>
      <c r="D66" s="42">
        <v>0</v>
      </c>
      <c r="E66" s="42">
        <v>0</v>
      </c>
      <c r="F66" s="42">
        <v>0</v>
      </c>
      <c r="G66" s="42">
        <v>0</v>
      </c>
      <c r="H66" s="42">
        <v>0</v>
      </c>
      <c r="I66" s="42">
        <v>0</v>
      </c>
      <c r="J66" s="42">
        <v>0</v>
      </c>
      <c r="K66" s="42">
        <v>0</v>
      </c>
      <c r="L66" s="42">
        <v>0</v>
      </c>
      <c r="M66" s="42">
        <v>0</v>
      </c>
      <c r="N66" s="42">
        <v>0</v>
      </c>
      <c r="O66" s="42">
        <v>0</v>
      </c>
    </row>
    <row r="67" spans="1:28" ht="20.100000000000001" customHeight="1" thickBot="1" x14ac:dyDescent="0.3">
      <c r="A67" s="41" t="s">
        <v>45</v>
      </c>
      <c r="B67" s="42">
        <v>0</v>
      </c>
      <c r="C67" s="42">
        <v>0</v>
      </c>
      <c r="D67" s="42">
        <v>0</v>
      </c>
      <c r="E67" s="42">
        <v>0</v>
      </c>
      <c r="F67" s="42">
        <v>0</v>
      </c>
      <c r="G67" s="42">
        <v>0</v>
      </c>
      <c r="H67" s="42">
        <v>0</v>
      </c>
      <c r="I67" s="42">
        <v>0</v>
      </c>
      <c r="J67" s="42">
        <v>0</v>
      </c>
      <c r="K67" s="42">
        <v>0</v>
      </c>
      <c r="L67" s="42">
        <v>0</v>
      </c>
      <c r="M67" s="42">
        <v>0</v>
      </c>
      <c r="N67" s="42">
        <v>0</v>
      </c>
      <c r="O67" s="42">
        <v>0</v>
      </c>
    </row>
    <row r="68" spans="1:28" s="48" customFormat="1" ht="15.95" customHeight="1" x14ac:dyDescent="0.25">
      <c r="A68" s="331" t="s">
        <v>588</v>
      </c>
      <c r="B68" s="331"/>
      <c r="C68" s="331"/>
      <c r="D68" s="332"/>
      <c r="E68" s="332"/>
      <c r="F68" s="332"/>
      <c r="G68" s="332"/>
      <c r="H68" s="332"/>
      <c r="I68" s="332"/>
      <c r="J68" s="332"/>
      <c r="K68" s="332"/>
      <c r="L68" s="332"/>
      <c r="M68" s="332"/>
      <c r="N68" s="332"/>
      <c r="O68" s="333" t="s">
        <v>585</v>
      </c>
    </row>
    <row r="69" spans="1:28" s="27" customFormat="1" ht="24.95" customHeight="1" x14ac:dyDescent="0.25">
      <c r="A69" s="347" t="s">
        <v>108</v>
      </c>
      <c r="B69" s="347"/>
      <c r="C69" s="347"/>
      <c r="D69" s="347"/>
      <c r="E69" s="347"/>
      <c r="F69" s="347"/>
      <c r="G69" s="347"/>
    </row>
    <row r="70" spans="1:28" ht="24.95" customHeight="1" thickBot="1" x14ac:dyDescent="0.25">
      <c r="A70" s="28" t="s">
        <v>501</v>
      </c>
      <c r="B70" s="45"/>
      <c r="C70" s="45"/>
      <c r="D70" s="62"/>
      <c r="E70" s="62"/>
      <c r="F70" s="62"/>
      <c r="G70" s="62"/>
      <c r="H70" s="62"/>
      <c r="I70" s="62"/>
      <c r="J70" s="62"/>
      <c r="K70" s="62"/>
      <c r="L70" s="62"/>
      <c r="M70" s="336" t="s">
        <v>587</v>
      </c>
      <c r="N70" s="63"/>
      <c r="O70" s="63"/>
    </row>
    <row r="71" spans="1:28" ht="20.100000000000001" customHeight="1" x14ac:dyDescent="0.25">
      <c r="A71" s="1023" t="s">
        <v>8</v>
      </c>
      <c r="B71" s="1019" t="s">
        <v>86</v>
      </c>
      <c r="C71" s="1020"/>
      <c r="D71" s="1020"/>
      <c r="E71" s="1020"/>
      <c r="F71" s="1020"/>
      <c r="G71" s="1020"/>
      <c r="H71" s="1020"/>
      <c r="I71" s="1020"/>
      <c r="J71" s="1020"/>
      <c r="K71" s="1020"/>
      <c r="L71" s="1020"/>
      <c r="M71" s="1020"/>
      <c r="N71" s="63"/>
      <c r="O71" s="63"/>
    </row>
    <row r="72" spans="1:28" ht="20.100000000000001" customHeight="1" x14ac:dyDescent="0.25">
      <c r="A72" s="1024"/>
      <c r="B72" s="1021" t="s">
        <v>77</v>
      </c>
      <c r="C72" s="1021"/>
      <c r="D72" s="32" t="s">
        <v>78</v>
      </c>
      <c r="E72" s="32"/>
      <c r="F72" s="1021" t="s">
        <v>79</v>
      </c>
      <c r="G72" s="1021"/>
      <c r="H72" s="32" t="s">
        <v>80</v>
      </c>
      <c r="I72" s="32"/>
      <c r="J72" s="1021" t="s">
        <v>81</v>
      </c>
      <c r="K72" s="1021"/>
      <c r="L72" s="32" t="s">
        <v>82</v>
      </c>
      <c r="M72" s="57"/>
      <c r="N72" s="58"/>
      <c r="P72" s="63"/>
    </row>
    <row r="73" spans="1:28" s="39" customFormat="1" ht="20.100000000000001" customHeight="1" x14ac:dyDescent="0.25">
      <c r="A73" s="1025"/>
      <c r="B73" s="334">
        <v>2015</v>
      </c>
      <c r="C73" s="334">
        <v>2016</v>
      </c>
      <c r="D73" s="334">
        <v>2015</v>
      </c>
      <c r="E73" s="334">
        <v>2016</v>
      </c>
      <c r="F73" s="334">
        <v>2015</v>
      </c>
      <c r="G73" s="334">
        <v>2016</v>
      </c>
      <c r="H73" s="334">
        <v>2015</v>
      </c>
      <c r="I73" s="334">
        <v>2016</v>
      </c>
      <c r="J73" s="334">
        <v>2015</v>
      </c>
      <c r="K73" s="334">
        <v>2016</v>
      </c>
      <c r="L73" s="334">
        <v>2015</v>
      </c>
      <c r="M73" s="335">
        <v>2016</v>
      </c>
      <c r="N73" s="56"/>
      <c r="P73" s="61"/>
    </row>
    <row r="74" spans="1:28" s="39" customFormat="1" ht="20.100000000000001" customHeight="1" x14ac:dyDescent="0.25">
      <c r="A74" s="36" t="s">
        <v>10</v>
      </c>
      <c r="B74" s="37">
        <v>62</v>
      </c>
      <c r="C74" s="37">
        <v>17</v>
      </c>
      <c r="D74" s="37">
        <v>83</v>
      </c>
      <c r="E74" s="37">
        <v>85</v>
      </c>
      <c r="F74" s="37">
        <v>16</v>
      </c>
      <c r="G74" s="37">
        <v>33</v>
      </c>
      <c r="H74" s="37">
        <v>39</v>
      </c>
      <c r="I74" s="37">
        <v>0</v>
      </c>
      <c r="J74" s="37">
        <v>33</v>
      </c>
      <c r="K74" s="37">
        <v>14</v>
      </c>
      <c r="L74" s="37">
        <v>63</v>
      </c>
      <c r="M74" s="37">
        <v>13</v>
      </c>
      <c r="P74" s="61"/>
      <c r="Q74" s="41"/>
    </row>
    <row r="75" spans="1:28" ht="20.100000000000001" customHeight="1" x14ac:dyDescent="0.25">
      <c r="A75" s="352" t="s">
        <v>260</v>
      </c>
      <c r="B75" s="40">
        <v>0</v>
      </c>
      <c r="C75" s="40">
        <v>0</v>
      </c>
      <c r="D75" s="40">
        <v>0</v>
      </c>
      <c r="E75" s="40">
        <v>0</v>
      </c>
      <c r="F75" s="40">
        <v>0</v>
      </c>
      <c r="G75" s="40">
        <v>0</v>
      </c>
      <c r="H75" s="40">
        <v>0</v>
      </c>
      <c r="I75" s="40">
        <v>0</v>
      </c>
      <c r="J75" s="40">
        <v>0</v>
      </c>
      <c r="K75" s="40">
        <v>0</v>
      </c>
      <c r="L75" s="40">
        <v>0</v>
      </c>
      <c r="M75" s="40">
        <v>0</v>
      </c>
      <c r="P75" s="63"/>
      <c r="Q75" s="39"/>
      <c r="S75" s="63"/>
      <c r="T75" s="39"/>
      <c r="U75" s="39"/>
      <c r="V75" s="39"/>
      <c r="W75" s="39"/>
      <c r="X75" s="39"/>
      <c r="Y75" s="39"/>
      <c r="Z75" s="39"/>
      <c r="AA75" s="39"/>
      <c r="AB75" s="39"/>
    </row>
    <row r="76" spans="1:28" ht="20.100000000000001" customHeight="1" x14ac:dyDescent="0.25">
      <c r="A76" s="41" t="s">
        <v>17</v>
      </c>
      <c r="B76" s="42">
        <v>0</v>
      </c>
      <c r="C76" s="42">
        <v>0</v>
      </c>
      <c r="D76" s="42">
        <v>0</v>
      </c>
      <c r="E76" s="42">
        <v>0</v>
      </c>
      <c r="F76" s="42">
        <v>0</v>
      </c>
      <c r="G76" s="42">
        <v>0</v>
      </c>
      <c r="H76" s="42">
        <v>0</v>
      </c>
      <c r="I76" s="42">
        <v>0</v>
      </c>
      <c r="J76" s="42">
        <v>0</v>
      </c>
      <c r="K76" s="42">
        <v>0</v>
      </c>
      <c r="L76" s="42">
        <v>0</v>
      </c>
      <c r="M76" s="42">
        <v>0</v>
      </c>
      <c r="P76" s="63"/>
      <c r="S76" s="63"/>
    </row>
    <row r="77" spans="1:28" ht="20.100000000000001" customHeight="1" x14ac:dyDescent="0.25">
      <c r="A77" s="41" t="s">
        <v>18</v>
      </c>
      <c r="B77" s="42">
        <v>0</v>
      </c>
      <c r="C77" s="42">
        <v>0</v>
      </c>
      <c r="D77" s="42">
        <v>0</v>
      </c>
      <c r="E77" s="42">
        <v>0</v>
      </c>
      <c r="F77" s="42">
        <v>0</v>
      </c>
      <c r="G77" s="42">
        <v>0</v>
      </c>
      <c r="H77" s="42">
        <v>0</v>
      </c>
      <c r="I77" s="42">
        <v>0</v>
      </c>
      <c r="J77" s="42">
        <v>0</v>
      </c>
      <c r="K77" s="42">
        <v>0</v>
      </c>
      <c r="L77" s="42">
        <v>0</v>
      </c>
      <c r="M77" s="42">
        <v>0</v>
      </c>
      <c r="P77" s="63"/>
      <c r="S77" s="63"/>
    </row>
    <row r="78" spans="1:28" ht="20.100000000000001" customHeight="1" x14ac:dyDescent="0.25">
      <c r="A78" s="41" t="s">
        <v>19</v>
      </c>
      <c r="B78" s="42">
        <v>0</v>
      </c>
      <c r="C78" s="42">
        <v>0</v>
      </c>
      <c r="D78" s="42">
        <v>0</v>
      </c>
      <c r="E78" s="42">
        <v>0</v>
      </c>
      <c r="F78" s="42">
        <v>0</v>
      </c>
      <c r="G78" s="42">
        <v>0</v>
      </c>
      <c r="H78" s="42">
        <v>0</v>
      </c>
      <c r="I78" s="42">
        <v>0</v>
      </c>
      <c r="J78" s="42">
        <v>0</v>
      </c>
      <c r="K78" s="42">
        <v>0</v>
      </c>
      <c r="L78" s="42">
        <v>0</v>
      </c>
      <c r="M78" s="42">
        <v>0</v>
      </c>
      <c r="P78" s="63"/>
      <c r="S78" s="63"/>
    </row>
    <row r="79" spans="1:28" ht="20.100000000000001" customHeight="1" x14ac:dyDescent="0.25">
      <c r="A79" s="41" t="s">
        <v>559</v>
      </c>
      <c r="B79" s="42">
        <v>0</v>
      </c>
      <c r="C79" s="42">
        <v>0</v>
      </c>
      <c r="D79" s="42">
        <v>0</v>
      </c>
      <c r="E79" s="42">
        <v>0</v>
      </c>
      <c r="F79" s="42">
        <v>0</v>
      </c>
      <c r="G79" s="42">
        <v>0</v>
      </c>
      <c r="H79" s="42">
        <v>0</v>
      </c>
      <c r="I79" s="42">
        <v>0</v>
      </c>
      <c r="J79" s="42">
        <v>0</v>
      </c>
      <c r="K79" s="42">
        <v>0</v>
      </c>
      <c r="L79" s="42">
        <v>0</v>
      </c>
      <c r="M79" s="42">
        <v>0</v>
      </c>
      <c r="P79" s="63"/>
      <c r="S79" s="63"/>
    </row>
    <row r="80" spans="1:28" ht="20.100000000000001" customHeight="1" x14ac:dyDescent="0.25">
      <c r="A80" s="41" t="s">
        <v>560</v>
      </c>
      <c r="B80" s="42">
        <v>0</v>
      </c>
      <c r="C80" s="42">
        <v>0</v>
      </c>
      <c r="D80" s="42">
        <v>0</v>
      </c>
      <c r="E80" s="42">
        <v>0</v>
      </c>
      <c r="F80" s="42">
        <v>0</v>
      </c>
      <c r="G80" s="42">
        <v>0</v>
      </c>
      <c r="H80" s="42">
        <v>0</v>
      </c>
      <c r="I80" s="42">
        <v>0</v>
      </c>
      <c r="J80" s="42">
        <v>0</v>
      </c>
      <c r="K80" s="42">
        <v>0</v>
      </c>
      <c r="L80" s="42">
        <v>0</v>
      </c>
      <c r="M80" s="42">
        <v>0</v>
      </c>
      <c r="P80" s="63"/>
      <c r="S80" s="63"/>
    </row>
    <row r="81" spans="1:28" ht="20.100000000000001" customHeight="1" x14ac:dyDescent="0.25">
      <c r="A81" s="41" t="s">
        <v>561</v>
      </c>
      <c r="B81" s="42">
        <v>0</v>
      </c>
      <c r="C81" s="42">
        <v>0</v>
      </c>
      <c r="D81" s="42">
        <v>0</v>
      </c>
      <c r="E81" s="42">
        <v>0</v>
      </c>
      <c r="F81" s="42">
        <v>0</v>
      </c>
      <c r="G81" s="42">
        <v>0</v>
      </c>
      <c r="H81" s="42">
        <v>0</v>
      </c>
      <c r="I81" s="42">
        <v>0</v>
      </c>
      <c r="J81" s="42">
        <v>0</v>
      </c>
      <c r="K81" s="42">
        <v>0</v>
      </c>
      <c r="L81" s="42">
        <v>0</v>
      </c>
      <c r="M81" s="42">
        <v>0</v>
      </c>
      <c r="P81" s="63"/>
      <c r="S81" s="63"/>
    </row>
    <row r="82" spans="1:28" ht="20.100000000000001" customHeight="1" x14ac:dyDescent="0.25">
      <c r="A82" s="41" t="s">
        <v>562</v>
      </c>
      <c r="B82" s="42">
        <v>0</v>
      </c>
      <c r="C82" s="42">
        <v>0</v>
      </c>
      <c r="D82" s="42">
        <v>0</v>
      </c>
      <c r="E82" s="42">
        <v>0</v>
      </c>
      <c r="F82" s="42">
        <v>0</v>
      </c>
      <c r="G82" s="42">
        <v>0</v>
      </c>
      <c r="H82" s="42">
        <v>0</v>
      </c>
      <c r="I82" s="42">
        <v>0</v>
      </c>
      <c r="J82" s="42">
        <v>0</v>
      </c>
      <c r="K82" s="42">
        <v>0</v>
      </c>
      <c r="L82" s="42">
        <v>0</v>
      </c>
      <c r="M82" s="42">
        <v>0</v>
      </c>
      <c r="P82" s="63"/>
      <c r="S82" s="63"/>
    </row>
    <row r="83" spans="1:28" ht="20.100000000000001" customHeight="1" x14ac:dyDescent="0.25">
      <c r="A83" s="41" t="s">
        <v>20</v>
      </c>
      <c r="B83" s="42">
        <v>0</v>
      </c>
      <c r="C83" s="42">
        <v>0</v>
      </c>
      <c r="D83" s="42">
        <v>0</v>
      </c>
      <c r="E83" s="42">
        <v>0</v>
      </c>
      <c r="F83" s="42">
        <v>0</v>
      </c>
      <c r="G83" s="42">
        <v>0</v>
      </c>
      <c r="H83" s="42">
        <v>0</v>
      </c>
      <c r="I83" s="42">
        <v>0</v>
      </c>
      <c r="J83" s="42">
        <v>0</v>
      </c>
      <c r="K83" s="42">
        <v>0</v>
      </c>
      <c r="L83" s="42">
        <v>0</v>
      </c>
      <c r="M83" s="42">
        <v>0</v>
      </c>
      <c r="P83" s="63"/>
      <c r="S83" s="63"/>
    </row>
    <row r="84" spans="1:28" ht="20.100000000000001" customHeight="1" x14ac:dyDescent="0.25">
      <c r="A84" s="41" t="s">
        <v>563</v>
      </c>
      <c r="B84" s="42">
        <v>0</v>
      </c>
      <c r="C84" s="42">
        <v>0</v>
      </c>
      <c r="D84" s="42">
        <v>0</v>
      </c>
      <c r="E84" s="42">
        <v>0</v>
      </c>
      <c r="F84" s="42">
        <v>0</v>
      </c>
      <c r="G84" s="42">
        <v>0</v>
      </c>
      <c r="H84" s="42">
        <v>0</v>
      </c>
      <c r="I84" s="42">
        <v>0</v>
      </c>
      <c r="J84" s="42">
        <v>0</v>
      </c>
      <c r="K84" s="42">
        <v>0</v>
      </c>
      <c r="L84" s="42">
        <v>0</v>
      </c>
      <c r="M84" s="42">
        <v>0</v>
      </c>
      <c r="P84" s="63"/>
      <c r="S84" s="63"/>
    </row>
    <row r="85" spans="1:28" ht="20.100000000000001" customHeight="1" x14ac:dyDescent="0.25">
      <c r="A85" s="41" t="s">
        <v>564</v>
      </c>
      <c r="B85" s="42">
        <v>0</v>
      </c>
      <c r="C85" s="42">
        <v>0</v>
      </c>
      <c r="D85" s="42">
        <v>0</v>
      </c>
      <c r="E85" s="42">
        <v>0</v>
      </c>
      <c r="F85" s="42">
        <v>0</v>
      </c>
      <c r="G85" s="42">
        <v>0</v>
      </c>
      <c r="H85" s="42">
        <v>0</v>
      </c>
      <c r="I85" s="42">
        <v>0</v>
      </c>
      <c r="J85" s="42">
        <v>0</v>
      </c>
      <c r="K85" s="42">
        <v>0</v>
      </c>
      <c r="L85" s="42">
        <v>0</v>
      </c>
      <c r="M85" s="42">
        <v>0</v>
      </c>
      <c r="P85" s="63"/>
      <c r="S85" s="63"/>
    </row>
    <row r="86" spans="1:28" s="39" customFormat="1" ht="20.100000000000001" customHeight="1" x14ac:dyDescent="0.25">
      <c r="A86" s="41" t="s">
        <v>21</v>
      </c>
      <c r="B86" s="42">
        <v>0</v>
      </c>
      <c r="C86" s="42">
        <v>0</v>
      </c>
      <c r="D86" s="42">
        <v>0</v>
      </c>
      <c r="E86" s="42">
        <v>0</v>
      </c>
      <c r="F86" s="42">
        <v>0</v>
      </c>
      <c r="G86" s="42">
        <v>0</v>
      </c>
      <c r="H86" s="42">
        <v>0</v>
      </c>
      <c r="I86" s="42">
        <v>0</v>
      </c>
      <c r="J86" s="42">
        <v>0</v>
      </c>
      <c r="K86" s="42">
        <v>0</v>
      </c>
      <c r="L86" s="42">
        <v>0</v>
      </c>
      <c r="M86" s="42">
        <v>0</v>
      </c>
      <c r="P86" s="61"/>
      <c r="Q86" s="41"/>
      <c r="S86" s="61"/>
      <c r="T86" s="41"/>
      <c r="U86" s="41"/>
      <c r="V86" s="41"/>
      <c r="W86" s="41"/>
      <c r="X86" s="41"/>
      <c r="Y86" s="41"/>
      <c r="Z86" s="41"/>
      <c r="AA86" s="41"/>
      <c r="AB86" s="41"/>
    </row>
    <row r="87" spans="1:28" ht="20.100000000000001" customHeight="1" x14ac:dyDescent="0.25">
      <c r="A87" s="352" t="s">
        <v>589</v>
      </c>
      <c r="B87" s="40">
        <v>0</v>
      </c>
      <c r="C87" s="40">
        <v>0</v>
      </c>
      <c r="D87" s="40">
        <v>0</v>
      </c>
      <c r="E87" s="40">
        <v>0</v>
      </c>
      <c r="F87" s="40">
        <v>0</v>
      </c>
      <c r="G87" s="40">
        <v>0</v>
      </c>
      <c r="H87" s="40">
        <v>0</v>
      </c>
      <c r="I87" s="40">
        <v>0</v>
      </c>
      <c r="J87" s="40">
        <v>0</v>
      </c>
      <c r="K87" s="40">
        <v>0</v>
      </c>
      <c r="L87" s="40">
        <v>0</v>
      </c>
      <c r="M87" s="40">
        <v>0</v>
      </c>
      <c r="P87" s="63"/>
      <c r="Q87" s="39"/>
      <c r="S87" s="63"/>
      <c r="T87" s="39"/>
      <c r="U87" s="39"/>
      <c r="V87" s="39"/>
      <c r="W87" s="39"/>
      <c r="X87" s="39"/>
      <c r="Y87" s="39"/>
      <c r="Z87" s="39"/>
      <c r="AA87" s="39"/>
      <c r="AB87" s="39"/>
    </row>
    <row r="88" spans="1:28" ht="20.100000000000001" customHeight="1" x14ac:dyDescent="0.25">
      <c r="A88" s="41" t="s">
        <v>22</v>
      </c>
      <c r="B88" s="42">
        <v>0</v>
      </c>
      <c r="C88" s="42">
        <v>0</v>
      </c>
      <c r="D88" s="42">
        <v>0</v>
      </c>
      <c r="E88" s="42">
        <v>0</v>
      </c>
      <c r="F88" s="42">
        <v>0</v>
      </c>
      <c r="G88" s="42">
        <v>0</v>
      </c>
      <c r="H88" s="42">
        <v>0</v>
      </c>
      <c r="I88" s="42">
        <v>0</v>
      </c>
      <c r="J88" s="42">
        <v>0</v>
      </c>
      <c r="K88" s="42">
        <v>0</v>
      </c>
      <c r="L88" s="42">
        <v>0</v>
      </c>
      <c r="M88" s="42">
        <v>0</v>
      </c>
      <c r="P88" s="63"/>
      <c r="S88" s="63"/>
    </row>
    <row r="89" spans="1:28" ht="20.100000000000001" customHeight="1" x14ac:dyDescent="0.25">
      <c r="A89" s="41" t="s">
        <v>23</v>
      </c>
      <c r="B89" s="42">
        <v>0</v>
      </c>
      <c r="C89" s="42">
        <v>0</v>
      </c>
      <c r="D89" s="42">
        <v>0</v>
      </c>
      <c r="E89" s="42">
        <v>0</v>
      </c>
      <c r="F89" s="42">
        <v>0</v>
      </c>
      <c r="G89" s="42">
        <v>0</v>
      </c>
      <c r="H89" s="42">
        <v>0</v>
      </c>
      <c r="I89" s="42">
        <v>0</v>
      </c>
      <c r="J89" s="42">
        <v>0</v>
      </c>
      <c r="K89" s="42">
        <v>0</v>
      </c>
      <c r="L89" s="42">
        <v>0</v>
      </c>
      <c r="M89" s="42">
        <v>0</v>
      </c>
      <c r="P89" s="63"/>
      <c r="S89" s="63"/>
    </row>
    <row r="90" spans="1:28" ht="20.100000000000001" customHeight="1" x14ac:dyDescent="0.25">
      <c r="A90" s="41" t="s">
        <v>565</v>
      </c>
      <c r="B90" s="42">
        <v>0</v>
      </c>
      <c r="C90" s="42">
        <v>0</v>
      </c>
      <c r="D90" s="42">
        <v>0</v>
      </c>
      <c r="E90" s="42">
        <v>0</v>
      </c>
      <c r="F90" s="42">
        <v>0</v>
      </c>
      <c r="G90" s="42">
        <v>0</v>
      </c>
      <c r="H90" s="42">
        <v>0</v>
      </c>
      <c r="I90" s="42">
        <v>0</v>
      </c>
      <c r="J90" s="42">
        <v>0</v>
      </c>
      <c r="K90" s="42">
        <v>0</v>
      </c>
      <c r="L90" s="42">
        <v>0</v>
      </c>
      <c r="M90" s="42">
        <v>0</v>
      </c>
      <c r="P90" s="63"/>
      <c r="S90" s="63"/>
    </row>
    <row r="91" spans="1:28" ht="20.100000000000001" customHeight="1" x14ac:dyDescent="0.25">
      <c r="A91" s="41" t="s">
        <v>24</v>
      </c>
      <c r="B91" s="42">
        <v>0</v>
      </c>
      <c r="C91" s="42">
        <v>0</v>
      </c>
      <c r="D91" s="42">
        <v>0</v>
      </c>
      <c r="E91" s="42">
        <v>0</v>
      </c>
      <c r="F91" s="42">
        <v>0</v>
      </c>
      <c r="G91" s="42">
        <v>0</v>
      </c>
      <c r="H91" s="42">
        <v>0</v>
      </c>
      <c r="I91" s="42">
        <v>0</v>
      </c>
      <c r="J91" s="42">
        <v>0</v>
      </c>
      <c r="K91" s="42">
        <v>0</v>
      </c>
      <c r="L91" s="42">
        <v>0</v>
      </c>
      <c r="M91" s="42">
        <v>0</v>
      </c>
      <c r="P91" s="63"/>
      <c r="S91" s="63"/>
    </row>
    <row r="92" spans="1:28" ht="20.100000000000001" customHeight="1" x14ac:dyDescent="0.25">
      <c r="A92" s="41" t="s">
        <v>566</v>
      </c>
      <c r="B92" s="42">
        <v>0</v>
      </c>
      <c r="C92" s="42">
        <v>0</v>
      </c>
      <c r="D92" s="42">
        <v>0</v>
      </c>
      <c r="E92" s="42">
        <v>0</v>
      </c>
      <c r="F92" s="42">
        <v>0</v>
      </c>
      <c r="G92" s="42">
        <v>0</v>
      </c>
      <c r="H92" s="42">
        <v>0</v>
      </c>
      <c r="I92" s="42">
        <v>0</v>
      </c>
      <c r="J92" s="42">
        <v>0</v>
      </c>
      <c r="K92" s="42">
        <v>0</v>
      </c>
      <c r="L92" s="42">
        <v>0</v>
      </c>
      <c r="M92" s="42">
        <v>0</v>
      </c>
      <c r="P92" s="63"/>
      <c r="S92" s="63"/>
    </row>
    <row r="93" spans="1:28" ht="20.100000000000001" customHeight="1" x14ac:dyDescent="0.25">
      <c r="A93" s="41" t="s">
        <v>567</v>
      </c>
      <c r="B93" s="42">
        <v>0</v>
      </c>
      <c r="C93" s="42">
        <v>0</v>
      </c>
      <c r="D93" s="42">
        <v>0</v>
      </c>
      <c r="E93" s="42">
        <v>0</v>
      </c>
      <c r="F93" s="42">
        <v>0</v>
      </c>
      <c r="G93" s="42">
        <v>0</v>
      </c>
      <c r="H93" s="42">
        <v>0</v>
      </c>
      <c r="I93" s="42">
        <v>0</v>
      </c>
      <c r="J93" s="42">
        <v>0</v>
      </c>
      <c r="K93" s="42">
        <v>0</v>
      </c>
      <c r="L93" s="42">
        <v>0</v>
      </c>
      <c r="M93" s="42">
        <v>0</v>
      </c>
      <c r="N93" s="42"/>
      <c r="O93" s="42"/>
    </row>
    <row r="94" spans="1:28" ht="20.100000000000001" customHeight="1" x14ac:dyDescent="0.25">
      <c r="A94" s="41" t="s">
        <v>568</v>
      </c>
      <c r="B94" s="42">
        <v>0</v>
      </c>
      <c r="C94" s="42">
        <v>0</v>
      </c>
      <c r="D94" s="42">
        <v>0</v>
      </c>
      <c r="E94" s="42">
        <v>0</v>
      </c>
      <c r="F94" s="42">
        <v>0</v>
      </c>
      <c r="G94" s="42">
        <v>0</v>
      </c>
      <c r="H94" s="42">
        <v>0</v>
      </c>
      <c r="I94" s="42">
        <v>0</v>
      </c>
      <c r="J94" s="42">
        <v>0</v>
      </c>
      <c r="K94" s="42">
        <v>0</v>
      </c>
      <c r="L94" s="42">
        <v>0</v>
      </c>
      <c r="M94" s="42">
        <v>0</v>
      </c>
      <c r="N94" s="42"/>
      <c r="O94" s="42"/>
    </row>
    <row r="95" spans="1:28" ht="20.100000000000001" customHeight="1" x14ac:dyDescent="0.25">
      <c r="A95" s="41" t="s">
        <v>25</v>
      </c>
      <c r="B95" s="42">
        <v>0</v>
      </c>
      <c r="C95" s="42">
        <v>0</v>
      </c>
      <c r="D95" s="42">
        <v>0</v>
      </c>
      <c r="E95" s="42">
        <v>0</v>
      </c>
      <c r="F95" s="42">
        <v>0</v>
      </c>
      <c r="G95" s="42">
        <v>0</v>
      </c>
      <c r="H95" s="42">
        <v>0</v>
      </c>
      <c r="I95" s="42">
        <v>0</v>
      </c>
      <c r="J95" s="42">
        <v>0</v>
      </c>
      <c r="K95" s="42">
        <v>0</v>
      </c>
      <c r="L95" s="42">
        <v>0</v>
      </c>
      <c r="M95" s="42">
        <v>0</v>
      </c>
      <c r="N95" s="42"/>
      <c r="O95" s="42"/>
    </row>
    <row r="96" spans="1:28" ht="20.100000000000001" customHeight="1" x14ac:dyDescent="0.25">
      <c r="A96" s="41" t="s">
        <v>569</v>
      </c>
      <c r="B96" s="42">
        <v>0</v>
      </c>
      <c r="C96" s="42">
        <v>0</v>
      </c>
      <c r="D96" s="42">
        <v>0</v>
      </c>
      <c r="E96" s="42">
        <v>0</v>
      </c>
      <c r="F96" s="42">
        <v>0</v>
      </c>
      <c r="G96" s="42">
        <v>0</v>
      </c>
      <c r="H96" s="42">
        <v>0</v>
      </c>
      <c r="I96" s="42">
        <v>0</v>
      </c>
      <c r="J96" s="42">
        <v>0</v>
      </c>
      <c r="K96" s="42">
        <v>0</v>
      </c>
      <c r="L96" s="42">
        <v>0</v>
      </c>
      <c r="M96" s="42">
        <v>0</v>
      </c>
      <c r="N96" s="42"/>
      <c r="O96" s="42"/>
    </row>
    <row r="97" spans="1:28" ht="20.100000000000001" customHeight="1" x14ac:dyDescent="0.25">
      <c r="A97" s="41" t="s">
        <v>570</v>
      </c>
      <c r="B97" s="42">
        <v>0</v>
      </c>
      <c r="C97" s="42">
        <v>0</v>
      </c>
      <c r="D97" s="42">
        <v>0</v>
      </c>
      <c r="E97" s="42">
        <v>0</v>
      </c>
      <c r="F97" s="42">
        <v>0</v>
      </c>
      <c r="G97" s="42">
        <v>0</v>
      </c>
      <c r="H97" s="42">
        <v>0</v>
      </c>
      <c r="I97" s="42">
        <v>0</v>
      </c>
      <c r="J97" s="42">
        <v>0</v>
      </c>
      <c r="K97" s="42">
        <v>0</v>
      </c>
      <c r="L97" s="42">
        <v>0</v>
      </c>
      <c r="M97" s="42">
        <v>0</v>
      </c>
      <c r="N97" s="42"/>
      <c r="O97" s="42"/>
    </row>
    <row r="98" spans="1:28" ht="20.100000000000001" customHeight="1" x14ac:dyDescent="0.25">
      <c r="A98" s="41" t="s">
        <v>26</v>
      </c>
      <c r="B98" s="42">
        <v>0</v>
      </c>
      <c r="C98" s="42">
        <v>0</v>
      </c>
      <c r="D98" s="42">
        <v>0</v>
      </c>
      <c r="E98" s="42">
        <v>0</v>
      </c>
      <c r="F98" s="42">
        <v>0</v>
      </c>
      <c r="G98" s="42">
        <v>0</v>
      </c>
      <c r="H98" s="42">
        <v>0</v>
      </c>
      <c r="I98" s="42">
        <v>0</v>
      </c>
      <c r="J98" s="42">
        <v>0</v>
      </c>
      <c r="K98" s="42">
        <v>0</v>
      </c>
      <c r="L98" s="42">
        <v>0</v>
      </c>
      <c r="M98" s="42">
        <v>0</v>
      </c>
      <c r="N98" s="42"/>
      <c r="O98" s="42"/>
    </row>
    <row r="99" spans="1:28" ht="20.100000000000001" customHeight="1" x14ac:dyDescent="0.25">
      <c r="A99" s="352" t="s">
        <v>258</v>
      </c>
      <c r="B99" s="40">
        <v>0</v>
      </c>
      <c r="C99" s="40">
        <v>0</v>
      </c>
      <c r="D99" s="40">
        <v>0</v>
      </c>
      <c r="E99" s="40">
        <v>0</v>
      </c>
      <c r="F99" s="40">
        <v>0</v>
      </c>
      <c r="G99" s="40">
        <v>0</v>
      </c>
      <c r="H99" s="40">
        <v>0</v>
      </c>
      <c r="I99" s="40">
        <v>0</v>
      </c>
      <c r="J99" s="40">
        <v>0</v>
      </c>
      <c r="K99" s="40">
        <v>0</v>
      </c>
      <c r="L99" s="40">
        <v>0</v>
      </c>
      <c r="M99" s="40">
        <v>0</v>
      </c>
      <c r="P99" s="63"/>
      <c r="Q99" s="39"/>
      <c r="S99" s="63"/>
      <c r="T99" s="39"/>
      <c r="U99" s="39"/>
      <c r="V99" s="39"/>
      <c r="W99" s="39"/>
      <c r="X99" s="39"/>
      <c r="Y99" s="39"/>
      <c r="Z99" s="39"/>
      <c r="AA99" s="39"/>
      <c r="AB99" s="39"/>
    </row>
    <row r="100" spans="1:28" ht="20.100000000000001" customHeight="1" x14ac:dyDescent="0.25">
      <c r="A100" s="41" t="s">
        <v>27</v>
      </c>
      <c r="B100" s="42">
        <v>0</v>
      </c>
      <c r="C100" s="42">
        <v>0</v>
      </c>
      <c r="D100" s="42">
        <v>0</v>
      </c>
      <c r="E100" s="42">
        <v>0</v>
      </c>
      <c r="F100" s="42">
        <v>0</v>
      </c>
      <c r="G100" s="42">
        <v>0</v>
      </c>
      <c r="H100" s="42">
        <v>0</v>
      </c>
      <c r="I100" s="42">
        <v>0</v>
      </c>
      <c r="J100" s="42">
        <v>0</v>
      </c>
      <c r="K100" s="42">
        <v>0</v>
      </c>
      <c r="L100" s="42">
        <v>0</v>
      </c>
      <c r="M100" s="42">
        <v>0</v>
      </c>
      <c r="P100" s="63"/>
      <c r="S100" s="63"/>
    </row>
    <row r="101" spans="1:28" ht="20.100000000000001" customHeight="1" x14ac:dyDescent="0.25">
      <c r="A101" s="41" t="s">
        <v>28</v>
      </c>
      <c r="B101" s="42">
        <v>0</v>
      </c>
      <c r="C101" s="42">
        <v>0</v>
      </c>
      <c r="D101" s="42">
        <v>0</v>
      </c>
      <c r="E101" s="42">
        <v>0</v>
      </c>
      <c r="F101" s="42">
        <v>0</v>
      </c>
      <c r="G101" s="42">
        <v>0</v>
      </c>
      <c r="H101" s="42">
        <v>0</v>
      </c>
      <c r="I101" s="42">
        <v>0</v>
      </c>
      <c r="J101" s="42">
        <v>0</v>
      </c>
      <c r="K101" s="42">
        <v>0</v>
      </c>
      <c r="L101" s="42">
        <v>0</v>
      </c>
      <c r="M101" s="42">
        <v>0</v>
      </c>
      <c r="P101" s="63"/>
      <c r="S101" s="63"/>
    </row>
    <row r="102" spans="1:28" ht="20.100000000000001" customHeight="1" x14ac:dyDescent="0.25">
      <c r="A102" s="41" t="s">
        <v>29</v>
      </c>
      <c r="B102" s="42">
        <v>0</v>
      </c>
      <c r="C102" s="42">
        <v>0</v>
      </c>
      <c r="D102" s="42">
        <v>0</v>
      </c>
      <c r="E102" s="42">
        <v>0</v>
      </c>
      <c r="F102" s="42">
        <v>0</v>
      </c>
      <c r="G102" s="42">
        <v>0</v>
      </c>
      <c r="H102" s="42">
        <v>0</v>
      </c>
      <c r="I102" s="42">
        <v>0</v>
      </c>
      <c r="J102" s="42">
        <v>0</v>
      </c>
      <c r="K102" s="42">
        <v>0</v>
      </c>
      <c r="L102" s="42">
        <v>0</v>
      </c>
      <c r="M102" s="42">
        <v>0</v>
      </c>
      <c r="P102" s="63"/>
      <c r="S102" s="63"/>
    </row>
    <row r="103" spans="1:28" ht="20.100000000000001" customHeight="1" x14ac:dyDescent="0.25">
      <c r="A103" s="352" t="s">
        <v>259</v>
      </c>
      <c r="B103" s="40">
        <v>62</v>
      </c>
      <c r="C103" s="40">
        <v>17</v>
      </c>
      <c r="D103" s="40">
        <v>83</v>
      </c>
      <c r="E103" s="40">
        <v>85</v>
      </c>
      <c r="F103" s="40">
        <v>16</v>
      </c>
      <c r="G103" s="40">
        <v>33</v>
      </c>
      <c r="H103" s="40">
        <v>39</v>
      </c>
      <c r="I103" s="40">
        <v>0</v>
      </c>
      <c r="J103" s="40">
        <v>33</v>
      </c>
      <c r="K103" s="40">
        <v>14</v>
      </c>
      <c r="L103" s="40">
        <v>63</v>
      </c>
      <c r="M103" s="40">
        <v>13</v>
      </c>
      <c r="P103" s="63"/>
      <c r="Q103" s="39"/>
      <c r="S103" s="63"/>
      <c r="T103" s="39"/>
      <c r="U103" s="39"/>
      <c r="V103" s="39"/>
      <c r="W103" s="39"/>
      <c r="X103" s="39"/>
      <c r="Y103" s="39"/>
      <c r="Z103" s="39"/>
      <c r="AA103" s="39"/>
      <c r="AB103" s="39"/>
    </row>
    <row r="104" spans="1:28" ht="20.100000000000001" customHeight="1" x14ac:dyDescent="0.25">
      <c r="A104" s="41" t="s">
        <v>30</v>
      </c>
      <c r="B104" s="42">
        <v>0</v>
      </c>
      <c r="C104" s="42">
        <v>0</v>
      </c>
      <c r="D104" s="42">
        <v>0</v>
      </c>
      <c r="E104" s="42">
        <v>0</v>
      </c>
      <c r="F104" s="42">
        <v>0</v>
      </c>
      <c r="G104" s="42">
        <v>0</v>
      </c>
      <c r="H104" s="42">
        <v>0</v>
      </c>
      <c r="I104" s="42">
        <v>0</v>
      </c>
      <c r="J104" s="42">
        <v>0</v>
      </c>
      <c r="K104" s="42">
        <v>0</v>
      </c>
      <c r="L104" s="42">
        <v>0</v>
      </c>
      <c r="M104" s="42">
        <v>0</v>
      </c>
      <c r="P104" s="64"/>
      <c r="S104" s="64"/>
    </row>
    <row r="105" spans="1:28" ht="20.100000000000001" customHeight="1" x14ac:dyDescent="0.25">
      <c r="A105" s="41" t="s">
        <v>31</v>
      </c>
      <c r="B105" s="42">
        <v>0</v>
      </c>
      <c r="C105" s="42">
        <v>0</v>
      </c>
      <c r="D105" s="42">
        <v>0</v>
      </c>
      <c r="E105" s="42">
        <v>0</v>
      </c>
      <c r="F105" s="42">
        <v>0</v>
      </c>
      <c r="G105" s="42">
        <v>0</v>
      </c>
      <c r="H105" s="42">
        <v>0</v>
      </c>
      <c r="I105" s="42">
        <v>0</v>
      </c>
      <c r="J105" s="42">
        <v>0</v>
      </c>
      <c r="K105" s="42">
        <v>0</v>
      </c>
      <c r="L105" s="42">
        <v>0</v>
      </c>
      <c r="M105" s="42">
        <v>0</v>
      </c>
      <c r="P105" s="63"/>
      <c r="S105" s="63"/>
    </row>
    <row r="106" spans="1:28" ht="20.100000000000001" customHeight="1" x14ac:dyDescent="0.25">
      <c r="A106" s="41" t="s">
        <v>32</v>
      </c>
      <c r="B106" s="42">
        <v>0</v>
      </c>
      <c r="C106" s="42">
        <v>0</v>
      </c>
      <c r="D106" s="42">
        <v>0</v>
      </c>
      <c r="E106" s="42">
        <v>0</v>
      </c>
      <c r="F106" s="42">
        <v>0</v>
      </c>
      <c r="G106" s="42">
        <v>0</v>
      </c>
      <c r="H106" s="42">
        <v>0</v>
      </c>
      <c r="I106" s="42">
        <v>0</v>
      </c>
      <c r="J106" s="42">
        <v>0</v>
      </c>
      <c r="K106" s="42">
        <v>0</v>
      </c>
      <c r="L106" s="42">
        <v>0</v>
      </c>
      <c r="M106" s="42">
        <v>0</v>
      </c>
      <c r="P106" s="63"/>
      <c r="S106" s="63"/>
    </row>
    <row r="107" spans="1:28" ht="20.100000000000001" customHeight="1" x14ac:dyDescent="0.25">
      <c r="A107" s="41" t="s">
        <v>33</v>
      </c>
      <c r="B107" s="42">
        <v>0</v>
      </c>
      <c r="C107" s="42">
        <v>0</v>
      </c>
      <c r="D107" s="42">
        <v>0</v>
      </c>
      <c r="E107" s="42">
        <v>0</v>
      </c>
      <c r="F107" s="42">
        <v>0</v>
      </c>
      <c r="G107" s="42">
        <v>0</v>
      </c>
      <c r="H107" s="42">
        <v>0</v>
      </c>
      <c r="I107" s="42">
        <v>0</v>
      </c>
      <c r="J107" s="42">
        <v>0</v>
      </c>
      <c r="K107" s="42">
        <v>0</v>
      </c>
      <c r="L107" s="42">
        <v>0</v>
      </c>
      <c r="M107" s="42">
        <v>0</v>
      </c>
      <c r="P107" s="63"/>
      <c r="S107" s="63"/>
    </row>
    <row r="108" spans="1:28" ht="20.100000000000001" customHeight="1" x14ac:dyDescent="0.25">
      <c r="A108" s="41" t="s">
        <v>34</v>
      </c>
      <c r="B108" s="42">
        <v>0</v>
      </c>
      <c r="C108" s="42">
        <v>0</v>
      </c>
      <c r="D108" s="42">
        <v>0</v>
      </c>
      <c r="E108" s="42">
        <v>0</v>
      </c>
      <c r="F108" s="42">
        <v>0</v>
      </c>
      <c r="G108" s="42">
        <v>0</v>
      </c>
      <c r="H108" s="42">
        <v>0</v>
      </c>
      <c r="I108" s="42">
        <v>0</v>
      </c>
      <c r="J108" s="42">
        <v>0</v>
      </c>
      <c r="K108" s="42">
        <v>0</v>
      </c>
      <c r="L108" s="42">
        <v>0</v>
      </c>
      <c r="M108" s="42">
        <v>0</v>
      </c>
      <c r="P108" s="63"/>
      <c r="S108" s="63"/>
    </row>
    <row r="109" spans="1:28" ht="20.100000000000001" customHeight="1" x14ac:dyDescent="0.25">
      <c r="A109" s="41" t="s">
        <v>571</v>
      </c>
      <c r="B109" s="42">
        <v>0</v>
      </c>
      <c r="C109" s="42">
        <v>0</v>
      </c>
      <c r="D109" s="42">
        <v>0</v>
      </c>
      <c r="E109" s="42">
        <v>0</v>
      </c>
      <c r="F109" s="42">
        <v>0</v>
      </c>
      <c r="G109" s="42">
        <v>0</v>
      </c>
      <c r="H109" s="42">
        <v>0</v>
      </c>
      <c r="I109" s="42">
        <v>0</v>
      </c>
      <c r="J109" s="42">
        <v>0</v>
      </c>
      <c r="K109" s="42">
        <v>0</v>
      </c>
      <c r="L109" s="42">
        <v>0</v>
      </c>
      <c r="M109" s="42">
        <v>0</v>
      </c>
      <c r="P109" s="63"/>
      <c r="S109" s="63"/>
    </row>
    <row r="110" spans="1:28" ht="20.100000000000001" customHeight="1" x14ac:dyDescent="0.25">
      <c r="A110" s="41" t="s">
        <v>35</v>
      </c>
      <c r="B110" s="42">
        <v>0</v>
      </c>
      <c r="C110" s="42">
        <v>0</v>
      </c>
      <c r="D110" s="42">
        <v>0</v>
      </c>
      <c r="E110" s="42">
        <v>0</v>
      </c>
      <c r="F110" s="42">
        <v>0</v>
      </c>
      <c r="G110" s="42">
        <v>0</v>
      </c>
      <c r="H110" s="42">
        <v>0</v>
      </c>
      <c r="I110" s="42">
        <v>0</v>
      </c>
      <c r="J110" s="42">
        <v>0</v>
      </c>
      <c r="K110" s="42">
        <v>0</v>
      </c>
      <c r="L110" s="42">
        <v>0</v>
      </c>
      <c r="M110" s="42">
        <v>0</v>
      </c>
      <c r="P110" s="63"/>
      <c r="S110" s="63"/>
    </row>
    <row r="111" spans="1:28" ht="20.100000000000001" customHeight="1" x14ac:dyDescent="0.25">
      <c r="A111" s="41" t="s">
        <v>36</v>
      </c>
      <c r="B111" s="42">
        <v>62</v>
      </c>
      <c r="C111" s="42">
        <v>17</v>
      </c>
      <c r="D111" s="42">
        <v>83</v>
      </c>
      <c r="E111" s="42">
        <v>85</v>
      </c>
      <c r="F111" s="42">
        <v>16</v>
      </c>
      <c r="G111" s="42">
        <v>33</v>
      </c>
      <c r="H111" s="42">
        <v>39</v>
      </c>
      <c r="I111" s="42">
        <v>0</v>
      </c>
      <c r="J111" s="42">
        <v>33</v>
      </c>
      <c r="K111" s="42">
        <v>14</v>
      </c>
      <c r="L111" s="42">
        <v>63</v>
      </c>
      <c r="M111" s="42">
        <v>13</v>
      </c>
      <c r="P111" s="63"/>
      <c r="S111" s="63"/>
    </row>
    <row r="112" spans="1:28" s="39" customFormat="1" ht="20.100000000000001" customHeight="1" x14ac:dyDescent="0.25">
      <c r="A112" s="41" t="s">
        <v>37</v>
      </c>
      <c r="B112" s="42">
        <v>0</v>
      </c>
      <c r="C112" s="42">
        <v>0</v>
      </c>
      <c r="D112" s="42">
        <v>0</v>
      </c>
      <c r="E112" s="42">
        <v>0</v>
      </c>
      <c r="F112" s="42">
        <v>0</v>
      </c>
      <c r="G112" s="42">
        <v>0</v>
      </c>
      <c r="H112" s="42">
        <v>0</v>
      </c>
      <c r="I112" s="42">
        <v>0</v>
      </c>
      <c r="J112" s="42">
        <v>0</v>
      </c>
      <c r="K112" s="42">
        <v>0</v>
      </c>
      <c r="L112" s="42">
        <v>0</v>
      </c>
      <c r="M112" s="42">
        <v>0</v>
      </c>
      <c r="P112" s="61"/>
      <c r="Q112" s="41"/>
      <c r="S112" s="61"/>
      <c r="T112" s="41"/>
      <c r="U112" s="41"/>
      <c r="V112" s="41"/>
      <c r="W112" s="41"/>
      <c r="X112" s="41"/>
      <c r="Y112" s="41"/>
      <c r="Z112" s="41"/>
      <c r="AA112" s="41"/>
      <c r="AB112" s="41"/>
    </row>
    <row r="113" spans="1:28" ht="20.100000000000001" customHeight="1" x14ac:dyDescent="0.25">
      <c r="A113" s="41" t="s">
        <v>38</v>
      </c>
      <c r="B113" s="42">
        <v>0</v>
      </c>
      <c r="C113" s="42">
        <v>0</v>
      </c>
      <c r="D113" s="42">
        <v>0</v>
      </c>
      <c r="E113" s="42">
        <v>0</v>
      </c>
      <c r="F113" s="42">
        <v>0</v>
      </c>
      <c r="G113" s="42">
        <v>0</v>
      </c>
      <c r="H113" s="42">
        <v>0</v>
      </c>
      <c r="I113" s="42">
        <v>0</v>
      </c>
      <c r="J113" s="42">
        <v>0</v>
      </c>
      <c r="K113" s="42">
        <v>0</v>
      </c>
      <c r="L113" s="42">
        <v>0</v>
      </c>
      <c r="M113" s="42">
        <v>0</v>
      </c>
      <c r="P113" s="63"/>
      <c r="S113" s="63"/>
    </row>
    <row r="114" spans="1:28" ht="20.100000000000001" customHeight="1" x14ac:dyDescent="0.25">
      <c r="A114" s="41" t="s">
        <v>39</v>
      </c>
      <c r="B114" s="42">
        <v>0</v>
      </c>
      <c r="C114" s="42">
        <v>0</v>
      </c>
      <c r="D114" s="42">
        <v>0</v>
      </c>
      <c r="E114" s="42">
        <v>0</v>
      </c>
      <c r="F114" s="42">
        <v>0</v>
      </c>
      <c r="G114" s="42">
        <v>0</v>
      </c>
      <c r="H114" s="42">
        <v>0</v>
      </c>
      <c r="I114" s="42">
        <v>0</v>
      </c>
      <c r="J114" s="42">
        <v>0</v>
      </c>
      <c r="K114" s="42">
        <v>0</v>
      </c>
      <c r="L114" s="42">
        <v>0</v>
      </c>
      <c r="M114" s="42">
        <v>0</v>
      </c>
      <c r="P114" s="63"/>
      <c r="S114" s="63"/>
    </row>
    <row r="115" spans="1:28" s="39" customFormat="1" ht="20.100000000000001" customHeight="1" x14ac:dyDescent="0.25">
      <c r="A115" s="41" t="s">
        <v>40</v>
      </c>
      <c r="B115" s="42">
        <v>0</v>
      </c>
      <c r="C115" s="42">
        <v>0</v>
      </c>
      <c r="D115" s="42">
        <v>0</v>
      </c>
      <c r="E115" s="42">
        <v>0</v>
      </c>
      <c r="F115" s="42">
        <v>0</v>
      </c>
      <c r="G115" s="42">
        <v>0</v>
      </c>
      <c r="H115" s="42">
        <v>0</v>
      </c>
      <c r="I115" s="42">
        <v>0</v>
      </c>
      <c r="J115" s="42">
        <v>0</v>
      </c>
      <c r="K115" s="42">
        <v>0</v>
      </c>
      <c r="L115" s="42">
        <v>0</v>
      </c>
      <c r="M115" s="42">
        <v>0</v>
      </c>
      <c r="P115" s="61"/>
      <c r="Q115" s="41"/>
      <c r="S115" s="61"/>
      <c r="T115" s="41"/>
      <c r="U115" s="41"/>
      <c r="V115" s="41"/>
      <c r="W115" s="41"/>
      <c r="X115" s="41"/>
      <c r="Y115" s="41"/>
      <c r="Z115" s="41"/>
      <c r="AA115" s="41"/>
      <c r="AB115" s="41"/>
    </row>
    <row r="116" spans="1:28" ht="20.100000000000001" customHeight="1" x14ac:dyDescent="0.25">
      <c r="A116" s="352" t="s">
        <v>590</v>
      </c>
      <c r="B116" s="40">
        <v>0</v>
      </c>
      <c r="C116" s="40">
        <v>0</v>
      </c>
      <c r="D116" s="40">
        <v>0</v>
      </c>
      <c r="E116" s="40">
        <v>0</v>
      </c>
      <c r="F116" s="40">
        <v>0</v>
      </c>
      <c r="G116" s="40">
        <v>0</v>
      </c>
      <c r="H116" s="40">
        <v>0</v>
      </c>
      <c r="I116" s="40">
        <v>0</v>
      </c>
      <c r="J116" s="40">
        <v>0</v>
      </c>
      <c r="K116" s="40">
        <v>0</v>
      </c>
      <c r="L116" s="40">
        <v>0</v>
      </c>
      <c r="M116" s="40">
        <v>0</v>
      </c>
      <c r="P116" s="63"/>
      <c r="Q116" s="39"/>
      <c r="S116" s="63"/>
      <c r="T116" s="39"/>
      <c r="U116" s="39"/>
      <c r="V116" s="39"/>
      <c r="W116" s="39"/>
      <c r="X116" s="39"/>
      <c r="Y116" s="39"/>
      <c r="Z116" s="39"/>
      <c r="AA116" s="39"/>
      <c r="AB116" s="39"/>
    </row>
    <row r="117" spans="1:28" ht="20.100000000000001" customHeight="1" x14ac:dyDescent="0.25">
      <c r="A117" s="41" t="s">
        <v>265</v>
      </c>
      <c r="B117" s="42">
        <v>0</v>
      </c>
      <c r="C117" s="42">
        <v>0</v>
      </c>
      <c r="D117" s="42">
        <v>0</v>
      </c>
      <c r="E117" s="42">
        <v>0</v>
      </c>
      <c r="F117" s="42">
        <v>0</v>
      </c>
      <c r="G117" s="42">
        <v>0</v>
      </c>
      <c r="H117" s="42">
        <v>0</v>
      </c>
      <c r="I117" s="42">
        <v>0</v>
      </c>
      <c r="J117" s="42">
        <v>0</v>
      </c>
      <c r="K117" s="42">
        <v>0</v>
      </c>
      <c r="L117" s="42">
        <v>0</v>
      </c>
      <c r="M117" s="42">
        <v>0</v>
      </c>
      <c r="P117" s="63"/>
      <c r="S117" s="63"/>
    </row>
    <row r="118" spans="1:28" ht="20.100000000000001" customHeight="1" x14ac:dyDescent="0.25">
      <c r="A118" s="41" t="s">
        <v>572</v>
      </c>
      <c r="B118" s="42">
        <v>0</v>
      </c>
      <c r="C118" s="42">
        <v>0</v>
      </c>
      <c r="D118" s="42">
        <v>0</v>
      </c>
      <c r="E118" s="42">
        <v>0</v>
      </c>
      <c r="F118" s="42">
        <v>0</v>
      </c>
      <c r="G118" s="42">
        <v>0</v>
      </c>
      <c r="H118" s="42">
        <v>0</v>
      </c>
      <c r="I118" s="42">
        <v>0</v>
      </c>
      <c r="J118" s="42">
        <v>0</v>
      </c>
      <c r="K118" s="42">
        <v>0</v>
      </c>
      <c r="L118" s="42">
        <v>0</v>
      </c>
      <c r="M118" s="42">
        <v>0</v>
      </c>
      <c r="P118" s="63"/>
      <c r="S118" s="63"/>
    </row>
    <row r="119" spans="1:28" ht="20.100000000000001" customHeight="1" x14ac:dyDescent="0.25">
      <c r="A119" s="41" t="s">
        <v>41</v>
      </c>
      <c r="B119" s="42">
        <v>0</v>
      </c>
      <c r="C119" s="42">
        <v>0</v>
      </c>
      <c r="D119" s="42">
        <v>0</v>
      </c>
      <c r="E119" s="42">
        <v>0</v>
      </c>
      <c r="F119" s="42">
        <v>0</v>
      </c>
      <c r="G119" s="42">
        <v>0</v>
      </c>
      <c r="H119" s="42">
        <v>0</v>
      </c>
      <c r="I119" s="42">
        <v>0</v>
      </c>
      <c r="J119" s="42">
        <v>0</v>
      </c>
      <c r="K119" s="42">
        <v>0</v>
      </c>
      <c r="L119" s="42">
        <v>0</v>
      </c>
      <c r="M119" s="42">
        <v>0</v>
      </c>
      <c r="P119" s="63"/>
      <c r="S119" s="63"/>
    </row>
    <row r="120" spans="1:28" ht="20.100000000000001" customHeight="1" x14ac:dyDescent="0.25">
      <c r="A120" s="41" t="s">
        <v>573</v>
      </c>
      <c r="B120" s="42">
        <v>0</v>
      </c>
      <c r="C120" s="42">
        <v>0</v>
      </c>
      <c r="D120" s="42">
        <v>0</v>
      </c>
      <c r="E120" s="42">
        <v>0</v>
      </c>
      <c r="F120" s="42">
        <v>0</v>
      </c>
      <c r="G120" s="42">
        <v>0</v>
      </c>
      <c r="H120" s="42">
        <v>0</v>
      </c>
      <c r="I120" s="42">
        <v>0</v>
      </c>
      <c r="J120" s="42">
        <v>0</v>
      </c>
      <c r="K120" s="42">
        <v>0</v>
      </c>
      <c r="L120" s="42">
        <v>0</v>
      </c>
      <c r="M120" s="42">
        <v>0</v>
      </c>
      <c r="P120" s="63"/>
      <c r="S120" s="63"/>
    </row>
    <row r="121" spans="1:28" ht="20.100000000000001" customHeight="1" x14ac:dyDescent="0.25">
      <c r="A121" s="41" t="s">
        <v>269</v>
      </c>
      <c r="B121" s="42">
        <v>0</v>
      </c>
      <c r="C121" s="42">
        <v>0</v>
      </c>
      <c r="D121" s="42">
        <v>0</v>
      </c>
      <c r="E121" s="42">
        <v>0</v>
      </c>
      <c r="F121" s="42">
        <v>0</v>
      </c>
      <c r="G121" s="42">
        <v>0</v>
      </c>
      <c r="H121" s="42">
        <v>0</v>
      </c>
      <c r="I121" s="42">
        <v>0</v>
      </c>
      <c r="J121" s="42">
        <v>0</v>
      </c>
      <c r="K121" s="42">
        <v>0</v>
      </c>
      <c r="L121" s="42">
        <v>0</v>
      </c>
      <c r="M121" s="42">
        <v>0</v>
      </c>
      <c r="P121" s="63"/>
      <c r="S121" s="63"/>
    </row>
    <row r="122" spans="1:28" ht="20.100000000000001" customHeight="1" x14ac:dyDescent="0.25">
      <c r="A122" s="41" t="s">
        <v>277</v>
      </c>
      <c r="B122" s="42">
        <v>0</v>
      </c>
      <c r="C122" s="42">
        <v>0</v>
      </c>
      <c r="D122" s="42">
        <v>0</v>
      </c>
      <c r="E122" s="42">
        <v>0</v>
      </c>
      <c r="F122" s="42">
        <v>0</v>
      </c>
      <c r="G122" s="42">
        <v>0</v>
      </c>
      <c r="H122" s="42">
        <v>0</v>
      </c>
      <c r="I122" s="42">
        <v>0</v>
      </c>
      <c r="J122" s="42">
        <v>0</v>
      </c>
      <c r="K122" s="42">
        <v>0</v>
      </c>
      <c r="L122" s="42">
        <v>0</v>
      </c>
      <c r="M122" s="42">
        <v>0</v>
      </c>
      <c r="P122" s="63"/>
      <c r="S122" s="63"/>
    </row>
    <row r="123" spans="1:28" ht="20.100000000000001" customHeight="1" x14ac:dyDescent="0.25">
      <c r="A123" s="41" t="s">
        <v>42</v>
      </c>
      <c r="B123" s="42">
        <v>0</v>
      </c>
      <c r="C123" s="42">
        <v>0</v>
      </c>
      <c r="D123" s="42">
        <v>0</v>
      </c>
      <c r="E123" s="42">
        <v>0</v>
      </c>
      <c r="F123" s="42">
        <v>0</v>
      </c>
      <c r="G123" s="42">
        <v>0</v>
      </c>
      <c r="H123" s="42">
        <v>0</v>
      </c>
      <c r="I123" s="42">
        <v>0</v>
      </c>
      <c r="J123" s="42">
        <v>0</v>
      </c>
      <c r="K123" s="42">
        <v>0</v>
      </c>
      <c r="L123" s="42">
        <v>0</v>
      </c>
      <c r="M123" s="42">
        <v>0</v>
      </c>
      <c r="N123" s="42"/>
      <c r="O123" s="42"/>
    </row>
    <row r="124" spans="1:28" ht="20.100000000000001" customHeight="1" x14ac:dyDescent="0.25">
      <c r="A124" s="41" t="s">
        <v>271</v>
      </c>
      <c r="B124" s="42">
        <v>0</v>
      </c>
      <c r="C124" s="42">
        <v>0</v>
      </c>
      <c r="D124" s="42">
        <v>0</v>
      </c>
      <c r="E124" s="42">
        <v>0</v>
      </c>
      <c r="F124" s="42">
        <v>0</v>
      </c>
      <c r="G124" s="42">
        <v>0</v>
      </c>
      <c r="H124" s="42">
        <v>0</v>
      </c>
      <c r="I124" s="42">
        <v>0</v>
      </c>
      <c r="J124" s="42">
        <v>0</v>
      </c>
      <c r="K124" s="42">
        <v>0</v>
      </c>
      <c r="L124" s="42">
        <v>0</v>
      </c>
      <c r="M124" s="42">
        <v>0</v>
      </c>
      <c r="N124" s="42"/>
      <c r="O124" s="42"/>
    </row>
    <row r="125" spans="1:28" ht="20.100000000000001" customHeight="1" x14ac:dyDescent="0.25">
      <c r="A125" s="41" t="s">
        <v>574</v>
      </c>
      <c r="B125" s="42">
        <v>0</v>
      </c>
      <c r="C125" s="42">
        <v>0</v>
      </c>
      <c r="D125" s="42">
        <v>0</v>
      </c>
      <c r="E125" s="42">
        <v>0</v>
      </c>
      <c r="F125" s="42">
        <v>0</v>
      </c>
      <c r="G125" s="42">
        <v>0</v>
      </c>
      <c r="H125" s="42">
        <v>0</v>
      </c>
      <c r="I125" s="42">
        <v>0</v>
      </c>
      <c r="J125" s="42">
        <v>0</v>
      </c>
      <c r="K125" s="42">
        <v>0</v>
      </c>
      <c r="L125" s="42">
        <v>0</v>
      </c>
      <c r="M125" s="42">
        <v>0</v>
      </c>
      <c r="N125" s="42"/>
      <c r="O125" s="42"/>
    </row>
    <row r="126" spans="1:28" ht="20.100000000000001" customHeight="1" x14ac:dyDescent="0.25">
      <c r="A126" s="41" t="s">
        <v>43</v>
      </c>
      <c r="B126" s="42">
        <v>0</v>
      </c>
      <c r="C126" s="42">
        <v>0</v>
      </c>
      <c r="D126" s="42">
        <v>0</v>
      </c>
      <c r="E126" s="42">
        <v>0</v>
      </c>
      <c r="F126" s="42">
        <v>0</v>
      </c>
      <c r="G126" s="42">
        <v>0</v>
      </c>
      <c r="H126" s="42">
        <v>0</v>
      </c>
      <c r="I126" s="42">
        <v>0</v>
      </c>
      <c r="J126" s="42">
        <v>0</v>
      </c>
      <c r="K126" s="42">
        <v>0</v>
      </c>
      <c r="L126" s="42">
        <v>0</v>
      </c>
      <c r="M126" s="42">
        <v>0</v>
      </c>
      <c r="N126" s="42"/>
      <c r="O126" s="42"/>
    </row>
    <row r="127" spans="1:28" ht="20.100000000000001" customHeight="1" x14ac:dyDescent="0.25">
      <c r="A127" s="41" t="s">
        <v>44</v>
      </c>
      <c r="B127" s="42">
        <v>0</v>
      </c>
      <c r="C127" s="42">
        <v>0</v>
      </c>
      <c r="D127" s="42">
        <v>0</v>
      </c>
      <c r="E127" s="42">
        <v>0</v>
      </c>
      <c r="F127" s="42">
        <v>0</v>
      </c>
      <c r="G127" s="42">
        <v>0</v>
      </c>
      <c r="H127" s="42">
        <v>0</v>
      </c>
      <c r="I127" s="42">
        <v>0</v>
      </c>
      <c r="J127" s="42">
        <v>0</v>
      </c>
      <c r="K127" s="42">
        <v>0</v>
      </c>
      <c r="L127" s="42">
        <v>0</v>
      </c>
      <c r="M127" s="42">
        <v>0</v>
      </c>
      <c r="N127" s="42"/>
      <c r="O127" s="42"/>
    </row>
    <row r="128" spans="1:28" ht="20.100000000000001" customHeight="1" x14ac:dyDescent="0.25">
      <c r="A128" s="41" t="s">
        <v>575</v>
      </c>
      <c r="B128" s="42">
        <v>0</v>
      </c>
      <c r="C128" s="42">
        <v>0</v>
      </c>
      <c r="D128" s="42">
        <v>0</v>
      </c>
      <c r="E128" s="42">
        <v>0</v>
      </c>
      <c r="F128" s="42">
        <v>0</v>
      </c>
      <c r="G128" s="42">
        <v>0</v>
      </c>
      <c r="H128" s="42">
        <v>0</v>
      </c>
      <c r="I128" s="42">
        <v>0</v>
      </c>
      <c r="J128" s="42">
        <v>0</v>
      </c>
      <c r="K128" s="42">
        <v>0</v>
      </c>
      <c r="L128" s="42">
        <v>0</v>
      </c>
      <c r="M128" s="42">
        <v>0</v>
      </c>
      <c r="N128" s="42"/>
      <c r="O128" s="42"/>
    </row>
    <row r="129" spans="1:16" ht="20.100000000000001" customHeight="1" x14ac:dyDescent="0.25">
      <c r="A129" s="41" t="s">
        <v>263</v>
      </c>
      <c r="B129" s="42">
        <v>0</v>
      </c>
      <c r="C129" s="42">
        <v>0</v>
      </c>
      <c r="D129" s="42">
        <v>0</v>
      </c>
      <c r="E129" s="42">
        <v>0</v>
      </c>
      <c r="F129" s="42">
        <v>0</v>
      </c>
      <c r="G129" s="42">
        <v>0</v>
      </c>
      <c r="H129" s="42">
        <v>0</v>
      </c>
      <c r="I129" s="42">
        <v>0</v>
      </c>
      <c r="J129" s="42">
        <v>0</v>
      </c>
      <c r="K129" s="42">
        <v>0</v>
      </c>
      <c r="L129" s="42">
        <v>0</v>
      </c>
      <c r="M129" s="42">
        <v>0</v>
      </c>
      <c r="N129" s="42"/>
      <c r="O129" s="42"/>
    </row>
    <row r="130" spans="1:16" ht="20.100000000000001" customHeight="1" x14ac:dyDescent="0.25">
      <c r="A130" s="41" t="s">
        <v>576</v>
      </c>
      <c r="B130" s="42">
        <v>0</v>
      </c>
      <c r="C130" s="42">
        <v>0</v>
      </c>
      <c r="D130" s="42">
        <v>0</v>
      </c>
      <c r="E130" s="42">
        <v>0</v>
      </c>
      <c r="F130" s="42">
        <v>0</v>
      </c>
      <c r="G130" s="42">
        <v>0</v>
      </c>
      <c r="H130" s="42">
        <v>0</v>
      </c>
      <c r="I130" s="42">
        <v>0</v>
      </c>
      <c r="J130" s="42">
        <v>0</v>
      </c>
      <c r="K130" s="42">
        <v>0</v>
      </c>
      <c r="L130" s="42">
        <v>0</v>
      </c>
      <c r="M130" s="42">
        <v>0</v>
      </c>
      <c r="N130" s="42"/>
      <c r="O130" s="42"/>
    </row>
    <row r="131" spans="1:16" ht="20.100000000000001" customHeight="1" x14ac:dyDescent="0.25">
      <c r="A131" s="41" t="s">
        <v>577</v>
      </c>
      <c r="B131" s="42">
        <v>0</v>
      </c>
      <c r="C131" s="42">
        <v>0</v>
      </c>
      <c r="D131" s="42">
        <v>0</v>
      </c>
      <c r="E131" s="42">
        <v>0</v>
      </c>
      <c r="F131" s="42">
        <v>0</v>
      </c>
      <c r="G131" s="42">
        <v>0</v>
      </c>
      <c r="H131" s="42">
        <v>0</v>
      </c>
      <c r="I131" s="42">
        <v>0</v>
      </c>
      <c r="J131" s="42">
        <v>0</v>
      </c>
      <c r="K131" s="42">
        <v>0</v>
      </c>
      <c r="L131" s="42">
        <v>0</v>
      </c>
      <c r="M131" s="42">
        <v>0</v>
      </c>
      <c r="N131" s="42"/>
      <c r="O131" s="42"/>
    </row>
    <row r="132" spans="1:16" ht="20.100000000000001" customHeight="1" x14ac:dyDescent="0.25">
      <c r="A132" s="41" t="s">
        <v>578</v>
      </c>
      <c r="B132" s="42">
        <v>0</v>
      </c>
      <c r="C132" s="42">
        <v>0</v>
      </c>
      <c r="D132" s="42">
        <v>0</v>
      </c>
      <c r="E132" s="42">
        <v>0</v>
      </c>
      <c r="F132" s="42">
        <v>0</v>
      </c>
      <c r="G132" s="42">
        <v>0</v>
      </c>
      <c r="H132" s="42">
        <v>0</v>
      </c>
      <c r="I132" s="42">
        <v>0</v>
      </c>
      <c r="J132" s="42">
        <v>0</v>
      </c>
      <c r="K132" s="42">
        <v>0</v>
      </c>
      <c r="L132" s="42">
        <v>0</v>
      </c>
      <c r="M132" s="42">
        <v>0</v>
      </c>
      <c r="N132" s="42"/>
      <c r="O132" s="42"/>
    </row>
    <row r="133" spans="1:16" ht="20.100000000000001" customHeight="1" x14ac:dyDescent="0.25">
      <c r="A133" s="41" t="s">
        <v>264</v>
      </c>
      <c r="B133" s="42">
        <v>0</v>
      </c>
      <c r="C133" s="42">
        <v>0</v>
      </c>
      <c r="D133" s="42">
        <v>0</v>
      </c>
      <c r="E133" s="42">
        <v>0</v>
      </c>
      <c r="F133" s="42">
        <v>0</v>
      </c>
      <c r="G133" s="42">
        <v>0</v>
      </c>
      <c r="H133" s="42">
        <v>0</v>
      </c>
      <c r="I133" s="42">
        <v>0</v>
      </c>
      <c r="J133" s="42">
        <v>0</v>
      </c>
      <c r="K133" s="42">
        <v>0</v>
      </c>
      <c r="L133" s="42">
        <v>0</v>
      </c>
      <c r="M133" s="42">
        <v>0</v>
      </c>
      <c r="N133" s="42"/>
      <c r="O133" s="42"/>
    </row>
    <row r="134" spans="1:16" ht="20.100000000000001" customHeight="1" x14ac:dyDescent="0.25">
      <c r="A134" s="41" t="s">
        <v>268</v>
      </c>
      <c r="B134" s="42">
        <v>0</v>
      </c>
      <c r="C134" s="42">
        <v>0</v>
      </c>
      <c r="D134" s="42">
        <v>0</v>
      </c>
      <c r="E134" s="42">
        <v>0</v>
      </c>
      <c r="F134" s="42">
        <v>0</v>
      </c>
      <c r="G134" s="42">
        <v>0</v>
      </c>
      <c r="H134" s="42">
        <v>0</v>
      </c>
      <c r="I134" s="42">
        <v>0</v>
      </c>
      <c r="J134" s="42">
        <v>0</v>
      </c>
      <c r="K134" s="42">
        <v>0</v>
      </c>
      <c r="L134" s="42">
        <v>0</v>
      </c>
      <c r="M134" s="42">
        <v>0</v>
      </c>
      <c r="N134" s="42"/>
      <c r="O134" s="42"/>
    </row>
    <row r="135" spans="1:16" ht="20.100000000000001" customHeight="1" thickBot="1" x14ac:dyDescent="0.3">
      <c r="A135" s="41" t="s">
        <v>45</v>
      </c>
      <c r="B135" s="42">
        <v>0</v>
      </c>
      <c r="C135" s="42">
        <v>0</v>
      </c>
      <c r="D135" s="42">
        <v>0</v>
      </c>
      <c r="E135" s="42">
        <v>0</v>
      </c>
      <c r="F135" s="42">
        <v>0</v>
      </c>
      <c r="G135" s="42">
        <v>0</v>
      </c>
      <c r="H135" s="42">
        <v>0</v>
      </c>
      <c r="I135" s="42">
        <v>0</v>
      </c>
      <c r="J135" s="42">
        <v>0</v>
      </c>
      <c r="K135" s="42">
        <v>0</v>
      </c>
      <c r="L135" s="42">
        <v>0</v>
      </c>
      <c r="M135" s="42">
        <v>0</v>
      </c>
      <c r="N135" s="42"/>
      <c r="O135" s="42"/>
    </row>
    <row r="136" spans="1:16" s="48" customFormat="1" ht="15.95" customHeight="1" x14ac:dyDescent="0.25">
      <c r="A136" s="331" t="s">
        <v>588</v>
      </c>
      <c r="B136" s="331"/>
      <c r="C136" s="331"/>
      <c r="D136" s="332"/>
      <c r="E136" s="332"/>
      <c r="F136" s="332"/>
      <c r="G136" s="332"/>
      <c r="H136" s="332"/>
      <c r="I136" s="332"/>
      <c r="J136" s="332"/>
      <c r="K136" s="332"/>
      <c r="L136" s="332"/>
      <c r="M136" s="333" t="s">
        <v>585</v>
      </c>
    </row>
    <row r="137" spans="1:16" s="27" customFormat="1" ht="24.95" customHeight="1" x14ac:dyDescent="0.25">
      <c r="A137" s="347" t="s">
        <v>108</v>
      </c>
      <c r="B137" s="347"/>
      <c r="C137" s="347"/>
      <c r="D137" s="347"/>
      <c r="E137" s="347"/>
      <c r="F137" s="347"/>
      <c r="G137" s="347"/>
    </row>
    <row r="138" spans="1:16" s="55" customFormat="1" ht="24.95" customHeight="1" thickBot="1" x14ac:dyDescent="0.25">
      <c r="A138" s="28" t="s">
        <v>501</v>
      </c>
      <c r="B138" s="53"/>
      <c r="C138" s="53"/>
      <c r="D138" s="53"/>
      <c r="E138" s="53"/>
      <c r="F138" s="53"/>
      <c r="G138" s="53"/>
      <c r="H138" s="53"/>
      <c r="I138" s="53"/>
      <c r="J138" s="53"/>
      <c r="K138" s="53"/>
      <c r="L138" s="53"/>
      <c r="M138" s="53"/>
      <c r="N138" s="53"/>
      <c r="O138" s="336" t="s">
        <v>587</v>
      </c>
      <c r="P138" s="54"/>
    </row>
    <row r="139" spans="1:16" s="39" customFormat="1" ht="20.100000000000001" customHeight="1" x14ac:dyDescent="0.25">
      <c r="A139" s="1023" t="s">
        <v>8</v>
      </c>
      <c r="B139" s="1019" t="s">
        <v>86</v>
      </c>
      <c r="C139" s="1020"/>
      <c r="D139" s="1020"/>
      <c r="E139" s="1020"/>
      <c r="F139" s="1020"/>
      <c r="G139" s="1020"/>
      <c r="H139" s="1020"/>
      <c r="I139" s="1020"/>
      <c r="J139" s="1020"/>
      <c r="K139" s="1020"/>
      <c r="L139" s="1020"/>
      <c r="M139" s="1020"/>
      <c r="N139" s="1020"/>
      <c r="O139" s="1020"/>
      <c r="P139" s="56"/>
    </row>
    <row r="140" spans="1:16" ht="20.100000000000001" customHeight="1" x14ac:dyDescent="0.25">
      <c r="A140" s="1024"/>
      <c r="B140" s="1021" t="s">
        <v>10</v>
      </c>
      <c r="C140" s="1021"/>
      <c r="D140" s="32" t="s">
        <v>69</v>
      </c>
      <c r="E140" s="32"/>
      <c r="F140" s="32" t="s">
        <v>70</v>
      </c>
      <c r="G140" s="32"/>
      <c r="H140" s="32" t="s">
        <v>71</v>
      </c>
      <c r="I140" s="32"/>
      <c r="J140" s="32" t="s">
        <v>72</v>
      </c>
      <c r="K140" s="32"/>
      <c r="L140" s="32" t="s">
        <v>73</v>
      </c>
      <c r="M140" s="32"/>
      <c r="N140" s="32" t="s">
        <v>74</v>
      </c>
      <c r="O140" s="57"/>
      <c r="P140" s="58"/>
    </row>
    <row r="141" spans="1:16" ht="20.100000000000001" customHeight="1" x14ac:dyDescent="0.25">
      <c r="A141" s="1025"/>
      <c r="B141" s="59">
        <v>2015</v>
      </c>
      <c r="C141" s="59">
        <v>2016</v>
      </c>
      <c r="D141" s="59">
        <v>2015</v>
      </c>
      <c r="E141" s="59">
        <v>2016</v>
      </c>
      <c r="F141" s="334">
        <v>2015</v>
      </c>
      <c r="G141" s="334">
        <v>2016</v>
      </c>
      <c r="H141" s="334">
        <v>2015</v>
      </c>
      <c r="I141" s="334">
        <v>2016</v>
      </c>
      <c r="J141" s="334">
        <v>2015</v>
      </c>
      <c r="K141" s="334">
        <v>2016</v>
      </c>
      <c r="L141" s="334">
        <v>2015</v>
      </c>
      <c r="M141" s="334">
        <v>2016</v>
      </c>
      <c r="N141" s="334">
        <v>2015</v>
      </c>
      <c r="O141" s="335">
        <v>2016</v>
      </c>
      <c r="P141" s="58"/>
    </row>
    <row r="142" spans="1:16" ht="20.100000000000001" customHeight="1" x14ac:dyDescent="0.25">
      <c r="A142" s="352" t="s">
        <v>256</v>
      </c>
      <c r="B142" s="40">
        <v>0</v>
      </c>
      <c r="C142" s="40">
        <v>0</v>
      </c>
      <c r="D142" s="40">
        <v>0</v>
      </c>
      <c r="E142" s="40">
        <v>0</v>
      </c>
      <c r="F142" s="40">
        <v>0</v>
      </c>
      <c r="G142" s="40">
        <v>0</v>
      </c>
      <c r="H142" s="40">
        <v>0</v>
      </c>
      <c r="I142" s="40">
        <v>0</v>
      </c>
      <c r="J142" s="40">
        <v>0</v>
      </c>
      <c r="K142" s="40">
        <v>0</v>
      </c>
      <c r="L142" s="40">
        <v>0</v>
      </c>
      <c r="M142" s="40">
        <v>0</v>
      </c>
      <c r="N142" s="40">
        <v>0</v>
      </c>
      <c r="O142" s="40">
        <v>0</v>
      </c>
    </row>
    <row r="143" spans="1:16" ht="20.100000000000001" customHeight="1" x14ac:dyDescent="0.25">
      <c r="A143" s="41" t="s">
        <v>46</v>
      </c>
      <c r="B143" s="42">
        <v>0</v>
      </c>
      <c r="C143" s="42">
        <v>0</v>
      </c>
      <c r="D143" s="42">
        <v>0</v>
      </c>
      <c r="E143" s="42">
        <v>0</v>
      </c>
      <c r="F143" s="42">
        <v>0</v>
      </c>
      <c r="G143" s="42">
        <v>0</v>
      </c>
      <c r="H143" s="42">
        <v>0</v>
      </c>
      <c r="I143" s="42">
        <v>0</v>
      </c>
      <c r="J143" s="42">
        <v>0</v>
      </c>
      <c r="K143" s="42">
        <v>0</v>
      </c>
      <c r="L143" s="42">
        <v>0</v>
      </c>
      <c r="M143" s="42">
        <v>0</v>
      </c>
      <c r="N143" s="42">
        <v>0</v>
      </c>
      <c r="O143" s="42">
        <v>0</v>
      </c>
    </row>
    <row r="144" spans="1:16" ht="20.100000000000001" customHeight="1" x14ac:dyDescent="0.25">
      <c r="A144" s="41" t="s">
        <v>47</v>
      </c>
      <c r="B144" s="42">
        <v>0</v>
      </c>
      <c r="C144" s="42">
        <v>0</v>
      </c>
      <c r="D144" s="42">
        <v>0</v>
      </c>
      <c r="E144" s="42">
        <v>0</v>
      </c>
      <c r="F144" s="42">
        <v>0</v>
      </c>
      <c r="G144" s="42">
        <v>0</v>
      </c>
      <c r="H144" s="42">
        <v>0</v>
      </c>
      <c r="I144" s="42">
        <v>0</v>
      </c>
      <c r="J144" s="42">
        <v>0</v>
      </c>
      <c r="K144" s="42">
        <v>0</v>
      </c>
      <c r="L144" s="42">
        <v>0</v>
      </c>
      <c r="M144" s="42">
        <v>0</v>
      </c>
      <c r="N144" s="42">
        <v>0</v>
      </c>
      <c r="O144" s="42">
        <v>0</v>
      </c>
    </row>
    <row r="145" spans="1:15" ht="20.100000000000001" customHeight="1" x14ac:dyDescent="0.25">
      <c r="A145" s="41" t="s">
        <v>48</v>
      </c>
      <c r="B145" s="42">
        <v>0</v>
      </c>
      <c r="C145" s="42">
        <v>0</v>
      </c>
      <c r="D145" s="42">
        <v>0</v>
      </c>
      <c r="E145" s="42">
        <v>0</v>
      </c>
      <c r="F145" s="42">
        <v>0</v>
      </c>
      <c r="G145" s="42">
        <v>0</v>
      </c>
      <c r="H145" s="42">
        <v>0</v>
      </c>
      <c r="I145" s="42">
        <v>0</v>
      </c>
      <c r="J145" s="42">
        <v>0</v>
      </c>
      <c r="K145" s="42">
        <v>0</v>
      </c>
      <c r="L145" s="42">
        <v>0</v>
      </c>
      <c r="M145" s="42">
        <v>0</v>
      </c>
      <c r="N145" s="42">
        <v>0</v>
      </c>
      <c r="O145" s="42">
        <v>0</v>
      </c>
    </row>
    <row r="146" spans="1:15" ht="20.100000000000001" customHeight="1" x14ac:dyDescent="0.25">
      <c r="A146" s="41" t="s">
        <v>579</v>
      </c>
      <c r="B146" s="42">
        <v>0</v>
      </c>
      <c r="C146" s="42">
        <v>0</v>
      </c>
      <c r="D146" s="42">
        <v>0</v>
      </c>
      <c r="E146" s="42">
        <v>0</v>
      </c>
      <c r="F146" s="42">
        <v>0</v>
      </c>
      <c r="G146" s="42">
        <v>0</v>
      </c>
      <c r="H146" s="42">
        <v>0</v>
      </c>
      <c r="I146" s="42">
        <v>0</v>
      </c>
      <c r="J146" s="42">
        <v>0</v>
      </c>
      <c r="K146" s="42">
        <v>0</v>
      </c>
      <c r="L146" s="42">
        <v>0</v>
      </c>
      <c r="M146" s="42">
        <v>0</v>
      </c>
      <c r="N146" s="42">
        <v>0</v>
      </c>
      <c r="O146" s="42">
        <v>0</v>
      </c>
    </row>
    <row r="147" spans="1:15" ht="20.100000000000001" customHeight="1" x14ac:dyDescent="0.25">
      <c r="A147" s="41" t="s">
        <v>270</v>
      </c>
      <c r="B147" s="42">
        <v>0</v>
      </c>
      <c r="C147" s="42">
        <v>0</v>
      </c>
      <c r="D147" s="42">
        <v>0</v>
      </c>
      <c r="E147" s="42">
        <v>0</v>
      </c>
      <c r="F147" s="42">
        <v>0</v>
      </c>
      <c r="G147" s="42">
        <v>0</v>
      </c>
      <c r="H147" s="42">
        <v>0</v>
      </c>
      <c r="I147" s="42">
        <v>0</v>
      </c>
      <c r="J147" s="42">
        <v>0</v>
      </c>
      <c r="K147" s="42">
        <v>0</v>
      </c>
      <c r="L147" s="42">
        <v>0</v>
      </c>
      <c r="M147" s="42">
        <v>0</v>
      </c>
      <c r="N147" s="42">
        <v>0</v>
      </c>
      <c r="O147" s="42">
        <v>0</v>
      </c>
    </row>
    <row r="148" spans="1:15" ht="20.100000000000001" customHeight="1" x14ac:dyDescent="0.25">
      <c r="A148" s="41" t="s">
        <v>49</v>
      </c>
      <c r="B148" s="42">
        <v>0</v>
      </c>
      <c r="C148" s="42">
        <v>0</v>
      </c>
      <c r="D148" s="42">
        <v>0</v>
      </c>
      <c r="E148" s="42">
        <v>0</v>
      </c>
      <c r="F148" s="42">
        <v>0</v>
      </c>
      <c r="G148" s="42">
        <v>0</v>
      </c>
      <c r="H148" s="42">
        <v>0</v>
      </c>
      <c r="I148" s="42">
        <v>0</v>
      </c>
      <c r="J148" s="42">
        <v>0</v>
      </c>
      <c r="K148" s="42">
        <v>0</v>
      </c>
      <c r="L148" s="42">
        <v>0</v>
      </c>
      <c r="M148" s="42">
        <v>0</v>
      </c>
      <c r="N148" s="42">
        <v>0</v>
      </c>
      <c r="O148" s="42">
        <v>0</v>
      </c>
    </row>
    <row r="149" spans="1:15" ht="20.100000000000001" customHeight="1" x14ac:dyDescent="0.25">
      <c r="A149" s="41" t="s">
        <v>580</v>
      </c>
      <c r="B149" s="42">
        <v>0</v>
      </c>
      <c r="C149" s="42">
        <v>0</v>
      </c>
      <c r="D149" s="42">
        <v>0</v>
      </c>
      <c r="E149" s="42">
        <v>0</v>
      </c>
      <c r="F149" s="42">
        <v>0</v>
      </c>
      <c r="G149" s="42">
        <v>0</v>
      </c>
      <c r="H149" s="42">
        <v>0</v>
      </c>
      <c r="I149" s="42">
        <v>0</v>
      </c>
      <c r="J149" s="42">
        <v>0</v>
      </c>
      <c r="K149" s="42">
        <v>0</v>
      </c>
      <c r="L149" s="42">
        <v>0</v>
      </c>
      <c r="M149" s="42">
        <v>0</v>
      </c>
      <c r="N149" s="42">
        <v>0</v>
      </c>
      <c r="O149" s="42">
        <v>0</v>
      </c>
    </row>
    <row r="150" spans="1:15" ht="20.100000000000001" customHeight="1" x14ac:dyDescent="0.25">
      <c r="A150" s="41" t="s">
        <v>276</v>
      </c>
      <c r="B150" s="42">
        <v>0</v>
      </c>
      <c r="C150" s="42">
        <v>0</v>
      </c>
      <c r="D150" s="42">
        <v>0</v>
      </c>
      <c r="E150" s="42">
        <v>0</v>
      </c>
      <c r="F150" s="42">
        <v>0</v>
      </c>
      <c r="G150" s="42">
        <v>0</v>
      </c>
      <c r="H150" s="42">
        <v>0</v>
      </c>
      <c r="I150" s="42">
        <v>0</v>
      </c>
      <c r="J150" s="42">
        <v>0</v>
      </c>
      <c r="K150" s="42">
        <v>0</v>
      </c>
      <c r="L150" s="42">
        <v>0</v>
      </c>
      <c r="M150" s="42">
        <v>0</v>
      </c>
      <c r="N150" s="42">
        <v>0</v>
      </c>
      <c r="O150" s="42">
        <v>0</v>
      </c>
    </row>
    <row r="151" spans="1:15" ht="20.100000000000001" customHeight="1" x14ac:dyDescent="0.25">
      <c r="A151" s="41" t="s">
        <v>50</v>
      </c>
      <c r="B151" s="42">
        <v>0</v>
      </c>
      <c r="C151" s="42">
        <v>0</v>
      </c>
      <c r="D151" s="42">
        <v>0</v>
      </c>
      <c r="E151" s="42">
        <v>0</v>
      </c>
      <c r="F151" s="42">
        <v>0</v>
      </c>
      <c r="G151" s="42">
        <v>0</v>
      </c>
      <c r="H151" s="42">
        <v>0</v>
      </c>
      <c r="I151" s="42">
        <v>0</v>
      </c>
      <c r="J151" s="42">
        <v>0</v>
      </c>
      <c r="K151" s="42">
        <v>0</v>
      </c>
      <c r="L151" s="42">
        <v>0</v>
      </c>
      <c r="M151" s="42">
        <v>0</v>
      </c>
      <c r="N151" s="42">
        <v>0</v>
      </c>
      <c r="O151" s="42">
        <v>0</v>
      </c>
    </row>
    <row r="152" spans="1:15" ht="20.100000000000001" customHeight="1" x14ac:dyDescent="0.25">
      <c r="A152" s="41" t="s">
        <v>272</v>
      </c>
      <c r="B152" s="42">
        <v>0</v>
      </c>
      <c r="C152" s="42">
        <v>0</v>
      </c>
      <c r="D152" s="42">
        <v>0</v>
      </c>
      <c r="E152" s="42">
        <v>0</v>
      </c>
      <c r="F152" s="42">
        <v>0</v>
      </c>
      <c r="G152" s="42">
        <v>0</v>
      </c>
      <c r="H152" s="42">
        <v>0</v>
      </c>
      <c r="I152" s="42">
        <v>0</v>
      </c>
      <c r="J152" s="42">
        <v>0</v>
      </c>
      <c r="K152" s="42">
        <v>0</v>
      </c>
      <c r="L152" s="42">
        <v>0</v>
      </c>
      <c r="M152" s="42">
        <v>0</v>
      </c>
      <c r="N152" s="42">
        <v>0</v>
      </c>
      <c r="O152" s="42">
        <v>0</v>
      </c>
    </row>
    <row r="153" spans="1:15" ht="20.100000000000001" customHeight="1" x14ac:dyDescent="0.25">
      <c r="A153" s="41" t="s">
        <v>51</v>
      </c>
      <c r="B153" s="42">
        <v>0</v>
      </c>
      <c r="C153" s="42">
        <v>0</v>
      </c>
      <c r="D153" s="42">
        <v>0</v>
      </c>
      <c r="E153" s="42">
        <v>0</v>
      </c>
      <c r="F153" s="42">
        <v>0</v>
      </c>
      <c r="G153" s="42">
        <v>0</v>
      </c>
      <c r="H153" s="42">
        <v>0</v>
      </c>
      <c r="I153" s="42">
        <v>0</v>
      </c>
      <c r="J153" s="42">
        <v>0</v>
      </c>
      <c r="K153" s="42">
        <v>0</v>
      </c>
      <c r="L153" s="42">
        <v>0</v>
      </c>
      <c r="M153" s="42">
        <v>0</v>
      </c>
      <c r="N153" s="42">
        <v>0</v>
      </c>
      <c r="O153" s="42">
        <v>0</v>
      </c>
    </row>
    <row r="154" spans="1:15" ht="20.100000000000001" customHeight="1" x14ac:dyDescent="0.25">
      <c r="A154" s="41" t="s">
        <v>52</v>
      </c>
      <c r="B154" s="42">
        <v>0</v>
      </c>
      <c r="C154" s="42">
        <v>0</v>
      </c>
      <c r="D154" s="42">
        <v>0</v>
      </c>
      <c r="E154" s="42">
        <v>0</v>
      </c>
      <c r="F154" s="42">
        <v>0</v>
      </c>
      <c r="G154" s="42">
        <v>0</v>
      </c>
      <c r="H154" s="42">
        <v>0</v>
      </c>
      <c r="I154" s="42">
        <v>0</v>
      </c>
      <c r="J154" s="42">
        <v>0</v>
      </c>
      <c r="K154" s="42">
        <v>0</v>
      </c>
      <c r="L154" s="42">
        <v>0</v>
      </c>
      <c r="M154" s="42">
        <v>0</v>
      </c>
      <c r="N154" s="42">
        <v>0</v>
      </c>
      <c r="O154" s="42">
        <v>0</v>
      </c>
    </row>
    <row r="155" spans="1:15" ht="20.100000000000001" customHeight="1" x14ac:dyDescent="0.25">
      <c r="A155" s="41" t="s">
        <v>53</v>
      </c>
      <c r="B155" s="42">
        <v>0</v>
      </c>
      <c r="C155" s="42">
        <v>0</v>
      </c>
      <c r="D155" s="42">
        <v>0</v>
      </c>
      <c r="E155" s="42">
        <v>0</v>
      </c>
      <c r="F155" s="42">
        <v>0</v>
      </c>
      <c r="G155" s="42">
        <v>0</v>
      </c>
      <c r="H155" s="42">
        <v>0</v>
      </c>
      <c r="I155" s="42">
        <v>0</v>
      </c>
      <c r="J155" s="42">
        <v>0</v>
      </c>
      <c r="K155" s="42">
        <v>0</v>
      </c>
      <c r="L155" s="42">
        <v>0</v>
      </c>
      <c r="M155" s="42">
        <v>0</v>
      </c>
      <c r="N155" s="42">
        <v>0</v>
      </c>
      <c r="O155" s="42">
        <v>0</v>
      </c>
    </row>
    <row r="156" spans="1:15" ht="20.100000000000001" customHeight="1" x14ac:dyDescent="0.25">
      <c r="A156" s="41" t="s">
        <v>54</v>
      </c>
      <c r="B156" s="42">
        <v>0</v>
      </c>
      <c r="C156" s="42">
        <v>0</v>
      </c>
      <c r="D156" s="42">
        <v>0</v>
      </c>
      <c r="E156" s="42">
        <v>0</v>
      </c>
      <c r="F156" s="42">
        <v>0</v>
      </c>
      <c r="G156" s="42">
        <v>0</v>
      </c>
      <c r="H156" s="42">
        <v>0</v>
      </c>
      <c r="I156" s="42">
        <v>0</v>
      </c>
      <c r="J156" s="42">
        <v>0</v>
      </c>
      <c r="K156" s="42">
        <v>0</v>
      </c>
      <c r="L156" s="42">
        <v>0</v>
      </c>
      <c r="M156" s="42">
        <v>0</v>
      </c>
      <c r="N156" s="42">
        <v>0</v>
      </c>
      <c r="O156" s="42">
        <v>0</v>
      </c>
    </row>
    <row r="157" spans="1:15" ht="20.100000000000001" customHeight="1" x14ac:dyDescent="0.25">
      <c r="A157" s="41" t="s">
        <v>55</v>
      </c>
      <c r="B157" s="42">
        <v>0</v>
      </c>
      <c r="C157" s="42">
        <v>0</v>
      </c>
      <c r="D157" s="42">
        <v>0</v>
      </c>
      <c r="E157" s="42">
        <v>0</v>
      </c>
      <c r="F157" s="42">
        <v>0</v>
      </c>
      <c r="G157" s="42">
        <v>0</v>
      </c>
      <c r="H157" s="42">
        <v>0</v>
      </c>
      <c r="I157" s="42">
        <v>0</v>
      </c>
      <c r="J157" s="42">
        <v>0</v>
      </c>
      <c r="K157" s="42">
        <v>0</v>
      </c>
      <c r="L157" s="42">
        <v>0</v>
      </c>
      <c r="M157" s="42">
        <v>0</v>
      </c>
      <c r="N157" s="42">
        <v>0</v>
      </c>
      <c r="O157" s="42">
        <v>0</v>
      </c>
    </row>
    <row r="158" spans="1:15" s="39" customFormat="1" ht="20.100000000000001" customHeight="1" x14ac:dyDescent="0.25">
      <c r="A158" s="41" t="s">
        <v>56</v>
      </c>
      <c r="B158" s="42">
        <v>0</v>
      </c>
      <c r="C158" s="42">
        <v>0</v>
      </c>
      <c r="D158" s="42">
        <v>0</v>
      </c>
      <c r="E158" s="42">
        <v>0</v>
      </c>
      <c r="F158" s="42">
        <v>0</v>
      </c>
      <c r="G158" s="42">
        <v>0</v>
      </c>
      <c r="H158" s="42">
        <v>0</v>
      </c>
      <c r="I158" s="42">
        <v>0</v>
      </c>
      <c r="J158" s="42">
        <v>0</v>
      </c>
      <c r="K158" s="42">
        <v>0</v>
      </c>
      <c r="L158" s="42">
        <v>0</v>
      </c>
      <c r="M158" s="42">
        <v>0</v>
      </c>
      <c r="N158" s="42">
        <v>0</v>
      </c>
      <c r="O158" s="42">
        <v>0</v>
      </c>
    </row>
    <row r="159" spans="1:15" s="39" customFormat="1" ht="20.100000000000001" customHeight="1" x14ac:dyDescent="0.25">
      <c r="A159" s="41" t="s">
        <v>57</v>
      </c>
      <c r="B159" s="42">
        <v>0</v>
      </c>
      <c r="C159" s="42">
        <v>0</v>
      </c>
      <c r="D159" s="42">
        <v>0</v>
      </c>
      <c r="E159" s="42">
        <v>0</v>
      </c>
      <c r="F159" s="42">
        <v>0</v>
      </c>
      <c r="G159" s="42">
        <v>0</v>
      </c>
      <c r="H159" s="42">
        <v>0</v>
      </c>
      <c r="I159" s="42">
        <v>0</v>
      </c>
      <c r="J159" s="42">
        <v>0</v>
      </c>
      <c r="K159" s="42">
        <v>0</v>
      </c>
      <c r="L159" s="42">
        <v>0</v>
      </c>
      <c r="M159" s="42">
        <v>0</v>
      </c>
      <c r="N159" s="42">
        <v>0</v>
      </c>
      <c r="O159" s="42">
        <v>0</v>
      </c>
    </row>
    <row r="160" spans="1:15" s="39" customFormat="1" ht="20.100000000000001" customHeight="1" x14ac:dyDescent="0.25">
      <c r="A160" s="41" t="s">
        <v>581</v>
      </c>
      <c r="B160" s="42">
        <v>0</v>
      </c>
      <c r="C160" s="42">
        <v>0</v>
      </c>
      <c r="D160" s="42">
        <v>0</v>
      </c>
      <c r="E160" s="42">
        <v>0</v>
      </c>
      <c r="F160" s="42">
        <v>0</v>
      </c>
      <c r="G160" s="42">
        <v>0</v>
      </c>
      <c r="H160" s="42">
        <v>0</v>
      </c>
      <c r="I160" s="42">
        <v>0</v>
      </c>
      <c r="J160" s="42">
        <v>0</v>
      </c>
      <c r="K160" s="42">
        <v>0</v>
      </c>
      <c r="L160" s="42">
        <v>0</v>
      </c>
      <c r="M160" s="42">
        <v>0</v>
      </c>
      <c r="N160" s="42">
        <v>0</v>
      </c>
      <c r="O160" s="42">
        <v>0</v>
      </c>
    </row>
    <row r="161" spans="1:15" ht="20.100000000000001" customHeight="1" x14ac:dyDescent="0.25">
      <c r="A161" s="41" t="s">
        <v>275</v>
      </c>
      <c r="B161" s="42">
        <v>0</v>
      </c>
      <c r="C161" s="42">
        <v>0</v>
      </c>
      <c r="D161" s="42">
        <v>0</v>
      </c>
      <c r="E161" s="42">
        <v>0</v>
      </c>
      <c r="F161" s="42">
        <v>0</v>
      </c>
      <c r="G161" s="42">
        <v>0</v>
      </c>
      <c r="H161" s="42">
        <v>0</v>
      </c>
      <c r="I161" s="42">
        <v>0</v>
      </c>
      <c r="J161" s="42">
        <v>0</v>
      </c>
      <c r="K161" s="42">
        <v>0</v>
      </c>
      <c r="L161" s="42">
        <v>0</v>
      </c>
      <c r="M161" s="42">
        <v>0</v>
      </c>
      <c r="N161" s="42">
        <v>0</v>
      </c>
      <c r="O161" s="42">
        <v>0</v>
      </c>
    </row>
    <row r="162" spans="1:15" ht="20.100000000000001" customHeight="1" x14ac:dyDescent="0.25">
      <c r="A162" s="41" t="s">
        <v>582</v>
      </c>
      <c r="B162" s="42">
        <v>0</v>
      </c>
      <c r="C162" s="42">
        <v>0</v>
      </c>
      <c r="D162" s="42">
        <v>0</v>
      </c>
      <c r="E162" s="42">
        <v>0</v>
      </c>
      <c r="F162" s="42">
        <v>0</v>
      </c>
      <c r="G162" s="42">
        <v>0</v>
      </c>
      <c r="H162" s="42">
        <v>0</v>
      </c>
      <c r="I162" s="42">
        <v>0</v>
      </c>
      <c r="J162" s="42">
        <v>0</v>
      </c>
      <c r="K162" s="42">
        <v>0</v>
      </c>
      <c r="L162" s="42">
        <v>0</v>
      </c>
      <c r="M162" s="42">
        <v>0</v>
      </c>
      <c r="N162" s="42">
        <v>0</v>
      </c>
      <c r="O162" s="42">
        <v>0</v>
      </c>
    </row>
    <row r="163" spans="1:15" s="39" customFormat="1" ht="20.100000000000001" customHeight="1" x14ac:dyDescent="0.25">
      <c r="A163" s="41" t="s">
        <v>58</v>
      </c>
      <c r="B163" s="42">
        <v>0</v>
      </c>
      <c r="C163" s="42">
        <v>0</v>
      </c>
      <c r="D163" s="42">
        <v>0</v>
      </c>
      <c r="E163" s="42">
        <v>0</v>
      </c>
      <c r="F163" s="42">
        <v>0</v>
      </c>
      <c r="G163" s="42">
        <v>0</v>
      </c>
      <c r="H163" s="42">
        <v>0</v>
      </c>
      <c r="I163" s="42">
        <v>0</v>
      </c>
      <c r="J163" s="42">
        <v>0</v>
      </c>
      <c r="K163" s="42">
        <v>0</v>
      </c>
      <c r="L163" s="42">
        <v>0</v>
      </c>
      <c r="M163" s="42">
        <v>0</v>
      </c>
      <c r="N163" s="42">
        <v>0</v>
      </c>
      <c r="O163" s="42">
        <v>0</v>
      </c>
    </row>
    <row r="164" spans="1:15" s="39" customFormat="1" ht="20.100000000000001" customHeight="1" x14ac:dyDescent="0.25">
      <c r="A164" s="41" t="s">
        <v>59</v>
      </c>
      <c r="B164" s="42">
        <v>0</v>
      </c>
      <c r="C164" s="42">
        <v>0</v>
      </c>
      <c r="D164" s="42">
        <v>0</v>
      </c>
      <c r="E164" s="42">
        <v>0</v>
      </c>
      <c r="F164" s="42">
        <v>0</v>
      </c>
      <c r="G164" s="42">
        <v>0</v>
      </c>
      <c r="H164" s="42">
        <v>0</v>
      </c>
      <c r="I164" s="42">
        <v>0</v>
      </c>
      <c r="J164" s="42">
        <v>0</v>
      </c>
      <c r="K164" s="42">
        <v>0</v>
      </c>
      <c r="L164" s="42">
        <v>0</v>
      </c>
      <c r="M164" s="42">
        <v>0</v>
      </c>
      <c r="N164" s="42">
        <v>0</v>
      </c>
      <c r="O164" s="42">
        <v>0</v>
      </c>
    </row>
    <row r="165" spans="1:15" s="39" customFormat="1" ht="20.100000000000001" customHeight="1" x14ac:dyDescent="0.25">
      <c r="A165" s="41" t="s">
        <v>60</v>
      </c>
      <c r="B165" s="42">
        <v>0</v>
      </c>
      <c r="C165" s="42">
        <v>0</v>
      </c>
      <c r="D165" s="42">
        <v>0</v>
      </c>
      <c r="E165" s="42">
        <v>0</v>
      </c>
      <c r="F165" s="42">
        <v>0</v>
      </c>
      <c r="G165" s="42">
        <v>0</v>
      </c>
      <c r="H165" s="42">
        <v>0</v>
      </c>
      <c r="I165" s="42">
        <v>0</v>
      </c>
      <c r="J165" s="42">
        <v>0</v>
      </c>
      <c r="K165" s="42">
        <v>0</v>
      </c>
      <c r="L165" s="42">
        <v>0</v>
      </c>
      <c r="M165" s="42">
        <v>0</v>
      </c>
      <c r="N165" s="42">
        <v>0</v>
      </c>
      <c r="O165" s="42">
        <v>0</v>
      </c>
    </row>
    <row r="166" spans="1:15" s="39" customFormat="1" ht="20.100000000000001" customHeight="1" x14ac:dyDescent="0.25">
      <c r="A166" s="41" t="s">
        <v>262</v>
      </c>
      <c r="B166" s="42">
        <v>0</v>
      </c>
      <c r="C166" s="42">
        <v>0</v>
      </c>
      <c r="D166" s="42">
        <v>0</v>
      </c>
      <c r="E166" s="42">
        <v>0</v>
      </c>
      <c r="F166" s="42">
        <v>0</v>
      </c>
      <c r="G166" s="42">
        <v>0</v>
      </c>
      <c r="H166" s="42">
        <v>0</v>
      </c>
      <c r="I166" s="42">
        <v>0</v>
      </c>
      <c r="J166" s="42">
        <v>0</v>
      </c>
      <c r="K166" s="42">
        <v>0</v>
      </c>
      <c r="L166" s="42">
        <v>0</v>
      </c>
      <c r="M166" s="42">
        <v>0</v>
      </c>
      <c r="N166" s="42">
        <v>0</v>
      </c>
      <c r="O166" s="42">
        <v>0</v>
      </c>
    </row>
    <row r="167" spans="1:15" s="39" customFormat="1" ht="20.100000000000001" customHeight="1" x14ac:dyDescent="0.25">
      <c r="A167" s="41" t="s">
        <v>61</v>
      </c>
      <c r="B167" s="42">
        <v>0</v>
      </c>
      <c r="C167" s="42">
        <v>0</v>
      </c>
      <c r="D167" s="42">
        <v>0</v>
      </c>
      <c r="E167" s="42">
        <v>0</v>
      </c>
      <c r="F167" s="42">
        <v>0</v>
      </c>
      <c r="G167" s="42">
        <v>0</v>
      </c>
      <c r="H167" s="42">
        <v>0</v>
      </c>
      <c r="I167" s="42">
        <v>0</v>
      </c>
      <c r="J167" s="42">
        <v>0</v>
      </c>
      <c r="K167" s="42">
        <v>0</v>
      </c>
      <c r="L167" s="42">
        <v>0</v>
      </c>
      <c r="M167" s="42">
        <v>0</v>
      </c>
      <c r="N167" s="42">
        <v>0</v>
      </c>
      <c r="O167" s="42">
        <v>0</v>
      </c>
    </row>
    <row r="168" spans="1:15" s="39" customFormat="1" ht="20.100000000000001" customHeight="1" x14ac:dyDescent="0.25">
      <c r="A168" s="41" t="s">
        <v>273</v>
      </c>
      <c r="B168" s="42">
        <v>0</v>
      </c>
      <c r="C168" s="42">
        <v>0</v>
      </c>
      <c r="D168" s="42">
        <v>0</v>
      </c>
      <c r="E168" s="42">
        <v>0</v>
      </c>
      <c r="F168" s="42">
        <v>0</v>
      </c>
      <c r="G168" s="42">
        <v>0</v>
      </c>
      <c r="H168" s="42">
        <v>0</v>
      </c>
      <c r="I168" s="42">
        <v>0</v>
      </c>
      <c r="J168" s="42">
        <v>0</v>
      </c>
      <c r="K168" s="42">
        <v>0</v>
      </c>
      <c r="L168" s="42">
        <v>0</v>
      </c>
      <c r="M168" s="42">
        <v>0</v>
      </c>
      <c r="N168" s="42">
        <v>0</v>
      </c>
      <c r="O168" s="42">
        <v>0</v>
      </c>
    </row>
    <row r="169" spans="1:15" s="39" customFormat="1" ht="20.100000000000001" customHeight="1" x14ac:dyDescent="0.25">
      <c r="A169" s="41" t="s">
        <v>62</v>
      </c>
      <c r="B169" s="42">
        <v>0</v>
      </c>
      <c r="C169" s="42">
        <v>0</v>
      </c>
      <c r="D169" s="42">
        <v>0</v>
      </c>
      <c r="E169" s="42">
        <v>0</v>
      </c>
      <c r="F169" s="42">
        <v>0</v>
      </c>
      <c r="G169" s="42">
        <v>0</v>
      </c>
      <c r="H169" s="42">
        <v>0</v>
      </c>
      <c r="I169" s="42">
        <v>0</v>
      </c>
      <c r="J169" s="42">
        <v>0</v>
      </c>
      <c r="K169" s="42">
        <v>0</v>
      </c>
      <c r="L169" s="42">
        <v>0</v>
      </c>
      <c r="M169" s="42">
        <v>0</v>
      </c>
      <c r="N169" s="42">
        <v>0</v>
      </c>
      <c r="O169" s="42">
        <v>0</v>
      </c>
    </row>
    <row r="170" spans="1:15" s="39" customFormat="1" ht="20.100000000000001" customHeight="1" x14ac:dyDescent="0.25">
      <c r="A170" s="41" t="s">
        <v>274</v>
      </c>
      <c r="B170" s="42">
        <v>0</v>
      </c>
      <c r="C170" s="42">
        <v>0</v>
      </c>
      <c r="D170" s="42">
        <v>0</v>
      </c>
      <c r="E170" s="42">
        <v>0</v>
      </c>
      <c r="F170" s="42">
        <v>0</v>
      </c>
      <c r="G170" s="42">
        <v>0</v>
      </c>
      <c r="H170" s="42">
        <v>0</v>
      </c>
      <c r="I170" s="42">
        <v>0</v>
      </c>
      <c r="J170" s="42">
        <v>0</v>
      </c>
      <c r="K170" s="42">
        <v>0</v>
      </c>
      <c r="L170" s="42">
        <v>0</v>
      </c>
      <c r="M170" s="42">
        <v>0</v>
      </c>
      <c r="N170" s="42">
        <v>0</v>
      </c>
      <c r="O170" s="42">
        <v>0</v>
      </c>
    </row>
    <row r="171" spans="1:15" s="39" customFormat="1" ht="20.100000000000001" customHeight="1" x14ac:dyDescent="0.25">
      <c r="A171" s="41" t="s">
        <v>63</v>
      </c>
      <c r="B171" s="42">
        <v>0</v>
      </c>
      <c r="C171" s="42">
        <v>0</v>
      </c>
      <c r="D171" s="42">
        <v>0</v>
      </c>
      <c r="E171" s="42">
        <v>0</v>
      </c>
      <c r="F171" s="42">
        <v>0</v>
      </c>
      <c r="G171" s="42">
        <v>0</v>
      </c>
      <c r="H171" s="42">
        <v>0</v>
      </c>
      <c r="I171" s="42">
        <v>0</v>
      </c>
      <c r="J171" s="42">
        <v>0</v>
      </c>
      <c r="K171" s="42">
        <v>0</v>
      </c>
      <c r="L171" s="42">
        <v>0</v>
      </c>
      <c r="M171" s="42">
        <v>0</v>
      </c>
      <c r="N171" s="42">
        <v>0</v>
      </c>
      <c r="O171" s="42">
        <v>0</v>
      </c>
    </row>
    <row r="172" spans="1:15" s="39" customFormat="1" ht="20.100000000000001" customHeight="1" x14ac:dyDescent="0.25">
      <c r="A172" s="41" t="s">
        <v>64</v>
      </c>
      <c r="B172" s="42">
        <v>0</v>
      </c>
      <c r="C172" s="42">
        <v>0</v>
      </c>
      <c r="D172" s="42">
        <v>0</v>
      </c>
      <c r="E172" s="42">
        <v>0</v>
      </c>
      <c r="F172" s="42">
        <v>0</v>
      </c>
      <c r="G172" s="42">
        <v>0</v>
      </c>
      <c r="H172" s="42">
        <v>0</v>
      </c>
      <c r="I172" s="42">
        <v>0</v>
      </c>
      <c r="J172" s="42">
        <v>0</v>
      </c>
      <c r="K172" s="42">
        <v>0</v>
      </c>
      <c r="L172" s="42">
        <v>0</v>
      </c>
      <c r="M172" s="42">
        <v>0</v>
      </c>
      <c r="N172" s="42">
        <v>0</v>
      </c>
      <c r="O172" s="42">
        <v>0</v>
      </c>
    </row>
    <row r="173" spans="1:15" s="39" customFormat="1" ht="20.100000000000001" customHeight="1" x14ac:dyDescent="0.25">
      <c r="A173" s="41" t="s">
        <v>261</v>
      </c>
      <c r="B173" s="42">
        <v>0</v>
      </c>
      <c r="C173" s="42">
        <v>0</v>
      </c>
      <c r="D173" s="42">
        <v>0</v>
      </c>
      <c r="E173" s="42">
        <v>0</v>
      </c>
      <c r="F173" s="42">
        <v>0</v>
      </c>
      <c r="G173" s="42">
        <v>0</v>
      </c>
      <c r="H173" s="42">
        <v>0</v>
      </c>
      <c r="I173" s="42">
        <v>0</v>
      </c>
      <c r="J173" s="42">
        <v>0</v>
      </c>
      <c r="K173" s="42">
        <v>0</v>
      </c>
      <c r="L173" s="42">
        <v>0</v>
      </c>
      <c r="M173" s="42">
        <v>0</v>
      </c>
      <c r="N173" s="42">
        <v>0</v>
      </c>
      <c r="O173" s="42">
        <v>0</v>
      </c>
    </row>
    <row r="174" spans="1:15" s="39" customFormat="1" ht="20.100000000000001" customHeight="1" x14ac:dyDescent="0.25">
      <c r="A174" s="41" t="s">
        <v>583</v>
      </c>
      <c r="B174" s="42">
        <v>0</v>
      </c>
      <c r="C174" s="42">
        <v>0</v>
      </c>
      <c r="D174" s="42">
        <v>0</v>
      </c>
      <c r="E174" s="42">
        <v>0</v>
      </c>
      <c r="F174" s="42">
        <v>0</v>
      </c>
      <c r="G174" s="42">
        <v>0</v>
      </c>
      <c r="H174" s="42">
        <v>0</v>
      </c>
      <c r="I174" s="42">
        <v>0</v>
      </c>
      <c r="J174" s="42">
        <v>0</v>
      </c>
      <c r="K174" s="42">
        <v>0</v>
      </c>
      <c r="L174" s="42">
        <v>0</v>
      </c>
      <c r="M174" s="42">
        <v>0</v>
      </c>
      <c r="N174" s="42">
        <v>0</v>
      </c>
      <c r="O174" s="42">
        <v>0</v>
      </c>
    </row>
    <row r="175" spans="1:15" s="39" customFormat="1" ht="20.100000000000001" customHeight="1" x14ac:dyDescent="0.25">
      <c r="A175" s="41" t="s">
        <v>65</v>
      </c>
      <c r="B175" s="42">
        <v>0</v>
      </c>
      <c r="C175" s="42">
        <v>0</v>
      </c>
      <c r="D175" s="42">
        <v>0</v>
      </c>
      <c r="E175" s="42">
        <v>0</v>
      </c>
      <c r="F175" s="42">
        <v>0</v>
      </c>
      <c r="G175" s="42">
        <v>0</v>
      </c>
      <c r="H175" s="42">
        <v>0</v>
      </c>
      <c r="I175" s="42">
        <v>0</v>
      </c>
      <c r="J175" s="42">
        <v>0</v>
      </c>
      <c r="K175" s="42">
        <v>0</v>
      </c>
      <c r="L175" s="42">
        <v>0</v>
      </c>
      <c r="M175" s="42">
        <v>0</v>
      </c>
      <c r="N175" s="42">
        <v>0</v>
      </c>
      <c r="O175" s="42">
        <v>0</v>
      </c>
    </row>
    <row r="176" spans="1:15" ht="20.100000000000001" customHeight="1" x14ac:dyDescent="0.25">
      <c r="A176" s="352" t="s">
        <v>257</v>
      </c>
      <c r="B176" s="40">
        <v>0</v>
      </c>
      <c r="C176" s="40">
        <v>0</v>
      </c>
      <c r="D176" s="40">
        <v>0</v>
      </c>
      <c r="E176" s="40">
        <v>0</v>
      </c>
      <c r="F176" s="40">
        <v>0</v>
      </c>
      <c r="G176" s="40">
        <v>0</v>
      </c>
      <c r="H176" s="40">
        <v>0</v>
      </c>
      <c r="I176" s="40">
        <v>0</v>
      </c>
      <c r="J176" s="40">
        <v>0</v>
      </c>
      <c r="K176" s="40">
        <v>0</v>
      </c>
      <c r="L176" s="40">
        <v>0</v>
      </c>
      <c r="M176" s="40">
        <v>0</v>
      </c>
      <c r="N176" s="40">
        <v>0</v>
      </c>
      <c r="O176" s="40">
        <v>0</v>
      </c>
    </row>
    <row r="177" spans="1:19" ht="20.100000000000001" customHeight="1" x14ac:dyDescent="0.25">
      <c r="A177" s="41" t="s">
        <v>66</v>
      </c>
      <c r="B177" s="42">
        <v>0</v>
      </c>
      <c r="C177" s="42">
        <v>0</v>
      </c>
      <c r="D177" s="44">
        <v>0</v>
      </c>
      <c r="E177" s="44">
        <v>0</v>
      </c>
      <c r="F177" s="44">
        <v>0</v>
      </c>
      <c r="G177" s="44">
        <v>0</v>
      </c>
      <c r="H177" s="44">
        <v>0</v>
      </c>
      <c r="I177" s="44">
        <v>0</v>
      </c>
      <c r="J177" s="44">
        <v>0</v>
      </c>
      <c r="K177" s="44">
        <v>0</v>
      </c>
      <c r="L177" s="44">
        <v>0</v>
      </c>
      <c r="M177" s="44">
        <v>0</v>
      </c>
      <c r="N177" s="44">
        <v>0</v>
      </c>
      <c r="O177" s="44">
        <v>0</v>
      </c>
    </row>
    <row r="178" spans="1:19" ht="20.100000000000001" customHeight="1" x14ac:dyDescent="0.25">
      <c r="A178" s="41" t="s">
        <v>67</v>
      </c>
      <c r="B178" s="42">
        <v>0</v>
      </c>
      <c r="C178" s="42">
        <v>0</v>
      </c>
      <c r="D178" s="44">
        <v>0</v>
      </c>
      <c r="E178" s="44">
        <v>0</v>
      </c>
      <c r="F178" s="44">
        <v>0</v>
      </c>
      <c r="G178" s="44">
        <v>0</v>
      </c>
      <c r="H178" s="44">
        <v>0</v>
      </c>
      <c r="I178" s="44">
        <v>0</v>
      </c>
      <c r="J178" s="44">
        <v>0</v>
      </c>
      <c r="K178" s="44">
        <v>0</v>
      </c>
      <c r="L178" s="44">
        <v>0</v>
      </c>
      <c r="M178" s="44">
        <v>0</v>
      </c>
      <c r="N178" s="44">
        <v>0</v>
      </c>
      <c r="O178" s="44">
        <v>0</v>
      </c>
    </row>
    <row r="179" spans="1:19" ht="20.100000000000001" customHeight="1" x14ac:dyDescent="0.25">
      <c r="A179" s="41" t="s">
        <v>68</v>
      </c>
      <c r="B179" s="42">
        <v>0</v>
      </c>
      <c r="C179" s="42">
        <v>0</v>
      </c>
      <c r="D179" s="44">
        <v>0</v>
      </c>
      <c r="E179" s="44">
        <v>0</v>
      </c>
      <c r="F179" s="44">
        <v>0</v>
      </c>
      <c r="G179" s="44">
        <v>0</v>
      </c>
      <c r="H179" s="44">
        <v>0</v>
      </c>
      <c r="I179" s="44">
        <v>0</v>
      </c>
      <c r="J179" s="44">
        <v>0</v>
      </c>
      <c r="K179" s="44">
        <v>0</v>
      </c>
      <c r="L179" s="44">
        <v>0</v>
      </c>
      <c r="M179" s="44">
        <v>0</v>
      </c>
      <c r="N179" s="44">
        <v>0</v>
      </c>
      <c r="O179" s="44">
        <v>0</v>
      </c>
    </row>
    <row r="180" spans="1:19" s="39" customFormat="1" ht="20.100000000000001" customHeight="1" thickBot="1" x14ac:dyDescent="0.3">
      <c r="A180" s="353" t="s">
        <v>591</v>
      </c>
      <c r="B180" s="46">
        <v>0</v>
      </c>
      <c r="C180" s="46">
        <v>0</v>
      </c>
      <c r="D180" s="46">
        <v>0</v>
      </c>
      <c r="E180" s="46">
        <v>0</v>
      </c>
      <c r="F180" s="46">
        <v>0</v>
      </c>
      <c r="G180" s="46">
        <v>0</v>
      </c>
      <c r="H180" s="46">
        <v>0</v>
      </c>
      <c r="I180" s="46">
        <v>0</v>
      </c>
      <c r="J180" s="46">
        <v>0</v>
      </c>
      <c r="K180" s="46">
        <v>0</v>
      </c>
      <c r="L180" s="46">
        <v>0</v>
      </c>
      <c r="M180" s="46">
        <v>0</v>
      </c>
      <c r="N180" s="46">
        <v>0</v>
      </c>
      <c r="O180" s="46">
        <v>0</v>
      </c>
    </row>
    <row r="181" spans="1:19" s="48" customFormat="1" ht="15.95" customHeight="1" x14ac:dyDescent="0.25">
      <c r="A181" s="47" t="s">
        <v>588</v>
      </c>
      <c r="B181" s="47"/>
      <c r="C181" s="47"/>
      <c r="O181" s="60" t="s">
        <v>585</v>
      </c>
    </row>
    <row r="182" spans="1:19" s="27" customFormat="1" ht="24.95" customHeight="1" x14ac:dyDescent="0.25">
      <c r="A182" s="347" t="s">
        <v>108</v>
      </c>
      <c r="B182" s="347"/>
      <c r="C182" s="347"/>
      <c r="D182" s="347"/>
      <c r="E182" s="347"/>
      <c r="F182" s="347"/>
      <c r="G182" s="347"/>
    </row>
    <row r="183" spans="1:19" ht="24.95" customHeight="1" thickBot="1" x14ac:dyDescent="0.25">
      <c r="A183" s="28" t="s">
        <v>501</v>
      </c>
      <c r="B183" s="45"/>
      <c r="C183" s="45"/>
      <c r="D183" s="62"/>
      <c r="E183" s="62"/>
      <c r="F183" s="62"/>
      <c r="G183" s="62"/>
      <c r="H183" s="62"/>
      <c r="I183" s="62"/>
      <c r="J183" s="62"/>
      <c r="K183" s="62"/>
      <c r="L183" s="62"/>
      <c r="M183" s="336" t="s">
        <v>76</v>
      </c>
      <c r="N183" s="63"/>
      <c r="O183" s="63"/>
    </row>
    <row r="184" spans="1:19" ht="20.100000000000001" customHeight="1" x14ac:dyDescent="0.25">
      <c r="A184" s="1023" t="s">
        <v>8</v>
      </c>
      <c r="B184" s="1019" t="s">
        <v>86</v>
      </c>
      <c r="C184" s="1020"/>
      <c r="D184" s="1020"/>
      <c r="E184" s="1020"/>
      <c r="F184" s="1020"/>
      <c r="G184" s="1020"/>
      <c r="H184" s="1020"/>
      <c r="I184" s="1020"/>
      <c r="J184" s="1020"/>
      <c r="K184" s="1020"/>
      <c r="L184" s="1020"/>
      <c r="M184" s="1020"/>
      <c r="N184" s="63"/>
      <c r="O184" s="63"/>
    </row>
    <row r="185" spans="1:19" ht="20.100000000000001" customHeight="1" x14ac:dyDescent="0.25">
      <c r="A185" s="1024"/>
      <c r="B185" s="1021" t="s">
        <v>77</v>
      </c>
      <c r="C185" s="1021"/>
      <c r="D185" s="32" t="s">
        <v>78</v>
      </c>
      <c r="E185" s="32"/>
      <c r="F185" s="1021" t="s">
        <v>79</v>
      </c>
      <c r="G185" s="1021"/>
      <c r="H185" s="32" t="s">
        <v>80</v>
      </c>
      <c r="I185" s="32"/>
      <c r="J185" s="1021" t="s">
        <v>81</v>
      </c>
      <c r="K185" s="1021"/>
      <c r="L185" s="32" t="s">
        <v>82</v>
      </c>
      <c r="M185" s="57"/>
      <c r="N185" s="58"/>
      <c r="P185" s="63"/>
    </row>
    <row r="186" spans="1:19" s="39" customFormat="1" ht="20.100000000000001" customHeight="1" x14ac:dyDescent="0.25">
      <c r="A186" s="1025"/>
      <c r="B186" s="334">
        <v>2015</v>
      </c>
      <c r="C186" s="334">
        <v>2016</v>
      </c>
      <c r="D186" s="334">
        <v>2015</v>
      </c>
      <c r="E186" s="334">
        <v>2016</v>
      </c>
      <c r="F186" s="334">
        <v>2015</v>
      </c>
      <c r="G186" s="334">
        <v>2016</v>
      </c>
      <c r="H186" s="334">
        <v>2015</v>
      </c>
      <c r="I186" s="334">
        <v>2016</v>
      </c>
      <c r="J186" s="334">
        <v>2015</v>
      </c>
      <c r="K186" s="334">
        <v>2016</v>
      </c>
      <c r="L186" s="334">
        <v>2015</v>
      </c>
      <c r="M186" s="335">
        <v>2016</v>
      </c>
      <c r="N186" s="56"/>
      <c r="P186" s="61"/>
    </row>
    <row r="187" spans="1:19" ht="20.100000000000001" customHeight="1" x14ac:dyDescent="0.25">
      <c r="A187" s="352" t="s">
        <v>256</v>
      </c>
      <c r="B187" s="40">
        <v>0</v>
      </c>
      <c r="C187" s="40">
        <v>0</v>
      </c>
      <c r="D187" s="40">
        <v>0</v>
      </c>
      <c r="E187" s="40">
        <v>0</v>
      </c>
      <c r="F187" s="40">
        <v>0</v>
      </c>
      <c r="G187" s="40">
        <v>0</v>
      </c>
      <c r="H187" s="40">
        <v>0</v>
      </c>
      <c r="I187" s="40">
        <v>0</v>
      </c>
      <c r="J187" s="40">
        <v>0</v>
      </c>
      <c r="K187" s="40">
        <v>0</v>
      </c>
      <c r="L187" s="40">
        <v>0</v>
      </c>
      <c r="M187" s="40">
        <v>0</v>
      </c>
      <c r="P187" s="63"/>
      <c r="S187" s="63"/>
    </row>
    <row r="188" spans="1:19" ht="20.100000000000001" customHeight="1" x14ac:dyDescent="0.25">
      <c r="A188" s="41" t="s">
        <v>46</v>
      </c>
      <c r="B188" s="42">
        <v>0</v>
      </c>
      <c r="C188" s="42">
        <v>0</v>
      </c>
      <c r="D188" s="42">
        <v>0</v>
      </c>
      <c r="E188" s="42">
        <v>0</v>
      </c>
      <c r="F188" s="42">
        <v>0</v>
      </c>
      <c r="G188" s="42">
        <v>0</v>
      </c>
      <c r="H188" s="42">
        <v>0</v>
      </c>
      <c r="I188" s="42">
        <v>0</v>
      </c>
      <c r="J188" s="42">
        <v>0</v>
      </c>
      <c r="K188" s="42">
        <v>0</v>
      </c>
      <c r="L188" s="42">
        <v>0</v>
      </c>
      <c r="M188" s="42">
        <v>0</v>
      </c>
      <c r="P188" s="63"/>
      <c r="S188" s="63"/>
    </row>
    <row r="189" spans="1:19" ht="20.100000000000001" customHeight="1" x14ac:dyDescent="0.25">
      <c r="A189" s="41" t="s">
        <v>47</v>
      </c>
      <c r="B189" s="42">
        <v>0</v>
      </c>
      <c r="C189" s="42">
        <v>0</v>
      </c>
      <c r="D189" s="42">
        <v>0</v>
      </c>
      <c r="E189" s="42">
        <v>0</v>
      </c>
      <c r="F189" s="42">
        <v>0</v>
      </c>
      <c r="G189" s="42">
        <v>0</v>
      </c>
      <c r="H189" s="42">
        <v>0</v>
      </c>
      <c r="I189" s="42">
        <v>0</v>
      </c>
      <c r="J189" s="42">
        <v>0</v>
      </c>
      <c r="K189" s="42">
        <v>0</v>
      </c>
      <c r="L189" s="42">
        <v>0</v>
      </c>
      <c r="M189" s="42">
        <v>0</v>
      </c>
      <c r="P189" s="63"/>
      <c r="S189" s="63"/>
    </row>
    <row r="190" spans="1:19" ht="20.100000000000001" customHeight="1" x14ac:dyDescent="0.25">
      <c r="A190" s="41" t="s">
        <v>48</v>
      </c>
      <c r="B190" s="42">
        <v>0</v>
      </c>
      <c r="C190" s="42">
        <v>0</v>
      </c>
      <c r="D190" s="42">
        <v>0</v>
      </c>
      <c r="E190" s="42">
        <v>0</v>
      </c>
      <c r="F190" s="42">
        <v>0</v>
      </c>
      <c r="G190" s="42">
        <v>0</v>
      </c>
      <c r="H190" s="42">
        <v>0</v>
      </c>
      <c r="I190" s="42">
        <v>0</v>
      </c>
      <c r="J190" s="42">
        <v>0</v>
      </c>
      <c r="K190" s="42">
        <v>0</v>
      </c>
      <c r="L190" s="42">
        <v>0</v>
      </c>
      <c r="M190" s="42">
        <v>0</v>
      </c>
      <c r="P190" s="63"/>
      <c r="S190" s="63"/>
    </row>
    <row r="191" spans="1:19" ht="20.100000000000001" customHeight="1" x14ac:dyDescent="0.25">
      <c r="A191" s="41" t="s">
        <v>579</v>
      </c>
      <c r="B191" s="42">
        <v>0</v>
      </c>
      <c r="C191" s="42">
        <v>0</v>
      </c>
      <c r="D191" s="42">
        <v>0</v>
      </c>
      <c r="E191" s="42">
        <v>0</v>
      </c>
      <c r="F191" s="42">
        <v>0</v>
      </c>
      <c r="G191" s="42">
        <v>0</v>
      </c>
      <c r="H191" s="42">
        <v>0</v>
      </c>
      <c r="I191" s="42">
        <v>0</v>
      </c>
      <c r="J191" s="42">
        <v>0</v>
      </c>
      <c r="K191" s="42">
        <v>0</v>
      </c>
      <c r="L191" s="42">
        <v>0</v>
      </c>
      <c r="M191" s="42">
        <v>0</v>
      </c>
      <c r="P191" s="63"/>
      <c r="S191" s="63"/>
    </row>
    <row r="192" spans="1:19" ht="20.100000000000001" customHeight="1" x14ac:dyDescent="0.25">
      <c r="A192" s="41" t="s">
        <v>270</v>
      </c>
      <c r="B192" s="42">
        <v>0</v>
      </c>
      <c r="C192" s="42">
        <v>0</v>
      </c>
      <c r="D192" s="42">
        <v>0</v>
      </c>
      <c r="E192" s="42">
        <v>0</v>
      </c>
      <c r="F192" s="42">
        <v>0</v>
      </c>
      <c r="G192" s="42">
        <v>0</v>
      </c>
      <c r="H192" s="42">
        <v>0</v>
      </c>
      <c r="I192" s="42">
        <v>0</v>
      </c>
      <c r="J192" s="42">
        <v>0</v>
      </c>
      <c r="K192" s="42">
        <v>0</v>
      </c>
      <c r="L192" s="42">
        <v>0</v>
      </c>
      <c r="M192" s="42">
        <v>0</v>
      </c>
      <c r="P192" s="63"/>
      <c r="S192" s="63"/>
    </row>
    <row r="193" spans="1:28" ht="20.100000000000001" customHeight="1" x14ac:dyDescent="0.25">
      <c r="A193" s="41" t="s">
        <v>49</v>
      </c>
      <c r="B193" s="42">
        <v>0</v>
      </c>
      <c r="C193" s="42">
        <v>0</v>
      </c>
      <c r="D193" s="42">
        <v>0</v>
      </c>
      <c r="E193" s="42">
        <v>0</v>
      </c>
      <c r="F193" s="42">
        <v>0</v>
      </c>
      <c r="G193" s="42">
        <v>0</v>
      </c>
      <c r="H193" s="42">
        <v>0</v>
      </c>
      <c r="I193" s="42">
        <v>0</v>
      </c>
      <c r="J193" s="42">
        <v>0</v>
      </c>
      <c r="K193" s="42">
        <v>0</v>
      </c>
      <c r="L193" s="42">
        <v>0</v>
      </c>
      <c r="M193" s="42">
        <v>0</v>
      </c>
      <c r="P193" s="63"/>
      <c r="S193" s="63"/>
    </row>
    <row r="194" spans="1:28" ht="20.100000000000001" customHeight="1" x14ac:dyDescent="0.25">
      <c r="A194" s="41" t="s">
        <v>580</v>
      </c>
      <c r="B194" s="42">
        <v>0</v>
      </c>
      <c r="C194" s="42">
        <v>0</v>
      </c>
      <c r="D194" s="42">
        <v>0</v>
      </c>
      <c r="E194" s="42">
        <v>0</v>
      </c>
      <c r="F194" s="42">
        <v>0</v>
      </c>
      <c r="G194" s="42">
        <v>0</v>
      </c>
      <c r="H194" s="42">
        <v>0</v>
      </c>
      <c r="I194" s="42">
        <v>0</v>
      </c>
      <c r="J194" s="42">
        <v>0</v>
      </c>
      <c r="K194" s="42">
        <v>0</v>
      </c>
      <c r="L194" s="42">
        <v>0</v>
      </c>
      <c r="M194" s="42">
        <v>0</v>
      </c>
      <c r="P194" s="63"/>
      <c r="S194" s="63"/>
    </row>
    <row r="195" spans="1:28" ht="20.100000000000001" customHeight="1" x14ac:dyDescent="0.25">
      <c r="A195" s="41" t="s">
        <v>276</v>
      </c>
      <c r="B195" s="42">
        <v>0</v>
      </c>
      <c r="C195" s="42">
        <v>0</v>
      </c>
      <c r="D195" s="42">
        <v>0</v>
      </c>
      <c r="E195" s="42">
        <v>0</v>
      </c>
      <c r="F195" s="42">
        <v>0</v>
      </c>
      <c r="G195" s="42">
        <v>0</v>
      </c>
      <c r="H195" s="42">
        <v>0</v>
      </c>
      <c r="I195" s="42">
        <v>0</v>
      </c>
      <c r="J195" s="42">
        <v>0</v>
      </c>
      <c r="K195" s="42">
        <v>0</v>
      </c>
      <c r="L195" s="42">
        <v>0</v>
      </c>
      <c r="M195" s="42">
        <v>0</v>
      </c>
      <c r="P195" s="63"/>
      <c r="S195" s="63"/>
    </row>
    <row r="196" spans="1:28" s="39" customFormat="1" ht="20.100000000000001" customHeight="1" x14ac:dyDescent="0.25">
      <c r="A196" s="41" t="s">
        <v>50</v>
      </c>
      <c r="B196" s="42">
        <v>0</v>
      </c>
      <c r="C196" s="42">
        <v>0</v>
      </c>
      <c r="D196" s="42">
        <v>0</v>
      </c>
      <c r="E196" s="42">
        <v>0</v>
      </c>
      <c r="F196" s="42">
        <v>0</v>
      </c>
      <c r="G196" s="42">
        <v>0</v>
      </c>
      <c r="H196" s="42">
        <v>0</v>
      </c>
      <c r="I196" s="42">
        <v>0</v>
      </c>
      <c r="J196" s="42">
        <v>0</v>
      </c>
      <c r="K196" s="42">
        <v>0</v>
      </c>
      <c r="L196" s="42">
        <v>0</v>
      </c>
      <c r="M196" s="42">
        <v>0</v>
      </c>
      <c r="P196" s="61"/>
      <c r="Q196" s="41"/>
      <c r="S196" s="61"/>
      <c r="T196" s="41"/>
      <c r="U196" s="41"/>
      <c r="V196" s="41"/>
      <c r="W196" s="41"/>
      <c r="X196" s="41"/>
      <c r="Y196" s="41"/>
      <c r="Z196" s="41"/>
      <c r="AA196" s="41"/>
      <c r="AB196" s="41"/>
    </row>
    <row r="197" spans="1:28" ht="20.100000000000001" customHeight="1" x14ac:dyDescent="0.25">
      <c r="A197" s="41" t="s">
        <v>272</v>
      </c>
      <c r="B197" s="42">
        <v>0</v>
      </c>
      <c r="C197" s="42">
        <v>0</v>
      </c>
      <c r="D197" s="42">
        <v>0</v>
      </c>
      <c r="E197" s="42">
        <v>0</v>
      </c>
      <c r="F197" s="42">
        <v>0</v>
      </c>
      <c r="G197" s="42">
        <v>0</v>
      </c>
      <c r="H197" s="42">
        <v>0</v>
      </c>
      <c r="I197" s="42">
        <v>0</v>
      </c>
      <c r="J197" s="42">
        <v>0</v>
      </c>
      <c r="K197" s="42">
        <v>0</v>
      </c>
      <c r="L197" s="42">
        <v>0</v>
      </c>
      <c r="M197" s="42">
        <v>0</v>
      </c>
      <c r="P197" s="63"/>
      <c r="S197" s="63"/>
    </row>
    <row r="198" spans="1:28" ht="20.100000000000001" customHeight="1" x14ac:dyDescent="0.25">
      <c r="A198" s="41" t="s">
        <v>51</v>
      </c>
      <c r="B198" s="42">
        <v>0</v>
      </c>
      <c r="C198" s="42">
        <v>0</v>
      </c>
      <c r="D198" s="42">
        <v>0</v>
      </c>
      <c r="E198" s="42">
        <v>0</v>
      </c>
      <c r="F198" s="42">
        <v>0</v>
      </c>
      <c r="G198" s="42">
        <v>0</v>
      </c>
      <c r="H198" s="42">
        <v>0</v>
      </c>
      <c r="I198" s="42">
        <v>0</v>
      </c>
      <c r="J198" s="42">
        <v>0</v>
      </c>
      <c r="K198" s="42">
        <v>0</v>
      </c>
      <c r="L198" s="42">
        <v>0</v>
      </c>
      <c r="M198" s="42">
        <v>0</v>
      </c>
      <c r="P198" s="63"/>
      <c r="S198" s="63"/>
    </row>
    <row r="199" spans="1:28" ht="20.100000000000001" customHeight="1" x14ac:dyDescent="0.25">
      <c r="A199" s="41" t="s">
        <v>52</v>
      </c>
      <c r="B199" s="42">
        <v>0</v>
      </c>
      <c r="C199" s="42">
        <v>0</v>
      </c>
      <c r="D199" s="42">
        <v>0</v>
      </c>
      <c r="E199" s="42">
        <v>0</v>
      </c>
      <c r="F199" s="42">
        <v>0</v>
      </c>
      <c r="G199" s="42">
        <v>0</v>
      </c>
      <c r="H199" s="42">
        <v>0</v>
      </c>
      <c r="I199" s="42">
        <v>0</v>
      </c>
      <c r="J199" s="42">
        <v>0</v>
      </c>
      <c r="K199" s="42">
        <v>0</v>
      </c>
      <c r="L199" s="42">
        <v>0</v>
      </c>
      <c r="M199" s="42">
        <v>0</v>
      </c>
      <c r="P199" s="63"/>
      <c r="S199" s="63"/>
    </row>
    <row r="200" spans="1:28" s="39" customFormat="1" ht="20.100000000000001" customHeight="1" x14ac:dyDescent="0.25">
      <c r="A200" s="41" t="s">
        <v>53</v>
      </c>
      <c r="B200" s="42">
        <v>0</v>
      </c>
      <c r="C200" s="42">
        <v>0</v>
      </c>
      <c r="D200" s="42">
        <v>0</v>
      </c>
      <c r="E200" s="42">
        <v>0</v>
      </c>
      <c r="F200" s="42">
        <v>0</v>
      </c>
      <c r="G200" s="42">
        <v>0</v>
      </c>
      <c r="H200" s="42">
        <v>0</v>
      </c>
      <c r="I200" s="42">
        <v>0</v>
      </c>
      <c r="J200" s="42">
        <v>0</v>
      </c>
      <c r="K200" s="42">
        <v>0</v>
      </c>
      <c r="L200" s="42">
        <v>0</v>
      </c>
      <c r="M200" s="42">
        <v>0</v>
      </c>
      <c r="P200" s="61"/>
      <c r="Q200" s="41"/>
      <c r="S200" s="61"/>
      <c r="T200" s="41"/>
      <c r="U200" s="41"/>
      <c r="V200" s="41"/>
      <c r="W200" s="41"/>
      <c r="X200" s="41"/>
      <c r="Y200" s="41"/>
      <c r="Z200" s="41"/>
      <c r="AA200" s="41"/>
      <c r="AB200" s="41"/>
    </row>
    <row r="201" spans="1:28" ht="20.100000000000001" customHeight="1" x14ac:dyDescent="0.25">
      <c r="A201" s="41" t="s">
        <v>54</v>
      </c>
      <c r="B201" s="42">
        <v>0</v>
      </c>
      <c r="C201" s="42">
        <v>0</v>
      </c>
      <c r="D201" s="42">
        <v>0</v>
      </c>
      <c r="E201" s="42">
        <v>0</v>
      </c>
      <c r="F201" s="42">
        <v>0</v>
      </c>
      <c r="G201" s="42">
        <v>0</v>
      </c>
      <c r="H201" s="42">
        <v>0</v>
      </c>
      <c r="I201" s="42">
        <v>0</v>
      </c>
      <c r="J201" s="42">
        <v>0</v>
      </c>
      <c r="K201" s="42">
        <v>0</v>
      </c>
      <c r="L201" s="42">
        <v>0</v>
      </c>
      <c r="M201" s="42">
        <v>0</v>
      </c>
      <c r="P201" s="63"/>
      <c r="S201" s="63"/>
    </row>
    <row r="202" spans="1:28" ht="20.100000000000001" customHeight="1" x14ac:dyDescent="0.25">
      <c r="A202" s="41" t="s">
        <v>55</v>
      </c>
      <c r="B202" s="42">
        <v>0</v>
      </c>
      <c r="C202" s="42">
        <v>0</v>
      </c>
      <c r="D202" s="42">
        <v>0</v>
      </c>
      <c r="E202" s="42">
        <v>0</v>
      </c>
      <c r="F202" s="42">
        <v>0</v>
      </c>
      <c r="G202" s="42">
        <v>0</v>
      </c>
      <c r="H202" s="42">
        <v>0</v>
      </c>
      <c r="I202" s="42">
        <v>0</v>
      </c>
      <c r="J202" s="42">
        <v>0</v>
      </c>
      <c r="K202" s="42">
        <v>0</v>
      </c>
      <c r="L202" s="42">
        <v>0</v>
      </c>
      <c r="M202" s="42">
        <v>0</v>
      </c>
      <c r="P202" s="63"/>
      <c r="S202" s="63"/>
    </row>
    <row r="203" spans="1:28" ht="20.100000000000001" customHeight="1" x14ac:dyDescent="0.25">
      <c r="A203" s="41" t="s">
        <v>56</v>
      </c>
      <c r="B203" s="42">
        <v>0</v>
      </c>
      <c r="C203" s="42">
        <v>0</v>
      </c>
      <c r="D203" s="42">
        <v>0</v>
      </c>
      <c r="E203" s="42">
        <v>0</v>
      </c>
      <c r="F203" s="42">
        <v>0</v>
      </c>
      <c r="G203" s="42">
        <v>0</v>
      </c>
      <c r="H203" s="42">
        <v>0</v>
      </c>
      <c r="I203" s="42">
        <v>0</v>
      </c>
      <c r="J203" s="42">
        <v>0</v>
      </c>
      <c r="K203" s="42">
        <v>0</v>
      </c>
      <c r="L203" s="42">
        <v>0</v>
      </c>
      <c r="M203" s="42">
        <v>0</v>
      </c>
      <c r="P203" s="63"/>
      <c r="Q203" s="39"/>
      <c r="S203" s="63"/>
      <c r="T203" s="39"/>
      <c r="U203" s="39"/>
      <c r="V203" s="39"/>
      <c r="W203" s="39"/>
      <c r="X203" s="39"/>
      <c r="Y203" s="39"/>
      <c r="Z203" s="39"/>
      <c r="AA203" s="39"/>
      <c r="AB203" s="39"/>
    </row>
    <row r="204" spans="1:28" ht="20.100000000000001" customHeight="1" x14ac:dyDescent="0.25">
      <c r="A204" s="41" t="s">
        <v>57</v>
      </c>
      <c r="B204" s="42">
        <v>0</v>
      </c>
      <c r="C204" s="42">
        <v>0</v>
      </c>
      <c r="D204" s="42">
        <v>0</v>
      </c>
      <c r="E204" s="42">
        <v>0</v>
      </c>
      <c r="F204" s="42">
        <v>0</v>
      </c>
      <c r="G204" s="42">
        <v>0</v>
      </c>
      <c r="H204" s="42">
        <v>0</v>
      </c>
      <c r="I204" s="42">
        <v>0</v>
      </c>
      <c r="J204" s="42">
        <v>0</v>
      </c>
      <c r="K204" s="42">
        <v>0</v>
      </c>
      <c r="L204" s="42">
        <v>0</v>
      </c>
      <c r="M204" s="42">
        <v>0</v>
      </c>
      <c r="P204" s="63"/>
      <c r="Q204" s="39"/>
      <c r="S204" s="63"/>
      <c r="T204" s="39"/>
      <c r="U204" s="39"/>
      <c r="V204" s="39"/>
      <c r="W204" s="39"/>
      <c r="X204" s="39"/>
      <c r="Y204" s="39"/>
      <c r="Z204" s="39"/>
      <c r="AA204" s="39"/>
      <c r="AB204" s="39"/>
    </row>
    <row r="205" spans="1:28" ht="20.100000000000001" customHeight="1" x14ac:dyDescent="0.25">
      <c r="A205" s="41" t="s">
        <v>581</v>
      </c>
      <c r="B205" s="42">
        <v>0</v>
      </c>
      <c r="C205" s="42">
        <v>0</v>
      </c>
      <c r="D205" s="42">
        <v>0</v>
      </c>
      <c r="E205" s="42">
        <v>0</v>
      </c>
      <c r="F205" s="42">
        <v>0</v>
      </c>
      <c r="G205" s="42">
        <v>0</v>
      </c>
      <c r="H205" s="42">
        <v>0</v>
      </c>
      <c r="I205" s="42">
        <v>0</v>
      </c>
      <c r="J205" s="42">
        <v>0</v>
      </c>
      <c r="K205" s="42">
        <v>0</v>
      </c>
      <c r="L205" s="42">
        <v>0</v>
      </c>
      <c r="M205" s="42">
        <v>0</v>
      </c>
      <c r="P205" s="63"/>
      <c r="Q205" s="39"/>
      <c r="S205" s="63"/>
      <c r="T205" s="39"/>
      <c r="U205" s="39"/>
      <c r="V205" s="39"/>
      <c r="W205" s="39"/>
      <c r="X205" s="39"/>
      <c r="Y205" s="39"/>
      <c r="Z205" s="39"/>
      <c r="AA205" s="39"/>
      <c r="AB205" s="39"/>
    </row>
    <row r="206" spans="1:28" ht="20.100000000000001" customHeight="1" x14ac:dyDescent="0.25">
      <c r="A206" s="41" t="s">
        <v>275</v>
      </c>
      <c r="B206" s="42">
        <v>0</v>
      </c>
      <c r="C206" s="42">
        <v>0</v>
      </c>
      <c r="D206" s="42">
        <v>0</v>
      </c>
      <c r="E206" s="42">
        <v>0</v>
      </c>
      <c r="F206" s="42">
        <v>0</v>
      </c>
      <c r="G206" s="42">
        <v>0</v>
      </c>
      <c r="H206" s="42">
        <v>0</v>
      </c>
      <c r="I206" s="42">
        <v>0</v>
      </c>
      <c r="J206" s="42">
        <v>0</v>
      </c>
      <c r="K206" s="42">
        <v>0</v>
      </c>
      <c r="L206" s="42">
        <v>0</v>
      </c>
      <c r="M206" s="42">
        <v>0</v>
      </c>
      <c r="P206" s="63"/>
      <c r="S206" s="63"/>
      <c r="T206" s="63"/>
      <c r="U206" s="63"/>
      <c r="V206" s="63"/>
      <c r="W206" s="63"/>
      <c r="X206" s="63"/>
      <c r="Y206" s="63"/>
      <c r="Z206" s="63"/>
      <c r="AA206" s="63"/>
    </row>
    <row r="207" spans="1:28" s="39" customFormat="1" ht="20.100000000000001" customHeight="1" x14ac:dyDescent="0.25">
      <c r="A207" s="41" t="s">
        <v>582</v>
      </c>
      <c r="B207" s="42">
        <v>0</v>
      </c>
      <c r="C207" s="42">
        <v>0</v>
      </c>
      <c r="D207" s="42">
        <v>0</v>
      </c>
      <c r="E207" s="42">
        <v>0</v>
      </c>
      <c r="F207" s="42">
        <v>0</v>
      </c>
      <c r="G207" s="42">
        <v>0</v>
      </c>
      <c r="H207" s="42">
        <v>0</v>
      </c>
      <c r="I207" s="42">
        <v>0</v>
      </c>
      <c r="J207" s="42">
        <v>0</v>
      </c>
      <c r="K207" s="42">
        <v>0</v>
      </c>
      <c r="L207" s="42">
        <v>0</v>
      </c>
      <c r="M207" s="42">
        <v>0</v>
      </c>
      <c r="P207" s="61"/>
    </row>
    <row r="208" spans="1:28" s="39" customFormat="1" ht="20.100000000000001" customHeight="1" x14ac:dyDescent="0.25">
      <c r="A208" s="41" t="s">
        <v>58</v>
      </c>
      <c r="B208" s="42">
        <v>0</v>
      </c>
      <c r="C208" s="42">
        <v>0</v>
      </c>
      <c r="D208" s="42">
        <v>0</v>
      </c>
      <c r="E208" s="42">
        <v>0</v>
      </c>
      <c r="F208" s="42">
        <v>0</v>
      </c>
      <c r="G208" s="42">
        <v>0</v>
      </c>
      <c r="H208" s="42">
        <v>0</v>
      </c>
      <c r="I208" s="42">
        <v>0</v>
      </c>
      <c r="J208" s="42">
        <v>0</v>
      </c>
      <c r="K208" s="42">
        <v>0</v>
      </c>
      <c r="L208" s="42">
        <v>0</v>
      </c>
      <c r="M208" s="42">
        <v>0</v>
      </c>
      <c r="P208" s="61"/>
    </row>
    <row r="209" spans="1:16" s="39" customFormat="1" ht="20.100000000000001" customHeight="1" x14ac:dyDescent="0.25">
      <c r="A209" s="41" t="s">
        <v>59</v>
      </c>
      <c r="B209" s="42">
        <v>0</v>
      </c>
      <c r="C209" s="42">
        <v>0</v>
      </c>
      <c r="D209" s="42">
        <v>0</v>
      </c>
      <c r="E209" s="42">
        <v>0</v>
      </c>
      <c r="F209" s="42">
        <v>0</v>
      </c>
      <c r="G209" s="42">
        <v>0</v>
      </c>
      <c r="H209" s="42">
        <v>0</v>
      </c>
      <c r="I209" s="42">
        <v>0</v>
      </c>
      <c r="J209" s="42">
        <v>0</v>
      </c>
      <c r="K209" s="42">
        <v>0</v>
      </c>
      <c r="L209" s="42">
        <v>0</v>
      </c>
      <c r="M209" s="42">
        <v>0</v>
      </c>
      <c r="N209" s="42"/>
      <c r="O209" s="42"/>
    </row>
    <row r="210" spans="1:16" s="39" customFormat="1" ht="20.100000000000001" customHeight="1" x14ac:dyDescent="0.25">
      <c r="A210" s="41" t="s">
        <v>60</v>
      </c>
      <c r="B210" s="42">
        <v>0</v>
      </c>
      <c r="C210" s="42">
        <v>0</v>
      </c>
      <c r="D210" s="42">
        <v>0</v>
      </c>
      <c r="E210" s="42">
        <v>0</v>
      </c>
      <c r="F210" s="42">
        <v>0</v>
      </c>
      <c r="G210" s="42">
        <v>0</v>
      </c>
      <c r="H210" s="42">
        <v>0</v>
      </c>
      <c r="I210" s="42">
        <v>0</v>
      </c>
      <c r="J210" s="42">
        <v>0</v>
      </c>
      <c r="K210" s="42">
        <v>0</v>
      </c>
      <c r="L210" s="42">
        <v>0</v>
      </c>
      <c r="M210" s="42">
        <v>0</v>
      </c>
      <c r="N210" s="42"/>
      <c r="O210" s="42"/>
    </row>
    <row r="211" spans="1:16" s="39" customFormat="1" ht="20.100000000000001" customHeight="1" x14ac:dyDescent="0.25">
      <c r="A211" s="41" t="s">
        <v>262</v>
      </c>
      <c r="B211" s="42">
        <v>0</v>
      </c>
      <c r="C211" s="42">
        <v>0</v>
      </c>
      <c r="D211" s="42">
        <v>0</v>
      </c>
      <c r="E211" s="42">
        <v>0</v>
      </c>
      <c r="F211" s="42">
        <v>0</v>
      </c>
      <c r="G211" s="42">
        <v>0</v>
      </c>
      <c r="H211" s="42">
        <v>0</v>
      </c>
      <c r="I211" s="42">
        <v>0</v>
      </c>
      <c r="J211" s="42">
        <v>0</v>
      </c>
      <c r="K211" s="42">
        <v>0</v>
      </c>
      <c r="L211" s="42">
        <v>0</v>
      </c>
      <c r="M211" s="42">
        <v>0</v>
      </c>
      <c r="N211" s="42"/>
      <c r="O211" s="42"/>
    </row>
    <row r="212" spans="1:16" s="39" customFormat="1" ht="20.100000000000001" customHeight="1" x14ac:dyDescent="0.25">
      <c r="A212" s="41" t="s">
        <v>61</v>
      </c>
      <c r="B212" s="42">
        <v>0</v>
      </c>
      <c r="C212" s="42">
        <v>0</v>
      </c>
      <c r="D212" s="42">
        <v>0</v>
      </c>
      <c r="E212" s="42">
        <v>0</v>
      </c>
      <c r="F212" s="42">
        <v>0</v>
      </c>
      <c r="G212" s="42">
        <v>0</v>
      </c>
      <c r="H212" s="42">
        <v>0</v>
      </c>
      <c r="I212" s="42">
        <v>0</v>
      </c>
      <c r="J212" s="42">
        <v>0</v>
      </c>
      <c r="K212" s="42">
        <v>0</v>
      </c>
      <c r="L212" s="42">
        <v>0</v>
      </c>
      <c r="M212" s="42">
        <v>0</v>
      </c>
      <c r="N212" s="42"/>
      <c r="O212" s="42"/>
    </row>
    <row r="213" spans="1:16" s="39" customFormat="1" ht="20.100000000000001" customHeight="1" x14ac:dyDescent="0.25">
      <c r="A213" s="41" t="s">
        <v>273</v>
      </c>
      <c r="B213" s="42">
        <v>0</v>
      </c>
      <c r="C213" s="42">
        <v>0</v>
      </c>
      <c r="D213" s="42">
        <v>0</v>
      </c>
      <c r="E213" s="42">
        <v>0</v>
      </c>
      <c r="F213" s="42">
        <v>0</v>
      </c>
      <c r="G213" s="42">
        <v>0</v>
      </c>
      <c r="H213" s="42">
        <v>0</v>
      </c>
      <c r="I213" s="42">
        <v>0</v>
      </c>
      <c r="J213" s="42">
        <v>0</v>
      </c>
      <c r="K213" s="42">
        <v>0</v>
      </c>
      <c r="L213" s="42">
        <v>0</v>
      </c>
      <c r="M213" s="42">
        <v>0</v>
      </c>
      <c r="N213" s="42"/>
      <c r="O213" s="42"/>
    </row>
    <row r="214" spans="1:16" s="39" customFormat="1" ht="20.100000000000001" customHeight="1" x14ac:dyDescent="0.25">
      <c r="A214" s="41" t="s">
        <v>62</v>
      </c>
      <c r="B214" s="42">
        <v>0</v>
      </c>
      <c r="C214" s="42">
        <v>0</v>
      </c>
      <c r="D214" s="42">
        <v>0</v>
      </c>
      <c r="E214" s="42">
        <v>0</v>
      </c>
      <c r="F214" s="42">
        <v>0</v>
      </c>
      <c r="G214" s="42">
        <v>0</v>
      </c>
      <c r="H214" s="42">
        <v>0</v>
      </c>
      <c r="I214" s="42">
        <v>0</v>
      </c>
      <c r="J214" s="42">
        <v>0</v>
      </c>
      <c r="K214" s="42">
        <v>0</v>
      </c>
      <c r="L214" s="42">
        <v>0</v>
      </c>
      <c r="M214" s="42">
        <v>0</v>
      </c>
      <c r="N214" s="42"/>
      <c r="O214" s="42"/>
    </row>
    <row r="215" spans="1:16" s="39" customFormat="1" ht="20.100000000000001" customHeight="1" x14ac:dyDescent="0.25">
      <c r="A215" s="41" t="s">
        <v>274</v>
      </c>
      <c r="B215" s="42">
        <v>0</v>
      </c>
      <c r="C215" s="42">
        <v>0</v>
      </c>
      <c r="D215" s="42">
        <v>0</v>
      </c>
      <c r="E215" s="42">
        <v>0</v>
      </c>
      <c r="F215" s="42">
        <v>0</v>
      </c>
      <c r="G215" s="42">
        <v>0</v>
      </c>
      <c r="H215" s="42">
        <v>0</v>
      </c>
      <c r="I215" s="42">
        <v>0</v>
      </c>
      <c r="J215" s="42">
        <v>0</v>
      </c>
      <c r="K215" s="42">
        <v>0</v>
      </c>
      <c r="L215" s="42">
        <v>0</v>
      </c>
      <c r="M215" s="42">
        <v>0</v>
      </c>
      <c r="N215" s="42"/>
      <c r="O215" s="42"/>
    </row>
    <row r="216" spans="1:16" s="39" customFormat="1" ht="20.100000000000001" customHeight="1" x14ac:dyDescent="0.25">
      <c r="A216" s="41" t="s">
        <v>63</v>
      </c>
      <c r="B216" s="42">
        <v>0</v>
      </c>
      <c r="C216" s="42">
        <v>0</v>
      </c>
      <c r="D216" s="42">
        <v>0</v>
      </c>
      <c r="E216" s="42">
        <v>0</v>
      </c>
      <c r="F216" s="42">
        <v>0</v>
      </c>
      <c r="G216" s="42">
        <v>0</v>
      </c>
      <c r="H216" s="42">
        <v>0</v>
      </c>
      <c r="I216" s="42">
        <v>0</v>
      </c>
      <c r="J216" s="42">
        <v>0</v>
      </c>
      <c r="K216" s="42">
        <v>0</v>
      </c>
      <c r="L216" s="42">
        <v>0</v>
      </c>
      <c r="M216" s="42">
        <v>0</v>
      </c>
      <c r="N216" s="42"/>
      <c r="O216" s="42"/>
    </row>
    <row r="217" spans="1:16" s="39" customFormat="1" ht="20.100000000000001" customHeight="1" x14ac:dyDescent="0.25">
      <c r="A217" s="41" t="s">
        <v>64</v>
      </c>
      <c r="B217" s="42">
        <v>0</v>
      </c>
      <c r="C217" s="42">
        <v>0</v>
      </c>
      <c r="D217" s="42">
        <v>0</v>
      </c>
      <c r="E217" s="42">
        <v>0</v>
      </c>
      <c r="F217" s="42">
        <v>0</v>
      </c>
      <c r="G217" s="42">
        <v>0</v>
      </c>
      <c r="H217" s="42">
        <v>0</v>
      </c>
      <c r="I217" s="42">
        <v>0</v>
      </c>
      <c r="J217" s="42">
        <v>0</v>
      </c>
      <c r="K217" s="42">
        <v>0</v>
      </c>
      <c r="L217" s="42">
        <v>0</v>
      </c>
      <c r="M217" s="42">
        <v>0</v>
      </c>
      <c r="N217" s="42"/>
      <c r="O217" s="42"/>
    </row>
    <row r="218" spans="1:16" s="39" customFormat="1" ht="20.100000000000001" customHeight="1" x14ac:dyDescent="0.25">
      <c r="A218" s="41" t="s">
        <v>261</v>
      </c>
      <c r="B218" s="42">
        <v>0</v>
      </c>
      <c r="C218" s="42">
        <v>0</v>
      </c>
      <c r="D218" s="42">
        <v>0</v>
      </c>
      <c r="E218" s="42">
        <v>0</v>
      </c>
      <c r="F218" s="42">
        <v>0</v>
      </c>
      <c r="G218" s="42">
        <v>0</v>
      </c>
      <c r="H218" s="42">
        <v>0</v>
      </c>
      <c r="I218" s="42">
        <v>0</v>
      </c>
      <c r="J218" s="42">
        <v>0</v>
      </c>
      <c r="K218" s="42">
        <v>0</v>
      </c>
      <c r="L218" s="42">
        <v>0</v>
      </c>
      <c r="M218" s="42">
        <v>0</v>
      </c>
      <c r="N218" s="42"/>
      <c r="O218" s="42"/>
    </row>
    <row r="219" spans="1:16" s="39" customFormat="1" ht="20.100000000000001" customHeight="1" x14ac:dyDescent="0.25">
      <c r="A219" s="41" t="s">
        <v>583</v>
      </c>
      <c r="B219" s="42">
        <v>0</v>
      </c>
      <c r="C219" s="42">
        <v>0</v>
      </c>
      <c r="D219" s="42">
        <v>0</v>
      </c>
      <c r="E219" s="42">
        <v>0</v>
      </c>
      <c r="F219" s="42">
        <v>0</v>
      </c>
      <c r="G219" s="42">
        <v>0</v>
      </c>
      <c r="H219" s="42">
        <v>0</v>
      </c>
      <c r="I219" s="42">
        <v>0</v>
      </c>
      <c r="J219" s="42">
        <v>0</v>
      </c>
      <c r="K219" s="42">
        <v>0</v>
      </c>
      <c r="L219" s="42">
        <v>0</v>
      </c>
      <c r="M219" s="42">
        <v>0</v>
      </c>
      <c r="N219" s="42"/>
      <c r="O219" s="42"/>
    </row>
    <row r="220" spans="1:16" s="39" customFormat="1" ht="20.100000000000001" customHeight="1" x14ac:dyDescent="0.25">
      <c r="A220" s="41" t="s">
        <v>65</v>
      </c>
      <c r="B220" s="42">
        <v>0</v>
      </c>
      <c r="C220" s="42">
        <v>0</v>
      </c>
      <c r="D220" s="42">
        <v>0</v>
      </c>
      <c r="E220" s="42">
        <v>0</v>
      </c>
      <c r="F220" s="42">
        <v>0</v>
      </c>
      <c r="G220" s="42">
        <v>0</v>
      </c>
      <c r="H220" s="42">
        <v>0</v>
      </c>
      <c r="I220" s="42">
        <v>0</v>
      </c>
      <c r="J220" s="42">
        <v>0</v>
      </c>
      <c r="K220" s="42">
        <v>0</v>
      </c>
      <c r="L220" s="42">
        <v>0</v>
      </c>
      <c r="M220" s="42">
        <v>0</v>
      </c>
      <c r="N220" s="42"/>
      <c r="O220" s="42"/>
    </row>
    <row r="221" spans="1:16" ht="20.100000000000001" customHeight="1" x14ac:dyDescent="0.25">
      <c r="A221" s="352" t="s">
        <v>257</v>
      </c>
      <c r="B221" s="40">
        <v>0</v>
      </c>
      <c r="C221" s="40">
        <v>0</v>
      </c>
      <c r="D221" s="40">
        <v>0</v>
      </c>
      <c r="E221" s="40">
        <v>0</v>
      </c>
      <c r="F221" s="40">
        <v>0</v>
      </c>
      <c r="G221" s="40">
        <v>0</v>
      </c>
      <c r="H221" s="40">
        <v>0</v>
      </c>
      <c r="I221" s="40">
        <v>0</v>
      </c>
      <c r="J221" s="40">
        <v>0</v>
      </c>
      <c r="K221" s="40">
        <v>0</v>
      </c>
      <c r="L221" s="40">
        <v>0</v>
      </c>
      <c r="M221" s="40">
        <v>0</v>
      </c>
      <c r="P221" s="63"/>
    </row>
    <row r="222" spans="1:16" ht="20.100000000000001" customHeight="1" x14ac:dyDescent="0.25">
      <c r="A222" s="41" t="s">
        <v>66</v>
      </c>
      <c r="B222" s="44">
        <v>0</v>
      </c>
      <c r="C222" s="44">
        <v>0</v>
      </c>
      <c r="D222" s="44">
        <v>0</v>
      </c>
      <c r="E222" s="44">
        <v>0</v>
      </c>
      <c r="F222" s="44">
        <v>0</v>
      </c>
      <c r="G222" s="44">
        <v>0</v>
      </c>
      <c r="H222" s="44">
        <v>0</v>
      </c>
      <c r="I222" s="44">
        <v>0</v>
      </c>
      <c r="J222" s="44">
        <v>0</v>
      </c>
      <c r="K222" s="44">
        <v>0</v>
      </c>
      <c r="L222" s="44">
        <v>0</v>
      </c>
      <c r="M222" s="44">
        <v>0</v>
      </c>
    </row>
    <row r="223" spans="1:16" ht="20.100000000000001" customHeight="1" x14ac:dyDescent="0.25">
      <c r="A223" s="41" t="s">
        <v>67</v>
      </c>
      <c r="B223" s="44">
        <v>0</v>
      </c>
      <c r="C223" s="44">
        <v>0</v>
      </c>
      <c r="D223" s="44">
        <v>0</v>
      </c>
      <c r="E223" s="44">
        <v>0</v>
      </c>
      <c r="F223" s="44">
        <v>0</v>
      </c>
      <c r="G223" s="44">
        <v>0</v>
      </c>
      <c r="H223" s="44">
        <v>0</v>
      </c>
      <c r="I223" s="44">
        <v>0</v>
      </c>
      <c r="J223" s="44">
        <v>0</v>
      </c>
      <c r="K223" s="44">
        <v>0</v>
      </c>
      <c r="L223" s="44">
        <v>0</v>
      </c>
      <c r="M223" s="44">
        <v>0</v>
      </c>
    </row>
    <row r="224" spans="1:16" ht="20.100000000000001" customHeight="1" x14ac:dyDescent="0.25">
      <c r="A224" s="41" t="s">
        <v>68</v>
      </c>
      <c r="B224" s="44">
        <v>0</v>
      </c>
      <c r="C224" s="44">
        <v>0</v>
      </c>
      <c r="D224" s="44">
        <v>0</v>
      </c>
      <c r="E224" s="44">
        <v>0</v>
      </c>
      <c r="F224" s="44">
        <v>0</v>
      </c>
      <c r="G224" s="44">
        <v>0</v>
      </c>
      <c r="H224" s="44">
        <v>0</v>
      </c>
      <c r="I224" s="44">
        <v>0</v>
      </c>
      <c r="J224" s="44">
        <v>0</v>
      </c>
      <c r="K224" s="44">
        <v>0</v>
      </c>
      <c r="L224" s="44">
        <v>0</v>
      </c>
      <c r="M224" s="44">
        <v>0</v>
      </c>
    </row>
    <row r="225" spans="1:15" s="39" customFormat="1" ht="20.100000000000001" customHeight="1" thickBot="1" x14ac:dyDescent="0.3">
      <c r="A225" s="353" t="s">
        <v>591</v>
      </c>
      <c r="B225" s="46">
        <v>0</v>
      </c>
      <c r="C225" s="46">
        <v>0</v>
      </c>
      <c r="D225" s="46">
        <v>0</v>
      </c>
      <c r="E225" s="46">
        <v>0</v>
      </c>
      <c r="F225" s="46">
        <v>0</v>
      </c>
      <c r="G225" s="46">
        <v>0</v>
      </c>
      <c r="H225" s="46">
        <v>0</v>
      </c>
      <c r="I225" s="46">
        <v>0</v>
      </c>
      <c r="J225" s="46">
        <v>0</v>
      </c>
      <c r="K225" s="46">
        <v>0</v>
      </c>
      <c r="L225" s="46">
        <v>0</v>
      </c>
      <c r="M225" s="46">
        <v>0</v>
      </c>
    </row>
    <row r="226" spans="1:15" s="48" customFormat="1" ht="15.95" customHeight="1" x14ac:dyDescent="0.25">
      <c r="A226" s="47" t="s">
        <v>588</v>
      </c>
      <c r="B226" s="47"/>
      <c r="C226" s="47"/>
      <c r="N226" s="65"/>
      <c r="O226" s="65"/>
    </row>
    <row r="227" spans="1:15" ht="20.100000000000001" customHeight="1" x14ac:dyDescent="0.25">
      <c r="N227" s="40"/>
      <c r="O227" s="40"/>
    </row>
    <row r="228" spans="1:15" ht="20.100000000000001" customHeight="1" x14ac:dyDescent="0.25">
      <c r="O228" s="66"/>
    </row>
  </sheetData>
  <mergeCells count="16">
    <mergeCell ref="A139:A141"/>
    <mergeCell ref="B139:O139"/>
    <mergeCell ref="B140:C140"/>
    <mergeCell ref="A184:A186"/>
    <mergeCell ref="B184:M184"/>
    <mergeCell ref="B185:C185"/>
    <mergeCell ref="F185:G185"/>
    <mergeCell ref="J185:K185"/>
    <mergeCell ref="A3:A5"/>
    <mergeCell ref="B3:O3"/>
    <mergeCell ref="B4:C4"/>
    <mergeCell ref="A71:A73"/>
    <mergeCell ref="B71:M71"/>
    <mergeCell ref="B72:C72"/>
    <mergeCell ref="F72:G72"/>
    <mergeCell ref="J72:K72"/>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68" max="16383" man="1"/>
    <brk id="136" max="16383" man="1"/>
    <brk id="181"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B67"/>
  <sheetViews>
    <sheetView showGridLines="0" zoomScaleNormal="100" zoomScaleSheetLayoutView="115" workbookViewId="0"/>
  </sheetViews>
  <sheetFormatPr defaultColWidth="9.7109375" defaultRowHeight="20.100000000000001" customHeight="1" x14ac:dyDescent="0.25"/>
  <cols>
    <col min="1" max="1" width="8.7109375" style="344" customWidth="1"/>
    <col min="2" max="2" width="145.7109375" style="344" customWidth="1"/>
    <col min="3" max="16384" width="9.7109375" style="344"/>
  </cols>
  <sheetData>
    <row r="1" spans="2:2" s="22" customFormat="1" ht="20.100000000000001" customHeight="1" x14ac:dyDescent="0.25">
      <c r="B1" s="21" t="s">
        <v>2</v>
      </c>
    </row>
    <row r="2" spans="2:2" s="24" customFormat="1" ht="20.100000000000001" customHeight="1" x14ac:dyDescent="0.25">
      <c r="B2" s="23"/>
    </row>
    <row r="3" spans="2:2" ht="20.100000000000001" customHeight="1" x14ac:dyDescent="0.25">
      <c r="B3" s="343" t="s">
        <v>3</v>
      </c>
    </row>
    <row r="4" spans="2:2" ht="20.100000000000001" customHeight="1" x14ac:dyDescent="0.25">
      <c r="B4" s="343" t="s">
        <v>4</v>
      </c>
    </row>
    <row r="5" spans="2:2" ht="20.100000000000001" customHeight="1" x14ac:dyDescent="0.25">
      <c r="B5" s="343" t="s">
        <v>5</v>
      </c>
    </row>
    <row r="6" spans="2:2" ht="20.100000000000001" customHeight="1" x14ac:dyDescent="0.25">
      <c r="B6" s="343" t="s">
        <v>120</v>
      </c>
    </row>
    <row r="7" spans="2:2" ht="20.100000000000001" customHeight="1" x14ac:dyDescent="0.25">
      <c r="B7" s="343" t="s">
        <v>1</v>
      </c>
    </row>
    <row r="8" spans="2:2" ht="20.100000000000001" customHeight="1" x14ac:dyDescent="0.25">
      <c r="B8" s="343"/>
    </row>
    <row r="9" spans="2:2" ht="20.100000000000001" customHeight="1" x14ac:dyDescent="0.25">
      <c r="B9" s="342" t="s">
        <v>869</v>
      </c>
    </row>
    <row r="10" spans="2:2" ht="20.100000000000001" customHeight="1" x14ac:dyDescent="0.25">
      <c r="B10" s="343"/>
    </row>
    <row r="11" spans="2:2" ht="20.100000000000001" customHeight="1" x14ac:dyDescent="0.25">
      <c r="B11" s="1011" t="s">
        <v>868</v>
      </c>
    </row>
    <row r="12" spans="2:2" ht="20.100000000000001" customHeight="1" x14ac:dyDescent="0.25">
      <c r="B12" s="1011"/>
    </row>
    <row r="13" spans="2:2" ht="20.100000000000001" customHeight="1" x14ac:dyDescent="0.25">
      <c r="B13" s="342"/>
    </row>
    <row r="14" spans="2:2" ht="20.100000000000001" customHeight="1" x14ac:dyDescent="0.25">
      <c r="B14" s="1012" t="s">
        <v>951</v>
      </c>
    </row>
    <row r="15" spans="2:2" ht="20.100000000000001" customHeight="1" x14ac:dyDescent="0.25">
      <c r="B15" s="1012"/>
    </row>
    <row r="16" spans="2:2" ht="20.100000000000001" customHeight="1" x14ac:dyDescent="0.25">
      <c r="B16" s="1012"/>
    </row>
    <row r="17" spans="2:2" s="540" customFormat="1" ht="20.100000000000001" customHeight="1" x14ac:dyDescent="0.25">
      <c r="B17" s="1012"/>
    </row>
    <row r="18" spans="2:2" s="777" customFormat="1" ht="19.5" customHeight="1" x14ac:dyDescent="0.25">
      <c r="B18" s="776"/>
    </row>
    <row r="19" spans="2:2" s="777" customFormat="1" ht="20.100000000000001" customHeight="1" x14ac:dyDescent="0.25">
      <c r="B19" s="1011" t="s">
        <v>1147</v>
      </c>
    </row>
    <row r="20" spans="2:2" s="777" customFormat="1" ht="20.100000000000001" customHeight="1" x14ac:dyDescent="0.25">
      <c r="B20" s="1011"/>
    </row>
    <row r="21" spans="2:2" s="777" customFormat="1" ht="20.100000000000001" customHeight="1" x14ac:dyDescent="0.25">
      <c r="B21" s="776"/>
    </row>
    <row r="22" spans="2:2" ht="20.100000000000001" customHeight="1" x14ac:dyDescent="0.25">
      <c r="B22" s="1011" t="s">
        <v>870</v>
      </c>
    </row>
    <row r="23" spans="2:2" ht="20.100000000000001" customHeight="1" x14ac:dyDescent="0.25">
      <c r="B23" s="1011"/>
    </row>
    <row r="24" spans="2:2" ht="20.100000000000001" customHeight="1" x14ac:dyDescent="0.25">
      <c r="B24" s="1011"/>
    </row>
    <row r="25" spans="2:2" ht="20.100000000000001" customHeight="1" x14ac:dyDescent="0.25">
      <c r="B25" s="343"/>
    </row>
    <row r="26" spans="2:2" ht="20.100000000000001" customHeight="1" x14ac:dyDescent="0.25">
      <c r="B26" s="1011" t="s">
        <v>871</v>
      </c>
    </row>
    <row r="27" spans="2:2" ht="20.100000000000001" customHeight="1" x14ac:dyDescent="0.25">
      <c r="B27" s="1011"/>
    </row>
    <row r="28" spans="2:2" ht="20.100000000000001" customHeight="1" x14ac:dyDescent="0.25">
      <c r="B28" s="343"/>
    </row>
    <row r="29" spans="2:2" ht="20.100000000000001" customHeight="1" x14ac:dyDescent="0.25">
      <c r="B29" s="1011" t="s">
        <v>952</v>
      </c>
    </row>
    <row r="30" spans="2:2" ht="20.100000000000001" customHeight="1" x14ac:dyDescent="0.25">
      <c r="B30" s="1011"/>
    </row>
    <row r="31" spans="2:2" ht="20.100000000000001" customHeight="1" x14ac:dyDescent="0.25">
      <c r="B31" s="1011"/>
    </row>
    <row r="32" spans="2:2" ht="20.100000000000001" customHeight="1" x14ac:dyDescent="0.25">
      <c r="B32" s="343" t="s">
        <v>1</v>
      </c>
    </row>
    <row r="33" spans="2:2" ht="20.100000000000001" customHeight="1" x14ac:dyDescent="0.25">
      <c r="B33" s="343"/>
    </row>
    <row r="34" spans="2:2" ht="20.100000000000001" customHeight="1" x14ac:dyDescent="0.25">
      <c r="B34" s="342" t="s">
        <v>872</v>
      </c>
    </row>
    <row r="35" spans="2:2" ht="20.100000000000001" customHeight="1" x14ac:dyDescent="0.25">
      <c r="B35" s="343" t="s">
        <v>1</v>
      </c>
    </row>
    <row r="36" spans="2:2" ht="20.100000000000001" customHeight="1" x14ac:dyDescent="0.25">
      <c r="B36" s="1011" t="s">
        <v>873</v>
      </c>
    </row>
    <row r="37" spans="2:2" ht="20.100000000000001" customHeight="1" x14ac:dyDescent="0.25">
      <c r="B37" s="1011"/>
    </row>
    <row r="38" spans="2:2" ht="20.100000000000001" customHeight="1" x14ac:dyDescent="0.25">
      <c r="B38" s="343"/>
    </row>
    <row r="39" spans="2:2" s="696" customFormat="1" ht="20.100000000000001" customHeight="1" x14ac:dyDescent="0.25">
      <c r="B39" s="1011" t="s">
        <v>953</v>
      </c>
    </row>
    <row r="40" spans="2:2" s="696" customFormat="1" ht="20.100000000000001" customHeight="1" x14ac:dyDescent="0.25">
      <c r="B40" s="1011"/>
    </row>
    <row r="41" spans="2:2" s="696" customFormat="1" ht="20.100000000000001" customHeight="1" x14ac:dyDescent="0.25">
      <c r="B41" s="1011"/>
    </row>
    <row r="42" spans="2:2" s="777" customFormat="1" ht="20.100000000000001" customHeight="1" x14ac:dyDescent="0.25">
      <c r="B42" s="776"/>
    </row>
    <row r="43" spans="2:2" s="777" customFormat="1" ht="20.100000000000001" customHeight="1" x14ac:dyDescent="0.25">
      <c r="B43" s="1011" t="s">
        <v>1148</v>
      </c>
    </row>
    <row r="44" spans="2:2" s="777" customFormat="1" ht="20.100000000000001" customHeight="1" x14ac:dyDescent="0.25">
      <c r="B44" s="1011"/>
    </row>
    <row r="45" spans="2:2" ht="20.100000000000001" customHeight="1" x14ac:dyDescent="0.25">
      <c r="B45" s="343"/>
    </row>
    <row r="46" spans="2:2" ht="20.100000000000001" customHeight="1" x14ac:dyDescent="0.25">
      <c r="B46" s="1012" t="s">
        <v>954</v>
      </c>
    </row>
    <row r="47" spans="2:2" ht="20.100000000000001" customHeight="1" x14ac:dyDescent="0.25">
      <c r="B47" s="1012"/>
    </row>
    <row r="48" spans="2:2" ht="20.100000000000001" customHeight="1" x14ac:dyDescent="0.25">
      <c r="B48" s="1012"/>
    </row>
    <row r="49" spans="2:2" s="540" customFormat="1" ht="20.100000000000001" customHeight="1" x14ac:dyDescent="0.25">
      <c r="B49" s="1012"/>
    </row>
    <row r="50" spans="2:2" s="777" customFormat="1" ht="20.100000000000001" customHeight="1" x14ac:dyDescent="0.25">
      <c r="B50" s="776"/>
    </row>
    <row r="51" spans="2:2" ht="20.100000000000001" customHeight="1" x14ac:dyDescent="0.25">
      <c r="B51" s="1012" t="s">
        <v>955</v>
      </c>
    </row>
    <row r="52" spans="2:2" ht="20.100000000000001" customHeight="1" x14ac:dyDescent="0.25">
      <c r="B52" s="1012"/>
    </row>
    <row r="53" spans="2:2" ht="20.100000000000001" customHeight="1" x14ac:dyDescent="0.25">
      <c r="B53" s="1012"/>
    </row>
    <row r="54" spans="2:2" s="540" customFormat="1" ht="20.100000000000001" customHeight="1" x14ac:dyDescent="0.25">
      <c r="B54" s="1012"/>
    </row>
    <row r="56" spans="2:2" ht="20.100000000000001" customHeight="1" x14ac:dyDescent="0.25">
      <c r="B56" s="1011" t="s">
        <v>458</v>
      </c>
    </row>
    <row r="57" spans="2:2" ht="20.100000000000001" customHeight="1" x14ac:dyDescent="0.25">
      <c r="B57" s="1011"/>
    </row>
    <row r="60" spans="2:2" ht="20.100000000000001" customHeight="1" x14ac:dyDescent="0.25">
      <c r="B60" s="299" t="s">
        <v>874</v>
      </c>
    </row>
    <row r="61" spans="2:2" ht="20.100000000000001" customHeight="1" x14ac:dyDescent="0.25">
      <c r="B61" s="1011" t="s">
        <v>875</v>
      </c>
    </row>
    <row r="62" spans="2:2" ht="20.100000000000001" customHeight="1" x14ac:dyDescent="0.25">
      <c r="B62" s="1011"/>
    </row>
    <row r="63" spans="2:2" ht="20.100000000000001" customHeight="1" x14ac:dyDescent="0.25">
      <c r="B63" s="1011"/>
    </row>
    <row r="65" spans="2:2" ht="20.100000000000001" customHeight="1" x14ac:dyDescent="0.25">
      <c r="B65" s="1013" t="s">
        <v>452</v>
      </c>
    </row>
    <row r="66" spans="2:2" ht="20.100000000000001" customHeight="1" x14ac:dyDescent="0.25">
      <c r="B66" s="1013"/>
    </row>
    <row r="67" spans="2:2" ht="20.100000000000001" customHeight="1" x14ac:dyDescent="0.25">
      <c r="B67" s="1013"/>
    </row>
  </sheetData>
  <mergeCells count="14">
    <mergeCell ref="B56:B57"/>
    <mergeCell ref="B61:B63"/>
    <mergeCell ref="B65:B67"/>
    <mergeCell ref="B29:B31"/>
    <mergeCell ref="B36:B37"/>
    <mergeCell ref="B39:B41"/>
    <mergeCell ref="B46:B49"/>
    <mergeCell ref="B51:B54"/>
    <mergeCell ref="B43:B44"/>
    <mergeCell ref="B26:B27"/>
    <mergeCell ref="B11:B12"/>
    <mergeCell ref="B22:B24"/>
    <mergeCell ref="B14:B17"/>
    <mergeCell ref="B19:B20"/>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Q117"/>
  <sheetViews>
    <sheetView showGridLines="0" zoomScaleNormal="100" zoomScaleSheetLayoutView="25" workbookViewId="0"/>
  </sheetViews>
  <sheetFormatPr defaultColWidth="9.140625" defaultRowHeight="20.100000000000001" customHeight="1" x14ac:dyDescent="0.25"/>
  <cols>
    <col min="1" max="1" width="36.7109375" style="35" customWidth="1"/>
    <col min="2" max="11" width="12.28515625" style="35" customWidth="1"/>
    <col min="12" max="12" width="13.28515625" style="35" customWidth="1"/>
    <col min="13" max="14" width="9.140625" style="35"/>
    <col min="15" max="15" width="11" style="35" bestFit="1" customWidth="1"/>
    <col min="16" max="16384" width="9.140625" style="35"/>
  </cols>
  <sheetData>
    <row r="1" spans="1:17" s="27" customFormat="1" ht="24.95" customHeight="1" x14ac:dyDescent="0.25">
      <c r="A1" s="347" t="s">
        <v>109</v>
      </c>
      <c r="B1" s="347"/>
      <c r="C1" s="347"/>
      <c r="D1" s="347"/>
      <c r="E1" s="347"/>
      <c r="F1" s="347"/>
      <c r="G1" s="347"/>
      <c r="H1" s="26"/>
      <c r="I1" s="26"/>
      <c r="J1" s="26"/>
      <c r="K1" s="26"/>
      <c r="L1" s="26"/>
    </row>
    <row r="2" spans="1:17" s="27" customFormat="1" ht="24.95" customHeight="1" thickBot="1" x14ac:dyDescent="0.25">
      <c r="A2" s="28" t="s">
        <v>502</v>
      </c>
      <c r="B2" s="29"/>
      <c r="C2" s="29"/>
      <c r="D2" s="29"/>
      <c r="E2" s="29"/>
      <c r="F2" s="29"/>
      <c r="G2" s="29"/>
      <c r="H2" s="29"/>
      <c r="I2" s="29"/>
      <c r="J2" s="30"/>
      <c r="K2" s="336" t="s">
        <v>586</v>
      </c>
    </row>
    <row r="3" spans="1:17" s="27" customFormat="1" ht="20.100000000000001" customHeight="1" x14ac:dyDescent="0.25">
      <c r="A3" s="1016" t="s">
        <v>8</v>
      </c>
      <c r="B3" s="1019" t="s">
        <v>9</v>
      </c>
      <c r="C3" s="1020"/>
      <c r="D3" s="1020"/>
      <c r="E3" s="1020"/>
      <c r="F3" s="1020"/>
      <c r="G3" s="1020"/>
      <c r="H3" s="1020"/>
      <c r="I3" s="1020"/>
      <c r="J3" s="1020"/>
      <c r="K3" s="1020"/>
      <c r="L3" s="31"/>
    </row>
    <row r="4" spans="1:17" s="27" customFormat="1" ht="20.100000000000001" customHeight="1" x14ac:dyDescent="0.25">
      <c r="A4" s="1017"/>
      <c r="B4" s="1021" t="s">
        <v>10</v>
      </c>
      <c r="C4" s="1021"/>
      <c r="D4" s="1021" t="s">
        <v>11</v>
      </c>
      <c r="E4" s="1021"/>
      <c r="F4" s="1021"/>
      <c r="G4" s="1021"/>
      <c r="H4" s="1021"/>
      <c r="I4" s="1021"/>
      <c r="J4" s="1021"/>
      <c r="K4" s="1022"/>
      <c r="L4" s="31"/>
    </row>
    <row r="5" spans="1:17" ht="20.100000000000001" customHeight="1" x14ac:dyDescent="0.25">
      <c r="A5" s="1017"/>
      <c r="B5" s="1021"/>
      <c r="C5" s="1021"/>
      <c r="D5" s="32" t="s">
        <v>12</v>
      </c>
      <c r="E5" s="32"/>
      <c r="F5" s="32" t="s">
        <v>14</v>
      </c>
      <c r="G5" s="32"/>
      <c r="H5" s="32" t="s">
        <v>13</v>
      </c>
      <c r="I5" s="32"/>
      <c r="J5" s="32" t="s">
        <v>15</v>
      </c>
      <c r="K5" s="33"/>
      <c r="L5" s="34"/>
    </row>
    <row r="6" spans="1:17" ht="20.100000000000001" customHeight="1" x14ac:dyDescent="0.25">
      <c r="A6" s="1018"/>
      <c r="B6" s="345">
        <v>2015</v>
      </c>
      <c r="C6" s="345">
        <v>2016</v>
      </c>
      <c r="D6" s="345">
        <v>2015</v>
      </c>
      <c r="E6" s="345">
        <v>2016</v>
      </c>
      <c r="F6" s="345">
        <v>2015</v>
      </c>
      <c r="G6" s="345">
        <v>2016</v>
      </c>
      <c r="H6" s="345">
        <v>2015</v>
      </c>
      <c r="I6" s="345">
        <v>2016</v>
      </c>
      <c r="J6" s="345">
        <v>2015</v>
      </c>
      <c r="K6" s="346">
        <v>2016</v>
      </c>
      <c r="L6" s="34"/>
    </row>
    <row r="7" spans="1:17" ht="20.100000000000001" customHeight="1" x14ac:dyDescent="0.25">
      <c r="A7" s="36" t="s">
        <v>10</v>
      </c>
      <c r="B7" s="37">
        <v>47929</v>
      </c>
      <c r="C7" s="37">
        <v>34099</v>
      </c>
      <c r="D7" s="37">
        <v>47929</v>
      </c>
      <c r="E7" s="37">
        <v>34099</v>
      </c>
      <c r="F7" s="337" t="s">
        <v>584</v>
      </c>
      <c r="G7" s="337" t="s">
        <v>584</v>
      </c>
      <c r="H7" s="337" t="s">
        <v>584</v>
      </c>
      <c r="I7" s="337" t="s">
        <v>584</v>
      </c>
      <c r="J7" s="337" t="s">
        <v>584</v>
      </c>
      <c r="K7" s="337" t="s">
        <v>584</v>
      </c>
      <c r="L7" s="38"/>
    </row>
    <row r="8" spans="1:17" s="27" customFormat="1" ht="20.100000000000001" customHeight="1" x14ac:dyDescent="0.25">
      <c r="A8" s="352" t="s">
        <v>260</v>
      </c>
      <c r="B8" s="40">
        <v>169</v>
      </c>
      <c r="C8" s="40">
        <v>118</v>
      </c>
      <c r="D8" s="40">
        <v>169</v>
      </c>
      <c r="E8" s="40">
        <v>118</v>
      </c>
      <c r="F8" s="338" t="s">
        <v>584</v>
      </c>
      <c r="G8" s="338" t="s">
        <v>584</v>
      </c>
      <c r="H8" s="338" t="s">
        <v>584</v>
      </c>
      <c r="I8" s="338" t="s">
        <v>584</v>
      </c>
      <c r="J8" s="338" t="s">
        <v>584</v>
      </c>
      <c r="K8" s="338" t="s">
        <v>584</v>
      </c>
      <c r="L8" s="38"/>
    </row>
    <row r="9" spans="1:17" ht="20.100000000000001" customHeight="1" x14ac:dyDescent="0.25">
      <c r="A9" s="41" t="s">
        <v>17</v>
      </c>
      <c r="B9" s="42">
        <v>35</v>
      </c>
      <c r="C9" s="42">
        <v>40</v>
      </c>
      <c r="D9" s="42">
        <v>35</v>
      </c>
      <c r="E9" s="42">
        <v>40</v>
      </c>
      <c r="F9" s="339" t="s">
        <v>584</v>
      </c>
      <c r="G9" s="339" t="s">
        <v>584</v>
      </c>
      <c r="H9" s="339" t="s">
        <v>584</v>
      </c>
      <c r="I9" s="339" t="s">
        <v>584</v>
      </c>
      <c r="J9" s="339" t="s">
        <v>584</v>
      </c>
      <c r="K9" s="339" t="s">
        <v>584</v>
      </c>
      <c r="L9" s="38"/>
      <c r="O9" s="75"/>
    </row>
    <row r="10" spans="1:17" ht="20.100000000000001" customHeight="1" x14ac:dyDescent="0.25">
      <c r="A10" s="41" t="s">
        <v>18</v>
      </c>
      <c r="B10" s="42">
        <v>32</v>
      </c>
      <c r="C10" s="42">
        <v>10</v>
      </c>
      <c r="D10" s="42">
        <v>32</v>
      </c>
      <c r="E10" s="42">
        <v>10</v>
      </c>
      <c r="F10" s="339" t="s">
        <v>584</v>
      </c>
      <c r="G10" s="339" t="s">
        <v>584</v>
      </c>
      <c r="H10" s="339" t="s">
        <v>584</v>
      </c>
      <c r="I10" s="339" t="s">
        <v>584</v>
      </c>
      <c r="J10" s="339" t="s">
        <v>584</v>
      </c>
      <c r="K10" s="339" t="s">
        <v>584</v>
      </c>
      <c r="L10" s="38"/>
    </row>
    <row r="11" spans="1:17" ht="20.100000000000001" customHeight="1" x14ac:dyDescent="0.25">
      <c r="A11" s="41" t="s">
        <v>19</v>
      </c>
      <c r="B11" s="42">
        <v>21</v>
      </c>
      <c r="C11" s="42">
        <v>16</v>
      </c>
      <c r="D11" s="42">
        <v>21</v>
      </c>
      <c r="E11" s="42">
        <v>16</v>
      </c>
      <c r="F11" s="339" t="s">
        <v>584</v>
      </c>
      <c r="G11" s="339" t="s">
        <v>584</v>
      </c>
      <c r="H11" s="339" t="s">
        <v>584</v>
      </c>
      <c r="I11" s="339" t="s">
        <v>584</v>
      </c>
      <c r="J11" s="339" t="s">
        <v>584</v>
      </c>
      <c r="K11" s="339" t="s">
        <v>584</v>
      </c>
      <c r="L11" s="38"/>
    </row>
    <row r="12" spans="1:17" ht="20.100000000000001" customHeight="1" x14ac:dyDescent="0.25">
      <c r="A12" s="41" t="s">
        <v>559</v>
      </c>
      <c r="B12" s="42">
        <v>3</v>
      </c>
      <c r="C12" s="42">
        <v>8</v>
      </c>
      <c r="D12" s="42">
        <v>3</v>
      </c>
      <c r="E12" s="42">
        <v>8</v>
      </c>
      <c r="F12" s="339" t="s">
        <v>584</v>
      </c>
      <c r="G12" s="339" t="s">
        <v>584</v>
      </c>
      <c r="H12" s="339" t="s">
        <v>584</v>
      </c>
      <c r="I12" s="339" t="s">
        <v>584</v>
      </c>
      <c r="J12" s="339" t="s">
        <v>584</v>
      </c>
      <c r="K12" s="339" t="s">
        <v>584</v>
      </c>
      <c r="L12" s="38"/>
      <c r="O12" s="75"/>
    </row>
    <row r="13" spans="1:17" ht="20.100000000000001" customHeight="1" x14ac:dyDescent="0.25">
      <c r="A13" s="41" t="s">
        <v>560</v>
      </c>
      <c r="B13" s="42">
        <v>6</v>
      </c>
      <c r="C13" s="42">
        <v>8</v>
      </c>
      <c r="D13" s="42">
        <v>6</v>
      </c>
      <c r="E13" s="42">
        <v>8</v>
      </c>
      <c r="F13" s="339" t="s">
        <v>584</v>
      </c>
      <c r="G13" s="339" t="s">
        <v>584</v>
      </c>
      <c r="H13" s="339" t="s">
        <v>584</v>
      </c>
      <c r="I13" s="339" t="s">
        <v>584</v>
      </c>
      <c r="J13" s="339" t="s">
        <v>584</v>
      </c>
      <c r="K13" s="339" t="s">
        <v>584</v>
      </c>
      <c r="L13" s="38"/>
    </row>
    <row r="14" spans="1:17" ht="20.100000000000001" customHeight="1" x14ac:dyDescent="0.25">
      <c r="A14" s="41" t="s">
        <v>561</v>
      </c>
      <c r="B14" s="42">
        <v>6</v>
      </c>
      <c r="C14" s="42">
        <v>12</v>
      </c>
      <c r="D14" s="42">
        <v>6</v>
      </c>
      <c r="E14" s="42">
        <v>12</v>
      </c>
      <c r="F14" s="339" t="s">
        <v>584</v>
      </c>
      <c r="G14" s="339" t="s">
        <v>584</v>
      </c>
      <c r="H14" s="339" t="s">
        <v>584</v>
      </c>
      <c r="I14" s="339" t="s">
        <v>584</v>
      </c>
      <c r="J14" s="339" t="s">
        <v>584</v>
      </c>
      <c r="K14" s="339" t="s">
        <v>584</v>
      </c>
      <c r="L14" s="38"/>
      <c r="Q14" s="35" t="s">
        <v>1</v>
      </c>
    </row>
    <row r="15" spans="1:17" ht="20.100000000000001" customHeight="1" x14ac:dyDescent="0.25">
      <c r="A15" s="41" t="s">
        <v>562</v>
      </c>
      <c r="B15" s="42">
        <v>12</v>
      </c>
      <c r="C15" s="42">
        <v>4</v>
      </c>
      <c r="D15" s="42">
        <v>12</v>
      </c>
      <c r="E15" s="42">
        <v>4</v>
      </c>
      <c r="F15" s="339" t="s">
        <v>584</v>
      </c>
      <c r="G15" s="339" t="s">
        <v>584</v>
      </c>
      <c r="H15" s="339" t="s">
        <v>584</v>
      </c>
      <c r="I15" s="339" t="s">
        <v>584</v>
      </c>
      <c r="J15" s="339" t="s">
        <v>584</v>
      </c>
      <c r="K15" s="339" t="s">
        <v>584</v>
      </c>
      <c r="L15" s="38"/>
    </row>
    <row r="16" spans="1:17" ht="20.100000000000001" customHeight="1" x14ac:dyDescent="0.25">
      <c r="A16" s="41" t="s">
        <v>20</v>
      </c>
      <c r="B16" s="42">
        <v>0</v>
      </c>
      <c r="C16" s="42">
        <v>4</v>
      </c>
      <c r="D16" s="42">
        <v>0</v>
      </c>
      <c r="E16" s="42">
        <v>4</v>
      </c>
      <c r="F16" s="339" t="s">
        <v>584</v>
      </c>
      <c r="G16" s="339" t="s">
        <v>584</v>
      </c>
      <c r="H16" s="339" t="s">
        <v>584</v>
      </c>
      <c r="I16" s="339" t="s">
        <v>584</v>
      </c>
      <c r="J16" s="339" t="s">
        <v>584</v>
      </c>
      <c r="K16" s="339" t="s">
        <v>584</v>
      </c>
      <c r="L16" s="38"/>
    </row>
    <row r="17" spans="1:12" ht="20.100000000000001" customHeight="1" x14ac:dyDescent="0.25">
      <c r="A17" s="41" t="s">
        <v>563</v>
      </c>
      <c r="B17" s="42">
        <v>0</v>
      </c>
      <c r="C17" s="42">
        <v>0</v>
      </c>
      <c r="D17" s="42">
        <v>0</v>
      </c>
      <c r="E17" s="42">
        <v>0</v>
      </c>
      <c r="F17" s="339" t="s">
        <v>584</v>
      </c>
      <c r="G17" s="339" t="s">
        <v>584</v>
      </c>
      <c r="H17" s="339" t="s">
        <v>584</v>
      </c>
      <c r="I17" s="339" t="s">
        <v>584</v>
      </c>
      <c r="J17" s="339" t="s">
        <v>584</v>
      </c>
      <c r="K17" s="339" t="s">
        <v>584</v>
      </c>
      <c r="L17" s="38"/>
    </row>
    <row r="18" spans="1:12" ht="20.100000000000001" customHeight="1" x14ac:dyDescent="0.25">
      <c r="A18" s="41" t="s">
        <v>564</v>
      </c>
      <c r="B18" s="42">
        <v>0</v>
      </c>
      <c r="C18" s="42">
        <v>2</v>
      </c>
      <c r="D18" s="42">
        <v>0</v>
      </c>
      <c r="E18" s="42">
        <v>2</v>
      </c>
      <c r="F18" s="339" t="s">
        <v>584</v>
      </c>
      <c r="G18" s="339" t="s">
        <v>584</v>
      </c>
      <c r="H18" s="339" t="s">
        <v>584</v>
      </c>
      <c r="I18" s="339" t="s">
        <v>584</v>
      </c>
      <c r="J18" s="339" t="s">
        <v>584</v>
      </c>
      <c r="K18" s="339" t="s">
        <v>584</v>
      </c>
      <c r="L18" s="38"/>
    </row>
    <row r="19" spans="1:12" ht="20.100000000000001" customHeight="1" x14ac:dyDescent="0.25">
      <c r="A19" s="41" t="s">
        <v>21</v>
      </c>
      <c r="B19" s="42">
        <v>54</v>
      </c>
      <c r="C19" s="42">
        <v>14</v>
      </c>
      <c r="D19" s="42">
        <v>54</v>
      </c>
      <c r="E19" s="42">
        <v>14</v>
      </c>
      <c r="F19" s="339" t="s">
        <v>584</v>
      </c>
      <c r="G19" s="339" t="s">
        <v>584</v>
      </c>
      <c r="H19" s="339" t="s">
        <v>584</v>
      </c>
      <c r="I19" s="339" t="s">
        <v>584</v>
      </c>
      <c r="J19" s="339" t="s">
        <v>584</v>
      </c>
      <c r="K19" s="339" t="s">
        <v>584</v>
      </c>
      <c r="L19" s="38"/>
    </row>
    <row r="20" spans="1:12" s="27" customFormat="1" ht="20.100000000000001" customHeight="1" x14ac:dyDescent="0.25">
      <c r="A20" s="352" t="s">
        <v>589</v>
      </c>
      <c r="B20" s="40">
        <v>1741</v>
      </c>
      <c r="C20" s="40">
        <v>1049</v>
      </c>
      <c r="D20" s="40">
        <v>1741</v>
      </c>
      <c r="E20" s="40">
        <v>1049</v>
      </c>
      <c r="F20" s="338" t="s">
        <v>584</v>
      </c>
      <c r="G20" s="338" t="s">
        <v>584</v>
      </c>
      <c r="H20" s="338" t="s">
        <v>584</v>
      </c>
      <c r="I20" s="338" t="s">
        <v>584</v>
      </c>
      <c r="J20" s="338" t="s">
        <v>584</v>
      </c>
      <c r="K20" s="338" t="s">
        <v>584</v>
      </c>
      <c r="L20" s="38"/>
    </row>
    <row r="21" spans="1:12" ht="20.100000000000001" customHeight="1" x14ac:dyDescent="0.25">
      <c r="A21" s="41" t="s">
        <v>22</v>
      </c>
      <c r="B21" s="42">
        <v>270</v>
      </c>
      <c r="C21" s="42">
        <v>173</v>
      </c>
      <c r="D21" s="42">
        <v>270</v>
      </c>
      <c r="E21" s="42">
        <v>173</v>
      </c>
      <c r="F21" s="339" t="s">
        <v>584</v>
      </c>
      <c r="G21" s="339" t="s">
        <v>584</v>
      </c>
      <c r="H21" s="339" t="s">
        <v>584</v>
      </c>
      <c r="I21" s="339" t="s">
        <v>584</v>
      </c>
      <c r="J21" s="339" t="s">
        <v>584</v>
      </c>
      <c r="K21" s="339" t="s">
        <v>584</v>
      </c>
      <c r="L21" s="38"/>
    </row>
    <row r="22" spans="1:12" ht="20.100000000000001" customHeight="1" x14ac:dyDescent="0.25">
      <c r="A22" s="41" t="s">
        <v>23</v>
      </c>
      <c r="B22" s="42">
        <v>339</v>
      </c>
      <c r="C22" s="42">
        <v>265</v>
      </c>
      <c r="D22" s="42">
        <v>339</v>
      </c>
      <c r="E22" s="42">
        <v>265</v>
      </c>
      <c r="F22" s="339" t="s">
        <v>584</v>
      </c>
      <c r="G22" s="339" t="s">
        <v>584</v>
      </c>
      <c r="H22" s="339" t="s">
        <v>584</v>
      </c>
      <c r="I22" s="339" t="s">
        <v>584</v>
      </c>
      <c r="J22" s="339" t="s">
        <v>584</v>
      </c>
      <c r="K22" s="339" t="s">
        <v>584</v>
      </c>
      <c r="L22" s="38"/>
    </row>
    <row r="23" spans="1:12" ht="20.100000000000001" customHeight="1" x14ac:dyDescent="0.25">
      <c r="A23" s="41" t="s">
        <v>565</v>
      </c>
      <c r="B23" s="42">
        <v>80</v>
      </c>
      <c r="C23" s="42">
        <v>30</v>
      </c>
      <c r="D23" s="42">
        <v>80</v>
      </c>
      <c r="E23" s="42">
        <v>30</v>
      </c>
      <c r="F23" s="339" t="s">
        <v>584</v>
      </c>
      <c r="G23" s="339" t="s">
        <v>584</v>
      </c>
      <c r="H23" s="339" t="s">
        <v>584</v>
      </c>
      <c r="I23" s="339" t="s">
        <v>584</v>
      </c>
      <c r="J23" s="339" t="s">
        <v>584</v>
      </c>
      <c r="K23" s="339" t="s">
        <v>584</v>
      </c>
      <c r="L23" s="38"/>
    </row>
    <row r="24" spans="1:12" ht="20.100000000000001" customHeight="1" x14ac:dyDescent="0.25">
      <c r="A24" s="41" t="s">
        <v>24</v>
      </c>
      <c r="B24" s="42">
        <v>128</v>
      </c>
      <c r="C24" s="42">
        <v>100</v>
      </c>
      <c r="D24" s="42">
        <v>128</v>
      </c>
      <c r="E24" s="42">
        <v>100</v>
      </c>
      <c r="F24" s="339" t="s">
        <v>584</v>
      </c>
      <c r="G24" s="339" t="s">
        <v>584</v>
      </c>
      <c r="H24" s="339" t="s">
        <v>584</v>
      </c>
      <c r="I24" s="339" t="s">
        <v>584</v>
      </c>
      <c r="J24" s="339" t="s">
        <v>584</v>
      </c>
      <c r="K24" s="339" t="s">
        <v>584</v>
      </c>
      <c r="L24" s="38"/>
    </row>
    <row r="25" spans="1:12" ht="20.100000000000001" customHeight="1" x14ac:dyDescent="0.25">
      <c r="A25" s="41" t="s">
        <v>566</v>
      </c>
      <c r="B25" s="42">
        <v>93</v>
      </c>
      <c r="C25" s="42">
        <v>51</v>
      </c>
      <c r="D25" s="42">
        <v>93</v>
      </c>
      <c r="E25" s="42">
        <v>51</v>
      </c>
      <c r="F25" s="339" t="s">
        <v>584</v>
      </c>
      <c r="G25" s="339" t="s">
        <v>584</v>
      </c>
      <c r="H25" s="339" t="s">
        <v>584</v>
      </c>
      <c r="I25" s="339" t="s">
        <v>584</v>
      </c>
      <c r="J25" s="339" t="s">
        <v>584</v>
      </c>
      <c r="K25" s="339" t="s">
        <v>584</v>
      </c>
      <c r="L25" s="38"/>
    </row>
    <row r="26" spans="1:12" ht="20.100000000000001" customHeight="1" x14ac:dyDescent="0.25">
      <c r="A26" s="41" t="s">
        <v>567</v>
      </c>
      <c r="B26" s="42">
        <v>144</v>
      </c>
      <c r="C26" s="42">
        <v>71</v>
      </c>
      <c r="D26" s="42">
        <v>144</v>
      </c>
      <c r="E26" s="42">
        <v>71</v>
      </c>
      <c r="F26" s="339" t="s">
        <v>584</v>
      </c>
      <c r="G26" s="339" t="s">
        <v>584</v>
      </c>
      <c r="H26" s="339" t="s">
        <v>584</v>
      </c>
      <c r="I26" s="339" t="s">
        <v>584</v>
      </c>
      <c r="J26" s="339" t="s">
        <v>584</v>
      </c>
      <c r="K26" s="339" t="s">
        <v>584</v>
      </c>
      <c r="L26" s="38"/>
    </row>
    <row r="27" spans="1:12" ht="20.100000000000001" customHeight="1" x14ac:dyDescent="0.25">
      <c r="A27" s="41" t="s">
        <v>568</v>
      </c>
      <c r="B27" s="42">
        <v>70</v>
      </c>
      <c r="C27" s="42">
        <v>34</v>
      </c>
      <c r="D27" s="42">
        <v>70</v>
      </c>
      <c r="E27" s="42">
        <v>34</v>
      </c>
      <c r="F27" s="339" t="s">
        <v>584</v>
      </c>
      <c r="G27" s="339" t="s">
        <v>584</v>
      </c>
      <c r="H27" s="339" t="s">
        <v>584</v>
      </c>
      <c r="I27" s="339" t="s">
        <v>584</v>
      </c>
      <c r="J27" s="339" t="s">
        <v>584</v>
      </c>
      <c r="K27" s="339" t="s">
        <v>584</v>
      </c>
      <c r="L27" s="38"/>
    </row>
    <row r="28" spans="1:12" ht="20.100000000000001" customHeight="1" x14ac:dyDescent="0.25">
      <c r="A28" s="41" t="s">
        <v>25</v>
      </c>
      <c r="B28" s="42">
        <v>389</v>
      </c>
      <c r="C28" s="42">
        <v>159</v>
      </c>
      <c r="D28" s="42">
        <v>389</v>
      </c>
      <c r="E28" s="42">
        <v>159</v>
      </c>
      <c r="F28" s="339" t="s">
        <v>584</v>
      </c>
      <c r="G28" s="339" t="s">
        <v>584</v>
      </c>
      <c r="H28" s="339" t="s">
        <v>584</v>
      </c>
      <c r="I28" s="339" t="s">
        <v>584</v>
      </c>
      <c r="J28" s="339" t="s">
        <v>584</v>
      </c>
      <c r="K28" s="339" t="s">
        <v>584</v>
      </c>
      <c r="L28" s="38"/>
    </row>
    <row r="29" spans="1:12" ht="20.100000000000001" customHeight="1" x14ac:dyDescent="0.25">
      <c r="A29" s="41" t="s">
        <v>569</v>
      </c>
      <c r="B29" s="42">
        <v>150</v>
      </c>
      <c r="C29" s="42">
        <v>107</v>
      </c>
      <c r="D29" s="42">
        <v>150</v>
      </c>
      <c r="E29" s="42">
        <v>107</v>
      </c>
      <c r="F29" s="339" t="s">
        <v>584</v>
      </c>
      <c r="G29" s="339" t="s">
        <v>584</v>
      </c>
      <c r="H29" s="339" t="s">
        <v>584</v>
      </c>
      <c r="I29" s="339" t="s">
        <v>584</v>
      </c>
      <c r="J29" s="339" t="s">
        <v>584</v>
      </c>
      <c r="K29" s="339" t="s">
        <v>584</v>
      </c>
      <c r="L29" s="38"/>
    </row>
    <row r="30" spans="1:12" ht="20.100000000000001" customHeight="1" x14ac:dyDescent="0.25">
      <c r="A30" s="41" t="s">
        <v>570</v>
      </c>
      <c r="B30" s="42">
        <v>42</v>
      </c>
      <c r="C30" s="42">
        <v>12</v>
      </c>
      <c r="D30" s="42">
        <v>42</v>
      </c>
      <c r="E30" s="42">
        <v>12</v>
      </c>
      <c r="F30" s="339" t="s">
        <v>584</v>
      </c>
      <c r="G30" s="339" t="s">
        <v>584</v>
      </c>
      <c r="H30" s="339" t="s">
        <v>584</v>
      </c>
      <c r="I30" s="339" t="s">
        <v>584</v>
      </c>
      <c r="J30" s="339" t="s">
        <v>584</v>
      </c>
      <c r="K30" s="339" t="s">
        <v>584</v>
      </c>
      <c r="L30" s="38"/>
    </row>
    <row r="31" spans="1:12" ht="20.100000000000001" customHeight="1" x14ac:dyDescent="0.25">
      <c r="A31" s="41" t="s">
        <v>26</v>
      </c>
      <c r="B31" s="42">
        <v>36</v>
      </c>
      <c r="C31" s="42">
        <v>47</v>
      </c>
      <c r="D31" s="42">
        <v>36</v>
      </c>
      <c r="E31" s="42">
        <v>47</v>
      </c>
      <c r="F31" s="339" t="s">
        <v>584</v>
      </c>
      <c r="G31" s="339" t="s">
        <v>584</v>
      </c>
      <c r="H31" s="339" t="s">
        <v>584</v>
      </c>
      <c r="I31" s="339" t="s">
        <v>584</v>
      </c>
      <c r="J31" s="339" t="s">
        <v>584</v>
      </c>
      <c r="K31" s="339" t="s">
        <v>584</v>
      </c>
      <c r="L31" s="38"/>
    </row>
    <row r="32" spans="1:12" s="27" customFormat="1" ht="20.100000000000001" customHeight="1" x14ac:dyDescent="0.25">
      <c r="A32" s="352" t="s">
        <v>258</v>
      </c>
      <c r="B32" s="40">
        <v>12361</v>
      </c>
      <c r="C32" s="40">
        <v>7247</v>
      </c>
      <c r="D32" s="40">
        <v>12361</v>
      </c>
      <c r="E32" s="40">
        <v>7247</v>
      </c>
      <c r="F32" s="338" t="s">
        <v>584</v>
      </c>
      <c r="G32" s="338" t="s">
        <v>584</v>
      </c>
      <c r="H32" s="338" t="s">
        <v>584</v>
      </c>
      <c r="I32" s="338" t="s">
        <v>584</v>
      </c>
      <c r="J32" s="338" t="s">
        <v>584</v>
      </c>
      <c r="K32" s="338" t="s">
        <v>584</v>
      </c>
      <c r="L32" s="38"/>
    </row>
    <row r="33" spans="1:16" ht="20.100000000000001" customHeight="1" x14ac:dyDescent="0.25">
      <c r="A33" s="41" t="s">
        <v>27</v>
      </c>
      <c r="B33" s="42">
        <v>522</v>
      </c>
      <c r="C33" s="42">
        <v>415</v>
      </c>
      <c r="D33" s="42">
        <v>522</v>
      </c>
      <c r="E33" s="42">
        <v>415</v>
      </c>
      <c r="F33" s="339" t="s">
        <v>584</v>
      </c>
      <c r="G33" s="339" t="s">
        <v>584</v>
      </c>
      <c r="H33" s="339" t="s">
        <v>584</v>
      </c>
      <c r="I33" s="339" t="s">
        <v>584</v>
      </c>
      <c r="J33" s="339" t="s">
        <v>584</v>
      </c>
      <c r="K33" s="339" t="s">
        <v>584</v>
      </c>
      <c r="L33" s="38"/>
      <c r="P33" s="35" t="s">
        <v>1</v>
      </c>
    </row>
    <row r="34" spans="1:16" ht="20.100000000000001" customHeight="1" x14ac:dyDescent="0.25">
      <c r="A34" s="41" t="s">
        <v>28</v>
      </c>
      <c r="B34" s="42">
        <v>10651</v>
      </c>
      <c r="C34" s="42">
        <v>6054</v>
      </c>
      <c r="D34" s="42">
        <v>10651</v>
      </c>
      <c r="E34" s="42">
        <v>6054</v>
      </c>
      <c r="F34" s="339" t="s">
        <v>584</v>
      </c>
      <c r="G34" s="339" t="s">
        <v>584</v>
      </c>
      <c r="H34" s="339" t="s">
        <v>584</v>
      </c>
      <c r="I34" s="339" t="s">
        <v>584</v>
      </c>
      <c r="J34" s="339" t="s">
        <v>584</v>
      </c>
      <c r="K34" s="339" t="s">
        <v>584</v>
      </c>
      <c r="L34" s="38"/>
    </row>
    <row r="35" spans="1:16" ht="20.100000000000001" customHeight="1" x14ac:dyDescent="0.25">
      <c r="A35" s="41" t="s">
        <v>29</v>
      </c>
      <c r="B35" s="42">
        <v>1188</v>
      </c>
      <c r="C35" s="42">
        <v>778</v>
      </c>
      <c r="D35" s="42">
        <v>1188</v>
      </c>
      <c r="E35" s="42">
        <v>778</v>
      </c>
      <c r="F35" s="339" t="s">
        <v>584</v>
      </c>
      <c r="G35" s="339" t="s">
        <v>584</v>
      </c>
      <c r="H35" s="339" t="s">
        <v>584</v>
      </c>
      <c r="I35" s="339" t="s">
        <v>584</v>
      </c>
      <c r="J35" s="339" t="s">
        <v>584</v>
      </c>
      <c r="K35" s="339" t="s">
        <v>584</v>
      </c>
      <c r="L35" s="38"/>
    </row>
    <row r="36" spans="1:16" s="27" customFormat="1" ht="20.100000000000001" customHeight="1" x14ac:dyDescent="0.25">
      <c r="A36" s="352" t="s">
        <v>259</v>
      </c>
      <c r="B36" s="40">
        <v>9148</v>
      </c>
      <c r="C36" s="40">
        <v>8694</v>
      </c>
      <c r="D36" s="40">
        <v>9148</v>
      </c>
      <c r="E36" s="40">
        <v>8694</v>
      </c>
      <c r="F36" s="338" t="s">
        <v>584</v>
      </c>
      <c r="G36" s="338" t="s">
        <v>584</v>
      </c>
      <c r="H36" s="338" t="s">
        <v>584</v>
      </c>
      <c r="I36" s="338" t="s">
        <v>584</v>
      </c>
      <c r="J36" s="338" t="s">
        <v>584</v>
      </c>
      <c r="K36" s="338" t="s">
        <v>584</v>
      </c>
      <c r="L36" s="38"/>
    </row>
    <row r="37" spans="1:16" ht="20.100000000000001" customHeight="1" x14ac:dyDescent="0.25">
      <c r="A37" s="41" t="s">
        <v>30</v>
      </c>
      <c r="B37" s="42">
        <v>5658</v>
      </c>
      <c r="C37" s="42">
        <v>6195</v>
      </c>
      <c r="D37" s="42">
        <v>5658</v>
      </c>
      <c r="E37" s="42">
        <v>6195</v>
      </c>
      <c r="F37" s="339" t="s">
        <v>584</v>
      </c>
      <c r="G37" s="339" t="s">
        <v>584</v>
      </c>
      <c r="H37" s="339" t="s">
        <v>584</v>
      </c>
      <c r="I37" s="339" t="s">
        <v>584</v>
      </c>
      <c r="J37" s="339" t="s">
        <v>584</v>
      </c>
      <c r="K37" s="339" t="s">
        <v>584</v>
      </c>
      <c r="L37" s="38"/>
    </row>
    <row r="38" spans="1:16" ht="20.100000000000001" customHeight="1" x14ac:dyDescent="0.25">
      <c r="A38" s="41" t="s">
        <v>31</v>
      </c>
      <c r="B38" s="42">
        <v>43</v>
      </c>
      <c r="C38" s="42">
        <v>16</v>
      </c>
      <c r="D38" s="42">
        <v>43</v>
      </c>
      <c r="E38" s="42">
        <v>16</v>
      </c>
      <c r="F38" s="339" t="s">
        <v>584</v>
      </c>
      <c r="G38" s="339" t="s">
        <v>584</v>
      </c>
      <c r="H38" s="339" t="s">
        <v>584</v>
      </c>
      <c r="I38" s="339" t="s">
        <v>584</v>
      </c>
      <c r="J38" s="339" t="s">
        <v>584</v>
      </c>
      <c r="K38" s="339" t="s">
        <v>584</v>
      </c>
      <c r="L38" s="38"/>
    </row>
    <row r="39" spans="1:16" ht="20.100000000000001" customHeight="1" x14ac:dyDescent="0.25">
      <c r="A39" s="41" t="s">
        <v>32</v>
      </c>
      <c r="B39" s="42">
        <v>292</v>
      </c>
      <c r="C39" s="42">
        <v>247</v>
      </c>
      <c r="D39" s="42">
        <v>292</v>
      </c>
      <c r="E39" s="42">
        <v>247</v>
      </c>
      <c r="F39" s="339" t="s">
        <v>584</v>
      </c>
      <c r="G39" s="339" t="s">
        <v>584</v>
      </c>
      <c r="H39" s="339" t="s">
        <v>584</v>
      </c>
      <c r="I39" s="339" t="s">
        <v>584</v>
      </c>
      <c r="J39" s="339" t="s">
        <v>584</v>
      </c>
      <c r="K39" s="339" t="s">
        <v>584</v>
      </c>
      <c r="L39" s="38"/>
    </row>
    <row r="40" spans="1:16" ht="20.100000000000001" customHeight="1" x14ac:dyDescent="0.25">
      <c r="A40" s="41" t="s">
        <v>33</v>
      </c>
      <c r="B40" s="42">
        <v>1807</v>
      </c>
      <c r="C40" s="42">
        <v>1158</v>
      </c>
      <c r="D40" s="42">
        <v>1807</v>
      </c>
      <c r="E40" s="42">
        <v>1158</v>
      </c>
      <c r="F40" s="339" t="s">
        <v>584</v>
      </c>
      <c r="G40" s="339" t="s">
        <v>584</v>
      </c>
      <c r="H40" s="339" t="s">
        <v>584</v>
      </c>
      <c r="I40" s="339" t="s">
        <v>584</v>
      </c>
      <c r="J40" s="339" t="s">
        <v>584</v>
      </c>
      <c r="K40" s="339" t="s">
        <v>584</v>
      </c>
      <c r="L40" s="38"/>
    </row>
    <row r="41" spans="1:16" ht="20.100000000000001" customHeight="1" x14ac:dyDescent="0.25">
      <c r="A41" s="41" t="s">
        <v>34</v>
      </c>
      <c r="B41" s="42">
        <v>522</v>
      </c>
      <c r="C41" s="42">
        <v>553</v>
      </c>
      <c r="D41" s="42">
        <v>522</v>
      </c>
      <c r="E41" s="42">
        <v>553</v>
      </c>
      <c r="F41" s="339" t="s">
        <v>584</v>
      </c>
      <c r="G41" s="339" t="s">
        <v>584</v>
      </c>
      <c r="H41" s="339" t="s">
        <v>584</v>
      </c>
      <c r="I41" s="339" t="s">
        <v>584</v>
      </c>
      <c r="J41" s="339" t="s">
        <v>584</v>
      </c>
      <c r="K41" s="339" t="s">
        <v>584</v>
      </c>
      <c r="L41" s="38"/>
    </row>
    <row r="42" spans="1:16" ht="20.100000000000001" customHeight="1" x14ac:dyDescent="0.25">
      <c r="A42" s="41" t="s">
        <v>571</v>
      </c>
      <c r="B42" s="42">
        <v>6</v>
      </c>
      <c r="C42" s="42">
        <v>6</v>
      </c>
      <c r="D42" s="42">
        <v>6</v>
      </c>
      <c r="E42" s="42">
        <v>6</v>
      </c>
      <c r="F42" s="339" t="s">
        <v>584</v>
      </c>
      <c r="G42" s="339" t="s">
        <v>584</v>
      </c>
      <c r="H42" s="339" t="s">
        <v>584</v>
      </c>
      <c r="I42" s="339" t="s">
        <v>584</v>
      </c>
      <c r="J42" s="339" t="s">
        <v>584</v>
      </c>
      <c r="K42" s="339" t="s">
        <v>584</v>
      </c>
      <c r="L42" s="38"/>
    </row>
    <row r="43" spans="1:16" ht="20.100000000000001" customHeight="1" x14ac:dyDescent="0.25">
      <c r="A43" s="41" t="s">
        <v>35</v>
      </c>
      <c r="B43" s="42">
        <v>0</v>
      </c>
      <c r="C43" s="42">
        <v>0</v>
      </c>
      <c r="D43" s="42">
        <v>0</v>
      </c>
      <c r="E43" s="42">
        <v>0</v>
      </c>
      <c r="F43" s="339" t="s">
        <v>584</v>
      </c>
      <c r="G43" s="339" t="s">
        <v>584</v>
      </c>
      <c r="H43" s="339" t="s">
        <v>584</v>
      </c>
      <c r="I43" s="339" t="s">
        <v>584</v>
      </c>
      <c r="J43" s="339" t="s">
        <v>584</v>
      </c>
      <c r="K43" s="339" t="s">
        <v>584</v>
      </c>
      <c r="L43" s="38"/>
    </row>
    <row r="44" spans="1:16" ht="20.100000000000001" customHeight="1" x14ac:dyDescent="0.25">
      <c r="A44" s="41" t="s">
        <v>36</v>
      </c>
      <c r="B44" s="42">
        <v>46</v>
      </c>
      <c r="C44" s="42">
        <v>82</v>
      </c>
      <c r="D44" s="42">
        <v>46</v>
      </c>
      <c r="E44" s="42">
        <v>82</v>
      </c>
      <c r="F44" s="339" t="s">
        <v>584</v>
      </c>
      <c r="G44" s="339" t="s">
        <v>584</v>
      </c>
      <c r="H44" s="339" t="s">
        <v>584</v>
      </c>
      <c r="I44" s="339" t="s">
        <v>584</v>
      </c>
      <c r="J44" s="339" t="s">
        <v>584</v>
      </c>
      <c r="K44" s="339" t="s">
        <v>584</v>
      </c>
      <c r="L44" s="38"/>
    </row>
    <row r="45" spans="1:16" ht="20.100000000000001" customHeight="1" x14ac:dyDescent="0.25">
      <c r="A45" s="41" t="s">
        <v>37</v>
      </c>
      <c r="B45" s="42">
        <v>103</v>
      </c>
      <c r="C45" s="42">
        <v>69</v>
      </c>
      <c r="D45" s="42">
        <v>103</v>
      </c>
      <c r="E45" s="42">
        <v>69</v>
      </c>
      <c r="F45" s="339" t="s">
        <v>584</v>
      </c>
      <c r="G45" s="339" t="s">
        <v>584</v>
      </c>
      <c r="H45" s="339" t="s">
        <v>584</v>
      </c>
      <c r="I45" s="339" t="s">
        <v>584</v>
      </c>
      <c r="J45" s="339" t="s">
        <v>584</v>
      </c>
      <c r="K45" s="339" t="s">
        <v>584</v>
      </c>
      <c r="L45" s="38"/>
    </row>
    <row r="46" spans="1:16" ht="20.100000000000001" customHeight="1" x14ac:dyDescent="0.25">
      <c r="A46" s="41" t="s">
        <v>38</v>
      </c>
      <c r="B46" s="42">
        <v>0</v>
      </c>
      <c r="C46" s="42">
        <v>0</v>
      </c>
      <c r="D46" s="42">
        <v>0</v>
      </c>
      <c r="E46" s="42">
        <v>0</v>
      </c>
      <c r="F46" s="339" t="s">
        <v>584</v>
      </c>
      <c r="G46" s="339" t="s">
        <v>584</v>
      </c>
      <c r="H46" s="339" t="s">
        <v>584</v>
      </c>
      <c r="I46" s="339" t="s">
        <v>584</v>
      </c>
      <c r="J46" s="339" t="s">
        <v>584</v>
      </c>
      <c r="K46" s="339" t="s">
        <v>584</v>
      </c>
      <c r="L46" s="38"/>
    </row>
    <row r="47" spans="1:16" ht="20.100000000000001" customHeight="1" x14ac:dyDescent="0.25">
      <c r="A47" s="41" t="s">
        <v>39</v>
      </c>
      <c r="B47" s="42">
        <v>96</v>
      </c>
      <c r="C47" s="42">
        <v>91</v>
      </c>
      <c r="D47" s="42">
        <v>96</v>
      </c>
      <c r="E47" s="42">
        <v>91</v>
      </c>
      <c r="F47" s="339" t="s">
        <v>584</v>
      </c>
      <c r="G47" s="339" t="s">
        <v>584</v>
      </c>
      <c r="H47" s="339" t="s">
        <v>584</v>
      </c>
      <c r="I47" s="339" t="s">
        <v>584</v>
      </c>
      <c r="J47" s="339" t="s">
        <v>584</v>
      </c>
      <c r="K47" s="339" t="s">
        <v>584</v>
      </c>
      <c r="L47" s="38"/>
    </row>
    <row r="48" spans="1:16" ht="20.100000000000001" customHeight="1" x14ac:dyDescent="0.25">
      <c r="A48" s="41" t="s">
        <v>40</v>
      </c>
      <c r="B48" s="42">
        <v>575</v>
      </c>
      <c r="C48" s="42">
        <v>277</v>
      </c>
      <c r="D48" s="42">
        <v>575</v>
      </c>
      <c r="E48" s="42">
        <v>277</v>
      </c>
      <c r="F48" s="339" t="s">
        <v>584</v>
      </c>
      <c r="G48" s="339" t="s">
        <v>584</v>
      </c>
      <c r="H48" s="339" t="s">
        <v>584</v>
      </c>
      <c r="I48" s="339" t="s">
        <v>584</v>
      </c>
      <c r="J48" s="339" t="s">
        <v>584</v>
      </c>
      <c r="K48" s="339" t="s">
        <v>584</v>
      </c>
      <c r="L48" s="38"/>
    </row>
    <row r="49" spans="1:12" s="27" customFormat="1" ht="20.100000000000001" customHeight="1" x14ac:dyDescent="0.25">
      <c r="A49" s="352" t="s">
        <v>590</v>
      </c>
      <c r="B49" s="40">
        <v>720</v>
      </c>
      <c r="C49" s="40">
        <v>343</v>
      </c>
      <c r="D49" s="40">
        <v>720</v>
      </c>
      <c r="E49" s="40">
        <v>343</v>
      </c>
      <c r="F49" s="338" t="s">
        <v>584</v>
      </c>
      <c r="G49" s="338" t="s">
        <v>584</v>
      </c>
      <c r="H49" s="338" t="s">
        <v>584</v>
      </c>
      <c r="I49" s="338" t="s">
        <v>584</v>
      </c>
      <c r="J49" s="338" t="s">
        <v>584</v>
      </c>
      <c r="K49" s="338" t="s">
        <v>584</v>
      </c>
      <c r="L49" s="38"/>
    </row>
    <row r="50" spans="1:12" ht="20.100000000000001" customHeight="1" x14ac:dyDescent="0.25">
      <c r="A50" s="41" t="s">
        <v>265</v>
      </c>
      <c r="B50" s="42">
        <v>20</v>
      </c>
      <c r="C50" s="42">
        <v>8</v>
      </c>
      <c r="D50" s="42">
        <v>20</v>
      </c>
      <c r="E50" s="42">
        <v>8</v>
      </c>
      <c r="F50" s="339" t="s">
        <v>584</v>
      </c>
      <c r="G50" s="339" t="s">
        <v>584</v>
      </c>
      <c r="H50" s="339" t="s">
        <v>584</v>
      </c>
      <c r="I50" s="339" t="s">
        <v>584</v>
      </c>
      <c r="J50" s="339" t="s">
        <v>584</v>
      </c>
      <c r="K50" s="339" t="s">
        <v>584</v>
      </c>
      <c r="L50" s="38"/>
    </row>
    <row r="51" spans="1:12" ht="20.100000000000001" customHeight="1" x14ac:dyDescent="0.25">
      <c r="A51" s="41" t="s">
        <v>572</v>
      </c>
      <c r="B51" s="42">
        <v>3</v>
      </c>
      <c r="C51" s="42">
        <v>0</v>
      </c>
      <c r="D51" s="42">
        <v>3</v>
      </c>
      <c r="E51" s="42">
        <v>0</v>
      </c>
      <c r="F51" s="339" t="s">
        <v>584</v>
      </c>
      <c r="G51" s="339" t="s">
        <v>584</v>
      </c>
      <c r="H51" s="339" t="s">
        <v>584</v>
      </c>
      <c r="I51" s="339" t="s">
        <v>584</v>
      </c>
      <c r="J51" s="339" t="s">
        <v>584</v>
      </c>
      <c r="K51" s="339" t="s">
        <v>584</v>
      </c>
      <c r="L51" s="38"/>
    </row>
    <row r="52" spans="1:12" ht="20.100000000000001" customHeight="1" x14ac:dyDescent="0.25">
      <c r="A52" s="41" t="s">
        <v>41</v>
      </c>
      <c r="B52" s="42">
        <v>83</v>
      </c>
      <c r="C52" s="42">
        <v>48</v>
      </c>
      <c r="D52" s="42">
        <v>83</v>
      </c>
      <c r="E52" s="42">
        <v>48</v>
      </c>
      <c r="F52" s="339" t="s">
        <v>584</v>
      </c>
      <c r="G52" s="339" t="s">
        <v>584</v>
      </c>
      <c r="H52" s="339" t="s">
        <v>584</v>
      </c>
      <c r="I52" s="339" t="s">
        <v>584</v>
      </c>
      <c r="J52" s="339" t="s">
        <v>584</v>
      </c>
      <c r="K52" s="339" t="s">
        <v>584</v>
      </c>
      <c r="L52" s="38"/>
    </row>
    <row r="53" spans="1:12" ht="20.100000000000001" customHeight="1" x14ac:dyDescent="0.25">
      <c r="A53" s="41" t="s">
        <v>573</v>
      </c>
      <c r="B53" s="42">
        <v>3</v>
      </c>
      <c r="C53" s="42">
        <v>0</v>
      </c>
      <c r="D53" s="42">
        <v>3</v>
      </c>
      <c r="E53" s="42">
        <v>0</v>
      </c>
      <c r="F53" s="339" t="s">
        <v>584</v>
      </c>
      <c r="G53" s="339" t="s">
        <v>584</v>
      </c>
      <c r="H53" s="339" t="s">
        <v>584</v>
      </c>
      <c r="I53" s="339" t="s">
        <v>584</v>
      </c>
      <c r="J53" s="339" t="s">
        <v>584</v>
      </c>
      <c r="K53" s="339" t="s">
        <v>584</v>
      </c>
      <c r="L53" s="38"/>
    </row>
    <row r="54" spans="1:12" ht="20.100000000000001" customHeight="1" x14ac:dyDescent="0.25">
      <c r="A54" s="41" t="s">
        <v>269</v>
      </c>
      <c r="B54" s="42">
        <v>9</v>
      </c>
      <c r="C54" s="42">
        <v>2</v>
      </c>
      <c r="D54" s="42">
        <v>9</v>
      </c>
      <c r="E54" s="42">
        <v>2</v>
      </c>
      <c r="F54" s="339" t="s">
        <v>584</v>
      </c>
      <c r="G54" s="339" t="s">
        <v>584</v>
      </c>
      <c r="H54" s="339" t="s">
        <v>584</v>
      </c>
      <c r="I54" s="339" t="s">
        <v>584</v>
      </c>
      <c r="J54" s="339" t="s">
        <v>584</v>
      </c>
      <c r="K54" s="339" t="s">
        <v>584</v>
      </c>
      <c r="L54" s="38"/>
    </row>
    <row r="55" spans="1:12" ht="20.100000000000001" customHeight="1" x14ac:dyDescent="0.25">
      <c r="A55" s="41" t="s">
        <v>277</v>
      </c>
      <c r="B55" s="42">
        <v>20</v>
      </c>
      <c r="C55" s="42">
        <v>14</v>
      </c>
      <c r="D55" s="42">
        <v>20</v>
      </c>
      <c r="E55" s="42">
        <v>14</v>
      </c>
      <c r="F55" s="339" t="s">
        <v>584</v>
      </c>
      <c r="G55" s="339" t="s">
        <v>584</v>
      </c>
      <c r="H55" s="339" t="s">
        <v>584</v>
      </c>
      <c r="I55" s="339" t="s">
        <v>584</v>
      </c>
      <c r="J55" s="339" t="s">
        <v>584</v>
      </c>
      <c r="K55" s="339" t="s">
        <v>584</v>
      </c>
      <c r="L55" s="38"/>
    </row>
    <row r="56" spans="1:12" ht="20.100000000000001" customHeight="1" x14ac:dyDescent="0.25">
      <c r="A56" s="41" t="s">
        <v>42</v>
      </c>
      <c r="B56" s="42">
        <v>109</v>
      </c>
      <c r="C56" s="42">
        <v>22</v>
      </c>
      <c r="D56" s="42">
        <v>109</v>
      </c>
      <c r="E56" s="42">
        <v>22</v>
      </c>
      <c r="F56" s="339" t="s">
        <v>584</v>
      </c>
      <c r="G56" s="339" t="s">
        <v>584</v>
      </c>
      <c r="H56" s="339" t="s">
        <v>584</v>
      </c>
      <c r="I56" s="339" t="s">
        <v>584</v>
      </c>
      <c r="J56" s="339" t="s">
        <v>584</v>
      </c>
      <c r="K56" s="339" t="s">
        <v>584</v>
      </c>
      <c r="L56" s="38"/>
    </row>
    <row r="57" spans="1:12" ht="20.100000000000001" customHeight="1" x14ac:dyDescent="0.25">
      <c r="A57" s="41" t="s">
        <v>271</v>
      </c>
      <c r="B57" s="42">
        <v>9</v>
      </c>
      <c r="C57" s="42">
        <v>4</v>
      </c>
      <c r="D57" s="42">
        <v>9</v>
      </c>
      <c r="E57" s="42">
        <v>4</v>
      </c>
      <c r="F57" s="339" t="s">
        <v>584</v>
      </c>
      <c r="G57" s="339" t="s">
        <v>584</v>
      </c>
      <c r="H57" s="339" t="s">
        <v>584</v>
      </c>
      <c r="I57" s="339" t="s">
        <v>584</v>
      </c>
      <c r="J57" s="339" t="s">
        <v>584</v>
      </c>
      <c r="K57" s="339" t="s">
        <v>584</v>
      </c>
      <c r="L57" s="38"/>
    </row>
    <row r="58" spans="1:12" ht="20.100000000000001" customHeight="1" x14ac:dyDescent="0.25">
      <c r="A58" s="41" t="s">
        <v>574</v>
      </c>
      <c r="B58" s="42">
        <v>3</v>
      </c>
      <c r="C58" s="42">
        <v>4</v>
      </c>
      <c r="D58" s="42">
        <v>3</v>
      </c>
      <c r="E58" s="42">
        <v>4</v>
      </c>
      <c r="F58" s="339" t="s">
        <v>584</v>
      </c>
      <c r="G58" s="339" t="s">
        <v>584</v>
      </c>
      <c r="H58" s="339" t="s">
        <v>584</v>
      </c>
      <c r="I58" s="339" t="s">
        <v>584</v>
      </c>
      <c r="J58" s="339" t="s">
        <v>584</v>
      </c>
      <c r="K58" s="339" t="s">
        <v>584</v>
      </c>
      <c r="L58" s="38"/>
    </row>
    <row r="59" spans="1:12" ht="20.100000000000001" customHeight="1" x14ac:dyDescent="0.25">
      <c r="A59" s="41" t="s">
        <v>43</v>
      </c>
      <c r="B59" s="42">
        <v>95</v>
      </c>
      <c r="C59" s="42">
        <v>56</v>
      </c>
      <c r="D59" s="42">
        <v>95</v>
      </c>
      <c r="E59" s="42">
        <v>56</v>
      </c>
      <c r="F59" s="339" t="s">
        <v>584</v>
      </c>
      <c r="G59" s="339" t="s">
        <v>584</v>
      </c>
      <c r="H59" s="339" t="s">
        <v>584</v>
      </c>
      <c r="I59" s="339" t="s">
        <v>584</v>
      </c>
      <c r="J59" s="339" t="s">
        <v>584</v>
      </c>
      <c r="K59" s="339" t="s">
        <v>584</v>
      </c>
      <c r="L59" s="38"/>
    </row>
    <row r="60" spans="1:12" ht="20.100000000000001" customHeight="1" x14ac:dyDescent="0.25">
      <c r="A60" s="41" t="s">
        <v>44</v>
      </c>
      <c r="B60" s="42">
        <v>269</v>
      </c>
      <c r="C60" s="42">
        <v>119</v>
      </c>
      <c r="D60" s="42">
        <v>269</v>
      </c>
      <c r="E60" s="42">
        <v>119</v>
      </c>
      <c r="F60" s="339" t="s">
        <v>584</v>
      </c>
      <c r="G60" s="339" t="s">
        <v>584</v>
      </c>
      <c r="H60" s="339" t="s">
        <v>584</v>
      </c>
      <c r="I60" s="339" t="s">
        <v>584</v>
      </c>
      <c r="J60" s="339" t="s">
        <v>584</v>
      </c>
      <c r="K60" s="339" t="s">
        <v>584</v>
      </c>
      <c r="L60" s="38"/>
    </row>
    <row r="61" spans="1:12" ht="20.100000000000001" customHeight="1" x14ac:dyDescent="0.25">
      <c r="A61" s="41" t="s">
        <v>575</v>
      </c>
      <c r="B61" s="42">
        <v>3</v>
      </c>
      <c r="C61" s="42">
        <v>0</v>
      </c>
      <c r="D61" s="42">
        <v>3</v>
      </c>
      <c r="E61" s="42">
        <v>0</v>
      </c>
      <c r="F61" s="339" t="s">
        <v>584</v>
      </c>
      <c r="G61" s="339" t="s">
        <v>584</v>
      </c>
      <c r="H61" s="339" t="s">
        <v>584</v>
      </c>
      <c r="I61" s="339" t="s">
        <v>584</v>
      </c>
      <c r="J61" s="339" t="s">
        <v>584</v>
      </c>
      <c r="K61" s="339" t="s">
        <v>584</v>
      </c>
      <c r="L61" s="38"/>
    </row>
    <row r="62" spans="1:12" ht="20.100000000000001" customHeight="1" x14ac:dyDescent="0.25">
      <c r="A62" s="41" t="s">
        <v>263</v>
      </c>
      <c r="B62" s="42">
        <v>0</v>
      </c>
      <c r="C62" s="42">
        <v>4</v>
      </c>
      <c r="D62" s="42">
        <v>0</v>
      </c>
      <c r="E62" s="42">
        <v>4</v>
      </c>
      <c r="F62" s="339" t="s">
        <v>584</v>
      </c>
      <c r="G62" s="339" t="s">
        <v>584</v>
      </c>
      <c r="H62" s="339" t="s">
        <v>584</v>
      </c>
      <c r="I62" s="339" t="s">
        <v>584</v>
      </c>
      <c r="J62" s="339" t="s">
        <v>584</v>
      </c>
      <c r="K62" s="339" t="s">
        <v>584</v>
      </c>
      <c r="L62" s="38"/>
    </row>
    <row r="63" spans="1:12" ht="20.100000000000001" customHeight="1" x14ac:dyDescent="0.25">
      <c r="A63" s="41" t="s">
        <v>576</v>
      </c>
      <c r="B63" s="42">
        <v>2</v>
      </c>
      <c r="C63" s="42">
        <v>0</v>
      </c>
      <c r="D63" s="42">
        <v>2</v>
      </c>
      <c r="E63" s="42">
        <v>0</v>
      </c>
      <c r="F63" s="339" t="s">
        <v>584</v>
      </c>
      <c r="G63" s="339" t="s">
        <v>584</v>
      </c>
      <c r="H63" s="339" t="s">
        <v>584</v>
      </c>
      <c r="I63" s="339" t="s">
        <v>584</v>
      </c>
      <c r="J63" s="339" t="s">
        <v>584</v>
      </c>
      <c r="K63" s="339" t="s">
        <v>584</v>
      </c>
      <c r="L63" s="38"/>
    </row>
    <row r="64" spans="1:12" ht="20.100000000000001" customHeight="1" x14ac:dyDescent="0.25">
      <c r="A64" s="41" t="s">
        <v>577</v>
      </c>
      <c r="B64" s="42">
        <v>55</v>
      </c>
      <c r="C64" s="42">
        <v>34</v>
      </c>
      <c r="D64" s="42">
        <v>55</v>
      </c>
      <c r="E64" s="42">
        <v>34</v>
      </c>
      <c r="F64" s="339" t="s">
        <v>584</v>
      </c>
      <c r="G64" s="339" t="s">
        <v>584</v>
      </c>
      <c r="H64" s="339" t="s">
        <v>584</v>
      </c>
      <c r="I64" s="339" t="s">
        <v>584</v>
      </c>
      <c r="J64" s="339" t="s">
        <v>584</v>
      </c>
      <c r="K64" s="339" t="s">
        <v>584</v>
      </c>
      <c r="L64" s="38"/>
    </row>
    <row r="65" spans="1:12" ht="20.100000000000001" customHeight="1" x14ac:dyDescent="0.25">
      <c r="A65" s="41" t="s">
        <v>578</v>
      </c>
      <c r="B65" s="42">
        <v>3</v>
      </c>
      <c r="C65" s="42">
        <v>2</v>
      </c>
      <c r="D65" s="42">
        <v>3</v>
      </c>
      <c r="E65" s="42">
        <v>2</v>
      </c>
      <c r="F65" s="339" t="s">
        <v>584</v>
      </c>
      <c r="G65" s="339" t="s">
        <v>584</v>
      </c>
      <c r="H65" s="339" t="s">
        <v>584</v>
      </c>
      <c r="I65" s="339" t="s">
        <v>584</v>
      </c>
      <c r="J65" s="339" t="s">
        <v>584</v>
      </c>
      <c r="K65" s="339" t="s">
        <v>584</v>
      </c>
      <c r="L65" s="38"/>
    </row>
    <row r="66" spans="1:12" ht="20.100000000000001" customHeight="1" x14ac:dyDescent="0.25">
      <c r="A66" s="41" t="s">
        <v>264</v>
      </c>
      <c r="B66" s="42">
        <v>6</v>
      </c>
      <c r="C66" s="42">
        <v>2</v>
      </c>
      <c r="D66" s="42">
        <v>6</v>
      </c>
      <c r="E66" s="42">
        <v>2</v>
      </c>
      <c r="F66" s="339" t="s">
        <v>584</v>
      </c>
      <c r="G66" s="339" t="s">
        <v>584</v>
      </c>
      <c r="H66" s="339" t="s">
        <v>584</v>
      </c>
      <c r="I66" s="339" t="s">
        <v>584</v>
      </c>
      <c r="J66" s="339" t="s">
        <v>584</v>
      </c>
      <c r="K66" s="339" t="s">
        <v>584</v>
      </c>
      <c r="L66" s="38"/>
    </row>
    <row r="67" spans="1:12" ht="20.100000000000001" customHeight="1" x14ac:dyDescent="0.25">
      <c r="A67" s="41" t="s">
        <v>268</v>
      </c>
      <c r="B67" s="42">
        <v>12</v>
      </c>
      <c r="C67" s="42">
        <v>18</v>
      </c>
      <c r="D67" s="42">
        <v>12</v>
      </c>
      <c r="E67" s="42">
        <v>18</v>
      </c>
      <c r="F67" s="339" t="s">
        <v>584</v>
      </c>
      <c r="G67" s="339" t="s">
        <v>584</v>
      </c>
      <c r="H67" s="339" t="s">
        <v>584</v>
      </c>
      <c r="I67" s="339" t="s">
        <v>584</v>
      </c>
      <c r="J67" s="339" t="s">
        <v>584</v>
      </c>
      <c r="K67" s="339" t="s">
        <v>584</v>
      </c>
      <c r="L67" s="38"/>
    </row>
    <row r="68" spans="1:12" ht="20.100000000000001" customHeight="1" thickBot="1" x14ac:dyDescent="0.3">
      <c r="A68" s="41" t="s">
        <v>45</v>
      </c>
      <c r="B68" s="42">
        <v>16</v>
      </c>
      <c r="C68" s="42">
        <v>6</v>
      </c>
      <c r="D68" s="42">
        <v>16</v>
      </c>
      <c r="E68" s="42">
        <v>6</v>
      </c>
      <c r="F68" s="339" t="s">
        <v>584</v>
      </c>
      <c r="G68" s="339" t="s">
        <v>584</v>
      </c>
      <c r="H68" s="339" t="s">
        <v>584</v>
      </c>
      <c r="I68" s="339" t="s">
        <v>584</v>
      </c>
      <c r="J68" s="339" t="s">
        <v>584</v>
      </c>
      <c r="K68" s="339" t="s">
        <v>584</v>
      </c>
      <c r="L68" s="38"/>
    </row>
    <row r="69" spans="1:12" s="351" customFormat="1" ht="15.95" customHeight="1" x14ac:dyDescent="0.25">
      <c r="A69" s="331" t="s">
        <v>588</v>
      </c>
      <c r="B69" s="331"/>
      <c r="C69" s="331"/>
      <c r="D69" s="332"/>
      <c r="E69" s="332"/>
      <c r="F69" s="332"/>
      <c r="G69" s="332"/>
      <c r="H69" s="332"/>
      <c r="I69" s="332"/>
      <c r="J69" s="332"/>
      <c r="K69" s="333"/>
      <c r="L69" s="48"/>
    </row>
    <row r="70" spans="1:12" s="27" customFormat="1" ht="24.95" customHeight="1" x14ac:dyDescent="0.25">
      <c r="A70" s="347" t="s">
        <v>109</v>
      </c>
      <c r="B70" s="347"/>
      <c r="C70" s="347"/>
      <c r="D70" s="347"/>
      <c r="E70" s="347"/>
      <c r="F70" s="347"/>
      <c r="G70" s="347"/>
      <c r="H70" s="26"/>
      <c r="I70" s="26"/>
      <c r="J70" s="26"/>
      <c r="K70" s="26"/>
      <c r="L70" s="26"/>
    </row>
    <row r="71" spans="1:12" s="27" customFormat="1" ht="24.95" customHeight="1" thickBot="1" x14ac:dyDescent="0.25">
      <c r="A71" s="28" t="s">
        <v>502</v>
      </c>
      <c r="B71" s="29"/>
      <c r="C71" s="29"/>
      <c r="D71" s="29"/>
      <c r="E71" s="29"/>
      <c r="F71" s="29"/>
      <c r="G71" s="29"/>
      <c r="H71" s="29"/>
      <c r="I71" s="29"/>
      <c r="J71" s="30"/>
      <c r="K71" s="336" t="s">
        <v>76</v>
      </c>
    </row>
    <row r="72" spans="1:12" s="27" customFormat="1" ht="20.100000000000001" customHeight="1" x14ac:dyDescent="0.25">
      <c r="A72" s="1016" t="s">
        <v>8</v>
      </c>
      <c r="B72" s="1019" t="s">
        <v>9</v>
      </c>
      <c r="C72" s="1020"/>
      <c r="D72" s="1020"/>
      <c r="E72" s="1020"/>
      <c r="F72" s="1020"/>
      <c r="G72" s="1020"/>
      <c r="H72" s="1020"/>
      <c r="I72" s="1020"/>
      <c r="J72" s="1020"/>
      <c r="K72" s="1020"/>
      <c r="L72" s="31"/>
    </row>
    <row r="73" spans="1:12" s="27" customFormat="1" ht="20.100000000000001" customHeight="1" x14ac:dyDescent="0.25">
      <c r="A73" s="1017"/>
      <c r="B73" s="1021" t="s">
        <v>10</v>
      </c>
      <c r="C73" s="1021"/>
      <c r="D73" s="1021" t="s">
        <v>11</v>
      </c>
      <c r="E73" s="1021"/>
      <c r="F73" s="1021"/>
      <c r="G73" s="1021"/>
      <c r="H73" s="1021"/>
      <c r="I73" s="1021"/>
      <c r="J73" s="1021"/>
      <c r="K73" s="1022"/>
      <c r="L73" s="31"/>
    </row>
    <row r="74" spans="1:12" ht="20.100000000000001" customHeight="1" x14ac:dyDescent="0.25">
      <c r="A74" s="1017"/>
      <c r="B74" s="1021"/>
      <c r="C74" s="1021"/>
      <c r="D74" s="32" t="s">
        <v>12</v>
      </c>
      <c r="E74" s="32"/>
      <c r="F74" s="32" t="s">
        <v>14</v>
      </c>
      <c r="G74" s="32"/>
      <c r="H74" s="32" t="s">
        <v>13</v>
      </c>
      <c r="I74" s="32"/>
      <c r="J74" s="32" t="s">
        <v>15</v>
      </c>
      <c r="K74" s="33"/>
      <c r="L74" s="34"/>
    </row>
    <row r="75" spans="1:12" ht="20.100000000000001" customHeight="1" x14ac:dyDescent="0.25">
      <c r="A75" s="1018"/>
      <c r="B75" s="345">
        <v>2015</v>
      </c>
      <c r="C75" s="345">
        <v>2016</v>
      </c>
      <c r="D75" s="345">
        <v>2015</v>
      </c>
      <c r="E75" s="345">
        <v>2016</v>
      </c>
      <c r="F75" s="345">
        <v>2015</v>
      </c>
      <c r="G75" s="345">
        <v>2016</v>
      </c>
      <c r="H75" s="345">
        <v>2015</v>
      </c>
      <c r="I75" s="345">
        <v>2016</v>
      </c>
      <c r="J75" s="345">
        <v>2015</v>
      </c>
      <c r="K75" s="346">
        <v>2016</v>
      </c>
      <c r="L75" s="34"/>
    </row>
    <row r="76" spans="1:12" s="27" customFormat="1" ht="20.100000000000001" customHeight="1" x14ac:dyDescent="0.25">
      <c r="A76" s="352" t="s">
        <v>256</v>
      </c>
      <c r="B76" s="40">
        <v>23623</v>
      </c>
      <c r="C76" s="40">
        <v>16507</v>
      </c>
      <c r="D76" s="40">
        <v>23623</v>
      </c>
      <c r="E76" s="40">
        <v>16507</v>
      </c>
      <c r="F76" s="338" t="s">
        <v>584</v>
      </c>
      <c r="G76" s="338" t="s">
        <v>584</v>
      </c>
      <c r="H76" s="338" t="s">
        <v>584</v>
      </c>
      <c r="I76" s="338" t="s">
        <v>584</v>
      </c>
      <c r="J76" s="338" t="s">
        <v>584</v>
      </c>
      <c r="K76" s="338" t="s">
        <v>584</v>
      </c>
      <c r="L76" s="38"/>
    </row>
    <row r="77" spans="1:12" ht="20.100000000000001" customHeight="1" x14ac:dyDescent="0.25">
      <c r="A77" s="41" t="s">
        <v>46</v>
      </c>
      <c r="B77" s="42">
        <v>2343</v>
      </c>
      <c r="C77" s="42">
        <v>1456</v>
      </c>
      <c r="D77" s="42">
        <v>2343</v>
      </c>
      <c r="E77" s="42">
        <v>1456</v>
      </c>
      <c r="F77" s="339" t="s">
        <v>584</v>
      </c>
      <c r="G77" s="339" t="s">
        <v>584</v>
      </c>
      <c r="H77" s="339" t="s">
        <v>584</v>
      </c>
      <c r="I77" s="339" t="s">
        <v>584</v>
      </c>
      <c r="J77" s="339" t="s">
        <v>584</v>
      </c>
      <c r="K77" s="339" t="s">
        <v>584</v>
      </c>
      <c r="L77" s="38"/>
    </row>
    <row r="78" spans="1:12" ht="20.100000000000001" customHeight="1" x14ac:dyDescent="0.25">
      <c r="A78" s="41" t="s">
        <v>47</v>
      </c>
      <c r="B78" s="42">
        <v>246</v>
      </c>
      <c r="C78" s="42">
        <v>184</v>
      </c>
      <c r="D78" s="42">
        <v>246</v>
      </c>
      <c r="E78" s="42">
        <v>184</v>
      </c>
      <c r="F78" s="339" t="s">
        <v>584</v>
      </c>
      <c r="G78" s="339" t="s">
        <v>584</v>
      </c>
      <c r="H78" s="339" t="s">
        <v>584</v>
      </c>
      <c r="I78" s="339" t="s">
        <v>584</v>
      </c>
      <c r="J78" s="339" t="s">
        <v>584</v>
      </c>
      <c r="K78" s="339" t="s">
        <v>584</v>
      </c>
      <c r="L78" s="38"/>
    </row>
    <row r="79" spans="1:12" ht="20.100000000000001" customHeight="1" x14ac:dyDescent="0.25">
      <c r="A79" s="41" t="s">
        <v>48</v>
      </c>
      <c r="B79" s="42">
        <v>878</v>
      </c>
      <c r="C79" s="42">
        <v>498</v>
      </c>
      <c r="D79" s="42">
        <v>878</v>
      </c>
      <c r="E79" s="42">
        <v>498</v>
      </c>
      <c r="F79" s="339" t="s">
        <v>584</v>
      </c>
      <c r="G79" s="339" t="s">
        <v>584</v>
      </c>
      <c r="H79" s="339" t="s">
        <v>584</v>
      </c>
      <c r="I79" s="339" t="s">
        <v>584</v>
      </c>
      <c r="J79" s="339" t="s">
        <v>584</v>
      </c>
      <c r="K79" s="339" t="s">
        <v>584</v>
      </c>
      <c r="L79" s="38"/>
    </row>
    <row r="80" spans="1:12" ht="20.100000000000001" customHeight="1" x14ac:dyDescent="0.25">
      <c r="A80" s="41" t="s">
        <v>579</v>
      </c>
      <c r="B80" s="42">
        <v>33</v>
      </c>
      <c r="C80" s="42">
        <v>16</v>
      </c>
      <c r="D80" s="42">
        <v>33</v>
      </c>
      <c r="E80" s="42">
        <v>16</v>
      </c>
      <c r="F80" s="339" t="s">
        <v>584</v>
      </c>
      <c r="G80" s="339" t="s">
        <v>584</v>
      </c>
      <c r="H80" s="339" t="s">
        <v>584</v>
      </c>
      <c r="I80" s="339" t="s">
        <v>584</v>
      </c>
      <c r="J80" s="339" t="s">
        <v>584</v>
      </c>
      <c r="K80" s="339" t="s">
        <v>584</v>
      </c>
      <c r="L80" s="38"/>
    </row>
    <row r="81" spans="1:12" ht="20.100000000000001" customHeight="1" x14ac:dyDescent="0.25">
      <c r="A81" s="41" t="s">
        <v>270</v>
      </c>
      <c r="B81" s="42">
        <v>30</v>
      </c>
      <c r="C81" s="42">
        <v>6</v>
      </c>
      <c r="D81" s="42">
        <v>30</v>
      </c>
      <c r="E81" s="42">
        <v>6</v>
      </c>
      <c r="F81" s="339" t="s">
        <v>584</v>
      </c>
      <c r="G81" s="339" t="s">
        <v>584</v>
      </c>
      <c r="H81" s="339" t="s">
        <v>584</v>
      </c>
      <c r="I81" s="339" t="s">
        <v>584</v>
      </c>
      <c r="J81" s="339" t="s">
        <v>584</v>
      </c>
      <c r="K81" s="339" t="s">
        <v>584</v>
      </c>
      <c r="L81" s="38"/>
    </row>
    <row r="82" spans="1:12" ht="20.100000000000001" customHeight="1" x14ac:dyDescent="0.25">
      <c r="A82" s="41" t="s">
        <v>49</v>
      </c>
      <c r="B82" s="42">
        <v>210</v>
      </c>
      <c r="C82" s="42">
        <v>227</v>
      </c>
      <c r="D82" s="42">
        <v>210</v>
      </c>
      <c r="E82" s="42">
        <v>227</v>
      </c>
      <c r="F82" s="339" t="s">
        <v>584</v>
      </c>
      <c r="G82" s="339" t="s">
        <v>584</v>
      </c>
      <c r="H82" s="339" t="s">
        <v>584</v>
      </c>
      <c r="I82" s="339" t="s">
        <v>584</v>
      </c>
      <c r="J82" s="339" t="s">
        <v>584</v>
      </c>
      <c r="K82" s="339" t="s">
        <v>584</v>
      </c>
      <c r="L82" s="38"/>
    </row>
    <row r="83" spans="1:12" ht="20.100000000000001" customHeight="1" x14ac:dyDescent="0.25">
      <c r="A83" s="41" t="s">
        <v>580</v>
      </c>
      <c r="B83" s="42">
        <v>15</v>
      </c>
      <c r="C83" s="42">
        <v>12</v>
      </c>
      <c r="D83" s="42">
        <v>15</v>
      </c>
      <c r="E83" s="42">
        <v>12</v>
      </c>
      <c r="F83" s="339" t="s">
        <v>584</v>
      </c>
      <c r="G83" s="339" t="s">
        <v>584</v>
      </c>
      <c r="H83" s="339" t="s">
        <v>584</v>
      </c>
      <c r="I83" s="339" t="s">
        <v>584</v>
      </c>
      <c r="J83" s="339" t="s">
        <v>584</v>
      </c>
      <c r="K83" s="339" t="s">
        <v>584</v>
      </c>
      <c r="L83" s="38"/>
    </row>
    <row r="84" spans="1:12" ht="20.100000000000001" customHeight="1" x14ac:dyDescent="0.25">
      <c r="A84" s="41" t="s">
        <v>276</v>
      </c>
      <c r="B84" s="42">
        <v>9</v>
      </c>
      <c r="C84" s="42">
        <v>22</v>
      </c>
      <c r="D84" s="42">
        <v>9</v>
      </c>
      <c r="E84" s="42">
        <v>22</v>
      </c>
      <c r="F84" s="339" t="s">
        <v>584</v>
      </c>
      <c r="G84" s="339" t="s">
        <v>584</v>
      </c>
      <c r="H84" s="339" t="s">
        <v>584</v>
      </c>
      <c r="I84" s="339" t="s">
        <v>584</v>
      </c>
      <c r="J84" s="339" t="s">
        <v>584</v>
      </c>
      <c r="K84" s="339" t="s">
        <v>584</v>
      </c>
      <c r="L84" s="38"/>
    </row>
    <row r="85" spans="1:12" ht="20.100000000000001" customHeight="1" x14ac:dyDescent="0.25">
      <c r="A85" s="41" t="s">
        <v>50</v>
      </c>
      <c r="B85" s="42">
        <v>1825</v>
      </c>
      <c r="C85" s="42">
        <v>1444</v>
      </c>
      <c r="D85" s="42">
        <v>1825</v>
      </c>
      <c r="E85" s="42">
        <v>1444</v>
      </c>
      <c r="F85" s="339" t="s">
        <v>584</v>
      </c>
      <c r="G85" s="339" t="s">
        <v>584</v>
      </c>
      <c r="H85" s="339" t="s">
        <v>584</v>
      </c>
      <c r="I85" s="339" t="s">
        <v>584</v>
      </c>
      <c r="J85" s="339" t="s">
        <v>584</v>
      </c>
      <c r="K85" s="339" t="s">
        <v>584</v>
      </c>
      <c r="L85" s="38"/>
    </row>
    <row r="86" spans="1:12" ht="20.100000000000001" customHeight="1" x14ac:dyDescent="0.25">
      <c r="A86" s="41" t="s">
        <v>272</v>
      </c>
      <c r="B86" s="42">
        <v>0</v>
      </c>
      <c r="C86" s="42">
        <v>0</v>
      </c>
      <c r="D86" s="42">
        <v>0</v>
      </c>
      <c r="E86" s="42">
        <v>0</v>
      </c>
      <c r="F86" s="339" t="s">
        <v>584</v>
      </c>
      <c r="G86" s="339" t="s">
        <v>584</v>
      </c>
      <c r="H86" s="339" t="s">
        <v>584</v>
      </c>
      <c r="I86" s="339" t="s">
        <v>584</v>
      </c>
      <c r="J86" s="339" t="s">
        <v>584</v>
      </c>
      <c r="K86" s="339" t="s">
        <v>584</v>
      </c>
      <c r="L86" s="38"/>
    </row>
    <row r="87" spans="1:12" ht="20.100000000000001" customHeight="1" x14ac:dyDescent="0.25">
      <c r="A87" s="41" t="s">
        <v>51</v>
      </c>
      <c r="B87" s="42">
        <v>117</v>
      </c>
      <c r="C87" s="42">
        <v>91</v>
      </c>
      <c r="D87" s="42">
        <v>117</v>
      </c>
      <c r="E87" s="42">
        <v>91</v>
      </c>
      <c r="F87" s="339" t="s">
        <v>584</v>
      </c>
      <c r="G87" s="339" t="s">
        <v>584</v>
      </c>
      <c r="H87" s="339" t="s">
        <v>584</v>
      </c>
      <c r="I87" s="339" t="s">
        <v>584</v>
      </c>
      <c r="J87" s="339" t="s">
        <v>584</v>
      </c>
      <c r="K87" s="339" t="s">
        <v>584</v>
      </c>
      <c r="L87" s="38"/>
    </row>
    <row r="88" spans="1:12" ht="20.100000000000001" customHeight="1" x14ac:dyDescent="0.25">
      <c r="A88" s="41" t="s">
        <v>52</v>
      </c>
      <c r="B88" s="42">
        <v>1997</v>
      </c>
      <c r="C88" s="42">
        <v>1271</v>
      </c>
      <c r="D88" s="42">
        <v>1997</v>
      </c>
      <c r="E88" s="42">
        <v>1271</v>
      </c>
      <c r="F88" s="339" t="s">
        <v>584</v>
      </c>
      <c r="G88" s="339" t="s">
        <v>584</v>
      </c>
      <c r="H88" s="339" t="s">
        <v>584</v>
      </c>
      <c r="I88" s="339" t="s">
        <v>584</v>
      </c>
      <c r="J88" s="339" t="s">
        <v>584</v>
      </c>
      <c r="K88" s="339" t="s">
        <v>584</v>
      </c>
      <c r="L88" s="38"/>
    </row>
    <row r="89" spans="1:12" ht="20.100000000000001" customHeight="1" x14ac:dyDescent="0.25">
      <c r="A89" s="41" t="s">
        <v>53</v>
      </c>
      <c r="B89" s="42">
        <v>57</v>
      </c>
      <c r="C89" s="42">
        <v>45</v>
      </c>
      <c r="D89" s="42">
        <v>57</v>
      </c>
      <c r="E89" s="42">
        <v>45</v>
      </c>
      <c r="F89" s="339" t="s">
        <v>584</v>
      </c>
      <c r="G89" s="339" t="s">
        <v>584</v>
      </c>
      <c r="H89" s="339" t="s">
        <v>584</v>
      </c>
      <c r="I89" s="339" t="s">
        <v>584</v>
      </c>
      <c r="J89" s="339" t="s">
        <v>584</v>
      </c>
      <c r="K89" s="339" t="s">
        <v>584</v>
      </c>
      <c r="L89" s="38"/>
    </row>
    <row r="90" spans="1:12" ht="20.100000000000001" customHeight="1" x14ac:dyDescent="0.25">
      <c r="A90" s="41" t="s">
        <v>54</v>
      </c>
      <c r="B90" s="42">
        <v>763</v>
      </c>
      <c r="C90" s="42">
        <v>524</v>
      </c>
      <c r="D90" s="42">
        <v>763</v>
      </c>
      <c r="E90" s="42">
        <v>524</v>
      </c>
      <c r="F90" s="339" t="s">
        <v>584</v>
      </c>
      <c r="G90" s="339" t="s">
        <v>584</v>
      </c>
      <c r="H90" s="339" t="s">
        <v>584</v>
      </c>
      <c r="I90" s="339" t="s">
        <v>584</v>
      </c>
      <c r="J90" s="339" t="s">
        <v>584</v>
      </c>
      <c r="K90" s="339" t="s">
        <v>584</v>
      </c>
      <c r="L90" s="38"/>
    </row>
    <row r="91" spans="1:12" ht="20.100000000000001" customHeight="1" x14ac:dyDescent="0.25">
      <c r="A91" s="41" t="s">
        <v>55</v>
      </c>
      <c r="B91" s="42">
        <v>80</v>
      </c>
      <c r="C91" s="42">
        <v>26</v>
      </c>
      <c r="D91" s="42">
        <v>80</v>
      </c>
      <c r="E91" s="42">
        <v>26</v>
      </c>
      <c r="F91" s="339" t="s">
        <v>584</v>
      </c>
      <c r="G91" s="339" t="s">
        <v>584</v>
      </c>
      <c r="H91" s="339" t="s">
        <v>584</v>
      </c>
      <c r="I91" s="339" t="s">
        <v>584</v>
      </c>
      <c r="J91" s="339" t="s">
        <v>584</v>
      </c>
      <c r="K91" s="339" t="s">
        <v>584</v>
      </c>
      <c r="L91" s="38"/>
    </row>
    <row r="92" spans="1:12" ht="20.100000000000001" customHeight="1" x14ac:dyDescent="0.25">
      <c r="A92" s="41" t="s">
        <v>56</v>
      </c>
      <c r="B92" s="42">
        <v>134</v>
      </c>
      <c r="C92" s="42">
        <v>98</v>
      </c>
      <c r="D92" s="42">
        <v>134</v>
      </c>
      <c r="E92" s="42">
        <v>98</v>
      </c>
      <c r="F92" s="339" t="s">
        <v>584</v>
      </c>
      <c r="G92" s="339" t="s">
        <v>584</v>
      </c>
      <c r="H92" s="339" t="s">
        <v>584</v>
      </c>
      <c r="I92" s="339" t="s">
        <v>584</v>
      </c>
      <c r="J92" s="339" t="s">
        <v>584</v>
      </c>
      <c r="K92" s="339" t="s">
        <v>584</v>
      </c>
      <c r="L92" s="38"/>
    </row>
    <row r="93" spans="1:12" ht="20.100000000000001" customHeight="1" x14ac:dyDescent="0.25">
      <c r="A93" s="41" t="s">
        <v>57</v>
      </c>
      <c r="B93" s="42">
        <v>4217</v>
      </c>
      <c r="C93" s="42">
        <v>2673</v>
      </c>
      <c r="D93" s="42">
        <v>4217</v>
      </c>
      <c r="E93" s="42">
        <v>2673</v>
      </c>
      <c r="F93" s="339" t="s">
        <v>584</v>
      </c>
      <c r="G93" s="339" t="s">
        <v>584</v>
      </c>
      <c r="H93" s="339" t="s">
        <v>584</v>
      </c>
      <c r="I93" s="339" t="s">
        <v>584</v>
      </c>
      <c r="J93" s="339" t="s">
        <v>584</v>
      </c>
      <c r="K93" s="339" t="s">
        <v>584</v>
      </c>
      <c r="L93" s="38"/>
    </row>
    <row r="94" spans="1:12" ht="20.100000000000001" customHeight="1" x14ac:dyDescent="0.25">
      <c r="A94" s="41" t="s">
        <v>581</v>
      </c>
      <c r="B94" s="42">
        <v>15</v>
      </c>
      <c r="C94" s="42">
        <v>6</v>
      </c>
      <c r="D94" s="42">
        <v>15</v>
      </c>
      <c r="E94" s="42">
        <v>6</v>
      </c>
      <c r="F94" s="339" t="s">
        <v>584</v>
      </c>
      <c r="G94" s="339" t="s">
        <v>584</v>
      </c>
      <c r="H94" s="339" t="s">
        <v>584</v>
      </c>
      <c r="I94" s="339" t="s">
        <v>584</v>
      </c>
      <c r="J94" s="339" t="s">
        <v>584</v>
      </c>
      <c r="K94" s="339" t="s">
        <v>584</v>
      </c>
      <c r="L94" s="38"/>
    </row>
    <row r="95" spans="1:12" ht="20.100000000000001" customHeight="1" x14ac:dyDescent="0.25">
      <c r="A95" s="41" t="s">
        <v>275</v>
      </c>
      <c r="B95" s="42">
        <v>12</v>
      </c>
      <c r="C95" s="42">
        <v>8</v>
      </c>
      <c r="D95" s="42">
        <v>12</v>
      </c>
      <c r="E95" s="42">
        <v>8</v>
      </c>
      <c r="F95" s="339" t="s">
        <v>584</v>
      </c>
      <c r="G95" s="339" t="s">
        <v>584</v>
      </c>
      <c r="H95" s="339" t="s">
        <v>584</v>
      </c>
      <c r="I95" s="339" t="s">
        <v>584</v>
      </c>
      <c r="J95" s="339" t="s">
        <v>584</v>
      </c>
      <c r="K95" s="339" t="s">
        <v>584</v>
      </c>
      <c r="L95" s="38"/>
    </row>
    <row r="96" spans="1:12" ht="20.100000000000001" customHeight="1" x14ac:dyDescent="0.25">
      <c r="A96" s="41" t="s">
        <v>582</v>
      </c>
      <c r="B96" s="42">
        <v>40</v>
      </c>
      <c r="C96" s="42">
        <v>26</v>
      </c>
      <c r="D96" s="42">
        <v>40</v>
      </c>
      <c r="E96" s="42">
        <v>26</v>
      </c>
      <c r="F96" s="339" t="s">
        <v>584</v>
      </c>
      <c r="G96" s="339" t="s">
        <v>584</v>
      </c>
      <c r="H96" s="339" t="s">
        <v>584</v>
      </c>
      <c r="I96" s="339" t="s">
        <v>584</v>
      </c>
      <c r="J96" s="339" t="s">
        <v>584</v>
      </c>
      <c r="K96" s="339" t="s">
        <v>584</v>
      </c>
      <c r="L96" s="38"/>
    </row>
    <row r="97" spans="1:16" ht="20.100000000000001" customHeight="1" x14ac:dyDescent="0.25">
      <c r="A97" s="41" t="s">
        <v>58</v>
      </c>
      <c r="B97" s="42">
        <v>130</v>
      </c>
      <c r="C97" s="42">
        <v>90</v>
      </c>
      <c r="D97" s="42">
        <v>130</v>
      </c>
      <c r="E97" s="42">
        <v>90</v>
      </c>
      <c r="F97" s="339" t="s">
        <v>584</v>
      </c>
      <c r="G97" s="339" t="s">
        <v>584</v>
      </c>
      <c r="H97" s="339" t="s">
        <v>584</v>
      </c>
      <c r="I97" s="339" t="s">
        <v>584</v>
      </c>
      <c r="J97" s="339" t="s">
        <v>584</v>
      </c>
      <c r="K97" s="339" t="s">
        <v>584</v>
      </c>
      <c r="L97" s="38"/>
      <c r="M97" s="43"/>
      <c r="N97" s="43"/>
      <c r="O97" s="43"/>
      <c r="P97" s="43"/>
    </row>
    <row r="98" spans="1:16" ht="20.100000000000001" customHeight="1" x14ac:dyDescent="0.25">
      <c r="A98" s="41" t="s">
        <v>59</v>
      </c>
      <c r="B98" s="42">
        <v>77</v>
      </c>
      <c r="C98" s="42">
        <v>81</v>
      </c>
      <c r="D98" s="42">
        <v>77</v>
      </c>
      <c r="E98" s="42">
        <v>81</v>
      </c>
      <c r="F98" s="339" t="s">
        <v>584</v>
      </c>
      <c r="G98" s="339" t="s">
        <v>584</v>
      </c>
      <c r="H98" s="339" t="s">
        <v>584</v>
      </c>
      <c r="I98" s="339" t="s">
        <v>584</v>
      </c>
      <c r="J98" s="339" t="s">
        <v>584</v>
      </c>
      <c r="K98" s="339" t="s">
        <v>584</v>
      </c>
      <c r="L98" s="38"/>
      <c r="M98" s="43"/>
      <c r="N98" s="43"/>
      <c r="O98" s="43"/>
      <c r="P98" s="43"/>
    </row>
    <row r="99" spans="1:16" ht="20.100000000000001" customHeight="1" x14ac:dyDescent="0.25">
      <c r="A99" s="41" t="s">
        <v>60</v>
      </c>
      <c r="B99" s="42">
        <v>6967</v>
      </c>
      <c r="C99" s="42">
        <v>5103</v>
      </c>
      <c r="D99" s="42">
        <v>6967</v>
      </c>
      <c r="E99" s="42">
        <v>5103</v>
      </c>
      <c r="F99" s="339" t="s">
        <v>584</v>
      </c>
      <c r="G99" s="339" t="s">
        <v>584</v>
      </c>
      <c r="H99" s="339" t="s">
        <v>584</v>
      </c>
      <c r="I99" s="339" t="s">
        <v>584</v>
      </c>
      <c r="J99" s="339" t="s">
        <v>584</v>
      </c>
      <c r="K99" s="339" t="s">
        <v>584</v>
      </c>
      <c r="L99" s="38"/>
      <c r="M99" s="43"/>
      <c r="N99" s="43"/>
      <c r="O99" s="43"/>
      <c r="P99" s="43"/>
    </row>
    <row r="100" spans="1:16" ht="20.100000000000001" customHeight="1" x14ac:dyDescent="0.25">
      <c r="A100" s="41" t="s">
        <v>262</v>
      </c>
      <c r="B100" s="42">
        <v>1513</v>
      </c>
      <c r="C100" s="42">
        <v>1428</v>
      </c>
      <c r="D100" s="42">
        <v>1513</v>
      </c>
      <c r="E100" s="42">
        <v>1428</v>
      </c>
      <c r="F100" s="339" t="s">
        <v>584</v>
      </c>
      <c r="G100" s="339" t="s">
        <v>584</v>
      </c>
      <c r="H100" s="339" t="s">
        <v>584</v>
      </c>
      <c r="I100" s="339" t="s">
        <v>584</v>
      </c>
      <c r="J100" s="339" t="s">
        <v>584</v>
      </c>
      <c r="K100" s="339" t="s">
        <v>584</v>
      </c>
      <c r="L100" s="38"/>
      <c r="M100" s="43"/>
      <c r="N100" s="43"/>
      <c r="O100" s="43"/>
      <c r="P100" s="43"/>
    </row>
    <row r="101" spans="1:16" ht="20.100000000000001" customHeight="1" x14ac:dyDescent="0.25">
      <c r="A101" s="41" t="s">
        <v>61</v>
      </c>
      <c r="B101" s="42">
        <v>63</v>
      </c>
      <c r="C101" s="42">
        <v>42</v>
      </c>
      <c r="D101" s="42">
        <v>63</v>
      </c>
      <c r="E101" s="42">
        <v>42</v>
      </c>
      <c r="F101" s="339" t="s">
        <v>584</v>
      </c>
      <c r="G101" s="339" t="s">
        <v>584</v>
      </c>
      <c r="H101" s="339" t="s">
        <v>584</v>
      </c>
      <c r="I101" s="339" t="s">
        <v>584</v>
      </c>
      <c r="J101" s="339" t="s">
        <v>584</v>
      </c>
      <c r="K101" s="339" t="s">
        <v>584</v>
      </c>
      <c r="L101" s="38"/>
      <c r="M101" s="43"/>
      <c r="N101" s="43"/>
      <c r="O101" s="43"/>
      <c r="P101" s="43"/>
    </row>
    <row r="102" spans="1:16" ht="20.100000000000001" customHeight="1" x14ac:dyDescent="0.25">
      <c r="A102" s="41" t="s">
        <v>273</v>
      </c>
      <c r="B102" s="42">
        <v>200</v>
      </c>
      <c r="C102" s="42">
        <v>67</v>
      </c>
      <c r="D102" s="42">
        <v>200</v>
      </c>
      <c r="E102" s="42">
        <v>67</v>
      </c>
      <c r="F102" s="339" t="s">
        <v>584</v>
      </c>
      <c r="G102" s="339" t="s">
        <v>584</v>
      </c>
      <c r="H102" s="339" t="s">
        <v>584</v>
      </c>
      <c r="I102" s="339" t="s">
        <v>584</v>
      </c>
      <c r="J102" s="339" t="s">
        <v>584</v>
      </c>
      <c r="K102" s="339" t="s">
        <v>584</v>
      </c>
      <c r="L102" s="38"/>
      <c r="M102" s="43"/>
      <c r="N102" s="43"/>
      <c r="O102" s="43"/>
      <c r="P102" s="43"/>
    </row>
    <row r="103" spans="1:16" ht="20.100000000000001" customHeight="1" x14ac:dyDescent="0.25">
      <c r="A103" s="41" t="s">
        <v>62</v>
      </c>
      <c r="B103" s="42">
        <v>53</v>
      </c>
      <c r="C103" s="42">
        <v>43</v>
      </c>
      <c r="D103" s="42">
        <v>53</v>
      </c>
      <c r="E103" s="42">
        <v>43</v>
      </c>
      <c r="F103" s="339" t="s">
        <v>584</v>
      </c>
      <c r="G103" s="339" t="s">
        <v>584</v>
      </c>
      <c r="H103" s="339" t="s">
        <v>584</v>
      </c>
      <c r="I103" s="339" t="s">
        <v>584</v>
      </c>
      <c r="J103" s="339" t="s">
        <v>584</v>
      </c>
      <c r="K103" s="339" t="s">
        <v>584</v>
      </c>
      <c r="L103" s="38"/>
      <c r="M103" s="43"/>
      <c r="N103" s="43"/>
      <c r="O103" s="43"/>
      <c r="P103" s="43"/>
    </row>
    <row r="104" spans="1:16" ht="20.100000000000001" customHeight="1" x14ac:dyDescent="0.25">
      <c r="A104" s="41" t="s">
        <v>274</v>
      </c>
      <c r="B104" s="42">
        <v>63</v>
      </c>
      <c r="C104" s="42">
        <v>14</v>
      </c>
      <c r="D104" s="42">
        <v>63</v>
      </c>
      <c r="E104" s="42">
        <v>14</v>
      </c>
      <c r="F104" s="339" t="s">
        <v>584</v>
      </c>
      <c r="G104" s="339" t="s">
        <v>584</v>
      </c>
      <c r="H104" s="339" t="s">
        <v>584</v>
      </c>
      <c r="I104" s="339" t="s">
        <v>584</v>
      </c>
      <c r="J104" s="339" t="s">
        <v>584</v>
      </c>
      <c r="K104" s="339" t="s">
        <v>584</v>
      </c>
      <c r="L104" s="38"/>
      <c r="M104" s="43"/>
      <c r="N104" s="43"/>
      <c r="O104" s="43"/>
      <c r="P104" s="43"/>
    </row>
    <row r="105" spans="1:16" ht="20.100000000000001" customHeight="1" x14ac:dyDescent="0.25">
      <c r="A105" s="41" t="s">
        <v>63</v>
      </c>
      <c r="B105" s="42">
        <v>172</v>
      </c>
      <c r="C105" s="42">
        <v>175</v>
      </c>
      <c r="D105" s="42">
        <v>172</v>
      </c>
      <c r="E105" s="42">
        <v>175</v>
      </c>
      <c r="F105" s="339" t="s">
        <v>584</v>
      </c>
      <c r="G105" s="339" t="s">
        <v>584</v>
      </c>
      <c r="H105" s="339" t="s">
        <v>584</v>
      </c>
      <c r="I105" s="339" t="s">
        <v>584</v>
      </c>
      <c r="J105" s="339" t="s">
        <v>584</v>
      </c>
      <c r="K105" s="339" t="s">
        <v>584</v>
      </c>
      <c r="L105" s="38"/>
      <c r="M105" s="43"/>
      <c r="N105" s="43"/>
      <c r="O105" s="43"/>
      <c r="P105" s="43"/>
    </row>
    <row r="106" spans="1:16" ht="20.100000000000001" customHeight="1" x14ac:dyDescent="0.25">
      <c r="A106" s="41" t="s">
        <v>64</v>
      </c>
      <c r="B106" s="42">
        <v>1294</v>
      </c>
      <c r="C106" s="42">
        <v>771</v>
      </c>
      <c r="D106" s="42">
        <v>1294</v>
      </c>
      <c r="E106" s="42">
        <v>771</v>
      </c>
      <c r="F106" s="339" t="s">
        <v>584</v>
      </c>
      <c r="G106" s="339" t="s">
        <v>584</v>
      </c>
      <c r="H106" s="339" t="s">
        <v>584</v>
      </c>
      <c r="I106" s="339" t="s">
        <v>584</v>
      </c>
      <c r="J106" s="339" t="s">
        <v>584</v>
      </c>
      <c r="K106" s="339" t="s">
        <v>584</v>
      </c>
      <c r="L106" s="38"/>
      <c r="M106" s="43"/>
      <c r="N106" s="43"/>
      <c r="O106" s="43"/>
      <c r="P106" s="43"/>
    </row>
    <row r="107" spans="1:16" ht="20.100000000000001" customHeight="1" x14ac:dyDescent="0.25">
      <c r="A107" s="41" t="s">
        <v>261</v>
      </c>
      <c r="B107" s="42">
        <v>30</v>
      </c>
      <c r="C107" s="42">
        <v>22</v>
      </c>
      <c r="D107" s="42">
        <v>30</v>
      </c>
      <c r="E107" s="42">
        <v>22</v>
      </c>
      <c r="F107" s="339" t="s">
        <v>584</v>
      </c>
      <c r="G107" s="339" t="s">
        <v>584</v>
      </c>
      <c r="H107" s="339" t="s">
        <v>584</v>
      </c>
      <c r="I107" s="339" t="s">
        <v>584</v>
      </c>
      <c r="J107" s="339" t="s">
        <v>584</v>
      </c>
      <c r="K107" s="339" t="s">
        <v>584</v>
      </c>
      <c r="L107" s="38"/>
      <c r="M107" s="43"/>
      <c r="N107" s="43"/>
      <c r="O107" s="43"/>
      <c r="P107" s="43"/>
    </row>
    <row r="108" spans="1:16" ht="20.100000000000001" customHeight="1" x14ac:dyDescent="0.25">
      <c r="A108" s="41" t="s">
        <v>583</v>
      </c>
      <c r="B108" s="42">
        <v>21</v>
      </c>
      <c r="C108" s="42">
        <v>12</v>
      </c>
      <c r="D108" s="42">
        <v>21</v>
      </c>
      <c r="E108" s="42">
        <v>12</v>
      </c>
      <c r="F108" s="339" t="s">
        <v>584</v>
      </c>
      <c r="G108" s="339" t="s">
        <v>584</v>
      </c>
      <c r="H108" s="339" t="s">
        <v>584</v>
      </c>
      <c r="I108" s="339" t="s">
        <v>584</v>
      </c>
      <c r="J108" s="339" t="s">
        <v>584</v>
      </c>
      <c r="K108" s="339" t="s">
        <v>584</v>
      </c>
      <c r="L108" s="38"/>
      <c r="M108" s="43"/>
      <c r="N108" s="43"/>
      <c r="O108" s="43"/>
      <c r="P108" s="43"/>
    </row>
    <row r="109" spans="1:16" ht="20.100000000000001" customHeight="1" x14ac:dyDescent="0.25">
      <c r="A109" s="41" t="s">
        <v>65</v>
      </c>
      <c r="B109" s="42">
        <v>19</v>
      </c>
      <c r="C109" s="42">
        <v>26</v>
      </c>
      <c r="D109" s="42">
        <v>19</v>
      </c>
      <c r="E109" s="42">
        <v>26</v>
      </c>
      <c r="F109" s="339" t="s">
        <v>584</v>
      </c>
      <c r="G109" s="339" t="s">
        <v>584</v>
      </c>
      <c r="H109" s="339" t="s">
        <v>584</v>
      </c>
      <c r="I109" s="339" t="s">
        <v>584</v>
      </c>
      <c r="J109" s="339" t="s">
        <v>584</v>
      </c>
      <c r="K109" s="339" t="s">
        <v>584</v>
      </c>
      <c r="L109" s="38"/>
      <c r="M109" s="43"/>
      <c r="N109" s="43"/>
      <c r="O109" s="43"/>
      <c r="P109" s="43"/>
    </row>
    <row r="110" spans="1:16" s="27" customFormat="1" ht="20.100000000000001" customHeight="1" x14ac:dyDescent="0.25">
      <c r="A110" s="352" t="s">
        <v>257</v>
      </c>
      <c r="B110" s="40">
        <v>167</v>
      </c>
      <c r="C110" s="40">
        <v>139</v>
      </c>
      <c r="D110" s="40">
        <v>167</v>
      </c>
      <c r="E110" s="40">
        <v>139</v>
      </c>
      <c r="F110" s="338" t="s">
        <v>584</v>
      </c>
      <c r="G110" s="338" t="s">
        <v>584</v>
      </c>
      <c r="H110" s="338" t="s">
        <v>584</v>
      </c>
      <c r="I110" s="338" t="s">
        <v>584</v>
      </c>
      <c r="J110" s="338" t="s">
        <v>584</v>
      </c>
      <c r="K110" s="338" t="s">
        <v>584</v>
      </c>
      <c r="L110" s="38"/>
    </row>
    <row r="111" spans="1:16" ht="20.100000000000001" customHeight="1" x14ac:dyDescent="0.25">
      <c r="A111" s="41" t="s">
        <v>66</v>
      </c>
      <c r="B111" s="42">
        <v>121</v>
      </c>
      <c r="C111" s="42">
        <v>77</v>
      </c>
      <c r="D111" s="44">
        <v>121</v>
      </c>
      <c r="E111" s="44">
        <v>77</v>
      </c>
      <c r="F111" s="340" t="s">
        <v>584</v>
      </c>
      <c r="G111" s="340" t="s">
        <v>584</v>
      </c>
      <c r="H111" s="340" t="s">
        <v>584</v>
      </c>
      <c r="I111" s="340" t="s">
        <v>584</v>
      </c>
      <c r="J111" s="340" t="s">
        <v>584</v>
      </c>
      <c r="K111" s="340" t="s">
        <v>584</v>
      </c>
      <c r="L111" s="38"/>
    </row>
    <row r="112" spans="1:16" ht="20.100000000000001" customHeight="1" x14ac:dyDescent="0.25">
      <c r="A112" s="41" t="s">
        <v>67</v>
      </c>
      <c r="B112" s="42">
        <v>43</v>
      </c>
      <c r="C112" s="42">
        <v>62</v>
      </c>
      <c r="D112" s="44">
        <v>43</v>
      </c>
      <c r="E112" s="44">
        <v>62</v>
      </c>
      <c r="F112" s="340" t="s">
        <v>584</v>
      </c>
      <c r="G112" s="340" t="s">
        <v>584</v>
      </c>
      <c r="H112" s="340" t="s">
        <v>584</v>
      </c>
      <c r="I112" s="340" t="s">
        <v>584</v>
      </c>
      <c r="J112" s="340" t="s">
        <v>584</v>
      </c>
      <c r="K112" s="340" t="s">
        <v>584</v>
      </c>
      <c r="L112" s="38"/>
    </row>
    <row r="113" spans="1:12" ht="20.100000000000001" customHeight="1" x14ac:dyDescent="0.25">
      <c r="A113" s="41" t="s">
        <v>68</v>
      </c>
      <c r="B113" s="42">
        <v>3</v>
      </c>
      <c r="C113" s="42">
        <v>0</v>
      </c>
      <c r="D113" s="44">
        <v>3</v>
      </c>
      <c r="E113" s="44">
        <v>0</v>
      </c>
      <c r="F113" s="340" t="s">
        <v>584</v>
      </c>
      <c r="G113" s="340" t="s">
        <v>584</v>
      </c>
      <c r="H113" s="340" t="s">
        <v>584</v>
      </c>
      <c r="I113" s="340" t="s">
        <v>584</v>
      </c>
      <c r="J113" s="340" t="s">
        <v>584</v>
      </c>
      <c r="K113" s="340" t="s">
        <v>584</v>
      </c>
      <c r="L113" s="38"/>
    </row>
    <row r="114" spans="1:12" s="27" customFormat="1" ht="20.100000000000001" customHeight="1" thickBot="1" x14ac:dyDescent="0.3">
      <c r="A114" s="353" t="s">
        <v>591</v>
      </c>
      <c r="B114" s="46">
        <v>0</v>
      </c>
      <c r="C114" s="46">
        <v>2</v>
      </c>
      <c r="D114" s="46">
        <v>0</v>
      </c>
      <c r="E114" s="46">
        <v>2</v>
      </c>
      <c r="F114" s="341" t="s">
        <v>584</v>
      </c>
      <c r="G114" s="341" t="s">
        <v>584</v>
      </c>
      <c r="H114" s="341" t="s">
        <v>584</v>
      </c>
      <c r="I114" s="341" t="s">
        <v>584</v>
      </c>
      <c r="J114" s="341" t="s">
        <v>584</v>
      </c>
      <c r="K114" s="341" t="s">
        <v>584</v>
      </c>
      <c r="L114" s="38"/>
    </row>
    <row r="115" spans="1:12" s="48" customFormat="1" ht="15.95" customHeight="1" x14ac:dyDescent="0.25">
      <c r="A115" s="47" t="s">
        <v>588</v>
      </c>
      <c r="B115" s="47"/>
      <c r="C115" s="47"/>
      <c r="E115" s="49"/>
      <c r="I115" s="49"/>
      <c r="L115" s="50"/>
    </row>
    <row r="116" spans="1:12" ht="20.100000000000001" customHeight="1" x14ac:dyDescent="0.25">
      <c r="A116" s="1014"/>
      <c r="D116" s="43"/>
      <c r="E116" s="43"/>
      <c r="F116" s="43"/>
      <c r="G116" s="51"/>
      <c r="H116" s="43"/>
      <c r="I116" s="43"/>
      <c r="J116" s="43"/>
      <c r="K116" s="43"/>
      <c r="L116" s="52"/>
    </row>
    <row r="117" spans="1:12" ht="20.100000000000001" customHeight="1" x14ac:dyDescent="0.25">
      <c r="A117" s="1015"/>
    </row>
  </sheetData>
  <mergeCells count="9">
    <mergeCell ref="A116:A117"/>
    <mergeCell ref="A3:A6"/>
    <mergeCell ref="B3:K3"/>
    <mergeCell ref="B4:C5"/>
    <mergeCell ref="D4:K4"/>
    <mergeCell ref="A72:A75"/>
    <mergeCell ref="B72:K72"/>
    <mergeCell ref="B73:C74"/>
    <mergeCell ref="D73:K73"/>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2" manualBreakCount="2">
    <brk id="69" max="10" man="1"/>
    <brk id="115"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28"/>
  <sheetViews>
    <sheetView showGridLines="0" zoomScaleNormal="100" zoomScaleSheetLayoutView="25" workbookViewId="0"/>
  </sheetViews>
  <sheetFormatPr defaultColWidth="11.42578125" defaultRowHeight="20.100000000000001" customHeight="1" x14ac:dyDescent="0.25"/>
  <cols>
    <col min="1" max="1" width="36.7109375" style="41" customWidth="1"/>
    <col min="2" max="3" width="10.28515625" style="41" customWidth="1"/>
    <col min="4" max="4" width="9" style="41" customWidth="1"/>
    <col min="5" max="5" width="10" style="41" customWidth="1"/>
    <col min="6" max="13" width="9" style="41" customWidth="1"/>
    <col min="14" max="14" width="10.5703125" style="41" customWidth="1"/>
    <col min="15" max="15" width="10.5703125" style="41" bestFit="1" customWidth="1"/>
    <col min="16" max="16" width="11.7109375" style="41" customWidth="1"/>
    <col min="17" max="16384" width="11.42578125" style="41"/>
  </cols>
  <sheetData>
    <row r="1" spans="1:17" s="27" customFormat="1" ht="24.95" customHeight="1" x14ac:dyDescent="0.25">
      <c r="A1" s="347" t="s">
        <v>109</v>
      </c>
      <c r="B1" s="347"/>
      <c r="C1" s="347"/>
      <c r="D1" s="347"/>
      <c r="E1" s="347"/>
      <c r="F1" s="347"/>
      <c r="G1" s="347"/>
    </row>
    <row r="2" spans="1:17" s="55" customFormat="1" ht="24.95" customHeight="1" thickBot="1" x14ac:dyDescent="0.25">
      <c r="A2" s="28" t="s">
        <v>503</v>
      </c>
      <c r="B2" s="53"/>
      <c r="C2" s="53"/>
      <c r="D2" s="53"/>
      <c r="E2" s="53"/>
      <c r="F2" s="53"/>
      <c r="G2" s="53"/>
      <c r="H2" s="53"/>
      <c r="I2" s="53"/>
      <c r="J2" s="53"/>
      <c r="K2" s="53"/>
      <c r="L2" s="53"/>
      <c r="M2" s="53"/>
      <c r="N2" s="53"/>
      <c r="O2" s="336" t="s">
        <v>586</v>
      </c>
      <c r="P2" s="54"/>
    </row>
    <row r="3" spans="1:17" s="39" customFormat="1" ht="20.100000000000001" customHeight="1" x14ac:dyDescent="0.25">
      <c r="A3" s="1023" t="s">
        <v>8</v>
      </c>
      <c r="B3" s="1019" t="s">
        <v>9</v>
      </c>
      <c r="C3" s="1020"/>
      <c r="D3" s="1020"/>
      <c r="E3" s="1020"/>
      <c r="F3" s="1020"/>
      <c r="G3" s="1020"/>
      <c r="H3" s="1020"/>
      <c r="I3" s="1020"/>
      <c r="J3" s="1020"/>
      <c r="K3" s="1020"/>
      <c r="L3" s="1020"/>
      <c r="M3" s="1020"/>
      <c r="N3" s="1020"/>
      <c r="O3" s="1020"/>
      <c r="P3" s="56"/>
    </row>
    <row r="4" spans="1:17" ht="20.100000000000001" customHeight="1" x14ac:dyDescent="0.25">
      <c r="A4" s="1024"/>
      <c r="B4" s="1021" t="s">
        <v>10</v>
      </c>
      <c r="C4" s="1021"/>
      <c r="D4" s="32" t="s">
        <v>69</v>
      </c>
      <c r="E4" s="32"/>
      <c r="F4" s="32" t="s">
        <v>70</v>
      </c>
      <c r="G4" s="32"/>
      <c r="H4" s="32" t="s">
        <v>71</v>
      </c>
      <c r="I4" s="32"/>
      <c r="J4" s="32" t="s">
        <v>72</v>
      </c>
      <c r="K4" s="32"/>
      <c r="L4" s="32" t="s">
        <v>73</v>
      </c>
      <c r="M4" s="32"/>
      <c r="N4" s="32" t="s">
        <v>74</v>
      </c>
      <c r="O4" s="57"/>
      <c r="P4" s="58"/>
    </row>
    <row r="5" spans="1:17" ht="20.100000000000001" customHeight="1" x14ac:dyDescent="0.25">
      <c r="A5" s="1025"/>
      <c r="B5" s="59">
        <v>2015</v>
      </c>
      <c r="C5" s="59">
        <v>2016</v>
      </c>
      <c r="D5" s="59">
        <v>2015</v>
      </c>
      <c r="E5" s="59">
        <v>2016</v>
      </c>
      <c r="F5" s="334">
        <v>2015</v>
      </c>
      <c r="G5" s="334">
        <v>2016</v>
      </c>
      <c r="H5" s="334">
        <v>2015</v>
      </c>
      <c r="I5" s="334">
        <v>2016</v>
      </c>
      <c r="J5" s="334">
        <v>2015</v>
      </c>
      <c r="K5" s="334">
        <v>2016</v>
      </c>
      <c r="L5" s="334">
        <v>2015</v>
      </c>
      <c r="M5" s="334">
        <v>2016</v>
      </c>
      <c r="N5" s="334">
        <v>2015</v>
      </c>
      <c r="O5" s="335">
        <v>2016</v>
      </c>
      <c r="P5" s="58"/>
    </row>
    <row r="6" spans="1:17" ht="20.100000000000001" customHeight="1" x14ac:dyDescent="0.25">
      <c r="A6" s="36" t="s">
        <v>10</v>
      </c>
      <c r="B6" s="37">
        <v>47929</v>
      </c>
      <c r="C6" s="37">
        <v>34099</v>
      </c>
      <c r="D6" s="37">
        <v>2038</v>
      </c>
      <c r="E6" s="37">
        <v>3342</v>
      </c>
      <c r="F6" s="37">
        <v>3453</v>
      </c>
      <c r="G6" s="37">
        <v>3567</v>
      </c>
      <c r="H6" s="37">
        <v>4518</v>
      </c>
      <c r="I6" s="37">
        <v>3261</v>
      </c>
      <c r="J6" s="37">
        <v>3559</v>
      </c>
      <c r="K6" s="37">
        <v>2181</v>
      </c>
      <c r="L6" s="37">
        <v>4512</v>
      </c>
      <c r="M6" s="37">
        <v>2285</v>
      </c>
      <c r="N6" s="37">
        <v>4370</v>
      </c>
      <c r="O6" s="37">
        <v>3570</v>
      </c>
    </row>
    <row r="7" spans="1:17" s="39" customFormat="1" ht="20.100000000000001" customHeight="1" x14ac:dyDescent="0.25">
      <c r="A7" s="352" t="s">
        <v>260</v>
      </c>
      <c r="B7" s="40">
        <v>169</v>
      </c>
      <c r="C7" s="40">
        <v>118</v>
      </c>
      <c r="D7" s="40">
        <v>12</v>
      </c>
      <c r="E7" s="40">
        <v>6</v>
      </c>
      <c r="F7" s="40">
        <v>6</v>
      </c>
      <c r="G7" s="40">
        <v>22</v>
      </c>
      <c r="H7" s="40">
        <v>11</v>
      </c>
      <c r="I7" s="40">
        <v>6</v>
      </c>
      <c r="J7" s="40">
        <v>17</v>
      </c>
      <c r="K7" s="40">
        <v>6</v>
      </c>
      <c r="L7" s="40">
        <v>9</v>
      </c>
      <c r="M7" s="40">
        <v>12</v>
      </c>
      <c r="N7" s="40">
        <v>11</v>
      </c>
      <c r="O7" s="40">
        <v>6</v>
      </c>
    </row>
    <row r="8" spans="1:17" ht="20.100000000000001" customHeight="1" x14ac:dyDescent="0.25">
      <c r="A8" s="41" t="s">
        <v>17</v>
      </c>
      <c r="B8" s="42">
        <v>35</v>
      </c>
      <c r="C8" s="42">
        <v>40</v>
      </c>
      <c r="D8" s="42">
        <v>6</v>
      </c>
      <c r="E8" s="42">
        <v>6</v>
      </c>
      <c r="F8" s="42">
        <v>0</v>
      </c>
      <c r="G8" s="42">
        <v>8</v>
      </c>
      <c r="H8" s="42">
        <v>3</v>
      </c>
      <c r="I8" s="42">
        <v>4</v>
      </c>
      <c r="J8" s="42">
        <v>0</v>
      </c>
      <c r="K8" s="42">
        <v>4</v>
      </c>
      <c r="L8" s="42">
        <v>3</v>
      </c>
      <c r="M8" s="42">
        <v>0</v>
      </c>
      <c r="N8" s="42">
        <v>0</v>
      </c>
      <c r="O8" s="42">
        <v>4</v>
      </c>
    </row>
    <row r="9" spans="1:17" ht="20.100000000000001" customHeight="1" x14ac:dyDescent="0.25">
      <c r="A9" s="41" t="s">
        <v>18</v>
      </c>
      <c r="B9" s="42">
        <v>32</v>
      </c>
      <c r="C9" s="42">
        <v>10</v>
      </c>
      <c r="D9" s="42">
        <v>3</v>
      </c>
      <c r="E9" s="42">
        <v>0</v>
      </c>
      <c r="F9" s="42">
        <v>3</v>
      </c>
      <c r="G9" s="42">
        <v>2</v>
      </c>
      <c r="H9" s="42">
        <v>0</v>
      </c>
      <c r="I9" s="42">
        <v>0</v>
      </c>
      <c r="J9" s="42">
        <v>8</v>
      </c>
      <c r="K9" s="42">
        <v>0</v>
      </c>
      <c r="L9" s="42">
        <v>3</v>
      </c>
      <c r="M9" s="42">
        <v>2</v>
      </c>
      <c r="N9" s="42">
        <v>0</v>
      </c>
      <c r="O9" s="42">
        <v>0</v>
      </c>
    </row>
    <row r="10" spans="1:17" ht="20.100000000000001" customHeight="1" x14ac:dyDescent="0.25">
      <c r="A10" s="41" t="s">
        <v>19</v>
      </c>
      <c r="B10" s="42">
        <v>21</v>
      </c>
      <c r="C10" s="42">
        <v>16</v>
      </c>
      <c r="D10" s="42">
        <v>3</v>
      </c>
      <c r="E10" s="42">
        <v>0</v>
      </c>
      <c r="F10" s="42">
        <v>0</v>
      </c>
      <c r="G10" s="42">
        <v>0</v>
      </c>
      <c r="H10" s="42">
        <v>0</v>
      </c>
      <c r="I10" s="42">
        <v>0</v>
      </c>
      <c r="J10" s="42">
        <v>3</v>
      </c>
      <c r="K10" s="42">
        <v>0</v>
      </c>
      <c r="L10" s="42">
        <v>0</v>
      </c>
      <c r="M10" s="42">
        <v>6</v>
      </c>
      <c r="N10" s="42">
        <v>0</v>
      </c>
      <c r="O10" s="42">
        <v>0</v>
      </c>
    </row>
    <row r="11" spans="1:17" ht="20.100000000000001" customHeight="1" x14ac:dyDescent="0.25">
      <c r="A11" s="41" t="s">
        <v>559</v>
      </c>
      <c r="B11" s="42">
        <v>3</v>
      </c>
      <c r="C11" s="42">
        <v>8</v>
      </c>
      <c r="D11" s="42">
        <v>0</v>
      </c>
      <c r="E11" s="42">
        <v>0</v>
      </c>
      <c r="F11" s="42">
        <v>0</v>
      </c>
      <c r="G11" s="42">
        <v>6</v>
      </c>
      <c r="H11" s="42">
        <v>0</v>
      </c>
      <c r="I11" s="42">
        <v>0</v>
      </c>
      <c r="J11" s="42">
        <v>0</v>
      </c>
      <c r="K11" s="42">
        <v>0</v>
      </c>
      <c r="L11" s="42">
        <v>0</v>
      </c>
      <c r="M11" s="42">
        <v>0</v>
      </c>
      <c r="N11" s="42">
        <v>0</v>
      </c>
      <c r="O11" s="42">
        <v>0</v>
      </c>
    </row>
    <row r="12" spans="1:17" ht="20.100000000000001" customHeight="1" x14ac:dyDescent="0.25">
      <c r="A12" s="41" t="s">
        <v>560</v>
      </c>
      <c r="B12" s="42">
        <v>6</v>
      </c>
      <c r="C12" s="42">
        <v>8</v>
      </c>
      <c r="D12" s="42">
        <v>0</v>
      </c>
      <c r="E12" s="42">
        <v>0</v>
      </c>
      <c r="F12" s="42">
        <v>0</v>
      </c>
      <c r="G12" s="42">
        <v>0</v>
      </c>
      <c r="H12" s="42">
        <v>0</v>
      </c>
      <c r="I12" s="42">
        <v>0</v>
      </c>
      <c r="J12" s="42">
        <v>0</v>
      </c>
      <c r="K12" s="42">
        <v>0</v>
      </c>
      <c r="L12" s="42">
        <v>0</v>
      </c>
      <c r="M12" s="42">
        <v>0</v>
      </c>
      <c r="N12" s="42">
        <v>6</v>
      </c>
      <c r="O12" s="42">
        <v>0</v>
      </c>
    </row>
    <row r="13" spans="1:17" ht="20.100000000000001" customHeight="1" x14ac:dyDescent="0.25">
      <c r="A13" s="41" t="s">
        <v>561</v>
      </c>
      <c r="B13" s="42">
        <v>6</v>
      </c>
      <c r="C13" s="42">
        <v>12</v>
      </c>
      <c r="D13" s="42">
        <v>0</v>
      </c>
      <c r="E13" s="42">
        <v>0</v>
      </c>
      <c r="F13" s="42">
        <v>0</v>
      </c>
      <c r="G13" s="42">
        <v>0</v>
      </c>
      <c r="H13" s="42">
        <v>0</v>
      </c>
      <c r="I13" s="42">
        <v>0</v>
      </c>
      <c r="J13" s="42">
        <v>0</v>
      </c>
      <c r="K13" s="42">
        <v>0</v>
      </c>
      <c r="L13" s="42">
        <v>0</v>
      </c>
      <c r="M13" s="42">
        <v>2</v>
      </c>
      <c r="N13" s="42">
        <v>0</v>
      </c>
      <c r="O13" s="42">
        <v>0</v>
      </c>
    </row>
    <row r="14" spans="1:17" ht="20.100000000000001" customHeight="1" x14ac:dyDescent="0.25">
      <c r="A14" s="41" t="s">
        <v>562</v>
      </c>
      <c r="B14" s="42">
        <v>12</v>
      </c>
      <c r="C14" s="42">
        <v>4</v>
      </c>
      <c r="D14" s="42">
        <v>0</v>
      </c>
      <c r="E14" s="42">
        <v>0</v>
      </c>
      <c r="F14" s="42">
        <v>0</v>
      </c>
      <c r="G14" s="42">
        <v>0</v>
      </c>
      <c r="H14" s="42">
        <v>0</v>
      </c>
      <c r="I14" s="42">
        <v>0</v>
      </c>
      <c r="J14" s="42">
        <v>0</v>
      </c>
      <c r="K14" s="42">
        <v>0</v>
      </c>
      <c r="L14" s="42">
        <v>0</v>
      </c>
      <c r="M14" s="42">
        <v>0</v>
      </c>
      <c r="N14" s="42">
        <v>0</v>
      </c>
      <c r="O14" s="42">
        <v>0</v>
      </c>
      <c r="Q14" s="41" t="s">
        <v>1</v>
      </c>
    </row>
    <row r="15" spans="1:17" ht="20.100000000000001" customHeight="1" x14ac:dyDescent="0.25">
      <c r="A15" s="41" t="s">
        <v>20</v>
      </c>
      <c r="B15" s="42">
        <v>0</v>
      </c>
      <c r="C15" s="42">
        <v>4</v>
      </c>
      <c r="D15" s="42">
        <v>0</v>
      </c>
      <c r="E15" s="42">
        <v>0</v>
      </c>
      <c r="F15" s="42">
        <v>0</v>
      </c>
      <c r="G15" s="42">
        <v>0</v>
      </c>
      <c r="H15" s="42">
        <v>0</v>
      </c>
      <c r="I15" s="42">
        <v>2</v>
      </c>
      <c r="J15" s="42">
        <v>0</v>
      </c>
      <c r="K15" s="42">
        <v>0</v>
      </c>
      <c r="L15" s="42">
        <v>0</v>
      </c>
      <c r="M15" s="42">
        <v>0</v>
      </c>
      <c r="N15" s="42">
        <v>0</v>
      </c>
      <c r="O15" s="42">
        <v>0</v>
      </c>
    </row>
    <row r="16" spans="1:17" ht="20.100000000000001" customHeight="1" x14ac:dyDescent="0.25">
      <c r="A16" s="41" t="s">
        <v>563</v>
      </c>
      <c r="B16" s="42">
        <v>0</v>
      </c>
      <c r="C16" s="42">
        <v>0</v>
      </c>
      <c r="D16" s="42">
        <v>0</v>
      </c>
      <c r="E16" s="42">
        <v>0</v>
      </c>
      <c r="F16" s="42">
        <v>0</v>
      </c>
      <c r="G16" s="42">
        <v>0</v>
      </c>
      <c r="H16" s="42">
        <v>0</v>
      </c>
      <c r="I16" s="42">
        <v>0</v>
      </c>
      <c r="J16" s="42">
        <v>0</v>
      </c>
      <c r="K16" s="42">
        <v>0</v>
      </c>
      <c r="L16" s="42">
        <v>0</v>
      </c>
      <c r="M16" s="42">
        <v>0</v>
      </c>
      <c r="N16" s="42">
        <v>0</v>
      </c>
      <c r="O16" s="42">
        <v>0</v>
      </c>
    </row>
    <row r="17" spans="1:15" ht="20.100000000000001" customHeight="1" x14ac:dyDescent="0.25">
      <c r="A17" s="41" t="s">
        <v>564</v>
      </c>
      <c r="B17" s="42">
        <v>0</v>
      </c>
      <c r="C17" s="42">
        <v>2</v>
      </c>
      <c r="D17" s="42">
        <v>0</v>
      </c>
      <c r="E17" s="42">
        <v>0</v>
      </c>
      <c r="F17" s="42">
        <v>0</v>
      </c>
      <c r="G17" s="42">
        <v>2</v>
      </c>
      <c r="H17" s="42">
        <v>0</v>
      </c>
      <c r="I17" s="42">
        <v>0</v>
      </c>
      <c r="J17" s="42">
        <v>0</v>
      </c>
      <c r="K17" s="42">
        <v>0</v>
      </c>
      <c r="L17" s="42">
        <v>0</v>
      </c>
      <c r="M17" s="42">
        <v>0</v>
      </c>
      <c r="N17" s="42">
        <v>0</v>
      </c>
      <c r="O17" s="42">
        <v>0</v>
      </c>
    </row>
    <row r="18" spans="1:15" ht="20.100000000000001" customHeight="1" x14ac:dyDescent="0.25">
      <c r="A18" s="41" t="s">
        <v>21</v>
      </c>
      <c r="B18" s="42">
        <v>54</v>
      </c>
      <c r="C18" s="42">
        <v>14</v>
      </c>
      <c r="D18" s="42">
        <v>0</v>
      </c>
      <c r="E18" s="42">
        <v>0</v>
      </c>
      <c r="F18" s="42">
        <v>3</v>
      </c>
      <c r="G18" s="42">
        <v>4</v>
      </c>
      <c r="H18" s="42">
        <v>8</v>
      </c>
      <c r="I18" s="42">
        <v>0</v>
      </c>
      <c r="J18" s="42">
        <v>6</v>
      </c>
      <c r="K18" s="42">
        <v>2</v>
      </c>
      <c r="L18" s="42">
        <v>3</v>
      </c>
      <c r="M18" s="42">
        <v>2</v>
      </c>
      <c r="N18" s="42">
        <v>5</v>
      </c>
      <c r="O18" s="42">
        <v>2</v>
      </c>
    </row>
    <row r="19" spans="1:15" s="39" customFormat="1" ht="20.100000000000001" customHeight="1" x14ac:dyDescent="0.25">
      <c r="A19" s="352" t="s">
        <v>589</v>
      </c>
      <c r="B19" s="40">
        <v>1741</v>
      </c>
      <c r="C19" s="40">
        <v>1049</v>
      </c>
      <c r="D19" s="40">
        <v>78</v>
      </c>
      <c r="E19" s="40">
        <v>94</v>
      </c>
      <c r="F19" s="40">
        <v>91</v>
      </c>
      <c r="G19" s="40">
        <v>82</v>
      </c>
      <c r="H19" s="40">
        <v>173</v>
      </c>
      <c r="I19" s="40">
        <v>79</v>
      </c>
      <c r="J19" s="40">
        <v>130</v>
      </c>
      <c r="K19" s="40">
        <v>54</v>
      </c>
      <c r="L19" s="40">
        <v>157</v>
      </c>
      <c r="M19" s="40">
        <v>85</v>
      </c>
      <c r="N19" s="40">
        <v>159</v>
      </c>
      <c r="O19" s="40">
        <v>130</v>
      </c>
    </row>
    <row r="20" spans="1:15" ht="20.100000000000001" customHeight="1" x14ac:dyDescent="0.25">
      <c r="A20" s="41" t="s">
        <v>22</v>
      </c>
      <c r="B20" s="42">
        <v>270</v>
      </c>
      <c r="C20" s="42">
        <v>173</v>
      </c>
      <c r="D20" s="42">
        <v>8</v>
      </c>
      <c r="E20" s="42">
        <v>19</v>
      </c>
      <c r="F20" s="42">
        <v>11</v>
      </c>
      <c r="G20" s="42">
        <v>21</v>
      </c>
      <c r="H20" s="42">
        <v>43</v>
      </c>
      <c r="I20" s="42">
        <v>17</v>
      </c>
      <c r="J20" s="42">
        <v>14</v>
      </c>
      <c r="K20" s="42">
        <v>6</v>
      </c>
      <c r="L20" s="42">
        <v>55</v>
      </c>
      <c r="M20" s="42">
        <v>12</v>
      </c>
      <c r="N20" s="42">
        <v>3</v>
      </c>
      <c r="O20" s="42">
        <v>25</v>
      </c>
    </row>
    <row r="21" spans="1:15" ht="20.100000000000001" customHeight="1" x14ac:dyDescent="0.25">
      <c r="A21" s="41" t="s">
        <v>23</v>
      </c>
      <c r="B21" s="42">
        <v>339</v>
      </c>
      <c r="C21" s="42">
        <v>265</v>
      </c>
      <c r="D21" s="42">
        <v>6</v>
      </c>
      <c r="E21" s="42">
        <v>12</v>
      </c>
      <c r="F21" s="42">
        <v>11</v>
      </c>
      <c r="G21" s="42">
        <v>12</v>
      </c>
      <c r="H21" s="42">
        <v>11</v>
      </c>
      <c r="I21" s="42">
        <v>17</v>
      </c>
      <c r="J21" s="42">
        <v>23</v>
      </c>
      <c r="K21" s="42">
        <v>8</v>
      </c>
      <c r="L21" s="42">
        <v>11</v>
      </c>
      <c r="M21" s="42">
        <v>31</v>
      </c>
      <c r="N21" s="42">
        <v>34</v>
      </c>
      <c r="O21" s="42">
        <v>39</v>
      </c>
    </row>
    <row r="22" spans="1:15" ht="20.100000000000001" customHeight="1" x14ac:dyDescent="0.25">
      <c r="A22" s="41" t="s">
        <v>565</v>
      </c>
      <c r="B22" s="42">
        <v>80</v>
      </c>
      <c r="C22" s="42">
        <v>30</v>
      </c>
      <c r="D22" s="42">
        <v>0</v>
      </c>
      <c r="E22" s="42">
        <v>2</v>
      </c>
      <c r="F22" s="42">
        <v>3</v>
      </c>
      <c r="G22" s="42">
        <v>2</v>
      </c>
      <c r="H22" s="42">
        <v>20</v>
      </c>
      <c r="I22" s="42">
        <v>6</v>
      </c>
      <c r="J22" s="42">
        <v>3</v>
      </c>
      <c r="K22" s="42">
        <v>6</v>
      </c>
      <c r="L22" s="42">
        <v>3</v>
      </c>
      <c r="M22" s="42">
        <v>0</v>
      </c>
      <c r="N22" s="42">
        <v>6</v>
      </c>
      <c r="O22" s="42">
        <v>4</v>
      </c>
    </row>
    <row r="23" spans="1:15" ht="20.100000000000001" customHeight="1" x14ac:dyDescent="0.25">
      <c r="A23" s="41" t="s">
        <v>24</v>
      </c>
      <c r="B23" s="42">
        <v>128</v>
      </c>
      <c r="C23" s="42">
        <v>100</v>
      </c>
      <c r="D23" s="42">
        <v>6</v>
      </c>
      <c r="E23" s="42">
        <v>10</v>
      </c>
      <c r="F23" s="42">
        <v>3</v>
      </c>
      <c r="G23" s="42">
        <v>8</v>
      </c>
      <c r="H23" s="42">
        <v>11</v>
      </c>
      <c r="I23" s="42">
        <v>2</v>
      </c>
      <c r="J23" s="42">
        <v>11</v>
      </c>
      <c r="K23" s="42">
        <v>8</v>
      </c>
      <c r="L23" s="42">
        <v>8</v>
      </c>
      <c r="M23" s="42">
        <v>12</v>
      </c>
      <c r="N23" s="42">
        <v>11</v>
      </c>
      <c r="O23" s="42">
        <v>21</v>
      </c>
    </row>
    <row r="24" spans="1:15" ht="20.100000000000001" customHeight="1" x14ac:dyDescent="0.25">
      <c r="A24" s="41" t="s">
        <v>566</v>
      </c>
      <c r="B24" s="42">
        <v>93</v>
      </c>
      <c r="C24" s="42">
        <v>51</v>
      </c>
      <c r="D24" s="42">
        <v>0</v>
      </c>
      <c r="E24" s="42">
        <v>4</v>
      </c>
      <c r="F24" s="42">
        <v>11</v>
      </c>
      <c r="G24" s="42">
        <v>6</v>
      </c>
      <c r="H24" s="42">
        <v>3</v>
      </c>
      <c r="I24" s="42">
        <v>0</v>
      </c>
      <c r="J24" s="42">
        <v>0</v>
      </c>
      <c r="K24" s="42">
        <v>8</v>
      </c>
      <c r="L24" s="42">
        <v>14</v>
      </c>
      <c r="M24" s="42">
        <v>6</v>
      </c>
      <c r="N24" s="42">
        <v>14</v>
      </c>
      <c r="O24" s="42">
        <v>17</v>
      </c>
    </row>
    <row r="25" spans="1:15" ht="20.100000000000001" customHeight="1" x14ac:dyDescent="0.25">
      <c r="A25" s="41" t="s">
        <v>567</v>
      </c>
      <c r="B25" s="42">
        <v>144</v>
      </c>
      <c r="C25" s="42">
        <v>71</v>
      </c>
      <c r="D25" s="42">
        <v>20</v>
      </c>
      <c r="E25" s="42">
        <v>10</v>
      </c>
      <c r="F25" s="42">
        <v>9</v>
      </c>
      <c r="G25" s="42">
        <v>2</v>
      </c>
      <c r="H25" s="42">
        <v>9</v>
      </c>
      <c r="I25" s="42">
        <v>10</v>
      </c>
      <c r="J25" s="42">
        <v>17</v>
      </c>
      <c r="K25" s="42">
        <v>4</v>
      </c>
      <c r="L25" s="42">
        <v>26</v>
      </c>
      <c r="M25" s="42">
        <v>4</v>
      </c>
      <c r="N25" s="42">
        <v>6</v>
      </c>
      <c r="O25" s="42">
        <v>6</v>
      </c>
    </row>
    <row r="26" spans="1:15" ht="20.100000000000001" customHeight="1" x14ac:dyDescent="0.25">
      <c r="A26" s="41" t="s">
        <v>568</v>
      </c>
      <c r="B26" s="42">
        <v>70</v>
      </c>
      <c r="C26" s="42">
        <v>34</v>
      </c>
      <c r="D26" s="42">
        <v>0</v>
      </c>
      <c r="E26" s="42">
        <v>0</v>
      </c>
      <c r="F26" s="42">
        <v>3</v>
      </c>
      <c r="G26" s="42">
        <v>2</v>
      </c>
      <c r="H26" s="42">
        <v>6</v>
      </c>
      <c r="I26" s="42">
        <v>4</v>
      </c>
      <c r="J26" s="42">
        <v>6</v>
      </c>
      <c r="K26" s="42">
        <v>2</v>
      </c>
      <c r="L26" s="42">
        <v>9</v>
      </c>
      <c r="M26" s="42">
        <v>2</v>
      </c>
      <c r="N26" s="42">
        <v>11</v>
      </c>
      <c r="O26" s="42">
        <v>8</v>
      </c>
    </row>
    <row r="27" spans="1:15" ht="20.100000000000001" customHeight="1" x14ac:dyDescent="0.25">
      <c r="A27" s="41" t="s">
        <v>25</v>
      </c>
      <c r="B27" s="42">
        <v>389</v>
      </c>
      <c r="C27" s="42">
        <v>159</v>
      </c>
      <c r="D27" s="42">
        <v>32</v>
      </c>
      <c r="E27" s="42">
        <v>23</v>
      </c>
      <c r="F27" s="42">
        <v>26</v>
      </c>
      <c r="G27" s="42">
        <v>12</v>
      </c>
      <c r="H27" s="42">
        <v>45</v>
      </c>
      <c r="I27" s="42">
        <v>0</v>
      </c>
      <c r="J27" s="42">
        <v>48</v>
      </c>
      <c r="K27" s="42">
        <v>12</v>
      </c>
      <c r="L27" s="42">
        <v>20</v>
      </c>
      <c r="M27" s="42">
        <v>12</v>
      </c>
      <c r="N27" s="42">
        <v>34</v>
      </c>
      <c r="O27" s="42">
        <v>0</v>
      </c>
    </row>
    <row r="28" spans="1:15" ht="20.100000000000001" customHeight="1" x14ac:dyDescent="0.25">
      <c r="A28" s="41" t="s">
        <v>569</v>
      </c>
      <c r="B28" s="42">
        <v>150</v>
      </c>
      <c r="C28" s="42">
        <v>107</v>
      </c>
      <c r="D28" s="42">
        <v>3</v>
      </c>
      <c r="E28" s="42">
        <v>10</v>
      </c>
      <c r="F28" s="42">
        <v>6</v>
      </c>
      <c r="G28" s="42">
        <v>17</v>
      </c>
      <c r="H28" s="42">
        <v>22</v>
      </c>
      <c r="I28" s="42">
        <v>17</v>
      </c>
      <c r="J28" s="42">
        <v>0</v>
      </c>
      <c r="K28" s="42">
        <v>0</v>
      </c>
      <c r="L28" s="42">
        <v>9</v>
      </c>
      <c r="M28" s="42">
        <v>6</v>
      </c>
      <c r="N28" s="42">
        <v>31</v>
      </c>
      <c r="O28" s="42">
        <v>10</v>
      </c>
    </row>
    <row r="29" spans="1:15" ht="20.100000000000001" customHeight="1" x14ac:dyDescent="0.25">
      <c r="A29" s="41" t="s">
        <v>570</v>
      </c>
      <c r="B29" s="42">
        <v>42</v>
      </c>
      <c r="C29" s="42">
        <v>12</v>
      </c>
      <c r="D29" s="42">
        <v>0</v>
      </c>
      <c r="E29" s="42">
        <v>0</v>
      </c>
      <c r="F29" s="42">
        <v>6</v>
      </c>
      <c r="G29" s="42">
        <v>0</v>
      </c>
      <c r="H29" s="42">
        <v>3</v>
      </c>
      <c r="I29" s="42">
        <v>2</v>
      </c>
      <c r="J29" s="42">
        <v>6</v>
      </c>
      <c r="K29" s="42">
        <v>0</v>
      </c>
      <c r="L29" s="42">
        <v>0</v>
      </c>
      <c r="M29" s="42">
        <v>0</v>
      </c>
      <c r="N29" s="42">
        <v>9</v>
      </c>
      <c r="O29" s="42">
        <v>0</v>
      </c>
    </row>
    <row r="30" spans="1:15" ht="20.100000000000001" customHeight="1" x14ac:dyDescent="0.25">
      <c r="A30" s="41" t="s">
        <v>26</v>
      </c>
      <c r="B30" s="42">
        <v>36</v>
      </c>
      <c r="C30" s="42">
        <v>47</v>
      </c>
      <c r="D30" s="42">
        <v>3</v>
      </c>
      <c r="E30" s="42">
        <v>4</v>
      </c>
      <c r="F30" s="42">
        <v>2</v>
      </c>
      <c r="G30" s="42">
        <v>0</v>
      </c>
      <c r="H30" s="42">
        <v>0</v>
      </c>
      <c r="I30" s="42">
        <v>4</v>
      </c>
      <c r="J30" s="42">
        <v>2</v>
      </c>
      <c r="K30" s="42">
        <v>0</v>
      </c>
      <c r="L30" s="42">
        <v>2</v>
      </c>
      <c r="M30" s="42">
        <v>0</v>
      </c>
      <c r="N30" s="42">
        <v>0</v>
      </c>
      <c r="O30" s="42">
        <v>0</v>
      </c>
    </row>
    <row r="31" spans="1:15" s="39" customFormat="1" ht="20.100000000000001" customHeight="1" x14ac:dyDescent="0.25">
      <c r="A31" s="352" t="s">
        <v>258</v>
      </c>
      <c r="B31" s="40">
        <v>12361</v>
      </c>
      <c r="C31" s="40">
        <v>7247</v>
      </c>
      <c r="D31" s="40">
        <v>434</v>
      </c>
      <c r="E31" s="40">
        <v>794</v>
      </c>
      <c r="F31" s="40">
        <v>732</v>
      </c>
      <c r="G31" s="40">
        <v>666</v>
      </c>
      <c r="H31" s="40">
        <v>742</v>
      </c>
      <c r="I31" s="40">
        <v>375</v>
      </c>
      <c r="J31" s="40">
        <v>784</v>
      </c>
      <c r="K31" s="40">
        <v>311</v>
      </c>
      <c r="L31" s="40">
        <v>1299</v>
      </c>
      <c r="M31" s="40">
        <v>373</v>
      </c>
      <c r="N31" s="40">
        <v>1294</v>
      </c>
      <c r="O31" s="40">
        <v>954</v>
      </c>
    </row>
    <row r="32" spans="1:15" ht="20.100000000000001" customHeight="1" x14ac:dyDescent="0.25">
      <c r="A32" s="41" t="s">
        <v>27</v>
      </c>
      <c r="B32" s="42">
        <v>522</v>
      </c>
      <c r="C32" s="42">
        <v>415</v>
      </c>
      <c r="D32" s="42">
        <v>20</v>
      </c>
      <c r="E32" s="42">
        <v>27</v>
      </c>
      <c r="F32" s="42">
        <v>37</v>
      </c>
      <c r="G32" s="42">
        <v>35</v>
      </c>
      <c r="H32" s="42">
        <v>40</v>
      </c>
      <c r="I32" s="42">
        <v>8</v>
      </c>
      <c r="J32" s="42">
        <v>34</v>
      </c>
      <c r="K32" s="42">
        <v>12</v>
      </c>
      <c r="L32" s="42">
        <v>55</v>
      </c>
      <c r="M32" s="42">
        <v>10</v>
      </c>
      <c r="N32" s="42">
        <v>58</v>
      </c>
      <c r="O32" s="42">
        <v>33</v>
      </c>
    </row>
    <row r="33" spans="1:15" ht="20.100000000000001" customHeight="1" x14ac:dyDescent="0.25">
      <c r="A33" s="41" t="s">
        <v>28</v>
      </c>
      <c r="B33" s="42">
        <v>10651</v>
      </c>
      <c r="C33" s="42">
        <v>6054</v>
      </c>
      <c r="D33" s="42">
        <v>374</v>
      </c>
      <c r="E33" s="42">
        <v>701</v>
      </c>
      <c r="F33" s="42">
        <v>555</v>
      </c>
      <c r="G33" s="42">
        <v>560</v>
      </c>
      <c r="H33" s="42">
        <v>602</v>
      </c>
      <c r="I33" s="42">
        <v>288</v>
      </c>
      <c r="J33" s="42">
        <v>667</v>
      </c>
      <c r="K33" s="42">
        <v>249</v>
      </c>
      <c r="L33" s="42">
        <v>1146</v>
      </c>
      <c r="M33" s="42">
        <v>328</v>
      </c>
      <c r="N33" s="42">
        <v>1130</v>
      </c>
      <c r="O33" s="42">
        <v>857</v>
      </c>
    </row>
    <row r="34" spans="1:15" ht="20.100000000000001" customHeight="1" x14ac:dyDescent="0.25">
      <c r="A34" s="41" t="s">
        <v>29</v>
      </c>
      <c r="B34" s="42">
        <v>1188</v>
      </c>
      <c r="C34" s="42">
        <v>778</v>
      </c>
      <c r="D34" s="42">
        <v>40</v>
      </c>
      <c r="E34" s="42">
        <v>66</v>
      </c>
      <c r="F34" s="42">
        <v>140</v>
      </c>
      <c r="G34" s="42">
        <v>71</v>
      </c>
      <c r="H34" s="42">
        <v>100</v>
      </c>
      <c r="I34" s="42">
        <v>79</v>
      </c>
      <c r="J34" s="42">
        <v>83</v>
      </c>
      <c r="K34" s="42">
        <v>50</v>
      </c>
      <c r="L34" s="42">
        <v>98</v>
      </c>
      <c r="M34" s="42">
        <v>35</v>
      </c>
      <c r="N34" s="42">
        <v>106</v>
      </c>
      <c r="O34" s="42">
        <v>64</v>
      </c>
    </row>
    <row r="35" spans="1:15" s="39" customFormat="1" ht="20.100000000000001" customHeight="1" x14ac:dyDescent="0.25">
      <c r="A35" s="352" t="s">
        <v>259</v>
      </c>
      <c r="B35" s="40">
        <v>9148</v>
      </c>
      <c r="C35" s="40">
        <v>8694</v>
      </c>
      <c r="D35" s="40">
        <v>320</v>
      </c>
      <c r="E35" s="40">
        <v>914</v>
      </c>
      <c r="F35" s="40">
        <v>587</v>
      </c>
      <c r="G35" s="40">
        <v>1383</v>
      </c>
      <c r="H35" s="40">
        <v>1371</v>
      </c>
      <c r="I35" s="40">
        <v>1517</v>
      </c>
      <c r="J35" s="40">
        <v>766</v>
      </c>
      <c r="K35" s="40">
        <v>734</v>
      </c>
      <c r="L35" s="40">
        <v>1359</v>
      </c>
      <c r="M35" s="40">
        <v>903</v>
      </c>
      <c r="N35" s="40">
        <v>702</v>
      </c>
      <c r="O35" s="40">
        <v>822</v>
      </c>
    </row>
    <row r="36" spans="1:15" ht="20.100000000000001" customHeight="1" x14ac:dyDescent="0.25">
      <c r="A36" s="41" t="s">
        <v>30</v>
      </c>
      <c r="B36" s="42">
        <v>5658</v>
      </c>
      <c r="C36" s="42">
        <v>6195</v>
      </c>
      <c r="D36" s="42">
        <v>221</v>
      </c>
      <c r="E36" s="42">
        <v>693</v>
      </c>
      <c r="F36" s="42">
        <v>288</v>
      </c>
      <c r="G36" s="42">
        <v>996</v>
      </c>
      <c r="H36" s="42">
        <v>1049</v>
      </c>
      <c r="I36" s="42">
        <v>1241</v>
      </c>
      <c r="J36" s="42">
        <v>336</v>
      </c>
      <c r="K36" s="42">
        <v>593</v>
      </c>
      <c r="L36" s="42">
        <v>1038</v>
      </c>
      <c r="M36" s="42">
        <v>801</v>
      </c>
      <c r="N36" s="42">
        <v>398</v>
      </c>
      <c r="O36" s="42">
        <v>558</v>
      </c>
    </row>
    <row r="37" spans="1:15" ht="20.100000000000001" customHeight="1" x14ac:dyDescent="0.25">
      <c r="A37" s="41" t="s">
        <v>31</v>
      </c>
      <c r="B37" s="42">
        <v>43</v>
      </c>
      <c r="C37" s="42">
        <v>16</v>
      </c>
      <c r="D37" s="42">
        <v>3</v>
      </c>
      <c r="E37" s="42">
        <v>2</v>
      </c>
      <c r="F37" s="42">
        <v>6</v>
      </c>
      <c r="G37" s="42">
        <v>0</v>
      </c>
      <c r="H37" s="42">
        <v>0</v>
      </c>
      <c r="I37" s="42">
        <v>2</v>
      </c>
      <c r="J37" s="42">
        <v>0</v>
      </c>
      <c r="K37" s="42">
        <v>0</v>
      </c>
      <c r="L37" s="42">
        <v>3</v>
      </c>
      <c r="M37" s="42">
        <v>0</v>
      </c>
      <c r="N37" s="42">
        <v>8</v>
      </c>
      <c r="O37" s="42">
        <v>2</v>
      </c>
    </row>
    <row r="38" spans="1:15" ht="20.100000000000001" customHeight="1" x14ac:dyDescent="0.25">
      <c r="A38" s="41" t="s">
        <v>32</v>
      </c>
      <c r="B38" s="42">
        <v>292</v>
      </c>
      <c r="C38" s="42">
        <v>247</v>
      </c>
      <c r="D38" s="42">
        <v>3</v>
      </c>
      <c r="E38" s="42">
        <v>17</v>
      </c>
      <c r="F38" s="42">
        <v>6</v>
      </c>
      <c r="G38" s="42">
        <v>17</v>
      </c>
      <c r="H38" s="42">
        <v>18</v>
      </c>
      <c r="I38" s="42">
        <v>91</v>
      </c>
      <c r="J38" s="42">
        <v>129</v>
      </c>
      <c r="K38" s="42">
        <v>8</v>
      </c>
      <c r="L38" s="42">
        <v>26</v>
      </c>
      <c r="M38" s="42">
        <v>17</v>
      </c>
      <c r="N38" s="42">
        <v>11</v>
      </c>
      <c r="O38" s="42">
        <v>29</v>
      </c>
    </row>
    <row r="39" spans="1:15" ht="20.100000000000001" customHeight="1" x14ac:dyDescent="0.25">
      <c r="A39" s="41" t="s">
        <v>33</v>
      </c>
      <c r="B39" s="42">
        <v>1807</v>
      </c>
      <c r="C39" s="42">
        <v>1158</v>
      </c>
      <c r="D39" s="42">
        <v>48</v>
      </c>
      <c r="E39" s="42">
        <v>120</v>
      </c>
      <c r="F39" s="42">
        <v>137</v>
      </c>
      <c r="G39" s="42">
        <v>83</v>
      </c>
      <c r="H39" s="42">
        <v>155</v>
      </c>
      <c r="I39" s="42">
        <v>108</v>
      </c>
      <c r="J39" s="42">
        <v>158</v>
      </c>
      <c r="K39" s="42">
        <v>73</v>
      </c>
      <c r="L39" s="42">
        <v>188</v>
      </c>
      <c r="M39" s="42">
        <v>39</v>
      </c>
      <c r="N39" s="42">
        <v>100</v>
      </c>
      <c r="O39" s="42">
        <v>116</v>
      </c>
    </row>
    <row r="40" spans="1:15" ht="20.100000000000001" customHeight="1" x14ac:dyDescent="0.25">
      <c r="A40" s="41" t="s">
        <v>34</v>
      </c>
      <c r="B40" s="42">
        <v>522</v>
      </c>
      <c r="C40" s="42">
        <v>553</v>
      </c>
      <c r="D40" s="42">
        <v>0</v>
      </c>
      <c r="E40" s="42">
        <v>33</v>
      </c>
      <c r="F40" s="42">
        <v>92</v>
      </c>
      <c r="G40" s="42">
        <v>226</v>
      </c>
      <c r="H40" s="42">
        <v>60</v>
      </c>
      <c r="I40" s="42">
        <v>17</v>
      </c>
      <c r="J40" s="42">
        <v>60</v>
      </c>
      <c r="K40" s="42">
        <v>39</v>
      </c>
      <c r="L40" s="42">
        <v>34</v>
      </c>
      <c r="M40" s="42">
        <v>15</v>
      </c>
      <c r="N40" s="42">
        <v>69</v>
      </c>
      <c r="O40" s="42">
        <v>21</v>
      </c>
    </row>
    <row r="41" spans="1:15" ht="20.100000000000001" customHeight="1" x14ac:dyDescent="0.25">
      <c r="A41" s="41" t="s">
        <v>571</v>
      </c>
      <c r="B41" s="42">
        <v>6</v>
      </c>
      <c r="C41" s="42">
        <v>6</v>
      </c>
      <c r="D41" s="42">
        <v>0</v>
      </c>
      <c r="E41" s="42">
        <v>0</v>
      </c>
      <c r="F41" s="42">
        <v>0</v>
      </c>
      <c r="G41" s="42">
        <v>0</v>
      </c>
      <c r="H41" s="42">
        <v>0</v>
      </c>
      <c r="I41" s="42">
        <v>0</v>
      </c>
      <c r="J41" s="42">
        <v>0</v>
      </c>
      <c r="K41" s="42">
        <v>2</v>
      </c>
      <c r="L41" s="42">
        <v>0</v>
      </c>
      <c r="M41" s="42">
        <v>2</v>
      </c>
      <c r="N41" s="42">
        <v>0</v>
      </c>
      <c r="O41" s="42">
        <v>0</v>
      </c>
    </row>
    <row r="42" spans="1:15" ht="20.100000000000001" customHeight="1" x14ac:dyDescent="0.25">
      <c r="A42" s="41" t="s">
        <v>35</v>
      </c>
      <c r="B42" s="42">
        <v>0</v>
      </c>
      <c r="C42" s="42">
        <v>0</v>
      </c>
      <c r="D42" s="42">
        <v>0</v>
      </c>
      <c r="E42" s="42">
        <v>0</v>
      </c>
      <c r="F42" s="42">
        <v>0</v>
      </c>
      <c r="G42" s="42">
        <v>0</v>
      </c>
      <c r="H42" s="42">
        <v>0</v>
      </c>
      <c r="I42" s="42">
        <v>0</v>
      </c>
      <c r="J42" s="42">
        <v>0</v>
      </c>
      <c r="K42" s="42">
        <v>0</v>
      </c>
      <c r="L42" s="42">
        <v>0</v>
      </c>
      <c r="M42" s="42">
        <v>0</v>
      </c>
      <c r="N42" s="42">
        <v>0</v>
      </c>
      <c r="O42" s="42">
        <v>0</v>
      </c>
    </row>
    <row r="43" spans="1:15" ht="20.100000000000001" customHeight="1" x14ac:dyDescent="0.25">
      <c r="A43" s="41" t="s">
        <v>36</v>
      </c>
      <c r="B43" s="42">
        <v>46</v>
      </c>
      <c r="C43" s="42">
        <v>82</v>
      </c>
      <c r="D43" s="42">
        <v>0</v>
      </c>
      <c r="E43" s="42">
        <v>10</v>
      </c>
      <c r="F43" s="42">
        <v>3</v>
      </c>
      <c r="G43" s="42">
        <v>12</v>
      </c>
      <c r="H43" s="42">
        <v>3</v>
      </c>
      <c r="I43" s="42">
        <v>2</v>
      </c>
      <c r="J43" s="42">
        <v>8</v>
      </c>
      <c r="K43" s="42">
        <v>0</v>
      </c>
      <c r="L43" s="42">
        <v>0</v>
      </c>
      <c r="M43" s="42">
        <v>2</v>
      </c>
      <c r="N43" s="42">
        <v>23</v>
      </c>
      <c r="O43" s="42">
        <v>52</v>
      </c>
    </row>
    <row r="44" spans="1:15" ht="20.100000000000001" customHeight="1" x14ac:dyDescent="0.25">
      <c r="A44" s="41" t="s">
        <v>37</v>
      </c>
      <c r="B44" s="42">
        <v>103</v>
      </c>
      <c r="C44" s="42">
        <v>69</v>
      </c>
      <c r="D44" s="42">
        <v>8</v>
      </c>
      <c r="E44" s="42">
        <v>8</v>
      </c>
      <c r="F44" s="42">
        <v>6</v>
      </c>
      <c r="G44" s="42">
        <v>15</v>
      </c>
      <c r="H44" s="42">
        <v>6</v>
      </c>
      <c r="I44" s="42">
        <v>6</v>
      </c>
      <c r="J44" s="42">
        <v>6</v>
      </c>
      <c r="K44" s="42">
        <v>0</v>
      </c>
      <c r="L44" s="42">
        <v>14</v>
      </c>
      <c r="M44" s="42">
        <v>0</v>
      </c>
      <c r="N44" s="42">
        <v>14</v>
      </c>
      <c r="O44" s="42">
        <v>6</v>
      </c>
    </row>
    <row r="45" spans="1:15" ht="20.100000000000001" customHeight="1" x14ac:dyDescent="0.25">
      <c r="A45" s="41" t="s">
        <v>38</v>
      </c>
      <c r="B45" s="42">
        <v>0</v>
      </c>
      <c r="C45" s="42">
        <v>0</v>
      </c>
      <c r="D45" s="42">
        <v>0</v>
      </c>
      <c r="E45" s="42">
        <v>0</v>
      </c>
      <c r="F45" s="42">
        <v>0</v>
      </c>
      <c r="G45" s="42">
        <v>0</v>
      </c>
      <c r="H45" s="42">
        <v>0</v>
      </c>
      <c r="I45" s="42">
        <v>0</v>
      </c>
      <c r="J45" s="42">
        <v>0</v>
      </c>
      <c r="K45" s="42">
        <v>0</v>
      </c>
      <c r="L45" s="42">
        <v>0</v>
      </c>
      <c r="M45" s="42">
        <v>0</v>
      </c>
      <c r="N45" s="42">
        <v>0</v>
      </c>
      <c r="O45" s="42">
        <v>0</v>
      </c>
    </row>
    <row r="46" spans="1:15" ht="20.100000000000001" customHeight="1" x14ac:dyDescent="0.25">
      <c r="A46" s="41" t="s">
        <v>39</v>
      </c>
      <c r="B46" s="42">
        <v>96</v>
      </c>
      <c r="C46" s="42">
        <v>91</v>
      </c>
      <c r="D46" s="42">
        <v>0</v>
      </c>
      <c r="E46" s="42">
        <v>6</v>
      </c>
      <c r="F46" s="42">
        <v>6</v>
      </c>
      <c r="G46" s="42">
        <v>19</v>
      </c>
      <c r="H46" s="42">
        <v>11</v>
      </c>
      <c r="I46" s="42">
        <v>27</v>
      </c>
      <c r="J46" s="42">
        <v>3</v>
      </c>
      <c r="K46" s="42">
        <v>0</v>
      </c>
      <c r="L46" s="42">
        <v>11</v>
      </c>
      <c r="M46" s="42">
        <v>10</v>
      </c>
      <c r="N46" s="42">
        <v>8</v>
      </c>
      <c r="O46" s="42">
        <v>17</v>
      </c>
    </row>
    <row r="47" spans="1:15" ht="20.100000000000001" customHeight="1" x14ac:dyDescent="0.25">
      <c r="A47" s="41" t="s">
        <v>40</v>
      </c>
      <c r="B47" s="42">
        <v>575</v>
      </c>
      <c r="C47" s="42">
        <v>277</v>
      </c>
      <c r="D47" s="42">
        <v>37</v>
      </c>
      <c r="E47" s="42">
        <v>25</v>
      </c>
      <c r="F47" s="42">
        <v>43</v>
      </c>
      <c r="G47" s="42">
        <v>15</v>
      </c>
      <c r="H47" s="42">
        <v>69</v>
      </c>
      <c r="I47" s="42">
        <v>23</v>
      </c>
      <c r="J47" s="42">
        <v>66</v>
      </c>
      <c r="K47" s="42">
        <v>19</v>
      </c>
      <c r="L47" s="42">
        <v>45</v>
      </c>
      <c r="M47" s="42">
        <v>17</v>
      </c>
      <c r="N47" s="42">
        <v>71</v>
      </c>
      <c r="O47" s="42">
        <v>21</v>
      </c>
    </row>
    <row r="48" spans="1:15" s="39" customFormat="1" ht="20.100000000000001" customHeight="1" x14ac:dyDescent="0.25">
      <c r="A48" s="352" t="s">
        <v>590</v>
      </c>
      <c r="B48" s="40">
        <v>720</v>
      </c>
      <c r="C48" s="40">
        <v>343</v>
      </c>
      <c r="D48" s="40">
        <v>17</v>
      </c>
      <c r="E48" s="40">
        <v>56</v>
      </c>
      <c r="F48" s="40">
        <v>56</v>
      </c>
      <c r="G48" s="40">
        <v>51</v>
      </c>
      <c r="H48" s="40">
        <v>45</v>
      </c>
      <c r="I48" s="40">
        <v>10</v>
      </c>
      <c r="J48" s="40">
        <v>62</v>
      </c>
      <c r="K48" s="40">
        <v>22</v>
      </c>
      <c r="L48" s="40">
        <v>77</v>
      </c>
      <c r="M48" s="40">
        <v>12</v>
      </c>
      <c r="N48" s="40">
        <v>83</v>
      </c>
      <c r="O48" s="40">
        <v>26</v>
      </c>
    </row>
    <row r="49" spans="1:15" ht="20.100000000000001" customHeight="1" x14ac:dyDescent="0.25">
      <c r="A49" s="41" t="s">
        <v>265</v>
      </c>
      <c r="B49" s="42">
        <v>20</v>
      </c>
      <c r="C49" s="42">
        <v>8</v>
      </c>
      <c r="D49" s="42">
        <v>0</v>
      </c>
      <c r="E49" s="42">
        <v>2</v>
      </c>
      <c r="F49" s="42">
        <v>0</v>
      </c>
      <c r="G49" s="42">
        <v>0</v>
      </c>
      <c r="H49" s="42">
        <v>0</v>
      </c>
      <c r="I49" s="42">
        <v>0</v>
      </c>
      <c r="J49" s="42">
        <v>2</v>
      </c>
      <c r="K49" s="42">
        <v>0</v>
      </c>
      <c r="L49" s="42">
        <v>6</v>
      </c>
      <c r="M49" s="42">
        <v>0</v>
      </c>
      <c r="N49" s="42">
        <v>0</v>
      </c>
      <c r="O49" s="42">
        <v>0</v>
      </c>
    </row>
    <row r="50" spans="1:15" ht="20.100000000000001" customHeight="1" x14ac:dyDescent="0.25">
      <c r="A50" s="41" t="s">
        <v>572</v>
      </c>
      <c r="B50" s="42">
        <v>3</v>
      </c>
      <c r="C50" s="42">
        <v>0</v>
      </c>
      <c r="D50" s="42">
        <v>0</v>
      </c>
      <c r="E50" s="42">
        <v>0</v>
      </c>
      <c r="F50" s="42">
        <v>0</v>
      </c>
      <c r="G50" s="42">
        <v>0</v>
      </c>
      <c r="H50" s="42">
        <v>0</v>
      </c>
      <c r="I50" s="42">
        <v>0</v>
      </c>
      <c r="J50" s="42">
        <v>0</v>
      </c>
      <c r="K50" s="42">
        <v>0</v>
      </c>
      <c r="L50" s="42">
        <v>0</v>
      </c>
      <c r="M50" s="42">
        <v>0</v>
      </c>
      <c r="N50" s="42">
        <v>3</v>
      </c>
      <c r="O50" s="42">
        <v>0</v>
      </c>
    </row>
    <row r="51" spans="1:15" ht="20.100000000000001" customHeight="1" x14ac:dyDescent="0.25">
      <c r="A51" s="41" t="s">
        <v>41</v>
      </c>
      <c r="B51" s="42">
        <v>83</v>
      </c>
      <c r="C51" s="42">
        <v>48</v>
      </c>
      <c r="D51" s="42">
        <v>0</v>
      </c>
      <c r="E51" s="42">
        <v>6</v>
      </c>
      <c r="F51" s="42">
        <v>3</v>
      </c>
      <c r="G51" s="42">
        <v>0</v>
      </c>
      <c r="H51" s="42">
        <v>6</v>
      </c>
      <c r="I51" s="42">
        <v>2</v>
      </c>
      <c r="J51" s="42">
        <v>14</v>
      </c>
      <c r="K51" s="42">
        <v>10</v>
      </c>
      <c r="L51" s="42">
        <v>11</v>
      </c>
      <c r="M51" s="42">
        <v>4</v>
      </c>
      <c r="N51" s="42">
        <v>11</v>
      </c>
      <c r="O51" s="42">
        <v>2</v>
      </c>
    </row>
    <row r="52" spans="1:15" ht="20.100000000000001" customHeight="1" x14ac:dyDescent="0.25">
      <c r="A52" s="41" t="s">
        <v>573</v>
      </c>
      <c r="B52" s="42">
        <v>3</v>
      </c>
      <c r="C52" s="42">
        <v>0</v>
      </c>
      <c r="D52" s="42">
        <v>0</v>
      </c>
      <c r="E52" s="42">
        <v>0</v>
      </c>
      <c r="F52" s="42">
        <v>0</v>
      </c>
      <c r="G52" s="42">
        <v>0</v>
      </c>
      <c r="H52" s="42">
        <v>0</v>
      </c>
      <c r="I52" s="42">
        <v>0</v>
      </c>
      <c r="J52" s="42">
        <v>0</v>
      </c>
      <c r="K52" s="42">
        <v>0</v>
      </c>
      <c r="L52" s="42">
        <v>3</v>
      </c>
      <c r="M52" s="42">
        <v>0</v>
      </c>
      <c r="N52" s="42">
        <v>0</v>
      </c>
      <c r="O52" s="42">
        <v>0</v>
      </c>
    </row>
    <row r="53" spans="1:15" ht="20.100000000000001" customHeight="1" x14ac:dyDescent="0.25">
      <c r="A53" s="41" t="s">
        <v>269</v>
      </c>
      <c r="B53" s="42">
        <v>9</v>
      </c>
      <c r="C53" s="42">
        <v>2</v>
      </c>
      <c r="D53" s="42">
        <v>0</v>
      </c>
      <c r="E53" s="42">
        <v>0</v>
      </c>
      <c r="F53" s="42">
        <v>3</v>
      </c>
      <c r="G53" s="42">
        <v>0</v>
      </c>
      <c r="H53" s="42">
        <v>0</v>
      </c>
      <c r="I53" s="42">
        <v>0</v>
      </c>
      <c r="J53" s="42">
        <v>0</v>
      </c>
      <c r="K53" s="42">
        <v>0</v>
      </c>
      <c r="L53" s="42">
        <v>0</v>
      </c>
      <c r="M53" s="42">
        <v>0</v>
      </c>
      <c r="N53" s="42">
        <v>0</v>
      </c>
      <c r="O53" s="42">
        <v>0</v>
      </c>
    </row>
    <row r="54" spans="1:15" ht="20.100000000000001" customHeight="1" x14ac:dyDescent="0.25">
      <c r="A54" s="41" t="s">
        <v>277</v>
      </c>
      <c r="B54" s="42">
        <v>20</v>
      </c>
      <c r="C54" s="42">
        <v>14</v>
      </c>
      <c r="D54" s="42">
        <v>0</v>
      </c>
      <c r="E54" s="42">
        <v>0</v>
      </c>
      <c r="F54" s="42">
        <v>3</v>
      </c>
      <c r="G54" s="42">
        <v>4</v>
      </c>
      <c r="H54" s="42">
        <v>0</v>
      </c>
      <c r="I54" s="42">
        <v>0</v>
      </c>
      <c r="J54" s="42">
        <v>3</v>
      </c>
      <c r="K54" s="42">
        <v>2</v>
      </c>
      <c r="L54" s="42">
        <v>0</v>
      </c>
      <c r="M54" s="42">
        <v>0</v>
      </c>
      <c r="N54" s="42">
        <v>0</v>
      </c>
      <c r="O54" s="42">
        <v>0</v>
      </c>
    </row>
    <row r="55" spans="1:15" ht="20.100000000000001" customHeight="1" x14ac:dyDescent="0.25">
      <c r="A55" s="41" t="s">
        <v>42</v>
      </c>
      <c r="B55" s="42">
        <v>109</v>
      </c>
      <c r="C55" s="42">
        <v>22</v>
      </c>
      <c r="D55" s="42">
        <v>0</v>
      </c>
      <c r="E55" s="42">
        <v>10</v>
      </c>
      <c r="F55" s="42">
        <v>6</v>
      </c>
      <c r="G55" s="42">
        <v>2</v>
      </c>
      <c r="H55" s="42">
        <v>11</v>
      </c>
      <c r="I55" s="42">
        <v>0</v>
      </c>
      <c r="J55" s="42">
        <v>8</v>
      </c>
      <c r="K55" s="42">
        <v>2</v>
      </c>
      <c r="L55" s="42">
        <v>11</v>
      </c>
      <c r="M55" s="42">
        <v>0</v>
      </c>
      <c r="N55" s="42">
        <v>11</v>
      </c>
      <c r="O55" s="42">
        <v>2</v>
      </c>
    </row>
    <row r="56" spans="1:15" ht="20.100000000000001" customHeight="1" x14ac:dyDescent="0.25">
      <c r="A56" s="41" t="s">
        <v>271</v>
      </c>
      <c r="B56" s="42">
        <v>9</v>
      </c>
      <c r="C56" s="42">
        <v>4</v>
      </c>
      <c r="D56" s="42">
        <v>0</v>
      </c>
      <c r="E56" s="42">
        <v>2</v>
      </c>
      <c r="F56" s="42">
        <v>0</v>
      </c>
      <c r="G56" s="42">
        <v>2</v>
      </c>
      <c r="H56" s="42">
        <v>3</v>
      </c>
      <c r="I56" s="42">
        <v>0</v>
      </c>
      <c r="J56" s="42">
        <v>0</v>
      </c>
      <c r="K56" s="42">
        <v>0</v>
      </c>
      <c r="L56" s="42">
        <v>3</v>
      </c>
      <c r="M56" s="42">
        <v>0</v>
      </c>
      <c r="N56" s="42">
        <v>0</v>
      </c>
      <c r="O56" s="42">
        <v>0</v>
      </c>
    </row>
    <row r="57" spans="1:15" ht="20.100000000000001" customHeight="1" x14ac:dyDescent="0.25">
      <c r="A57" s="41" t="s">
        <v>574</v>
      </c>
      <c r="B57" s="42">
        <v>3</v>
      </c>
      <c r="C57" s="42">
        <v>4</v>
      </c>
      <c r="D57" s="42">
        <v>0</v>
      </c>
      <c r="E57" s="42">
        <v>0</v>
      </c>
      <c r="F57" s="42">
        <v>0</v>
      </c>
      <c r="G57" s="42">
        <v>4</v>
      </c>
      <c r="H57" s="42">
        <v>0</v>
      </c>
      <c r="I57" s="42">
        <v>0</v>
      </c>
      <c r="J57" s="42">
        <v>0</v>
      </c>
      <c r="K57" s="42">
        <v>0</v>
      </c>
      <c r="L57" s="42">
        <v>0</v>
      </c>
      <c r="M57" s="42">
        <v>0</v>
      </c>
      <c r="N57" s="42">
        <v>0</v>
      </c>
      <c r="O57" s="42">
        <v>0</v>
      </c>
    </row>
    <row r="58" spans="1:15" ht="20.100000000000001" customHeight="1" x14ac:dyDescent="0.25">
      <c r="A58" s="41" t="s">
        <v>43</v>
      </c>
      <c r="B58" s="42">
        <v>95</v>
      </c>
      <c r="C58" s="42">
        <v>56</v>
      </c>
      <c r="D58" s="42">
        <v>8</v>
      </c>
      <c r="E58" s="42">
        <v>6</v>
      </c>
      <c r="F58" s="42">
        <v>8</v>
      </c>
      <c r="G58" s="42">
        <v>8</v>
      </c>
      <c r="H58" s="42">
        <v>6</v>
      </c>
      <c r="I58" s="42">
        <v>4</v>
      </c>
      <c r="J58" s="42">
        <v>6</v>
      </c>
      <c r="K58" s="42">
        <v>2</v>
      </c>
      <c r="L58" s="42">
        <v>8</v>
      </c>
      <c r="M58" s="42">
        <v>0</v>
      </c>
      <c r="N58" s="42">
        <v>34</v>
      </c>
      <c r="O58" s="42">
        <v>10</v>
      </c>
    </row>
    <row r="59" spans="1:15" ht="20.100000000000001" customHeight="1" x14ac:dyDescent="0.25">
      <c r="A59" s="41" t="s">
        <v>44</v>
      </c>
      <c r="B59" s="42">
        <v>269</v>
      </c>
      <c r="C59" s="42">
        <v>119</v>
      </c>
      <c r="D59" s="42">
        <v>0</v>
      </c>
      <c r="E59" s="42">
        <v>12</v>
      </c>
      <c r="F59" s="42">
        <v>20</v>
      </c>
      <c r="G59" s="42">
        <v>21</v>
      </c>
      <c r="H59" s="42">
        <v>11</v>
      </c>
      <c r="I59" s="42">
        <v>2</v>
      </c>
      <c r="J59" s="42">
        <v>26</v>
      </c>
      <c r="K59" s="42">
        <v>2</v>
      </c>
      <c r="L59" s="42">
        <v>29</v>
      </c>
      <c r="M59" s="42">
        <v>6</v>
      </c>
      <c r="N59" s="42">
        <v>18</v>
      </c>
      <c r="O59" s="42">
        <v>4</v>
      </c>
    </row>
    <row r="60" spans="1:15" ht="20.100000000000001" customHeight="1" x14ac:dyDescent="0.25">
      <c r="A60" s="41" t="s">
        <v>575</v>
      </c>
      <c r="B60" s="42">
        <v>3</v>
      </c>
      <c r="C60" s="42">
        <v>0</v>
      </c>
      <c r="D60" s="42">
        <v>0</v>
      </c>
      <c r="E60" s="42">
        <v>0</v>
      </c>
      <c r="F60" s="42">
        <v>0</v>
      </c>
      <c r="G60" s="42">
        <v>0</v>
      </c>
      <c r="H60" s="42">
        <v>0</v>
      </c>
      <c r="I60" s="42">
        <v>0</v>
      </c>
      <c r="J60" s="42">
        <v>3</v>
      </c>
      <c r="K60" s="42">
        <v>0</v>
      </c>
      <c r="L60" s="42">
        <v>0</v>
      </c>
      <c r="M60" s="42">
        <v>0</v>
      </c>
      <c r="N60" s="42">
        <v>0</v>
      </c>
      <c r="O60" s="42">
        <v>0</v>
      </c>
    </row>
    <row r="61" spans="1:15" ht="20.100000000000001" customHeight="1" x14ac:dyDescent="0.25">
      <c r="A61" s="41" t="s">
        <v>263</v>
      </c>
      <c r="B61" s="42">
        <v>0</v>
      </c>
      <c r="C61" s="42">
        <v>4</v>
      </c>
      <c r="D61" s="42">
        <v>0</v>
      </c>
      <c r="E61" s="42">
        <v>0</v>
      </c>
      <c r="F61" s="42">
        <v>0</v>
      </c>
      <c r="G61" s="42">
        <v>0</v>
      </c>
      <c r="H61" s="42">
        <v>0</v>
      </c>
      <c r="I61" s="42">
        <v>0</v>
      </c>
      <c r="J61" s="42">
        <v>0</v>
      </c>
      <c r="K61" s="42">
        <v>0</v>
      </c>
      <c r="L61" s="42">
        <v>0</v>
      </c>
      <c r="M61" s="42">
        <v>2</v>
      </c>
      <c r="N61" s="42">
        <v>0</v>
      </c>
      <c r="O61" s="42">
        <v>2</v>
      </c>
    </row>
    <row r="62" spans="1:15" ht="20.100000000000001" customHeight="1" x14ac:dyDescent="0.25">
      <c r="A62" s="41" t="s">
        <v>576</v>
      </c>
      <c r="B62" s="42">
        <v>2</v>
      </c>
      <c r="C62" s="42">
        <v>0</v>
      </c>
      <c r="D62" s="42">
        <v>0</v>
      </c>
      <c r="E62" s="42">
        <v>0</v>
      </c>
      <c r="F62" s="42">
        <v>0</v>
      </c>
      <c r="G62" s="42">
        <v>0</v>
      </c>
      <c r="H62" s="42">
        <v>2</v>
      </c>
      <c r="I62" s="42">
        <v>0</v>
      </c>
      <c r="J62" s="42">
        <v>0</v>
      </c>
      <c r="K62" s="42">
        <v>0</v>
      </c>
      <c r="L62" s="42">
        <v>0</v>
      </c>
      <c r="M62" s="42">
        <v>0</v>
      </c>
      <c r="N62" s="42">
        <v>0</v>
      </c>
      <c r="O62" s="42">
        <v>0</v>
      </c>
    </row>
    <row r="63" spans="1:15" ht="20.100000000000001" customHeight="1" x14ac:dyDescent="0.25">
      <c r="A63" s="41" t="s">
        <v>577</v>
      </c>
      <c r="B63" s="42">
        <v>55</v>
      </c>
      <c r="C63" s="42">
        <v>34</v>
      </c>
      <c r="D63" s="42">
        <v>6</v>
      </c>
      <c r="E63" s="42">
        <v>10</v>
      </c>
      <c r="F63" s="42">
        <v>11</v>
      </c>
      <c r="G63" s="42">
        <v>10</v>
      </c>
      <c r="H63" s="42">
        <v>3</v>
      </c>
      <c r="I63" s="42">
        <v>0</v>
      </c>
      <c r="J63" s="42">
        <v>0</v>
      </c>
      <c r="K63" s="42">
        <v>4</v>
      </c>
      <c r="L63" s="42">
        <v>0</v>
      </c>
      <c r="M63" s="42">
        <v>0</v>
      </c>
      <c r="N63" s="42">
        <v>6</v>
      </c>
      <c r="O63" s="42">
        <v>2</v>
      </c>
    </row>
    <row r="64" spans="1:15" ht="20.100000000000001" customHeight="1" x14ac:dyDescent="0.25">
      <c r="A64" s="41" t="s">
        <v>578</v>
      </c>
      <c r="B64" s="42">
        <v>3</v>
      </c>
      <c r="C64" s="42">
        <v>2</v>
      </c>
      <c r="D64" s="42">
        <v>0</v>
      </c>
      <c r="E64" s="42">
        <v>0</v>
      </c>
      <c r="F64" s="42">
        <v>0</v>
      </c>
      <c r="G64" s="42">
        <v>0</v>
      </c>
      <c r="H64" s="42">
        <v>0</v>
      </c>
      <c r="I64" s="42">
        <v>0</v>
      </c>
      <c r="J64" s="42">
        <v>0</v>
      </c>
      <c r="K64" s="42">
        <v>0</v>
      </c>
      <c r="L64" s="42">
        <v>0</v>
      </c>
      <c r="M64" s="42">
        <v>0</v>
      </c>
      <c r="N64" s="42">
        <v>0</v>
      </c>
      <c r="O64" s="42">
        <v>0</v>
      </c>
    </row>
    <row r="65" spans="1:28" ht="20.100000000000001" customHeight="1" x14ac:dyDescent="0.25">
      <c r="A65" s="41" t="s">
        <v>264</v>
      </c>
      <c r="B65" s="42">
        <v>6</v>
      </c>
      <c r="C65" s="42">
        <v>2</v>
      </c>
      <c r="D65" s="42">
        <v>0</v>
      </c>
      <c r="E65" s="42">
        <v>0</v>
      </c>
      <c r="F65" s="42">
        <v>0</v>
      </c>
      <c r="G65" s="42">
        <v>0</v>
      </c>
      <c r="H65" s="42">
        <v>0</v>
      </c>
      <c r="I65" s="42">
        <v>0</v>
      </c>
      <c r="J65" s="42">
        <v>0</v>
      </c>
      <c r="K65" s="42">
        <v>0</v>
      </c>
      <c r="L65" s="42">
        <v>0</v>
      </c>
      <c r="M65" s="42">
        <v>0</v>
      </c>
      <c r="N65" s="42">
        <v>0</v>
      </c>
      <c r="O65" s="42">
        <v>0</v>
      </c>
    </row>
    <row r="66" spans="1:28" ht="20.100000000000001" customHeight="1" x14ac:dyDescent="0.25">
      <c r="A66" s="41" t="s">
        <v>268</v>
      </c>
      <c r="B66" s="42">
        <v>12</v>
      </c>
      <c r="C66" s="42">
        <v>18</v>
      </c>
      <c r="D66" s="42">
        <v>0</v>
      </c>
      <c r="E66" s="42">
        <v>6</v>
      </c>
      <c r="F66" s="42">
        <v>0</v>
      </c>
      <c r="G66" s="42">
        <v>0</v>
      </c>
      <c r="H66" s="42">
        <v>3</v>
      </c>
      <c r="I66" s="42">
        <v>0</v>
      </c>
      <c r="J66" s="42">
        <v>0</v>
      </c>
      <c r="K66" s="42">
        <v>0</v>
      </c>
      <c r="L66" s="42">
        <v>6</v>
      </c>
      <c r="M66" s="42">
        <v>0</v>
      </c>
      <c r="N66" s="42">
        <v>0</v>
      </c>
      <c r="O66" s="42">
        <v>2</v>
      </c>
    </row>
    <row r="67" spans="1:28" ht="20.100000000000001" customHeight="1" thickBot="1" x14ac:dyDescent="0.3">
      <c r="A67" s="41" t="s">
        <v>45</v>
      </c>
      <c r="B67" s="42">
        <v>16</v>
      </c>
      <c r="C67" s="42">
        <v>6</v>
      </c>
      <c r="D67" s="42">
        <v>3</v>
      </c>
      <c r="E67" s="42">
        <v>2</v>
      </c>
      <c r="F67" s="42">
        <v>2</v>
      </c>
      <c r="G67" s="42">
        <v>0</v>
      </c>
      <c r="H67" s="42">
        <v>0</v>
      </c>
      <c r="I67" s="42">
        <v>2</v>
      </c>
      <c r="J67" s="42">
        <v>0</v>
      </c>
      <c r="K67" s="42">
        <v>0</v>
      </c>
      <c r="L67" s="42">
        <v>0</v>
      </c>
      <c r="M67" s="42">
        <v>0</v>
      </c>
      <c r="N67" s="42">
        <v>0</v>
      </c>
      <c r="O67" s="42">
        <v>2</v>
      </c>
    </row>
    <row r="68" spans="1:28" s="48" customFormat="1" ht="15.95" customHeight="1" x14ac:dyDescent="0.25">
      <c r="A68" s="331" t="s">
        <v>588</v>
      </c>
      <c r="B68" s="331"/>
      <c r="C68" s="331"/>
      <c r="D68" s="332"/>
      <c r="E68" s="332"/>
      <c r="F68" s="332"/>
      <c r="G68" s="332"/>
      <c r="H68" s="332"/>
      <c r="I68" s="332"/>
      <c r="J68" s="332"/>
      <c r="K68" s="332"/>
      <c r="L68" s="332"/>
      <c r="M68" s="332"/>
      <c r="N68" s="332"/>
      <c r="O68" s="333" t="s">
        <v>585</v>
      </c>
    </row>
    <row r="69" spans="1:28" s="27" customFormat="1" ht="24.95" customHeight="1" x14ac:dyDescent="0.25">
      <c r="A69" s="347" t="s">
        <v>109</v>
      </c>
      <c r="B69" s="347"/>
      <c r="C69" s="347"/>
      <c r="D69" s="347"/>
      <c r="E69" s="347"/>
      <c r="F69" s="347"/>
      <c r="G69" s="347"/>
    </row>
    <row r="70" spans="1:28" ht="24.95" customHeight="1" thickBot="1" x14ac:dyDescent="0.25">
      <c r="A70" s="28" t="s">
        <v>503</v>
      </c>
      <c r="B70" s="45"/>
      <c r="C70" s="45"/>
      <c r="D70" s="62"/>
      <c r="E70" s="62"/>
      <c r="F70" s="62"/>
      <c r="G70" s="62"/>
      <c r="H70" s="62"/>
      <c r="I70" s="62"/>
      <c r="J70" s="62"/>
      <c r="K70" s="62"/>
      <c r="L70" s="62"/>
      <c r="M70" s="336" t="s">
        <v>587</v>
      </c>
      <c r="N70" s="63"/>
      <c r="O70" s="63"/>
    </row>
    <row r="71" spans="1:28" ht="20.100000000000001" customHeight="1" x14ac:dyDescent="0.25">
      <c r="A71" s="1023" t="s">
        <v>8</v>
      </c>
      <c r="B71" s="1019" t="s">
        <v>9</v>
      </c>
      <c r="C71" s="1020"/>
      <c r="D71" s="1020"/>
      <c r="E71" s="1020"/>
      <c r="F71" s="1020"/>
      <c r="G71" s="1020"/>
      <c r="H71" s="1020"/>
      <c r="I71" s="1020"/>
      <c r="J71" s="1020"/>
      <c r="K71" s="1020"/>
      <c r="L71" s="1020"/>
      <c r="M71" s="1020"/>
      <c r="N71" s="63"/>
      <c r="O71" s="63"/>
    </row>
    <row r="72" spans="1:28" ht="20.100000000000001" customHeight="1" x14ac:dyDescent="0.25">
      <c r="A72" s="1024"/>
      <c r="B72" s="1021" t="s">
        <v>77</v>
      </c>
      <c r="C72" s="1021"/>
      <c r="D72" s="32" t="s">
        <v>78</v>
      </c>
      <c r="E72" s="32"/>
      <c r="F72" s="1021" t="s">
        <v>79</v>
      </c>
      <c r="G72" s="1021"/>
      <c r="H72" s="32" t="s">
        <v>80</v>
      </c>
      <c r="I72" s="32"/>
      <c r="J72" s="1021" t="s">
        <v>81</v>
      </c>
      <c r="K72" s="1021"/>
      <c r="L72" s="32" t="s">
        <v>82</v>
      </c>
      <c r="M72" s="57"/>
      <c r="N72" s="58"/>
      <c r="P72" s="63"/>
    </row>
    <row r="73" spans="1:28" s="39" customFormat="1" ht="20.100000000000001" customHeight="1" x14ac:dyDescent="0.25">
      <c r="A73" s="1025"/>
      <c r="B73" s="334">
        <v>2015</v>
      </c>
      <c r="C73" s="334">
        <v>2016</v>
      </c>
      <c r="D73" s="334">
        <v>2015</v>
      </c>
      <c r="E73" s="334">
        <v>2016</v>
      </c>
      <c r="F73" s="334">
        <v>2015</v>
      </c>
      <c r="G73" s="334">
        <v>2016</v>
      </c>
      <c r="H73" s="334">
        <v>2015</v>
      </c>
      <c r="I73" s="334">
        <v>2016</v>
      </c>
      <c r="J73" s="334">
        <v>2015</v>
      </c>
      <c r="K73" s="334">
        <v>2016</v>
      </c>
      <c r="L73" s="334">
        <v>2015</v>
      </c>
      <c r="M73" s="335">
        <v>2016</v>
      </c>
      <c r="N73" s="56"/>
      <c r="P73" s="61"/>
    </row>
    <row r="74" spans="1:28" s="39" customFormat="1" ht="20.100000000000001" customHeight="1" x14ac:dyDescent="0.25">
      <c r="A74" s="36" t="s">
        <v>10</v>
      </c>
      <c r="B74" s="37">
        <v>5817</v>
      </c>
      <c r="C74" s="37">
        <v>3425</v>
      </c>
      <c r="D74" s="37">
        <v>3922</v>
      </c>
      <c r="E74" s="37">
        <v>3876</v>
      </c>
      <c r="F74" s="37">
        <v>1776</v>
      </c>
      <c r="G74" s="37">
        <v>1989</v>
      </c>
      <c r="H74" s="37">
        <v>3348</v>
      </c>
      <c r="I74" s="37">
        <v>1399</v>
      </c>
      <c r="J74" s="37">
        <v>3950</v>
      </c>
      <c r="K74" s="37">
        <v>2215</v>
      </c>
      <c r="L74" s="37">
        <v>6666</v>
      </c>
      <c r="M74" s="37">
        <v>2989</v>
      </c>
      <c r="P74" s="61"/>
      <c r="Q74" s="41"/>
    </row>
    <row r="75" spans="1:28" ht="20.100000000000001" customHeight="1" x14ac:dyDescent="0.25">
      <c r="A75" s="352" t="s">
        <v>260</v>
      </c>
      <c r="B75" s="40">
        <v>27</v>
      </c>
      <c r="C75" s="40">
        <v>4</v>
      </c>
      <c r="D75" s="40">
        <v>24</v>
      </c>
      <c r="E75" s="40">
        <v>6</v>
      </c>
      <c r="F75" s="40">
        <v>6</v>
      </c>
      <c r="G75" s="40">
        <v>10</v>
      </c>
      <c r="H75" s="40">
        <v>9</v>
      </c>
      <c r="I75" s="40">
        <v>12</v>
      </c>
      <c r="J75" s="40">
        <v>12</v>
      </c>
      <c r="K75" s="40">
        <v>16</v>
      </c>
      <c r="L75" s="40">
        <v>25</v>
      </c>
      <c r="M75" s="40">
        <v>12</v>
      </c>
      <c r="P75" s="63"/>
      <c r="Q75" s="39"/>
      <c r="S75" s="63"/>
      <c r="T75" s="39"/>
      <c r="U75" s="39"/>
      <c r="V75" s="39"/>
      <c r="W75" s="39"/>
      <c r="X75" s="39"/>
      <c r="Y75" s="39"/>
      <c r="Z75" s="39"/>
      <c r="AA75" s="39"/>
      <c r="AB75" s="39"/>
    </row>
    <row r="76" spans="1:28" ht="20.100000000000001" customHeight="1" x14ac:dyDescent="0.25">
      <c r="A76" s="41" t="s">
        <v>17</v>
      </c>
      <c r="B76" s="42">
        <v>3</v>
      </c>
      <c r="C76" s="42">
        <v>2</v>
      </c>
      <c r="D76" s="42">
        <v>0</v>
      </c>
      <c r="E76" s="42">
        <v>2</v>
      </c>
      <c r="F76" s="42">
        <v>3</v>
      </c>
      <c r="G76" s="42">
        <v>4</v>
      </c>
      <c r="H76" s="42">
        <v>3</v>
      </c>
      <c r="I76" s="42">
        <v>0</v>
      </c>
      <c r="J76" s="42">
        <v>3</v>
      </c>
      <c r="K76" s="42">
        <v>2</v>
      </c>
      <c r="L76" s="42">
        <v>11</v>
      </c>
      <c r="M76" s="42">
        <v>4</v>
      </c>
      <c r="P76" s="63"/>
      <c r="S76" s="63"/>
    </row>
    <row r="77" spans="1:28" ht="20.100000000000001" customHeight="1" x14ac:dyDescent="0.25">
      <c r="A77" s="41" t="s">
        <v>18</v>
      </c>
      <c r="B77" s="42">
        <v>3</v>
      </c>
      <c r="C77" s="42">
        <v>0</v>
      </c>
      <c r="D77" s="42">
        <v>6</v>
      </c>
      <c r="E77" s="42">
        <v>0</v>
      </c>
      <c r="F77" s="42">
        <v>0</v>
      </c>
      <c r="G77" s="42">
        <v>0</v>
      </c>
      <c r="H77" s="42">
        <v>3</v>
      </c>
      <c r="I77" s="42">
        <v>6</v>
      </c>
      <c r="J77" s="42">
        <v>0</v>
      </c>
      <c r="K77" s="42">
        <v>0</v>
      </c>
      <c r="L77" s="42">
        <v>3</v>
      </c>
      <c r="M77" s="42">
        <v>0</v>
      </c>
      <c r="P77" s="63"/>
      <c r="S77" s="63"/>
    </row>
    <row r="78" spans="1:28" ht="20.100000000000001" customHeight="1" x14ac:dyDescent="0.25">
      <c r="A78" s="41" t="s">
        <v>19</v>
      </c>
      <c r="B78" s="42">
        <v>3</v>
      </c>
      <c r="C78" s="42">
        <v>0</v>
      </c>
      <c r="D78" s="42">
        <v>0</v>
      </c>
      <c r="E78" s="42">
        <v>0</v>
      </c>
      <c r="F78" s="42">
        <v>3</v>
      </c>
      <c r="G78" s="42">
        <v>4</v>
      </c>
      <c r="H78" s="42">
        <v>3</v>
      </c>
      <c r="I78" s="42">
        <v>2</v>
      </c>
      <c r="J78" s="42">
        <v>6</v>
      </c>
      <c r="K78" s="42">
        <v>4</v>
      </c>
      <c r="L78" s="42">
        <v>0</v>
      </c>
      <c r="M78" s="42">
        <v>0</v>
      </c>
      <c r="P78" s="63"/>
      <c r="S78" s="63"/>
    </row>
    <row r="79" spans="1:28" ht="20.100000000000001" customHeight="1" x14ac:dyDescent="0.25">
      <c r="A79" s="41" t="s">
        <v>559</v>
      </c>
      <c r="B79" s="42">
        <v>3</v>
      </c>
      <c r="C79" s="42">
        <v>0</v>
      </c>
      <c r="D79" s="42">
        <v>0</v>
      </c>
      <c r="E79" s="42">
        <v>0</v>
      </c>
      <c r="F79" s="42">
        <v>0</v>
      </c>
      <c r="G79" s="42">
        <v>0</v>
      </c>
      <c r="H79" s="42">
        <v>0</v>
      </c>
      <c r="I79" s="42">
        <v>0</v>
      </c>
      <c r="J79" s="42">
        <v>0</v>
      </c>
      <c r="K79" s="42">
        <v>2</v>
      </c>
      <c r="L79" s="42">
        <v>0</v>
      </c>
      <c r="M79" s="42">
        <v>0</v>
      </c>
      <c r="P79" s="63"/>
      <c r="S79" s="63"/>
    </row>
    <row r="80" spans="1:28" ht="20.100000000000001" customHeight="1" x14ac:dyDescent="0.25">
      <c r="A80" s="41" t="s">
        <v>560</v>
      </c>
      <c r="B80" s="42">
        <v>0</v>
      </c>
      <c r="C80" s="42">
        <v>0</v>
      </c>
      <c r="D80" s="42">
        <v>0</v>
      </c>
      <c r="E80" s="42">
        <v>0</v>
      </c>
      <c r="F80" s="42">
        <v>0</v>
      </c>
      <c r="G80" s="42">
        <v>0</v>
      </c>
      <c r="H80" s="42">
        <v>0</v>
      </c>
      <c r="I80" s="42">
        <v>4</v>
      </c>
      <c r="J80" s="42">
        <v>0</v>
      </c>
      <c r="K80" s="42">
        <v>4</v>
      </c>
      <c r="L80" s="42">
        <v>0</v>
      </c>
      <c r="M80" s="42">
        <v>0</v>
      </c>
      <c r="P80" s="63"/>
      <c r="S80" s="63"/>
    </row>
    <row r="81" spans="1:28" ht="20.100000000000001" customHeight="1" x14ac:dyDescent="0.25">
      <c r="A81" s="41" t="s">
        <v>561</v>
      </c>
      <c r="B81" s="42">
        <v>0</v>
      </c>
      <c r="C81" s="42">
        <v>0</v>
      </c>
      <c r="D81" s="42">
        <v>0</v>
      </c>
      <c r="E81" s="42">
        <v>0</v>
      </c>
      <c r="F81" s="42">
        <v>0</v>
      </c>
      <c r="G81" s="42">
        <v>2</v>
      </c>
      <c r="H81" s="42">
        <v>0</v>
      </c>
      <c r="I81" s="42">
        <v>0</v>
      </c>
      <c r="J81" s="42">
        <v>3</v>
      </c>
      <c r="K81" s="42">
        <v>2</v>
      </c>
      <c r="L81" s="42">
        <v>3</v>
      </c>
      <c r="M81" s="42">
        <v>6</v>
      </c>
      <c r="P81" s="63"/>
      <c r="S81" s="63"/>
    </row>
    <row r="82" spans="1:28" ht="20.100000000000001" customHeight="1" x14ac:dyDescent="0.25">
      <c r="A82" s="41" t="s">
        <v>562</v>
      </c>
      <c r="B82" s="42">
        <v>9</v>
      </c>
      <c r="C82" s="42">
        <v>0</v>
      </c>
      <c r="D82" s="42">
        <v>3</v>
      </c>
      <c r="E82" s="42">
        <v>4</v>
      </c>
      <c r="F82" s="42">
        <v>0</v>
      </c>
      <c r="G82" s="42">
        <v>0</v>
      </c>
      <c r="H82" s="42">
        <v>0</v>
      </c>
      <c r="I82" s="42">
        <v>0</v>
      </c>
      <c r="J82" s="42">
        <v>0</v>
      </c>
      <c r="K82" s="42">
        <v>0</v>
      </c>
      <c r="L82" s="42">
        <v>0</v>
      </c>
      <c r="M82" s="42">
        <v>0</v>
      </c>
      <c r="P82" s="63"/>
      <c r="S82" s="63"/>
    </row>
    <row r="83" spans="1:28" ht="20.100000000000001" customHeight="1" x14ac:dyDescent="0.25">
      <c r="A83" s="41" t="s">
        <v>20</v>
      </c>
      <c r="B83" s="42">
        <v>0</v>
      </c>
      <c r="C83" s="42">
        <v>0</v>
      </c>
      <c r="D83" s="42">
        <v>0</v>
      </c>
      <c r="E83" s="42">
        <v>0</v>
      </c>
      <c r="F83" s="42">
        <v>0</v>
      </c>
      <c r="G83" s="42">
        <v>0</v>
      </c>
      <c r="H83" s="42">
        <v>0</v>
      </c>
      <c r="I83" s="42">
        <v>0</v>
      </c>
      <c r="J83" s="42">
        <v>0</v>
      </c>
      <c r="K83" s="42">
        <v>0</v>
      </c>
      <c r="L83" s="42">
        <v>0</v>
      </c>
      <c r="M83" s="42">
        <v>2</v>
      </c>
      <c r="P83" s="63"/>
      <c r="S83" s="63"/>
    </row>
    <row r="84" spans="1:28" ht="20.100000000000001" customHeight="1" x14ac:dyDescent="0.25">
      <c r="A84" s="41" t="s">
        <v>563</v>
      </c>
      <c r="B84" s="42">
        <v>0</v>
      </c>
      <c r="C84" s="42">
        <v>0</v>
      </c>
      <c r="D84" s="42">
        <v>0</v>
      </c>
      <c r="E84" s="42">
        <v>0</v>
      </c>
      <c r="F84" s="42">
        <v>0</v>
      </c>
      <c r="G84" s="42">
        <v>0</v>
      </c>
      <c r="H84" s="42">
        <v>0</v>
      </c>
      <c r="I84" s="42">
        <v>0</v>
      </c>
      <c r="J84" s="42">
        <v>0</v>
      </c>
      <c r="K84" s="42">
        <v>0</v>
      </c>
      <c r="L84" s="42">
        <v>0</v>
      </c>
      <c r="M84" s="42">
        <v>0</v>
      </c>
      <c r="P84" s="63"/>
      <c r="S84" s="63"/>
    </row>
    <row r="85" spans="1:28" ht="20.100000000000001" customHeight="1" x14ac:dyDescent="0.25">
      <c r="A85" s="41" t="s">
        <v>564</v>
      </c>
      <c r="B85" s="42">
        <v>0</v>
      </c>
      <c r="C85" s="42">
        <v>0</v>
      </c>
      <c r="D85" s="42">
        <v>0</v>
      </c>
      <c r="E85" s="42">
        <v>0</v>
      </c>
      <c r="F85" s="42">
        <v>0</v>
      </c>
      <c r="G85" s="42">
        <v>0</v>
      </c>
      <c r="H85" s="42">
        <v>0</v>
      </c>
      <c r="I85" s="42">
        <v>0</v>
      </c>
      <c r="J85" s="42">
        <v>0</v>
      </c>
      <c r="K85" s="42">
        <v>0</v>
      </c>
      <c r="L85" s="42">
        <v>0</v>
      </c>
      <c r="M85" s="42">
        <v>0</v>
      </c>
      <c r="P85" s="63"/>
      <c r="S85" s="63"/>
    </row>
    <row r="86" spans="1:28" s="39" customFormat="1" ht="20.100000000000001" customHeight="1" x14ac:dyDescent="0.25">
      <c r="A86" s="41" t="s">
        <v>21</v>
      </c>
      <c r="B86" s="42">
        <v>6</v>
      </c>
      <c r="C86" s="42">
        <v>2</v>
      </c>
      <c r="D86" s="42">
        <v>15</v>
      </c>
      <c r="E86" s="42">
        <v>0</v>
      </c>
      <c r="F86" s="42">
        <v>0</v>
      </c>
      <c r="G86" s="42">
        <v>0</v>
      </c>
      <c r="H86" s="42">
        <v>0</v>
      </c>
      <c r="I86" s="42">
        <v>0</v>
      </c>
      <c r="J86" s="42">
        <v>0</v>
      </c>
      <c r="K86" s="42">
        <v>2</v>
      </c>
      <c r="L86" s="42">
        <v>8</v>
      </c>
      <c r="M86" s="42">
        <v>0</v>
      </c>
      <c r="P86" s="61"/>
      <c r="Q86" s="41"/>
      <c r="S86" s="61"/>
      <c r="T86" s="41"/>
      <c r="U86" s="41"/>
      <c r="V86" s="41"/>
      <c r="W86" s="41"/>
      <c r="X86" s="41"/>
      <c r="Y86" s="41"/>
      <c r="Z86" s="41"/>
      <c r="AA86" s="41"/>
      <c r="AB86" s="41"/>
    </row>
    <row r="87" spans="1:28" ht="20.100000000000001" customHeight="1" x14ac:dyDescent="0.25">
      <c r="A87" s="352" t="s">
        <v>589</v>
      </c>
      <c r="B87" s="40">
        <v>237</v>
      </c>
      <c r="C87" s="40">
        <v>114</v>
      </c>
      <c r="D87" s="40">
        <v>106</v>
      </c>
      <c r="E87" s="40">
        <v>119</v>
      </c>
      <c r="F87" s="40">
        <v>43</v>
      </c>
      <c r="G87" s="40">
        <v>78</v>
      </c>
      <c r="H87" s="40">
        <v>190</v>
      </c>
      <c r="I87" s="40">
        <v>80</v>
      </c>
      <c r="J87" s="40">
        <v>176</v>
      </c>
      <c r="K87" s="40">
        <v>74</v>
      </c>
      <c r="L87" s="40">
        <v>201</v>
      </c>
      <c r="M87" s="40">
        <v>60</v>
      </c>
      <c r="P87" s="63"/>
      <c r="Q87" s="39"/>
      <c r="S87" s="63"/>
      <c r="T87" s="39"/>
      <c r="U87" s="39"/>
      <c r="V87" s="39"/>
      <c r="W87" s="39"/>
      <c r="X87" s="39"/>
      <c r="Y87" s="39"/>
      <c r="Z87" s="39"/>
      <c r="AA87" s="39"/>
      <c r="AB87" s="39"/>
    </row>
    <row r="88" spans="1:28" ht="20.100000000000001" customHeight="1" x14ac:dyDescent="0.25">
      <c r="A88" s="41" t="s">
        <v>22</v>
      </c>
      <c r="B88" s="42">
        <v>29</v>
      </c>
      <c r="C88" s="42">
        <v>12</v>
      </c>
      <c r="D88" s="42">
        <v>6</v>
      </c>
      <c r="E88" s="42">
        <v>2</v>
      </c>
      <c r="F88" s="42">
        <v>8</v>
      </c>
      <c r="G88" s="42">
        <v>19</v>
      </c>
      <c r="H88" s="42">
        <v>29</v>
      </c>
      <c r="I88" s="42">
        <v>6</v>
      </c>
      <c r="J88" s="42">
        <v>32</v>
      </c>
      <c r="K88" s="42">
        <v>15</v>
      </c>
      <c r="L88" s="42">
        <v>32</v>
      </c>
      <c r="M88" s="42">
        <v>19</v>
      </c>
      <c r="P88" s="63"/>
      <c r="S88" s="63"/>
    </row>
    <row r="89" spans="1:28" ht="20.100000000000001" customHeight="1" x14ac:dyDescent="0.25">
      <c r="A89" s="41" t="s">
        <v>23</v>
      </c>
      <c r="B89" s="42">
        <v>100</v>
      </c>
      <c r="C89" s="42">
        <v>35</v>
      </c>
      <c r="D89" s="42">
        <v>43</v>
      </c>
      <c r="E89" s="42">
        <v>33</v>
      </c>
      <c r="F89" s="42">
        <v>3</v>
      </c>
      <c r="G89" s="42">
        <v>19</v>
      </c>
      <c r="H89" s="42">
        <v>26</v>
      </c>
      <c r="I89" s="42">
        <v>39</v>
      </c>
      <c r="J89" s="42">
        <v>26</v>
      </c>
      <c r="K89" s="42">
        <v>10</v>
      </c>
      <c r="L89" s="42">
        <v>45</v>
      </c>
      <c r="M89" s="42">
        <v>10</v>
      </c>
      <c r="P89" s="63"/>
      <c r="S89" s="63"/>
    </row>
    <row r="90" spans="1:28" ht="20.100000000000001" customHeight="1" x14ac:dyDescent="0.25">
      <c r="A90" s="41" t="s">
        <v>565</v>
      </c>
      <c r="B90" s="42">
        <v>11</v>
      </c>
      <c r="C90" s="42">
        <v>0</v>
      </c>
      <c r="D90" s="42">
        <v>0</v>
      </c>
      <c r="E90" s="42">
        <v>2</v>
      </c>
      <c r="F90" s="42">
        <v>3</v>
      </c>
      <c r="G90" s="42">
        <v>0</v>
      </c>
      <c r="H90" s="42">
        <v>14</v>
      </c>
      <c r="I90" s="42">
        <v>4</v>
      </c>
      <c r="J90" s="42">
        <v>11</v>
      </c>
      <c r="K90" s="42">
        <v>4</v>
      </c>
      <c r="L90" s="42">
        <v>6</v>
      </c>
      <c r="M90" s="42">
        <v>0</v>
      </c>
      <c r="P90" s="63"/>
      <c r="S90" s="63"/>
    </row>
    <row r="91" spans="1:28" ht="20.100000000000001" customHeight="1" x14ac:dyDescent="0.25">
      <c r="A91" s="41" t="s">
        <v>24</v>
      </c>
      <c r="B91" s="42">
        <v>8</v>
      </c>
      <c r="C91" s="42">
        <v>15</v>
      </c>
      <c r="D91" s="42">
        <v>0</v>
      </c>
      <c r="E91" s="42">
        <v>0</v>
      </c>
      <c r="F91" s="42">
        <v>0</v>
      </c>
      <c r="G91" s="42">
        <v>12</v>
      </c>
      <c r="H91" s="42">
        <v>29</v>
      </c>
      <c r="I91" s="42">
        <v>2</v>
      </c>
      <c r="J91" s="42">
        <v>23</v>
      </c>
      <c r="K91" s="42">
        <v>10</v>
      </c>
      <c r="L91" s="42">
        <v>18</v>
      </c>
      <c r="M91" s="42">
        <v>0</v>
      </c>
      <c r="P91" s="63"/>
      <c r="S91" s="63"/>
    </row>
    <row r="92" spans="1:28" ht="20.100000000000001" customHeight="1" x14ac:dyDescent="0.25">
      <c r="A92" s="41" t="s">
        <v>566</v>
      </c>
      <c r="B92" s="42">
        <v>11</v>
      </c>
      <c r="C92" s="42">
        <v>2</v>
      </c>
      <c r="D92" s="42">
        <v>11</v>
      </c>
      <c r="E92" s="42">
        <v>4</v>
      </c>
      <c r="F92" s="42">
        <v>0</v>
      </c>
      <c r="G92" s="42">
        <v>4</v>
      </c>
      <c r="H92" s="42">
        <v>3</v>
      </c>
      <c r="I92" s="42">
        <v>0</v>
      </c>
      <c r="J92" s="42">
        <v>9</v>
      </c>
      <c r="K92" s="42">
        <v>0</v>
      </c>
      <c r="L92" s="42">
        <v>17</v>
      </c>
      <c r="M92" s="42">
        <v>0</v>
      </c>
      <c r="P92" s="63"/>
      <c r="S92" s="63"/>
    </row>
    <row r="93" spans="1:28" ht="20.100000000000001" customHeight="1" x14ac:dyDescent="0.25">
      <c r="A93" s="41" t="s">
        <v>567</v>
      </c>
      <c r="B93" s="42">
        <v>6</v>
      </c>
      <c r="C93" s="42">
        <v>4</v>
      </c>
      <c r="D93" s="42">
        <v>0</v>
      </c>
      <c r="E93" s="42">
        <v>12</v>
      </c>
      <c r="F93" s="42">
        <v>0</v>
      </c>
      <c r="G93" s="42">
        <v>2</v>
      </c>
      <c r="H93" s="42">
        <v>14</v>
      </c>
      <c r="I93" s="42">
        <v>0</v>
      </c>
      <c r="J93" s="42">
        <v>17</v>
      </c>
      <c r="K93" s="42">
        <v>15</v>
      </c>
      <c r="L93" s="42">
        <v>20</v>
      </c>
      <c r="M93" s="42">
        <v>2</v>
      </c>
      <c r="N93" s="42"/>
      <c r="O93" s="42"/>
    </row>
    <row r="94" spans="1:28" ht="20.100000000000001" customHeight="1" x14ac:dyDescent="0.25">
      <c r="A94" s="41" t="s">
        <v>568</v>
      </c>
      <c r="B94" s="42">
        <v>3</v>
      </c>
      <c r="C94" s="42">
        <v>2</v>
      </c>
      <c r="D94" s="42">
        <v>3</v>
      </c>
      <c r="E94" s="42">
        <v>4</v>
      </c>
      <c r="F94" s="42">
        <v>6</v>
      </c>
      <c r="G94" s="42">
        <v>0</v>
      </c>
      <c r="H94" s="42">
        <v>17</v>
      </c>
      <c r="I94" s="42">
        <v>0</v>
      </c>
      <c r="J94" s="42">
        <v>0</v>
      </c>
      <c r="K94" s="42">
        <v>4</v>
      </c>
      <c r="L94" s="42">
        <v>6</v>
      </c>
      <c r="M94" s="42">
        <v>6</v>
      </c>
      <c r="N94" s="42"/>
      <c r="O94" s="42"/>
    </row>
    <row r="95" spans="1:28" ht="20.100000000000001" customHeight="1" x14ac:dyDescent="0.25">
      <c r="A95" s="41" t="s">
        <v>25</v>
      </c>
      <c r="B95" s="42">
        <v>52</v>
      </c>
      <c r="C95" s="42">
        <v>17</v>
      </c>
      <c r="D95" s="42">
        <v>23</v>
      </c>
      <c r="E95" s="42">
        <v>21</v>
      </c>
      <c r="F95" s="42">
        <v>14</v>
      </c>
      <c r="G95" s="42">
        <v>12</v>
      </c>
      <c r="H95" s="42">
        <v>26</v>
      </c>
      <c r="I95" s="42">
        <v>19</v>
      </c>
      <c r="J95" s="42">
        <v>32</v>
      </c>
      <c r="K95" s="42">
        <v>12</v>
      </c>
      <c r="L95" s="42">
        <v>37</v>
      </c>
      <c r="M95" s="42">
        <v>19</v>
      </c>
      <c r="N95" s="42"/>
      <c r="O95" s="42"/>
    </row>
    <row r="96" spans="1:28" ht="20.100000000000001" customHeight="1" x14ac:dyDescent="0.25">
      <c r="A96" s="41" t="s">
        <v>569</v>
      </c>
      <c r="B96" s="42">
        <v>17</v>
      </c>
      <c r="C96" s="42">
        <v>21</v>
      </c>
      <c r="D96" s="42">
        <v>9</v>
      </c>
      <c r="E96" s="42">
        <v>4</v>
      </c>
      <c r="F96" s="42">
        <v>9</v>
      </c>
      <c r="G96" s="42">
        <v>6</v>
      </c>
      <c r="H96" s="42">
        <v>29</v>
      </c>
      <c r="I96" s="42">
        <v>8</v>
      </c>
      <c r="J96" s="42">
        <v>9</v>
      </c>
      <c r="K96" s="42">
        <v>4</v>
      </c>
      <c r="L96" s="42">
        <v>6</v>
      </c>
      <c r="M96" s="42">
        <v>4</v>
      </c>
      <c r="N96" s="42"/>
      <c r="O96" s="42"/>
    </row>
    <row r="97" spans="1:28" ht="20.100000000000001" customHeight="1" x14ac:dyDescent="0.25">
      <c r="A97" s="41" t="s">
        <v>570</v>
      </c>
      <c r="B97" s="42">
        <v>0</v>
      </c>
      <c r="C97" s="42">
        <v>4</v>
      </c>
      <c r="D97" s="42">
        <v>3</v>
      </c>
      <c r="E97" s="42">
        <v>4</v>
      </c>
      <c r="F97" s="42">
        <v>0</v>
      </c>
      <c r="G97" s="42">
        <v>2</v>
      </c>
      <c r="H97" s="42">
        <v>3</v>
      </c>
      <c r="I97" s="42">
        <v>0</v>
      </c>
      <c r="J97" s="42">
        <v>6</v>
      </c>
      <c r="K97" s="42">
        <v>0</v>
      </c>
      <c r="L97" s="42">
        <v>6</v>
      </c>
      <c r="M97" s="42">
        <v>0</v>
      </c>
      <c r="N97" s="42"/>
      <c r="O97" s="42"/>
    </row>
    <row r="98" spans="1:28" ht="20.100000000000001" customHeight="1" x14ac:dyDescent="0.25">
      <c r="A98" s="41" t="s">
        <v>26</v>
      </c>
      <c r="B98" s="42">
        <v>0</v>
      </c>
      <c r="C98" s="42">
        <v>2</v>
      </c>
      <c r="D98" s="42">
        <v>8</v>
      </c>
      <c r="E98" s="42">
        <v>33</v>
      </c>
      <c r="F98" s="42">
        <v>0</v>
      </c>
      <c r="G98" s="42">
        <v>2</v>
      </c>
      <c r="H98" s="42">
        <v>0</v>
      </c>
      <c r="I98" s="42">
        <v>2</v>
      </c>
      <c r="J98" s="42">
        <v>11</v>
      </c>
      <c r="K98" s="42">
        <v>0</v>
      </c>
      <c r="L98" s="42">
        <v>8</v>
      </c>
      <c r="M98" s="42">
        <v>0</v>
      </c>
      <c r="N98" s="42"/>
      <c r="O98" s="42"/>
    </row>
    <row r="99" spans="1:28" ht="20.100000000000001" customHeight="1" x14ac:dyDescent="0.25">
      <c r="A99" s="352" t="s">
        <v>258</v>
      </c>
      <c r="B99" s="40">
        <v>1643</v>
      </c>
      <c r="C99" s="40">
        <v>994</v>
      </c>
      <c r="D99" s="40">
        <v>914</v>
      </c>
      <c r="E99" s="40">
        <v>1050</v>
      </c>
      <c r="F99" s="40">
        <v>383</v>
      </c>
      <c r="G99" s="40">
        <v>327</v>
      </c>
      <c r="H99" s="40">
        <v>839</v>
      </c>
      <c r="I99" s="40">
        <v>224</v>
      </c>
      <c r="J99" s="40">
        <v>969</v>
      </c>
      <c r="K99" s="40">
        <v>411</v>
      </c>
      <c r="L99" s="40">
        <v>2328</v>
      </c>
      <c r="M99" s="40">
        <v>768</v>
      </c>
      <c r="P99" s="63"/>
      <c r="Q99" s="39"/>
      <c r="S99" s="63"/>
      <c r="T99" s="39"/>
      <c r="U99" s="39"/>
      <c r="V99" s="39"/>
      <c r="W99" s="39"/>
      <c r="X99" s="39"/>
      <c r="Y99" s="39"/>
      <c r="Z99" s="39"/>
      <c r="AA99" s="39"/>
      <c r="AB99" s="39"/>
    </row>
    <row r="100" spans="1:28" ht="20.100000000000001" customHeight="1" x14ac:dyDescent="0.25">
      <c r="A100" s="41" t="s">
        <v>27</v>
      </c>
      <c r="B100" s="42">
        <v>66</v>
      </c>
      <c r="C100" s="42">
        <v>66</v>
      </c>
      <c r="D100" s="42">
        <v>43</v>
      </c>
      <c r="E100" s="42">
        <v>98</v>
      </c>
      <c r="F100" s="42">
        <v>29</v>
      </c>
      <c r="G100" s="42">
        <v>33</v>
      </c>
      <c r="H100" s="42">
        <v>37</v>
      </c>
      <c r="I100" s="42">
        <v>12</v>
      </c>
      <c r="J100" s="42">
        <v>37</v>
      </c>
      <c r="K100" s="42">
        <v>25</v>
      </c>
      <c r="L100" s="42">
        <v>66</v>
      </c>
      <c r="M100" s="42">
        <v>56</v>
      </c>
      <c r="P100" s="63"/>
      <c r="S100" s="63"/>
    </row>
    <row r="101" spans="1:28" ht="20.100000000000001" customHeight="1" x14ac:dyDescent="0.25">
      <c r="A101" s="41" t="s">
        <v>28</v>
      </c>
      <c r="B101" s="42">
        <v>1402</v>
      </c>
      <c r="C101" s="42">
        <v>791</v>
      </c>
      <c r="D101" s="42">
        <v>765</v>
      </c>
      <c r="E101" s="42">
        <v>863</v>
      </c>
      <c r="F101" s="42">
        <v>296</v>
      </c>
      <c r="G101" s="42">
        <v>259</v>
      </c>
      <c r="H101" s="42">
        <v>704</v>
      </c>
      <c r="I101" s="42">
        <v>195</v>
      </c>
      <c r="J101" s="42">
        <v>874</v>
      </c>
      <c r="K101" s="42">
        <v>338</v>
      </c>
      <c r="L101" s="42">
        <v>2136</v>
      </c>
      <c r="M101" s="42">
        <v>625</v>
      </c>
      <c r="P101" s="63"/>
      <c r="S101" s="63"/>
    </row>
    <row r="102" spans="1:28" ht="20.100000000000001" customHeight="1" x14ac:dyDescent="0.25">
      <c r="A102" s="41" t="s">
        <v>29</v>
      </c>
      <c r="B102" s="42">
        <v>175</v>
      </c>
      <c r="C102" s="42">
        <v>137</v>
      </c>
      <c r="D102" s="42">
        <v>106</v>
      </c>
      <c r="E102" s="42">
        <v>89</v>
      </c>
      <c r="F102" s="42">
        <v>58</v>
      </c>
      <c r="G102" s="42">
        <v>35</v>
      </c>
      <c r="H102" s="42">
        <v>98</v>
      </c>
      <c r="I102" s="42">
        <v>17</v>
      </c>
      <c r="J102" s="42">
        <v>58</v>
      </c>
      <c r="K102" s="42">
        <v>48</v>
      </c>
      <c r="L102" s="42">
        <v>126</v>
      </c>
      <c r="M102" s="42">
        <v>87</v>
      </c>
      <c r="P102" s="63"/>
      <c r="S102" s="63"/>
    </row>
    <row r="103" spans="1:28" ht="20.100000000000001" customHeight="1" x14ac:dyDescent="0.25">
      <c r="A103" s="352" t="s">
        <v>259</v>
      </c>
      <c r="B103" s="40">
        <v>734</v>
      </c>
      <c r="C103" s="40">
        <v>681</v>
      </c>
      <c r="D103" s="40">
        <v>521</v>
      </c>
      <c r="E103" s="40">
        <v>768</v>
      </c>
      <c r="F103" s="40">
        <v>246</v>
      </c>
      <c r="G103" s="40">
        <v>341</v>
      </c>
      <c r="H103" s="40">
        <v>658</v>
      </c>
      <c r="I103" s="40">
        <v>189</v>
      </c>
      <c r="J103" s="40">
        <v>861</v>
      </c>
      <c r="K103" s="40">
        <v>252</v>
      </c>
      <c r="L103" s="40">
        <v>1023</v>
      </c>
      <c r="M103" s="40">
        <v>190</v>
      </c>
      <c r="P103" s="63"/>
      <c r="Q103" s="39"/>
      <c r="S103" s="63"/>
      <c r="T103" s="39"/>
      <c r="U103" s="39"/>
      <c r="V103" s="39"/>
      <c r="W103" s="39"/>
      <c r="X103" s="39"/>
      <c r="Y103" s="39"/>
      <c r="Z103" s="39"/>
      <c r="AA103" s="39"/>
      <c r="AB103" s="39"/>
    </row>
    <row r="104" spans="1:28" ht="20.100000000000001" customHeight="1" x14ac:dyDescent="0.25">
      <c r="A104" s="41" t="s">
        <v>30</v>
      </c>
      <c r="B104" s="42">
        <v>459</v>
      </c>
      <c r="C104" s="42">
        <v>452</v>
      </c>
      <c r="D104" s="42">
        <v>338</v>
      </c>
      <c r="E104" s="42">
        <v>585</v>
      </c>
      <c r="F104" s="42">
        <v>146</v>
      </c>
      <c r="G104" s="42">
        <v>158</v>
      </c>
      <c r="H104" s="42">
        <v>388</v>
      </c>
      <c r="I104" s="42">
        <v>10</v>
      </c>
      <c r="J104" s="42">
        <v>488</v>
      </c>
      <c r="K104" s="42">
        <v>102</v>
      </c>
      <c r="L104" s="42">
        <v>509</v>
      </c>
      <c r="M104" s="42">
        <v>6</v>
      </c>
      <c r="P104" s="64"/>
      <c r="S104" s="64"/>
    </row>
    <row r="105" spans="1:28" ht="20.100000000000001" customHeight="1" x14ac:dyDescent="0.25">
      <c r="A105" s="41" t="s">
        <v>31</v>
      </c>
      <c r="B105" s="42">
        <v>8</v>
      </c>
      <c r="C105" s="42">
        <v>4</v>
      </c>
      <c r="D105" s="42">
        <v>0</v>
      </c>
      <c r="E105" s="42">
        <v>0</v>
      </c>
      <c r="F105" s="42">
        <v>3</v>
      </c>
      <c r="G105" s="42">
        <v>0</v>
      </c>
      <c r="H105" s="42">
        <v>6</v>
      </c>
      <c r="I105" s="42">
        <v>0</v>
      </c>
      <c r="J105" s="42">
        <v>6</v>
      </c>
      <c r="K105" s="42">
        <v>4</v>
      </c>
      <c r="L105" s="42">
        <v>0</v>
      </c>
      <c r="M105" s="42">
        <v>2</v>
      </c>
      <c r="P105" s="63"/>
      <c r="S105" s="63"/>
    </row>
    <row r="106" spans="1:28" ht="20.100000000000001" customHeight="1" x14ac:dyDescent="0.25">
      <c r="A106" s="41" t="s">
        <v>32</v>
      </c>
      <c r="B106" s="42">
        <v>23</v>
      </c>
      <c r="C106" s="42">
        <v>31</v>
      </c>
      <c r="D106" s="42">
        <v>18</v>
      </c>
      <c r="E106" s="42">
        <v>25</v>
      </c>
      <c r="F106" s="42">
        <v>3</v>
      </c>
      <c r="G106" s="42">
        <v>2</v>
      </c>
      <c r="H106" s="42">
        <v>18</v>
      </c>
      <c r="I106" s="42">
        <v>2</v>
      </c>
      <c r="J106" s="42">
        <v>14</v>
      </c>
      <c r="K106" s="42">
        <v>4</v>
      </c>
      <c r="L106" s="42">
        <v>23</v>
      </c>
      <c r="M106" s="42">
        <v>4</v>
      </c>
      <c r="P106" s="63"/>
      <c r="S106" s="63"/>
    </row>
    <row r="107" spans="1:28" ht="20.100000000000001" customHeight="1" x14ac:dyDescent="0.25">
      <c r="A107" s="41" t="s">
        <v>33</v>
      </c>
      <c r="B107" s="42">
        <v>137</v>
      </c>
      <c r="C107" s="42">
        <v>85</v>
      </c>
      <c r="D107" s="42">
        <v>71</v>
      </c>
      <c r="E107" s="42">
        <v>77</v>
      </c>
      <c r="F107" s="42">
        <v>60</v>
      </c>
      <c r="G107" s="42">
        <v>100</v>
      </c>
      <c r="H107" s="42">
        <v>166</v>
      </c>
      <c r="I107" s="42">
        <v>139</v>
      </c>
      <c r="J107" s="42">
        <v>235</v>
      </c>
      <c r="K107" s="42">
        <v>100</v>
      </c>
      <c r="L107" s="42">
        <v>352</v>
      </c>
      <c r="M107" s="42">
        <v>118</v>
      </c>
      <c r="P107" s="63"/>
      <c r="S107" s="63"/>
    </row>
    <row r="108" spans="1:28" ht="20.100000000000001" customHeight="1" x14ac:dyDescent="0.25">
      <c r="A108" s="41" t="s">
        <v>34</v>
      </c>
      <c r="B108" s="42">
        <v>40</v>
      </c>
      <c r="C108" s="42">
        <v>66</v>
      </c>
      <c r="D108" s="42">
        <v>29</v>
      </c>
      <c r="E108" s="42">
        <v>19</v>
      </c>
      <c r="F108" s="42">
        <v>14</v>
      </c>
      <c r="G108" s="42">
        <v>56</v>
      </c>
      <c r="H108" s="42">
        <v>23</v>
      </c>
      <c r="I108" s="42">
        <v>15</v>
      </c>
      <c r="J108" s="42">
        <v>43</v>
      </c>
      <c r="K108" s="42">
        <v>15</v>
      </c>
      <c r="L108" s="42">
        <v>58</v>
      </c>
      <c r="M108" s="42">
        <v>31</v>
      </c>
      <c r="P108" s="63"/>
      <c r="S108" s="63"/>
    </row>
    <row r="109" spans="1:28" ht="20.100000000000001" customHeight="1" x14ac:dyDescent="0.25">
      <c r="A109" s="41" t="s">
        <v>571</v>
      </c>
      <c r="B109" s="42">
        <v>0</v>
      </c>
      <c r="C109" s="42">
        <v>0</v>
      </c>
      <c r="D109" s="42">
        <v>6</v>
      </c>
      <c r="E109" s="42">
        <v>2</v>
      </c>
      <c r="F109" s="42">
        <v>0</v>
      </c>
      <c r="G109" s="42">
        <v>0</v>
      </c>
      <c r="H109" s="42">
        <v>0</v>
      </c>
      <c r="I109" s="42">
        <v>0</v>
      </c>
      <c r="J109" s="42">
        <v>0</v>
      </c>
      <c r="K109" s="42">
        <v>0</v>
      </c>
      <c r="L109" s="42">
        <v>0</v>
      </c>
      <c r="M109" s="42">
        <v>0</v>
      </c>
      <c r="P109" s="63"/>
      <c r="S109" s="63"/>
    </row>
    <row r="110" spans="1:28" ht="20.100000000000001" customHeight="1" x14ac:dyDescent="0.25">
      <c r="A110" s="41" t="s">
        <v>35</v>
      </c>
      <c r="B110" s="42">
        <v>0</v>
      </c>
      <c r="C110" s="42">
        <v>0</v>
      </c>
      <c r="D110" s="42">
        <v>0</v>
      </c>
      <c r="E110" s="42">
        <v>0</v>
      </c>
      <c r="F110" s="42">
        <v>0</v>
      </c>
      <c r="G110" s="42">
        <v>0</v>
      </c>
      <c r="H110" s="42">
        <v>0</v>
      </c>
      <c r="I110" s="42">
        <v>0</v>
      </c>
      <c r="J110" s="42">
        <v>0</v>
      </c>
      <c r="K110" s="42">
        <v>0</v>
      </c>
      <c r="L110" s="42">
        <v>0</v>
      </c>
      <c r="M110" s="42">
        <v>0</v>
      </c>
      <c r="P110" s="63"/>
      <c r="S110" s="63"/>
    </row>
    <row r="111" spans="1:28" ht="20.100000000000001" customHeight="1" x14ac:dyDescent="0.25">
      <c r="A111" s="41" t="s">
        <v>36</v>
      </c>
      <c r="B111" s="42">
        <v>3</v>
      </c>
      <c r="C111" s="42">
        <v>0</v>
      </c>
      <c r="D111" s="42">
        <v>3</v>
      </c>
      <c r="E111" s="42">
        <v>2</v>
      </c>
      <c r="F111" s="42">
        <v>0</v>
      </c>
      <c r="G111" s="42">
        <v>0</v>
      </c>
      <c r="H111" s="42">
        <v>0</v>
      </c>
      <c r="I111" s="42">
        <v>2</v>
      </c>
      <c r="J111" s="42">
        <v>3</v>
      </c>
      <c r="K111" s="42">
        <v>0</v>
      </c>
      <c r="L111" s="42">
        <v>0</v>
      </c>
      <c r="M111" s="42">
        <v>0</v>
      </c>
      <c r="P111" s="63"/>
      <c r="S111" s="63"/>
    </row>
    <row r="112" spans="1:28" s="39" customFormat="1" ht="20.100000000000001" customHeight="1" x14ac:dyDescent="0.25">
      <c r="A112" s="41" t="s">
        <v>37</v>
      </c>
      <c r="B112" s="42">
        <v>8</v>
      </c>
      <c r="C112" s="42">
        <v>10</v>
      </c>
      <c r="D112" s="42">
        <v>0</v>
      </c>
      <c r="E112" s="42">
        <v>8</v>
      </c>
      <c r="F112" s="42">
        <v>3</v>
      </c>
      <c r="G112" s="42">
        <v>2</v>
      </c>
      <c r="H112" s="42">
        <v>14</v>
      </c>
      <c r="I112" s="42">
        <v>2</v>
      </c>
      <c r="J112" s="42">
        <v>6</v>
      </c>
      <c r="K112" s="42">
        <v>6</v>
      </c>
      <c r="L112" s="42">
        <v>18</v>
      </c>
      <c r="M112" s="42">
        <v>6</v>
      </c>
      <c r="P112" s="61"/>
      <c r="Q112" s="41"/>
      <c r="S112" s="61"/>
      <c r="T112" s="41"/>
      <c r="U112" s="41"/>
      <c r="V112" s="41"/>
      <c r="W112" s="41"/>
      <c r="X112" s="41"/>
      <c r="Y112" s="41"/>
      <c r="Z112" s="41"/>
      <c r="AA112" s="41"/>
      <c r="AB112" s="41"/>
    </row>
    <row r="113" spans="1:28" ht="20.100000000000001" customHeight="1" x14ac:dyDescent="0.25">
      <c r="A113" s="41" t="s">
        <v>38</v>
      </c>
      <c r="B113" s="42">
        <v>0</v>
      </c>
      <c r="C113" s="42">
        <v>0</v>
      </c>
      <c r="D113" s="42">
        <v>0</v>
      </c>
      <c r="E113" s="42">
        <v>0</v>
      </c>
      <c r="F113" s="42">
        <v>0</v>
      </c>
      <c r="G113" s="42">
        <v>0</v>
      </c>
      <c r="H113" s="42">
        <v>0</v>
      </c>
      <c r="I113" s="42">
        <v>0</v>
      </c>
      <c r="J113" s="42">
        <v>0</v>
      </c>
      <c r="K113" s="42">
        <v>0</v>
      </c>
      <c r="L113" s="42">
        <v>0</v>
      </c>
      <c r="M113" s="42">
        <v>0</v>
      </c>
      <c r="P113" s="63"/>
      <c r="S113" s="63"/>
    </row>
    <row r="114" spans="1:28" ht="20.100000000000001" customHeight="1" x14ac:dyDescent="0.25">
      <c r="A114" s="41" t="s">
        <v>39</v>
      </c>
      <c r="B114" s="42">
        <v>8</v>
      </c>
      <c r="C114" s="42">
        <v>4</v>
      </c>
      <c r="D114" s="42">
        <v>8</v>
      </c>
      <c r="E114" s="42">
        <v>6</v>
      </c>
      <c r="F114" s="42">
        <v>6</v>
      </c>
      <c r="G114" s="42">
        <v>0</v>
      </c>
      <c r="H114" s="42">
        <v>11</v>
      </c>
      <c r="I114" s="42">
        <v>0</v>
      </c>
      <c r="J114" s="42">
        <v>6</v>
      </c>
      <c r="K114" s="42">
        <v>0</v>
      </c>
      <c r="L114" s="42">
        <v>18</v>
      </c>
      <c r="M114" s="42">
        <v>2</v>
      </c>
      <c r="P114" s="63"/>
      <c r="S114" s="63"/>
    </row>
    <row r="115" spans="1:28" s="39" customFormat="1" ht="20.100000000000001" customHeight="1" x14ac:dyDescent="0.25">
      <c r="A115" s="41" t="s">
        <v>40</v>
      </c>
      <c r="B115" s="42">
        <v>48</v>
      </c>
      <c r="C115" s="42">
        <v>29</v>
      </c>
      <c r="D115" s="42">
        <v>48</v>
      </c>
      <c r="E115" s="42">
        <v>44</v>
      </c>
      <c r="F115" s="42">
        <v>11</v>
      </c>
      <c r="G115" s="42">
        <v>23</v>
      </c>
      <c r="H115" s="42">
        <v>32</v>
      </c>
      <c r="I115" s="42">
        <v>19</v>
      </c>
      <c r="J115" s="42">
        <v>60</v>
      </c>
      <c r="K115" s="42">
        <v>21</v>
      </c>
      <c r="L115" s="42">
        <v>45</v>
      </c>
      <c r="M115" s="42">
        <v>21</v>
      </c>
      <c r="P115" s="61"/>
      <c r="Q115" s="41"/>
      <c r="S115" s="61"/>
      <c r="T115" s="41"/>
      <c r="U115" s="41"/>
      <c r="V115" s="41"/>
      <c r="W115" s="41"/>
      <c r="X115" s="41"/>
      <c r="Y115" s="41"/>
      <c r="Z115" s="41"/>
      <c r="AA115" s="41"/>
      <c r="AB115" s="41"/>
    </row>
    <row r="116" spans="1:28" ht="20.100000000000001" customHeight="1" x14ac:dyDescent="0.25">
      <c r="A116" s="352" t="s">
        <v>590</v>
      </c>
      <c r="B116" s="40">
        <v>88</v>
      </c>
      <c r="C116" s="40">
        <v>55</v>
      </c>
      <c r="D116" s="40">
        <v>47</v>
      </c>
      <c r="E116" s="40">
        <v>43</v>
      </c>
      <c r="F116" s="40">
        <v>9</v>
      </c>
      <c r="G116" s="40">
        <v>24</v>
      </c>
      <c r="H116" s="40">
        <v>36</v>
      </c>
      <c r="I116" s="40">
        <v>6</v>
      </c>
      <c r="J116" s="40">
        <v>100</v>
      </c>
      <c r="K116" s="40">
        <v>24</v>
      </c>
      <c r="L116" s="40">
        <v>100</v>
      </c>
      <c r="M116" s="40">
        <v>14</v>
      </c>
      <c r="P116" s="63"/>
      <c r="Q116" s="39"/>
      <c r="S116" s="63"/>
      <c r="T116" s="39"/>
      <c r="U116" s="39"/>
      <c r="V116" s="39"/>
      <c r="W116" s="39"/>
      <c r="X116" s="39"/>
      <c r="Y116" s="39"/>
      <c r="Z116" s="39"/>
      <c r="AA116" s="39"/>
      <c r="AB116" s="39"/>
    </row>
    <row r="117" spans="1:28" ht="20.100000000000001" customHeight="1" x14ac:dyDescent="0.25">
      <c r="A117" s="41" t="s">
        <v>265</v>
      </c>
      <c r="B117" s="42">
        <v>6</v>
      </c>
      <c r="C117" s="42">
        <v>6</v>
      </c>
      <c r="D117" s="42">
        <v>0</v>
      </c>
      <c r="E117" s="42">
        <v>0</v>
      </c>
      <c r="F117" s="42">
        <v>0</v>
      </c>
      <c r="G117" s="42">
        <v>0</v>
      </c>
      <c r="H117" s="42">
        <v>0</v>
      </c>
      <c r="I117" s="42">
        <v>0</v>
      </c>
      <c r="J117" s="42">
        <v>0</v>
      </c>
      <c r="K117" s="42">
        <v>0</v>
      </c>
      <c r="L117" s="42">
        <v>6</v>
      </c>
      <c r="M117" s="42">
        <v>0</v>
      </c>
      <c r="P117" s="63"/>
      <c r="S117" s="63"/>
    </row>
    <row r="118" spans="1:28" ht="20.100000000000001" customHeight="1" x14ac:dyDescent="0.25">
      <c r="A118" s="41" t="s">
        <v>572</v>
      </c>
      <c r="B118" s="42">
        <v>0</v>
      </c>
      <c r="C118" s="42">
        <v>0</v>
      </c>
      <c r="D118" s="42">
        <v>0</v>
      </c>
      <c r="E118" s="42">
        <v>0</v>
      </c>
      <c r="F118" s="42">
        <v>0</v>
      </c>
      <c r="G118" s="42">
        <v>0</v>
      </c>
      <c r="H118" s="42">
        <v>0</v>
      </c>
      <c r="I118" s="42">
        <v>0</v>
      </c>
      <c r="J118" s="42">
        <v>0</v>
      </c>
      <c r="K118" s="42">
        <v>0</v>
      </c>
      <c r="L118" s="42">
        <v>0</v>
      </c>
      <c r="M118" s="42">
        <v>0</v>
      </c>
      <c r="P118" s="63"/>
      <c r="S118" s="63"/>
    </row>
    <row r="119" spans="1:28" ht="20.100000000000001" customHeight="1" x14ac:dyDescent="0.25">
      <c r="A119" s="41" t="s">
        <v>41</v>
      </c>
      <c r="B119" s="42">
        <v>11</v>
      </c>
      <c r="C119" s="42">
        <v>0</v>
      </c>
      <c r="D119" s="42">
        <v>6</v>
      </c>
      <c r="E119" s="42">
        <v>6</v>
      </c>
      <c r="F119" s="42">
        <v>0</v>
      </c>
      <c r="G119" s="42">
        <v>10</v>
      </c>
      <c r="H119" s="42">
        <v>0</v>
      </c>
      <c r="I119" s="42">
        <v>0</v>
      </c>
      <c r="J119" s="42">
        <v>3</v>
      </c>
      <c r="K119" s="42">
        <v>6</v>
      </c>
      <c r="L119" s="42">
        <v>18</v>
      </c>
      <c r="M119" s="42">
        <v>2</v>
      </c>
      <c r="P119" s="63"/>
      <c r="S119" s="63"/>
    </row>
    <row r="120" spans="1:28" ht="20.100000000000001" customHeight="1" x14ac:dyDescent="0.25">
      <c r="A120" s="41" t="s">
        <v>573</v>
      </c>
      <c r="B120" s="42">
        <v>0</v>
      </c>
      <c r="C120" s="42">
        <v>0</v>
      </c>
      <c r="D120" s="42">
        <v>0</v>
      </c>
      <c r="E120" s="42">
        <v>0</v>
      </c>
      <c r="F120" s="42">
        <v>0</v>
      </c>
      <c r="G120" s="42">
        <v>0</v>
      </c>
      <c r="H120" s="42">
        <v>0</v>
      </c>
      <c r="I120" s="42">
        <v>0</v>
      </c>
      <c r="J120" s="42">
        <v>0</v>
      </c>
      <c r="K120" s="42">
        <v>0</v>
      </c>
      <c r="L120" s="42">
        <v>0</v>
      </c>
      <c r="M120" s="42">
        <v>0</v>
      </c>
      <c r="P120" s="63"/>
      <c r="S120" s="63"/>
    </row>
    <row r="121" spans="1:28" ht="20.100000000000001" customHeight="1" x14ac:dyDescent="0.25">
      <c r="A121" s="41" t="s">
        <v>269</v>
      </c>
      <c r="B121" s="42">
        <v>0</v>
      </c>
      <c r="C121" s="42">
        <v>2</v>
      </c>
      <c r="D121" s="42">
        <v>0</v>
      </c>
      <c r="E121" s="42">
        <v>0</v>
      </c>
      <c r="F121" s="42">
        <v>0</v>
      </c>
      <c r="G121" s="42">
        <v>0</v>
      </c>
      <c r="H121" s="42">
        <v>0</v>
      </c>
      <c r="I121" s="42">
        <v>0</v>
      </c>
      <c r="J121" s="42">
        <v>3</v>
      </c>
      <c r="K121" s="42">
        <v>0</v>
      </c>
      <c r="L121" s="42">
        <v>3</v>
      </c>
      <c r="M121" s="42">
        <v>0</v>
      </c>
      <c r="P121" s="63"/>
      <c r="S121" s="63"/>
    </row>
    <row r="122" spans="1:28" ht="20.100000000000001" customHeight="1" x14ac:dyDescent="0.25">
      <c r="A122" s="41" t="s">
        <v>277</v>
      </c>
      <c r="B122" s="42">
        <v>8</v>
      </c>
      <c r="C122" s="42">
        <v>2</v>
      </c>
      <c r="D122" s="42">
        <v>0</v>
      </c>
      <c r="E122" s="42">
        <v>0</v>
      </c>
      <c r="F122" s="42">
        <v>0</v>
      </c>
      <c r="G122" s="42">
        <v>0</v>
      </c>
      <c r="H122" s="42">
        <v>3</v>
      </c>
      <c r="I122" s="42">
        <v>2</v>
      </c>
      <c r="J122" s="42">
        <v>0</v>
      </c>
      <c r="K122" s="42">
        <v>2</v>
      </c>
      <c r="L122" s="42">
        <v>3</v>
      </c>
      <c r="M122" s="42">
        <v>2</v>
      </c>
      <c r="P122" s="63"/>
      <c r="S122" s="63"/>
    </row>
    <row r="123" spans="1:28" ht="20.100000000000001" customHeight="1" x14ac:dyDescent="0.25">
      <c r="A123" s="41" t="s">
        <v>42</v>
      </c>
      <c r="B123" s="42">
        <v>11</v>
      </c>
      <c r="C123" s="42">
        <v>2</v>
      </c>
      <c r="D123" s="42">
        <v>18</v>
      </c>
      <c r="E123" s="42">
        <v>2</v>
      </c>
      <c r="F123" s="42">
        <v>0</v>
      </c>
      <c r="G123" s="42">
        <v>2</v>
      </c>
      <c r="H123" s="42">
        <v>8</v>
      </c>
      <c r="I123" s="42">
        <v>0</v>
      </c>
      <c r="J123" s="42">
        <v>11</v>
      </c>
      <c r="K123" s="42">
        <v>0</v>
      </c>
      <c r="L123" s="42">
        <v>14</v>
      </c>
      <c r="M123" s="42">
        <v>0</v>
      </c>
      <c r="N123" s="42"/>
      <c r="O123" s="42"/>
    </row>
    <row r="124" spans="1:28" ht="20.100000000000001" customHeight="1" x14ac:dyDescent="0.25">
      <c r="A124" s="41" t="s">
        <v>271</v>
      </c>
      <c r="B124" s="42">
        <v>3</v>
      </c>
      <c r="C124" s="42">
        <v>0</v>
      </c>
      <c r="D124" s="42">
        <v>0</v>
      </c>
      <c r="E124" s="42">
        <v>0</v>
      </c>
      <c r="F124" s="42">
        <v>0</v>
      </c>
      <c r="G124" s="42">
        <v>0</v>
      </c>
      <c r="H124" s="42">
        <v>0</v>
      </c>
      <c r="I124" s="42">
        <v>0</v>
      </c>
      <c r="J124" s="42">
        <v>0</v>
      </c>
      <c r="K124" s="42">
        <v>0</v>
      </c>
      <c r="L124" s="42">
        <v>0</v>
      </c>
      <c r="M124" s="42">
        <v>0</v>
      </c>
      <c r="N124" s="42"/>
      <c r="O124" s="42"/>
    </row>
    <row r="125" spans="1:28" ht="20.100000000000001" customHeight="1" x14ac:dyDescent="0.25">
      <c r="A125" s="41" t="s">
        <v>574</v>
      </c>
      <c r="B125" s="42">
        <v>0</v>
      </c>
      <c r="C125" s="42">
        <v>0</v>
      </c>
      <c r="D125" s="42">
        <v>3</v>
      </c>
      <c r="E125" s="42">
        <v>0</v>
      </c>
      <c r="F125" s="42">
        <v>0</v>
      </c>
      <c r="G125" s="42">
        <v>0</v>
      </c>
      <c r="H125" s="42">
        <v>0</v>
      </c>
      <c r="I125" s="42">
        <v>0</v>
      </c>
      <c r="J125" s="42">
        <v>0</v>
      </c>
      <c r="K125" s="42">
        <v>0</v>
      </c>
      <c r="L125" s="42">
        <v>0</v>
      </c>
      <c r="M125" s="42">
        <v>0</v>
      </c>
      <c r="N125" s="42"/>
      <c r="O125" s="42"/>
    </row>
    <row r="126" spans="1:28" ht="20.100000000000001" customHeight="1" x14ac:dyDescent="0.25">
      <c r="A126" s="41" t="s">
        <v>43</v>
      </c>
      <c r="B126" s="42">
        <v>3</v>
      </c>
      <c r="C126" s="42">
        <v>6</v>
      </c>
      <c r="D126" s="42">
        <v>0</v>
      </c>
      <c r="E126" s="42">
        <v>4</v>
      </c>
      <c r="F126" s="42">
        <v>3</v>
      </c>
      <c r="G126" s="42">
        <v>2</v>
      </c>
      <c r="H126" s="42">
        <v>8</v>
      </c>
      <c r="I126" s="42">
        <v>2</v>
      </c>
      <c r="J126" s="42">
        <v>3</v>
      </c>
      <c r="K126" s="42">
        <v>8</v>
      </c>
      <c r="L126" s="42">
        <v>8</v>
      </c>
      <c r="M126" s="42">
        <v>4</v>
      </c>
      <c r="N126" s="42"/>
      <c r="O126" s="42"/>
    </row>
    <row r="127" spans="1:28" ht="20.100000000000001" customHeight="1" x14ac:dyDescent="0.25">
      <c r="A127" s="41" t="s">
        <v>44</v>
      </c>
      <c r="B127" s="42">
        <v>34</v>
      </c>
      <c r="C127" s="42">
        <v>27</v>
      </c>
      <c r="D127" s="42">
        <v>20</v>
      </c>
      <c r="E127" s="42">
        <v>19</v>
      </c>
      <c r="F127" s="42">
        <v>3</v>
      </c>
      <c r="G127" s="42">
        <v>10</v>
      </c>
      <c r="H127" s="42">
        <v>11</v>
      </c>
      <c r="I127" s="42">
        <v>2</v>
      </c>
      <c r="J127" s="42">
        <v>71</v>
      </c>
      <c r="K127" s="42">
        <v>8</v>
      </c>
      <c r="L127" s="42">
        <v>26</v>
      </c>
      <c r="M127" s="42">
        <v>6</v>
      </c>
      <c r="N127" s="42"/>
      <c r="O127" s="42"/>
    </row>
    <row r="128" spans="1:28" ht="20.100000000000001" customHeight="1" x14ac:dyDescent="0.25">
      <c r="A128" s="41" t="s">
        <v>575</v>
      </c>
      <c r="B128" s="42">
        <v>0</v>
      </c>
      <c r="C128" s="42">
        <v>0</v>
      </c>
      <c r="D128" s="42">
        <v>0</v>
      </c>
      <c r="E128" s="42">
        <v>0</v>
      </c>
      <c r="F128" s="42">
        <v>0</v>
      </c>
      <c r="G128" s="42">
        <v>0</v>
      </c>
      <c r="H128" s="42">
        <v>0</v>
      </c>
      <c r="I128" s="42">
        <v>0</v>
      </c>
      <c r="J128" s="42">
        <v>0</v>
      </c>
      <c r="K128" s="42">
        <v>0</v>
      </c>
      <c r="L128" s="42">
        <v>0</v>
      </c>
      <c r="M128" s="42">
        <v>0</v>
      </c>
      <c r="N128" s="42"/>
      <c r="O128" s="42"/>
    </row>
    <row r="129" spans="1:16" ht="20.100000000000001" customHeight="1" x14ac:dyDescent="0.25">
      <c r="A129" s="41" t="s">
        <v>263</v>
      </c>
      <c r="B129" s="42">
        <v>0</v>
      </c>
      <c r="C129" s="42">
        <v>0</v>
      </c>
      <c r="D129" s="42">
        <v>0</v>
      </c>
      <c r="E129" s="42">
        <v>0</v>
      </c>
      <c r="F129" s="42">
        <v>0</v>
      </c>
      <c r="G129" s="42">
        <v>0</v>
      </c>
      <c r="H129" s="42">
        <v>0</v>
      </c>
      <c r="I129" s="42">
        <v>0</v>
      </c>
      <c r="J129" s="42">
        <v>0</v>
      </c>
      <c r="K129" s="42">
        <v>0</v>
      </c>
      <c r="L129" s="42">
        <v>0</v>
      </c>
      <c r="M129" s="42">
        <v>0</v>
      </c>
      <c r="N129" s="42"/>
      <c r="O129" s="42"/>
    </row>
    <row r="130" spans="1:16" ht="20.100000000000001" customHeight="1" x14ac:dyDescent="0.25">
      <c r="A130" s="41" t="s">
        <v>576</v>
      </c>
      <c r="B130" s="42">
        <v>0</v>
      </c>
      <c r="C130" s="42">
        <v>0</v>
      </c>
      <c r="D130" s="42">
        <v>0</v>
      </c>
      <c r="E130" s="42">
        <v>0</v>
      </c>
      <c r="F130" s="42">
        <v>0</v>
      </c>
      <c r="G130" s="42">
        <v>0</v>
      </c>
      <c r="H130" s="42">
        <v>0</v>
      </c>
      <c r="I130" s="42">
        <v>0</v>
      </c>
      <c r="J130" s="42">
        <v>0</v>
      </c>
      <c r="K130" s="42">
        <v>0</v>
      </c>
      <c r="L130" s="42">
        <v>0</v>
      </c>
      <c r="M130" s="42">
        <v>0</v>
      </c>
      <c r="N130" s="42"/>
      <c r="O130" s="42"/>
    </row>
    <row r="131" spans="1:16" ht="20.100000000000001" customHeight="1" x14ac:dyDescent="0.25">
      <c r="A131" s="41" t="s">
        <v>577</v>
      </c>
      <c r="B131" s="42">
        <v>3</v>
      </c>
      <c r="C131" s="42">
        <v>0</v>
      </c>
      <c r="D131" s="42">
        <v>0</v>
      </c>
      <c r="E131" s="42">
        <v>8</v>
      </c>
      <c r="F131" s="42">
        <v>0</v>
      </c>
      <c r="G131" s="42">
        <v>0</v>
      </c>
      <c r="H131" s="42">
        <v>6</v>
      </c>
      <c r="I131" s="42">
        <v>0</v>
      </c>
      <c r="J131" s="42">
        <v>6</v>
      </c>
      <c r="K131" s="42">
        <v>0</v>
      </c>
      <c r="L131" s="42">
        <v>14</v>
      </c>
      <c r="M131" s="42">
        <v>0</v>
      </c>
      <c r="N131" s="42"/>
      <c r="O131" s="42"/>
    </row>
    <row r="132" spans="1:16" ht="20.100000000000001" customHeight="1" x14ac:dyDescent="0.25">
      <c r="A132" s="41" t="s">
        <v>578</v>
      </c>
      <c r="B132" s="42">
        <v>0</v>
      </c>
      <c r="C132" s="42">
        <v>0</v>
      </c>
      <c r="D132" s="42">
        <v>0</v>
      </c>
      <c r="E132" s="42">
        <v>2</v>
      </c>
      <c r="F132" s="42">
        <v>0</v>
      </c>
      <c r="G132" s="42">
        <v>0</v>
      </c>
      <c r="H132" s="42">
        <v>0</v>
      </c>
      <c r="I132" s="42">
        <v>0</v>
      </c>
      <c r="J132" s="42">
        <v>0</v>
      </c>
      <c r="K132" s="42">
        <v>0</v>
      </c>
      <c r="L132" s="42">
        <v>3</v>
      </c>
      <c r="M132" s="42">
        <v>0</v>
      </c>
      <c r="N132" s="42"/>
      <c r="O132" s="42"/>
    </row>
    <row r="133" spans="1:16" ht="20.100000000000001" customHeight="1" x14ac:dyDescent="0.25">
      <c r="A133" s="41" t="s">
        <v>264</v>
      </c>
      <c r="B133" s="42">
        <v>6</v>
      </c>
      <c r="C133" s="42">
        <v>0</v>
      </c>
      <c r="D133" s="42">
        <v>0</v>
      </c>
      <c r="E133" s="42">
        <v>2</v>
      </c>
      <c r="F133" s="42">
        <v>0</v>
      </c>
      <c r="G133" s="42">
        <v>0</v>
      </c>
      <c r="H133" s="42">
        <v>0</v>
      </c>
      <c r="I133" s="42">
        <v>0</v>
      </c>
      <c r="J133" s="42">
        <v>0</v>
      </c>
      <c r="K133" s="42">
        <v>0</v>
      </c>
      <c r="L133" s="42">
        <v>0</v>
      </c>
      <c r="M133" s="42">
        <v>0</v>
      </c>
      <c r="N133" s="42"/>
      <c r="O133" s="42"/>
    </row>
    <row r="134" spans="1:16" ht="20.100000000000001" customHeight="1" x14ac:dyDescent="0.25">
      <c r="A134" s="41" t="s">
        <v>268</v>
      </c>
      <c r="B134" s="42">
        <v>3</v>
      </c>
      <c r="C134" s="42">
        <v>10</v>
      </c>
      <c r="D134" s="42">
        <v>0</v>
      </c>
      <c r="E134" s="42">
        <v>0</v>
      </c>
      <c r="F134" s="42">
        <v>0</v>
      </c>
      <c r="G134" s="42">
        <v>0</v>
      </c>
      <c r="H134" s="42">
        <v>0</v>
      </c>
      <c r="I134" s="42">
        <v>0</v>
      </c>
      <c r="J134" s="42">
        <v>0</v>
      </c>
      <c r="K134" s="42">
        <v>0</v>
      </c>
      <c r="L134" s="42">
        <v>0</v>
      </c>
      <c r="M134" s="42">
        <v>0</v>
      </c>
      <c r="N134" s="42"/>
      <c r="O134" s="42"/>
    </row>
    <row r="135" spans="1:16" ht="20.100000000000001" customHeight="1" thickBot="1" x14ac:dyDescent="0.3">
      <c r="A135" s="41" t="s">
        <v>45</v>
      </c>
      <c r="B135" s="42">
        <v>0</v>
      </c>
      <c r="C135" s="42">
        <v>0</v>
      </c>
      <c r="D135" s="42">
        <v>0</v>
      </c>
      <c r="E135" s="42">
        <v>0</v>
      </c>
      <c r="F135" s="42">
        <v>3</v>
      </c>
      <c r="G135" s="42">
        <v>0</v>
      </c>
      <c r="H135" s="42">
        <v>0</v>
      </c>
      <c r="I135" s="42">
        <v>0</v>
      </c>
      <c r="J135" s="42">
        <v>3</v>
      </c>
      <c r="K135" s="42">
        <v>0</v>
      </c>
      <c r="L135" s="42">
        <v>5</v>
      </c>
      <c r="M135" s="42">
        <v>0</v>
      </c>
      <c r="N135" s="42"/>
      <c r="O135" s="42"/>
    </row>
    <row r="136" spans="1:16" s="48" customFormat="1" ht="15.95" customHeight="1" x14ac:dyDescent="0.25">
      <c r="A136" s="331" t="s">
        <v>588</v>
      </c>
      <c r="B136" s="331"/>
      <c r="C136" s="331"/>
      <c r="D136" s="332"/>
      <c r="E136" s="332"/>
      <c r="F136" s="332"/>
      <c r="G136" s="332"/>
      <c r="H136" s="332"/>
      <c r="I136" s="332"/>
      <c r="J136" s="332"/>
      <c r="K136" s="332"/>
      <c r="L136" s="332"/>
      <c r="M136" s="333" t="s">
        <v>585</v>
      </c>
    </row>
    <row r="137" spans="1:16" s="27" customFormat="1" ht="24.95" customHeight="1" x14ac:dyDescent="0.25">
      <c r="A137" s="347" t="s">
        <v>109</v>
      </c>
      <c r="B137" s="347"/>
      <c r="C137" s="347"/>
      <c r="D137" s="347"/>
      <c r="E137" s="347"/>
      <c r="F137" s="347"/>
      <c r="G137" s="347"/>
    </row>
    <row r="138" spans="1:16" s="55" customFormat="1" ht="24.95" customHeight="1" thickBot="1" x14ac:dyDescent="0.25">
      <c r="A138" s="28" t="s">
        <v>503</v>
      </c>
      <c r="B138" s="53"/>
      <c r="C138" s="53"/>
      <c r="D138" s="53"/>
      <c r="E138" s="53"/>
      <c r="F138" s="53"/>
      <c r="G138" s="53"/>
      <c r="H138" s="53"/>
      <c r="I138" s="53"/>
      <c r="J138" s="53"/>
      <c r="K138" s="53"/>
      <c r="L138" s="53"/>
      <c r="M138" s="53"/>
      <c r="N138" s="53"/>
      <c r="O138" s="336" t="s">
        <v>587</v>
      </c>
      <c r="P138" s="54"/>
    </row>
    <row r="139" spans="1:16" s="39" customFormat="1" ht="20.100000000000001" customHeight="1" x14ac:dyDescent="0.25">
      <c r="A139" s="1023" t="s">
        <v>8</v>
      </c>
      <c r="B139" s="1019" t="s">
        <v>9</v>
      </c>
      <c r="C139" s="1020"/>
      <c r="D139" s="1020"/>
      <c r="E139" s="1020"/>
      <c r="F139" s="1020"/>
      <c r="G139" s="1020"/>
      <c r="H139" s="1020"/>
      <c r="I139" s="1020"/>
      <c r="J139" s="1020"/>
      <c r="K139" s="1020"/>
      <c r="L139" s="1020"/>
      <c r="M139" s="1020"/>
      <c r="N139" s="1020"/>
      <c r="O139" s="1020"/>
      <c r="P139" s="56"/>
    </row>
    <row r="140" spans="1:16" ht="20.100000000000001" customHeight="1" x14ac:dyDescent="0.25">
      <c r="A140" s="1024"/>
      <c r="B140" s="1021" t="s">
        <v>10</v>
      </c>
      <c r="C140" s="1021"/>
      <c r="D140" s="32" t="s">
        <v>69</v>
      </c>
      <c r="E140" s="32"/>
      <c r="F140" s="32" t="s">
        <v>70</v>
      </c>
      <c r="G140" s="32"/>
      <c r="H140" s="32" t="s">
        <v>71</v>
      </c>
      <c r="I140" s="32"/>
      <c r="J140" s="32" t="s">
        <v>72</v>
      </c>
      <c r="K140" s="32"/>
      <c r="L140" s="32" t="s">
        <v>73</v>
      </c>
      <c r="M140" s="32"/>
      <c r="N140" s="32" t="s">
        <v>74</v>
      </c>
      <c r="O140" s="57"/>
      <c r="P140" s="58"/>
    </row>
    <row r="141" spans="1:16" ht="20.100000000000001" customHeight="1" x14ac:dyDescent="0.25">
      <c r="A141" s="1025"/>
      <c r="B141" s="59">
        <v>2015</v>
      </c>
      <c r="C141" s="59">
        <v>2016</v>
      </c>
      <c r="D141" s="59">
        <v>2015</v>
      </c>
      <c r="E141" s="59">
        <v>2016</v>
      </c>
      <c r="F141" s="334">
        <v>2015</v>
      </c>
      <c r="G141" s="334">
        <v>2016</v>
      </c>
      <c r="H141" s="334">
        <v>2015</v>
      </c>
      <c r="I141" s="334">
        <v>2016</v>
      </c>
      <c r="J141" s="334">
        <v>2015</v>
      </c>
      <c r="K141" s="334">
        <v>2016</v>
      </c>
      <c r="L141" s="334">
        <v>2015</v>
      </c>
      <c r="M141" s="334">
        <v>2016</v>
      </c>
      <c r="N141" s="334">
        <v>2015</v>
      </c>
      <c r="O141" s="335">
        <v>2016</v>
      </c>
      <c r="P141" s="58"/>
    </row>
    <row r="142" spans="1:16" ht="20.100000000000001" customHeight="1" x14ac:dyDescent="0.25">
      <c r="A142" s="352" t="s">
        <v>256</v>
      </c>
      <c r="B142" s="40">
        <v>23623</v>
      </c>
      <c r="C142" s="40">
        <v>16507</v>
      </c>
      <c r="D142" s="40">
        <v>1163</v>
      </c>
      <c r="E142" s="40">
        <v>1448</v>
      </c>
      <c r="F142" s="40">
        <v>1978</v>
      </c>
      <c r="G142" s="40">
        <v>1353</v>
      </c>
      <c r="H142" s="40">
        <v>2162</v>
      </c>
      <c r="I142" s="40">
        <v>1258</v>
      </c>
      <c r="J142" s="40">
        <v>1783</v>
      </c>
      <c r="K142" s="40">
        <v>1048</v>
      </c>
      <c r="L142" s="40">
        <v>1593</v>
      </c>
      <c r="M142" s="40">
        <v>888</v>
      </c>
      <c r="N142" s="40">
        <v>2115</v>
      </c>
      <c r="O142" s="40">
        <v>1630</v>
      </c>
    </row>
    <row r="143" spans="1:16" ht="20.100000000000001" customHeight="1" x14ac:dyDescent="0.25">
      <c r="A143" s="41" t="s">
        <v>46</v>
      </c>
      <c r="B143" s="42">
        <v>2343</v>
      </c>
      <c r="C143" s="42">
        <v>1456</v>
      </c>
      <c r="D143" s="42">
        <v>95</v>
      </c>
      <c r="E143" s="42">
        <v>131</v>
      </c>
      <c r="F143" s="42">
        <v>198</v>
      </c>
      <c r="G143" s="42">
        <v>120</v>
      </c>
      <c r="H143" s="42">
        <v>267</v>
      </c>
      <c r="I143" s="42">
        <v>141</v>
      </c>
      <c r="J143" s="42">
        <v>146</v>
      </c>
      <c r="K143" s="42">
        <v>116</v>
      </c>
      <c r="L143" s="42">
        <v>114</v>
      </c>
      <c r="M143" s="42">
        <v>64</v>
      </c>
      <c r="N143" s="42">
        <v>192</v>
      </c>
      <c r="O143" s="42">
        <v>100</v>
      </c>
    </row>
    <row r="144" spans="1:16" ht="20.100000000000001" customHeight="1" x14ac:dyDescent="0.25">
      <c r="A144" s="41" t="s">
        <v>47</v>
      </c>
      <c r="B144" s="42">
        <v>246</v>
      </c>
      <c r="C144" s="42">
        <v>184</v>
      </c>
      <c r="D144" s="42">
        <v>20</v>
      </c>
      <c r="E144" s="42">
        <v>15</v>
      </c>
      <c r="F144" s="42">
        <v>14</v>
      </c>
      <c r="G144" s="42">
        <v>19</v>
      </c>
      <c r="H144" s="42">
        <v>32</v>
      </c>
      <c r="I144" s="42">
        <v>4</v>
      </c>
      <c r="J144" s="42">
        <v>14</v>
      </c>
      <c r="K144" s="42">
        <v>29</v>
      </c>
      <c r="L144" s="42">
        <v>3</v>
      </c>
      <c r="M144" s="42">
        <v>12</v>
      </c>
      <c r="N144" s="42">
        <v>6</v>
      </c>
      <c r="O144" s="42">
        <v>12</v>
      </c>
    </row>
    <row r="145" spans="1:15" ht="20.100000000000001" customHeight="1" x14ac:dyDescent="0.25">
      <c r="A145" s="41" t="s">
        <v>48</v>
      </c>
      <c r="B145" s="42">
        <v>878</v>
      </c>
      <c r="C145" s="42">
        <v>498</v>
      </c>
      <c r="D145" s="42">
        <v>60</v>
      </c>
      <c r="E145" s="42">
        <v>33</v>
      </c>
      <c r="F145" s="42">
        <v>55</v>
      </c>
      <c r="G145" s="42">
        <v>29</v>
      </c>
      <c r="H145" s="42">
        <v>66</v>
      </c>
      <c r="I145" s="42">
        <v>58</v>
      </c>
      <c r="J145" s="42">
        <v>71</v>
      </c>
      <c r="K145" s="42">
        <v>10</v>
      </c>
      <c r="L145" s="42">
        <v>58</v>
      </c>
      <c r="M145" s="42">
        <v>21</v>
      </c>
      <c r="N145" s="42">
        <v>124</v>
      </c>
      <c r="O145" s="42">
        <v>46</v>
      </c>
    </row>
    <row r="146" spans="1:15" ht="20.100000000000001" customHeight="1" x14ac:dyDescent="0.25">
      <c r="A146" s="41" t="s">
        <v>579</v>
      </c>
      <c r="B146" s="42">
        <v>33</v>
      </c>
      <c r="C146" s="42">
        <v>16</v>
      </c>
      <c r="D146" s="42">
        <v>0</v>
      </c>
      <c r="E146" s="42">
        <v>2</v>
      </c>
      <c r="F146" s="42">
        <v>0</v>
      </c>
      <c r="G146" s="42">
        <v>0</v>
      </c>
      <c r="H146" s="42">
        <v>3</v>
      </c>
      <c r="I146" s="42">
        <v>0</v>
      </c>
      <c r="J146" s="42">
        <v>0</v>
      </c>
      <c r="K146" s="42">
        <v>0</v>
      </c>
      <c r="L146" s="42">
        <v>0</v>
      </c>
      <c r="M146" s="42">
        <v>0</v>
      </c>
      <c r="N146" s="42">
        <v>6</v>
      </c>
      <c r="O146" s="42">
        <v>0</v>
      </c>
    </row>
    <row r="147" spans="1:15" ht="20.100000000000001" customHeight="1" x14ac:dyDescent="0.25">
      <c r="A147" s="41" t="s">
        <v>270</v>
      </c>
      <c r="B147" s="42">
        <v>30</v>
      </c>
      <c r="C147" s="42">
        <v>6</v>
      </c>
      <c r="D147" s="42">
        <v>0</v>
      </c>
      <c r="E147" s="42">
        <v>0</v>
      </c>
      <c r="F147" s="42">
        <v>9</v>
      </c>
      <c r="G147" s="42">
        <v>2</v>
      </c>
      <c r="H147" s="42">
        <v>6</v>
      </c>
      <c r="I147" s="42">
        <v>0</v>
      </c>
      <c r="J147" s="42">
        <v>0</v>
      </c>
      <c r="K147" s="42">
        <v>0</v>
      </c>
      <c r="L147" s="42">
        <v>0</v>
      </c>
      <c r="M147" s="42">
        <v>0</v>
      </c>
      <c r="N147" s="42">
        <v>0</v>
      </c>
      <c r="O147" s="42">
        <v>0</v>
      </c>
    </row>
    <row r="148" spans="1:15" ht="20.100000000000001" customHeight="1" x14ac:dyDescent="0.25">
      <c r="A148" s="41" t="s">
        <v>49</v>
      </c>
      <c r="B148" s="42">
        <v>210</v>
      </c>
      <c r="C148" s="42">
        <v>227</v>
      </c>
      <c r="D148" s="42">
        <v>8</v>
      </c>
      <c r="E148" s="42">
        <v>8</v>
      </c>
      <c r="F148" s="42">
        <v>20</v>
      </c>
      <c r="G148" s="42">
        <v>12</v>
      </c>
      <c r="H148" s="42">
        <v>40</v>
      </c>
      <c r="I148" s="42">
        <v>17</v>
      </c>
      <c r="J148" s="42">
        <v>6</v>
      </c>
      <c r="K148" s="42">
        <v>19</v>
      </c>
      <c r="L148" s="42">
        <v>6</v>
      </c>
      <c r="M148" s="42">
        <v>8</v>
      </c>
      <c r="N148" s="42">
        <v>18</v>
      </c>
      <c r="O148" s="42">
        <v>23</v>
      </c>
    </row>
    <row r="149" spans="1:15" ht="20.100000000000001" customHeight="1" x14ac:dyDescent="0.25">
      <c r="A149" s="41" t="s">
        <v>580</v>
      </c>
      <c r="B149" s="42">
        <v>15</v>
      </c>
      <c r="C149" s="42">
        <v>12</v>
      </c>
      <c r="D149" s="42">
        <v>3</v>
      </c>
      <c r="E149" s="42">
        <v>2</v>
      </c>
      <c r="F149" s="42">
        <v>0</v>
      </c>
      <c r="G149" s="42">
        <v>4</v>
      </c>
      <c r="H149" s="42">
        <v>6</v>
      </c>
      <c r="I149" s="42">
        <v>4</v>
      </c>
      <c r="J149" s="42">
        <v>0</v>
      </c>
      <c r="K149" s="42">
        <v>0</v>
      </c>
      <c r="L149" s="42">
        <v>0</v>
      </c>
      <c r="M149" s="42">
        <v>0</v>
      </c>
      <c r="N149" s="42">
        <v>0</v>
      </c>
      <c r="O149" s="42">
        <v>0</v>
      </c>
    </row>
    <row r="150" spans="1:15" ht="20.100000000000001" customHeight="1" x14ac:dyDescent="0.25">
      <c r="A150" s="41" t="s">
        <v>276</v>
      </c>
      <c r="B150" s="42">
        <v>9</v>
      </c>
      <c r="C150" s="42">
        <v>22</v>
      </c>
      <c r="D150" s="42">
        <v>0</v>
      </c>
      <c r="E150" s="42">
        <v>2</v>
      </c>
      <c r="F150" s="42">
        <v>0</v>
      </c>
      <c r="G150" s="42">
        <v>0</v>
      </c>
      <c r="H150" s="42">
        <v>0</v>
      </c>
      <c r="I150" s="42">
        <v>6</v>
      </c>
      <c r="J150" s="42">
        <v>0</v>
      </c>
      <c r="K150" s="42">
        <v>0</v>
      </c>
      <c r="L150" s="42">
        <v>0</v>
      </c>
      <c r="M150" s="42">
        <v>0</v>
      </c>
      <c r="N150" s="42">
        <v>3</v>
      </c>
      <c r="O150" s="42">
        <v>0</v>
      </c>
    </row>
    <row r="151" spans="1:15" ht="20.100000000000001" customHeight="1" x14ac:dyDescent="0.25">
      <c r="A151" s="41" t="s">
        <v>50</v>
      </c>
      <c r="B151" s="42">
        <v>1825</v>
      </c>
      <c r="C151" s="42">
        <v>1444</v>
      </c>
      <c r="D151" s="42">
        <v>58</v>
      </c>
      <c r="E151" s="42">
        <v>124</v>
      </c>
      <c r="F151" s="42">
        <v>140</v>
      </c>
      <c r="G151" s="42">
        <v>81</v>
      </c>
      <c r="H151" s="42">
        <v>103</v>
      </c>
      <c r="I151" s="42">
        <v>102</v>
      </c>
      <c r="J151" s="42">
        <v>151</v>
      </c>
      <c r="K151" s="42">
        <v>66</v>
      </c>
      <c r="L151" s="42">
        <v>206</v>
      </c>
      <c r="M151" s="42">
        <v>75</v>
      </c>
      <c r="N151" s="42">
        <v>186</v>
      </c>
      <c r="O151" s="42">
        <v>282</v>
      </c>
    </row>
    <row r="152" spans="1:15" ht="20.100000000000001" customHeight="1" x14ac:dyDescent="0.25">
      <c r="A152" s="41" t="s">
        <v>272</v>
      </c>
      <c r="B152" s="42">
        <v>0</v>
      </c>
      <c r="C152" s="42">
        <v>0</v>
      </c>
      <c r="D152" s="42">
        <v>0</v>
      </c>
      <c r="E152" s="42">
        <v>0</v>
      </c>
      <c r="F152" s="42">
        <v>0</v>
      </c>
      <c r="G152" s="42">
        <v>0</v>
      </c>
      <c r="H152" s="42">
        <v>0</v>
      </c>
      <c r="I152" s="42">
        <v>0</v>
      </c>
      <c r="J152" s="42">
        <v>0</v>
      </c>
      <c r="K152" s="42">
        <v>0</v>
      </c>
      <c r="L152" s="42">
        <v>0</v>
      </c>
      <c r="M152" s="42">
        <v>0</v>
      </c>
      <c r="N152" s="42">
        <v>0</v>
      </c>
      <c r="O152" s="42">
        <v>0</v>
      </c>
    </row>
    <row r="153" spans="1:15" ht="20.100000000000001" customHeight="1" x14ac:dyDescent="0.25">
      <c r="A153" s="41" t="s">
        <v>51</v>
      </c>
      <c r="B153" s="42">
        <v>117</v>
      </c>
      <c r="C153" s="42">
        <v>91</v>
      </c>
      <c r="D153" s="42">
        <v>0</v>
      </c>
      <c r="E153" s="42">
        <v>8</v>
      </c>
      <c r="F153" s="42">
        <v>6</v>
      </c>
      <c r="G153" s="42">
        <v>6</v>
      </c>
      <c r="H153" s="42">
        <v>8</v>
      </c>
      <c r="I153" s="42">
        <v>6</v>
      </c>
      <c r="J153" s="42">
        <v>8</v>
      </c>
      <c r="K153" s="42">
        <v>4</v>
      </c>
      <c r="L153" s="42">
        <v>11</v>
      </c>
      <c r="M153" s="42">
        <v>4</v>
      </c>
      <c r="N153" s="42">
        <v>8</v>
      </c>
      <c r="O153" s="42">
        <v>2</v>
      </c>
    </row>
    <row r="154" spans="1:15" ht="20.100000000000001" customHeight="1" x14ac:dyDescent="0.25">
      <c r="A154" s="41" t="s">
        <v>52</v>
      </c>
      <c r="B154" s="42">
        <v>1997</v>
      </c>
      <c r="C154" s="42">
        <v>1271</v>
      </c>
      <c r="D154" s="42">
        <v>124</v>
      </c>
      <c r="E154" s="42">
        <v>79</v>
      </c>
      <c r="F154" s="42">
        <v>192</v>
      </c>
      <c r="G154" s="42">
        <v>176</v>
      </c>
      <c r="H154" s="42">
        <v>183</v>
      </c>
      <c r="I154" s="42">
        <v>62</v>
      </c>
      <c r="J154" s="42">
        <v>258</v>
      </c>
      <c r="K154" s="42">
        <v>104</v>
      </c>
      <c r="L154" s="42">
        <v>137</v>
      </c>
      <c r="M154" s="42">
        <v>50</v>
      </c>
      <c r="N154" s="42">
        <v>146</v>
      </c>
      <c r="O154" s="42">
        <v>120</v>
      </c>
    </row>
    <row r="155" spans="1:15" ht="20.100000000000001" customHeight="1" x14ac:dyDescent="0.25">
      <c r="A155" s="41" t="s">
        <v>53</v>
      </c>
      <c r="B155" s="42">
        <v>57</v>
      </c>
      <c r="C155" s="42">
        <v>45</v>
      </c>
      <c r="D155" s="42">
        <v>3</v>
      </c>
      <c r="E155" s="42">
        <v>6</v>
      </c>
      <c r="F155" s="42">
        <v>20</v>
      </c>
      <c r="G155" s="42">
        <v>12</v>
      </c>
      <c r="H155" s="42">
        <v>3</v>
      </c>
      <c r="I155" s="42">
        <v>0</v>
      </c>
      <c r="J155" s="42">
        <v>3</v>
      </c>
      <c r="K155" s="42">
        <v>2</v>
      </c>
      <c r="L155" s="42">
        <v>6</v>
      </c>
      <c r="M155" s="42">
        <v>2</v>
      </c>
      <c r="N155" s="42">
        <v>0</v>
      </c>
      <c r="O155" s="42">
        <v>0</v>
      </c>
    </row>
    <row r="156" spans="1:15" ht="20.100000000000001" customHeight="1" x14ac:dyDescent="0.25">
      <c r="A156" s="41" t="s">
        <v>54</v>
      </c>
      <c r="B156" s="42">
        <v>763</v>
      </c>
      <c r="C156" s="42">
        <v>524</v>
      </c>
      <c r="D156" s="42">
        <v>18</v>
      </c>
      <c r="E156" s="42">
        <v>46</v>
      </c>
      <c r="F156" s="42">
        <v>34</v>
      </c>
      <c r="G156" s="42">
        <v>31</v>
      </c>
      <c r="H156" s="42">
        <v>55</v>
      </c>
      <c r="I156" s="42">
        <v>46</v>
      </c>
      <c r="J156" s="42">
        <v>74</v>
      </c>
      <c r="K156" s="42">
        <v>44</v>
      </c>
      <c r="L156" s="42">
        <v>60</v>
      </c>
      <c r="M156" s="42">
        <v>29</v>
      </c>
      <c r="N156" s="42">
        <v>32</v>
      </c>
      <c r="O156" s="42">
        <v>21</v>
      </c>
    </row>
    <row r="157" spans="1:15" ht="20.100000000000001" customHeight="1" x14ac:dyDescent="0.25">
      <c r="A157" s="41" t="s">
        <v>55</v>
      </c>
      <c r="B157" s="42">
        <v>80</v>
      </c>
      <c r="C157" s="42">
        <v>26</v>
      </c>
      <c r="D157" s="42">
        <v>8</v>
      </c>
      <c r="E157" s="42">
        <v>6</v>
      </c>
      <c r="F157" s="42">
        <v>18</v>
      </c>
      <c r="G157" s="42">
        <v>4</v>
      </c>
      <c r="H157" s="42">
        <v>6</v>
      </c>
      <c r="I157" s="42">
        <v>2</v>
      </c>
      <c r="J157" s="42">
        <v>0</v>
      </c>
      <c r="K157" s="42">
        <v>0</v>
      </c>
      <c r="L157" s="42">
        <v>8</v>
      </c>
      <c r="M157" s="42">
        <v>2</v>
      </c>
      <c r="N157" s="42">
        <v>8</v>
      </c>
      <c r="O157" s="42">
        <v>0</v>
      </c>
    </row>
    <row r="158" spans="1:15" s="39" customFormat="1" ht="20.100000000000001" customHeight="1" x14ac:dyDescent="0.25">
      <c r="A158" s="41" t="s">
        <v>56</v>
      </c>
      <c r="B158" s="42">
        <v>134</v>
      </c>
      <c r="C158" s="42">
        <v>98</v>
      </c>
      <c r="D158" s="42">
        <v>0</v>
      </c>
      <c r="E158" s="42">
        <v>10</v>
      </c>
      <c r="F158" s="42">
        <v>18</v>
      </c>
      <c r="G158" s="42">
        <v>8</v>
      </c>
      <c r="H158" s="42">
        <v>23</v>
      </c>
      <c r="I158" s="42">
        <v>2</v>
      </c>
      <c r="J158" s="42">
        <v>6</v>
      </c>
      <c r="K158" s="42">
        <v>8</v>
      </c>
      <c r="L158" s="42">
        <v>11</v>
      </c>
      <c r="M158" s="42">
        <v>6</v>
      </c>
      <c r="N158" s="42">
        <v>14</v>
      </c>
      <c r="O158" s="42">
        <v>4</v>
      </c>
    </row>
    <row r="159" spans="1:15" s="39" customFormat="1" ht="20.100000000000001" customHeight="1" x14ac:dyDescent="0.25">
      <c r="A159" s="41" t="s">
        <v>57</v>
      </c>
      <c r="B159" s="42">
        <v>4217</v>
      </c>
      <c r="C159" s="42">
        <v>2673</v>
      </c>
      <c r="D159" s="42">
        <v>206</v>
      </c>
      <c r="E159" s="42">
        <v>340</v>
      </c>
      <c r="F159" s="42">
        <v>492</v>
      </c>
      <c r="G159" s="42">
        <v>264</v>
      </c>
      <c r="H159" s="42">
        <v>389</v>
      </c>
      <c r="I159" s="42">
        <v>203</v>
      </c>
      <c r="J159" s="42">
        <v>293</v>
      </c>
      <c r="K159" s="42">
        <v>172</v>
      </c>
      <c r="L159" s="42">
        <v>304</v>
      </c>
      <c r="M159" s="42">
        <v>141</v>
      </c>
      <c r="N159" s="42">
        <v>449</v>
      </c>
      <c r="O159" s="42">
        <v>255</v>
      </c>
    </row>
    <row r="160" spans="1:15" s="39" customFormat="1" ht="20.100000000000001" customHeight="1" x14ac:dyDescent="0.25">
      <c r="A160" s="41" t="s">
        <v>581</v>
      </c>
      <c r="B160" s="42">
        <v>15</v>
      </c>
      <c r="C160" s="42">
        <v>6</v>
      </c>
      <c r="D160" s="42">
        <v>3</v>
      </c>
      <c r="E160" s="42">
        <v>0</v>
      </c>
      <c r="F160" s="42">
        <v>3</v>
      </c>
      <c r="G160" s="42">
        <v>0</v>
      </c>
      <c r="H160" s="42">
        <v>3</v>
      </c>
      <c r="I160" s="42">
        <v>0</v>
      </c>
      <c r="J160" s="42">
        <v>0</v>
      </c>
      <c r="K160" s="42">
        <v>0</v>
      </c>
      <c r="L160" s="42">
        <v>0</v>
      </c>
      <c r="M160" s="42">
        <v>0</v>
      </c>
      <c r="N160" s="42">
        <v>0</v>
      </c>
      <c r="O160" s="42">
        <v>0</v>
      </c>
    </row>
    <row r="161" spans="1:15" ht="20.100000000000001" customHeight="1" x14ac:dyDescent="0.25">
      <c r="A161" s="41" t="s">
        <v>275</v>
      </c>
      <c r="B161" s="42">
        <v>12</v>
      </c>
      <c r="C161" s="42">
        <v>8</v>
      </c>
      <c r="D161" s="42">
        <v>0</v>
      </c>
      <c r="E161" s="42">
        <v>2</v>
      </c>
      <c r="F161" s="42">
        <v>0</v>
      </c>
      <c r="G161" s="42">
        <v>2</v>
      </c>
      <c r="H161" s="42">
        <v>0</v>
      </c>
      <c r="I161" s="42">
        <v>0</v>
      </c>
      <c r="J161" s="42">
        <v>0</v>
      </c>
      <c r="K161" s="42">
        <v>0</v>
      </c>
      <c r="L161" s="42">
        <v>0</v>
      </c>
      <c r="M161" s="42">
        <v>0</v>
      </c>
      <c r="N161" s="42">
        <v>0</v>
      </c>
      <c r="O161" s="42">
        <v>0</v>
      </c>
    </row>
    <row r="162" spans="1:15" ht="20.100000000000001" customHeight="1" x14ac:dyDescent="0.25">
      <c r="A162" s="41" t="s">
        <v>582</v>
      </c>
      <c r="B162" s="42">
        <v>40</v>
      </c>
      <c r="C162" s="42">
        <v>26</v>
      </c>
      <c r="D162" s="42">
        <v>5</v>
      </c>
      <c r="E162" s="42">
        <v>2</v>
      </c>
      <c r="F162" s="42">
        <v>3</v>
      </c>
      <c r="G162" s="42">
        <v>0</v>
      </c>
      <c r="H162" s="42">
        <v>0</v>
      </c>
      <c r="I162" s="42">
        <v>4</v>
      </c>
      <c r="J162" s="42">
        <v>6</v>
      </c>
      <c r="K162" s="42">
        <v>2</v>
      </c>
      <c r="L162" s="42">
        <v>0</v>
      </c>
      <c r="M162" s="42">
        <v>2</v>
      </c>
      <c r="N162" s="42">
        <v>11</v>
      </c>
      <c r="O162" s="42">
        <v>0</v>
      </c>
    </row>
    <row r="163" spans="1:15" s="39" customFormat="1" ht="20.100000000000001" customHeight="1" x14ac:dyDescent="0.25">
      <c r="A163" s="41" t="s">
        <v>58</v>
      </c>
      <c r="B163" s="42">
        <v>130</v>
      </c>
      <c r="C163" s="42">
        <v>90</v>
      </c>
      <c r="D163" s="42">
        <v>6</v>
      </c>
      <c r="E163" s="42">
        <v>10</v>
      </c>
      <c r="F163" s="42">
        <v>11</v>
      </c>
      <c r="G163" s="42">
        <v>6</v>
      </c>
      <c r="H163" s="42">
        <v>8</v>
      </c>
      <c r="I163" s="42">
        <v>4</v>
      </c>
      <c r="J163" s="42">
        <v>20</v>
      </c>
      <c r="K163" s="42">
        <v>2</v>
      </c>
      <c r="L163" s="42">
        <v>8</v>
      </c>
      <c r="M163" s="42">
        <v>2</v>
      </c>
      <c r="N163" s="42">
        <v>8</v>
      </c>
      <c r="O163" s="42">
        <v>15</v>
      </c>
    </row>
    <row r="164" spans="1:15" s="39" customFormat="1" ht="20.100000000000001" customHeight="1" x14ac:dyDescent="0.25">
      <c r="A164" s="41" t="s">
        <v>59</v>
      </c>
      <c r="B164" s="42">
        <v>77</v>
      </c>
      <c r="C164" s="42">
        <v>81</v>
      </c>
      <c r="D164" s="42">
        <v>8</v>
      </c>
      <c r="E164" s="42">
        <v>4</v>
      </c>
      <c r="F164" s="42">
        <v>3</v>
      </c>
      <c r="G164" s="42">
        <v>10</v>
      </c>
      <c r="H164" s="42">
        <v>3</v>
      </c>
      <c r="I164" s="42">
        <v>8</v>
      </c>
      <c r="J164" s="42">
        <v>3</v>
      </c>
      <c r="K164" s="42">
        <v>12</v>
      </c>
      <c r="L164" s="42">
        <v>8</v>
      </c>
      <c r="M164" s="42">
        <v>2</v>
      </c>
      <c r="N164" s="42">
        <v>11</v>
      </c>
      <c r="O164" s="42">
        <v>6</v>
      </c>
    </row>
    <row r="165" spans="1:15" s="39" customFormat="1" ht="20.100000000000001" customHeight="1" x14ac:dyDescent="0.25">
      <c r="A165" s="41" t="s">
        <v>60</v>
      </c>
      <c r="B165" s="42">
        <v>6967</v>
      </c>
      <c r="C165" s="42">
        <v>5103</v>
      </c>
      <c r="D165" s="42">
        <v>396</v>
      </c>
      <c r="E165" s="42">
        <v>382</v>
      </c>
      <c r="F165" s="42">
        <v>461</v>
      </c>
      <c r="G165" s="42">
        <v>322</v>
      </c>
      <c r="H165" s="42">
        <v>664</v>
      </c>
      <c r="I165" s="42">
        <v>338</v>
      </c>
      <c r="J165" s="42">
        <v>501</v>
      </c>
      <c r="K165" s="42">
        <v>320</v>
      </c>
      <c r="L165" s="42">
        <v>383</v>
      </c>
      <c r="M165" s="42">
        <v>367</v>
      </c>
      <c r="N165" s="42">
        <v>695</v>
      </c>
      <c r="O165" s="42">
        <v>581</v>
      </c>
    </row>
    <row r="166" spans="1:15" s="39" customFormat="1" ht="20.100000000000001" customHeight="1" x14ac:dyDescent="0.25">
      <c r="A166" s="41" t="s">
        <v>262</v>
      </c>
      <c r="B166" s="42">
        <v>1513</v>
      </c>
      <c r="C166" s="42">
        <v>1428</v>
      </c>
      <c r="D166" s="42">
        <v>58</v>
      </c>
      <c r="E166" s="42">
        <v>131</v>
      </c>
      <c r="F166" s="42">
        <v>180</v>
      </c>
      <c r="G166" s="42">
        <v>174</v>
      </c>
      <c r="H166" s="42">
        <v>146</v>
      </c>
      <c r="I166" s="42">
        <v>133</v>
      </c>
      <c r="J166" s="42">
        <v>137</v>
      </c>
      <c r="K166" s="42">
        <v>56</v>
      </c>
      <c r="L166" s="42">
        <v>103</v>
      </c>
      <c r="M166" s="42">
        <v>58</v>
      </c>
      <c r="N166" s="42">
        <v>77</v>
      </c>
      <c r="O166" s="42">
        <v>71</v>
      </c>
    </row>
    <row r="167" spans="1:15" s="39" customFormat="1" ht="20.100000000000001" customHeight="1" x14ac:dyDescent="0.25">
      <c r="A167" s="41" t="s">
        <v>61</v>
      </c>
      <c r="B167" s="42">
        <v>63</v>
      </c>
      <c r="C167" s="42">
        <v>42</v>
      </c>
      <c r="D167" s="42">
        <v>3</v>
      </c>
      <c r="E167" s="42">
        <v>6</v>
      </c>
      <c r="F167" s="42">
        <v>3</v>
      </c>
      <c r="G167" s="42">
        <v>0</v>
      </c>
      <c r="H167" s="42">
        <v>8</v>
      </c>
      <c r="I167" s="42">
        <v>8</v>
      </c>
      <c r="J167" s="42">
        <v>0</v>
      </c>
      <c r="K167" s="42">
        <v>6</v>
      </c>
      <c r="L167" s="42">
        <v>0</v>
      </c>
      <c r="M167" s="42">
        <v>2</v>
      </c>
      <c r="N167" s="42">
        <v>8</v>
      </c>
      <c r="O167" s="42">
        <v>4</v>
      </c>
    </row>
    <row r="168" spans="1:15" s="39" customFormat="1" ht="20.100000000000001" customHeight="1" x14ac:dyDescent="0.25">
      <c r="A168" s="41" t="s">
        <v>273</v>
      </c>
      <c r="B168" s="42">
        <v>200</v>
      </c>
      <c r="C168" s="42">
        <v>67</v>
      </c>
      <c r="D168" s="42">
        <v>0</v>
      </c>
      <c r="E168" s="42">
        <v>8</v>
      </c>
      <c r="F168" s="42">
        <v>11</v>
      </c>
      <c r="G168" s="42">
        <v>4</v>
      </c>
      <c r="H168" s="42">
        <v>11</v>
      </c>
      <c r="I168" s="42">
        <v>0</v>
      </c>
      <c r="J168" s="42">
        <v>0</v>
      </c>
      <c r="K168" s="42">
        <v>29</v>
      </c>
      <c r="L168" s="42">
        <v>32</v>
      </c>
      <c r="M168" s="42">
        <v>6</v>
      </c>
      <c r="N168" s="42">
        <v>11</v>
      </c>
      <c r="O168" s="42">
        <v>6</v>
      </c>
    </row>
    <row r="169" spans="1:15" s="39" customFormat="1" ht="20.100000000000001" customHeight="1" x14ac:dyDescent="0.25">
      <c r="A169" s="41" t="s">
        <v>62</v>
      </c>
      <c r="B169" s="42">
        <v>53</v>
      </c>
      <c r="C169" s="42">
        <v>43</v>
      </c>
      <c r="D169" s="42">
        <v>6</v>
      </c>
      <c r="E169" s="42">
        <v>6</v>
      </c>
      <c r="F169" s="42">
        <v>3</v>
      </c>
      <c r="G169" s="42">
        <v>4</v>
      </c>
      <c r="H169" s="42">
        <v>6</v>
      </c>
      <c r="I169" s="42">
        <v>0</v>
      </c>
      <c r="J169" s="42">
        <v>0</v>
      </c>
      <c r="K169" s="42">
        <v>4</v>
      </c>
      <c r="L169" s="42">
        <v>6</v>
      </c>
      <c r="M169" s="42">
        <v>0</v>
      </c>
      <c r="N169" s="42">
        <v>3</v>
      </c>
      <c r="O169" s="42">
        <v>0</v>
      </c>
    </row>
    <row r="170" spans="1:15" s="39" customFormat="1" ht="20.100000000000001" customHeight="1" x14ac:dyDescent="0.25">
      <c r="A170" s="41" t="s">
        <v>274</v>
      </c>
      <c r="B170" s="42">
        <v>63</v>
      </c>
      <c r="C170" s="42">
        <v>14</v>
      </c>
      <c r="D170" s="42">
        <v>0</v>
      </c>
      <c r="E170" s="42">
        <v>0</v>
      </c>
      <c r="F170" s="42">
        <v>0</v>
      </c>
      <c r="G170" s="42">
        <v>0</v>
      </c>
      <c r="H170" s="42">
        <v>0</v>
      </c>
      <c r="I170" s="42">
        <v>0</v>
      </c>
      <c r="J170" s="42">
        <v>0</v>
      </c>
      <c r="K170" s="42">
        <v>0</v>
      </c>
      <c r="L170" s="42">
        <v>57</v>
      </c>
      <c r="M170" s="42">
        <v>0</v>
      </c>
      <c r="N170" s="42">
        <v>0</v>
      </c>
      <c r="O170" s="42">
        <v>2</v>
      </c>
    </row>
    <row r="171" spans="1:15" s="39" customFormat="1" ht="20.100000000000001" customHeight="1" x14ac:dyDescent="0.25">
      <c r="A171" s="41" t="s">
        <v>63</v>
      </c>
      <c r="B171" s="42">
        <v>172</v>
      </c>
      <c r="C171" s="42">
        <v>175</v>
      </c>
      <c r="D171" s="42">
        <v>6</v>
      </c>
      <c r="E171" s="42">
        <v>19</v>
      </c>
      <c r="F171" s="42">
        <v>23</v>
      </c>
      <c r="G171" s="42">
        <v>6</v>
      </c>
      <c r="H171" s="42">
        <v>20</v>
      </c>
      <c r="I171" s="42">
        <v>21</v>
      </c>
      <c r="J171" s="42">
        <v>18</v>
      </c>
      <c r="K171" s="42">
        <v>12</v>
      </c>
      <c r="L171" s="42">
        <v>6</v>
      </c>
      <c r="M171" s="42">
        <v>8</v>
      </c>
      <c r="N171" s="42">
        <v>8</v>
      </c>
      <c r="O171" s="42">
        <v>12</v>
      </c>
    </row>
    <row r="172" spans="1:15" s="39" customFormat="1" ht="20.100000000000001" customHeight="1" x14ac:dyDescent="0.25">
      <c r="A172" s="41" t="s">
        <v>64</v>
      </c>
      <c r="B172" s="42">
        <v>1294</v>
      </c>
      <c r="C172" s="42">
        <v>771</v>
      </c>
      <c r="D172" s="42">
        <v>69</v>
      </c>
      <c r="E172" s="42">
        <v>56</v>
      </c>
      <c r="F172" s="42">
        <v>55</v>
      </c>
      <c r="G172" s="42">
        <v>41</v>
      </c>
      <c r="H172" s="42">
        <v>95</v>
      </c>
      <c r="I172" s="42">
        <v>89</v>
      </c>
      <c r="J172" s="42">
        <v>66</v>
      </c>
      <c r="K172" s="42">
        <v>25</v>
      </c>
      <c r="L172" s="42">
        <v>63</v>
      </c>
      <c r="M172" s="42">
        <v>27</v>
      </c>
      <c r="N172" s="42">
        <v>85</v>
      </c>
      <c r="O172" s="42">
        <v>66</v>
      </c>
    </row>
    <row r="173" spans="1:15" s="39" customFormat="1" ht="20.100000000000001" customHeight="1" x14ac:dyDescent="0.25">
      <c r="A173" s="41" t="s">
        <v>261</v>
      </c>
      <c r="B173" s="42">
        <v>30</v>
      </c>
      <c r="C173" s="42">
        <v>22</v>
      </c>
      <c r="D173" s="42">
        <v>0</v>
      </c>
      <c r="E173" s="42">
        <v>2</v>
      </c>
      <c r="F173" s="42">
        <v>3</v>
      </c>
      <c r="G173" s="42">
        <v>8</v>
      </c>
      <c r="H173" s="42">
        <v>3</v>
      </c>
      <c r="I173" s="42">
        <v>0</v>
      </c>
      <c r="J173" s="42">
        <v>0</v>
      </c>
      <c r="K173" s="42">
        <v>2</v>
      </c>
      <c r="L173" s="42">
        <v>3</v>
      </c>
      <c r="M173" s="42">
        <v>0</v>
      </c>
      <c r="N173" s="42">
        <v>0</v>
      </c>
      <c r="O173" s="42">
        <v>0</v>
      </c>
    </row>
    <row r="174" spans="1:15" s="39" customFormat="1" ht="20.100000000000001" customHeight="1" x14ac:dyDescent="0.25">
      <c r="A174" s="41" t="s">
        <v>583</v>
      </c>
      <c r="B174" s="42">
        <v>21</v>
      </c>
      <c r="C174" s="42">
        <v>12</v>
      </c>
      <c r="D174" s="42">
        <v>0</v>
      </c>
      <c r="E174" s="42">
        <v>4</v>
      </c>
      <c r="F174" s="42">
        <v>3</v>
      </c>
      <c r="G174" s="42">
        <v>2</v>
      </c>
      <c r="H174" s="42">
        <v>3</v>
      </c>
      <c r="I174" s="42">
        <v>0</v>
      </c>
      <c r="J174" s="42">
        <v>0</v>
      </c>
      <c r="K174" s="42">
        <v>0</v>
      </c>
      <c r="L174" s="42">
        <v>0</v>
      </c>
      <c r="M174" s="42">
        <v>0</v>
      </c>
      <c r="N174" s="42">
        <v>3</v>
      </c>
      <c r="O174" s="42">
        <v>2</v>
      </c>
    </row>
    <row r="175" spans="1:15" s="39" customFormat="1" ht="20.100000000000001" customHeight="1" x14ac:dyDescent="0.25">
      <c r="A175" s="41" t="s">
        <v>65</v>
      </c>
      <c r="B175" s="42">
        <v>19</v>
      </c>
      <c r="C175" s="42">
        <v>26</v>
      </c>
      <c r="D175" s="42">
        <v>0</v>
      </c>
      <c r="E175" s="42">
        <v>4</v>
      </c>
      <c r="F175" s="42">
        <v>0</v>
      </c>
      <c r="G175" s="42">
        <v>6</v>
      </c>
      <c r="H175" s="42">
        <v>2</v>
      </c>
      <c r="I175" s="42">
        <v>0</v>
      </c>
      <c r="J175" s="42">
        <v>2</v>
      </c>
      <c r="K175" s="42">
        <v>4</v>
      </c>
      <c r="L175" s="42">
        <v>0</v>
      </c>
      <c r="M175" s="42">
        <v>0</v>
      </c>
      <c r="N175" s="42">
        <v>3</v>
      </c>
      <c r="O175" s="42">
        <v>0</v>
      </c>
    </row>
    <row r="176" spans="1:15" ht="20.100000000000001" customHeight="1" x14ac:dyDescent="0.25">
      <c r="A176" s="352" t="s">
        <v>257</v>
      </c>
      <c r="B176" s="40">
        <v>167</v>
      </c>
      <c r="C176" s="40">
        <v>139</v>
      </c>
      <c r="D176" s="40">
        <v>14</v>
      </c>
      <c r="E176" s="40">
        <v>30</v>
      </c>
      <c r="F176" s="40">
        <v>3</v>
      </c>
      <c r="G176" s="40">
        <v>10</v>
      </c>
      <c r="H176" s="40">
        <v>14</v>
      </c>
      <c r="I176" s="40">
        <v>14</v>
      </c>
      <c r="J176" s="40">
        <v>17</v>
      </c>
      <c r="K176" s="40">
        <v>6</v>
      </c>
      <c r="L176" s="40">
        <v>18</v>
      </c>
      <c r="M176" s="40">
        <v>12</v>
      </c>
      <c r="N176" s="40">
        <v>6</v>
      </c>
      <c r="O176" s="40">
        <v>2</v>
      </c>
    </row>
    <row r="177" spans="1:19" ht="20.100000000000001" customHeight="1" x14ac:dyDescent="0.25">
      <c r="A177" s="41" t="s">
        <v>66</v>
      </c>
      <c r="B177" s="42">
        <v>121</v>
      </c>
      <c r="C177" s="42">
        <v>77</v>
      </c>
      <c r="D177" s="44">
        <v>14</v>
      </c>
      <c r="E177" s="44">
        <v>15</v>
      </c>
      <c r="F177" s="44">
        <v>3</v>
      </c>
      <c r="G177" s="44">
        <v>8</v>
      </c>
      <c r="H177" s="44">
        <v>8</v>
      </c>
      <c r="I177" s="44">
        <v>8</v>
      </c>
      <c r="J177" s="44">
        <v>11</v>
      </c>
      <c r="K177" s="44">
        <v>2</v>
      </c>
      <c r="L177" s="44">
        <v>18</v>
      </c>
      <c r="M177" s="44">
        <v>8</v>
      </c>
      <c r="N177" s="44">
        <v>6</v>
      </c>
      <c r="O177" s="44">
        <v>0</v>
      </c>
    </row>
    <row r="178" spans="1:19" ht="20.100000000000001" customHeight="1" x14ac:dyDescent="0.25">
      <c r="A178" s="41" t="s">
        <v>67</v>
      </c>
      <c r="B178" s="42">
        <v>43</v>
      </c>
      <c r="C178" s="42">
        <v>62</v>
      </c>
      <c r="D178" s="44">
        <v>0</v>
      </c>
      <c r="E178" s="44">
        <v>15</v>
      </c>
      <c r="F178" s="44">
        <v>0</v>
      </c>
      <c r="G178" s="44">
        <v>2</v>
      </c>
      <c r="H178" s="44">
        <v>6</v>
      </c>
      <c r="I178" s="44">
        <v>6</v>
      </c>
      <c r="J178" s="44">
        <v>6</v>
      </c>
      <c r="K178" s="44">
        <v>4</v>
      </c>
      <c r="L178" s="44">
        <v>0</v>
      </c>
      <c r="M178" s="44">
        <v>4</v>
      </c>
      <c r="N178" s="44">
        <v>0</v>
      </c>
      <c r="O178" s="44">
        <v>2</v>
      </c>
    </row>
    <row r="179" spans="1:19" ht="20.100000000000001" customHeight="1" x14ac:dyDescent="0.25">
      <c r="A179" s="41" t="s">
        <v>68</v>
      </c>
      <c r="B179" s="42">
        <v>3</v>
      </c>
      <c r="C179" s="42">
        <v>0</v>
      </c>
      <c r="D179" s="44">
        <v>0</v>
      </c>
      <c r="E179" s="44">
        <v>0</v>
      </c>
      <c r="F179" s="44">
        <v>0</v>
      </c>
      <c r="G179" s="44">
        <v>0</v>
      </c>
      <c r="H179" s="44">
        <v>0</v>
      </c>
      <c r="I179" s="44">
        <v>0</v>
      </c>
      <c r="J179" s="44">
        <v>0</v>
      </c>
      <c r="K179" s="44">
        <v>0</v>
      </c>
      <c r="L179" s="44">
        <v>0</v>
      </c>
      <c r="M179" s="44">
        <v>0</v>
      </c>
      <c r="N179" s="44">
        <v>0</v>
      </c>
      <c r="O179" s="44">
        <v>0</v>
      </c>
    </row>
    <row r="180" spans="1:19" s="39" customFormat="1" ht="20.100000000000001" customHeight="1" thickBot="1" x14ac:dyDescent="0.3">
      <c r="A180" s="353" t="s">
        <v>591</v>
      </c>
      <c r="B180" s="46">
        <v>0</v>
      </c>
      <c r="C180" s="46">
        <v>2</v>
      </c>
      <c r="D180" s="46">
        <v>0</v>
      </c>
      <c r="E180" s="46">
        <v>0</v>
      </c>
      <c r="F180" s="46">
        <v>0</v>
      </c>
      <c r="G180" s="46">
        <v>0</v>
      </c>
      <c r="H180" s="46">
        <v>0</v>
      </c>
      <c r="I180" s="46">
        <v>2</v>
      </c>
      <c r="J180" s="46">
        <v>0</v>
      </c>
      <c r="K180" s="46">
        <v>0</v>
      </c>
      <c r="L180" s="46">
        <v>0</v>
      </c>
      <c r="M180" s="46">
        <v>0</v>
      </c>
      <c r="N180" s="46">
        <v>0</v>
      </c>
      <c r="O180" s="46">
        <v>0</v>
      </c>
    </row>
    <row r="181" spans="1:19" s="48" customFormat="1" ht="15.95" customHeight="1" x14ac:dyDescent="0.25">
      <c r="A181" s="47" t="s">
        <v>588</v>
      </c>
      <c r="B181" s="47"/>
      <c r="C181" s="47"/>
      <c r="O181" s="60" t="s">
        <v>585</v>
      </c>
    </row>
    <row r="182" spans="1:19" s="27" customFormat="1" ht="24.95" customHeight="1" x14ac:dyDescent="0.25">
      <c r="A182" s="347" t="s">
        <v>109</v>
      </c>
      <c r="B182" s="347"/>
      <c r="C182" s="347"/>
      <c r="D182" s="347"/>
      <c r="E182" s="347"/>
      <c r="F182" s="347"/>
      <c r="G182" s="347"/>
    </row>
    <row r="183" spans="1:19" ht="24.95" customHeight="1" thickBot="1" x14ac:dyDescent="0.25">
      <c r="A183" s="28" t="s">
        <v>503</v>
      </c>
      <c r="B183" s="45"/>
      <c r="C183" s="45"/>
      <c r="D183" s="62"/>
      <c r="E183" s="62"/>
      <c r="F183" s="62"/>
      <c r="G183" s="62"/>
      <c r="H183" s="62"/>
      <c r="I183" s="62"/>
      <c r="J183" s="62"/>
      <c r="K183" s="62"/>
      <c r="L183" s="62"/>
      <c r="M183" s="336" t="s">
        <v>76</v>
      </c>
      <c r="N183" s="63"/>
      <c r="O183" s="63"/>
    </row>
    <row r="184" spans="1:19" ht="20.100000000000001" customHeight="1" x14ac:dyDescent="0.25">
      <c r="A184" s="1023" t="s">
        <v>8</v>
      </c>
      <c r="B184" s="1019" t="s">
        <v>9</v>
      </c>
      <c r="C184" s="1020"/>
      <c r="D184" s="1020"/>
      <c r="E184" s="1020"/>
      <c r="F184" s="1020"/>
      <c r="G184" s="1020"/>
      <c r="H184" s="1020"/>
      <c r="I184" s="1020"/>
      <c r="J184" s="1020"/>
      <c r="K184" s="1020"/>
      <c r="L184" s="1020"/>
      <c r="M184" s="1020"/>
      <c r="N184" s="63"/>
      <c r="O184" s="63"/>
    </row>
    <row r="185" spans="1:19" ht="20.100000000000001" customHeight="1" x14ac:dyDescent="0.25">
      <c r="A185" s="1024"/>
      <c r="B185" s="1021" t="s">
        <v>77</v>
      </c>
      <c r="C185" s="1021"/>
      <c r="D185" s="32" t="s">
        <v>78</v>
      </c>
      <c r="E185" s="32"/>
      <c r="F185" s="1021" t="s">
        <v>79</v>
      </c>
      <c r="G185" s="1021"/>
      <c r="H185" s="32" t="s">
        <v>80</v>
      </c>
      <c r="I185" s="32"/>
      <c r="J185" s="1021" t="s">
        <v>81</v>
      </c>
      <c r="K185" s="1021"/>
      <c r="L185" s="32" t="s">
        <v>82</v>
      </c>
      <c r="M185" s="57"/>
      <c r="N185" s="58"/>
      <c r="P185" s="63"/>
    </row>
    <row r="186" spans="1:19" s="39" customFormat="1" ht="20.100000000000001" customHeight="1" x14ac:dyDescent="0.25">
      <c r="A186" s="1025"/>
      <c r="B186" s="334">
        <v>2015</v>
      </c>
      <c r="C186" s="334">
        <v>2016</v>
      </c>
      <c r="D186" s="334">
        <v>2015</v>
      </c>
      <c r="E186" s="334">
        <v>2016</v>
      </c>
      <c r="F186" s="334">
        <v>2015</v>
      </c>
      <c r="G186" s="334">
        <v>2016</v>
      </c>
      <c r="H186" s="334">
        <v>2015</v>
      </c>
      <c r="I186" s="334">
        <v>2016</v>
      </c>
      <c r="J186" s="334">
        <v>2015</v>
      </c>
      <c r="K186" s="334">
        <v>2016</v>
      </c>
      <c r="L186" s="334">
        <v>2015</v>
      </c>
      <c r="M186" s="335">
        <v>2016</v>
      </c>
      <c r="N186" s="56"/>
      <c r="P186" s="61"/>
    </row>
    <row r="187" spans="1:19" ht="20.100000000000001" customHeight="1" x14ac:dyDescent="0.25">
      <c r="A187" s="352" t="s">
        <v>256</v>
      </c>
      <c r="B187" s="40">
        <v>3064</v>
      </c>
      <c r="C187" s="40">
        <v>1556</v>
      </c>
      <c r="D187" s="40">
        <v>2299</v>
      </c>
      <c r="E187" s="40">
        <v>1876</v>
      </c>
      <c r="F187" s="40">
        <v>1083</v>
      </c>
      <c r="G187" s="40">
        <v>1203</v>
      </c>
      <c r="H187" s="40">
        <v>1605</v>
      </c>
      <c r="I187" s="40">
        <v>882</v>
      </c>
      <c r="J187" s="40">
        <v>1821</v>
      </c>
      <c r="K187" s="40">
        <v>1430</v>
      </c>
      <c r="L187" s="40">
        <v>2957</v>
      </c>
      <c r="M187" s="40">
        <v>1935</v>
      </c>
      <c r="P187" s="63"/>
      <c r="S187" s="63"/>
    </row>
    <row r="188" spans="1:19" ht="20.100000000000001" customHeight="1" x14ac:dyDescent="0.25">
      <c r="A188" s="41" t="s">
        <v>46</v>
      </c>
      <c r="B188" s="42">
        <v>283</v>
      </c>
      <c r="C188" s="42">
        <v>129</v>
      </c>
      <c r="D188" s="42">
        <v>275</v>
      </c>
      <c r="E188" s="42">
        <v>176</v>
      </c>
      <c r="F188" s="42">
        <v>124</v>
      </c>
      <c r="G188" s="42">
        <v>104</v>
      </c>
      <c r="H188" s="42">
        <v>203</v>
      </c>
      <c r="I188" s="42">
        <v>64</v>
      </c>
      <c r="J188" s="42">
        <v>163</v>
      </c>
      <c r="K188" s="42">
        <v>135</v>
      </c>
      <c r="L188" s="42">
        <v>283</v>
      </c>
      <c r="M188" s="42">
        <v>176</v>
      </c>
      <c r="P188" s="63"/>
      <c r="S188" s="63"/>
    </row>
    <row r="189" spans="1:19" ht="20.100000000000001" customHeight="1" x14ac:dyDescent="0.25">
      <c r="A189" s="41" t="s">
        <v>47</v>
      </c>
      <c r="B189" s="42">
        <v>43</v>
      </c>
      <c r="C189" s="42">
        <v>17</v>
      </c>
      <c r="D189" s="42">
        <v>18</v>
      </c>
      <c r="E189" s="42">
        <v>12</v>
      </c>
      <c r="F189" s="42">
        <v>14</v>
      </c>
      <c r="G189" s="42">
        <v>21</v>
      </c>
      <c r="H189" s="42">
        <v>26</v>
      </c>
      <c r="I189" s="42">
        <v>4</v>
      </c>
      <c r="J189" s="42">
        <v>11</v>
      </c>
      <c r="K189" s="42">
        <v>10</v>
      </c>
      <c r="L189" s="42">
        <v>45</v>
      </c>
      <c r="M189" s="42">
        <v>29</v>
      </c>
      <c r="P189" s="63"/>
      <c r="S189" s="63"/>
    </row>
    <row r="190" spans="1:19" ht="20.100000000000001" customHeight="1" x14ac:dyDescent="0.25">
      <c r="A190" s="41" t="s">
        <v>48</v>
      </c>
      <c r="B190" s="42">
        <v>155</v>
      </c>
      <c r="C190" s="42">
        <v>114</v>
      </c>
      <c r="D190" s="42">
        <v>77</v>
      </c>
      <c r="E190" s="42">
        <v>44</v>
      </c>
      <c r="F190" s="42">
        <v>18</v>
      </c>
      <c r="G190" s="42">
        <v>39</v>
      </c>
      <c r="H190" s="42">
        <v>45</v>
      </c>
      <c r="I190" s="42">
        <v>17</v>
      </c>
      <c r="J190" s="42">
        <v>69</v>
      </c>
      <c r="K190" s="42">
        <v>21</v>
      </c>
      <c r="L190" s="42">
        <v>80</v>
      </c>
      <c r="M190" s="42">
        <v>66</v>
      </c>
      <c r="P190" s="63"/>
      <c r="S190" s="63"/>
    </row>
    <row r="191" spans="1:19" ht="20.100000000000001" customHeight="1" x14ac:dyDescent="0.25">
      <c r="A191" s="41" t="s">
        <v>579</v>
      </c>
      <c r="B191" s="42">
        <v>3</v>
      </c>
      <c r="C191" s="42">
        <v>2</v>
      </c>
      <c r="D191" s="42">
        <v>6</v>
      </c>
      <c r="E191" s="42">
        <v>2</v>
      </c>
      <c r="F191" s="42">
        <v>3</v>
      </c>
      <c r="G191" s="42">
        <v>0</v>
      </c>
      <c r="H191" s="42">
        <v>6</v>
      </c>
      <c r="I191" s="42">
        <v>0</v>
      </c>
      <c r="J191" s="42">
        <v>0</v>
      </c>
      <c r="K191" s="42">
        <v>4</v>
      </c>
      <c r="L191" s="42">
        <v>6</v>
      </c>
      <c r="M191" s="42">
        <v>6</v>
      </c>
      <c r="P191" s="63"/>
      <c r="S191" s="63"/>
    </row>
    <row r="192" spans="1:19" ht="20.100000000000001" customHeight="1" x14ac:dyDescent="0.25">
      <c r="A192" s="41" t="s">
        <v>270</v>
      </c>
      <c r="B192" s="42">
        <v>6</v>
      </c>
      <c r="C192" s="42">
        <v>4</v>
      </c>
      <c r="D192" s="42">
        <v>0</v>
      </c>
      <c r="E192" s="42">
        <v>0</v>
      </c>
      <c r="F192" s="42">
        <v>3</v>
      </c>
      <c r="G192" s="42">
        <v>0</v>
      </c>
      <c r="H192" s="42">
        <v>0</v>
      </c>
      <c r="I192" s="42">
        <v>0</v>
      </c>
      <c r="J192" s="42">
        <v>3</v>
      </c>
      <c r="K192" s="42">
        <v>0</v>
      </c>
      <c r="L192" s="42">
        <v>3</v>
      </c>
      <c r="M192" s="42">
        <v>0</v>
      </c>
      <c r="P192" s="63"/>
      <c r="S192" s="63"/>
    </row>
    <row r="193" spans="1:28" ht="20.100000000000001" customHeight="1" x14ac:dyDescent="0.25">
      <c r="A193" s="41" t="s">
        <v>49</v>
      </c>
      <c r="B193" s="42">
        <v>18</v>
      </c>
      <c r="C193" s="42">
        <v>31</v>
      </c>
      <c r="D193" s="42">
        <v>11</v>
      </c>
      <c r="E193" s="42">
        <v>29</v>
      </c>
      <c r="F193" s="42">
        <v>8</v>
      </c>
      <c r="G193" s="42">
        <v>12</v>
      </c>
      <c r="H193" s="42">
        <v>3</v>
      </c>
      <c r="I193" s="42">
        <v>15</v>
      </c>
      <c r="J193" s="42">
        <v>3</v>
      </c>
      <c r="K193" s="42">
        <v>12</v>
      </c>
      <c r="L193" s="42">
        <v>69</v>
      </c>
      <c r="M193" s="42">
        <v>41</v>
      </c>
      <c r="P193" s="63"/>
      <c r="S193" s="63"/>
    </row>
    <row r="194" spans="1:28" ht="20.100000000000001" customHeight="1" x14ac:dyDescent="0.25">
      <c r="A194" s="41" t="s">
        <v>580</v>
      </c>
      <c r="B194" s="42">
        <v>0</v>
      </c>
      <c r="C194" s="42">
        <v>0</v>
      </c>
      <c r="D194" s="42">
        <v>0</v>
      </c>
      <c r="E194" s="42">
        <v>0</v>
      </c>
      <c r="F194" s="42">
        <v>6</v>
      </c>
      <c r="G194" s="42">
        <v>0</v>
      </c>
      <c r="H194" s="42">
        <v>0</v>
      </c>
      <c r="I194" s="42">
        <v>0</v>
      </c>
      <c r="J194" s="42">
        <v>0</v>
      </c>
      <c r="K194" s="42">
        <v>2</v>
      </c>
      <c r="L194" s="42">
        <v>0</v>
      </c>
      <c r="M194" s="42">
        <v>0</v>
      </c>
      <c r="P194" s="63"/>
      <c r="S194" s="63"/>
    </row>
    <row r="195" spans="1:28" ht="20.100000000000001" customHeight="1" x14ac:dyDescent="0.25">
      <c r="A195" s="41" t="s">
        <v>276</v>
      </c>
      <c r="B195" s="42">
        <v>0</v>
      </c>
      <c r="C195" s="42">
        <v>2</v>
      </c>
      <c r="D195" s="42">
        <v>0</v>
      </c>
      <c r="E195" s="42">
        <v>6</v>
      </c>
      <c r="F195" s="42">
        <v>0</v>
      </c>
      <c r="G195" s="42">
        <v>2</v>
      </c>
      <c r="H195" s="42">
        <v>6</v>
      </c>
      <c r="I195" s="42">
        <v>0</v>
      </c>
      <c r="J195" s="42">
        <v>0</v>
      </c>
      <c r="K195" s="42">
        <v>4</v>
      </c>
      <c r="L195" s="42">
        <v>0</v>
      </c>
      <c r="M195" s="42">
        <v>0</v>
      </c>
      <c r="P195" s="63"/>
      <c r="S195" s="63"/>
    </row>
    <row r="196" spans="1:28" s="39" customFormat="1" ht="20.100000000000001" customHeight="1" x14ac:dyDescent="0.25">
      <c r="A196" s="41" t="s">
        <v>50</v>
      </c>
      <c r="B196" s="42">
        <v>232</v>
      </c>
      <c r="C196" s="42">
        <v>135</v>
      </c>
      <c r="D196" s="42">
        <v>172</v>
      </c>
      <c r="E196" s="42">
        <v>147</v>
      </c>
      <c r="F196" s="42">
        <v>77</v>
      </c>
      <c r="G196" s="42">
        <v>81</v>
      </c>
      <c r="H196" s="42">
        <v>114</v>
      </c>
      <c r="I196" s="42">
        <v>71</v>
      </c>
      <c r="J196" s="42">
        <v>172</v>
      </c>
      <c r="K196" s="42">
        <v>116</v>
      </c>
      <c r="L196" s="42">
        <v>214</v>
      </c>
      <c r="M196" s="42">
        <v>164</v>
      </c>
      <c r="P196" s="61"/>
      <c r="Q196" s="41"/>
      <c r="S196" s="61"/>
      <c r="T196" s="41"/>
      <c r="U196" s="41"/>
      <c r="V196" s="41"/>
      <c r="W196" s="41"/>
      <c r="X196" s="41"/>
      <c r="Y196" s="41"/>
      <c r="Z196" s="41"/>
      <c r="AA196" s="41"/>
      <c r="AB196" s="41"/>
    </row>
    <row r="197" spans="1:28" ht="20.100000000000001" customHeight="1" x14ac:dyDescent="0.25">
      <c r="A197" s="41" t="s">
        <v>272</v>
      </c>
      <c r="B197" s="42">
        <v>0</v>
      </c>
      <c r="C197" s="42">
        <v>0</v>
      </c>
      <c r="D197" s="42">
        <v>0</v>
      </c>
      <c r="E197" s="42">
        <v>0</v>
      </c>
      <c r="F197" s="42">
        <v>0</v>
      </c>
      <c r="G197" s="42">
        <v>0</v>
      </c>
      <c r="H197" s="42">
        <v>0</v>
      </c>
      <c r="I197" s="42">
        <v>0</v>
      </c>
      <c r="J197" s="42">
        <v>0</v>
      </c>
      <c r="K197" s="42">
        <v>0</v>
      </c>
      <c r="L197" s="42">
        <v>0</v>
      </c>
      <c r="M197" s="42">
        <v>0</v>
      </c>
      <c r="P197" s="63"/>
      <c r="S197" s="63"/>
    </row>
    <row r="198" spans="1:28" ht="20.100000000000001" customHeight="1" x14ac:dyDescent="0.25">
      <c r="A198" s="41" t="s">
        <v>51</v>
      </c>
      <c r="B198" s="42">
        <v>20</v>
      </c>
      <c r="C198" s="42">
        <v>2</v>
      </c>
      <c r="D198" s="42">
        <v>8</v>
      </c>
      <c r="E198" s="42">
        <v>19</v>
      </c>
      <c r="F198" s="42">
        <v>6</v>
      </c>
      <c r="G198" s="42">
        <v>6</v>
      </c>
      <c r="H198" s="42">
        <v>8</v>
      </c>
      <c r="I198" s="42">
        <v>12</v>
      </c>
      <c r="J198" s="42">
        <v>8</v>
      </c>
      <c r="K198" s="42">
        <v>10</v>
      </c>
      <c r="L198" s="42">
        <v>26</v>
      </c>
      <c r="M198" s="42">
        <v>12</v>
      </c>
      <c r="P198" s="63"/>
      <c r="S198" s="63"/>
    </row>
    <row r="199" spans="1:28" ht="20.100000000000001" customHeight="1" x14ac:dyDescent="0.25">
      <c r="A199" s="41" t="s">
        <v>52</v>
      </c>
      <c r="B199" s="42">
        <v>224</v>
      </c>
      <c r="C199" s="42">
        <v>131</v>
      </c>
      <c r="D199" s="42">
        <v>258</v>
      </c>
      <c r="E199" s="42">
        <v>147</v>
      </c>
      <c r="F199" s="42">
        <v>74</v>
      </c>
      <c r="G199" s="42">
        <v>95</v>
      </c>
      <c r="H199" s="42">
        <v>129</v>
      </c>
      <c r="I199" s="42">
        <v>77</v>
      </c>
      <c r="J199" s="42">
        <v>103</v>
      </c>
      <c r="K199" s="42">
        <v>124</v>
      </c>
      <c r="L199" s="42">
        <v>169</v>
      </c>
      <c r="M199" s="42">
        <v>106</v>
      </c>
      <c r="P199" s="63"/>
      <c r="S199" s="63"/>
    </row>
    <row r="200" spans="1:28" s="39" customFormat="1" ht="20.100000000000001" customHeight="1" x14ac:dyDescent="0.25">
      <c r="A200" s="41" t="s">
        <v>53</v>
      </c>
      <c r="B200" s="42">
        <v>0</v>
      </c>
      <c r="C200" s="42">
        <v>2</v>
      </c>
      <c r="D200" s="42">
        <v>8</v>
      </c>
      <c r="E200" s="42">
        <v>15</v>
      </c>
      <c r="F200" s="42">
        <v>0</v>
      </c>
      <c r="G200" s="42">
        <v>0</v>
      </c>
      <c r="H200" s="42">
        <v>8</v>
      </c>
      <c r="I200" s="42">
        <v>0</v>
      </c>
      <c r="J200" s="42">
        <v>3</v>
      </c>
      <c r="K200" s="42">
        <v>6</v>
      </c>
      <c r="L200" s="42">
        <v>3</v>
      </c>
      <c r="M200" s="42">
        <v>0</v>
      </c>
      <c r="P200" s="61"/>
      <c r="Q200" s="41"/>
      <c r="S200" s="61"/>
      <c r="T200" s="41"/>
      <c r="U200" s="41"/>
      <c r="V200" s="41"/>
      <c r="W200" s="41"/>
      <c r="X200" s="41"/>
      <c r="Y200" s="41"/>
      <c r="Z200" s="41"/>
      <c r="AA200" s="41"/>
      <c r="AB200" s="41"/>
    </row>
    <row r="201" spans="1:28" ht="20.100000000000001" customHeight="1" x14ac:dyDescent="0.25">
      <c r="A201" s="41" t="s">
        <v>54</v>
      </c>
      <c r="B201" s="42">
        <v>206</v>
      </c>
      <c r="C201" s="42">
        <v>89</v>
      </c>
      <c r="D201" s="42">
        <v>52</v>
      </c>
      <c r="E201" s="42">
        <v>48</v>
      </c>
      <c r="F201" s="42">
        <v>71</v>
      </c>
      <c r="G201" s="42">
        <v>35</v>
      </c>
      <c r="H201" s="42">
        <v>37</v>
      </c>
      <c r="I201" s="42">
        <v>23</v>
      </c>
      <c r="J201" s="42">
        <v>66</v>
      </c>
      <c r="K201" s="42">
        <v>41</v>
      </c>
      <c r="L201" s="42">
        <v>58</v>
      </c>
      <c r="M201" s="42">
        <v>71</v>
      </c>
      <c r="P201" s="63"/>
      <c r="S201" s="63"/>
    </row>
    <row r="202" spans="1:28" ht="20.100000000000001" customHeight="1" x14ac:dyDescent="0.25">
      <c r="A202" s="41" t="s">
        <v>55</v>
      </c>
      <c r="B202" s="42">
        <v>3</v>
      </c>
      <c r="C202" s="42">
        <v>8</v>
      </c>
      <c r="D202" s="42">
        <v>3</v>
      </c>
      <c r="E202" s="42">
        <v>0</v>
      </c>
      <c r="F202" s="42">
        <v>6</v>
      </c>
      <c r="G202" s="42">
        <v>0</v>
      </c>
      <c r="H202" s="42">
        <v>0</v>
      </c>
      <c r="I202" s="42">
        <v>0</v>
      </c>
      <c r="J202" s="42">
        <v>6</v>
      </c>
      <c r="K202" s="42">
        <v>2</v>
      </c>
      <c r="L202" s="42">
        <v>14</v>
      </c>
      <c r="M202" s="42">
        <v>2</v>
      </c>
      <c r="P202" s="63"/>
      <c r="S202" s="63"/>
    </row>
    <row r="203" spans="1:28" ht="20.100000000000001" customHeight="1" x14ac:dyDescent="0.25">
      <c r="A203" s="41" t="s">
        <v>56</v>
      </c>
      <c r="B203" s="42">
        <v>20</v>
      </c>
      <c r="C203" s="42">
        <v>12</v>
      </c>
      <c r="D203" s="42">
        <v>8</v>
      </c>
      <c r="E203" s="42">
        <v>17</v>
      </c>
      <c r="F203" s="42">
        <v>3</v>
      </c>
      <c r="G203" s="42">
        <v>2</v>
      </c>
      <c r="H203" s="42">
        <v>6</v>
      </c>
      <c r="I203" s="42">
        <v>8</v>
      </c>
      <c r="J203" s="42">
        <v>14</v>
      </c>
      <c r="K203" s="42">
        <v>6</v>
      </c>
      <c r="L203" s="42">
        <v>11</v>
      </c>
      <c r="M203" s="42">
        <v>15</v>
      </c>
      <c r="P203" s="63"/>
      <c r="Q203" s="39"/>
      <c r="S203" s="63"/>
      <c r="T203" s="39"/>
      <c r="U203" s="39"/>
      <c r="V203" s="39"/>
      <c r="W203" s="39"/>
      <c r="X203" s="39"/>
      <c r="Y203" s="39"/>
      <c r="Z203" s="39"/>
      <c r="AA203" s="39"/>
      <c r="AB203" s="39"/>
    </row>
    <row r="204" spans="1:28" ht="20.100000000000001" customHeight="1" x14ac:dyDescent="0.25">
      <c r="A204" s="41" t="s">
        <v>57</v>
      </c>
      <c r="B204" s="42">
        <v>489</v>
      </c>
      <c r="C204" s="42">
        <v>232</v>
      </c>
      <c r="D204" s="42">
        <v>478</v>
      </c>
      <c r="E204" s="42">
        <v>224</v>
      </c>
      <c r="F204" s="42">
        <v>146</v>
      </c>
      <c r="G204" s="42">
        <v>216</v>
      </c>
      <c r="H204" s="42">
        <v>261</v>
      </c>
      <c r="I204" s="42">
        <v>124</v>
      </c>
      <c r="J204" s="42">
        <v>246</v>
      </c>
      <c r="K204" s="42">
        <v>218</v>
      </c>
      <c r="L204" s="42">
        <v>464</v>
      </c>
      <c r="M204" s="42">
        <v>284</v>
      </c>
      <c r="P204" s="63"/>
      <c r="Q204" s="39"/>
      <c r="S204" s="63"/>
      <c r="T204" s="39"/>
      <c r="U204" s="39"/>
      <c r="V204" s="39"/>
      <c r="W204" s="39"/>
      <c r="X204" s="39"/>
      <c r="Y204" s="39"/>
      <c r="Z204" s="39"/>
      <c r="AA204" s="39"/>
      <c r="AB204" s="39"/>
    </row>
    <row r="205" spans="1:28" ht="20.100000000000001" customHeight="1" x14ac:dyDescent="0.25">
      <c r="A205" s="41" t="s">
        <v>581</v>
      </c>
      <c r="B205" s="42">
        <v>0</v>
      </c>
      <c r="C205" s="42">
        <v>0</v>
      </c>
      <c r="D205" s="42">
        <v>0</v>
      </c>
      <c r="E205" s="42">
        <v>0</v>
      </c>
      <c r="F205" s="42">
        <v>0</v>
      </c>
      <c r="G205" s="42">
        <v>2</v>
      </c>
      <c r="H205" s="42">
        <v>6</v>
      </c>
      <c r="I205" s="42">
        <v>0</v>
      </c>
      <c r="J205" s="42">
        <v>0</v>
      </c>
      <c r="K205" s="42">
        <v>2</v>
      </c>
      <c r="L205" s="42">
        <v>0</v>
      </c>
      <c r="M205" s="42">
        <v>2</v>
      </c>
      <c r="P205" s="63"/>
      <c r="Q205" s="39"/>
      <c r="S205" s="63"/>
      <c r="T205" s="39"/>
      <c r="U205" s="39"/>
      <c r="V205" s="39"/>
      <c r="W205" s="39"/>
      <c r="X205" s="39"/>
      <c r="Y205" s="39"/>
      <c r="Z205" s="39"/>
      <c r="AA205" s="39"/>
      <c r="AB205" s="39"/>
    </row>
    <row r="206" spans="1:28" ht="20.100000000000001" customHeight="1" x14ac:dyDescent="0.25">
      <c r="A206" s="41" t="s">
        <v>275</v>
      </c>
      <c r="B206" s="42">
        <v>0</v>
      </c>
      <c r="C206" s="42">
        <v>0</v>
      </c>
      <c r="D206" s="42">
        <v>3</v>
      </c>
      <c r="E206" s="42">
        <v>2</v>
      </c>
      <c r="F206" s="42">
        <v>0</v>
      </c>
      <c r="G206" s="42">
        <v>0</v>
      </c>
      <c r="H206" s="42">
        <v>3</v>
      </c>
      <c r="I206" s="42">
        <v>0</v>
      </c>
      <c r="J206" s="42">
        <v>0</v>
      </c>
      <c r="K206" s="42">
        <v>2</v>
      </c>
      <c r="L206" s="42">
        <v>6</v>
      </c>
      <c r="M206" s="42">
        <v>0</v>
      </c>
      <c r="P206" s="63"/>
      <c r="S206" s="63"/>
      <c r="T206" s="63"/>
      <c r="U206" s="63"/>
      <c r="V206" s="63"/>
      <c r="W206" s="63"/>
      <c r="X206" s="63"/>
      <c r="Y206" s="63"/>
      <c r="Z206" s="63"/>
      <c r="AA206" s="63"/>
    </row>
    <row r="207" spans="1:28" s="39" customFormat="1" ht="20.100000000000001" customHeight="1" x14ac:dyDescent="0.25">
      <c r="A207" s="41" t="s">
        <v>582</v>
      </c>
      <c r="B207" s="42">
        <v>6</v>
      </c>
      <c r="C207" s="42">
        <v>2</v>
      </c>
      <c r="D207" s="42">
        <v>3</v>
      </c>
      <c r="E207" s="42">
        <v>4</v>
      </c>
      <c r="F207" s="42">
        <v>0</v>
      </c>
      <c r="G207" s="42">
        <v>0</v>
      </c>
      <c r="H207" s="42">
        <v>3</v>
      </c>
      <c r="I207" s="42">
        <v>2</v>
      </c>
      <c r="J207" s="42">
        <v>3</v>
      </c>
      <c r="K207" s="42">
        <v>0</v>
      </c>
      <c r="L207" s="42">
        <v>0</v>
      </c>
      <c r="M207" s="42">
        <v>8</v>
      </c>
      <c r="P207" s="61"/>
    </row>
    <row r="208" spans="1:28" s="39" customFormat="1" ht="20.100000000000001" customHeight="1" x14ac:dyDescent="0.25">
      <c r="A208" s="41" t="s">
        <v>58</v>
      </c>
      <c r="B208" s="42">
        <v>8</v>
      </c>
      <c r="C208" s="42">
        <v>6</v>
      </c>
      <c r="D208" s="42">
        <v>6</v>
      </c>
      <c r="E208" s="42">
        <v>2</v>
      </c>
      <c r="F208" s="42">
        <v>0</v>
      </c>
      <c r="G208" s="42">
        <v>6</v>
      </c>
      <c r="H208" s="42">
        <v>3</v>
      </c>
      <c r="I208" s="42">
        <v>0</v>
      </c>
      <c r="J208" s="42">
        <v>18</v>
      </c>
      <c r="K208" s="42">
        <v>8</v>
      </c>
      <c r="L208" s="42">
        <v>34</v>
      </c>
      <c r="M208" s="42">
        <v>29</v>
      </c>
      <c r="P208" s="61"/>
    </row>
    <row r="209" spans="1:16" s="39" customFormat="1" ht="20.100000000000001" customHeight="1" x14ac:dyDescent="0.25">
      <c r="A209" s="41" t="s">
        <v>59</v>
      </c>
      <c r="B209" s="42">
        <v>11</v>
      </c>
      <c r="C209" s="42">
        <v>8</v>
      </c>
      <c r="D209" s="42">
        <v>3</v>
      </c>
      <c r="E209" s="42">
        <v>2</v>
      </c>
      <c r="F209" s="42">
        <v>0</v>
      </c>
      <c r="G209" s="42">
        <v>4</v>
      </c>
      <c r="H209" s="42">
        <v>8</v>
      </c>
      <c r="I209" s="42">
        <v>0</v>
      </c>
      <c r="J209" s="42">
        <v>11</v>
      </c>
      <c r="K209" s="42">
        <v>8</v>
      </c>
      <c r="L209" s="42">
        <v>8</v>
      </c>
      <c r="M209" s="42">
        <v>17</v>
      </c>
      <c r="N209" s="42"/>
      <c r="O209" s="42"/>
    </row>
    <row r="210" spans="1:16" s="39" customFormat="1" ht="20.100000000000001" customHeight="1" x14ac:dyDescent="0.25">
      <c r="A210" s="41" t="s">
        <v>60</v>
      </c>
      <c r="B210" s="42">
        <v>664</v>
      </c>
      <c r="C210" s="42">
        <v>378</v>
      </c>
      <c r="D210" s="42">
        <v>676</v>
      </c>
      <c r="E210" s="42">
        <v>513</v>
      </c>
      <c r="F210" s="42">
        <v>309</v>
      </c>
      <c r="G210" s="42">
        <v>386</v>
      </c>
      <c r="H210" s="42">
        <v>526</v>
      </c>
      <c r="I210" s="42">
        <v>376</v>
      </c>
      <c r="J210" s="42">
        <v>710</v>
      </c>
      <c r="K210" s="42">
        <v>544</v>
      </c>
      <c r="L210" s="42">
        <v>982</v>
      </c>
      <c r="M210" s="42">
        <v>596</v>
      </c>
      <c r="N210" s="42"/>
      <c r="O210" s="42"/>
    </row>
    <row r="211" spans="1:16" s="39" customFormat="1" ht="20.100000000000001" customHeight="1" x14ac:dyDescent="0.25">
      <c r="A211" s="41" t="s">
        <v>262</v>
      </c>
      <c r="B211" s="42">
        <v>246</v>
      </c>
      <c r="C211" s="42">
        <v>81</v>
      </c>
      <c r="D211" s="42">
        <v>92</v>
      </c>
      <c r="E211" s="42">
        <v>376</v>
      </c>
      <c r="F211" s="42">
        <v>103</v>
      </c>
      <c r="G211" s="42">
        <v>122</v>
      </c>
      <c r="H211" s="42">
        <v>80</v>
      </c>
      <c r="I211" s="42">
        <v>29</v>
      </c>
      <c r="J211" s="42">
        <v>77</v>
      </c>
      <c r="K211" s="42">
        <v>79</v>
      </c>
      <c r="L211" s="42">
        <v>214</v>
      </c>
      <c r="M211" s="42">
        <v>118</v>
      </c>
      <c r="N211" s="42"/>
      <c r="O211" s="42"/>
    </row>
    <row r="212" spans="1:16" s="39" customFormat="1" ht="20.100000000000001" customHeight="1" x14ac:dyDescent="0.25">
      <c r="A212" s="41" t="s">
        <v>61</v>
      </c>
      <c r="B212" s="42">
        <v>6</v>
      </c>
      <c r="C212" s="42">
        <v>4</v>
      </c>
      <c r="D212" s="42">
        <v>3</v>
      </c>
      <c r="E212" s="42">
        <v>0</v>
      </c>
      <c r="F212" s="42">
        <v>29</v>
      </c>
      <c r="G212" s="42">
        <v>10</v>
      </c>
      <c r="H212" s="42">
        <v>0</v>
      </c>
      <c r="I212" s="42">
        <v>0</v>
      </c>
      <c r="J212" s="42">
        <v>3</v>
      </c>
      <c r="K212" s="42">
        <v>2</v>
      </c>
      <c r="L212" s="42">
        <v>0</v>
      </c>
      <c r="M212" s="42">
        <v>0</v>
      </c>
      <c r="N212" s="42"/>
      <c r="O212" s="42"/>
    </row>
    <row r="213" spans="1:16" s="39" customFormat="1" ht="20.100000000000001" customHeight="1" x14ac:dyDescent="0.25">
      <c r="A213" s="41" t="s">
        <v>273</v>
      </c>
      <c r="B213" s="42">
        <v>91</v>
      </c>
      <c r="C213" s="42">
        <v>0</v>
      </c>
      <c r="D213" s="42">
        <v>9</v>
      </c>
      <c r="E213" s="42">
        <v>6</v>
      </c>
      <c r="F213" s="42">
        <v>9</v>
      </c>
      <c r="G213" s="42">
        <v>0</v>
      </c>
      <c r="H213" s="42">
        <v>12</v>
      </c>
      <c r="I213" s="42">
        <v>4</v>
      </c>
      <c r="J213" s="42">
        <v>14</v>
      </c>
      <c r="K213" s="42">
        <v>2</v>
      </c>
      <c r="L213" s="42">
        <v>0</v>
      </c>
      <c r="M213" s="42">
        <v>2</v>
      </c>
      <c r="N213" s="42"/>
      <c r="O213" s="42"/>
    </row>
    <row r="214" spans="1:16" s="39" customFormat="1" ht="20.100000000000001" customHeight="1" x14ac:dyDescent="0.25">
      <c r="A214" s="41" t="s">
        <v>62</v>
      </c>
      <c r="B214" s="42">
        <v>6</v>
      </c>
      <c r="C214" s="42">
        <v>2</v>
      </c>
      <c r="D214" s="42">
        <v>3</v>
      </c>
      <c r="E214" s="42">
        <v>2</v>
      </c>
      <c r="F214" s="42">
        <v>0</v>
      </c>
      <c r="G214" s="42">
        <v>0</v>
      </c>
      <c r="H214" s="42">
        <v>3</v>
      </c>
      <c r="I214" s="42">
        <v>0</v>
      </c>
      <c r="J214" s="42">
        <v>3</v>
      </c>
      <c r="K214" s="42">
        <v>2</v>
      </c>
      <c r="L214" s="42">
        <v>14</v>
      </c>
      <c r="M214" s="42">
        <v>23</v>
      </c>
      <c r="N214" s="42"/>
      <c r="O214" s="42"/>
    </row>
    <row r="215" spans="1:16" s="39" customFormat="1" ht="20.100000000000001" customHeight="1" x14ac:dyDescent="0.25">
      <c r="A215" s="41" t="s">
        <v>274</v>
      </c>
      <c r="B215" s="42">
        <v>0</v>
      </c>
      <c r="C215" s="42">
        <v>0</v>
      </c>
      <c r="D215" s="42">
        <v>0</v>
      </c>
      <c r="E215" s="42">
        <v>0</v>
      </c>
      <c r="F215" s="42">
        <v>0</v>
      </c>
      <c r="G215" s="42">
        <v>6</v>
      </c>
      <c r="H215" s="42">
        <v>3</v>
      </c>
      <c r="I215" s="42">
        <v>2</v>
      </c>
      <c r="J215" s="42">
        <v>0</v>
      </c>
      <c r="K215" s="42">
        <v>2</v>
      </c>
      <c r="L215" s="42">
        <v>3</v>
      </c>
      <c r="M215" s="42">
        <v>2</v>
      </c>
      <c r="N215" s="42"/>
      <c r="O215" s="42"/>
    </row>
    <row r="216" spans="1:16" s="39" customFormat="1" ht="20.100000000000001" customHeight="1" x14ac:dyDescent="0.25">
      <c r="A216" s="41" t="s">
        <v>63</v>
      </c>
      <c r="B216" s="42">
        <v>20</v>
      </c>
      <c r="C216" s="42">
        <v>10</v>
      </c>
      <c r="D216" s="42">
        <v>8</v>
      </c>
      <c r="E216" s="42">
        <v>29</v>
      </c>
      <c r="F216" s="42">
        <v>0</v>
      </c>
      <c r="G216" s="42">
        <v>4</v>
      </c>
      <c r="H216" s="42">
        <v>14</v>
      </c>
      <c r="I216" s="42">
        <v>4</v>
      </c>
      <c r="J216" s="42">
        <v>20</v>
      </c>
      <c r="K216" s="42">
        <v>6</v>
      </c>
      <c r="L216" s="42">
        <v>29</v>
      </c>
      <c r="M216" s="42">
        <v>44</v>
      </c>
      <c r="N216" s="42"/>
      <c r="O216" s="42"/>
    </row>
    <row r="217" spans="1:16" s="39" customFormat="1" ht="20.100000000000001" customHeight="1" x14ac:dyDescent="0.25">
      <c r="A217" s="41" t="s">
        <v>64</v>
      </c>
      <c r="B217" s="42">
        <v>304</v>
      </c>
      <c r="C217" s="42">
        <v>151</v>
      </c>
      <c r="D217" s="42">
        <v>111</v>
      </c>
      <c r="E217" s="42">
        <v>46</v>
      </c>
      <c r="F217" s="42">
        <v>66</v>
      </c>
      <c r="G217" s="42">
        <v>48</v>
      </c>
      <c r="H217" s="42">
        <v>83</v>
      </c>
      <c r="I217" s="42">
        <v>50</v>
      </c>
      <c r="J217" s="42">
        <v>83</v>
      </c>
      <c r="K217" s="42">
        <v>54</v>
      </c>
      <c r="L217" s="42">
        <v>214</v>
      </c>
      <c r="M217" s="42">
        <v>118</v>
      </c>
      <c r="N217" s="42"/>
      <c r="O217" s="42"/>
    </row>
    <row r="218" spans="1:16" s="39" customFormat="1" ht="20.100000000000001" customHeight="1" x14ac:dyDescent="0.25">
      <c r="A218" s="41" t="s">
        <v>261</v>
      </c>
      <c r="B218" s="42">
        <v>0</v>
      </c>
      <c r="C218" s="42">
        <v>0</v>
      </c>
      <c r="D218" s="42">
        <v>3</v>
      </c>
      <c r="E218" s="42">
        <v>4</v>
      </c>
      <c r="F218" s="42">
        <v>6</v>
      </c>
      <c r="G218" s="42">
        <v>2</v>
      </c>
      <c r="H218" s="42">
        <v>6</v>
      </c>
      <c r="I218" s="42">
        <v>0</v>
      </c>
      <c r="J218" s="42">
        <v>6</v>
      </c>
      <c r="K218" s="42">
        <v>4</v>
      </c>
      <c r="L218" s="42">
        <v>0</v>
      </c>
      <c r="M218" s="42">
        <v>0</v>
      </c>
      <c r="N218" s="42"/>
      <c r="O218" s="42"/>
    </row>
    <row r="219" spans="1:16" s="39" customFormat="1" ht="20.100000000000001" customHeight="1" x14ac:dyDescent="0.25">
      <c r="A219" s="41" t="s">
        <v>583</v>
      </c>
      <c r="B219" s="42">
        <v>0</v>
      </c>
      <c r="C219" s="42">
        <v>2</v>
      </c>
      <c r="D219" s="42">
        <v>0</v>
      </c>
      <c r="E219" s="42">
        <v>0</v>
      </c>
      <c r="F219" s="42">
        <v>0</v>
      </c>
      <c r="G219" s="42">
        <v>0</v>
      </c>
      <c r="H219" s="42">
        <v>3</v>
      </c>
      <c r="I219" s="42">
        <v>0</v>
      </c>
      <c r="J219" s="42">
        <v>6</v>
      </c>
      <c r="K219" s="42">
        <v>0</v>
      </c>
      <c r="L219" s="42">
        <v>3</v>
      </c>
      <c r="M219" s="42">
        <v>2</v>
      </c>
      <c r="N219" s="42"/>
      <c r="O219" s="42"/>
    </row>
    <row r="220" spans="1:16" s="39" customFormat="1" ht="20.100000000000001" customHeight="1" x14ac:dyDescent="0.25">
      <c r="A220" s="41" t="s">
        <v>65</v>
      </c>
      <c r="B220" s="42">
        <v>0</v>
      </c>
      <c r="C220" s="42">
        <v>2</v>
      </c>
      <c r="D220" s="42">
        <v>5</v>
      </c>
      <c r="E220" s="42">
        <v>4</v>
      </c>
      <c r="F220" s="42">
        <v>2</v>
      </c>
      <c r="G220" s="42">
        <v>0</v>
      </c>
      <c r="H220" s="42">
        <v>0</v>
      </c>
      <c r="I220" s="42">
        <v>0</v>
      </c>
      <c r="J220" s="42">
        <v>0</v>
      </c>
      <c r="K220" s="42">
        <v>4</v>
      </c>
      <c r="L220" s="42">
        <v>5</v>
      </c>
      <c r="M220" s="42">
        <v>2</v>
      </c>
      <c r="N220" s="42"/>
      <c r="O220" s="42"/>
    </row>
    <row r="221" spans="1:16" ht="20.100000000000001" customHeight="1" x14ac:dyDescent="0.25">
      <c r="A221" s="352" t="s">
        <v>257</v>
      </c>
      <c r="B221" s="40">
        <v>24</v>
      </c>
      <c r="C221" s="40">
        <v>21</v>
      </c>
      <c r="D221" s="40">
        <v>11</v>
      </c>
      <c r="E221" s="40">
        <v>14</v>
      </c>
      <c r="F221" s="40">
        <v>6</v>
      </c>
      <c r="G221" s="40">
        <v>6</v>
      </c>
      <c r="H221" s="40">
        <v>11</v>
      </c>
      <c r="I221" s="40">
        <v>6</v>
      </c>
      <c r="J221" s="40">
        <v>11</v>
      </c>
      <c r="K221" s="40">
        <v>8</v>
      </c>
      <c r="L221" s="40">
        <v>32</v>
      </c>
      <c r="M221" s="40">
        <v>10</v>
      </c>
      <c r="P221" s="63"/>
    </row>
    <row r="222" spans="1:16" ht="20.100000000000001" customHeight="1" x14ac:dyDescent="0.25">
      <c r="A222" s="41" t="s">
        <v>66</v>
      </c>
      <c r="B222" s="44">
        <v>18</v>
      </c>
      <c r="C222" s="44">
        <v>6</v>
      </c>
      <c r="D222" s="44">
        <v>3</v>
      </c>
      <c r="E222" s="44">
        <v>6</v>
      </c>
      <c r="F222" s="44">
        <v>6</v>
      </c>
      <c r="G222" s="44">
        <v>4</v>
      </c>
      <c r="H222" s="44">
        <v>8</v>
      </c>
      <c r="I222" s="44">
        <v>6</v>
      </c>
      <c r="J222" s="44">
        <v>8</v>
      </c>
      <c r="K222" s="44">
        <v>8</v>
      </c>
      <c r="L222" s="44">
        <v>18</v>
      </c>
      <c r="M222" s="44">
        <v>6</v>
      </c>
    </row>
    <row r="223" spans="1:16" ht="20.100000000000001" customHeight="1" x14ac:dyDescent="0.25">
      <c r="A223" s="41" t="s">
        <v>67</v>
      </c>
      <c r="B223" s="44">
        <v>6</v>
      </c>
      <c r="C223" s="44">
        <v>15</v>
      </c>
      <c r="D223" s="44">
        <v>8</v>
      </c>
      <c r="E223" s="44">
        <v>8</v>
      </c>
      <c r="F223" s="44">
        <v>0</v>
      </c>
      <c r="G223" s="44">
        <v>2</v>
      </c>
      <c r="H223" s="44">
        <v>3</v>
      </c>
      <c r="I223" s="44">
        <v>0</v>
      </c>
      <c r="J223" s="44">
        <v>0</v>
      </c>
      <c r="K223" s="44">
        <v>0</v>
      </c>
      <c r="L223" s="44">
        <v>14</v>
      </c>
      <c r="M223" s="44">
        <v>4</v>
      </c>
    </row>
    <row r="224" spans="1:16" ht="20.100000000000001" customHeight="1" x14ac:dyDescent="0.25">
      <c r="A224" s="41" t="s">
        <v>68</v>
      </c>
      <c r="B224" s="44">
        <v>0</v>
      </c>
      <c r="C224" s="44">
        <v>0</v>
      </c>
      <c r="D224" s="44">
        <v>0</v>
      </c>
      <c r="E224" s="44">
        <v>0</v>
      </c>
      <c r="F224" s="44">
        <v>0</v>
      </c>
      <c r="G224" s="44">
        <v>0</v>
      </c>
      <c r="H224" s="44">
        <v>0</v>
      </c>
      <c r="I224" s="44">
        <v>0</v>
      </c>
      <c r="J224" s="44">
        <v>3</v>
      </c>
      <c r="K224" s="44">
        <v>0</v>
      </c>
      <c r="L224" s="44">
        <v>0</v>
      </c>
      <c r="M224" s="44">
        <v>0</v>
      </c>
    </row>
    <row r="225" spans="1:15" s="39" customFormat="1" ht="20.100000000000001" customHeight="1" thickBot="1" x14ac:dyDescent="0.3">
      <c r="A225" s="353" t="s">
        <v>591</v>
      </c>
      <c r="B225" s="46">
        <v>0</v>
      </c>
      <c r="C225" s="46">
        <v>0</v>
      </c>
      <c r="D225" s="46">
        <v>0</v>
      </c>
      <c r="E225" s="46">
        <v>0</v>
      </c>
      <c r="F225" s="46">
        <v>0</v>
      </c>
      <c r="G225" s="46">
        <v>0</v>
      </c>
      <c r="H225" s="46">
        <v>0</v>
      </c>
      <c r="I225" s="46">
        <v>0</v>
      </c>
      <c r="J225" s="46">
        <v>0</v>
      </c>
      <c r="K225" s="46">
        <v>0</v>
      </c>
      <c r="L225" s="46">
        <v>0</v>
      </c>
      <c r="M225" s="46">
        <v>0</v>
      </c>
    </row>
    <row r="226" spans="1:15" s="48" customFormat="1" ht="15.95" customHeight="1" x14ac:dyDescent="0.25">
      <c r="A226" s="47" t="s">
        <v>588</v>
      </c>
      <c r="B226" s="47"/>
      <c r="C226" s="47"/>
      <c r="N226" s="65"/>
      <c r="O226" s="65"/>
    </row>
    <row r="227" spans="1:15" ht="20.100000000000001" customHeight="1" x14ac:dyDescent="0.25">
      <c r="N227" s="40"/>
      <c r="O227" s="40"/>
    </row>
    <row r="228" spans="1:15" ht="20.100000000000001" customHeight="1" x14ac:dyDescent="0.25">
      <c r="O228" s="66"/>
    </row>
  </sheetData>
  <mergeCells count="16">
    <mergeCell ref="A139:A141"/>
    <mergeCell ref="B139:O139"/>
    <mergeCell ref="B140:C140"/>
    <mergeCell ref="A184:A186"/>
    <mergeCell ref="B184:M184"/>
    <mergeCell ref="B185:C185"/>
    <mergeCell ref="F185:G185"/>
    <mergeCell ref="J185:K185"/>
    <mergeCell ref="A3:A5"/>
    <mergeCell ref="B3:O3"/>
    <mergeCell ref="B4:C4"/>
    <mergeCell ref="A71:A73"/>
    <mergeCell ref="B71:M71"/>
    <mergeCell ref="B72:C72"/>
    <mergeCell ref="F72:G72"/>
    <mergeCell ref="J72:K72"/>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68" max="16383" man="1"/>
    <brk id="136" max="16383" man="1"/>
    <brk id="181"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28"/>
  <sheetViews>
    <sheetView showGridLines="0" zoomScaleNormal="100" zoomScaleSheetLayoutView="25" workbookViewId="0"/>
  </sheetViews>
  <sheetFormatPr defaultColWidth="11.42578125" defaultRowHeight="20.100000000000001" customHeight="1" x14ac:dyDescent="0.25"/>
  <cols>
    <col min="1" max="1" width="36.7109375" style="41" customWidth="1"/>
    <col min="2" max="3" width="10.28515625" style="41" customWidth="1"/>
    <col min="4" max="4" width="9" style="41" customWidth="1"/>
    <col min="5" max="5" width="10" style="41" customWidth="1"/>
    <col min="6" max="13" width="9" style="41" customWidth="1"/>
    <col min="14" max="14" width="10.5703125" style="41" customWidth="1"/>
    <col min="15" max="15" width="10.5703125" style="41" bestFit="1" customWidth="1"/>
    <col min="16" max="16" width="11.7109375" style="41" customWidth="1"/>
    <col min="17" max="16384" width="11.42578125" style="41"/>
  </cols>
  <sheetData>
    <row r="1" spans="1:17" s="27" customFormat="1" ht="24.95" customHeight="1" x14ac:dyDescent="0.25">
      <c r="A1" s="347" t="s">
        <v>109</v>
      </c>
      <c r="B1" s="347"/>
      <c r="C1" s="347"/>
      <c r="D1" s="347"/>
      <c r="E1" s="347"/>
      <c r="F1" s="347"/>
      <c r="G1" s="347"/>
    </row>
    <row r="2" spans="1:17" s="55" customFormat="1" ht="24.95" customHeight="1" thickBot="1" x14ac:dyDescent="0.25">
      <c r="A2" s="28" t="s">
        <v>504</v>
      </c>
      <c r="B2" s="53"/>
      <c r="C2" s="53"/>
      <c r="D2" s="53"/>
      <c r="E2" s="53"/>
      <c r="F2" s="53"/>
      <c r="G2" s="53"/>
      <c r="H2" s="53"/>
      <c r="I2" s="53"/>
      <c r="J2" s="53"/>
      <c r="K2" s="53"/>
      <c r="L2" s="53"/>
      <c r="M2" s="53"/>
      <c r="N2" s="53"/>
      <c r="O2" s="336" t="s">
        <v>586</v>
      </c>
      <c r="P2" s="54"/>
    </row>
    <row r="3" spans="1:17" s="39" customFormat="1" ht="20.100000000000001" customHeight="1" x14ac:dyDescent="0.25">
      <c r="A3" s="1023" t="s">
        <v>8</v>
      </c>
      <c r="B3" s="1019" t="s">
        <v>83</v>
      </c>
      <c r="C3" s="1020"/>
      <c r="D3" s="1020"/>
      <c r="E3" s="1020"/>
      <c r="F3" s="1020"/>
      <c r="G3" s="1020"/>
      <c r="H3" s="1020"/>
      <c r="I3" s="1020"/>
      <c r="J3" s="1020"/>
      <c r="K3" s="1020"/>
      <c r="L3" s="1020"/>
      <c r="M3" s="1020"/>
      <c r="N3" s="1020"/>
      <c r="O3" s="1020"/>
      <c r="P3" s="56"/>
    </row>
    <row r="4" spans="1:17" ht="20.100000000000001" customHeight="1" x14ac:dyDescent="0.25">
      <c r="A4" s="1024"/>
      <c r="B4" s="1021" t="s">
        <v>10</v>
      </c>
      <c r="C4" s="1021"/>
      <c r="D4" s="32" t="s">
        <v>69</v>
      </c>
      <c r="E4" s="32"/>
      <c r="F4" s="32" t="s">
        <v>70</v>
      </c>
      <c r="G4" s="32"/>
      <c r="H4" s="32" t="s">
        <v>71</v>
      </c>
      <c r="I4" s="32"/>
      <c r="J4" s="32" t="s">
        <v>72</v>
      </c>
      <c r="K4" s="32"/>
      <c r="L4" s="32" t="s">
        <v>73</v>
      </c>
      <c r="M4" s="32"/>
      <c r="N4" s="32" t="s">
        <v>74</v>
      </c>
      <c r="O4" s="57"/>
      <c r="P4" s="58"/>
    </row>
    <row r="5" spans="1:17" ht="20.100000000000001" customHeight="1" x14ac:dyDescent="0.25">
      <c r="A5" s="1025"/>
      <c r="B5" s="59">
        <v>2015</v>
      </c>
      <c r="C5" s="59">
        <v>2016</v>
      </c>
      <c r="D5" s="59">
        <v>2015</v>
      </c>
      <c r="E5" s="59">
        <v>2016</v>
      </c>
      <c r="F5" s="334">
        <v>2015</v>
      </c>
      <c r="G5" s="334">
        <v>2016</v>
      </c>
      <c r="H5" s="334">
        <v>2015</v>
      </c>
      <c r="I5" s="334">
        <v>2016</v>
      </c>
      <c r="J5" s="334">
        <v>2015</v>
      </c>
      <c r="K5" s="334">
        <v>2016</v>
      </c>
      <c r="L5" s="334">
        <v>2015</v>
      </c>
      <c r="M5" s="334">
        <v>2016</v>
      </c>
      <c r="N5" s="334">
        <v>2015</v>
      </c>
      <c r="O5" s="335">
        <v>2016</v>
      </c>
      <c r="P5" s="58"/>
    </row>
    <row r="6" spans="1:17" ht="20.100000000000001" customHeight="1" x14ac:dyDescent="0.25">
      <c r="A6" s="36" t="s">
        <v>10</v>
      </c>
      <c r="B6" s="37">
        <v>47929</v>
      </c>
      <c r="C6" s="37">
        <v>34099</v>
      </c>
      <c r="D6" s="37">
        <v>2038</v>
      </c>
      <c r="E6" s="37">
        <v>3342</v>
      </c>
      <c r="F6" s="37">
        <v>3453</v>
      </c>
      <c r="G6" s="37">
        <v>3567</v>
      </c>
      <c r="H6" s="37">
        <v>4518</v>
      </c>
      <c r="I6" s="37">
        <v>3261</v>
      </c>
      <c r="J6" s="37">
        <v>3559</v>
      </c>
      <c r="K6" s="37">
        <v>2181</v>
      </c>
      <c r="L6" s="37">
        <v>4512</v>
      </c>
      <c r="M6" s="37">
        <v>2285</v>
      </c>
      <c r="N6" s="37">
        <v>4370</v>
      </c>
      <c r="O6" s="37">
        <v>3570</v>
      </c>
    </row>
    <row r="7" spans="1:17" s="39" customFormat="1" ht="20.100000000000001" customHeight="1" x14ac:dyDescent="0.25">
      <c r="A7" s="352" t="s">
        <v>260</v>
      </c>
      <c r="B7" s="40">
        <v>169</v>
      </c>
      <c r="C7" s="40">
        <v>118</v>
      </c>
      <c r="D7" s="40">
        <v>12</v>
      </c>
      <c r="E7" s="40">
        <v>6</v>
      </c>
      <c r="F7" s="40">
        <v>6</v>
      </c>
      <c r="G7" s="40">
        <v>22</v>
      </c>
      <c r="H7" s="40">
        <v>11</v>
      </c>
      <c r="I7" s="40">
        <v>6</v>
      </c>
      <c r="J7" s="40">
        <v>17</v>
      </c>
      <c r="K7" s="40">
        <v>6</v>
      </c>
      <c r="L7" s="40">
        <v>9</v>
      </c>
      <c r="M7" s="40">
        <v>12</v>
      </c>
      <c r="N7" s="40">
        <v>11</v>
      </c>
      <c r="O7" s="40">
        <v>6</v>
      </c>
    </row>
    <row r="8" spans="1:17" ht="20.100000000000001" customHeight="1" x14ac:dyDescent="0.25">
      <c r="A8" s="41" t="s">
        <v>17</v>
      </c>
      <c r="B8" s="42">
        <v>35</v>
      </c>
      <c r="C8" s="42">
        <v>40</v>
      </c>
      <c r="D8" s="42">
        <v>6</v>
      </c>
      <c r="E8" s="42">
        <v>6</v>
      </c>
      <c r="F8" s="42">
        <v>0</v>
      </c>
      <c r="G8" s="42">
        <v>8</v>
      </c>
      <c r="H8" s="42">
        <v>3</v>
      </c>
      <c r="I8" s="42">
        <v>4</v>
      </c>
      <c r="J8" s="42">
        <v>0</v>
      </c>
      <c r="K8" s="42">
        <v>4</v>
      </c>
      <c r="L8" s="42">
        <v>3</v>
      </c>
      <c r="M8" s="42">
        <v>0</v>
      </c>
      <c r="N8" s="42">
        <v>0</v>
      </c>
      <c r="O8" s="42">
        <v>4</v>
      </c>
    </row>
    <row r="9" spans="1:17" ht="20.100000000000001" customHeight="1" x14ac:dyDescent="0.25">
      <c r="A9" s="41" t="s">
        <v>18</v>
      </c>
      <c r="B9" s="42">
        <v>32</v>
      </c>
      <c r="C9" s="42">
        <v>10</v>
      </c>
      <c r="D9" s="42">
        <v>3</v>
      </c>
      <c r="E9" s="42">
        <v>0</v>
      </c>
      <c r="F9" s="42">
        <v>3</v>
      </c>
      <c r="G9" s="42">
        <v>2</v>
      </c>
      <c r="H9" s="42">
        <v>0</v>
      </c>
      <c r="I9" s="42">
        <v>0</v>
      </c>
      <c r="J9" s="42">
        <v>8</v>
      </c>
      <c r="K9" s="42">
        <v>0</v>
      </c>
      <c r="L9" s="42">
        <v>3</v>
      </c>
      <c r="M9" s="42">
        <v>2</v>
      </c>
      <c r="N9" s="42">
        <v>0</v>
      </c>
      <c r="O9" s="42">
        <v>0</v>
      </c>
    </row>
    <row r="10" spans="1:17" ht="20.100000000000001" customHeight="1" x14ac:dyDescent="0.25">
      <c r="A10" s="41" t="s">
        <v>19</v>
      </c>
      <c r="B10" s="42">
        <v>21</v>
      </c>
      <c r="C10" s="42">
        <v>16</v>
      </c>
      <c r="D10" s="42">
        <v>3</v>
      </c>
      <c r="E10" s="42">
        <v>0</v>
      </c>
      <c r="F10" s="42">
        <v>0</v>
      </c>
      <c r="G10" s="42">
        <v>0</v>
      </c>
      <c r="H10" s="42">
        <v>0</v>
      </c>
      <c r="I10" s="42">
        <v>0</v>
      </c>
      <c r="J10" s="42">
        <v>3</v>
      </c>
      <c r="K10" s="42">
        <v>0</v>
      </c>
      <c r="L10" s="42">
        <v>0</v>
      </c>
      <c r="M10" s="42">
        <v>6</v>
      </c>
      <c r="N10" s="42">
        <v>0</v>
      </c>
      <c r="O10" s="42">
        <v>0</v>
      </c>
    </row>
    <row r="11" spans="1:17" ht="20.100000000000001" customHeight="1" x14ac:dyDescent="0.25">
      <c r="A11" s="41" t="s">
        <v>559</v>
      </c>
      <c r="B11" s="42">
        <v>3</v>
      </c>
      <c r="C11" s="42">
        <v>8</v>
      </c>
      <c r="D11" s="42">
        <v>0</v>
      </c>
      <c r="E11" s="42">
        <v>0</v>
      </c>
      <c r="F11" s="42">
        <v>0</v>
      </c>
      <c r="G11" s="42">
        <v>6</v>
      </c>
      <c r="H11" s="42">
        <v>0</v>
      </c>
      <c r="I11" s="42">
        <v>0</v>
      </c>
      <c r="J11" s="42">
        <v>0</v>
      </c>
      <c r="K11" s="42">
        <v>0</v>
      </c>
      <c r="L11" s="42">
        <v>0</v>
      </c>
      <c r="M11" s="42">
        <v>0</v>
      </c>
      <c r="N11" s="42">
        <v>0</v>
      </c>
      <c r="O11" s="42">
        <v>0</v>
      </c>
    </row>
    <row r="12" spans="1:17" ht="20.100000000000001" customHeight="1" x14ac:dyDescent="0.25">
      <c r="A12" s="41" t="s">
        <v>560</v>
      </c>
      <c r="B12" s="42">
        <v>6</v>
      </c>
      <c r="C12" s="42">
        <v>8</v>
      </c>
      <c r="D12" s="42">
        <v>0</v>
      </c>
      <c r="E12" s="42">
        <v>0</v>
      </c>
      <c r="F12" s="42">
        <v>0</v>
      </c>
      <c r="G12" s="42">
        <v>0</v>
      </c>
      <c r="H12" s="42">
        <v>0</v>
      </c>
      <c r="I12" s="42">
        <v>0</v>
      </c>
      <c r="J12" s="42">
        <v>0</v>
      </c>
      <c r="K12" s="42">
        <v>0</v>
      </c>
      <c r="L12" s="42">
        <v>0</v>
      </c>
      <c r="M12" s="42">
        <v>0</v>
      </c>
      <c r="N12" s="42">
        <v>6</v>
      </c>
      <c r="O12" s="42">
        <v>0</v>
      </c>
    </row>
    <row r="13" spans="1:17" ht="20.100000000000001" customHeight="1" x14ac:dyDescent="0.25">
      <c r="A13" s="41" t="s">
        <v>561</v>
      </c>
      <c r="B13" s="42">
        <v>6</v>
      </c>
      <c r="C13" s="42">
        <v>12</v>
      </c>
      <c r="D13" s="42">
        <v>0</v>
      </c>
      <c r="E13" s="42">
        <v>0</v>
      </c>
      <c r="F13" s="42">
        <v>0</v>
      </c>
      <c r="G13" s="42">
        <v>0</v>
      </c>
      <c r="H13" s="42">
        <v>0</v>
      </c>
      <c r="I13" s="42">
        <v>0</v>
      </c>
      <c r="J13" s="42">
        <v>0</v>
      </c>
      <c r="K13" s="42">
        <v>0</v>
      </c>
      <c r="L13" s="42">
        <v>0</v>
      </c>
      <c r="M13" s="42">
        <v>2</v>
      </c>
      <c r="N13" s="42">
        <v>0</v>
      </c>
      <c r="O13" s="42">
        <v>0</v>
      </c>
    </row>
    <row r="14" spans="1:17" ht="20.100000000000001" customHeight="1" x14ac:dyDescent="0.25">
      <c r="A14" s="41" t="s">
        <v>562</v>
      </c>
      <c r="B14" s="42">
        <v>12</v>
      </c>
      <c r="C14" s="42">
        <v>4</v>
      </c>
      <c r="D14" s="42">
        <v>0</v>
      </c>
      <c r="E14" s="42">
        <v>0</v>
      </c>
      <c r="F14" s="42">
        <v>0</v>
      </c>
      <c r="G14" s="42">
        <v>0</v>
      </c>
      <c r="H14" s="42">
        <v>0</v>
      </c>
      <c r="I14" s="42">
        <v>0</v>
      </c>
      <c r="J14" s="42">
        <v>0</v>
      </c>
      <c r="K14" s="42">
        <v>0</v>
      </c>
      <c r="L14" s="42">
        <v>0</v>
      </c>
      <c r="M14" s="42">
        <v>0</v>
      </c>
      <c r="N14" s="42">
        <v>0</v>
      </c>
      <c r="O14" s="42">
        <v>0</v>
      </c>
      <c r="Q14" s="41" t="s">
        <v>1</v>
      </c>
    </row>
    <row r="15" spans="1:17" ht="20.100000000000001" customHeight="1" x14ac:dyDescent="0.25">
      <c r="A15" s="41" t="s">
        <v>20</v>
      </c>
      <c r="B15" s="42">
        <v>0</v>
      </c>
      <c r="C15" s="42">
        <v>4</v>
      </c>
      <c r="D15" s="42">
        <v>0</v>
      </c>
      <c r="E15" s="42">
        <v>0</v>
      </c>
      <c r="F15" s="42">
        <v>0</v>
      </c>
      <c r="G15" s="42">
        <v>0</v>
      </c>
      <c r="H15" s="42">
        <v>0</v>
      </c>
      <c r="I15" s="42">
        <v>2</v>
      </c>
      <c r="J15" s="42">
        <v>0</v>
      </c>
      <c r="K15" s="42">
        <v>0</v>
      </c>
      <c r="L15" s="42">
        <v>0</v>
      </c>
      <c r="M15" s="42">
        <v>0</v>
      </c>
      <c r="N15" s="42">
        <v>0</v>
      </c>
      <c r="O15" s="42">
        <v>0</v>
      </c>
    </row>
    <row r="16" spans="1:17" ht="20.100000000000001" customHeight="1" x14ac:dyDescent="0.25">
      <c r="A16" s="41" t="s">
        <v>563</v>
      </c>
      <c r="B16" s="42">
        <v>0</v>
      </c>
      <c r="C16" s="42">
        <v>0</v>
      </c>
      <c r="D16" s="42">
        <v>0</v>
      </c>
      <c r="E16" s="42">
        <v>0</v>
      </c>
      <c r="F16" s="42">
        <v>0</v>
      </c>
      <c r="G16" s="42">
        <v>0</v>
      </c>
      <c r="H16" s="42">
        <v>0</v>
      </c>
      <c r="I16" s="42">
        <v>0</v>
      </c>
      <c r="J16" s="42">
        <v>0</v>
      </c>
      <c r="K16" s="42">
        <v>0</v>
      </c>
      <c r="L16" s="42">
        <v>0</v>
      </c>
      <c r="M16" s="42">
        <v>0</v>
      </c>
      <c r="N16" s="42">
        <v>0</v>
      </c>
      <c r="O16" s="42">
        <v>0</v>
      </c>
    </row>
    <row r="17" spans="1:15" ht="20.100000000000001" customHeight="1" x14ac:dyDescent="0.25">
      <c r="A17" s="41" t="s">
        <v>564</v>
      </c>
      <c r="B17" s="42">
        <v>0</v>
      </c>
      <c r="C17" s="42">
        <v>2</v>
      </c>
      <c r="D17" s="42">
        <v>0</v>
      </c>
      <c r="E17" s="42">
        <v>0</v>
      </c>
      <c r="F17" s="42">
        <v>0</v>
      </c>
      <c r="G17" s="42">
        <v>2</v>
      </c>
      <c r="H17" s="42">
        <v>0</v>
      </c>
      <c r="I17" s="42">
        <v>0</v>
      </c>
      <c r="J17" s="42">
        <v>0</v>
      </c>
      <c r="K17" s="42">
        <v>0</v>
      </c>
      <c r="L17" s="42">
        <v>0</v>
      </c>
      <c r="M17" s="42">
        <v>0</v>
      </c>
      <c r="N17" s="42">
        <v>0</v>
      </c>
      <c r="O17" s="42">
        <v>0</v>
      </c>
    </row>
    <row r="18" spans="1:15" ht="20.100000000000001" customHeight="1" x14ac:dyDescent="0.25">
      <c r="A18" s="41" t="s">
        <v>21</v>
      </c>
      <c r="B18" s="42">
        <v>54</v>
      </c>
      <c r="C18" s="42">
        <v>14</v>
      </c>
      <c r="D18" s="42">
        <v>0</v>
      </c>
      <c r="E18" s="42">
        <v>0</v>
      </c>
      <c r="F18" s="42">
        <v>3</v>
      </c>
      <c r="G18" s="42">
        <v>4</v>
      </c>
      <c r="H18" s="42">
        <v>8</v>
      </c>
      <c r="I18" s="42">
        <v>0</v>
      </c>
      <c r="J18" s="42">
        <v>6</v>
      </c>
      <c r="K18" s="42">
        <v>2</v>
      </c>
      <c r="L18" s="42">
        <v>3</v>
      </c>
      <c r="M18" s="42">
        <v>2</v>
      </c>
      <c r="N18" s="42">
        <v>5</v>
      </c>
      <c r="O18" s="42">
        <v>2</v>
      </c>
    </row>
    <row r="19" spans="1:15" s="39" customFormat="1" ht="20.100000000000001" customHeight="1" x14ac:dyDescent="0.25">
      <c r="A19" s="352" t="s">
        <v>589</v>
      </c>
      <c r="B19" s="40">
        <v>1741</v>
      </c>
      <c r="C19" s="40">
        <v>1049</v>
      </c>
      <c r="D19" s="40">
        <v>78</v>
      </c>
      <c r="E19" s="40">
        <v>94</v>
      </c>
      <c r="F19" s="40">
        <v>91</v>
      </c>
      <c r="G19" s="40">
        <v>82</v>
      </c>
      <c r="H19" s="40">
        <v>173</v>
      </c>
      <c r="I19" s="40">
        <v>79</v>
      </c>
      <c r="J19" s="40">
        <v>130</v>
      </c>
      <c r="K19" s="40">
        <v>54</v>
      </c>
      <c r="L19" s="40">
        <v>157</v>
      </c>
      <c r="M19" s="40">
        <v>85</v>
      </c>
      <c r="N19" s="40">
        <v>159</v>
      </c>
      <c r="O19" s="40">
        <v>130</v>
      </c>
    </row>
    <row r="20" spans="1:15" ht="20.100000000000001" customHeight="1" x14ac:dyDescent="0.25">
      <c r="A20" s="41" t="s">
        <v>22</v>
      </c>
      <c r="B20" s="42">
        <v>270</v>
      </c>
      <c r="C20" s="42">
        <v>173</v>
      </c>
      <c r="D20" s="42">
        <v>8</v>
      </c>
      <c r="E20" s="42">
        <v>19</v>
      </c>
      <c r="F20" s="42">
        <v>11</v>
      </c>
      <c r="G20" s="42">
        <v>21</v>
      </c>
      <c r="H20" s="42">
        <v>43</v>
      </c>
      <c r="I20" s="42">
        <v>17</v>
      </c>
      <c r="J20" s="42">
        <v>14</v>
      </c>
      <c r="K20" s="42">
        <v>6</v>
      </c>
      <c r="L20" s="42">
        <v>55</v>
      </c>
      <c r="M20" s="42">
        <v>12</v>
      </c>
      <c r="N20" s="42">
        <v>3</v>
      </c>
      <c r="O20" s="42">
        <v>25</v>
      </c>
    </row>
    <row r="21" spans="1:15" ht="20.100000000000001" customHeight="1" x14ac:dyDescent="0.25">
      <c r="A21" s="41" t="s">
        <v>23</v>
      </c>
      <c r="B21" s="42">
        <v>339</v>
      </c>
      <c r="C21" s="42">
        <v>265</v>
      </c>
      <c r="D21" s="42">
        <v>6</v>
      </c>
      <c r="E21" s="42">
        <v>12</v>
      </c>
      <c r="F21" s="42">
        <v>11</v>
      </c>
      <c r="G21" s="42">
        <v>12</v>
      </c>
      <c r="H21" s="42">
        <v>11</v>
      </c>
      <c r="I21" s="42">
        <v>17</v>
      </c>
      <c r="J21" s="42">
        <v>23</v>
      </c>
      <c r="K21" s="42">
        <v>8</v>
      </c>
      <c r="L21" s="42">
        <v>11</v>
      </c>
      <c r="M21" s="42">
        <v>31</v>
      </c>
      <c r="N21" s="42">
        <v>34</v>
      </c>
      <c r="O21" s="42">
        <v>39</v>
      </c>
    </row>
    <row r="22" spans="1:15" ht="20.100000000000001" customHeight="1" x14ac:dyDescent="0.25">
      <c r="A22" s="41" t="s">
        <v>565</v>
      </c>
      <c r="B22" s="42">
        <v>80</v>
      </c>
      <c r="C22" s="42">
        <v>30</v>
      </c>
      <c r="D22" s="42">
        <v>0</v>
      </c>
      <c r="E22" s="42">
        <v>2</v>
      </c>
      <c r="F22" s="42">
        <v>3</v>
      </c>
      <c r="G22" s="42">
        <v>2</v>
      </c>
      <c r="H22" s="42">
        <v>20</v>
      </c>
      <c r="I22" s="42">
        <v>6</v>
      </c>
      <c r="J22" s="42">
        <v>3</v>
      </c>
      <c r="K22" s="42">
        <v>6</v>
      </c>
      <c r="L22" s="42">
        <v>3</v>
      </c>
      <c r="M22" s="42">
        <v>0</v>
      </c>
      <c r="N22" s="42">
        <v>6</v>
      </c>
      <c r="O22" s="42">
        <v>4</v>
      </c>
    </row>
    <row r="23" spans="1:15" ht="20.100000000000001" customHeight="1" x14ac:dyDescent="0.25">
      <c r="A23" s="41" t="s">
        <v>24</v>
      </c>
      <c r="B23" s="42">
        <v>128</v>
      </c>
      <c r="C23" s="42">
        <v>100</v>
      </c>
      <c r="D23" s="42">
        <v>6</v>
      </c>
      <c r="E23" s="42">
        <v>10</v>
      </c>
      <c r="F23" s="42">
        <v>3</v>
      </c>
      <c r="G23" s="42">
        <v>8</v>
      </c>
      <c r="H23" s="42">
        <v>11</v>
      </c>
      <c r="I23" s="42">
        <v>2</v>
      </c>
      <c r="J23" s="42">
        <v>11</v>
      </c>
      <c r="K23" s="42">
        <v>8</v>
      </c>
      <c r="L23" s="42">
        <v>8</v>
      </c>
      <c r="M23" s="42">
        <v>12</v>
      </c>
      <c r="N23" s="42">
        <v>11</v>
      </c>
      <c r="O23" s="42">
        <v>21</v>
      </c>
    </row>
    <row r="24" spans="1:15" ht="20.100000000000001" customHeight="1" x14ac:dyDescent="0.25">
      <c r="A24" s="41" t="s">
        <v>566</v>
      </c>
      <c r="B24" s="42">
        <v>93</v>
      </c>
      <c r="C24" s="42">
        <v>51</v>
      </c>
      <c r="D24" s="42">
        <v>0</v>
      </c>
      <c r="E24" s="42">
        <v>4</v>
      </c>
      <c r="F24" s="42">
        <v>11</v>
      </c>
      <c r="G24" s="42">
        <v>6</v>
      </c>
      <c r="H24" s="42">
        <v>3</v>
      </c>
      <c r="I24" s="42">
        <v>0</v>
      </c>
      <c r="J24" s="42">
        <v>0</v>
      </c>
      <c r="K24" s="42">
        <v>8</v>
      </c>
      <c r="L24" s="42">
        <v>14</v>
      </c>
      <c r="M24" s="42">
        <v>6</v>
      </c>
      <c r="N24" s="42">
        <v>14</v>
      </c>
      <c r="O24" s="42">
        <v>17</v>
      </c>
    </row>
    <row r="25" spans="1:15" ht="20.100000000000001" customHeight="1" x14ac:dyDescent="0.25">
      <c r="A25" s="41" t="s">
        <v>567</v>
      </c>
      <c r="B25" s="42">
        <v>144</v>
      </c>
      <c r="C25" s="42">
        <v>71</v>
      </c>
      <c r="D25" s="42">
        <v>20</v>
      </c>
      <c r="E25" s="42">
        <v>10</v>
      </c>
      <c r="F25" s="42">
        <v>9</v>
      </c>
      <c r="G25" s="42">
        <v>2</v>
      </c>
      <c r="H25" s="42">
        <v>9</v>
      </c>
      <c r="I25" s="42">
        <v>10</v>
      </c>
      <c r="J25" s="42">
        <v>17</v>
      </c>
      <c r="K25" s="42">
        <v>4</v>
      </c>
      <c r="L25" s="42">
        <v>26</v>
      </c>
      <c r="M25" s="42">
        <v>4</v>
      </c>
      <c r="N25" s="42">
        <v>6</v>
      </c>
      <c r="O25" s="42">
        <v>6</v>
      </c>
    </row>
    <row r="26" spans="1:15" ht="20.100000000000001" customHeight="1" x14ac:dyDescent="0.25">
      <c r="A26" s="41" t="s">
        <v>568</v>
      </c>
      <c r="B26" s="42">
        <v>70</v>
      </c>
      <c r="C26" s="42">
        <v>34</v>
      </c>
      <c r="D26" s="42">
        <v>0</v>
      </c>
      <c r="E26" s="42">
        <v>0</v>
      </c>
      <c r="F26" s="42">
        <v>3</v>
      </c>
      <c r="G26" s="42">
        <v>2</v>
      </c>
      <c r="H26" s="42">
        <v>6</v>
      </c>
      <c r="I26" s="42">
        <v>4</v>
      </c>
      <c r="J26" s="42">
        <v>6</v>
      </c>
      <c r="K26" s="42">
        <v>2</v>
      </c>
      <c r="L26" s="42">
        <v>9</v>
      </c>
      <c r="M26" s="42">
        <v>2</v>
      </c>
      <c r="N26" s="42">
        <v>11</v>
      </c>
      <c r="O26" s="42">
        <v>8</v>
      </c>
    </row>
    <row r="27" spans="1:15" ht="20.100000000000001" customHeight="1" x14ac:dyDescent="0.25">
      <c r="A27" s="41" t="s">
        <v>25</v>
      </c>
      <c r="B27" s="42">
        <v>389</v>
      </c>
      <c r="C27" s="42">
        <v>159</v>
      </c>
      <c r="D27" s="42">
        <v>32</v>
      </c>
      <c r="E27" s="42">
        <v>23</v>
      </c>
      <c r="F27" s="42">
        <v>26</v>
      </c>
      <c r="G27" s="42">
        <v>12</v>
      </c>
      <c r="H27" s="42">
        <v>45</v>
      </c>
      <c r="I27" s="42">
        <v>0</v>
      </c>
      <c r="J27" s="42">
        <v>48</v>
      </c>
      <c r="K27" s="42">
        <v>12</v>
      </c>
      <c r="L27" s="42">
        <v>20</v>
      </c>
      <c r="M27" s="42">
        <v>12</v>
      </c>
      <c r="N27" s="42">
        <v>34</v>
      </c>
      <c r="O27" s="42">
        <v>0</v>
      </c>
    </row>
    <row r="28" spans="1:15" ht="20.100000000000001" customHeight="1" x14ac:dyDescent="0.25">
      <c r="A28" s="41" t="s">
        <v>569</v>
      </c>
      <c r="B28" s="42">
        <v>150</v>
      </c>
      <c r="C28" s="42">
        <v>107</v>
      </c>
      <c r="D28" s="42">
        <v>3</v>
      </c>
      <c r="E28" s="42">
        <v>10</v>
      </c>
      <c r="F28" s="42">
        <v>6</v>
      </c>
      <c r="G28" s="42">
        <v>17</v>
      </c>
      <c r="H28" s="42">
        <v>22</v>
      </c>
      <c r="I28" s="42">
        <v>17</v>
      </c>
      <c r="J28" s="42">
        <v>0</v>
      </c>
      <c r="K28" s="42">
        <v>0</v>
      </c>
      <c r="L28" s="42">
        <v>9</v>
      </c>
      <c r="M28" s="42">
        <v>6</v>
      </c>
      <c r="N28" s="42">
        <v>31</v>
      </c>
      <c r="O28" s="42">
        <v>10</v>
      </c>
    </row>
    <row r="29" spans="1:15" ht="20.100000000000001" customHeight="1" x14ac:dyDescent="0.25">
      <c r="A29" s="41" t="s">
        <v>570</v>
      </c>
      <c r="B29" s="42">
        <v>42</v>
      </c>
      <c r="C29" s="42">
        <v>12</v>
      </c>
      <c r="D29" s="42">
        <v>0</v>
      </c>
      <c r="E29" s="42">
        <v>0</v>
      </c>
      <c r="F29" s="42">
        <v>6</v>
      </c>
      <c r="G29" s="42">
        <v>0</v>
      </c>
      <c r="H29" s="42">
        <v>3</v>
      </c>
      <c r="I29" s="42">
        <v>2</v>
      </c>
      <c r="J29" s="42">
        <v>6</v>
      </c>
      <c r="K29" s="42">
        <v>0</v>
      </c>
      <c r="L29" s="42">
        <v>0</v>
      </c>
      <c r="M29" s="42">
        <v>0</v>
      </c>
      <c r="N29" s="42">
        <v>9</v>
      </c>
      <c r="O29" s="42">
        <v>0</v>
      </c>
    </row>
    <row r="30" spans="1:15" ht="20.100000000000001" customHeight="1" x14ac:dyDescent="0.25">
      <c r="A30" s="41" t="s">
        <v>26</v>
      </c>
      <c r="B30" s="42">
        <v>36</v>
      </c>
      <c r="C30" s="42">
        <v>47</v>
      </c>
      <c r="D30" s="42">
        <v>3</v>
      </c>
      <c r="E30" s="42">
        <v>4</v>
      </c>
      <c r="F30" s="42">
        <v>2</v>
      </c>
      <c r="G30" s="42">
        <v>0</v>
      </c>
      <c r="H30" s="42">
        <v>0</v>
      </c>
      <c r="I30" s="42">
        <v>4</v>
      </c>
      <c r="J30" s="42">
        <v>2</v>
      </c>
      <c r="K30" s="42">
        <v>0</v>
      </c>
      <c r="L30" s="42">
        <v>2</v>
      </c>
      <c r="M30" s="42">
        <v>0</v>
      </c>
      <c r="N30" s="42">
        <v>0</v>
      </c>
      <c r="O30" s="42">
        <v>0</v>
      </c>
    </row>
    <row r="31" spans="1:15" s="39" customFormat="1" ht="20.100000000000001" customHeight="1" x14ac:dyDescent="0.25">
      <c r="A31" s="352" t="s">
        <v>258</v>
      </c>
      <c r="B31" s="40">
        <v>12361</v>
      </c>
      <c r="C31" s="40">
        <v>7247</v>
      </c>
      <c r="D31" s="40">
        <v>434</v>
      </c>
      <c r="E31" s="40">
        <v>794</v>
      </c>
      <c r="F31" s="40">
        <v>732</v>
      </c>
      <c r="G31" s="40">
        <v>666</v>
      </c>
      <c r="H31" s="40">
        <v>742</v>
      </c>
      <c r="I31" s="40">
        <v>375</v>
      </c>
      <c r="J31" s="40">
        <v>784</v>
      </c>
      <c r="K31" s="40">
        <v>311</v>
      </c>
      <c r="L31" s="40">
        <v>1299</v>
      </c>
      <c r="M31" s="40">
        <v>373</v>
      </c>
      <c r="N31" s="40">
        <v>1294</v>
      </c>
      <c r="O31" s="40">
        <v>954</v>
      </c>
    </row>
    <row r="32" spans="1:15" ht="20.100000000000001" customHeight="1" x14ac:dyDescent="0.25">
      <c r="A32" s="41" t="s">
        <v>27</v>
      </c>
      <c r="B32" s="42">
        <v>522</v>
      </c>
      <c r="C32" s="42">
        <v>415</v>
      </c>
      <c r="D32" s="42">
        <v>20</v>
      </c>
      <c r="E32" s="42">
        <v>27</v>
      </c>
      <c r="F32" s="42">
        <v>37</v>
      </c>
      <c r="G32" s="42">
        <v>35</v>
      </c>
      <c r="H32" s="42">
        <v>40</v>
      </c>
      <c r="I32" s="42">
        <v>8</v>
      </c>
      <c r="J32" s="42">
        <v>34</v>
      </c>
      <c r="K32" s="42">
        <v>12</v>
      </c>
      <c r="L32" s="42">
        <v>55</v>
      </c>
      <c r="M32" s="42">
        <v>10</v>
      </c>
      <c r="N32" s="42">
        <v>58</v>
      </c>
      <c r="O32" s="42">
        <v>33</v>
      </c>
    </row>
    <row r="33" spans="1:15" ht="20.100000000000001" customHeight="1" x14ac:dyDescent="0.25">
      <c r="A33" s="41" t="s">
        <v>28</v>
      </c>
      <c r="B33" s="42">
        <v>10651</v>
      </c>
      <c r="C33" s="42">
        <v>6054</v>
      </c>
      <c r="D33" s="42">
        <v>374</v>
      </c>
      <c r="E33" s="42">
        <v>701</v>
      </c>
      <c r="F33" s="42">
        <v>555</v>
      </c>
      <c r="G33" s="42">
        <v>560</v>
      </c>
      <c r="H33" s="42">
        <v>602</v>
      </c>
      <c r="I33" s="42">
        <v>288</v>
      </c>
      <c r="J33" s="42">
        <v>667</v>
      </c>
      <c r="K33" s="42">
        <v>249</v>
      </c>
      <c r="L33" s="42">
        <v>1146</v>
      </c>
      <c r="M33" s="42">
        <v>328</v>
      </c>
      <c r="N33" s="42">
        <v>1130</v>
      </c>
      <c r="O33" s="42">
        <v>857</v>
      </c>
    </row>
    <row r="34" spans="1:15" ht="20.100000000000001" customHeight="1" x14ac:dyDescent="0.25">
      <c r="A34" s="41" t="s">
        <v>29</v>
      </c>
      <c r="B34" s="42">
        <v>1188</v>
      </c>
      <c r="C34" s="42">
        <v>778</v>
      </c>
      <c r="D34" s="42">
        <v>40</v>
      </c>
      <c r="E34" s="42">
        <v>66</v>
      </c>
      <c r="F34" s="42">
        <v>140</v>
      </c>
      <c r="G34" s="42">
        <v>71</v>
      </c>
      <c r="H34" s="42">
        <v>100</v>
      </c>
      <c r="I34" s="42">
        <v>79</v>
      </c>
      <c r="J34" s="42">
        <v>83</v>
      </c>
      <c r="K34" s="42">
        <v>50</v>
      </c>
      <c r="L34" s="42">
        <v>98</v>
      </c>
      <c r="M34" s="42">
        <v>35</v>
      </c>
      <c r="N34" s="42">
        <v>106</v>
      </c>
      <c r="O34" s="42">
        <v>64</v>
      </c>
    </row>
    <row r="35" spans="1:15" s="39" customFormat="1" ht="20.100000000000001" customHeight="1" x14ac:dyDescent="0.25">
      <c r="A35" s="352" t="s">
        <v>259</v>
      </c>
      <c r="B35" s="40">
        <v>9148</v>
      </c>
      <c r="C35" s="40">
        <v>8694</v>
      </c>
      <c r="D35" s="40">
        <v>320</v>
      </c>
      <c r="E35" s="40">
        <v>914</v>
      </c>
      <c r="F35" s="40">
        <v>587</v>
      </c>
      <c r="G35" s="40">
        <v>1383</v>
      </c>
      <c r="H35" s="40">
        <v>1371</v>
      </c>
      <c r="I35" s="40">
        <v>1517</v>
      </c>
      <c r="J35" s="40">
        <v>766</v>
      </c>
      <c r="K35" s="40">
        <v>734</v>
      </c>
      <c r="L35" s="40">
        <v>1359</v>
      </c>
      <c r="M35" s="40">
        <v>903</v>
      </c>
      <c r="N35" s="40">
        <v>702</v>
      </c>
      <c r="O35" s="40">
        <v>822</v>
      </c>
    </row>
    <row r="36" spans="1:15" ht="20.100000000000001" customHeight="1" x14ac:dyDescent="0.25">
      <c r="A36" s="41" t="s">
        <v>30</v>
      </c>
      <c r="B36" s="42">
        <v>5658</v>
      </c>
      <c r="C36" s="42">
        <v>6195</v>
      </c>
      <c r="D36" s="42">
        <v>221</v>
      </c>
      <c r="E36" s="42">
        <v>693</v>
      </c>
      <c r="F36" s="42">
        <v>288</v>
      </c>
      <c r="G36" s="42">
        <v>996</v>
      </c>
      <c r="H36" s="42">
        <v>1049</v>
      </c>
      <c r="I36" s="42">
        <v>1241</v>
      </c>
      <c r="J36" s="42">
        <v>336</v>
      </c>
      <c r="K36" s="42">
        <v>593</v>
      </c>
      <c r="L36" s="42">
        <v>1038</v>
      </c>
      <c r="M36" s="42">
        <v>801</v>
      </c>
      <c r="N36" s="42">
        <v>398</v>
      </c>
      <c r="O36" s="42">
        <v>558</v>
      </c>
    </row>
    <row r="37" spans="1:15" ht="20.100000000000001" customHeight="1" x14ac:dyDescent="0.25">
      <c r="A37" s="41" t="s">
        <v>31</v>
      </c>
      <c r="B37" s="42">
        <v>43</v>
      </c>
      <c r="C37" s="42">
        <v>16</v>
      </c>
      <c r="D37" s="42">
        <v>3</v>
      </c>
      <c r="E37" s="42">
        <v>2</v>
      </c>
      <c r="F37" s="42">
        <v>6</v>
      </c>
      <c r="G37" s="42">
        <v>0</v>
      </c>
      <c r="H37" s="42">
        <v>0</v>
      </c>
      <c r="I37" s="42">
        <v>2</v>
      </c>
      <c r="J37" s="42">
        <v>0</v>
      </c>
      <c r="K37" s="42">
        <v>0</v>
      </c>
      <c r="L37" s="42">
        <v>3</v>
      </c>
      <c r="M37" s="42">
        <v>0</v>
      </c>
      <c r="N37" s="42">
        <v>8</v>
      </c>
      <c r="O37" s="42">
        <v>2</v>
      </c>
    </row>
    <row r="38" spans="1:15" ht="20.100000000000001" customHeight="1" x14ac:dyDescent="0.25">
      <c r="A38" s="41" t="s">
        <v>32</v>
      </c>
      <c r="B38" s="42">
        <v>292</v>
      </c>
      <c r="C38" s="42">
        <v>247</v>
      </c>
      <c r="D38" s="42">
        <v>3</v>
      </c>
      <c r="E38" s="42">
        <v>17</v>
      </c>
      <c r="F38" s="42">
        <v>6</v>
      </c>
      <c r="G38" s="42">
        <v>17</v>
      </c>
      <c r="H38" s="42">
        <v>18</v>
      </c>
      <c r="I38" s="42">
        <v>91</v>
      </c>
      <c r="J38" s="42">
        <v>129</v>
      </c>
      <c r="K38" s="42">
        <v>8</v>
      </c>
      <c r="L38" s="42">
        <v>26</v>
      </c>
      <c r="M38" s="42">
        <v>17</v>
      </c>
      <c r="N38" s="42">
        <v>11</v>
      </c>
      <c r="O38" s="42">
        <v>29</v>
      </c>
    </row>
    <row r="39" spans="1:15" ht="20.100000000000001" customHeight="1" x14ac:dyDescent="0.25">
      <c r="A39" s="41" t="s">
        <v>33</v>
      </c>
      <c r="B39" s="42">
        <v>1807</v>
      </c>
      <c r="C39" s="42">
        <v>1158</v>
      </c>
      <c r="D39" s="42">
        <v>48</v>
      </c>
      <c r="E39" s="42">
        <v>120</v>
      </c>
      <c r="F39" s="42">
        <v>137</v>
      </c>
      <c r="G39" s="42">
        <v>83</v>
      </c>
      <c r="H39" s="42">
        <v>155</v>
      </c>
      <c r="I39" s="42">
        <v>108</v>
      </c>
      <c r="J39" s="42">
        <v>158</v>
      </c>
      <c r="K39" s="42">
        <v>73</v>
      </c>
      <c r="L39" s="42">
        <v>188</v>
      </c>
      <c r="M39" s="42">
        <v>39</v>
      </c>
      <c r="N39" s="42">
        <v>100</v>
      </c>
      <c r="O39" s="42">
        <v>116</v>
      </c>
    </row>
    <row r="40" spans="1:15" ht="20.100000000000001" customHeight="1" x14ac:dyDescent="0.25">
      <c r="A40" s="41" t="s">
        <v>34</v>
      </c>
      <c r="B40" s="42">
        <v>522</v>
      </c>
      <c r="C40" s="42">
        <v>553</v>
      </c>
      <c r="D40" s="42">
        <v>0</v>
      </c>
      <c r="E40" s="42">
        <v>33</v>
      </c>
      <c r="F40" s="42">
        <v>92</v>
      </c>
      <c r="G40" s="42">
        <v>226</v>
      </c>
      <c r="H40" s="42">
        <v>60</v>
      </c>
      <c r="I40" s="42">
        <v>17</v>
      </c>
      <c r="J40" s="42">
        <v>60</v>
      </c>
      <c r="K40" s="42">
        <v>39</v>
      </c>
      <c r="L40" s="42">
        <v>34</v>
      </c>
      <c r="M40" s="42">
        <v>15</v>
      </c>
      <c r="N40" s="42">
        <v>69</v>
      </c>
      <c r="O40" s="42">
        <v>21</v>
      </c>
    </row>
    <row r="41" spans="1:15" ht="20.100000000000001" customHeight="1" x14ac:dyDescent="0.25">
      <c r="A41" s="41" t="s">
        <v>571</v>
      </c>
      <c r="B41" s="42">
        <v>6</v>
      </c>
      <c r="C41" s="42">
        <v>6</v>
      </c>
      <c r="D41" s="42">
        <v>0</v>
      </c>
      <c r="E41" s="42">
        <v>0</v>
      </c>
      <c r="F41" s="42">
        <v>0</v>
      </c>
      <c r="G41" s="42">
        <v>0</v>
      </c>
      <c r="H41" s="42">
        <v>0</v>
      </c>
      <c r="I41" s="42">
        <v>0</v>
      </c>
      <c r="J41" s="42">
        <v>0</v>
      </c>
      <c r="K41" s="42">
        <v>2</v>
      </c>
      <c r="L41" s="42">
        <v>0</v>
      </c>
      <c r="M41" s="42">
        <v>2</v>
      </c>
      <c r="N41" s="42">
        <v>0</v>
      </c>
      <c r="O41" s="42">
        <v>0</v>
      </c>
    </row>
    <row r="42" spans="1:15" ht="20.100000000000001" customHeight="1" x14ac:dyDescent="0.25">
      <c r="A42" s="41" t="s">
        <v>35</v>
      </c>
      <c r="B42" s="42">
        <v>0</v>
      </c>
      <c r="C42" s="42">
        <v>0</v>
      </c>
      <c r="D42" s="42">
        <v>0</v>
      </c>
      <c r="E42" s="42">
        <v>0</v>
      </c>
      <c r="F42" s="42">
        <v>0</v>
      </c>
      <c r="G42" s="42">
        <v>0</v>
      </c>
      <c r="H42" s="42">
        <v>0</v>
      </c>
      <c r="I42" s="42">
        <v>0</v>
      </c>
      <c r="J42" s="42">
        <v>0</v>
      </c>
      <c r="K42" s="42">
        <v>0</v>
      </c>
      <c r="L42" s="42">
        <v>0</v>
      </c>
      <c r="M42" s="42">
        <v>0</v>
      </c>
      <c r="N42" s="42">
        <v>0</v>
      </c>
      <c r="O42" s="42">
        <v>0</v>
      </c>
    </row>
    <row r="43" spans="1:15" ht="20.100000000000001" customHeight="1" x14ac:dyDescent="0.25">
      <c r="A43" s="41" t="s">
        <v>36</v>
      </c>
      <c r="B43" s="42">
        <v>46</v>
      </c>
      <c r="C43" s="42">
        <v>82</v>
      </c>
      <c r="D43" s="42">
        <v>0</v>
      </c>
      <c r="E43" s="42">
        <v>10</v>
      </c>
      <c r="F43" s="42">
        <v>3</v>
      </c>
      <c r="G43" s="42">
        <v>12</v>
      </c>
      <c r="H43" s="42">
        <v>3</v>
      </c>
      <c r="I43" s="42">
        <v>2</v>
      </c>
      <c r="J43" s="42">
        <v>8</v>
      </c>
      <c r="K43" s="42">
        <v>0</v>
      </c>
      <c r="L43" s="42">
        <v>0</v>
      </c>
      <c r="M43" s="42">
        <v>2</v>
      </c>
      <c r="N43" s="42">
        <v>23</v>
      </c>
      <c r="O43" s="42">
        <v>52</v>
      </c>
    </row>
    <row r="44" spans="1:15" ht="20.100000000000001" customHeight="1" x14ac:dyDescent="0.25">
      <c r="A44" s="41" t="s">
        <v>37</v>
      </c>
      <c r="B44" s="42">
        <v>103</v>
      </c>
      <c r="C44" s="42">
        <v>69</v>
      </c>
      <c r="D44" s="42">
        <v>8</v>
      </c>
      <c r="E44" s="42">
        <v>8</v>
      </c>
      <c r="F44" s="42">
        <v>6</v>
      </c>
      <c r="G44" s="42">
        <v>15</v>
      </c>
      <c r="H44" s="42">
        <v>6</v>
      </c>
      <c r="I44" s="42">
        <v>6</v>
      </c>
      <c r="J44" s="42">
        <v>6</v>
      </c>
      <c r="K44" s="42">
        <v>0</v>
      </c>
      <c r="L44" s="42">
        <v>14</v>
      </c>
      <c r="M44" s="42">
        <v>0</v>
      </c>
      <c r="N44" s="42">
        <v>14</v>
      </c>
      <c r="O44" s="42">
        <v>6</v>
      </c>
    </row>
    <row r="45" spans="1:15" ht="20.100000000000001" customHeight="1" x14ac:dyDescent="0.25">
      <c r="A45" s="41" t="s">
        <v>38</v>
      </c>
      <c r="B45" s="42">
        <v>0</v>
      </c>
      <c r="C45" s="42">
        <v>0</v>
      </c>
      <c r="D45" s="42">
        <v>0</v>
      </c>
      <c r="E45" s="42">
        <v>0</v>
      </c>
      <c r="F45" s="42">
        <v>0</v>
      </c>
      <c r="G45" s="42">
        <v>0</v>
      </c>
      <c r="H45" s="42">
        <v>0</v>
      </c>
      <c r="I45" s="42">
        <v>0</v>
      </c>
      <c r="J45" s="42">
        <v>0</v>
      </c>
      <c r="K45" s="42">
        <v>0</v>
      </c>
      <c r="L45" s="42">
        <v>0</v>
      </c>
      <c r="M45" s="42">
        <v>0</v>
      </c>
      <c r="N45" s="42">
        <v>0</v>
      </c>
      <c r="O45" s="42">
        <v>0</v>
      </c>
    </row>
    <row r="46" spans="1:15" ht="20.100000000000001" customHeight="1" x14ac:dyDescent="0.25">
      <c r="A46" s="41" t="s">
        <v>39</v>
      </c>
      <c r="B46" s="42">
        <v>96</v>
      </c>
      <c r="C46" s="42">
        <v>91</v>
      </c>
      <c r="D46" s="42">
        <v>0</v>
      </c>
      <c r="E46" s="42">
        <v>6</v>
      </c>
      <c r="F46" s="42">
        <v>6</v>
      </c>
      <c r="G46" s="42">
        <v>19</v>
      </c>
      <c r="H46" s="42">
        <v>11</v>
      </c>
      <c r="I46" s="42">
        <v>27</v>
      </c>
      <c r="J46" s="42">
        <v>3</v>
      </c>
      <c r="K46" s="42">
        <v>0</v>
      </c>
      <c r="L46" s="42">
        <v>11</v>
      </c>
      <c r="M46" s="42">
        <v>10</v>
      </c>
      <c r="N46" s="42">
        <v>8</v>
      </c>
      <c r="O46" s="42">
        <v>17</v>
      </c>
    </row>
    <row r="47" spans="1:15" ht="20.100000000000001" customHeight="1" x14ac:dyDescent="0.25">
      <c r="A47" s="41" t="s">
        <v>40</v>
      </c>
      <c r="B47" s="42">
        <v>575</v>
      </c>
      <c r="C47" s="42">
        <v>277</v>
      </c>
      <c r="D47" s="42">
        <v>37</v>
      </c>
      <c r="E47" s="42">
        <v>25</v>
      </c>
      <c r="F47" s="42">
        <v>43</v>
      </c>
      <c r="G47" s="42">
        <v>15</v>
      </c>
      <c r="H47" s="42">
        <v>69</v>
      </c>
      <c r="I47" s="42">
        <v>23</v>
      </c>
      <c r="J47" s="42">
        <v>66</v>
      </c>
      <c r="K47" s="42">
        <v>19</v>
      </c>
      <c r="L47" s="42">
        <v>45</v>
      </c>
      <c r="M47" s="42">
        <v>17</v>
      </c>
      <c r="N47" s="42">
        <v>71</v>
      </c>
      <c r="O47" s="42">
        <v>21</v>
      </c>
    </row>
    <row r="48" spans="1:15" s="39" customFormat="1" ht="20.100000000000001" customHeight="1" x14ac:dyDescent="0.25">
      <c r="A48" s="352" t="s">
        <v>590</v>
      </c>
      <c r="B48" s="40">
        <v>720</v>
      </c>
      <c r="C48" s="40">
        <v>343</v>
      </c>
      <c r="D48" s="40">
        <v>17</v>
      </c>
      <c r="E48" s="40">
        <v>56</v>
      </c>
      <c r="F48" s="40">
        <v>56</v>
      </c>
      <c r="G48" s="40">
        <v>51</v>
      </c>
      <c r="H48" s="40">
        <v>45</v>
      </c>
      <c r="I48" s="40">
        <v>10</v>
      </c>
      <c r="J48" s="40">
        <v>62</v>
      </c>
      <c r="K48" s="40">
        <v>22</v>
      </c>
      <c r="L48" s="40">
        <v>77</v>
      </c>
      <c r="M48" s="40">
        <v>12</v>
      </c>
      <c r="N48" s="40">
        <v>83</v>
      </c>
      <c r="O48" s="40">
        <v>26</v>
      </c>
    </row>
    <row r="49" spans="1:15" ht="20.100000000000001" customHeight="1" x14ac:dyDescent="0.25">
      <c r="A49" s="41" t="s">
        <v>265</v>
      </c>
      <c r="B49" s="42">
        <v>20</v>
      </c>
      <c r="C49" s="42">
        <v>8</v>
      </c>
      <c r="D49" s="42">
        <v>0</v>
      </c>
      <c r="E49" s="42">
        <v>2</v>
      </c>
      <c r="F49" s="42">
        <v>0</v>
      </c>
      <c r="G49" s="42">
        <v>0</v>
      </c>
      <c r="H49" s="42">
        <v>0</v>
      </c>
      <c r="I49" s="42">
        <v>0</v>
      </c>
      <c r="J49" s="42">
        <v>2</v>
      </c>
      <c r="K49" s="42">
        <v>0</v>
      </c>
      <c r="L49" s="42">
        <v>6</v>
      </c>
      <c r="M49" s="42">
        <v>0</v>
      </c>
      <c r="N49" s="42">
        <v>0</v>
      </c>
      <c r="O49" s="42">
        <v>0</v>
      </c>
    </row>
    <row r="50" spans="1:15" ht="20.100000000000001" customHeight="1" x14ac:dyDescent="0.25">
      <c r="A50" s="41" t="s">
        <v>572</v>
      </c>
      <c r="B50" s="42">
        <v>3</v>
      </c>
      <c r="C50" s="42">
        <v>0</v>
      </c>
      <c r="D50" s="42">
        <v>0</v>
      </c>
      <c r="E50" s="42">
        <v>0</v>
      </c>
      <c r="F50" s="42">
        <v>0</v>
      </c>
      <c r="G50" s="42">
        <v>0</v>
      </c>
      <c r="H50" s="42">
        <v>0</v>
      </c>
      <c r="I50" s="42">
        <v>0</v>
      </c>
      <c r="J50" s="42">
        <v>0</v>
      </c>
      <c r="K50" s="42">
        <v>0</v>
      </c>
      <c r="L50" s="42">
        <v>0</v>
      </c>
      <c r="M50" s="42">
        <v>0</v>
      </c>
      <c r="N50" s="42">
        <v>3</v>
      </c>
      <c r="O50" s="42">
        <v>0</v>
      </c>
    </row>
    <row r="51" spans="1:15" ht="20.100000000000001" customHeight="1" x14ac:dyDescent="0.25">
      <c r="A51" s="41" t="s">
        <v>41</v>
      </c>
      <c r="B51" s="42">
        <v>83</v>
      </c>
      <c r="C51" s="42">
        <v>48</v>
      </c>
      <c r="D51" s="42">
        <v>0</v>
      </c>
      <c r="E51" s="42">
        <v>6</v>
      </c>
      <c r="F51" s="42">
        <v>3</v>
      </c>
      <c r="G51" s="42">
        <v>0</v>
      </c>
      <c r="H51" s="42">
        <v>6</v>
      </c>
      <c r="I51" s="42">
        <v>2</v>
      </c>
      <c r="J51" s="42">
        <v>14</v>
      </c>
      <c r="K51" s="42">
        <v>10</v>
      </c>
      <c r="L51" s="42">
        <v>11</v>
      </c>
      <c r="M51" s="42">
        <v>4</v>
      </c>
      <c r="N51" s="42">
        <v>11</v>
      </c>
      <c r="O51" s="42">
        <v>2</v>
      </c>
    </row>
    <row r="52" spans="1:15" ht="20.100000000000001" customHeight="1" x14ac:dyDescent="0.25">
      <c r="A52" s="41" t="s">
        <v>573</v>
      </c>
      <c r="B52" s="42">
        <v>3</v>
      </c>
      <c r="C52" s="42">
        <v>0</v>
      </c>
      <c r="D52" s="42">
        <v>0</v>
      </c>
      <c r="E52" s="42">
        <v>0</v>
      </c>
      <c r="F52" s="42">
        <v>0</v>
      </c>
      <c r="G52" s="42">
        <v>0</v>
      </c>
      <c r="H52" s="42">
        <v>0</v>
      </c>
      <c r="I52" s="42">
        <v>0</v>
      </c>
      <c r="J52" s="42">
        <v>0</v>
      </c>
      <c r="K52" s="42">
        <v>0</v>
      </c>
      <c r="L52" s="42">
        <v>3</v>
      </c>
      <c r="M52" s="42">
        <v>0</v>
      </c>
      <c r="N52" s="42">
        <v>0</v>
      </c>
      <c r="O52" s="42">
        <v>0</v>
      </c>
    </row>
    <row r="53" spans="1:15" ht="20.100000000000001" customHeight="1" x14ac:dyDescent="0.25">
      <c r="A53" s="41" t="s">
        <v>269</v>
      </c>
      <c r="B53" s="42">
        <v>9</v>
      </c>
      <c r="C53" s="42">
        <v>2</v>
      </c>
      <c r="D53" s="42">
        <v>0</v>
      </c>
      <c r="E53" s="42">
        <v>0</v>
      </c>
      <c r="F53" s="42">
        <v>3</v>
      </c>
      <c r="G53" s="42">
        <v>0</v>
      </c>
      <c r="H53" s="42">
        <v>0</v>
      </c>
      <c r="I53" s="42">
        <v>0</v>
      </c>
      <c r="J53" s="42">
        <v>0</v>
      </c>
      <c r="K53" s="42">
        <v>0</v>
      </c>
      <c r="L53" s="42">
        <v>0</v>
      </c>
      <c r="M53" s="42">
        <v>0</v>
      </c>
      <c r="N53" s="42">
        <v>0</v>
      </c>
      <c r="O53" s="42">
        <v>0</v>
      </c>
    </row>
    <row r="54" spans="1:15" ht="20.100000000000001" customHeight="1" x14ac:dyDescent="0.25">
      <c r="A54" s="41" t="s">
        <v>277</v>
      </c>
      <c r="B54" s="42">
        <v>20</v>
      </c>
      <c r="C54" s="42">
        <v>14</v>
      </c>
      <c r="D54" s="42">
        <v>0</v>
      </c>
      <c r="E54" s="42">
        <v>0</v>
      </c>
      <c r="F54" s="42">
        <v>3</v>
      </c>
      <c r="G54" s="42">
        <v>4</v>
      </c>
      <c r="H54" s="42">
        <v>0</v>
      </c>
      <c r="I54" s="42">
        <v>0</v>
      </c>
      <c r="J54" s="42">
        <v>3</v>
      </c>
      <c r="K54" s="42">
        <v>2</v>
      </c>
      <c r="L54" s="42">
        <v>0</v>
      </c>
      <c r="M54" s="42">
        <v>0</v>
      </c>
      <c r="N54" s="42">
        <v>0</v>
      </c>
      <c r="O54" s="42">
        <v>0</v>
      </c>
    </row>
    <row r="55" spans="1:15" ht="20.100000000000001" customHeight="1" x14ac:dyDescent="0.25">
      <c r="A55" s="41" t="s">
        <v>42</v>
      </c>
      <c r="B55" s="42">
        <v>109</v>
      </c>
      <c r="C55" s="42">
        <v>22</v>
      </c>
      <c r="D55" s="42">
        <v>0</v>
      </c>
      <c r="E55" s="42">
        <v>10</v>
      </c>
      <c r="F55" s="42">
        <v>6</v>
      </c>
      <c r="G55" s="42">
        <v>2</v>
      </c>
      <c r="H55" s="42">
        <v>11</v>
      </c>
      <c r="I55" s="42">
        <v>0</v>
      </c>
      <c r="J55" s="42">
        <v>8</v>
      </c>
      <c r="K55" s="42">
        <v>2</v>
      </c>
      <c r="L55" s="42">
        <v>11</v>
      </c>
      <c r="M55" s="42">
        <v>0</v>
      </c>
      <c r="N55" s="42">
        <v>11</v>
      </c>
      <c r="O55" s="42">
        <v>2</v>
      </c>
    </row>
    <row r="56" spans="1:15" ht="20.100000000000001" customHeight="1" x14ac:dyDescent="0.25">
      <c r="A56" s="41" t="s">
        <v>271</v>
      </c>
      <c r="B56" s="42">
        <v>9</v>
      </c>
      <c r="C56" s="42">
        <v>4</v>
      </c>
      <c r="D56" s="42">
        <v>0</v>
      </c>
      <c r="E56" s="42">
        <v>2</v>
      </c>
      <c r="F56" s="42">
        <v>0</v>
      </c>
      <c r="G56" s="42">
        <v>2</v>
      </c>
      <c r="H56" s="42">
        <v>3</v>
      </c>
      <c r="I56" s="42">
        <v>0</v>
      </c>
      <c r="J56" s="42">
        <v>0</v>
      </c>
      <c r="K56" s="42">
        <v>0</v>
      </c>
      <c r="L56" s="42">
        <v>3</v>
      </c>
      <c r="M56" s="42">
        <v>0</v>
      </c>
      <c r="N56" s="42">
        <v>0</v>
      </c>
      <c r="O56" s="42">
        <v>0</v>
      </c>
    </row>
    <row r="57" spans="1:15" ht="20.100000000000001" customHeight="1" x14ac:dyDescent="0.25">
      <c r="A57" s="41" t="s">
        <v>574</v>
      </c>
      <c r="B57" s="42">
        <v>3</v>
      </c>
      <c r="C57" s="42">
        <v>4</v>
      </c>
      <c r="D57" s="42">
        <v>0</v>
      </c>
      <c r="E57" s="42">
        <v>0</v>
      </c>
      <c r="F57" s="42">
        <v>0</v>
      </c>
      <c r="G57" s="42">
        <v>4</v>
      </c>
      <c r="H57" s="42">
        <v>0</v>
      </c>
      <c r="I57" s="42">
        <v>0</v>
      </c>
      <c r="J57" s="42">
        <v>0</v>
      </c>
      <c r="K57" s="42">
        <v>0</v>
      </c>
      <c r="L57" s="42">
        <v>0</v>
      </c>
      <c r="M57" s="42">
        <v>0</v>
      </c>
      <c r="N57" s="42">
        <v>0</v>
      </c>
      <c r="O57" s="42">
        <v>0</v>
      </c>
    </row>
    <row r="58" spans="1:15" ht="20.100000000000001" customHeight="1" x14ac:dyDescent="0.25">
      <c r="A58" s="41" t="s">
        <v>43</v>
      </c>
      <c r="B58" s="42">
        <v>95</v>
      </c>
      <c r="C58" s="42">
        <v>56</v>
      </c>
      <c r="D58" s="42">
        <v>8</v>
      </c>
      <c r="E58" s="42">
        <v>6</v>
      </c>
      <c r="F58" s="42">
        <v>8</v>
      </c>
      <c r="G58" s="42">
        <v>8</v>
      </c>
      <c r="H58" s="42">
        <v>6</v>
      </c>
      <c r="I58" s="42">
        <v>4</v>
      </c>
      <c r="J58" s="42">
        <v>6</v>
      </c>
      <c r="K58" s="42">
        <v>2</v>
      </c>
      <c r="L58" s="42">
        <v>8</v>
      </c>
      <c r="M58" s="42">
        <v>0</v>
      </c>
      <c r="N58" s="42">
        <v>34</v>
      </c>
      <c r="O58" s="42">
        <v>10</v>
      </c>
    </row>
    <row r="59" spans="1:15" ht="20.100000000000001" customHeight="1" x14ac:dyDescent="0.25">
      <c r="A59" s="41" t="s">
        <v>44</v>
      </c>
      <c r="B59" s="42">
        <v>269</v>
      </c>
      <c r="C59" s="42">
        <v>119</v>
      </c>
      <c r="D59" s="42">
        <v>0</v>
      </c>
      <c r="E59" s="42">
        <v>12</v>
      </c>
      <c r="F59" s="42">
        <v>20</v>
      </c>
      <c r="G59" s="42">
        <v>21</v>
      </c>
      <c r="H59" s="42">
        <v>11</v>
      </c>
      <c r="I59" s="42">
        <v>2</v>
      </c>
      <c r="J59" s="42">
        <v>26</v>
      </c>
      <c r="K59" s="42">
        <v>2</v>
      </c>
      <c r="L59" s="42">
        <v>29</v>
      </c>
      <c r="M59" s="42">
        <v>6</v>
      </c>
      <c r="N59" s="42">
        <v>18</v>
      </c>
      <c r="O59" s="42">
        <v>4</v>
      </c>
    </row>
    <row r="60" spans="1:15" ht="20.100000000000001" customHeight="1" x14ac:dyDescent="0.25">
      <c r="A60" s="41" t="s">
        <v>575</v>
      </c>
      <c r="B60" s="42">
        <v>3</v>
      </c>
      <c r="C60" s="42">
        <v>0</v>
      </c>
      <c r="D60" s="42">
        <v>0</v>
      </c>
      <c r="E60" s="42">
        <v>0</v>
      </c>
      <c r="F60" s="42">
        <v>0</v>
      </c>
      <c r="G60" s="42">
        <v>0</v>
      </c>
      <c r="H60" s="42">
        <v>0</v>
      </c>
      <c r="I60" s="42">
        <v>0</v>
      </c>
      <c r="J60" s="42">
        <v>3</v>
      </c>
      <c r="K60" s="42">
        <v>0</v>
      </c>
      <c r="L60" s="42">
        <v>0</v>
      </c>
      <c r="M60" s="42">
        <v>0</v>
      </c>
      <c r="N60" s="42">
        <v>0</v>
      </c>
      <c r="O60" s="42">
        <v>0</v>
      </c>
    </row>
    <row r="61" spans="1:15" ht="20.100000000000001" customHeight="1" x14ac:dyDescent="0.25">
      <c r="A61" s="41" t="s">
        <v>263</v>
      </c>
      <c r="B61" s="42">
        <v>0</v>
      </c>
      <c r="C61" s="42">
        <v>4</v>
      </c>
      <c r="D61" s="42">
        <v>0</v>
      </c>
      <c r="E61" s="42">
        <v>0</v>
      </c>
      <c r="F61" s="42">
        <v>0</v>
      </c>
      <c r="G61" s="42">
        <v>0</v>
      </c>
      <c r="H61" s="42">
        <v>0</v>
      </c>
      <c r="I61" s="42">
        <v>0</v>
      </c>
      <c r="J61" s="42">
        <v>0</v>
      </c>
      <c r="K61" s="42">
        <v>0</v>
      </c>
      <c r="L61" s="42">
        <v>0</v>
      </c>
      <c r="M61" s="42">
        <v>2</v>
      </c>
      <c r="N61" s="42">
        <v>0</v>
      </c>
      <c r="O61" s="42">
        <v>2</v>
      </c>
    </row>
    <row r="62" spans="1:15" ht="20.100000000000001" customHeight="1" x14ac:dyDescent="0.25">
      <c r="A62" s="41" t="s">
        <v>576</v>
      </c>
      <c r="B62" s="42">
        <v>2</v>
      </c>
      <c r="C62" s="42">
        <v>0</v>
      </c>
      <c r="D62" s="42">
        <v>0</v>
      </c>
      <c r="E62" s="42">
        <v>0</v>
      </c>
      <c r="F62" s="42">
        <v>0</v>
      </c>
      <c r="G62" s="42">
        <v>0</v>
      </c>
      <c r="H62" s="42">
        <v>2</v>
      </c>
      <c r="I62" s="42">
        <v>0</v>
      </c>
      <c r="J62" s="42">
        <v>0</v>
      </c>
      <c r="K62" s="42">
        <v>0</v>
      </c>
      <c r="L62" s="42">
        <v>0</v>
      </c>
      <c r="M62" s="42">
        <v>0</v>
      </c>
      <c r="N62" s="42">
        <v>0</v>
      </c>
      <c r="O62" s="42">
        <v>0</v>
      </c>
    </row>
    <row r="63" spans="1:15" ht="20.100000000000001" customHeight="1" x14ac:dyDescent="0.25">
      <c r="A63" s="41" t="s">
        <v>577</v>
      </c>
      <c r="B63" s="42">
        <v>55</v>
      </c>
      <c r="C63" s="42">
        <v>34</v>
      </c>
      <c r="D63" s="42">
        <v>6</v>
      </c>
      <c r="E63" s="42">
        <v>10</v>
      </c>
      <c r="F63" s="42">
        <v>11</v>
      </c>
      <c r="G63" s="42">
        <v>10</v>
      </c>
      <c r="H63" s="42">
        <v>3</v>
      </c>
      <c r="I63" s="42">
        <v>0</v>
      </c>
      <c r="J63" s="42">
        <v>0</v>
      </c>
      <c r="K63" s="42">
        <v>4</v>
      </c>
      <c r="L63" s="42">
        <v>0</v>
      </c>
      <c r="M63" s="42">
        <v>0</v>
      </c>
      <c r="N63" s="42">
        <v>6</v>
      </c>
      <c r="O63" s="42">
        <v>2</v>
      </c>
    </row>
    <row r="64" spans="1:15" ht="20.100000000000001" customHeight="1" x14ac:dyDescent="0.25">
      <c r="A64" s="41" t="s">
        <v>578</v>
      </c>
      <c r="B64" s="42">
        <v>3</v>
      </c>
      <c r="C64" s="42">
        <v>2</v>
      </c>
      <c r="D64" s="42">
        <v>0</v>
      </c>
      <c r="E64" s="42">
        <v>0</v>
      </c>
      <c r="F64" s="42">
        <v>0</v>
      </c>
      <c r="G64" s="42">
        <v>0</v>
      </c>
      <c r="H64" s="42">
        <v>0</v>
      </c>
      <c r="I64" s="42">
        <v>0</v>
      </c>
      <c r="J64" s="42">
        <v>0</v>
      </c>
      <c r="K64" s="42">
        <v>0</v>
      </c>
      <c r="L64" s="42">
        <v>0</v>
      </c>
      <c r="M64" s="42">
        <v>0</v>
      </c>
      <c r="N64" s="42">
        <v>0</v>
      </c>
      <c r="O64" s="42">
        <v>0</v>
      </c>
    </row>
    <row r="65" spans="1:28" ht="20.100000000000001" customHeight="1" x14ac:dyDescent="0.25">
      <c r="A65" s="41" t="s">
        <v>264</v>
      </c>
      <c r="B65" s="42">
        <v>6</v>
      </c>
      <c r="C65" s="42">
        <v>2</v>
      </c>
      <c r="D65" s="42">
        <v>0</v>
      </c>
      <c r="E65" s="42">
        <v>0</v>
      </c>
      <c r="F65" s="42">
        <v>0</v>
      </c>
      <c r="G65" s="42">
        <v>0</v>
      </c>
      <c r="H65" s="42">
        <v>0</v>
      </c>
      <c r="I65" s="42">
        <v>0</v>
      </c>
      <c r="J65" s="42">
        <v>0</v>
      </c>
      <c r="K65" s="42">
        <v>0</v>
      </c>
      <c r="L65" s="42">
        <v>0</v>
      </c>
      <c r="M65" s="42">
        <v>0</v>
      </c>
      <c r="N65" s="42">
        <v>0</v>
      </c>
      <c r="O65" s="42">
        <v>0</v>
      </c>
    </row>
    <row r="66" spans="1:28" ht="20.100000000000001" customHeight="1" x14ac:dyDescent="0.25">
      <c r="A66" s="41" t="s">
        <v>268</v>
      </c>
      <c r="B66" s="42">
        <v>12</v>
      </c>
      <c r="C66" s="42">
        <v>18</v>
      </c>
      <c r="D66" s="42">
        <v>0</v>
      </c>
      <c r="E66" s="42">
        <v>6</v>
      </c>
      <c r="F66" s="42">
        <v>0</v>
      </c>
      <c r="G66" s="42">
        <v>0</v>
      </c>
      <c r="H66" s="42">
        <v>3</v>
      </c>
      <c r="I66" s="42">
        <v>0</v>
      </c>
      <c r="J66" s="42">
        <v>0</v>
      </c>
      <c r="K66" s="42">
        <v>0</v>
      </c>
      <c r="L66" s="42">
        <v>6</v>
      </c>
      <c r="M66" s="42">
        <v>0</v>
      </c>
      <c r="N66" s="42">
        <v>0</v>
      </c>
      <c r="O66" s="42">
        <v>2</v>
      </c>
    </row>
    <row r="67" spans="1:28" ht="20.100000000000001" customHeight="1" thickBot="1" x14ac:dyDescent="0.3">
      <c r="A67" s="41" t="s">
        <v>45</v>
      </c>
      <c r="B67" s="42">
        <v>16</v>
      </c>
      <c r="C67" s="42">
        <v>6</v>
      </c>
      <c r="D67" s="42">
        <v>3</v>
      </c>
      <c r="E67" s="42">
        <v>2</v>
      </c>
      <c r="F67" s="42">
        <v>2</v>
      </c>
      <c r="G67" s="42">
        <v>0</v>
      </c>
      <c r="H67" s="42">
        <v>0</v>
      </c>
      <c r="I67" s="42">
        <v>2</v>
      </c>
      <c r="J67" s="42">
        <v>0</v>
      </c>
      <c r="K67" s="42">
        <v>0</v>
      </c>
      <c r="L67" s="42">
        <v>0</v>
      </c>
      <c r="M67" s="42">
        <v>0</v>
      </c>
      <c r="N67" s="42">
        <v>0</v>
      </c>
      <c r="O67" s="42">
        <v>2</v>
      </c>
    </row>
    <row r="68" spans="1:28" s="48" customFormat="1" ht="15.95" customHeight="1" x14ac:dyDescent="0.25">
      <c r="A68" s="331" t="s">
        <v>588</v>
      </c>
      <c r="B68" s="331"/>
      <c r="C68" s="331"/>
      <c r="D68" s="332"/>
      <c r="E68" s="332"/>
      <c r="F68" s="332"/>
      <c r="G68" s="332"/>
      <c r="H68" s="332"/>
      <c r="I68" s="332"/>
      <c r="J68" s="332"/>
      <c r="K68" s="332"/>
      <c r="L68" s="332"/>
      <c r="M68" s="332"/>
      <c r="N68" s="332"/>
      <c r="O68" s="333" t="s">
        <v>585</v>
      </c>
    </row>
    <row r="69" spans="1:28" s="27" customFormat="1" ht="24.95" customHeight="1" x14ac:dyDescent="0.25">
      <c r="A69" s="347" t="s">
        <v>109</v>
      </c>
      <c r="B69" s="347"/>
      <c r="C69" s="347"/>
      <c r="D69" s="347"/>
      <c r="E69" s="347"/>
      <c r="F69" s="347"/>
      <c r="G69" s="347"/>
    </row>
    <row r="70" spans="1:28" ht="24.95" customHeight="1" thickBot="1" x14ac:dyDescent="0.25">
      <c r="A70" s="28" t="s">
        <v>504</v>
      </c>
      <c r="B70" s="45"/>
      <c r="C70" s="45"/>
      <c r="D70" s="62"/>
      <c r="E70" s="62"/>
      <c r="F70" s="62"/>
      <c r="G70" s="62"/>
      <c r="H70" s="62"/>
      <c r="I70" s="62"/>
      <c r="J70" s="62"/>
      <c r="K70" s="62"/>
      <c r="L70" s="62"/>
      <c r="M70" s="336" t="s">
        <v>587</v>
      </c>
      <c r="N70" s="63"/>
      <c r="O70" s="63"/>
    </row>
    <row r="71" spans="1:28" ht="20.100000000000001" customHeight="1" x14ac:dyDescent="0.25">
      <c r="A71" s="1023" t="s">
        <v>8</v>
      </c>
      <c r="B71" s="1019" t="s">
        <v>83</v>
      </c>
      <c r="C71" s="1020"/>
      <c r="D71" s="1020"/>
      <c r="E71" s="1020"/>
      <c r="F71" s="1020"/>
      <c r="G71" s="1020"/>
      <c r="H71" s="1020"/>
      <c r="I71" s="1020"/>
      <c r="J71" s="1020"/>
      <c r="K71" s="1020"/>
      <c r="L71" s="1020"/>
      <c r="M71" s="1020"/>
      <c r="N71" s="63"/>
      <c r="O71" s="63"/>
    </row>
    <row r="72" spans="1:28" ht="20.100000000000001" customHeight="1" x14ac:dyDescent="0.25">
      <c r="A72" s="1024"/>
      <c r="B72" s="1021" t="s">
        <v>77</v>
      </c>
      <c r="C72" s="1021"/>
      <c r="D72" s="32" t="s">
        <v>78</v>
      </c>
      <c r="E72" s="32"/>
      <c r="F72" s="1021" t="s">
        <v>79</v>
      </c>
      <c r="G72" s="1021"/>
      <c r="H72" s="32" t="s">
        <v>80</v>
      </c>
      <c r="I72" s="32"/>
      <c r="J72" s="1021" t="s">
        <v>81</v>
      </c>
      <c r="K72" s="1021"/>
      <c r="L72" s="32" t="s">
        <v>82</v>
      </c>
      <c r="M72" s="57"/>
      <c r="N72" s="58"/>
      <c r="P72" s="63"/>
    </row>
    <row r="73" spans="1:28" s="39" customFormat="1" ht="20.100000000000001" customHeight="1" x14ac:dyDescent="0.25">
      <c r="A73" s="1025"/>
      <c r="B73" s="334">
        <v>2015</v>
      </c>
      <c r="C73" s="334">
        <v>2016</v>
      </c>
      <c r="D73" s="334">
        <v>2015</v>
      </c>
      <c r="E73" s="334">
        <v>2016</v>
      </c>
      <c r="F73" s="334">
        <v>2015</v>
      </c>
      <c r="G73" s="334">
        <v>2016</v>
      </c>
      <c r="H73" s="334">
        <v>2015</v>
      </c>
      <c r="I73" s="334">
        <v>2016</v>
      </c>
      <c r="J73" s="334">
        <v>2015</v>
      </c>
      <c r="K73" s="334">
        <v>2016</v>
      </c>
      <c r="L73" s="334">
        <v>2015</v>
      </c>
      <c r="M73" s="335">
        <v>2016</v>
      </c>
      <c r="N73" s="56"/>
      <c r="P73" s="61"/>
    </row>
    <row r="74" spans="1:28" s="39" customFormat="1" ht="20.100000000000001" customHeight="1" x14ac:dyDescent="0.25">
      <c r="A74" s="36" t="s">
        <v>10</v>
      </c>
      <c r="B74" s="37">
        <v>5817</v>
      </c>
      <c r="C74" s="37">
        <v>3425</v>
      </c>
      <c r="D74" s="37">
        <v>3922</v>
      </c>
      <c r="E74" s="37">
        <v>3876</v>
      </c>
      <c r="F74" s="37">
        <v>1776</v>
      </c>
      <c r="G74" s="37">
        <v>1989</v>
      </c>
      <c r="H74" s="37">
        <v>3348</v>
      </c>
      <c r="I74" s="37">
        <v>1399</v>
      </c>
      <c r="J74" s="37">
        <v>3950</v>
      </c>
      <c r="K74" s="37">
        <v>2215</v>
      </c>
      <c r="L74" s="37">
        <v>6666</v>
      </c>
      <c r="M74" s="37">
        <v>2989</v>
      </c>
      <c r="P74" s="61"/>
      <c r="Q74" s="41"/>
    </row>
    <row r="75" spans="1:28" ht="20.100000000000001" customHeight="1" x14ac:dyDescent="0.25">
      <c r="A75" s="352" t="s">
        <v>260</v>
      </c>
      <c r="B75" s="40">
        <v>27</v>
      </c>
      <c r="C75" s="40">
        <v>4</v>
      </c>
      <c r="D75" s="40">
        <v>24</v>
      </c>
      <c r="E75" s="40">
        <v>6</v>
      </c>
      <c r="F75" s="40">
        <v>6</v>
      </c>
      <c r="G75" s="40">
        <v>10</v>
      </c>
      <c r="H75" s="40">
        <v>9</v>
      </c>
      <c r="I75" s="40">
        <v>12</v>
      </c>
      <c r="J75" s="40">
        <v>12</v>
      </c>
      <c r="K75" s="40">
        <v>16</v>
      </c>
      <c r="L75" s="40">
        <v>25</v>
      </c>
      <c r="M75" s="40">
        <v>12</v>
      </c>
      <c r="P75" s="63"/>
      <c r="Q75" s="39"/>
      <c r="S75" s="63"/>
      <c r="T75" s="39"/>
      <c r="U75" s="39"/>
      <c r="V75" s="39"/>
      <c r="W75" s="39"/>
      <c r="X75" s="39"/>
      <c r="Y75" s="39"/>
      <c r="Z75" s="39"/>
      <c r="AA75" s="39"/>
      <c r="AB75" s="39"/>
    </row>
    <row r="76" spans="1:28" ht="20.100000000000001" customHeight="1" x14ac:dyDescent="0.25">
      <c r="A76" s="41" t="s">
        <v>17</v>
      </c>
      <c r="B76" s="42">
        <v>3</v>
      </c>
      <c r="C76" s="42">
        <v>2</v>
      </c>
      <c r="D76" s="42">
        <v>0</v>
      </c>
      <c r="E76" s="42">
        <v>2</v>
      </c>
      <c r="F76" s="42">
        <v>3</v>
      </c>
      <c r="G76" s="42">
        <v>4</v>
      </c>
      <c r="H76" s="42">
        <v>3</v>
      </c>
      <c r="I76" s="42">
        <v>0</v>
      </c>
      <c r="J76" s="42">
        <v>3</v>
      </c>
      <c r="K76" s="42">
        <v>2</v>
      </c>
      <c r="L76" s="42">
        <v>11</v>
      </c>
      <c r="M76" s="42">
        <v>4</v>
      </c>
      <c r="P76" s="63"/>
      <c r="S76" s="63"/>
    </row>
    <row r="77" spans="1:28" ht="20.100000000000001" customHeight="1" x14ac:dyDescent="0.25">
      <c r="A77" s="41" t="s">
        <v>18</v>
      </c>
      <c r="B77" s="42">
        <v>3</v>
      </c>
      <c r="C77" s="42">
        <v>0</v>
      </c>
      <c r="D77" s="42">
        <v>6</v>
      </c>
      <c r="E77" s="42">
        <v>0</v>
      </c>
      <c r="F77" s="42">
        <v>0</v>
      </c>
      <c r="G77" s="42">
        <v>0</v>
      </c>
      <c r="H77" s="42">
        <v>3</v>
      </c>
      <c r="I77" s="42">
        <v>6</v>
      </c>
      <c r="J77" s="42">
        <v>0</v>
      </c>
      <c r="K77" s="42">
        <v>0</v>
      </c>
      <c r="L77" s="42">
        <v>3</v>
      </c>
      <c r="M77" s="42">
        <v>0</v>
      </c>
      <c r="P77" s="63"/>
      <c r="S77" s="63"/>
    </row>
    <row r="78" spans="1:28" ht="20.100000000000001" customHeight="1" x14ac:dyDescent="0.25">
      <c r="A78" s="41" t="s">
        <v>19</v>
      </c>
      <c r="B78" s="42">
        <v>3</v>
      </c>
      <c r="C78" s="42">
        <v>0</v>
      </c>
      <c r="D78" s="42">
        <v>0</v>
      </c>
      <c r="E78" s="42">
        <v>0</v>
      </c>
      <c r="F78" s="42">
        <v>3</v>
      </c>
      <c r="G78" s="42">
        <v>4</v>
      </c>
      <c r="H78" s="42">
        <v>3</v>
      </c>
      <c r="I78" s="42">
        <v>2</v>
      </c>
      <c r="J78" s="42">
        <v>6</v>
      </c>
      <c r="K78" s="42">
        <v>4</v>
      </c>
      <c r="L78" s="42">
        <v>0</v>
      </c>
      <c r="M78" s="42">
        <v>0</v>
      </c>
      <c r="P78" s="63"/>
      <c r="S78" s="63"/>
    </row>
    <row r="79" spans="1:28" ht="20.100000000000001" customHeight="1" x14ac:dyDescent="0.25">
      <c r="A79" s="41" t="s">
        <v>559</v>
      </c>
      <c r="B79" s="42">
        <v>3</v>
      </c>
      <c r="C79" s="42">
        <v>0</v>
      </c>
      <c r="D79" s="42">
        <v>0</v>
      </c>
      <c r="E79" s="42">
        <v>0</v>
      </c>
      <c r="F79" s="42">
        <v>0</v>
      </c>
      <c r="G79" s="42">
        <v>0</v>
      </c>
      <c r="H79" s="42">
        <v>0</v>
      </c>
      <c r="I79" s="42">
        <v>0</v>
      </c>
      <c r="J79" s="42">
        <v>0</v>
      </c>
      <c r="K79" s="42">
        <v>2</v>
      </c>
      <c r="L79" s="42">
        <v>0</v>
      </c>
      <c r="M79" s="42">
        <v>0</v>
      </c>
      <c r="P79" s="63"/>
      <c r="S79" s="63"/>
    </row>
    <row r="80" spans="1:28" ht="20.100000000000001" customHeight="1" x14ac:dyDescent="0.25">
      <c r="A80" s="41" t="s">
        <v>560</v>
      </c>
      <c r="B80" s="42">
        <v>0</v>
      </c>
      <c r="C80" s="42">
        <v>0</v>
      </c>
      <c r="D80" s="42">
        <v>0</v>
      </c>
      <c r="E80" s="42">
        <v>0</v>
      </c>
      <c r="F80" s="42">
        <v>0</v>
      </c>
      <c r="G80" s="42">
        <v>0</v>
      </c>
      <c r="H80" s="42">
        <v>0</v>
      </c>
      <c r="I80" s="42">
        <v>4</v>
      </c>
      <c r="J80" s="42">
        <v>0</v>
      </c>
      <c r="K80" s="42">
        <v>4</v>
      </c>
      <c r="L80" s="42">
        <v>0</v>
      </c>
      <c r="M80" s="42">
        <v>0</v>
      </c>
      <c r="P80" s="63"/>
      <c r="S80" s="63"/>
    </row>
    <row r="81" spans="1:28" ht="20.100000000000001" customHeight="1" x14ac:dyDescent="0.25">
      <c r="A81" s="41" t="s">
        <v>561</v>
      </c>
      <c r="B81" s="42">
        <v>0</v>
      </c>
      <c r="C81" s="42">
        <v>0</v>
      </c>
      <c r="D81" s="42">
        <v>0</v>
      </c>
      <c r="E81" s="42">
        <v>0</v>
      </c>
      <c r="F81" s="42">
        <v>0</v>
      </c>
      <c r="G81" s="42">
        <v>2</v>
      </c>
      <c r="H81" s="42">
        <v>0</v>
      </c>
      <c r="I81" s="42">
        <v>0</v>
      </c>
      <c r="J81" s="42">
        <v>3</v>
      </c>
      <c r="K81" s="42">
        <v>2</v>
      </c>
      <c r="L81" s="42">
        <v>3</v>
      </c>
      <c r="M81" s="42">
        <v>6</v>
      </c>
      <c r="P81" s="63"/>
      <c r="S81" s="63"/>
    </row>
    <row r="82" spans="1:28" ht="20.100000000000001" customHeight="1" x14ac:dyDescent="0.25">
      <c r="A82" s="41" t="s">
        <v>562</v>
      </c>
      <c r="B82" s="42">
        <v>9</v>
      </c>
      <c r="C82" s="42">
        <v>0</v>
      </c>
      <c r="D82" s="42">
        <v>3</v>
      </c>
      <c r="E82" s="42">
        <v>4</v>
      </c>
      <c r="F82" s="42">
        <v>0</v>
      </c>
      <c r="G82" s="42">
        <v>0</v>
      </c>
      <c r="H82" s="42">
        <v>0</v>
      </c>
      <c r="I82" s="42">
        <v>0</v>
      </c>
      <c r="J82" s="42">
        <v>0</v>
      </c>
      <c r="K82" s="42">
        <v>0</v>
      </c>
      <c r="L82" s="42">
        <v>0</v>
      </c>
      <c r="M82" s="42">
        <v>0</v>
      </c>
      <c r="P82" s="63"/>
      <c r="S82" s="63"/>
    </row>
    <row r="83" spans="1:28" ht="20.100000000000001" customHeight="1" x14ac:dyDescent="0.25">
      <c r="A83" s="41" t="s">
        <v>20</v>
      </c>
      <c r="B83" s="42">
        <v>0</v>
      </c>
      <c r="C83" s="42">
        <v>0</v>
      </c>
      <c r="D83" s="42">
        <v>0</v>
      </c>
      <c r="E83" s="42">
        <v>0</v>
      </c>
      <c r="F83" s="42">
        <v>0</v>
      </c>
      <c r="G83" s="42">
        <v>0</v>
      </c>
      <c r="H83" s="42">
        <v>0</v>
      </c>
      <c r="I83" s="42">
        <v>0</v>
      </c>
      <c r="J83" s="42">
        <v>0</v>
      </c>
      <c r="K83" s="42">
        <v>0</v>
      </c>
      <c r="L83" s="42">
        <v>0</v>
      </c>
      <c r="M83" s="42">
        <v>2</v>
      </c>
      <c r="P83" s="63"/>
      <c r="S83" s="63"/>
    </row>
    <row r="84" spans="1:28" ht="20.100000000000001" customHeight="1" x14ac:dyDescent="0.25">
      <c r="A84" s="41" t="s">
        <v>563</v>
      </c>
      <c r="B84" s="42">
        <v>0</v>
      </c>
      <c r="C84" s="42">
        <v>0</v>
      </c>
      <c r="D84" s="42">
        <v>0</v>
      </c>
      <c r="E84" s="42">
        <v>0</v>
      </c>
      <c r="F84" s="42">
        <v>0</v>
      </c>
      <c r="G84" s="42">
        <v>0</v>
      </c>
      <c r="H84" s="42">
        <v>0</v>
      </c>
      <c r="I84" s="42">
        <v>0</v>
      </c>
      <c r="J84" s="42">
        <v>0</v>
      </c>
      <c r="K84" s="42">
        <v>0</v>
      </c>
      <c r="L84" s="42">
        <v>0</v>
      </c>
      <c r="M84" s="42">
        <v>0</v>
      </c>
      <c r="P84" s="63"/>
      <c r="S84" s="63"/>
    </row>
    <row r="85" spans="1:28" ht="20.100000000000001" customHeight="1" x14ac:dyDescent="0.25">
      <c r="A85" s="41" t="s">
        <v>564</v>
      </c>
      <c r="B85" s="42">
        <v>0</v>
      </c>
      <c r="C85" s="42">
        <v>0</v>
      </c>
      <c r="D85" s="42">
        <v>0</v>
      </c>
      <c r="E85" s="42">
        <v>0</v>
      </c>
      <c r="F85" s="42">
        <v>0</v>
      </c>
      <c r="G85" s="42">
        <v>0</v>
      </c>
      <c r="H85" s="42">
        <v>0</v>
      </c>
      <c r="I85" s="42">
        <v>0</v>
      </c>
      <c r="J85" s="42">
        <v>0</v>
      </c>
      <c r="K85" s="42">
        <v>0</v>
      </c>
      <c r="L85" s="42">
        <v>0</v>
      </c>
      <c r="M85" s="42">
        <v>0</v>
      </c>
      <c r="P85" s="63"/>
      <c r="S85" s="63"/>
    </row>
    <row r="86" spans="1:28" s="39" customFormat="1" ht="20.100000000000001" customHeight="1" x14ac:dyDescent="0.25">
      <c r="A86" s="41" t="s">
        <v>21</v>
      </c>
      <c r="B86" s="42">
        <v>6</v>
      </c>
      <c r="C86" s="42">
        <v>2</v>
      </c>
      <c r="D86" s="42">
        <v>15</v>
      </c>
      <c r="E86" s="42">
        <v>0</v>
      </c>
      <c r="F86" s="42">
        <v>0</v>
      </c>
      <c r="G86" s="42">
        <v>0</v>
      </c>
      <c r="H86" s="42">
        <v>0</v>
      </c>
      <c r="I86" s="42">
        <v>0</v>
      </c>
      <c r="J86" s="42">
        <v>0</v>
      </c>
      <c r="K86" s="42">
        <v>2</v>
      </c>
      <c r="L86" s="42">
        <v>8</v>
      </c>
      <c r="M86" s="42">
        <v>0</v>
      </c>
      <c r="P86" s="61"/>
      <c r="Q86" s="41"/>
      <c r="S86" s="61"/>
      <c r="T86" s="41"/>
      <c r="U86" s="41"/>
      <c r="V86" s="41"/>
      <c r="W86" s="41"/>
      <c r="X86" s="41"/>
      <c r="Y86" s="41"/>
      <c r="Z86" s="41"/>
      <c r="AA86" s="41"/>
      <c r="AB86" s="41"/>
    </row>
    <row r="87" spans="1:28" ht="20.100000000000001" customHeight="1" x14ac:dyDescent="0.25">
      <c r="A87" s="352" t="s">
        <v>589</v>
      </c>
      <c r="B87" s="40">
        <v>237</v>
      </c>
      <c r="C87" s="40">
        <v>114</v>
      </c>
      <c r="D87" s="40">
        <v>106</v>
      </c>
      <c r="E87" s="40">
        <v>119</v>
      </c>
      <c r="F87" s="40">
        <v>43</v>
      </c>
      <c r="G87" s="40">
        <v>78</v>
      </c>
      <c r="H87" s="40">
        <v>190</v>
      </c>
      <c r="I87" s="40">
        <v>80</v>
      </c>
      <c r="J87" s="40">
        <v>176</v>
      </c>
      <c r="K87" s="40">
        <v>74</v>
      </c>
      <c r="L87" s="40">
        <v>201</v>
      </c>
      <c r="M87" s="40">
        <v>60</v>
      </c>
      <c r="P87" s="63"/>
      <c r="Q87" s="39"/>
      <c r="S87" s="63"/>
      <c r="T87" s="39"/>
      <c r="U87" s="39"/>
      <c r="V87" s="39"/>
      <c r="W87" s="39"/>
      <c r="X87" s="39"/>
      <c r="Y87" s="39"/>
      <c r="Z87" s="39"/>
      <c r="AA87" s="39"/>
      <c r="AB87" s="39"/>
    </row>
    <row r="88" spans="1:28" ht="20.100000000000001" customHeight="1" x14ac:dyDescent="0.25">
      <c r="A88" s="41" t="s">
        <v>22</v>
      </c>
      <c r="B88" s="42">
        <v>29</v>
      </c>
      <c r="C88" s="42">
        <v>12</v>
      </c>
      <c r="D88" s="42">
        <v>6</v>
      </c>
      <c r="E88" s="42">
        <v>2</v>
      </c>
      <c r="F88" s="42">
        <v>8</v>
      </c>
      <c r="G88" s="42">
        <v>19</v>
      </c>
      <c r="H88" s="42">
        <v>29</v>
      </c>
      <c r="I88" s="42">
        <v>6</v>
      </c>
      <c r="J88" s="42">
        <v>32</v>
      </c>
      <c r="K88" s="42">
        <v>15</v>
      </c>
      <c r="L88" s="42">
        <v>32</v>
      </c>
      <c r="M88" s="42">
        <v>19</v>
      </c>
      <c r="P88" s="63"/>
      <c r="S88" s="63"/>
    </row>
    <row r="89" spans="1:28" ht="20.100000000000001" customHeight="1" x14ac:dyDescent="0.25">
      <c r="A89" s="41" t="s">
        <v>23</v>
      </c>
      <c r="B89" s="42">
        <v>100</v>
      </c>
      <c r="C89" s="42">
        <v>35</v>
      </c>
      <c r="D89" s="42">
        <v>43</v>
      </c>
      <c r="E89" s="42">
        <v>33</v>
      </c>
      <c r="F89" s="42">
        <v>3</v>
      </c>
      <c r="G89" s="42">
        <v>19</v>
      </c>
      <c r="H89" s="42">
        <v>26</v>
      </c>
      <c r="I89" s="42">
        <v>39</v>
      </c>
      <c r="J89" s="42">
        <v>26</v>
      </c>
      <c r="K89" s="42">
        <v>10</v>
      </c>
      <c r="L89" s="42">
        <v>45</v>
      </c>
      <c r="M89" s="42">
        <v>10</v>
      </c>
      <c r="P89" s="63"/>
      <c r="S89" s="63"/>
    </row>
    <row r="90" spans="1:28" ht="20.100000000000001" customHeight="1" x14ac:dyDescent="0.25">
      <c r="A90" s="41" t="s">
        <v>565</v>
      </c>
      <c r="B90" s="42">
        <v>11</v>
      </c>
      <c r="C90" s="42">
        <v>0</v>
      </c>
      <c r="D90" s="42">
        <v>0</v>
      </c>
      <c r="E90" s="42">
        <v>2</v>
      </c>
      <c r="F90" s="42">
        <v>3</v>
      </c>
      <c r="G90" s="42">
        <v>0</v>
      </c>
      <c r="H90" s="42">
        <v>14</v>
      </c>
      <c r="I90" s="42">
        <v>4</v>
      </c>
      <c r="J90" s="42">
        <v>11</v>
      </c>
      <c r="K90" s="42">
        <v>4</v>
      </c>
      <c r="L90" s="42">
        <v>6</v>
      </c>
      <c r="M90" s="42">
        <v>0</v>
      </c>
      <c r="P90" s="63"/>
      <c r="S90" s="63"/>
    </row>
    <row r="91" spans="1:28" ht="20.100000000000001" customHeight="1" x14ac:dyDescent="0.25">
      <c r="A91" s="41" t="s">
        <v>24</v>
      </c>
      <c r="B91" s="42">
        <v>8</v>
      </c>
      <c r="C91" s="42">
        <v>15</v>
      </c>
      <c r="D91" s="42">
        <v>0</v>
      </c>
      <c r="E91" s="42">
        <v>0</v>
      </c>
      <c r="F91" s="42">
        <v>0</v>
      </c>
      <c r="G91" s="42">
        <v>12</v>
      </c>
      <c r="H91" s="42">
        <v>29</v>
      </c>
      <c r="I91" s="42">
        <v>2</v>
      </c>
      <c r="J91" s="42">
        <v>23</v>
      </c>
      <c r="K91" s="42">
        <v>10</v>
      </c>
      <c r="L91" s="42">
        <v>18</v>
      </c>
      <c r="M91" s="42">
        <v>0</v>
      </c>
      <c r="P91" s="63"/>
      <c r="S91" s="63"/>
    </row>
    <row r="92" spans="1:28" ht="20.100000000000001" customHeight="1" x14ac:dyDescent="0.25">
      <c r="A92" s="41" t="s">
        <v>566</v>
      </c>
      <c r="B92" s="42">
        <v>11</v>
      </c>
      <c r="C92" s="42">
        <v>2</v>
      </c>
      <c r="D92" s="42">
        <v>11</v>
      </c>
      <c r="E92" s="42">
        <v>4</v>
      </c>
      <c r="F92" s="42">
        <v>0</v>
      </c>
      <c r="G92" s="42">
        <v>4</v>
      </c>
      <c r="H92" s="42">
        <v>3</v>
      </c>
      <c r="I92" s="42">
        <v>0</v>
      </c>
      <c r="J92" s="42">
        <v>9</v>
      </c>
      <c r="K92" s="42">
        <v>0</v>
      </c>
      <c r="L92" s="42">
        <v>17</v>
      </c>
      <c r="M92" s="42">
        <v>0</v>
      </c>
      <c r="P92" s="63"/>
      <c r="S92" s="63"/>
    </row>
    <row r="93" spans="1:28" ht="20.100000000000001" customHeight="1" x14ac:dyDescent="0.25">
      <c r="A93" s="41" t="s">
        <v>567</v>
      </c>
      <c r="B93" s="42">
        <v>6</v>
      </c>
      <c r="C93" s="42">
        <v>4</v>
      </c>
      <c r="D93" s="42">
        <v>0</v>
      </c>
      <c r="E93" s="42">
        <v>12</v>
      </c>
      <c r="F93" s="42">
        <v>0</v>
      </c>
      <c r="G93" s="42">
        <v>2</v>
      </c>
      <c r="H93" s="42">
        <v>14</v>
      </c>
      <c r="I93" s="42">
        <v>0</v>
      </c>
      <c r="J93" s="42">
        <v>17</v>
      </c>
      <c r="K93" s="42">
        <v>15</v>
      </c>
      <c r="L93" s="42">
        <v>20</v>
      </c>
      <c r="M93" s="42">
        <v>2</v>
      </c>
      <c r="N93" s="42"/>
      <c r="O93" s="42"/>
    </row>
    <row r="94" spans="1:28" ht="20.100000000000001" customHeight="1" x14ac:dyDescent="0.25">
      <c r="A94" s="41" t="s">
        <v>568</v>
      </c>
      <c r="B94" s="42">
        <v>3</v>
      </c>
      <c r="C94" s="42">
        <v>2</v>
      </c>
      <c r="D94" s="42">
        <v>3</v>
      </c>
      <c r="E94" s="42">
        <v>4</v>
      </c>
      <c r="F94" s="42">
        <v>6</v>
      </c>
      <c r="G94" s="42">
        <v>0</v>
      </c>
      <c r="H94" s="42">
        <v>17</v>
      </c>
      <c r="I94" s="42">
        <v>0</v>
      </c>
      <c r="J94" s="42">
        <v>0</v>
      </c>
      <c r="K94" s="42">
        <v>4</v>
      </c>
      <c r="L94" s="42">
        <v>6</v>
      </c>
      <c r="M94" s="42">
        <v>6</v>
      </c>
      <c r="N94" s="42"/>
      <c r="O94" s="42"/>
    </row>
    <row r="95" spans="1:28" ht="20.100000000000001" customHeight="1" x14ac:dyDescent="0.25">
      <c r="A95" s="41" t="s">
        <v>25</v>
      </c>
      <c r="B95" s="42">
        <v>52</v>
      </c>
      <c r="C95" s="42">
        <v>17</v>
      </c>
      <c r="D95" s="42">
        <v>23</v>
      </c>
      <c r="E95" s="42">
        <v>21</v>
      </c>
      <c r="F95" s="42">
        <v>14</v>
      </c>
      <c r="G95" s="42">
        <v>12</v>
      </c>
      <c r="H95" s="42">
        <v>26</v>
      </c>
      <c r="I95" s="42">
        <v>19</v>
      </c>
      <c r="J95" s="42">
        <v>32</v>
      </c>
      <c r="K95" s="42">
        <v>12</v>
      </c>
      <c r="L95" s="42">
        <v>37</v>
      </c>
      <c r="M95" s="42">
        <v>19</v>
      </c>
      <c r="N95" s="42"/>
      <c r="O95" s="42"/>
    </row>
    <row r="96" spans="1:28" ht="20.100000000000001" customHeight="1" x14ac:dyDescent="0.25">
      <c r="A96" s="41" t="s">
        <v>569</v>
      </c>
      <c r="B96" s="42">
        <v>17</v>
      </c>
      <c r="C96" s="42">
        <v>21</v>
      </c>
      <c r="D96" s="42">
        <v>9</v>
      </c>
      <c r="E96" s="42">
        <v>4</v>
      </c>
      <c r="F96" s="42">
        <v>9</v>
      </c>
      <c r="G96" s="42">
        <v>6</v>
      </c>
      <c r="H96" s="42">
        <v>29</v>
      </c>
      <c r="I96" s="42">
        <v>8</v>
      </c>
      <c r="J96" s="42">
        <v>9</v>
      </c>
      <c r="K96" s="42">
        <v>4</v>
      </c>
      <c r="L96" s="42">
        <v>6</v>
      </c>
      <c r="M96" s="42">
        <v>4</v>
      </c>
      <c r="N96" s="42"/>
      <c r="O96" s="42"/>
    </row>
    <row r="97" spans="1:28" ht="20.100000000000001" customHeight="1" x14ac:dyDescent="0.25">
      <c r="A97" s="41" t="s">
        <v>570</v>
      </c>
      <c r="B97" s="42">
        <v>0</v>
      </c>
      <c r="C97" s="42">
        <v>4</v>
      </c>
      <c r="D97" s="42">
        <v>3</v>
      </c>
      <c r="E97" s="42">
        <v>4</v>
      </c>
      <c r="F97" s="42">
        <v>0</v>
      </c>
      <c r="G97" s="42">
        <v>2</v>
      </c>
      <c r="H97" s="42">
        <v>3</v>
      </c>
      <c r="I97" s="42">
        <v>0</v>
      </c>
      <c r="J97" s="42">
        <v>6</v>
      </c>
      <c r="K97" s="42">
        <v>0</v>
      </c>
      <c r="L97" s="42">
        <v>6</v>
      </c>
      <c r="M97" s="42">
        <v>0</v>
      </c>
      <c r="N97" s="42"/>
      <c r="O97" s="42"/>
    </row>
    <row r="98" spans="1:28" ht="20.100000000000001" customHeight="1" x14ac:dyDescent="0.25">
      <c r="A98" s="41" t="s">
        <v>26</v>
      </c>
      <c r="B98" s="42">
        <v>0</v>
      </c>
      <c r="C98" s="42">
        <v>2</v>
      </c>
      <c r="D98" s="42">
        <v>8</v>
      </c>
      <c r="E98" s="42">
        <v>33</v>
      </c>
      <c r="F98" s="42">
        <v>0</v>
      </c>
      <c r="G98" s="42">
        <v>2</v>
      </c>
      <c r="H98" s="42">
        <v>0</v>
      </c>
      <c r="I98" s="42">
        <v>2</v>
      </c>
      <c r="J98" s="42">
        <v>11</v>
      </c>
      <c r="K98" s="42">
        <v>0</v>
      </c>
      <c r="L98" s="42">
        <v>8</v>
      </c>
      <c r="M98" s="42">
        <v>0</v>
      </c>
      <c r="N98" s="42"/>
      <c r="O98" s="42"/>
    </row>
    <row r="99" spans="1:28" ht="20.100000000000001" customHeight="1" x14ac:dyDescent="0.25">
      <c r="A99" s="352" t="s">
        <v>258</v>
      </c>
      <c r="B99" s="40">
        <v>1643</v>
      </c>
      <c r="C99" s="40">
        <v>994</v>
      </c>
      <c r="D99" s="40">
        <v>914</v>
      </c>
      <c r="E99" s="40">
        <v>1050</v>
      </c>
      <c r="F99" s="40">
        <v>383</v>
      </c>
      <c r="G99" s="40">
        <v>327</v>
      </c>
      <c r="H99" s="40">
        <v>839</v>
      </c>
      <c r="I99" s="40">
        <v>224</v>
      </c>
      <c r="J99" s="40">
        <v>969</v>
      </c>
      <c r="K99" s="40">
        <v>411</v>
      </c>
      <c r="L99" s="40">
        <v>2328</v>
      </c>
      <c r="M99" s="40">
        <v>768</v>
      </c>
      <c r="P99" s="63"/>
      <c r="Q99" s="39"/>
      <c r="S99" s="63"/>
      <c r="T99" s="39"/>
      <c r="U99" s="39"/>
      <c r="V99" s="39"/>
      <c r="W99" s="39"/>
      <c r="X99" s="39"/>
      <c r="Y99" s="39"/>
      <c r="Z99" s="39"/>
      <c r="AA99" s="39"/>
      <c r="AB99" s="39"/>
    </row>
    <row r="100" spans="1:28" ht="20.100000000000001" customHeight="1" x14ac:dyDescent="0.25">
      <c r="A100" s="41" t="s">
        <v>27</v>
      </c>
      <c r="B100" s="42">
        <v>66</v>
      </c>
      <c r="C100" s="42">
        <v>66</v>
      </c>
      <c r="D100" s="42">
        <v>43</v>
      </c>
      <c r="E100" s="42">
        <v>98</v>
      </c>
      <c r="F100" s="42">
        <v>29</v>
      </c>
      <c r="G100" s="42">
        <v>33</v>
      </c>
      <c r="H100" s="42">
        <v>37</v>
      </c>
      <c r="I100" s="42">
        <v>12</v>
      </c>
      <c r="J100" s="42">
        <v>37</v>
      </c>
      <c r="K100" s="42">
        <v>25</v>
      </c>
      <c r="L100" s="42">
        <v>66</v>
      </c>
      <c r="M100" s="42">
        <v>56</v>
      </c>
      <c r="P100" s="63"/>
      <c r="S100" s="63"/>
    </row>
    <row r="101" spans="1:28" ht="20.100000000000001" customHeight="1" x14ac:dyDescent="0.25">
      <c r="A101" s="41" t="s">
        <v>28</v>
      </c>
      <c r="B101" s="42">
        <v>1402</v>
      </c>
      <c r="C101" s="42">
        <v>791</v>
      </c>
      <c r="D101" s="42">
        <v>765</v>
      </c>
      <c r="E101" s="42">
        <v>863</v>
      </c>
      <c r="F101" s="42">
        <v>296</v>
      </c>
      <c r="G101" s="42">
        <v>259</v>
      </c>
      <c r="H101" s="42">
        <v>704</v>
      </c>
      <c r="I101" s="42">
        <v>195</v>
      </c>
      <c r="J101" s="42">
        <v>874</v>
      </c>
      <c r="K101" s="42">
        <v>338</v>
      </c>
      <c r="L101" s="42">
        <v>2136</v>
      </c>
      <c r="M101" s="42">
        <v>625</v>
      </c>
      <c r="P101" s="63"/>
      <c r="S101" s="63"/>
    </row>
    <row r="102" spans="1:28" ht="20.100000000000001" customHeight="1" x14ac:dyDescent="0.25">
      <c r="A102" s="41" t="s">
        <v>29</v>
      </c>
      <c r="B102" s="42">
        <v>175</v>
      </c>
      <c r="C102" s="42">
        <v>137</v>
      </c>
      <c r="D102" s="42">
        <v>106</v>
      </c>
      <c r="E102" s="42">
        <v>89</v>
      </c>
      <c r="F102" s="42">
        <v>58</v>
      </c>
      <c r="G102" s="42">
        <v>35</v>
      </c>
      <c r="H102" s="42">
        <v>98</v>
      </c>
      <c r="I102" s="42">
        <v>17</v>
      </c>
      <c r="J102" s="42">
        <v>58</v>
      </c>
      <c r="K102" s="42">
        <v>48</v>
      </c>
      <c r="L102" s="42">
        <v>126</v>
      </c>
      <c r="M102" s="42">
        <v>87</v>
      </c>
      <c r="P102" s="63"/>
      <c r="S102" s="63"/>
    </row>
    <row r="103" spans="1:28" ht="20.100000000000001" customHeight="1" x14ac:dyDescent="0.25">
      <c r="A103" s="352" t="s">
        <v>259</v>
      </c>
      <c r="B103" s="40">
        <v>734</v>
      </c>
      <c r="C103" s="40">
        <v>681</v>
      </c>
      <c r="D103" s="40">
        <v>521</v>
      </c>
      <c r="E103" s="40">
        <v>768</v>
      </c>
      <c r="F103" s="40">
        <v>246</v>
      </c>
      <c r="G103" s="40">
        <v>341</v>
      </c>
      <c r="H103" s="40">
        <v>658</v>
      </c>
      <c r="I103" s="40">
        <v>189</v>
      </c>
      <c r="J103" s="40">
        <v>861</v>
      </c>
      <c r="K103" s="40">
        <v>252</v>
      </c>
      <c r="L103" s="40">
        <v>1023</v>
      </c>
      <c r="M103" s="40">
        <v>190</v>
      </c>
      <c r="P103" s="63"/>
      <c r="Q103" s="39"/>
      <c r="S103" s="63"/>
      <c r="T103" s="39"/>
      <c r="U103" s="39"/>
      <c r="V103" s="39"/>
      <c r="W103" s="39"/>
      <c r="X103" s="39"/>
      <c r="Y103" s="39"/>
      <c r="Z103" s="39"/>
      <c r="AA103" s="39"/>
      <c r="AB103" s="39"/>
    </row>
    <row r="104" spans="1:28" ht="20.100000000000001" customHeight="1" x14ac:dyDescent="0.25">
      <c r="A104" s="41" t="s">
        <v>30</v>
      </c>
      <c r="B104" s="42">
        <v>459</v>
      </c>
      <c r="C104" s="42">
        <v>452</v>
      </c>
      <c r="D104" s="42">
        <v>338</v>
      </c>
      <c r="E104" s="42">
        <v>585</v>
      </c>
      <c r="F104" s="42">
        <v>146</v>
      </c>
      <c r="G104" s="42">
        <v>158</v>
      </c>
      <c r="H104" s="42">
        <v>388</v>
      </c>
      <c r="I104" s="42">
        <v>10</v>
      </c>
      <c r="J104" s="42">
        <v>488</v>
      </c>
      <c r="K104" s="42">
        <v>102</v>
      </c>
      <c r="L104" s="42">
        <v>509</v>
      </c>
      <c r="M104" s="42">
        <v>6</v>
      </c>
      <c r="P104" s="64"/>
      <c r="S104" s="64"/>
    </row>
    <row r="105" spans="1:28" ht="20.100000000000001" customHeight="1" x14ac:dyDescent="0.25">
      <c r="A105" s="41" t="s">
        <v>31</v>
      </c>
      <c r="B105" s="42">
        <v>8</v>
      </c>
      <c r="C105" s="42">
        <v>4</v>
      </c>
      <c r="D105" s="42">
        <v>0</v>
      </c>
      <c r="E105" s="42">
        <v>0</v>
      </c>
      <c r="F105" s="42">
        <v>3</v>
      </c>
      <c r="G105" s="42">
        <v>0</v>
      </c>
      <c r="H105" s="42">
        <v>6</v>
      </c>
      <c r="I105" s="42">
        <v>0</v>
      </c>
      <c r="J105" s="42">
        <v>6</v>
      </c>
      <c r="K105" s="42">
        <v>4</v>
      </c>
      <c r="L105" s="42">
        <v>0</v>
      </c>
      <c r="M105" s="42">
        <v>2</v>
      </c>
      <c r="P105" s="63"/>
      <c r="S105" s="63"/>
    </row>
    <row r="106" spans="1:28" ht="20.100000000000001" customHeight="1" x14ac:dyDescent="0.25">
      <c r="A106" s="41" t="s">
        <v>32</v>
      </c>
      <c r="B106" s="42">
        <v>23</v>
      </c>
      <c r="C106" s="42">
        <v>31</v>
      </c>
      <c r="D106" s="42">
        <v>18</v>
      </c>
      <c r="E106" s="42">
        <v>25</v>
      </c>
      <c r="F106" s="42">
        <v>3</v>
      </c>
      <c r="G106" s="42">
        <v>2</v>
      </c>
      <c r="H106" s="42">
        <v>18</v>
      </c>
      <c r="I106" s="42">
        <v>2</v>
      </c>
      <c r="J106" s="42">
        <v>14</v>
      </c>
      <c r="K106" s="42">
        <v>4</v>
      </c>
      <c r="L106" s="42">
        <v>23</v>
      </c>
      <c r="M106" s="42">
        <v>4</v>
      </c>
      <c r="P106" s="63"/>
      <c r="S106" s="63"/>
    </row>
    <row r="107" spans="1:28" ht="20.100000000000001" customHeight="1" x14ac:dyDescent="0.25">
      <c r="A107" s="41" t="s">
        <v>33</v>
      </c>
      <c r="B107" s="42">
        <v>137</v>
      </c>
      <c r="C107" s="42">
        <v>85</v>
      </c>
      <c r="D107" s="42">
        <v>71</v>
      </c>
      <c r="E107" s="42">
        <v>77</v>
      </c>
      <c r="F107" s="42">
        <v>60</v>
      </c>
      <c r="G107" s="42">
        <v>100</v>
      </c>
      <c r="H107" s="42">
        <v>166</v>
      </c>
      <c r="I107" s="42">
        <v>139</v>
      </c>
      <c r="J107" s="42">
        <v>235</v>
      </c>
      <c r="K107" s="42">
        <v>100</v>
      </c>
      <c r="L107" s="42">
        <v>352</v>
      </c>
      <c r="M107" s="42">
        <v>118</v>
      </c>
      <c r="P107" s="63"/>
      <c r="S107" s="63"/>
    </row>
    <row r="108" spans="1:28" ht="20.100000000000001" customHeight="1" x14ac:dyDescent="0.25">
      <c r="A108" s="41" t="s">
        <v>34</v>
      </c>
      <c r="B108" s="42">
        <v>40</v>
      </c>
      <c r="C108" s="42">
        <v>66</v>
      </c>
      <c r="D108" s="42">
        <v>29</v>
      </c>
      <c r="E108" s="42">
        <v>19</v>
      </c>
      <c r="F108" s="42">
        <v>14</v>
      </c>
      <c r="G108" s="42">
        <v>56</v>
      </c>
      <c r="H108" s="42">
        <v>23</v>
      </c>
      <c r="I108" s="42">
        <v>15</v>
      </c>
      <c r="J108" s="42">
        <v>43</v>
      </c>
      <c r="K108" s="42">
        <v>15</v>
      </c>
      <c r="L108" s="42">
        <v>58</v>
      </c>
      <c r="M108" s="42">
        <v>31</v>
      </c>
      <c r="P108" s="63"/>
      <c r="S108" s="63"/>
    </row>
    <row r="109" spans="1:28" ht="20.100000000000001" customHeight="1" x14ac:dyDescent="0.25">
      <c r="A109" s="41" t="s">
        <v>571</v>
      </c>
      <c r="B109" s="42">
        <v>0</v>
      </c>
      <c r="C109" s="42">
        <v>0</v>
      </c>
      <c r="D109" s="42">
        <v>6</v>
      </c>
      <c r="E109" s="42">
        <v>2</v>
      </c>
      <c r="F109" s="42">
        <v>0</v>
      </c>
      <c r="G109" s="42">
        <v>0</v>
      </c>
      <c r="H109" s="42">
        <v>0</v>
      </c>
      <c r="I109" s="42">
        <v>0</v>
      </c>
      <c r="J109" s="42">
        <v>0</v>
      </c>
      <c r="K109" s="42">
        <v>0</v>
      </c>
      <c r="L109" s="42">
        <v>0</v>
      </c>
      <c r="M109" s="42">
        <v>0</v>
      </c>
      <c r="P109" s="63"/>
      <c r="S109" s="63"/>
    </row>
    <row r="110" spans="1:28" ht="20.100000000000001" customHeight="1" x14ac:dyDescent="0.25">
      <c r="A110" s="41" t="s">
        <v>35</v>
      </c>
      <c r="B110" s="42">
        <v>0</v>
      </c>
      <c r="C110" s="42">
        <v>0</v>
      </c>
      <c r="D110" s="42">
        <v>0</v>
      </c>
      <c r="E110" s="42">
        <v>0</v>
      </c>
      <c r="F110" s="42">
        <v>0</v>
      </c>
      <c r="G110" s="42">
        <v>0</v>
      </c>
      <c r="H110" s="42">
        <v>0</v>
      </c>
      <c r="I110" s="42">
        <v>0</v>
      </c>
      <c r="J110" s="42">
        <v>0</v>
      </c>
      <c r="K110" s="42">
        <v>0</v>
      </c>
      <c r="L110" s="42">
        <v>0</v>
      </c>
      <c r="M110" s="42">
        <v>0</v>
      </c>
      <c r="P110" s="63"/>
      <c r="S110" s="63"/>
    </row>
    <row r="111" spans="1:28" ht="20.100000000000001" customHeight="1" x14ac:dyDescent="0.25">
      <c r="A111" s="41" t="s">
        <v>36</v>
      </c>
      <c r="B111" s="42">
        <v>3</v>
      </c>
      <c r="C111" s="42">
        <v>0</v>
      </c>
      <c r="D111" s="42">
        <v>3</v>
      </c>
      <c r="E111" s="42">
        <v>2</v>
      </c>
      <c r="F111" s="42">
        <v>0</v>
      </c>
      <c r="G111" s="42">
        <v>0</v>
      </c>
      <c r="H111" s="42">
        <v>0</v>
      </c>
      <c r="I111" s="42">
        <v>2</v>
      </c>
      <c r="J111" s="42">
        <v>3</v>
      </c>
      <c r="K111" s="42">
        <v>0</v>
      </c>
      <c r="L111" s="42">
        <v>0</v>
      </c>
      <c r="M111" s="42">
        <v>0</v>
      </c>
      <c r="P111" s="63"/>
      <c r="S111" s="63"/>
    </row>
    <row r="112" spans="1:28" s="39" customFormat="1" ht="20.100000000000001" customHeight="1" x14ac:dyDescent="0.25">
      <c r="A112" s="41" t="s">
        <v>37</v>
      </c>
      <c r="B112" s="42">
        <v>8</v>
      </c>
      <c r="C112" s="42">
        <v>10</v>
      </c>
      <c r="D112" s="42">
        <v>0</v>
      </c>
      <c r="E112" s="42">
        <v>8</v>
      </c>
      <c r="F112" s="42">
        <v>3</v>
      </c>
      <c r="G112" s="42">
        <v>2</v>
      </c>
      <c r="H112" s="42">
        <v>14</v>
      </c>
      <c r="I112" s="42">
        <v>2</v>
      </c>
      <c r="J112" s="42">
        <v>6</v>
      </c>
      <c r="K112" s="42">
        <v>6</v>
      </c>
      <c r="L112" s="42">
        <v>18</v>
      </c>
      <c r="M112" s="42">
        <v>6</v>
      </c>
      <c r="P112" s="61"/>
      <c r="Q112" s="41"/>
      <c r="S112" s="61"/>
      <c r="T112" s="41"/>
      <c r="U112" s="41"/>
      <c r="V112" s="41"/>
      <c r="W112" s="41"/>
      <c r="X112" s="41"/>
      <c r="Y112" s="41"/>
      <c r="Z112" s="41"/>
      <c r="AA112" s="41"/>
      <c r="AB112" s="41"/>
    </row>
    <row r="113" spans="1:28" ht="20.100000000000001" customHeight="1" x14ac:dyDescent="0.25">
      <c r="A113" s="41" t="s">
        <v>38</v>
      </c>
      <c r="B113" s="42">
        <v>0</v>
      </c>
      <c r="C113" s="42">
        <v>0</v>
      </c>
      <c r="D113" s="42">
        <v>0</v>
      </c>
      <c r="E113" s="42">
        <v>0</v>
      </c>
      <c r="F113" s="42">
        <v>0</v>
      </c>
      <c r="G113" s="42">
        <v>0</v>
      </c>
      <c r="H113" s="42">
        <v>0</v>
      </c>
      <c r="I113" s="42">
        <v>0</v>
      </c>
      <c r="J113" s="42">
        <v>0</v>
      </c>
      <c r="K113" s="42">
        <v>0</v>
      </c>
      <c r="L113" s="42">
        <v>0</v>
      </c>
      <c r="M113" s="42">
        <v>0</v>
      </c>
      <c r="P113" s="63"/>
      <c r="S113" s="63"/>
    </row>
    <row r="114" spans="1:28" ht="20.100000000000001" customHeight="1" x14ac:dyDescent="0.25">
      <c r="A114" s="41" t="s">
        <v>39</v>
      </c>
      <c r="B114" s="42">
        <v>8</v>
      </c>
      <c r="C114" s="42">
        <v>4</v>
      </c>
      <c r="D114" s="42">
        <v>8</v>
      </c>
      <c r="E114" s="42">
        <v>6</v>
      </c>
      <c r="F114" s="42">
        <v>6</v>
      </c>
      <c r="G114" s="42">
        <v>0</v>
      </c>
      <c r="H114" s="42">
        <v>11</v>
      </c>
      <c r="I114" s="42">
        <v>0</v>
      </c>
      <c r="J114" s="42">
        <v>6</v>
      </c>
      <c r="K114" s="42">
        <v>0</v>
      </c>
      <c r="L114" s="42">
        <v>18</v>
      </c>
      <c r="M114" s="42">
        <v>2</v>
      </c>
      <c r="P114" s="63"/>
      <c r="S114" s="63"/>
    </row>
    <row r="115" spans="1:28" s="39" customFormat="1" ht="20.100000000000001" customHeight="1" x14ac:dyDescent="0.25">
      <c r="A115" s="41" t="s">
        <v>40</v>
      </c>
      <c r="B115" s="42">
        <v>48</v>
      </c>
      <c r="C115" s="42">
        <v>29</v>
      </c>
      <c r="D115" s="42">
        <v>48</v>
      </c>
      <c r="E115" s="42">
        <v>44</v>
      </c>
      <c r="F115" s="42">
        <v>11</v>
      </c>
      <c r="G115" s="42">
        <v>23</v>
      </c>
      <c r="H115" s="42">
        <v>32</v>
      </c>
      <c r="I115" s="42">
        <v>19</v>
      </c>
      <c r="J115" s="42">
        <v>60</v>
      </c>
      <c r="K115" s="42">
        <v>21</v>
      </c>
      <c r="L115" s="42">
        <v>45</v>
      </c>
      <c r="M115" s="42">
        <v>21</v>
      </c>
      <c r="P115" s="61"/>
      <c r="Q115" s="41"/>
      <c r="S115" s="61"/>
      <c r="T115" s="41"/>
      <c r="U115" s="41"/>
      <c r="V115" s="41"/>
      <c r="W115" s="41"/>
      <c r="X115" s="41"/>
      <c r="Y115" s="41"/>
      <c r="Z115" s="41"/>
      <c r="AA115" s="41"/>
      <c r="AB115" s="41"/>
    </row>
    <row r="116" spans="1:28" ht="20.100000000000001" customHeight="1" x14ac:dyDescent="0.25">
      <c r="A116" s="352" t="s">
        <v>590</v>
      </c>
      <c r="B116" s="40">
        <v>88</v>
      </c>
      <c r="C116" s="40">
        <v>55</v>
      </c>
      <c r="D116" s="40">
        <v>47</v>
      </c>
      <c r="E116" s="40">
        <v>43</v>
      </c>
      <c r="F116" s="40">
        <v>9</v>
      </c>
      <c r="G116" s="40">
        <v>24</v>
      </c>
      <c r="H116" s="40">
        <v>36</v>
      </c>
      <c r="I116" s="40">
        <v>6</v>
      </c>
      <c r="J116" s="40">
        <v>100</v>
      </c>
      <c r="K116" s="40">
        <v>24</v>
      </c>
      <c r="L116" s="40">
        <v>100</v>
      </c>
      <c r="M116" s="40">
        <v>14</v>
      </c>
      <c r="P116" s="63"/>
      <c r="Q116" s="39"/>
      <c r="S116" s="63"/>
      <c r="T116" s="39"/>
      <c r="U116" s="39"/>
      <c r="V116" s="39"/>
      <c r="W116" s="39"/>
      <c r="X116" s="39"/>
      <c r="Y116" s="39"/>
      <c r="Z116" s="39"/>
      <c r="AA116" s="39"/>
      <c r="AB116" s="39"/>
    </row>
    <row r="117" spans="1:28" ht="20.100000000000001" customHeight="1" x14ac:dyDescent="0.25">
      <c r="A117" s="41" t="s">
        <v>265</v>
      </c>
      <c r="B117" s="42">
        <v>6</v>
      </c>
      <c r="C117" s="42">
        <v>6</v>
      </c>
      <c r="D117" s="42">
        <v>0</v>
      </c>
      <c r="E117" s="42">
        <v>0</v>
      </c>
      <c r="F117" s="42">
        <v>0</v>
      </c>
      <c r="G117" s="42">
        <v>0</v>
      </c>
      <c r="H117" s="42">
        <v>0</v>
      </c>
      <c r="I117" s="42">
        <v>0</v>
      </c>
      <c r="J117" s="42">
        <v>0</v>
      </c>
      <c r="K117" s="42">
        <v>0</v>
      </c>
      <c r="L117" s="42">
        <v>6</v>
      </c>
      <c r="M117" s="42">
        <v>0</v>
      </c>
      <c r="P117" s="63"/>
      <c r="S117" s="63"/>
    </row>
    <row r="118" spans="1:28" ht="20.100000000000001" customHeight="1" x14ac:dyDescent="0.25">
      <c r="A118" s="41" t="s">
        <v>572</v>
      </c>
      <c r="B118" s="42">
        <v>0</v>
      </c>
      <c r="C118" s="42">
        <v>0</v>
      </c>
      <c r="D118" s="42">
        <v>0</v>
      </c>
      <c r="E118" s="42">
        <v>0</v>
      </c>
      <c r="F118" s="42">
        <v>0</v>
      </c>
      <c r="G118" s="42">
        <v>0</v>
      </c>
      <c r="H118" s="42">
        <v>0</v>
      </c>
      <c r="I118" s="42">
        <v>0</v>
      </c>
      <c r="J118" s="42">
        <v>0</v>
      </c>
      <c r="K118" s="42">
        <v>0</v>
      </c>
      <c r="L118" s="42">
        <v>0</v>
      </c>
      <c r="M118" s="42">
        <v>0</v>
      </c>
      <c r="P118" s="63"/>
      <c r="S118" s="63"/>
    </row>
    <row r="119" spans="1:28" ht="20.100000000000001" customHeight="1" x14ac:dyDescent="0.25">
      <c r="A119" s="41" t="s">
        <v>41</v>
      </c>
      <c r="B119" s="42">
        <v>11</v>
      </c>
      <c r="C119" s="42">
        <v>0</v>
      </c>
      <c r="D119" s="42">
        <v>6</v>
      </c>
      <c r="E119" s="42">
        <v>6</v>
      </c>
      <c r="F119" s="42">
        <v>0</v>
      </c>
      <c r="G119" s="42">
        <v>10</v>
      </c>
      <c r="H119" s="42">
        <v>0</v>
      </c>
      <c r="I119" s="42">
        <v>0</v>
      </c>
      <c r="J119" s="42">
        <v>3</v>
      </c>
      <c r="K119" s="42">
        <v>6</v>
      </c>
      <c r="L119" s="42">
        <v>18</v>
      </c>
      <c r="M119" s="42">
        <v>2</v>
      </c>
      <c r="P119" s="63"/>
      <c r="S119" s="63"/>
    </row>
    <row r="120" spans="1:28" ht="20.100000000000001" customHeight="1" x14ac:dyDescent="0.25">
      <c r="A120" s="41" t="s">
        <v>573</v>
      </c>
      <c r="B120" s="42">
        <v>0</v>
      </c>
      <c r="C120" s="42">
        <v>0</v>
      </c>
      <c r="D120" s="42">
        <v>0</v>
      </c>
      <c r="E120" s="42">
        <v>0</v>
      </c>
      <c r="F120" s="42">
        <v>0</v>
      </c>
      <c r="G120" s="42">
        <v>0</v>
      </c>
      <c r="H120" s="42">
        <v>0</v>
      </c>
      <c r="I120" s="42">
        <v>0</v>
      </c>
      <c r="J120" s="42">
        <v>0</v>
      </c>
      <c r="K120" s="42">
        <v>0</v>
      </c>
      <c r="L120" s="42">
        <v>0</v>
      </c>
      <c r="M120" s="42">
        <v>0</v>
      </c>
      <c r="P120" s="63"/>
      <c r="S120" s="63"/>
    </row>
    <row r="121" spans="1:28" ht="20.100000000000001" customHeight="1" x14ac:dyDescent="0.25">
      <c r="A121" s="41" t="s">
        <v>269</v>
      </c>
      <c r="B121" s="42">
        <v>0</v>
      </c>
      <c r="C121" s="42">
        <v>2</v>
      </c>
      <c r="D121" s="42">
        <v>0</v>
      </c>
      <c r="E121" s="42">
        <v>0</v>
      </c>
      <c r="F121" s="42">
        <v>0</v>
      </c>
      <c r="G121" s="42">
        <v>0</v>
      </c>
      <c r="H121" s="42">
        <v>0</v>
      </c>
      <c r="I121" s="42">
        <v>0</v>
      </c>
      <c r="J121" s="42">
        <v>3</v>
      </c>
      <c r="K121" s="42">
        <v>0</v>
      </c>
      <c r="L121" s="42">
        <v>3</v>
      </c>
      <c r="M121" s="42">
        <v>0</v>
      </c>
      <c r="P121" s="63"/>
      <c r="S121" s="63"/>
    </row>
    <row r="122" spans="1:28" ht="20.100000000000001" customHeight="1" x14ac:dyDescent="0.25">
      <c r="A122" s="41" t="s">
        <v>277</v>
      </c>
      <c r="B122" s="42">
        <v>8</v>
      </c>
      <c r="C122" s="42">
        <v>2</v>
      </c>
      <c r="D122" s="42">
        <v>0</v>
      </c>
      <c r="E122" s="42">
        <v>0</v>
      </c>
      <c r="F122" s="42">
        <v>0</v>
      </c>
      <c r="G122" s="42">
        <v>0</v>
      </c>
      <c r="H122" s="42">
        <v>3</v>
      </c>
      <c r="I122" s="42">
        <v>2</v>
      </c>
      <c r="J122" s="42">
        <v>0</v>
      </c>
      <c r="K122" s="42">
        <v>2</v>
      </c>
      <c r="L122" s="42">
        <v>3</v>
      </c>
      <c r="M122" s="42">
        <v>2</v>
      </c>
      <c r="P122" s="63"/>
      <c r="S122" s="63"/>
    </row>
    <row r="123" spans="1:28" ht="20.100000000000001" customHeight="1" x14ac:dyDescent="0.25">
      <c r="A123" s="41" t="s">
        <v>42</v>
      </c>
      <c r="B123" s="42">
        <v>11</v>
      </c>
      <c r="C123" s="42">
        <v>2</v>
      </c>
      <c r="D123" s="42">
        <v>18</v>
      </c>
      <c r="E123" s="42">
        <v>2</v>
      </c>
      <c r="F123" s="42">
        <v>0</v>
      </c>
      <c r="G123" s="42">
        <v>2</v>
      </c>
      <c r="H123" s="42">
        <v>8</v>
      </c>
      <c r="I123" s="42">
        <v>0</v>
      </c>
      <c r="J123" s="42">
        <v>11</v>
      </c>
      <c r="K123" s="42">
        <v>0</v>
      </c>
      <c r="L123" s="42">
        <v>14</v>
      </c>
      <c r="M123" s="42">
        <v>0</v>
      </c>
      <c r="N123" s="42"/>
      <c r="O123" s="42"/>
    </row>
    <row r="124" spans="1:28" ht="20.100000000000001" customHeight="1" x14ac:dyDescent="0.25">
      <c r="A124" s="41" t="s">
        <v>271</v>
      </c>
      <c r="B124" s="42">
        <v>3</v>
      </c>
      <c r="C124" s="42">
        <v>0</v>
      </c>
      <c r="D124" s="42">
        <v>0</v>
      </c>
      <c r="E124" s="42">
        <v>0</v>
      </c>
      <c r="F124" s="42">
        <v>0</v>
      </c>
      <c r="G124" s="42">
        <v>0</v>
      </c>
      <c r="H124" s="42">
        <v>0</v>
      </c>
      <c r="I124" s="42">
        <v>0</v>
      </c>
      <c r="J124" s="42">
        <v>0</v>
      </c>
      <c r="K124" s="42">
        <v>0</v>
      </c>
      <c r="L124" s="42">
        <v>0</v>
      </c>
      <c r="M124" s="42">
        <v>0</v>
      </c>
      <c r="N124" s="42"/>
      <c r="O124" s="42"/>
    </row>
    <row r="125" spans="1:28" ht="20.100000000000001" customHeight="1" x14ac:dyDescent="0.25">
      <c r="A125" s="41" t="s">
        <v>574</v>
      </c>
      <c r="B125" s="42">
        <v>0</v>
      </c>
      <c r="C125" s="42">
        <v>0</v>
      </c>
      <c r="D125" s="42">
        <v>3</v>
      </c>
      <c r="E125" s="42">
        <v>0</v>
      </c>
      <c r="F125" s="42">
        <v>0</v>
      </c>
      <c r="G125" s="42">
        <v>0</v>
      </c>
      <c r="H125" s="42">
        <v>0</v>
      </c>
      <c r="I125" s="42">
        <v>0</v>
      </c>
      <c r="J125" s="42">
        <v>0</v>
      </c>
      <c r="K125" s="42">
        <v>0</v>
      </c>
      <c r="L125" s="42">
        <v>0</v>
      </c>
      <c r="M125" s="42">
        <v>0</v>
      </c>
      <c r="N125" s="42"/>
      <c r="O125" s="42"/>
    </row>
    <row r="126" spans="1:28" ht="20.100000000000001" customHeight="1" x14ac:dyDescent="0.25">
      <c r="A126" s="41" t="s">
        <v>43</v>
      </c>
      <c r="B126" s="42">
        <v>3</v>
      </c>
      <c r="C126" s="42">
        <v>6</v>
      </c>
      <c r="D126" s="42">
        <v>0</v>
      </c>
      <c r="E126" s="42">
        <v>4</v>
      </c>
      <c r="F126" s="42">
        <v>3</v>
      </c>
      <c r="G126" s="42">
        <v>2</v>
      </c>
      <c r="H126" s="42">
        <v>8</v>
      </c>
      <c r="I126" s="42">
        <v>2</v>
      </c>
      <c r="J126" s="42">
        <v>3</v>
      </c>
      <c r="K126" s="42">
        <v>8</v>
      </c>
      <c r="L126" s="42">
        <v>8</v>
      </c>
      <c r="M126" s="42">
        <v>4</v>
      </c>
      <c r="N126" s="42"/>
      <c r="O126" s="42"/>
    </row>
    <row r="127" spans="1:28" ht="20.100000000000001" customHeight="1" x14ac:dyDescent="0.25">
      <c r="A127" s="41" t="s">
        <v>44</v>
      </c>
      <c r="B127" s="42">
        <v>34</v>
      </c>
      <c r="C127" s="42">
        <v>27</v>
      </c>
      <c r="D127" s="42">
        <v>20</v>
      </c>
      <c r="E127" s="42">
        <v>19</v>
      </c>
      <c r="F127" s="42">
        <v>3</v>
      </c>
      <c r="G127" s="42">
        <v>10</v>
      </c>
      <c r="H127" s="42">
        <v>11</v>
      </c>
      <c r="I127" s="42">
        <v>2</v>
      </c>
      <c r="J127" s="42">
        <v>71</v>
      </c>
      <c r="K127" s="42">
        <v>8</v>
      </c>
      <c r="L127" s="42">
        <v>26</v>
      </c>
      <c r="M127" s="42">
        <v>6</v>
      </c>
      <c r="N127" s="42"/>
      <c r="O127" s="42"/>
    </row>
    <row r="128" spans="1:28" ht="20.100000000000001" customHeight="1" x14ac:dyDescent="0.25">
      <c r="A128" s="41" t="s">
        <v>575</v>
      </c>
      <c r="B128" s="42">
        <v>0</v>
      </c>
      <c r="C128" s="42">
        <v>0</v>
      </c>
      <c r="D128" s="42">
        <v>0</v>
      </c>
      <c r="E128" s="42">
        <v>0</v>
      </c>
      <c r="F128" s="42">
        <v>0</v>
      </c>
      <c r="G128" s="42">
        <v>0</v>
      </c>
      <c r="H128" s="42">
        <v>0</v>
      </c>
      <c r="I128" s="42">
        <v>0</v>
      </c>
      <c r="J128" s="42">
        <v>0</v>
      </c>
      <c r="K128" s="42">
        <v>0</v>
      </c>
      <c r="L128" s="42">
        <v>0</v>
      </c>
      <c r="M128" s="42">
        <v>0</v>
      </c>
      <c r="N128" s="42"/>
      <c r="O128" s="42"/>
    </row>
    <row r="129" spans="1:16" ht="20.100000000000001" customHeight="1" x14ac:dyDescent="0.25">
      <c r="A129" s="41" t="s">
        <v>263</v>
      </c>
      <c r="B129" s="42">
        <v>0</v>
      </c>
      <c r="C129" s="42">
        <v>0</v>
      </c>
      <c r="D129" s="42">
        <v>0</v>
      </c>
      <c r="E129" s="42">
        <v>0</v>
      </c>
      <c r="F129" s="42">
        <v>0</v>
      </c>
      <c r="G129" s="42">
        <v>0</v>
      </c>
      <c r="H129" s="42">
        <v>0</v>
      </c>
      <c r="I129" s="42">
        <v>0</v>
      </c>
      <c r="J129" s="42">
        <v>0</v>
      </c>
      <c r="K129" s="42">
        <v>0</v>
      </c>
      <c r="L129" s="42">
        <v>0</v>
      </c>
      <c r="M129" s="42">
        <v>0</v>
      </c>
      <c r="N129" s="42"/>
      <c r="O129" s="42"/>
    </row>
    <row r="130" spans="1:16" ht="20.100000000000001" customHeight="1" x14ac:dyDescent="0.25">
      <c r="A130" s="41" t="s">
        <v>576</v>
      </c>
      <c r="B130" s="42">
        <v>0</v>
      </c>
      <c r="C130" s="42">
        <v>0</v>
      </c>
      <c r="D130" s="42">
        <v>0</v>
      </c>
      <c r="E130" s="42">
        <v>0</v>
      </c>
      <c r="F130" s="42">
        <v>0</v>
      </c>
      <c r="G130" s="42">
        <v>0</v>
      </c>
      <c r="H130" s="42">
        <v>0</v>
      </c>
      <c r="I130" s="42">
        <v>0</v>
      </c>
      <c r="J130" s="42">
        <v>0</v>
      </c>
      <c r="K130" s="42">
        <v>0</v>
      </c>
      <c r="L130" s="42">
        <v>0</v>
      </c>
      <c r="M130" s="42">
        <v>0</v>
      </c>
      <c r="N130" s="42"/>
      <c r="O130" s="42"/>
    </row>
    <row r="131" spans="1:16" ht="20.100000000000001" customHeight="1" x14ac:dyDescent="0.25">
      <c r="A131" s="41" t="s">
        <v>577</v>
      </c>
      <c r="B131" s="42">
        <v>3</v>
      </c>
      <c r="C131" s="42">
        <v>0</v>
      </c>
      <c r="D131" s="42">
        <v>0</v>
      </c>
      <c r="E131" s="42">
        <v>8</v>
      </c>
      <c r="F131" s="42">
        <v>0</v>
      </c>
      <c r="G131" s="42">
        <v>0</v>
      </c>
      <c r="H131" s="42">
        <v>6</v>
      </c>
      <c r="I131" s="42">
        <v>0</v>
      </c>
      <c r="J131" s="42">
        <v>6</v>
      </c>
      <c r="K131" s="42">
        <v>0</v>
      </c>
      <c r="L131" s="42">
        <v>14</v>
      </c>
      <c r="M131" s="42">
        <v>0</v>
      </c>
      <c r="N131" s="42"/>
      <c r="O131" s="42"/>
    </row>
    <row r="132" spans="1:16" ht="20.100000000000001" customHeight="1" x14ac:dyDescent="0.25">
      <c r="A132" s="41" t="s">
        <v>578</v>
      </c>
      <c r="B132" s="42">
        <v>0</v>
      </c>
      <c r="C132" s="42">
        <v>0</v>
      </c>
      <c r="D132" s="42">
        <v>0</v>
      </c>
      <c r="E132" s="42">
        <v>2</v>
      </c>
      <c r="F132" s="42">
        <v>0</v>
      </c>
      <c r="G132" s="42">
        <v>0</v>
      </c>
      <c r="H132" s="42">
        <v>0</v>
      </c>
      <c r="I132" s="42">
        <v>0</v>
      </c>
      <c r="J132" s="42">
        <v>0</v>
      </c>
      <c r="K132" s="42">
        <v>0</v>
      </c>
      <c r="L132" s="42">
        <v>3</v>
      </c>
      <c r="M132" s="42">
        <v>0</v>
      </c>
      <c r="N132" s="42"/>
      <c r="O132" s="42"/>
    </row>
    <row r="133" spans="1:16" ht="20.100000000000001" customHeight="1" x14ac:dyDescent="0.25">
      <c r="A133" s="41" t="s">
        <v>264</v>
      </c>
      <c r="B133" s="42">
        <v>6</v>
      </c>
      <c r="C133" s="42">
        <v>0</v>
      </c>
      <c r="D133" s="42">
        <v>0</v>
      </c>
      <c r="E133" s="42">
        <v>2</v>
      </c>
      <c r="F133" s="42">
        <v>0</v>
      </c>
      <c r="G133" s="42">
        <v>0</v>
      </c>
      <c r="H133" s="42">
        <v>0</v>
      </c>
      <c r="I133" s="42">
        <v>0</v>
      </c>
      <c r="J133" s="42">
        <v>0</v>
      </c>
      <c r="K133" s="42">
        <v>0</v>
      </c>
      <c r="L133" s="42">
        <v>0</v>
      </c>
      <c r="M133" s="42">
        <v>0</v>
      </c>
      <c r="N133" s="42"/>
      <c r="O133" s="42"/>
    </row>
    <row r="134" spans="1:16" ht="20.100000000000001" customHeight="1" x14ac:dyDescent="0.25">
      <c r="A134" s="41" t="s">
        <v>268</v>
      </c>
      <c r="B134" s="42">
        <v>3</v>
      </c>
      <c r="C134" s="42">
        <v>10</v>
      </c>
      <c r="D134" s="42">
        <v>0</v>
      </c>
      <c r="E134" s="42">
        <v>0</v>
      </c>
      <c r="F134" s="42">
        <v>0</v>
      </c>
      <c r="G134" s="42">
        <v>0</v>
      </c>
      <c r="H134" s="42">
        <v>0</v>
      </c>
      <c r="I134" s="42">
        <v>0</v>
      </c>
      <c r="J134" s="42">
        <v>0</v>
      </c>
      <c r="K134" s="42">
        <v>0</v>
      </c>
      <c r="L134" s="42">
        <v>0</v>
      </c>
      <c r="M134" s="42">
        <v>0</v>
      </c>
      <c r="N134" s="42"/>
      <c r="O134" s="42"/>
    </row>
    <row r="135" spans="1:16" ht="20.100000000000001" customHeight="1" thickBot="1" x14ac:dyDescent="0.3">
      <c r="A135" s="41" t="s">
        <v>45</v>
      </c>
      <c r="B135" s="42">
        <v>0</v>
      </c>
      <c r="C135" s="42">
        <v>0</v>
      </c>
      <c r="D135" s="42">
        <v>0</v>
      </c>
      <c r="E135" s="42">
        <v>0</v>
      </c>
      <c r="F135" s="42">
        <v>3</v>
      </c>
      <c r="G135" s="42">
        <v>0</v>
      </c>
      <c r="H135" s="42">
        <v>0</v>
      </c>
      <c r="I135" s="42">
        <v>0</v>
      </c>
      <c r="J135" s="42">
        <v>3</v>
      </c>
      <c r="K135" s="42">
        <v>0</v>
      </c>
      <c r="L135" s="42">
        <v>5</v>
      </c>
      <c r="M135" s="42">
        <v>0</v>
      </c>
      <c r="N135" s="42"/>
      <c r="O135" s="42"/>
    </row>
    <row r="136" spans="1:16" s="48" customFormat="1" ht="15.95" customHeight="1" x14ac:dyDescent="0.25">
      <c r="A136" s="331" t="s">
        <v>588</v>
      </c>
      <c r="B136" s="331"/>
      <c r="C136" s="331"/>
      <c r="D136" s="332"/>
      <c r="E136" s="332"/>
      <c r="F136" s="332"/>
      <c r="G136" s="332"/>
      <c r="H136" s="332"/>
      <c r="I136" s="332"/>
      <c r="J136" s="332"/>
      <c r="K136" s="332"/>
      <c r="L136" s="332"/>
      <c r="M136" s="333" t="s">
        <v>585</v>
      </c>
    </row>
    <row r="137" spans="1:16" s="27" customFormat="1" ht="24.95" customHeight="1" x14ac:dyDescent="0.25">
      <c r="A137" s="347" t="s">
        <v>109</v>
      </c>
      <c r="B137" s="347"/>
      <c r="C137" s="347"/>
      <c r="D137" s="347"/>
      <c r="E137" s="347"/>
      <c r="F137" s="347"/>
      <c r="G137" s="347"/>
    </row>
    <row r="138" spans="1:16" s="55" customFormat="1" ht="24.95" customHeight="1" thickBot="1" x14ac:dyDescent="0.25">
      <c r="A138" s="28" t="s">
        <v>504</v>
      </c>
      <c r="B138" s="53"/>
      <c r="C138" s="53"/>
      <c r="D138" s="53"/>
      <c r="E138" s="53"/>
      <c r="F138" s="53"/>
      <c r="G138" s="53"/>
      <c r="H138" s="53"/>
      <c r="I138" s="53"/>
      <c r="J138" s="53"/>
      <c r="K138" s="53"/>
      <c r="L138" s="53"/>
      <c r="M138" s="53"/>
      <c r="N138" s="53"/>
      <c r="O138" s="336" t="s">
        <v>587</v>
      </c>
      <c r="P138" s="54"/>
    </row>
    <row r="139" spans="1:16" s="39" customFormat="1" ht="20.100000000000001" customHeight="1" x14ac:dyDescent="0.25">
      <c r="A139" s="1023" t="s">
        <v>8</v>
      </c>
      <c r="B139" s="1019" t="s">
        <v>83</v>
      </c>
      <c r="C139" s="1020"/>
      <c r="D139" s="1020"/>
      <c r="E139" s="1020"/>
      <c r="F139" s="1020"/>
      <c r="G139" s="1020"/>
      <c r="H139" s="1020"/>
      <c r="I139" s="1020"/>
      <c r="J139" s="1020"/>
      <c r="K139" s="1020"/>
      <c r="L139" s="1020"/>
      <c r="M139" s="1020"/>
      <c r="N139" s="1020"/>
      <c r="O139" s="1020"/>
      <c r="P139" s="56"/>
    </row>
    <row r="140" spans="1:16" ht="20.100000000000001" customHeight="1" x14ac:dyDescent="0.25">
      <c r="A140" s="1024"/>
      <c r="B140" s="1021" t="s">
        <v>10</v>
      </c>
      <c r="C140" s="1021"/>
      <c r="D140" s="32" t="s">
        <v>69</v>
      </c>
      <c r="E140" s="32"/>
      <c r="F140" s="32" t="s">
        <v>70</v>
      </c>
      <c r="G140" s="32"/>
      <c r="H140" s="32" t="s">
        <v>71</v>
      </c>
      <c r="I140" s="32"/>
      <c r="J140" s="32" t="s">
        <v>72</v>
      </c>
      <c r="K140" s="32"/>
      <c r="L140" s="32" t="s">
        <v>73</v>
      </c>
      <c r="M140" s="32"/>
      <c r="N140" s="32" t="s">
        <v>74</v>
      </c>
      <c r="O140" s="57"/>
      <c r="P140" s="58"/>
    </row>
    <row r="141" spans="1:16" ht="20.100000000000001" customHeight="1" x14ac:dyDescent="0.25">
      <c r="A141" s="1025"/>
      <c r="B141" s="59">
        <v>2015</v>
      </c>
      <c r="C141" s="59">
        <v>2016</v>
      </c>
      <c r="D141" s="59">
        <v>2015</v>
      </c>
      <c r="E141" s="59">
        <v>2016</v>
      </c>
      <c r="F141" s="334">
        <v>2015</v>
      </c>
      <c r="G141" s="334">
        <v>2016</v>
      </c>
      <c r="H141" s="334">
        <v>2015</v>
      </c>
      <c r="I141" s="334">
        <v>2016</v>
      </c>
      <c r="J141" s="334">
        <v>2015</v>
      </c>
      <c r="K141" s="334">
        <v>2016</v>
      </c>
      <c r="L141" s="334">
        <v>2015</v>
      </c>
      <c r="M141" s="334">
        <v>2016</v>
      </c>
      <c r="N141" s="334">
        <v>2015</v>
      </c>
      <c r="O141" s="335">
        <v>2016</v>
      </c>
      <c r="P141" s="58"/>
    </row>
    <row r="142" spans="1:16" ht="20.100000000000001" customHeight="1" x14ac:dyDescent="0.25">
      <c r="A142" s="352" t="s">
        <v>256</v>
      </c>
      <c r="B142" s="40">
        <v>23623</v>
      </c>
      <c r="C142" s="40">
        <v>16507</v>
      </c>
      <c r="D142" s="40">
        <v>1163</v>
      </c>
      <c r="E142" s="40">
        <v>1448</v>
      </c>
      <c r="F142" s="40">
        <v>1978</v>
      </c>
      <c r="G142" s="40">
        <v>1353</v>
      </c>
      <c r="H142" s="40">
        <v>2162</v>
      </c>
      <c r="I142" s="40">
        <v>1258</v>
      </c>
      <c r="J142" s="40">
        <v>1783</v>
      </c>
      <c r="K142" s="40">
        <v>1048</v>
      </c>
      <c r="L142" s="40">
        <v>1593</v>
      </c>
      <c r="M142" s="40">
        <v>888</v>
      </c>
      <c r="N142" s="40">
        <v>2115</v>
      </c>
      <c r="O142" s="40">
        <v>1630</v>
      </c>
    </row>
    <row r="143" spans="1:16" ht="20.100000000000001" customHeight="1" x14ac:dyDescent="0.25">
      <c r="A143" s="41" t="s">
        <v>46</v>
      </c>
      <c r="B143" s="42">
        <v>2343</v>
      </c>
      <c r="C143" s="42">
        <v>1456</v>
      </c>
      <c r="D143" s="42">
        <v>95</v>
      </c>
      <c r="E143" s="42">
        <v>131</v>
      </c>
      <c r="F143" s="42">
        <v>198</v>
      </c>
      <c r="G143" s="42">
        <v>120</v>
      </c>
      <c r="H143" s="42">
        <v>267</v>
      </c>
      <c r="I143" s="42">
        <v>141</v>
      </c>
      <c r="J143" s="42">
        <v>146</v>
      </c>
      <c r="K143" s="42">
        <v>116</v>
      </c>
      <c r="L143" s="42">
        <v>114</v>
      </c>
      <c r="M143" s="42">
        <v>64</v>
      </c>
      <c r="N143" s="42">
        <v>192</v>
      </c>
      <c r="O143" s="42">
        <v>100</v>
      </c>
    </row>
    <row r="144" spans="1:16" ht="20.100000000000001" customHeight="1" x14ac:dyDescent="0.25">
      <c r="A144" s="41" t="s">
        <v>47</v>
      </c>
      <c r="B144" s="42">
        <v>246</v>
      </c>
      <c r="C144" s="42">
        <v>184</v>
      </c>
      <c r="D144" s="42">
        <v>20</v>
      </c>
      <c r="E144" s="42">
        <v>15</v>
      </c>
      <c r="F144" s="42">
        <v>14</v>
      </c>
      <c r="G144" s="42">
        <v>19</v>
      </c>
      <c r="H144" s="42">
        <v>32</v>
      </c>
      <c r="I144" s="42">
        <v>4</v>
      </c>
      <c r="J144" s="42">
        <v>14</v>
      </c>
      <c r="K144" s="42">
        <v>29</v>
      </c>
      <c r="L144" s="42">
        <v>3</v>
      </c>
      <c r="M144" s="42">
        <v>12</v>
      </c>
      <c r="N144" s="42">
        <v>6</v>
      </c>
      <c r="O144" s="42">
        <v>12</v>
      </c>
    </row>
    <row r="145" spans="1:15" ht="20.100000000000001" customHeight="1" x14ac:dyDescent="0.25">
      <c r="A145" s="41" t="s">
        <v>48</v>
      </c>
      <c r="B145" s="42">
        <v>878</v>
      </c>
      <c r="C145" s="42">
        <v>498</v>
      </c>
      <c r="D145" s="42">
        <v>60</v>
      </c>
      <c r="E145" s="42">
        <v>33</v>
      </c>
      <c r="F145" s="42">
        <v>55</v>
      </c>
      <c r="G145" s="42">
        <v>29</v>
      </c>
      <c r="H145" s="42">
        <v>66</v>
      </c>
      <c r="I145" s="42">
        <v>58</v>
      </c>
      <c r="J145" s="42">
        <v>71</v>
      </c>
      <c r="K145" s="42">
        <v>10</v>
      </c>
      <c r="L145" s="42">
        <v>58</v>
      </c>
      <c r="M145" s="42">
        <v>21</v>
      </c>
      <c r="N145" s="42">
        <v>124</v>
      </c>
      <c r="O145" s="42">
        <v>46</v>
      </c>
    </row>
    <row r="146" spans="1:15" ht="20.100000000000001" customHeight="1" x14ac:dyDescent="0.25">
      <c r="A146" s="41" t="s">
        <v>579</v>
      </c>
      <c r="B146" s="42">
        <v>33</v>
      </c>
      <c r="C146" s="42">
        <v>16</v>
      </c>
      <c r="D146" s="42">
        <v>0</v>
      </c>
      <c r="E146" s="42">
        <v>2</v>
      </c>
      <c r="F146" s="42">
        <v>0</v>
      </c>
      <c r="G146" s="42">
        <v>0</v>
      </c>
      <c r="H146" s="42">
        <v>3</v>
      </c>
      <c r="I146" s="42">
        <v>0</v>
      </c>
      <c r="J146" s="42">
        <v>0</v>
      </c>
      <c r="K146" s="42">
        <v>0</v>
      </c>
      <c r="L146" s="42">
        <v>0</v>
      </c>
      <c r="M146" s="42">
        <v>0</v>
      </c>
      <c r="N146" s="42">
        <v>6</v>
      </c>
      <c r="O146" s="42">
        <v>0</v>
      </c>
    </row>
    <row r="147" spans="1:15" ht="20.100000000000001" customHeight="1" x14ac:dyDescent="0.25">
      <c r="A147" s="41" t="s">
        <v>270</v>
      </c>
      <c r="B147" s="42">
        <v>30</v>
      </c>
      <c r="C147" s="42">
        <v>6</v>
      </c>
      <c r="D147" s="42">
        <v>0</v>
      </c>
      <c r="E147" s="42">
        <v>0</v>
      </c>
      <c r="F147" s="42">
        <v>9</v>
      </c>
      <c r="G147" s="42">
        <v>2</v>
      </c>
      <c r="H147" s="42">
        <v>6</v>
      </c>
      <c r="I147" s="42">
        <v>0</v>
      </c>
      <c r="J147" s="42">
        <v>0</v>
      </c>
      <c r="K147" s="42">
        <v>0</v>
      </c>
      <c r="L147" s="42">
        <v>0</v>
      </c>
      <c r="M147" s="42">
        <v>0</v>
      </c>
      <c r="N147" s="42">
        <v>0</v>
      </c>
      <c r="O147" s="42">
        <v>0</v>
      </c>
    </row>
    <row r="148" spans="1:15" ht="20.100000000000001" customHeight="1" x14ac:dyDescent="0.25">
      <c r="A148" s="41" t="s">
        <v>49</v>
      </c>
      <c r="B148" s="42">
        <v>210</v>
      </c>
      <c r="C148" s="42">
        <v>227</v>
      </c>
      <c r="D148" s="42">
        <v>8</v>
      </c>
      <c r="E148" s="42">
        <v>8</v>
      </c>
      <c r="F148" s="42">
        <v>20</v>
      </c>
      <c r="G148" s="42">
        <v>12</v>
      </c>
      <c r="H148" s="42">
        <v>40</v>
      </c>
      <c r="I148" s="42">
        <v>17</v>
      </c>
      <c r="J148" s="42">
        <v>6</v>
      </c>
      <c r="K148" s="42">
        <v>19</v>
      </c>
      <c r="L148" s="42">
        <v>6</v>
      </c>
      <c r="M148" s="42">
        <v>8</v>
      </c>
      <c r="N148" s="42">
        <v>18</v>
      </c>
      <c r="O148" s="42">
        <v>23</v>
      </c>
    </row>
    <row r="149" spans="1:15" ht="20.100000000000001" customHeight="1" x14ac:dyDescent="0.25">
      <c r="A149" s="41" t="s">
        <v>580</v>
      </c>
      <c r="B149" s="42">
        <v>15</v>
      </c>
      <c r="C149" s="42">
        <v>12</v>
      </c>
      <c r="D149" s="42">
        <v>3</v>
      </c>
      <c r="E149" s="42">
        <v>2</v>
      </c>
      <c r="F149" s="42">
        <v>0</v>
      </c>
      <c r="G149" s="42">
        <v>4</v>
      </c>
      <c r="H149" s="42">
        <v>6</v>
      </c>
      <c r="I149" s="42">
        <v>4</v>
      </c>
      <c r="J149" s="42">
        <v>0</v>
      </c>
      <c r="K149" s="42">
        <v>0</v>
      </c>
      <c r="L149" s="42">
        <v>0</v>
      </c>
      <c r="M149" s="42">
        <v>0</v>
      </c>
      <c r="N149" s="42">
        <v>0</v>
      </c>
      <c r="O149" s="42">
        <v>0</v>
      </c>
    </row>
    <row r="150" spans="1:15" ht="20.100000000000001" customHeight="1" x14ac:dyDescent="0.25">
      <c r="A150" s="41" t="s">
        <v>276</v>
      </c>
      <c r="B150" s="42">
        <v>9</v>
      </c>
      <c r="C150" s="42">
        <v>22</v>
      </c>
      <c r="D150" s="42">
        <v>0</v>
      </c>
      <c r="E150" s="42">
        <v>2</v>
      </c>
      <c r="F150" s="42">
        <v>0</v>
      </c>
      <c r="G150" s="42">
        <v>0</v>
      </c>
      <c r="H150" s="42">
        <v>0</v>
      </c>
      <c r="I150" s="42">
        <v>6</v>
      </c>
      <c r="J150" s="42">
        <v>0</v>
      </c>
      <c r="K150" s="42">
        <v>0</v>
      </c>
      <c r="L150" s="42">
        <v>0</v>
      </c>
      <c r="M150" s="42">
        <v>0</v>
      </c>
      <c r="N150" s="42">
        <v>3</v>
      </c>
      <c r="O150" s="42">
        <v>0</v>
      </c>
    </row>
    <row r="151" spans="1:15" ht="20.100000000000001" customHeight="1" x14ac:dyDescent="0.25">
      <c r="A151" s="41" t="s">
        <v>50</v>
      </c>
      <c r="B151" s="42">
        <v>1825</v>
      </c>
      <c r="C151" s="42">
        <v>1444</v>
      </c>
      <c r="D151" s="42">
        <v>58</v>
      </c>
      <c r="E151" s="42">
        <v>124</v>
      </c>
      <c r="F151" s="42">
        <v>140</v>
      </c>
      <c r="G151" s="42">
        <v>81</v>
      </c>
      <c r="H151" s="42">
        <v>103</v>
      </c>
      <c r="I151" s="42">
        <v>102</v>
      </c>
      <c r="J151" s="42">
        <v>151</v>
      </c>
      <c r="K151" s="42">
        <v>66</v>
      </c>
      <c r="L151" s="42">
        <v>206</v>
      </c>
      <c r="M151" s="42">
        <v>75</v>
      </c>
      <c r="N151" s="42">
        <v>186</v>
      </c>
      <c r="O151" s="42">
        <v>282</v>
      </c>
    </row>
    <row r="152" spans="1:15" ht="20.100000000000001" customHeight="1" x14ac:dyDescent="0.25">
      <c r="A152" s="41" t="s">
        <v>272</v>
      </c>
      <c r="B152" s="42">
        <v>0</v>
      </c>
      <c r="C152" s="42">
        <v>0</v>
      </c>
      <c r="D152" s="42">
        <v>0</v>
      </c>
      <c r="E152" s="42">
        <v>0</v>
      </c>
      <c r="F152" s="42">
        <v>0</v>
      </c>
      <c r="G152" s="42">
        <v>0</v>
      </c>
      <c r="H152" s="42">
        <v>0</v>
      </c>
      <c r="I152" s="42">
        <v>0</v>
      </c>
      <c r="J152" s="42">
        <v>0</v>
      </c>
      <c r="K152" s="42">
        <v>0</v>
      </c>
      <c r="L152" s="42">
        <v>0</v>
      </c>
      <c r="M152" s="42">
        <v>0</v>
      </c>
      <c r="N152" s="42">
        <v>0</v>
      </c>
      <c r="O152" s="42">
        <v>0</v>
      </c>
    </row>
    <row r="153" spans="1:15" ht="20.100000000000001" customHeight="1" x14ac:dyDescent="0.25">
      <c r="A153" s="41" t="s">
        <v>51</v>
      </c>
      <c r="B153" s="42">
        <v>117</v>
      </c>
      <c r="C153" s="42">
        <v>91</v>
      </c>
      <c r="D153" s="42">
        <v>0</v>
      </c>
      <c r="E153" s="42">
        <v>8</v>
      </c>
      <c r="F153" s="42">
        <v>6</v>
      </c>
      <c r="G153" s="42">
        <v>6</v>
      </c>
      <c r="H153" s="42">
        <v>8</v>
      </c>
      <c r="I153" s="42">
        <v>6</v>
      </c>
      <c r="J153" s="42">
        <v>8</v>
      </c>
      <c r="K153" s="42">
        <v>4</v>
      </c>
      <c r="L153" s="42">
        <v>11</v>
      </c>
      <c r="M153" s="42">
        <v>4</v>
      </c>
      <c r="N153" s="42">
        <v>8</v>
      </c>
      <c r="O153" s="42">
        <v>2</v>
      </c>
    </row>
    <row r="154" spans="1:15" ht="20.100000000000001" customHeight="1" x14ac:dyDescent="0.25">
      <c r="A154" s="41" t="s">
        <v>52</v>
      </c>
      <c r="B154" s="42">
        <v>1997</v>
      </c>
      <c r="C154" s="42">
        <v>1271</v>
      </c>
      <c r="D154" s="42">
        <v>124</v>
      </c>
      <c r="E154" s="42">
        <v>79</v>
      </c>
      <c r="F154" s="42">
        <v>192</v>
      </c>
      <c r="G154" s="42">
        <v>176</v>
      </c>
      <c r="H154" s="42">
        <v>183</v>
      </c>
      <c r="I154" s="42">
        <v>62</v>
      </c>
      <c r="J154" s="42">
        <v>258</v>
      </c>
      <c r="K154" s="42">
        <v>104</v>
      </c>
      <c r="L154" s="42">
        <v>137</v>
      </c>
      <c r="M154" s="42">
        <v>50</v>
      </c>
      <c r="N154" s="42">
        <v>146</v>
      </c>
      <c r="O154" s="42">
        <v>120</v>
      </c>
    </row>
    <row r="155" spans="1:15" ht="20.100000000000001" customHeight="1" x14ac:dyDescent="0.25">
      <c r="A155" s="41" t="s">
        <v>53</v>
      </c>
      <c r="B155" s="42">
        <v>57</v>
      </c>
      <c r="C155" s="42">
        <v>45</v>
      </c>
      <c r="D155" s="42">
        <v>3</v>
      </c>
      <c r="E155" s="42">
        <v>6</v>
      </c>
      <c r="F155" s="42">
        <v>20</v>
      </c>
      <c r="G155" s="42">
        <v>12</v>
      </c>
      <c r="H155" s="42">
        <v>3</v>
      </c>
      <c r="I155" s="42">
        <v>0</v>
      </c>
      <c r="J155" s="42">
        <v>3</v>
      </c>
      <c r="K155" s="42">
        <v>2</v>
      </c>
      <c r="L155" s="42">
        <v>6</v>
      </c>
      <c r="M155" s="42">
        <v>2</v>
      </c>
      <c r="N155" s="42">
        <v>0</v>
      </c>
      <c r="O155" s="42">
        <v>0</v>
      </c>
    </row>
    <row r="156" spans="1:15" ht="20.100000000000001" customHeight="1" x14ac:dyDescent="0.25">
      <c r="A156" s="41" t="s">
        <v>54</v>
      </c>
      <c r="B156" s="42">
        <v>763</v>
      </c>
      <c r="C156" s="42">
        <v>524</v>
      </c>
      <c r="D156" s="42">
        <v>18</v>
      </c>
      <c r="E156" s="42">
        <v>46</v>
      </c>
      <c r="F156" s="42">
        <v>34</v>
      </c>
      <c r="G156" s="42">
        <v>31</v>
      </c>
      <c r="H156" s="42">
        <v>55</v>
      </c>
      <c r="I156" s="42">
        <v>46</v>
      </c>
      <c r="J156" s="42">
        <v>74</v>
      </c>
      <c r="K156" s="42">
        <v>44</v>
      </c>
      <c r="L156" s="42">
        <v>60</v>
      </c>
      <c r="M156" s="42">
        <v>29</v>
      </c>
      <c r="N156" s="42">
        <v>32</v>
      </c>
      <c r="O156" s="42">
        <v>21</v>
      </c>
    </row>
    <row r="157" spans="1:15" ht="20.100000000000001" customHeight="1" x14ac:dyDescent="0.25">
      <c r="A157" s="41" t="s">
        <v>55</v>
      </c>
      <c r="B157" s="42">
        <v>80</v>
      </c>
      <c r="C157" s="42">
        <v>26</v>
      </c>
      <c r="D157" s="42">
        <v>8</v>
      </c>
      <c r="E157" s="42">
        <v>6</v>
      </c>
      <c r="F157" s="42">
        <v>18</v>
      </c>
      <c r="G157" s="42">
        <v>4</v>
      </c>
      <c r="H157" s="42">
        <v>6</v>
      </c>
      <c r="I157" s="42">
        <v>2</v>
      </c>
      <c r="J157" s="42">
        <v>0</v>
      </c>
      <c r="K157" s="42">
        <v>0</v>
      </c>
      <c r="L157" s="42">
        <v>8</v>
      </c>
      <c r="M157" s="42">
        <v>2</v>
      </c>
      <c r="N157" s="42">
        <v>8</v>
      </c>
      <c r="O157" s="42">
        <v>0</v>
      </c>
    </row>
    <row r="158" spans="1:15" s="39" customFormat="1" ht="20.100000000000001" customHeight="1" x14ac:dyDescent="0.25">
      <c r="A158" s="41" t="s">
        <v>56</v>
      </c>
      <c r="B158" s="42">
        <v>134</v>
      </c>
      <c r="C158" s="42">
        <v>98</v>
      </c>
      <c r="D158" s="42">
        <v>0</v>
      </c>
      <c r="E158" s="42">
        <v>10</v>
      </c>
      <c r="F158" s="42">
        <v>18</v>
      </c>
      <c r="G158" s="42">
        <v>8</v>
      </c>
      <c r="H158" s="42">
        <v>23</v>
      </c>
      <c r="I158" s="42">
        <v>2</v>
      </c>
      <c r="J158" s="42">
        <v>6</v>
      </c>
      <c r="K158" s="42">
        <v>8</v>
      </c>
      <c r="L158" s="42">
        <v>11</v>
      </c>
      <c r="M158" s="42">
        <v>6</v>
      </c>
      <c r="N158" s="42">
        <v>14</v>
      </c>
      <c r="O158" s="42">
        <v>4</v>
      </c>
    </row>
    <row r="159" spans="1:15" s="39" customFormat="1" ht="20.100000000000001" customHeight="1" x14ac:dyDescent="0.25">
      <c r="A159" s="41" t="s">
        <v>57</v>
      </c>
      <c r="B159" s="42">
        <v>4217</v>
      </c>
      <c r="C159" s="42">
        <v>2673</v>
      </c>
      <c r="D159" s="42">
        <v>206</v>
      </c>
      <c r="E159" s="42">
        <v>340</v>
      </c>
      <c r="F159" s="42">
        <v>492</v>
      </c>
      <c r="G159" s="42">
        <v>264</v>
      </c>
      <c r="H159" s="42">
        <v>389</v>
      </c>
      <c r="I159" s="42">
        <v>203</v>
      </c>
      <c r="J159" s="42">
        <v>293</v>
      </c>
      <c r="K159" s="42">
        <v>172</v>
      </c>
      <c r="L159" s="42">
        <v>304</v>
      </c>
      <c r="M159" s="42">
        <v>141</v>
      </c>
      <c r="N159" s="42">
        <v>449</v>
      </c>
      <c r="O159" s="42">
        <v>255</v>
      </c>
    </row>
    <row r="160" spans="1:15" s="39" customFormat="1" ht="20.100000000000001" customHeight="1" x14ac:dyDescent="0.25">
      <c r="A160" s="41" t="s">
        <v>581</v>
      </c>
      <c r="B160" s="42">
        <v>15</v>
      </c>
      <c r="C160" s="42">
        <v>6</v>
      </c>
      <c r="D160" s="42">
        <v>3</v>
      </c>
      <c r="E160" s="42">
        <v>0</v>
      </c>
      <c r="F160" s="42">
        <v>3</v>
      </c>
      <c r="G160" s="42">
        <v>0</v>
      </c>
      <c r="H160" s="42">
        <v>3</v>
      </c>
      <c r="I160" s="42">
        <v>0</v>
      </c>
      <c r="J160" s="42">
        <v>0</v>
      </c>
      <c r="K160" s="42">
        <v>0</v>
      </c>
      <c r="L160" s="42">
        <v>0</v>
      </c>
      <c r="M160" s="42">
        <v>0</v>
      </c>
      <c r="N160" s="42">
        <v>0</v>
      </c>
      <c r="O160" s="42">
        <v>0</v>
      </c>
    </row>
    <row r="161" spans="1:15" ht="20.100000000000001" customHeight="1" x14ac:dyDescent="0.25">
      <c r="A161" s="41" t="s">
        <v>275</v>
      </c>
      <c r="B161" s="42">
        <v>12</v>
      </c>
      <c r="C161" s="42">
        <v>8</v>
      </c>
      <c r="D161" s="42">
        <v>0</v>
      </c>
      <c r="E161" s="42">
        <v>2</v>
      </c>
      <c r="F161" s="42">
        <v>0</v>
      </c>
      <c r="G161" s="42">
        <v>2</v>
      </c>
      <c r="H161" s="42">
        <v>0</v>
      </c>
      <c r="I161" s="42">
        <v>0</v>
      </c>
      <c r="J161" s="42">
        <v>0</v>
      </c>
      <c r="K161" s="42">
        <v>0</v>
      </c>
      <c r="L161" s="42">
        <v>0</v>
      </c>
      <c r="M161" s="42">
        <v>0</v>
      </c>
      <c r="N161" s="42">
        <v>0</v>
      </c>
      <c r="O161" s="42">
        <v>0</v>
      </c>
    </row>
    <row r="162" spans="1:15" ht="20.100000000000001" customHeight="1" x14ac:dyDescent="0.25">
      <c r="A162" s="41" t="s">
        <v>582</v>
      </c>
      <c r="B162" s="42">
        <v>40</v>
      </c>
      <c r="C162" s="42">
        <v>26</v>
      </c>
      <c r="D162" s="42">
        <v>5</v>
      </c>
      <c r="E162" s="42">
        <v>2</v>
      </c>
      <c r="F162" s="42">
        <v>3</v>
      </c>
      <c r="G162" s="42">
        <v>0</v>
      </c>
      <c r="H162" s="42">
        <v>0</v>
      </c>
      <c r="I162" s="42">
        <v>4</v>
      </c>
      <c r="J162" s="42">
        <v>6</v>
      </c>
      <c r="K162" s="42">
        <v>2</v>
      </c>
      <c r="L162" s="42">
        <v>0</v>
      </c>
      <c r="M162" s="42">
        <v>2</v>
      </c>
      <c r="N162" s="42">
        <v>11</v>
      </c>
      <c r="O162" s="42">
        <v>0</v>
      </c>
    </row>
    <row r="163" spans="1:15" s="39" customFormat="1" ht="20.100000000000001" customHeight="1" x14ac:dyDescent="0.25">
      <c r="A163" s="41" t="s">
        <v>58</v>
      </c>
      <c r="B163" s="42">
        <v>130</v>
      </c>
      <c r="C163" s="42">
        <v>90</v>
      </c>
      <c r="D163" s="42">
        <v>6</v>
      </c>
      <c r="E163" s="42">
        <v>10</v>
      </c>
      <c r="F163" s="42">
        <v>11</v>
      </c>
      <c r="G163" s="42">
        <v>6</v>
      </c>
      <c r="H163" s="42">
        <v>8</v>
      </c>
      <c r="I163" s="42">
        <v>4</v>
      </c>
      <c r="J163" s="42">
        <v>20</v>
      </c>
      <c r="K163" s="42">
        <v>2</v>
      </c>
      <c r="L163" s="42">
        <v>8</v>
      </c>
      <c r="M163" s="42">
        <v>2</v>
      </c>
      <c r="N163" s="42">
        <v>8</v>
      </c>
      <c r="O163" s="42">
        <v>15</v>
      </c>
    </row>
    <row r="164" spans="1:15" s="39" customFormat="1" ht="20.100000000000001" customHeight="1" x14ac:dyDescent="0.25">
      <c r="A164" s="41" t="s">
        <v>59</v>
      </c>
      <c r="B164" s="42">
        <v>77</v>
      </c>
      <c r="C164" s="42">
        <v>81</v>
      </c>
      <c r="D164" s="42">
        <v>8</v>
      </c>
      <c r="E164" s="42">
        <v>4</v>
      </c>
      <c r="F164" s="42">
        <v>3</v>
      </c>
      <c r="G164" s="42">
        <v>10</v>
      </c>
      <c r="H164" s="42">
        <v>3</v>
      </c>
      <c r="I164" s="42">
        <v>8</v>
      </c>
      <c r="J164" s="42">
        <v>3</v>
      </c>
      <c r="K164" s="42">
        <v>12</v>
      </c>
      <c r="L164" s="42">
        <v>8</v>
      </c>
      <c r="M164" s="42">
        <v>2</v>
      </c>
      <c r="N164" s="42">
        <v>11</v>
      </c>
      <c r="O164" s="42">
        <v>6</v>
      </c>
    </row>
    <row r="165" spans="1:15" s="39" customFormat="1" ht="20.100000000000001" customHeight="1" x14ac:dyDescent="0.25">
      <c r="A165" s="41" t="s">
        <v>60</v>
      </c>
      <c r="B165" s="42">
        <v>6967</v>
      </c>
      <c r="C165" s="42">
        <v>5103</v>
      </c>
      <c r="D165" s="42">
        <v>396</v>
      </c>
      <c r="E165" s="42">
        <v>382</v>
      </c>
      <c r="F165" s="42">
        <v>461</v>
      </c>
      <c r="G165" s="42">
        <v>322</v>
      </c>
      <c r="H165" s="42">
        <v>664</v>
      </c>
      <c r="I165" s="42">
        <v>338</v>
      </c>
      <c r="J165" s="42">
        <v>501</v>
      </c>
      <c r="K165" s="42">
        <v>320</v>
      </c>
      <c r="L165" s="42">
        <v>383</v>
      </c>
      <c r="M165" s="42">
        <v>367</v>
      </c>
      <c r="N165" s="42">
        <v>695</v>
      </c>
      <c r="O165" s="42">
        <v>581</v>
      </c>
    </row>
    <row r="166" spans="1:15" s="39" customFormat="1" ht="20.100000000000001" customHeight="1" x14ac:dyDescent="0.25">
      <c r="A166" s="41" t="s">
        <v>262</v>
      </c>
      <c r="B166" s="42">
        <v>1513</v>
      </c>
      <c r="C166" s="42">
        <v>1428</v>
      </c>
      <c r="D166" s="42">
        <v>58</v>
      </c>
      <c r="E166" s="42">
        <v>131</v>
      </c>
      <c r="F166" s="42">
        <v>180</v>
      </c>
      <c r="G166" s="42">
        <v>174</v>
      </c>
      <c r="H166" s="42">
        <v>146</v>
      </c>
      <c r="I166" s="42">
        <v>133</v>
      </c>
      <c r="J166" s="42">
        <v>137</v>
      </c>
      <c r="K166" s="42">
        <v>56</v>
      </c>
      <c r="L166" s="42">
        <v>103</v>
      </c>
      <c r="M166" s="42">
        <v>58</v>
      </c>
      <c r="N166" s="42">
        <v>77</v>
      </c>
      <c r="O166" s="42">
        <v>71</v>
      </c>
    </row>
    <row r="167" spans="1:15" s="39" customFormat="1" ht="20.100000000000001" customHeight="1" x14ac:dyDescent="0.25">
      <c r="A167" s="41" t="s">
        <v>61</v>
      </c>
      <c r="B167" s="42">
        <v>63</v>
      </c>
      <c r="C167" s="42">
        <v>42</v>
      </c>
      <c r="D167" s="42">
        <v>3</v>
      </c>
      <c r="E167" s="42">
        <v>6</v>
      </c>
      <c r="F167" s="42">
        <v>3</v>
      </c>
      <c r="G167" s="42">
        <v>0</v>
      </c>
      <c r="H167" s="42">
        <v>8</v>
      </c>
      <c r="I167" s="42">
        <v>8</v>
      </c>
      <c r="J167" s="42">
        <v>0</v>
      </c>
      <c r="K167" s="42">
        <v>6</v>
      </c>
      <c r="L167" s="42">
        <v>0</v>
      </c>
      <c r="M167" s="42">
        <v>2</v>
      </c>
      <c r="N167" s="42">
        <v>8</v>
      </c>
      <c r="O167" s="42">
        <v>4</v>
      </c>
    </row>
    <row r="168" spans="1:15" s="39" customFormat="1" ht="20.100000000000001" customHeight="1" x14ac:dyDescent="0.25">
      <c r="A168" s="41" t="s">
        <v>273</v>
      </c>
      <c r="B168" s="42">
        <v>200</v>
      </c>
      <c r="C168" s="42">
        <v>67</v>
      </c>
      <c r="D168" s="42">
        <v>0</v>
      </c>
      <c r="E168" s="42">
        <v>8</v>
      </c>
      <c r="F168" s="42">
        <v>11</v>
      </c>
      <c r="G168" s="42">
        <v>4</v>
      </c>
      <c r="H168" s="42">
        <v>11</v>
      </c>
      <c r="I168" s="42">
        <v>0</v>
      </c>
      <c r="J168" s="42">
        <v>0</v>
      </c>
      <c r="K168" s="42">
        <v>29</v>
      </c>
      <c r="L168" s="42">
        <v>32</v>
      </c>
      <c r="M168" s="42">
        <v>6</v>
      </c>
      <c r="N168" s="42">
        <v>11</v>
      </c>
      <c r="O168" s="42">
        <v>6</v>
      </c>
    </row>
    <row r="169" spans="1:15" s="39" customFormat="1" ht="20.100000000000001" customHeight="1" x14ac:dyDescent="0.25">
      <c r="A169" s="41" t="s">
        <v>62</v>
      </c>
      <c r="B169" s="42">
        <v>53</v>
      </c>
      <c r="C169" s="42">
        <v>43</v>
      </c>
      <c r="D169" s="42">
        <v>6</v>
      </c>
      <c r="E169" s="42">
        <v>6</v>
      </c>
      <c r="F169" s="42">
        <v>3</v>
      </c>
      <c r="G169" s="42">
        <v>4</v>
      </c>
      <c r="H169" s="42">
        <v>6</v>
      </c>
      <c r="I169" s="42">
        <v>0</v>
      </c>
      <c r="J169" s="42">
        <v>0</v>
      </c>
      <c r="K169" s="42">
        <v>4</v>
      </c>
      <c r="L169" s="42">
        <v>6</v>
      </c>
      <c r="M169" s="42">
        <v>0</v>
      </c>
      <c r="N169" s="42">
        <v>3</v>
      </c>
      <c r="O169" s="42">
        <v>0</v>
      </c>
    </row>
    <row r="170" spans="1:15" s="39" customFormat="1" ht="20.100000000000001" customHeight="1" x14ac:dyDescent="0.25">
      <c r="A170" s="41" t="s">
        <v>274</v>
      </c>
      <c r="B170" s="42">
        <v>63</v>
      </c>
      <c r="C170" s="42">
        <v>14</v>
      </c>
      <c r="D170" s="42">
        <v>0</v>
      </c>
      <c r="E170" s="42">
        <v>0</v>
      </c>
      <c r="F170" s="42">
        <v>0</v>
      </c>
      <c r="G170" s="42">
        <v>0</v>
      </c>
      <c r="H170" s="42">
        <v>0</v>
      </c>
      <c r="I170" s="42">
        <v>0</v>
      </c>
      <c r="J170" s="42">
        <v>0</v>
      </c>
      <c r="K170" s="42">
        <v>0</v>
      </c>
      <c r="L170" s="42">
        <v>57</v>
      </c>
      <c r="M170" s="42">
        <v>0</v>
      </c>
      <c r="N170" s="42">
        <v>0</v>
      </c>
      <c r="O170" s="42">
        <v>2</v>
      </c>
    </row>
    <row r="171" spans="1:15" s="39" customFormat="1" ht="20.100000000000001" customHeight="1" x14ac:dyDescent="0.25">
      <c r="A171" s="41" t="s">
        <v>63</v>
      </c>
      <c r="B171" s="42">
        <v>172</v>
      </c>
      <c r="C171" s="42">
        <v>175</v>
      </c>
      <c r="D171" s="42">
        <v>6</v>
      </c>
      <c r="E171" s="42">
        <v>19</v>
      </c>
      <c r="F171" s="42">
        <v>23</v>
      </c>
      <c r="G171" s="42">
        <v>6</v>
      </c>
      <c r="H171" s="42">
        <v>20</v>
      </c>
      <c r="I171" s="42">
        <v>21</v>
      </c>
      <c r="J171" s="42">
        <v>18</v>
      </c>
      <c r="K171" s="42">
        <v>12</v>
      </c>
      <c r="L171" s="42">
        <v>6</v>
      </c>
      <c r="M171" s="42">
        <v>8</v>
      </c>
      <c r="N171" s="42">
        <v>8</v>
      </c>
      <c r="O171" s="42">
        <v>12</v>
      </c>
    </row>
    <row r="172" spans="1:15" s="39" customFormat="1" ht="20.100000000000001" customHeight="1" x14ac:dyDescent="0.25">
      <c r="A172" s="41" t="s">
        <v>64</v>
      </c>
      <c r="B172" s="42">
        <v>1294</v>
      </c>
      <c r="C172" s="42">
        <v>771</v>
      </c>
      <c r="D172" s="42">
        <v>69</v>
      </c>
      <c r="E172" s="42">
        <v>56</v>
      </c>
      <c r="F172" s="42">
        <v>55</v>
      </c>
      <c r="G172" s="42">
        <v>41</v>
      </c>
      <c r="H172" s="42">
        <v>95</v>
      </c>
      <c r="I172" s="42">
        <v>89</v>
      </c>
      <c r="J172" s="42">
        <v>66</v>
      </c>
      <c r="K172" s="42">
        <v>25</v>
      </c>
      <c r="L172" s="42">
        <v>63</v>
      </c>
      <c r="M172" s="42">
        <v>27</v>
      </c>
      <c r="N172" s="42">
        <v>85</v>
      </c>
      <c r="O172" s="42">
        <v>66</v>
      </c>
    </row>
    <row r="173" spans="1:15" s="39" customFormat="1" ht="20.100000000000001" customHeight="1" x14ac:dyDescent="0.25">
      <c r="A173" s="41" t="s">
        <v>261</v>
      </c>
      <c r="B173" s="42">
        <v>30</v>
      </c>
      <c r="C173" s="42">
        <v>22</v>
      </c>
      <c r="D173" s="42">
        <v>0</v>
      </c>
      <c r="E173" s="42">
        <v>2</v>
      </c>
      <c r="F173" s="42">
        <v>3</v>
      </c>
      <c r="G173" s="42">
        <v>8</v>
      </c>
      <c r="H173" s="42">
        <v>3</v>
      </c>
      <c r="I173" s="42">
        <v>0</v>
      </c>
      <c r="J173" s="42">
        <v>0</v>
      </c>
      <c r="K173" s="42">
        <v>2</v>
      </c>
      <c r="L173" s="42">
        <v>3</v>
      </c>
      <c r="M173" s="42">
        <v>0</v>
      </c>
      <c r="N173" s="42">
        <v>0</v>
      </c>
      <c r="O173" s="42">
        <v>0</v>
      </c>
    </row>
    <row r="174" spans="1:15" s="39" customFormat="1" ht="20.100000000000001" customHeight="1" x14ac:dyDescent="0.25">
      <c r="A174" s="41" t="s">
        <v>583</v>
      </c>
      <c r="B174" s="42">
        <v>21</v>
      </c>
      <c r="C174" s="42">
        <v>12</v>
      </c>
      <c r="D174" s="42">
        <v>0</v>
      </c>
      <c r="E174" s="42">
        <v>4</v>
      </c>
      <c r="F174" s="42">
        <v>3</v>
      </c>
      <c r="G174" s="42">
        <v>2</v>
      </c>
      <c r="H174" s="42">
        <v>3</v>
      </c>
      <c r="I174" s="42">
        <v>0</v>
      </c>
      <c r="J174" s="42">
        <v>0</v>
      </c>
      <c r="K174" s="42">
        <v>0</v>
      </c>
      <c r="L174" s="42">
        <v>0</v>
      </c>
      <c r="M174" s="42">
        <v>0</v>
      </c>
      <c r="N174" s="42">
        <v>3</v>
      </c>
      <c r="O174" s="42">
        <v>2</v>
      </c>
    </row>
    <row r="175" spans="1:15" s="39" customFormat="1" ht="20.100000000000001" customHeight="1" x14ac:dyDescent="0.25">
      <c r="A175" s="41" t="s">
        <v>65</v>
      </c>
      <c r="B175" s="42">
        <v>19</v>
      </c>
      <c r="C175" s="42">
        <v>26</v>
      </c>
      <c r="D175" s="42">
        <v>0</v>
      </c>
      <c r="E175" s="42">
        <v>4</v>
      </c>
      <c r="F175" s="42">
        <v>0</v>
      </c>
      <c r="G175" s="42">
        <v>6</v>
      </c>
      <c r="H175" s="42">
        <v>2</v>
      </c>
      <c r="I175" s="42">
        <v>0</v>
      </c>
      <c r="J175" s="42">
        <v>2</v>
      </c>
      <c r="K175" s="42">
        <v>4</v>
      </c>
      <c r="L175" s="42">
        <v>0</v>
      </c>
      <c r="M175" s="42">
        <v>0</v>
      </c>
      <c r="N175" s="42">
        <v>3</v>
      </c>
      <c r="O175" s="42">
        <v>0</v>
      </c>
    </row>
    <row r="176" spans="1:15" ht="20.100000000000001" customHeight="1" x14ac:dyDescent="0.25">
      <c r="A176" s="352" t="s">
        <v>257</v>
      </c>
      <c r="B176" s="40">
        <v>167</v>
      </c>
      <c r="C176" s="40">
        <v>139</v>
      </c>
      <c r="D176" s="40">
        <v>14</v>
      </c>
      <c r="E176" s="40">
        <v>30</v>
      </c>
      <c r="F176" s="40">
        <v>3</v>
      </c>
      <c r="G176" s="40">
        <v>10</v>
      </c>
      <c r="H176" s="40">
        <v>14</v>
      </c>
      <c r="I176" s="40">
        <v>14</v>
      </c>
      <c r="J176" s="40">
        <v>17</v>
      </c>
      <c r="K176" s="40">
        <v>6</v>
      </c>
      <c r="L176" s="40">
        <v>18</v>
      </c>
      <c r="M176" s="40">
        <v>12</v>
      </c>
      <c r="N176" s="40">
        <v>6</v>
      </c>
      <c r="O176" s="40">
        <v>2</v>
      </c>
    </row>
    <row r="177" spans="1:19" ht="20.100000000000001" customHeight="1" x14ac:dyDescent="0.25">
      <c r="A177" s="41" t="s">
        <v>66</v>
      </c>
      <c r="B177" s="42">
        <v>121</v>
      </c>
      <c r="C177" s="42">
        <v>77</v>
      </c>
      <c r="D177" s="44">
        <v>14</v>
      </c>
      <c r="E177" s="44">
        <v>15</v>
      </c>
      <c r="F177" s="44">
        <v>3</v>
      </c>
      <c r="G177" s="44">
        <v>8</v>
      </c>
      <c r="H177" s="44">
        <v>8</v>
      </c>
      <c r="I177" s="44">
        <v>8</v>
      </c>
      <c r="J177" s="44">
        <v>11</v>
      </c>
      <c r="K177" s="44">
        <v>2</v>
      </c>
      <c r="L177" s="44">
        <v>18</v>
      </c>
      <c r="M177" s="44">
        <v>8</v>
      </c>
      <c r="N177" s="44">
        <v>6</v>
      </c>
      <c r="O177" s="44">
        <v>0</v>
      </c>
    </row>
    <row r="178" spans="1:19" ht="20.100000000000001" customHeight="1" x14ac:dyDescent="0.25">
      <c r="A178" s="41" t="s">
        <v>67</v>
      </c>
      <c r="B178" s="42">
        <v>43</v>
      </c>
      <c r="C178" s="42">
        <v>62</v>
      </c>
      <c r="D178" s="44">
        <v>0</v>
      </c>
      <c r="E178" s="44">
        <v>15</v>
      </c>
      <c r="F178" s="44">
        <v>0</v>
      </c>
      <c r="G178" s="44">
        <v>2</v>
      </c>
      <c r="H178" s="44">
        <v>6</v>
      </c>
      <c r="I178" s="44">
        <v>6</v>
      </c>
      <c r="J178" s="44">
        <v>6</v>
      </c>
      <c r="K178" s="44">
        <v>4</v>
      </c>
      <c r="L178" s="44">
        <v>0</v>
      </c>
      <c r="M178" s="44">
        <v>4</v>
      </c>
      <c r="N178" s="44">
        <v>0</v>
      </c>
      <c r="O178" s="44">
        <v>2</v>
      </c>
    </row>
    <row r="179" spans="1:19" ht="20.100000000000001" customHeight="1" x14ac:dyDescent="0.25">
      <c r="A179" s="41" t="s">
        <v>68</v>
      </c>
      <c r="B179" s="42">
        <v>3</v>
      </c>
      <c r="C179" s="42">
        <v>0</v>
      </c>
      <c r="D179" s="44">
        <v>0</v>
      </c>
      <c r="E179" s="44">
        <v>0</v>
      </c>
      <c r="F179" s="44">
        <v>0</v>
      </c>
      <c r="G179" s="44">
        <v>0</v>
      </c>
      <c r="H179" s="44">
        <v>0</v>
      </c>
      <c r="I179" s="44">
        <v>0</v>
      </c>
      <c r="J179" s="44">
        <v>0</v>
      </c>
      <c r="K179" s="44">
        <v>0</v>
      </c>
      <c r="L179" s="44">
        <v>0</v>
      </c>
      <c r="M179" s="44">
        <v>0</v>
      </c>
      <c r="N179" s="44">
        <v>0</v>
      </c>
      <c r="O179" s="44">
        <v>0</v>
      </c>
    </row>
    <row r="180" spans="1:19" s="39" customFormat="1" ht="20.100000000000001" customHeight="1" thickBot="1" x14ac:dyDescent="0.3">
      <c r="A180" s="353" t="s">
        <v>591</v>
      </c>
      <c r="B180" s="46">
        <v>0</v>
      </c>
      <c r="C180" s="46">
        <v>2</v>
      </c>
      <c r="D180" s="46">
        <v>0</v>
      </c>
      <c r="E180" s="46">
        <v>0</v>
      </c>
      <c r="F180" s="46">
        <v>0</v>
      </c>
      <c r="G180" s="46">
        <v>0</v>
      </c>
      <c r="H180" s="46">
        <v>0</v>
      </c>
      <c r="I180" s="46">
        <v>2</v>
      </c>
      <c r="J180" s="46">
        <v>0</v>
      </c>
      <c r="K180" s="46">
        <v>0</v>
      </c>
      <c r="L180" s="46">
        <v>0</v>
      </c>
      <c r="M180" s="46">
        <v>0</v>
      </c>
      <c r="N180" s="46">
        <v>0</v>
      </c>
      <c r="O180" s="46">
        <v>0</v>
      </c>
    </row>
    <row r="181" spans="1:19" s="48" customFormat="1" ht="15.95" customHeight="1" x14ac:dyDescent="0.25">
      <c r="A181" s="47" t="s">
        <v>588</v>
      </c>
      <c r="B181" s="47"/>
      <c r="C181" s="47"/>
      <c r="O181" s="60" t="s">
        <v>585</v>
      </c>
    </row>
    <row r="182" spans="1:19" s="27" customFormat="1" ht="24.95" customHeight="1" x14ac:dyDescent="0.25">
      <c r="A182" s="347" t="s">
        <v>109</v>
      </c>
      <c r="B182" s="347"/>
      <c r="C182" s="347"/>
      <c r="D182" s="347"/>
      <c r="E182" s="347"/>
      <c r="F182" s="347"/>
      <c r="G182" s="347"/>
    </row>
    <row r="183" spans="1:19" ht="24.95" customHeight="1" thickBot="1" x14ac:dyDescent="0.25">
      <c r="A183" s="28" t="s">
        <v>504</v>
      </c>
      <c r="B183" s="45"/>
      <c r="C183" s="45"/>
      <c r="D183" s="62"/>
      <c r="E183" s="62"/>
      <c r="F183" s="62"/>
      <c r="G183" s="62"/>
      <c r="H183" s="62"/>
      <c r="I183" s="62"/>
      <c r="J183" s="62"/>
      <c r="K183" s="62"/>
      <c r="L183" s="62"/>
      <c r="M183" s="336" t="s">
        <v>76</v>
      </c>
      <c r="N183" s="63"/>
      <c r="O183" s="63"/>
    </row>
    <row r="184" spans="1:19" ht="20.100000000000001" customHeight="1" x14ac:dyDescent="0.25">
      <c r="A184" s="1023" t="s">
        <v>8</v>
      </c>
      <c r="B184" s="1019" t="s">
        <v>83</v>
      </c>
      <c r="C184" s="1020"/>
      <c r="D184" s="1020"/>
      <c r="E184" s="1020"/>
      <c r="F184" s="1020"/>
      <c r="G184" s="1020"/>
      <c r="H184" s="1020"/>
      <c r="I184" s="1020"/>
      <c r="J184" s="1020"/>
      <c r="K184" s="1020"/>
      <c r="L184" s="1020"/>
      <c r="M184" s="1020"/>
      <c r="N184" s="63"/>
      <c r="O184" s="63"/>
    </row>
    <row r="185" spans="1:19" ht="20.100000000000001" customHeight="1" x14ac:dyDescent="0.25">
      <c r="A185" s="1024"/>
      <c r="B185" s="1021" t="s">
        <v>77</v>
      </c>
      <c r="C185" s="1021"/>
      <c r="D185" s="32" t="s">
        <v>78</v>
      </c>
      <c r="E185" s="32"/>
      <c r="F185" s="1021" t="s">
        <v>79</v>
      </c>
      <c r="G185" s="1021"/>
      <c r="H185" s="32" t="s">
        <v>80</v>
      </c>
      <c r="I185" s="32"/>
      <c r="J185" s="1021" t="s">
        <v>81</v>
      </c>
      <c r="K185" s="1021"/>
      <c r="L185" s="32" t="s">
        <v>82</v>
      </c>
      <c r="M185" s="57"/>
      <c r="N185" s="58"/>
      <c r="P185" s="63"/>
    </row>
    <row r="186" spans="1:19" s="39" customFormat="1" ht="20.100000000000001" customHeight="1" x14ac:dyDescent="0.25">
      <c r="A186" s="1025"/>
      <c r="B186" s="334">
        <v>2015</v>
      </c>
      <c r="C186" s="334">
        <v>2016</v>
      </c>
      <c r="D186" s="334">
        <v>2015</v>
      </c>
      <c r="E186" s="334">
        <v>2016</v>
      </c>
      <c r="F186" s="334">
        <v>2015</v>
      </c>
      <c r="G186" s="334">
        <v>2016</v>
      </c>
      <c r="H186" s="334">
        <v>2015</v>
      </c>
      <c r="I186" s="334">
        <v>2016</v>
      </c>
      <c r="J186" s="334">
        <v>2015</v>
      </c>
      <c r="K186" s="334">
        <v>2016</v>
      </c>
      <c r="L186" s="334">
        <v>2015</v>
      </c>
      <c r="M186" s="335">
        <v>2016</v>
      </c>
      <c r="N186" s="56"/>
      <c r="P186" s="61"/>
    </row>
    <row r="187" spans="1:19" ht="20.100000000000001" customHeight="1" x14ac:dyDescent="0.25">
      <c r="A187" s="352" t="s">
        <v>256</v>
      </c>
      <c r="B187" s="40">
        <v>3064</v>
      </c>
      <c r="C187" s="40">
        <v>1556</v>
      </c>
      <c r="D187" s="40">
        <v>2299</v>
      </c>
      <c r="E187" s="40">
        <v>1876</v>
      </c>
      <c r="F187" s="40">
        <v>1083</v>
      </c>
      <c r="G187" s="40">
        <v>1203</v>
      </c>
      <c r="H187" s="40">
        <v>1605</v>
      </c>
      <c r="I187" s="40">
        <v>882</v>
      </c>
      <c r="J187" s="40">
        <v>1821</v>
      </c>
      <c r="K187" s="40">
        <v>1430</v>
      </c>
      <c r="L187" s="40">
        <v>2957</v>
      </c>
      <c r="M187" s="40">
        <v>1935</v>
      </c>
      <c r="P187" s="63"/>
      <c r="S187" s="63"/>
    </row>
    <row r="188" spans="1:19" ht="20.100000000000001" customHeight="1" x14ac:dyDescent="0.25">
      <c r="A188" s="41" t="s">
        <v>46</v>
      </c>
      <c r="B188" s="42">
        <v>283</v>
      </c>
      <c r="C188" s="42">
        <v>129</v>
      </c>
      <c r="D188" s="42">
        <v>275</v>
      </c>
      <c r="E188" s="42">
        <v>176</v>
      </c>
      <c r="F188" s="42">
        <v>124</v>
      </c>
      <c r="G188" s="42">
        <v>104</v>
      </c>
      <c r="H188" s="42">
        <v>203</v>
      </c>
      <c r="I188" s="42">
        <v>64</v>
      </c>
      <c r="J188" s="42">
        <v>163</v>
      </c>
      <c r="K188" s="42">
        <v>135</v>
      </c>
      <c r="L188" s="42">
        <v>283</v>
      </c>
      <c r="M188" s="42">
        <v>176</v>
      </c>
      <c r="P188" s="63"/>
      <c r="S188" s="63"/>
    </row>
    <row r="189" spans="1:19" ht="20.100000000000001" customHeight="1" x14ac:dyDescent="0.25">
      <c r="A189" s="41" t="s">
        <v>47</v>
      </c>
      <c r="B189" s="42">
        <v>43</v>
      </c>
      <c r="C189" s="42">
        <v>17</v>
      </c>
      <c r="D189" s="42">
        <v>18</v>
      </c>
      <c r="E189" s="42">
        <v>12</v>
      </c>
      <c r="F189" s="42">
        <v>14</v>
      </c>
      <c r="G189" s="42">
        <v>21</v>
      </c>
      <c r="H189" s="42">
        <v>26</v>
      </c>
      <c r="I189" s="42">
        <v>4</v>
      </c>
      <c r="J189" s="42">
        <v>11</v>
      </c>
      <c r="K189" s="42">
        <v>10</v>
      </c>
      <c r="L189" s="42">
        <v>45</v>
      </c>
      <c r="M189" s="42">
        <v>29</v>
      </c>
      <c r="P189" s="63"/>
      <c r="S189" s="63"/>
    </row>
    <row r="190" spans="1:19" ht="20.100000000000001" customHeight="1" x14ac:dyDescent="0.25">
      <c r="A190" s="41" t="s">
        <v>48</v>
      </c>
      <c r="B190" s="42">
        <v>155</v>
      </c>
      <c r="C190" s="42">
        <v>114</v>
      </c>
      <c r="D190" s="42">
        <v>77</v>
      </c>
      <c r="E190" s="42">
        <v>44</v>
      </c>
      <c r="F190" s="42">
        <v>18</v>
      </c>
      <c r="G190" s="42">
        <v>39</v>
      </c>
      <c r="H190" s="42">
        <v>45</v>
      </c>
      <c r="I190" s="42">
        <v>17</v>
      </c>
      <c r="J190" s="42">
        <v>69</v>
      </c>
      <c r="K190" s="42">
        <v>21</v>
      </c>
      <c r="L190" s="42">
        <v>80</v>
      </c>
      <c r="M190" s="42">
        <v>66</v>
      </c>
      <c r="P190" s="63"/>
      <c r="S190" s="63"/>
    </row>
    <row r="191" spans="1:19" ht="20.100000000000001" customHeight="1" x14ac:dyDescent="0.25">
      <c r="A191" s="41" t="s">
        <v>579</v>
      </c>
      <c r="B191" s="42">
        <v>3</v>
      </c>
      <c r="C191" s="42">
        <v>2</v>
      </c>
      <c r="D191" s="42">
        <v>6</v>
      </c>
      <c r="E191" s="42">
        <v>2</v>
      </c>
      <c r="F191" s="42">
        <v>3</v>
      </c>
      <c r="G191" s="42">
        <v>0</v>
      </c>
      <c r="H191" s="42">
        <v>6</v>
      </c>
      <c r="I191" s="42">
        <v>0</v>
      </c>
      <c r="J191" s="42">
        <v>0</v>
      </c>
      <c r="K191" s="42">
        <v>4</v>
      </c>
      <c r="L191" s="42">
        <v>6</v>
      </c>
      <c r="M191" s="42">
        <v>6</v>
      </c>
      <c r="P191" s="63"/>
      <c r="S191" s="63"/>
    </row>
    <row r="192" spans="1:19" ht="20.100000000000001" customHeight="1" x14ac:dyDescent="0.25">
      <c r="A192" s="41" t="s">
        <v>270</v>
      </c>
      <c r="B192" s="42">
        <v>6</v>
      </c>
      <c r="C192" s="42">
        <v>4</v>
      </c>
      <c r="D192" s="42">
        <v>0</v>
      </c>
      <c r="E192" s="42">
        <v>0</v>
      </c>
      <c r="F192" s="42">
        <v>3</v>
      </c>
      <c r="G192" s="42">
        <v>0</v>
      </c>
      <c r="H192" s="42">
        <v>0</v>
      </c>
      <c r="I192" s="42">
        <v>0</v>
      </c>
      <c r="J192" s="42">
        <v>3</v>
      </c>
      <c r="K192" s="42">
        <v>0</v>
      </c>
      <c r="L192" s="42">
        <v>3</v>
      </c>
      <c r="M192" s="42">
        <v>0</v>
      </c>
      <c r="P192" s="63"/>
      <c r="S192" s="63"/>
    </row>
    <row r="193" spans="1:28" ht="20.100000000000001" customHeight="1" x14ac:dyDescent="0.25">
      <c r="A193" s="41" t="s">
        <v>49</v>
      </c>
      <c r="B193" s="42">
        <v>18</v>
      </c>
      <c r="C193" s="42">
        <v>31</v>
      </c>
      <c r="D193" s="42">
        <v>11</v>
      </c>
      <c r="E193" s="42">
        <v>29</v>
      </c>
      <c r="F193" s="42">
        <v>8</v>
      </c>
      <c r="G193" s="42">
        <v>12</v>
      </c>
      <c r="H193" s="42">
        <v>3</v>
      </c>
      <c r="I193" s="42">
        <v>15</v>
      </c>
      <c r="J193" s="42">
        <v>3</v>
      </c>
      <c r="K193" s="42">
        <v>12</v>
      </c>
      <c r="L193" s="42">
        <v>69</v>
      </c>
      <c r="M193" s="42">
        <v>41</v>
      </c>
      <c r="P193" s="63"/>
      <c r="S193" s="63"/>
    </row>
    <row r="194" spans="1:28" ht="20.100000000000001" customHeight="1" x14ac:dyDescent="0.25">
      <c r="A194" s="41" t="s">
        <v>580</v>
      </c>
      <c r="B194" s="42">
        <v>0</v>
      </c>
      <c r="C194" s="42">
        <v>0</v>
      </c>
      <c r="D194" s="42">
        <v>0</v>
      </c>
      <c r="E194" s="42">
        <v>0</v>
      </c>
      <c r="F194" s="42">
        <v>6</v>
      </c>
      <c r="G194" s="42">
        <v>0</v>
      </c>
      <c r="H194" s="42">
        <v>0</v>
      </c>
      <c r="I194" s="42">
        <v>0</v>
      </c>
      <c r="J194" s="42">
        <v>0</v>
      </c>
      <c r="K194" s="42">
        <v>2</v>
      </c>
      <c r="L194" s="42">
        <v>0</v>
      </c>
      <c r="M194" s="42">
        <v>0</v>
      </c>
      <c r="P194" s="63"/>
      <c r="S194" s="63"/>
    </row>
    <row r="195" spans="1:28" ht="20.100000000000001" customHeight="1" x14ac:dyDescent="0.25">
      <c r="A195" s="41" t="s">
        <v>276</v>
      </c>
      <c r="B195" s="42">
        <v>0</v>
      </c>
      <c r="C195" s="42">
        <v>2</v>
      </c>
      <c r="D195" s="42">
        <v>0</v>
      </c>
      <c r="E195" s="42">
        <v>6</v>
      </c>
      <c r="F195" s="42">
        <v>0</v>
      </c>
      <c r="G195" s="42">
        <v>2</v>
      </c>
      <c r="H195" s="42">
        <v>6</v>
      </c>
      <c r="I195" s="42">
        <v>0</v>
      </c>
      <c r="J195" s="42">
        <v>0</v>
      </c>
      <c r="K195" s="42">
        <v>4</v>
      </c>
      <c r="L195" s="42">
        <v>0</v>
      </c>
      <c r="M195" s="42">
        <v>0</v>
      </c>
      <c r="P195" s="63"/>
      <c r="S195" s="63"/>
    </row>
    <row r="196" spans="1:28" s="39" customFormat="1" ht="20.100000000000001" customHeight="1" x14ac:dyDescent="0.25">
      <c r="A196" s="41" t="s">
        <v>50</v>
      </c>
      <c r="B196" s="42">
        <v>232</v>
      </c>
      <c r="C196" s="42">
        <v>135</v>
      </c>
      <c r="D196" s="42">
        <v>172</v>
      </c>
      <c r="E196" s="42">
        <v>147</v>
      </c>
      <c r="F196" s="42">
        <v>77</v>
      </c>
      <c r="G196" s="42">
        <v>81</v>
      </c>
      <c r="H196" s="42">
        <v>114</v>
      </c>
      <c r="I196" s="42">
        <v>71</v>
      </c>
      <c r="J196" s="42">
        <v>172</v>
      </c>
      <c r="K196" s="42">
        <v>116</v>
      </c>
      <c r="L196" s="42">
        <v>214</v>
      </c>
      <c r="M196" s="42">
        <v>164</v>
      </c>
      <c r="P196" s="61"/>
      <c r="Q196" s="41"/>
      <c r="S196" s="61"/>
      <c r="T196" s="41"/>
      <c r="U196" s="41"/>
      <c r="V196" s="41"/>
      <c r="W196" s="41"/>
      <c r="X196" s="41"/>
      <c r="Y196" s="41"/>
      <c r="Z196" s="41"/>
      <c r="AA196" s="41"/>
      <c r="AB196" s="41"/>
    </row>
    <row r="197" spans="1:28" ht="20.100000000000001" customHeight="1" x14ac:dyDescent="0.25">
      <c r="A197" s="41" t="s">
        <v>272</v>
      </c>
      <c r="B197" s="42">
        <v>0</v>
      </c>
      <c r="C197" s="42">
        <v>0</v>
      </c>
      <c r="D197" s="42">
        <v>0</v>
      </c>
      <c r="E197" s="42">
        <v>0</v>
      </c>
      <c r="F197" s="42">
        <v>0</v>
      </c>
      <c r="G197" s="42">
        <v>0</v>
      </c>
      <c r="H197" s="42">
        <v>0</v>
      </c>
      <c r="I197" s="42">
        <v>0</v>
      </c>
      <c r="J197" s="42">
        <v>0</v>
      </c>
      <c r="K197" s="42">
        <v>0</v>
      </c>
      <c r="L197" s="42">
        <v>0</v>
      </c>
      <c r="M197" s="42">
        <v>0</v>
      </c>
      <c r="P197" s="63"/>
      <c r="S197" s="63"/>
    </row>
    <row r="198" spans="1:28" ht="20.100000000000001" customHeight="1" x14ac:dyDescent="0.25">
      <c r="A198" s="41" t="s">
        <v>51</v>
      </c>
      <c r="B198" s="42">
        <v>20</v>
      </c>
      <c r="C198" s="42">
        <v>2</v>
      </c>
      <c r="D198" s="42">
        <v>8</v>
      </c>
      <c r="E198" s="42">
        <v>19</v>
      </c>
      <c r="F198" s="42">
        <v>6</v>
      </c>
      <c r="G198" s="42">
        <v>6</v>
      </c>
      <c r="H198" s="42">
        <v>8</v>
      </c>
      <c r="I198" s="42">
        <v>12</v>
      </c>
      <c r="J198" s="42">
        <v>8</v>
      </c>
      <c r="K198" s="42">
        <v>10</v>
      </c>
      <c r="L198" s="42">
        <v>26</v>
      </c>
      <c r="M198" s="42">
        <v>12</v>
      </c>
      <c r="P198" s="63"/>
      <c r="S198" s="63"/>
    </row>
    <row r="199" spans="1:28" ht="20.100000000000001" customHeight="1" x14ac:dyDescent="0.25">
      <c r="A199" s="41" t="s">
        <v>52</v>
      </c>
      <c r="B199" s="42">
        <v>224</v>
      </c>
      <c r="C199" s="42">
        <v>131</v>
      </c>
      <c r="D199" s="42">
        <v>258</v>
      </c>
      <c r="E199" s="42">
        <v>147</v>
      </c>
      <c r="F199" s="42">
        <v>74</v>
      </c>
      <c r="G199" s="42">
        <v>95</v>
      </c>
      <c r="H199" s="42">
        <v>129</v>
      </c>
      <c r="I199" s="42">
        <v>77</v>
      </c>
      <c r="J199" s="42">
        <v>103</v>
      </c>
      <c r="K199" s="42">
        <v>124</v>
      </c>
      <c r="L199" s="42">
        <v>169</v>
      </c>
      <c r="M199" s="42">
        <v>106</v>
      </c>
      <c r="P199" s="63"/>
      <c r="S199" s="63"/>
    </row>
    <row r="200" spans="1:28" s="39" customFormat="1" ht="20.100000000000001" customHeight="1" x14ac:dyDescent="0.25">
      <c r="A200" s="41" t="s">
        <v>53</v>
      </c>
      <c r="B200" s="42">
        <v>0</v>
      </c>
      <c r="C200" s="42">
        <v>2</v>
      </c>
      <c r="D200" s="42">
        <v>8</v>
      </c>
      <c r="E200" s="42">
        <v>15</v>
      </c>
      <c r="F200" s="42">
        <v>0</v>
      </c>
      <c r="G200" s="42">
        <v>0</v>
      </c>
      <c r="H200" s="42">
        <v>8</v>
      </c>
      <c r="I200" s="42">
        <v>0</v>
      </c>
      <c r="J200" s="42">
        <v>3</v>
      </c>
      <c r="K200" s="42">
        <v>6</v>
      </c>
      <c r="L200" s="42">
        <v>3</v>
      </c>
      <c r="M200" s="42">
        <v>0</v>
      </c>
      <c r="P200" s="61"/>
      <c r="Q200" s="41"/>
      <c r="S200" s="61"/>
      <c r="T200" s="41"/>
      <c r="U200" s="41"/>
      <c r="V200" s="41"/>
      <c r="W200" s="41"/>
      <c r="X200" s="41"/>
      <c r="Y200" s="41"/>
      <c r="Z200" s="41"/>
      <c r="AA200" s="41"/>
      <c r="AB200" s="41"/>
    </row>
    <row r="201" spans="1:28" ht="20.100000000000001" customHeight="1" x14ac:dyDescent="0.25">
      <c r="A201" s="41" t="s">
        <v>54</v>
      </c>
      <c r="B201" s="42">
        <v>206</v>
      </c>
      <c r="C201" s="42">
        <v>89</v>
      </c>
      <c r="D201" s="42">
        <v>52</v>
      </c>
      <c r="E201" s="42">
        <v>48</v>
      </c>
      <c r="F201" s="42">
        <v>71</v>
      </c>
      <c r="G201" s="42">
        <v>35</v>
      </c>
      <c r="H201" s="42">
        <v>37</v>
      </c>
      <c r="I201" s="42">
        <v>23</v>
      </c>
      <c r="J201" s="42">
        <v>66</v>
      </c>
      <c r="K201" s="42">
        <v>41</v>
      </c>
      <c r="L201" s="42">
        <v>58</v>
      </c>
      <c r="M201" s="42">
        <v>71</v>
      </c>
      <c r="P201" s="63"/>
      <c r="S201" s="63"/>
    </row>
    <row r="202" spans="1:28" ht="20.100000000000001" customHeight="1" x14ac:dyDescent="0.25">
      <c r="A202" s="41" t="s">
        <v>55</v>
      </c>
      <c r="B202" s="42">
        <v>3</v>
      </c>
      <c r="C202" s="42">
        <v>8</v>
      </c>
      <c r="D202" s="42">
        <v>3</v>
      </c>
      <c r="E202" s="42">
        <v>0</v>
      </c>
      <c r="F202" s="42">
        <v>6</v>
      </c>
      <c r="G202" s="42">
        <v>0</v>
      </c>
      <c r="H202" s="42">
        <v>0</v>
      </c>
      <c r="I202" s="42">
        <v>0</v>
      </c>
      <c r="J202" s="42">
        <v>6</v>
      </c>
      <c r="K202" s="42">
        <v>2</v>
      </c>
      <c r="L202" s="42">
        <v>14</v>
      </c>
      <c r="M202" s="42">
        <v>2</v>
      </c>
      <c r="P202" s="63"/>
      <c r="S202" s="63"/>
    </row>
    <row r="203" spans="1:28" ht="20.100000000000001" customHeight="1" x14ac:dyDescent="0.25">
      <c r="A203" s="41" t="s">
        <v>56</v>
      </c>
      <c r="B203" s="42">
        <v>20</v>
      </c>
      <c r="C203" s="42">
        <v>12</v>
      </c>
      <c r="D203" s="42">
        <v>8</v>
      </c>
      <c r="E203" s="42">
        <v>17</v>
      </c>
      <c r="F203" s="42">
        <v>3</v>
      </c>
      <c r="G203" s="42">
        <v>2</v>
      </c>
      <c r="H203" s="42">
        <v>6</v>
      </c>
      <c r="I203" s="42">
        <v>8</v>
      </c>
      <c r="J203" s="42">
        <v>14</v>
      </c>
      <c r="K203" s="42">
        <v>6</v>
      </c>
      <c r="L203" s="42">
        <v>11</v>
      </c>
      <c r="M203" s="42">
        <v>15</v>
      </c>
      <c r="P203" s="63"/>
      <c r="Q203" s="39"/>
      <c r="S203" s="63"/>
      <c r="T203" s="39"/>
      <c r="U203" s="39"/>
      <c r="V203" s="39"/>
      <c r="W203" s="39"/>
      <c r="X203" s="39"/>
      <c r="Y203" s="39"/>
      <c r="Z203" s="39"/>
      <c r="AA203" s="39"/>
      <c r="AB203" s="39"/>
    </row>
    <row r="204" spans="1:28" ht="20.100000000000001" customHeight="1" x14ac:dyDescent="0.25">
      <c r="A204" s="41" t="s">
        <v>57</v>
      </c>
      <c r="B204" s="42">
        <v>489</v>
      </c>
      <c r="C204" s="42">
        <v>232</v>
      </c>
      <c r="D204" s="42">
        <v>478</v>
      </c>
      <c r="E204" s="42">
        <v>224</v>
      </c>
      <c r="F204" s="42">
        <v>146</v>
      </c>
      <c r="G204" s="42">
        <v>216</v>
      </c>
      <c r="H204" s="42">
        <v>261</v>
      </c>
      <c r="I204" s="42">
        <v>124</v>
      </c>
      <c r="J204" s="42">
        <v>246</v>
      </c>
      <c r="K204" s="42">
        <v>218</v>
      </c>
      <c r="L204" s="42">
        <v>464</v>
      </c>
      <c r="M204" s="42">
        <v>284</v>
      </c>
      <c r="P204" s="63"/>
      <c r="Q204" s="39"/>
      <c r="S204" s="63"/>
      <c r="T204" s="39"/>
      <c r="U204" s="39"/>
      <c r="V204" s="39"/>
      <c r="W204" s="39"/>
      <c r="X204" s="39"/>
      <c r="Y204" s="39"/>
      <c r="Z204" s="39"/>
      <c r="AA204" s="39"/>
      <c r="AB204" s="39"/>
    </row>
    <row r="205" spans="1:28" ht="20.100000000000001" customHeight="1" x14ac:dyDescent="0.25">
      <c r="A205" s="41" t="s">
        <v>581</v>
      </c>
      <c r="B205" s="42">
        <v>0</v>
      </c>
      <c r="C205" s="42">
        <v>0</v>
      </c>
      <c r="D205" s="42">
        <v>0</v>
      </c>
      <c r="E205" s="42">
        <v>0</v>
      </c>
      <c r="F205" s="42">
        <v>0</v>
      </c>
      <c r="G205" s="42">
        <v>2</v>
      </c>
      <c r="H205" s="42">
        <v>6</v>
      </c>
      <c r="I205" s="42">
        <v>0</v>
      </c>
      <c r="J205" s="42">
        <v>0</v>
      </c>
      <c r="K205" s="42">
        <v>2</v>
      </c>
      <c r="L205" s="42">
        <v>0</v>
      </c>
      <c r="M205" s="42">
        <v>2</v>
      </c>
      <c r="P205" s="63"/>
      <c r="Q205" s="39"/>
      <c r="S205" s="63"/>
      <c r="T205" s="39"/>
      <c r="U205" s="39"/>
      <c r="V205" s="39"/>
      <c r="W205" s="39"/>
      <c r="X205" s="39"/>
      <c r="Y205" s="39"/>
      <c r="Z205" s="39"/>
      <c r="AA205" s="39"/>
      <c r="AB205" s="39"/>
    </row>
    <row r="206" spans="1:28" ht="20.100000000000001" customHeight="1" x14ac:dyDescent="0.25">
      <c r="A206" s="41" t="s">
        <v>275</v>
      </c>
      <c r="B206" s="42">
        <v>0</v>
      </c>
      <c r="C206" s="42">
        <v>0</v>
      </c>
      <c r="D206" s="42">
        <v>3</v>
      </c>
      <c r="E206" s="42">
        <v>2</v>
      </c>
      <c r="F206" s="42">
        <v>0</v>
      </c>
      <c r="G206" s="42">
        <v>0</v>
      </c>
      <c r="H206" s="42">
        <v>3</v>
      </c>
      <c r="I206" s="42">
        <v>0</v>
      </c>
      <c r="J206" s="42">
        <v>0</v>
      </c>
      <c r="K206" s="42">
        <v>2</v>
      </c>
      <c r="L206" s="42">
        <v>6</v>
      </c>
      <c r="M206" s="42">
        <v>0</v>
      </c>
      <c r="P206" s="63"/>
      <c r="S206" s="63"/>
      <c r="T206" s="63"/>
      <c r="U206" s="63"/>
      <c r="V206" s="63"/>
      <c r="W206" s="63"/>
      <c r="X206" s="63"/>
      <c r="Y206" s="63"/>
      <c r="Z206" s="63"/>
      <c r="AA206" s="63"/>
    </row>
    <row r="207" spans="1:28" s="39" customFormat="1" ht="20.100000000000001" customHeight="1" x14ac:dyDescent="0.25">
      <c r="A207" s="41" t="s">
        <v>582</v>
      </c>
      <c r="B207" s="42">
        <v>6</v>
      </c>
      <c r="C207" s="42">
        <v>2</v>
      </c>
      <c r="D207" s="42">
        <v>3</v>
      </c>
      <c r="E207" s="42">
        <v>4</v>
      </c>
      <c r="F207" s="42">
        <v>0</v>
      </c>
      <c r="G207" s="42">
        <v>0</v>
      </c>
      <c r="H207" s="42">
        <v>3</v>
      </c>
      <c r="I207" s="42">
        <v>2</v>
      </c>
      <c r="J207" s="42">
        <v>3</v>
      </c>
      <c r="K207" s="42">
        <v>0</v>
      </c>
      <c r="L207" s="42">
        <v>0</v>
      </c>
      <c r="M207" s="42">
        <v>8</v>
      </c>
      <c r="P207" s="61"/>
    </row>
    <row r="208" spans="1:28" s="39" customFormat="1" ht="20.100000000000001" customHeight="1" x14ac:dyDescent="0.25">
      <c r="A208" s="41" t="s">
        <v>58</v>
      </c>
      <c r="B208" s="42">
        <v>8</v>
      </c>
      <c r="C208" s="42">
        <v>6</v>
      </c>
      <c r="D208" s="42">
        <v>6</v>
      </c>
      <c r="E208" s="42">
        <v>2</v>
      </c>
      <c r="F208" s="42">
        <v>0</v>
      </c>
      <c r="G208" s="42">
        <v>6</v>
      </c>
      <c r="H208" s="42">
        <v>3</v>
      </c>
      <c r="I208" s="42">
        <v>0</v>
      </c>
      <c r="J208" s="42">
        <v>18</v>
      </c>
      <c r="K208" s="42">
        <v>8</v>
      </c>
      <c r="L208" s="42">
        <v>34</v>
      </c>
      <c r="M208" s="42">
        <v>29</v>
      </c>
      <c r="P208" s="61"/>
    </row>
    <row r="209" spans="1:16" s="39" customFormat="1" ht="20.100000000000001" customHeight="1" x14ac:dyDescent="0.25">
      <c r="A209" s="41" t="s">
        <v>59</v>
      </c>
      <c r="B209" s="42">
        <v>11</v>
      </c>
      <c r="C209" s="42">
        <v>8</v>
      </c>
      <c r="D209" s="42">
        <v>3</v>
      </c>
      <c r="E209" s="42">
        <v>2</v>
      </c>
      <c r="F209" s="42">
        <v>0</v>
      </c>
      <c r="G209" s="42">
        <v>4</v>
      </c>
      <c r="H209" s="42">
        <v>8</v>
      </c>
      <c r="I209" s="42">
        <v>0</v>
      </c>
      <c r="J209" s="42">
        <v>11</v>
      </c>
      <c r="K209" s="42">
        <v>8</v>
      </c>
      <c r="L209" s="42">
        <v>8</v>
      </c>
      <c r="M209" s="42">
        <v>17</v>
      </c>
      <c r="N209" s="42"/>
      <c r="O209" s="42"/>
    </row>
    <row r="210" spans="1:16" s="39" customFormat="1" ht="20.100000000000001" customHeight="1" x14ac:dyDescent="0.25">
      <c r="A210" s="41" t="s">
        <v>60</v>
      </c>
      <c r="B210" s="42">
        <v>664</v>
      </c>
      <c r="C210" s="42">
        <v>378</v>
      </c>
      <c r="D210" s="42">
        <v>676</v>
      </c>
      <c r="E210" s="42">
        <v>513</v>
      </c>
      <c r="F210" s="42">
        <v>309</v>
      </c>
      <c r="G210" s="42">
        <v>386</v>
      </c>
      <c r="H210" s="42">
        <v>526</v>
      </c>
      <c r="I210" s="42">
        <v>376</v>
      </c>
      <c r="J210" s="42">
        <v>710</v>
      </c>
      <c r="K210" s="42">
        <v>544</v>
      </c>
      <c r="L210" s="42">
        <v>982</v>
      </c>
      <c r="M210" s="42">
        <v>596</v>
      </c>
      <c r="N210" s="42"/>
      <c r="O210" s="42"/>
    </row>
    <row r="211" spans="1:16" s="39" customFormat="1" ht="20.100000000000001" customHeight="1" x14ac:dyDescent="0.25">
      <c r="A211" s="41" t="s">
        <v>262</v>
      </c>
      <c r="B211" s="42">
        <v>246</v>
      </c>
      <c r="C211" s="42">
        <v>81</v>
      </c>
      <c r="D211" s="42">
        <v>92</v>
      </c>
      <c r="E211" s="42">
        <v>376</v>
      </c>
      <c r="F211" s="42">
        <v>103</v>
      </c>
      <c r="G211" s="42">
        <v>122</v>
      </c>
      <c r="H211" s="42">
        <v>80</v>
      </c>
      <c r="I211" s="42">
        <v>29</v>
      </c>
      <c r="J211" s="42">
        <v>77</v>
      </c>
      <c r="K211" s="42">
        <v>79</v>
      </c>
      <c r="L211" s="42">
        <v>214</v>
      </c>
      <c r="M211" s="42">
        <v>118</v>
      </c>
      <c r="N211" s="42"/>
      <c r="O211" s="42"/>
    </row>
    <row r="212" spans="1:16" s="39" customFormat="1" ht="20.100000000000001" customHeight="1" x14ac:dyDescent="0.25">
      <c r="A212" s="41" t="s">
        <v>61</v>
      </c>
      <c r="B212" s="42">
        <v>6</v>
      </c>
      <c r="C212" s="42">
        <v>4</v>
      </c>
      <c r="D212" s="42">
        <v>3</v>
      </c>
      <c r="E212" s="42">
        <v>0</v>
      </c>
      <c r="F212" s="42">
        <v>29</v>
      </c>
      <c r="G212" s="42">
        <v>10</v>
      </c>
      <c r="H212" s="42">
        <v>0</v>
      </c>
      <c r="I212" s="42">
        <v>0</v>
      </c>
      <c r="J212" s="42">
        <v>3</v>
      </c>
      <c r="K212" s="42">
        <v>2</v>
      </c>
      <c r="L212" s="42">
        <v>0</v>
      </c>
      <c r="M212" s="42">
        <v>0</v>
      </c>
      <c r="N212" s="42"/>
      <c r="O212" s="42"/>
    </row>
    <row r="213" spans="1:16" s="39" customFormat="1" ht="20.100000000000001" customHeight="1" x14ac:dyDescent="0.25">
      <c r="A213" s="41" t="s">
        <v>273</v>
      </c>
      <c r="B213" s="42">
        <v>91</v>
      </c>
      <c r="C213" s="42">
        <v>0</v>
      </c>
      <c r="D213" s="42">
        <v>9</v>
      </c>
      <c r="E213" s="42">
        <v>6</v>
      </c>
      <c r="F213" s="42">
        <v>9</v>
      </c>
      <c r="G213" s="42">
        <v>0</v>
      </c>
      <c r="H213" s="42">
        <v>12</v>
      </c>
      <c r="I213" s="42">
        <v>4</v>
      </c>
      <c r="J213" s="42">
        <v>14</v>
      </c>
      <c r="K213" s="42">
        <v>2</v>
      </c>
      <c r="L213" s="42">
        <v>0</v>
      </c>
      <c r="M213" s="42">
        <v>2</v>
      </c>
      <c r="N213" s="42"/>
      <c r="O213" s="42"/>
    </row>
    <row r="214" spans="1:16" s="39" customFormat="1" ht="20.100000000000001" customHeight="1" x14ac:dyDescent="0.25">
      <c r="A214" s="41" t="s">
        <v>62</v>
      </c>
      <c r="B214" s="42">
        <v>6</v>
      </c>
      <c r="C214" s="42">
        <v>2</v>
      </c>
      <c r="D214" s="42">
        <v>3</v>
      </c>
      <c r="E214" s="42">
        <v>2</v>
      </c>
      <c r="F214" s="42">
        <v>0</v>
      </c>
      <c r="G214" s="42">
        <v>0</v>
      </c>
      <c r="H214" s="42">
        <v>3</v>
      </c>
      <c r="I214" s="42">
        <v>0</v>
      </c>
      <c r="J214" s="42">
        <v>3</v>
      </c>
      <c r="K214" s="42">
        <v>2</v>
      </c>
      <c r="L214" s="42">
        <v>14</v>
      </c>
      <c r="M214" s="42">
        <v>23</v>
      </c>
      <c r="N214" s="42"/>
      <c r="O214" s="42"/>
    </row>
    <row r="215" spans="1:16" s="39" customFormat="1" ht="20.100000000000001" customHeight="1" x14ac:dyDescent="0.25">
      <c r="A215" s="41" t="s">
        <v>274</v>
      </c>
      <c r="B215" s="42">
        <v>0</v>
      </c>
      <c r="C215" s="42">
        <v>0</v>
      </c>
      <c r="D215" s="42">
        <v>0</v>
      </c>
      <c r="E215" s="42">
        <v>0</v>
      </c>
      <c r="F215" s="42">
        <v>0</v>
      </c>
      <c r="G215" s="42">
        <v>6</v>
      </c>
      <c r="H215" s="42">
        <v>3</v>
      </c>
      <c r="I215" s="42">
        <v>2</v>
      </c>
      <c r="J215" s="42">
        <v>0</v>
      </c>
      <c r="K215" s="42">
        <v>2</v>
      </c>
      <c r="L215" s="42">
        <v>3</v>
      </c>
      <c r="M215" s="42">
        <v>2</v>
      </c>
      <c r="N215" s="42"/>
      <c r="O215" s="42"/>
    </row>
    <row r="216" spans="1:16" s="39" customFormat="1" ht="20.100000000000001" customHeight="1" x14ac:dyDescent="0.25">
      <c r="A216" s="41" t="s">
        <v>63</v>
      </c>
      <c r="B216" s="42">
        <v>20</v>
      </c>
      <c r="C216" s="42">
        <v>10</v>
      </c>
      <c r="D216" s="42">
        <v>8</v>
      </c>
      <c r="E216" s="42">
        <v>29</v>
      </c>
      <c r="F216" s="42">
        <v>0</v>
      </c>
      <c r="G216" s="42">
        <v>4</v>
      </c>
      <c r="H216" s="42">
        <v>14</v>
      </c>
      <c r="I216" s="42">
        <v>4</v>
      </c>
      <c r="J216" s="42">
        <v>20</v>
      </c>
      <c r="K216" s="42">
        <v>6</v>
      </c>
      <c r="L216" s="42">
        <v>29</v>
      </c>
      <c r="M216" s="42">
        <v>44</v>
      </c>
      <c r="N216" s="42"/>
      <c r="O216" s="42"/>
    </row>
    <row r="217" spans="1:16" s="39" customFormat="1" ht="20.100000000000001" customHeight="1" x14ac:dyDescent="0.25">
      <c r="A217" s="41" t="s">
        <v>64</v>
      </c>
      <c r="B217" s="42">
        <v>304</v>
      </c>
      <c r="C217" s="42">
        <v>151</v>
      </c>
      <c r="D217" s="42">
        <v>111</v>
      </c>
      <c r="E217" s="42">
        <v>46</v>
      </c>
      <c r="F217" s="42">
        <v>66</v>
      </c>
      <c r="G217" s="42">
        <v>48</v>
      </c>
      <c r="H217" s="42">
        <v>83</v>
      </c>
      <c r="I217" s="42">
        <v>50</v>
      </c>
      <c r="J217" s="42">
        <v>83</v>
      </c>
      <c r="K217" s="42">
        <v>54</v>
      </c>
      <c r="L217" s="42">
        <v>214</v>
      </c>
      <c r="M217" s="42">
        <v>118</v>
      </c>
      <c r="N217" s="42"/>
      <c r="O217" s="42"/>
    </row>
    <row r="218" spans="1:16" s="39" customFormat="1" ht="20.100000000000001" customHeight="1" x14ac:dyDescent="0.25">
      <c r="A218" s="41" t="s">
        <v>261</v>
      </c>
      <c r="B218" s="42">
        <v>0</v>
      </c>
      <c r="C218" s="42">
        <v>0</v>
      </c>
      <c r="D218" s="42">
        <v>3</v>
      </c>
      <c r="E218" s="42">
        <v>4</v>
      </c>
      <c r="F218" s="42">
        <v>6</v>
      </c>
      <c r="G218" s="42">
        <v>2</v>
      </c>
      <c r="H218" s="42">
        <v>6</v>
      </c>
      <c r="I218" s="42">
        <v>0</v>
      </c>
      <c r="J218" s="42">
        <v>6</v>
      </c>
      <c r="K218" s="42">
        <v>4</v>
      </c>
      <c r="L218" s="42">
        <v>0</v>
      </c>
      <c r="M218" s="42">
        <v>0</v>
      </c>
      <c r="N218" s="42"/>
      <c r="O218" s="42"/>
    </row>
    <row r="219" spans="1:16" s="39" customFormat="1" ht="20.100000000000001" customHeight="1" x14ac:dyDescent="0.25">
      <c r="A219" s="41" t="s">
        <v>583</v>
      </c>
      <c r="B219" s="42">
        <v>0</v>
      </c>
      <c r="C219" s="42">
        <v>2</v>
      </c>
      <c r="D219" s="42">
        <v>0</v>
      </c>
      <c r="E219" s="42">
        <v>0</v>
      </c>
      <c r="F219" s="42">
        <v>0</v>
      </c>
      <c r="G219" s="42">
        <v>0</v>
      </c>
      <c r="H219" s="42">
        <v>3</v>
      </c>
      <c r="I219" s="42">
        <v>0</v>
      </c>
      <c r="J219" s="42">
        <v>6</v>
      </c>
      <c r="K219" s="42">
        <v>0</v>
      </c>
      <c r="L219" s="42">
        <v>3</v>
      </c>
      <c r="M219" s="42">
        <v>2</v>
      </c>
      <c r="N219" s="42"/>
      <c r="O219" s="42"/>
    </row>
    <row r="220" spans="1:16" s="39" customFormat="1" ht="20.100000000000001" customHeight="1" x14ac:dyDescent="0.25">
      <c r="A220" s="41" t="s">
        <v>65</v>
      </c>
      <c r="B220" s="42">
        <v>0</v>
      </c>
      <c r="C220" s="42">
        <v>2</v>
      </c>
      <c r="D220" s="42">
        <v>5</v>
      </c>
      <c r="E220" s="42">
        <v>4</v>
      </c>
      <c r="F220" s="42">
        <v>2</v>
      </c>
      <c r="G220" s="42">
        <v>0</v>
      </c>
      <c r="H220" s="42">
        <v>0</v>
      </c>
      <c r="I220" s="42">
        <v>0</v>
      </c>
      <c r="J220" s="42">
        <v>0</v>
      </c>
      <c r="K220" s="42">
        <v>4</v>
      </c>
      <c r="L220" s="42">
        <v>5</v>
      </c>
      <c r="M220" s="42">
        <v>2</v>
      </c>
      <c r="N220" s="42"/>
      <c r="O220" s="42"/>
    </row>
    <row r="221" spans="1:16" ht="20.100000000000001" customHeight="1" x14ac:dyDescent="0.25">
      <c r="A221" s="352" t="s">
        <v>257</v>
      </c>
      <c r="B221" s="40">
        <v>24</v>
      </c>
      <c r="C221" s="40">
        <v>21</v>
      </c>
      <c r="D221" s="40">
        <v>11</v>
      </c>
      <c r="E221" s="40">
        <v>14</v>
      </c>
      <c r="F221" s="40">
        <v>6</v>
      </c>
      <c r="G221" s="40">
        <v>6</v>
      </c>
      <c r="H221" s="40">
        <v>11</v>
      </c>
      <c r="I221" s="40">
        <v>6</v>
      </c>
      <c r="J221" s="40">
        <v>11</v>
      </c>
      <c r="K221" s="40">
        <v>8</v>
      </c>
      <c r="L221" s="40">
        <v>32</v>
      </c>
      <c r="M221" s="40">
        <v>10</v>
      </c>
      <c r="P221" s="63"/>
    </row>
    <row r="222" spans="1:16" ht="20.100000000000001" customHeight="1" x14ac:dyDescent="0.25">
      <c r="A222" s="41" t="s">
        <v>66</v>
      </c>
      <c r="B222" s="44">
        <v>18</v>
      </c>
      <c r="C222" s="44">
        <v>6</v>
      </c>
      <c r="D222" s="44">
        <v>3</v>
      </c>
      <c r="E222" s="44">
        <v>6</v>
      </c>
      <c r="F222" s="44">
        <v>6</v>
      </c>
      <c r="G222" s="44">
        <v>4</v>
      </c>
      <c r="H222" s="44">
        <v>8</v>
      </c>
      <c r="I222" s="44">
        <v>6</v>
      </c>
      <c r="J222" s="44">
        <v>8</v>
      </c>
      <c r="K222" s="44">
        <v>8</v>
      </c>
      <c r="L222" s="44">
        <v>18</v>
      </c>
      <c r="M222" s="44">
        <v>6</v>
      </c>
    </row>
    <row r="223" spans="1:16" ht="20.100000000000001" customHeight="1" x14ac:dyDescent="0.25">
      <c r="A223" s="41" t="s">
        <v>67</v>
      </c>
      <c r="B223" s="44">
        <v>6</v>
      </c>
      <c r="C223" s="44">
        <v>15</v>
      </c>
      <c r="D223" s="44">
        <v>8</v>
      </c>
      <c r="E223" s="44">
        <v>8</v>
      </c>
      <c r="F223" s="44">
        <v>0</v>
      </c>
      <c r="G223" s="44">
        <v>2</v>
      </c>
      <c r="H223" s="44">
        <v>3</v>
      </c>
      <c r="I223" s="44">
        <v>0</v>
      </c>
      <c r="J223" s="44">
        <v>0</v>
      </c>
      <c r="K223" s="44">
        <v>0</v>
      </c>
      <c r="L223" s="44">
        <v>14</v>
      </c>
      <c r="M223" s="44">
        <v>4</v>
      </c>
    </row>
    <row r="224" spans="1:16" ht="20.100000000000001" customHeight="1" x14ac:dyDescent="0.25">
      <c r="A224" s="41" t="s">
        <v>68</v>
      </c>
      <c r="B224" s="44">
        <v>0</v>
      </c>
      <c r="C224" s="44">
        <v>0</v>
      </c>
      <c r="D224" s="44">
        <v>0</v>
      </c>
      <c r="E224" s="44">
        <v>0</v>
      </c>
      <c r="F224" s="44">
        <v>0</v>
      </c>
      <c r="G224" s="44">
        <v>0</v>
      </c>
      <c r="H224" s="44">
        <v>0</v>
      </c>
      <c r="I224" s="44">
        <v>0</v>
      </c>
      <c r="J224" s="44">
        <v>3</v>
      </c>
      <c r="K224" s="44">
        <v>0</v>
      </c>
      <c r="L224" s="44">
        <v>0</v>
      </c>
      <c r="M224" s="44">
        <v>0</v>
      </c>
    </row>
    <row r="225" spans="1:15" s="39" customFormat="1" ht="20.100000000000001" customHeight="1" thickBot="1" x14ac:dyDescent="0.3">
      <c r="A225" s="353" t="s">
        <v>591</v>
      </c>
      <c r="B225" s="46">
        <v>0</v>
      </c>
      <c r="C225" s="46">
        <v>0</v>
      </c>
      <c r="D225" s="46">
        <v>0</v>
      </c>
      <c r="E225" s="46">
        <v>0</v>
      </c>
      <c r="F225" s="46">
        <v>0</v>
      </c>
      <c r="G225" s="46">
        <v>0</v>
      </c>
      <c r="H225" s="46">
        <v>0</v>
      </c>
      <c r="I225" s="46">
        <v>0</v>
      </c>
      <c r="J225" s="46">
        <v>0</v>
      </c>
      <c r="K225" s="46">
        <v>0</v>
      </c>
      <c r="L225" s="46">
        <v>0</v>
      </c>
      <c r="M225" s="46">
        <v>0</v>
      </c>
    </row>
    <row r="226" spans="1:15" s="48" customFormat="1" ht="15.95" customHeight="1" x14ac:dyDescent="0.25">
      <c r="A226" s="47" t="s">
        <v>588</v>
      </c>
      <c r="B226" s="47"/>
      <c r="C226" s="47"/>
      <c r="N226" s="65"/>
      <c r="O226" s="65"/>
    </row>
    <row r="227" spans="1:15" ht="20.100000000000001" customHeight="1" x14ac:dyDescent="0.25">
      <c r="N227" s="40"/>
      <c r="O227" s="40"/>
    </row>
    <row r="228" spans="1:15" ht="20.100000000000001" customHeight="1" x14ac:dyDescent="0.25">
      <c r="O228" s="66"/>
    </row>
  </sheetData>
  <mergeCells count="16">
    <mergeCell ref="A139:A141"/>
    <mergeCell ref="B139:O139"/>
    <mergeCell ref="B140:C140"/>
    <mergeCell ref="A184:A186"/>
    <mergeCell ref="B184:M184"/>
    <mergeCell ref="B185:C185"/>
    <mergeCell ref="F185:G185"/>
    <mergeCell ref="J185:K185"/>
    <mergeCell ref="A3:A5"/>
    <mergeCell ref="B3:O3"/>
    <mergeCell ref="B4:C4"/>
    <mergeCell ref="A71:A73"/>
    <mergeCell ref="B71:M71"/>
    <mergeCell ref="B72:C72"/>
    <mergeCell ref="F72:G72"/>
    <mergeCell ref="J72:K72"/>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68" max="16383" man="1"/>
    <brk id="136" max="16383" man="1"/>
    <brk id="181"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Q117"/>
  <sheetViews>
    <sheetView showGridLines="0" zoomScaleNormal="100" zoomScaleSheetLayoutView="25" workbookViewId="0"/>
  </sheetViews>
  <sheetFormatPr defaultColWidth="9.140625" defaultRowHeight="20.100000000000001" customHeight="1" x14ac:dyDescent="0.25"/>
  <cols>
    <col min="1" max="1" width="36.7109375" style="35" customWidth="1"/>
    <col min="2" max="11" width="12.28515625" style="35" customWidth="1"/>
    <col min="12" max="12" width="13.28515625" style="35" customWidth="1"/>
    <col min="13" max="14" width="9.140625" style="35"/>
    <col min="15" max="15" width="11" style="35" bestFit="1" customWidth="1"/>
    <col min="16" max="16384" width="9.140625" style="35"/>
  </cols>
  <sheetData>
    <row r="1" spans="1:17" s="27" customFormat="1" ht="24.95" customHeight="1" x14ac:dyDescent="0.25">
      <c r="A1" s="347" t="s">
        <v>110</v>
      </c>
      <c r="B1" s="347"/>
      <c r="C1" s="347"/>
      <c r="D1" s="347"/>
      <c r="E1" s="347"/>
      <c r="F1" s="347"/>
      <c r="G1" s="347"/>
      <c r="H1" s="26"/>
      <c r="I1" s="26"/>
      <c r="J1" s="26"/>
      <c r="K1" s="26"/>
      <c r="L1" s="26"/>
    </row>
    <row r="2" spans="1:17" s="27" customFormat="1" ht="24.95" customHeight="1" thickBot="1" x14ac:dyDescent="0.25">
      <c r="A2" s="28" t="s">
        <v>505</v>
      </c>
      <c r="B2" s="29"/>
      <c r="C2" s="29"/>
      <c r="D2" s="29"/>
      <c r="E2" s="29"/>
      <c r="F2" s="29"/>
      <c r="G2" s="29"/>
      <c r="H2" s="29"/>
      <c r="I2" s="29"/>
      <c r="J2" s="30"/>
      <c r="K2" s="336" t="s">
        <v>586</v>
      </c>
    </row>
    <row r="3" spans="1:17" s="27" customFormat="1" ht="20.100000000000001" customHeight="1" x14ac:dyDescent="0.25">
      <c r="A3" s="1016" t="s">
        <v>8</v>
      </c>
      <c r="B3" s="1019" t="s">
        <v>9</v>
      </c>
      <c r="C3" s="1020"/>
      <c r="D3" s="1020"/>
      <c r="E3" s="1020"/>
      <c r="F3" s="1020"/>
      <c r="G3" s="1020"/>
      <c r="H3" s="1020"/>
      <c r="I3" s="1020"/>
      <c r="J3" s="1020"/>
      <c r="K3" s="1020"/>
      <c r="L3" s="31"/>
    </row>
    <row r="4" spans="1:17" s="27" customFormat="1" ht="20.100000000000001" customHeight="1" x14ac:dyDescent="0.25">
      <c r="A4" s="1017"/>
      <c r="B4" s="1021" t="s">
        <v>10</v>
      </c>
      <c r="C4" s="1021"/>
      <c r="D4" s="1021" t="s">
        <v>11</v>
      </c>
      <c r="E4" s="1021"/>
      <c r="F4" s="1021"/>
      <c r="G4" s="1021"/>
      <c r="H4" s="1021"/>
      <c r="I4" s="1021"/>
      <c r="J4" s="1021"/>
      <c r="K4" s="1022"/>
      <c r="L4" s="31"/>
    </row>
    <row r="5" spans="1:17" ht="20.100000000000001" customHeight="1" x14ac:dyDescent="0.25">
      <c r="A5" s="1017"/>
      <c r="B5" s="1021"/>
      <c r="C5" s="1021"/>
      <c r="D5" s="32" t="s">
        <v>12</v>
      </c>
      <c r="E5" s="32"/>
      <c r="F5" s="32" t="s">
        <v>14</v>
      </c>
      <c r="G5" s="32"/>
      <c r="H5" s="32" t="s">
        <v>13</v>
      </c>
      <c r="I5" s="32"/>
      <c r="J5" s="32" t="s">
        <v>15</v>
      </c>
      <c r="K5" s="33"/>
      <c r="L5" s="34"/>
    </row>
    <row r="6" spans="1:17" ht="20.100000000000001" customHeight="1" x14ac:dyDescent="0.25">
      <c r="A6" s="1018"/>
      <c r="B6" s="345">
        <v>2015</v>
      </c>
      <c r="C6" s="345">
        <v>2016</v>
      </c>
      <c r="D6" s="345">
        <v>2015</v>
      </c>
      <c r="E6" s="345">
        <v>2016</v>
      </c>
      <c r="F6" s="345">
        <v>2015</v>
      </c>
      <c r="G6" s="345">
        <v>2016</v>
      </c>
      <c r="H6" s="345">
        <v>2015</v>
      </c>
      <c r="I6" s="345">
        <v>2016</v>
      </c>
      <c r="J6" s="345">
        <v>2015</v>
      </c>
      <c r="K6" s="346">
        <v>2016</v>
      </c>
      <c r="L6" s="34"/>
    </row>
    <row r="7" spans="1:17" ht="20.100000000000001" customHeight="1" x14ac:dyDescent="0.25">
      <c r="A7" s="36" t="s">
        <v>10</v>
      </c>
      <c r="B7" s="37">
        <v>20708</v>
      </c>
      <c r="C7" s="37">
        <v>38238</v>
      </c>
      <c r="D7" s="37">
        <v>19932</v>
      </c>
      <c r="E7" s="37">
        <v>36386</v>
      </c>
      <c r="F7" s="337" t="s">
        <v>266</v>
      </c>
      <c r="G7" s="337" t="s">
        <v>266</v>
      </c>
      <c r="H7" s="337" t="s">
        <v>266</v>
      </c>
      <c r="I7" s="337" t="s">
        <v>266</v>
      </c>
      <c r="J7" s="37">
        <v>776</v>
      </c>
      <c r="K7" s="37">
        <v>1852</v>
      </c>
      <c r="L7" s="38"/>
    </row>
    <row r="8" spans="1:17" s="27" customFormat="1" ht="20.100000000000001" customHeight="1" x14ac:dyDescent="0.25">
      <c r="A8" s="352" t="s">
        <v>260</v>
      </c>
      <c r="B8" s="40">
        <v>64</v>
      </c>
      <c r="C8" s="40">
        <v>124</v>
      </c>
      <c r="D8" s="40">
        <v>63</v>
      </c>
      <c r="E8" s="40">
        <v>121</v>
      </c>
      <c r="F8" s="338" t="s">
        <v>266</v>
      </c>
      <c r="G8" s="338" t="s">
        <v>266</v>
      </c>
      <c r="H8" s="338" t="s">
        <v>266</v>
      </c>
      <c r="I8" s="338" t="s">
        <v>266</v>
      </c>
      <c r="J8" s="40">
        <v>1</v>
      </c>
      <c r="K8" s="40">
        <v>3</v>
      </c>
      <c r="L8" s="38"/>
    </row>
    <row r="9" spans="1:17" ht="20.100000000000001" customHeight="1" x14ac:dyDescent="0.25">
      <c r="A9" s="41" t="s">
        <v>17</v>
      </c>
      <c r="B9" s="42">
        <v>16</v>
      </c>
      <c r="C9" s="42">
        <v>37</v>
      </c>
      <c r="D9" s="42">
        <v>16</v>
      </c>
      <c r="E9" s="42">
        <v>36</v>
      </c>
      <c r="F9" s="339" t="s">
        <v>266</v>
      </c>
      <c r="G9" s="339" t="s">
        <v>266</v>
      </c>
      <c r="H9" s="339" t="s">
        <v>266</v>
      </c>
      <c r="I9" s="339" t="s">
        <v>266</v>
      </c>
      <c r="J9" s="42">
        <v>0</v>
      </c>
      <c r="K9" s="42">
        <v>1</v>
      </c>
      <c r="L9" s="38"/>
      <c r="O9" s="75"/>
    </row>
    <row r="10" spans="1:17" ht="20.100000000000001" customHeight="1" x14ac:dyDescent="0.25">
      <c r="A10" s="41" t="s">
        <v>18</v>
      </c>
      <c r="B10" s="42">
        <v>0</v>
      </c>
      <c r="C10" s="42">
        <v>0</v>
      </c>
      <c r="D10" s="42">
        <v>0</v>
      </c>
      <c r="E10" s="42">
        <v>0</v>
      </c>
      <c r="F10" s="339" t="s">
        <v>266</v>
      </c>
      <c r="G10" s="339" t="s">
        <v>266</v>
      </c>
      <c r="H10" s="339" t="s">
        <v>266</v>
      </c>
      <c r="I10" s="339" t="s">
        <v>266</v>
      </c>
      <c r="J10" s="42">
        <v>0</v>
      </c>
      <c r="K10" s="42">
        <v>0</v>
      </c>
      <c r="L10" s="38"/>
    </row>
    <row r="11" spans="1:17" ht="20.100000000000001" customHeight="1" x14ac:dyDescent="0.25">
      <c r="A11" s="41" t="s">
        <v>19</v>
      </c>
      <c r="B11" s="42">
        <v>8</v>
      </c>
      <c r="C11" s="42">
        <v>4</v>
      </c>
      <c r="D11" s="42">
        <v>8</v>
      </c>
      <c r="E11" s="42">
        <v>4</v>
      </c>
      <c r="F11" s="339" t="s">
        <v>266</v>
      </c>
      <c r="G11" s="339" t="s">
        <v>266</v>
      </c>
      <c r="H11" s="339" t="s">
        <v>266</v>
      </c>
      <c r="I11" s="339" t="s">
        <v>266</v>
      </c>
      <c r="J11" s="42">
        <v>0</v>
      </c>
      <c r="K11" s="42">
        <v>0</v>
      </c>
      <c r="L11" s="38"/>
    </row>
    <row r="12" spans="1:17" ht="20.100000000000001" customHeight="1" x14ac:dyDescent="0.25">
      <c r="A12" s="41" t="s">
        <v>559</v>
      </c>
      <c r="B12" s="42">
        <v>1</v>
      </c>
      <c r="C12" s="42">
        <v>0</v>
      </c>
      <c r="D12" s="42">
        <v>0</v>
      </c>
      <c r="E12" s="42">
        <v>0</v>
      </c>
      <c r="F12" s="339" t="s">
        <v>266</v>
      </c>
      <c r="G12" s="339" t="s">
        <v>266</v>
      </c>
      <c r="H12" s="339" t="s">
        <v>266</v>
      </c>
      <c r="I12" s="339" t="s">
        <v>266</v>
      </c>
      <c r="J12" s="42">
        <v>1</v>
      </c>
      <c r="K12" s="42">
        <v>0</v>
      </c>
      <c r="L12" s="38"/>
      <c r="O12" s="75"/>
    </row>
    <row r="13" spans="1:17" ht="20.100000000000001" customHeight="1" x14ac:dyDescent="0.25">
      <c r="A13" s="41" t="s">
        <v>560</v>
      </c>
      <c r="B13" s="42">
        <v>0</v>
      </c>
      <c r="C13" s="42">
        <v>4</v>
      </c>
      <c r="D13" s="42">
        <v>0</v>
      </c>
      <c r="E13" s="42">
        <v>4</v>
      </c>
      <c r="F13" s="339" t="s">
        <v>266</v>
      </c>
      <c r="G13" s="339" t="s">
        <v>266</v>
      </c>
      <c r="H13" s="339" t="s">
        <v>266</v>
      </c>
      <c r="I13" s="339" t="s">
        <v>266</v>
      </c>
      <c r="J13" s="42">
        <v>0</v>
      </c>
      <c r="K13" s="42">
        <v>0</v>
      </c>
      <c r="L13" s="38"/>
    </row>
    <row r="14" spans="1:17" ht="20.100000000000001" customHeight="1" x14ac:dyDescent="0.25">
      <c r="A14" s="41" t="s">
        <v>561</v>
      </c>
      <c r="B14" s="42">
        <v>6</v>
      </c>
      <c r="C14" s="42">
        <v>8</v>
      </c>
      <c r="D14" s="42">
        <v>6</v>
      </c>
      <c r="E14" s="42">
        <v>6</v>
      </c>
      <c r="F14" s="339" t="s">
        <v>266</v>
      </c>
      <c r="G14" s="339" t="s">
        <v>266</v>
      </c>
      <c r="H14" s="339" t="s">
        <v>266</v>
      </c>
      <c r="I14" s="339" t="s">
        <v>266</v>
      </c>
      <c r="J14" s="42">
        <v>0</v>
      </c>
      <c r="K14" s="42">
        <v>2</v>
      </c>
      <c r="L14" s="38"/>
      <c r="Q14" s="35" t="s">
        <v>1</v>
      </c>
    </row>
    <row r="15" spans="1:17" ht="20.100000000000001" customHeight="1" x14ac:dyDescent="0.25">
      <c r="A15" s="41" t="s">
        <v>562</v>
      </c>
      <c r="B15" s="42">
        <v>0</v>
      </c>
      <c r="C15" s="42">
        <v>0</v>
      </c>
      <c r="D15" s="42">
        <v>0</v>
      </c>
      <c r="E15" s="42">
        <v>0</v>
      </c>
      <c r="F15" s="339" t="s">
        <v>266</v>
      </c>
      <c r="G15" s="339" t="s">
        <v>266</v>
      </c>
      <c r="H15" s="339" t="s">
        <v>266</v>
      </c>
      <c r="I15" s="339" t="s">
        <v>266</v>
      </c>
      <c r="J15" s="42">
        <v>0</v>
      </c>
      <c r="K15" s="42">
        <v>0</v>
      </c>
      <c r="L15" s="38"/>
    </row>
    <row r="16" spans="1:17" ht="20.100000000000001" customHeight="1" x14ac:dyDescent="0.25">
      <c r="A16" s="41" t="s">
        <v>20</v>
      </c>
      <c r="B16" s="42">
        <v>10</v>
      </c>
      <c r="C16" s="42">
        <v>2</v>
      </c>
      <c r="D16" s="42">
        <v>10</v>
      </c>
      <c r="E16" s="42">
        <v>2</v>
      </c>
      <c r="F16" s="339" t="s">
        <v>266</v>
      </c>
      <c r="G16" s="339" t="s">
        <v>266</v>
      </c>
      <c r="H16" s="339" t="s">
        <v>266</v>
      </c>
      <c r="I16" s="339" t="s">
        <v>266</v>
      </c>
      <c r="J16" s="42">
        <v>0</v>
      </c>
      <c r="K16" s="42">
        <v>0</v>
      </c>
      <c r="L16" s="38"/>
    </row>
    <row r="17" spans="1:12" ht="20.100000000000001" customHeight="1" x14ac:dyDescent="0.25">
      <c r="A17" s="41" t="s">
        <v>563</v>
      </c>
      <c r="B17" s="42">
        <v>0</v>
      </c>
      <c r="C17" s="42">
        <v>2</v>
      </c>
      <c r="D17" s="42">
        <v>0</v>
      </c>
      <c r="E17" s="42">
        <v>2</v>
      </c>
      <c r="F17" s="339" t="s">
        <v>266</v>
      </c>
      <c r="G17" s="339" t="s">
        <v>266</v>
      </c>
      <c r="H17" s="339" t="s">
        <v>266</v>
      </c>
      <c r="I17" s="339" t="s">
        <v>266</v>
      </c>
      <c r="J17" s="42">
        <v>0</v>
      </c>
      <c r="K17" s="42">
        <v>0</v>
      </c>
      <c r="L17" s="38"/>
    </row>
    <row r="18" spans="1:12" ht="20.100000000000001" customHeight="1" x14ac:dyDescent="0.25">
      <c r="A18" s="41" t="s">
        <v>564</v>
      </c>
      <c r="B18" s="42">
        <v>8</v>
      </c>
      <c r="C18" s="42">
        <v>8</v>
      </c>
      <c r="D18" s="42">
        <v>8</v>
      </c>
      <c r="E18" s="42">
        <v>8</v>
      </c>
      <c r="F18" s="339" t="s">
        <v>266</v>
      </c>
      <c r="G18" s="339" t="s">
        <v>266</v>
      </c>
      <c r="H18" s="339" t="s">
        <v>266</v>
      </c>
      <c r="I18" s="339" t="s">
        <v>266</v>
      </c>
      <c r="J18" s="42">
        <v>0</v>
      </c>
      <c r="K18" s="42">
        <v>0</v>
      </c>
      <c r="L18" s="38"/>
    </row>
    <row r="19" spans="1:12" ht="20.100000000000001" customHeight="1" x14ac:dyDescent="0.25">
      <c r="A19" s="41" t="s">
        <v>21</v>
      </c>
      <c r="B19" s="42">
        <v>15</v>
      </c>
      <c r="C19" s="42">
        <v>59</v>
      </c>
      <c r="D19" s="42">
        <v>15</v>
      </c>
      <c r="E19" s="42">
        <v>59</v>
      </c>
      <c r="F19" s="339" t="s">
        <v>266</v>
      </c>
      <c r="G19" s="339" t="s">
        <v>266</v>
      </c>
      <c r="H19" s="339" t="s">
        <v>266</v>
      </c>
      <c r="I19" s="339" t="s">
        <v>266</v>
      </c>
      <c r="J19" s="42">
        <v>0</v>
      </c>
      <c r="K19" s="42">
        <v>0</v>
      </c>
      <c r="L19" s="38"/>
    </row>
    <row r="20" spans="1:12" s="27" customFormat="1" ht="20.100000000000001" customHeight="1" x14ac:dyDescent="0.25">
      <c r="A20" s="352" t="s">
        <v>589</v>
      </c>
      <c r="B20" s="40">
        <v>98</v>
      </c>
      <c r="C20" s="40">
        <v>280</v>
      </c>
      <c r="D20" s="40">
        <v>97</v>
      </c>
      <c r="E20" s="40">
        <v>277</v>
      </c>
      <c r="F20" s="338" t="s">
        <v>266</v>
      </c>
      <c r="G20" s="338" t="s">
        <v>266</v>
      </c>
      <c r="H20" s="338" t="s">
        <v>266</v>
      </c>
      <c r="I20" s="338" t="s">
        <v>266</v>
      </c>
      <c r="J20" s="40">
        <v>1</v>
      </c>
      <c r="K20" s="40">
        <v>3</v>
      </c>
      <c r="L20" s="38"/>
    </row>
    <row r="21" spans="1:12" ht="20.100000000000001" customHeight="1" x14ac:dyDescent="0.25">
      <c r="A21" s="41" t="s">
        <v>22</v>
      </c>
      <c r="B21" s="42">
        <v>4</v>
      </c>
      <c r="C21" s="42">
        <v>0</v>
      </c>
      <c r="D21" s="42">
        <v>4</v>
      </c>
      <c r="E21" s="42">
        <v>0</v>
      </c>
      <c r="F21" s="339" t="s">
        <v>266</v>
      </c>
      <c r="G21" s="339" t="s">
        <v>266</v>
      </c>
      <c r="H21" s="339" t="s">
        <v>266</v>
      </c>
      <c r="I21" s="339" t="s">
        <v>266</v>
      </c>
      <c r="J21" s="42">
        <v>0</v>
      </c>
      <c r="K21" s="42">
        <v>0</v>
      </c>
      <c r="L21" s="38"/>
    </row>
    <row r="22" spans="1:12" ht="20.100000000000001" customHeight="1" x14ac:dyDescent="0.25">
      <c r="A22" s="41" t="s">
        <v>23</v>
      </c>
      <c r="B22" s="42">
        <v>2</v>
      </c>
      <c r="C22" s="42">
        <v>13</v>
      </c>
      <c r="D22" s="42">
        <v>2</v>
      </c>
      <c r="E22" s="42">
        <v>13</v>
      </c>
      <c r="F22" s="339" t="s">
        <v>266</v>
      </c>
      <c r="G22" s="339" t="s">
        <v>266</v>
      </c>
      <c r="H22" s="339" t="s">
        <v>266</v>
      </c>
      <c r="I22" s="339" t="s">
        <v>266</v>
      </c>
      <c r="J22" s="42">
        <v>0</v>
      </c>
      <c r="K22" s="42">
        <v>0</v>
      </c>
      <c r="L22" s="38"/>
    </row>
    <row r="23" spans="1:12" ht="20.100000000000001" customHeight="1" x14ac:dyDescent="0.25">
      <c r="A23" s="41" t="s">
        <v>565</v>
      </c>
      <c r="B23" s="42">
        <v>7</v>
      </c>
      <c r="C23" s="42">
        <v>7</v>
      </c>
      <c r="D23" s="42">
        <v>7</v>
      </c>
      <c r="E23" s="42">
        <v>7</v>
      </c>
      <c r="F23" s="339" t="s">
        <v>266</v>
      </c>
      <c r="G23" s="339" t="s">
        <v>266</v>
      </c>
      <c r="H23" s="339" t="s">
        <v>266</v>
      </c>
      <c r="I23" s="339" t="s">
        <v>266</v>
      </c>
      <c r="J23" s="42">
        <v>0</v>
      </c>
      <c r="K23" s="42">
        <v>0</v>
      </c>
      <c r="L23" s="38"/>
    </row>
    <row r="24" spans="1:12" ht="20.100000000000001" customHeight="1" x14ac:dyDescent="0.25">
      <c r="A24" s="41" t="s">
        <v>24</v>
      </c>
      <c r="B24" s="42">
        <v>0</v>
      </c>
      <c r="C24" s="42">
        <v>8</v>
      </c>
      <c r="D24" s="42">
        <v>0</v>
      </c>
      <c r="E24" s="42">
        <v>8</v>
      </c>
      <c r="F24" s="339" t="s">
        <v>266</v>
      </c>
      <c r="G24" s="339" t="s">
        <v>266</v>
      </c>
      <c r="H24" s="339" t="s">
        <v>266</v>
      </c>
      <c r="I24" s="339" t="s">
        <v>266</v>
      </c>
      <c r="J24" s="42">
        <v>0</v>
      </c>
      <c r="K24" s="42">
        <v>0</v>
      </c>
      <c r="L24" s="38"/>
    </row>
    <row r="25" spans="1:12" ht="20.100000000000001" customHeight="1" x14ac:dyDescent="0.25">
      <c r="A25" s="41" t="s">
        <v>566</v>
      </c>
      <c r="B25" s="42">
        <v>25</v>
      </c>
      <c r="C25" s="42">
        <v>29</v>
      </c>
      <c r="D25" s="42">
        <v>25</v>
      </c>
      <c r="E25" s="42">
        <v>29</v>
      </c>
      <c r="F25" s="339" t="s">
        <v>266</v>
      </c>
      <c r="G25" s="339" t="s">
        <v>266</v>
      </c>
      <c r="H25" s="339" t="s">
        <v>266</v>
      </c>
      <c r="I25" s="339" t="s">
        <v>266</v>
      </c>
      <c r="J25" s="42">
        <v>0</v>
      </c>
      <c r="K25" s="42">
        <v>0</v>
      </c>
      <c r="L25" s="38"/>
    </row>
    <row r="26" spans="1:12" ht="20.100000000000001" customHeight="1" x14ac:dyDescent="0.25">
      <c r="A26" s="41" t="s">
        <v>567</v>
      </c>
      <c r="B26" s="42">
        <v>4</v>
      </c>
      <c r="C26" s="42">
        <v>9</v>
      </c>
      <c r="D26" s="42">
        <v>4</v>
      </c>
      <c r="E26" s="42">
        <v>9</v>
      </c>
      <c r="F26" s="339" t="s">
        <v>266</v>
      </c>
      <c r="G26" s="339" t="s">
        <v>266</v>
      </c>
      <c r="H26" s="339" t="s">
        <v>266</v>
      </c>
      <c r="I26" s="339" t="s">
        <v>266</v>
      </c>
      <c r="J26" s="42">
        <v>0</v>
      </c>
      <c r="K26" s="42">
        <v>0</v>
      </c>
      <c r="L26" s="38"/>
    </row>
    <row r="27" spans="1:12" ht="20.100000000000001" customHeight="1" x14ac:dyDescent="0.25">
      <c r="A27" s="41" t="s">
        <v>568</v>
      </c>
      <c r="B27" s="42">
        <v>0</v>
      </c>
      <c r="C27" s="42">
        <v>2</v>
      </c>
      <c r="D27" s="42">
        <v>0</v>
      </c>
      <c r="E27" s="42">
        <v>2</v>
      </c>
      <c r="F27" s="339" t="s">
        <v>266</v>
      </c>
      <c r="G27" s="339" t="s">
        <v>266</v>
      </c>
      <c r="H27" s="339" t="s">
        <v>266</v>
      </c>
      <c r="I27" s="339" t="s">
        <v>266</v>
      </c>
      <c r="J27" s="42">
        <v>0</v>
      </c>
      <c r="K27" s="42">
        <v>0</v>
      </c>
      <c r="L27" s="38"/>
    </row>
    <row r="28" spans="1:12" ht="20.100000000000001" customHeight="1" x14ac:dyDescent="0.25">
      <c r="A28" s="41" t="s">
        <v>25</v>
      </c>
      <c r="B28" s="42">
        <v>0</v>
      </c>
      <c r="C28" s="42">
        <v>0</v>
      </c>
      <c r="D28" s="42">
        <v>0</v>
      </c>
      <c r="E28" s="42">
        <v>0</v>
      </c>
      <c r="F28" s="339" t="s">
        <v>266</v>
      </c>
      <c r="G28" s="339" t="s">
        <v>266</v>
      </c>
      <c r="H28" s="339" t="s">
        <v>266</v>
      </c>
      <c r="I28" s="339" t="s">
        <v>266</v>
      </c>
      <c r="J28" s="42">
        <v>0</v>
      </c>
      <c r="K28" s="42">
        <v>0</v>
      </c>
      <c r="L28" s="38"/>
    </row>
    <row r="29" spans="1:12" ht="20.100000000000001" customHeight="1" x14ac:dyDescent="0.25">
      <c r="A29" s="41" t="s">
        <v>569</v>
      </c>
      <c r="B29" s="42">
        <v>6</v>
      </c>
      <c r="C29" s="42">
        <v>11</v>
      </c>
      <c r="D29" s="42">
        <v>6</v>
      </c>
      <c r="E29" s="42">
        <v>11</v>
      </c>
      <c r="F29" s="339" t="s">
        <v>266</v>
      </c>
      <c r="G29" s="339" t="s">
        <v>266</v>
      </c>
      <c r="H29" s="339" t="s">
        <v>266</v>
      </c>
      <c r="I29" s="339" t="s">
        <v>266</v>
      </c>
      <c r="J29" s="42">
        <v>0</v>
      </c>
      <c r="K29" s="42">
        <v>0</v>
      </c>
      <c r="L29" s="38"/>
    </row>
    <row r="30" spans="1:12" ht="20.100000000000001" customHeight="1" x14ac:dyDescent="0.25">
      <c r="A30" s="41" t="s">
        <v>570</v>
      </c>
      <c r="B30" s="42">
        <v>35</v>
      </c>
      <c r="C30" s="42">
        <v>115</v>
      </c>
      <c r="D30" s="42">
        <v>35</v>
      </c>
      <c r="E30" s="42">
        <v>115</v>
      </c>
      <c r="F30" s="339" t="s">
        <v>266</v>
      </c>
      <c r="G30" s="339" t="s">
        <v>266</v>
      </c>
      <c r="H30" s="339" t="s">
        <v>266</v>
      </c>
      <c r="I30" s="339" t="s">
        <v>266</v>
      </c>
      <c r="J30" s="42">
        <v>0</v>
      </c>
      <c r="K30" s="42">
        <v>0</v>
      </c>
      <c r="L30" s="38"/>
    </row>
    <row r="31" spans="1:12" ht="20.100000000000001" customHeight="1" x14ac:dyDescent="0.25">
      <c r="A31" s="41" t="s">
        <v>26</v>
      </c>
      <c r="B31" s="42">
        <v>15</v>
      </c>
      <c r="C31" s="42">
        <v>86</v>
      </c>
      <c r="D31" s="42">
        <v>14</v>
      </c>
      <c r="E31" s="42">
        <v>83</v>
      </c>
      <c r="F31" s="339" t="s">
        <v>266</v>
      </c>
      <c r="G31" s="339" t="s">
        <v>266</v>
      </c>
      <c r="H31" s="339" t="s">
        <v>266</v>
      </c>
      <c r="I31" s="339" t="s">
        <v>266</v>
      </c>
      <c r="J31" s="42">
        <v>1</v>
      </c>
      <c r="K31" s="42">
        <v>3</v>
      </c>
      <c r="L31" s="38"/>
    </row>
    <row r="32" spans="1:12" s="27" customFormat="1" ht="20.100000000000001" customHeight="1" x14ac:dyDescent="0.25">
      <c r="A32" s="352" t="s">
        <v>258</v>
      </c>
      <c r="B32" s="40">
        <v>1668</v>
      </c>
      <c r="C32" s="40">
        <v>2339</v>
      </c>
      <c r="D32" s="40">
        <v>1312</v>
      </c>
      <c r="E32" s="40">
        <v>1102</v>
      </c>
      <c r="F32" s="338" t="s">
        <v>266</v>
      </c>
      <c r="G32" s="338" t="s">
        <v>266</v>
      </c>
      <c r="H32" s="338" t="s">
        <v>266</v>
      </c>
      <c r="I32" s="338" t="s">
        <v>266</v>
      </c>
      <c r="J32" s="40">
        <v>356</v>
      </c>
      <c r="K32" s="40">
        <v>1237</v>
      </c>
      <c r="L32" s="38"/>
    </row>
    <row r="33" spans="1:16" ht="20.100000000000001" customHeight="1" x14ac:dyDescent="0.25">
      <c r="A33" s="41" t="s">
        <v>27</v>
      </c>
      <c r="B33" s="42">
        <v>213</v>
      </c>
      <c r="C33" s="42">
        <v>463</v>
      </c>
      <c r="D33" s="42">
        <v>106</v>
      </c>
      <c r="E33" s="42">
        <v>109</v>
      </c>
      <c r="F33" s="339" t="s">
        <v>266</v>
      </c>
      <c r="G33" s="339" t="s">
        <v>266</v>
      </c>
      <c r="H33" s="339" t="s">
        <v>266</v>
      </c>
      <c r="I33" s="339" t="s">
        <v>266</v>
      </c>
      <c r="J33" s="42">
        <v>107</v>
      </c>
      <c r="K33" s="42">
        <v>354</v>
      </c>
      <c r="L33" s="38"/>
      <c r="P33" s="35" t="s">
        <v>1</v>
      </c>
    </row>
    <row r="34" spans="1:16" ht="20.100000000000001" customHeight="1" x14ac:dyDescent="0.25">
      <c r="A34" s="41" t="s">
        <v>28</v>
      </c>
      <c r="B34" s="42">
        <v>1431</v>
      </c>
      <c r="C34" s="42">
        <v>1850</v>
      </c>
      <c r="D34" s="42">
        <v>1187</v>
      </c>
      <c r="E34" s="42">
        <v>970</v>
      </c>
      <c r="F34" s="339" t="s">
        <v>266</v>
      </c>
      <c r="G34" s="339" t="s">
        <v>266</v>
      </c>
      <c r="H34" s="339" t="s">
        <v>266</v>
      </c>
      <c r="I34" s="339" t="s">
        <v>266</v>
      </c>
      <c r="J34" s="42">
        <v>244</v>
      </c>
      <c r="K34" s="42">
        <v>880</v>
      </c>
      <c r="L34" s="38"/>
    </row>
    <row r="35" spans="1:16" ht="20.100000000000001" customHeight="1" x14ac:dyDescent="0.25">
      <c r="A35" s="41" t="s">
        <v>29</v>
      </c>
      <c r="B35" s="42">
        <v>24</v>
      </c>
      <c r="C35" s="42">
        <v>26</v>
      </c>
      <c r="D35" s="42">
        <v>19</v>
      </c>
      <c r="E35" s="42">
        <v>23</v>
      </c>
      <c r="F35" s="339" t="s">
        <v>266</v>
      </c>
      <c r="G35" s="339" t="s">
        <v>266</v>
      </c>
      <c r="H35" s="339" t="s">
        <v>266</v>
      </c>
      <c r="I35" s="339" t="s">
        <v>266</v>
      </c>
      <c r="J35" s="42">
        <v>5</v>
      </c>
      <c r="K35" s="42">
        <v>3</v>
      </c>
      <c r="L35" s="38"/>
    </row>
    <row r="36" spans="1:16" s="27" customFormat="1" ht="20.100000000000001" customHeight="1" x14ac:dyDescent="0.25">
      <c r="A36" s="352" t="s">
        <v>259</v>
      </c>
      <c r="B36" s="40">
        <v>5269</v>
      </c>
      <c r="C36" s="40">
        <v>9835</v>
      </c>
      <c r="D36" s="40">
        <v>5269</v>
      </c>
      <c r="E36" s="40">
        <v>9834</v>
      </c>
      <c r="F36" s="338" t="s">
        <v>266</v>
      </c>
      <c r="G36" s="338" t="s">
        <v>266</v>
      </c>
      <c r="H36" s="338" t="s">
        <v>266</v>
      </c>
      <c r="I36" s="338" t="s">
        <v>266</v>
      </c>
      <c r="J36" s="40">
        <v>0</v>
      </c>
      <c r="K36" s="40">
        <v>1</v>
      </c>
      <c r="L36" s="38"/>
    </row>
    <row r="37" spans="1:16" ht="20.100000000000001" customHeight="1" x14ac:dyDescent="0.25">
      <c r="A37" s="41" t="s">
        <v>30</v>
      </c>
      <c r="B37" s="42">
        <v>236</v>
      </c>
      <c r="C37" s="42">
        <v>150</v>
      </c>
      <c r="D37" s="42">
        <v>236</v>
      </c>
      <c r="E37" s="42">
        <v>149</v>
      </c>
      <c r="F37" s="339" t="s">
        <v>266</v>
      </c>
      <c r="G37" s="339" t="s">
        <v>266</v>
      </c>
      <c r="H37" s="339" t="s">
        <v>266</v>
      </c>
      <c r="I37" s="339" t="s">
        <v>266</v>
      </c>
      <c r="J37" s="42">
        <v>0</v>
      </c>
      <c r="K37" s="42">
        <v>1</v>
      </c>
      <c r="L37" s="38"/>
    </row>
    <row r="38" spans="1:16" ht="20.100000000000001" customHeight="1" x14ac:dyDescent="0.25">
      <c r="A38" s="41" t="s">
        <v>31</v>
      </c>
      <c r="B38" s="42">
        <v>51</v>
      </c>
      <c r="C38" s="42">
        <v>49</v>
      </c>
      <c r="D38" s="42">
        <v>51</v>
      </c>
      <c r="E38" s="42">
        <v>49</v>
      </c>
      <c r="F38" s="339" t="s">
        <v>266</v>
      </c>
      <c r="G38" s="339" t="s">
        <v>266</v>
      </c>
      <c r="H38" s="339" t="s">
        <v>266</v>
      </c>
      <c r="I38" s="339" t="s">
        <v>266</v>
      </c>
      <c r="J38" s="42">
        <v>0</v>
      </c>
      <c r="K38" s="42">
        <v>0</v>
      </c>
      <c r="L38" s="38"/>
    </row>
    <row r="39" spans="1:16" ht="20.100000000000001" customHeight="1" x14ac:dyDescent="0.25">
      <c r="A39" s="41" t="s">
        <v>32</v>
      </c>
      <c r="B39" s="42">
        <v>57</v>
      </c>
      <c r="C39" s="42">
        <v>100</v>
      </c>
      <c r="D39" s="42">
        <v>57</v>
      </c>
      <c r="E39" s="42">
        <v>100</v>
      </c>
      <c r="F39" s="339" t="s">
        <v>266</v>
      </c>
      <c r="G39" s="339" t="s">
        <v>266</v>
      </c>
      <c r="H39" s="339" t="s">
        <v>266</v>
      </c>
      <c r="I39" s="339" t="s">
        <v>266</v>
      </c>
      <c r="J39" s="42">
        <v>0</v>
      </c>
      <c r="K39" s="42">
        <v>0</v>
      </c>
      <c r="L39" s="38"/>
    </row>
    <row r="40" spans="1:16" ht="20.100000000000001" customHeight="1" x14ac:dyDescent="0.25">
      <c r="A40" s="41" t="s">
        <v>33</v>
      </c>
      <c r="B40" s="42">
        <v>56</v>
      </c>
      <c r="C40" s="42">
        <v>93</v>
      </c>
      <c r="D40" s="42">
        <v>56</v>
      </c>
      <c r="E40" s="42">
        <v>93</v>
      </c>
      <c r="F40" s="339" t="s">
        <v>266</v>
      </c>
      <c r="G40" s="339" t="s">
        <v>266</v>
      </c>
      <c r="H40" s="339" t="s">
        <v>266</v>
      </c>
      <c r="I40" s="339" t="s">
        <v>266</v>
      </c>
      <c r="J40" s="42">
        <v>0</v>
      </c>
      <c r="K40" s="42">
        <v>0</v>
      </c>
      <c r="L40" s="38"/>
    </row>
    <row r="41" spans="1:16" ht="20.100000000000001" customHeight="1" x14ac:dyDescent="0.25">
      <c r="A41" s="41" t="s">
        <v>34</v>
      </c>
      <c r="B41" s="42">
        <v>15</v>
      </c>
      <c r="C41" s="42">
        <v>4</v>
      </c>
      <c r="D41" s="42">
        <v>15</v>
      </c>
      <c r="E41" s="42">
        <v>4</v>
      </c>
      <c r="F41" s="339" t="s">
        <v>266</v>
      </c>
      <c r="G41" s="339" t="s">
        <v>266</v>
      </c>
      <c r="H41" s="339" t="s">
        <v>266</v>
      </c>
      <c r="I41" s="339" t="s">
        <v>266</v>
      </c>
      <c r="J41" s="42">
        <v>0</v>
      </c>
      <c r="K41" s="42">
        <v>0</v>
      </c>
      <c r="L41" s="38"/>
    </row>
    <row r="42" spans="1:16" ht="20.100000000000001" customHeight="1" x14ac:dyDescent="0.25">
      <c r="A42" s="41" t="s">
        <v>571</v>
      </c>
      <c r="B42" s="42">
        <v>150</v>
      </c>
      <c r="C42" s="42">
        <v>199</v>
      </c>
      <c r="D42" s="42">
        <v>150</v>
      </c>
      <c r="E42" s="42">
        <v>199</v>
      </c>
      <c r="F42" s="339" t="s">
        <v>266</v>
      </c>
      <c r="G42" s="339" t="s">
        <v>266</v>
      </c>
      <c r="H42" s="339" t="s">
        <v>266</v>
      </c>
      <c r="I42" s="339" t="s">
        <v>266</v>
      </c>
      <c r="J42" s="42">
        <v>0</v>
      </c>
      <c r="K42" s="42">
        <v>0</v>
      </c>
      <c r="L42" s="38"/>
    </row>
    <row r="43" spans="1:16" ht="20.100000000000001" customHeight="1" x14ac:dyDescent="0.25">
      <c r="A43" s="41" t="s">
        <v>35</v>
      </c>
      <c r="B43" s="42">
        <v>6</v>
      </c>
      <c r="C43" s="42">
        <v>6</v>
      </c>
      <c r="D43" s="42">
        <v>6</v>
      </c>
      <c r="E43" s="42">
        <v>6</v>
      </c>
      <c r="F43" s="339" t="s">
        <v>266</v>
      </c>
      <c r="G43" s="339" t="s">
        <v>266</v>
      </c>
      <c r="H43" s="339" t="s">
        <v>266</v>
      </c>
      <c r="I43" s="339" t="s">
        <v>266</v>
      </c>
      <c r="J43" s="42">
        <v>0</v>
      </c>
      <c r="K43" s="42">
        <v>0</v>
      </c>
      <c r="L43" s="38"/>
    </row>
    <row r="44" spans="1:16" ht="20.100000000000001" customHeight="1" x14ac:dyDescent="0.25">
      <c r="A44" s="41" t="s">
        <v>36</v>
      </c>
      <c r="B44" s="42">
        <v>18</v>
      </c>
      <c r="C44" s="42">
        <v>20</v>
      </c>
      <c r="D44" s="42">
        <v>18</v>
      </c>
      <c r="E44" s="42">
        <v>20</v>
      </c>
      <c r="F44" s="339" t="s">
        <v>266</v>
      </c>
      <c r="G44" s="339" t="s">
        <v>266</v>
      </c>
      <c r="H44" s="339" t="s">
        <v>266</v>
      </c>
      <c r="I44" s="339" t="s">
        <v>266</v>
      </c>
      <c r="J44" s="42">
        <v>0</v>
      </c>
      <c r="K44" s="42">
        <v>0</v>
      </c>
      <c r="L44" s="38"/>
    </row>
    <row r="45" spans="1:16" ht="20.100000000000001" customHeight="1" x14ac:dyDescent="0.25">
      <c r="A45" s="41" t="s">
        <v>37</v>
      </c>
      <c r="B45" s="42">
        <v>145</v>
      </c>
      <c r="C45" s="42">
        <v>272</v>
      </c>
      <c r="D45" s="42">
        <v>145</v>
      </c>
      <c r="E45" s="42">
        <v>272</v>
      </c>
      <c r="F45" s="339" t="s">
        <v>266</v>
      </c>
      <c r="G45" s="339" t="s">
        <v>266</v>
      </c>
      <c r="H45" s="339" t="s">
        <v>266</v>
      </c>
      <c r="I45" s="339" t="s">
        <v>266</v>
      </c>
      <c r="J45" s="42">
        <v>0</v>
      </c>
      <c r="K45" s="42">
        <v>0</v>
      </c>
      <c r="L45" s="38"/>
    </row>
    <row r="46" spans="1:16" ht="20.100000000000001" customHeight="1" x14ac:dyDescent="0.25">
      <c r="A46" s="41" t="s">
        <v>38</v>
      </c>
      <c r="B46" s="42">
        <v>4456</v>
      </c>
      <c r="C46" s="42">
        <v>8804</v>
      </c>
      <c r="D46" s="42">
        <v>4456</v>
      </c>
      <c r="E46" s="42">
        <v>8804</v>
      </c>
      <c r="F46" s="339" t="s">
        <v>266</v>
      </c>
      <c r="G46" s="339" t="s">
        <v>266</v>
      </c>
      <c r="H46" s="339" t="s">
        <v>266</v>
      </c>
      <c r="I46" s="339" t="s">
        <v>266</v>
      </c>
      <c r="J46" s="42">
        <v>0</v>
      </c>
      <c r="K46" s="42">
        <v>0</v>
      </c>
      <c r="L46" s="38"/>
    </row>
    <row r="47" spans="1:16" ht="20.100000000000001" customHeight="1" x14ac:dyDescent="0.25">
      <c r="A47" s="41" t="s">
        <v>39</v>
      </c>
      <c r="B47" s="42">
        <v>28</v>
      </c>
      <c r="C47" s="42">
        <v>17</v>
      </c>
      <c r="D47" s="42">
        <v>28</v>
      </c>
      <c r="E47" s="42">
        <v>17</v>
      </c>
      <c r="F47" s="339" t="s">
        <v>266</v>
      </c>
      <c r="G47" s="339" t="s">
        <v>266</v>
      </c>
      <c r="H47" s="339" t="s">
        <v>266</v>
      </c>
      <c r="I47" s="339" t="s">
        <v>266</v>
      </c>
      <c r="J47" s="42">
        <v>0</v>
      </c>
      <c r="K47" s="42">
        <v>0</v>
      </c>
      <c r="L47" s="38"/>
    </row>
    <row r="48" spans="1:16" ht="20.100000000000001" customHeight="1" x14ac:dyDescent="0.25">
      <c r="A48" s="41" t="s">
        <v>40</v>
      </c>
      <c r="B48" s="42">
        <v>51</v>
      </c>
      <c r="C48" s="42">
        <v>121</v>
      </c>
      <c r="D48" s="42">
        <v>51</v>
      </c>
      <c r="E48" s="42">
        <v>121</v>
      </c>
      <c r="F48" s="339" t="s">
        <v>266</v>
      </c>
      <c r="G48" s="339" t="s">
        <v>266</v>
      </c>
      <c r="H48" s="339" t="s">
        <v>266</v>
      </c>
      <c r="I48" s="339" t="s">
        <v>266</v>
      </c>
      <c r="J48" s="42">
        <v>0</v>
      </c>
      <c r="K48" s="42">
        <v>0</v>
      </c>
      <c r="L48" s="38"/>
    </row>
    <row r="49" spans="1:12" s="27" customFormat="1" ht="20.100000000000001" customHeight="1" x14ac:dyDescent="0.25">
      <c r="A49" s="352" t="s">
        <v>590</v>
      </c>
      <c r="B49" s="40">
        <v>323</v>
      </c>
      <c r="C49" s="40">
        <v>379</v>
      </c>
      <c r="D49" s="40">
        <v>313</v>
      </c>
      <c r="E49" s="40">
        <v>353</v>
      </c>
      <c r="F49" s="338" t="s">
        <v>266</v>
      </c>
      <c r="G49" s="338" t="s">
        <v>266</v>
      </c>
      <c r="H49" s="338" t="s">
        <v>266</v>
      </c>
      <c r="I49" s="338" t="s">
        <v>266</v>
      </c>
      <c r="J49" s="40">
        <v>10</v>
      </c>
      <c r="K49" s="40">
        <v>26</v>
      </c>
      <c r="L49" s="38"/>
    </row>
    <row r="50" spans="1:12" ht="20.100000000000001" customHeight="1" x14ac:dyDescent="0.25">
      <c r="A50" s="41" t="s">
        <v>265</v>
      </c>
      <c r="B50" s="42">
        <v>0</v>
      </c>
      <c r="C50" s="42">
        <v>0</v>
      </c>
      <c r="D50" s="42">
        <v>0</v>
      </c>
      <c r="E50" s="42">
        <v>0</v>
      </c>
      <c r="F50" s="339" t="s">
        <v>266</v>
      </c>
      <c r="G50" s="339" t="s">
        <v>266</v>
      </c>
      <c r="H50" s="339" t="s">
        <v>266</v>
      </c>
      <c r="I50" s="339" t="s">
        <v>266</v>
      </c>
      <c r="J50" s="42">
        <v>0</v>
      </c>
      <c r="K50" s="42">
        <v>0</v>
      </c>
      <c r="L50" s="38"/>
    </row>
    <row r="51" spans="1:12" ht="20.100000000000001" customHeight="1" x14ac:dyDescent="0.25">
      <c r="A51" s="41" t="s">
        <v>572</v>
      </c>
      <c r="B51" s="42">
        <v>0</v>
      </c>
      <c r="C51" s="42">
        <v>4</v>
      </c>
      <c r="D51" s="42">
        <v>0</v>
      </c>
      <c r="E51" s="42">
        <v>4</v>
      </c>
      <c r="F51" s="339" t="s">
        <v>266</v>
      </c>
      <c r="G51" s="339" t="s">
        <v>266</v>
      </c>
      <c r="H51" s="339" t="s">
        <v>266</v>
      </c>
      <c r="I51" s="339" t="s">
        <v>266</v>
      </c>
      <c r="J51" s="42">
        <v>0</v>
      </c>
      <c r="K51" s="42">
        <v>0</v>
      </c>
      <c r="L51" s="38"/>
    </row>
    <row r="52" spans="1:12" ht="20.100000000000001" customHeight="1" x14ac:dyDescent="0.25">
      <c r="A52" s="41" t="s">
        <v>41</v>
      </c>
      <c r="B52" s="42">
        <v>113</v>
      </c>
      <c r="C52" s="42">
        <v>98</v>
      </c>
      <c r="D52" s="42">
        <v>113</v>
      </c>
      <c r="E52" s="42">
        <v>94</v>
      </c>
      <c r="F52" s="339" t="s">
        <v>266</v>
      </c>
      <c r="G52" s="339" t="s">
        <v>266</v>
      </c>
      <c r="H52" s="339" t="s">
        <v>266</v>
      </c>
      <c r="I52" s="339" t="s">
        <v>266</v>
      </c>
      <c r="J52" s="42">
        <v>0</v>
      </c>
      <c r="K52" s="42">
        <v>4</v>
      </c>
      <c r="L52" s="38"/>
    </row>
    <row r="53" spans="1:12" ht="20.100000000000001" customHeight="1" x14ac:dyDescent="0.25">
      <c r="A53" s="41" t="s">
        <v>573</v>
      </c>
      <c r="B53" s="42">
        <v>4</v>
      </c>
      <c r="C53" s="42">
        <v>11</v>
      </c>
      <c r="D53" s="42">
        <v>4</v>
      </c>
      <c r="E53" s="42">
        <v>11</v>
      </c>
      <c r="F53" s="339" t="s">
        <v>266</v>
      </c>
      <c r="G53" s="339" t="s">
        <v>266</v>
      </c>
      <c r="H53" s="339" t="s">
        <v>266</v>
      </c>
      <c r="I53" s="339" t="s">
        <v>266</v>
      </c>
      <c r="J53" s="42">
        <v>0</v>
      </c>
      <c r="K53" s="42">
        <v>0</v>
      </c>
      <c r="L53" s="38"/>
    </row>
    <row r="54" spans="1:12" ht="20.100000000000001" customHeight="1" x14ac:dyDescent="0.25">
      <c r="A54" s="41" t="s">
        <v>269</v>
      </c>
      <c r="B54" s="42">
        <v>0</v>
      </c>
      <c r="C54" s="42">
        <v>9</v>
      </c>
      <c r="D54" s="42">
        <v>0</v>
      </c>
      <c r="E54" s="42">
        <v>8</v>
      </c>
      <c r="F54" s="339" t="s">
        <v>266</v>
      </c>
      <c r="G54" s="339" t="s">
        <v>266</v>
      </c>
      <c r="H54" s="339" t="s">
        <v>266</v>
      </c>
      <c r="I54" s="339" t="s">
        <v>266</v>
      </c>
      <c r="J54" s="42">
        <v>0</v>
      </c>
      <c r="K54" s="42">
        <v>1</v>
      </c>
      <c r="L54" s="38"/>
    </row>
    <row r="55" spans="1:12" ht="20.100000000000001" customHeight="1" x14ac:dyDescent="0.25">
      <c r="A55" s="41" t="s">
        <v>277</v>
      </c>
      <c r="B55" s="42">
        <v>82</v>
      </c>
      <c r="C55" s="42">
        <v>107</v>
      </c>
      <c r="D55" s="42">
        <v>80</v>
      </c>
      <c r="E55" s="42">
        <v>104</v>
      </c>
      <c r="F55" s="339" t="s">
        <v>266</v>
      </c>
      <c r="G55" s="339" t="s">
        <v>266</v>
      </c>
      <c r="H55" s="339" t="s">
        <v>266</v>
      </c>
      <c r="I55" s="339" t="s">
        <v>266</v>
      </c>
      <c r="J55" s="42">
        <v>2</v>
      </c>
      <c r="K55" s="42">
        <v>3</v>
      </c>
      <c r="L55" s="38"/>
    </row>
    <row r="56" spans="1:12" ht="20.100000000000001" customHeight="1" x14ac:dyDescent="0.25">
      <c r="A56" s="41" t="s">
        <v>42</v>
      </c>
      <c r="B56" s="42">
        <v>13</v>
      </c>
      <c r="C56" s="42">
        <v>38</v>
      </c>
      <c r="D56" s="42">
        <v>11</v>
      </c>
      <c r="E56" s="42">
        <v>27</v>
      </c>
      <c r="F56" s="339" t="s">
        <v>266</v>
      </c>
      <c r="G56" s="339" t="s">
        <v>266</v>
      </c>
      <c r="H56" s="339" t="s">
        <v>266</v>
      </c>
      <c r="I56" s="339" t="s">
        <v>266</v>
      </c>
      <c r="J56" s="42">
        <v>2</v>
      </c>
      <c r="K56" s="42">
        <v>11</v>
      </c>
      <c r="L56" s="38"/>
    </row>
    <row r="57" spans="1:12" ht="20.100000000000001" customHeight="1" x14ac:dyDescent="0.25">
      <c r="A57" s="41" t="s">
        <v>271</v>
      </c>
      <c r="B57" s="42">
        <v>0</v>
      </c>
      <c r="C57" s="42">
        <v>15</v>
      </c>
      <c r="D57" s="42">
        <v>0</v>
      </c>
      <c r="E57" s="42">
        <v>10</v>
      </c>
      <c r="F57" s="339" t="s">
        <v>266</v>
      </c>
      <c r="G57" s="339" t="s">
        <v>266</v>
      </c>
      <c r="H57" s="339" t="s">
        <v>266</v>
      </c>
      <c r="I57" s="339" t="s">
        <v>266</v>
      </c>
      <c r="J57" s="42">
        <v>0</v>
      </c>
      <c r="K57" s="42">
        <v>5</v>
      </c>
      <c r="L57" s="38"/>
    </row>
    <row r="58" spans="1:12" ht="20.100000000000001" customHeight="1" x14ac:dyDescent="0.25">
      <c r="A58" s="41" t="s">
        <v>574</v>
      </c>
      <c r="B58" s="42">
        <v>0</v>
      </c>
      <c r="C58" s="42">
        <v>2</v>
      </c>
      <c r="D58" s="42">
        <v>0</v>
      </c>
      <c r="E58" s="42">
        <v>2</v>
      </c>
      <c r="F58" s="339" t="s">
        <v>266</v>
      </c>
      <c r="G58" s="339" t="s">
        <v>266</v>
      </c>
      <c r="H58" s="339" t="s">
        <v>266</v>
      </c>
      <c r="I58" s="339" t="s">
        <v>266</v>
      </c>
      <c r="J58" s="42">
        <v>0</v>
      </c>
      <c r="K58" s="42">
        <v>0</v>
      </c>
      <c r="L58" s="38"/>
    </row>
    <row r="59" spans="1:12" ht="20.100000000000001" customHeight="1" x14ac:dyDescent="0.25">
      <c r="A59" s="41" t="s">
        <v>43</v>
      </c>
      <c r="B59" s="42">
        <v>12</v>
      </c>
      <c r="C59" s="42">
        <v>10</v>
      </c>
      <c r="D59" s="42">
        <v>12</v>
      </c>
      <c r="E59" s="42">
        <v>9</v>
      </c>
      <c r="F59" s="339" t="s">
        <v>266</v>
      </c>
      <c r="G59" s="339" t="s">
        <v>266</v>
      </c>
      <c r="H59" s="339" t="s">
        <v>266</v>
      </c>
      <c r="I59" s="339" t="s">
        <v>266</v>
      </c>
      <c r="J59" s="42">
        <v>0</v>
      </c>
      <c r="K59" s="42">
        <v>1</v>
      </c>
      <c r="L59" s="38"/>
    </row>
    <row r="60" spans="1:12" ht="20.100000000000001" customHeight="1" x14ac:dyDescent="0.25">
      <c r="A60" s="41" t="s">
        <v>44</v>
      </c>
      <c r="B60" s="42">
        <v>53</v>
      </c>
      <c r="C60" s="42">
        <v>31</v>
      </c>
      <c r="D60" s="42">
        <v>53</v>
      </c>
      <c r="E60" s="42">
        <v>31</v>
      </c>
      <c r="F60" s="339" t="s">
        <v>266</v>
      </c>
      <c r="G60" s="339" t="s">
        <v>266</v>
      </c>
      <c r="H60" s="339" t="s">
        <v>266</v>
      </c>
      <c r="I60" s="339" t="s">
        <v>266</v>
      </c>
      <c r="J60" s="42">
        <v>0</v>
      </c>
      <c r="K60" s="42">
        <v>0</v>
      </c>
      <c r="L60" s="38"/>
    </row>
    <row r="61" spans="1:12" ht="20.100000000000001" customHeight="1" x14ac:dyDescent="0.25">
      <c r="A61" s="41" t="s">
        <v>575</v>
      </c>
      <c r="B61" s="42">
        <v>0</v>
      </c>
      <c r="C61" s="42">
        <v>6</v>
      </c>
      <c r="D61" s="42">
        <v>0</v>
      </c>
      <c r="E61" s="42">
        <v>6</v>
      </c>
      <c r="F61" s="339" t="s">
        <v>266</v>
      </c>
      <c r="G61" s="339" t="s">
        <v>266</v>
      </c>
      <c r="H61" s="339" t="s">
        <v>266</v>
      </c>
      <c r="I61" s="339" t="s">
        <v>266</v>
      </c>
      <c r="J61" s="42">
        <v>0</v>
      </c>
      <c r="K61" s="42">
        <v>0</v>
      </c>
      <c r="L61" s="38"/>
    </row>
    <row r="62" spans="1:12" ht="20.100000000000001" customHeight="1" x14ac:dyDescent="0.25">
      <c r="A62" s="41" t="s">
        <v>263</v>
      </c>
      <c r="B62" s="42">
        <v>5</v>
      </c>
      <c r="C62" s="42">
        <v>28</v>
      </c>
      <c r="D62" s="42">
        <v>5</v>
      </c>
      <c r="E62" s="42">
        <v>28</v>
      </c>
      <c r="F62" s="339" t="s">
        <v>266</v>
      </c>
      <c r="G62" s="339" t="s">
        <v>266</v>
      </c>
      <c r="H62" s="339" t="s">
        <v>266</v>
      </c>
      <c r="I62" s="339" t="s">
        <v>266</v>
      </c>
      <c r="J62" s="42">
        <v>0</v>
      </c>
      <c r="K62" s="42">
        <v>0</v>
      </c>
      <c r="L62" s="38"/>
    </row>
    <row r="63" spans="1:12" ht="20.100000000000001" customHeight="1" x14ac:dyDescent="0.25">
      <c r="A63" s="41" t="s">
        <v>576</v>
      </c>
      <c r="B63" s="42">
        <v>0</v>
      </c>
      <c r="C63" s="42">
        <v>2</v>
      </c>
      <c r="D63" s="42">
        <v>0</v>
      </c>
      <c r="E63" s="42">
        <v>2</v>
      </c>
      <c r="F63" s="339" t="s">
        <v>266</v>
      </c>
      <c r="G63" s="339" t="s">
        <v>266</v>
      </c>
      <c r="H63" s="339" t="s">
        <v>266</v>
      </c>
      <c r="I63" s="339" t="s">
        <v>266</v>
      </c>
      <c r="J63" s="42">
        <v>0</v>
      </c>
      <c r="K63" s="42">
        <v>0</v>
      </c>
      <c r="L63" s="38"/>
    </row>
    <row r="64" spans="1:12" ht="20.100000000000001" customHeight="1" x14ac:dyDescent="0.25">
      <c r="A64" s="41" t="s">
        <v>577</v>
      </c>
      <c r="B64" s="42">
        <v>14</v>
      </c>
      <c r="C64" s="42">
        <v>12</v>
      </c>
      <c r="D64" s="42">
        <v>14</v>
      </c>
      <c r="E64" s="42">
        <v>12</v>
      </c>
      <c r="F64" s="339" t="s">
        <v>266</v>
      </c>
      <c r="G64" s="339" t="s">
        <v>266</v>
      </c>
      <c r="H64" s="339" t="s">
        <v>266</v>
      </c>
      <c r="I64" s="339" t="s">
        <v>266</v>
      </c>
      <c r="J64" s="42">
        <v>0</v>
      </c>
      <c r="K64" s="42">
        <v>0</v>
      </c>
      <c r="L64" s="38"/>
    </row>
    <row r="65" spans="1:12" ht="20.100000000000001" customHeight="1" x14ac:dyDescent="0.25">
      <c r="A65" s="41" t="s">
        <v>578</v>
      </c>
      <c r="B65" s="42">
        <v>8</v>
      </c>
      <c r="C65" s="42">
        <v>1</v>
      </c>
      <c r="D65" s="42">
        <v>2</v>
      </c>
      <c r="E65" s="42">
        <v>0</v>
      </c>
      <c r="F65" s="339" t="s">
        <v>266</v>
      </c>
      <c r="G65" s="339" t="s">
        <v>266</v>
      </c>
      <c r="H65" s="339" t="s">
        <v>266</v>
      </c>
      <c r="I65" s="339" t="s">
        <v>266</v>
      </c>
      <c r="J65" s="42">
        <v>6</v>
      </c>
      <c r="K65" s="42">
        <v>1</v>
      </c>
      <c r="L65" s="38"/>
    </row>
    <row r="66" spans="1:12" ht="20.100000000000001" customHeight="1" x14ac:dyDescent="0.25">
      <c r="A66" s="41" t="s">
        <v>264</v>
      </c>
      <c r="B66" s="42">
        <v>0</v>
      </c>
      <c r="C66" s="42">
        <v>0</v>
      </c>
      <c r="D66" s="42">
        <v>0</v>
      </c>
      <c r="E66" s="42">
        <v>0</v>
      </c>
      <c r="F66" s="339" t="s">
        <v>266</v>
      </c>
      <c r="G66" s="339" t="s">
        <v>266</v>
      </c>
      <c r="H66" s="339" t="s">
        <v>266</v>
      </c>
      <c r="I66" s="339" t="s">
        <v>266</v>
      </c>
      <c r="J66" s="42">
        <v>0</v>
      </c>
      <c r="K66" s="42">
        <v>0</v>
      </c>
      <c r="L66" s="38"/>
    </row>
    <row r="67" spans="1:12" ht="20.100000000000001" customHeight="1" x14ac:dyDescent="0.25">
      <c r="A67" s="41" t="s">
        <v>268</v>
      </c>
      <c r="B67" s="42">
        <v>4</v>
      </c>
      <c r="C67" s="42">
        <v>0</v>
      </c>
      <c r="D67" s="42">
        <v>4</v>
      </c>
      <c r="E67" s="42">
        <v>0</v>
      </c>
      <c r="F67" s="339" t="s">
        <v>266</v>
      </c>
      <c r="G67" s="339" t="s">
        <v>266</v>
      </c>
      <c r="H67" s="339" t="s">
        <v>266</v>
      </c>
      <c r="I67" s="339" t="s">
        <v>266</v>
      </c>
      <c r="J67" s="42">
        <v>0</v>
      </c>
      <c r="K67" s="42">
        <v>0</v>
      </c>
      <c r="L67" s="38"/>
    </row>
    <row r="68" spans="1:12" ht="20.100000000000001" customHeight="1" thickBot="1" x14ac:dyDescent="0.3">
      <c r="A68" s="41" t="s">
        <v>45</v>
      </c>
      <c r="B68" s="42">
        <v>15</v>
      </c>
      <c r="C68" s="42">
        <v>5</v>
      </c>
      <c r="D68" s="42">
        <v>15</v>
      </c>
      <c r="E68" s="42">
        <v>5</v>
      </c>
      <c r="F68" s="339" t="s">
        <v>266</v>
      </c>
      <c r="G68" s="339" t="s">
        <v>266</v>
      </c>
      <c r="H68" s="339" t="s">
        <v>266</v>
      </c>
      <c r="I68" s="339" t="s">
        <v>266</v>
      </c>
      <c r="J68" s="42">
        <v>0</v>
      </c>
      <c r="K68" s="42">
        <v>0</v>
      </c>
      <c r="L68" s="38"/>
    </row>
    <row r="69" spans="1:12" s="351" customFormat="1" ht="15.95" customHeight="1" x14ac:dyDescent="0.25">
      <c r="A69" s="331" t="s">
        <v>588</v>
      </c>
      <c r="B69" s="331"/>
      <c r="C69" s="331"/>
      <c r="D69" s="332"/>
      <c r="E69" s="332"/>
      <c r="F69" s="332"/>
      <c r="G69" s="332"/>
      <c r="H69" s="332"/>
      <c r="I69" s="332"/>
      <c r="J69" s="332"/>
      <c r="K69" s="333"/>
      <c r="L69" s="48"/>
    </row>
    <row r="70" spans="1:12" s="27" customFormat="1" ht="24.95" customHeight="1" x14ac:dyDescent="0.25">
      <c r="A70" s="347" t="s">
        <v>110</v>
      </c>
      <c r="B70" s="347"/>
      <c r="C70" s="347"/>
      <c r="D70" s="347"/>
      <c r="E70" s="347"/>
      <c r="F70" s="347"/>
      <c r="G70" s="347"/>
      <c r="H70" s="26"/>
      <c r="I70" s="26"/>
      <c r="J70" s="26"/>
      <c r="K70" s="26"/>
      <c r="L70" s="26"/>
    </row>
    <row r="71" spans="1:12" s="27" customFormat="1" ht="24.95" customHeight="1" thickBot="1" x14ac:dyDescent="0.25">
      <c r="A71" s="28" t="s">
        <v>505</v>
      </c>
      <c r="B71" s="29"/>
      <c r="C71" s="29"/>
      <c r="D71" s="29"/>
      <c r="E71" s="29"/>
      <c r="F71" s="29"/>
      <c r="G71" s="29"/>
      <c r="H71" s="29"/>
      <c r="I71" s="29"/>
      <c r="J71" s="30"/>
      <c r="K71" s="336" t="s">
        <v>76</v>
      </c>
    </row>
    <row r="72" spans="1:12" s="27" customFormat="1" ht="20.100000000000001" customHeight="1" x14ac:dyDescent="0.25">
      <c r="A72" s="1016" t="s">
        <v>8</v>
      </c>
      <c r="B72" s="1019" t="s">
        <v>9</v>
      </c>
      <c r="C72" s="1020"/>
      <c r="D72" s="1020"/>
      <c r="E72" s="1020"/>
      <c r="F72" s="1020"/>
      <c r="G72" s="1020"/>
      <c r="H72" s="1020"/>
      <c r="I72" s="1020"/>
      <c r="J72" s="1020"/>
      <c r="K72" s="1020"/>
      <c r="L72" s="31"/>
    </row>
    <row r="73" spans="1:12" s="27" customFormat="1" ht="20.100000000000001" customHeight="1" x14ac:dyDescent="0.25">
      <c r="A73" s="1017"/>
      <c r="B73" s="1021" t="s">
        <v>10</v>
      </c>
      <c r="C73" s="1021"/>
      <c r="D73" s="1021" t="s">
        <v>11</v>
      </c>
      <c r="E73" s="1021"/>
      <c r="F73" s="1021"/>
      <c r="G73" s="1021"/>
      <c r="H73" s="1021"/>
      <c r="I73" s="1021"/>
      <c r="J73" s="1021"/>
      <c r="K73" s="1022"/>
      <c r="L73" s="31"/>
    </row>
    <row r="74" spans="1:12" ht="20.100000000000001" customHeight="1" x14ac:dyDescent="0.25">
      <c r="A74" s="1017"/>
      <c r="B74" s="1021"/>
      <c r="C74" s="1021"/>
      <c r="D74" s="32" t="s">
        <v>12</v>
      </c>
      <c r="E74" s="32"/>
      <c r="F74" s="32" t="s">
        <v>14</v>
      </c>
      <c r="G74" s="32"/>
      <c r="H74" s="32" t="s">
        <v>13</v>
      </c>
      <c r="I74" s="32"/>
      <c r="J74" s="32" t="s">
        <v>15</v>
      </c>
      <c r="K74" s="33"/>
      <c r="L74" s="34"/>
    </row>
    <row r="75" spans="1:12" ht="20.100000000000001" customHeight="1" x14ac:dyDescent="0.25">
      <c r="A75" s="1018"/>
      <c r="B75" s="345">
        <v>2015</v>
      </c>
      <c r="C75" s="345">
        <v>2016</v>
      </c>
      <c r="D75" s="345">
        <v>2015</v>
      </c>
      <c r="E75" s="345">
        <v>2016</v>
      </c>
      <c r="F75" s="345">
        <v>2015</v>
      </c>
      <c r="G75" s="345">
        <v>2016</v>
      </c>
      <c r="H75" s="345">
        <v>2015</v>
      </c>
      <c r="I75" s="345">
        <v>2016</v>
      </c>
      <c r="J75" s="345">
        <v>2015</v>
      </c>
      <c r="K75" s="346">
        <v>2016</v>
      </c>
      <c r="L75" s="34"/>
    </row>
    <row r="76" spans="1:12" s="27" customFormat="1" ht="20.100000000000001" customHeight="1" x14ac:dyDescent="0.25">
      <c r="A76" s="352" t="s">
        <v>256</v>
      </c>
      <c r="B76" s="40">
        <v>13209</v>
      </c>
      <c r="C76" s="40">
        <v>25193</v>
      </c>
      <c r="D76" s="40">
        <v>12835</v>
      </c>
      <c r="E76" s="40">
        <v>24661</v>
      </c>
      <c r="F76" s="338" t="s">
        <v>266</v>
      </c>
      <c r="G76" s="338" t="s">
        <v>266</v>
      </c>
      <c r="H76" s="338" t="s">
        <v>266</v>
      </c>
      <c r="I76" s="338" t="s">
        <v>266</v>
      </c>
      <c r="J76" s="40">
        <v>374</v>
      </c>
      <c r="K76" s="40">
        <v>532</v>
      </c>
      <c r="L76" s="38"/>
    </row>
    <row r="77" spans="1:12" ht="20.100000000000001" customHeight="1" x14ac:dyDescent="0.25">
      <c r="A77" s="41" t="s">
        <v>46</v>
      </c>
      <c r="B77" s="42">
        <v>589</v>
      </c>
      <c r="C77" s="42">
        <v>1043</v>
      </c>
      <c r="D77" s="42">
        <v>460</v>
      </c>
      <c r="E77" s="42">
        <v>848</v>
      </c>
      <c r="F77" s="339" t="s">
        <v>266</v>
      </c>
      <c r="G77" s="339" t="s">
        <v>266</v>
      </c>
      <c r="H77" s="339" t="s">
        <v>266</v>
      </c>
      <c r="I77" s="339" t="s">
        <v>266</v>
      </c>
      <c r="J77" s="42">
        <v>129</v>
      </c>
      <c r="K77" s="42">
        <v>195</v>
      </c>
      <c r="L77" s="38"/>
    </row>
    <row r="78" spans="1:12" ht="20.100000000000001" customHeight="1" x14ac:dyDescent="0.25">
      <c r="A78" s="41" t="s">
        <v>47</v>
      </c>
      <c r="B78" s="42">
        <v>52</v>
      </c>
      <c r="C78" s="42">
        <v>76</v>
      </c>
      <c r="D78" s="42">
        <v>33</v>
      </c>
      <c r="E78" s="42">
        <v>65</v>
      </c>
      <c r="F78" s="339" t="s">
        <v>266</v>
      </c>
      <c r="G78" s="339" t="s">
        <v>266</v>
      </c>
      <c r="H78" s="339" t="s">
        <v>266</v>
      </c>
      <c r="I78" s="339" t="s">
        <v>266</v>
      </c>
      <c r="J78" s="42">
        <v>19</v>
      </c>
      <c r="K78" s="42">
        <v>11</v>
      </c>
      <c r="L78" s="38"/>
    </row>
    <row r="79" spans="1:12" ht="20.100000000000001" customHeight="1" x14ac:dyDescent="0.25">
      <c r="A79" s="41" t="s">
        <v>48</v>
      </c>
      <c r="B79" s="42">
        <v>223</v>
      </c>
      <c r="C79" s="42">
        <v>275</v>
      </c>
      <c r="D79" s="42">
        <v>221</v>
      </c>
      <c r="E79" s="42">
        <v>265</v>
      </c>
      <c r="F79" s="339" t="s">
        <v>266</v>
      </c>
      <c r="G79" s="339" t="s">
        <v>266</v>
      </c>
      <c r="H79" s="339" t="s">
        <v>266</v>
      </c>
      <c r="I79" s="339" t="s">
        <v>266</v>
      </c>
      <c r="J79" s="42">
        <v>2</v>
      </c>
      <c r="K79" s="42">
        <v>10</v>
      </c>
      <c r="L79" s="38"/>
    </row>
    <row r="80" spans="1:12" ht="20.100000000000001" customHeight="1" x14ac:dyDescent="0.25">
      <c r="A80" s="41" t="s">
        <v>579</v>
      </c>
      <c r="B80" s="42">
        <v>0</v>
      </c>
      <c r="C80" s="42">
        <v>9</v>
      </c>
      <c r="D80" s="42">
        <v>0</v>
      </c>
      <c r="E80" s="42">
        <v>8</v>
      </c>
      <c r="F80" s="339" t="s">
        <v>266</v>
      </c>
      <c r="G80" s="339" t="s">
        <v>266</v>
      </c>
      <c r="H80" s="339" t="s">
        <v>266</v>
      </c>
      <c r="I80" s="339" t="s">
        <v>266</v>
      </c>
      <c r="J80" s="42">
        <v>0</v>
      </c>
      <c r="K80" s="42">
        <v>1</v>
      </c>
      <c r="L80" s="38"/>
    </row>
    <row r="81" spans="1:12" ht="20.100000000000001" customHeight="1" x14ac:dyDescent="0.25">
      <c r="A81" s="41" t="s">
        <v>270</v>
      </c>
      <c r="B81" s="42">
        <v>13</v>
      </c>
      <c r="C81" s="42">
        <v>17</v>
      </c>
      <c r="D81" s="42">
        <v>12</v>
      </c>
      <c r="E81" s="42">
        <v>14</v>
      </c>
      <c r="F81" s="339" t="s">
        <v>266</v>
      </c>
      <c r="G81" s="339" t="s">
        <v>266</v>
      </c>
      <c r="H81" s="339" t="s">
        <v>266</v>
      </c>
      <c r="I81" s="339" t="s">
        <v>266</v>
      </c>
      <c r="J81" s="42">
        <v>1</v>
      </c>
      <c r="K81" s="42">
        <v>3</v>
      </c>
      <c r="L81" s="38"/>
    </row>
    <row r="82" spans="1:12" ht="20.100000000000001" customHeight="1" x14ac:dyDescent="0.25">
      <c r="A82" s="41" t="s">
        <v>49</v>
      </c>
      <c r="B82" s="42">
        <v>42</v>
      </c>
      <c r="C82" s="42">
        <v>105</v>
      </c>
      <c r="D82" s="42">
        <v>41</v>
      </c>
      <c r="E82" s="42">
        <v>100</v>
      </c>
      <c r="F82" s="339" t="s">
        <v>266</v>
      </c>
      <c r="G82" s="339" t="s">
        <v>266</v>
      </c>
      <c r="H82" s="339" t="s">
        <v>266</v>
      </c>
      <c r="I82" s="339" t="s">
        <v>266</v>
      </c>
      <c r="J82" s="42">
        <v>1</v>
      </c>
      <c r="K82" s="42">
        <v>5</v>
      </c>
      <c r="L82" s="38"/>
    </row>
    <row r="83" spans="1:12" ht="20.100000000000001" customHeight="1" x14ac:dyDescent="0.25">
      <c r="A83" s="41" t="s">
        <v>580</v>
      </c>
      <c r="B83" s="42">
        <v>2</v>
      </c>
      <c r="C83" s="42">
        <v>6</v>
      </c>
      <c r="D83" s="42">
        <v>2</v>
      </c>
      <c r="E83" s="42">
        <v>6</v>
      </c>
      <c r="F83" s="339" t="s">
        <v>266</v>
      </c>
      <c r="G83" s="339" t="s">
        <v>266</v>
      </c>
      <c r="H83" s="339" t="s">
        <v>266</v>
      </c>
      <c r="I83" s="339" t="s">
        <v>266</v>
      </c>
      <c r="J83" s="42">
        <v>0</v>
      </c>
      <c r="K83" s="42">
        <v>0</v>
      </c>
      <c r="L83" s="38"/>
    </row>
    <row r="84" spans="1:12" ht="20.100000000000001" customHeight="1" x14ac:dyDescent="0.25">
      <c r="A84" s="41" t="s">
        <v>276</v>
      </c>
      <c r="B84" s="42">
        <v>4</v>
      </c>
      <c r="C84" s="42">
        <v>10</v>
      </c>
      <c r="D84" s="42">
        <v>4</v>
      </c>
      <c r="E84" s="42">
        <v>10</v>
      </c>
      <c r="F84" s="339" t="s">
        <v>266</v>
      </c>
      <c r="G84" s="339" t="s">
        <v>266</v>
      </c>
      <c r="H84" s="339" t="s">
        <v>266</v>
      </c>
      <c r="I84" s="339" t="s">
        <v>266</v>
      </c>
      <c r="J84" s="42">
        <v>0</v>
      </c>
      <c r="K84" s="42">
        <v>0</v>
      </c>
      <c r="L84" s="38"/>
    </row>
    <row r="85" spans="1:12" ht="20.100000000000001" customHeight="1" x14ac:dyDescent="0.25">
      <c r="A85" s="41" t="s">
        <v>50</v>
      </c>
      <c r="B85" s="42">
        <v>323</v>
      </c>
      <c r="C85" s="42">
        <v>570</v>
      </c>
      <c r="D85" s="42">
        <v>323</v>
      </c>
      <c r="E85" s="42">
        <v>561</v>
      </c>
      <c r="F85" s="339" t="s">
        <v>266</v>
      </c>
      <c r="G85" s="339" t="s">
        <v>266</v>
      </c>
      <c r="H85" s="339" t="s">
        <v>266</v>
      </c>
      <c r="I85" s="339" t="s">
        <v>266</v>
      </c>
      <c r="J85" s="42">
        <v>0</v>
      </c>
      <c r="K85" s="42">
        <v>9</v>
      </c>
      <c r="L85" s="38"/>
    </row>
    <row r="86" spans="1:12" ht="20.100000000000001" customHeight="1" x14ac:dyDescent="0.25">
      <c r="A86" s="41" t="s">
        <v>272</v>
      </c>
      <c r="B86" s="42">
        <v>6</v>
      </c>
      <c r="C86" s="42">
        <v>9</v>
      </c>
      <c r="D86" s="42">
        <v>6</v>
      </c>
      <c r="E86" s="42">
        <v>9</v>
      </c>
      <c r="F86" s="339" t="s">
        <v>266</v>
      </c>
      <c r="G86" s="339" t="s">
        <v>266</v>
      </c>
      <c r="H86" s="339" t="s">
        <v>266</v>
      </c>
      <c r="I86" s="339" t="s">
        <v>266</v>
      </c>
      <c r="J86" s="42">
        <v>0</v>
      </c>
      <c r="K86" s="42">
        <v>0</v>
      </c>
      <c r="L86" s="38"/>
    </row>
    <row r="87" spans="1:12" ht="20.100000000000001" customHeight="1" x14ac:dyDescent="0.25">
      <c r="A87" s="41" t="s">
        <v>51</v>
      </c>
      <c r="B87" s="42">
        <v>24</v>
      </c>
      <c r="C87" s="42">
        <v>65</v>
      </c>
      <c r="D87" s="42">
        <v>24</v>
      </c>
      <c r="E87" s="42">
        <v>65</v>
      </c>
      <c r="F87" s="339" t="s">
        <v>266</v>
      </c>
      <c r="G87" s="339" t="s">
        <v>266</v>
      </c>
      <c r="H87" s="339" t="s">
        <v>266</v>
      </c>
      <c r="I87" s="339" t="s">
        <v>266</v>
      </c>
      <c r="J87" s="42">
        <v>0</v>
      </c>
      <c r="K87" s="42">
        <v>0</v>
      </c>
      <c r="L87" s="38"/>
    </row>
    <row r="88" spans="1:12" ht="20.100000000000001" customHeight="1" x14ac:dyDescent="0.25">
      <c r="A88" s="41" t="s">
        <v>52</v>
      </c>
      <c r="B88" s="42">
        <v>7738</v>
      </c>
      <c r="C88" s="42">
        <v>16613</v>
      </c>
      <c r="D88" s="42">
        <v>7623</v>
      </c>
      <c r="E88" s="42">
        <v>16521</v>
      </c>
      <c r="F88" s="339" t="s">
        <v>266</v>
      </c>
      <c r="G88" s="339" t="s">
        <v>266</v>
      </c>
      <c r="H88" s="339" t="s">
        <v>266</v>
      </c>
      <c r="I88" s="339" t="s">
        <v>266</v>
      </c>
      <c r="J88" s="42">
        <v>115</v>
      </c>
      <c r="K88" s="42">
        <v>92</v>
      </c>
      <c r="L88" s="38"/>
    </row>
    <row r="89" spans="1:12" ht="20.100000000000001" customHeight="1" x14ac:dyDescent="0.25">
      <c r="A89" s="41" t="s">
        <v>53</v>
      </c>
      <c r="B89" s="42">
        <v>5</v>
      </c>
      <c r="C89" s="42">
        <v>11</v>
      </c>
      <c r="D89" s="42">
        <v>4</v>
      </c>
      <c r="E89" s="42">
        <v>11</v>
      </c>
      <c r="F89" s="339" t="s">
        <v>266</v>
      </c>
      <c r="G89" s="339" t="s">
        <v>266</v>
      </c>
      <c r="H89" s="339" t="s">
        <v>266</v>
      </c>
      <c r="I89" s="339" t="s">
        <v>266</v>
      </c>
      <c r="J89" s="42">
        <v>1</v>
      </c>
      <c r="K89" s="42">
        <v>0</v>
      </c>
      <c r="L89" s="38"/>
    </row>
    <row r="90" spans="1:12" ht="20.100000000000001" customHeight="1" x14ac:dyDescent="0.25">
      <c r="A90" s="41" t="s">
        <v>54</v>
      </c>
      <c r="B90" s="42">
        <v>1581</v>
      </c>
      <c r="C90" s="42">
        <v>2474</v>
      </c>
      <c r="D90" s="42">
        <v>1539</v>
      </c>
      <c r="E90" s="42">
        <v>2447</v>
      </c>
      <c r="F90" s="339" t="s">
        <v>266</v>
      </c>
      <c r="G90" s="339" t="s">
        <v>266</v>
      </c>
      <c r="H90" s="339" t="s">
        <v>266</v>
      </c>
      <c r="I90" s="339" t="s">
        <v>266</v>
      </c>
      <c r="J90" s="42">
        <v>42</v>
      </c>
      <c r="K90" s="42">
        <v>27</v>
      </c>
      <c r="L90" s="38"/>
    </row>
    <row r="91" spans="1:12" ht="20.100000000000001" customHeight="1" x14ac:dyDescent="0.25">
      <c r="A91" s="41" t="s">
        <v>55</v>
      </c>
      <c r="B91" s="42">
        <v>8</v>
      </c>
      <c r="C91" s="42">
        <v>12</v>
      </c>
      <c r="D91" s="42">
        <v>6</v>
      </c>
      <c r="E91" s="42">
        <v>11</v>
      </c>
      <c r="F91" s="339" t="s">
        <v>266</v>
      </c>
      <c r="G91" s="339" t="s">
        <v>266</v>
      </c>
      <c r="H91" s="339" t="s">
        <v>266</v>
      </c>
      <c r="I91" s="339" t="s">
        <v>266</v>
      </c>
      <c r="J91" s="42">
        <v>2</v>
      </c>
      <c r="K91" s="42">
        <v>1</v>
      </c>
      <c r="L91" s="38"/>
    </row>
    <row r="92" spans="1:12" ht="20.100000000000001" customHeight="1" x14ac:dyDescent="0.25">
      <c r="A92" s="41" t="s">
        <v>56</v>
      </c>
      <c r="B92" s="42">
        <v>12</v>
      </c>
      <c r="C92" s="42">
        <v>30</v>
      </c>
      <c r="D92" s="42">
        <v>10</v>
      </c>
      <c r="E92" s="42">
        <v>27</v>
      </c>
      <c r="F92" s="339" t="s">
        <v>266</v>
      </c>
      <c r="G92" s="339" t="s">
        <v>266</v>
      </c>
      <c r="H92" s="339" t="s">
        <v>266</v>
      </c>
      <c r="I92" s="339" t="s">
        <v>266</v>
      </c>
      <c r="J92" s="42">
        <v>2</v>
      </c>
      <c r="K92" s="42">
        <v>3</v>
      </c>
      <c r="L92" s="38"/>
    </row>
    <row r="93" spans="1:12" ht="20.100000000000001" customHeight="1" x14ac:dyDescent="0.25">
      <c r="A93" s="41" t="s">
        <v>57</v>
      </c>
      <c r="B93" s="42">
        <v>563</v>
      </c>
      <c r="C93" s="42">
        <v>754</v>
      </c>
      <c r="D93" s="42">
        <v>561</v>
      </c>
      <c r="E93" s="42">
        <v>752</v>
      </c>
      <c r="F93" s="339" t="s">
        <v>266</v>
      </c>
      <c r="G93" s="339" t="s">
        <v>266</v>
      </c>
      <c r="H93" s="339" t="s">
        <v>266</v>
      </c>
      <c r="I93" s="339" t="s">
        <v>266</v>
      </c>
      <c r="J93" s="42">
        <v>2</v>
      </c>
      <c r="K93" s="42">
        <v>2</v>
      </c>
      <c r="L93" s="38"/>
    </row>
    <row r="94" spans="1:12" ht="20.100000000000001" customHeight="1" x14ac:dyDescent="0.25">
      <c r="A94" s="41" t="s">
        <v>581</v>
      </c>
      <c r="B94" s="42">
        <v>0</v>
      </c>
      <c r="C94" s="42">
        <v>1</v>
      </c>
      <c r="D94" s="42">
        <v>0</v>
      </c>
      <c r="E94" s="42">
        <v>0</v>
      </c>
      <c r="F94" s="339" t="s">
        <v>266</v>
      </c>
      <c r="G94" s="339" t="s">
        <v>266</v>
      </c>
      <c r="H94" s="339" t="s">
        <v>266</v>
      </c>
      <c r="I94" s="339" t="s">
        <v>266</v>
      </c>
      <c r="J94" s="42">
        <v>0</v>
      </c>
      <c r="K94" s="42">
        <v>1</v>
      </c>
      <c r="L94" s="38"/>
    </row>
    <row r="95" spans="1:12" ht="20.100000000000001" customHeight="1" x14ac:dyDescent="0.25">
      <c r="A95" s="41" t="s">
        <v>275</v>
      </c>
      <c r="B95" s="42">
        <v>0</v>
      </c>
      <c r="C95" s="42">
        <v>8</v>
      </c>
      <c r="D95" s="42">
        <v>0</v>
      </c>
      <c r="E95" s="42">
        <v>8</v>
      </c>
      <c r="F95" s="339" t="s">
        <v>266</v>
      </c>
      <c r="G95" s="339" t="s">
        <v>266</v>
      </c>
      <c r="H95" s="339" t="s">
        <v>266</v>
      </c>
      <c r="I95" s="339" t="s">
        <v>266</v>
      </c>
      <c r="J95" s="42">
        <v>0</v>
      </c>
      <c r="K95" s="42">
        <v>0</v>
      </c>
      <c r="L95" s="38"/>
    </row>
    <row r="96" spans="1:12" ht="20.100000000000001" customHeight="1" x14ac:dyDescent="0.25">
      <c r="A96" s="41" t="s">
        <v>582</v>
      </c>
      <c r="B96" s="42">
        <v>0</v>
      </c>
      <c r="C96" s="42">
        <v>11</v>
      </c>
      <c r="D96" s="42">
        <v>0</v>
      </c>
      <c r="E96" s="42">
        <v>11</v>
      </c>
      <c r="F96" s="339" t="s">
        <v>266</v>
      </c>
      <c r="G96" s="339" t="s">
        <v>266</v>
      </c>
      <c r="H96" s="339" t="s">
        <v>266</v>
      </c>
      <c r="I96" s="339" t="s">
        <v>266</v>
      </c>
      <c r="J96" s="42">
        <v>0</v>
      </c>
      <c r="K96" s="42">
        <v>0</v>
      </c>
      <c r="L96" s="38"/>
    </row>
    <row r="97" spans="1:16" ht="20.100000000000001" customHeight="1" x14ac:dyDescent="0.25">
      <c r="A97" s="41" t="s">
        <v>58</v>
      </c>
      <c r="B97" s="42">
        <v>221</v>
      </c>
      <c r="C97" s="42">
        <v>181</v>
      </c>
      <c r="D97" s="42">
        <v>221</v>
      </c>
      <c r="E97" s="42">
        <v>156</v>
      </c>
      <c r="F97" s="339" t="s">
        <v>266</v>
      </c>
      <c r="G97" s="339" t="s">
        <v>266</v>
      </c>
      <c r="H97" s="339" t="s">
        <v>266</v>
      </c>
      <c r="I97" s="339" t="s">
        <v>266</v>
      </c>
      <c r="J97" s="42">
        <v>0</v>
      </c>
      <c r="K97" s="42">
        <v>25</v>
      </c>
      <c r="L97" s="38"/>
      <c r="M97" s="43"/>
      <c r="N97" s="43"/>
      <c r="O97" s="43"/>
      <c r="P97" s="43"/>
    </row>
    <row r="98" spans="1:16" ht="20.100000000000001" customHeight="1" x14ac:dyDescent="0.25">
      <c r="A98" s="41" t="s">
        <v>59</v>
      </c>
      <c r="B98" s="42">
        <v>48</v>
      </c>
      <c r="C98" s="42">
        <v>44</v>
      </c>
      <c r="D98" s="42">
        <v>48</v>
      </c>
      <c r="E98" s="42">
        <v>44</v>
      </c>
      <c r="F98" s="339" t="s">
        <v>266</v>
      </c>
      <c r="G98" s="339" t="s">
        <v>266</v>
      </c>
      <c r="H98" s="339" t="s">
        <v>266</v>
      </c>
      <c r="I98" s="339" t="s">
        <v>266</v>
      </c>
      <c r="J98" s="42">
        <v>0</v>
      </c>
      <c r="K98" s="42">
        <v>0</v>
      </c>
      <c r="L98" s="38"/>
      <c r="M98" s="43"/>
      <c r="N98" s="43"/>
      <c r="O98" s="43"/>
      <c r="P98" s="43"/>
    </row>
    <row r="99" spans="1:16" ht="20.100000000000001" customHeight="1" x14ac:dyDescent="0.25">
      <c r="A99" s="41" t="s">
        <v>60</v>
      </c>
      <c r="B99" s="42">
        <v>1038</v>
      </c>
      <c r="C99" s="42">
        <v>1405</v>
      </c>
      <c r="D99" s="42">
        <v>1035</v>
      </c>
      <c r="E99" s="42">
        <v>1405</v>
      </c>
      <c r="F99" s="339" t="s">
        <v>266</v>
      </c>
      <c r="G99" s="339" t="s">
        <v>266</v>
      </c>
      <c r="H99" s="339" t="s">
        <v>266</v>
      </c>
      <c r="I99" s="339" t="s">
        <v>266</v>
      </c>
      <c r="J99" s="42">
        <v>3</v>
      </c>
      <c r="K99" s="42">
        <v>0</v>
      </c>
      <c r="L99" s="38"/>
      <c r="M99" s="43"/>
      <c r="N99" s="43"/>
      <c r="O99" s="43"/>
      <c r="P99" s="43"/>
    </row>
    <row r="100" spans="1:16" ht="20.100000000000001" customHeight="1" x14ac:dyDescent="0.25">
      <c r="A100" s="41" t="s">
        <v>262</v>
      </c>
      <c r="B100" s="42">
        <v>311</v>
      </c>
      <c r="C100" s="42">
        <v>524</v>
      </c>
      <c r="D100" s="42">
        <v>286</v>
      </c>
      <c r="E100" s="42">
        <v>439</v>
      </c>
      <c r="F100" s="339" t="s">
        <v>266</v>
      </c>
      <c r="G100" s="339" t="s">
        <v>266</v>
      </c>
      <c r="H100" s="339" t="s">
        <v>266</v>
      </c>
      <c r="I100" s="339" t="s">
        <v>266</v>
      </c>
      <c r="J100" s="42">
        <v>25</v>
      </c>
      <c r="K100" s="42">
        <v>85</v>
      </c>
      <c r="L100" s="38"/>
      <c r="M100" s="43"/>
      <c r="N100" s="43"/>
      <c r="O100" s="43"/>
      <c r="P100" s="43"/>
    </row>
    <row r="101" spans="1:16" ht="20.100000000000001" customHeight="1" x14ac:dyDescent="0.25">
      <c r="A101" s="41" t="s">
        <v>61</v>
      </c>
      <c r="B101" s="42">
        <v>21</v>
      </c>
      <c r="C101" s="42">
        <v>37</v>
      </c>
      <c r="D101" s="42">
        <v>18</v>
      </c>
      <c r="E101" s="42">
        <v>35</v>
      </c>
      <c r="F101" s="339" t="s">
        <v>266</v>
      </c>
      <c r="G101" s="339" t="s">
        <v>266</v>
      </c>
      <c r="H101" s="339" t="s">
        <v>266</v>
      </c>
      <c r="I101" s="339" t="s">
        <v>266</v>
      </c>
      <c r="J101" s="42">
        <v>3</v>
      </c>
      <c r="K101" s="42">
        <v>2</v>
      </c>
      <c r="L101" s="38"/>
      <c r="M101" s="43"/>
      <c r="N101" s="43"/>
      <c r="O101" s="43"/>
      <c r="P101" s="43"/>
    </row>
    <row r="102" spans="1:16" ht="20.100000000000001" customHeight="1" x14ac:dyDescent="0.25">
      <c r="A102" s="41" t="s">
        <v>273</v>
      </c>
      <c r="B102" s="42">
        <v>8</v>
      </c>
      <c r="C102" s="42">
        <v>16</v>
      </c>
      <c r="D102" s="42">
        <v>8</v>
      </c>
      <c r="E102" s="42">
        <v>14</v>
      </c>
      <c r="F102" s="339" t="s">
        <v>266</v>
      </c>
      <c r="G102" s="339" t="s">
        <v>266</v>
      </c>
      <c r="H102" s="339" t="s">
        <v>266</v>
      </c>
      <c r="I102" s="339" t="s">
        <v>266</v>
      </c>
      <c r="J102" s="42">
        <v>0</v>
      </c>
      <c r="K102" s="42">
        <v>2</v>
      </c>
      <c r="L102" s="38"/>
      <c r="M102" s="43"/>
      <c r="N102" s="43"/>
      <c r="O102" s="43"/>
      <c r="P102" s="43"/>
    </row>
    <row r="103" spans="1:16" ht="20.100000000000001" customHeight="1" x14ac:dyDescent="0.25">
      <c r="A103" s="41" t="s">
        <v>62</v>
      </c>
      <c r="B103" s="42">
        <v>28</v>
      </c>
      <c r="C103" s="42">
        <v>24</v>
      </c>
      <c r="D103" s="42">
        <v>25</v>
      </c>
      <c r="E103" s="42">
        <v>21</v>
      </c>
      <c r="F103" s="339" t="s">
        <v>266</v>
      </c>
      <c r="G103" s="339" t="s">
        <v>266</v>
      </c>
      <c r="H103" s="339" t="s">
        <v>266</v>
      </c>
      <c r="I103" s="339" t="s">
        <v>266</v>
      </c>
      <c r="J103" s="42">
        <v>3</v>
      </c>
      <c r="K103" s="42">
        <v>3</v>
      </c>
      <c r="L103" s="38"/>
      <c r="M103" s="43"/>
      <c r="N103" s="43"/>
      <c r="O103" s="43"/>
      <c r="P103" s="43"/>
    </row>
    <row r="104" spans="1:16" ht="20.100000000000001" customHeight="1" x14ac:dyDescent="0.25">
      <c r="A104" s="41" t="s">
        <v>274</v>
      </c>
      <c r="B104" s="42">
        <v>4</v>
      </c>
      <c r="C104" s="42">
        <v>10</v>
      </c>
      <c r="D104" s="42">
        <v>4</v>
      </c>
      <c r="E104" s="42">
        <v>10</v>
      </c>
      <c r="F104" s="339" t="s">
        <v>266</v>
      </c>
      <c r="G104" s="339" t="s">
        <v>266</v>
      </c>
      <c r="H104" s="339" t="s">
        <v>266</v>
      </c>
      <c r="I104" s="339" t="s">
        <v>266</v>
      </c>
      <c r="J104" s="42">
        <v>0</v>
      </c>
      <c r="K104" s="42">
        <v>0</v>
      </c>
      <c r="L104" s="38"/>
      <c r="M104" s="43"/>
      <c r="N104" s="43"/>
      <c r="O104" s="43"/>
      <c r="P104" s="43"/>
    </row>
    <row r="105" spans="1:16" ht="20.100000000000001" customHeight="1" x14ac:dyDescent="0.25">
      <c r="A105" s="41" t="s">
        <v>63</v>
      </c>
      <c r="B105" s="42">
        <v>38</v>
      </c>
      <c r="C105" s="42">
        <v>128</v>
      </c>
      <c r="D105" s="42">
        <v>38</v>
      </c>
      <c r="E105" s="42">
        <v>122</v>
      </c>
      <c r="F105" s="339" t="s">
        <v>266</v>
      </c>
      <c r="G105" s="339" t="s">
        <v>266</v>
      </c>
      <c r="H105" s="339" t="s">
        <v>266</v>
      </c>
      <c r="I105" s="339" t="s">
        <v>266</v>
      </c>
      <c r="J105" s="42">
        <v>0</v>
      </c>
      <c r="K105" s="42">
        <v>6</v>
      </c>
      <c r="L105" s="38"/>
      <c r="M105" s="43"/>
      <c r="N105" s="43"/>
      <c r="O105" s="43"/>
      <c r="P105" s="43"/>
    </row>
    <row r="106" spans="1:16" ht="20.100000000000001" customHeight="1" x14ac:dyDescent="0.25">
      <c r="A106" s="41" t="s">
        <v>64</v>
      </c>
      <c r="B106" s="42">
        <v>287</v>
      </c>
      <c r="C106" s="42">
        <v>661</v>
      </c>
      <c r="D106" s="42">
        <v>264</v>
      </c>
      <c r="E106" s="42">
        <v>612</v>
      </c>
      <c r="F106" s="339" t="s">
        <v>266</v>
      </c>
      <c r="G106" s="339" t="s">
        <v>266</v>
      </c>
      <c r="H106" s="339" t="s">
        <v>266</v>
      </c>
      <c r="I106" s="339" t="s">
        <v>266</v>
      </c>
      <c r="J106" s="42">
        <v>23</v>
      </c>
      <c r="K106" s="42">
        <v>49</v>
      </c>
      <c r="L106" s="38"/>
      <c r="M106" s="43"/>
      <c r="N106" s="43"/>
      <c r="O106" s="43"/>
      <c r="P106" s="43"/>
    </row>
    <row r="107" spans="1:16" ht="20.100000000000001" customHeight="1" x14ac:dyDescent="0.25">
      <c r="A107" s="41" t="s">
        <v>261</v>
      </c>
      <c r="B107" s="42">
        <v>5</v>
      </c>
      <c r="C107" s="42">
        <v>21</v>
      </c>
      <c r="D107" s="42">
        <v>4</v>
      </c>
      <c r="E107" s="42">
        <v>21</v>
      </c>
      <c r="F107" s="339" t="s">
        <v>266</v>
      </c>
      <c r="G107" s="339" t="s">
        <v>266</v>
      </c>
      <c r="H107" s="339" t="s">
        <v>266</v>
      </c>
      <c r="I107" s="339" t="s">
        <v>266</v>
      </c>
      <c r="J107" s="42">
        <v>1</v>
      </c>
      <c r="K107" s="42">
        <v>0</v>
      </c>
      <c r="L107" s="38"/>
      <c r="M107" s="43"/>
      <c r="N107" s="43"/>
      <c r="O107" s="43"/>
      <c r="P107" s="43"/>
    </row>
    <row r="108" spans="1:16" ht="20.100000000000001" customHeight="1" x14ac:dyDescent="0.25">
      <c r="A108" s="41" t="s">
        <v>583</v>
      </c>
      <c r="B108" s="42">
        <v>2</v>
      </c>
      <c r="C108" s="42">
        <v>22</v>
      </c>
      <c r="D108" s="42">
        <v>2</v>
      </c>
      <c r="E108" s="42">
        <v>22</v>
      </c>
      <c r="F108" s="339" t="s">
        <v>266</v>
      </c>
      <c r="G108" s="339" t="s">
        <v>266</v>
      </c>
      <c r="H108" s="339" t="s">
        <v>266</v>
      </c>
      <c r="I108" s="339" t="s">
        <v>266</v>
      </c>
      <c r="J108" s="42">
        <v>0</v>
      </c>
      <c r="K108" s="42">
        <v>0</v>
      </c>
      <c r="L108" s="38"/>
      <c r="M108" s="43"/>
      <c r="N108" s="43"/>
      <c r="O108" s="43"/>
      <c r="P108" s="43"/>
    </row>
    <row r="109" spans="1:16" ht="20.100000000000001" customHeight="1" x14ac:dyDescent="0.25">
      <c r="A109" s="41" t="s">
        <v>65</v>
      </c>
      <c r="B109" s="42">
        <v>13</v>
      </c>
      <c r="C109" s="42">
        <v>21</v>
      </c>
      <c r="D109" s="42">
        <v>13</v>
      </c>
      <c r="E109" s="42">
        <v>21</v>
      </c>
      <c r="F109" s="339" t="s">
        <v>266</v>
      </c>
      <c r="G109" s="339" t="s">
        <v>266</v>
      </c>
      <c r="H109" s="339" t="s">
        <v>266</v>
      </c>
      <c r="I109" s="339" t="s">
        <v>266</v>
      </c>
      <c r="J109" s="42">
        <v>0</v>
      </c>
      <c r="K109" s="42">
        <v>0</v>
      </c>
      <c r="L109" s="38"/>
      <c r="M109" s="43"/>
      <c r="N109" s="43"/>
      <c r="O109" s="43"/>
      <c r="P109" s="43"/>
    </row>
    <row r="110" spans="1:16" s="27" customFormat="1" ht="20.100000000000001" customHeight="1" x14ac:dyDescent="0.25">
      <c r="A110" s="352" t="s">
        <v>257</v>
      </c>
      <c r="B110" s="40">
        <v>77</v>
      </c>
      <c r="C110" s="40">
        <v>88</v>
      </c>
      <c r="D110" s="40">
        <v>43</v>
      </c>
      <c r="E110" s="40">
        <v>38</v>
      </c>
      <c r="F110" s="338" t="s">
        <v>266</v>
      </c>
      <c r="G110" s="338" t="s">
        <v>266</v>
      </c>
      <c r="H110" s="338" t="s">
        <v>266</v>
      </c>
      <c r="I110" s="338" t="s">
        <v>266</v>
      </c>
      <c r="J110" s="40">
        <v>34</v>
      </c>
      <c r="K110" s="40">
        <v>50</v>
      </c>
      <c r="L110" s="38"/>
    </row>
    <row r="111" spans="1:16" ht="20.100000000000001" customHeight="1" x14ac:dyDescent="0.25">
      <c r="A111" s="41" t="s">
        <v>66</v>
      </c>
      <c r="B111" s="42">
        <v>71</v>
      </c>
      <c r="C111" s="42">
        <v>84</v>
      </c>
      <c r="D111" s="44">
        <v>39</v>
      </c>
      <c r="E111" s="44">
        <v>34</v>
      </c>
      <c r="F111" s="340" t="s">
        <v>266</v>
      </c>
      <c r="G111" s="340" t="s">
        <v>266</v>
      </c>
      <c r="H111" s="340" t="s">
        <v>266</v>
      </c>
      <c r="I111" s="340" t="s">
        <v>266</v>
      </c>
      <c r="J111" s="44">
        <v>32</v>
      </c>
      <c r="K111" s="44">
        <v>50</v>
      </c>
      <c r="L111" s="38"/>
    </row>
    <row r="112" spans="1:16" ht="20.100000000000001" customHeight="1" x14ac:dyDescent="0.25">
      <c r="A112" s="41" t="s">
        <v>67</v>
      </c>
      <c r="B112" s="42">
        <v>6</v>
      </c>
      <c r="C112" s="42">
        <v>4</v>
      </c>
      <c r="D112" s="44">
        <v>4</v>
      </c>
      <c r="E112" s="44">
        <v>4</v>
      </c>
      <c r="F112" s="340" t="s">
        <v>266</v>
      </c>
      <c r="G112" s="340" t="s">
        <v>266</v>
      </c>
      <c r="H112" s="340" t="s">
        <v>266</v>
      </c>
      <c r="I112" s="340" t="s">
        <v>266</v>
      </c>
      <c r="J112" s="44">
        <v>2</v>
      </c>
      <c r="K112" s="44">
        <v>0</v>
      </c>
      <c r="L112" s="38"/>
    </row>
    <row r="113" spans="1:12" ht="20.100000000000001" customHeight="1" x14ac:dyDescent="0.25">
      <c r="A113" s="41" t="s">
        <v>68</v>
      </c>
      <c r="B113" s="42">
        <v>0</v>
      </c>
      <c r="C113" s="42">
        <v>0</v>
      </c>
      <c r="D113" s="44">
        <v>0</v>
      </c>
      <c r="E113" s="44">
        <v>0</v>
      </c>
      <c r="F113" s="340" t="s">
        <v>266</v>
      </c>
      <c r="G113" s="340" t="s">
        <v>266</v>
      </c>
      <c r="H113" s="340" t="s">
        <v>266</v>
      </c>
      <c r="I113" s="340" t="s">
        <v>266</v>
      </c>
      <c r="J113" s="44">
        <v>0</v>
      </c>
      <c r="K113" s="44">
        <v>0</v>
      </c>
      <c r="L113" s="38"/>
    </row>
    <row r="114" spans="1:12" s="27" customFormat="1" ht="20.100000000000001" customHeight="1" thickBot="1" x14ac:dyDescent="0.3">
      <c r="A114" s="353" t="s">
        <v>591</v>
      </c>
      <c r="B114" s="46">
        <v>0</v>
      </c>
      <c r="C114" s="46">
        <v>0</v>
      </c>
      <c r="D114" s="46">
        <v>0</v>
      </c>
      <c r="E114" s="46">
        <v>0</v>
      </c>
      <c r="F114" s="341" t="s">
        <v>266</v>
      </c>
      <c r="G114" s="341" t="s">
        <v>266</v>
      </c>
      <c r="H114" s="341" t="s">
        <v>266</v>
      </c>
      <c r="I114" s="341" t="s">
        <v>266</v>
      </c>
      <c r="J114" s="46">
        <v>0</v>
      </c>
      <c r="K114" s="46">
        <v>0</v>
      </c>
      <c r="L114" s="38"/>
    </row>
    <row r="115" spans="1:12" s="48" customFormat="1" ht="15.95" customHeight="1" x14ac:dyDescent="0.25">
      <c r="A115" s="47" t="s">
        <v>588</v>
      </c>
      <c r="B115" s="47"/>
      <c r="C115" s="47"/>
      <c r="E115" s="49"/>
      <c r="I115" s="49"/>
      <c r="L115" s="50"/>
    </row>
    <row r="116" spans="1:12" ht="20.100000000000001" customHeight="1" x14ac:dyDescent="0.25">
      <c r="A116" s="1014"/>
      <c r="D116" s="43"/>
      <c r="E116" s="43"/>
      <c r="F116" s="43"/>
      <c r="G116" s="51"/>
      <c r="H116" s="43"/>
      <c r="I116" s="43"/>
      <c r="J116" s="43"/>
      <c r="K116" s="43"/>
      <c r="L116" s="52"/>
    </row>
    <row r="117" spans="1:12" ht="20.100000000000001" customHeight="1" x14ac:dyDescent="0.25">
      <c r="A117" s="1015"/>
    </row>
  </sheetData>
  <mergeCells count="9">
    <mergeCell ref="A116:A117"/>
    <mergeCell ref="A3:A6"/>
    <mergeCell ref="B3:K3"/>
    <mergeCell ref="B4:C5"/>
    <mergeCell ref="D4:K4"/>
    <mergeCell ref="A72:A75"/>
    <mergeCell ref="B72:K72"/>
    <mergeCell ref="B73:C74"/>
    <mergeCell ref="D73:K73"/>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2" manualBreakCount="2">
    <brk id="69" max="10" man="1"/>
    <brk id="115"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28"/>
  <sheetViews>
    <sheetView showGridLines="0" zoomScaleNormal="100" zoomScaleSheetLayoutView="25" workbookViewId="0"/>
  </sheetViews>
  <sheetFormatPr defaultColWidth="11.42578125" defaultRowHeight="20.100000000000001" customHeight="1" x14ac:dyDescent="0.25"/>
  <cols>
    <col min="1" max="1" width="36.7109375" style="41" customWidth="1"/>
    <col min="2" max="3" width="10.28515625" style="41" customWidth="1"/>
    <col min="4" max="4" width="9" style="41" customWidth="1"/>
    <col min="5" max="5" width="10" style="41" customWidth="1"/>
    <col min="6" max="13" width="9" style="41" customWidth="1"/>
    <col min="14" max="14" width="10.5703125" style="41" customWidth="1"/>
    <col min="15" max="15" width="10.5703125" style="41" bestFit="1" customWidth="1"/>
    <col min="16" max="16" width="11.7109375" style="41" customWidth="1"/>
    <col min="17" max="16384" width="11.42578125" style="41"/>
  </cols>
  <sheetData>
    <row r="1" spans="1:17" s="27" customFormat="1" ht="24.95" customHeight="1" x14ac:dyDescent="0.25">
      <c r="A1" s="347" t="s">
        <v>110</v>
      </c>
      <c r="B1" s="347"/>
      <c r="C1" s="347"/>
      <c r="D1" s="347"/>
      <c r="E1" s="347"/>
      <c r="F1" s="347"/>
      <c r="G1" s="347"/>
    </row>
    <row r="2" spans="1:17" s="55" customFormat="1" ht="24.95" customHeight="1" thickBot="1" x14ac:dyDescent="0.25">
      <c r="A2" s="28" t="s">
        <v>506</v>
      </c>
      <c r="B2" s="53"/>
      <c r="C2" s="53"/>
      <c r="D2" s="53"/>
      <c r="E2" s="53"/>
      <c r="F2" s="53"/>
      <c r="G2" s="53"/>
      <c r="H2" s="53"/>
      <c r="I2" s="53"/>
      <c r="J2" s="53"/>
      <c r="K2" s="53"/>
      <c r="L2" s="53"/>
      <c r="M2" s="53"/>
      <c r="N2" s="53"/>
      <c r="O2" s="336" t="s">
        <v>586</v>
      </c>
      <c r="P2" s="54"/>
    </row>
    <row r="3" spans="1:17" s="39" customFormat="1" ht="20.100000000000001" customHeight="1" x14ac:dyDescent="0.25">
      <c r="A3" s="1023" t="s">
        <v>8</v>
      </c>
      <c r="B3" s="1019" t="s">
        <v>9</v>
      </c>
      <c r="C3" s="1020"/>
      <c r="D3" s="1020"/>
      <c r="E3" s="1020"/>
      <c r="F3" s="1020"/>
      <c r="G3" s="1020"/>
      <c r="H3" s="1020"/>
      <c r="I3" s="1020"/>
      <c r="J3" s="1020"/>
      <c r="K3" s="1020"/>
      <c r="L3" s="1020"/>
      <c r="M3" s="1020"/>
      <c r="N3" s="1020"/>
      <c r="O3" s="1020"/>
      <c r="P3" s="56"/>
    </row>
    <row r="4" spans="1:17" ht="20.100000000000001" customHeight="1" x14ac:dyDescent="0.25">
      <c r="A4" s="1024"/>
      <c r="B4" s="1021" t="s">
        <v>10</v>
      </c>
      <c r="C4" s="1021"/>
      <c r="D4" s="32" t="s">
        <v>69</v>
      </c>
      <c r="E4" s="32"/>
      <c r="F4" s="32" t="s">
        <v>70</v>
      </c>
      <c r="G4" s="32"/>
      <c r="H4" s="32" t="s">
        <v>71</v>
      </c>
      <c r="I4" s="32"/>
      <c r="J4" s="32" t="s">
        <v>72</v>
      </c>
      <c r="K4" s="32"/>
      <c r="L4" s="32" t="s">
        <v>73</v>
      </c>
      <c r="M4" s="32"/>
      <c r="N4" s="32" t="s">
        <v>74</v>
      </c>
      <c r="O4" s="57"/>
      <c r="P4" s="58"/>
    </row>
    <row r="5" spans="1:17" ht="20.100000000000001" customHeight="1" x14ac:dyDescent="0.25">
      <c r="A5" s="1025"/>
      <c r="B5" s="59">
        <v>2015</v>
      </c>
      <c r="C5" s="59">
        <v>2016</v>
      </c>
      <c r="D5" s="59">
        <v>2015</v>
      </c>
      <c r="E5" s="59">
        <v>2016</v>
      </c>
      <c r="F5" s="334">
        <v>2015</v>
      </c>
      <c r="G5" s="334">
        <v>2016</v>
      </c>
      <c r="H5" s="334">
        <v>2015</v>
      </c>
      <c r="I5" s="334">
        <v>2016</v>
      </c>
      <c r="J5" s="334">
        <v>2015</v>
      </c>
      <c r="K5" s="334">
        <v>2016</v>
      </c>
      <c r="L5" s="334">
        <v>2015</v>
      </c>
      <c r="M5" s="334">
        <v>2016</v>
      </c>
      <c r="N5" s="334">
        <v>2015</v>
      </c>
      <c r="O5" s="335">
        <v>2016</v>
      </c>
      <c r="P5" s="58"/>
    </row>
    <row r="6" spans="1:17" ht="20.100000000000001" customHeight="1" x14ac:dyDescent="0.25">
      <c r="A6" s="36" t="s">
        <v>10</v>
      </c>
      <c r="B6" s="37">
        <v>20708</v>
      </c>
      <c r="C6" s="37">
        <v>38238</v>
      </c>
      <c r="D6" s="37">
        <v>770</v>
      </c>
      <c r="E6" s="37">
        <v>3770</v>
      </c>
      <c r="F6" s="37">
        <v>1509</v>
      </c>
      <c r="G6" s="37">
        <v>2662</v>
      </c>
      <c r="H6" s="37">
        <v>849</v>
      </c>
      <c r="I6" s="37">
        <v>2901</v>
      </c>
      <c r="J6" s="37">
        <v>1231</v>
      </c>
      <c r="K6" s="37">
        <v>3038</v>
      </c>
      <c r="L6" s="37">
        <v>1032</v>
      </c>
      <c r="M6" s="37">
        <v>1893</v>
      </c>
      <c r="N6" s="37">
        <v>1163</v>
      </c>
      <c r="O6" s="37">
        <v>2497</v>
      </c>
    </row>
    <row r="7" spans="1:17" s="39" customFormat="1" ht="20.100000000000001" customHeight="1" x14ac:dyDescent="0.25">
      <c r="A7" s="352" t="s">
        <v>260</v>
      </c>
      <c r="B7" s="40">
        <v>64</v>
      </c>
      <c r="C7" s="40">
        <v>124</v>
      </c>
      <c r="D7" s="40">
        <v>0</v>
      </c>
      <c r="E7" s="40">
        <v>1</v>
      </c>
      <c r="F7" s="40">
        <v>2</v>
      </c>
      <c r="G7" s="40">
        <v>2</v>
      </c>
      <c r="H7" s="40">
        <v>4</v>
      </c>
      <c r="I7" s="40">
        <v>2</v>
      </c>
      <c r="J7" s="40">
        <v>2</v>
      </c>
      <c r="K7" s="40">
        <v>6</v>
      </c>
      <c r="L7" s="40">
        <v>10</v>
      </c>
      <c r="M7" s="40">
        <v>6</v>
      </c>
      <c r="N7" s="40">
        <v>6</v>
      </c>
      <c r="O7" s="40">
        <v>4</v>
      </c>
    </row>
    <row r="8" spans="1:17" ht="20.100000000000001" customHeight="1" x14ac:dyDescent="0.25">
      <c r="A8" s="41" t="s">
        <v>17</v>
      </c>
      <c r="B8" s="42">
        <v>16</v>
      </c>
      <c r="C8" s="42">
        <v>37</v>
      </c>
      <c r="D8" s="42">
        <v>0</v>
      </c>
      <c r="E8" s="42">
        <v>1</v>
      </c>
      <c r="F8" s="42">
        <v>2</v>
      </c>
      <c r="G8" s="42">
        <v>0</v>
      </c>
      <c r="H8" s="42">
        <v>0</v>
      </c>
      <c r="I8" s="42">
        <v>0</v>
      </c>
      <c r="J8" s="42">
        <v>2</v>
      </c>
      <c r="K8" s="42">
        <v>0</v>
      </c>
      <c r="L8" s="42">
        <v>4</v>
      </c>
      <c r="M8" s="42">
        <v>2</v>
      </c>
      <c r="N8" s="42">
        <v>4</v>
      </c>
      <c r="O8" s="42">
        <v>0</v>
      </c>
    </row>
    <row r="9" spans="1:17" ht="20.100000000000001" customHeight="1" x14ac:dyDescent="0.25">
      <c r="A9" s="41" t="s">
        <v>18</v>
      </c>
      <c r="B9" s="42">
        <v>0</v>
      </c>
      <c r="C9" s="42">
        <v>0</v>
      </c>
      <c r="D9" s="42">
        <v>0</v>
      </c>
      <c r="E9" s="42">
        <v>0</v>
      </c>
      <c r="F9" s="42">
        <v>0</v>
      </c>
      <c r="G9" s="42">
        <v>0</v>
      </c>
      <c r="H9" s="42">
        <v>0</v>
      </c>
      <c r="I9" s="42">
        <v>0</v>
      </c>
      <c r="J9" s="42">
        <v>0</v>
      </c>
      <c r="K9" s="42">
        <v>0</v>
      </c>
      <c r="L9" s="42">
        <v>0</v>
      </c>
      <c r="M9" s="42">
        <v>0</v>
      </c>
      <c r="N9" s="42">
        <v>0</v>
      </c>
      <c r="O9" s="42">
        <v>0</v>
      </c>
    </row>
    <row r="10" spans="1:17" ht="20.100000000000001" customHeight="1" x14ac:dyDescent="0.25">
      <c r="A10" s="41" t="s">
        <v>19</v>
      </c>
      <c r="B10" s="42">
        <v>8</v>
      </c>
      <c r="C10" s="42">
        <v>4</v>
      </c>
      <c r="D10" s="42">
        <v>0</v>
      </c>
      <c r="E10" s="42">
        <v>0</v>
      </c>
      <c r="F10" s="42">
        <v>0</v>
      </c>
      <c r="G10" s="42">
        <v>0</v>
      </c>
      <c r="H10" s="42">
        <v>0</v>
      </c>
      <c r="I10" s="42">
        <v>0</v>
      </c>
      <c r="J10" s="42">
        <v>0</v>
      </c>
      <c r="K10" s="42">
        <v>2</v>
      </c>
      <c r="L10" s="42">
        <v>2</v>
      </c>
      <c r="M10" s="42">
        <v>0</v>
      </c>
      <c r="N10" s="42">
        <v>0</v>
      </c>
      <c r="O10" s="42">
        <v>0</v>
      </c>
    </row>
    <row r="11" spans="1:17" ht="20.100000000000001" customHeight="1" x14ac:dyDescent="0.25">
      <c r="A11" s="41" t="s">
        <v>559</v>
      </c>
      <c r="B11" s="42">
        <v>1</v>
      </c>
      <c r="C11" s="42">
        <v>0</v>
      </c>
      <c r="D11" s="42">
        <v>0</v>
      </c>
      <c r="E11" s="42">
        <v>0</v>
      </c>
      <c r="F11" s="42">
        <v>0</v>
      </c>
      <c r="G11" s="42">
        <v>0</v>
      </c>
      <c r="H11" s="42">
        <v>0</v>
      </c>
      <c r="I11" s="42">
        <v>0</v>
      </c>
      <c r="J11" s="42">
        <v>0</v>
      </c>
      <c r="K11" s="42">
        <v>0</v>
      </c>
      <c r="L11" s="42">
        <v>0</v>
      </c>
      <c r="M11" s="42">
        <v>0</v>
      </c>
      <c r="N11" s="42">
        <v>0</v>
      </c>
      <c r="O11" s="42">
        <v>0</v>
      </c>
    </row>
    <row r="12" spans="1:17" ht="20.100000000000001" customHeight="1" x14ac:dyDescent="0.25">
      <c r="A12" s="41" t="s">
        <v>560</v>
      </c>
      <c r="B12" s="42">
        <v>0</v>
      </c>
      <c r="C12" s="42">
        <v>4</v>
      </c>
      <c r="D12" s="42">
        <v>0</v>
      </c>
      <c r="E12" s="42">
        <v>0</v>
      </c>
      <c r="F12" s="42">
        <v>0</v>
      </c>
      <c r="G12" s="42">
        <v>0</v>
      </c>
      <c r="H12" s="42">
        <v>0</v>
      </c>
      <c r="I12" s="42">
        <v>0</v>
      </c>
      <c r="J12" s="42">
        <v>0</v>
      </c>
      <c r="K12" s="42">
        <v>0</v>
      </c>
      <c r="L12" s="42">
        <v>0</v>
      </c>
      <c r="M12" s="42">
        <v>0</v>
      </c>
      <c r="N12" s="42">
        <v>0</v>
      </c>
      <c r="O12" s="42">
        <v>2</v>
      </c>
    </row>
    <row r="13" spans="1:17" ht="20.100000000000001" customHeight="1" x14ac:dyDescent="0.25">
      <c r="A13" s="41" t="s">
        <v>561</v>
      </c>
      <c r="B13" s="42">
        <v>6</v>
      </c>
      <c r="C13" s="42">
        <v>8</v>
      </c>
      <c r="D13" s="42">
        <v>0</v>
      </c>
      <c r="E13" s="42">
        <v>0</v>
      </c>
      <c r="F13" s="42">
        <v>0</v>
      </c>
      <c r="G13" s="42">
        <v>0</v>
      </c>
      <c r="H13" s="42">
        <v>2</v>
      </c>
      <c r="I13" s="42">
        <v>0</v>
      </c>
      <c r="J13" s="42">
        <v>0</v>
      </c>
      <c r="K13" s="42">
        <v>2</v>
      </c>
      <c r="L13" s="42">
        <v>0</v>
      </c>
      <c r="M13" s="42">
        <v>0</v>
      </c>
      <c r="N13" s="42">
        <v>0</v>
      </c>
      <c r="O13" s="42">
        <v>0</v>
      </c>
    </row>
    <row r="14" spans="1:17" ht="20.100000000000001" customHeight="1" x14ac:dyDescent="0.25">
      <c r="A14" s="41" t="s">
        <v>562</v>
      </c>
      <c r="B14" s="42">
        <v>0</v>
      </c>
      <c r="C14" s="42">
        <v>0</v>
      </c>
      <c r="D14" s="42">
        <v>0</v>
      </c>
      <c r="E14" s="42">
        <v>0</v>
      </c>
      <c r="F14" s="42">
        <v>0</v>
      </c>
      <c r="G14" s="42">
        <v>0</v>
      </c>
      <c r="H14" s="42">
        <v>0</v>
      </c>
      <c r="I14" s="42">
        <v>0</v>
      </c>
      <c r="J14" s="42">
        <v>0</v>
      </c>
      <c r="K14" s="42">
        <v>0</v>
      </c>
      <c r="L14" s="42">
        <v>0</v>
      </c>
      <c r="M14" s="42">
        <v>0</v>
      </c>
      <c r="N14" s="42">
        <v>0</v>
      </c>
      <c r="O14" s="42">
        <v>0</v>
      </c>
      <c r="Q14" s="41" t="s">
        <v>1</v>
      </c>
    </row>
    <row r="15" spans="1:17" ht="20.100000000000001" customHeight="1" x14ac:dyDescent="0.25">
      <c r="A15" s="41" t="s">
        <v>20</v>
      </c>
      <c r="B15" s="42">
        <v>10</v>
      </c>
      <c r="C15" s="42">
        <v>2</v>
      </c>
      <c r="D15" s="42">
        <v>0</v>
      </c>
      <c r="E15" s="42">
        <v>0</v>
      </c>
      <c r="F15" s="42">
        <v>0</v>
      </c>
      <c r="G15" s="42">
        <v>0</v>
      </c>
      <c r="H15" s="42">
        <v>0</v>
      </c>
      <c r="I15" s="42">
        <v>0</v>
      </c>
      <c r="J15" s="42">
        <v>0</v>
      </c>
      <c r="K15" s="42">
        <v>0</v>
      </c>
      <c r="L15" s="42">
        <v>0</v>
      </c>
      <c r="M15" s="42">
        <v>0</v>
      </c>
      <c r="N15" s="42">
        <v>0</v>
      </c>
      <c r="O15" s="42">
        <v>0</v>
      </c>
    </row>
    <row r="16" spans="1:17" ht="20.100000000000001" customHeight="1" x14ac:dyDescent="0.25">
      <c r="A16" s="41" t="s">
        <v>563</v>
      </c>
      <c r="B16" s="42">
        <v>0</v>
      </c>
      <c r="C16" s="42">
        <v>2</v>
      </c>
      <c r="D16" s="42">
        <v>0</v>
      </c>
      <c r="E16" s="42">
        <v>0</v>
      </c>
      <c r="F16" s="42">
        <v>0</v>
      </c>
      <c r="G16" s="42">
        <v>0</v>
      </c>
      <c r="H16" s="42">
        <v>0</v>
      </c>
      <c r="I16" s="42">
        <v>0</v>
      </c>
      <c r="J16" s="42">
        <v>0</v>
      </c>
      <c r="K16" s="42">
        <v>0</v>
      </c>
      <c r="L16" s="42">
        <v>0</v>
      </c>
      <c r="M16" s="42">
        <v>0</v>
      </c>
      <c r="N16" s="42">
        <v>0</v>
      </c>
      <c r="O16" s="42">
        <v>0</v>
      </c>
    </row>
    <row r="17" spans="1:15" ht="20.100000000000001" customHeight="1" x14ac:dyDescent="0.25">
      <c r="A17" s="41" t="s">
        <v>564</v>
      </c>
      <c r="B17" s="42">
        <v>8</v>
      </c>
      <c r="C17" s="42">
        <v>8</v>
      </c>
      <c r="D17" s="42">
        <v>0</v>
      </c>
      <c r="E17" s="42">
        <v>0</v>
      </c>
      <c r="F17" s="42">
        <v>0</v>
      </c>
      <c r="G17" s="42">
        <v>0</v>
      </c>
      <c r="H17" s="42">
        <v>0</v>
      </c>
      <c r="I17" s="42">
        <v>0</v>
      </c>
      <c r="J17" s="42">
        <v>0</v>
      </c>
      <c r="K17" s="42">
        <v>0</v>
      </c>
      <c r="L17" s="42">
        <v>0</v>
      </c>
      <c r="M17" s="42">
        <v>2</v>
      </c>
      <c r="N17" s="42">
        <v>2</v>
      </c>
      <c r="O17" s="42">
        <v>2</v>
      </c>
    </row>
    <row r="18" spans="1:15" ht="20.100000000000001" customHeight="1" x14ac:dyDescent="0.25">
      <c r="A18" s="41" t="s">
        <v>21</v>
      </c>
      <c r="B18" s="42">
        <v>15</v>
      </c>
      <c r="C18" s="42">
        <v>59</v>
      </c>
      <c r="D18" s="42">
        <v>0</v>
      </c>
      <c r="E18" s="42">
        <v>0</v>
      </c>
      <c r="F18" s="42">
        <v>0</v>
      </c>
      <c r="G18" s="42">
        <v>2</v>
      </c>
      <c r="H18" s="42">
        <v>2</v>
      </c>
      <c r="I18" s="42">
        <v>2</v>
      </c>
      <c r="J18" s="42">
        <v>0</v>
      </c>
      <c r="K18" s="42">
        <v>2</v>
      </c>
      <c r="L18" s="42">
        <v>4</v>
      </c>
      <c r="M18" s="42">
        <v>2</v>
      </c>
      <c r="N18" s="42">
        <v>0</v>
      </c>
      <c r="O18" s="42">
        <v>0</v>
      </c>
    </row>
    <row r="19" spans="1:15" s="39" customFormat="1" ht="20.100000000000001" customHeight="1" x14ac:dyDescent="0.25">
      <c r="A19" s="352" t="s">
        <v>589</v>
      </c>
      <c r="B19" s="40">
        <v>98</v>
      </c>
      <c r="C19" s="40">
        <v>280</v>
      </c>
      <c r="D19" s="40">
        <v>0</v>
      </c>
      <c r="E19" s="40">
        <v>16</v>
      </c>
      <c r="F19" s="40">
        <v>7</v>
      </c>
      <c r="G19" s="40">
        <v>16</v>
      </c>
      <c r="H19" s="40">
        <v>8</v>
      </c>
      <c r="I19" s="40">
        <v>20</v>
      </c>
      <c r="J19" s="40">
        <v>6</v>
      </c>
      <c r="K19" s="40">
        <v>7</v>
      </c>
      <c r="L19" s="40">
        <v>7</v>
      </c>
      <c r="M19" s="40">
        <v>9</v>
      </c>
      <c r="N19" s="40">
        <v>9</v>
      </c>
      <c r="O19" s="40">
        <v>4</v>
      </c>
    </row>
    <row r="20" spans="1:15" ht="20.100000000000001" customHeight="1" x14ac:dyDescent="0.25">
      <c r="A20" s="41" t="s">
        <v>22</v>
      </c>
      <c r="B20" s="42">
        <v>4</v>
      </c>
      <c r="C20" s="42">
        <v>0</v>
      </c>
      <c r="D20" s="42">
        <v>0</v>
      </c>
      <c r="E20" s="42">
        <v>0</v>
      </c>
      <c r="F20" s="42">
        <v>0</v>
      </c>
      <c r="G20" s="42">
        <v>0</v>
      </c>
      <c r="H20" s="42">
        <v>2</v>
      </c>
      <c r="I20" s="42">
        <v>0</v>
      </c>
      <c r="J20" s="42">
        <v>0</v>
      </c>
      <c r="K20" s="42">
        <v>0</v>
      </c>
      <c r="L20" s="42">
        <v>0</v>
      </c>
      <c r="M20" s="42">
        <v>0</v>
      </c>
      <c r="N20" s="42">
        <v>2</v>
      </c>
      <c r="O20" s="42">
        <v>0</v>
      </c>
    </row>
    <row r="21" spans="1:15" ht="20.100000000000001" customHeight="1" x14ac:dyDescent="0.25">
      <c r="A21" s="41" t="s">
        <v>23</v>
      </c>
      <c r="B21" s="42">
        <v>2</v>
      </c>
      <c r="C21" s="42">
        <v>13</v>
      </c>
      <c r="D21" s="42">
        <v>0</v>
      </c>
      <c r="E21" s="42">
        <v>0</v>
      </c>
      <c r="F21" s="42">
        <v>0</v>
      </c>
      <c r="G21" s="42">
        <v>2</v>
      </c>
      <c r="H21" s="42">
        <v>0</v>
      </c>
      <c r="I21" s="42">
        <v>5</v>
      </c>
      <c r="J21" s="42">
        <v>0</v>
      </c>
      <c r="K21" s="42">
        <v>0</v>
      </c>
      <c r="L21" s="42">
        <v>0</v>
      </c>
      <c r="M21" s="42">
        <v>2</v>
      </c>
      <c r="N21" s="42">
        <v>0</v>
      </c>
      <c r="O21" s="42">
        <v>0</v>
      </c>
    </row>
    <row r="22" spans="1:15" ht="20.100000000000001" customHeight="1" x14ac:dyDescent="0.25">
      <c r="A22" s="41" t="s">
        <v>565</v>
      </c>
      <c r="B22" s="42">
        <v>7</v>
      </c>
      <c r="C22" s="42">
        <v>7</v>
      </c>
      <c r="D22" s="42">
        <v>0</v>
      </c>
      <c r="E22" s="42">
        <v>0</v>
      </c>
      <c r="F22" s="42">
        <v>0</v>
      </c>
      <c r="G22" s="42">
        <v>0</v>
      </c>
      <c r="H22" s="42">
        <v>0</v>
      </c>
      <c r="I22" s="42">
        <v>5</v>
      </c>
      <c r="J22" s="42">
        <v>2</v>
      </c>
      <c r="K22" s="42">
        <v>0</v>
      </c>
      <c r="L22" s="42">
        <v>0</v>
      </c>
      <c r="M22" s="42">
        <v>0</v>
      </c>
      <c r="N22" s="42">
        <v>5</v>
      </c>
      <c r="O22" s="42">
        <v>0</v>
      </c>
    </row>
    <row r="23" spans="1:15" ht="20.100000000000001" customHeight="1" x14ac:dyDescent="0.25">
      <c r="A23" s="41" t="s">
        <v>24</v>
      </c>
      <c r="B23" s="42">
        <v>0</v>
      </c>
      <c r="C23" s="42">
        <v>8</v>
      </c>
      <c r="D23" s="42">
        <v>0</v>
      </c>
      <c r="E23" s="42">
        <v>0</v>
      </c>
      <c r="F23" s="42">
        <v>0</v>
      </c>
      <c r="G23" s="42">
        <v>2</v>
      </c>
      <c r="H23" s="42">
        <v>0</v>
      </c>
      <c r="I23" s="42">
        <v>0</v>
      </c>
      <c r="J23" s="42">
        <v>0</v>
      </c>
      <c r="K23" s="42">
        <v>0</v>
      </c>
      <c r="L23" s="42">
        <v>0</v>
      </c>
      <c r="M23" s="42">
        <v>0</v>
      </c>
      <c r="N23" s="42">
        <v>0</v>
      </c>
      <c r="O23" s="42">
        <v>0</v>
      </c>
    </row>
    <row r="24" spans="1:15" ht="20.100000000000001" customHeight="1" x14ac:dyDescent="0.25">
      <c r="A24" s="41" t="s">
        <v>566</v>
      </c>
      <c r="B24" s="42">
        <v>25</v>
      </c>
      <c r="C24" s="42">
        <v>29</v>
      </c>
      <c r="D24" s="42">
        <v>0</v>
      </c>
      <c r="E24" s="42">
        <v>5</v>
      </c>
      <c r="F24" s="42">
        <v>0</v>
      </c>
      <c r="G24" s="42">
        <v>3</v>
      </c>
      <c r="H24" s="42">
        <v>4</v>
      </c>
      <c r="I24" s="42">
        <v>0</v>
      </c>
      <c r="J24" s="42">
        <v>2</v>
      </c>
      <c r="K24" s="42">
        <v>0</v>
      </c>
      <c r="L24" s="42">
        <v>2</v>
      </c>
      <c r="M24" s="42">
        <v>0</v>
      </c>
      <c r="N24" s="42">
        <v>0</v>
      </c>
      <c r="O24" s="42">
        <v>0</v>
      </c>
    </row>
    <row r="25" spans="1:15" ht="20.100000000000001" customHeight="1" x14ac:dyDescent="0.25">
      <c r="A25" s="41" t="s">
        <v>567</v>
      </c>
      <c r="B25" s="42">
        <v>4</v>
      </c>
      <c r="C25" s="42">
        <v>9</v>
      </c>
      <c r="D25" s="42">
        <v>0</v>
      </c>
      <c r="E25" s="42">
        <v>3</v>
      </c>
      <c r="F25" s="42">
        <v>0</v>
      </c>
      <c r="G25" s="42">
        <v>0</v>
      </c>
      <c r="H25" s="42">
        <v>0</v>
      </c>
      <c r="I25" s="42">
        <v>0</v>
      </c>
      <c r="J25" s="42">
        <v>0</v>
      </c>
      <c r="K25" s="42">
        <v>0</v>
      </c>
      <c r="L25" s="42">
        <v>0</v>
      </c>
      <c r="M25" s="42">
        <v>2</v>
      </c>
      <c r="N25" s="42">
        <v>2</v>
      </c>
      <c r="O25" s="42">
        <v>0</v>
      </c>
    </row>
    <row r="26" spans="1:15" ht="20.100000000000001" customHeight="1" x14ac:dyDescent="0.25">
      <c r="A26" s="41" t="s">
        <v>568</v>
      </c>
      <c r="B26" s="42">
        <v>0</v>
      </c>
      <c r="C26" s="42">
        <v>2</v>
      </c>
      <c r="D26" s="42">
        <v>0</v>
      </c>
      <c r="E26" s="42">
        <v>0</v>
      </c>
      <c r="F26" s="42">
        <v>0</v>
      </c>
      <c r="G26" s="42">
        <v>0</v>
      </c>
      <c r="H26" s="42">
        <v>0</v>
      </c>
      <c r="I26" s="42">
        <v>0</v>
      </c>
      <c r="J26" s="42">
        <v>0</v>
      </c>
      <c r="K26" s="42">
        <v>2</v>
      </c>
      <c r="L26" s="42">
        <v>0</v>
      </c>
      <c r="M26" s="42">
        <v>0</v>
      </c>
      <c r="N26" s="42">
        <v>0</v>
      </c>
      <c r="O26" s="42">
        <v>0</v>
      </c>
    </row>
    <row r="27" spans="1:15" ht="20.100000000000001" customHeight="1" x14ac:dyDescent="0.25">
      <c r="A27" s="41" t="s">
        <v>25</v>
      </c>
      <c r="B27" s="42">
        <v>0</v>
      </c>
      <c r="C27" s="42">
        <v>0</v>
      </c>
      <c r="D27" s="42">
        <v>0</v>
      </c>
      <c r="E27" s="42">
        <v>0</v>
      </c>
      <c r="F27" s="42">
        <v>0</v>
      </c>
      <c r="G27" s="42">
        <v>0</v>
      </c>
      <c r="H27" s="42">
        <v>0</v>
      </c>
      <c r="I27" s="42">
        <v>0</v>
      </c>
      <c r="J27" s="42">
        <v>0</v>
      </c>
      <c r="K27" s="42">
        <v>0</v>
      </c>
      <c r="L27" s="42">
        <v>0</v>
      </c>
      <c r="M27" s="42">
        <v>0</v>
      </c>
      <c r="N27" s="42">
        <v>0</v>
      </c>
      <c r="O27" s="42">
        <v>0</v>
      </c>
    </row>
    <row r="28" spans="1:15" ht="20.100000000000001" customHeight="1" x14ac:dyDescent="0.25">
      <c r="A28" s="41" t="s">
        <v>569</v>
      </c>
      <c r="B28" s="42">
        <v>6</v>
      </c>
      <c r="C28" s="42">
        <v>11</v>
      </c>
      <c r="D28" s="42">
        <v>0</v>
      </c>
      <c r="E28" s="42">
        <v>0</v>
      </c>
      <c r="F28" s="42">
        <v>0</v>
      </c>
      <c r="G28" s="42">
        <v>2</v>
      </c>
      <c r="H28" s="42">
        <v>0</v>
      </c>
      <c r="I28" s="42">
        <v>0</v>
      </c>
      <c r="J28" s="42">
        <v>0</v>
      </c>
      <c r="K28" s="42">
        <v>0</v>
      </c>
      <c r="L28" s="42">
        <v>0</v>
      </c>
      <c r="M28" s="42">
        <v>0</v>
      </c>
      <c r="N28" s="42">
        <v>0</v>
      </c>
      <c r="O28" s="42">
        <v>0</v>
      </c>
    </row>
    <row r="29" spans="1:15" ht="20.100000000000001" customHeight="1" x14ac:dyDescent="0.25">
      <c r="A29" s="41" t="s">
        <v>570</v>
      </c>
      <c r="B29" s="42">
        <v>35</v>
      </c>
      <c r="C29" s="42">
        <v>115</v>
      </c>
      <c r="D29" s="42">
        <v>0</v>
      </c>
      <c r="E29" s="42">
        <v>3</v>
      </c>
      <c r="F29" s="42">
        <v>4</v>
      </c>
      <c r="G29" s="42">
        <v>0</v>
      </c>
      <c r="H29" s="42">
        <v>2</v>
      </c>
      <c r="I29" s="42">
        <v>3</v>
      </c>
      <c r="J29" s="42">
        <v>0</v>
      </c>
      <c r="K29" s="42">
        <v>3</v>
      </c>
      <c r="L29" s="42">
        <v>2</v>
      </c>
      <c r="M29" s="42">
        <v>0</v>
      </c>
      <c r="N29" s="42">
        <v>0</v>
      </c>
      <c r="O29" s="42">
        <v>2</v>
      </c>
    </row>
    <row r="30" spans="1:15" ht="20.100000000000001" customHeight="1" x14ac:dyDescent="0.25">
      <c r="A30" s="41" t="s">
        <v>26</v>
      </c>
      <c r="B30" s="42">
        <v>15</v>
      </c>
      <c r="C30" s="42">
        <v>86</v>
      </c>
      <c r="D30" s="42">
        <v>0</v>
      </c>
      <c r="E30" s="42">
        <v>5</v>
      </c>
      <c r="F30" s="42">
        <v>3</v>
      </c>
      <c r="G30" s="42">
        <v>7</v>
      </c>
      <c r="H30" s="42">
        <v>0</v>
      </c>
      <c r="I30" s="42">
        <v>7</v>
      </c>
      <c r="J30" s="42">
        <v>2</v>
      </c>
      <c r="K30" s="42">
        <v>2</v>
      </c>
      <c r="L30" s="42">
        <v>3</v>
      </c>
      <c r="M30" s="42">
        <v>5</v>
      </c>
      <c r="N30" s="42">
        <v>0</v>
      </c>
      <c r="O30" s="42">
        <v>2</v>
      </c>
    </row>
    <row r="31" spans="1:15" s="39" customFormat="1" ht="20.100000000000001" customHeight="1" x14ac:dyDescent="0.25">
      <c r="A31" s="352" t="s">
        <v>258</v>
      </c>
      <c r="B31" s="40">
        <v>1668</v>
      </c>
      <c r="C31" s="40">
        <v>2339</v>
      </c>
      <c r="D31" s="40">
        <v>37</v>
      </c>
      <c r="E31" s="40">
        <v>1310</v>
      </c>
      <c r="F31" s="40">
        <v>468</v>
      </c>
      <c r="G31" s="40">
        <v>49</v>
      </c>
      <c r="H31" s="40">
        <v>89</v>
      </c>
      <c r="I31" s="40">
        <v>58</v>
      </c>
      <c r="J31" s="40">
        <v>78</v>
      </c>
      <c r="K31" s="40">
        <v>53</v>
      </c>
      <c r="L31" s="40">
        <v>113</v>
      </c>
      <c r="M31" s="40">
        <v>47</v>
      </c>
      <c r="N31" s="40">
        <v>120</v>
      </c>
      <c r="O31" s="40">
        <v>114</v>
      </c>
    </row>
    <row r="32" spans="1:15" ht="20.100000000000001" customHeight="1" x14ac:dyDescent="0.25">
      <c r="A32" s="41" t="s">
        <v>27</v>
      </c>
      <c r="B32" s="42">
        <v>213</v>
      </c>
      <c r="C32" s="42">
        <v>463</v>
      </c>
      <c r="D32" s="42">
        <v>2</v>
      </c>
      <c r="E32" s="42">
        <v>355</v>
      </c>
      <c r="F32" s="42">
        <v>116</v>
      </c>
      <c r="G32" s="42">
        <v>5</v>
      </c>
      <c r="H32" s="42">
        <v>9</v>
      </c>
      <c r="I32" s="42">
        <v>2</v>
      </c>
      <c r="J32" s="42">
        <v>19</v>
      </c>
      <c r="K32" s="42">
        <v>13</v>
      </c>
      <c r="L32" s="42">
        <v>6</v>
      </c>
      <c r="M32" s="42">
        <v>2</v>
      </c>
      <c r="N32" s="42">
        <v>7</v>
      </c>
      <c r="O32" s="42">
        <v>17</v>
      </c>
    </row>
    <row r="33" spans="1:15" ht="20.100000000000001" customHeight="1" x14ac:dyDescent="0.25">
      <c r="A33" s="41" t="s">
        <v>28</v>
      </c>
      <c r="B33" s="42">
        <v>1431</v>
      </c>
      <c r="C33" s="42">
        <v>1850</v>
      </c>
      <c r="D33" s="42">
        <v>33</v>
      </c>
      <c r="E33" s="42">
        <v>952</v>
      </c>
      <c r="F33" s="42">
        <v>349</v>
      </c>
      <c r="G33" s="42">
        <v>44</v>
      </c>
      <c r="H33" s="42">
        <v>78</v>
      </c>
      <c r="I33" s="42">
        <v>54</v>
      </c>
      <c r="J33" s="42">
        <v>59</v>
      </c>
      <c r="K33" s="42">
        <v>40</v>
      </c>
      <c r="L33" s="42">
        <v>107</v>
      </c>
      <c r="M33" s="42">
        <v>45</v>
      </c>
      <c r="N33" s="42">
        <v>113</v>
      </c>
      <c r="O33" s="42">
        <v>94</v>
      </c>
    </row>
    <row r="34" spans="1:15" ht="20.100000000000001" customHeight="1" x14ac:dyDescent="0.25">
      <c r="A34" s="41" t="s">
        <v>29</v>
      </c>
      <c r="B34" s="42">
        <v>24</v>
      </c>
      <c r="C34" s="42">
        <v>26</v>
      </c>
      <c r="D34" s="42">
        <v>2</v>
      </c>
      <c r="E34" s="42">
        <v>3</v>
      </c>
      <c r="F34" s="42">
        <v>3</v>
      </c>
      <c r="G34" s="42">
        <v>0</v>
      </c>
      <c r="H34" s="42">
        <v>2</v>
      </c>
      <c r="I34" s="42">
        <v>2</v>
      </c>
      <c r="J34" s="42">
        <v>0</v>
      </c>
      <c r="K34" s="42">
        <v>0</v>
      </c>
      <c r="L34" s="42">
        <v>0</v>
      </c>
      <c r="M34" s="42">
        <v>0</v>
      </c>
      <c r="N34" s="42">
        <v>0</v>
      </c>
      <c r="O34" s="42">
        <v>3</v>
      </c>
    </row>
    <row r="35" spans="1:15" s="39" customFormat="1" ht="20.100000000000001" customHeight="1" x14ac:dyDescent="0.25">
      <c r="A35" s="352" t="s">
        <v>259</v>
      </c>
      <c r="B35" s="40">
        <v>5269</v>
      </c>
      <c r="C35" s="40">
        <v>9835</v>
      </c>
      <c r="D35" s="40">
        <v>182</v>
      </c>
      <c r="E35" s="40">
        <v>716</v>
      </c>
      <c r="F35" s="40">
        <v>170</v>
      </c>
      <c r="G35" s="40">
        <v>518</v>
      </c>
      <c r="H35" s="40">
        <v>192</v>
      </c>
      <c r="I35" s="40">
        <v>1315</v>
      </c>
      <c r="J35" s="40">
        <v>293</v>
      </c>
      <c r="K35" s="40">
        <v>673</v>
      </c>
      <c r="L35" s="40">
        <v>273</v>
      </c>
      <c r="M35" s="40">
        <v>452</v>
      </c>
      <c r="N35" s="40">
        <v>227</v>
      </c>
      <c r="O35" s="40">
        <v>479</v>
      </c>
    </row>
    <row r="36" spans="1:15" ht="20.100000000000001" customHeight="1" x14ac:dyDescent="0.25">
      <c r="A36" s="41" t="s">
        <v>30</v>
      </c>
      <c r="B36" s="42">
        <v>236</v>
      </c>
      <c r="C36" s="42">
        <v>150</v>
      </c>
      <c r="D36" s="42">
        <v>7</v>
      </c>
      <c r="E36" s="42">
        <v>16</v>
      </c>
      <c r="F36" s="42">
        <v>4</v>
      </c>
      <c r="G36" s="42">
        <v>15</v>
      </c>
      <c r="H36" s="42">
        <v>6</v>
      </c>
      <c r="I36" s="42">
        <v>8</v>
      </c>
      <c r="J36" s="42">
        <v>4</v>
      </c>
      <c r="K36" s="42">
        <v>10</v>
      </c>
      <c r="L36" s="42">
        <v>6</v>
      </c>
      <c r="M36" s="42">
        <v>2</v>
      </c>
      <c r="N36" s="42">
        <v>55</v>
      </c>
      <c r="O36" s="42">
        <v>10</v>
      </c>
    </row>
    <row r="37" spans="1:15" ht="20.100000000000001" customHeight="1" x14ac:dyDescent="0.25">
      <c r="A37" s="41" t="s">
        <v>31</v>
      </c>
      <c r="B37" s="42">
        <v>51</v>
      </c>
      <c r="C37" s="42">
        <v>49</v>
      </c>
      <c r="D37" s="42">
        <v>4</v>
      </c>
      <c r="E37" s="42">
        <v>5</v>
      </c>
      <c r="F37" s="42">
        <v>0</v>
      </c>
      <c r="G37" s="42">
        <v>0</v>
      </c>
      <c r="H37" s="42">
        <v>2</v>
      </c>
      <c r="I37" s="42">
        <v>3</v>
      </c>
      <c r="J37" s="42">
        <v>0</v>
      </c>
      <c r="K37" s="42">
        <v>5</v>
      </c>
      <c r="L37" s="42">
        <v>0</v>
      </c>
      <c r="M37" s="42">
        <v>3</v>
      </c>
      <c r="N37" s="42">
        <v>11</v>
      </c>
      <c r="O37" s="42">
        <v>2</v>
      </c>
    </row>
    <row r="38" spans="1:15" ht="20.100000000000001" customHeight="1" x14ac:dyDescent="0.25">
      <c r="A38" s="41" t="s">
        <v>32</v>
      </c>
      <c r="B38" s="42">
        <v>57</v>
      </c>
      <c r="C38" s="42">
        <v>100</v>
      </c>
      <c r="D38" s="42">
        <v>2</v>
      </c>
      <c r="E38" s="42">
        <v>10</v>
      </c>
      <c r="F38" s="42">
        <v>2</v>
      </c>
      <c r="G38" s="42">
        <v>2</v>
      </c>
      <c r="H38" s="42">
        <v>6</v>
      </c>
      <c r="I38" s="42">
        <v>10</v>
      </c>
      <c r="J38" s="42">
        <v>6</v>
      </c>
      <c r="K38" s="42">
        <v>2</v>
      </c>
      <c r="L38" s="42">
        <v>9</v>
      </c>
      <c r="M38" s="42">
        <v>5</v>
      </c>
      <c r="N38" s="42">
        <v>2</v>
      </c>
      <c r="O38" s="42">
        <v>10</v>
      </c>
    </row>
    <row r="39" spans="1:15" ht="20.100000000000001" customHeight="1" x14ac:dyDescent="0.25">
      <c r="A39" s="41" t="s">
        <v>33</v>
      </c>
      <c r="B39" s="42">
        <v>56</v>
      </c>
      <c r="C39" s="42">
        <v>93</v>
      </c>
      <c r="D39" s="42">
        <v>0</v>
      </c>
      <c r="E39" s="42">
        <v>5</v>
      </c>
      <c r="F39" s="42">
        <v>2</v>
      </c>
      <c r="G39" s="42">
        <v>3</v>
      </c>
      <c r="H39" s="42">
        <v>6</v>
      </c>
      <c r="I39" s="42">
        <v>12</v>
      </c>
      <c r="J39" s="42">
        <v>2</v>
      </c>
      <c r="K39" s="42">
        <v>5</v>
      </c>
      <c r="L39" s="42">
        <v>6</v>
      </c>
      <c r="M39" s="42">
        <v>5</v>
      </c>
      <c r="N39" s="42">
        <v>0</v>
      </c>
      <c r="O39" s="42">
        <v>5</v>
      </c>
    </row>
    <row r="40" spans="1:15" ht="20.100000000000001" customHeight="1" x14ac:dyDescent="0.25">
      <c r="A40" s="41" t="s">
        <v>34</v>
      </c>
      <c r="B40" s="42">
        <v>15</v>
      </c>
      <c r="C40" s="42">
        <v>4</v>
      </c>
      <c r="D40" s="42">
        <v>2</v>
      </c>
      <c r="E40" s="42">
        <v>0</v>
      </c>
      <c r="F40" s="42">
        <v>0</v>
      </c>
      <c r="G40" s="42">
        <v>0</v>
      </c>
      <c r="H40" s="42">
        <v>7</v>
      </c>
      <c r="I40" s="42">
        <v>0</v>
      </c>
      <c r="J40" s="42">
        <v>0</v>
      </c>
      <c r="K40" s="42">
        <v>0</v>
      </c>
      <c r="L40" s="42">
        <v>4</v>
      </c>
      <c r="M40" s="42">
        <v>0</v>
      </c>
      <c r="N40" s="42">
        <v>0</v>
      </c>
      <c r="O40" s="42">
        <v>0</v>
      </c>
    </row>
    <row r="41" spans="1:15" ht="20.100000000000001" customHeight="1" x14ac:dyDescent="0.25">
      <c r="A41" s="41" t="s">
        <v>571</v>
      </c>
      <c r="B41" s="42">
        <v>150</v>
      </c>
      <c r="C41" s="42">
        <v>199</v>
      </c>
      <c r="D41" s="42">
        <v>11</v>
      </c>
      <c r="E41" s="42">
        <v>20</v>
      </c>
      <c r="F41" s="42">
        <v>9</v>
      </c>
      <c r="G41" s="42">
        <v>10</v>
      </c>
      <c r="H41" s="42">
        <v>11</v>
      </c>
      <c r="I41" s="42">
        <v>13</v>
      </c>
      <c r="J41" s="42">
        <v>31</v>
      </c>
      <c r="K41" s="42">
        <v>10</v>
      </c>
      <c r="L41" s="42">
        <v>9</v>
      </c>
      <c r="M41" s="42">
        <v>15</v>
      </c>
      <c r="N41" s="42">
        <v>2</v>
      </c>
      <c r="O41" s="42">
        <v>13</v>
      </c>
    </row>
    <row r="42" spans="1:15" ht="20.100000000000001" customHeight="1" x14ac:dyDescent="0.25">
      <c r="A42" s="41" t="s">
        <v>35</v>
      </c>
      <c r="B42" s="42">
        <v>6</v>
      </c>
      <c r="C42" s="42">
        <v>6</v>
      </c>
      <c r="D42" s="42">
        <v>0</v>
      </c>
      <c r="E42" s="42">
        <v>0</v>
      </c>
      <c r="F42" s="42">
        <v>0</v>
      </c>
      <c r="G42" s="42">
        <v>0</v>
      </c>
      <c r="H42" s="42">
        <v>0</v>
      </c>
      <c r="I42" s="42">
        <v>0</v>
      </c>
      <c r="J42" s="42">
        <v>0</v>
      </c>
      <c r="K42" s="42">
        <v>0</v>
      </c>
      <c r="L42" s="42">
        <v>0</v>
      </c>
      <c r="M42" s="42">
        <v>0</v>
      </c>
      <c r="N42" s="42">
        <v>0</v>
      </c>
      <c r="O42" s="42">
        <v>0</v>
      </c>
    </row>
    <row r="43" spans="1:15" ht="20.100000000000001" customHeight="1" x14ac:dyDescent="0.25">
      <c r="A43" s="41" t="s">
        <v>36</v>
      </c>
      <c r="B43" s="42">
        <v>18</v>
      </c>
      <c r="C43" s="42">
        <v>20</v>
      </c>
      <c r="D43" s="42">
        <v>0</v>
      </c>
      <c r="E43" s="42">
        <v>0</v>
      </c>
      <c r="F43" s="42">
        <v>0</v>
      </c>
      <c r="G43" s="42">
        <v>0</v>
      </c>
      <c r="H43" s="42">
        <v>0</v>
      </c>
      <c r="I43" s="42">
        <v>0</v>
      </c>
      <c r="J43" s="42">
        <v>4</v>
      </c>
      <c r="K43" s="42">
        <v>0</v>
      </c>
      <c r="L43" s="42">
        <v>2</v>
      </c>
      <c r="M43" s="42">
        <v>0</v>
      </c>
      <c r="N43" s="42">
        <v>0</v>
      </c>
      <c r="O43" s="42">
        <v>7</v>
      </c>
    </row>
    <row r="44" spans="1:15" ht="20.100000000000001" customHeight="1" x14ac:dyDescent="0.25">
      <c r="A44" s="41" t="s">
        <v>37</v>
      </c>
      <c r="B44" s="42">
        <v>145</v>
      </c>
      <c r="C44" s="42">
        <v>272</v>
      </c>
      <c r="D44" s="42">
        <v>11</v>
      </c>
      <c r="E44" s="42">
        <v>30</v>
      </c>
      <c r="F44" s="42">
        <v>11</v>
      </c>
      <c r="G44" s="42">
        <v>13</v>
      </c>
      <c r="H44" s="42">
        <v>7</v>
      </c>
      <c r="I44" s="42">
        <v>13</v>
      </c>
      <c r="J44" s="42">
        <v>6</v>
      </c>
      <c r="K44" s="42">
        <v>19</v>
      </c>
      <c r="L44" s="42">
        <v>18</v>
      </c>
      <c r="M44" s="42">
        <v>8</v>
      </c>
      <c r="N44" s="42">
        <v>7</v>
      </c>
      <c r="O44" s="42">
        <v>37</v>
      </c>
    </row>
    <row r="45" spans="1:15" ht="20.100000000000001" customHeight="1" x14ac:dyDescent="0.25">
      <c r="A45" s="41" t="s">
        <v>38</v>
      </c>
      <c r="B45" s="42">
        <v>4456</v>
      </c>
      <c r="C45" s="42">
        <v>8804</v>
      </c>
      <c r="D45" s="42">
        <v>136</v>
      </c>
      <c r="E45" s="42">
        <v>624</v>
      </c>
      <c r="F45" s="42">
        <v>136</v>
      </c>
      <c r="G45" s="42">
        <v>468</v>
      </c>
      <c r="H45" s="42">
        <v>138</v>
      </c>
      <c r="I45" s="42">
        <v>1236</v>
      </c>
      <c r="J45" s="42">
        <v>236</v>
      </c>
      <c r="K45" s="42">
        <v>614</v>
      </c>
      <c r="L45" s="42">
        <v>211</v>
      </c>
      <c r="M45" s="42">
        <v>402</v>
      </c>
      <c r="N45" s="42">
        <v>148</v>
      </c>
      <c r="O45" s="42">
        <v>390</v>
      </c>
    </row>
    <row r="46" spans="1:15" ht="20.100000000000001" customHeight="1" x14ac:dyDescent="0.25">
      <c r="A46" s="41" t="s">
        <v>39</v>
      </c>
      <c r="B46" s="42">
        <v>28</v>
      </c>
      <c r="C46" s="42">
        <v>17</v>
      </c>
      <c r="D46" s="42">
        <v>2</v>
      </c>
      <c r="E46" s="42">
        <v>3</v>
      </c>
      <c r="F46" s="42">
        <v>0</v>
      </c>
      <c r="G46" s="42">
        <v>0</v>
      </c>
      <c r="H46" s="42">
        <v>0</v>
      </c>
      <c r="I46" s="42">
        <v>3</v>
      </c>
      <c r="J46" s="42">
        <v>2</v>
      </c>
      <c r="K46" s="42">
        <v>0</v>
      </c>
      <c r="L46" s="42">
        <v>4</v>
      </c>
      <c r="M46" s="42">
        <v>0</v>
      </c>
      <c r="N46" s="42">
        <v>0</v>
      </c>
      <c r="O46" s="42">
        <v>0</v>
      </c>
    </row>
    <row r="47" spans="1:15" ht="20.100000000000001" customHeight="1" x14ac:dyDescent="0.25">
      <c r="A47" s="41" t="s">
        <v>40</v>
      </c>
      <c r="B47" s="42">
        <v>51</v>
      </c>
      <c r="C47" s="42">
        <v>121</v>
      </c>
      <c r="D47" s="42">
        <v>7</v>
      </c>
      <c r="E47" s="42">
        <v>3</v>
      </c>
      <c r="F47" s="42">
        <v>6</v>
      </c>
      <c r="G47" s="42">
        <v>7</v>
      </c>
      <c r="H47" s="42">
        <v>9</v>
      </c>
      <c r="I47" s="42">
        <v>17</v>
      </c>
      <c r="J47" s="42">
        <v>2</v>
      </c>
      <c r="K47" s="42">
        <v>8</v>
      </c>
      <c r="L47" s="42">
        <v>4</v>
      </c>
      <c r="M47" s="42">
        <v>12</v>
      </c>
      <c r="N47" s="42">
        <v>2</v>
      </c>
      <c r="O47" s="42">
        <v>5</v>
      </c>
    </row>
    <row r="48" spans="1:15" s="39" customFormat="1" ht="20.100000000000001" customHeight="1" x14ac:dyDescent="0.25">
      <c r="A48" s="352" t="s">
        <v>590</v>
      </c>
      <c r="B48" s="40">
        <v>323</v>
      </c>
      <c r="C48" s="40">
        <v>379</v>
      </c>
      <c r="D48" s="40">
        <v>7</v>
      </c>
      <c r="E48" s="40">
        <v>40</v>
      </c>
      <c r="F48" s="40">
        <v>16</v>
      </c>
      <c r="G48" s="40">
        <v>30</v>
      </c>
      <c r="H48" s="40">
        <v>17</v>
      </c>
      <c r="I48" s="40">
        <v>26</v>
      </c>
      <c r="J48" s="40">
        <v>18</v>
      </c>
      <c r="K48" s="40">
        <v>13</v>
      </c>
      <c r="L48" s="40">
        <v>24</v>
      </c>
      <c r="M48" s="40">
        <v>21</v>
      </c>
      <c r="N48" s="40">
        <v>16</v>
      </c>
      <c r="O48" s="40">
        <v>37</v>
      </c>
    </row>
    <row r="49" spans="1:15" ht="20.100000000000001" customHeight="1" x14ac:dyDescent="0.25">
      <c r="A49" s="41" t="s">
        <v>265</v>
      </c>
      <c r="B49" s="42">
        <v>0</v>
      </c>
      <c r="C49" s="42">
        <v>0</v>
      </c>
      <c r="D49" s="42">
        <v>0</v>
      </c>
      <c r="E49" s="42">
        <v>0</v>
      </c>
      <c r="F49" s="42">
        <v>0</v>
      </c>
      <c r="G49" s="42">
        <v>0</v>
      </c>
      <c r="H49" s="42">
        <v>0</v>
      </c>
      <c r="I49" s="42">
        <v>0</v>
      </c>
      <c r="J49" s="42">
        <v>0</v>
      </c>
      <c r="K49" s="42">
        <v>0</v>
      </c>
      <c r="L49" s="42">
        <v>0</v>
      </c>
      <c r="M49" s="42">
        <v>0</v>
      </c>
      <c r="N49" s="42">
        <v>0</v>
      </c>
      <c r="O49" s="42">
        <v>0</v>
      </c>
    </row>
    <row r="50" spans="1:15" ht="20.100000000000001" customHeight="1" x14ac:dyDescent="0.25">
      <c r="A50" s="41" t="s">
        <v>572</v>
      </c>
      <c r="B50" s="42">
        <v>0</v>
      </c>
      <c r="C50" s="42">
        <v>4</v>
      </c>
      <c r="D50" s="42">
        <v>0</v>
      </c>
      <c r="E50" s="42">
        <v>2</v>
      </c>
      <c r="F50" s="42">
        <v>0</v>
      </c>
      <c r="G50" s="42">
        <v>0</v>
      </c>
      <c r="H50" s="42">
        <v>0</v>
      </c>
      <c r="I50" s="42">
        <v>0</v>
      </c>
      <c r="J50" s="42">
        <v>0</v>
      </c>
      <c r="K50" s="42">
        <v>2</v>
      </c>
      <c r="L50" s="42">
        <v>0</v>
      </c>
      <c r="M50" s="42">
        <v>0</v>
      </c>
      <c r="N50" s="42">
        <v>0</v>
      </c>
      <c r="O50" s="42">
        <v>0</v>
      </c>
    </row>
    <row r="51" spans="1:15" ht="20.100000000000001" customHeight="1" x14ac:dyDescent="0.25">
      <c r="A51" s="41" t="s">
        <v>41</v>
      </c>
      <c r="B51" s="42">
        <v>113</v>
      </c>
      <c r="C51" s="42">
        <v>98</v>
      </c>
      <c r="D51" s="42">
        <v>7</v>
      </c>
      <c r="E51" s="42">
        <v>9</v>
      </c>
      <c r="F51" s="42">
        <v>9</v>
      </c>
      <c r="G51" s="42">
        <v>3</v>
      </c>
      <c r="H51" s="42">
        <v>4</v>
      </c>
      <c r="I51" s="42">
        <v>7</v>
      </c>
      <c r="J51" s="42">
        <v>2</v>
      </c>
      <c r="K51" s="42">
        <v>8</v>
      </c>
      <c r="L51" s="42">
        <v>13</v>
      </c>
      <c r="M51" s="42">
        <v>2</v>
      </c>
      <c r="N51" s="42">
        <v>7</v>
      </c>
      <c r="O51" s="42">
        <v>8</v>
      </c>
    </row>
    <row r="52" spans="1:15" ht="20.100000000000001" customHeight="1" x14ac:dyDescent="0.25">
      <c r="A52" s="41" t="s">
        <v>573</v>
      </c>
      <c r="B52" s="42">
        <v>4</v>
      </c>
      <c r="C52" s="42">
        <v>11</v>
      </c>
      <c r="D52" s="42">
        <v>0</v>
      </c>
      <c r="E52" s="42">
        <v>0</v>
      </c>
      <c r="F52" s="42">
        <v>0</v>
      </c>
      <c r="G52" s="42">
        <v>0</v>
      </c>
      <c r="H52" s="42">
        <v>0</v>
      </c>
      <c r="I52" s="42">
        <v>0</v>
      </c>
      <c r="J52" s="42">
        <v>0</v>
      </c>
      <c r="K52" s="42">
        <v>0</v>
      </c>
      <c r="L52" s="42">
        <v>0</v>
      </c>
      <c r="M52" s="42">
        <v>0</v>
      </c>
      <c r="N52" s="42">
        <v>0</v>
      </c>
      <c r="O52" s="42">
        <v>5</v>
      </c>
    </row>
    <row r="53" spans="1:15" ht="20.100000000000001" customHeight="1" x14ac:dyDescent="0.25">
      <c r="A53" s="41" t="s">
        <v>269</v>
      </c>
      <c r="B53" s="42">
        <v>0</v>
      </c>
      <c r="C53" s="42">
        <v>9</v>
      </c>
      <c r="D53" s="42">
        <v>0</v>
      </c>
      <c r="E53" s="42">
        <v>3</v>
      </c>
      <c r="F53" s="42">
        <v>0</v>
      </c>
      <c r="G53" s="42">
        <v>0</v>
      </c>
      <c r="H53" s="42">
        <v>0</v>
      </c>
      <c r="I53" s="42">
        <v>0</v>
      </c>
      <c r="J53" s="42">
        <v>0</v>
      </c>
      <c r="K53" s="42">
        <v>0</v>
      </c>
      <c r="L53" s="42">
        <v>0</v>
      </c>
      <c r="M53" s="42">
        <v>2</v>
      </c>
      <c r="N53" s="42">
        <v>0</v>
      </c>
      <c r="O53" s="42">
        <v>0</v>
      </c>
    </row>
    <row r="54" spans="1:15" ht="20.100000000000001" customHeight="1" x14ac:dyDescent="0.25">
      <c r="A54" s="41" t="s">
        <v>277</v>
      </c>
      <c r="B54" s="42">
        <v>82</v>
      </c>
      <c r="C54" s="42">
        <v>107</v>
      </c>
      <c r="D54" s="42">
        <v>0</v>
      </c>
      <c r="E54" s="42">
        <v>8</v>
      </c>
      <c r="F54" s="42">
        <v>2</v>
      </c>
      <c r="G54" s="42">
        <v>19</v>
      </c>
      <c r="H54" s="42">
        <v>6</v>
      </c>
      <c r="I54" s="42">
        <v>12</v>
      </c>
      <c r="J54" s="42">
        <v>6</v>
      </c>
      <c r="K54" s="42">
        <v>3</v>
      </c>
      <c r="L54" s="42">
        <v>2</v>
      </c>
      <c r="M54" s="42">
        <v>10</v>
      </c>
      <c r="N54" s="42">
        <v>0</v>
      </c>
      <c r="O54" s="42">
        <v>0</v>
      </c>
    </row>
    <row r="55" spans="1:15" ht="20.100000000000001" customHeight="1" x14ac:dyDescent="0.25">
      <c r="A55" s="41" t="s">
        <v>42</v>
      </c>
      <c r="B55" s="42">
        <v>13</v>
      </c>
      <c r="C55" s="42">
        <v>38</v>
      </c>
      <c r="D55" s="42">
        <v>0</v>
      </c>
      <c r="E55" s="42">
        <v>10</v>
      </c>
      <c r="F55" s="42">
        <v>1</v>
      </c>
      <c r="G55" s="42">
        <v>1</v>
      </c>
      <c r="H55" s="42">
        <v>0</v>
      </c>
      <c r="I55" s="42">
        <v>0</v>
      </c>
      <c r="J55" s="42">
        <v>0</v>
      </c>
      <c r="K55" s="42">
        <v>0</v>
      </c>
      <c r="L55" s="42">
        <v>0</v>
      </c>
      <c r="M55" s="42">
        <v>0</v>
      </c>
      <c r="N55" s="42">
        <v>0</v>
      </c>
      <c r="O55" s="42">
        <v>2</v>
      </c>
    </row>
    <row r="56" spans="1:15" ht="20.100000000000001" customHeight="1" x14ac:dyDescent="0.25">
      <c r="A56" s="41" t="s">
        <v>271</v>
      </c>
      <c r="B56" s="42">
        <v>0</v>
      </c>
      <c r="C56" s="42">
        <v>15</v>
      </c>
      <c r="D56" s="42">
        <v>0</v>
      </c>
      <c r="E56" s="42">
        <v>5</v>
      </c>
      <c r="F56" s="42">
        <v>0</v>
      </c>
      <c r="G56" s="42">
        <v>0</v>
      </c>
      <c r="H56" s="42">
        <v>0</v>
      </c>
      <c r="I56" s="42">
        <v>0</v>
      </c>
      <c r="J56" s="42">
        <v>0</v>
      </c>
      <c r="K56" s="42">
        <v>0</v>
      </c>
      <c r="L56" s="42">
        <v>0</v>
      </c>
      <c r="M56" s="42">
        <v>0</v>
      </c>
      <c r="N56" s="42">
        <v>0</v>
      </c>
      <c r="O56" s="42">
        <v>0</v>
      </c>
    </row>
    <row r="57" spans="1:15" ht="20.100000000000001" customHeight="1" x14ac:dyDescent="0.25">
      <c r="A57" s="41" t="s">
        <v>574</v>
      </c>
      <c r="B57" s="42">
        <v>0</v>
      </c>
      <c r="C57" s="42">
        <v>2</v>
      </c>
      <c r="D57" s="42">
        <v>0</v>
      </c>
      <c r="E57" s="42">
        <v>0</v>
      </c>
      <c r="F57" s="42">
        <v>0</v>
      </c>
      <c r="G57" s="42">
        <v>0</v>
      </c>
      <c r="H57" s="42">
        <v>0</v>
      </c>
      <c r="I57" s="42">
        <v>0</v>
      </c>
      <c r="J57" s="42">
        <v>0</v>
      </c>
      <c r="K57" s="42">
        <v>0</v>
      </c>
      <c r="L57" s="42">
        <v>0</v>
      </c>
      <c r="M57" s="42">
        <v>0</v>
      </c>
      <c r="N57" s="42">
        <v>0</v>
      </c>
      <c r="O57" s="42">
        <v>0</v>
      </c>
    </row>
    <row r="58" spans="1:15" ht="20.100000000000001" customHeight="1" x14ac:dyDescent="0.25">
      <c r="A58" s="41" t="s">
        <v>43</v>
      </c>
      <c r="B58" s="42">
        <v>12</v>
      </c>
      <c r="C58" s="42">
        <v>10</v>
      </c>
      <c r="D58" s="42">
        <v>0</v>
      </c>
      <c r="E58" s="42">
        <v>3</v>
      </c>
      <c r="F58" s="42">
        <v>2</v>
      </c>
      <c r="G58" s="42">
        <v>0</v>
      </c>
      <c r="H58" s="42">
        <v>2</v>
      </c>
      <c r="I58" s="42">
        <v>0</v>
      </c>
      <c r="J58" s="42">
        <v>0</v>
      </c>
      <c r="K58" s="42">
        <v>0</v>
      </c>
      <c r="L58" s="42">
        <v>0</v>
      </c>
      <c r="M58" s="42">
        <v>0</v>
      </c>
      <c r="N58" s="42">
        <v>0</v>
      </c>
      <c r="O58" s="42">
        <v>0</v>
      </c>
    </row>
    <row r="59" spans="1:15" ht="20.100000000000001" customHeight="1" x14ac:dyDescent="0.25">
      <c r="A59" s="41" t="s">
        <v>44</v>
      </c>
      <c r="B59" s="42">
        <v>53</v>
      </c>
      <c r="C59" s="42">
        <v>31</v>
      </c>
      <c r="D59" s="42">
        <v>0</v>
      </c>
      <c r="E59" s="42">
        <v>0</v>
      </c>
      <c r="F59" s="42">
        <v>0</v>
      </c>
      <c r="G59" s="42">
        <v>5</v>
      </c>
      <c r="H59" s="42">
        <v>0</v>
      </c>
      <c r="I59" s="42">
        <v>2</v>
      </c>
      <c r="J59" s="42">
        <v>7</v>
      </c>
      <c r="K59" s="42">
        <v>0</v>
      </c>
      <c r="L59" s="42">
        <v>7</v>
      </c>
      <c r="M59" s="42">
        <v>0</v>
      </c>
      <c r="N59" s="42">
        <v>4</v>
      </c>
      <c r="O59" s="42">
        <v>3</v>
      </c>
    </row>
    <row r="60" spans="1:15" ht="20.100000000000001" customHeight="1" x14ac:dyDescent="0.25">
      <c r="A60" s="41" t="s">
        <v>575</v>
      </c>
      <c r="B60" s="42">
        <v>0</v>
      </c>
      <c r="C60" s="42">
        <v>6</v>
      </c>
      <c r="D60" s="42">
        <v>0</v>
      </c>
      <c r="E60" s="42">
        <v>0</v>
      </c>
      <c r="F60" s="42">
        <v>0</v>
      </c>
      <c r="G60" s="42">
        <v>0</v>
      </c>
      <c r="H60" s="42">
        <v>0</v>
      </c>
      <c r="I60" s="42">
        <v>0</v>
      </c>
      <c r="J60" s="42">
        <v>0</v>
      </c>
      <c r="K60" s="42">
        <v>0</v>
      </c>
      <c r="L60" s="42">
        <v>0</v>
      </c>
      <c r="M60" s="42">
        <v>0</v>
      </c>
      <c r="N60" s="42">
        <v>0</v>
      </c>
      <c r="O60" s="42">
        <v>2</v>
      </c>
    </row>
    <row r="61" spans="1:15" ht="20.100000000000001" customHeight="1" x14ac:dyDescent="0.25">
      <c r="A61" s="41" t="s">
        <v>263</v>
      </c>
      <c r="B61" s="42">
        <v>5</v>
      </c>
      <c r="C61" s="42">
        <v>28</v>
      </c>
      <c r="D61" s="42">
        <v>0</v>
      </c>
      <c r="E61" s="42">
        <v>0</v>
      </c>
      <c r="F61" s="42">
        <v>0</v>
      </c>
      <c r="G61" s="42">
        <v>0</v>
      </c>
      <c r="H61" s="42">
        <v>0</v>
      </c>
      <c r="I61" s="42">
        <v>3</v>
      </c>
      <c r="J61" s="42">
        <v>0</v>
      </c>
      <c r="K61" s="42">
        <v>0</v>
      </c>
      <c r="L61" s="42">
        <v>0</v>
      </c>
      <c r="M61" s="42">
        <v>5</v>
      </c>
      <c r="N61" s="42">
        <v>0</v>
      </c>
      <c r="O61" s="42">
        <v>12</v>
      </c>
    </row>
    <row r="62" spans="1:15" ht="20.100000000000001" customHeight="1" x14ac:dyDescent="0.25">
      <c r="A62" s="41" t="s">
        <v>576</v>
      </c>
      <c r="B62" s="42">
        <v>0</v>
      </c>
      <c r="C62" s="42">
        <v>2</v>
      </c>
      <c r="D62" s="42">
        <v>0</v>
      </c>
      <c r="E62" s="42">
        <v>0</v>
      </c>
      <c r="F62" s="42">
        <v>0</v>
      </c>
      <c r="G62" s="42">
        <v>0</v>
      </c>
      <c r="H62" s="42">
        <v>0</v>
      </c>
      <c r="I62" s="42">
        <v>0</v>
      </c>
      <c r="J62" s="42">
        <v>0</v>
      </c>
      <c r="K62" s="42">
        <v>0</v>
      </c>
      <c r="L62" s="42">
        <v>0</v>
      </c>
      <c r="M62" s="42">
        <v>2</v>
      </c>
      <c r="N62" s="42">
        <v>0</v>
      </c>
      <c r="O62" s="42">
        <v>0</v>
      </c>
    </row>
    <row r="63" spans="1:15" ht="20.100000000000001" customHeight="1" x14ac:dyDescent="0.25">
      <c r="A63" s="41" t="s">
        <v>577</v>
      </c>
      <c r="B63" s="42">
        <v>14</v>
      </c>
      <c r="C63" s="42">
        <v>12</v>
      </c>
      <c r="D63" s="42">
        <v>0</v>
      </c>
      <c r="E63" s="42">
        <v>0</v>
      </c>
      <c r="F63" s="42">
        <v>0</v>
      </c>
      <c r="G63" s="42">
        <v>2</v>
      </c>
      <c r="H63" s="42">
        <v>2</v>
      </c>
      <c r="I63" s="42">
        <v>2</v>
      </c>
      <c r="J63" s="42">
        <v>0</v>
      </c>
      <c r="K63" s="42">
        <v>0</v>
      </c>
      <c r="L63" s="42">
        <v>2</v>
      </c>
      <c r="M63" s="42">
        <v>0</v>
      </c>
      <c r="N63" s="42">
        <v>2</v>
      </c>
      <c r="O63" s="42">
        <v>3</v>
      </c>
    </row>
    <row r="64" spans="1:15" ht="20.100000000000001" customHeight="1" x14ac:dyDescent="0.25">
      <c r="A64" s="41" t="s">
        <v>578</v>
      </c>
      <c r="B64" s="42">
        <v>8</v>
      </c>
      <c r="C64" s="42">
        <v>1</v>
      </c>
      <c r="D64" s="42">
        <v>0</v>
      </c>
      <c r="E64" s="42">
        <v>0</v>
      </c>
      <c r="F64" s="42">
        <v>0</v>
      </c>
      <c r="G64" s="42">
        <v>0</v>
      </c>
      <c r="H64" s="42">
        <v>3</v>
      </c>
      <c r="I64" s="42">
        <v>0</v>
      </c>
      <c r="J64" s="42">
        <v>0</v>
      </c>
      <c r="K64" s="42">
        <v>0</v>
      </c>
      <c r="L64" s="42">
        <v>0</v>
      </c>
      <c r="M64" s="42">
        <v>0</v>
      </c>
      <c r="N64" s="42">
        <v>3</v>
      </c>
      <c r="O64" s="42">
        <v>0</v>
      </c>
    </row>
    <row r="65" spans="1:28" ht="20.100000000000001" customHeight="1" x14ac:dyDescent="0.25">
      <c r="A65" s="41" t="s">
        <v>264</v>
      </c>
      <c r="B65" s="42">
        <v>0</v>
      </c>
      <c r="C65" s="42">
        <v>0</v>
      </c>
      <c r="D65" s="42">
        <v>0</v>
      </c>
      <c r="E65" s="42">
        <v>0</v>
      </c>
      <c r="F65" s="42">
        <v>0</v>
      </c>
      <c r="G65" s="42">
        <v>0</v>
      </c>
      <c r="H65" s="42">
        <v>0</v>
      </c>
      <c r="I65" s="42">
        <v>0</v>
      </c>
      <c r="J65" s="42">
        <v>0</v>
      </c>
      <c r="K65" s="42">
        <v>0</v>
      </c>
      <c r="L65" s="42">
        <v>0</v>
      </c>
      <c r="M65" s="42">
        <v>0</v>
      </c>
      <c r="N65" s="42">
        <v>0</v>
      </c>
      <c r="O65" s="42">
        <v>0</v>
      </c>
    </row>
    <row r="66" spans="1:28" ht="20.100000000000001" customHeight="1" x14ac:dyDescent="0.25">
      <c r="A66" s="41" t="s">
        <v>268</v>
      </c>
      <c r="B66" s="42">
        <v>4</v>
      </c>
      <c r="C66" s="42">
        <v>0</v>
      </c>
      <c r="D66" s="42">
        <v>0</v>
      </c>
      <c r="E66" s="42">
        <v>0</v>
      </c>
      <c r="F66" s="42">
        <v>0</v>
      </c>
      <c r="G66" s="42">
        <v>0</v>
      </c>
      <c r="H66" s="42">
        <v>0</v>
      </c>
      <c r="I66" s="42">
        <v>0</v>
      </c>
      <c r="J66" s="42">
        <v>0</v>
      </c>
      <c r="K66" s="42">
        <v>0</v>
      </c>
      <c r="L66" s="42">
        <v>0</v>
      </c>
      <c r="M66" s="42">
        <v>0</v>
      </c>
      <c r="N66" s="42">
        <v>0</v>
      </c>
      <c r="O66" s="42">
        <v>0</v>
      </c>
    </row>
    <row r="67" spans="1:28" ht="20.100000000000001" customHeight="1" thickBot="1" x14ac:dyDescent="0.3">
      <c r="A67" s="41" t="s">
        <v>45</v>
      </c>
      <c r="B67" s="42">
        <v>15</v>
      </c>
      <c r="C67" s="42">
        <v>5</v>
      </c>
      <c r="D67" s="42">
        <v>0</v>
      </c>
      <c r="E67" s="42">
        <v>0</v>
      </c>
      <c r="F67" s="42">
        <v>2</v>
      </c>
      <c r="G67" s="42">
        <v>0</v>
      </c>
      <c r="H67" s="42">
        <v>0</v>
      </c>
      <c r="I67" s="42">
        <v>0</v>
      </c>
      <c r="J67" s="42">
        <v>3</v>
      </c>
      <c r="K67" s="42">
        <v>0</v>
      </c>
      <c r="L67" s="42">
        <v>0</v>
      </c>
      <c r="M67" s="42">
        <v>0</v>
      </c>
      <c r="N67" s="42">
        <v>0</v>
      </c>
      <c r="O67" s="42">
        <v>2</v>
      </c>
    </row>
    <row r="68" spans="1:28" s="48" customFormat="1" ht="15.95" customHeight="1" x14ac:dyDescent="0.25">
      <c r="A68" s="331" t="s">
        <v>588</v>
      </c>
      <c r="B68" s="331"/>
      <c r="C68" s="331"/>
      <c r="D68" s="332"/>
      <c r="E68" s="332"/>
      <c r="F68" s="332"/>
      <c r="G68" s="332"/>
      <c r="H68" s="332"/>
      <c r="I68" s="332"/>
      <c r="J68" s="332"/>
      <c r="K68" s="332"/>
      <c r="L68" s="332"/>
      <c r="M68" s="332"/>
      <c r="N68" s="332"/>
      <c r="O68" s="333" t="s">
        <v>585</v>
      </c>
    </row>
    <row r="69" spans="1:28" s="27" customFormat="1" ht="24.95" customHeight="1" x14ac:dyDescent="0.25">
      <c r="A69" s="347" t="s">
        <v>110</v>
      </c>
      <c r="B69" s="347"/>
      <c r="C69" s="347"/>
      <c r="D69" s="347"/>
      <c r="E69" s="347"/>
      <c r="F69" s="347"/>
      <c r="G69" s="347"/>
    </row>
    <row r="70" spans="1:28" ht="24.95" customHeight="1" thickBot="1" x14ac:dyDescent="0.25">
      <c r="A70" s="28" t="s">
        <v>506</v>
      </c>
      <c r="B70" s="45"/>
      <c r="C70" s="45"/>
      <c r="D70" s="62"/>
      <c r="E70" s="62"/>
      <c r="F70" s="62"/>
      <c r="G70" s="62"/>
      <c r="H70" s="62"/>
      <c r="I70" s="62"/>
      <c r="J70" s="62"/>
      <c r="K70" s="62"/>
      <c r="L70" s="62"/>
      <c r="M70" s="336" t="s">
        <v>587</v>
      </c>
      <c r="N70" s="63"/>
      <c r="O70" s="63"/>
    </row>
    <row r="71" spans="1:28" ht="20.100000000000001" customHeight="1" x14ac:dyDescent="0.25">
      <c r="A71" s="1023" t="s">
        <v>8</v>
      </c>
      <c r="B71" s="1019" t="s">
        <v>9</v>
      </c>
      <c r="C71" s="1020"/>
      <c r="D71" s="1020"/>
      <c r="E71" s="1020"/>
      <c r="F71" s="1020"/>
      <c r="G71" s="1020"/>
      <c r="H71" s="1020"/>
      <c r="I71" s="1020"/>
      <c r="J71" s="1020"/>
      <c r="K71" s="1020"/>
      <c r="L71" s="1020"/>
      <c r="M71" s="1020"/>
      <c r="N71" s="63"/>
      <c r="O71" s="63"/>
    </row>
    <row r="72" spans="1:28" ht="20.100000000000001" customHeight="1" x14ac:dyDescent="0.25">
      <c r="A72" s="1024"/>
      <c r="B72" s="1021" t="s">
        <v>77</v>
      </c>
      <c r="C72" s="1021"/>
      <c r="D72" s="32" t="s">
        <v>78</v>
      </c>
      <c r="E72" s="32"/>
      <c r="F72" s="1021" t="s">
        <v>79</v>
      </c>
      <c r="G72" s="1021"/>
      <c r="H72" s="32" t="s">
        <v>80</v>
      </c>
      <c r="I72" s="32"/>
      <c r="J72" s="1021" t="s">
        <v>81</v>
      </c>
      <c r="K72" s="1021"/>
      <c r="L72" s="32" t="s">
        <v>82</v>
      </c>
      <c r="M72" s="57"/>
      <c r="N72" s="58"/>
      <c r="P72" s="63"/>
    </row>
    <row r="73" spans="1:28" s="39" customFormat="1" ht="20.100000000000001" customHeight="1" x14ac:dyDescent="0.25">
      <c r="A73" s="1025"/>
      <c r="B73" s="334">
        <v>2015</v>
      </c>
      <c r="C73" s="334">
        <v>2016</v>
      </c>
      <c r="D73" s="334">
        <v>2015</v>
      </c>
      <c r="E73" s="334">
        <v>2016</v>
      </c>
      <c r="F73" s="334">
        <v>2015</v>
      </c>
      <c r="G73" s="334">
        <v>2016</v>
      </c>
      <c r="H73" s="334">
        <v>2015</v>
      </c>
      <c r="I73" s="334">
        <v>2016</v>
      </c>
      <c r="J73" s="334">
        <v>2015</v>
      </c>
      <c r="K73" s="334">
        <v>2016</v>
      </c>
      <c r="L73" s="334">
        <v>2015</v>
      </c>
      <c r="M73" s="335">
        <v>2016</v>
      </c>
      <c r="N73" s="56"/>
      <c r="P73" s="61"/>
    </row>
    <row r="74" spans="1:28" s="39" customFormat="1" ht="20.100000000000001" customHeight="1" x14ac:dyDescent="0.25">
      <c r="A74" s="36" t="s">
        <v>10</v>
      </c>
      <c r="B74" s="37">
        <v>1793</v>
      </c>
      <c r="C74" s="37">
        <v>4402</v>
      </c>
      <c r="D74" s="37">
        <v>1684</v>
      </c>
      <c r="E74" s="37">
        <v>4224</v>
      </c>
      <c r="F74" s="37">
        <v>1356</v>
      </c>
      <c r="G74" s="37">
        <v>4154</v>
      </c>
      <c r="H74" s="37">
        <v>3141</v>
      </c>
      <c r="I74" s="37">
        <v>3264</v>
      </c>
      <c r="J74" s="37">
        <v>2627</v>
      </c>
      <c r="K74" s="37">
        <v>2541</v>
      </c>
      <c r="L74" s="37">
        <v>3553</v>
      </c>
      <c r="M74" s="37">
        <v>2892</v>
      </c>
      <c r="P74" s="61"/>
      <c r="Q74" s="41"/>
    </row>
    <row r="75" spans="1:28" ht="20.100000000000001" customHeight="1" x14ac:dyDescent="0.25">
      <c r="A75" s="352" t="s">
        <v>260</v>
      </c>
      <c r="B75" s="40">
        <v>12</v>
      </c>
      <c r="C75" s="40">
        <v>9</v>
      </c>
      <c r="D75" s="40">
        <v>6</v>
      </c>
      <c r="E75" s="40">
        <v>29</v>
      </c>
      <c r="F75" s="40">
        <v>6</v>
      </c>
      <c r="G75" s="40">
        <v>21</v>
      </c>
      <c r="H75" s="40">
        <v>8</v>
      </c>
      <c r="I75" s="40">
        <v>26</v>
      </c>
      <c r="J75" s="40">
        <v>4</v>
      </c>
      <c r="K75" s="40">
        <v>16</v>
      </c>
      <c r="L75" s="40">
        <v>4</v>
      </c>
      <c r="M75" s="40">
        <v>2</v>
      </c>
      <c r="P75" s="63"/>
      <c r="Q75" s="39"/>
      <c r="S75" s="63"/>
      <c r="T75" s="39"/>
      <c r="U75" s="39"/>
      <c r="V75" s="39"/>
      <c r="W75" s="39"/>
      <c r="X75" s="39"/>
      <c r="Y75" s="39"/>
      <c r="Z75" s="39"/>
      <c r="AA75" s="39"/>
      <c r="AB75" s="39"/>
    </row>
    <row r="76" spans="1:28" ht="20.100000000000001" customHeight="1" x14ac:dyDescent="0.25">
      <c r="A76" s="41" t="s">
        <v>17</v>
      </c>
      <c r="B76" s="42">
        <v>0</v>
      </c>
      <c r="C76" s="42">
        <v>0</v>
      </c>
      <c r="D76" s="42">
        <v>4</v>
      </c>
      <c r="E76" s="42">
        <v>29</v>
      </c>
      <c r="F76" s="42">
        <v>0</v>
      </c>
      <c r="G76" s="42">
        <v>2</v>
      </c>
      <c r="H76" s="42">
        <v>0</v>
      </c>
      <c r="I76" s="42">
        <v>3</v>
      </c>
      <c r="J76" s="42">
        <v>0</v>
      </c>
      <c r="K76" s="42">
        <v>0</v>
      </c>
      <c r="L76" s="42">
        <v>0</v>
      </c>
      <c r="M76" s="42">
        <v>0</v>
      </c>
      <c r="P76" s="63"/>
      <c r="S76" s="63"/>
    </row>
    <row r="77" spans="1:28" ht="20.100000000000001" customHeight="1" x14ac:dyDescent="0.25">
      <c r="A77" s="41" t="s">
        <v>18</v>
      </c>
      <c r="B77" s="42">
        <v>0</v>
      </c>
      <c r="C77" s="42">
        <v>0</v>
      </c>
      <c r="D77" s="42">
        <v>0</v>
      </c>
      <c r="E77" s="42">
        <v>0</v>
      </c>
      <c r="F77" s="42">
        <v>0</v>
      </c>
      <c r="G77" s="42">
        <v>0</v>
      </c>
      <c r="H77" s="42">
        <v>0</v>
      </c>
      <c r="I77" s="42">
        <v>0</v>
      </c>
      <c r="J77" s="42">
        <v>0</v>
      </c>
      <c r="K77" s="42">
        <v>0</v>
      </c>
      <c r="L77" s="42">
        <v>0</v>
      </c>
      <c r="M77" s="42">
        <v>0</v>
      </c>
      <c r="P77" s="63"/>
      <c r="S77" s="63"/>
    </row>
    <row r="78" spans="1:28" ht="20.100000000000001" customHeight="1" x14ac:dyDescent="0.25">
      <c r="A78" s="41" t="s">
        <v>19</v>
      </c>
      <c r="B78" s="42">
        <v>4</v>
      </c>
      <c r="C78" s="42">
        <v>2</v>
      </c>
      <c r="D78" s="42">
        <v>0</v>
      </c>
      <c r="E78" s="42">
        <v>0</v>
      </c>
      <c r="F78" s="42">
        <v>0</v>
      </c>
      <c r="G78" s="42">
        <v>0</v>
      </c>
      <c r="H78" s="42">
        <v>2</v>
      </c>
      <c r="I78" s="42">
        <v>0</v>
      </c>
      <c r="J78" s="42">
        <v>0</v>
      </c>
      <c r="K78" s="42">
        <v>0</v>
      </c>
      <c r="L78" s="42">
        <v>0</v>
      </c>
      <c r="M78" s="42">
        <v>0</v>
      </c>
      <c r="P78" s="63"/>
      <c r="S78" s="63"/>
    </row>
    <row r="79" spans="1:28" ht="20.100000000000001" customHeight="1" x14ac:dyDescent="0.25">
      <c r="A79" s="41" t="s">
        <v>559</v>
      </c>
      <c r="B79" s="42">
        <v>1</v>
      </c>
      <c r="C79" s="42">
        <v>0</v>
      </c>
      <c r="D79" s="42">
        <v>0</v>
      </c>
      <c r="E79" s="42">
        <v>0</v>
      </c>
      <c r="F79" s="42">
        <v>0</v>
      </c>
      <c r="G79" s="42">
        <v>0</v>
      </c>
      <c r="H79" s="42">
        <v>0</v>
      </c>
      <c r="I79" s="42">
        <v>0</v>
      </c>
      <c r="J79" s="42">
        <v>0</v>
      </c>
      <c r="K79" s="42">
        <v>0</v>
      </c>
      <c r="L79" s="42">
        <v>0</v>
      </c>
      <c r="M79" s="42">
        <v>0</v>
      </c>
      <c r="P79" s="63"/>
      <c r="S79" s="63"/>
    </row>
    <row r="80" spans="1:28" ht="20.100000000000001" customHeight="1" x14ac:dyDescent="0.25">
      <c r="A80" s="41" t="s">
        <v>560</v>
      </c>
      <c r="B80" s="42">
        <v>0</v>
      </c>
      <c r="C80" s="42">
        <v>0</v>
      </c>
      <c r="D80" s="42">
        <v>0</v>
      </c>
      <c r="E80" s="42">
        <v>0</v>
      </c>
      <c r="F80" s="42">
        <v>0</v>
      </c>
      <c r="G80" s="42">
        <v>2</v>
      </c>
      <c r="H80" s="42">
        <v>0</v>
      </c>
      <c r="I80" s="42">
        <v>0</v>
      </c>
      <c r="J80" s="42">
        <v>0</v>
      </c>
      <c r="K80" s="42">
        <v>0</v>
      </c>
      <c r="L80" s="42">
        <v>0</v>
      </c>
      <c r="M80" s="42">
        <v>0</v>
      </c>
      <c r="P80" s="63"/>
      <c r="S80" s="63"/>
    </row>
    <row r="81" spans="1:28" ht="20.100000000000001" customHeight="1" x14ac:dyDescent="0.25">
      <c r="A81" s="41" t="s">
        <v>561</v>
      </c>
      <c r="B81" s="42">
        <v>2</v>
      </c>
      <c r="C81" s="42">
        <v>2</v>
      </c>
      <c r="D81" s="42">
        <v>0</v>
      </c>
      <c r="E81" s="42">
        <v>0</v>
      </c>
      <c r="F81" s="42">
        <v>0</v>
      </c>
      <c r="G81" s="42">
        <v>0</v>
      </c>
      <c r="H81" s="42">
        <v>0</v>
      </c>
      <c r="I81" s="42">
        <v>4</v>
      </c>
      <c r="J81" s="42">
        <v>0</v>
      </c>
      <c r="K81" s="42">
        <v>0</v>
      </c>
      <c r="L81" s="42">
        <v>2</v>
      </c>
      <c r="M81" s="42">
        <v>0</v>
      </c>
      <c r="P81" s="63"/>
      <c r="S81" s="63"/>
    </row>
    <row r="82" spans="1:28" ht="20.100000000000001" customHeight="1" x14ac:dyDescent="0.25">
      <c r="A82" s="41" t="s">
        <v>562</v>
      </c>
      <c r="B82" s="42">
        <v>0</v>
      </c>
      <c r="C82" s="42">
        <v>0</v>
      </c>
      <c r="D82" s="42">
        <v>0</v>
      </c>
      <c r="E82" s="42">
        <v>0</v>
      </c>
      <c r="F82" s="42">
        <v>0</v>
      </c>
      <c r="G82" s="42">
        <v>0</v>
      </c>
      <c r="H82" s="42">
        <v>0</v>
      </c>
      <c r="I82" s="42">
        <v>0</v>
      </c>
      <c r="J82" s="42">
        <v>0</v>
      </c>
      <c r="K82" s="42">
        <v>0</v>
      </c>
      <c r="L82" s="42">
        <v>0</v>
      </c>
      <c r="M82" s="42">
        <v>0</v>
      </c>
      <c r="P82" s="63"/>
      <c r="S82" s="63"/>
    </row>
    <row r="83" spans="1:28" ht="20.100000000000001" customHeight="1" x14ac:dyDescent="0.25">
      <c r="A83" s="41" t="s">
        <v>20</v>
      </c>
      <c r="B83" s="42">
        <v>0</v>
      </c>
      <c r="C83" s="42">
        <v>0</v>
      </c>
      <c r="D83" s="42">
        <v>0</v>
      </c>
      <c r="E83" s="42">
        <v>0</v>
      </c>
      <c r="F83" s="42">
        <v>2</v>
      </c>
      <c r="G83" s="42">
        <v>0</v>
      </c>
      <c r="H83" s="42">
        <v>2</v>
      </c>
      <c r="I83" s="42">
        <v>0</v>
      </c>
      <c r="J83" s="42">
        <v>4</v>
      </c>
      <c r="K83" s="42">
        <v>2</v>
      </c>
      <c r="L83" s="42">
        <v>2</v>
      </c>
      <c r="M83" s="42">
        <v>0</v>
      </c>
      <c r="P83" s="63"/>
      <c r="S83" s="63"/>
    </row>
    <row r="84" spans="1:28" ht="20.100000000000001" customHeight="1" x14ac:dyDescent="0.25">
      <c r="A84" s="41" t="s">
        <v>563</v>
      </c>
      <c r="B84" s="42">
        <v>0</v>
      </c>
      <c r="C84" s="42">
        <v>0</v>
      </c>
      <c r="D84" s="42">
        <v>0</v>
      </c>
      <c r="E84" s="42">
        <v>0</v>
      </c>
      <c r="F84" s="42">
        <v>0</v>
      </c>
      <c r="G84" s="42">
        <v>0</v>
      </c>
      <c r="H84" s="42">
        <v>0</v>
      </c>
      <c r="I84" s="42">
        <v>0</v>
      </c>
      <c r="J84" s="42">
        <v>0</v>
      </c>
      <c r="K84" s="42">
        <v>2</v>
      </c>
      <c r="L84" s="42">
        <v>0</v>
      </c>
      <c r="M84" s="42">
        <v>0</v>
      </c>
      <c r="P84" s="63"/>
      <c r="S84" s="63"/>
    </row>
    <row r="85" spans="1:28" ht="20.100000000000001" customHeight="1" x14ac:dyDescent="0.25">
      <c r="A85" s="41" t="s">
        <v>564</v>
      </c>
      <c r="B85" s="42">
        <v>0</v>
      </c>
      <c r="C85" s="42">
        <v>2</v>
      </c>
      <c r="D85" s="42">
        <v>2</v>
      </c>
      <c r="E85" s="42">
        <v>0</v>
      </c>
      <c r="F85" s="42">
        <v>0</v>
      </c>
      <c r="G85" s="42">
        <v>0</v>
      </c>
      <c r="H85" s="42">
        <v>4</v>
      </c>
      <c r="I85" s="42">
        <v>2</v>
      </c>
      <c r="J85" s="42">
        <v>0</v>
      </c>
      <c r="K85" s="42">
        <v>0</v>
      </c>
      <c r="L85" s="42">
        <v>0</v>
      </c>
      <c r="M85" s="42">
        <v>0</v>
      </c>
      <c r="P85" s="63"/>
      <c r="S85" s="63"/>
    </row>
    <row r="86" spans="1:28" s="39" customFormat="1" ht="20.100000000000001" customHeight="1" x14ac:dyDescent="0.25">
      <c r="A86" s="41" t="s">
        <v>21</v>
      </c>
      <c r="B86" s="42">
        <v>5</v>
      </c>
      <c r="C86" s="42">
        <v>3</v>
      </c>
      <c r="D86" s="42">
        <v>0</v>
      </c>
      <c r="E86" s="42">
        <v>0</v>
      </c>
      <c r="F86" s="42">
        <v>4</v>
      </c>
      <c r="G86" s="42">
        <v>17</v>
      </c>
      <c r="H86" s="42">
        <v>0</v>
      </c>
      <c r="I86" s="42">
        <v>17</v>
      </c>
      <c r="J86" s="42">
        <v>0</v>
      </c>
      <c r="K86" s="42">
        <v>12</v>
      </c>
      <c r="L86" s="42">
        <v>0</v>
      </c>
      <c r="M86" s="42">
        <v>2</v>
      </c>
      <c r="P86" s="61"/>
      <c r="Q86" s="41"/>
      <c r="S86" s="61"/>
      <c r="T86" s="41"/>
      <c r="U86" s="41"/>
      <c r="V86" s="41"/>
      <c r="W86" s="41"/>
      <c r="X86" s="41"/>
      <c r="Y86" s="41"/>
      <c r="Z86" s="41"/>
      <c r="AA86" s="41"/>
      <c r="AB86" s="41"/>
    </row>
    <row r="87" spans="1:28" ht="20.100000000000001" customHeight="1" x14ac:dyDescent="0.25">
      <c r="A87" s="352" t="s">
        <v>589</v>
      </c>
      <c r="B87" s="40">
        <v>2</v>
      </c>
      <c r="C87" s="40">
        <v>53</v>
      </c>
      <c r="D87" s="40">
        <v>9</v>
      </c>
      <c r="E87" s="40">
        <v>69</v>
      </c>
      <c r="F87" s="40">
        <v>2</v>
      </c>
      <c r="G87" s="40">
        <v>21</v>
      </c>
      <c r="H87" s="40">
        <v>11</v>
      </c>
      <c r="I87" s="40">
        <v>9</v>
      </c>
      <c r="J87" s="40">
        <v>29</v>
      </c>
      <c r="K87" s="40">
        <v>24</v>
      </c>
      <c r="L87" s="40">
        <v>8</v>
      </c>
      <c r="M87" s="40">
        <v>32</v>
      </c>
      <c r="P87" s="63"/>
      <c r="Q87" s="39"/>
      <c r="S87" s="63"/>
      <c r="T87" s="39"/>
      <c r="U87" s="39"/>
      <c r="V87" s="39"/>
      <c r="W87" s="39"/>
      <c r="X87" s="39"/>
      <c r="Y87" s="39"/>
      <c r="Z87" s="39"/>
      <c r="AA87" s="39"/>
      <c r="AB87" s="39"/>
    </row>
    <row r="88" spans="1:28" ht="20.100000000000001" customHeight="1" x14ac:dyDescent="0.25">
      <c r="A88" s="41" t="s">
        <v>22</v>
      </c>
      <c r="B88" s="42">
        <v>0</v>
      </c>
      <c r="C88" s="42">
        <v>0</v>
      </c>
      <c r="D88" s="42">
        <v>0</v>
      </c>
      <c r="E88" s="42">
        <v>0</v>
      </c>
      <c r="F88" s="42">
        <v>0</v>
      </c>
      <c r="G88" s="42">
        <v>0</v>
      </c>
      <c r="H88" s="42">
        <v>0</v>
      </c>
      <c r="I88" s="42">
        <v>0</v>
      </c>
      <c r="J88" s="42">
        <v>0</v>
      </c>
      <c r="K88" s="42">
        <v>0</v>
      </c>
      <c r="L88" s="42">
        <v>0</v>
      </c>
      <c r="M88" s="42">
        <v>0</v>
      </c>
      <c r="P88" s="63"/>
      <c r="S88" s="63"/>
    </row>
    <row r="89" spans="1:28" ht="20.100000000000001" customHeight="1" x14ac:dyDescent="0.25">
      <c r="A89" s="41" t="s">
        <v>23</v>
      </c>
      <c r="B89" s="42">
        <v>0</v>
      </c>
      <c r="C89" s="42">
        <v>0</v>
      </c>
      <c r="D89" s="42">
        <v>0</v>
      </c>
      <c r="E89" s="42">
        <v>2</v>
      </c>
      <c r="F89" s="42">
        <v>0</v>
      </c>
      <c r="G89" s="42">
        <v>2</v>
      </c>
      <c r="H89" s="42">
        <v>0</v>
      </c>
      <c r="I89" s="42">
        <v>0</v>
      </c>
      <c r="J89" s="42">
        <v>0</v>
      </c>
      <c r="K89" s="42">
        <v>0</v>
      </c>
      <c r="L89" s="42">
        <v>2</v>
      </c>
      <c r="M89" s="42">
        <v>0</v>
      </c>
      <c r="P89" s="63"/>
      <c r="S89" s="63"/>
    </row>
    <row r="90" spans="1:28" ht="20.100000000000001" customHeight="1" x14ac:dyDescent="0.25">
      <c r="A90" s="41" t="s">
        <v>565</v>
      </c>
      <c r="B90" s="42">
        <v>0</v>
      </c>
      <c r="C90" s="42">
        <v>2</v>
      </c>
      <c r="D90" s="42">
        <v>0</v>
      </c>
      <c r="E90" s="42">
        <v>0</v>
      </c>
      <c r="F90" s="42">
        <v>0</v>
      </c>
      <c r="G90" s="42">
        <v>0</v>
      </c>
      <c r="H90" s="42">
        <v>0</v>
      </c>
      <c r="I90" s="42">
        <v>0</v>
      </c>
      <c r="J90" s="42">
        <v>0</v>
      </c>
      <c r="K90" s="42">
        <v>0</v>
      </c>
      <c r="L90" s="42">
        <v>0</v>
      </c>
      <c r="M90" s="42">
        <v>0</v>
      </c>
      <c r="P90" s="63"/>
      <c r="S90" s="63"/>
    </row>
    <row r="91" spans="1:28" ht="20.100000000000001" customHeight="1" x14ac:dyDescent="0.25">
      <c r="A91" s="41" t="s">
        <v>24</v>
      </c>
      <c r="B91" s="42">
        <v>0</v>
      </c>
      <c r="C91" s="42">
        <v>0</v>
      </c>
      <c r="D91" s="42">
        <v>0</v>
      </c>
      <c r="E91" s="42">
        <v>2</v>
      </c>
      <c r="F91" s="42">
        <v>0</v>
      </c>
      <c r="G91" s="42">
        <v>0</v>
      </c>
      <c r="H91" s="42">
        <v>0</v>
      </c>
      <c r="I91" s="42">
        <v>2</v>
      </c>
      <c r="J91" s="42">
        <v>0</v>
      </c>
      <c r="K91" s="42">
        <v>2</v>
      </c>
      <c r="L91" s="42">
        <v>0</v>
      </c>
      <c r="M91" s="42">
        <v>0</v>
      </c>
      <c r="P91" s="63"/>
      <c r="S91" s="63"/>
    </row>
    <row r="92" spans="1:28" ht="20.100000000000001" customHeight="1" x14ac:dyDescent="0.25">
      <c r="A92" s="41" t="s">
        <v>566</v>
      </c>
      <c r="B92" s="42">
        <v>0</v>
      </c>
      <c r="C92" s="42">
        <v>5</v>
      </c>
      <c r="D92" s="42">
        <v>5</v>
      </c>
      <c r="E92" s="42">
        <v>7</v>
      </c>
      <c r="F92" s="42">
        <v>2</v>
      </c>
      <c r="G92" s="42">
        <v>2</v>
      </c>
      <c r="H92" s="42">
        <v>6</v>
      </c>
      <c r="I92" s="42">
        <v>2</v>
      </c>
      <c r="J92" s="42">
        <v>2</v>
      </c>
      <c r="K92" s="42">
        <v>2</v>
      </c>
      <c r="L92" s="42">
        <v>2</v>
      </c>
      <c r="M92" s="42">
        <v>3</v>
      </c>
      <c r="P92" s="63"/>
      <c r="S92" s="63"/>
    </row>
    <row r="93" spans="1:28" ht="20.100000000000001" customHeight="1" x14ac:dyDescent="0.25">
      <c r="A93" s="41" t="s">
        <v>567</v>
      </c>
      <c r="B93" s="42">
        <v>0</v>
      </c>
      <c r="C93" s="42">
        <v>0</v>
      </c>
      <c r="D93" s="42">
        <v>0</v>
      </c>
      <c r="E93" s="42">
        <v>0</v>
      </c>
      <c r="F93" s="42">
        <v>0</v>
      </c>
      <c r="G93" s="42">
        <v>2</v>
      </c>
      <c r="H93" s="42">
        <v>0</v>
      </c>
      <c r="I93" s="42">
        <v>2</v>
      </c>
      <c r="J93" s="42">
        <v>0</v>
      </c>
      <c r="K93" s="42">
        <v>0</v>
      </c>
      <c r="L93" s="42">
        <v>2</v>
      </c>
      <c r="M93" s="42">
        <v>0</v>
      </c>
      <c r="N93" s="42"/>
      <c r="O93" s="42"/>
    </row>
    <row r="94" spans="1:28" ht="20.100000000000001" customHeight="1" x14ac:dyDescent="0.25">
      <c r="A94" s="41" t="s">
        <v>568</v>
      </c>
      <c r="B94" s="42">
        <v>0</v>
      </c>
      <c r="C94" s="42">
        <v>0</v>
      </c>
      <c r="D94" s="42">
        <v>0</v>
      </c>
      <c r="E94" s="42">
        <v>0</v>
      </c>
      <c r="F94" s="42">
        <v>0</v>
      </c>
      <c r="G94" s="42">
        <v>0</v>
      </c>
      <c r="H94" s="42">
        <v>0</v>
      </c>
      <c r="I94" s="42">
        <v>0</v>
      </c>
      <c r="J94" s="42">
        <v>0</v>
      </c>
      <c r="K94" s="42">
        <v>0</v>
      </c>
      <c r="L94" s="42">
        <v>0</v>
      </c>
      <c r="M94" s="42">
        <v>0</v>
      </c>
      <c r="N94" s="42"/>
      <c r="O94" s="42"/>
    </row>
    <row r="95" spans="1:28" ht="20.100000000000001" customHeight="1" x14ac:dyDescent="0.25">
      <c r="A95" s="41" t="s">
        <v>25</v>
      </c>
      <c r="B95" s="42">
        <v>0</v>
      </c>
      <c r="C95" s="42">
        <v>0</v>
      </c>
      <c r="D95" s="42">
        <v>0</v>
      </c>
      <c r="E95" s="42">
        <v>0</v>
      </c>
      <c r="F95" s="42">
        <v>0</v>
      </c>
      <c r="G95" s="42">
        <v>0</v>
      </c>
      <c r="H95" s="42">
        <v>0</v>
      </c>
      <c r="I95" s="42">
        <v>0</v>
      </c>
      <c r="J95" s="42">
        <v>0</v>
      </c>
      <c r="K95" s="42">
        <v>0</v>
      </c>
      <c r="L95" s="42">
        <v>0</v>
      </c>
      <c r="M95" s="42">
        <v>0</v>
      </c>
      <c r="N95" s="42"/>
      <c r="O95" s="42"/>
    </row>
    <row r="96" spans="1:28" ht="20.100000000000001" customHeight="1" x14ac:dyDescent="0.25">
      <c r="A96" s="41" t="s">
        <v>569</v>
      </c>
      <c r="B96" s="42">
        <v>0</v>
      </c>
      <c r="C96" s="42">
        <v>5</v>
      </c>
      <c r="D96" s="42">
        <v>2</v>
      </c>
      <c r="E96" s="42">
        <v>0</v>
      </c>
      <c r="F96" s="42">
        <v>0</v>
      </c>
      <c r="G96" s="42">
        <v>0</v>
      </c>
      <c r="H96" s="42">
        <v>2</v>
      </c>
      <c r="I96" s="42">
        <v>0</v>
      </c>
      <c r="J96" s="42">
        <v>2</v>
      </c>
      <c r="K96" s="42">
        <v>2</v>
      </c>
      <c r="L96" s="42">
        <v>0</v>
      </c>
      <c r="M96" s="42">
        <v>2</v>
      </c>
      <c r="N96" s="42"/>
      <c r="O96" s="42"/>
    </row>
    <row r="97" spans="1:28" ht="20.100000000000001" customHeight="1" x14ac:dyDescent="0.25">
      <c r="A97" s="41" t="s">
        <v>570</v>
      </c>
      <c r="B97" s="42">
        <v>0</v>
      </c>
      <c r="C97" s="42">
        <v>29</v>
      </c>
      <c r="D97" s="42">
        <v>2</v>
      </c>
      <c r="E97" s="42">
        <v>29</v>
      </c>
      <c r="F97" s="42">
        <v>0</v>
      </c>
      <c r="G97" s="42">
        <v>13</v>
      </c>
      <c r="H97" s="42">
        <v>0</v>
      </c>
      <c r="I97" s="42">
        <v>3</v>
      </c>
      <c r="J97" s="42">
        <v>23</v>
      </c>
      <c r="K97" s="42">
        <v>13</v>
      </c>
      <c r="L97" s="42">
        <v>2</v>
      </c>
      <c r="M97" s="42">
        <v>17</v>
      </c>
      <c r="N97" s="42"/>
      <c r="O97" s="42"/>
    </row>
    <row r="98" spans="1:28" ht="20.100000000000001" customHeight="1" x14ac:dyDescent="0.25">
      <c r="A98" s="41" t="s">
        <v>26</v>
      </c>
      <c r="B98" s="42">
        <v>2</v>
      </c>
      <c r="C98" s="42">
        <v>12</v>
      </c>
      <c r="D98" s="42">
        <v>0</v>
      </c>
      <c r="E98" s="42">
        <v>29</v>
      </c>
      <c r="F98" s="42">
        <v>0</v>
      </c>
      <c r="G98" s="42">
        <v>2</v>
      </c>
      <c r="H98" s="42">
        <v>3</v>
      </c>
      <c r="I98" s="42">
        <v>0</v>
      </c>
      <c r="J98" s="42">
        <v>2</v>
      </c>
      <c r="K98" s="42">
        <v>5</v>
      </c>
      <c r="L98" s="42">
        <v>0</v>
      </c>
      <c r="M98" s="42">
        <v>10</v>
      </c>
      <c r="N98" s="42"/>
      <c r="O98" s="42"/>
    </row>
    <row r="99" spans="1:28" ht="20.100000000000001" customHeight="1" x14ac:dyDescent="0.25">
      <c r="A99" s="352" t="s">
        <v>258</v>
      </c>
      <c r="B99" s="40">
        <v>155</v>
      </c>
      <c r="C99" s="40">
        <v>115</v>
      </c>
      <c r="D99" s="40">
        <v>91</v>
      </c>
      <c r="E99" s="40">
        <v>225</v>
      </c>
      <c r="F99" s="40">
        <v>26</v>
      </c>
      <c r="G99" s="40">
        <v>84</v>
      </c>
      <c r="H99" s="40">
        <v>93</v>
      </c>
      <c r="I99" s="40">
        <v>101</v>
      </c>
      <c r="J99" s="40">
        <v>301</v>
      </c>
      <c r="K99" s="40">
        <v>79</v>
      </c>
      <c r="L99" s="40">
        <v>97</v>
      </c>
      <c r="M99" s="40">
        <v>104</v>
      </c>
      <c r="P99" s="63"/>
      <c r="Q99" s="39"/>
      <c r="S99" s="63"/>
      <c r="T99" s="39"/>
      <c r="U99" s="39"/>
      <c r="V99" s="39"/>
      <c r="W99" s="39"/>
      <c r="X99" s="39"/>
      <c r="Y99" s="39"/>
      <c r="Z99" s="39"/>
      <c r="AA99" s="39"/>
      <c r="AB99" s="39"/>
    </row>
    <row r="100" spans="1:28" ht="20.100000000000001" customHeight="1" x14ac:dyDescent="0.25">
      <c r="A100" s="41" t="s">
        <v>27</v>
      </c>
      <c r="B100" s="42">
        <v>4</v>
      </c>
      <c r="C100" s="42">
        <v>12</v>
      </c>
      <c r="D100" s="42">
        <v>4</v>
      </c>
      <c r="E100" s="42">
        <v>22</v>
      </c>
      <c r="F100" s="42">
        <v>0</v>
      </c>
      <c r="G100" s="42">
        <v>8</v>
      </c>
      <c r="H100" s="42">
        <v>6</v>
      </c>
      <c r="I100" s="42">
        <v>12</v>
      </c>
      <c r="J100" s="42">
        <v>31</v>
      </c>
      <c r="K100" s="42">
        <v>12</v>
      </c>
      <c r="L100" s="42">
        <v>9</v>
      </c>
      <c r="M100" s="42">
        <v>3</v>
      </c>
      <c r="P100" s="63"/>
      <c r="S100" s="63"/>
    </row>
    <row r="101" spans="1:28" ht="20.100000000000001" customHeight="1" x14ac:dyDescent="0.25">
      <c r="A101" s="41" t="s">
        <v>28</v>
      </c>
      <c r="B101" s="42">
        <v>151</v>
      </c>
      <c r="C101" s="42">
        <v>98</v>
      </c>
      <c r="D101" s="42">
        <v>85</v>
      </c>
      <c r="E101" s="42">
        <v>200</v>
      </c>
      <c r="F101" s="42">
        <v>26</v>
      </c>
      <c r="G101" s="42">
        <v>74</v>
      </c>
      <c r="H101" s="42">
        <v>81</v>
      </c>
      <c r="I101" s="42">
        <v>86</v>
      </c>
      <c r="J101" s="42">
        <v>261</v>
      </c>
      <c r="K101" s="42">
        <v>64</v>
      </c>
      <c r="L101" s="42">
        <v>88</v>
      </c>
      <c r="M101" s="42">
        <v>99</v>
      </c>
      <c r="P101" s="63"/>
      <c r="S101" s="63"/>
    </row>
    <row r="102" spans="1:28" ht="20.100000000000001" customHeight="1" x14ac:dyDescent="0.25">
      <c r="A102" s="41" t="s">
        <v>29</v>
      </c>
      <c r="B102" s="42">
        <v>0</v>
      </c>
      <c r="C102" s="42">
        <v>5</v>
      </c>
      <c r="D102" s="42">
        <v>2</v>
      </c>
      <c r="E102" s="42">
        <v>3</v>
      </c>
      <c r="F102" s="42">
        <v>0</v>
      </c>
      <c r="G102" s="42">
        <v>2</v>
      </c>
      <c r="H102" s="42">
        <v>6</v>
      </c>
      <c r="I102" s="42">
        <v>3</v>
      </c>
      <c r="J102" s="42">
        <v>9</v>
      </c>
      <c r="K102" s="42">
        <v>3</v>
      </c>
      <c r="L102" s="42">
        <v>0</v>
      </c>
      <c r="M102" s="42">
        <v>2</v>
      </c>
      <c r="P102" s="63"/>
      <c r="S102" s="63"/>
    </row>
    <row r="103" spans="1:28" ht="20.100000000000001" customHeight="1" x14ac:dyDescent="0.25">
      <c r="A103" s="352" t="s">
        <v>259</v>
      </c>
      <c r="B103" s="40">
        <v>270</v>
      </c>
      <c r="C103" s="40">
        <v>482</v>
      </c>
      <c r="D103" s="40">
        <v>389</v>
      </c>
      <c r="E103" s="40">
        <v>975</v>
      </c>
      <c r="F103" s="40">
        <v>704</v>
      </c>
      <c r="G103" s="40">
        <v>2534</v>
      </c>
      <c r="H103" s="40">
        <v>786</v>
      </c>
      <c r="I103" s="40">
        <v>578</v>
      </c>
      <c r="J103" s="40">
        <v>810</v>
      </c>
      <c r="K103" s="40">
        <v>706</v>
      </c>
      <c r="L103" s="40">
        <v>973</v>
      </c>
      <c r="M103" s="40">
        <v>407</v>
      </c>
      <c r="P103" s="63"/>
      <c r="Q103" s="39"/>
      <c r="S103" s="63"/>
      <c r="T103" s="39"/>
      <c r="U103" s="39"/>
      <c r="V103" s="39"/>
      <c r="W103" s="39"/>
      <c r="X103" s="39"/>
      <c r="Y103" s="39"/>
      <c r="Z103" s="39"/>
      <c r="AA103" s="39"/>
      <c r="AB103" s="39"/>
    </row>
    <row r="104" spans="1:28" ht="20.100000000000001" customHeight="1" x14ac:dyDescent="0.25">
      <c r="A104" s="41" t="s">
        <v>30</v>
      </c>
      <c r="B104" s="42">
        <v>11</v>
      </c>
      <c r="C104" s="42">
        <v>12</v>
      </c>
      <c r="D104" s="42">
        <v>18</v>
      </c>
      <c r="E104" s="42">
        <v>10</v>
      </c>
      <c r="F104" s="42">
        <v>18</v>
      </c>
      <c r="G104" s="42">
        <v>13</v>
      </c>
      <c r="H104" s="42">
        <v>67</v>
      </c>
      <c r="I104" s="42">
        <v>20</v>
      </c>
      <c r="J104" s="42">
        <v>9</v>
      </c>
      <c r="K104" s="42">
        <v>17</v>
      </c>
      <c r="L104" s="42">
        <v>31</v>
      </c>
      <c r="M104" s="42">
        <v>17</v>
      </c>
      <c r="P104" s="64"/>
      <c r="S104" s="64"/>
    </row>
    <row r="105" spans="1:28" ht="20.100000000000001" customHeight="1" x14ac:dyDescent="0.25">
      <c r="A105" s="41" t="s">
        <v>31</v>
      </c>
      <c r="B105" s="42">
        <v>0</v>
      </c>
      <c r="C105" s="42">
        <v>13</v>
      </c>
      <c r="D105" s="42">
        <v>0</v>
      </c>
      <c r="E105" s="42">
        <v>10</v>
      </c>
      <c r="F105" s="42">
        <v>0</v>
      </c>
      <c r="G105" s="42">
        <v>2</v>
      </c>
      <c r="H105" s="42">
        <v>0</v>
      </c>
      <c r="I105" s="42">
        <v>2</v>
      </c>
      <c r="J105" s="42">
        <v>15</v>
      </c>
      <c r="K105" s="42">
        <v>2</v>
      </c>
      <c r="L105" s="42">
        <v>19</v>
      </c>
      <c r="M105" s="42">
        <v>2</v>
      </c>
      <c r="P105" s="63"/>
      <c r="S105" s="63"/>
    </row>
    <row r="106" spans="1:28" ht="20.100000000000001" customHeight="1" x14ac:dyDescent="0.25">
      <c r="A106" s="41" t="s">
        <v>32</v>
      </c>
      <c r="B106" s="42">
        <v>9</v>
      </c>
      <c r="C106" s="42">
        <v>30</v>
      </c>
      <c r="D106" s="42">
        <v>2</v>
      </c>
      <c r="E106" s="42">
        <v>0</v>
      </c>
      <c r="F106" s="42">
        <v>2</v>
      </c>
      <c r="G106" s="42">
        <v>7</v>
      </c>
      <c r="H106" s="42">
        <v>2</v>
      </c>
      <c r="I106" s="42">
        <v>3</v>
      </c>
      <c r="J106" s="42">
        <v>6</v>
      </c>
      <c r="K106" s="42">
        <v>19</v>
      </c>
      <c r="L106" s="42">
        <v>9</v>
      </c>
      <c r="M106" s="42">
        <v>2</v>
      </c>
      <c r="P106" s="63"/>
      <c r="S106" s="63"/>
    </row>
    <row r="107" spans="1:28" ht="20.100000000000001" customHeight="1" x14ac:dyDescent="0.25">
      <c r="A107" s="41" t="s">
        <v>33</v>
      </c>
      <c r="B107" s="42">
        <v>4</v>
      </c>
      <c r="C107" s="42">
        <v>10</v>
      </c>
      <c r="D107" s="42">
        <v>11</v>
      </c>
      <c r="E107" s="42">
        <v>2</v>
      </c>
      <c r="F107" s="42">
        <v>6</v>
      </c>
      <c r="G107" s="42">
        <v>13</v>
      </c>
      <c r="H107" s="42">
        <v>6</v>
      </c>
      <c r="I107" s="42">
        <v>13</v>
      </c>
      <c r="J107" s="42">
        <v>6</v>
      </c>
      <c r="K107" s="42">
        <v>15</v>
      </c>
      <c r="L107" s="42">
        <v>7</v>
      </c>
      <c r="M107" s="42">
        <v>5</v>
      </c>
      <c r="P107" s="63"/>
      <c r="S107" s="63"/>
    </row>
    <row r="108" spans="1:28" ht="20.100000000000001" customHeight="1" x14ac:dyDescent="0.25">
      <c r="A108" s="41" t="s">
        <v>34</v>
      </c>
      <c r="B108" s="42">
        <v>0</v>
      </c>
      <c r="C108" s="42">
        <v>2</v>
      </c>
      <c r="D108" s="42">
        <v>0</v>
      </c>
      <c r="E108" s="42">
        <v>0</v>
      </c>
      <c r="F108" s="42">
        <v>0</v>
      </c>
      <c r="G108" s="42">
        <v>0</v>
      </c>
      <c r="H108" s="42">
        <v>2</v>
      </c>
      <c r="I108" s="42">
        <v>0</v>
      </c>
      <c r="J108" s="42">
        <v>0</v>
      </c>
      <c r="K108" s="42">
        <v>0</v>
      </c>
      <c r="L108" s="42">
        <v>0</v>
      </c>
      <c r="M108" s="42">
        <v>2</v>
      </c>
      <c r="P108" s="63"/>
      <c r="S108" s="63"/>
    </row>
    <row r="109" spans="1:28" ht="20.100000000000001" customHeight="1" x14ac:dyDescent="0.25">
      <c r="A109" s="41" t="s">
        <v>571</v>
      </c>
      <c r="B109" s="42">
        <v>7</v>
      </c>
      <c r="C109" s="42">
        <v>22</v>
      </c>
      <c r="D109" s="42">
        <v>13</v>
      </c>
      <c r="E109" s="42">
        <v>37</v>
      </c>
      <c r="F109" s="42">
        <v>4</v>
      </c>
      <c r="G109" s="42">
        <v>8</v>
      </c>
      <c r="H109" s="42">
        <v>6</v>
      </c>
      <c r="I109" s="42">
        <v>10</v>
      </c>
      <c r="J109" s="42">
        <v>18</v>
      </c>
      <c r="K109" s="42">
        <v>17</v>
      </c>
      <c r="L109" s="42">
        <v>29</v>
      </c>
      <c r="M109" s="42">
        <v>24</v>
      </c>
      <c r="P109" s="63"/>
      <c r="S109" s="63"/>
    </row>
    <row r="110" spans="1:28" ht="20.100000000000001" customHeight="1" x14ac:dyDescent="0.25">
      <c r="A110" s="41" t="s">
        <v>35</v>
      </c>
      <c r="B110" s="42">
        <v>0</v>
      </c>
      <c r="C110" s="42">
        <v>0</v>
      </c>
      <c r="D110" s="42">
        <v>0</v>
      </c>
      <c r="E110" s="42">
        <v>0</v>
      </c>
      <c r="F110" s="42">
        <v>0</v>
      </c>
      <c r="G110" s="42">
        <v>2</v>
      </c>
      <c r="H110" s="42">
        <v>0</v>
      </c>
      <c r="I110" s="42">
        <v>2</v>
      </c>
      <c r="J110" s="42">
        <v>2</v>
      </c>
      <c r="K110" s="42">
        <v>0</v>
      </c>
      <c r="L110" s="42">
        <v>4</v>
      </c>
      <c r="M110" s="42">
        <v>2</v>
      </c>
      <c r="P110" s="63"/>
      <c r="S110" s="63"/>
    </row>
    <row r="111" spans="1:28" ht="20.100000000000001" customHeight="1" x14ac:dyDescent="0.25">
      <c r="A111" s="41" t="s">
        <v>36</v>
      </c>
      <c r="B111" s="42">
        <v>2</v>
      </c>
      <c r="C111" s="42">
        <v>0</v>
      </c>
      <c r="D111" s="42">
        <v>4</v>
      </c>
      <c r="E111" s="42">
        <v>2</v>
      </c>
      <c r="F111" s="42">
        <v>0</v>
      </c>
      <c r="G111" s="42">
        <v>2</v>
      </c>
      <c r="H111" s="42">
        <v>0</v>
      </c>
      <c r="I111" s="42">
        <v>0</v>
      </c>
      <c r="J111" s="42">
        <v>6</v>
      </c>
      <c r="K111" s="42">
        <v>2</v>
      </c>
      <c r="L111" s="42">
        <v>0</v>
      </c>
      <c r="M111" s="42">
        <v>7</v>
      </c>
      <c r="P111" s="63"/>
      <c r="S111" s="63"/>
    </row>
    <row r="112" spans="1:28" s="39" customFormat="1" ht="20.100000000000001" customHeight="1" x14ac:dyDescent="0.25">
      <c r="A112" s="41" t="s">
        <v>37</v>
      </c>
      <c r="B112" s="42">
        <v>15</v>
      </c>
      <c r="C112" s="42">
        <v>52</v>
      </c>
      <c r="D112" s="42">
        <v>7</v>
      </c>
      <c r="E112" s="42">
        <v>20</v>
      </c>
      <c r="F112" s="42">
        <v>6</v>
      </c>
      <c r="G112" s="42">
        <v>7</v>
      </c>
      <c r="H112" s="42">
        <v>13</v>
      </c>
      <c r="I112" s="42">
        <v>12</v>
      </c>
      <c r="J112" s="42">
        <v>15</v>
      </c>
      <c r="K112" s="42">
        <v>19</v>
      </c>
      <c r="L112" s="42">
        <v>29</v>
      </c>
      <c r="M112" s="42">
        <v>42</v>
      </c>
      <c r="P112" s="61"/>
      <c r="Q112" s="41"/>
      <c r="S112" s="61"/>
      <c r="T112" s="41"/>
      <c r="U112" s="41"/>
      <c r="V112" s="41"/>
      <c r="W112" s="41"/>
      <c r="X112" s="41"/>
      <c r="Y112" s="41"/>
      <c r="Z112" s="41"/>
      <c r="AA112" s="41"/>
      <c r="AB112" s="41"/>
    </row>
    <row r="113" spans="1:28" ht="20.100000000000001" customHeight="1" x14ac:dyDescent="0.25">
      <c r="A113" s="41" t="s">
        <v>38</v>
      </c>
      <c r="B113" s="42">
        <v>214</v>
      </c>
      <c r="C113" s="42">
        <v>328</v>
      </c>
      <c r="D113" s="42">
        <v>330</v>
      </c>
      <c r="E113" s="42">
        <v>876</v>
      </c>
      <c r="F113" s="42">
        <v>662</v>
      </c>
      <c r="G113" s="42">
        <v>2462</v>
      </c>
      <c r="H113" s="42">
        <v>686</v>
      </c>
      <c r="I113" s="42">
        <v>506</v>
      </c>
      <c r="J113" s="42">
        <v>722</v>
      </c>
      <c r="K113" s="42">
        <v>600</v>
      </c>
      <c r="L113" s="42">
        <v>837</v>
      </c>
      <c r="M113" s="42">
        <v>298</v>
      </c>
      <c r="P113" s="63"/>
      <c r="S113" s="63"/>
    </row>
    <row r="114" spans="1:28" ht="20.100000000000001" customHeight="1" x14ac:dyDescent="0.25">
      <c r="A114" s="41" t="s">
        <v>39</v>
      </c>
      <c r="B114" s="42">
        <v>6</v>
      </c>
      <c r="C114" s="42">
        <v>0</v>
      </c>
      <c r="D114" s="42">
        <v>2</v>
      </c>
      <c r="E114" s="42">
        <v>3</v>
      </c>
      <c r="F114" s="42">
        <v>2</v>
      </c>
      <c r="G114" s="42">
        <v>3</v>
      </c>
      <c r="H114" s="42">
        <v>0</v>
      </c>
      <c r="I114" s="42">
        <v>2</v>
      </c>
      <c r="J114" s="42">
        <v>4</v>
      </c>
      <c r="K114" s="42">
        <v>0</v>
      </c>
      <c r="L114" s="42">
        <v>6</v>
      </c>
      <c r="M114" s="42">
        <v>3</v>
      </c>
      <c r="P114" s="63"/>
      <c r="S114" s="63"/>
    </row>
    <row r="115" spans="1:28" s="39" customFormat="1" ht="20.100000000000001" customHeight="1" x14ac:dyDescent="0.25">
      <c r="A115" s="41" t="s">
        <v>40</v>
      </c>
      <c r="B115" s="42">
        <v>2</v>
      </c>
      <c r="C115" s="42">
        <v>13</v>
      </c>
      <c r="D115" s="42">
        <v>2</v>
      </c>
      <c r="E115" s="42">
        <v>15</v>
      </c>
      <c r="F115" s="42">
        <v>4</v>
      </c>
      <c r="G115" s="42">
        <v>15</v>
      </c>
      <c r="H115" s="42">
        <v>4</v>
      </c>
      <c r="I115" s="42">
        <v>8</v>
      </c>
      <c r="J115" s="42">
        <v>7</v>
      </c>
      <c r="K115" s="42">
        <v>15</v>
      </c>
      <c r="L115" s="42">
        <v>2</v>
      </c>
      <c r="M115" s="42">
        <v>3</v>
      </c>
      <c r="P115" s="61"/>
      <c r="Q115" s="41"/>
      <c r="S115" s="61"/>
      <c r="T115" s="41"/>
      <c r="U115" s="41"/>
      <c r="V115" s="41"/>
      <c r="W115" s="41"/>
      <c r="X115" s="41"/>
      <c r="Y115" s="41"/>
      <c r="Z115" s="41"/>
      <c r="AA115" s="41"/>
      <c r="AB115" s="41"/>
    </row>
    <row r="116" spans="1:28" ht="20.100000000000001" customHeight="1" x14ac:dyDescent="0.25">
      <c r="A116" s="352" t="s">
        <v>590</v>
      </c>
      <c r="B116" s="40">
        <v>21</v>
      </c>
      <c r="C116" s="40">
        <v>68</v>
      </c>
      <c r="D116" s="40">
        <v>27</v>
      </c>
      <c r="E116" s="40">
        <v>37</v>
      </c>
      <c r="F116" s="40">
        <v>11</v>
      </c>
      <c r="G116" s="40">
        <v>36</v>
      </c>
      <c r="H116" s="40">
        <v>23</v>
      </c>
      <c r="I116" s="40">
        <v>34</v>
      </c>
      <c r="J116" s="40">
        <v>40</v>
      </c>
      <c r="K116" s="40">
        <v>29</v>
      </c>
      <c r="L116" s="40">
        <v>103</v>
      </c>
      <c r="M116" s="40">
        <v>8</v>
      </c>
      <c r="P116" s="63"/>
      <c r="Q116" s="39"/>
      <c r="S116" s="63"/>
      <c r="T116" s="39"/>
      <c r="U116" s="39"/>
      <c r="V116" s="39"/>
      <c r="W116" s="39"/>
      <c r="X116" s="39"/>
      <c r="Y116" s="39"/>
      <c r="Z116" s="39"/>
      <c r="AA116" s="39"/>
      <c r="AB116" s="39"/>
    </row>
    <row r="117" spans="1:28" ht="20.100000000000001" customHeight="1" x14ac:dyDescent="0.25">
      <c r="A117" s="41" t="s">
        <v>265</v>
      </c>
      <c r="B117" s="42">
        <v>0</v>
      </c>
      <c r="C117" s="42">
        <v>0</v>
      </c>
      <c r="D117" s="42">
        <v>0</v>
      </c>
      <c r="E117" s="42">
        <v>0</v>
      </c>
      <c r="F117" s="42">
        <v>0</v>
      </c>
      <c r="G117" s="42">
        <v>0</v>
      </c>
      <c r="H117" s="42">
        <v>0</v>
      </c>
      <c r="I117" s="42">
        <v>0</v>
      </c>
      <c r="J117" s="42">
        <v>0</v>
      </c>
      <c r="K117" s="42">
        <v>0</v>
      </c>
      <c r="L117" s="42">
        <v>0</v>
      </c>
      <c r="M117" s="42">
        <v>0</v>
      </c>
      <c r="P117" s="63"/>
      <c r="S117" s="63"/>
    </row>
    <row r="118" spans="1:28" ht="20.100000000000001" customHeight="1" x14ac:dyDescent="0.25">
      <c r="A118" s="41" t="s">
        <v>572</v>
      </c>
      <c r="B118" s="42">
        <v>0</v>
      </c>
      <c r="C118" s="42">
        <v>0</v>
      </c>
      <c r="D118" s="42">
        <v>0</v>
      </c>
      <c r="E118" s="42">
        <v>0</v>
      </c>
      <c r="F118" s="42">
        <v>0</v>
      </c>
      <c r="G118" s="42">
        <v>0</v>
      </c>
      <c r="H118" s="42">
        <v>0</v>
      </c>
      <c r="I118" s="42">
        <v>0</v>
      </c>
      <c r="J118" s="42">
        <v>0</v>
      </c>
      <c r="K118" s="42">
        <v>0</v>
      </c>
      <c r="L118" s="42">
        <v>0</v>
      </c>
      <c r="M118" s="42">
        <v>0</v>
      </c>
      <c r="P118" s="63"/>
      <c r="S118" s="63"/>
    </row>
    <row r="119" spans="1:28" ht="20.100000000000001" customHeight="1" x14ac:dyDescent="0.25">
      <c r="A119" s="41" t="s">
        <v>41</v>
      </c>
      <c r="B119" s="42">
        <v>7</v>
      </c>
      <c r="C119" s="42">
        <v>15</v>
      </c>
      <c r="D119" s="42">
        <v>11</v>
      </c>
      <c r="E119" s="42">
        <v>12</v>
      </c>
      <c r="F119" s="42">
        <v>6</v>
      </c>
      <c r="G119" s="42">
        <v>7</v>
      </c>
      <c r="H119" s="42">
        <v>7</v>
      </c>
      <c r="I119" s="42">
        <v>10</v>
      </c>
      <c r="J119" s="42">
        <v>6</v>
      </c>
      <c r="K119" s="42">
        <v>17</v>
      </c>
      <c r="L119" s="42">
        <v>34</v>
      </c>
      <c r="M119" s="42">
        <v>0</v>
      </c>
      <c r="P119" s="63"/>
      <c r="S119" s="63"/>
    </row>
    <row r="120" spans="1:28" ht="20.100000000000001" customHeight="1" x14ac:dyDescent="0.25">
      <c r="A120" s="41" t="s">
        <v>573</v>
      </c>
      <c r="B120" s="42">
        <v>0</v>
      </c>
      <c r="C120" s="42">
        <v>0</v>
      </c>
      <c r="D120" s="42">
        <v>2</v>
      </c>
      <c r="E120" s="42">
        <v>0</v>
      </c>
      <c r="F120" s="42">
        <v>0</v>
      </c>
      <c r="G120" s="42">
        <v>2</v>
      </c>
      <c r="H120" s="42">
        <v>0</v>
      </c>
      <c r="I120" s="42">
        <v>2</v>
      </c>
      <c r="J120" s="42">
        <v>2</v>
      </c>
      <c r="K120" s="42">
        <v>0</v>
      </c>
      <c r="L120" s="42">
        <v>0</v>
      </c>
      <c r="M120" s="42">
        <v>2</v>
      </c>
      <c r="P120" s="63"/>
      <c r="S120" s="63"/>
    </row>
    <row r="121" spans="1:28" ht="20.100000000000001" customHeight="1" x14ac:dyDescent="0.25">
      <c r="A121" s="41" t="s">
        <v>269</v>
      </c>
      <c r="B121" s="42">
        <v>0</v>
      </c>
      <c r="C121" s="42">
        <v>0</v>
      </c>
      <c r="D121" s="42">
        <v>0</v>
      </c>
      <c r="E121" s="42">
        <v>2</v>
      </c>
      <c r="F121" s="42">
        <v>0</v>
      </c>
      <c r="G121" s="42">
        <v>0</v>
      </c>
      <c r="H121" s="42">
        <v>0</v>
      </c>
      <c r="I121" s="42">
        <v>2</v>
      </c>
      <c r="J121" s="42">
        <v>0</v>
      </c>
      <c r="K121" s="42">
        <v>0</v>
      </c>
      <c r="L121" s="42">
        <v>0</v>
      </c>
      <c r="M121" s="42">
        <v>0</v>
      </c>
      <c r="P121" s="63"/>
      <c r="S121" s="63"/>
    </row>
    <row r="122" spans="1:28" ht="20.100000000000001" customHeight="1" x14ac:dyDescent="0.25">
      <c r="A122" s="41" t="s">
        <v>277</v>
      </c>
      <c r="B122" s="42">
        <v>4</v>
      </c>
      <c r="C122" s="42">
        <v>24</v>
      </c>
      <c r="D122" s="42">
        <v>5</v>
      </c>
      <c r="E122" s="42">
        <v>7</v>
      </c>
      <c r="F122" s="42">
        <v>0</v>
      </c>
      <c r="G122" s="42">
        <v>12</v>
      </c>
      <c r="H122" s="42">
        <v>1</v>
      </c>
      <c r="I122" s="42">
        <v>2</v>
      </c>
      <c r="J122" s="42">
        <v>5</v>
      </c>
      <c r="K122" s="42">
        <v>8</v>
      </c>
      <c r="L122" s="42">
        <v>51</v>
      </c>
      <c r="M122" s="42">
        <v>2</v>
      </c>
      <c r="P122" s="63"/>
      <c r="S122" s="63"/>
    </row>
    <row r="123" spans="1:28" ht="20.100000000000001" customHeight="1" x14ac:dyDescent="0.25">
      <c r="A123" s="41" t="s">
        <v>42</v>
      </c>
      <c r="B123" s="42">
        <v>2</v>
      </c>
      <c r="C123" s="42">
        <v>15</v>
      </c>
      <c r="D123" s="42">
        <v>7</v>
      </c>
      <c r="E123" s="42">
        <v>0</v>
      </c>
      <c r="F123" s="42">
        <v>3</v>
      </c>
      <c r="G123" s="42">
        <v>3</v>
      </c>
      <c r="H123" s="42">
        <v>0</v>
      </c>
      <c r="I123" s="42">
        <v>5</v>
      </c>
      <c r="J123" s="42">
        <v>0</v>
      </c>
      <c r="K123" s="42">
        <v>0</v>
      </c>
      <c r="L123" s="42">
        <v>0</v>
      </c>
      <c r="M123" s="42">
        <v>2</v>
      </c>
      <c r="N123" s="42"/>
      <c r="O123" s="42"/>
    </row>
    <row r="124" spans="1:28" ht="20.100000000000001" customHeight="1" x14ac:dyDescent="0.25">
      <c r="A124" s="41" t="s">
        <v>271</v>
      </c>
      <c r="B124" s="42">
        <v>0</v>
      </c>
      <c r="C124" s="42">
        <v>0</v>
      </c>
      <c r="D124" s="42">
        <v>0</v>
      </c>
      <c r="E124" s="42">
        <v>8</v>
      </c>
      <c r="F124" s="42">
        <v>0</v>
      </c>
      <c r="G124" s="42">
        <v>0</v>
      </c>
      <c r="H124" s="42">
        <v>0</v>
      </c>
      <c r="I124" s="42">
        <v>2</v>
      </c>
      <c r="J124" s="42">
        <v>0</v>
      </c>
      <c r="K124" s="42">
        <v>0</v>
      </c>
      <c r="L124" s="42">
        <v>0</v>
      </c>
      <c r="M124" s="42">
        <v>0</v>
      </c>
      <c r="N124" s="42"/>
      <c r="O124" s="42"/>
    </row>
    <row r="125" spans="1:28" ht="20.100000000000001" customHeight="1" x14ac:dyDescent="0.25">
      <c r="A125" s="41" t="s">
        <v>574</v>
      </c>
      <c r="B125" s="42">
        <v>0</v>
      </c>
      <c r="C125" s="42">
        <v>0</v>
      </c>
      <c r="D125" s="42">
        <v>0</v>
      </c>
      <c r="E125" s="42">
        <v>0</v>
      </c>
      <c r="F125" s="42">
        <v>0</v>
      </c>
      <c r="G125" s="42">
        <v>0</v>
      </c>
      <c r="H125" s="42">
        <v>0</v>
      </c>
      <c r="I125" s="42">
        <v>2</v>
      </c>
      <c r="J125" s="42">
        <v>0</v>
      </c>
      <c r="K125" s="42">
        <v>0</v>
      </c>
      <c r="L125" s="42">
        <v>0</v>
      </c>
      <c r="M125" s="42">
        <v>0</v>
      </c>
      <c r="N125" s="42"/>
      <c r="O125" s="42"/>
    </row>
    <row r="126" spans="1:28" ht="20.100000000000001" customHeight="1" x14ac:dyDescent="0.25">
      <c r="A126" s="41" t="s">
        <v>43</v>
      </c>
      <c r="B126" s="42">
        <v>2</v>
      </c>
      <c r="C126" s="42">
        <v>0</v>
      </c>
      <c r="D126" s="42">
        <v>2</v>
      </c>
      <c r="E126" s="42">
        <v>0</v>
      </c>
      <c r="F126" s="42">
        <v>0</v>
      </c>
      <c r="G126" s="42">
        <v>5</v>
      </c>
      <c r="H126" s="42">
        <v>2</v>
      </c>
      <c r="I126" s="42">
        <v>2</v>
      </c>
      <c r="J126" s="42">
        <v>2</v>
      </c>
      <c r="K126" s="42">
        <v>0</v>
      </c>
      <c r="L126" s="42">
        <v>0</v>
      </c>
      <c r="M126" s="42">
        <v>0</v>
      </c>
      <c r="N126" s="42"/>
      <c r="O126" s="42"/>
    </row>
    <row r="127" spans="1:28" ht="20.100000000000001" customHeight="1" x14ac:dyDescent="0.25">
      <c r="A127" s="41" t="s">
        <v>44</v>
      </c>
      <c r="B127" s="42">
        <v>6</v>
      </c>
      <c r="C127" s="42">
        <v>5</v>
      </c>
      <c r="D127" s="42">
        <v>0</v>
      </c>
      <c r="E127" s="42">
        <v>2</v>
      </c>
      <c r="F127" s="42">
        <v>0</v>
      </c>
      <c r="G127" s="42">
        <v>5</v>
      </c>
      <c r="H127" s="42">
        <v>9</v>
      </c>
      <c r="I127" s="42">
        <v>7</v>
      </c>
      <c r="J127" s="42">
        <v>18</v>
      </c>
      <c r="K127" s="42">
        <v>2</v>
      </c>
      <c r="L127" s="42">
        <v>2</v>
      </c>
      <c r="M127" s="42">
        <v>0</v>
      </c>
      <c r="N127" s="42"/>
      <c r="O127" s="42"/>
    </row>
    <row r="128" spans="1:28" ht="20.100000000000001" customHeight="1" x14ac:dyDescent="0.25">
      <c r="A128" s="41" t="s">
        <v>575</v>
      </c>
      <c r="B128" s="42">
        <v>0</v>
      </c>
      <c r="C128" s="42">
        <v>0</v>
      </c>
      <c r="D128" s="42">
        <v>0</v>
      </c>
      <c r="E128" s="42">
        <v>0</v>
      </c>
      <c r="F128" s="42">
        <v>0</v>
      </c>
      <c r="G128" s="42">
        <v>0</v>
      </c>
      <c r="H128" s="42">
        <v>0</v>
      </c>
      <c r="I128" s="42">
        <v>0</v>
      </c>
      <c r="J128" s="42">
        <v>0</v>
      </c>
      <c r="K128" s="42">
        <v>2</v>
      </c>
      <c r="L128" s="42">
        <v>0</v>
      </c>
      <c r="M128" s="42">
        <v>2</v>
      </c>
      <c r="N128" s="42"/>
      <c r="O128" s="42"/>
    </row>
    <row r="129" spans="1:16" ht="20.100000000000001" customHeight="1" x14ac:dyDescent="0.25">
      <c r="A129" s="41" t="s">
        <v>263</v>
      </c>
      <c r="B129" s="42">
        <v>0</v>
      </c>
      <c r="C129" s="42">
        <v>5</v>
      </c>
      <c r="D129" s="42">
        <v>0</v>
      </c>
      <c r="E129" s="42">
        <v>3</v>
      </c>
      <c r="F129" s="42">
        <v>0</v>
      </c>
      <c r="G129" s="42">
        <v>0</v>
      </c>
      <c r="H129" s="42">
        <v>0</v>
      </c>
      <c r="I129" s="42">
        <v>0</v>
      </c>
      <c r="J129" s="42">
        <v>3</v>
      </c>
      <c r="K129" s="42">
        <v>0</v>
      </c>
      <c r="L129" s="42">
        <v>2</v>
      </c>
      <c r="M129" s="42">
        <v>0</v>
      </c>
      <c r="N129" s="42"/>
      <c r="O129" s="42"/>
    </row>
    <row r="130" spans="1:16" ht="20.100000000000001" customHeight="1" x14ac:dyDescent="0.25">
      <c r="A130" s="41" t="s">
        <v>576</v>
      </c>
      <c r="B130" s="42">
        <v>0</v>
      </c>
      <c r="C130" s="42">
        <v>0</v>
      </c>
      <c r="D130" s="42">
        <v>0</v>
      </c>
      <c r="E130" s="42">
        <v>0</v>
      </c>
      <c r="F130" s="42">
        <v>0</v>
      </c>
      <c r="G130" s="42">
        <v>0</v>
      </c>
      <c r="H130" s="42">
        <v>0</v>
      </c>
      <c r="I130" s="42">
        <v>0</v>
      </c>
      <c r="J130" s="42">
        <v>0</v>
      </c>
      <c r="K130" s="42">
        <v>0</v>
      </c>
      <c r="L130" s="42">
        <v>0</v>
      </c>
      <c r="M130" s="42">
        <v>0</v>
      </c>
      <c r="N130" s="42"/>
      <c r="O130" s="42"/>
    </row>
    <row r="131" spans="1:16" ht="20.100000000000001" customHeight="1" x14ac:dyDescent="0.25">
      <c r="A131" s="41" t="s">
        <v>577</v>
      </c>
      <c r="B131" s="42">
        <v>0</v>
      </c>
      <c r="C131" s="42">
        <v>3</v>
      </c>
      <c r="D131" s="42">
        <v>0</v>
      </c>
      <c r="E131" s="42">
        <v>0</v>
      </c>
      <c r="F131" s="42">
        <v>0</v>
      </c>
      <c r="G131" s="42">
        <v>2</v>
      </c>
      <c r="H131" s="42">
        <v>4</v>
      </c>
      <c r="I131" s="42">
        <v>0</v>
      </c>
      <c r="J131" s="42">
        <v>4</v>
      </c>
      <c r="K131" s="42">
        <v>0</v>
      </c>
      <c r="L131" s="42">
        <v>0</v>
      </c>
      <c r="M131" s="42">
        <v>0</v>
      </c>
      <c r="N131" s="42"/>
      <c r="O131" s="42"/>
    </row>
    <row r="132" spans="1:16" ht="20.100000000000001" customHeight="1" x14ac:dyDescent="0.25">
      <c r="A132" s="41" t="s">
        <v>578</v>
      </c>
      <c r="B132" s="42">
        <v>0</v>
      </c>
      <c r="C132" s="42">
        <v>1</v>
      </c>
      <c r="D132" s="42">
        <v>0</v>
      </c>
      <c r="E132" s="42">
        <v>0</v>
      </c>
      <c r="F132" s="42">
        <v>2</v>
      </c>
      <c r="G132" s="42">
        <v>0</v>
      </c>
      <c r="H132" s="42">
        <v>0</v>
      </c>
      <c r="I132" s="42">
        <v>0</v>
      </c>
      <c r="J132" s="42">
        <v>0</v>
      </c>
      <c r="K132" s="42">
        <v>0</v>
      </c>
      <c r="L132" s="42">
        <v>0</v>
      </c>
      <c r="M132" s="42">
        <v>0</v>
      </c>
      <c r="N132" s="42"/>
      <c r="O132" s="42"/>
    </row>
    <row r="133" spans="1:16" ht="20.100000000000001" customHeight="1" x14ac:dyDescent="0.25">
      <c r="A133" s="41" t="s">
        <v>264</v>
      </c>
      <c r="B133" s="42">
        <v>0</v>
      </c>
      <c r="C133" s="42">
        <v>0</v>
      </c>
      <c r="D133" s="42">
        <v>0</v>
      </c>
      <c r="E133" s="42">
        <v>0</v>
      </c>
      <c r="F133" s="42">
        <v>0</v>
      </c>
      <c r="G133" s="42">
        <v>0</v>
      </c>
      <c r="H133" s="42">
        <v>0</v>
      </c>
      <c r="I133" s="42">
        <v>0</v>
      </c>
      <c r="J133" s="42">
        <v>0</v>
      </c>
      <c r="K133" s="42">
        <v>0</v>
      </c>
      <c r="L133" s="42">
        <v>0</v>
      </c>
      <c r="M133" s="42">
        <v>0</v>
      </c>
      <c r="N133" s="42"/>
      <c r="O133" s="42"/>
    </row>
    <row r="134" spans="1:16" ht="20.100000000000001" customHeight="1" x14ac:dyDescent="0.25">
      <c r="A134" s="41" t="s">
        <v>268</v>
      </c>
      <c r="B134" s="42">
        <v>0</v>
      </c>
      <c r="C134" s="42">
        <v>0</v>
      </c>
      <c r="D134" s="42">
        <v>0</v>
      </c>
      <c r="E134" s="42">
        <v>0</v>
      </c>
      <c r="F134" s="42">
        <v>0</v>
      </c>
      <c r="G134" s="42">
        <v>0</v>
      </c>
      <c r="H134" s="42">
        <v>0</v>
      </c>
      <c r="I134" s="42">
        <v>0</v>
      </c>
      <c r="J134" s="42">
        <v>0</v>
      </c>
      <c r="K134" s="42">
        <v>0</v>
      </c>
      <c r="L134" s="42">
        <v>4</v>
      </c>
      <c r="M134" s="42">
        <v>0</v>
      </c>
      <c r="N134" s="42"/>
      <c r="O134" s="42"/>
    </row>
    <row r="135" spans="1:16" ht="20.100000000000001" customHeight="1" thickBot="1" x14ac:dyDescent="0.3">
      <c r="A135" s="41" t="s">
        <v>45</v>
      </c>
      <c r="B135" s="42">
        <v>0</v>
      </c>
      <c r="C135" s="42">
        <v>0</v>
      </c>
      <c r="D135" s="42">
        <v>0</v>
      </c>
      <c r="E135" s="42">
        <v>3</v>
      </c>
      <c r="F135" s="42">
        <v>0</v>
      </c>
      <c r="G135" s="42">
        <v>0</v>
      </c>
      <c r="H135" s="42">
        <v>0</v>
      </c>
      <c r="I135" s="42">
        <v>0</v>
      </c>
      <c r="J135" s="42">
        <v>0</v>
      </c>
      <c r="K135" s="42">
        <v>0</v>
      </c>
      <c r="L135" s="42">
        <v>10</v>
      </c>
      <c r="M135" s="42">
        <v>0</v>
      </c>
      <c r="N135" s="42"/>
      <c r="O135" s="42"/>
    </row>
    <row r="136" spans="1:16" s="48" customFormat="1" ht="15.95" customHeight="1" x14ac:dyDescent="0.25">
      <c r="A136" s="331" t="s">
        <v>588</v>
      </c>
      <c r="B136" s="331"/>
      <c r="C136" s="331"/>
      <c r="D136" s="332"/>
      <c r="E136" s="332"/>
      <c r="F136" s="332"/>
      <c r="G136" s="332"/>
      <c r="H136" s="332"/>
      <c r="I136" s="332"/>
      <c r="J136" s="332"/>
      <c r="K136" s="332"/>
      <c r="L136" s="332"/>
      <c r="M136" s="333" t="s">
        <v>585</v>
      </c>
    </row>
    <row r="137" spans="1:16" s="27" customFormat="1" ht="24.95" customHeight="1" x14ac:dyDescent="0.25">
      <c r="A137" s="347" t="s">
        <v>110</v>
      </c>
      <c r="B137" s="347"/>
      <c r="C137" s="347"/>
      <c r="D137" s="347"/>
      <c r="E137" s="347"/>
      <c r="F137" s="347"/>
      <c r="G137" s="347"/>
    </row>
    <row r="138" spans="1:16" s="55" customFormat="1" ht="24.95" customHeight="1" thickBot="1" x14ac:dyDescent="0.25">
      <c r="A138" s="28" t="s">
        <v>506</v>
      </c>
      <c r="B138" s="53"/>
      <c r="C138" s="53"/>
      <c r="D138" s="53"/>
      <c r="E138" s="53"/>
      <c r="F138" s="53"/>
      <c r="G138" s="53"/>
      <c r="H138" s="53"/>
      <c r="I138" s="53"/>
      <c r="J138" s="53"/>
      <c r="K138" s="53"/>
      <c r="L138" s="53"/>
      <c r="M138" s="53"/>
      <c r="N138" s="53"/>
      <c r="O138" s="336" t="s">
        <v>587</v>
      </c>
      <c r="P138" s="54"/>
    </row>
    <row r="139" spans="1:16" s="39" customFormat="1" ht="20.100000000000001" customHeight="1" x14ac:dyDescent="0.25">
      <c r="A139" s="1023" t="s">
        <v>8</v>
      </c>
      <c r="B139" s="1019" t="s">
        <v>9</v>
      </c>
      <c r="C139" s="1020"/>
      <c r="D139" s="1020"/>
      <c r="E139" s="1020"/>
      <c r="F139" s="1020"/>
      <c r="G139" s="1020"/>
      <c r="H139" s="1020"/>
      <c r="I139" s="1020"/>
      <c r="J139" s="1020"/>
      <c r="K139" s="1020"/>
      <c r="L139" s="1020"/>
      <c r="M139" s="1020"/>
      <c r="N139" s="1020"/>
      <c r="O139" s="1020"/>
      <c r="P139" s="56"/>
    </row>
    <row r="140" spans="1:16" ht="20.100000000000001" customHeight="1" x14ac:dyDescent="0.25">
      <c r="A140" s="1024"/>
      <c r="B140" s="1021" t="s">
        <v>10</v>
      </c>
      <c r="C140" s="1021"/>
      <c r="D140" s="32" t="s">
        <v>69</v>
      </c>
      <c r="E140" s="32"/>
      <c r="F140" s="32" t="s">
        <v>70</v>
      </c>
      <c r="G140" s="32"/>
      <c r="H140" s="32" t="s">
        <v>71</v>
      </c>
      <c r="I140" s="32"/>
      <c r="J140" s="32" t="s">
        <v>72</v>
      </c>
      <c r="K140" s="32"/>
      <c r="L140" s="32" t="s">
        <v>73</v>
      </c>
      <c r="M140" s="32"/>
      <c r="N140" s="32" t="s">
        <v>74</v>
      </c>
      <c r="O140" s="57"/>
      <c r="P140" s="58"/>
    </row>
    <row r="141" spans="1:16" ht="20.100000000000001" customHeight="1" x14ac:dyDescent="0.25">
      <c r="A141" s="1025"/>
      <c r="B141" s="59">
        <v>2015</v>
      </c>
      <c r="C141" s="59">
        <v>2016</v>
      </c>
      <c r="D141" s="59">
        <v>2015</v>
      </c>
      <c r="E141" s="59">
        <v>2016</v>
      </c>
      <c r="F141" s="334">
        <v>2015</v>
      </c>
      <c r="G141" s="334">
        <v>2016</v>
      </c>
      <c r="H141" s="334">
        <v>2015</v>
      </c>
      <c r="I141" s="334">
        <v>2016</v>
      </c>
      <c r="J141" s="334">
        <v>2015</v>
      </c>
      <c r="K141" s="334">
        <v>2016</v>
      </c>
      <c r="L141" s="334">
        <v>2015</v>
      </c>
      <c r="M141" s="334">
        <v>2016</v>
      </c>
      <c r="N141" s="334">
        <v>2015</v>
      </c>
      <c r="O141" s="335">
        <v>2016</v>
      </c>
      <c r="P141" s="58"/>
    </row>
    <row r="142" spans="1:16" ht="20.100000000000001" customHeight="1" x14ac:dyDescent="0.25">
      <c r="A142" s="352" t="s">
        <v>256</v>
      </c>
      <c r="B142" s="40">
        <v>13209</v>
      </c>
      <c r="C142" s="40">
        <v>25193</v>
      </c>
      <c r="D142" s="40">
        <v>544</v>
      </c>
      <c r="E142" s="40">
        <v>1637</v>
      </c>
      <c r="F142" s="40">
        <v>808</v>
      </c>
      <c r="G142" s="40">
        <v>2047</v>
      </c>
      <c r="H142" s="40">
        <v>535</v>
      </c>
      <c r="I142" s="40">
        <v>1480</v>
      </c>
      <c r="J142" s="40">
        <v>832</v>
      </c>
      <c r="K142" s="40">
        <v>2284</v>
      </c>
      <c r="L142" s="40">
        <v>596</v>
      </c>
      <c r="M142" s="40">
        <v>1358</v>
      </c>
      <c r="N142" s="40">
        <v>785</v>
      </c>
      <c r="O142" s="40">
        <v>1857</v>
      </c>
    </row>
    <row r="143" spans="1:16" ht="20.100000000000001" customHeight="1" x14ac:dyDescent="0.25">
      <c r="A143" s="41" t="s">
        <v>46</v>
      </c>
      <c r="B143" s="42">
        <v>589</v>
      </c>
      <c r="C143" s="42">
        <v>1043</v>
      </c>
      <c r="D143" s="42">
        <v>29</v>
      </c>
      <c r="E143" s="42">
        <v>62</v>
      </c>
      <c r="F143" s="42">
        <v>52</v>
      </c>
      <c r="G143" s="42">
        <v>40</v>
      </c>
      <c r="H143" s="42">
        <v>11</v>
      </c>
      <c r="I143" s="42">
        <v>54</v>
      </c>
      <c r="J143" s="42">
        <v>133</v>
      </c>
      <c r="K143" s="42">
        <v>142</v>
      </c>
      <c r="L143" s="42">
        <v>9</v>
      </c>
      <c r="M143" s="42">
        <v>62</v>
      </c>
      <c r="N143" s="42">
        <v>27</v>
      </c>
      <c r="O143" s="42">
        <v>63</v>
      </c>
    </row>
    <row r="144" spans="1:16" ht="20.100000000000001" customHeight="1" x14ac:dyDescent="0.25">
      <c r="A144" s="41" t="s">
        <v>47</v>
      </c>
      <c r="B144" s="42">
        <v>52</v>
      </c>
      <c r="C144" s="42">
        <v>76</v>
      </c>
      <c r="D144" s="42">
        <v>9</v>
      </c>
      <c r="E144" s="42">
        <v>7</v>
      </c>
      <c r="F144" s="42">
        <v>3</v>
      </c>
      <c r="G144" s="42">
        <v>0</v>
      </c>
      <c r="H144" s="42">
        <v>0</v>
      </c>
      <c r="I144" s="42">
        <v>7</v>
      </c>
      <c r="J144" s="42">
        <v>24</v>
      </c>
      <c r="K144" s="42">
        <v>5</v>
      </c>
      <c r="L144" s="42">
        <v>0</v>
      </c>
      <c r="M144" s="42">
        <v>3</v>
      </c>
      <c r="N144" s="42">
        <v>2</v>
      </c>
      <c r="O144" s="42">
        <v>5</v>
      </c>
    </row>
    <row r="145" spans="1:15" ht="20.100000000000001" customHeight="1" x14ac:dyDescent="0.25">
      <c r="A145" s="41" t="s">
        <v>48</v>
      </c>
      <c r="B145" s="42">
        <v>223</v>
      </c>
      <c r="C145" s="42">
        <v>275</v>
      </c>
      <c r="D145" s="42">
        <v>7</v>
      </c>
      <c r="E145" s="42">
        <v>15</v>
      </c>
      <c r="F145" s="42">
        <v>6</v>
      </c>
      <c r="G145" s="42">
        <v>8</v>
      </c>
      <c r="H145" s="42">
        <v>9</v>
      </c>
      <c r="I145" s="42">
        <v>22</v>
      </c>
      <c r="J145" s="42">
        <v>21</v>
      </c>
      <c r="K145" s="42">
        <v>10</v>
      </c>
      <c r="L145" s="42">
        <v>11</v>
      </c>
      <c r="M145" s="42">
        <v>17</v>
      </c>
      <c r="N145" s="42">
        <v>23</v>
      </c>
      <c r="O145" s="42">
        <v>32</v>
      </c>
    </row>
    <row r="146" spans="1:15" ht="20.100000000000001" customHeight="1" x14ac:dyDescent="0.25">
      <c r="A146" s="41" t="s">
        <v>579</v>
      </c>
      <c r="B146" s="42">
        <v>0</v>
      </c>
      <c r="C146" s="42">
        <v>9</v>
      </c>
      <c r="D146" s="42">
        <v>0</v>
      </c>
      <c r="E146" s="42">
        <v>4</v>
      </c>
      <c r="F146" s="42">
        <v>0</v>
      </c>
      <c r="G146" s="42">
        <v>0</v>
      </c>
      <c r="H146" s="42">
        <v>0</v>
      </c>
      <c r="I146" s="42">
        <v>0</v>
      </c>
      <c r="J146" s="42">
        <v>0</v>
      </c>
      <c r="K146" s="42">
        <v>0</v>
      </c>
      <c r="L146" s="42">
        <v>0</v>
      </c>
      <c r="M146" s="42">
        <v>0</v>
      </c>
      <c r="N146" s="42">
        <v>0</v>
      </c>
      <c r="O146" s="42">
        <v>0</v>
      </c>
    </row>
    <row r="147" spans="1:15" ht="20.100000000000001" customHeight="1" x14ac:dyDescent="0.25">
      <c r="A147" s="41" t="s">
        <v>270</v>
      </c>
      <c r="B147" s="42">
        <v>13</v>
      </c>
      <c r="C147" s="42">
        <v>17</v>
      </c>
      <c r="D147" s="42">
        <v>0</v>
      </c>
      <c r="E147" s="42">
        <v>5</v>
      </c>
      <c r="F147" s="42">
        <v>0</v>
      </c>
      <c r="G147" s="42">
        <v>0</v>
      </c>
      <c r="H147" s="42">
        <v>0</v>
      </c>
      <c r="I147" s="42">
        <v>0</v>
      </c>
      <c r="J147" s="42">
        <v>2</v>
      </c>
      <c r="K147" s="42">
        <v>0</v>
      </c>
      <c r="L147" s="42">
        <v>4</v>
      </c>
      <c r="M147" s="42">
        <v>0</v>
      </c>
      <c r="N147" s="42">
        <v>0</v>
      </c>
      <c r="O147" s="42">
        <v>0</v>
      </c>
    </row>
    <row r="148" spans="1:15" ht="20.100000000000001" customHeight="1" x14ac:dyDescent="0.25">
      <c r="A148" s="41" t="s">
        <v>49</v>
      </c>
      <c r="B148" s="42">
        <v>42</v>
      </c>
      <c r="C148" s="42">
        <v>105</v>
      </c>
      <c r="D148" s="42">
        <v>2</v>
      </c>
      <c r="E148" s="42">
        <v>5</v>
      </c>
      <c r="F148" s="42">
        <v>5</v>
      </c>
      <c r="G148" s="42">
        <v>10</v>
      </c>
      <c r="H148" s="42">
        <v>4</v>
      </c>
      <c r="I148" s="42">
        <v>2</v>
      </c>
      <c r="J148" s="42">
        <v>0</v>
      </c>
      <c r="K148" s="42">
        <v>1</v>
      </c>
      <c r="L148" s="42">
        <v>0</v>
      </c>
      <c r="M148" s="42">
        <v>2</v>
      </c>
      <c r="N148" s="42">
        <v>6</v>
      </c>
      <c r="O148" s="42">
        <v>7</v>
      </c>
    </row>
    <row r="149" spans="1:15" ht="20.100000000000001" customHeight="1" x14ac:dyDescent="0.25">
      <c r="A149" s="41" t="s">
        <v>580</v>
      </c>
      <c r="B149" s="42">
        <v>2</v>
      </c>
      <c r="C149" s="42">
        <v>6</v>
      </c>
      <c r="D149" s="42">
        <v>0</v>
      </c>
      <c r="E149" s="42">
        <v>0</v>
      </c>
      <c r="F149" s="42">
        <v>0</v>
      </c>
      <c r="G149" s="42">
        <v>0</v>
      </c>
      <c r="H149" s="42">
        <v>2</v>
      </c>
      <c r="I149" s="42">
        <v>2</v>
      </c>
      <c r="J149" s="42">
        <v>0</v>
      </c>
      <c r="K149" s="42">
        <v>0</v>
      </c>
      <c r="L149" s="42">
        <v>0</v>
      </c>
      <c r="M149" s="42">
        <v>0</v>
      </c>
      <c r="N149" s="42">
        <v>0</v>
      </c>
      <c r="O149" s="42">
        <v>0</v>
      </c>
    </row>
    <row r="150" spans="1:15" ht="20.100000000000001" customHeight="1" x14ac:dyDescent="0.25">
      <c r="A150" s="41" t="s">
        <v>276</v>
      </c>
      <c r="B150" s="42">
        <v>4</v>
      </c>
      <c r="C150" s="42">
        <v>10</v>
      </c>
      <c r="D150" s="42">
        <v>0</v>
      </c>
      <c r="E150" s="42">
        <v>2</v>
      </c>
      <c r="F150" s="42">
        <v>0</v>
      </c>
      <c r="G150" s="42">
        <v>0</v>
      </c>
      <c r="H150" s="42">
        <v>2</v>
      </c>
      <c r="I150" s="42">
        <v>2</v>
      </c>
      <c r="J150" s="42">
        <v>0</v>
      </c>
      <c r="K150" s="42">
        <v>2</v>
      </c>
      <c r="L150" s="42">
        <v>0</v>
      </c>
      <c r="M150" s="42">
        <v>0</v>
      </c>
      <c r="N150" s="42">
        <v>0</v>
      </c>
      <c r="O150" s="42">
        <v>0</v>
      </c>
    </row>
    <row r="151" spans="1:15" ht="20.100000000000001" customHeight="1" x14ac:dyDescent="0.25">
      <c r="A151" s="41" t="s">
        <v>50</v>
      </c>
      <c r="B151" s="42">
        <v>323</v>
      </c>
      <c r="C151" s="42">
        <v>570</v>
      </c>
      <c r="D151" s="42">
        <v>21</v>
      </c>
      <c r="E151" s="42">
        <v>38</v>
      </c>
      <c r="F151" s="42">
        <v>27</v>
      </c>
      <c r="G151" s="42">
        <v>12</v>
      </c>
      <c r="H151" s="42">
        <v>11</v>
      </c>
      <c r="I151" s="42">
        <v>35</v>
      </c>
      <c r="J151" s="42">
        <v>6</v>
      </c>
      <c r="K151" s="42">
        <v>29</v>
      </c>
      <c r="L151" s="42">
        <v>25</v>
      </c>
      <c r="M151" s="42">
        <v>20</v>
      </c>
      <c r="N151" s="42">
        <v>29</v>
      </c>
      <c r="O151" s="42">
        <v>62</v>
      </c>
    </row>
    <row r="152" spans="1:15" ht="20.100000000000001" customHeight="1" x14ac:dyDescent="0.25">
      <c r="A152" s="41" t="s">
        <v>272</v>
      </c>
      <c r="B152" s="42">
        <v>6</v>
      </c>
      <c r="C152" s="42">
        <v>9</v>
      </c>
      <c r="D152" s="42">
        <v>0</v>
      </c>
      <c r="E152" s="42">
        <v>0</v>
      </c>
      <c r="F152" s="42">
        <v>2</v>
      </c>
      <c r="G152" s="42">
        <v>5</v>
      </c>
      <c r="H152" s="42">
        <v>0</v>
      </c>
      <c r="I152" s="42">
        <v>0</v>
      </c>
      <c r="J152" s="42">
        <v>0</v>
      </c>
      <c r="K152" s="42">
        <v>2</v>
      </c>
      <c r="L152" s="42">
        <v>0</v>
      </c>
      <c r="M152" s="42">
        <v>0</v>
      </c>
      <c r="N152" s="42">
        <v>0</v>
      </c>
      <c r="O152" s="42">
        <v>0</v>
      </c>
    </row>
    <row r="153" spans="1:15" ht="20.100000000000001" customHeight="1" x14ac:dyDescent="0.25">
      <c r="A153" s="41" t="s">
        <v>51</v>
      </c>
      <c r="B153" s="42">
        <v>24</v>
      </c>
      <c r="C153" s="42">
        <v>65</v>
      </c>
      <c r="D153" s="42">
        <v>6</v>
      </c>
      <c r="E153" s="42">
        <v>2</v>
      </c>
      <c r="F153" s="42">
        <v>0</v>
      </c>
      <c r="G153" s="42">
        <v>0</v>
      </c>
      <c r="H153" s="42">
        <v>2</v>
      </c>
      <c r="I153" s="42">
        <v>0</v>
      </c>
      <c r="J153" s="42">
        <v>2</v>
      </c>
      <c r="K153" s="42">
        <v>2</v>
      </c>
      <c r="L153" s="42">
        <v>2</v>
      </c>
      <c r="M153" s="42">
        <v>0</v>
      </c>
      <c r="N153" s="42">
        <v>2</v>
      </c>
      <c r="O153" s="42">
        <v>0</v>
      </c>
    </row>
    <row r="154" spans="1:15" ht="20.100000000000001" customHeight="1" x14ac:dyDescent="0.25">
      <c r="A154" s="41" t="s">
        <v>52</v>
      </c>
      <c r="B154" s="42">
        <v>7738</v>
      </c>
      <c r="C154" s="42">
        <v>16613</v>
      </c>
      <c r="D154" s="42">
        <v>193</v>
      </c>
      <c r="E154" s="42">
        <v>834</v>
      </c>
      <c r="F154" s="42">
        <v>368</v>
      </c>
      <c r="G154" s="42">
        <v>1649</v>
      </c>
      <c r="H154" s="42">
        <v>230</v>
      </c>
      <c r="I154" s="42">
        <v>851</v>
      </c>
      <c r="J154" s="42">
        <v>374</v>
      </c>
      <c r="K154" s="42">
        <v>1684</v>
      </c>
      <c r="L154" s="42">
        <v>334</v>
      </c>
      <c r="M154" s="42">
        <v>961</v>
      </c>
      <c r="N154" s="42">
        <v>343</v>
      </c>
      <c r="O154" s="42">
        <v>1155</v>
      </c>
    </row>
    <row r="155" spans="1:15" ht="20.100000000000001" customHeight="1" x14ac:dyDescent="0.25">
      <c r="A155" s="41" t="s">
        <v>53</v>
      </c>
      <c r="B155" s="42">
        <v>5</v>
      </c>
      <c r="C155" s="42">
        <v>11</v>
      </c>
      <c r="D155" s="42">
        <v>0</v>
      </c>
      <c r="E155" s="42">
        <v>2</v>
      </c>
      <c r="F155" s="42">
        <v>0</v>
      </c>
      <c r="G155" s="42">
        <v>0</v>
      </c>
      <c r="H155" s="42">
        <v>0</v>
      </c>
      <c r="I155" s="42">
        <v>0</v>
      </c>
      <c r="J155" s="42">
        <v>0</v>
      </c>
      <c r="K155" s="42">
        <v>0</v>
      </c>
      <c r="L155" s="42">
        <v>0</v>
      </c>
      <c r="M155" s="42">
        <v>0</v>
      </c>
      <c r="N155" s="42">
        <v>0</v>
      </c>
      <c r="O155" s="42">
        <v>2</v>
      </c>
    </row>
    <row r="156" spans="1:15" ht="20.100000000000001" customHeight="1" x14ac:dyDescent="0.25">
      <c r="A156" s="41" t="s">
        <v>54</v>
      </c>
      <c r="B156" s="42">
        <v>1581</v>
      </c>
      <c r="C156" s="42">
        <v>2474</v>
      </c>
      <c r="D156" s="42">
        <v>57</v>
      </c>
      <c r="E156" s="42">
        <v>262</v>
      </c>
      <c r="F156" s="42">
        <v>109</v>
      </c>
      <c r="G156" s="42">
        <v>198</v>
      </c>
      <c r="H156" s="42">
        <v>71</v>
      </c>
      <c r="I156" s="42">
        <v>227</v>
      </c>
      <c r="J156" s="42">
        <v>77</v>
      </c>
      <c r="K156" s="42">
        <v>229</v>
      </c>
      <c r="L156" s="42">
        <v>88</v>
      </c>
      <c r="M156" s="42">
        <v>146</v>
      </c>
      <c r="N156" s="42">
        <v>96</v>
      </c>
      <c r="O156" s="42">
        <v>158</v>
      </c>
    </row>
    <row r="157" spans="1:15" ht="20.100000000000001" customHeight="1" x14ac:dyDescent="0.25">
      <c r="A157" s="41" t="s">
        <v>55</v>
      </c>
      <c r="B157" s="42">
        <v>8</v>
      </c>
      <c r="C157" s="42">
        <v>12</v>
      </c>
      <c r="D157" s="42">
        <v>0</v>
      </c>
      <c r="E157" s="42">
        <v>3</v>
      </c>
      <c r="F157" s="42">
        <v>2</v>
      </c>
      <c r="G157" s="42">
        <v>2</v>
      </c>
      <c r="H157" s="42">
        <v>4</v>
      </c>
      <c r="I157" s="42">
        <v>0</v>
      </c>
      <c r="J157" s="42">
        <v>2</v>
      </c>
      <c r="K157" s="42">
        <v>0</v>
      </c>
      <c r="L157" s="42">
        <v>0</v>
      </c>
      <c r="M157" s="42">
        <v>0</v>
      </c>
      <c r="N157" s="42">
        <v>0</v>
      </c>
      <c r="O157" s="42">
        <v>0</v>
      </c>
    </row>
    <row r="158" spans="1:15" s="39" customFormat="1" ht="20.100000000000001" customHeight="1" x14ac:dyDescent="0.25">
      <c r="A158" s="41" t="s">
        <v>56</v>
      </c>
      <c r="B158" s="42">
        <v>12</v>
      </c>
      <c r="C158" s="42">
        <v>30</v>
      </c>
      <c r="D158" s="42">
        <v>0</v>
      </c>
      <c r="E158" s="42">
        <v>10</v>
      </c>
      <c r="F158" s="42">
        <v>4</v>
      </c>
      <c r="G158" s="42">
        <v>0</v>
      </c>
      <c r="H158" s="42">
        <v>0</v>
      </c>
      <c r="I158" s="42">
        <v>2</v>
      </c>
      <c r="J158" s="42">
        <v>0</v>
      </c>
      <c r="K158" s="42">
        <v>0</v>
      </c>
      <c r="L158" s="42">
        <v>0</v>
      </c>
      <c r="M158" s="42">
        <v>0</v>
      </c>
      <c r="N158" s="42">
        <v>2</v>
      </c>
      <c r="O158" s="42">
        <v>0</v>
      </c>
    </row>
    <row r="159" spans="1:15" s="39" customFormat="1" ht="20.100000000000001" customHeight="1" x14ac:dyDescent="0.25">
      <c r="A159" s="41" t="s">
        <v>57</v>
      </c>
      <c r="B159" s="42">
        <v>563</v>
      </c>
      <c r="C159" s="42">
        <v>754</v>
      </c>
      <c r="D159" s="42">
        <v>40</v>
      </c>
      <c r="E159" s="42">
        <v>48</v>
      </c>
      <c r="F159" s="42">
        <v>34</v>
      </c>
      <c r="G159" s="42">
        <v>20</v>
      </c>
      <c r="H159" s="42">
        <v>27</v>
      </c>
      <c r="I159" s="42">
        <v>37</v>
      </c>
      <c r="J159" s="42">
        <v>18</v>
      </c>
      <c r="K159" s="42">
        <v>22</v>
      </c>
      <c r="L159" s="42">
        <v>31</v>
      </c>
      <c r="M159" s="42">
        <v>30</v>
      </c>
      <c r="N159" s="42">
        <v>52</v>
      </c>
      <c r="O159" s="42">
        <v>86</v>
      </c>
    </row>
    <row r="160" spans="1:15" s="39" customFormat="1" ht="20.100000000000001" customHeight="1" x14ac:dyDescent="0.25">
      <c r="A160" s="41" t="s">
        <v>581</v>
      </c>
      <c r="B160" s="42">
        <v>0</v>
      </c>
      <c r="C160" s="42">
        <v>1</v>
      </c>
      <c r="D160" s="42">
        <v>0</v>
      </c>
      <c r="E160" s="42">
        <v>0</v>
      </c>
      <c r="F160" s="42">
        <v>0</v>
      </c>
      <c r="G160" s="42">
        <v>0</v>
      </c>
      <c r="H160" s="42">
        <v>0</v>
      </c>
      <c r="I160" s="42">
        <v>0</v>
      </c>
      <c r="J160" s="42">
        <v>0</v>
      </c>
      <c r="K160" s="42">
        <v>0</v>
      </c>
      <c r="L160" s="42">
        <v>0</v>
      </c>
      <c r="M160" s="42">
        <v>0</v>
      </c>
      <c r="N160" s="42">
        <v>0</v>
      </c>
      <c r="O160" s="42">
        <v>0</v>
      </c>
    </row>
    <row r="161" spans="1:15" ht="20.100000000000001" customHeight="1" x14ac:dyDescent="0.25">
      <c r="A161" s="41" t="s">
        <v>275</v>
      </c>
      <c r="B161" s="42">
        <v>0</v>
      </c>
      <c r="C161" s="42">
        <v>8</v>
      </c>
      <c r="D161" s="42">
        <v>0</v>
      </c>
      <c r="E161" s="42">
        <v>0</v>
      </c>
      <c r="F161" s="42">
        <v>0</v>
      </c>
      <c r="G161" s="42">
        <v>0</v>
      </c>
      <c r="H161" s="42">
        <v>0</v>
      </c>
      <c r="I161" s="42">
        <v>0</v>
      </c>
      <c r="J161" s="42">
        <v>0</v>
      </c>
      <c r="K161" s="42">
        <v>0</v>
      </c>
      <c r="L161" s="42">
        <v>0</v>
      </c>
      <c r="M161" s="42">
        <v>0</v>
      </c>
      <c r="N161" s="42">
        <v>0</v>
      </c>
      <c r="O161" s="42">
        <v>0</v>
      </c>
    </row>
    <row r="162" spans="1:15" ht="20.100000000000001" customHeight="1" x14ac:dyDescent="0.25">
      <c r="A162" s="41" t="s">
        <v>582</v>
      </c>
      <c r="B162" s="42">
        <v>0</v>
      </c>
      <c r="C162" s="42">
        <v>11</v>
      </c>
      <c r="D162" s="42">
        <v>0</v>
      </c>
      <c r="E162" s="42">
        <v>0</v>
      </c>
      <c r="F162" s="42">
        <v>0</v>
      </c>
      <c r="G162" s="42">
        <v>0</v>
      </c>
      <c r="H162" s="42">
        <v>0</v>
      </c>
      <c r="I162" s="42">
        <v>7</v>
      </c>
      <c r="J162" s="42">
        <v>0</v>
      </c>
      <c r="K162" s="42">
        <v>0</v>
      </c>
      <c r="L162" s="42">
        <v>0</v>
      </c>
      <c r="M162" s="42">
        <v>0</v>
      </c>
      <c r="N162" s="42">
        <v>0</v>
      </c>
      <c r="O162" s="42">
        <v>0</v>
      </c>
    </row>
    <row r="163" spans="1:15" s="39" customFormat="1" ht="20.100000000000001" customHeight="1" x14ac:dyDescent="0.25">
      <c r="A163" s="41" t="s">
        <v>58</v>
      </c>
      <c r="B163" s="42">
        <v>221</v>
      </c>
      <c r="C163" s="42">
        <v>181</v>
      </c>
      <c r="D163" s="42">
        <v>9</v>
      </c>
      <c r="E163" s="42">
        <v>20</v>
      </c>
      <c r="F163" s="42">
        <v>63</v>
      </c>
      <c r="G163" s="42">
        <v>10</v>
      </c>
      <c r="H163" s="42">
        <v>31</v>
      </c>
      <c r="I163" s="42">
        <v>13</v>
      </c>
      <c r="J163" s="42">
        <v>19</v>
      </c>
      <c r="K163" s="42">
        <v>11</v>
      </c>
      <c r="L163" s="42">
        <v>15</v>
      </c>
      <c r="M163" s="42">
        <v>5</v>
      </c>
      <c r="N163" s="42">
        <v>7</v>
      </c>
      <c r="O163" s="42">
        <v>13</v>
      </c>
    </row>
    <row r="164" spans="1:15" s="39" customFormat="1" ht="20.100000000000001" customHeight="1" x14ac:dyDescent="0.25">
      <c r="A164" s="41" t="s">
        <v>59</v>
      </c>
      <c r="B164" s="42">
        <v>48</v>
      </c>
      <c r="C164" s="42">
        <v>44</v>
      </c>
      <c r="D164" s="42">
        <v>2</v>
      </c>
      <c r="E164" s="42">
        <v>3</v>
      </c>
      <c r="F164" s="42">
        <v>7</v>
      </c>
      <c r="G164" s="42">
        <v>2</v>
      </c>
      <c r="H164" s="42">
        <v>2</v>
      </c>
      <c r="I164" s="42">
        <v>2</v>
      </c>
      <c r="J164" s="42">
        <v>0</v>
      </c>
      <c r="K164" s="42">
        <v>2</v>
      </c>
      <c r="L164" s="42">
        <v>0</v>
      </c>
      <c r="M164" s="42">
        <v>2</v>
      </c>
      <c r="N164" s="42">
        <v>2</v>
      </c>
      <c r="O164" s="42">
        <v>3</v>
      </c>
    </row>
    <row r="165" spans="1:15" s="39" customFormat="1" ht="20.100000000000001" customHeight="1" x14ac:dyDescent="0.25">
      <c r="A165" s="41" t="s">
        <v>60</v>
      </c>
      <c r="B165" s="42">
        <v>1038</v>
      </c>
      <c r="C165" s="42">
        <v>1405</v>
      </c>
      <c r="D165" s="42">
        <v>97</v>
      </c>
      <c r="E165" s="42">
        <v>106</v>
      </c>
      <c r="F165" s="42">
        <v>61</v>
      </c>
      <c r="G165" s="42">
        <v>56</v>
      </c>
      <c r="H165" s="42">
        <v>68</v>
      </c>
      <c r="I165" s="42">
        <v>123</v>
      </c>
      <c r="J165" s="42">
        <v>93</v>
      </c>
      <c r="K165" s="42">
        <v>42</v>
      </c>
      <c r="L165" s="42">
        <v>53</v>
      </c>
      <c r="M165" s="42">
        <v>72</v>
      </c>
      <c r="N165" s="42">
        <v>140</v>
      </c>
      <c r="O165" s="42">
        <v>172</v>
      </c>
    </row>
    <row r="166" spans="1:15" s="39" customFormat="1" ht="20.100000000000001" customHeight="1" x14ac:dyDescent="0.25">
      <c r="A166" s="41" t="s">
        <v>262</v>
      </c>
      <c r="B166" s="42">
        <v>311</v>
      </c>
      <c r="C166" s="42">
        <v>524</v>
      </c>
      <c r="D166" s="42">
        <v>50</v>
      </c>
      <c r="E166" s="42">
        <v>106</v>
      </c>
      <c r="F166" s="42">
        <v>33</v>
      </c>
      <c r="G166" s="42">
        <v>12</v>
      </c>
      <c r="H166" s="42">
        <v>29</v>
      </c>
      <c r="I166" s="42">
        <v>35</v>
      </c>
      <c r="J166" s="42">
        <v>22</v>
      </c>
      <c r="K166" s="42">
        <v>15</v>
      </c>
      <c r="L166" s="42">
        <v>13</v>
      </c>
      <c r="M166" s="42">
        <v>20</v>
      </c>
      <c r="N166" s="42">
        <v>12</v>
      </c>
      <c r="O166" s="42">
        <v>22</v>
      </c>
    </row>
    <row r="167" spans="1:15" s="39" customFormat="1" ht="20.100000000000001" customHeight="1" x14ac:dyDescent="0.25">
      <c r="A167" s="41" t="s">
        <v>61</v>
      </c>
      <c r="B167" s="42">
        <v>21</v>
      </c>
      <c r="C167" s="42">
        <v>37</v>
      </c>
      <c r="D167" s="42">
        <v>2</v>
      </c>
      <c r="E167" s="42">
        <v>3</v>
      </c>
      <c r="F167" s="42">
        <v>2</v>
      </c>
      <c r="G167" s="42">
        <v>0</v>
      </c>
      <c r="H167" s="42">
        <v>3</v>
      </c>
      <c r="I167" s="42">
        <v>4</v>
      </c>
      <c r="J167" s="42">
        <v>0</v>
      </c>
      <c r="K167" s="42">
        <v>0</v>
      </c>
      <c r="L167" s="42">
        <v>0</v>
      </c>
      <c r="M167" s="42">
        <v>0</v>
      </c>
      <c r="N167" s="42">
        <v>2</v>
      </c>
      <c r="O167" s="42">
        <v>0</v>
      </c>
    </row>
    <row r="168" spans="1:15" s="39" customFormat="1" ht="20.100000000000001" customHeight="1" x14ac:dyDescent="0.25">
      <c r="A168" s="41" t="s">
        <v>273</v>
      </c>
      <c r="B168" s="42">
        <v>8</v>
      </c>
      <c r="C168" s="42">
        <v>16</v>
      </c>
      <c r="D168" s="42">
        <v>0</v>
      </c>
      <c r="E168" s="42">
        <v>9</v>
      </c>
      <c r="F168" s="42">
        <v>0</v>
      </c>
      <c r="G168" s="42">
        <v>0</v>
      </c>
      <c r="H168" s="42">
        <v>0</v>
      </c>
      <c r="I168" s="42">
        <v>0</v>
      </c>
      <c r="J168" s="42">
        <v>0</v>
      </c>
      <c r="K168" s="42">
        <v>0</v>
      </c>
      <c r="L168" s="42">
        <v>0</v>
      </c>
      <c r="M168" s="42">
        <v>2</v>
      </c>
      <c r="N168" s="42">
        <v>0</v>
      </c>
      <c r="O168" s="42">
        <v>3</v>
      </c>
    </row>
    <row r="169" spans="1:15" s="39" customFormat="1" ht="20.100000000000001" customHeight="1" x14ac:dyDescent="0.25">
      <c r="A169" s="41" t="s">
        <v>62</v>
      </c>
      <c r="B169" s="42">
        <v>28</v>
      </c>
      <c r="C169" s="42">
        <v>24</v>
      </c>
      <c r="D169" s="42">
        <v>0</v>
      </c>
      <c r="E169" s="42">
        <v>3</v>
      </c>
      <c r="F169" s="42">
        <v>6</v>
      </c>
      <c r="G169" s="42">
        <v>2</v>
      </c>
      <c r="H169" s="42">
        <v>0</v>
      </c>
      <c r="I169" s="42">
        <v>2</v>
      </c>
      <c r="J169" s="42">
        <v>2</v>
      </c>
      <c r="K169" s="42">
        <v>3</v>
      </c>
      <c r="L169" s="42">
        <v>4</v>
      </c>
      <c r="M169" s="42">
        <v>0</v>
      </c>
      <c r="N169" s="42">
        <v>0</v>
      </c>
      <c r="O169" s="42">
        <v>0</v>
      </c>
    </row>
    <row r="170" spans="1:15" s="39" customFormat="1" ht="20.100000000000001" customHeight="1" x14ac:dyDescent="0.25">
      <c r="A170" s="41" t="s">
        <v>274</v>
      </c>
      <c r="B170" s="42">
        <v>4</v>
      </c>
      <c r="C170" s="42">
        <v>10</v>
      </c>
      <c r="D170" s="42">
        <v>0</v>
      </c>
      <c r="E170" s="42">
        <v>2</v>
      </c>
      <c r="F170" s="42">
        <v>4</v>
      </c>
      <c r="G170" s="42">
        <v>0</v>
      </c>
      <c r="H170" s="42">
        <v>0</v>
      </c>
      <c r="I170" s="42">
        <v>0</v>
      </c>
      <c r="J170" s="42">
        <v>0</v>
      </c>
      <c r="K170" s="42">
        <v>0</v>
      </c>
      <c r="L170" s="42">
        <v>0</v>
      </c>
      <c r="M170" s="42">
        <v>0</v>
      </c>
      <c r="N170" s="42">
        <v>0</v>
      </c>
      <c r="O170" s="42">
        <v>3</v>
      </c>
    </row>
    <row r="171" spans="1:15" s="39" customFormat="1" ht="20.100000000000001" customHeight="1" x14ac:dyDescent="0.25">
      <c r="A171" s="41" t="s">
        <v>63</v>
      </c>
      <c r="B171" s="42">
        <v>38</v>
      </c>
      <c r="C171" s="42">
        <v>128</v>
      </c>
      <c r="D171" s="42">
        <v>2</v>
      </c>
      <c r="E171" s="42">
        <v>18</v>
      </c>
      <c r="F171" s="42">
        <v>6</v>
      </c>
      <c r="G171" s="42">
        <v>2</v>
      </c>
      <c r="H171" s="42">
        <v>4</v>
      </c>
      <c r="I171" s="42">
        <v>13</v>
      </c>
      <c r="J171" s="42">
        <v>2</v>
      </c>
      <c r="K171" s="42">
        <v>5</v>
      </c>
      <c r="L171" s="42">
        <v>0</v>
      </c>
      <c r="M171" s="42">
        <v>2</v>
      </c>
      <c r="N171" s="42">
        <v>4</v>
      </c>
      <c r="O171" s="42">
        <v>7</v>
      </c>
    </row>
    <row r="172" spans="1:15" s="39" customFormat="1" ht="20.100000000000001" customHeight="1" x14ac:dyDescent="0.25">
      <c r="A172" s="41" t="s">
        <v>64</v>
      </c>
      <c r="B172" s="42">
        <v>287</v>
      </c>
      <c r="C172" s="42">
        <v>661</v>
      </c>
      <c r="D172" s="42">
        <v>18</v>
      </c>
      <c r="E172" s="42">
        <v>58</v>
      </c>
      <c r="F172" s="42">
        <v>11</v>
      </c>
      <c r="G172" s="42">
        <v>14</v>
      </c>
      <c r="H172" s="42">
        <v>25</v>
      </c>
      <c r="I172" s="42">
        <v>37</v>
      </c>
      <c r="J172" s="42">
        <v>30</v>
      </c>
      <c r="K172" s="42">
        <v>73</v>
      </c>
      <c r="L172" s="42">
        <v>7</v>
      </c>
      <c r="M172" s="42">
        <v>10</v>
      </c>
      <c r="N172" s="42">
        <v>34</v>
      </c>
      <c r="O172" s="42">
        <v>59</v>
      </c>
    </row>
    <row r="173" spans="1:15" s="39" customFormat="1" ht="20.100000000000001" customHeight="1" x14ac:dyDescent="0.25">
      <c r="A173" s="41" t="s">
        <v>261</v>
      </c>
      <c r="B173" s="42">
        <v>5</v>
      </c>
      <c r="C173" s="42">
        <v>21</v>
      </c>
      <c r="D173" s="42">
        <v>0</v>
      </c>
      <c r="E173" s="42">
        <v>3</v>
      </c>
      <c r="F173" s="42">
        <v>0</v>
      </c>
      <c r="G173" s="42">
        <v>5</v>
      </c>
      <c r="H173" s="42">
        <v>0</v>
      </c>
      <c r="I173" s="42">
        <v>0</v>
      </c>
      <c r="J173" s="42">
        <v>1</v>
      </c>
      <c r="K173" s="42">
        <v>0</v>
      </c>
      <c r="L173" s="42">
        <v>0</v>
      </c>
      <c r="M173" s="42">
        <v>2</v>
      </c>
      <c r="N173" s="42">
        <v>0</v>
      </c>
      <c r="O173" s="42">
        <v>0</v>
      </c>
    </row>
    <row r="174" spans="1:15" s="39" customFormat="1" ht="20.100000000000001" customHeight="1" x14ac:dyDescent="0.25">
      <c r="A174" s="41" t="s">
        <v>583</v>
      </c>
      <c r="B174" s="42">
        <v>2</v>
      </c>
      <c r="C174" s="42">
        <v>22</v>
      </c>
      <c r="D174" s="42">
        <v>0</v>
      </c>
      <c r="E174" s="42">
        <v>5</v>
      </c>
      <c r="F174" s="42">
        <v>2</v>
      </c>
      <c r="G174" s="42">
        <v>0</v>
      </c>
      <c r="H174" s="42">
        <v>0</v>
      </c>
      <c r="I174" s="42">
        <v>0</v>
      </c>
      <c r="J174" s="42">
        <v>0</v>
      </c>
      <c r="K174" s="42">
        <v>5</v>
      </c>
      <c r="L174" s="42">
        <v>0</v>
      </c>
      <c r="M174" s="42">
        <v>0</v>
      </c>
      <c r="N174" s="42">
        <v>0</v>
      </c>
      <c r="O174" s="42">
        <v>0</v>
      </c>
    </row>
    <row r="175" spans="1:15" s="39" customFormat="1" ht="20.100000000000001" customHeight="1" x14ac:dyDescent="0.25">
      <c r="A175" s="41" t="s">
        <v>65</v>
      </c>
      <c r="B175" s="42">
        <v>13</v>
      </c>
      <c r="C175" s="42">
        <v>21</v>
      </c>
      <c r="D175" s="42">
        <v>0</v>
      </c>
      <c r="E175" s="42">
        <v>2</v>
      </c>
      <c r="F175" s="42">
        <v>1</v>
      </c>
      <c r="G175" s="42">
        <v>0</v>
      </c>
      <c r="H175" s="42">
        <v>0</v>
      </c>
      <c r="I175" s="42">
        <v>3</v>
      </c>
      <c r="J175" s="42">
        <v>4</v>
      </c>
      <c r="K175" s="42">
        <v>0</v>
      </c>
      <c r="L175" s="42">
        <v>0</v>
      </c>
      <c r="M175" s="42">
        <v>2</v>
      </c>
      <c r="N175" s="42">
        <v>2</v>
      </c>
      <c r="O175" s="42">
        <v>5</v>
      </c>
    </row>
    <row r="176" spans="1:15" ht="20.100000000000001" customHeight="1" x14ac:dyDescent="0.25">
      <c r="A176" s="352" t="s">
        <v>257</v>
      </c>
      <c r="B176" s="40">
        <v>77</v>
      </c>
      <c r="C176" s="40">
        <v>88</v>
      </c>
      <c r="D176" s="40">
        <v>0</v>
      </c>
      <c r="E176" s="40">
        <v>50</v>
      </c>
      <c r="F176" s="40">
        <v>38</v>
      </c>
      <c r="G176" s="40">
        <v>0</v>
      </c>
      <c r="H176" s="40">
        <v>4</v>
      </c>
      <c r="I176" s="40">
        <v>0</v>
      </c>
      <c r="J176" s="40">
        <v>2</v>
      </c>
      <c r="K176" s="40">
        <v>2</v>
      </c>
      <c r="L176" s="40">
        <v>9</v>
      </c>
      <c r="M176" s="40">
        <v>0</v>
      </c>
      <c r="N176" s="40">
        <v>0</v>
      </c>
      <c r="O176" s="40">
        <v>2</v>
      </c>
    </row>
    <row r="177" spans="1:19" ht="20.100000000000001" customHeight="1" x14ac:dyDescent="0.25">
      <c r="A177" s="41" t="s">
        <v>66</v>
      </c>
      <c r="B177" s="42">
        <v>71</v>
      </c>
      <c r="C177" s="42">
        <v>84</v>
      </c>
      <c r="D177" s="44">
        <v>0</v>
      </c>
      <c r="E177" s="44">
        <v>50</v>
      </c>
      <c r="F177" s="44">
        <v>36</v>
      </c>
      <c r="G177" s="44">
        <v>0</v>
      </c>
      <c r="H177" s="44">
        <v>4</v>
      </c>
      <c r="I177" s="44">
        <v>0</v>
      </c>
      <c r="J177" s="44">
        <v>2</v>
      </c>
      <c r="K177" s="44">
        <v>2</v>
      </c>
      <c r="L177" s="44">
        <v>9</v>
      </c>
      <c r="M177" s="44">
        <v>0</v>
      </c>
      <c r="N177" s="44">
        <v>0</v>
      </c>
      <c r="O177" s="44">
        <v>2</v>
      </c>
    </row>
    <row r="178" spans="1:19" ht="20.100000000000001" customHeight="1" x14ac:dyDescent="0.25">
      <c r="A178" s="41" t="s">
        <v>67</v>
      </c>
      <c r="B178" s="42">
        <v>6</v>
      </c>
      <c r="C178" s="42">
        <v>4</v>
      </c>
      <c r="D178" s="44">
        <v>0</v>
      </c>
      <c r="E178" s="44">
        <v>0</v>
      </c>
      <c r="F178" s="44">
        <v>2</v>
      </c>
      <c r="G178" s="44">
        <v>0</v>
      </c>
      <c r="H178" s="44">
        <v>0</v>
      </c>
      <c r="I178" s="44">
        <v>0</v>
      </c>
      <c r="J178" s="44">
        <v>0</v>
      </c>
      <c r="K178" s="44">
        <v>0</v>
      </c>
      <c r="L178" s="44">
        <v>0</v>
      </c>
      <c r="M178" s="44">
        <v>0</v>
      </c>
      <c r="N178" s="44">
        <v>0</v>
      </c>
      <c r="O178" s="44">
        <v>0</v>
      </c>
    </row>
    <row r="179" spans="1:19" ht="20.100000000000001" customHeight="1" x14ac:dyDescent="0.25">
      <c r="A179" s="41" t="s">
        <v>68</v>
      </c>
      <c r="B179" s="42">
        <v>0</v>
      </c>
      <c r="C179" s="42">
        <v>0</v>
      </c>
      <c r="D179" s="44">
        <v>0</v>
      </c>
      <c r="E179" s="44">
        <v>0</v>
      </c>
      <c r="F179" s="44">
        <v>0</v>
      </c>
      <c r="G179" s="44">
        <v>0</v>
      </c>
      <c r="H179" s="44">
        <v>0</v>
      </c>
      <c r="I179" s="44">
        <v>0</v>
      </c>
      <c r="J179" s="44">
        <v>0</v>
      </c>
      <c r="K179" s="44">
        <v>0</v>
      </c>
      <c r="L179" s="44">
        <v>0</v>
      </c>
      <c r="M179" s="44">
        <v>0</v>
      </c>
      <c r="N179" s="44">
        <v>0</v>
      </c>
      <c r="O179" s="44">
        <v>0</v>
      </c>
    </row>
    <row r="180" spans="1:19" s="39" customFormat="1" ht="20.100000000000001" customHeight="1" thickBot="1" x14ac:dyDescent="0.3">
      <c r="A180" s="353" t="s">
        <v>591</v>
      </c>
      <c r="B180" s="46">
        <v>0</v>
      </c>
      <c r="C180" s="46">
        <v>0</v>
      </c>
      <c r="D180" s="46">
        <v>0</v>
      </c>
      <c r="E180" s="46">
        <v>0</v>
      </c>
      <c r="F180" s="46">
        <v>0</v>
      </c>
      <c r="G180" s="46">
        <v>0</v>
      </c>
      <c r="H180" s="46">
        <v>0</v>
      </c>
      <c r="I180" s="46">
        <v>0</v>
      </c>
      <c r="J180" s="46">
        <v>0</v>
      </c>
      <c r="K180" s="46">
        <v>0</v>
      </c>
      <c r="L180" s="46">
        <v>0</v>
      </c>
      <c r="M180" s="46">
        <v>0</v>
      </c>
      <c r="N180" s="46">
        <v>0</v>
      </c>
      <c r="O180" s="46">
        <v>0</v>
      </c>
    </row>
    <row r="181" spans="1:19" s="48" customFormat="1" ht="15.95" customHeight="1" x14ac:dyDescent="0.25">
      <c r="A181" s="47" t="s">
        <v>588</v>
      </c>
      <c r="B181" s="47"/>
      <c r="C181" s="47"/>
      <c r="O181" s="60" t="s">
        <v>585</v>
      </c>
    </row>
    <row r="182" spans="1:19" s="27" customFormat="1" ht="24.95" customHeight="1" x14ac:dyDescent="0.25">
      <c r="A182" s="347" t="s">
        <v>110</v>
      </c>
      <c r="B182" s="347"/>
      <c r="C182" s="347"/>
      <c r="D182" s="347"/>
      <c r="E182" s="347"/>
      <c r="F182" s="347"/>
      <c r="G182" s="347"/>
    </row>
    <row r="183" spans="1:19" ht="24.95" customHeight="1" thickBot="1" x14ac:dyDescent="0.25">
      <c r="A183" s="28" t="s">
        <v>506</v>
      </c>
      <c r="B183" s="45"/>
      <c r="C183" s="45"/>
      <c r="D183" s="62"/>
      <c r="E183" s="62"/>
      <c r="F183" s="62"/>
      <c r="G183" s="62"/>
      <c r="H183" s="62"/>
      <c r="I183" s="62"/>
      <c r="J183" s="62"/>
      <c r="K183" s="62"/>
      <c r="L183" s="62"/>
      <c r="M183" s="336" t="s">
        <v>76</v>
      </c>
      <c r="N183" s="63"/>
      <c r="O183" s="63"/>
    </row>
    <row r="184" spans="1:19" ht="20.100000000000001" customHeight="1" x14ac:dyDescent="0.25">
      <c r="A184" s="1023" t="s">
        <v>8</v>
      </c>
      <c r="B184" s="1019" t="s">
        <v>9</v>
      </c>
      <c r="C184" s="1020"/>
      <c r="D184" s="1020"/>
      <c r="E184" s="1020"/>
      <c r="F184" s="1020"/>
      <c r="G184" s="1020"/>
      <c r="H184" s="1020"/>
      <c r="I184" s="1020"/>
      <c r="J184" s="1020"/>
      <c r="K184" s="1020"/>
      <c r="L184" s="1020"/>
      <c r="M184" s="1020"/>
      <c r="N184" s="63"/>
      <c r="O184" s="63"/>
    </row>
    <row r="185" spans="1:19" ht="20.100000000000001" customHeight="1" x14ac:dyDescent="0.25">
      <c r="A185" s="1024"/>
      <c r="B185" s="1021" t="s">
        <v>77</v>
      </c>
      <c r="C185" s="1021"/>
      <c r="D185" s="32" t="s">
        <v>78</v>
      </c>
      <c r="E185" s="32"/>
      <c r="F185" s="1021" t="s">
        <v>79</v>
      </c>
      <c r="G185" s="1021"/>
      <c r="H185" s="32" t="s">
        <v>80</v>
      </c>
      <c r="I185" s="32"/>
      <c r="J185" s="1021" t="s">
        <v>81</v>
      </c>
      <c r="K185" s="1021"/>
      <c r="L185" s="32" t="s">
        <v>82</v>
      </c>
      <c r="M185" s="57"/>
      <c r="N185" s="58"/>
      <c r="P185" s="63"/>
    </row>
    <row r="186" spans="1:19" s="39" customFormat="1" ht="20.100000000000001" customHeight="1" x14ac:dyDescent="0.25">
      <c r="A186" s="1025"/>
      <c r="B186" s="334">
        <v>2015</v>
      </c>
      <c r="C186" s="334">
        <v>2016</v>
      </c>
      <c r="D186" s="334">
        <v>2015</v>
      </c>
      <c r="E186" s="334">
        <v>2016</v>
      </c>
      <c r="F186" s="334">
        <v>2015</v>
      </c>
      <c r="G186" s="334">
        <v>2016</v>
      </c>
      <c r="H186" s="334">
        <v>2015</v>
      </c>
      <c r="I186" s="334">
        <v>2016</v>
      </c>
      <c r="J186" s="334">
        <v>2015</v>
      </c>
      <c r="K186" s="334">
        <v>2016</v>
      </c>
      <c r="L186" s="334">
        <v>2015</v>
      </c>
      <c r="M186" s="335">
        <v>2016</v>
      </c>
      <c r="N186" s="56"/>
      <c r="P186" s="61"/>
    </row>
    <row r="187" spans="1:19" ht="20.100000000000001" customHeight="1" x14ac:dyDescent="0.25">
      <c r="A187" s="352" t="s">
        <v>256</v>
      </c>
      <c r="B187" s="40">
        <v>1333</v>
      </c>
      <c r="C187" s="40">
        <v>3673</v>
      </c>
      <c r="D187" s="40">
        <v>1162</v>
      </c>
      <c r="E187" s="40">
        <v>2877</v>
      </c>
      <c r="F187" s="40">
        <v>607</v>
      </c>
      <c r="G187" s="40">
        <v>1453</v>
      </c>
      <c r="H187" s="40">
        <v>2202</v>
      </c>
      <c r="I187" s="40">
        <v>2512</v>
      </c>
      <c r="J187" s="40">
        <v>1439</v>
      </c>
      <c r="K187" s="40">
        <v>1685</v>
      </c>
      <c r="L187" s="40">
        <v>2366</v>
      </c>
      <c r="M187" s="40">
        <v>2330</v>
      </c>
      <c r="P187" s="63"/>
      <c r="S187" s="63"/>
    </row>
    <row r="188" spans="1:19" ht="20.100000000000001" customHeight="1" x14ac:dyDescent="0.25">
      <c r="A188" s="41" t="s">
        <v>46</v>
      </c>
      <c r="B188" s="42">
        <v>57</v>
      </c>
      <c r="C188" s="42">
        <v>110</v>
      </c>
      <c r="D188" s="42">
        <v>78</v>
      </c>
      <c r="E188" s="42">
        <v>104</v>
      </c>
      <c r="F188" s="42">
        <v>7</v>
      </c>
      <c r="G188" s="42">
        <v>69</v>
      </c>
      <c r="H188" s="42">
        <v>79</v>
      </c>
      <c r="I188" s="42">
        <v>151</v>
      </c>
      <c r="J188" s="42">
        <v>37</v>
      </c>
      <c r="K188" s="42">
        <v>68</v>
      </c>
      <c r="L188" s="42">
        <v>70</v>
      </c>
      <c r="M188" s="42">
        <v>118</v>
      </c>
      <c r="P188" s="63"/>
      <c r="S188" s="63"/>
    </row>
    <row r="189" spans="1:19" ht="20.100000000000001" customHeight="1" x14ac:dyDescent="0.25">
      <c r="A189" s="41" t="s">
        <v>47</v>
      </c>
      <c r="B189" s="42">
        <v>2</v>
      </c>
      <c r="C189" s="42">
        <v>3</v>
      </c>
      <c r="D189" s="42">
        <v>6</v>
      </c>
      <c r="E189" s="42">
        <v>3</v>
      </c>
      <c r="F189" s="42">
        <v>2</v>
      </c>
      <c r="G189" s="42">
        <v>5</v>
      </c>
      <c r="H189" s="42">
        <v>0</v>
      </c>
      <c r="I189" s="42">
        <v>17</v>
      </c>
      <c r="J189" s="42">
        <v>2</v>
      </c>
      <c r="K189" s="42">
        <v>13</v>
      </c>
      <c r="L189" s="42">
        <v>2</v>
      </c>
      <c r="M189" s="42">
        <v>8</v>
      </c>
      <c r="P189" s="63"/>
      <c r="S189" s="63"/>
    </row>
    <row r="190" spans="1:19" ht="20.100000000000001" customHeight="1" x14ac:dyDescent="0.25">
      <c r="A190" s="41" t="s">
        <v>48</v>
      </c>
      <c r="B190" s="42">
        <v>49</v>
      </c>
      <c r="C190" s="42">
        <v>52</v>
      </c>
      <c r="D190" s="42">
        <v>7</v>
      </c>
      <c r="E190" s="42">
        <v>25</v>
      </c>
      <c r="F190" s="42">
        <v>15</v>
      </c>
      <c r="G190" s="42">
        <v>27</v>
      </c>
      <c r="H190" s="42">
        <v>31</v>
      </c>
      <c r="I190" s="42">
        <v>30</v>
      </c>
      <c r="J190" s="42">
        <v>15</v>
      </c>
      <c r="K190" s="42">
        <v>12</v>
      </c>
      <c r="L190" s="42">
        <v>29</v>
      </c>
      <c r="M190" s="42">
        <v>25</v>
      </c>
      <c r="P190" s="63"/>
      <c r="S190" s="63"/>
    </row>
    <row r="191" spans="1:19" ht="20.100000000000001" customHeight="1" x14ac:dyDescent="0.25">
      <c r="A191" s="41" t="s">
        <v>579</v>
      </c>
      <c r="B191" s="42">
        <v>0</v>
      </c>
      <c r="C191" s="42">
        <v>2</v>
      </c>
      <c r="D191" s="42">
        <v>0</v>
      </c>
      <c r="E191" s="42">
        <v>0</v>
      </c>
      <c r="F191" s="42">
        <v>0</v>
      </c>
      <c r="G191" s="42">
        <v>0</v>
      </c>
      <c r="H191" s="42">
        <v>0</v>
      </c>
      <c r="I191" s="42">
        <v>0</v>
      </c>
      <c r="J191" s="42">
        <v>0</v>
      </c>
      <c r="K191" s="42">
        <v>0</v>
      </c>
      <c r="L191" s="42">
        <v>0</v>
      </c>
      <c r="M191" s="42">
        <v>3</v>
      </c>
      <c r="P191" s="63"/>
      <c r="S191" s="63"/>
    </row>
    <row r="192" spans="1:19" ht="20.100000000000001" customHeight="1" x14ac:dyDescent="0.25">
      <c r="A192" s="41" t="s">
        <v>270</v>
      </c>
      <c r="B192" s="42">
        <v>2</v>
      </c>
      <c r="C192" s="42">
        <v>2</v>
      </c>
      <c r="D192" s="42">
        <v>0</v>
      </c>
      <c r="E192" s="42">
        <v>3</v>
      </c>
      <c r="F192" s="42">
        <v>2</v>
      </c>
      <c r="G192" s="42">
        <v>2</v>
      </c>
      <c r="H192" s="42">
        <v>3</v>
      </c>
      <c r="I192" s="42">
        <v>2</v>
      </c>
      <c r="J192" s="42">
        <v>0</v>
      </c>
      <c r="K192" s="42">
        <v>3</v>
      </c>
      <c r="L192" s="42">
        <v>0</v>
      </c>
      <c r="M192" s="42">
        <v>0</v>
      </c>
      <c r="P192" s="63"/>
      <c r="S192" s="63"/>
    </row>
    <row r="193" spans="1:28" ht="20.100000000000001" customHeight="1" x14ac:dyDescent="0.25">
      <c r="A193" s="41" t="s">
        <v>49</v>
      </c>
      <c r="B193" s="42">
        <v>13</v>
      </c>
      <c r="C193" s="42">
        <v>20</v>
      </c>
      <c r="D193" s="42">
        <v>4</v>
      </c>
      <c r="E193" s="42">
        <v>2</v>
      </c>
      <c r="F193" s="42">
        <v>0</v>
      </c>
      <c r="G193" s="42">
        <v>12</v>
      </c>
      <c r="H193" s="42">
        <v>4</v>
      </c>
      <c r="I193" s="42">
        <v>12</v>
      </c>
      <c r="J193" s="42">
        <v>0</v>
      </c>
      <c r="K193" s="42">
        <v>19</v>
      </c>
      <c r="L193" s="42">
        <v>4</v>
      </c>
      <c r="M193" s="42">
        <v>13</v>
      </c>
      <c r="P193" s="63"/>
      <c r="S193" s="63"/>
    </row>
    <row r="194" spans="1:28" ht="20.100000000000001" customHeight="1" x14ac:dyDescent="0.25">
      <c r="A194" s="41" t="s">
        <v>580</v>
      </c>
      <c r="B194" s="42">
        <v>0</v>
      </c>
      <c r="C194" s="42">
        <v>0</v>
      </c>
      <c r="D194" s="42">
        <v>0</v>
      </c>
      <c r="E194" s="42">
        <v>0</v>
      </c>
      <c r="F194" s="42">
        <v>0</v>
      </c>
      <c r="G194" s="42">
        <v>0</v>
      </c>
      <c r="H194" s="42">
        <v>0</v>
      </c>
      <c r="I194" s="42">
        <v>0</v>
      </c>
      <c r="J194" s="42">
        <v>0</v>
      </c>
      <c r="K194" s="42">
        <v>2</v>
      </c>
      <c r="L194" s="42">
        <v>0</v>
      </c>
      <c r="M194" s="42">
        <v>2</v>
      </c>
      <c r="P194" s="63"/>
      <c r="S194" s="63"/>
    </row>
    <row r="195" spans="1:28" ht="20.100000000000001" customHeight="1" x14ac:dyDescent="0.25">
      <c r="A195" s="41" t="s">
        <v>276</v>
      </c>
      <c r="B195" s="42">
        <v>0</v>
      </c>
      <c r="C195" s="42">
        <v>0</v>
      </c>
      <c r="D195" s="42">
        <v>0</v>
      </c>
      <c r="E195" s="42">
        <v>2</v>
      </c>
      <c r="F195" s="42">
        <v>0</v>
      </c>
      <c r="G195" s="42">
        <v>0</v>
      </c>
      <c r="H195" s="42">
        <v>0</v>
      </c>
      <c r="I195" s="42">
        <v>2</v>
      </c>
      <c r="J195" s="42">
        <v>0</v>
      </c>
      <c r="K195" s="42">
        <v>0</v>
      </c>
      <c r="L195" s="42">
        <v>2</v>
      </c>
      <c r="M195" s="42">
        <v>0</v>
      </c>
      <c r="P195" s="63"/>
      <c r="S195" s="63"/>
    </row>
    <row r="196" spans="1:28" s="39" customFormat="1" ht="20.100000000000001" customHeight="1" x14ac:dyDescent="0.25">
      <c r="A196" s="41" t="s">
        <v>50</v>
      </c>
      <c r="B196" s="42">
        <v>21</v>
      </c>
      <c r="C196" s="42">
        <v>74</v>
      </c>
      <c r="D196" s="42">
        <v>43</v>
      </c>
      <c r="E196" s="42">
        <v>91</v>
      </c>
      <c r="F196" s="42">
        <v>21</v>
      </c>
      <c r="G196" s="42">
        <v>35</v>
      </c>
      <c r="H196" s="42">
        <v>38</v>
      </c>
      <c r="I196" s="42">
        <v>72</v>
      </c>
      <c r="J196" s="42">
        <v>29</v>
      </c>
      <c r="K196" s="42">
        <v>52</v>
      </c>
      <c r="L196" s="42">
        <v>52</v>
      </c>
      <c r="M196" s="42">
        <v>50</v>
      </c>
      <c r="P196" s="61"/>
      <c r="Q196" s="41"/>
      <c r="S196" s="61"/>
      <c r="T196" s="41"/>
      <c r="U196" s="41"/>
      <c r="V196" s="41"/>
      <c r="W196" s="41"/>
      <c r="X196" s="41"/>
      <c r="Y196" s="41"/>
      <c r="Z196" s="41"/>
      <c r="AA196" s="41"/>
      <c r="AB196" s="41"/>
    </row>
    <row r="197" spans="1:28" ht="20.100000000000001" customHeight="1" x14ac:dyDescent="0.25">
      <c r="A197" s="41" t="s">
        <v>272</v>
      </c>
      <c r="B197" s="42">
        <v>0</v>
      </c>
      <c r="C197" s="42">
        <v>0</v>
      </c>
      <c r="D197" s="42">
        <v>0</v>
      </c>
      <c r="E197" s="42">
        <v>0</v>
      </c>
      <c r="F197" s="42">
        <v>0</v>
      </c>
      <c r="G197" s="42">
        <v>0</v>
      </c>
      <c r="H197" s="42">
        <v>0</v>
      </c>
      <c r="I197" s="42">
        <v>2</v>
      </c>
      <c r="J197" s="42">
        <v>2</v>
      </c>
      <c r="K197" s="42">
        <v>0</v>
      </c>
      <c r="L197" s="42">
        <v>2</v>
      </c>
      <c r="M197" s="42">
        <v>0</v>
      </c>
      <c r="P197" s="63"/>
      <c r="S197" s="63"/>
    </row>
    <row r="198" spans="1:28" ht="20.100000000000001" customHeight="1" x14ac:dyDescent="0.25">
      <c r="A198" s="41" t="s">
        <v>51</v>
      </c>
      <c r="B198" s="42">
        <v>4</v>
      </c>
      <c r="C198" s="42">
        <v>7</v>
      </c>
      <c r="D198" s="42">
        <v>0</v>
      </c>
      <c r="E198" s="42">
        <v>13</v>
      </c>
      <c r="F198" s="42">
        <v>0</v>
      </c>
      <c r="G198" s="42">
        <v>0</v>
      </c>
      <c r="H198" s="42">
        <v>0</v>
      </c>
      <c r="I198" s="42">
        <v>25</v>
      </c>
      <c r="J198" s="42">
        <v>2</v>
      </c>
      <c r="K198" s="42">
        <v>3</v>
      </c>
      <c r="L198" s="42">
        <v>4</v>
      </c>
      <c r="M198" s="42">
        <v>13</v>
      </c>
      <c r="P198" s="63"/>
      <c r="S198" s="63"/>
    </row>
    <row r="199" spans="1:28" ht="20.100000000000001" customHeight="1" x14ac:dyDescent="0.25">
      <c r="A199" s="41" t="s">
        <v>52</v>
      </c>
      <c r="B199" s="42">
        <v>772</v>
      </c>
      <c r="C199" s="42">
        <v>2790</v>
      </c>
      <c r="D199" s="42">
        <v>744</v>
      </c>
      <c r="E199" s="42">
        <v>2091</v>
      </c>
      <c r="F199" s="42">
        <v>308</v>
      </c>
      <c r="G199" s="42">
        <v>668</v>
      </c>
      <c r="H199" s="42">
        <v>1534</v>
      </c>
      <c r="I199" s="42">
        <v>1551</v>
      </c>
      <c r="J199" s="42">
        <v>942</v>
      </c>
      <c r="K199" s="42">
        <v>928</v>
      </c>
      <c r="L199" s="42">
        <v>1596</v>
      </c>
      <c r="M199" s="42">
        <v>1451</v>
      </c>
      <c r="P199" s="63"/>
      <c r="S199" s="63"/>
    </row>
    <row r="200" spans="1:28" s="39" customFormat="1" ht="20.100000000000001" customHeight="1" x14ac:dyDescent="0.25">
      <c r="A200" s="41" t="s">
        <v>53</v>
      </c>
      <c r="B200" s="42">
        <v>2</v>
      </c>
      <c r="C200" s="42">
        <v>2</v>
      </c>
      <c r="D200" s="42">
        <v>1</v>
      </c>
      <c r="E200" s="42">
        <v>0</v>
      </c>
      <c r="F200" s="42">
        <v>0</v>
      </c>
      <c r="G200" s="42">
        <v>0</v>
      </c>
      <c r="H200" s="42">
        <v>2</v>
      </c>
      <c r="I200" s="42">
        <v>0</v>
      </c>
      <c r="J200" s="42">
        <v>0</v>
      </c>
      <c r="K200" s="42">
        <v>2</v>
      </c>
      <c r="L200" s="42">
        <v>0</v>
      </c>
      <c r="M200" s="42">
        <v>3</v>
      </c>
      <c r="P200" s="61"/>
      <c r="Q200" s="41"/>
      <c r="S200" s="61"/>
      <c r="T200" s="41"/>
      <c r="U200" s="41"/>
      <c r="V200" s="41"/>
      <c r="W200" s="41"/>
      <c r="X200" s="41"/>
      <c r="Y200" s="41"/>
      <c r="Z200" s="41"/>
      <c r="AA200" s="41"/>
      <c r="AB200" s="41"/>
    </row>
    <row r="201" spans="1:28" ht="20.100000000000001" customHeight="1" x14ac:dyDescent="0.25">
      <c r="A201" s="41" t="s">
        <v>54</v>
      </c>
      <c r="B201" s="42">
        <v>186</v>
      </c>
      <c r="C201" s="42">
        <v>200</v>
      </c>
      <c r="D201" s="42">
        <v>103</v>
      </c>
      <c r="E201" s="42">
        <v>217</v>
      </c>
      <c r="F201" s="42">
        <v>153</v>
      </c>
      <c r="G201" s="42">
        <v>276</v>
      </c>
      <c r="H201" s="42">
        <v>193</v>
      </c>
      <c r="I201" s="42">
        <v>200</v>
      </c>
      <c r="J201" s="42">
        <v>214</v>
      </c>
      <c r="K201" s="42">
        <v>188</v>
      </c>
      <c r="L201" s="42">
        <v>234</v>
      </c>
      <c r="M201" s="42">
        <v>173</v>
      </c>
      <c r="P201" s="63"/>
      <c r="S201" s="63"/>
    </row>
    <row r="202" spans="1:28" ht="20.100000000000001" customHeight="1" x14ac:dyDescent="0.25">
      <c r="A202" s="41" t="s">
        <v>55</v>
      </c>
      <c r="B202" s="42">
        <v>0</v>
      </c>
      <c r="C202" s="42">
        <v>2</v>
      </c>
      <c r="D202" s="42">
        <v>0</v>
      </c>
      <c r="E202" s="42">
        <v>0</v>
      </c>
      <c r="F202" s="42">
        <v>0</v>
      </c>
      <c r="G202" s="42">
        <v>0</v>
      </c>
      <c r="H202" s="42">
        <v>0</v>
      </c>
      <c r="I202" s="42">
        <v>3</v>
      </c>
      <c r="J202" s="42">
        <v>0</v>
      </c>
      <c r="K202" s="42">
        <v>0</v>
      </c>
      <c r="L202" s="42">
        <v>0</v>
      </c>
      <c r="M202" s="42">
        <v>2</v>
      </c>
      <c r="P202" s="63"/>
      <c r="S202" s="63"/>
    </row>
    <row r="203" spans="1:28" ht="20.100000000000001" customHeight="1" x14ac:dyDescent="0.25">
      <c r="A203" s="41" t="s">
        <v>56</v>
      </c>
      <c r="B203" s="42">
        <v>0</v>
      </c>
      <c r="C203" s="42">
        <v>2</v>
      </c>
      <c r="D203" s="42">
        <v>2</v>
      </c>
      <c r="E203" s="42">
        <v>3</v>
      </c>
      <c r="F203" s="42">
        <v>0</v>
      </c>
      <c r="G203" s="42">
        <v>2</v>
      </c>
      <c r="H203" s="42">
        <v>2</v>
      </c>
      <c r="I203" s="42">
        <v>2</v>
      </c>
      <c r="J203" s="42">
        <v>2</v>
      </c>
      <c r="K203" s="42">
        <v>7</v>
      </c>
      <c r="L203" s="42">
        <v>0</v>
      </c>
      <c r="M203" s="42">
        <v>2</v>
      </c>
      <c r="P203" s="63"/>
      <c r="Q203" s="39"/>
      <c r="S203" s="63"/>
      <c r="T203" s="39"/>
      <c r="U203" s="39"/>
      <c r="V203" s="39"/>
      <c r="W203" s="39"/>
      <c r="X203" s="39"/>
      <c r="Y203" s="39"/>
      <c r="Z203" s="39"/>
      <c r="AA203" s="39"/>
      <c r="AB203" s="39"/>
    </row>
    <row r="204" spans="1:28" ht="20.100000000000001" customHeight="1" x14ac:dyDescent="0.25">
      <c r="A204" s="41" t="s">
        <v>57</v>
      </c>
      <c r="B204" s="42">
        <v>78</v>
      </c>
      <c r="C204" s="42">
        <v>94</v>
      </c>
      <c r="D204" s="42">
        <v>78</v>
      </c>
      <c r="E204" s="42">
        <v>93</v>
      </c>
      <c r="F204" s="42">
        <v>31</v>
      </c>
      <c r="G204" s="42">
        <v>66</v>
      </c>
      <c r="H204" s="42">
        <v>68</v>
      </c>
      <c r="I204" s="42">
        <v>74</v>
      </c>
      <c r="J204" s="42">
        <v>43</v>
      </c>
      <c r="K204" s="42">
        <v>86</v>
      </c>
      <c r="L204" s="42">
        <v>63</v>
      </c>
      <c r="M204" s="42">
        <v>98</v>
      </c>
      <c r="P204" s="63"/>
      <c r="Q204" s="39"/>
      <c r="S204" s="63"/>
      <c r="T204" s="39"/>
      <c r="U204" s="39"/>
      <c r="V204" s="39"/>
      <c r="W204" s="39"/>
      <c r="X204" s="39"/>
      <c r="Y204" s="39"/>
      <c r="Z204" s="39"/>
      <c r="AA204" s="39"/>
      <c r="AB204" s="39"/>
    </row>
    <row r="205" spans="1:28" ht="20.100000000000001" customHeight="1" x14ac:dyDescent="0.25">
      <c r="A205" s="41" t="s">
        <v>581</v>
      </c>
      <c r="B205" s="42">
        <v>0</v>
      </c>
      <c r="C205" s="42">
        <v>0</v>
      </c>
      <c r="D205" s="42">
        <v>0</v>
      </c>
      <c r="E205" s="42">
        <v>0</v>
      </c>
      <c r="F205" s="42">
        <v>0</v>
      </c>
      <c r="G205" s="42">
        <v>0</v>
      </c>
      <c r="H205" s="42">
        <v>0</v>
      </c>
      <c r="I205" s="42">
        <v>1</v>
      </c>
      <c r="J205" s="42">
        <v>0</v>
      </c>
      <c r="K205" s="42">
        <v>0</v>
      </c>
      <c r="L205" s="42">
        <v>0</v>
      </c>
      <c r="M205" s="42">
        <v>0</v>
      </c>
      <c r="P205" s="63"/>
      <c r="Q205" s="39"/>
      <c r="S205" s="63"/>
      <c r="T205" s="39"/>
      <c r="U205" s="39"/>
      <c r="V205" s="39"/>
      <c r="W205" s="39"/>
      <c r="X205" s="39"/>
      <c r="Y205" s="39"/>
      <c r="Z205" s="39"/>
      <c r="AA205" s="39"/>
      <c r="AB205" s="39"/>
    </row>
    <row r="206" spans="1:28" ht="20.100000000000001" customHeight="1" x14ac:dyDescent="0.25">
      <c r="A206" s="41" t="s">
        <v>275</v>
      </c>
      <c r="B206" s="42">
        <v>0</v>
      </c>
      <c r="C206" s="42">
        <v>0</v>
      </c>
      <c r="D206" s="42">
        <v>0</v>
      </c>
      <c r="E206" s="42">
        <v>2</v>
      </c>
      <c r="F206" s="42">
        <v>0</v>
      </c>
      <c r="G206" s="42">
        <v>0</v>
      </c>
      <c r="H206" s="42">
        <v>0</v>
      </c>
      <c r="I206" s="42">
        <v>2</v>
      </c>
      <c r="J206" s="42">
        <v>0</v>
      </c>
      <c r="K206" s="42">
        <v>2</v>
      </c>
      <c r="L206" s="42">
        <v>0</v>
      </c>
      <c r="M206" s="42">
        <v>2</v>
      </c>
      <c r="P206" s="63"/>
      <c r="S206" s="63"/>
      <c r="T206" s="63"/>
      <c r="U206" s="63"/>
      <c r="V206" s="63"/>
      <c r="W206" s="63"/>
      <c r="X206" s="63"/>
      <c r="Y206" s="63"/>
      <c r="Z206" s="63"/>
      <c r="AA206" s="63"/>
    </row>
    <row r="207" spans="1:28" s="39" customFormat="1" ht="20.100000000000001" customHeight="1" x14ac:dyDescent="0.25">
      <c r="A207" s="41" t="s">
        <v>582</v>
      </c>
      <c r="B207" s="42">
        <v>0</v>
      </c>
      <c r="C207" s="42">
        <v>0</v>
      </c>
      <c r="D207" s="42">
        <v>0</v>
      </c>
      <c r="E207" s="42">
        <v>2</v>
      </c>
      <c r="F207" s="42">
        <v>0</v>
      </c>
      <c r="G207" s="42">
        <v>0</v>
      </c>
      <c r="H207" s="42">
        <v>0</v>
      </c>
      <c r="I207" s="42">
        <v>2</v>
      </c>
      <c r="J207" s="42">
        <v>0</v>
      </c>
      <c r="K207" s="42">
        <v>0</v>
      </c>
      <c r="L207" s="42">
        <v>0</v>
      </c>
      <c r="M207" s="42">
        <v>0</v>
      </c>
      <c r="P207" s="61"/>
    </row>
    <row r="208" spans="1:28" s="39" customFormat="1" ht="20.100000000000001" customHeight="1" x14ac:dyDescent="0.25">
      <c r="A208" s="41" t="s">
        <v>58</v>
      </c>
      <c r="B208" s="42">
        <v>7</v>
      </c>
      <c r="C208" s="42">
        <v>8</v>
      </c>
      <c r="D208" s="42">
        <v>6</v>
      </c>
      <c r="E208" s="42">
        <v>17</v>
      </c>
      <c r="F208" s="42">
        <v>4</v>
      </c>
      <c r="G208" s="42">
        <v>24</v>
      </c>
      <c r="H208" s="42">
        <v>32</v>
      </c>
      <c r="I208" s="42">
        <v>19</v>
      </c>
      <c r="J208" s="42">
        <v>13</v>
      </c>
      <c r="K208" s="42">
        <v>29</v>
      </c>
      <c r="L208" s="42">
        <v>15</v>
      </c>
      <c r="M208" s="42">
        <v>12</v>
      </c>
      <c r="P208" s="61"/>
    </row>
    <row r="209" spans="1:16" s="39" customFormat="1" ht="20.100000000000001" customHeight="1" x14ac:dyDescent="0.25">
      <c r="A209" s="41" t="s">
        <v>59</v>
      </c>
      <c r="B209" s="42">
        <v>0</v>
      </c>
      <c r="C209" s="42">
        <v>2</v>
      </c>
      <c r="D209" s="42">
        <v>6</v>
      </c>
      <c r="E209" s="42">
        <v>2</v>
      </c>
      <c r="F209" s="42">
        <v>0</v>
      </c>
      <c r="G209" s="42">
        <v>8</v>
      </c>
      <c r="H209" s="42">
        <v>21</v>
      </c>
      <c r="I209" s="42">
        <v>3</v>
      </c>
      <c r="J209" s="42">
        <v>4</v>
      </c>
      <c r="K209" s="42">
        <v>12</v>
      </c>
      <c r="L209" s="42">
        <v>4</v>
      </c>
      <c r="M209" s="42">
        <v>3</v>
      </c>
      <c r="N209" s="42"/>
      <c r="O209" s="42"/>
    </row>
    <row r="210" spans="1:16" s="39" customFormat="1" ht="20.100000000000001" customHeight="1" x14ac:dyDescent="0.25">
      <c r="A210" s="41" t="s">
        <v>60</v>
      </c>
      <c r="B210" s="42">
        <v>65</v>
      </c>
      <c r="C210" s="42">
        <v>94</v>
      </c>
      <c r="D210" s="42">
        <v>59</v>
      </c>
      <c r="E210" s="42">
        <v>106</v>
      </c>
      <c r="F210" s="42">
        <v>35</v>
      </c>
      <c r="G210" s="42">
        <v>123</v>
      </c>
      <c r="H210" s="42">
        <v>118</v>
      </c>
      <c r="I210" s="42">
        <v>188</v>
      </c>
      <c r="J210" s="42">
        <v>93</v>
      </c>
      <c r="K210" s="42">
        <v>148</v>
      </c>
      <c r="L210" s="42">
        <v>156</v>
      </c>
      <c r="M210" s="42">
        <v>175</v>
      </c>
      <c r="N210" s="42"/>
      <c r="O210" s="42"/>
    </row>
    <row r="211" spans="1:16" s="39" customFormat="1" ht="20.100000000000001" customHeight="1" x14ac:dyDescent="0.25">
      <c r="A211" s="41" t="s">
        <v>262</v>
      </c>
      <c r="B211" s="42">
        <v>34</v>
      </c>
      <c r="C211" s="42">
        <v>59</v>
      </c>
      <c r="D211" s="42">
        <v>6</v>
      </c>
      <c r="E211" s="42">
        <v>61</v>
      </c>
      <c r="F211" s="42">
        <v>6</v>
      </c>
      <c r="G211" s="42">
        <v>45</v>
      </c>
      <c r="H211" s="42">
        <v>36</v>
      </c>
      <c r="I211" s="42">
        <v>43</v>
      </c>
      <c r="J211" s="42">
        <v>13</v>
      </c>
      <c r="K211" s="42">
        <v>49</v>
      </c>
      <c r="L211" s="42">
        <v>57</v>
      </c>
      <c r="M211" s="42">
        <v>57</v>
      </c>
      <c r="N211" s="42"/>
      <c r="O211" s="42"/>
    </row>
    <row r="212" spans="1:16" s="39" customFormat="1" ht="20.100000000000001" customHeight="1" x14ac:dyDescent="0.25">
      <c r="A212" s="41" t="s">
        <v>61</v>
      </c>
      <c r="B212" s="42">
        <v>2</v>
      </c>
      <c r="C212" s="42">
        <v>2</v>
      </c>
      <c r="D212" s="42">
        <v>0</v>
      </c>
      <c r="E212" s="42">
        <v>5</v>
      </c>
      <c r="F212" s="42">
        <v>0</v>
      </c>
      <c r="G212" s="42">
        <v>10</v>
      </c>
      <c r="H212" s="42">
        <v>4</v>
      </c>
      <c r="I212" s="42">
        <v>5</v>
      </c>
      <c r="J212" s="42">
        <v>4</v>
      </c>
      <c r="K212" s="42">
        <v>5</v>
      </c>
      <c r="L212" s="42">
        <v>2</v>
      </c>
      <c r="M212" s="42">
        <v>3</v>
      </c>
      <c r="N212" s="42"/>
      <c r="O212" s="42"/>
    </row>
    <row r="213" spans="1:16" s="39" customFormat="1" ht="20.100000000000001" customHeight="1" x14ac:dyDescent="0.25">
      <c r="A213" s="41" t="s">
        <v>273</v>
      </c>
      <c r="B213" s="42">
        <v>4</v>
      </c>
      <c r="C213" s="42">
        <v>0</v>
      </c>
      <c r="D213" s="42">
        <v>0</v>
      </c>
      <c r="E213" s="42">
        <v>0</v>
      </c>
      <c r="F213" s="42">
        <v>0</v>
      </c>
      <c r="G213" s="42">
        <v>2</v>
      </c>
      <c r="H213" s="42">
        <v>2</v>
      </c>
      <c r="I213" s="42">
        <v>0</v>
      </c>
      <c r="J213" s="42">
        <v>0</v>
      </c>
      <c r="K213" s="42">
        <v>0</v>
      </c>
      <c r="L213" s="42">
        <v>2</v>
      </c>
      <c r="M213" s="42">
        <v>0</v>
      </c>
      <c r="N213" s="42"/>
      <c r="O213" s="42"/>
    </row>
    <row r="214" spans="1:16" s="39" customFormat="1" ht="20.100000000000001" customHeight="1" x14ac:dyDescent="0.25">
      <c r="A214" s="41" t="s">
        <v>62</v>
      </c>
      <c r="B214" s="42">
        <v>0</v>
      </c>
      <c r="C214" s="42">
        <v>0</v>
      </c>
      <c r="D214" s="42">
        <v>0</v>
      </c>
      <c r="E214" s="42">
        <v>0</v>
      </c>
      <c r="F214" s="42">
        <v>0</v>
      </c>
      <c r="G214" s="42">
        <v>8</v>
      </c>
      <c r="H214" s="42">
        <v>0</v>
      </c>
      <c r="I214" s="42">
        <v>2</v>
      </c>
      <c r="J214" s="42">
        <v>3</v>
      </c>
      <c r="K214" s="42">
        <v>2</v>
      </c>
      <c r="L214" s="42">
        <v>13</v>
      </c>
      <c r="M214" s="42">
        <v>2</v>
      </c>
      <c r="N214" s="42"/>
      <c r="O214" s="42"/>
    </row>
    <row r="215" spans="1:16" s="39" customFormat="1" ht="20.100000000000001" customHeight="1" x14ac:dyDescent="0.25">
      <c r="A215" s="41" t="s">
        <v>274</v>
      </c>
      <c r="B215" s="42">
        <v>0</v>
      </c>
      <c r="C215" s="42">
        <v>0</v>
      </c>
      <c r="D215" s="42">
        <v>0</v>
      </c>
      <c r="E215" s="42">
        <v>2</v>
      </c>
      <c r="F215" s="42">
        <v>0</v>
      </c>
      <c r="G215" s="42">
        <v>0</v>
      </c>
      <c r="H215" s="42">
        <v>0</v>
      </c>
      <c r="I215" s="42">
        <v>0</v>
      </c>
      <c r="J215" s="42">
        <v>0</v>
      </c>
      <c r="K215" s="42">
        <v>0</v>
      </c>
      <c r="L215" s="42">
        <v>0</v>
      </c>
      <c r="M215" s="42">
        <v>3</v>
      </c>
      <c r="N215" s="42"/>
      <c r="O215" s="42"/>
    </row>
    <row r="216" spans="1:16" s="39" customFormat="1" ht="20.100000000000001" customHeight="1" x14ac:dyDescent="0.25">
      <c r="A216" s="41" t="s">
        <v>63</v>
      </c>
      <c r="B216" s="42">
        <v>4</v>
      </c>
      <c r="C216" s="42">
        <v>30</v>
      </c>
      <c r="D216" s="42">
        <v>0</v>
      </c>
      <c r="E216" s="42">
        <v>2</v>
      </c>
      <c r="F216" s="42">
        <v>2</v>
      </c>
      <c r="G216" s="42">
        <v>5</v>
      </c>
      <c r="H216" s="42">
        <v>7</v>
      </c>
      <c r="I216" s="42">
        <v>7</v>
      </c>
      <c r="J216" s="42">
        <v>0</v>
      </c>
      <c r="K216" s="42">
        <v>8</v>
      </c>
      <c r="L216" s="42">
        <v>7</v>
      </c>
      <c r="M216" s="42">
        <v>29</v>
      </c>
      <c r="N216" s="42"/>
      <c r="O216" s="42"/>
    </row>
    <row r="217" spans="1:16" s="39" customFormat="1" ht="20.100000000000001" customHeight="1" x14ac:dyDescent="0.25">
      <c r="A217" s="41" t="s">
        <v>64</v>
      </c>
      <c r="B217" s="42">
        <v>31</v>
      </c>
      <c r="C217" s="42">
        <v>118</v>
      </c>
      <c r="D217" s="42">
        <v>19</v>
      </c>
      <c r="E217" s="42">
        <v>24</v>
      </c>
      <c r="F217" s="42">
        <v>19</v>
      </c>
      <c r="G217" s="42">
        <v>59</v>
      </c>
      <c r="H217" s="42">
        <v>23</v>
      </c>
      <c r="I217" s="42">
        <v>92</v>
      </c>
      <c r="J217" s="42">
        <v>21</v>
      </c>
      <c r="K217" s="42">
        <v>42</v>
      </c>
      <c r="L217" s="42">
        <v>49</v>
      </c>
      <c r="M217" s="42">
        <v>75</v>
      </c>
      <c r="N217" s="42"/>
      <c r="O217" s="42"/>
    </row>
    <row r="218" spans="1:16" s="39" customFormat="1" ht="20.100000000000001" customHeight="1" x14ac:dyDescent="0.25">
      <c r="A218" s="41" t="s">
        <v>261</v>
      </c>
      <c r="B218" s="42">
        <v>0</v>
      </c>
      <c r="C218" s="42">
        <v>0</v>
      </c>
      <c r="D218" s="42">
        <v>0</v>
      </c>
      <c r="E218" s="42">
        <v>0</v>
      </c>
      <c r="F218" s="42">
        <v>0</v>
      </c>
      <c r="G218" s="42">
        <v>7</v>
      </c>
      <c r="H218" s="42">
        <v>2</v>
      </c>
      <c r="I218" s="42">
        <v>0</v>
      </c>
      <c r="J218" s="42">
        <v>0</v>
      </c>
      <c r="K218" s="42">
        <v>2</v>
      </c>
      <c r="L218" s="42">
        <v>2</v>
      </c>
      <c r="M218" s="42">
        <v>2</v>
      </c>
      <c r="N218" s="42"/>
      <c r="O218" s="42"/>
    </row>
    <row r="219" spans="1:16" s="39" customFormat="1" ht="20.100000000000001" customHeight="1" x14ac:dyDescent="0.25">
      <c r="A219" s="41" t="s">
        <v>583</v>
      </c>
      <c r="B219" s="42">
        <v>0</v>
      </c>
      <c r="C219" s="42">
        <v>0</v>
      </c>
      <c r="D219" s="42">
        <v>0</v>
      </c>
      <c r="E219" s="42">
        <v>7</v>
      </c>
      <c r="F219" s="42">
        <v>0</v>
      </c>
      <c r="G219" s="42">
        <v>0</v>
      </c>
      <c r="H219" s="42">
        <v>0</v>
      </c>
      <c r="I219" s="42">
        <v>2</v>
      </c>
      <c r="J219" s="42">
        <v>0</v>
      </c>
      <c r="K219" s="42">
        <v>0</v>
      </c>
      <c r="L219" s="42">
        <v>0</v>
      </c>
      <c r="M219" s="42">
        <v>3</v>
      </c>
      <c r="N219" s="42"/>
      <c r="O219" s="42"/>
    </row>
    <row r="220" spans="1:16" s="39" customFormat="1" ht="20.100000000000001" customHeight="1" x14ac:dyDescent="0.25">
      <c r="A220" s="41" t="s">
        <v>65</v>
      </c>
      <c r="B220" s="42">
        <v>0</v>
      </c>
      <c r="C220" s="42">
        <v>0</v>
      </c>
      <c r="D220" s="42">
        <v>0</v>
      </c>
      <c r="E220" s="42">
        <v>0</v>
      </c>
      <c r="F220" s="42">
        <v>2</v>
      </c>
      <c r="G220" s="42">
        <v>0</v>
      </c>
      <c r="H220" s="42">
        <v>3</v>
      </c>
      <c r="I220" s="42">
        <v>3</v>
      </c>
      <c r="J220" s="42">
        <v>0</v>
      </c>
      <c r="K220" s="42">
        <v>3</v>
      </c>
      <c r="L220" s="42">
        <v>1</v>
      </c>
      <c r="M220" s="42">
        <v>3</v>
      </c>
      <c r="N220" s="42"/>
      <c r="O220" s="42"/>
    </row>
    <row r="221" spans="1:16" ht="20.100000000000001" customHeight="1" x14ac:dyDescent="0.25">
      <c r="A221" s="352" t="s">
        <v>257</v>
      </c>
      <c r="B221" s="40">
        <v>0</v>
      </c>
      <c r="C221" s="40">
        <v>2</v>
      </c>
      <c r="D221" s="40">
        <v>0</v>
      </c>
      <c r="E221" s="40">
        <v>12</v>
      </c>
      <c r="F221" s="40">
        <v>0</v>
      </c>
      <c r="G221" s="40">
        <v>5</v>
      </c>
      <c r="H221" s="40">
        <v>18</v>
      </c>
      <c r="I221" s="40">
        <v>4</v>
      </c>
      <c r="J221" s="40">
        <v>4</v>
      </c>
      <c r="K221" s="40">
        <v>2</v>
      </c>
      <c r="L221" s="40">
        <v>2</v>
      </c>
      <c r="M221" s="40">
        <v>9</v>
      </c>
      <c r="P221" s="63"/>
    </row>
    <row r="222" spans="1:16" ht="20.100000000000001" customHeight="1" x14ac:dyDescent="0.25">
      <c r="A222" s="41" t="s">
        <v>66</v>
      </c>
      <c r="B222" s="44">
        <v>0</v>
      </c>
      <c r="C222" s="44">
        <v>2</v>
      </c>
      <c r="D222" s="44">
        <v>0</v>
      </c>
      <c r="E222" s="44">
        <v>12</v>
      </c>
      <c r="F222" s="44">
        <v>0</v>
      </c>
      <c r="G222" s="44">
        <v>5</v>
      </c>
      <c r="H222" s="44">
        <v>18</v>
      </c>
      <c r="I222" s="44">
        <v>2</v>
      </c>
      <c r="J222" s="44">
        <v>2</v>
      </c>
      <c r="K222" s="44">
        <v>2</v>
      </c>
      <c r="L222" s="44">
        <v>0</v>
      </c>
      <c r="M222" s="44">
        <v>7</v>
      </c>
    </row>
    <row r="223" spans="1:16" ht="20.100000000000001" customHeight="1" x14ac:dyDescent="0.25">
      <c r="A223" s="41" t="s">
        <v>67</v>
      </c>
      <c r="B223" s="44">
        <v>0</v>
      </c>
      <c r="C223" s="44">
        <v>0</v>
      </c>
      <c r="D223" s="44">
        <v>0</v>
      </c>
      <c r="E223" s="44">
        <v>0</v>
      </c>
      <c r="F223" s="44">
        <v>0</v>
      </c>
      <c r="G223" s="44">
        <v>0</v>
      </c>
      <c r="H223" s="44">
        <v>0</v>
      </c>
      <c r="I223" s="44">
        <v>2</v>
      </c>
      <c r="J223" s="44">
        <v>2</v>
      </c>
      <c r="K223" s="44">
        <v>0</v>
      </c>
      <c r="L223" s="44">
        <v>2</v>
      </c>
      <c r="M223" s="44">
        <v>2</v>
      </c>
    </row>
    <row r="224" spans="1:16" ht="20.100000000000001" customHeight="1" x14ac:dyDescent="0.25">
      <c r="A224" s="41" t="s">
        <v>68</v>
      </c>
      <c r="B224" s="44">
        <v>0</v>
      </c>
      <c r="C224" s="44">
        <v>0</v>
      </c>
      <c r="D224" s="44">
        <v>0</v>
      </c>
      <c r="E224" s="44">
        <v>0</v>
      </c>
      <c r="F224" s="44">
        <v>0</v>
      </c>
      <c r="G224" s="44">
        <v>0</v>
      </c>
      <c r="H224" s="44">
        <v>0</v>
      </c>
      <c r="I224" s="44">
        <v>0</v>
      </c>
      <c r="J224" s="44">
        <v>0</v>
      </c>
      <c r="K224" s="44">
        <v>0</v>
      </c>
      <c r="L224" s="44">
        <v>0</v>
      </c>
      <c r="M224" s="44">
        <v>0</v>
      </c>
    </row>
    <row r="225" spans="1:15" s="39" customFormat="1" ht="20.100000000000001" customHeight="1" thickBot="1" x14ac:dyDescent="0.3">
      <c r="A225" s="353" t="s">
        <v>591</v>
      </c>
      <c r="B225" s="46">
        <v>0</v>
      </c>
      <c r="C225" s="46">
        <v>0</v>
      </c>
      <c r="D225" s="46">
        <v>0</v>
      </c>
      <c r="E225" s="46">
        <v>0</v>
      </c>
      <c r="F225" s="46">
        <v>0</v>
      </c>
      <c r="G225" s="46">
        <v>0</v>
      </c>
      <c r="H225" s="46">
        <v>0</v>
      </c>
      <c r="I225" s="46">
        <v>0</v>
      </c>
      <c r="J225" s="46">
        <v>0</v>
      </c>
      <c r="K225" s="46">
        <v>0</v>
      </c>
      <c r="L225" s="46">
        <v>0</v>
      </c>
      <c r="M225" s="46">
        <v>0</v>
      </c>
    </row>
    <row r="226" spans="1:15" s="48" customFormat="1" ht="15.95" customHeight="1" x14ac:dyDescent="0.25">
      <c r="A226" s="47" t="s">
        <v>588</v>
      </c>
      <c r="B226" s="47"/>
      <c r="C226" s="47"/>
      <c r="N226" s="65"/>
      <c r="O226" s="65"/>
    </row>
    <row r="227" spans="1:15" ht="20.100000000000001" customHeight="1" x14ac:dyDescent="0.25">
      <c r="N227" s="40"/>
      <c r="O227" s="40"/>
    </row>
    <row r="228" spans="1:15" ht="20.100000000000001" customHeight="1" x14ac:dyDescent="0.25">
      <c r="O228" s="66"/>
    </row>
  </sheetData>
  <mergeCells count="16">
    <mergeCell ref="A139:A141"/>
    <mergeCell ref="B139:O139"/>
    <mergeCell ref="B140:C140"/>
    <mergeCell ref="A184:A186"/>
    <mergeCell ref="B184:M184"/>
    <mergeCell ref="B185:C185"/>
    <mergeCell ref="F185:G185"/>
    <mergeCell ref="J185:K185"/>
    <mergeCell ref="A3:A5"/>
    <mergeCell ref="B3:O3"/>
    <mergeCell ref="B4:C4"/>
    <mergeCell ref="A71:A73"/>
    <mergeCell ref="B71:M71"/>
    <mergeCell ref="B72:C72"/>
    <mergeCell ref="F72:G72"/>
    <mergeCell ref="J72:K72"/>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68" max="16383" man="1"/>
    <brk id="136" max="16383" man="1"/>
    <brk id="181"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28"/>
  <sheetViews>
    <sheetView showGridLines="0" zoomScaleNormal="100" zoomScaleSheetLayoutView="25" workbookViewId="0"/>
  </sheetViews>
  <sheetFormatPr defaultColWidth="11.42578125" defaultRowHeight="20.100000000000001" customHeight="1" x14ac:dyDescent="0.25"/>
  <cols>
    <col min="1" max="1" width="36.7109375" style="41" customWidth="1"/>
    <col min="2" max="3" width="10.28515625" style="41" customWidth="1"/>
    <col min="4" max="4" width="9" style="41" customWidth="1"/>
    <col min="5" max="5" width="10" style="41" customWidth="1"/>
    <col min="6" max="13" width="9" style="41" customWidth="1"/>
    <col min="14" max="14" width="10.5703125" style="41" customWidth="1"/>
    <col min="15" max="15" width="10.5703125" style="41" bestFit="1" customWidth="1"/>
    <col min="16" max="16" width="11.7109375" style="41" customWidth="1"/>
    <col min="17" max="16384" width="11.42578125" style="41"/>
  </cols>
  <sheetData>
    <row r="1" spans="1:17" s="27" customFormat="1" ht="24.95" customHeight="1" x14ac:dyDescent="0.25">
      <c r="A1" s="347" t="s">
        <v>110</v>
      </c>
      <c r="B1" s="347"/>
      <c r="C1" s="347"/>
      <c r="D1" s="347"/>
      <c r="E1" s="347"/>
      <c r="F1" s="347"/>
      <c r="G1" s="347"/>
    </row>
    <row r="2" spans="1:17" s="55" customFormat="1" ht="24.95" customHeight="1" thickBot="1" x14ac:dyDescent="0.25">
      <c r="A2" s="28" t="s">
        <v>507</v>
      </c>
      <c r="B2" s="53"/>
      <c r="C2" s="53"/>
      <c r="D2" s="53"/>
      <c r="E2" s="53"/>
      <c r="F2" s="53"/>
      <c r="G2" s="53"/>
      <c r="H2" s="53"/>
      <c r="I2" s="53"/>
      <c r="J2" s="53"/>
      <c r="K2" s="53"/>
      <c r="L2" s="53"/>
      <c r="M2" s="53"/>
      <c r="N2" s="53"/>
      <c r="O2" s="336" t="s">
        <v>586</v>
      </c>
      <c r="P2" s="54"/>
    </row>
    <row r="3" spans="1:17" s="39" customFormat="1" ht="20.100000000000001" customHeight="1" x14ac:dyDescent="0.25">
      <c r="A3" s="1023" t="s">
        <v>8</v>
      </c>
      <c r="B3" s="1019" t="s">
        <v>83</v>
      </c>
      <c r="C3" s="1020"/>
      <c r="D3" s="1020"/>
      <c r="E3" s="1020"/>
      <c r="F3" s="1020"/>
      <c r="G3" s="1020"/>
      <c r="H3" s="1020"/>
      <c r="I3" s="1020"/>
      <c r="J3" s="1020"/>
      <c r="K3" s="1020"/>
      <c r="L3" s="1020"/>
      <c r="M3" s="1020"/>
      <c r="N3" s="1020"/>
      <c r="O3" s="1020"/>
      <c r="P3" s="56"/>
    </row>
    <row r="4" spans="1:17" ht="20.100000000000001" customHeight="1" x14ac:dyDescent="0.25">
      <c r="A4" s="1024"/>
      <c r="B4" s="1021" t="s">
        <v>10</v>
      </c>
      <c r="C4" s="1021"/>
      <c r="D4" s="32" t="s">
        <v>69</v>
      </c>
      <c r="E4" s="32"/>
      <c r="F4" s="32" t="s">
        <v>70</v>
      </c>
      <c r="G4" s="32"/>
      <c r="H4" s="32" t="s">
        <v>71</v>
      </c>
      <c r="I4" s="32"/>
      <c r="J4" s="32" t="s">
        <v>72</v>
      </c>
      <c r="K4" s="32"/>
      <c r="L4" s="32" t="s">
        <v>73</v>
      </c>
      <c r="M4" s="32"/>
      <c r="N4" s="32" t="s">
        <v>74</v>
      </c>
      <c r="O4" s="57"/>
      <c r="P4" s="58"/>
    </row>
    <row r="5" spans="1:17" ht="20.100000000000001" customHeight="1" x14ac:dyDescent="0.25">
      <c r="A5" s="1025"/>
      <c r="B5" s="59">
        <v>2015</v>
      </c>
      <c r="C5" s="59">
        <v>2016</v>
      </c>
      <c r="D5" s="59">
        <v>2015</v>
      </c>
      <c r="E5" s="59">
        <v>2016</v>
      </c>
      <c r="F5" s="334">
        <v>2015</v>
      </c>
      <c r="G5" s="334">
        <v>2016</v>
      </c>
      <c r="H5" s="334">
        <v>2015</v>
      </c>
      <c r="I5" s="334">
        <v>2016</v>
      </c>
      <c r="J5" s="334">
        <v>2015</v>
      </c>
      <c r="K5" s="334">
        <v>2016</v>
      </c>
      <c r="L5" s="334">
        <v>2015</v>
      </c>
      <c r="M5" s="334">
        <v>2016</v>
      </c>
      <c r="N5" s="334">
        <v>2015</v>
      </c>
      <c r="O5" s="335">
        <v>2016</v>
      </c>
      <c r="P5" s="58"/>
    </row>
    <row r="6" spans="1:17" ht="20.100000000000001" customHeight="1" x14ac:dyDescent="0.25">
      <c r="A6" s="36" t="s">
        <v>10</v>
      </c>
      <c r="B6" s="37">
        <v>19932</v>
      </c>
      <c r="C6" s="37">
        <v>36386</v>
      </c>
      <c r="D6" s="37">
        <v>759</v>
      </c>
      <c r="E6" s="37">
        <v>2248</v>
      </c>
      <c r="F6" s="37">
        <v>1032</v>
      </c>
      <c r="G6" s="37">
        <v>2657</v>
      </c>
      <c r="H6" s="37">
        <v>841</v>
      </c>
      <c r="I6" s="37">
        <v>2862</v>
      </c>
      <c r="J6" s="37">
        <v>1076</v>
      </c>
      <c r="K6" s="37">
        <v>2897</v>
      </c>
      <c r="L6" s="37">
        <v>1032</v>
      </c>
      <c r="M6" s="37">
        <v>1890</v>
      </c>
      <c r="N6" s="37">
        <v>1158</v>
      </c>
      <c r="O6" s="37">
        <v>2491</v>
      </c>
    </row>
    <row r="7" spans="1:17" s="39" customFormat="1" ht="20.100000000000001" customHeight="1" x14ac:dyDescent="0.25">
      <c r="A7" s="352" t="s">
        <v>260</v>
      </c>
      <c r="B7" s="40">
        <v>63</v>
      </c>
      <c r="C7" s="40">
        <v>121</v>
      </c>
      <c r="D7" s="40">
        <v>0</v>
      </c>
      <c r="E7" s="40">
        <v>0</v>
      </c>
      <c r="F7" s="40">
        <v>2</v>
      </c>
      <c r="G7" s="40">
        <v>2</v>
      </c>
      <c r="H7" s="40">
        <v>4</v>
      </c>
      <c r="I7" s="40">
        <v>2</v>
      </c>
      <c r="J7" s="40">
        <v>2</v>
      </c>
      <c r="K7" s="40">
        <v>6</v>
      </c>
      <c r="L7" s="40">
        <v>10</v>
      </c>
      <c r="M7" s="40">
        <v>6</v>
      </c>
      <c r="N7" s="40">
        <v>6</v>
      </c>
      <c r="O7" s="40">
        <v>4</v>
      </c>
    </row>
    <row r="8" spans="1:17" ht="20.100000000000001" customHeight="1" x14ac:dyDescent="0.25">
      <c r="A8" s="41" t="s">
        <v>17</v>
      </c>
      <c r="B8" s="42">
        <v>16</v>
      </c>
      <c r="C8" s="42">
        <v>36</v>
      </c>
      <c r="D8" s="42">
        <v>0</v>
      </c>
      <c r="E8" s="42">
        <v>0</v>
      </c>
      <c r="F8" s="42">
        <v>2</v>
      </c>
      <c r="G8" s="42">
        <v>0</v>
      </c>
      <c r="H8" s="42">
        <v>0</v>
      </c>
      <c r="I8" s="42">
        <v>0</v>
      </c>
      <c r="J8" s="42">
        <v>2</v>
      </c>
      <c r="K8" s="42">
        <v>0</v>
      </c>
      <c r="L8" s="42">
        <v>4</v>
      </c>
      <c r="M8" s="42">
        <v>2</v>
      </c>
      <c r="N8" s="42">
        <v>4</v>
      </c>
      <c r="O8" s="42">
        <v>0</v>
      </c>
    </row>
    <row r="9" spans="1:17" ht="20.100000000000001" customHeight="1" x14ac:dyDescent="0.25">
      <c r="A9" s="41" t="s">
        <v>18</v>
      </c>
      <c r="B9" s="42">
        <v>0</v>
      </c>
      <c r="C9" s="42">
        <v>0</v>
      </c>
      <c r="D9" s="42">
        <v>0</v>
      </c>
      <c r="E9" s="42">
        <v>0</v>
      </c>
      <c r="F9" s="42">
        <v>0</v>
      </c>
      <c r="G9" s="42">
        <v>0</v>
      </c>
      <c r="H9" s="42">
        <v>0</v>
      </c>
      <c r="I9" s="42">
        <v>0</v>
      </c>
      <c r="J9" s="42">
        <v>0</v>
      </c>
      <c r="K9" s="42">
        <v>0</v>
      </c>
      <c r="L9" s="42">
        <v>0</v>
      </c>
      <c r="M9" s="42">
        <v>0</v>
      </c>
      <c r="N9" s="42">
        <v>0</v>
      </c>
      <c r="O9" s="42">
        <v>0</v>
      </c>
    </row>
    <row r="10" spans="1:17" ht="20.100000000000001" customHeight="1" x14ac:dyDescent="0.25">
      <c r="A10" s="41" t="s">
        <v>19</v>
      </c>
      <c r="B10" s="42">
        <v>8</v>
      </c>
      <c r="C10" s="42">
        <v>4</v>
      </c>
      <c r="D10" s="42">
        <v>0</v>
      </c>
      <c r="E10" s="42">
        <v>0</v>
      </c>
      <c r="F10" s="42">
        <v>0</v>
      </c>
      <c r="G10" s="42">
        <v>0</v>
      </c>
      <c r="H10" s="42">
        <v>0</v>
      </c>
      <c r="I10" s="42">
        <v>0</v>
      </c>
      <c r="J10" s="42">
        <v>0</v>
      </c>
      <c r="K10" s="42">
        <v>2</v>
      </c>
      <c r="L10" s="42">
        <v>2</v>
      </c>
      <c r="M10" s="42">
        <v>0</v>
      </c>
      <c r="N10" s="42">
        <v>0</v>
      </c>
      <c r="O10" s="42">
        <v>0</v>
      </c>
    </row>
    <row r="11" spans="1:17" ht="20.100000000000001" customHeight="1" x14ac:dyDescent="0.25">
      <c r="A11" s="41" t="s">
        <v>559</v>
      </c>
      <c r="B11" s="42">
        <v>0</v>
      </c>
      <c r="C11" s="42">
        <v>0</v>
      </c>
      <c r="D11" s="42">
        <v>0</v>
      </c>
      <c r="E11" s="42">
        <v>0</v>
      </c>
      <c r="F11" s="42">
        <v>0</v>
      </c>
      <c r="G11" s="42">
        <v>0</v>
      </c>
      <c r="H11" s="42">
        <v>0</v>
      </c>
      <c r="I11" s="42">
        <v>0</v>
      </c>
      <c r="J11" s="42">
        <v>0</v>
      </c>
      <c r="K11" s="42">
        <v>0</v>
      </c>
      <c r="L11" s="42">
        <v>0</v>
      </c>
      <c r="M11" s="42">
        <v>0</v>
      </c>
      <c r="N11" s="42">
        <v>0</v>
      </c>
      <c r="O11" s="42">
        <v>0</v>
      </c>
    </row>
    <row r="12" spans="1:17" ht="20.100000000000001" customHeight="1" x14ac:dyDescent="0.25">
      <c r="A12" s="41" t="s">
        <v>560</v>
      </c>
      <c r="B12" s="42">
        <v>0</v>
      </c>
      <c r="C12" s="42">
        <v>4</v>
      </c>
      <c r="D12" s="42">
        <v>0</v>
      </c>
      <c r="E12" s="42">
        <v>0</v>
      </c>
      <c r="F12" s="42">
        <v>0</v>
      </c>
      <c r="G12" s="42">
        <v>0</v>
      </c>
      <c r="H12" s="42">
        <v>0</v>
      </c>
      <c r="I12" s="42">
        <v>0</v>
      </c>
      <c r="J12" s="42">
        <v>0</v>
      </c>
      <c r="K12" s="42">
        <v>0</v>
      </c>
      <c r="L12" s="42">
        <v>0</v>
      </c>
      <c r="M12" s="42">
        <v>0</v>
      </c>
      <c r="N12" s="42">
        <v>0</v>
      </c>
      <c r="O12" s="42">
        <v>2</v>
      </c>
    </row>
    <row r="13" spans="1:17" ht="20.100000000000001" customHeight="1" x14ac:dyDescent="0.25">
      <c r="A13" s="41" t="s">
        <v>561</v>
      </c>
      <c r="B13" s="42">
        <v>6</v>
      </c>
      <c r="C13" s="42">
        <v>6</v>
      </c>
      <c r="D13" s="42">
        <v>0</v>
      </c>
      <c r="E13" s="42">
        <v>0</v>
      </c>
      <c r="F13" s="42">
        <v>0</v>
      </c>
      <c r="G13" s="42">
        <v>0</v>
      </c>
      <c r="H13" s="42">
        <v>2</v>
      </c>
      <c r="I13" s="42">
        <v>0</v>
      </c>
      <c r="J13" s="42">
        <v>0</v>
      </c>
      <c r="K13" s="42">
        <v>2</v>
      </c>
      <c r="L13" s="42">
        <v>0</v>
      </c>
      <c r="M13" s="42">
        <v>0</v>
      </c>
      <c r="N13" s="42">
        <v>0</v>
      </c>
      <c r="O13" s="42">
        <v>0</v>
      </c>
    </row>
    <row r="14" spans="1:17" ht="20.100000000000001" customHeight="1" x14ac:dyDescent="0.25">
      <c r="A14" s="41" t="s">
        <v>562</v>
      </c>
      <c r="B14" s="42">
        <v>0</v>
      </c>
      <c r="C14" s="42">
        <v>0</v>
      </c>
      <c r="D14" s="42">
        <v>0</v>
      </c>
      <c r="E14" s="42">
        <v>0</v>
      </c>
      <c r="F14" s="42">
        <v>0</v>
      </c>
      <c r="G14" s="42">
        <v>0</v>
      </c>
      <c r="H14" s="42">
        <v>0</v>
      </c>
      <c r="I14" s="42">
        <v>0</v>
      </c>
      <c r="J14" s="42">
        <v>0</v>
      </c>
      <c r="K14" s="42">
        <v>0</v>
      </c>
      <c r="L14" s="42">
        <v>0</v>
      </c>
      <c r="M14" s="42">
        <v>0</v>
      </c>
      <c r="N14" s="42">
        <v>0</v>
      </c>
      <c r="O14" s="42">
        <v>0</v>
      </c>
      <c r="Q14" s="41" t="s">
        <v>1</v>
      </c>
    </row>
    <row r="15" spans="1:17" ht="20.100000000000001" customHeight="1" x14ac:dyDescent="0.25">
      <c r="A15" s="41" t="s">
        <v>20</v>
      </c>
      <c r="B15" s="42">
        <v>10</v>
      </c>
      <c r="C15" s="42">
        <v>2</v>
      </c>
      <c r="D15" s="42">
        <v>0</v>
      </c>
      <c r="E15" s="42">
        <v>0</v>
      </c>
      <c r="F15" s="42">
        <v>0</v>
      </c>
      <c r="G15" s="42">
        <v>0</v>
      </c>
      <c r="H15" s="42">
        <v>0</v>
      </c>
      <c r="I15" s="42">
        <v>0</v>
      </c>
      <c r="J15" s="42">
        <v>0</v>
      </c>
      <c r="K15" s="42">
        <v>0</v>
      </c>
      <c r="L15" s="42">
        <v>0</v>
      </c>
      <c r="M15" s="42">
        <v>0</v>
      </c>
      <c r="N15" s="42">
        <v>0</v>
      </c>
      <c r="O15" s="42">
        <v>0</v>
      </c>
    </row>
    <row r="16" spans="1:17" ht="20.100000000000001" customHeight="1" x14ac:dyDescent="0.25">
      <c r="A16" s="41" t="s">
        <v>563</v>
      </c>
      <c r="B16" s="42">
        <v>0</v>
      </c>
      <c r="C16" s="42">
        <v>2</v>
      </c>
      <c r="D16" s="42">
        <v>0</v>
      </c>
      <c r="E16" s="42">
        <v>0</v>
      </c>
      <c r="F16" s="42">
        <v>0</v>
      </c>
      <c r="G16" s="42">
        <v>0</v>
      </c>
      <c r="H16" s="42">
        <v>0</v>
      </c>
      <c r="I16" s="42">
        <v>0</v>
      </c>
      <c r="J16" s="42">
        <v>0</v>
      </c>
      <c r="K16" s="42">
        <v>0</v>
      </c>
      <c r="L16" s="42">
        <v>0</v>
      </c>
      <c r="M16" s="42">
        <v>0</v>
      </c>
      <c r="N16" s="42">
        <v>0</v>
      </c>
      <c r="O16" s="42">
        <v>0</v>
      </c>
    </row>
    <row r="17" spans="1:15" ht="20.100000000000001" customHeight="1" x14ac:dyDescent="0.25">
      <c r="A17" s="41" t="s">
        <v>564</v>
      </c>
      <c r="B17" s="42">
        <v>8</v>
      </c>
      <c r="C17" s="42">
        <v>8</v>
      </c>
      <c r="D17" s="42">
        <v>0</v>
      </c>
      <c r="E17" s="42">
        <v>0</v>
      </c>
      <c r="F17" s="42">
        <v>0</v>
      </c>
      <c r="G17" s="42">
        <v>0</v>
      </c>
      <c r="H17" s="42">
        <v>0</v>
      </c>
      <c r="I17" s="42">
        <v>0</v>
      </c>
      <c r="J17" s="42">
        <v>0</v>
      </c>
      <c r="K17" s="42">
        <v>0</v>
      </c>
      <c r="L17" s="42">
        <v>0</v>
      </c>
      <c r="M17" s="42">
        <v>2</v>
      </c>
      <c r="N17" s="42">
        <v>2</v>
      </c>
      <c r="O17" s="42">
        <v>2</v>
      </c>
    </row>
    <row r="18" spans="1:15" ht="20.100000000000001" customHeight="1" x14ac:dyDescent="0.25">
      <c r="A18" s="41" t="s">
        <v>21</v>
      </c>
      <c r="B18" s="42">
        <v>15</v>
      </c>
      <c r="C18" s="42">
        <v>59</v>
      </c>
      <c r="D18" s="42">
        <v>0</v>
      </c>
      <c r="E18" s="42">
        <v>0</v>
      </c>
      <c r="F18" s="42">
        <v>0</v>
      </c>
      <c r="G18" s="42">
        <v>2</v>
      </c>
      <c r="H18" s="42">
        <v>2</v>
      </c>
      <c r="I18" s="42">
        <v>2</v>
      </c>
      <c r="J18" s="42">
        <v>0</v>
      </c>
      <c r="K18" s="42">
        <v>2</v>
      </c>
      <c r="L18" s="42">
        <v>4</v>
      </c>
      <c r="M18" s="42">
        <v>2</v>
      </c>
      <c r="N18" s="42">
        <v>0</v>
      </c>
      <c r="O18" s="42">
        <v>0</v>
      </c>
    </row>
    <row r="19" spans="1:15" s="39" customFormat="1" ht="20.100000000000001" customHeight="1" x14ac:dyDescent="0.25">
      <c r="A19" s="352" t="s">
        <v>589</v>
      </c>
      <c r="B19" s="40">
        <v>97</v>
      </c>
      <c r="C19" s="40">
        <v>277</v>
      </c>
      <c r="D19" s="40">
        <v>0</v>
      </c>
      <c r="E19" s="40">
        <v>13</v>
      </c>
      <c r="F19" s="40">
        <v>6</v>
      </c>
      <c r="G19" s="40">
        <v>16</v>
      </c>
      <c r="H19" s="40">
        <v>8</v>
      </c>
      <c r="I19" s="40">
        <v>20</v>
      </c>
      <c r="J19" s="40">
        <v>6</v>
      </c>
      <c r="K19" s="40">
        <v>7</v>
      </c>
      <c r="L19" s="40">
        <v>7</v>
      </c>
      <c r="M19" s="40">
        <v>9</v>
      </c>
      <c r="N19" s="40">
        <v>9</v>
      </c>
      <c r="O19" s="40">
        <v>4</v>
      </c>
    </row>
    <row r="20" spans="1:15" ht="20.100000000000001" customHeight="1" x14ac:dyDescent="0.25">
      <c r="A20" s="41" t="s">
        <v>22</v>
      </c>
      <c r="B20" s="42">
        <v>4</v>
      </c>
      <c r="C20" s="42">
        <v>0</v>
      </c>
      <c r="D20" s="42">
        <v>0</v>
      </c>
      <c r="E20" s="42">
        <v>0</v>
      </c>
      <c r="F20" s="42">
        <v>0</v>
      </c>
      <c r="G20" s="42">
        <v>0</v>
      </c>
      <c r="H20" s="42">
        <v>2</v>
      </c>
      <c r="I20" s="42">
        <v>0</v>
      </c>
      <c r="J20" s="42">
        <v>0</v>
      </c>
      <c r="K20" s="42">
        <v>0</v>
      </c>
      <c r="L20" s="42">
        <v>0</v>
      </c>
      <c r="M20" s="42">
        <v>0</v>
      </c>
      <c r="N20" s="42">
        <v>2</v>
      </c>
      <c r="O20" s="42">
        <v>0</v>
      </c>
    </row>
    <row r="21" spans="1:15" ht="20.100000000000001" customHeight="1" x14ac:dyDescent="0.25">
      <c r="A21" s="41" t="s">
        <v>23</v>
      </c>
      <c r="B21" s="42">
        <v>2</v>
      </c>
      <c r="C21" s="42">
        <v>13</v>
      </c>
      <c r="D21" s="42">
        <v>0</v>
      </c>
      <c r="E21" s="42">
        <v>0</v>
      </c>
      <c r="F21" s="42">
        <v>0</v>
      </c>
      <c r="G21" s="42">
        <v>2</v>
      </c>
      <c r="H21" s="42">
        <v>0</v>
      </c>
      <c r="I21" s="42">
        <v>5</v>
      </c>
      <c r="J21" s="42">
        <v>0</v>
      </c>
      <c r="K21" s="42">
        <v>0</v>
      </c>
      <c r="L21" s="42">
        <v>0</v>
      </c>
      <c r="M21" s="42">
        <v>2</v>
      </c>
      <c r="N21" s="42">
        <v>0</v>
      </c>
      <c r="O21" s="42">
        <v>0</v>
      </c>
    </row>
    <row r="22" spans="1:15" ht="20.100000000000001" customHeight="1" x14ac:dyDescent="0.25">
      <c r="A22" s="41" t="s">
        <v>565</v>
      </c>
      <c r="B22" s="42">
        <v>7</v>
      </c>
      <c r="C22" s="42">
        <v>7</v>
      </c>
      <c r="D22" s="42">
        <v>0</v>
      </c>
      <c r="E22" s="42">
        <v>0</v>
      </c>
      <c r="F22" s="42">
        <v>0</v>
      </c>
      <c r="G22" s="42">
        <v>0</v>
      </c>
      <c r="H22" s="42">
        <v>0</v>
      </c>
      <c r="I22" s="42">
        <v>5</v>
      </c>
      <c r="J22" s="42">
        <v>2</v>
      </c>
      <c r="K22" s="42">
        <v>0</v>
      </c>
      <c r="L22" s="42">
        <v>0</v>
      </c>
      <c r="M22" s="42">
        <v>0</v>
      </c>
      <c r="N22" s="42">
        <v>5</v>
      </c>
      <c r="O22" s="42">
        <v>0</v>
      </c>
    </row>
    <row r="23" spans="1:15" ht="20.100000000000001" customHeight="1" x14ac:dyDescent="0.25">
      <c r="A23" s="41" t="s">
        <v>24</v>
      </c>
      <c r="B23" s="42">
        <v>0</v>
      </c>
      <c r="C23" s="42">
        <v>8</v>
      </c>
      <c r="D23" s="42">
        <v>0</v>
      </c>
      <c r="E23" s="42">
        <v>0</v>
      </c>
      <c r="F23" s="42">
        <v>0</v>
      </c>
      <c r="G23" s="42">
        <v>2</v>
      </c>
      <c r="H23" s="42">
        <v>0</v>
      </c>
      <c r="I23" s="42">
        <v>0</v>
      </c>
      <c r="J23" s="42">
        <v>0</v>
      </c>
      <c r="K23" s="42">
        <v>0</v>
      </c>
      <c r="L23" s="42">
        <v>0</v>
      </c>
      <c r="M23" s="42">
        <v>0</v>
      </c>
      <c r="N23" s="42">
        <v>0</v>
      </c>
      <c r="O23" s="42">
        <v>0</v>
      </c>
    </row>
    <row r="24" spans="1:15" ht="20.100000000000001" customHeight="1" x14ac:dyDescent="0.25">
      <c r="A24" s="41" t="s">
        <v>566</v>
      </c>
      <c r="B24" s="42">
        <v>25</v>
      </c>
      <c r="C24" s="42">
        <v>29</v>
      </c>
      <c r="D24" s="42">
        <v>0</v>
      </c>
      <c r="E24" s="42">
        <v>5</v>
      </c>
      <c r="F24" s="42">
        <v>0</v>
      </c>
      <c r="G24" s="42">
        <v>3</v>
      </c>
      <c r="H24" s="42">
        <v>4</v>
      </c>
      <c r="I24" s="42">
        <v>0</v>
      </c>
      <c r="J24" s="42">
        <v>2</v>
      </c>
      <c r="K24" s="42">
        <v>0</v>
      </c>
      <c r="L24" s="42">
        <v>2</v>
      </c>
      <c r="M24" s="42">
        <v>0</v>
      </c>
      <c r="N24" s="42">
        <v>0</v>
      </c>
      <c r="O24" s="42">
        <v>0</v>
      </c>
    </row>
    <row r="25" spans="1:15" ht="20.100000000000001" customHeight="1" x14ac:dyDescent="0.25">
      <c r="A25" s="41" t="s">
        <v>567</v>
      </c>
      <c r="B25" s="42">
        <v>4</v>
      </c>
      <c r="C25" s="42">
        <v>9</v>
      </c>
      <c r="D25" s="42">
        <v>0</v>
      </c>
      <c r="E25" s="42">
        <v>3</v>
      </c>
      <c r="F25" s="42">
        <v>0</v>
      </c>
      <c r="G25" s="42">
        <v>0</v>
      </c>
      <c r="H25" s="42">
        <v>0</v>
      </c>
      <c r="I25" s="42">
        <v>0</v>
      </c>
      <c r="J25" s="42">
        <v>0</v>
      </c>
      <c r="K25" s="42">
        <v>0</v>
      </c>
      <c r="L25" s="42">
        <v>0</v>
      </c>
      <c r="M25" s="42">
        <v>2</v>
      </c>
      <c r="N25" s="42">
        <v>2</v>
      </c>
      <c r="O25" s="42">
        <v>0</v>
      </c>
    </row>
    <row r="26" spans="1:15" ht="20.100000000000001" customHeight="1" x14ac:dyDescent="0.25">
      <c r="A26" s="41" t="s">
        <v>568</v>
      </c>
      <c r="B26" s="42">
        <v>0</v>
      </c>
      <c r="C26" s="42">
        <v>2</v>
      </c>
      <c r="D26" s="42">
        <v>0</v>
      </c>
      <c r="E26" s="42">
        <v>0</v>
      </c>
      <c r="F26" s="42">
        <v>0</v>
      </c>
      <c r="G26" s="42">
        <v>0</v>
      </c>
      <c r="H26" s="42">
        <v>0</v>
      </c>
      <c r="I26" s="42">
        <v>0</v>
      </c>
      <c r="J26" s="42">
        <v>0</v>
      </c>
      <c r="K26" s="42">
        <v>2</v>
      </c>
      <c r="L26" s="42">
        <v>0</v>
      </c>
      <c r="M26" s="42">
        <v>0</v>
      </c>
      <c r="N26" s="42">
        <v>0</v>
      </c>
      <c r="O26" s="42">
        <v>0</v>
      </c>
    </row>
    <row r="27" spans="1:15" ht="20.100000000000001" customHeight="1" x14ac:dyDescent="0.25">
      <c r="A27" s="41" t="s">
        <v>25</v>
      </c>
      <c r="B27" s="42">
        <v>0</v>
      </c>
      <c r="C27" s="42">
        <v>0</v>
      </c>
      <c r="D27" s="42">
        <v>0</v>
      </c>
      <c r="E27" s="42">
        <v>0</v>
      </c>
      <c r="F27" s="42">
        <v>0</v>
      </c>
      <c r="G27" s="42">
        <v>0</v>
      </c>
      <c r="H27" s="42">
        <v>0</v>
      </c>
      <c r="I27" s="42">
        <v>0</v>
      </c>
      <c r="J27" s="42">
        <v>0</v>
      </c>
      <c r="K27" s="42">
        <v>0</v>
      </c>
      <c r="L27" s="42">
        <v>0</v>
      </c>
      <c r="M27" s="42">
        <v>0</v>
      </c>
      <c r="N27" s="42">
        <v>0</v>
      </c>
      <c r="O27" s="42">
        <v>0</v>
      </c>
    </row>
    <row r="28" spans="1:15" ht="20.100000000000001" customHeight="1" x14ac:dyDescent="0.25">
      <c r="A28" s="41" t="s">
        <v>569</v>
      </c>
      <c r="B28" s="42">
        <v>6</v>
      </c>
      <c r="C28" s="42">
        <v>11</v>
      </c>
      <c r="D28" s="42">
        <v>0</v>
      </c>
      <c r="E28" s="42">
        <v>0</v>
      </c>
      <c r="F28" s="42">
        <v>0</v>
      </c>
      <c r="G28" s="42">
        <v>2</v>
      </c>
      <c r="H28" s="42">
        <v>0</v>
      </c>
      <c r="I28" s="42">
        <v>0</v>
      </c>
      <c r="J28" s="42">
        <v>0</v>
      </c>
      <c r="K28" s="42">
        <v>0</v>
      </c>
      <c r="L28" s="42">
        <v>0</v>
      </c>
      <c r="M28" s="42">
        <v>0</v>
      </c>
      <c r="N28" s="42">
        <v>0</v>
      </c>
      <c r="O28" s="42">
        <v>0</v>
      </c>
    </row>
    <row r="29" spans="1:15" ht="20.100000000000001" customHeight="1" x14ac:dyDescent="0.25">
      <c r="A29" s="41" t="s">
        <v>570</v>
      </c>
      <c r="B29" s="42">
        <v>35</v>
      </c>
      <c r="C29" s="42">
        <v>115</v>
      </c>
      <c r="D29" s="42">
        <v>0</v>
      </c>
      <c r="E29" s="42">
        <v>3</v>
      </c>
      <c r="F29" s="42">
        <v>4</v>
      </c>
      <c r="G29" s="42">
        <v>0</v>
      </c>
      <c r="H29" s="42">
        <v>2</v>
      </c>
      <c r="I29" s="42">
        <v>3</v>
      </c>
      <c r="J29" s="42">
        <v>0</v>
      </c>
      <c r="K29" s="42">
        <v>3</v>
      </c>
      <c r="L29" s="42">
        <v>2</v>
      </c>
      <c r="M29" s="42">
        <v>0</v>
      </c>
      <c r="N29" s="42">
        <v>0</v>
      </c>
      <c r="O29" s="42">
        <v>2</v>
      </c>
    </row>
    <row r="30" spans="1:15" ht="20.100000000000001" customHeight="1" x14ac:dyDescent="0.25">
      <c r="A30" s="41" t="s">
        <v>26</v>
      </c>
      <c r="B30" s="42">
        <v>14</v>
      </c>
      <c r="C30" s="42">
        <v>83</v>
      </c>
      <c r="D30" s="42">
        <v>0</v>
      </c>
      <c r="E30" s="42">
        <v>2</v>
      </c>
      <c r="F30" s="42">
        <v>2</v>
      </c>
      <c r="G30" s="42">
        <v>7</v>
      </c>
      <c r="H30" s="42">
        <v>0</v>
      </c>
      <c r="I30" s="42">
        <v>7</v>
      </c>
      <c r="J30" s="42">
        <v>2</v>
      </c>
      <c r="K30" s="42">
        <v>2</v>
      </c>
      <c r="L30" s="42">
        <v>3</v>
      </c>
      <c r="M30" s="42">
        <v>5</v>
      </c>
      <c r="N30" s="42">
        <v>0</v>
      </c>
      <c r="O30" s="42">
        <v>2</v>
      </c>
    </row>
    <row r="31" spans="1:15" s="39" customFormat="1" ht="20.100000000000001" customHeight="1" x14ac:dyDescent="0.25">
      <c r="A31" s="352" t="s">
        <v>258</v>
      </c>
      <c r="B31" s="40">
        <v>1312</v>
      </c>
      <c r="C31" s="40">
        <v>1102</v>
      </c>
      <c r="D31" s="40">
        <v>35</v>
      </c>
      <c r="E31" s="40">
        <v>79</v>
      </c>
      <c r="F31" s="40">
        <v>118</v>
      </c>
      <c r="G31" s="40">
        <v>49</v>
      </c>
      <c r="H31" s="40">
        <v>89</v>
      </c>
      <c r="I31" s="40">
        <v>58</v>
      </c>
      <c r="J31" s="40">
        <v>78</v>
      </c>
      <c r="K31" s="40">
        <v>53</v>
      </c>
      <c r="L31" s="40">
        <v>113</v>
      </c>
      <c r="M31" s="40">
        <v>47</v>
      </c>
      <c r="N31" s="40">
        <v>120</v>
      </c>
      <c r="O31" s="40">
        <v>114</v>
      </c>
    </row>
    <row r="32" spans="1:15" ht="20.100000000000001" customHeight="1" x14ac:dyDescent="0.25">
      <c r="A32" s="41" t="s">
        <v>27</v>
      </c>
      <c r="B32" s="42">
        <v>106</v>
      </c>
      <c r="C32" s="42">
        <v>109</v>
      </c>
      <c r="D32" s="42">
        <v>2</v>
      </c>
      <c r="E32" s="42">
        <v>3</v>
      </c>
      <c r="F32" s="42">
        <v>9</v>
      </c>
      <c r="G32" s="42">
        <v>5</v>
      </c>
      <c r="H32" s="42">
        <v>9</v>
      </c>
      <c r="I32" s="42">
        <v>2</v>
      </c>
      <c r="J32" s="42">
        <v>19</v>
      </c>
      <c r="K32" s="42">
        <v>13</v>
      </c>
      <c r="L32" s="42">
        <v>6</v>
      </c>
      <c r="M32" s="42">
        <v>2</v>
      </c>
      <c r="N32" s="42">
        <v>7</v>
      </c>
      <c r="O32" s="42">
        <v>17</v>
      </c>
    </row>
    <row r="33" spans="1:15" ht="20.100000000000001" customHeight="1" x14ac:dyDescent="0.25">
      <c r="A33" s="41" t="s">
        <v>28</v>
      </c>
      <c r="B33" s="42">
        <v>1187</v>
      </c>
      <c r="C33" s="42">
        <v>970</v>
      </c>
      <c r="D33" s="42">
        <v>31</v>
      </c>
      <c r="E33" s="42">
        <v>76</v>
      </c>
      <c r="F33" s="42">
        <v>109</v>
      </c>
      <c r="G33" s="42">
        <v>44</v>
      </c>
      <c r="H33" s="42">
        <v>78</v>
      </c>
      <c r="I33" s="42">
        <v>54</v>
      </c>
      <c r="J33" s="42">
        <v>59</v>
      </c>
      <c r="K33" s="42">
        <v>40</v>
      </c>
      <c r="L33" s="42">
        <v>107</v>
      </c>
      <c r="M33" s="42">
        <v>45</v>
      </c>
      <c r="N33" s="42">
        <v>113</v>
      </c>
      <c r="O33" s="42">
        <v>94</v>
      </c>
    </row>
    <row r="34" spans="1:15" ht="20.100000000000001" customHeight="1" x14ac:dyDescent="0.25">
      <c r="A34" s="41" t="s">
        <v>29</v>
      </c>
      <c r="B34" s="42">
        <v>19</v>
      </c>
      <c r="C34" s="42">
        <v>23</v>
      </c>
      <c r="D34" s="42">
        <v>2</v>
      </c>
      <c r="E34" s="42">
        <v>0</v>
      </c>
      <c r="F34" s="42">
        <v>0</v>
      </c>
      <c r="G34" s="42">
        <v>0</v>
      </c>
      <c r="H34" s="42">
        <v>2</v>
      </c>
      <c r="I34" s="42">
        <v>2</v>
      </c>
      <c r="J34" s="42">
        <v>0</v>
      </c>
      <c r="K34" s="42">
        <v>0</v>
      </c>
      <c r="L34" s="42">
        <v>0</v>
      </c>
      <c r="M34" s="42">
        <v>0</v>
      </c>
      <c r="N34" s="42">
        <v>0</v>
      </c>
      <c r="O34" s="42">
        <v>3</v>
      </c>
    </row>
    <row r="35" spans="1:15" s="39" customFormat="1" ht="20.100000000000001" customHeight="1" x14ac:dyDescent="0.25">
      <c r="A35" s="352" t="s">
        <v>259</v>
      </c>
      <c r="B35" s="40">
        <v>5269</v>
      </c>
      <c r="C35" s="40">
        <v>9834</v>
      </c>
      <c r="D35" s="40">
        <v>182</v>
      </c>
      <c r="E35" s="40">
        <v>715</v>
      </c>
      <c r="F35" s="40">
        <v>170</v>
      </c>
      <c r="G35" s="40">
        <v>518</v>
      </c>
      <c r="H35" s="40">
        <v>192</v>
      </c>
      <c r="I35" s="40">
        <v>1315</v>
      </c>
      <c r="J35" s="40">
        <v>293</v>
      </c>
      <c r="K35" s="40">
        <v>673</v>
      </c>
      <c r="L35" s="40">
        <v>273</v>
      </c>
      <c r="M35" s="40">
        <v>452</v>
      </c>
      <c r="N35" s="40">
        <v>227</v>
      </c>
      <c r="O35" s="40">
        <v>479</v>
      </c>
    </row>
    <row r="36" spans="1:15" ht="20.100000000000001" customHeight="1" x14ac:dyDescent="0.25">
      <c r="A36" s="41" t="s">
        <v>30</v>
      </c>
      <c r="B36" s="42">
        <v>236</v>
      </c>
      <c r="C36" s="42">
        <v>149</v>
      </c>
      <c r="D36" s="42">
        <v>7</v>
      </c>
      <c r="E36" s="42">
        <v>15</v>
      </c>
      <c r="F36" s="42">
        <v>4</v>
      </c>
      <c r="G36" s="42">
        <v>15</v>
      </c>
      <c r="H36" s="42">
        <v>6</v>
      </c>
      <c r="I36" s="42">
        <v>8</v>
      </c>
      <c r="J36" s="42">
        <v>4</v>
      </c>
      <c r="K36" s="42">
        <v>10</v>
      </c>
      <c r="L36" s="42">
        <v>6</v>
      </c>
      <c r="M36" s="42">
        <v>2</v>
      </c>
      <c r="N36" s="42">
        <v>55</v>
      </c>
      <c r="O36" s="42">
        <v>10</v>
      </c>
    </row>
    <row r="37" spans="1:15" ht="20.100000000000001" customHeight="1" x14ac:dyDescent="0.25">
      <c r="A37" s="41" t="s">
        <v>31</v>
      </c>
      <c r="B37" s="42">
        <v>51</v>
      </c>
      <c r="C37" s="42">
        <v>49</v>
      </c>
      <c r="D37" s="42">
        <v>4</v>
      </c>
      <c r="E37" s="42">
        <v>5</v>
      </c>
      <c r="F37" s="42">
        <v>0</v>
      </c>
      <c r="G37" s="42">
        <v>0</v>
      </c>
      <c r="H37" s="42">
        <v>2</v>
      </c>
      <c r="I37" s="42">
        <v>3</v>
      </c>
      <c r="J37" s="42">
        <v>0</v>
      </c>
      <c r="K37" s="42">
        <v>5</v>
      </c>
      <c r="L37" s="42">
        <v>0</v>
      </c>
      <c r="M37" s="42">
        <v>3</v>
      </c>
      <c r="N37" s="42">
        <v>11</v>
      </c>
      <c r="O37" s="42">
        <v>2</v>
      </c>
    </row>
    <row r="38" spans="1:15" ht="20.100000000000001" customHeight="1" x14ac:dyDescent="0.25">
      <c r="A38" s="41" t="s">
        <v>32</v>
      </c>
      <c r="B38" s="42">
        <v>57</v>
      </c>
      <c r="C38" s="42">
        <v>100</v>
      </c>
      <c r="D38" s="42">
        <v>2</v>
      </c>
      <c r="E38" s="42">
        <v>10</v>
      </c>
      <c r="F38" s="42">
        <v>2</v>
      </c>
      <c r="G38" s="42">
        <v>2</v>
      </c>
      <c r="H38" s="42">
        <v>6</v>
      </c>
      <c r="I38" s="42">
        <v>10</v>
      </c>
      <c r="J38" s="42">
        <v>6</v>
      </c>
      <c r="K38" s="42">
        <v>2</v>
      </c>
      <c r="L38" s="42">
        <v>9</v>
      </c>
      <c r="M38" s="42">
        <v>5</v>
      </c>
      <c r="N38" s="42">
        <v>2</v>
      </c>
      <c r="O38" s="42">
        <v>10</v>
      </c>
    </row>
    <row r="39" spans="1:15" ht="20.100000000000001" customHeight="1" x14ac:dyDescent="0.25">
      <c r="A39" s="41" t="s">
        <v>33</v>
      </c>
      <c r="B39" s="42">
        <v>56</v>
      </c>
      <c r="C39" s="42">
        <v>93</v>
      </c>
      <c r="D39" s="42">
        <v>0</v>
      </c>
      <c r="E39" s="42">
        <v>5</v>
      </c>
      <c r="F39" s="42">
        <v>2</v>
      </c>
      <c r="G39" s="42">
        <v>3</v>
      </c>
      <c r="H39" s="42">
        <v>6</v>
      </c>
      <c r="I39" s="42">
        <v>12</v>
      </c>
      <c r="J39" s="42">
        <v>2</v>
      </c>
      <c r="K39" s="42">
        <v>5</v>
      </c>
      <c r="L39" s="42">
        <v>6</v>
      </c>
      <c r="M39" s="42">
        <v>5</v>
      </c>
      <c r="N39" s="42">
        <v>0</v>
      </c>
      <c r="O39" s="42">
        <v>5</v>
      </c>
    </row>
    <row r="40" spans="1:15" ht="20.100000000000001" customHeight="1" x14ac:dyDescent="0.25">
      <c r="A40" s="41" t="s">
        <v>34</v>
      </c>
      <c r="B40" s="42">
        <v>15</v>
      </c>
      <c r="C40" s="42">
        <v>4</v>
      </c>
      <c r="D40" s="42">
        <v>2</v>
      </c>
      <c r="E40" s="42">
        <v>0</v>
      </c>
      <c r="F40" s="42">
        <v>0</v>
      </c>
      <c r="G40" s="42">
        <v>0</v>
      </c>
      <c r="H40" s="42">
        <v>7</v>
      </c>
      <c r="I40" s="42">
        <v>0</v>
      </c>
      <c r="J40" s="42">
        <v>0</v>
      </c>
      <c r="K40" s="42">
        <v>0</v>
      </c>
      <c r="L40" s="42">
        <v>4</v>
      </c>
      <c r="M40" s="42">
        <v>0</v>
      </c>
      <c r="N40" s="42">
        <v>0</v>
      </c>
      <c r="O40" s="42">
        <v>0</v>
      </c>
    </row>
    <row r="41" spans="1:15" ht="20.100000000000001" customHeight="1" x14ac:dyDescent="0.25">
      <c r="A41" s="41" t="s">
        <v>571</v>
      </c>
      <c r="B41" s="42">
        <v>150</v>
      </c>
      <c r="C41" s="42">
        <v>199</v>
      </c>
      <c r="D41" s="42">
        <v>11</v>
      </c>
      <c r="E41" s="42">
        <v>20</v>
      </c>
      <c r="F41" s="42">
        <v>9</v>
      </c>
      <c r="G41" s="42">
        <v>10</v>
      </c>
      <c r="H41" s="42">
        <v>11</v>
      </c>
      <c r="I41" s="42">
        <v>13</v>
      </c>
      <c r="J41" s="42">
        <v>31</v>
      </c>
      <c r="K41" s="42">
        <v>10</v>
      </c>
      <c r="L41" s="42">
        <v>9</v>
      </c>
      <c r="M41" s="42">
        <v>15</v>
      </c>
      <c r="N41" s="42">
        <v>2</v>
      </c>
      <c r="O41" s="42">
        <v>13</v>
      </c>
    </row>
    <row r="42" spans="1:15" ht="20.100000000000001" customHeight="1" x14ac:dyDescent="0.25">
      <c r="A42" s="41" t="s">
        <v>35</v>
      </c>
      <c r="B42" s="42">
        <v>6</v>
      </c>
      <c r="C42" s="42">
        <v>6</v>
      </c>
      <c r="D42" s="42">
        <v>0</v>
      </c>
      <c r="E42" s="42">
        <v>0</v>
      </c>
      <c r="F42" s="42">
        <v>0</v>
      </c>
      <c r="G42" s="42">
        <v>0</v>
      </c>
      <c r="H42" s="42">
        <v>0</v>
      </c>
      <c r="I42" s="42">
        <v>0</v>
      </c>
      <c r="J42" s="42">
        <v>0</v>
      </c>
      <c r="K42" s="42">
        <v>0</v>
      </c>
      <c r="L42" s="42">
        <v>0</v>
      </c>
      <c r="M42" s="42">
        <v>0</v>
      </c>
      <c r="N42" s="42">
        <v>0</v>
      </c>
      <c r="O42" s="42">
        <v>0</v>
      </c>
    </row>
    <row r="43" spans="1:15" ht="20.100000000000001" customHeight="1" x14ac:dyDescent="0.25">
      <c r="A43" s="41" t="s">
        <v>36</v>
      </c>
      <c r="B43" s="42">
        <v>18</v>
      </c>
      <c r="C43" s="42">
        <v>20</v>
      </c>
      <c r="D43" s="42">
        <v>0</v>
      </c>
      <c r="E43" s="42">
        <v>0</v>
      </c>
      <c r="F43" s="42">
        <v>0</v>
      </c>
      <c r="G43" s="42">
        <v>0</v>
      </c>
      <c r="H43" s="42">
        <v>0</v>
      </c>
      <c r="I43" s="42">
        <v>0</v>
      </c>
      <c r="J43" s="42">
        <v>4</v>
      </c>
      <c r="K43" s="42">
        <v>0</v>
      </c>
      <c r="L43" s="42">
        <v>2</v>
      </c>
      <c r="M43" s="42">
        <v>0</v>
      </c>
      <c r="N43" s="42">
        <v>0</v>
      </c>
      <c r="O43" s="42">
        <v>7</v>
      </c>
    </row>
    <row r="44" spans="1:15" ht="20.100000000000001" customHeight="1" x14ac:dyDescent="0.25">
      <c r="A44" s="41" t="s">
        <v>37</v>
      </c>
      <c r="B44" s="42">
        <v>145</v>
      </c>
      <c r="C44" s="42">
        <v>272</v>
      </c>
      <c r="D44" s="42">
        <v>11</v>
      </c>
      <c r="E44" s="42">
        <v>30</v>
      </c>
      <c r="F44" s="42">
        <v>11</v>
      </c>
      <c r="G44" s="42">
        <v>13</v>
      </c>
      <c r="H44" s="42">
        <v>7</v>
      </c>
      <c r="I44" s="42">
        <v>13</v>
      </c>
      <c r="J44" s="42">
        <v>6</v>
      </c>
      <c r="K44" s="42">
        <v>19</v>
      </c>
      <c r="L44" s="42">
        <v>18</v>
      </c>
      <c r="M44" s="42">
        <v>8</v>
      </c>
      <c r="N44" s="42">
        <v>7</v>
      </c>
      <c r="O44" s="42">
        <v>37</v>
      </c>
    </row>
    <row r="45" spans="1:15" ht="20.100000000000001" customHeight="1" x14ac:dyDescent="0.25">
      <c r="A45" s="41" t="s">
        <v>38</v>
      </c>
      <c r="B45" s="42">
        <v>4456</v>
      </c>
      <c r="C45" s="42">
        <v>8804</v>
      </c>
      <c r="D45" s="42">
        <v>136</v>
      </c>
      <c r="E45" s="42">
        <v>624</v>
      </c>
      <c r="F45" s="42">
        <v>136</v>
      </c>
      <c r="G45" s="42">
        <v>468</v>
      </c>
      <c r="H45" s="42">
        <v>138</v>
      </c>
      <c r="I45" s="42">
        <v>1236</v>
      </c>
      <c r="J45" s="42">
        <v>236</v>
      </c>
      <c r="K45" s="42">
        <v>614</v>
      </c>
      <c r="L45" s="42">
        <v>211</v>
      </c>
      <c r="M45" s="42">
        <v>402</v>
      </c>
      <c r="N45" s="42">
        <v>148</v>
      </c>
      <c r="O45" s="42">
        <v>390</v>
      </c>
    </row>
    <row r="46" spans="1:15" ht="20.100000000000001" customHeight="1" x14ac:dyDescent="0.25">
      <c r="A46" s="41" t="s">
        <v>39</v>
      </c>
      <c r="B46" s="42">
        <v>28</v>
      </c>
      <c r="C46" s="42">
        <v>17</v>
      </c>
      <c r="D46" s="42">
        <v>2</v>
      </c>
      <c r="E46" s="42">
        <v>3</v>
      </c>
      <c r="F46" s="42">
        <v>0</v>
      </c>
      <c r="G46" s="42">
        <v>0</v>
      </c>
      <c r="H46" s="42">
        <v>0</v>
      </c>
      <c r="I46" s="42">
        <v>3</v>
      </c>
      <c r="J46" s="42">
        <v>2</v>
      </c>
      <c r="K46" s="42">
        <v>0</v>
      </c>
      <c r="L46" s="42">
        <v>4</v>
      </c>
      <c r="M46" s="42">
        <v>0</v>
      </c>
      <c r="N46" s="42">
        <v>0</v>
      </c>
      <c r="O46" s="42">
        <v>0</v>
      </c>
    </row>
    <row r="47" spans="1:15" ht="20.100000000000001" customHeight="1" x14ac:dyDescent="0.25">
      <c r="A47" s="41" t="s">
        <v>40</v>
      </c>
      <c r="B47" s="42">
        <v>51</v>
      </c>
      <c r="C47" s="42">
        <v>121</v>
      </c>
      <c r="D47" s="42">
        <v>7</v>
      </c>
      <c r="E47" s="42">
        <v>3</v>
      </c>
      <c r="F47" s="42">
        <v>6</v>
      </c>
      <c r="G47" s="42">
        <v>7</v>
      </c>
      <c r="H47" s="42">
        <v>9</v>
      </c>
      <c r="I47" s="42">
        <v>17</v>
      </c>
      <c r="J47" s="42">
        <v>2</v>
      </c>
      <c r="K47" s="42">
        <v>8</v>
      </c>
      <c r="L47" s="42">
        <v>4</v>
      </c>
      <c r="M47" s="42">
        <v>12</v>
      </c>
      <c r="N47" s="42">
        <v>2</v>
      </c>
      <c r="O47" s="42">
        <v>5</v>
      </c>
    </row>
    <row r="48" spans="1:15" s="39" customFormat="1" ht="20.100000000000001" customHeight="1" x14ac:dyDescent="0.25">
      <c r="A48" s="352" t="s">
        <v>590</v>
      </c>
      <c r="B48" s="40">
        <v>313</v>
      </c>
      <c r="C48" s="40">
        <v>353</v>
      </c>
      <c r="D48" s="40">
        <v>7</v>
      </c>
      <c r="E48" s="40">
        <v>20</v>
      </c>
      <c r="F48" s="40">
        <v>15</v>
      </c>
      <c r="G48" s="40">
        <v>29</v>
      </c>
      <c r="H48" s="40">
        <v>14</v>
      </c>
      <c r="I48" s="40">
        <v>26</v>
      </c>
      <c r="J48" s="40">
        <v>18</v>
      </c>
      <c r="K48" s="40">
        <v>12</v>
      </c>
      <c r="L48" s="40">
        <v>24</v>
      </c>
      <c r="M48" s="40">
        <v>21</v>
      </c>
      <c r="N48" s="40">
        <v>13</v>
      </c>
      <c r="O48" s="40">
        <v>35</v>
      </c>
    </row>
    <row r="49" spans="1:15" ht="20.100000000000001" customHeight="1" x14ac:dyDescent="0.25">
      <c r="A49" s="41" t="s">
        <v>265</v>
      </c>
      <c r="B49" s="42">
        <v>0</v>
      </c>
      <c r="C49" s="42">
        <v>0</v>
      </c>
      <c r="D49" s="42">
        <v>0</v>
      </c>
      <c r="E49" s="42">
        <v>0</v>
      </c>
      <c r="F49" s="42">
        <v>0</v>
      </c>
      <c r="G49" s="42">
        <v>0</v>
      </c>
      <c r="H49" s="42">
        <v>0</v>
      </c>
      <c r="I49" s="42">
        <v>0</v>
      </c>
      <c r="J49" s="42">
        <v>0</v>
      </c>
      <c r="K49" s="42">
        <v>0</v>
      </c>
      <c r="L49" s="42">
        <v>0</v>
      </c>
      <c r="M49" s="42">
        <v>0</v>
      </c>
      <c r="N49" s="42">
        <v>0</v>
      </c>
      <c r="O49" s="42">
        <v>0</v>
      </c>
    </row>
    <row r="50" spans="1:15" ht="20.100000000000001" customHeight="1" x14ac:dyDescent="0.25">
      <c r="A50" s="41" t="s">
        <v>572</v>
      </c>
      <c r="B50" s="42">
        <v>0</v>
      </c>
      <c r="C50" s="42">
        <v>4</v>
      </c>
      <c r="D50" s="42">
        <v>0</v>
      </c>
      <c r="E50" s="42">
        <v>2</v>
      </c>
      <c r="F50" s="42">
        <v>0</v>
      </c>
      <c r="G50" s="42">
        <v>0</v>
      </c>
      <c r="H50" s="42">
        <v>0</v>
      </c>
      <c r="I50" s="42">
        <v>0</v>
      </c>
      <c r="J50" s="42">
        <v>0</v>
      </c>
      <c r="K50" s="42">
        <v>2</v>
      </c>
      <c r="L50" s="42">
        <v>0</v>
      </c>
      <c r="M50" s="42">
        <v>0</v>
      </c>
      <c r="N50" s="42">
        <v>0</v>
      </c>
      <c r="O50" s="42">
        <v>0</v>
      </c>
    </row>
    <row r="51" spans="1:15" ht="20.100000000000001" customHeight="1" x14ac:dyDescent="0.25">
      <c r="A51" s="41" t="s">
        <v>41</v>
      </c>
      <c r="B51" s="42">
        <v>113</v>
      </c>
      <c r="C51" s="42">
        <v>94</v>
      </c>
      <c r="D51" s="42">
        <v>7</v>
      </c>
      <c r="E51" s="42">
        <v>5</v>
      </c>
      <c r="F51" s="42">
        <v>9</v>
      </c>
      <c r="G51" s="42">
        <v>3</v>
      </c>
      <c r="H51" s="42">
        <v>4</v>
      </c>
      <c r="I51" s="42">
        <v>7</v>
      </c>
      <c r="J51" s="42">
        <v>2</v>
      </c>
      <c r="K51" s="42">
        <v>8</v>
      </c>
      <c r="L51" s="42">
        <v>13</v>
      </c>
      <c r="M51" s="42">
        <v>2</v>
      </c>
      <c r="N51" s="42">
        <v>7</v>
      </c>
      <c r="O51" s="42">
        <v>8</v>
      </c>
    </row>
    <row r="52" spans="1:15" ht="20.100000000000001" customHeight="1" x14ac:dyDescent="0.25">
      <c r="A52" s="41" t="s">
        <v>573</v>
      </c>
      <c r="B52" s="42">
        <v>4</v>
      </c>
      <c r="C52" s="42">
        <v>11</v>
      </c>
      <c r="D52" s="42">
        <v>0</v>
      </c>
      <c r="E52" s="42">
        <v>0</v>
      </c>
      <c r="F52" s="42">
        <v>0</v>
      </c>
      <c r="G52" s="42">
        <v>0</v>
      </c>
      <c r="H52" s="42">
        <v>0</v>
      </c>
      <c r="I52" s="42">
        <v>0</v>
      </c>
      <c r="J52" s="42">
        <v>0</v>
      </c>
      <c r="K52" s="42">
        <v>0</v>
      </c>
      <c r="L52" s="42">
        <v>0</v>
      </c>
      <c r="M52" s="42">
        <v>0</v>
      </c>
      <c r="N52" s="42">
        <v>0</v>
      </c>
      <c r="O52" s="42">
        <v>5</v>
      </c>
    </row>
    <row r="53" spans="1:15" ht="20.100000000000001" customHeight="1" x14ac:dyDescent="0.25">
      <c r="A53" s="41" t="s">
        <v>269</v>
      </c>
      <c r="B53" s="42">
        <v>0</v>
      </c>
      <c r="C53" s="42">
        <v>8</v>
      </c>
      <c r="D53" s="42">
        <v>0</v>
      </c>
      <c r="E53" s="42">
        <v>2</v>
      </c>
      <c r="F53" s="42">
        <v>0</v>
      </c>
      <c r="G53" s="42">
        <v>0</v>
      </c>
      <c r="H53" s="42">
        <v>0</v>
      </c>
      <c r="I53" s="42">
        <v>0</v>
      </c>
      <c r="J53" s="42">
        <v>0</v>
      </c>
      <c r="K53" s="42">
        <v>0</v>
      </c>
      <c r="L53" s="42">
        <v>0</v>
      </c>
      <c r="M53" s="42">
        <v>2</v>
      </c>
      <c r="N53" s="42">
        <v>0</v>
      </c>
      <c r="O53" s="42">
        <v>0</v>
      </c>
    </row>
    <row r="54" spans="1:15" ht="20.100000000000001" customHeight="1" x14ac:dyDescent="0.25">
      <c r="A54" s="41" t="s">
        <v>277</v>
      </c>
      <c r="B54" s="42">
        <v>80</v>
      </c>
      <c r="C54" s="42">
        <v>104</v>
      </c>
      <c r="D54" s="42">
        <v>0</v>
      </c>
      <c r="E54" s="42">
        <v>7</v>
      </c>
      <c r="F54" s="42">
        <v>2</v>
      </c>
      <c r="G54" s="42">
        <v>19</v>
      </c>
      <c r="H54" s="42">
        <v>6</v>
      </c>
      <c r="I54" s="42">
        <v>12</v>
      </c>
      <c r="J54" s="42">
        <v>6</v>
      </c>
      <c r="K54" s="42">
        <v>2</v>
      </c>
      <c r="L54" s="42">
        <v>2</v>
      </c>
      <c r="M54" s="42">
        <v>10</v>
      </c>
      <c r="N54" s="42">
        <v>0</v>
      </c>
      <c r="O54" s="42">
        <v>0</v>
      </c>
    </row>
    <row r="55" spans="1:15" ht="20.100000000000001" customHeight="1" x14ac:dyDescent="0.25">
      <c r="A55" s="41" t="s">
        <v>42</v>
      </c>
      <c r="B55" s="42">
        <v>11</v>
      </c>
      <c r="C55" s="42">
        <v>27</v>
      </c>
      <c r="D55" s="42">
        <v>0</v>
      </c>
      <c r="E55" s="42">
        <v>2</v>
      </c>
      <c r="F55" s="42">
        <v>0</v>
      </c>
      <c r="G55" s="42">
        <v>0</v>
      </c>
      <c r="H55" s="42">
        <v>0</v>
      </c>
      <c r="I55" s="42">
        <v>0</v>
      </c>
      <c r="J55" s="42">
        <v>0</v>
      </c>
      <c r="K55" s="42">
        <v>0</v>
      </c>
      <c r="L55" s="42">
        <v>0</v>
      </c>
      <c r="M55" s="42">
        <v>0</v>
      </c>
      <c r="N55" s="42">
        <v>0</v>
      </c>
      <c r="O55" s="42">
        <v>0</v>
      </c>
    </row>
    <row r="56" spans="1:15" ht="20.100000000000001" customHeight="1" x14ac:dyDescent="0.25">
      <c r="A56" s="41" t="s">
        <v>271</v>
      </c>
      <c r="B56" s="42">
        <v>0</v>
      </c>
      <c r="C56" s="42">
        <v>10</v>
      </c>
      <c r="D56" s="42">
        <v>0</v>
      </c>
      <c r="E56" s="42">
        <v>0</v>
      </c>
      <c r="F56" s="42">
        <v>0</v>
      </c>
      <c r="G56" s="42">
        <v>0</v>
      </c>
      <c r="H56" s="42">
        <v>0</v>
      </c>
      <c r="I56" s="42">
        <v>0</v>
      </c>
      <c r="J56" s="42">
        <v>0</v>
      </c>
      <c r="K56" s="42">
        <v>0</v>
      </c>
      <c r="L56" s="42">
        <v>0</v>
      </c>
      <c r="M56" s="42">
        <v>0</v>
      </c>
      <c r="N56" s="42">
        <v>0</v>
      </c>
      <c r="O56" s="42">
        <v>0</v>
      </c>
    </row>
    <row r="57" spans="1:15" ht="20.100000000000001" customHeight="1" x14ac:dyDescent="0.25">
      <c r="A57" s="41" t="s">
        <v>574</v>
      </c>
      <c r="B57" s="42">
        <v>0</v>
      </c>
      <c r="C57" s="42">
        <v>2</v>
      </c>
      <c r="D57" s="42">
        <v>0</v>
      </c>
      <c r="E57" s="42">
        <v>0</v>
      </c>
      <c r="F57" s="42">
        <v>0</v>
      </c>
      <c r="G57" s="42">
        <v>0</v>
      </c>
      <c r="H57" s="42">
        <v>0</v>
      </c>
      <c r="I57" s="42">
        <v>0</v>
      </c>
      <c r="J57" s="42">
        <v>0</v>
      </c>
      <c r="K57" s="42">
        <v>0</v>
      </c>
      <c r="L57" s="42">
        <v>0</v>
      </c>
      <c r="M57" s="42">
        <v>0</v>
      </c>
      <c r="N57" s="42">
        <v>0</v>
      </c>
      <c r="O57" s="42">
        <v>0</v>
      </c>
    </row>
    <row r="58" spans="1:15" ht="20.100000000000001" customHeight="1" x14ac:dyDescent="0.25">
      <c r="A58" s="41" t="s">
        <v>43</v>
      </c>
      <c r="B58" s="42">
        <v>12</v>
      </c>
      <c r="C58" s="42">
        <v>9</v>
      </c>
      <c r="D58" s="42">
        <v>0</v>
      </c>
      <c r="E58" s="42">
        <v>2</v>
      </c>
      <c r="F58" s="42">
        <v>2</v>
      </c>
      <c r="G58" s="42">
        <v>0</v>
      </c>
      <c r="H58" s="42">
        <v>2</v>
      </c>
      <c r="I58" s="42">
        <v>0</v>
      </c>
      <c r="J58" s="42">
        <v>0</v>
      </c>
      <c r="K58" s="42">
        <v>0</v>
      </c>
      <c r="L58" s="42">
        <v>0</v>
      </c>
      <c r="M58" s="42">
        <v>0</v>
      </c>
      <c r="N58" s="42">
        <v>0</v>
      </c>
      <c r="O58" s="42">
        <v>0</v>
      </c>
    </row>
    <row r="59" spans="1:15" ht="20.100000000000001" customHeight="1" x14ac:dyDescent="0.25">
      <c r="A59" s="41" t="s">
        <v>44</v>
      </c>
      <c r="B59" s="42">
        <v>53</v>
      </c>
      <c r="C59" s="42">
        <v>31</v>
      </c>
      <c r="D59" s="42">
        <v>0</v>
      </c>
      <c r="E59" s="42">
        <v>0</v>
      </c>
      <c r="F59" s="42">
        <v>0</v>
      </c>
      <c r="G59" s="42">
        <v>5</v>
      </c>
      <c r="H59" s="42">
        <v>0</v>
      </c>
      <c r="I59" s="42">
        <v>2</v>
      </c>
      <c r="J59" s="42">
        <v>7</v>
      </c>
      <c r="K59" s="42">
        <v>0</v>
      </c>
      <c r="L59" s="42">
        <v>7</v>
      </c>
      <c r="M59" s="42">
        <v>0</v>
      </c>
      <c r="N59" s="42">
        <v>4</v>
      </c>
      <c r="O59" s="42">
        <v>3</v>
      </c>
    </row>
    <row r="60" spans="1:15" ht="20.100000000000001" customHeight="1" x14ac:dyDescent="0.25">
      <c r="A60" s="41" t="s">
        <v>575</v>
      </c>
      <c r="B60" s="42">
        <v>0</v>
      </c>
      <c r="C60" s="42">
        <v>6</v>
      </c>
      <c r="D60" s="42">
        <v>0</v>
      </c>
      <c r="E60" s="42">
        <v>0</v>
      </c>
      <c r="F60" s="42">
        <v>0</v>
      </c>
      <c r="G60" s="42">
        <v>0</v>
      </c>
      <c r="H60" s="42">
        <v>0</v>
      </c>
      <c r="I60" s="42">
        <v>0</v>
      </c>
      <c r="J60" s="42">
        <v>0</v>
      </c>
      <c r="K60" s="42">
        <v>0</v>
      </c>
      <c r="L60" s="42">
        <v>0</v>
      </c>
      <c r="M60" s="42">
        <v>0</v>
      </c>
      <c r="N60" s="42">
        <v>0</v>
      </c>
      <c r="O60" s="42">
        <v>2</v>
      </c>
    </row>
    <row r="61" spans="1:15" ht="20.100000000000001" customHeight="1" x14ac:dyDescent="0.25">
      <c r="A61" s="41" t="s">
        <v>263</v>
      </c>
      <c r="B61" s="42">
        <v>5</v>
      </c>
      <c r="C61" s="42">
        <v>28</v>
      </c>
      <c r="D61" s="42">
        <v>0</v>
      </c>
      <c r="E61" s="42">
        <v>0</v>
      </c>
      <c r="F61" s="42">
        <v>0</v>
      </c>
      <c r="G61" s="42">
        <v>0</v>
      </c>
      <c r="H61" s="42">
        <v>0</v>
      </c>
      <c r="I61" s="42">
        <v>3</v>
      </c>
      <c r="J61" s="42">
        <v>0</v>
      </c>
      <c r="K61" s="42">
        <v>0</v>
      </c>
      <c r="L61" s="42">
        <v>0</v>
      </c>
      <c r="M61" s="42">
        <v>5</v>
      </c>
      <c r="N61" s="42">
        <v>0</v>
      </c>
      <c r="O61" s="42">
        <v>12</v>
      </c>
    </row>
    <row r="62" spans="1:15" ht="20.100000000000001" customHeight="1" x14ac:dyDescent="0.25">
      <c r="A62" s="41" t="s">
        <v>576</v>
      </c>
      <c r="B62" s="42">
        <v>0</v>
      </c>
      <c r="C62" s="42">
        <v>2</v>
      </c>
      <c r="D62" s="42">
        <v>0</v>
      </c>
      <c r="E62" s="42">
        <v>0</v>
      </c>
      <c r="F62" s="42">
        <v>0</v>
      </c>
      <c r="G62" s="42">
        <v>0</v>
      </c>
      <c r="H62" s="42">
        <v>0</v>
      </c>
      <c r="I62" s="42">
        <v>0</v>
      </c>
      <c r="J62" s="42">
        <v>0</v>
      </c>
      <c r="K62" s="42">
        <v>0</v>
      </c>
      <c r="L62" s="42">
        <v>0</v>
      </c>
      <c r="M62" s="42">
        <v>2</v>
      </c>
      <c r="N62" s="42">
        <v>0</v>
      </c>
      <c r="O62" s="42">
        <v>0</v>
      </c>
    </row>
    <row r="63" spans="1:15" ht="20.100000000000001" customHeight="1" x14ac:dyDescent="0.25">
      <c r="A63" s="41" t="s">
        <v>577</v>
      </c>
      <c r="B63" s="42">
        <v>14</v>
      </c>
      <c r="C63" s="42">
        <v>12</v>
      </c>
      <c r="D63" s="42">
        <v>0</v>
      </c>
      <c r="E63" s="42">
        <v>0</v>
      </c>
      <c r="F63" s="42">
        <v>0</v>
      </c>
      <c r="G63" s="42">
        <v>2</v>
      </c>
      <c r="H63" s="42">
        <v>2</v>
      </c>
      <c r="I63" s="42">
        <v>2</v>
      </c>
      <c r="J63" s="42">
        <v>0</v>
      </c>
      <c r="K63" s="42">
        <v>0</v>
      </c>
      <c r="L63" s="42">
        <v>2</v>
      </c>
      <c r="M63" s="42">
        <v>0</v>
      </c>
      <c r="N63" s="42">
        <v>2</v>
      </c>
      <c r="O63" s="42">
        <v>3</v>
      </c>
    </row>
    <row r="64" spans="1:15" ht="20.100000000000001" customHeight="1" x14ac:dyDescent="0.25">
      <c r="A64" s="41" t="s">
        <v>578</v>
      </c>
      <c r="B64" s="42">
        <v>2</v>
      </c>
      <c r="C64" s="42">
        <v>0</v>
      </c>
      <c r="D64" s="42">
        <v>0</v>
      </c>
      <c r="E64" s="42">
        <v>0</v>
      </c>
      <c r="F64" s="42">
        <v>0</v>
      </c>
      <c r="G64" s="42">
        <v>0</v>
      </c>
      <c r="H64" s="42">
        <v>0</v>
      </c>
      <c r="I64" s="42">
        <v>0</v>
      </c>
      <c r="J64" s="42">
        <v>0</v>
      </c>
      <c r="K64" s="42">
        <v>0</v>
      </c>
      <c r="L64" s="42">
        <v>0</v>
      </c>
      <c r="M64" s="42">
        <v>0</v>
      </c>
      <c r="N64" s="42">
        <v>0</v>
      </c>
      <c r="O64" s="42">
        <v>0</v>
      </c>
    </row>
    <row r="65" spans="1:28" ht="20.100000000000001" customHeight="1" x14ac:dyDescent="0.25">
      <c r="A65" s="41" t="s">
        <v>264</v>
      </c>
      <c r="B65" s="42">
        <v>0</v>
      </c>
      <c r="C65" s="42">
        <v>0</v>
      </c>
      <c r="D65" s="42">
        <v>0</v>
      </c>
      <c r="E65" s="42">
        <v>0</v>
      </c>
      <c r="F65" s="42">
        <v>0</v>
      </c>
      <c r="G65" s="42">
        <v>0</v>
      </c>
      <c r="H65" s="42">
        <v>0</v>
      </c>
      <c r="I65" s="42">
        <v>0</v>
      </c>
      <c r="J65" s="42">
        <v>0</v>
      </c>
      <c r="K65" s="42">
        <v>0</v>
      </c>
      <c r="L65" s="42">
        <v>0</v>
      </c>
      <c r="M65" s="42">
        <v>0</v>
      </c>
      <c r="N65" s="42">
        <v>0</v>
      </c>
      <c r="O65" s="42">
        <v>0</v>
      </c>
    </row>
    <row r="66" spans="1:28" ht="20.100000000000001" customHeight="1" x14ac:dyDescent="0.25">
      <c r="A66" s="41" t="s">
        <v>268</v>
      </c>
      <c r="B66" s="42">
        <v>4</v>
      </c>
      <c r="C66" s="42">
        <v>0</v>
      </c>
      <c r="D66" s="42">
        <v>0</v>
      </c>
      <c r="E66" s="42">
        <v>0</v>
      </c>
      <c r="F66" s="42">
        <v>0</v>
      </c>
      <c r="G66" s="42">
        <v>0</v>
      </c>
      <c r="H66" s="42">
        <v>0</v>
      </c>
      <c r="I66" s="42">
        <v>0</v>
      </c>
      <c r="J66" s="42">
        <v>0</v>
      </c>
      <c r="K66" s="42">
        <v>0</v>
      </c>
      <c r="L66" s="42">
        <v>0</v>
      </c>
      <c r="M66" s="42">
        <v>0</v>
      </c>
      <c r="N66" s="42">
        <v>0</v>
      </c>
      <c r="O66" s="42">
        <v>0</v>
      </c>
    </row>
    <row r="67" spans="1:28" ht="20.100000000000001" customHeight="1" thickBot="1" x14ac:dyDescent="0.3">
      <c r="A67" s="41" t="s">
        <v>45</v>
      </c>
      <c r="B67" s="42">
        <v>15</v>
      </c>
      <c r="C67" s="42">
        <v>5</v>
      </c>
      <c r="D67" s="42">
        <v>0</v>
      </c>
      <c r="E67" s="42">
        <v>0</v>
      </c>
      <c r="F67" s="42">
        <v>2</v>
      </c>
      <c r="G67" s="42">
        <v>0</v>
      </c>
      <c r="H67" s="42">
        <v>0</v>
      </c>
      <c r="I67" s="42">
        <v>0</v>
      </c>
      <c r="J67" s="42">
        <v>3</v>
      </c>
      <c r="K67" s="42">
        <v>0</v>
      </c>
      <c r="L67" s="42">
        <v>0</v>
      </c>
      <c r="M67" s="42">
        <v>0</v>
      </c>
      <c r="N67" s="42">
        <v>0</v>
      </c>
      <c r="O67" s="42">
        <v>2</v>
      </c>
    </row>
    <row r="68" spans="1:28" s="48" customFormat="1" ht="15.95" customHeight="1" x14ac:dyDescent="0.25">
      <c r="A68" s="331" t="s">
        <v>588</v>
      </c>
      <c r="B68" s="331"/>
      <c r="C68" s="331"/>
      <c r="D68" s="332"/>
      <c r="E68" s="332"/>
      <c r="F68" s="332"/>
      <c r="G68" s="332"/>
      <c r="H68" s="332"/>
      <c r="I68" s="332"/>
      <c r="J68" s="332"/>
      <c r="K68" s="332"/>
      <c r="L68" s="332"/>
      <c r="M68" s="332"/>
      <c r="N68" s="332"/>
      <c r="O68" s="333" t="s">
        <v>585</v>
      </c>
    </row>
    <row r="69" spans="1:28" s="27" customFormat="1" ht="24.95" customHeight="1" x14ac:dyDescent="0.25">
      <c r="A69" s="347" t="s">
        <v>110</v>
      </c>
      <c r="B69" s="347"/>
      <c r="C69" s="347"/>
      <c r="D69" s="347"/>
      <c r="E69" s="347"/>
      <c r="F69" s="347"/>
      <c r="G69" s="347"/>
    </row>
    <row r="70" spans="1:28" ht="24.95" customHeight="1" thickBot="1" x14ac:dyDescent="0.25">
      <c r="A70" s="28" t="s">
        <v>507</v>
      </c>
      <c r="B70" s="45"/>
      <c r="C70" s="45"/>
      <c r="D70" s="62"/>
      <c r="E70" s="62"/>
      <c r="F70" s="62"/>
      <c r="G70" s="62"/>
      <c r="H70" s="62"/>
      <c r="I70" s="62"/>
      <c r="J70" s="62"/>
      <c r="K70" s="62"/>
      <c r="L70" s="62"/>
      <c r="M70" s="336" t="s">
        <v>587</v>
      </c>
      <c r="N70" s="63"/>
      <c r="O70" s="63"/>
    </row>
    <row r="71" spans="1:28" ht="20.100000000000001" customHeight="1" x14ac:dyDescent="0.25">
      <c r="A71" s="1023" t="s">
        <v>8</v>
      </c>
      <c r="B71" s="1019" t="s">
        <v>83</v>
      </c>
      <c r="C71" s="1020"/>
      <c r="D71" s="1020"/>
      <c r="E71" s="1020"/>
      <c r="F71" s="1020"/>
      <c r="G71" s="1020"/>
      <c r="H71" s="1020"/>
      <c r="I71" s="1020"/>
      <c r="J71" s="1020"/>
      <c r="K71" s="1020"/>
      <c r="L71" s="1020"/>
      <c r="M71" s="1020"/>
      <c r="N71" s="63"/>
      <c r="O71" s="63"/>
    </row>
    <row r="72" spans="1:28" ht="20.100000000000001" customHeight="1" x14ac:dyDescent="0.25">
      <c r="A72" s="1024"/>
      <c r="B72" s="1021" t="s">
        <v>77</v>
      </c>
      <c r="C72" s="1021"/>
      <c r="D72" s="32" t="s">
        <v>78</v>
      </c>
      <c r="E72" s="32"/>
      <c r="F72" s="1021" t="s">
        <v>79</v>
      </c>
      <c r="G72" s="1021"/>
      <c r="H72" s="32" t="s">
        <v>80</v>
      </c>
      <c r="I72" s="32"/>
      <c r="J72" s="1021" t="s">
        <v>81</v>
      </c>
      <c r="K72" s="1021"/>
      <c r="L72" s="32" t="s">
        <v>82</v>
      </c>
      <c r="M72" s="57"/>
      <c r="N72" s="58"/>
      <c r="P72" s="63"/>
    </row>
    <row r="73" spans="1:28" s="39" customFormat="1" ht="20.100000000000001" customHeight="1" x14ac:dyDescent="0.25">
      <c r="A73" s="1025"/>
      <c r="B73" s="334">
        <v>2015</v>
      </c>
      <c r="C73" s="334">
        <v>2016</v>
      </c>
      <c r="D73" s="334">
        <v>2015</v>
      </c>
      <c r="E73" s="334">
        <v>2016</v>
      </c>
      <c r="F73" s="334">
        <v>2015</v>
      </c>
      <c r="G73" s="334">
        <v>2016</v>
      </c>
      <c r="H73" s="334">
        <v>2015</v>
      </c>
      <c r="I73" s="334">
        <v>2016</v>
      </c>
      <c r="J73" s="334">
        <v>2015</v>
      </c>
      <c r="K73" s="334">
        <v>2016</v>
      </c>
      <c r="L73" s="334">
        <v>2015</v>
      </c>
      <c r="M73" s="335">
        <v>2016</v>
      </c>
      <c r="N73" s="56"/>
      <c r="P73" s="61"/>
    </row>
    <row r="74" spans="1:28" s="39" customFormat="1" ht="20.100000000000001" customHeight="1" x14ac:dyDescent="0.25">
      <c r="A74" s="36" t="s">
        <v>10</v>
      </c>
      <c r="B74" s="37">
        <v>1790</v>
      </c>
      <c r="C74" s="37">
        <v>4400</v>
      </c>
      <c r="D74" s="37">
        <v>1682</v>
      </c>
      <c r="E74" s="37">
        <v>4220</v>
      </c>
      <c r="F74" s="37">
        <v>1346</v>
      </c>
      <c r="G74" s="37">
        <v>4122</v>
      </c>
      <c r="H74" s="37">
        <v>3042</v>
      </c>
      <c r="I74" s="37">
        <v>3175</v>
      </c>
      <c r="J74" s="37">
        <v>2621</v>
      </c>
      <c r="K74" s="37">
        <v>2534</v>
      </c>
      <c r="L74" s="37">
        <v>3553</v>
      </c>
      <c r="M74" s="37">
        <v>2890</v>
      </c>
      <c r="P74" s="61"/>
      <c r="Q74" s="41"/>
    </row>
    <row r="75" spans="1:28" ht="20.100000000000001" customHeight="1" x14ac:dyDescent="0.25">
      <c r="A75" s="352" t="s">
        <v>260</v>
      </c>
      <c r="B75" s="40">
        <v>11</v>
      </c>
      <c r="C75" s="40">
        <v>9</v>
      </c>
      <c r="D75" s="40">
        <v>6</v>
      </c>
      <c r="E75" s="40">
        <v>29</v>
      </c>
      <c r="F75" s="40">
        <v>6</v>
      </c>
      <c r="G75" s="40">
        <v>21</v>
      </c>
      <c r="H75" s="40">
        <v>8</v>
      </c>
      <c r="I75" s="40">
        <v>24</v>
      </c>
      <c r="J75" s="40">
        <v>4</v>
      </c>
      <c r="K75" s="40">
        <v>16</v>
      </c>
      <c r="L75" s="40">
        <v>4</v>
      </c>
      <c r="M75" s="40">
        <v>2</v>
      </c>
      <c r="P75" s="63"/>
      <c r="Q75" s="39"/>
      <c r="S75" s="63"/>
      <c r="T75" s="39"/>
      <c r="U75" s="39"/>
      <c r="V75" s="39"/>
      <c r="W75" s="39"/>
      <c r="X75" s="39"/>
      <c r="Y75" s="39"/>
      <c r="Z75" s="39"/>
      <c r="AA75" s="39"/>
      <c r="AB75" s="39"/>
    </row>
    <row r="76" spans="1:28" ht="20.100000000000001" customHeight="1" x14ac:dyDescent="0.25">
      <c r="A76" s="41" t="s">
        <v>17</v>
      </c>
      <c r="B76" s="42">
        <v>0</v>
      </c>
      <c r="C76" s="42">
        <v>0</v>
      </c>
      <c r="D76" s="42">
        <v>4</v>
      </c>
      <c r="E76" s="42">
        <v>29</v>
      </c>
      <c r="F76" s="42">
        <v>0</v>
      </c>
      <c r="G76" s="42">
        <v>2</v>
      </c>
      <c r="H76" s="42">
        <v>0</v>
      </c>
      <c r="I76" s="42">
        <v>3</v>
      </c>
      <c r="J76" s="42">
        <v>0</v>
      </c>
      <c r="K76" s="42">
        <v>0</v>
      </c>
      <c r="L76" s="42">
        <v>0</v>
      </c>
      <c r="M76" s="42">
        <v>0</v>
      </c>
      <c r="P76" s="63"/>
      <c r="S76" s="63"/>
    </row>
    <row r="77" spans="1:28" ht="20.100000000000001" customHeight="1" x14ac:dyDescent="0.25">
      <c r="A77" s="41" t="s">
        <v>18</v>
      </c>
      <c r="B77" s="42">
        <v>0</v>
      </c>
      <c r="C77" s="42">
        <v>0</v>
      </c>
      <c r="D77" s="42">
        <v>0</v>
      </c>
      <c r="E77" s="42">
        <v>0</v>
      </c>
      <c r="F77" s="42">
        <v>0</v>
      </c>
      <c r="G77" s="42">
        <v>0</v>
      </c>
      <c r="H77" s="42">
        <v>0</v>
      </c>
      <c r="I77" s="42">
        <v>0</v>
      </c>
      <c r="J77" s="42">
        <v>0</v>
      </c>
      <c r="K77" s="42">
        <v>0</v>
      </c>
      <c r="L77" s="42">
        <v>0</v>
      </c>
      <c r="M77" s="42">
        <v>0</v>
      </c>
      <c r="P77" s="63"/>
      <c r="S77" s="63"/>
    </row>
    <row r="78" spans="1:28" ht="20.100000000000001" customHeight="1" x14ac:dyDescent="0.25">
      <c r="A78" s="41" t="s">
        <v>19</v>
      </c>
      <c r="B78" s="42">
        <v>4</v>
      </c>
      <c r="C78" s="42">
        <v>2</v>
      </c>
      <c r="D78" s="42">
        <v>0</v>
      </c>
      <c r="E78" s="42">
        <v>0</v>
      </c>
      <c r="F78" s="42">
        <v>0</v>
      </c>
      <c r="G78" s="42">
        <v>0</v>
      </c>
      <c r="H78" s="42">
        <v>2</v>
      </c>
      <c r="I78" s="42">
        <v>0</v>
      </c>
      <c r="J78" s="42">
        <v>0</v>
      </c>
      <c r="K78" s="42">
        <v>0</v>
      </c>
      <c r="L78" s="42">
        <v>0</v>
      </c>
      <c r="M78" s="42">
        <v>0</v>
      </c>
      <c r="P78" s="63"/>
      <c r="S78" s="63"/>
    </row>
    <row r="79" spans="1:28" ht="20.100000000000001" customHeight="1" x14ac:dyDescent="0.25">
      <c r="A79" s="41" t="s">
        <v>559</v>
      </c>
      <c r="B79" s="42">
        <v>0</v>
      </c>
      <c r="C79" s="42">
        <v>0</v>
      </c>
      <c r="D79" s="42">
        <v>0</v>
      </c>
      <c r="E79" s="42">
        <v>0</v>
      </c>
      <c r="F79" s="42">
        <v>0</v>
      </c>
      <c r="G79" s="42">
        <v>0</v>
      </c>
      <c r="H79" s="42">
        <v>0</v>
      </c>
      <c r="I79" s="42">
        <v>0</v>
      </c>
      <c r="J79" s="42">
        <v>0</v>
      </c>
      <c r="K79" s="42">
        <v>0</v>
      </c>
      <c r="L79" s="42">
        <v>0</v>
      </c>
      <c r="M79" s="42">
        <v>0</v>
      </c>
      <c r="P79" s="63"/>
      <c r="S79" s="63"/>
    </row>
    <row r="80" spans="1:28" ht="20.100000000000001" customHeight="1" x14ac:dyDescent="0.25">
      <c r="A80" s="41" t="s">
        <v>560</v>
      </c>
      <c r="B80" s="42">
        <v>0</v>
      </c>
      <c r="C80" s="42">
        <v>0</v>
      </c>
      <c r="D80" s="42">
        <v>0</v>
      </c>
      <c r="E80" s="42">
        <v>0</v>
      </c>
      <c r="F80" s="42">
        <v>0</v>
      </c>
      <c r="G80" s="42">
        <v>2</v>
      </c>
      <c r="H80" s="42">
        <v>0</v>
      </c>
      <c r="I80" s="42">
        <v>0</v>
      </c>
      <c r="J80" s="42">
        <v>0</v>
      </c>
      <c r="K80" s="42">
        <v>0</v>
      </c>
      <c r="L80" s="42">
        <v>0</v>
      </c>
      <c r="M80" s="42">
        <v>0</v>
      </c>
      <c r="P80" s="63"/>
      <c r="S80" s="63"/>
    </row>
    <row r="81" spans="1:28" ht="20.100000000000001" customHeight="1" x14ac:dyDescent="0.25">
      <c r="A81" s="41" t="s">
        <v>561</v>
      </c>
      <c r="B81" s="42">
        <v>2</v>
      </c>
      <c r="C81" s="42">
        <v>2</v>
      </c>
      <c r="D81" s="42">
        <v>0</v>
      </c>
      <c r="E81" s="42">
        <v>0</v>
      </c>
      <c r="F81" s="42">
        <v>0</v>
      </c>
      <c r="G81" s="42">
        <v>0</v>
      </c>
      <c r="H81" s="42">
        <v>0</v>
      </c>
      <c r="I81" s="42">
        <v>2</v>
      </c>
      <c r="J81" s="42">
        <v>0</v>
      </c>
      <c r="K81" s="42">
        <v>0</v>
      </c>
      <c r="L81" s="42">
        <v>2</v>
      </c>
      <c r="M81" s="42">
        <v>0</v>
      </c>
      <c r="P81" s="63"/>
      <c r="S81" s="63"/>
    </row>
    <row r="82" spans="1:28" ht="20.100000000000001" customHeight="1" x14ac:dyDescent="0.25">
      <c r="A82" s="41" t="s">
        <v>562</v>
      </c>
      <c r="B82" s="42">
        <v>0</v>
      </c>
      <c r="C82" s="42">
        <v>0</v>
      </c>
      <c r="D82" s="42">
        <v>0</v>
      </c>
      <c r="E82" s="42">
        <v>0</v>
      </c>
      <c r="F82" s="42">
        <v>0</v>
      </c>
      <c r="G82" s="42">
        <v>0</v>
      </c>
      <c r="H82" s="42">
        <v>0</v>
      </c>
      <c r="I82" s="42">
        <v>0</v>
      </c>
      <c r="J82" s="42">
        <v>0</v>
      </c>
      <c r="K82" s="42">
        <v>0</v>
      </c>
      <c r="L82" s="42">
        <v>0</v>
      </c>
      <c r="M82" s="42">
        <v>0</v>
      </c>
      <c r="P82" s="63"/>
      <c r="S82" s="63"/>
    </row>
    <row r="83" spans="1:28" ht="20.100000000000001" customHeight="1" x14ac:dyDescent="0.25">
      <c r="A83" s="41" t="s">
        <v>20</v>
      </c>
      <c r="B83" s="42">
        <v>0</v>
      </c>
      <c r="C83" s="42">
        <v>0</v>
      </c>
      <c r="D83" s="42">
        <v>0</v>
      </c>
      <c r="E83" s="42">
        <v>0</v>
      </c>
      <c r="F83" s="42">
        <v>2</v>
      </c>
      <c r="G83" s="42">
        <v>0</v>
      </c>
      <c r="H83" s="42">
        <v>2</v>
      </c>
      <c r="I83" s="42">
        <v>0</v>
      </c>
      <c r="J83" s="42">
        <v>4</v>
      </c>
      <c r="K83" s="42">
        <v>2</v>
      </c>
      <c r="L83" s="42">
        <v>2</v>
      </c>
      <c r="M83" s="42">
        <v>0</v>
      </c>
      <c r="P83" s="63"/>
      <c r="S83" s="63"/>
    </row>
    <row r="84" spans="1:28" ht="20.100000000000001" customHeight="1" x14ac:dyDescent="0.25">
      <c r="A84" s="41" t="s">
        <v>563</v>
      </c>
      <c r="B84" s="42">
        <v>0</v>
      </c>
      <c r="C84" s="42">
        <v>0</v>
      </c>
      <c r="D84" s="42">
        <v>0</v>
      </c>
      <c r="E84" s="42">
        <v>0</v>
      </c>
      <c r="F84" s="42">
        <v>0</v>
      </c>
      <c r="G84" s="42">
        <v>0</v>
      </c>
      <c r="H84" s="42">
        <v>0</v>
      </c>
      <c r="I84" s="42">
        <v>0</v>
      </c>
      <c r="J84" s="42">
        <v>0</v>
      </c>
      <c r="K84" s="42">
        <v>2</v>
      </c>
      <c r="L84" s="42">
        <v>0</v>
      </c>
      <c r="M84" s="42">
        <v>0</v>
      </c>
      <c r="P84" s="63"/>
      <c r="S84" s="63"/>
    </row>
    <row r="85" spans="1:28" ht="20.100000000000001" customHeight="1" x14ac:dyDescent="0.25">
      <c r="A85" s="41" t="s">
        <v>564</v>
      </c>
      <c r="B85" s="42">
        <v>0</v>
      </c>
      <c r="C85" s="42">
        <v>2</v>
      </c>
      <c r="D85" s="42">
        <v>2</v>
      </c>
      <c r="E85" s="42">
        <v>0</v>
      </c>
      <c r="F85" s="42">
        <v>0</v>
      </c>
      <c r="G85" s="42">
        <v>0</v>
      </c>
      <c r="H85" s="42">
        <v>4</v>
      </c>
      <c r="I85" s="42">
        <v>2</v>
      </c>
      <c r="J85" s="42">
        <v>0</v>
      </c>
      <c r="K85" s="42">
        <v>0</v>
      </c>
      <c r="L85" s="42">
        <v>0</v>
      </c>
      <c r="M85" s="42">
        <v>0</v>
      </c>
      <c r="P85" s="63"/>
      <c r="S85" s="63"/>
    </row>
    <row r="86" spans="1:28" s="39" customFormat="1" ht="20.100000000000001" customHeight="1" x14ac:dyDescent="0.25">
      <c r="A86" s="41" t="s">
        <v>21</v>
      </c>
      <c r="B86" s="42">
        <v>5</v>
      </c>
      <c r="C86" s="42">
        <v>3</v>
      </c>
      <c r="D86" s="42">
        <v>0</v>
      </c>
      <c r="E86" s="42">
        <v>0</v>
      </c>
      <c r="F86" s="42">
        <v>4</v>
      </c>
      <c r="G86" s="42">
        <v>17</v>
      </c>
      <c r="H86" s="42">
        <v>0</v>
      </c>
      <c r="I86" s="42">
        <v>17</v>
      </c>
      <c r="J86" s="42">
        <v>0</v>
      </c>
      <c r="K86" s="42">
        <v>12</v>
      </c>
      <c r="L86" s="42">
        <v>0</v>
      </c>
      <c r="M86" s="42">
        <v>2</v>
      </c>
      <c r="P86" s="61"/>
      <c r="Q86" s="41"/>
      <c r="S86" s="61"/>
      <c r="T86" s="41"/>
      <c r="U86" s="41"/>
      <c r="V86" s="41"/>
      <c r="W86" s="41"/>
      <c r="X86" s="41"/>
      <c r="Y86" s="41"/>
      <c r="Z86" s="41"/>
      <c r="AA86" s="41"/>
      <c r="AB86" s="41"/>
    </row>
    <row r="87" spans="1:28" ht="20.100000000000001" customHeight="1" x14ac:dyDescent="0.25">
      <c r="A87" s="352" t="s">
        <v>589</v>
      </c>
      <c r="B87" s="40">
        <v>2</v>
      </c>
      <c r="C87" s="40">
        <v>53</v>
      </c>
      <c r="D87" s="40">
        <v>9</v>
      </c>
      <c r="E87" s="40">
        <v>69</v>
      </c>
      <c r="F87" s="40">
        <v>2</v>
      </c>
      <c r="G87" s="40">
        <v>21</v>
      </c>
      <c r="H87" s="40">
        <v>11</v>
      </c>
      <c r="I87" s="40">
        <v>9</v>
      </c>
      <c r="J87" s="40">
        <v>29</v>
      </c>
      <c r="K87" s="40">
        <v>24</v>
      </c>
      <c r="L87" s="40">
        <v>8</v>
      </c>
      <c r="M87" s="40">
        <v>32</v>
      </c>
      <c r="P87" s="63"/>
      <c r="Q87" s="39"/>
      <c r="S87" s="63"/>
      <c r="T87" s="39"/>
      <c r="U87" s="39"/>
      <c r="V87" s="39"/>
      <c r="W87" s="39"/>
      <c r="X87" s="39"/>
      <c r="Y87" s="39"/>
      <c r="Z87" s="39"/>
      <c r="AA87" s="39"/>
      <c r="AB87" s="39"/>
    </row>
    <row r="88" spans="1:28" ht="20.100000000000001" customHeight="1" x14ac:dyDescent="0.25">
      <c r="A88" s="41" t="s">
        <v>22</v>
      </c>
      <c r="B88" s="42">
        <v>0</v>
      </c>
      <c r="C88" s="42">
        <v>0</v>
      </c>
      <c r="D88" s="42">
        <v>0</v>
      </c>
      <c r="E88" s="42">
        <v>0</v>
      </c>
      <c r="F88" s="42">
        <v>0</v>
      </c>
      <c r="G88" s="42">
        <v>0</v>
      </c>
      <c r="H88" s="42">
        <v>0</v>
      </c>
      <c r="I88" s="42">
        <v>0</v>
      </c>
      <c r="J88" s="42">
        <v>0</v>
      </c>
      <c r="K88" s="42">
        <v>0</v>
      </c>
      <c r="L88" s="42">
        <v>0</v>
      </c>
      <c r="M88" s="42">
        <v>0</v>
      </c>
      <c r="P88" s="63"/>
      <c r="S88" s="63"/>
    </row>
    <row r="89" spans="1:28" ht="20.100000000000001" customHeight="1" x14ac:dyDescent="0.25">
      <c r="A89" s="41" t="s">
        <v>23</v>
      </c>
      <c r="B89" s="42">
        <v>0</v>
      </c>
      <c r="C89" s="42">
        <v>0</v>
      </c>
      <c r="D89" s="42">
        <v>0</v>
      </c>
      <c r="E89" s="42">
        <v>2</v>
      </c>
      <c r="F89" s="42">
        <v>0</v>
      </c>
      <c r="G89" s="42">
        <v>2</v>
      </c>
      <c r="H89" s="42">
        <v>0</v>
      </c>
      <c r="I89" s="42">
        <v>0</v>
      </c>
      <c r="J89" s="42">
        <v>0</v>
      </c>
      <c r="K89" s="42">
        <v>0</v>
      </c>
      <c r="L89" s="42">
        <v>2</v>
      </c>
      <c r="M89" s="42">
        <v>0</v>
      </c>
      <c r="P89" s="63"/>
      <c r="S89" s="63"/>
    </row>
    <row r="90" spans="1:28" ht="20.100000000000001" customHeight="1" x14ac:dyDescent="0.25">
      <c r="A90" s="41" t="s">
        <v>565</v>
      </c>
      <c r="B90" s="42">
        <v>0</v>
      </c>
      <c r="C90" s="42">
        <v>2</v>
      </c>
      <c r="D90" s="42">
        <v>0</v>
      </c>
      <c r="E90" s="42">
        <v>0</v>
      </c>
      <c r="F90" s="42">
        <v>0</v>
      </c>
      <c r="G90" s="42">
        <v>0</v>
      </c>
      <c r="H90" s="42">
        <v>0</v>
      </c>
      <c r="I90" s="42">
        <v>0</v>
      </c>
      <c r="J90" s="42">
        <v>0</v>
      </c>
      <c r="K90" s="42">
        <v>0</v>
      </c>
      <c r="L90" s="42">
        <v>0</v>
      </c>
      <c r="M90" s="42">
        <v>0</v>
      </c>
      <c r="P90" s="63"/>
      <c r="S90" s="63"/>
    </row>
    <row r="91" spans="1:28" ht="20.100000000000001" customHeight="1" x14ac:dyDescent="0.25">
      <c r="A91" s="41" t="s">
        <v>24</v>
      </c>
      <c r="B91" s="42">
        <v>0</v>
      </c>
      <c r="C91" s="42">
        <v>0</v>
      </c>
      <c r="D91" s="42">
        <v>0</v>
      </c>
      <c r="E91" s="42">
        <v>2</v>
      </c>
      <c r="F91" s="42">
        <v>0</v>
      </c>
      <c r="G91" s="42">
        <v>0</v>
      </c>
      <c r="H91" s="42">
        <v>0</v>
      </c>
      <c r="I91" s="42">
        <v>2</v>
      </c>
      <c r="J91" s="42">
        <v>0</v>
      </c>
      <c r="K91" s="42">
        <v>2</v>
      </c>
      <c r="L91" s="42">
        <v>0</v>
      </c>
      <c r="M91" s="42">
        <v>0</v>
      </c>
      <c r="P91" s="63"/>
      <c r="S91" s="63"/>
    </row>
    <row r="92" spans="1:28" ht="20.100000000000001" customHeight="1" x14ac:dyDescent="0.25">
      <c r="A92" s="41" t="s">
        <v>566</v>
      </c>
      <c r="B92" s="42">
        <v>0</v>
      </c>
      <c r="C92" s="42">
        <v>5</v>
      </c>
      <c r="D92" s="42">
        <v>5</v>
      </c>
      <c r="E92" s="42">
        <v>7</v>
      </c>
      <c r="F92" s="42">
        <v>2</v>
      </c>
      <c r="G92" s="42">
        <v>2</v>
      </c>
      <c r="H92" s="42">
        <v>6</v>
      </c>
      <c r="I92" s="42">
        <v>2</v>
      </c>
      <c r="J92" s="42">
        <v>2</v>
      </c>
      <c r="K92" s="42">
        <v>2</v>
      </c>
      <c r="L92" s="42">
        <v>2</v>
      </c>
      <c r="M92" s="42">
        <v>3</v>
      </c>
      <c r="P92" s="63"/>
      <c r="S92" s="63"/>
    </row>
    <row r="93" spans="1:28" ht="20.100000000000001" customHeight="1" x14ac:dyDescent="0.25">
      <c r="A93" s="41" t="s">
        <v>567</v>
      </c>
      <c r="B93" s="42">
        <v>0</v>
      </c>
      <c r="C93" s="42">
        <v>0</v>
      </c>
      <c r="D93" s="42">
        <v>0</v>
      </c>
      <c r="E93" s="42">
        <v>0</v>
      </c>
      <c r="F93" s="42">
        <v>0</v>
      </c>
      <c r="G93" s="42">
        <v>2</v>
      </c>
      <c r="H93" s="42">
        <v>0</v>
      </c>
      <c r="I93" s="42">
        <v>2</v>
      </c>
      <c r="J93" s="42">
        <v>0</v>
      </c>
      <c r="K93" s="42">
        <v>0</v>
      </c>
      <c r="L93" s="42">
        <v>2</v>
      </c>
      <c r="M93" s="42">
        <v>0</v>
      </c>
      <c r="N93" s="42"/>
      <c r="O93" s="42"/>
    </row>
    <row r="94" spans="1:28" ht="20.100000000000001" customHeight="1" x14ac:dyDescent="0.25">
      <c r="A94" s="41" t="s">
        <v>568</v>
      </c>
      <c r="B94" s="42">
        <v>0</v>
      </c>
      <c r="C94" s="42">
        <v>0</v>
      </c>
      <c r="D94" s="42">
        <v>0</v>
      </c>
      <c r="E94" s="42">
        <v>0</v>
      </c>
      <c r="F94" s="42">
        <v>0</v>
      </c>
      <c r="G94" s="42">
        <v>0</v>
      </c>
      <c r="H94" s="42">
        <v>0</v>
      </c>
      <c r="I94" s="42">
        <v>0</v>
      </c>
      <c r="J94" s="42">
        <v>0</v>
      </c>
      <c r="K94" s="42">
        <v>0</v>
      </c>
      <c r="L94" s="42">
        <v>0</v>
      </c>
      <c r="M94" s="42">
        <v>0</v>
      </c>
      <c r="N94" s="42"/>
      <c r="O94" s="42"/>
    </row>
    <row r="95" spans="1:28" ht="20.100000000000001" customHeight="1" x14ac:dyDescent="0.25">
      <c r="A95" s="41" t="s">
        <v>25</v>
      </c>
      <c r="B95" s="42">
        <v>0</v>
      </c>
      <c r="C95" s="42">
        <v>0</v>
      </c>
      <c r="D95" s="42">
        <v>0</v>
      </c>
      <c r="E95" s="42">
        <v>0</v>
      </c>
      <c r="F95" s="42">
        <v>0</v>
      </c>
      <c r="G95" s="42">
        <v>0</v>
      </c>
      <c r="H95" s="42">
        <v>0</v>
      </c>
      <c r="I95" s="42">
        <v>0</v>
      </c>
      <c r="J95" s="42">
        <v>0</v>
      </c>
      <c r="K95" s="42">
        <v>0</v>
      </c>
      <c r="L95" s="42">
        <v>0</v>
      </c>
      <c r="M95" s="42">
        <v>0</v>
      </c>
      <c r="N95" s="42"/>
      <c r="O95" s="42"/>
    </row>
    <row r="96" spans="1:28" ht="20.100000000000001" customHeight="1" x14ac:dyDescent="0.25">
      <c r="A96" s="41" t="s">
        <v>569</v>
      </c>
      <c r="B96" s="42">
        <v>0</v>
      </c>
      <c r="C96" s="42">
        <v>5</v>
      </c>
      <c r="D96" s="42">
        <v>2</v>
      </c>
      <c r="E96" s="42">
        <v>0</v>
      </c>
      <c r="F96" s="42">
        <v>0</v>
      </c>
      <c r="G96" s="42">
        <v>0</v>
      </c>
      <c r="H96" s="42">
        <v>2</v>
      </c>
      <c r="I96" s="42">
        <v>0</v>
      </c>
      <c r="J96" s="42">
        <v>2</v>
      </c>
      <c r="K96" s="42">
        <v>2</v>
      </c>
      <c r="L96" s="42">
        <v>0</v>
      </c>
      <c r="M96" s="42">
        <v>2</v>
      </c>
      <c r="N96" s="42"/>
      <c r="O96" s="42"/>
    </row>
    <row r="97" spans="1:28" ht="20.100000000000001" customHeight="1" x14ac:dyDescent="0.25">
      <c r="A97" s="41" t="s">
        <v>570</v>
      </c>
      <c r="B97" s="42">
        <v>0</v>
      </c>
      <c r="C97" s="42">
        <v>29</v>
      </c>
      <c r="D97" s="42">
        <v>2</v>
      </c>
      <c r="E97" s="42">
        <v>29</v>
      </c>
      <c r="F97" s="42">
        <v>0</v>
      </c>
      <c r="G97" s="42">
        <v>13</v>
      </c>
      <c r="H97" s="42">
        <v>0</v>
      </c>
      <c r="I97" s="42">
        <v>3</v>
      </c>
      <c r="J97" s="42">
        <v>23</v>
      </c>
      <c r="K97" s="42">
        <v>13</v>
      </c>
      <c r="L97" s="42">
        <v>2</v>
      </c>
      <c r="M97" s="42">
        <v>17</v>
      </c>
      <c r="N97" s="42"/>
      <c r="O97" s="42"/>
    </row>
    <row r="98" spans="1:28" ht="20.100000000000001" customHeight="1" x14ac:dyDescent="0.25">
      <c r="A98" s="41" t="s">
        <v>26</v>
      </c>
      <c r="B98" s="42">
        <v>2</v>
      </c>
      <c r="C98" s="42">
        <v>12</v>
      </c>
      <c r="D98" s="42">
        <v>0</v>
      </c>
      <c r="E98" s="42">
        <v>29</v>
      </c>
      <c r="F98" s="42">
        <v>0</v>
      </c>
      <c r="G98" s="42">
        <v>2</v>
      </c>
      <c r="H98" s="42">
        <v>3</v>
      </c>
      <c r="I98" s="42">
        <v>0</v>
      </c>
      <c r="J98" s="42">
        <v>2</v>
      </c>
      <c r="K98" s="42">
        <v>5</v>
      </c>
      <c r="L98" s="42">
        <v>0</v>
      </c>
      <c r="M98" s="42">
        <v>10</v>
      </c>
      <c r="N98" s="42"/>
      <c r="O98" s="42"/>
    </row>
    <row r="99" spans="1:28" ht="20.100000000000001" customHeight="1" x14ac:dyDescent="0.25">
      <c r="A99" s="352" t="s">
        <v>258</v>
      </c>
      <c r="B99" s="40">
        <v>153</v>
      </c>
      <c r="C99" s="40">
        <v>115</v>
      </c>
      <c r="D99" s="40">
        <v>91</v>
      </c>
      <c r="E99" s="40">
        <v>225</v>
      </c>
      <c r="F99" s="40">
        <v>26</v>
      </c>
      <c r="G99" s="40">
        <v>84</v>
      </c>
      <c r="H99" s="40">
        <v>91</v>
      </c>
      <c r="I99" s="40">
        <v>95</v>
      </c>
      <c r="J99" s="40">
        <v>301</v>
      </c>
      <c r="K99" s="40">
        <v>79</v>
      </c>
      <c r="L99" s="40">
        <v>97</v>
      </c>
      <c r="M99" s="40">
        <v>104</v>
      </c>
      <c r="P99" s="63"/>
      <c r="Q99" s="39"/>
      <c r="S99" s="63"/>
      <c r="T99" s="39"/>
      <c r="U99" s="39"/>
      <c r="V99" s="39"/>
      <c r="W99" s="39"/>
      <c r="X99" s="39"/>
      <c r="Y99" s="39"/>
      <c r="Z99" s="39"/>
      <c r="AA99" s="39"/>
      <c r="AB99" s="39"/>
    </row>
    <row r="100" spans="1:28" ht="20.100000000000001" customHeight="1" x14ac:dyDescent="0.25">
      <c r="A100" s="41" t="s">
        <v>27</v>
      </c>
      <c r="B100" s="42">
        <v>4</v>
      </c>
      <c r="C100" s="42">
        <v>12</v>
      </c>
      <c r="D100" s="42">
        <v>4</v>
      </c>
      <c r="E100" s="42">
        <v>22</v>
      </c>
      <c r="F100" s="42">
        <v>0</v>
      </c>
      <c r="G100" s="42">
        <v>8</v>
      </c>
      <c r="H100" s="42">
        <v>6</v>
      </c>
      <c r="I100" s="42">
        <v>10</v>
      </c>
      <c r="J100" s="42">
        <v>31</v>
      </c>
      <c r="K100" s="42">
        <v>12</v>
      </c>
      <c r="L100" s="42">
        <v>9</v>
      </c>
      <c r="M100" s="42">
        <v>3</v>
      </c>
      <c r="P100" s="63"/>
      <c r="S100" s="63"/>
    </row>
    <row r="101" spans="1:28" ht="20.100000000000001" customHeight="1" x14ac:dyDescent="0.25">
      <c r="A101" s="41" t="s">
        <v>28</v>
      </c>
      <c r="B101" s="42">
        <v>149</v>
      </c>
      <c r="C101" s="42">
        <v>98</v>
      </c>
      <c r="D101" s="42">
        <v>85</v>
      </c>
      <c r="E101" s="42">
        <v>200</v>
      </c>
      <c r="F101" s="42">
        <v>26</v>
      </c>
      <c r="G101" s="42">
        <v>74</v>
      </c>
      <c r="H101" s="42">
        <v>81</v>
      </c>
      <c r="I101" s="42">
        <v>82</v>
      </c>
      <c r="J101" s="42">
        <v>261</v>
      </c>
      <c r="K101" s="42">
        <v>64</v>
      </c>
      <c r="L101" s="42">
        <v>88</v>
      </c>
      <c r="M101" s="42">
        <v>99</v>
      </c>
      <c r="P101" s="63"/>
      <c r="S101" s="63"/>
    </row>
    <row r="102" spans="1:28" ht="20.100000000000001" customHeight="1" x14ac:dyDescent="0.25">
      <c r="A102" s="41" t="s">
        <v>29</v>
      </c>
      <c r="B102" s="42">
        <v>0</v>
      </c>
      <c r="C102" s="42">
        <v>5</v>
      </c>
      <c r="D102" s="42">
        <v>2</v>
      </c>
      <c r="E102" s="42">
        <v>3</v>
      </c>
      <c r="F102" s="42">
        <v>0</v>
      </c>
      <c r="G102" s="42">
        <v>2</v>
      </c>
      <c r="H102" s="42">
        <v>4</v>
      </c>
      <c r="I102" s="42">
        <v>3</v>
      </c>
      <c r="J102" s="42">
        <v>9</v>
      </c>
      <c r="K102" s="42">
        <v>3</v>
      </c>
      <c r="L102" s="42">
        <v>0</v>
      </c>
      <c r="M102" s="42">
        <v>2</v>
      </c>
      <c r="P102" s="63"/>
      <c r="S102" s="63"/>
    </row>
    <row r="103" spans="1:28" ht="20.100000000000001" customHeight="1" x14ac:dyDescent="0.25">
      <c r="A103" s="352" t="s">
        <v>259</v>
      </c>
      <c r="B103" s="40">
        <v>270</v>
      </c>
      <c r="C103" s="40">
        <v>482</v>
      </c>
      <c r="D103" s="40">
        <v>389</v>
      </c>
      <c r="E103" s="40">
        <v>975</v>
      </c>
      <c r="F103" s="40">
        <v>704</v>
      </c>
      <c r="G103" s="40">
        <v>2534</v>
      </c>
      <c r="H103" s="40">
        <v>786</v>
      </c>
      <c r="I103" s="40">
        <v>578</v>
      </c>
      <c r="J103" s="40">
        <v>810</v>
      </c>
      <c r="K103" s="40">
        <v>706</v>
      </c>
      <c r="L103" s="40">
        <v>973</v>
      </c>
      <c r="M103" s="40">
        <v>407</v>
      </c>
      <c r="P103" s="63"/>
      <c r="Q103" s="39"/>
      <c r="S103" s="63"/>
      <c r="T103" s="39"/>
      <c r="U103" s="39"/>
      <c r="V103" s="39"/>
      <c r="W103" s="39"/>
      <c r="X103" s="39"/>
      <c r="Y103" s="39"/>
      <c r="Z103" s="39"/>
      <c r="AA103" s="39"/>
      <c r="AB103" s="39"/>
    </row>
    <row r="104" spans="1:28" ht="20.100000000000001" customHeight="1" x14ac:dyDescent="0.25">
      <c r="A104" s="41" t="s">
        <v>30</v>
      </c>
      <c r="B104" s="42">
        <v>11</v>
      </c>
      <c r="C104" s="42">
        <v>12</v>
      </c>
      <c r="D104" s="42">
        <v>18</v>
      </c>
      <c r="E104" s="42">
        <v>10</v>
      </c>
      <c r="F104" s="42">
        <v>18</v>
      </c>
      <c r="G104" s="42">
        <v>13</v>
      </c>
      <c r="H104" s="42">
        <v>67</v>
      </c>
      <c r="I104" s="42">
        <v>20</v>
      </c>
      <c r="J104" s="42">
        <v>9</v>
      </c>
      <c r="K104" s="42">
        <v>17</v>
      </c>
      <c r="L104" s="42">
        <v>31</v>
      </c>
      <c r="M104" s="42">
        <v>17</v>
      </c>
      <c r="P104" s="64"/>
      <c r="S104" s="64"/>
    </row>
    <row r="105" spans="1:28" ht="20.100000000000001" customHeight="1" x14ac:dyDescent="0.25">
      <c r="A105" s="41" t="s">
        <v>31</v>
      </c>
      <c r="B105" s="42">
        <v>0</v>
      </c>
      <c r="C105" s="42">
        <v>13</v>
      </c>
      <c r="D105" s="42">
        <v>0</v>
      </c>
      <c r="E105" s="42">
        <v>10</v>
      </c>
      <c r="F105" s="42">
        <v>0</v>
      </c>
      <c r="G105" s="42">
        <v>2</v>
      </c>
      <c r="H105" s="42">
        <v>0</v>
      </c>
      <c r="I105" s="42">
        <v>2</v>
      </c>
      <c r="J105" s="42">
        <v>15</v>
      </c>
      <c r="K105" s="42">
        <v>2</v>
      </c>
      <c r="L105" s="42">
        <v>19</v>
      </c>
      <c r="M105" s="42">
        <v>2</v>
      </c>
      <c r="P105" s="63"/>
      <c r="S105" s="63"/>
    </row>
    <row r="106" spans="1:28" ht="20.100000000000001" customHeight="1" x14ac:dyDescent="0.25">
      <c r="A106" s="41" t="s">
        <v>32</v>
      </c>
      <c r="B106" s="42">
        <v>9</v>
      </c>
      <c r="C106" s="42">
        <v>30</v>
      </c>
      <c r="D106" s="42">
        <v>2</v>
      </c>
      <c r="E106" s="42">
        <v>0</v>
      </c>
      <c r="F106" s="42">
        <v>2</v>
      </c>
      <c r="G106" s="42">
        <v>7</v>
      </c>
      <c r="H106" s="42">
        <v>2</v>
      </c>
      <c r="I106" s="42">
        <v>3</v>
      </c>
      <c r="J106" s="42">
        <v>6</v>
      </c>
      <c r="K106" s="42">
        <v>19</v>
      </c>
      <c r="L106" s="42">
        <v>9</v>
      </c>
      <c r="M106" s="42">
        <v>2</v>
      </c>
      <c r="P106" s="63"/>
      <c r="S106" s="63"/>
    </row>
    <row r="107" spans="1:28" ht="20.100000000000001" customHeight="1" x14ac:dyDescent="0.25">
      <c r="A107" s="41" t="s">
        <v>33</v>
      </c>
      <c r="B107" s="42">
        <v>4</v>
      </c>
      <c r="C107" s="42">
        <v>10</v>
      </c>
      <c r="D107" s="42">
        <v>11</v>
      </c>
      <c r="E107" s="42">
        <v>2</v>
      </c>
      <c r="F107" s="42">
        <v>6</v>
      </c>
      <c r="G107" s="42">
        <v>13</v>
      </c>
      <c r="H107" s="42">
        <v>6</v>
      </c>
      <c r="I107" s="42">
        <v>13</v>
      </c>
      <c r="J107" s="42">
        <v>6</v>
      </c>
      <c r="K107" s="42">
        <v>15</v>
      </c>
      <c r="L107" s="42">
        <v>7</v>
      </c>
      <c r="M107" s="42">
        <v>5</v>
      </c>
      <c r="P107" s="63"/>
      <c r="S107" s="63"/>
    </row>
    <row r="108" spans="1:28" ht="20.100000000000001" customHeight="1" x14ac:dyDescent="0.25">
      <c r="A108" s="41" t="s">
        <v>34</v>
      </c>
      <c r="B108" s="42">
        <v>0</v>
      </c>
      <c r="C108" s="42">
        <v>2</v>
      </c>
      <c r="D108" s="42">
        <v>0</v>
      </c>
      <c r="E108" s="42">
        <v>0</v>
      </c>
      <c r="F108" s="42">
        <v>0</v>
      </c>
      <c r="G108" s="42">
        <v>0</v>
      </c>
      <c r="H108" s="42">
        <v>2</v>
      </c>
      <c r="I108" s="42">
        <v>0</v>
      </c>
      <c r="J108" s="42">
        <v>0</v>
      </c>
      <c r="K108" s="42">
        <v>0</v>
      </c>
      <c r="L108" s="42">
        <v>0</v>
      </c>
      <c r="M108" s="42">
        <v>2</v>
      </c>
      <c r="P108" s="63"/>
      <c r="S108" s="63"/>
    </row>
    <row r="109" spans="1:28" ht="20.100000000000001" customHeight="1" x14ac:dyDescent="0.25">
      <c r="A109" s="41" t="s">
        <v>571</v>
      </c>
      <c r="B109" s="42">
        <v>7</v>
      </c>
      <c r="C109" s="42">
        <v>22</v>
      </c>
      <c r="D109" s="42">
        <v>13</v>
      </c>
      <c r="E109" s="42">
        <v>37</v>
      </c>
      <c r="F109" s="42">
        <v>4</v>
      </c>
      <c r="G109" s="42">
        <v>8</v>
      </c>
      <c r="H109" s="42">
        <v>6</v>
      </c>
      <c r="I109" s="42">
        <v>10</v>
      </c>
      <c r="J109" s="42">
        <v>18</v>
      </c>
      <c r="K109" s="42">
        <v>17</v>
      </c>
      <c r="L109" s="42">
        <v>29</v>
      </c>
      <c r="M109" s="42">
        <v>24</v>
      </c>
      <c r="P109" s="63"/>
      <c r="S109" s="63"/>
    </row>
    <row r="110" spans="1:28" ht="20.100000000000001" customHeight="1" x14ac:dyDescent="0.25">
      <c r="A110" s="41" t="s">
        <v>35</v>
      </c>
      <c r="B110" s="42">
        <v>0</v>
      </c>
      <c r="C110" s="42">
        <v>0</v>
      </c>
      <c r="D110" s="42">
        <v>0</v>
      </c>
      <c r="E110" s="42">
        <v>0</v>
      </c>
      <c r="F110" s="42">
        <v>0</v>
      </c>
      <c r="G110" s="42">
        <v>2</v>
      </c>
      <c r="H110" s="42">
        <v>0</v>
      </c>
      <c r="I110" s="42">
        <v>2</v>
      </c>
      <c r="J110" s="42">
        <v>2</v>
      </c>
      <c r="K110" s="42">
        <v>0</v>
      </c>
      <c r="L110" s="42">
        <v>4</v>
      </c>
      <c r="M110" s="42">
        <v>2</v>
      </c>
      <c r="P110" s="63"/>
      <c r="S110" s="63"/>
    </row>
    <row r="111" spans="1:28" ht="20.100000000000001" customHeight="1" x14ac:dyDescent="0.25">
      <c r="A111" s="41" t="s">
        <v>36</v>
      </c>
      <c r="B111" s="42">
        <v>2</v>
      </c>
      <c r="C111" s="42">
        <v>0</v>
      </c>
      <c r="D111" s="42">
        <v>4</v>
      </c>
      <c r="E111" s="42">
        <v>2</v>
      </c>
      <c r="F111" s="42">
        <v>0</v>
      </c>
      <c r="G111" s="42">
        <v>2</v>
      </c>
      <c r="H111" s="42">
        <v>0</v>
      </c>
      <c r="I111" s="42">
        <v>0</v>
      </c>
      <c r="J111" s="42">
        <v>6</v>
      </c>
      <c r="K111" s="42">
        <v>2</v>
      </c>
      <c r="L111" s="42">
        <v>0</v>
      </c>
      <c r="M111" s="42">
        <v>7</v>
      </c>
      <c r="P111" s="63"/>
      <c r="S111" s="63"/>
    </row>
    <row r="112" spans="1:28" s="39" customFormat="1" ht="20.100000000000001" customHeight="1" x14ac:dyDescent="0.25">
      <c r="A112" s="41" t="s">
        <v>37</v>
      </c>
      <c r="B112" s="42">
        <v>15</v>
      </c>
      <c r="C112" s="42">
        <v>52</v>
      </c>
      <c r="D112" s="42">
        <v>7</v>
      </c>
      <c r="E112" s="42">
        <v>20</v>
      </c>
      <c r="F112" s="42">
        <v>6</v>
      </c>
      <c r="G112" s="42">
        <v>7</v>
      </c>
      <c r="H112" s="42">
        <v>13</v>
      </c>
      <c r="I112" s="42">
        <v>12</v>
      </c>
      <c r="J112" s="42">
        <v>15</v>
      </c>
      <c r="K112" s="42">
        <v>19</v>
      </c>
      <c r="L112" s="42">
        <v>29</v>
      </c>
      <c r="M112" s="42">
        <v>42</v>
      </c>
      <c r="P112" s="61"/>
      <c r="Q112" s="41"/>
      <c r="S112" s="61"/>
      <c r="T112" s="41"/>
      <c r="U112" s="41"/>
      <c r="V112" s="41"/>
      <c r="W112" s="41"/>
      <c r="X112" s="41"/>
      <c r="Y112" s="41"/>
      <c r="Z112" s="41"/>
      <c r="AA112" s="41"/>
      <c r="AB112" s="41"/>
    </row>
    <row r="113" spans="1:28" ht="20.100000000000001" customHeight="1" x14ac:dyDescent="0.25">
      <c r="A113" s="41" t="s">
        <v>38</v>
      </c>
      <c r="B113" s="42">
        <v>214</v>
      </c>
      <c r="C113" s="42">
        <v>328</v>
      </c>
      <c r="D113" s="42">
        <v>330</v>
      </c>
      <c r="E113" s="42">
        <v>876</v>
      </c>
      <c r="F113" s="42">
        <v>662</v>
      </c>
      <c r="G113" s="42">
        <v>2462</v>
      </c>
      <c r="H113" s="42">
        <v>686</v>
      </c>
      <c r="I113" s="42">
        <v>506</v>
      </c>
      <c r="J113" s="42">
        <v>722</v>
      </c>
      <c r="K113" s="42">
        <v>600</v>
      </c>
      <c r="L113" s="42">
        <v>837</v>
      </c>
      <c r="M113" s="42">
        <v>298</v>
      </c>
      <c r="P113" s="63"/>
      <c r="S113" s="63"/>
    </row>
    <row r="114" spans="1:28" ht="20.100000000000001" customHeight="1" x14ac:dyDescent="0.25">
      <c r="A114" s="41" t="s">
        <v>39</v>
      </c>
      <c r="B114" s="42">
        <v>6</v>
      </c>
      <c r="C114" s="42">
        <v>0</v>
      </c>
      <c r="D114" s="42">
        <v>2</v>
      </c>
      <c r="E114" s="42">
        <v>3</v>
      </c>
      <c r="F114" s="42">
        <v>2</v>
      </c>
      <c r="G114" s="42">
        <v>3</v>
      </c>
      <c r="H114" s="42">
        <v>0</v>
      </c>
      <c r="I114" s="42">
        <v>2</v>
      </c>
      <c r="J114" s="42">
        <v>4</v>
      </c>
      <c r="K114" s="42">
        <v>0</v>
      </c>
      <c r="L114" s="42">
        <v>6</v>
      </c>
      <c r="M114" s="42">
        <v>3</v>
      </c>
      <c r="P114" s="63"/>
      <c r="S114" s="63"/>
    </row>
    <row r="115" spans="1:28" s="39" customFormat="1" ht="20.100000000000001" customHeight="1" x14ac:dyDescent="0.25">
      <c r="A115" s="41" t="s">
        <v>40</v>
      </c>
      <c r="B115" s="42">
        <v>2</v>
      </c>
      <c r="C115" s="42">
        <v>13</v>
      </c>
      <c r="D115" s="42">
        <v>2</v>
      </c>
      <c r="E115" s="42">
        <v>15</v>
      </c>
      <c r="F115" s="42">
        <v>4</v>
      </c>
      <c r="G115" s="42">
        <v>15</v>
      </c>
      <c r="H115" s="42">
        <v>4</v>
      </c>
      <c r="I115" s="42">
        <v>8</v>
      </c>
      <c r="J115" s="42">
        <v>7</v>
      </c>
      <c r="K115" s="42">
        <v>15</v>
      </c>
      <c r="L115" s="42">
        <v>2</v>
      </c>
      <c r="M115" s="42">
        <v>3</v>
      </c>
      <c r="P115" s="61"/>
      <c r="Q115" s="41"/>
      <c r="S115" s="61"/>
      <c r="T115" s="41"/>
      <c r="U115" s="41"/>
      <c r="V115" s="41"/>
      <c r="W115" s="41"/>
      <c r="X115" s="41"/>
      <c r="Y115" s="41"/>
      <c r="Z115" s="41"/>
      <c r="AA115" s="41"/>
      <c r="AB115" s="41"/>
    </row>
    <row r="116" spans="1:28" ht="20.100000000000001" customHeight="1" x14ac:dyDescent="0.25">
      <c r="A116" s="352" t="s">
        <v>590</v>
      </c>
      <c r="B116" s="40">
        <v>21</v>
      </c>
      <c r="C116" s="40">
        <v>67</v>
      </c>
      <c r="D116" s="40">
        <v>27</v>
      </c>
      <c r="E116" s="40">
        <v>37</v>
      </c>
      <c r="F116" s="40">
        <v>10</v>
      </c>
      <c r="G116" s="40">
        <v>36</v>
      </c>
      <c r="H116" s="40">
        <v>22</v>
      </c>
      <c r="I116" s="40">
        <v>34</v>
      </c>
      <c r="J116" s="40">
        <v>39</v>
      </c>
      <c r="K116" s="40">
        <v>28</v>
      </c>
      <c r="L116" s="40">
        <v>103</v>
      </c>
      <c r="M116" s="40">
        <v>8</v>
      </c>
      <c r="P116" s="63"/>
      <c r="Q116" s="39"/>
      <c r="S116" s="63"/>
      <c r="T116" s="39"/>
      <c r="U116" s="39"/>
      <c r="V116" s="39"/>
      <c r="W116" s="39"/>
      <c r="X116" s="39"/>
      <c r="Y116" s="39"/>
      <c r="Z116" s="39"/>
      <c r="AA116" s="39"/>
      <c r="AB116" s="39"/>
    </row>
    <row r="117" spans="1:28" ht="20.100000000000001" customHeight="1" x14ac:dyDescent="0.25">
      <c r="A117" s="41" t="s">
        <v>265</v>
      </c>
      <c r="B117" s="42">
        <v>0</v>
      </c>
      <c r="C117" s="42">
        <v>0</v>
      </c>
      <c r="D117" s="42">
        <v>0</v>
      </c>
      <c r="E117" s="42">
        <v>0</v>
      </c>
      <c r="F117" s="42">
        <v>0</v>
      </c>
      <c r="G117" s="42">
        <v>0</v>
      </c>
      <c r="H117" s="42">
        <v>0</v>
      </c>
      <c r="I117" s="42">
        <v>0</v>
      </c>
      <c r="J117" s="42">
        <v>0</v>
      </c>
      <c r="K117" s="42">
        <v>0</v>
      </c>
      <c r="L117" s="42">
        <v>0</v>
      </c>
      <c r="M117" s="42">
        <v>0</v>
      </c>
      <c r="P117" s="63"/>
      <c r="S117" s="63"/>
    </row>
    <row r="118" spans="1:28" ht="20.100000000000001" customHeight="1" x14ac:dyDescent="0.25">
      <c r="A118" s="41" t="s">
        <v>572</v>
      </c>
      <c r="B118" s="42">
        <v>0</v>
      </c>
      <c r="C118" s="42">
        <v>0</v>
      </c>
      <c r="D118" s="42">
        <v>0</v>
      </c>
      <c r="E118" s="42">
        <v>0</v>
      </c>
      <c r="F118" s="42">
        <v>0</v>
      </c>
      <c r="G118" s="42">
        <v>0</v>
      </c>
      <c r="H118" s="42">
        <v>0</v>
      </c>
      <c r="I118" s="42">
        <v>0</v>
      </c>
      <c r="J118" s="42">
        <v>0</v>
      </c>
      <c r="K118" s="42">
        <v>0</v>
      </c>
      <c r="L118" s="42">
        <v>0</v>
      </c>
      <c r="M118" s="42">
        <v>0</v>
      </c>
      <c r="P118" s="63"/>
      <c r="S118" s="63"/>
    </row>
    <row r="119" spans="1:28" ht="20.100000000000001" customHeight="1" x14ac:dyDescent="0.25">
      <c r="A119" s="41" t="s">
        <v>41</v>
      </c>
      <c r="B119" s="42">
        <v>7</v>
      </c>
      <c r="C119" s="42">
        <v>15</v>
      </c>
      <c r="D119" s="42">
        <v>11</v>
      </c>
      <c r="E119" s="42">
        <v>12</v>
      </c>
      <c r="F119" s="42">
        <v>6</v>
      </c>
      <c r="G119" s="42">
        <v>7</v>
      </c>
      <c r="H119" s="42">
        <v>7</v>
      </c>
      <c r="I119" s="42">
        <v>10</v>
      </c>
      <c r="J119" s="42">
        <v>6</v>
      </c>
      <c r="K119" s="42">
        <v>17</v>
      </c>
      <c r="L119" s="42">
        <v>34</v>
      </c>
      <c r="M119" s="42">
        <v>0</v>
      </c>
      <c r="P119" s="63"/>
      <c r="S119" s="63"/>
    </row>
    <row r="120" spans="1:28" ht="20.100000000000001" customHeight="1" x14ac:dyDescent="0.25">
      <c r="A120" s="41" t="s">
        <v>573</v>
      </c>
      <c r="B120" s="42">
        <v>0</v>
      </c>
      <c r="C120" s="42">
        <v>0</v>
      </c>
      <c r="D120" s="42">
        <v>2</v>
      </c>
      <c r="E120" s="42">
        <v>0</v>
      </c>
      <c r="F120" s="42">
        <v>0</v>
      </c>
      <c r="G120" s="42">
        <v>2</v>
      </c>
      <c r="H120" s="42">
        <v>0</v>
      </c>
      <c r="I120" s="42">
        <v>2</v>
      </c>
      <c r="J120" s="42">
        <v>2</v>
      </c>
      <c r="K120" s="42">
        <v>0</v>
      </c>
      <c r="L120" s="42">
        <v>0</v>
      </c>
      <c r="M120" s="42">
        <v>2</v>
      </c>
      <c r="P120" s="63"/>
      <c r="S120" s="63"/>
    </row>
    <row r="121" spans="1:28" ht="20.100000000000001" customHeight="1" x14ac:dyDescent="0.25">
      <c r="A121" s="41" t="s">
        <v>269</v>
      </c>
      <c r="B121" s="42">
        <v>0</v>
      </c>
      <c r="C121" s="42">
        <v>0</v>
      </c>
      <c r="D121" s="42">
        <v>0</v>
      </c>
      <c r="E121" s="42">
        <v>2</v>
      </c>
      <c r="F121" s="42">
        <v>0</v>
      </c>
      <c r="G121" s="42">
        <v>0</v>
      </c>
      <c r="H121" s="42">
        <v>0</v>
      </c>
      <c r="I121" s="42">
        <v>2</v>
      </c>
      <c r="J121" s="42">
        <v>0</v>
      </c>
      <c r="K121" s="42">
        <v>0</v>
      </c>
      <c r="L121" s="42">
        <v>0</v>
      </c>
      <c r="M121" s="42">
        <v>0</v>
      </c>
      <c r="P121" s="63"/>
      <c r="S121" s="63"/>
    </row>
    <row r="122" spans="1:28" ht="20.100000000000001" customHeight="1" x14ac:dyDescent="0.25">
      <c r="A122" s="41" t="s">
        <v>277</v>
      </c>
      <c r="B122" s="42">
        <v>4</v>
      </c>
      <c r="C122" s="42">
        <v>24</v>
      </c>
      <c r="D122" s="42">
        <v>5</v>
      </c>
      <c r="E122" s="42">
        <v>7</v>
      </c>
      <c r="F122" s="42">
        <v>0</v>
      </c>
      <c r="G122" s="42">
        <v>12</v>
      </c>
      <c r="H122" s="42">
        <v>0</v>
      </c>
      <c r="I122" s="42">
        <v>2</v>
      </c>
      <c r="J122" s="42">
        <v>4</v>
      </c>
      <c r="K122" s="42">
        <v>7</v>
      </c>
      <c r="L122" s="42">
        <v>51</v>
      </c>
      <c r="M122" s="42">
        <v>2</v>
      </c>
      <c r="P122" s="63"/>
      <c r="S122" s="63"/>
    </row>
    <row r="123" spans="1:28" ht="20.100000000000001" customHeight="1" x14ac:dyDescent="0.25">
      <c r="A123" s="41" t="s">
        <v>42</v>
      </c>
      <c r="B123" s="42">
        <v>2</v>
      </c>
      <c r="C123" s="42">
        <v>15</v>
      </c>
      <c r="D123" s="42">
        <v>7</v>
      </c>
      <c r="E123" s="42">
        <v>0</v>
      </c>
      <c r="F123" s="42">
        <v>2</v>
      </c>
      <c r="G123" s="42">
        <v>3</v>
      </c>
      <c r="H123" s="42">
        <v>0</v>
      </c>
      <c r="I123" s="42">
        <v>5</v>
      </c>
      <c r="J123" s="42">
        <v>0</v>
      </c>
      <c r="K123" s="42">
        <v>0</v>
      </c>
      <c r="L123" s="42">
        <v>0</v>
      </c>
      <c r="M123" s="42">
        <v>2</v>
      </c>
      <c r="N123" s="42"/>
      <c r="O123" s="42"/>
    </row>
    <row r="124" spans="1:28" ht="20.100000000000001" customHeight="1" x14ac:dyDescent="0.25">
      <c r="A124" s="41" t="s">
        <v>271</v>
      </c>
      <c r="B124" s="42">
        <v>0</v>
      </c>
      <c r="C124" s="42">
        <v>0</v>
      </c>
      <c r="D124" s="42">
        <v>0</v>
      </c>
      <c r="E124" s="42">
        <v>8</v>
      </c>
      <c r="F124" s="42">
        <v>0</v>
      </c>
      <c r="G124" s="42">
        <v>0</v>
      </c>
      <c r="H124" s="42">
        <v>0</v>
      </c>
      <c r="I124" s="42">
        <v>2</v>
      </c>
      <c r="J124" s="42">
        <v>0</v>
      </c>
      <c r="K124" s="42">
        <v>0</v>
      </c>
      <c r="L124" s="42">
        <v>0</v>
      </c>
      <c r="M124" s="42">
        <v>0</v>
      </c>
      <c r="N124" s="42"/>
      <c r="O124" s="42"/>
    </row>
    <row r="125" spans="1:28" ht="20.100000000000001" customHeight="1" x14ac:dyDescent="0.25">
      <c r="A125" s="41" t="s">
        <v>574</v>
      </c>
      <c r="B125" s="42">
        <v>0</v>
      </c>
      <c r="C125" s="42">
        <v>0</v>
      </c>
      <c r="D125" s="42">
        <v>0</v>
      </c>
      <c r="E125" s="42">
        <v>0</v>
      </c>
      <c r="F125" s="42">
        <v>0</v>
      </c>
      <c r="G125" s="42">
        <v>0</v>
      </c>
      <c r="H125" s="42">
        <v>0</v>
      </c>
      <c r="I125" s="42">
        <v>2</v>
      </c>
      <c r="J125" s="42">
        <v>0</v>
      </c>
      <c r="K125" s="42">
        <v>0</v>
      </c>
      <c r="L125" s="42">
        <v>0</v>
      </c>
      <c r="M125" s="42">
        <v>0</v>
      </c>
      <c r="N125" s="42"/>
      <c r="O125" s="42"/>
    </row>
    <row r="126" spans="1:28" ht="20.100000000000001" customHeight="1" x14ac:dyDescent="0.25">
      <c r="A126" s="41" t="s">
        <v>43</v>
      </c>
      <c r="B126" s="42">
        <v>2</v>
      </c>
      <c r="C126" s="42">
        <v>0</v>
      </c>
      <c r="D126" s="42">
        <v>2</v>
      </c>
      <c r="E126" s="42">
        <v>0</v>
      </c>
      <c r="F126" s="42">
        <v>0</v>
      </c>
      <c r="G126" s="42">
        <v>5</v>
      </c>
      <c r="H126" s="42">
        <v>2</v>
      </c>
      <c r="I126" s="42">
        <v>2</v>
      </c>
      <c r="J126" s="42">
        <v>2</v>
      </c>
      <c r="K126" s="42">
        <v>0</v>
      </c>
      <c r="L126" s="42">
        <v>0</v>
      </c>
      <c r="M126" s="42">
        <v>0</v>
      </c>
      <c r="N126" s="42"/>
      <c r="O126" s="42"/>
    </row>
    <row r="127" spans="1:28" ht="20.100000000000001" customHeight="1" x14ac:dyDescent="0.25">
      <c r="A127" s="41" t="s">
        <v>44</v>
      </c>
      <c r="B127" s="42">
        <v>6</v>
      </c>
      <c r="C127" s="42">
        <v>5</v>
      </c>
      <c r="D127" s="42">
        <v>0</v>
      </c>
      <c r="E127" s="42">
        <v>2</v>
      </c>
      <c r="F127" s="42">
        <v>0</v>
      </c>
      <c r="G127" s="42">
        <v>5</v>
      </c>
      <c r="H127" s="42">
        <v>9</v>
      </c>
      <c r="I127" s="42">
        <v>7</v>
      </c>
      <c r="J127" s="42">
        <v>18</v>
      </c>
      <c r="K127" s="42">
        <v>2</v>
      </c>
      <c r="L127" s="42">
        <v>2</v>
      </c>
      <c r="M127" s="42">
        <v>0</v>
      </c>
      <c r="N127" s="42"/>
      <c r="O127" s="42"/>
    </row>
    <row r="128" spans="1:28" ht="20.100000000000001" customHeight="1" x14ac:dyDescent="0.25">
      <c r="A128" s="41" t="s">
        <v>575</v>
      </c>
      <c r="B128" s="42">
        <v>0</v>
      </c>
      <c r="C128" s="42">
        <v>0</v>
      </c>
      <c r="D128" s="42">
        <v>0</v>
      </c>
      <c r="E128" s="42">
        <v>0</v>
      </c>
      <c r="F128" s="42">
        <v>0</v>
      </c>
      <c r="G128" s="42">
        <v>0</v>
      </c>
      <c r="H128" s="42">
        <v>0</v>
      </c>
      <c r="I128" s="42">
        <v>0</v>
      </c>
      <c r="J128" s="42">
        <v>0</v>
      </c>
      <c r="K128" s="42">
        <v>2</v>
      </c>
      <c r="L128" s="42">
        <v>0</v>
      </c>
      <c r="M128" s="42">
        <v>2</v>
      </c>
      <c r="N128" s="42"/>
      <c r="O128" s="42"/>
    </row>
    <row r="129" spans="1:16" ht="20.100000000000001" customHeight="1" x14ac:dyDescent="0.25">
      <c r="A129" s="41" t="s">
        <v>263</v>
      </c>
      <c r="B129" s="42">
        <v>0</v>
      </c>
      <c r="C129" s="42">
        <v>5</v>
      </c>
      <c r="D129" s="42">
        <v>0</v>
      </c>
      <c r="E129" s="42">
        <v>3</v>
      </c>
      <c r="F129" s="42">
        <v>0</v>
      </c>
      <c r="G129" s="42">
        <v>0</v>
      </c>
      <c r="H129" s="42">
        <v>0</v>
      </c>
      <c r="I129" s="42">
        <v>0</v>
      </c>
      <c r="J129" s="42">
        <v>3</v>
      </c>
      <c r="K129" s="42">
        <v>0</v>
      </c>
      <c r="L129" s="42">
        <v>2</v>
      </c>
      <c r="M129" s="42">
        <v>0</v>
      </c>
      <c r="N129" s="42"/>
      <c r="O129" s="42"/>
    </row>
    <row r="130" spans="1:16" ht="20.100000000000001" customHeight="1" x14ac:dyDescent="0.25">
      <c r="A130" s="41" t="s">
        <v>576</v>
      </c>
      <c r="B130" s="42">
        <v>0</v>
      </c>
      <c r="C130" s="42">
        <v>0</v>
      </c>
      <c r="D130" s="42">
        <v>0</v>
      </c>
      <c r="E130" s="42">
        <v>0</v>
      </c>
      <c r="F130" s="42">
        <v>0</v>
      </c>
      <c r="G130" s="42">
        <v>0</v>
      </c>
      <c r="H130" s="42">
        <v>0</v>
      </c>
      <c r="I130" s="42">
        <v>0</v>
      </c>
      <c r="J130" s="42">
        <v>0</v>
      </c>
      <c r="K130" s="42">
        <v>0</v>
      </c>
      <c r="L130" s="42">
        <v>0</v>
      </c>
      <c r="M130" s="42">
        <v>0</v>
      </c>
      <c r="N130" s="42"/>
      <c r="O130" s="42"/>
    </row>
    <row r="131" spans="1:16" ht="20.100000000000001" customHeight="1" x14ac:dyDescent="0.25">
      <c r="A131" s="41" t="s">
        <v>577</v>
      </c>
      <c r="B131" s="42">
        <v>0</v>
      </c>
      <c r="C131" s="42">
        <v>3</v>
      </c>
      <c r="D131" s="42">
        <v>0</v>
      </c>
      <c r="E131" s="42">
        <v>0</v>
      </c>
      <c r="F131" s="42">
        <v>0</v>
      </c>
      <c r="G131" s="42">
        <v>2</v>
      </c>
      <c r="H131" s="42">
        <v>4</v>
      </c>
      <c r="I131" s="42">
        <v>0</v>
      </c>
      <c r="J131" s="42">
        <v>4</v>
      </c>
      <c r="K131" s="42">
        <v>0</v>
      </c>
      <c r="L131" s="42">
        <v>0</v>
      </c>
      <c r="M131" s="42">
        <v>0</v>
      </c>
      <c r="N131" s="42"/>
      <c r="O131" s="42"/>
    </row>
    <row r="132" spans="1:16" ht="20.100000000000001" customHeight="1" x14ac:dyDescent="0.25">
      <c r="A132" s="41" t="s">
        <v>578</v>
      </c>
      <c r="B132" s="42">
        <v>0</v>
      </c>
      <c r="C132" s="42">
        <v>0</v>
      </c>
      <c r="D132" s="42">
        <v>0</v>
      </c>
      <c r="E132" s="42">
        <v>0</v>
      </c>
      <c r="F132" s="42">
        <v>2</v>
      </c>
      <c r="G132" s="42">
        <v>0</v>
      </c>
      <c r="H132" s="42">
        <v>0</v>
      </c>
      <c r="I132" s="42">
        <v>0</v>
      </c>
      <c r="J132" s="42">
        <v>0</v>
      </c>
      <c r="K132" s="42">
        <v>0</v>
      </c>
      <c r="L132" s="42">
        <v>0</v>
      </c>
      <c r="M132" s="42">
        <v>0</v>
      </c>
      <c r="N132" s="42"/>
      <c r="O132" s="42"/>
    </row>
    <row r="133" spans="1:16" ht="20.100000000000001" customHeight="1" x14ac:dyDescent="0.25">
      <c r="A133" s="41" t="s">
        <v>264</v>
      </c>
      <c r="B133" s="42">
        <v>0</v>
      </c>
      <c r="C133" s="42">
        <v>0</v>
      </c>
      <c r="D133" s="42">
        <v>0</v>
      </c>
      <c r="E133" s="42">
        <v>0</v>
      </c>
      <c r="F133" s="42">
        <v>0</v>
      </c>
      <c r="G133" s="42">
        <v>0</v>
      </c>
      <c r="H133" s="42">
        <v>0</v>
      </c>
      <c r="I133" s="42">
        <v>0</v>
      </c>
      <c r="J133" s="42">
        <v>0</v>
      </c>
      <c r="K133" s="42">
        <v>0</v>
      </c>
      <c r="L133" s="42">
        <v>0</v>
      </c>
      <c r="M133" s="42">
        <v>0</v>
      </c>
      <c r="N133" s="42"/>
      <c r="O133" s="42"/>
    </row>
    <row r="134" spans="1:16" ht="20.100000000000001" customHeight="1" x14ac:dyDescent="0.25">
      <c r="A134" s="41" t="s">
        <v>268</v>
      </c>
      <c r="B134" s="42">
        <v>0</v>
      </c>
      <c r="C134" s="42">
        <v>0</v>
      </c>
      <c r="D134" s="42">
        <v>0</v>
      </c>
      <c r="E134" s="42">
        <v>0</v>
      </c>
      <c r="F134" s="42">
        <v>0</v>
      </c>
      <c r="G134" s="42">
        <v>0</v>
      </c>
      <c r="H134" s="42">
        <v>0</v>
      </c>
      <c r="I134" s="42">
        <v>0</v>
      </c>
      <c r="J134" s="42">
        <v>0</v>
      </c>
      <c r="K134" s="42">
        <v>0</v>
      </c>
      <c r="L134" s="42">
        <v>4</v>
      </c>
      <c r="M134" s="42">
        <v>0</v>
      </c>
      <c r="N134" s="42"/>
      <c r="O134" s="42"/>
    </row>
    <row r="135" spans="1:16" ht="20.100000000000001" customHeight="1" thickBot="1" x14ac:dyDescent="0.3">
      <c r="A135" s="41" t="s">
        <v>45</v>
      </c>
      <c r="B135" s="42">
        <v>0</v>
      </c>
      <c r="C135" s="42">
        <v>0</v>
      </c>
      <c r="D135" s="42">
        <v>0</v>
      </c>
      <c r="E135" s="42">
        <v>3</v>
      </c>
      <c r="F135" s="42">
        <v>0</v>
      </c>
      <c r="G135" s="42">
        <v>0</v>
      </c>
      <c r="H135" s="42">
        <v>0</v>
      </c>
      <c r="I135" s="42">
        <v>0</v>
      </c>
      <c r="J135" s="42">
        <v>0</v>
      </c>
      <c r="K135" s="42">
        <v>0</v>
      </c>
      <c r="L135" s="42">
        <v>10</v>
      </c>
      <c r="M135" s="42">
        <v>0</v>
      </c>
      <c r="N135" s="42"/>
      <c r="O135" s="42"/>
    </row>
    <row r="136" spans="1:16" s="48" customFormat="1" ht="15.95" customHeight="1" x14ac:dyDescent="0.25">
      <c r="A136" s="331" t="s">
        <v>588</v>
      </c>
      <c r="B136" s="331"/>
      <c r="C136" s="331"/>
      <c r="D136" s="332"/>
      <c r="E136" s="332"/>
      <c r="F136" s="332"/>
      <c r="G136" s="332"/>
      <c r="H136" s="332"/>
      <c r="I136" s="332"/>
      <c r="J136" s="332"/>
      <c r="K136" s="332"/>
      <c r="L136" s="332"/>
      <c r="M136" s="333" t="s">
        <v>585</v>
      </c>
    </row>
    <row r="137" spans="1:16" s="27" customFormat="1" ht="24.95" customHeight="1" x14ac:dyDescent="0.25">
      <c r="A137" s="347" t="s">
        <v>110</v>
      </c>
      <c r="B137" s="347"/>
      <c r="C137" s="347"/>
      <c r="D137" s="347"/>
      <c r="E137" s="347"/>
      <c r="F137" s="347"/>
      <c r="G137" s="347"/>
    </row>
    <row r="138" spans="1:16" s="55" customFormat="1" ht="24.95" customHeight="1" thickBot="1" x14ac:dyDescent="0.25">
      <c r="A138" s="28" t="s">
        <v>507</v>
      </c>
      <c r="B138" s="53"/>
      <c r="C138" s="53"/>
      <c r="D138" s="53"/>
      <c r="E138" s="53"/>
      <c r="F138" s="53"/>
      <c r="G138" s="53"/>
      <c r="H138" s="53"/>
      <c r="I138" s="53"/>
      <c r="J138" s="53"/>
      <c r="K138" s="53"/>
      <c r="L138" s="53"/>
      <c r="M138" s="53"/>
      <c r="N138" s="53"/>
      <c r="O138" s="336" t="s">
        <v>587</v>
      </c>
      <c r="P138" s="54"/>
    </row>
    <row r="139" spans="1:16" s="39" customFormat="1" ht="20.100000000000001" customHeight="1" x14ac:dyDescent="0.25">
      <c r="A139" s="1023" t="s">
        <v>8</v>
      </c>
      <c r="B139" s="1019" t="s">
        <v>83</v>
      </c>
      <c r="C139" s="1020"/>
      <c r="D139" s="1020"/>
      <c r="E139" s="1020"/>
      <c r="F139" s="1020"/>
      <c r="G139" s="1020"/>
      <c r="H139" s="1020"/>
      <c r="I139" s="1020"/>
      <c r="J139" s="1020"/>
      <c r="K139" s="1020"/>
      <c r="L139" s="1020"/>
      <c r="M139" s="1020"/>
      <c r="N139" s="1020"/>
      <c r="O139" s="1020"/>
      <c r="P139" s="56"/>
    </row>
    <row r="140" spans="1:16" ht="20.100000000000001" customHeight="1" x14ac:dyDescent="0.25">
      <c r="A140" s="1024"/>
      <c r="B140" s="1021" t="s">
        <v>10</v>
      </c>
      <c r="C140" s="1021"/>
      <c r="D140" s="32" t="s">
        <v>69</v>
      </c>
      <c r="E140" s="32"/>
      <c r="F140" s="32" t="s">
        <v>70</v>
      </c>
      <c r="G140" s="32"/>
      <c r="H140" s="32" t="s">
        <v>71</v>
      </c>
      <c r="I140" s="32"/>
      <c r="J140" s="32" t="s">
        <v>72</v>
      </c>
      <c r="K140" s="32"/>
      <c r="L140" s="32" t="s">
        <v>73</v>
      </c>
      <c r="M140" s="32"/>
      <c r="N140" s="32" t="s">
        <v>74</v>
      </c>
      <c r="O140" s="57"/>
      <c r="P140" s="58"/>
    </row>
    <row r="141" spans="1:16" ht="20.100000000000001" customHeight="1" x14ac:dyDescent="0.25">
      <c r="A141" s="1025"/>
      <c r="B141" s="59">
        <v>2015</v>
      </c>
      <c r="C141" s="59">
        <v>2016</v>
      </c>
      <c r="D141" s="59">
        <v>2015</v>
      </c>
      <c r="E141" s="59">
        <v>2016</v>
      </c>
      <c r="F141" s="334">
        <v>2015</v>
      </c>
      <c r="G141" s="334">
        <v>2016</v>
      </c>
      <c r="H141" s="334">
        <v>2015</v>
      </c>
      <c r="I141" s="334">
        <v>2016</v>
      </c>
      <c r="J141" s="334">
        <v>2015</v>
      </c>
      <c r="K141" s="334">
        <v>2016</v>
      </c>
      <c r="L141" s="334">
        <v>2015</v>
      </c>
      <c r="M141" s="334">
        <v>2016</v>
      </c>
      <c r="N141" s="334">
        <v>2015</v>
      </c>
      <c r="O141" s="335">
        <v>2016</v>
      </c>
      <c r="P141" s="58"/>
    </row>
    <row r="142" spans="1:16" ht="20.100000000000001" customHeight="1" x14ac:dyDescent="0.25">
      <c r="A142" s="352" t="s">
        <v>256</v>
      </c>
      <c r="B142" s="40">
        <v>12835</v>
      </c>
      <c r="C142" s="40">
        <v>24661</v>
      </c>
      <c r="D142" s="40">
        <v>535</v>
      </c>
      <c r="E142" s="40">
        <v>1419</v>
      </c>
      <c r="F142" s="40">
        <v>717</v>
      </c>
      <c r="G142" s="40">
        <v>2043</v>
      </c>
      <c r="H142" s="40">
        <v>530</v>
      </c>
      <c r="I142" s="40">
        <v>1441</v>
      </c>
      <c r="J142" s="40">
        <v>677</v>
      </c>
      <c r="K142" s="40">
        <v>2144</v>
      </c>
      <c r="L142" s="40">
        <v>596</v>
      </c>
      <c r="M142" s="40">
        <v>1355</v>
      </c>
      <c r="N142" s="40">
        <v>783</v>
      </c>
      <c r="O142" s="40">
        <v>1853</v>
      </c>
    </row>
    <row r="143" spans="1:16" ht="20.100000000000001" customHeight="1" x14ac:dyDescent="0.25">
      <c r="A143" s="41" t="s">
        <v>46</v>
      </c>
      <c r="B143" s="42">
        <v>460</v>
      </c>
      <c r="C143" s="42">
        <v>848</v>
      </c>
      <c r="D143" s="42">
        <v>29</v>
      </c>
      <c r="E143" s="42">
        <v>29</v>
      </c>
      <c r="F143" s="42">
        <v>38</v>
      </c>
      <c r="G143" s="42">
        <v>40</v>
      </c>
      <c r="H143" s="42">
        <v>9</v>
      </c>
      <c r="I143" s="42">
        <v>54</v>
      </c>
      <c r="J143" s="42">
        <v>21</v>
      </c>
      <c r="K143" s="42">
        <v>35</v>
      </c>
      <c r="L143" s="42">
        <v>9</v>
      </c>
      <c r="M143" s="42">
        <v>61</v>
      </c>
      <c r="N143" s="42">
        <v>27</v>
      </c>
      <c r="O143" s="42">
        <v>61</v>
      </c>
    </row>
    <row r="144" spans="1:16" ht="20.100000000000001" customHeight="1" x14ac:dyDescent="0.25">
      <c r="A144" s="41" t="s">
        <v>47</v>
      </c>
      <c r="B144" s="42">
        <v>33</v>
      </c>
      <c r="C144" s="42">
        <v>65</v>
      </c>
      <c r="D144" s="42">
        <v>9</v>
      </c>
      <c r="E144" s="42">
        <v>0</v>
      </c>
      <c r="F144" s="42">
        <v>2</v>
      </c>
      <c r="G144" s="42">
        <v>0</v>
      </c>
      <c r="H144" s="42">
        <v>0</v>
      </c>
      <c r="I144" s="42">
        <v>7</v>
      </c>
      <c r="J144" s="42">
        <v>6</v>
      </c>
      <c r="K144" s="42">
        <v>3</v>
      </c>
      <c r="L144" s="42">
        <v>0</v>
      </c>
      <c r="M144" s="42">
        <v>3</v>
      </c>
      <c r="N144" s="42">
        <v>2</v>
      </c>
      <c r="O144" s="42">
        <v>5</v>
      </c>
    </row>
    <row r="145" spans="1:15" ht="20.100000000000001" customHeight="1" x14ac:dyDescent="0.25">
      <c r="A145" s="41" t="s">
        <v>48</v>
      </c>
      <c r="B145" s="42">
        <v>221</v>
      </c>
      <c r="C145" s="42">
        <v>265</v>
      </c>
      <c r="D145" s="42">
        <v>7</v>
      </c>
      <c r="E145" s="42">
        <v>5</v>
      </c>
      <c r="F145" s="42">
        <v>4</v>
      </c>
      <c r="G145" s="42">
        <v>8</v>
      </c>
      <c r="H145" s="42">
        <v>9</v>
      </c>
      <c r="I145" s="42">
        <v>22</v>
      </c>
      <c r="J145" s="42">
        <v>21</v>
      </c>
      <c r="K145" s="42">
        <v>10</v>
      </c>
      <c r="L145" s="42">
        <v>11</v>
      </c>
      <c r="M145" s="42">
        <v>17</v>
      </c>
      <c r="N145" s="42">
        <v>23</v>
      </c>
      <c r="O145" s="42">
        <v>32</v>
      </c>
    </row>
    <row r="146" spans="1:15" ht="20.100000000000001" customHeight="1" x14ac:dyDescent="0.25">
      <c r="A146" s="41" t="s">
        <v>579</v>
      </c>
      <c r="B146" s="42">
        <v>0</v>
      </c>
      <c r="C146" s="42">
        <v>8</v>
      </c>
      <c r="D146" s="42">
        <v>0</v>
      </c>
      <c r="E146" s="42">
        <v>3</v>
      </c>
      <c r="F146" s="42">
        <v>0</v>
      </c>
      <c r="G146" s="42">
        <v>0</v>
      </c>
      <c r="H146" s="42">
        <v>0</v>
      </c>
      <c r="I146" s="42">
        <v>0</v>
      </c>
      <c r="J146" s="42">
        <v>0</v>
      </c>
      <c r="K146" s="42">
        <v>0</v>
      </c>
      <c r="L146" s="42">
        <v>0</v>
      </c>
      <c r="M146" s="42">
        <v>0</v>
      </c>
      <c r="N146" s="42">
        <v>0</v>
      </c>
      <c r="O146" s="42">
        <v>0</v>
      </c>
    </row>
    <row r="147" spans="1:15" ht="20.100000000000001" customHeight="1" x14ac:dyDescent="0.25">
      <c r="A147" s="41" t="s">
        <v>270</v>
      </c>
      <c r="B147" s="42">
        <v>12</v>
      </c>
      <c r="C147" s="42">
        <v>14</v>
      </c>
      <c r="D147" s="42">
        <v>0</v>
      </c>
      <c r="E147" s="42">
        <v>2</v>
      </c>
      <c r="F147" s="42">
        <v>0</v>
      </c>
      <c r="G147" s="42">
        <v>0</v>
      </c>
      <c r="H147" s="42">
        <v>0</v>
      </c>
      <c r="I147" s="42">
        <v>0</v>
      </c>
      <c r="J147" s="42">
        <v>2</v>
      </c>
      <c r="K147" s="42">
        <v>0</v>
      </c>
      <c r="L147" s="42">
        <v>4</v>
      </c>
      <c r="M147" s="42">
        <v>0</v>
      </c>
      <c r="N147" s="42">
        <v>0</v>
      </c>
      <c r="O147" s="42">
        <v>0</v>
      </c>
    </row>
    <row r="148" spans="1:15" ht="20.100000000000001" customHeight="1" x14ac:dyDescent="0.25">
      <c r="A148" s="41" t="s">
        <v>49</v>
      </c>
      <c r="B148" s="42">
        <v>41</v>
      </c>
      <c r="C148" s="42">
        <v>100</v>
      </c>
      <c r="D148" s="42">
        <v>2</v>
      </c>
      <c r="E148" s="42">
        <v>3</v>
      </c>
      <c r="F148" s="42">
        <v>4</v>
      </c>
      <c r="G148" s="42">
        <v>10</v>
      </c>
      <c r="H148" s="42">
        <v>4</v>
      </c>
      <c r="I148" s="42">
        <v>2</v>
      </c>
      <c r="J148" s="42">
        <v>0</v>
      </c>
      <c r="K148" s="42">
        <v>0</v>
      </c>
      <c r="L148" s="42">
        <v>0</v>
      </c>
      <c r="M148" s="42">
        <v>2</v>
      </c>
      <c r="N148" s="42">
        <v>6</v>
      </c>
      <c r="O148" s="42">
        <v>7</v>
      </c>
    </row>
    <row r="149" spans="1:15" ht="20.100000000000001" customHeight="1" x14ac:dyDescent="0.25">
      <c r="A149" s="41" t="s">
        <v>580</v>
      </c>
      <c r="B149" s="42">
        <v>2</v>
      </c>
      <c r="C149" s="42">
        <v>6</v>
      </c>
      <c r="D149" s="42">
        <v>0</v>
      </c>
      <c r="E149" s="42">
        <v>0</v>
      </c>
      <c r="F149" s="42">
        <v>0</v>
      </c>
      <c r="G149" s="42">
        <v>0</v>
      </c>
      <c r="H149" s="42">
        <v>2</v>
      </c>
      <c r="I149" s="42">
        <v>2</v>
      </c>
      <c r="J149" s="42">
        <v>0</v>
      </c>
      <c r="K149" s="42">
        <v>0</v>
      </c>
      <c r="L149" s="42">
        <v>0</v>
      </c>
      <c r="M149" s="42">
        <v>0</v>
      </c>
      <c r="N149" s="42">
        <v>0</v>
      </c>
      <c r="O149" s="42">
        <v>0</v>
      </c>
    </row>
    <row r="150" spans="1:15" ht="20.100000000000001" customHeight="1" x14ac:dyDescent="0.25">
      <c r="A150" s="41" t="s">
        <v>276</v>
      </c>
      <c r="B150" s="42">
        <v>4</v>
      </c>
      <c r="C150" s="42">
        <v>10</v>
      </c>
      <c r="D150" s="42">
        <v>0</v>
      </c>
      <c r="E150" s="42">
        <v>2</v>
      </c>
      <c r="F150" s="42">
        <v>0</v>
      </c>
      <c r="G150" s="42">
        <v>0</v>
      </c>
      <c r="H150" s="42">
        <v>2</v>
      </c>
      <c r="I150" s="42">
        <v>2</v>
      </c>
      <c r="J150" s="42">
        <v>0</v>
      </c>
      <c r="K150" s="42">
        <v>2</v>
      </c>
      <c r="L150" s="42">
        <v>0</v>
      </c>
      <c r="M150" s="42">
        <v>0</v>
      </c>
      <c r="N150" s="42">
        <v>0</v>
      </c>
      <c r="O150" s="42">
        <v>0</v>
      </c>
    </row>
    <row r="151" spans="1:15" ht="20.100000000000001" customHeight="1" x14ac:dyDescent="0.25">
      <c r="A151" s="41" t="s">
        <v>50</v>
      </c>
      <c r="B151" s="42">
        <v>323</v>
      </c>
      <c r="C151" s="42">
        <v>561</v>
      </c>
      <c r="D151" s="42">
        <v>21</v>
      </c>
      <c r="E151" s="42">
        <v>29</v>
      </c>
      <c r="F151" s="42">
        <v>27</v>
      </c>
      <c r="G151" s="42">
        <v>12</v>
      </c>
      <c r="H151" s="42">
        <v>11</v>
      </c>
      <c r="I151" s="42">
        <v>35</v>
      </c>
      <c r="J151" s="42">
        <v>6</v>
      </c>
      <c r="K151" s="42">
        <v>29</v>
      </c>
      <c r="L151" s="42">
        <v>25</v>
      </c>
      <c r="M151" s="42">
        <v>20</v>
      </c>
      <c r="N151" s="42">
        <v>29</v>
      </c>
      <c r="O151" s="42">
        <v>62</v>
      </c>
    </row>
    <row r="152" spans="1:15" ht="20.100000000000001" customHeight="1" x14ac:dyDescent="0.25">
      <c r="A152" s="41" t="s">
        <v>272</v>
      </c>
      <c r="B152" s="42">
        <v>6</v>
      </c>
      <c r="C152" s="42">
        <v>9</v>
      </c>
      <c r="D152" s="42">
        <v>0</v>
      </c>
      <c r="E152" s="42">
        <v>0</v>
      </c>
      <c r="F152" s="42">
        <v>2</v>
      </c>
      <c r="G152" s="42">
        <v>5</v>
      </c>
      <c r="H152" s="42">
        <v>0</v>
      </c>
      <c r="I152" s="42">
        <v>0</v>
      </c>
      <c r="J152" s="42">
        <v>0</v>
      </c>
      <c r="K152" s="42">
        <v>2</v>
      </c>
      <c r="L152" s="42">
        <v>0</v>
      </c>
      <c r="M152" s="42">
        <v>0</v>
      </c>
      <c r="N152" s="42">
        <v>0</v>
      </c>
      <c r="O152" s="42">
        <v>0</v>
      </c>
    </row>
    <row r="153" spans="1:15" ht="20.100000000000001" customHeight="1" x14ac:dyDescent="0.25">
      <c r="A153" s="41" t="s">
        <v>51</v>
      </c>
      <c r="B153" s="42">
        <v>24</v>
      </c>
      <c r="C153" s="42">
        <v>65</v>
      </c>
      <c r="D153" s="42">
        <v>6</v>
      </c>
      <c r="E153" s="42">
        <v>2</v>
      </c>
      <c r="F153" s="42">
        <v>0</v>
      </c>
      <c r="G153" s="42">
        <v>0</v>
      </c>
      <c r="H153" s="42">
        <v>2</v>
      </c>
      <c r="I153" s="42">
        <v>0</v>
      </c>
      <c r="J153" s="42">
        <v>2</v>
      </c>
      <c r="K153" s="42">
        <v>2</v>
      </c>
      <c r="L153" s="42">
        <v>2</v>
      </c>
      <c r="M153" s="42">
        <v>0</v>
      </c>
      <c r="N153" s="42">
        <v>2</v>
      </c>
      <c r="O153" s="42">
        <v>0</v>
      </c>
    </row>
    <row r="154" spans="1:15" ht="20.100000000000001" customHeight="1" x14ac:dyDescent="0.25">
      <c r="A154" s="41" t="s">
        <v>52</v>
      </c>
      <c r="B154" s="42">
        <v>7623</v>
      </c>
      <c r="C154" s="42">
        <v>16521</v>
      </c>
      <c r="D154" s="42">
        <v>186</v>
      </c>
      <c r="E154" s="42">
        <v>822</v>
      </c>
      <c r="F154" s="42">
        <v>367</v>
      </c>
      <c r="G154" s="42">
        <v>1648</v>
      </c>
      <c r="H154" s="42">
        <v>230</v>
      </c>
      <c r="I154" s="42">
        <v>816</v>
      </c>
      <c r="J154" s="42">
        <v>374</v>
      </c>
      <c r="K154" s="42">
        <v>1679</v>
      </c>
      <c r="L154" s="42">
        <v>334</v>
      </c>
      <c r="M154" s="42">
        <v>960</v>
      </c>
      <c r="N154" s="42">
        <v>342</v>
      </c>
      <c r="O154" s="42">
        <v>1155</v>
      </c>
    </row>
    <row r="155" spans="1:15" ht="20.100000000000001" customHeight="1" x14ac:dyDescent="0.25">
      <c r="A155" s="41" t="s">
        <v>53</v>
      </c>
      <c r="B155" s="42">
        <v>4</v>
      </c>
      <c r="C155" s="42">
        <v>11</v>
      </c>
      <c r="D155" s="42">
        <v>0</v>
      </c>
      <c r="E155" s="42">
        <v>2</v>
      </c>
      <c r="F155" s="42">
        <v>0</v>
      </c>
      <c r="G155" s="42">
        <v>0</v>
      </c>
      <c r="H155" s="42">
        <v>0</v>
      </c>
      <c r="I155" s="42">
        <v>0</v>
      </c>
      <c r="J155" s="42">
        <v>0</v>
      </c>
      <c r="K155" s="42">
        <v>0</v>
      </c>
      <c r="L155" s="42">
        <v>0</v>
      </c>
      <c r="M155" s="42">
        <v>0</v>
      </c>
      <c r="N155" s="42">
        <v>0</v>
      </c>
      <c r="O155" s="42">
        <v>2</v>
      </c>
    </row>
    <row r="156" spans="1:15" ht="20.100000000000001" customHeight="1" x14ac:dyDescent="0.25">
      <c r="A156" s="41" t="s">
        <v>54</v>
      </c>
      <c r="B156" s="42">
        <v>1539</v>
      </c>
      <c r="C156" s="42">
        <v>2447</v>
      </c>
      <c r="D156" s="42">
        <v>57</v>
      </c>
      <c r="E156" s="42">
        <v>241</v>
      </c>
      <c r="F156" s="42">
        <v>69</v>
      </c>
      <c r="G156" s="42">
        <v>198</v>
      </c>
      <c r="H156" s="42">
        <v>71</v>
      </c>
      <c r="I156" s="42">
        <v>227</v>
      </c>
      <c r="J156" s="42">
        <v>75</v>
      </c>
      <c r="K156" s="42">
        <v>229</v>
      </c>
      <c r="L156" s="42">
        <v>88</v>
      </c>
      <c r="M156" s="42">
        <v>146</v>
      </c>
      <c r="N156" s="42">
        <v>96</v>
      </c>
      <c r="O156" s="42">
        <v>158</v>
      </c>
    </row>
    <row r="157" spans="1:15" ht="20.100000000000001" customHeight="1" x14ac:dyDescent="0.25">
      <c r="A157" s="41" t="s">
        <v>55</v>
      </c>
      <c r="B157" s="42">
        <v>6</v>
      </c>
      <c r="C157" s="42">
        <v>11</v>
      </c>
      <c r="D157" s="42">
        <v>0</v>
      </c>
      <c r="E157" s="42">
        <v>2</v>
      </c>
      <c r="F157" s="42">
        <v>0</v>
      </c>
      <c r="G157" s="42">
        <v>2</v>
      </c>
      <c r="H157" s="42">
        <v>4</v>
      </c>
      <c r="I157" s="42">
        <v>0</v>
      </c>
      <c r="J157" s="42">
        <v>2</v>
      </c>
      <c r="K157" s="42">
        <v>0</v>
      </c>
      <c r="L157" s="42">
        <v>0</v>
      </c>
      <c r="M157" s="42">
        <v>0</v>
      </c>
      <c r="N157" s="42">
        <v>0</v>
      </c>
      <c r="O157" s="42">
        <v>0</v>
      </c>
    </row>
    <row r="158" spans="1:15" s="39" customFormat="1" ht="20.100000000000001" customHeight="1" x14ac:dyDescent="0.25">
      <c r="A158" s="41" t="s">
        <v>56</v>
      </c>
      <c r="B158" s="42">
        <v>10</v>
      </c>
      <c r="C158" s="42">
        <v>27</v>
      </c>
      <c r="D158" s="42">
        <v>0</v>
      </c>
      <c r="E158" s="42">
        <v>7</v>
      </c>
      <c r="F158" s="42">
        <v>2</v>
      </c>
      <c r="G158" s="42">
        <v>0</v>
      </c>
      <c r="H158" s="42">
        <v>0</v>
      </c>
      <c r="I158" s="42">
        <v>2</v>
      </c>
      <c r="J158" s="42">
        <v>0</v>
      </c>
      <c r="K158" s="42">
        <v>0</v>
      </c>
      <c r="L158" s="42">
        <v>0</v>
      </c>
      <c r="M158" s="42">
        <v>0</v>
      </c>
      <c r="N158" s="42">
        <v>2</v>
      </c>
      <c r="O158" s="42">
        <v>0</v>
      </c>
    </row>
    <row r="159" spans="1:15" s="39" customFormat="1" ht="20.100000000000001" customHeight="1" x14ac:dyDescent="0.25">
      <c r="A159" s="41" t="s">
        <v>57</v>
      </c>
      <c r="B159" s="42">
        <v>561</v>
      </c>
      <c r="C159" s="42">
        <v>752</v>
      </c>
      <c r="D159" s="42">
        <v>40</v>
      </c>
      <c r="E159" s="42">
        <v>47</v>
      </c>
      <c r="F159" s="42">
        <v>32</v>
      </c>
      <c r="G159" s="42">
        <v>20</v>
      </c>
      <c r="H159" s="42">
        <v>27</v>
      </c>
      <c r="I159" s="42">
        <v>37</v>
      </c>
      <c r="J159" s="42">
        <v>18</v>
      </c>
      <c r="K159" s="42">
        <v>22</v>
      </c>
      <c r="L159" s="42">
        <v>31</v>
      </c>
      <c r="M159" s="42">
        <v>29</v>
      </c>
      <c r="N159" s="42">
        <v>52</v>
      </c>
      <c r="O159" s="42">
        <v>86</v>
      </c>
    </row>
    <row r="160" spans="1:15" s="39" customFormat="1" ht="20.100000000000001" customHeight="1" x14ac:dyDescent="0.25">
      <c r="A160" s="41" t="s">
        <v>581</v>
      </c>
      <c r="B160" s="42">
        <v>0</v>
      </c>
      <c r="C160" s="42">
        <v>0</v>
      </c>
      <c r="D160" s="42">
        <v>0</v>
      </c>
      <c r="E160" s="42">
        <v>0</v>
      </c>
      <c r="F160" s="42">
        <v>0</v>
      </c>
      <c r="G160" s="42">
        <v>0</v>
      </c>
      <c r="H160" s="42">
        <v>0</v>
      </c>
      <c r="I160" s="42">
        <v>0</v>
      </c>
      <c r="J160" s="42">
        <v>0</v>
      </c>
      <c r="K160" s="42">
        <v>0</v>
      </c>
      <c r="L160" s="42">
        <v>0</v>
      </c>
      <c r="M160" s="42">
        <v>0</v>
      </c>
      <c r="N160" s="42">
        <v>0</v>
      </c>
      <c r="O160" s="42">
        <v>0</v>
      </c>
    </row>
    <row r="161" spans="1:15" ht="20.100000000000001" customHeight="1" x14ac:dyDescent="0.25">
      <c r="A161" s="41" t="s">
        <v>275</v>
      </c>
      <c r="B161" s="42">
        <v>0</v>
      </c>
      <c r="C161" s="42">
        <v>8</v>
      </c>
      <c r="D161" s="42">
        <v>0</v>
      </c>
      <c r="E161" s="42">
        <v>0</v>
      </c>
      <c r="F161" s="42">
        <v>0</v>
      </c>
      <c r="G161" s="42">
        <v>0</v>
      </c>
      <c r="H161" s="42">
        <v>0</v>
      </c>
      <c r="I161" s="42">
        <v>0</v>
      </c>
      <c r="J161" s="42">
        <v>0</v>
      </c>
      <c r="K161" s="42">
        <v>0</v>
      </c>
      <c r="L161" s="42">
        <v>0</v>
      </c>
      <c r="M161" s="42">
        <v>0</v>
      </c>
      <c r="N161" s="42">
        <v>0</v>
      </c>
      <c r="O161" s="42">
        <v>0</v>
      </c>
    </row>
    <row r="162" spans="1:15" ht="20.100000000000001" customHeight="1" x14ac:dyDescent="0.25">
      <c r="A162" s="41" t="s">
        <v>582</v>
      </c>
      <c r="B162" s="42">
        <v>0</v>
      </c>
      <c r="C162" s="42">
        <v>11</v>
      </c>
      <c r="D162" s="42">
        <v>0</v>
      </c>
      <c r="E162" s="42">
        <v>0</v>
      </c>
      <c r="F162" s="42">
        <v>0</v>
      </c>
      <c r="G162" s="42">
        <v>0</v>
      </c>
      <c r="H162" s="42">
        <v>0</v>
      </c>
      <c r="I162" s="42">
        <v>7</v>
      </c>
      <c r="J162" s="42">
        <v>0</v>
      </c>
      <c r="K162" s="42">
        <v>0</v>
      </c>
      <c r="L162" s="42">
        <v>0</v>
      </c>
      <c r="M162" s="42">
        <v>0</v>
      </c>
      <c r="N162" s="42">
        <v>0</v>
      </c>
      <c r="O162" s="42">
        <v>0</v>
      </c>
    </row>
    <row r="163" spans="1:15" s="39" customFormat="1" ht="20.100000000000001" customHeight="1" x14ac:dyDescent="0.25">
      <c r="A163" s="41" t="s">
        <v>58</v>
      </c>
      <c r="B163" s="42">
        <v>221</v>
      </c>
      <c r="C163" s="42">
        <v>156</v>
      </c>
      <c r="D163" s="42">
        <v>9</v>
      </c>
      <c r="E163" s="42">
        <v>12</v>
      </c>
      <c r="F163" s="42">
        <v>63</v>
      </c>
      <c r="G163" s="42">
        <v>8</v>
      </c>
      <c r="H163" s="42">
        <v>31</v>
      </c>
      <c r="I163" s="42">
        <v>13</v>
      </c>
      <c r="J163" s="42">
        <v>19</v>
      </c>
      <c r="K163" s="42">
        <v>10</v>
      </c>
      <c r="L163" s="42">
        <v>15</v>
      </c>
      <c r="M163" s="42">
        <v>5</v>
      </c>
      <c r="N163" s="42">
        <v>7</v>
      </c>
      <c r="O163" s="42">
        <v>13</v>
      </c>
    </row>
    <row r="164" spans="1:15" s="39" customFormat="1" ht="20.100000000000001" customHeight="1" x14ac:dyDescent="0.25">
      <c r="A164" s="41" t="s">
        <v>59</v>
      </c>
      <c r="B164" s="42">
        <v>48</v>
      </c>
      <c r="C164" s="42">
        <v>44</v>
      </c>
      <c r="D164" s="42">
        <v>2</v>
      </c>
      <c r="E164" s="42">
        <v>3</v>
      </c>
      <c r="F164" s="42">
        <v>7</v>
      </c>
      <c r="G164" s="42">
        <v>2</v>
      </c>
      <c r="H164" s="42">
        <v>2</v>
      </c>
      <c r="I164" s="42">
        <v>2</v>
      </c>
      <c r="J164" s="42">
        <v>0</v>
      </c>
      <c r="K164" s="42">
        <v>2</v>
      </c>
      <c r="L164" s="42">
        <v>0</v>
      </c>
      <c r="M164" s="42">
        <v>2</v>
      </c>
      <c r="N164" s="42">
        <v>2</v>
      </c>
      <c r="O164" s="42">
        <v>3</v>
      </c>
    </row>
    <row r="165" spans="1:15" s="39" customFormat="1" ht="20.100000000000001" customHeight="1" x14ac:dyDescent="0.25">
      <c r="A165" s="41" t="s">
        <v>60</v>
      </c>
      <c r="B165" s="42">
        <v>1035</v>
      </c>
      <c r="C165" s="42">
        <v>1405</v>
      </c>
      <c r="D165" s="42">
        <v>96</v>
      </c>
      <c r="E165" s="42">
        <v>106</v>
      </c>
      <c r="F165" s="42">
        <v>59</v>
      </c>
      <c r="G165" s="42">
        <v>56</v>
      </c>
      <c r="H165" s="42">
        <v>68</v>
      </c>
      <c r="I165" s="42">
        <v>123</v>
      </c>
      <c r="J165" s="42">
        <v>93</v>
      </c>
      <c r="K165" s="42">
        <v>42</v>
      </c>
      <c r="L165" s="42">
        <v>53</v>
      </c>
      <c r="M165" s="42">
        <v>72</v>
      </c>
      <c r="N165" s="42">
        <v>140</v>
      </c>
      <c r="O165" s="42">
        <v>172</v>
      </c>
    </row>
    <row r="166" spans="1:15" s="39" customFormat="1" ht="20.100000000000001" customHeight="1" x14ac:dyDescent="0.25">
      <c r="A166" s="41" t="s">
        <v>262</v>
      </c>
      <c r="B166" s="42">
        <v>286</v>
      </c>
      <c r="C166" s="42">
        <v>439</v>
      </c>
      <c r="D166" s="42">
        <v>49</v>
      </c>
      <c r="E166" s="42">
        <v>27</v>
      </c>
      <c r="F166" s="42">
        <v>11</v>
      </c>
      <c r="G166" s="42">
        <v>12</v>
      </c>
      <c r="H166" s="42">
        <v>29</v>
      </c>
      <c r="I166" s="42">
        <v>35</v>
      </c>
      <c r="J166" s="42">
        <v>21</v>
      </c>
      <c r="K166" s="42">
        <v>15</v>
      </c>
      <c r="L166" s="42">
        <v>13</v>
      </c>
      <c r="M166" s="42">
        <v>20</v>
      </c>
      <c r="N166" s="42">
        <v>11</v>
      </c>
      <c r="O166" s="42">
        <v>20</v>
      </c>
    </row>
    <row r="167" spans="1:15" s="39" customFormat="1" ht="20.100000000000001" customHeight="1" x14ac:dyDescent="0.25">
      <c r="A167" s="41" t="s">
        <v>61</v>
      </c>
      <c r="B167" s="42">
        <v>18</v>
      </c>
      <c r="C167" s="42">
        <v>35</v>
      </c>
      <c r="D167" s="42">
        <v>2</v>
      </c>
      <c r="E167" s="42">
        <v>2</v>
      </c>
      <c r="F167" s="42">
        <v>0</v>
      </c>
      <c r="G167" s="42">
        <v>0</v>
      </c>
      <c r="H167" s="42">
        <v>2</v>
      </c>
      <c r="I167" s="42">
        <v>3</v>
      </c>
      <c r="J167" s="42">
        <v>0</v>
      </c>
      <c r="K167" s="42">
        <v>0</v>
      </c>
      <c r="L167" s="42">
        <v>0</v>
      </c>
      <c r="M167" s="42">
        <v>0</v>
      </c>
      <c r="N167" s="42">
        <v>2</v>
      </c>
      <c r="O167" s="42">
        <v>0</v>
      </c>
    </row>
    <row r="168" spans="1:15" s="39" customFormat="1" ht="20.100000000000001" customHeight="1" x14ac:dyDescent="0.25">
      <c r="A168" s="41" t="s">
        <v>273</v>
      </c>
      <c r="B168" s="42">
        <v>8</v>
      </c>
      <c r="C168" s="42">
        <v>14</v>
      </c>
      <c r="D168" s="42">
        <v>0</v>
      </c>
      <c r="E168" s="42">
        <v>7</v>
      </c>
      <c r="F168" s="42">
        <v>0</v>
      </c>
      <c r="G168" s="42">
        <v>0</v>
      </c>
      <c r="H168" s="42">
        <v>0</v>
      </c>
      <c r="I168" s="42">
        <v>0</v>
      </c>
      <c r="J168" s="42">
        <v>0</v>
      </c>
      <c r="K168" s="42">
        <v>0</v>
      </c>
      <c r="L168" s="42">
        <v>0</v>
      </c>
      <c r="M168" s="42">
        <v>2</v>
      </c>
      <c r="N168" s="42">
        <v>0</v>
      </c>
      <c r="O168" s="42">
        <v>3</v>
      </c>
    </row>
    <row r="169" spans="1:15" s="39" customFormat="1" ht="20.100000000000001" customHeight="1" x14ac:dyDescent="0.25">
      <c r="A169" s="41" t="s">
        <v>62</v>
      </c>
      <c r="B169" s="42">
        <v>25</v>
      </c>
      <c r="C169" s="42">
        <v>21</v>
      </c>
      <c r="D169" s="42">
        <v>0</v>
      </c>
      <c r="E169" s="42">
        <v>0</v>
      </c>
      <c r="F169" s="42">
        <v>6</v>
      </c>
      <c r="G169" s="42">
        <v>2</v>
      </c>
      <c r="H169" s="42">
        <v>0</v>
      </c>
      <c r="I169" s="42">
        <v>2</v>
      </c>
      <c r="J169" s="42">
        <v>2</v>
      </c>
      <c r="K169" s="42">
        <v>3</v>
      </c>
      <c r="L169" s="42">
        <v>4</v>
      </c>
      <c r="M169" s="42">
        <v>0</v>
      </c>
      <c r="N169" s="42">
        <v>0</v>
      </c>
      <c r="O169" s="42">
        <v>0</v>
      </c>
    </row>
    <row r="170" spans="1:15" s="39" customFormat="1" ht="20.100000000000001" customHeight="1" x14ac:dyDescent="0.25">
      <c r="A170" s="41" t="s">
        <v>274</v>
      </c>
      <c r="B170" s="42">
        <v>4</v>
      </c>
      <c r="C170" s="42">
        <v>10</v>
      </c>
      <c r="D170" s="42">
        <v>0</v>
      </c>
      <c r="E170" s="42">
        <v>2</v>
      </c>
      <c r="F170" s="42">
        <v>4</v>
      </c>
      <c r="G170" s="42">
        <v>0</v>
      </c>
      <c r="H170" s="42">
        <v>0</v>
      </c>
      <c r="I170" s="42">
        <v>0</v>
      </c>
      <c r="J170" s="42">
        <v>0</v>
      </c>
      <c r="K170" s="42">
        <v>0</v>
      </c>
      <c r="L170" s="42">
        <v>0</v>
      </c>
      <c r="M170" s="42">
        <v>0</v>
      </c>
      <c r="N170" s="42">
        <v>0</v>
      </c>
      <c r="O170" s="42">
        <v>3</v>
      </c>
    </row>
    <row r="171" spans="1:15" s="39" customFormat="1" ht="20.100000000000001" customHeight="1" x14ac:dyDescent="0.25">
      <c r="A171" s="41" t="s">
        <v>63</v>
      </c>
      <c r="B171" s="42">
        <v>38</v>
      </c>
      <c r="C171" s="42">
        <v>122</v>
      </c>
      <c r="D171" s="42">
        <v>2</v>
      </c>
      <c r="E171" s="42">
        <v>12</v>
      </c>
      <c r="F171" s="42">
        <v>6</v>
      </c>
      <c r="G171" s="42">
        <v>2</v>
      </c>
      <c r="H171" s="42">
        <v>4</v>
      </c>
      <c r="I171" s="42">
        <v>13</v>
      </c>
      <c r="J171" s="42">
        <v>2</v>
      </c>
      <c r="K171" s="42">
        <v>5</v>
      </c>
      <c r="L171" s="42">
        <v>0</v>
      </c>
      <c r="M171" s="42">
        <v>2</v>
      </c>
      <c r="N171" s="42">
        <v>4</v>
      </c>
      <c r="O171" s="42">
        <v>7</v>
      </c>
    </row>
    <row r="172" spans="1:15" s="39" customFormat="1" ht="20.100000000000001" customHeight="1" x14ac:dyDescent="0.25">
      <c r="A172" s="41" t="s">
        <v>64</v>
      </c>
      <c r="B172" s="42">
        <v>264</v>
      </c>
      <c r="C172" s="42">
        <v>612</v>
      </c>
      <c r="D172" s="42">
        <v>18</v>
      </c>
      <c r="E172" s="42">
        <v>42</v>
      </c>
      <c r="F172" s="42">
        <v>11</v>
      </c>
      <c r="G172" s="42">
        <v>13</v>
      </c>
      <c r="H172" s="42">
        <v>23</v>
      </c>
      <c r="I172" s="42">
        <v>34</v>
      </c>
      <c r="J172" s="42">
        <v>9</v>
      </c>
      <c r="K172" s="42">
        <v>49</v>
      </c>
      <c r="L172" s="42">
        <v>7</v>
      </c>
      <c r="M172" s="42">
        <v>10</v>
      </c>
      <c r="N172" s="42">
        <v>34</v>
      </c>
      <c r="O172" s="42">
        <v>59</v>
      </c>
    </row>
    <row r="173" spans="1:15" s="39" customFormat="1" ht="20.100000000000001" customHeight="1" x14ac:dyDescent="0.25">
      <c r="A173" s="41" t="s">
        <v>261</v>
      </c>
      <c r="B173" s="42">
        <v>4</v>
      </c>
      <c r="C173" s="42">
        <v>21</v>
      </c>
      <c r="D173" s="42">
        <v>0</v>
      </c>
      <c r="E173" s="42">
        <v>3</v>
      </c>
      <c r="F173" s="42">
        <v>0</v>
      </c>
      <c r="G173" s="42">
        <v>5</v>
      </c>
      <c r="H173" s="42">
        <v>0</v>
      </c>
      <c r="I173" s="42">
        <v>0</v>
      </c>
      <c r="J173" s="42">
        <v>0</v>
      </c>
      <c r="K173" s="42">
        <v>0</v>
      </c>
      <c r="L173" s="42">
        <v>0</v>
      </c>
      <c r="M173" s="42">
        <v>2</v>
      </c>
      <c r="N173" s="42">
        <v>0</v>
      </c>
      <c r="O173" s="42">
        <v>0</v>
      </c>
    </row>
    <row r="174" spans="1:15" s="39" customFormat="1" ht="20.100000000000001" customHeight="1" x14ac:dyDescent="0.25">
      <c r="A174" s="41" t="s">
        <v>583</v>
      </c>
      <c r="B174" s="42">
        <v>2</v>
      </c>
      <c r="C174" s="42">
        <v>22</v>
      </c>
      <c r="D174" s="42">
        <v>0</v>
      </c>
      <c r="E174" s="42">
        <v>5</v>
      </c>
      <c r="F174" s="42">
        <v>2</v>
      </c>
      <c r="G174" s="42">
        <v>0</v>
      </c>
      <c r="H174" s="42">
        <v>0</v>
      </c>
      <c r="I174" s="42">
        <v>0</v>
      </c>
      <c r="J174" s="42">
        <v>0</v>
      </c>
      <c r="K174" s="42">
        <v>5</v>
      </c>
      <c r="L174" s="42">
        <v>0</v>
      </c>
      <c r="M174" s="42">
        <v>0</v>
      </c>
      <c r="N174" s="42">
        <v>0</v>
      </c>
      <c r="O174" s="42">
        <v>0</v>
      </c>
    </row>
    <row r="175" spans="1:15" s="39" customFormat="1" ht="20.100000000000001" customHeight="1" x14ac:dyDescent="0.25">
      <c r="A175" s="41" t="s">
        <v>65</v>
      </c>
      <c r="B175" s="42">
        <v>13</v>
      </c>
      <c r="C175" s="42">
        <v>21</v>
      </c>
      <c r="D175" s="42">
        <v>0</v>
      </c>
      <c r="E175" s="42">
        <v>2</v>
      </c>
      <c r="F175" s="42">
        <v>1</v>
      </c>
      <c r="G175" s="42">
        <v>0</v>
      </c>
      <c r="H175" s="42">
        <v>0</v>
      </c>
      <c r="I175" s="42">
        <v>3</v>
      </c>
      <c r="J175" s="42">
        <v>4</v>
      </c>
      <c r="K175" s="42">
        <v>0</v>
      </c>
      <c r="L175" s="42">
        <v>0</v>
      </c>
      <c r="M175" s="42">
        <v>2</v>
      </c>
      <c r="N175" s="42">
        <v>2</v>
      </c>
      <c r="O175" s="42">
        <v>5</v>
      </c>
    </row>
    <row r="176" spans="1:15" ht="20.100000000000001" customHeight="1" x14ac:dyDescent="0.25">
      <c r="A176" s="352" t="s">
        <v>257</v>
      </c>
      <c r="B176" s="40">
        <v>43</v>
      </c>
      <c r="C176" s="40">
        <v>38</v>
      </c>
      <c r="D176" s="40">
        <v>0</v>
      </c>
      <c r="E176" s="40">
        <v>2</v>
      </c>
      <c r="F176" s="40">
        <v>4</v>
      </c>
      <c r="G176" s="40">
        <v>0</v>
      </c>
      <c r="H176" s="40">
        <v>4</v>
      </c>
      <c r="I176" s="40">
        <v>0</v>
      </c>
      <c r="J176" s="40">
        <v>2</v>
      </c>
      <c r="K176" s="40">
        <v>2</v>
      </c>
      <c r="L176" s="40">
        <v>9</v>
      </c>
      <c r="M176" s="40">
        <v>0</v>
      </c>
      <c r="N176" s="40">
        <v>0</v>
      </c>
      <c r="O176" s="40">
        <v>2</v>
      </c>
    </row>
    <row r="177" spans="1:19" ht="20.100000000000001" customHeight="1" x14ac:dyDescent="0.25">
      <c r="A177" s="41" t="s">
        <v>66</v>
      </c>
      <c r="B177" s="42">
        <v>39</v>
      </c>
      <c r="C177" s="42">
        <v>34</v>
      </c>
      <c r="D177" s="44">
        <v>0</v>
      </c>
      <c r="E177" s="44">
        <v>2</v>
      </c>
      <c r="F177" s="44">
        <v>4</v>
      </c>
      <c r="G177" s="44">
        <v>0</v>
      </c>
      <c r="H177" s="44">
        <v>4</v>
      </c>
      <c r="I177" s="44">
        <v>0</v>
      </c>
      <c r="J177" s="44">
        <v>2</v>
      </c>
      <c r="K177" s="44">
        <v>2</v>
      </c>
      <c r="L177" s="44">
        <v>9</v>
      </c>
      <c r="M177" s="44">
        <v>0</v>
      </c>
      <c r="N177" s="44">
        <v>0</v>
      </c>
      <c r="O177" s="44">
        <v>2</v>
      </c>
    </row>
    <row r="178" spans="1:19" ht="20.100000000000001" customHeight="1" x14ac:dyDescent="0.25">
      <c r="A178" s="41" t="s">
        <v>67</v>
      </c>
      <c r="B178" s="42">
        <v>4</v>
      </c>
      <c r="C178" s="42">
        <v>4</v>
      </c>
      <c r="D178" s="44">
        <v>0</v>
      </c>
      <c r="E178" s="44">
        <v>0</v>
      </c>
      <c r="F178" s="44">
        <v>0</v>
      </c>
      <c r="G178" s="44">
        <v>0</v>
      </c>
      <c r="H178" s="44">
        <v>0</v>
      </c>
      <c r="I178" s="44">
        <v>0</v>
      </c>
      <c r="J178" s="44">
        <v>0</v>
      </c>
      <c r="K178" s="44">
        <v>0</v>
      </c>
      <c r="L178" s="44">
        <v>0</v>
      </c>
      <c r="M178" s="44">
        <v>0</v>
      </c>
      <c r="N178" s="44">
        <v>0</v>
      </c>
      <c r="O178" s="44">
        <v>0</v>
      </c>
    </row>
    <row r="179" spans="1:19" ht="20.100000000000001" customHeight="1" x14ac:dyDescent="0.25">
      <c r="A179" s="41" t="s">
        <v>68</v>
      </c>
      <c r="B179" s="42">
        <v>0</v>
      </c>
      <c r="C179" s="42">
        <v>0</v>
      </c>
      <c r="D179" s="44">
        <v>0</v>
      </c>
      <c r="E179" s="44">
        <v>0</v>
      </c>
      <c r="F179" s="44">
        <v>0</v>
      </c>
      <c r="G179" s="44">
        <v>0</v>
      </c>
      <c r="H179" s="44">
        <v>0</v>
      </c>
      <c r="I179" s="44">
        <v>0</v>
      </c>
      <c r="J179" s="44">
        <v>0</v>
      </c>
      <c r="K179" s="44">
        <v>0</v>
      </c>
      <c r="L179" s="44">
        <v>0</v>
      </c>
      <c r="M179" s="44">
        <v>0</v>
      </c>
      <c r="N179" s="44">
        <v>0</v>
      </c>
      <c r="O179" s="44">
        <v>0</v>
      </c>
    </row>
    <row r="180" spans="1:19" s="39" customFormat="1" ht="20.100000000000001" customHeight="1" thickBot="1" x14ac:dyDescent="0.3">
      <c r="A180" s="353" t="s">
        <v>591</v>
      </c>
      <c r="B180" s="46">
        <v>0</v>
      </c>
      <c r="C180" s="46">
        <v>0</v>
      </c>
      <c r="D180" s="46">
        <v>0</v>
      </c>
      <c r="E180" s="46">
        <v>0</v>
      </c>
      <c r="F180" s="46">
        <v>0</v>
      </c>
      <c r="G180" s="46">
        <v>0</v>
      </c>
      <c r="H180" s="46">
        <v>0</v>
      </c>
      <c r="I180" s="46">
        <v>0</v>
      </c>
      <c r="J180" s="46">
        <v>0</v>
      </c>
      <c r="K180" s="46">
        <v>0</v>
      </c>
      <c r="L180" s="46">
        <v>0</v>
      </c>
      <c r="M180" s="46">
        <v>0</v>
      </c>
      <c r="N180" s="46">
        <v>0</v>
      </c>
      <c r="O180" s="46">
        <v>0</v>
      </c>
    </row>
    <row r="181" spans="1:19" s="48" customFormat="1" ht="15.95" customHeight="1" x14ac:dyDescent="0.25">
      <c r="A181" s="47" t="s">
        <v>588</v>
      </c>
      <c r="B181" s="47"/>
      <c r="C181" s="47"/>
      <c r="O181" s="60" t="s">
        <v>585</v>
      </c>
    </row>
    <row r="182" spans="1:19" s="27" customFormat="1" ht="24.95" customHeight="1" x14ac:dyDescent="0.25">
      <c r="A182" s="347" t="s">
        <v>110</v>
      </c>
      <c r="B182" s="347"/>
      <c r="C182" s="347"/>
      <c r="D182" s="347"/>
      <c r="E182" s="347"/>
      <c r="F182" s="347"/>
      <c r="G182" s="347"/>
    </row>
    <row r="183" spans="1:19" ht="24.95" customHeight="1" thickBot="1" x14ac:dyDescent="0.25">
      <c r="A183" s="28" t="s">
        <v>507</v>
      </c>
      <c r="B183" s="45"/>
      <c r="C183" s="45"/>
      <c r="D183" s="62"/>
      <c r="E183" s="62"/>
      <c r="F183" s="62"/>
      <c r="G183" s="62"/>
      <c r="H183" s="62"/>
      <c r="I183" s="62"/>
      <c r="J183" s="62"/>
      <c r="K183" s="62"/>
      <c r="L183" s="62"/>
      <c r="M183" s="336" t="s">
        <v>76</v>
      </c>
      <c r="N183" s="63"/>
      <c r="O183" s="63"/>
    </row>
    <row r="184" spans="1:19" ht="20.100000000000001" customHeight="1" x14ac:dyDescent="0.25">
      <c r="A184" s="1023" t="s">
        <v>8</v>
      </c>
      <c r="B184" s="1019" t="s">
        <v>83</v>
      </c>
      <c r="C184" s="1020"/>
      <c r="D184" s="1020"/>
      <c r="E184" s="1020"/>
      <c r="F184" s="1020"/>
      <c r="G184" s="1020"/>
      <c r="H184" s="1020"/>
      <c r="I184" s="1020"/>
      <c r="J184" s="1020"/>
      <c r="K184" s="1020"/>
      <c r="L184" s="1020"/>
      <c r="M184" s="1020"/>
      <c r="N184" s="63"/>
      <c r="O184" s="63"/>
    </row>
    <row r="185" spans="1:19" ht="20.100000000000001" customHeight="1" x14ac:dyDescent="0.25">
      <c r="A185" s="1024"/>
      <c r="B185" s="1021" t="s">
        <v>77</v>
      </c>
      <c r="C185" s="1021"/>
      <c r="D185" s="32" t="s">
        <v>78</v>
      </c>
      <c r="E185" s="32"/>
      <c r="F185" s="1021" t="s">
        <v>79</v>
      </c>
      <c r="G185" s="1021"/>
      <c r="H185" s="32" t="s">
        <v>80</v>
      </c>
      <c r="I185" s="32"/>
      <c r="J185" s="1021" t="s">
        <v>81</v>
      </c>
      <c r="K185" s="1021"/>
      <c r="L185" s="32" t="s">
        <v>82</v>
      </c>
      <c r="M185" s="57"/>
      <c r="N185" s="58"/>
      <c r="P185" s="63"/>
    </row>
    <row r="186" spans="1:19" s="39" customFormat="1" ht="20.100000000000001" customHeight="1" x14ac:dyDescent="0.25">
      <c r="A186" s="1025"/>
      <c r="B186" s="334">
        <v>2015</v>
      </c>
      <c r="C186" s="334">
        <v>2016</v>
      </c>
      <c r="D186" s="334">
        <v>2015</v>
      </c>
      <c r="E186" s="334">
        <v>2016</v>
      </c>
      <c r="F186" s="334">
        <v>2015</v>
      </c>
      <c r="G186" s="334">
        <v>2016</v>
      </c>
      <c r="H186" s="334">
        <v>2015</v>
      </c>
      <c r="I186" s="334">
        <v>2016</v>
      </c>
      <c r="J186" s="334">
        <v>2015</v>
      </c>
      <c r="K186" s="334">
        <v>2016</v>
      </c>
      <c r="L186" s="334">
        <v>2015</v>
      </c>
      <c r="M186" s="335">
        <v>2016</v>
      </c>
      <c r="N186" s="56"/>
      <c r="P186" s="61"/>
    </row>
    <row r="187" spans="1:19" ht="20.100000000000001" customHeight="1" x14ac:dyDescent="0.25">
      <c r="A187" s="352" t="s">
        <v>256</v>
      </c>
      <c r="B187" s="40">
        <v>1333</v>
      </c>
      <c r="C187" s="40">
        <v>3672</v>
      </c>
      <c r="D187" s="40">
        <v>1160</v>
      </c>
      <c r="E187" s="40">
        <v>2873</v>
      </c>
      <c r="F187" s="40">
        <v>598</v>
      </c>
      <c r="G187" s="40">
        <v>1421</v>
      </c>
      <c r="H187" s="40">
        <v>2106</v>
      </c>
      <c r="I187" s="40">
        <v>2433</v>
      </c>
      <c r="J187" s="40">
        <v>1434</v>
      </c>
      <c r="K187" s="40">
        <v>1679</v>
      </c>
      <c r="L187" s="40">
        <v>2366</v>
      </c>
      <c r="M187" s="40">
        <v>2328</v>
      </c>
      <c r="P187" s="63"/>
      <c r="S187" s="63"/>
    </row>
    <row r="188" spans="1:19" ht="20.100000000000001" customHeight="1" x14ac:dyDescent="0.25">
      <c r="A188" s="41" t="s">
        <v>46</v>
      </c>
      <c r="B188" s="42">
        <v>57</v>
      </c>
      <c r="C188" s="42">
        <v>109</v>
      </c>
      <c r="D188" s="42">
        <v>78</v>
      </c>
      <c r="E188" s="42">
        <v>104</v>
      </c>
      <c r="F188" s="42">
        <v>7</v>
      </c>
      <c r="G188" s="42">
        <v>69</v>
      </c>
      <c r="H188" s="42">
        <v>79</v>
      </c>
      <c r="I188" s="42">
        <v>101</v>
      </c>
      <c r="J188" s="42">
        <v>36</v>
      </c>
      <c r="K188" s="42">
        <v>67</v>
      </c>
      <c r="L188" s="42">
        <v>70</v>
      </c>
      <c r="M188" s="42">
        <v>118</v>
      </c>
      <c r="P188" s="63"/>
      <c r="S188" s="63"/>
    </row>
    <row r="189" spans="1:19" ht="20.100000000000001" customHeight="1" x14ac:dyDescent="0.25">
      <c r="A189" s="41" t="s">
        <v>47</v>
      </c>
      <c r="B189" s="42">
        <v>2</v>
      </c>
      <c r="C189" s="42">
        <v>3</v>
      </c>
      <c r="D189" s="42">
        <v>6</v>
      </c>
      <c r="E189" s="42">
        <v>3</v>
      </c>
      <c r="F189" s="42">
        <v>2</v>
      </c>
      <c r="G189" s="42">
        <v>5</v>
      </c>
      <c r="H189" s="42">
        <v>0</v>
      </c>
      <c r="I189" s="42">
        <v>15</v>
      </c>
      <c r="J189" s="42">
        <v>2</v>
      </c>
      <c r="K189" s="42">
        <v>13</v>
      </c>
      <c r="L189" s="42">
        <v>2</v>
      </c>
      <c r="M189" s="42">
        <v>8</v>
      </c>
      <c r="P189" s="63"/>
      <c r="S189" s="63"/>
    </row>
    <row r="190" spans="1:19" ht="20.100000000000001" customHeight="1" x14ac:dyDescent="0.25">
      <c r="A190" s="41" t="s">
        <v>48</v>
      </c>
      <c r="B190" s="42">
        <v>49</v>
      </c>
      <c r="C190" s="42">
        <v>52</v>
      </c>
      <c r="D190" s="42">
        <v>7</v>
      </c>
      <c r="E190" s="42">
        <v>25</v>
      </c>
      <c r="F190" s="42">
        <v>15</v>
      </c>
      <c r="G190" s="42">
        <v>27</v>
      </c>
      <c r="H190" s="42">
        <v>31</v>
      </c>
      <c r="I190" s="42">
        <v>30</v>
      </c>
      <c r="J190" s="42">
        <v>15</v>
      </c>
      <c r="K190" s="42">
        <v>12</v>
      </c>
      <c r="L190" s="42">
        <v>29</v>
      </c>
      <c r="M190" s="42">
        <v>25</v>
      </c>
      <c r="P190" s="63"/>
      <c r="S190" s="63"/>
    </row>
    <row r="191" spans="1:19" ht="20.100000000000001" customHeight="1" x14ac:dyDescent="0.25">
      <c r="A191" s="41" t="s">
        <v>579</v>
      </c>
      <c r="B191" s="42">
        <v>0</v>
      </c>
      <c r="C191" s="42">
        <v>2</v>
      </c>
      <c r="D191" s="42">
        <v>0</v>
      </c>
      <c r="E191" s="42">
        <v>0</v>
      </c>
      <c r="F191" s="42">
        <v>0</v>
      </c>
      <c r="G191" s="42">
        <v>0</v>
      </c>
      <c r="H191" s="42">
        <v>0</v>
      </c>
      <c r="I191" s="42">
        <v>0</v>
      </c>
      <c r="J191" s="42">
        <v>0</v>
      </c>
      <c r="K191" s="42">
        <v>0</v>
      </c>
      <c r="L191" s="42">
        <v>0</v>
      </c>
      <c r="M191" s="42">
        <v>3</v>
      </c>
      <c r="P191" s="63"/>
      <c r="S191" s="63"/>
    </row>
    <row r="192" spans="1:19" ht="20.100000000000001" customHeight="1" x14ac:dyDescent="0.25">
      <c r="A192" s="41" t="s">
        <v>270</v>
      </c>
      <c r="B192" s="42">
        <v>2</v>
      </c>
      <c r="C192" s="42">
        <v>2</v>
      </c>
      <c r="D192" s="42">
        <v>0</v>
      </c>
      <c r="E192" s="42">
        <v>3</v>
      </c>
      <c r="F192" s="42">
        <v>2</v>
      </c>
      <c r="G192" s="42">
        <v>2</v>
      </c>
      <c r="H192" s="42">
        <v>2</v>
      </c>
      <c r="I192" s="42">
        <v>2</v>
      </c>
      <c r="J192" s="42">
        <v>0</v>
      </c>
      <c r="K192" s="42">
        <v>3</v>
      </c>
      <c r="L192" s="42">
        <v>0</v>
      </c>
      <c r="M192" s="42">
        <v>0</v>
      </c>
      <c r="P192" s="63"/>
      <c r="S192" s="63"/>
    </row>
    <row r="193" spans="1:28" ht="20.100000000000001" customHeight="1" x14ac:dyDescent="0.25">
      <c r="A193" s="41" t="s">
        <v>49</v>
      </c>
      <c r="B193" s="42">
        <v>13</v>
      </c>
      <c r="C193" s="42">
        <v>20</v>
      </c>
      <c r="D193" s="42">
        <v>4</v>
      </c>
      <c r="E193" s="42">
        <v>2</v>
      </c>
      <c r="F193" s="42">
        <v>0</v>
      </c>
      <c r="G193" s="42">
        <v>12</v>
      </c>
      <c r="H193" s="42">
        <v>4</v>
      </c>
      <c r="I193" s="42">
        <v>10</v>
      </c>
      <c r="J193" s="42">
        <v>0</v>
      </c>
      <c r="K193" s="42">
        <v>19</v>
      </c>
      <c r="L193" s="42">
        <v>4</v>
      </c>
      <c r="M193" s="42">
        <v>13</v>
      </c>
      <c r="P193" s="63"/>
      <c r="S193" s="63"/>
    </row>
    <row r="194" spans="1:28" ht="20.100000000000001" customHeight="1" x14ac:dyDescent="0.25">
      <c r="A194" s="41" t="s">
        <v>580</v>
      </c>
      <c r="B194" s="42">
        <v>0</v>
      </c>
      <c r="C194" s="42">
        <v>0</v>
      </c>
      <c r="D194" s="42">
        <v>0</v>
      </c>
      <c r="E194" s="42">
        <v>0</v>
      </c>
      <c r="F194" s="42">
        <v>0</v>
      </c>
      <c r="G194" s="42">
        <v>0</v>
      </c>
      <c r="H194" s="42">
        <v>0</v>
      </c>
      <c r="I194" s="42">
        <v>0</v>
      </c>
      <c r="J194" s="42">
        <v>0</v>
      </c>
      <c r="K194" s="42">
        <v>2</v>
      </c>
      <c r="L194" s="42">
        <v>0</v>
      </c>
      <c r="M194" s="42">
        <v>2</v>
      </c>
      <c r="P194" s="63"/>
      <c r="S194" s="63"/>
    </row>
    <row r="195" spans="1:28" ht="20.100000000000001" customHeight="1" x14ac:dyDescent="0.25">
      <c r="A195" s="41" t="s">
        <v>276</v>
      </c>
      <c r="B195" s="42">
        <v>0</v>
      </c>
      <c r="C195" s="42">
        <v>0</v>
      </c>
      <c r="D195" s="42">
        <v>0</v>
      </c>
      <c r="E195" s="42">
        <v>2</v>
      </c>
      <c r="F195" s="42">
        <v>0</v>
      </c>
      <c r="G195" s="42">
        <v>0</v>
      </c>
      <c r="H195" s="42">
        <v>0</v>
      </c>
      <c r="I195" s="42">
        <v>2</v>
      </c>
      <c r="J195" s="42">
        <v>0</v>
      </c>
      <c r="K195" s="42">
        <v>0</v>
      </c>
      <c r="L195" s="42">
        <v>2</v>
      </c>
      <c r="M195" s="42">
        <v>0</v>
      </c>
      <c r="P195" s="63"/>
      <c r="S195" s="63"/>
    </row>
    <row r="196" spans="1:28" s="39" customFormat="1" ht="20.100000000000001" customHeight="1" x14ac:dyDescent="0.25">
      <c r="A196" s="41" t="s">
        <v>50</v>
      </c>
      <c r="B196" s="42">
        <v>21</v>
      </c>
      <c r="C196" s="42">
        <v>74</v>
      </c>
      <c r="D196" s="42">
        <v>43</v>
      </c>
      <c r="E196" s="42">
        <v>91</v>
      </c>
      <c r="F196" s="42">
        <v>21</v>
      </c>
      <c r="G196" s="42">
        <v>35</v>
      </c>
      <c r="H196" s="42">
        <v>38</v>
      </c>
      <c r="I196" s="42">
        <v>72</v>
      </c>
      <c r="J196" s="42">
        <v>29</v>
      </c>
      <c r="K196" s="42">
        <v>52</v>
      </c>
      <c r="L196" s="42">
        <v>52</v>
      </c>
      <c r="M196" s="42">
        <v>50</v>
      </c>
      <c r="P196" s="61"/>
      <c r="Q196" s="41"/>
      <c r="S196" s="61"/>
      <c r="T196" s="41"/>
      <c r="U196" s="41"/>
      <c r="V196" s="41"/>
      <c r="W196" s="41"/>
      <c r="X196" s="41"/>
      <c r="Y196" s="41"/>
      <c r="Z196" s="41"/>
      <c r="AA196" s="41"/>
      <c r="AB196" s="41"/>
    </row>
    <row r="197" spans="1:28" ht="20.100000000000001" customHeight="1" x14ac:dyDescent="0.25">
      <c r="A197" s="41" t="s">
        <v>272</v>
      </c>
      <c r="B197" s="42">
        <v>0</v>
      </c>
      <c r="C197" s="42">
        <v>0</v>
      </c>
      <c r="D197" s="42">
        <v>0</v>
      </c>
      <c r="E197" s="42">
        <v>0</v>
      </c>
      <c r="F197" s="42">
        <v>0</v>
      </c>
      <c r="G197" s="42">
        <v>0</v>
      </c>
      <c r="H197" s="42">
        <v>0</v>
      </c>
      <c r="I197" s="42">
        <v>2</v>
      </c>
      <c r="J197" s="42">
        <v>2</v>
      </c>
      <c r="K197" s="42">
        <v>0</v>
      </c>
      <c r="L197" s="42">
        <v>2</v>
      </c>
      <c r="M197" s="42">
        <v>0</v>
      </c>
      <c r="P197" s="63"/>
      <c r="S197" s="63"/>
    </row>
    <row r="198" spans="1:28" ht="20.100000000000001" customHeight="1" x14ac:dyDescent="0.25">
      <c r="A198" s="41" t="s">
        <v>51</v>
      </c>
      <c r="B198" s="42">
        <v>4</v>
      </c>
      <c r="C198" s="42">
        <v>7</v>
      </c>
      <c r="D198" s="42">
        <v>0</v>
      </c>
      <c r="E198" s="42">
        <v>13</v>
      </c>
      <c r="F198" s="42">
        <v>0</v>
      </c>
      <c r="G198" s="42">
        <v>0</v>
      </c>
      <c r="H198" s="42">
        <v>0</v>
      </c>
      <c r="I198" s="42">
        <v>25</v>
      </c>
      <c r="J198" s="42">
        <v>2</v>
      </c>
      <c r="K198" s="42">
        <v>3</v>
      </c>
      <c r="L198" s="42">
        <v>4</v>
      </c>
      <c r="M198" s="42">
        <v>13</v>
      </c>
      <c r="P198" s="63"/>
      <c r="S198" s="63"/>
    </row>
    <row r="199" spans="1:28" ht="20.100000000000001" customHeight="1" x14ac:dyDescent="0.25">
      <c r="A199" s="41" t="s">
        <v>52</v>
      </c>
      <c r="B199" s="42">
        <v>772</v>
      </c>
      <c r="C199" s="42">
        <v>2790</v>
      </c>
      <c r="D199" s="42">
        <v>743</v>
      </c>
      <c r="E199" s="42">
        <v>2089</v>
      </c>
      <c r="F199" s="42">
        <v>299</v>
      </c>
      <c r="G199" s="42">
        <v>636</v>
      </c>
      <c r="H199" s="42">
        <v>1439</v>
      </c>
      <c r="I199" s="42">
        <v>1549</v>
      </c>
      <c r="J199" s="42">
        <v>941</v>
      </c>
      <c r="K199" s="42">
        <v>927</v>
      </c>
      <c r="L199" s="42">
        <v>1596</v>
      </c>
      <c r="M199" s="42">
        <v>1450</v>
      </c>
      <c r="P199" s="63"/>
      <c r="S199" s="63"/>
    </row>
    <row r="200" spans="1:28" s="39" customFormat="1" ht="20.100000000000001" customHeight="1" x14ac:dyDescent="0.25">
      <c r="A200" s="41" t="s">
        <v>53</v>
      </c>
      <c r="B200" s="42">
        <v>2</v>
      </c>
      <c r="C200" s="42">
        <v>2</v>
      </c>
      <c r="D200" s="42">
        <v>0</v>
      </c>
      <c r="E200" s="42">
        <v>0</v>
      </c>
      <c r="F200" s="42">
        <v>0</v>
      </c>
      <c r="G200" s="42">
        <v>0</v>
      </c>
      <c r="H200" s="42">
        <v>2</v>
      </c>
      <c r="I200" s="42">
        <v>0</v>
      </c>
      <c r="J200" s="42">
        <v>0</v>
      </c>
      <c r="K200" s="42">
        <v>2</v>
      </c>
      <c r="L200" s="42">
        <v>0</v>
      </c>
      <c r="M200" s="42">
        <v>3</v>
      </c>
      <c r="P200" s="61"/>
      <c r="Q200" s="41"/>
      <c r="S200" s="61"/>
      <c r="T200" s="41"/>
      <c r="U200" s="41"/>
      <c r="V200" s="41"/>
      <c r="W200" s="41"/>
      <c r="X200" s="41"/>
      <c r="Y200" s="41"/>
      <c r="Z200" s="41"/>
      <c r="AA200" s="41"/>
      <c r="AB200" s="41"/>
    </row>
    <row r="201" spans="1:28" ht="20.100000000000001" customHeight="1" x14ac:dyDescent="0.25">
      <c r="A201" s="41" t="s">
        <v>54</v>
      </c>
      <c r="B201" s="42">
        <v>186</v>
      </c>
      <c r="C201" s="42">
        <v>200</v>
      </c>
      <c r="D201" s="42">
        <v>103</v>
      </c>
      <c r="E201" s="42">
        <v>215</v>
      </c>
      <c r="F201" s="42">
        <v>153</v>
      </c>
      <c r="G201" s="42">
        <v>276</v>
      </c>
      <c r="H201" s="42">
        <v>193</v>
      </c>
      <c r="I201" s="42">
        <v>197</v>
      </c>
      <c r="J201" s="42">
        <v>214</v>
      </c>
      <c r="K201" s="42">
        <v>187</v>
      </c>
      <c r="L201" s="42">
        <v>234</v>
      </c>
      <c r="M201" s="42">
        <v>173</v>
      </c>
      <c r="P201" s="63"/>
      <c r="S201" s="63"/>
    </row>
    <row r="202" spans="1:28" ht="20.100000000000001" customHeight="1" x14ac:dyDescent="0.25">
      <c r="A202" s="41" t="s">
        <v>55</v>
      </c>
      <c r="B202" s="42">
        <v>0</v>
      </c>
      <c r="C202" s="42">
        <v>2</v>
      </c>
      <c r="D202" s="42">
        <v>0</v>
      </c>
      <c r="E202" s="42">
        <v>0</v>
      </c>
      <c r="F202" s="42">
        <v>0</v>
      </c>
      <c r="G202" s="42">
        <v>0</v>
      </c>
      <c r="H202" s="42">
        <v>0</v>
      </c>
      <c r="I202" s="42">
        <v>3</v>
      </c>
      <c r="J202" s="42">
        <v>0</v>
      </c>
      <c r="K202" s="42">
        <v>0</v>
      </c>
      <c r="L202" s="42">
        <v>0</v>
      </c>
      <c r="M202" s="42">
        <v>2</v>
      </c>
      <c r="P202" s="63"/>
      <c r="S202" s="63"/>
    </row>
    <row r="203" spans="1:28" ht="20.100000000000001" customHeight="1" x14ac:dyDescent="0.25">
      <c r="A203" s="41" t="s">
        <v>56</v>
      </c>
      <c r="B203" s="42">
        <v>0</v>
      </c>
      <c r="C203" s="42">
        <v>2</v>
      </c>
      <c r="D203" s="42">
        <v>2</v>
      </c>
      <c r="E203" s="42">
        <v>3</v>
      </c>
      <c r="F203" s="42">
        <v>0</v>
      </c>
      <c r="G203" s="42">
        <v>2</v>
      </c>
      <c r="H203" s="42">
        <v>2</v>
      </c>
      <c r="I203" s="42">
        <v>2</v>
      </c>
      <c r="J203" s="42">
        <v>2</v>
      </c>
      <c r="K203" s="42">
        <v>7</v>
      </c>
      <c r="L203" s="42">
        <v>0</v>
      </c>
      <c r="M203" s="42">
        <v>2</v>
      </c>
      <c r="P203" s="63"/>
      <c r="Q203" s="39"/>
      <c r="S203" s="63"/>
      <c r="T203" s="39"/>
      <c r="U203" s="39"/>
      <c r="V203" s="39"/>
      <c r="W203" s="39"/>
      <c r="X203" s="39"/>
      <c r="Y203" s="39"/>
      <c r="Z203" s="39"/>
      <c r="AA203" s="39"/>
      <c r="AB203" s="39"/>
    </row>
    <row r="204" spans="1:28" ht="20.100000000000001" customHeight="1" x14ac:dyDescent="0.25">
      <c r="A204" s="41" t="s">
        <v>57</v>
      </c>
      <c r="B204" s="42">
        <v>78</v>
      </c>
      <c r="C204" s="42">
        <v>94</v>
      </c>
      <c r="D204" s="42">
        <v>78</v>
      </c>
      <c r="E204" s="42">
        <v>93</v>
      </c>
      <c r="F204" s="42">
        <v>31</v>
      </c>
      <c r="G204" s="42">
        <v>66</v>
      </c>
      <c r="H204" s="42">
        <v>68</v>
      </c>
      <c r="I204" s="42">
        <v>74</v>
      </c>
      <c r="J204" s="42">
        <v>43</v>
      </c>
      <c r="K204" s="42">
        <v>86</v>
      </c>
      <c r="L204" s="42">
        <v>63</v>
      </c>
      <c r="M204" s="42">
        <v>98</v>
      </c>
      <c r="P204" s="63"/>
      <c r="Q204" s="39"/>
      <c r="S204" s="63"/>
      <c r="T204" s="39"/>
      <c r="U204" s="39"/>
      <c r="V204" s="39"/>
      <c r="W204" s="39"/>
      <c r="X204" s="39"/>
      <c r="Y204" s="39"/>
      <c r="Z204" s="39"/>
      <c r="AA204" s="39"/>
      <c r="AB204" s="39"/>
    </row>
    <row r="205" spans="1:28" ht="20.100000000000001" customHeight="1" x14ac:dyDescent="0.25">
      <c r="A205" s="41" t="s">
        <v>581</v>
      </c>
      <c r="B205" s="42">
        <v>0</v>
      </c>
      <c r="C205" s="42">
        <v>0</v>
      </c>
      <c r="D205" s="42">
        <v>0</v>
      </c>
      <c r="E205" s="42">
        <v>0</v>
      </c>
      <c r="F205" s="42">
        <v>0</v>
      </c>
      <c r="G205" s="42">
        <v>0</v>
      </c>
      <c r="H205" s="42">
        <v>0</v>
      </c>
      <c r="I205" s="42">
        <v>0</v>
      </c>
      <c r="J205" s="42">
        <v>0</v>
      </c>
      <c r="K205" s="42">
        <v>0</v>
      </c>
      <c r="L205" s="42">
        <v>0</v>
      </c>
      <c r="M205" s="42">
        <v>0</v>
      </c>
      <c r="P205" s="63"/>
      <c r="Q205" s="39"/>
      <c r="S205" s="63"/>
      <c r="T205" s="39"/>
      <c r="U205" s="39"/>
      <c r="V205" s="39"/>
      <c r="W205" s="39"/>
      <c r="X205" s="39"/>
      <c r="Y205" s="39"/>
      <c r="Z205" s="39"/>
      <c r="AA205" s="39"/>
      <c r="AB205" s="39"/>
    </row>
    <row r="206" spans="1:28" ht="20.100000000000001" customHeight="1" x14ac:dyDescent="0.25">
      <c r="A206" s="41" t="s">
        <v>275</v>
      </c>
      <c r="B206" s="42">
        <v>0</v>
      </c>
      <c r="C206" s="42">
        <v>0</v>
      </c>
      <c r="D206" s="42">
        <v>0</v>
      </c>
      <c r="E206" s="42">
        <v>2</v>
      </c>
      <c r="F206" s="42">
        <v>0</v>
      </c>
      <c r="G206" s="42">
        <v>0</v>
      </c>
      <c r="H206" s="42">
        <v>0</v>
      </c>
      <c r="I206" s="42">
        <v>2</v>
      </c>
      <c r="J206" s="42">
        <v>0</v>
      </c>
      <c r="K206" s="42">
        <v>2</v>
      </c>
      <c r="L206" s="42">
        <v>0</v>
      </c>
      <c r="M206" s="42">
        <v>2</v>
      </c>
      <c r="P206" s="63"/>
      <c r="S206" s="63"/>
      <c r="T206" s="63"/>
      <c r="U206" s="63"/>
      <c r="V206" s="63"/>
      <c r="W206" s="63"/>
      <c r="X206" s="63"/>
      <c r="Y206" s="63"/>
      <c r="Z206" s="63"/>
      <c r="AA206" s="63"/>
    </row>
    <row r="207" spans="1:28" s="39" customFormat="1" ht="20.100000000000001" customHeight="1" x14ac:dyDescent="0.25">
      <c r="A207" s="41" t="s">
        <v>582</v>
      </c>
      <c r="B207" s="42">
        <v>0</v>
      </c>
      <c r="C207" s="42">
        <v>0</v>
      </c>
      <c r="D207" s="42">
        <v>0</v>
      </c>
      <c r="E207" s="42">
        <v>2</v>
      </c>
      <c r="F207" s="42">
        <v>0</v>
      </c>
      <c r="G207" s="42">
        <v>0</v>
      </c>
      <c r="H207" s="42">
        <v>0</v>
      </c>
      <c r="I207" s="42">
        <v>2</v>
      </c>
      <c r="J207" s="42">
        <v>0</v>
      </c>
      <c r="K207" s="42">
        <v>0</v>
      </c>
      <c r="L207" s="42">
        <v>0</v>
      </c>
      <c r="M207" s="42">
        <v>0</v>
      </c>
      <c r="P207" s="61"/>
    </row>
    <row r="208" spans="1:28" s="39" customFormat="1" ht="20.100000000000001" customHeight="1" x14ac:dyDescent="0.25">
      <c r="A208" s="41" t="s">
        <v>58</v>
      </c>
      <c r="B208" s="42">
        <v>7</v>
      </c>
      <c r="C208" s="42">
        <v>8</v>
      </c>
      <c r="D208" s="42">
        <v>6</v>
      </c>
      <c r="E208" s="42">
        <v>17</v>
      </c>
      <c r="F208" s="42">
        <v>4</v>
      </c>
      <c r="G208" s="42">
        <v>24</v>
      </c>
      <c r="H208" s="42">
        <v>32</v>
      </c>
      <c r="I208" s="42">
        <v>5</v>
      </c>
      <c r="J208" s="42">
        <v>13</v>
      </c>
      <c r="K208" s="42">
        <v>29</v>
      </c>
      <c r="L208" s="42">
        <v>15</v>
      </c>
      <c r="M208" s="42">
        <v>12</v>
      </c>
      <c r="P208" s="61"/>
    </row>
    <row r="209" spans="1:16" s="39" customFormat="1" ht="20.100000000000001" customHeight="1" x14ac:dyDescent="0.25">
      <c r="A209" s="41" t="s">
        <v>59</v>
      </c>
      <c r="B209" s="42">
        <v>0</v>
      </c>
      <c r="C209" s="42">
        <v>2</v>
      </c>
      <c r="D209" s="42">
        <v>6</v>
      </c>
      <c r="E209" s="42">
        <v>2</v>
      </c>
      <c r="F209" s="42">
        <v>0</v>
      </c>
      <c r="G209" s="42">
        <v>8</v>
      </c>
      <c r="H209" s="42">
        <v>21</v>
      </c>
      <c r="I209" s="42">
        <v>3</v>
      </c>
      <c r="J209" s="42">
        <v>4</v>
      </c>
      <c r="K209" s="42">
        <v>12</v>
      </c>
      <c r="L209" s="42">
        <v>4</v>
      </c>
      <c r="M209" s="42">
        <v>3</v>
      </c>
      <c r="N209" s="42"/>
      <c r="O209" s="42"/>
    </row>
    <row r="210" spans="1:16" s="39" customFormat="1" ht="20.100000000000001" customHeight="1" x14ac:dyDescent="0.25">
      <c r="A210" s="41" t="s">
        <v>60</v>
      </c>
      <c r="B210" s="42">
        <v>65</v>
      </c>
      <c r="C210" s="42">
        <v>94</v>
      </c>
      <c r="D210" s="42">
        <v>59</v>
      </c>
      <c r="E210" s="42">
        <v>106</v>
      </c>
      <c r="F210" s="42">
        <v>35</v>
      </c>
      <c r="G210" s="42">
        <v>123</v>
      </c>
      <c r="H210" s="42">
        <v>118</v>
      </c>
      <c r="I210" s="42">
        <v>188</v>
      </c>
      <c r="J210" s="42">
        <v>93</v>
      </c>
      <c r="K210" s="42">
        <v>148</v>
      </c>
      <c r="L210" s="42">
        <v>156</v>
      </c>
      <c r="M210" s="42">
        <v>175</v>
      </c>
      <c r="N210" s="42"/>
      <c r="O210" s="42"/>
    </row>
    <row r="211" spans="1:16" s="39" customFormat="1" ht="20.100000000000001" customHeight="1" x14ac:dyDescent="0.25">
      <c r="A211" s="41" t="s">
        <v>262</v>
      </c>
      <c r="B211" s="42">
        <v>34</v>
      </c>
      <c r="C211" s="42">
        <v>59</v>
      </c>
      <c r="D211" s="42">
        <v>6</v>
      </c>
      <c r="E211" s="42">
        <v>61</v>
      </c>
      <c r="F211" s="42">
        <v>6</v>
      </c>
      <c r="G211" s="42">
        <v>45</v>
      </c>
      <c r="H211" s="42">
        <v>36</v>
      </c>
      <c r="I211" s="42">
        <v>39</v>
      </c>
      <c r="J211" s="42">
        <v>13</v>
      </c>
      <c r="K211" s="42">
        <v>49</v>
      </c>
      <c r="L211" s="42">
        <v>57</v>
      </c>
      <c r="M211" s="42">
        <v>57</v>
      </c>
      <c r="N211" s="42"/>
      <c r="O211" s="42"/>
    </row>
    <row r="212" spans="1:16" s="39" customFormat="1" ht="20.100000000000001" customHeight="1" x14ac:dyDescent="0.25">
      <c r="A212" s="41" t="s">
        <v>61</v>
      </c>
      <c r="B212" s="42">
        <v>2</v>
      </c>
      <c r="C212" s="42">
        <v>2</v>
      </c>
      <c r="D212" s="42">
        <v>0</v>
      </c>
      <c r="E212" s="42">
        <v>5</v>
      </c>
      <c r="F212" s="42">
        <v>0</v>
      </c>
      <c r="G212" s="42">
        <v>10</v>
      </c>
      <c r="H212" s="42">
        <v>4</v>
      </c>
      <c r="I212" s="42">
        <v>5</v>
      </c>
      <c r="J212" s="42">
        <v>4</v>
      </c>
      <c r="K212" s="42">
        <v>5</v>
      </c>
      <c r="L212" s="42">
        <v>2</v>
      </c>
      <c r="M212" s="42">
        <v>3</v>
      </c>
      <c r="N212" s="42"/>
      <c r="O212" s="42"/>
    </row>
    <row r="213" spans="1:16" s="39" customFormat="1" ht="20.100000000000001" customHeight="1" x14ac:dyDescent="0.25">
      <c r="A213" s="41" t="s">
        <v>273</v>
      </c>
      <c r="B213" s="42">
        <v>4</v>
      </c>
      <c r="C213" s="42">
        <v>0</v>
      </c>
      <c r="D213" s="42">
        <v>0</v>
      </c>
      <c r="E213" s="42">
        <v>0</v>
      </c>
      <c r="F213" s="42">
        <v>0</v>
      </c>
      <c r="G213" s="42">
        <v>2</v>
      </c>
      <c r="H213" s="42">
        <v>2</v>
      </c>
      <c r="I213" s="42">
        <v>0</v>
      </c>
      <c r="J213" s="42">
        <v>0</v>
      </c>
      <c r="K213" s="42">
        <v>0</v>
      </c>
      <c r="L213" s="42">
        <v>2</v>
      </c>
      <c r="M213" s="42">
        <v>0</v>
      </c>
      <c r="N213" s="42"/>
      <c r="O213" s="42"/>
    </row>
    <row r="214" spans="1:16" s="39" customFormat="1" ht="20.100000000000001" customHeight="1" x14ac:dyDescent="0.25">
      <c r="A214" s="41" t="s">
        <v>62</v>
      </c>
      <c r="B214" s="42">
        <v>0</v>
      </c>
      <c r="C214" s="42">
        <v>0</v>
      </c>
      <c r="D214" s="42">
        <v>0</v>
      </c>
      <c r="E214" s="42">
        <v>0</v>
      </c>
      <c r="F214" s="42">
        <v>0</v>
      </c>
      <c r="G214" s="42">
        <v>8</v>
      </c>
      <c r="H214" s="42">
        <v>0</v>
      </c>
      <c r="I214" s="42">
        <v>2</v>
      </c>
      <c r="J214" s="42">
        <v>0</v>
      </c>
      <c r="K214" s="42">
        <v>2</v>
      </c>
      <c r="L214" s="42">
        <v>13</v>
      </c>
      <c r="M214" s="42">
        <v>2</v>
      </c>
      <c r="N214" s="42"/>
      <c r="O214" s="42"/>
    </row>
    <row r="215" spans="1:16" s="39" customFormat="1" ht="20.100000000000001" customHeight="1" x14ac:dyDescent="0.25">
      <c r="A215" s="41" t="s">
        <v>274</v>
      </c>
      <c r="B215" s="42">
        <v>0</v>
      </c>
      <c r="C215" s="42">
        <v>0</v>
      </c>
      <c r="D215" s="42">
        <v>0</v>
      </c>
      <c r="E215" s="42">
        <v>2</v>
      </c>
      <c r="F215" s="42">
        <v>0</v>
      </c>
      <c r="G215" s="42">
        <v>0</v>
      </c>
      <c r="H215" s="42">
        <v>0</v>
      </c>
      <c r="I215" s="42">
        <v>0</v>
      </c>
      <c r="J215" s="42">
        <v>0</v>
      </c>
      <c r="K215" s="42">
        <v>0</v>
      </c>
      <c r="L215" s="42">
        <v>0</v>
      </c>
      <c r="M215" s="42">
        <v>3</v>
      </c>
      <c r="N215" s="42"/>
      <c r="O215" s="42"/>
    </row>
    <row r="216" spans="1:16" s="39" customFormat="1" ht="20.100000000000001" customHeight="1" x14ac:dyDescent="0.25">
      <c r="A216" s="41" t="s">
        <v>63</v>
      </c>
      <c r="B216" s="42">
        <v>4</v>
      </c>
      <c r="C216" s="42">
        <v>30</v>
      </c>
      <c r="D216" s="42">
        <v>0</v>
      </c>
      <c r="E216" s="42">
        <v>2</v>
      </c>
      <c r="F216" s="42">
        <v>2</v>
      </c>
      <c r="G216" s="42">
        <v>5</v>
      </c>
      <c r="H216" s="42">
        <v>7</v>
      </c>
      <c r="I216" s="42">
        <v>7</v>
      </c>
      <c r="J216" s="42">
        <v>0</v>
      </c>
      <c r="K216" s="42">
        <v>8</v>
      </c>
      <c r="L216" s="42">
        <v>7</v>
      </c>
      <c r="M216" s="42">
        <v>29</v>
      </c>
      <c r="N216" s="42"/>
      <c r="O216" s="42"/>
    </row>
    <row r="217" spans="1:16" s="39" customFormat="1" ht="20.100000000000001" customHeight="1" x14ac:dyDescent="0.25">
      <c r="A217" s="41" t="s">
        <v>64</v>
      </c>
      <c r="B217" s="42">
        <v>31</v>
      </c>
      <c r="C217" s="42">
        <v>118</v>
      </c>
      <c r="D217" s="42">
        <v>19</v>
      </c>
      <c r="E217" s="42">
        <v>24</v>
      </c>
      <c r="F217" s="42">
        <v>19</v>
      </c>
      <c r="G217" s="42">
        <v>59</v>
      </c>
      <c r="H217" s="42">
        <v>23</v>
      </c>
      <c r="I217" s="42">
        <v>91</v>
      </c>
      <c r="J217" s="42">
        <v>21</v>
      </c>
      <c r="K217" s="42">
        <v>39</v>
      </c>
      <c r="L217" s="42">
        <v>49</v>
      </c>
      <c r="M217" s="42">
        <v>74</v>
      </c>
      <c r="N217" s="42"/>
      <c r="O217" s="42"/>
    </row>
    <row r="218" spans="1:16" s="39" customFormat="1" ht="20.100000000000001" customHeight="1" x14ac:dyDescent="0.25">
      <c r="A218" s="41" t="s">
        <v>261</v>
      </c>
      <c r="B218" s="42">
        <v>0</v>
      </c>
      <c r="C218" s="42">
        <v>0</v>
      </c>
      <c r="D218" s="42">
        <v>0</v>
      </c>
      <c r="E218" s="42">
        <v>0</v>
      </c>
      <c r="F218" s="42">
        <v>0</v>
      </c>
      <c r="G218" s="42">
        <v>7</v>
      </c>
      <c r="H218" s="42">
        <v>2</v>
      </c>
      <c r="I218" s="42">
        <v>0</v>
      </c>
      <c r="J218" s="42">
        <v>0</v>
      </c>
      <c r="K218" s="42">
        <v>2</v>
      </c>
      <c r="L218" s="42">
        <v>2</v>
      </c>
      <c r="M218" s="42">
        <v>2</v>
      </c>
      <c r="N218" s="42"/>
      <c r="O218" s="42"/>
    </row>
    <row r="219" spans="1:16" s="39" customFormat="1" ht="20.100000000000001" customHeight="1" x14ac:dyDescent="0.25">
      <c r="A219" s="41" t="s">
        <v>583</v>
      </c>
      <c r="B219" s="42">
        <v>0</v>
      </c>
      <c r="C219" s="42">
        <v>0</v>
      </c>
      <c r="D219" s="42">
        <v>0</v>
      </c>
      <c r="E219" s="42">
        <v>7</v>
      </c>
      <c r="F219" s="42">
        <v>0</v>
      </c>
      <c r="G219" s="42">
        <v>0</v>
      </c>
      <c r="H219" s="42">
        <v>0</v>
      </c>
      <c r="I219" s="42">
        <v>2</v>
      </c>
      <c r="J219" s="42">
        <v>0</v>
      </c>
      <c r="K219" s="42">
        <v>0</v>
      </c>
      <c r="L219" s="42">
        <v>0</v>
      </c>
      <c r="M219" s="42">
        <v>3</v>
      </c>
      <c r="N219" s="42"/>
      <c r="O219" s="42"/>
    </row>
    <row r="220" spans="1:16" s="39" customFormat="1" ht="20.100000000000001" customHeight="1" x14ac:dyDescent="0.25">
      <c r="A220" s="41" t="s">
        <v>65</v>
      </c>
      <c r="B220" s="42">
        <v>0</v>
      </c>
      <c r="C220" s="42">
        <v>0</v>
      </c>
      <c r="D220" s="42">
        <v>0</v>
      </c>
      <c r="E220" s="42">
        <v>0</v>
      </c>
      <c r="F220" s="42">
        <v>2</v>
      </c>
      <c r="G220" s="42">
        <v>0</v>
      </c>
      <c r="H220" s="42">
        <v>3</v>
      </c>
      <c r="I220" s="42">
        <v>3</v>
      </c>
      <c r="J220" s="42">
        <v>0</v>
      </c>
      <c r="K220" s="42">
        <v>3</v>
      </c>
      <c r="L220" s="42">
        <v>1</v>
      </c>
      <c r="M220" s="42">
        <v>3</v>
      </c>
      <c r="N220" s="42"/>
      <c r="O220" s="42"/>
    </row>
    <row r="221" spans="1:16" ht="20.100000000000001" customHeight="1" x14ac:dyDescent="0.25">
      <c r="A221" s="352" t="s">
        <v>257</v>
      </c>
      <c r="B221" s="40">
        <v>0</v>
      </c>
      <c r="C221" s="40">
        <v>2</v>
      </c>
      <c r="D221" s="40">
        <v>0</v>
      </c>
      <c r="E221" s="40">
        <v>12</v>
      </c>
      <c r="F221" s="40">
        <v>0</v>
      </c>
      <c r="G221" s="40">
        <v>5</v>
      </c>
      <c r="H221" s="40">
        <v>18</v>
      </c>
      <c r="I221" s="40">
        <v>2</v>
      </c>
      <c r="J221" s="40">
        <v>4</v>
      </c>
      <c r="K221" s="40">
        <v>2</v>
      </c>
      <c r="L221" s="40">
        <v>2</v>
      </c>
      <c r="M221" s="40">
        <v>9</v>
      </c>
      <c r="P221" s="63"/>
    </row>
    <row r="222" spans="1:16" ht="20.100000000000001" customHeight="1" x14ac:dyDescent="0.25">
      <c r="A222" s="41" t="s">
        <v>66</v>
      </c>
      <c r="B222" s="44">
        <v>0</v>
      </c>
      <c r="C222" s="44">
        <v>2</v>
      </c>
      <c r="D222" s="44">
        <v>0</v>
      </c>
      <c r="E222" s="44">
        <v>12</v>
      </c>
      <c r="F222" s="44">
        <v>0</v>
      </c>
      <c r="G222" s="44">
        <v>5</v>
      </c>
      <c r="H222" s="44">
        <v>18</v>
      </c>
      <c r="I222" s="44">
        <v>0</v>
      </c>
      <c r="J222" s="44">
        <v>2</v>
      </c>
      <c r="K222" s="44">
        <v>2</v>
      </c>
      <c r="L222" s="44">
        <v>0</v>
      </c>
      <c r="M222" s="44">
        <v>7</v>
      </c>
    </row>
    <row r="223" spans="1:16" ht="20.100000000000001" customHeight="1" x14ac:dyDescent="0.25">
      <c r="A223" s="41" t="s">
        <v>67</v>
      </c>
      <c r="B223" s="44">
        <v>0</v>
      </c>
      <c r="C223" s="44">
        <v>0</v>
      </c>
      <c r="D223" s="44">
        <v>0</v>
      </c>
      <c r="E223" s="44">
        <v>0</v>
      </c>
      <c r="F223" s="44">
        <v>0</v>
      </c>
      <c r="G223" s="44">
        <v>0</v>
      </c>
      <c r="H223" s="44">
        <v>0</v>
      </c>
      <c r="I223" s="44">
        <v>2</v>
      </c>
      <c r="J223" s="44">
        <v>2</v>
      </c>
      <c r="K223" s="44">
        <v>0</v>
      </c>
      <c r="L223" s="44">
        <v>2</v>
      </c>
      <c r="M223" s="44">
        <v>2</v>
      </c>
    </row>
    <row r="224" spans="1:16" ht="20.100000000000001" customHeight="1" x14ac:dyDescent="0.25">
      <c r="A224" s="41" t="s">
        <v>68</v>
      </c>
      <c r="B224" s="44">
        <v>0</v>
      </c>
      <c r="C224" s="44">
        <v>0</v>
      </c>
      <c r="D224" s="44">
        <v>0</v>
      </c>
      <c r="E224" s="44">
        <v>0</v>
      </c>
      <c r="F224" s="44">
        <v>0</v>
      </c>
      <c r="G224" s="44">
        <v>0</v>
      </c>
      <c r="H224" s="44">
        <v>0</v>
      </c>
      <c r="I224" s="44">
        <v>0</v>
      </c>
      <c r="J224" s="44">
        <v>0</v>
      </c>
      <c r="K224" s="44">
        <v>0</v>
      </c>
      <c r="L224" s="44">
        <v>0</v>
      </c>
      <c r="M224" s="44">
        <v>0</v>
      </c>
    </row>
    <row r="225" spans="1:15" s="39" customFormat="1" ht="20.100000000000001" customHeight="1" thickBot="1" x14ac:dyDescent="0.3">
      <c r="A225" s="353" t="s">
        <v>591</v>
      </c>
      <c r="B225" s="46">
        <v>0</v>
      </c>
      <c r="C225" s="46">
        <v>0</v>
      </c>
      <c r="D225" s="46">
        <v>0</v>
      </c>
      <c r="E225" s="46">
        <v>0</v>
      </c>
      <c r="F225" s="46">
        <v>0</v>
      </c>
      <c r="G225" s="46">
        <v>0</v>
      </c>
      <c r="H225" s="46">
        <v>0</v>
      </c>
      <c r="I225" s="46">
        <v>0</v>
      </c>
      <c r="J225" s="46">
        <v>0</v>
      </c>
      <c r="K225" s="46">
        <v>0</v>
      </c>
      <c r="L225" s="46">
        <v>0</v>
      </c>
      <c r="M225" s="46">
        <v>0</v>
      </c>
    </row>
    <row r="226" spans="1:15" s="48" customFormat="1" ht="15.95" customHeight="1" x14ac:dyDescent="0.25">
      <c r="A226" s="47" t="s">
        <v>588</v>
      </c>
      <c r="B226" s="47"/>
      <c r="C226" s="47"/>
      <c r="N226" s="65"/>
      <c r="O226" s="65"/>
    </row>
    <row r="227" spans="1:15" ht="20.100000000000001" customHeight="1" x14ac:dyDescent="0.25">
      <c r="N227" s="40"/>
      <c r="O227" s="40"/>
    </row>
    <row r="228" spans="1:15" ht="20.100000000000001" customHeight="1" x14ac:dyDescent="0.25">
      <c r="O228" s="66"/>
    </row>
  </sheetData>
  <mergeCells count="16">
    <mergeCell ref="A139:A141"/>
    <mergeCell ref="B139:O139"/>
    <mergeCell ref="B140:C140"/>
    <mergeCell ref="A184:A186"/>
    <mergeCell ref="B184:M184"/>
    <mergeCell ref="B185:C185"/>
    <mergeCell ref="F185:G185"/>
    <mergeCell ref="J185:K185"/>
    <mergeCell ref="A3:A5"/>
    <mergeCell ref="B3:O3"/>
    <mergeCell ref="B4:C4"/>
    <mergeCell ref="A71:A73"/>
    <mergeCell ref="B71:M71"/>
    <mergeCell ref="B72:C72"/>
    <mergeCell ref="F72:G72"/>
    <mergeCell ref="J72:K72"/>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68" max="16383" man="1"/>
    <brk id="136" max="16383" man="1"/>
    <brk id="181"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28"/>
  <sheetViews>
    <sheetView showGridLines="0" zoomScaleNormal="100" zoomScaleSheetLayoutView="25" workbookViewId="0"/>
  </sheetViews>
  <sheetFormatPr defaultColWidth="11.42578125" defaultRowHeight="20.100000000000001" customHeight="1" x14ac:dyDescent="0.25"/>
  <cols>
    <col min="1" max="1" width="36.7109375" style="41" customWidth="1"/>
    <col min="2" max="3" width="10.28515625" style="41" customWidth="1"/>
    <col min="4" max="4" width="9" style="41" customWidth="1"/>
    <col min="5" max="5" width="10" style="41" customWidth="1"/>
    <col min="6" max="13" width="9" style="41" customWidth="1"/>
    <col min="14" max="14" width="10.5703125" style="41" customWidth="1"/>
    <col min="15" max="15" width="10.5703125" style="41" bestFit="1" customWidth="1"/>
    <col min="16" max="16" width="11.7109375" style="41" customWidth="1"/>
    <col min="17" max="16384" width="11.42578125" style="41"/>
  </cols>
  <sheetData>
    <row r="1" spans="1:17" s="27" customFormat="1" ht="24.95" customHeight="1" x14ac:dyDescent="0.25">
      <c r="A1" s="347" t="s">
        <v>110</v>
      </c>
      <c r="B1" s="347"/>
      <c r="C1" s="347"/>
      <c r="D1" s="347"/>
      <c r="E1" s="347"/>
      <c r="F1" s="347"/>
      <c r="G1" s="347"/>
    </row>
    <row r="2" spans="1:17" s="55" customFormat="1" ht="24.95" customHeight="1" thickBot="1" x14ac:dyDescent="0.25">
      <c r="A2" s="28" t="s">
        <v>508</v>
      </c>
      <c r="B2" s="53"/>
      <c r="C2" s="53"/>
      <c r="D2" s="53"/>
      <c r="E2" s="53"/>
      <c r="F2" s="53"/>
      <c r="G2" s="53"/>
      <c r="H2" s="53"/>
      <c r="I2" s="53"/>
      <c r="J2" s="53"/>
      <c r="K2" s="53"/>
      <c r="L2" s="53"/>
      <c r="M2" s="53"/>
      <c r="N2" s="53"/>
      <c r="O2" s="336" t="s">
        <v>586</v>
      </c>
      <c r="P2" s="54"/>
    </row>
    <row r="3" spans="1:17" s="39" customFormat="1" ht="20.100000000000001" customHeight="1" x14ac:dyDescent="0.25">
      <c r="A3" s="1023" t="s">
        <v>8</v>
      </c>
      <c r="B3" s="1019" t="s">
        <v>86</v>
      </c>
      <c r="C3" s="1020"/>
      <c r="D3" s="1020"/>
      <c r="E3" s="1020"/>
      <c r="F3" s="1020"/>
      <c r="G3" s="1020"/>
      <c r="H3" s="1020"/>
      <c r="I3" s="1020"/>
      <c r="J3" s="1020"/>
      <c r="K3" s="1020"/>
      <c r="L3" s="1020"/>
      <c r="M3" s="1020"/>
      <c r="N3" s="1020"/>
      <c r="O3" s="1020"/>
      <c r="P3" s="56"/>
    </row>
    <row r="4" spans="1:17" ht="20.100000000000001" customHeight="1" x14ac:dyDescent="0.25">
      <c r="A4" s="1024"/>
      <c r="B4" s="1021" t="s">
        <v>10</v>
      </c>
      <c r="C4" s="1021"/>
      <c r="D4" s="32" t="s">
        <v>69</v>
      </c>
      <c r="E4" s="32"/>
      <c r="F4" s="32" t="s">
        <v>70</v>
      </c>
      <c r="G4" s="32"/>
      <c r="H4" s="32" t="s">
        <v>71</v>
      </c>
      <c r="I4" s="32"/>
      <c r="J4" s="32" t="s">
        <v>72</v>
      </c>
      <c r="K4" s="32"/>
      <c r="L4" s="32" t="s">
        <v>73</v>
      </c>
      <c r="M4" s="32"/>
      <c r="N4" s="32" t="s">
        <v>74</v>
      </c>
      <c r="O4" s="57"/>
      <c r="P4" s="58"/>
    </row>
    <row r="5" spans="1:17" ht="20.100000000000001" customHeight="1" x14ac:dyDescent="0.25">
      <c r="A5" s="1025"/>
      <c r="B5" s="59">
        <v>2015</v>
      </c>
      <c r="C5" s="59">
        <v>2016</v>
      </c>
      <c r="D5" s="59">
        <v>2015</v>
      </c>
      <c r="E5" s="59">
        <v>2016</v>
      </c>
      <c r="F5" s="334">
        <v>2015</v>
      </c>
      <c r="G5" s="334">
        <v>2016</v>
      </c>
      <c r="H5" s="334">
        <v>2015</v>
      </c>
      <c r="I5" s="334">
        <v>2016</v>
      </c>
      <c r="J5" s="334">
        <v>2015</v>
      </c>
      <c r="K5" s="334">
        <v>2016</v>
      </c>
      <c r="L5" s="334">
        <v>2015</v>
      </c>
      <c r="M5" s="334">
        <v>2016</v>
      </c>
      <c r="N5" s="334">
        <v>2015</v>
      </c>
      <c r="O5" s="335">
        <v>2016</v>
      </c>
      <c r="P5" s="58"/>
    </row>
    <row r="6" spans="1:17" ht="20.100000000000001" customHeight="1" x14ac:dyDescent="0.25">
      <c r="A6" s="36" t="s">
        <v>10</v>
      </c>
      <c r="B6" s="37">
        <v>776</v>
      </c>
      <c r="C6" s="37">
        <v>1852</v>
      </c>
      <c r="D6" s="37">
        <v>11</v>
      </c>
      <c r="E6" s="37">
        <v>1522</v>
      </c>
      <c r="F6" s="37">
        <v>477</v>
      </c>
      <c r="G6" s="37">
        <v>5</v>
      </c>
      <c r="H6" s="37">
        <v>8</v>
      </c>
      <c r="I6" s="37">
        <v>39</v>
      </c>
      <c r="J6" s="37">
        <v>155</v>
      </c>
      <c r="K6" s="37">
        <v>141</v>
      </c>
      <c r="L6" s="37">
        <v>0</v>
      </c>
      <c r="M6" s="37">
        <v>3</v>
      </c>
      <c r="N6" s="37">
        <v>5</v>
      </c>
      <c r="O6" s="37">
        <v>6</v>
      </c>
    </row>
    <row r="7" spans="1:17" s="39" customFormat="1" ht="20.100000000000001" customHeight="1" x14ac:dyDescent="0.25">
      <c r="A7" s="352" t="s">
        <v>260</v>
      </c>
      <c r="B7" s="40">
        <v>1</v>
      </c>
      <c r="C7" s="40">
        <v>3</v>
      </c>
      <c r="D7" s="40">
        <v>0</v>
      </c>
      <c r="E7" s="40">
        <v>1</v>
      </c>
      <c r="F7" s="40">
        <v>0</v>
      </c>
      <c r="G7" s="40">
        <v>0</v>
      </c>
      <c r="H7" s="40">
        <v>0</v>
      </c>
      <c r="I7" s="40">
        <v>0</v>
      </c>
      <c r="J7" s="40">
        <v>0</v>
      </c>
      <c r="K7" s="40">
        <v>0</v>
      </c>
      <c r="L7" s="40">
        <v>0</v>
      </c>
      <c r="M7" s="40">
        <v>0</v>
      </c>
      <c r="N7" s="40">
        <v>0</v>
      </c>
      <c r="O7" s="40">
        <v>0</v>
      </c>
    </row>
    <row r="8" spans="1:17" ht="20.100000000000001" customHeight="1" x14ac:dyDescent="0.25">
      <c r="A8" s="41" t="s">
        <v>17</v>
      </c>
      <c r="B8" s="42">
        <v>0</v>
      </c>
      <c r="C8" s="42">
        <v>1</v>
      </c>
      <c r="D8" s="42">
        <v>0</v>
      </c>
      <c r="E8" s="42">
        <v>1</v>
      </c>
      <c r="F8" s="42">
        <v>0</v>
      </c>
      <c r="G8" s="42">
        <v>0</v>
      </c>
      <c r="H8" s="42">
        <v>0</v>
      </c>
      <c r="I8" s="42">
        <v>0</v>
      </c>
      <c r="J8" s="42">
        <v>0</v>
      </c>
      <c r="K8" s="42">
        <v>0</v>
      </c>
      <c r="L8" s="42">
        <v>0</v>
      </c>
      <c r="M8" s="42">
        <v>0</v>
      </c>
      <c r="N8" s="42">
        <v>0</v>
      </c>
      <c r="O8" s="42">
        <v>0</v>
      </c>
    </row>
    <row r="9" spans="1:17" ht="20.100000000000001" customHeight="1" x14ac:dyDescent="0.25">
      <c r="A9" s="41" t="s">
        <v>18</v>
      </c>
      <c r="B9" s="42">
        <v>0</v>
      </c>
      <c r="C9" s="42">
        <v>0</v>
      </c>
      <c r="D9" s="42">
        <v>0</v>
      </c>
      <c r="E9" s="42">
        <v>0</v>
      </c>
      <c r="F9" s="42">
        <v>0</v>
      </c>
      <c r="G9" s="42">
        <v>0</v>
      </c>
      <c r="H9" s="42">
        <v>0</v>
      </c>
      <c r="I9" s="42">
        <v>0</v>
      </c>
      <c r="J9" s="42">
        <v>0</v>
      </c>
      <c r="K9" s="42">
        <v>0</v>
      </c>
      <c r="L9" s="42">
        <v>0</v>
      </c>
      <c r="M9" s="42">
        <v>0</v>
      </c>
      <c r="N9" s="42">
        <v>0</v>
      </c>
      <c r="O9" s="42">
        <v>0</v>
      </c>
    </row>
    <row r="10" spans="1:17" ht="20.100000000000001" customHeight="1" x14ac:dyDescent="0.25">
      <c r="A10" s="41" t="s">
        <v>19</v>
      </c>
      <c r="B10" s="42">
        <v>0</v>
      </c>
      <c r="C10" s="42">
        <v>0</v>
      </c>
      <c r="D10" s="42">
        <v>0</v>
      </c>
      <c r="E10" s="42">
        <v>0</v>
      </c>
      <c r="F10" s="42">
        <v>0</v>
      </c>
      <c r="G10" s="42">
        <v>0</v>
      </c>
      <c r="H10" s="42">
        <v>0</v>
      </c>
      <c r="I10" s="42">
        <v>0</v>
      </c>
      <c r="J10" s="42">
        <v>0</v>
      </c>
      <c r="K10" s="42">
        <v>0</v>
      </c>
      <c r="L10" s="42">
        <v>0</v>
      </c>
      <c r="M10" s="42">
        <v>0</v>
      </c>
      <c r="N10" s="42">
        <v>0</v>
      </c>
      <c r="O10" s="42">
        <v>0</v>
      </c>
    </row>
    <row r="11" spans="1:17" ht="20.100000000000001" customHeight="1" x14ac:dyDescent="0.25">
      <c r="A11" s="41" t="s">
        <v>559</v>
      </c>
      <c r="B11" s="42">
        <v>1</v>
      </c>
      <c r="C11" s="42">
        <v>0</v>
      </c>
      <c r="D11" s="42">
        <v>0</v>
      </c>
      <c r="E11" s="42">
        <v>0</v>
      </c>
      <c r="F11" s="42">
        <v>0</v>
      </c>
      <c r="G11" s="42">
        <v>0</v>
      </c>
      <c r="H11" s="42">
        <v>0</v>
      </c>
      <c r="I11" s="42">
        <v>0</v>
      </c>
      <c r="J11" s="42">
        <v>0</v>
      </c>
      <c r="K11" s="42">
        <v>0</v>
      </c>
      <c r="L11" s="42">
        <v>0</v>
      </c>
      <c r="M11" s="42">
        <v>0</v>
      </c>
      <c r="N11" s="42">
        <v>0</v>
      </c>
      <c r="O11" s="42">
        <v>0</v>
      </c>
    </row>
    <row r="12" spans="1:17" ht="20.100000000000001" customHeight="1" x14ac:dyDescent="0.25">
      <c r="A12" s="41" t="s">
        <v>560</v>
      </c>
      <c r="B12" s="42">
        <v>0</v>
      </c>
      <c r="C12" s="42">
        <v>0</v>
      </c>
      <c r="D12" s="42">
        <v>0</v>
      </c>
      <c r="E12" s="42">
        <v>0</v>
      </c>
      <c r="F12" s="42">
        <v>0</v>
      </c>
      <c r="G12" s="42">
        <v>0</v>
      </c>
      <c r="H12" s="42">
        <v>0</v>
      </c>
      <c r="I12" s="42">
        <v>0</v>
      </c>
      <c r="J12" s="42">
        <v>0</v>
      </c>
      <c r="K12" s="42">
        <v>0</v>
      </c>
      <c r="L12" s="42">
        <v>0</v>
      </c>
      <c r="M12" s="42">
        <v>0</v>
      </c>
      <c r="N12" s="42">
        <v>0</v>
      </c>
      <c r="O12" s="42">
        <v>0</v>
      </c>
    </row>
    <row r="13" spans="1:17" ht="20.100000000000001" customHeight="1" x14ac:dyDescent="0.25">
      <c r="A13" s="41" t="s">
        <v>561</v>
      </c>
      <c r="B13" s="42">
        <v>0</v>
      </c>
      <c r="C13" s="42">
        <v>2</v>
      </c>
      <c r="D13" s="42">
        <v>0</v>
      </c>
      <c r="E13" s="42">
        <v>0</v>
      </c>
      <c r="F13" s="42">
        <v>0</v>
      </c>
      <c r="G13" s="42">
        <v>0</v>
      </c>
      <c r="H13" s="42">
        <v>0</v>
      </c>
      <c r="I13" s="42">
        <v>0</v>
      </c>
      <c r="J13" s="42">
        <v>0</v>
      </c>
      <c r="K13" s="42">
        <v>0</v>
      </c>
      <c r="L13" s="42">
        <v>0</v>
      </c>
      <c r="M13" s="42">
        <v>0</v>
      </c>
      <c r="N13" s="42">
        <v>0</v>
      </c>
      <c r="O13" s="42">
        <v>0</v>
      </c>
    </row>
    <row r="14" spans="1:17" ht="20.100000000000001" customHeight="1" x14ac:dyDescent="0.25">
      <c r="A14" s="41" t="s">
        <v>562</v>
      </c>
      <c r="B14" s="42">
        <v>0</v>
      </c>
      <c r="C14" s="42">
        <v>0</v>
      </c>
      <c r="D14" s="42">
        <v>0</v>
      </c>
      <c r="E14" s="42">
        <v>0</v>
      </c>
      <c r="F14" s="42">
        <v>0</v>
      </c>
      <c r="G14" s="42">
        <v>0</v>
      </c>
      <c r="H14" s="42">
        <v>0</v>
      </c>
      <c r="I14" s="42">
        <v>0</v>
      </c>
      <c r="J14" s="42">
        <v>0</v>
      </c>
      <c r="K14" s="42">
        <v>0</v>
      </c>
      <c r="L14" s="42">
        <v>0</v>
      </c>
      <c r="M14" s="42">
        <v>0</v>
      </c>
      <c r="N14" s="42">
        <v>0</v>
      </c>
      <c r="O14" s="42">
        <v>0</v>
      </c>
      <c r="Q14" s="41" t="s">
        <v>1</v>
      </c>
    </row>
    <row r="15" spans="1:17" ht="20.100000000000001" customHeight="1" x14ac:dyDescent="0.25">
      <c r="A15" s="41" t="s">
        <v>20</v>
      </c>
      <c r="B15" s="42">
        <v>0</v>
      </c>
      <c r="C15" s="42">
        <v>0</v>
      </c>
      <c r="D15" s="42">
        <v>0</v>
      </c>
      <c r="E15" s="42">
        <v>0</v>
      </c>
      <c r="F15" s="42">
        <v>0</v>
      </c>
      <c r="G15" s="42">
        <v>0</v>
      </c>
      <c r="H15" s="42">
        <v>0</v>
      </c>
      <c r="I15" s="42">
        <v>0</v>
      </c>
      <c r="J15" s="42">
        <v>0</v>
      </c>
      <c r="K15" s="42">
        <v>0</v>
      </c>
      <c r="L15" s="42">
        <v>0</v>
      </c>
      <c r="M15" s="42">
        <v>0</v>
      </c>
      <c r="N15" s="42">
        <v>0</v>
      </c>
      <c r="O15" s="42">
        <v>0</v>
      </c>
    </row>
    <row r="16" spans="1:17" ht="20.100000000000001" customHeight="1" x14ac:dyDescent="0.25">
      <c r="A16" s="41" t="s">
        <v>563</v>
      </c>
      <c r="B16" s="42">
        <v>0</v>
      </c>
      <c r="C16" s="42">
        <v>0</v>
      </c>
      <c r="D16" s="42">
        <v>0</v>
      </c>
      <c r="E16" s="42">
        <v>0</v>
      </c>
      <c r="F16" s="42">
        <v>0</v>
      </c>
      <c r="G16" s="42">
        <v>0</v>
      </c>
      <c r="H16" s="42">
        <v>0</v>
      </c>
      <c r="I16" s="42">
        <v>0</v>
      </c>
      <c r="J16" s="42">
        <v>0</v>
      </c>
      <c r="K16" s="42">
        <v>0</v>
      </c>
      <c r="L16" s="42">
        <v>0</v>
      </c>
      <c r="M16" s="42">
        <v>0</v>
      </c>
      <c r="N16" s="42">
        <v>0</v>
      </c>
      <c r="O16" s="42">
        <v>0</v>
      </c>
    </row>
    <row r="17" spans="1:15" ht="20.100000000000001" customHeight="1" x14ac:dyDescent="0.25">
      <c r="A17" s="41" t="s">
        <v>564</v>
      </c>
      <c r="B17" s="42">
        <v>0</v>
      </c>
      <c r="C17" s="42">
        <v>0</v>
      </c>
      <c r="D17" s="42">
        <v>0</v>
      </c>
      <c r="E17" s="42">
        <v>0</v>
      </c>
      <c r="F17" s="42">
        <v>0</v>
      </c>
      <c r="G17" s="42">
        <v>0</v>
      </c>
      <c r="H17" s="42">
        <v>0</v>
      </c>
      <c r="I17" s="42">
        <v>0</v>
      </c>
      <c r="J17" s="42">
        <v>0</v>
      </c>
      <c r="K17" s="42">
        <v>0</v>
      </c>
      <c r="L17" s="42">
        <v>0</v>
      </c>
      <c r="M17" s="42">
        <v>0</v>
      </c>
      <c r="N17" s="42">
        <v>0</v>
      </c>
      <c r="O17" s="42">
        <v>0</v>
      </c>
    </row>
    <row r="18" spans="1:15" ht="20.100000000000001" customHeight="1" x14ac:dyDescent="0.25">
      <c r="A18" s="41" t="s">
        <v>21</v>
      </c>
      <c r="B18" s="42">
        <v>0</v>
      </c>
      <c r="C18" s="42">
        <v>0</v>
      </c>
      <c r="D18" s="42">
        <v>0</v>
      </c>
      <c r="E18" s="42">
        <v>0</v>
      </c>
      <c r="F18" s="42">
        <v>0</v>
      </c>
      <c r="G18" s="42">
        <v>0</v>
      </c>
      <c r="H18" s="42">
        <v>0</v>
      </c>
      <c r="I18" s="42">
        <v>0</v>
      </c>
      <c r="J18" s="42">
        <v>0</v>
      </c>
      <c r="K18" s="42">
        <v>0</v>
      </c>
      <c r="L18" s="42">
        <v>0</v>
      </c>
      <c r="M18" s="42">
        <v>0</v>
      </c>
      <c r="N18" s="42">
        <v>0</v>
      </c>
      <c r="O18" s="42">
        <v>0</v>
      </c>
    </row>
    <row r="19" spans="1:15" s="39" customFormat="1" ht="20.100000000000001" customHeight="1" x14ac:dyDescent="0.25">
      <c r="A19" s="352" t="s">
        <v>589</v>
      </c>
      <c r="B19" s="40">
        <v>1</v>
      </c>
      <c r="C19" s="40">
        <v>3</v>
      </c>
      <c r="D19" s="40">
        <v>0</v>
      </c>
      <c r="E19" s="40">
        <v>3</v>
      </c>
      <c r="F19" s="40">
        <v>1</v>
      </c>
      <c r="G19" s="40">
        <v>0</v>
      </c>
      <c r="H19" s="40">
        <v>0</v>
      </c>
      <c r="I19" s="40">
        <v>0</v>
      </c>
      <c r="J19" s="40">
        <v>0</v>
      </c>
      <c r="K19" s="40">
        <v>0</v>
      </c>
      <c r="L19" s="40">
        <v>0</v>
      </c>
      <c r="M19" s="40">
        <v>0</v>
      </c>
      <c r="N19" s="40">
        <v>0</v>
      </c>
      <c r="O19" s="40">
        <v>0</v>
      </c>
    </row>
    <row r="20" spans="1:15" ht="20.100000000000001" customHeight="1" x14ac:dyDescent="0.25">
      <c r="A20" s="41" t="s">
        <v>22</v>
      </c>
      <c r="B20" s="42">
        <v>0</v>
      </c>
      <c r="C20" s="42">
        <v>0</v>
      </c>
      <c r="D20" s="42">
        <v>0</v>
      </c>
      <c r="E20" s="42">
        <v>0</v>
      </c>
      <c r="F20" s="42">
        <v>0</v>
      </c>
      <c r="G20" s="42">
        <v>0</v>
      </c>
      <c r="H20" s="42">
        <v>0</v>
      </c>
      <c r="I20" s="42">
        <v>0</v>
      </c>
      <c r="J20" s="42">
        <v>0</v>
      </c>
      <c r="K20" s="42">
        <v>0</v>
      </c>
      <c r="L20" s="42">
        <v>0</v>
      </c>
      <c r="M20" s="42">
        <v>0</v>
      </c>
      <c r="N20" s="42">
        <v>0</v>
      </c>
      <c r="O20" s="42">
        <v>0</v>
      </c>
    </row>
    <row r="21" spans="1:15" ht="20.100000000000001" customHeight="1" x14ac:dyDescent="0.25">
      <c r="A21" s="41" t="s">
        <v>23</v>
      </c>
      <c r="B21" s="42">
        <v>0</v>
      </c>
      <c r="C21" s="42">
        <v>0</v>
      </c>
      <c r="D21" s="42">
        <v>0</v>
      </c>
      <c r="E21" s="42">
        <v>0</v>
      </c>
      <c r="F21" s="42">
        <v>0</v>
      </c>
      <c r="G21" s="42">
        <v>0</v>
      </c>
      <c r="H21" s="42">
        <v>0</v>
      </c>
      <c r="I21" s="42">
        <v>0</v>
      </c>
      <c r="J21" s="42">
        <v>0</v>
      </c>
      <c r="K21" s="42">
        <v>0</v>
      </c>
      <c r="L21" s="42">
        <v>0</v>
      </c>
      <c r="M21" s="42">
        <v>0</v>
      </c>
      <c r="N21" s="42">
        <v>0</v>
      </c>
      <c r="O21" s="42">
        <v>0</v>
      </c>
    </row>
    <row r="22" spans="1:15" ht="20.100000000000001" customHeight="1" x14ac:dyDescent="0.25">
      <c r="A22" s="41" t="s">
        <v>565</v>
      </c>
      <c r="B22" s="42">
        <v>0</v>
      </c>
      <c r="C22" s="42">
        <v>0</v>
      </c>
      <c r="D22" s="42">
        <v>0</v>
      </c>
      <c r="E22" s="42">
        <v>0</v>
      </c>
      <c r="F22" s="42">
        <v>0</v>
      </c>
      <c r="G22" s="42">
        <v>0</v>
      </c>
      <c r="H22" s="42">
        <v>0</v>
      </c>
      <c r="I22" s="42">
        <v>0</v>
      </c>
      <c r="J22" s="42">
        <v>0</v>
      </c>
      <c r="K22" s="42">
        <v>0</v>
      </c>
      <c r="L22" s="42">
        <v>0</v>
      </c>
      <c r="M22" s="42">
        <v>0</v>
      </c>
      <c r="N22" s="42">
        <v>0</v>
      </c>
      <c r="O22" s="42">
        <v>0</v>
      </c>
    </row>
    <row r="23" spans="1:15" ht="20.100000000000001" customHeight="1" x14ac:dyDescent="0.25">
      <c r="A23" s="41" t="s">
        <v>24</v>
      </c>
      <c r="B23" s="42">
        <v>0</v>
      </c>
      <c r="C23" s="42">
        <v>0</v>
      </c>
      <c r="D23" s="42">
        <v>0</v>
      </c>
      <c r="E23" s="42">
        <v>0</v>
      </c>
      <c r="F23" s="42">
        <v>0</v>
      </c>
      <c r="G23" s="42">
        <v>0</v>
      </c>
      <c r="H23" s="42">
        <v>0</v>
      </c>
      <c r="I23" s="42">
        <v>0</v>
      </c>
      <c r="J23" s="42">
        <v>0</v>
      </c>
      <c r="K23" s="42">
        <v>0</v>
      </c>
      <c r="L23" s="42">
        <v>0</v>
      </c>
      <c r="M23" s="42">
        <v>0</v>
      </c>
      <c r="N23" s="42">
        <v>0</v>
      </c>
      <c r="O23" s="42">
        <v>0</v>
      </c>
    </row>
    <row r="24" spans="1:15" ht="20.100000000000001" customHeight="1" x14ac:dyDescent="0.25">
      <c r="A24" s="41" t="s">
        <v>566</v>
      </c>
      <c r="B24" s="42">
        <v>0</v>
      </c>
      <c r="C24" s="42">
        <v>0</v>
      </c>
      <c r="D24" s="42">
        <v>0</v>
      </c>
      <c r="E24" s="42">
        <v>0</v>
      </c>
      <c r="F24" s="42">
        <v>0</v>
      </c>
      <c r="G24" s="42">
        <v>0</v>
      </c>
      <c r="H24" s="42">
        <v>0</v>
      </c>
      <c r="I24" s="42">
        <v>0</v>
      </c>
      <c r="J24" s="42">
        <v>0</v>
      </c>
      <c r="K24" s="42">
        <v>0</v>
      </c>
      <c r="L24" s="42">
        <v>0</v>
      </c>
      <c r="M24" s="42">
        <v>0</v>
      </c>
      <c r="N24" s="42">
        <v>0</v>
      </c>
      <c r="O24" s="42">
        <v>0</v>
      </c>
    </row>
    <row r="25" spans="1:15" ht="20.100000000000001" customHeight="1" x14ac:dyDescent="0.25">
      <c r="A25" s="41" t="s">
        <v>567</v>
      </c>
      <c r="B25" s="42">
        <v>0</v>
      </c>
      <c r="C25" s="42">
        <v>0</v>
      </c>
      <c r="D25" s="42">
        <v>0</v>
      </c>
      <c r="E25" s="42">
        <v>0</v>
      </c>
      <c r="F25" s="42">
        <v>0</v>
      </c>
      <c r="G25" s="42">
        <v>0</v>
      </c>
      <c r="H25" s="42">
        <v>0</v>
      </c>
      <c r="I25" s="42">
        <v>0</v>
      </c>
      <c r="J25" s="42">
        <v>0</v>
      </c>
      <c r="K25" s="42">
        <v>0</v>
      </c>
      <c r="L25" s="42">
        <v>0</v>
      </c>
      <c r="M25" s="42">
        <v>0</v>
      </c>
      <c r="N25" s="42">
        <v>0</v>
      </c>
      <c r="O25" s="42">
        <v>0</v>
      </c>
    </row>
    <row r="26" spans="1:15" ht="20.100000000000001" customHeight="1" x14ac:dyDescent="0.25">
      <c r="A26" s="41" t="s">
        <v>568</v>
      </c>
      <c r="B26" s="42">
        <v>0</v>
      </c>
      <c r="C26" s="42">
        <v>0</v>
      </c>
      <c r="D26" s="42">
        <v>0</v>
      </c>
      <c r="E26" s="42">
        <v>0</v>
      </c>
      <c r="F26" s="42">
        <v>0</v>
      </c>
      <c r="G26" s="42">
        <v>0</v>
      </c>
      <c r="H26" s="42">
        <v>0</v>
      </c>
      <c r="I26" s="42">
        <v>0</v>
      </c>
      <c r="J26" s="42">
        <v>0</v>
      </c>
      <c r="K26" s="42">
        <v>0</v>
      </c>
      <c r="L26" s="42">
        <v>0</v>
      </c>
      <c r="M26" s="42">
        <v>0</v>
      </c>
      <c r="N26" s="42">
        <v>0</v>
      </c>
      <c r="O26" s="42">
        <v>0</v>
      </c>
    </row>
    <row r="27" spans="1:15" ht="20.100000000000001" customHeight="1" x14ac:dyDescent="0.25">
      <c r="A27" s="41" t="s">
        <v>25</v>
      </c>
      <c r="B27" s="42">
        <v>0</v>
      </c>
      <c r="C27" s="42">
        <v>0</v>
      </c>
      <c r="D27" s="42">
        <v>0</v>
      </c>
      <c r="E27" s="42">
        <v>0</v>
      </c>
      <c r="F27" s="42">
        <v>0</v>
      </c>
      <c r="G27" s="42">
        <v>0</v>
      </c>
      <c r="H27" s="42">
        <v>0</v>
      </c>
      <c r="I27" s="42">
        <v>0</v>
      </c>
      <c r="J27" s="42">
        <v>0</v>
      </c>
      <c r="K27" s="42">
        <v>0</v>
      </c>
      <c r="L27" s="42">
        <v>0</v>
      </c>
      <c r="M27" s="42">
        <v>0</v>
      </c>
      <c r="N27" s="42">
        <v>0</v>
      </c>
      <c r="O27" s="42">
        <v>0</v>
      </c>
    </row>
    <row r="28" spans="1:15" ht="20.100000000000001" customHeight="1" x14ac:dyDescent="0.25">
      <c r="A28" s="41" t="s">
        <v>569</v>
      </c>
      <c r="B28" s="42">
        <v>0</v>
      </c>
      <c r="C28" s="42">
        <v>0</v>
      </c>
      <c r="D28" s="42">
        <v>0</v>
      </c>
      <c r="E28" s="42">
        <v>0</v>
      </c>
      <c r="F28" s="42">
        <v>0</v>
      </c>
      <c r="G28" s="42">
        <v>0</v>
      </c>
      <c r="H28" s="42">
        <v>0</v>
      </c>
      <c r="I28" s="42">
        <v>0</v>
      </c>
      <c r="J28" s="42">
        <v>0</v>
      </c>
      <c r="K28" s="42">
        <v>0</v>
      </c>
      <c r="L28" s="42">
        <v>0</v>
      </c>
      <c r="M28" s="42">
        <v>0</v>
      </c>
      <c r="N28" s="42">
        <v>0</v>
      </c>
      <c r="O28" s="42">
        <v>0</v>
      </c>
    </row>
    <row r="29" spans="1:15" ht="20.100000000000001" customHeight="1" x14ac:dyDescent="0.25">
      <c r="A29" s="41" t="s">
        <v>570</v>
      </c>
      <c r="B29" s="42">
        <v>0</v>
      </c>
      <c r="C29" s="42">
        <v>0</v>
      </c>
      <c r="D29" s="42">
        <v>0</v>
      </c>
      <c r="E29" s="42">
        <v>0</v>
      </c>
      <c r="F29" s="42">
        <v>0</v>
      </c>
      <c r="G29" s="42">
        <v>0</v>
      </c>
      <c r="H29" s="42">
        <v>0</v>
      </c>
      <c r="I29" s="42">
        <v>0</v>
      </c>
      <c r="J29" s="42">
        <v>0</v>
      </c>
      <c r="K29" s="42">
        <v>0</v>
      </c>
      <c r="L29" s="42">
        <v>0</v>
      </c>
      <c r="M29" s="42">
        <v>0</v>
      </c>
      <c r="N29" s="42">
        <v>0</v>
      </c>
      <c r="O29" s="42">
        <v>0</v>
      </c>
    </row>
    <row r="30" spans="1:15" ht="20.100000000000001" customHeight="1" x14ac:dyDescent="0.25">
      <c r="A30" s="41" t="s">
        <v>26</v>
      </c>
      <c r="B30" s="42">
        <v>1</v>
      </c>
      <c r="C30" s="42">
        <v>3</v>
      </c>
      <c r="D30" s="42">
        <v>0</v>
      </c>
      <c r="E30" s="42">
        <v>3</v>
      </c>
      <c r="F30" s="42">
        <v>1</v>
      </c>
      <c r="G30" s="42">
        <v>0</v>
      </c>
      <c r="H30" s="42">
        <v>0</v>
      </c>
      <c r="I30" s="42">
        <v>0</v>
      </c>
      <c r="J30" s="42">
        <v>0</v>
      </c>
      <c r="K30" s="42">
        <v>0</v>
      </c>
      <c r="L30" s="42">
        <v>0</v>
      </c>
      <c r="M30" s="42">
        <v>0</v>
      </c>
      <c r="N30" s="42">
        <v>0</v>
      </c>
      <c r="O30" s="42">
        <v>0</v>
      </c>
    </row>
    <row r="31" spans="1:15" s="39" customFormat="1" ht="20.100000000000001" customHeight="1" x14ac:dyDescent="0.25">
      <c r="A31" s="352" t="s">
        <v>258</v>
      </c>
      <c r="B31" s="40">
        <v>356</v>
      </c>
      <c r="C31" s="40">
        <v>1237</v>
      </c>
      <c r="D31" s="40">
        <v>2</v>
      </c>
      <c r="E31" s="40">
        <v>1231</v>
      </c>
      <c r="F31" s="40">
        <v>350</v>
      </c>
      <c r="G31" s="40">
        <v>0</v>
      </c>
      <c r="H31" s="40">
        <v>0</v>
      </c>
      <c r="I31" s="40">
        <v>0</v>
      </c>
      <c r="J31" s="40">
        <v>0</v>
      </c>
      <c r="K31" s="40">
        <v>0</v>
      </c>
      <c r="L31" s="40">
        <v>0</v>
      </c>
      <c r="M31" s="40">
        <v>0</v>
      </c>
      <c r="N31" s="40">
        <v>0</v>
      </c>
      <c r="O31" s="40">
        <v>0</v>
      </c>
    </row>
    <row r="32" spans="1:15" ht="20.100000000000001" customHeight="1" x14ac:dyDescent="0.25">
      <c r="A32" s="41" t="s">
        <v>27</v>
      </c>
      <c r="B32" s="42">
        <v>107</v>
      </c>
      <c r="C32" s="42">
        <v>354</v>
      </c>
      <c r="D32" s="42">
        <v>0</v>
      </c>
      <c r="E32" s="42">
        <v>352</v>
      </c>
      <c r="F32" s="42">
        <v>107</v>
      </c>
      <c r="G32" s="42">
        <v>0</v>
      </c>
      <c r="H32" s="42">
        <v>0</v>
      </c>
      <c r="I32" s="42">
        <v>0</v>
      </c>
      <c r="J32" s="42">
        <v>0</v>
      </c>
      <c r="K32" s="42">
        <v>0</v>
      </c>
      <c r="L32" s="42">
        <v>0</v>
      </c>
      <c r="M32" s="42">
        <v>0</v>
      </c>
      <c r="N32" s="42">
        <v>0</v>
      </c>
      <c r="O32" s="42">
        <v>0</v>
      </c>
    </row>
    <row r="33" spans="1:15" ht="20.100000000000001" customHeight="1" x14ac:dyDescent="0.25">
      <c r="A33" s="41" t="s">
        <v>28</v>
      </c>
      <c r="B33" s="42">
        <v>244</v>
      </c>
      <c r="C33" s="42">
        <v>880</v>
      </c>
      <c r="D33" s="42">
        <v>2</v>
      </c>
      <c r="E33" s="42">
        <v>876</v>
      </c>
      <c r="F33" s="42">
        <v>240</v>
      </c>
      <c r="G33" s="42">
        <v>0</v>
      </c>
      <c r="H33" s="42">
        <v>0</v>
      </c>
      <c r="I33" s="42">
        <v>0</v>
      </c>
      <c r="J33" s="42">
        <v>0</v>
      </c>
      <c r="K33" s="42">
        <v>0</v>
      </c>
      <c r="L33" s="42">
        <v>0</v>
      </c>
      <c r="M33" s="42">
        <v>0</v>
      </c>
      <c r="N33" s="42">
        <v>0</v>
      </c>
      <c r="O33" s="42">
        <v>0</v>
      </c>
    </row>
    <row r="34" spans="1:15" ht="20.100000000000001" customHeight="1" x14ac:dyDescent="0.25">
      <c r="A34" s="41" t="s">
        <v>29</v>
      </c>
      <c r="B34" s="42">
        <v>5</v>
      </c>
      <c r="C34" s="42">
        <v>3</v>
      </c>
      <c r="D34" s="42">
        <v>0</v>
      </c>
      <c r="E34" s="42">
        <v>3</v>
      </c>
      <c r="F34" s="42">
        <v>3</v>
      </c>
      <c r="G34" s="42">
        <v>0</v>
      </c>
      <c r="H34" s="42">
        <v>0</v>
      </c>
      <c r="I34" s="42">
        <v>0</v>
      </c>
      <c r="J34" s="42">
        <v>0</v>
      </c>
      <c r="K34" s="42">
        <v>0</v>
      </c>
      <c r="L34" s="42">
        <v>0</v>
      </c>
      <c r="M34" s="42">
        <v>0</v>
      </c>
      <c r="N34" s="42">
        <v>0</v>
      </c>
      <c r="O34" s="42">
        <v>0</v>
      </c>
    </row>
    <row r="35" spans="1:15" s="39" customFormat="1" ht="20.100000000000001" customHeight="1" x14ac:dyDescent="0.25">
      <c r="A35" s="352" t="s">
        <v>259</v>
      </c>
      <c r="B35" s="40">
        <v>0</v>
      </c>
      <c r="C35" s="40">
        <v>1</v>
      </c>
      <c r="D35" s="40">
        <v>0</v>
      </c>
      <c r="E35" s="40">
        <v>1</v>
      </c>
      <c r="F35" s="40">
        <v>0</v>
      </c>
      <c r="G35" s="40">
        <v>0</v>
      </c>
      <c r="H35" s="40">
        <v>0</v>
      </c>
      <c r="I35" s="40">
        <v>0</v>
      </c>
      <c r="J35" s="40">
        <v>0</v>
      </c>
      <c r="K35" s="40">
        <v>0</v>
      </c>
      <c r="L35" s="40">
        <v>0</v>
      </c>
      <c r="M35" s="40">
        <v>0</v>
      </c>
      <c r="N35" s="40">
        <v>0</v>
      </c>
      <c r="O35" s="40">
        <v>0</v>
      </c>
    </row>
    <row r="36" spans="1:15" ht="20.100000000000001" customHeight="1" x14ac:dyDescent="0.25">
      <c r="A36" s="41" t="s">
        <v>30</v>
      </c>
      <c r="B36" s="42">
        <v>0</v>
      </c>
      <c r="C36" s="42">
        <v>1</v>
      </c>
      <c r="D36" s="42">
        <v>0</v>
      </c>
      <c r="E36" s="42">
        <v>1</v>
      </c>
      <c r="F36" s="42">
        <v>0</v>
      </c>
      <c r="G36" s="42">
        <v>0</v>
      </c>
      <c r="H36" s="42">
        <v>0</v>
      </c>
      <c r="I36" s="42">
        <v>0</v>
      </c>
      <c r="J36" s="42">
        <v>0</v>
      </c>
      <c r="K36" s="42">
        <v>0</v>
      </c>
      <c r="L36" s="42">
        <v>0</v>
      </c>
      <c r="M36" s="42">
        <v>0</v>
      </c>
      <c r="N36" s="42">
        <v>0</v>
      </c>
      <c r="O36" s="42">
        <v>0</v>
      </c>
    </row>
    <row r="37" spans="1:15" ht="20.100000000000001" customHeight="1" x14ac:dyDescent="0.25">
      <c r="A37" s="41" t="s">
        <v>31</v>
      </c>
      <c r="B37" s="42">
        <v>0</v>
      </c>
      <c r="C37" s="42">
        <v>0</v>
      </c>
      <c r="D37" s="42">
        <v>0</v>
      </c>
      <c r="E37" s="42">
        <v>0</v>
      </c>
      <c r="F37" s="42">
        <v>0</v>
      </c>
      <c r="G37" s="42">
        <v>0</v>
      </c>
      <c r="H37" s="42">
        <v>0</v>
      </c>
      <c r="I37" s="42">
        <v>0</v>
      </c>
      <c r="J37" s="42">
        <v>0</v>
      </c>
      <c r="K37" s="42">
        <v>0</v>
      </c>
      <c r="L37" s="42">
        <v>0</v>
      </c>
      <c r="M37" s="42">
        <v>0</v>
      </c>
      <c r="N37" s="42">
        <v>0</v>
      </c>
      <c r="O37" s="42">
        <v>0</v>
      </c>
    </row>
    <row r="38" spans="1:15" ht="20.100000000000001" customHeight="1" x14ac:dyDescent="0.25">
      <c r="A38" s="41" t="s">
        <v>32</v>
      </c>
      <c r="B38" s="42">
        <v>0</v>
      </c>
      <c r="C38" s="42">
        <v>0</v>
      </c>
      <c r="D38" s="42">
        <v>0</v>
      </c>
      <c r="E38" s="42">
        <v>0</v>
      </c>
      <c r="F38" s="42">
        <v>0</v>
      </c>
      <c r="G38" s="42">
        <v>0</v>
      </c>
      <c r="H38" s="42">
        <v>0</v>
      </c>
      <c r="I38" s="42">
        <v>0</v>
      </c>
      <c r="J38" s="42">
        <v>0</v>
      </c>
      <c r="K38" s="42">
        <v>0</v>
      </c>
      <c r="L38" s="42">
        <v>0</v>
      </c>
      <c r="M38" s="42">
        <v>0</v>
      </c>
      <c r="N38" s="42">
        <v>0</v>
      </c>
      <c r="O38" s="42">
        <v>0</v>
      </c>
    </row>
    <row r="39" spans="1:15" ht="20.100000000000001" customHeight="1" x14ac:dyDescent="0.25">
      <c r="A39" s="41" t="s">
        <v>33</v>
      </c>
      <c r="B39" s="42">
        <v>0</v>
      </c>
      <c r="C39" s="42">
        <v>0</v>
      </c>
      <c r="D39" s="42">
        <v>0</v>
      </c>
      <c r="E39" s="42">
        <v>0</v>
      </c>
      <c r="F39" s="42">
        <v>0</v>
      </c>
      <c r="G39" s="42">
        <v>0</v>
      </c>
      <c r="H39" s="42">
        <v>0</v>
      </c>
      <c r="I39" s="42">
        <v>0</v>
      </c>
      <c r="J39" s="42">
        <v>0</v>
      </c>
      <c r="K39" s="42">
        <v>0</v>
      </c>
      <c r="L39" s="42">
        <v>0</v>
      </c>
      <c r="M39" s="42">
        <v>0</v>
      </c>
      <c r="N39" s="42">
        <v>0</v>
      </c>
      <c r="O39" s="42">
        <v>0</v>
      </c>
    </row>
    <row r="40" spans="1:15" ht="20.100000000000001" customHeight="1" x14ac:dyDescent="0.25">
      <c r="A40" s="41" t="s">
        <v>34</v>
      </c>
      <c r="B40" s="42">
        <v>0</v>
      </c>
      <c r="C40" s="42">
        <v>0</v>
      </c>
      <c r="D40" s="42">
        <v>0</v>
      </c>
      <c r="E40" s="42">
        <v>0</v>
      </c>
      <c r="F40" s="42">
        <v>0</v>
      </c>
      <c r="G40" s="42">
        <v>0</v>
      </c>
      <c r="H40" s="42">
        <v>0</v>
      </c>
      <c r="I40" s="42">
        <v>0</v>
      </c>
      <c r="J40" s="42">
        <v>0</v>
      </c>
      <c r="K40" s="42">
        <v>0</v>
      </c>
      <c r="L40" s="42">
        <v>0</v>
      </c>
      <c r="M40" s="42">
        <v>0</v>
      </c>
      <c r="N40" s="42">
        <v>0</v>
      </c>
      <c r="O40" s="42">
        <v>0</v>
      </c>
    </row>
    <row r="41" spans="1:15" ht="20.100000000000001" customHeight="1" x14ac:dyDescent="0.25">
      <c r="A41" s="41" t="s">
        <v>571</v>
      </c>
      <c r="B41" s="42">
        <v>0</v>
      </c>
      <c r="C41" s="42">
        <v>0</v>
      </c>
      <c r="D41" s="42">
        <v>0</v>
      </c>
      <c r="E41" s="42">
        <v>0</v>
      </c>
      <c r="F41" s="42">
        <v>0</v>
      </c>
      <c r="G41" s="42">
        <v>0</v>
      </c>
      <c r="H41" s="42">
        <v>0</v>
      </c>
      <c r="I41" s="42">
        <v>0</v>
      </c>
      <c r="J41" s="42">
        <v>0</v>
      </c>
      <c r="K41" s="42">
        <v>0</v>
      </c>
      <c r="L41" s="42">
        <v>0</v>
      </c>
      <c r="M41" s="42">
        <v>0</v>
      </c>
      <c r="N41" s="42">
        <v>0</v>
      </c>
      <c r="O41" s="42">
        <v>0</v>
      </c>
    </row>
    <row r="42" spans="1:15" ht="20.100000000000001" customHeight="1" x14ac:dyDescent="0.25">
      <c r="A42" s="41" t="s">
        <v>35</v>
      </c>
      <c r="B42" s="42">
        <v>0</v>
      </c>
      <c r="C42" s="42">
        <v>0</v>
      </c>
      <c r="D42" s="42">
        <v>0</v>
      </c>
      <c r="E42" s="42">
        <v>0</v>
      </c>
      <c r="F42" s="42">
        <v>0</v>
      </c>
      <c r="G42" s="42">
        <v>0</v>
      </c>
      <c r="H42" s="42">
        <v>0</v>
      </c>
      <c r="I42" s="42">
        <v>0</v>
      </c>
      <c r="J42" s="42">
        <v>0</v>
      </c>
      <c r="K42" s="42">
        <v>0</v>
      </c>
      <c r="L42" s="42">
        <v>0</v>
      </c>
      <c r="M42" s="42">
        <v>0</v>
      </c>
      <c r="N42" s="42">
        <v>0</v>
      </c>
      <c r="O42" s="42">
        <v>0</v>
      </c>
    </row>
    <row r="43" spans="1:15" ht="20.100000000000001" customHeight="1" x14ac:dyDescent="0.25">
      <c r="A43" s="41" t="s">
        <v>36</v>
      </c>
      <c r="B43" s="42">
        <v>0</v>
      </c>
      <c r="C43" s="42">
        <v>0</v>
      </c>
      <c r="D43" s="42">
        <v>0</v>
      </c>
      <c r="E43" s="42">
        <v>0</v>
      </c>
      <c r="F43" s="42">
        <v>0</v>
      </c>
      <c r="G43" s="42">
        <v>0</v>
      </c>
      <c r="H43" s="42">
        <v>0</v>
      </c>
      <c r="I43" s="42">
        <v>0</v>
      </c>
      <c r="J43" s="42">
        <v>0</v>
      </c>
      <c r="K43" s="42">
        <v>0</v>
      </c>
      <c r="L43" s="42">
        <v>0</v>
      </c>
      <c r="M43" s="42">
        <v>0</v>
      </c>
      <c r="N43" s="42">
        <v>0</v>
      </c>
      <c r="O43" s="42">
        <v>0</v>
      </c>
    </row>
    <row r="44" spans="1:15" ht="20.100000000000001" customHeight="1" x14ac:dyDescent="0.25">
      <c r="A44" s="41" t="s">
        <v>37</v>
      </c>
      <c r="B44" s="42">
        <v>0</v>
      </c>
      <c r="C44" s="42">
        <v>0</v>
      </c>
      <c r="D44" s="42">
        <v>0</v>
      </c>
      <c r="E44" s="42">
        <v>0</v>
      </c>
      <c r="F44" s="42">
        <v>0</v>
      </c>
      <c r="G44" s="42">
        <v>0</v>
      </c>
      <c r="H44" s="42">
        <v>0</v>
      </c>
      <c r="I44" s="42">
        <v>0</v>
      </c>
      <c r="J44" s="42">
        <v>0</v>
      </c>
      <c r="K44" s="42">
        <v>0</v>
      </c>
      <c r="L44" s="42">
        <v>0</v>
      </c>
      <c r="M44" s="42">
        <v>0</v>
      </c>
      <c r="N44" s="42">
        <v>0</v>
      </c>
      <c r="O44" s="42">
        <v>0</v>
      </c>
    </row>
    <row r="45" spans="1:15" ht="20.100000000000001" customHeight="1" x14ac:dyDescent="0.25">
      <c r="A45" s="41" t="s">
        <v>38</v>
      </c>
      <c r="B45" s="42">
        <v>0</v>
      </c>
      <c r="C45" s="42">
        <v>0</v>
      </c>
      <c r="D45" s="42">
        <v>0</v>
      </c>
      <c r="E45" s="42">
        <v>0</v>
      </c>
      <c r="F45" s="42">
        <v>0</v>
      </c>
      <c r="G45" s="42">
        <v>0</v>
      </c>
      <c r="H45" s="42">
        <v>0</v>
      </c>
      <c r="I45" s="42">
        <v>0</v>
      </c>
      <c r="J45" s="42">
        <v>0</v>
      </c>
      <c r="K45" s="42">
        <v>0</v>
      </c>
      <c r="L45" s="42">
        <v>0</v>
      </c>
      <c r="M45" s="42">
        <v>0</v>
      </c>
      <c r="N45" s="42">
        <v>0</v>
      </c>
      <c r="O45" s="42">
        <v>0</v>
      </c>
    </row>
    <row r="46" spans="1:15" ht="20.100000000000001" customHeight="1" x14ac:dyDescent="0.25">
      <c r="A46" s="41" t="s">
        <v>39</v>
      </c>
      <c r="B46" s="42">
        <v>0</v>
      </c>
      <c r="C46" s="42">
        <v>0</v>
      </c>
      <c r="D46" s="42">
        <v>0</v>
      </c>
      <c r="E46" s="42">
        <v>0</v>
      </c>
      <c r="F46" s="42">
        <v>0</v>
      </c>
      <c r="G46" s="42">
        <v>0</v>
      </c>
      <c r="H46" s="42">
        <v>0</v>
      </c>
      <c r="I46" s="42">
        <v>0</v>
      </c>
      <c r="J46" s="42">
        <v>0</v>
      </c>
      <c r="K46" s="42">
        <v>0</v>
      </c>
      <c r="L46" s="42">
        <v>0</v>
      </c>
      <c r="M46" s="42">
        <v>0</v>
      </c>
      <c r="N46" s="42">
        <v>0</v>
      </c>
      <c r="O46" s="42">
        <v>0</v>
      </c>
    </row>
    <row r="47" spans="1:15" ht="20.100000000000001" customHeight="1" x14ac:dyDescent="0.25">
      <c r="A47" s="41" t="s">
        <v>40</v>
      </c>
      <c r="B47" s="42">
        <v>0</v>
      </c>
      <c r="C47" s="42">
        <v>0</v>
      </c>
      <c r="D47" s="42">
        <v>0</v>
      </c>
      <c r="E47" s="42">
        <v>0</v>
      </c>
      <c r="F47" s="42">
        <v>0</v>
      </c>
      <c r="G47" s="42">
        <v>0</v>
      </c>
      <c r="H47" s="42">
        <v>0</v>
      </c>
      <c r="I47" s="42">
        <v>0</v>
      </c>
      <c r="J47" s="42">
        <v>0</v>
      </c>
      <c r="K47" s="42">
        <v>0</v>
      </c>
      <c r="L47" s="42">
        <v>0</v>
      </c>
      <c r="M47" s="42">
        <v>0</v>
      </c>
      <c r="N47" s="42">
        <v>0</v>
      </c>
      <c r="O47" s="42">
        <v>0</v>
      </c>
    </row>
    <row r="48" spans="1:15" s="39" customFormat="1" ht="20.100000000000001" customHeight="1" x14ac:dyDescent="0.25">
      <c r="A48" s="352" t="s">
        <v>590</v>
      </c>
      <c r="B48" s="40">
        <v>10</v>
      </c>
      <c r="C48" s="40">
        <v>26</v>
      </c>
      <c r="D48" s="40">
        <v>0</v>
      </c>
      <c r="E48" s="40">
        <v>20</v>
      </c>
      <c r="F48" s="40">
        <v>1</v>
      </c>
      <c r="G48" s="40">
        <v>1</v>
      </c>
      <c r="H48" s="40">
        <v>3</v>
      </c>
      <c r="I48" s="40">
        <v>0</v>
      </c>
      <c r="J48" s="40">
        <v>0</v>
      </c>
      <c r="K48" s="40">
        <v>1</v>
      </c>
      <c r="L48" s="40">
        <v>0</v>
      </c>
      <c r="M48" s="40">
        <v>0</v>
      </c>
      <c r="N48" s="40">
        <v>3</v>
      </c>
      <c r="O48" s="40">
        <v>2</v>
      </c>
    </row>
    <row r="49" spans="1:15" ht="20.100000000000001" customHeight="1" x14ac:dyDescent="0.25">
      <c r="A49" s="41" t="s">
        <v>265</v>
      </c>
      <c r="B49" s="42">
        <v>0</v>
      </c>
      <c r="C49" s="42">
        <v>0</v>
      </c>
      <c r="D49" s="42">
        <v>0</v>
      </c>
      <c r="E49" s="42">
        <v>0</v>
      </c>
      <c r="F49" s="42">
        <v>0</v>
      </c>
      <c r="G49" s="42">
        <v>0</v>
      </c>
      <c r="H49" s="42">
        <v>0</v>
      </c>
      <c r="I49" s="42">
        <v>0</v>
      </c>
      <c r="J49" s="42">
        <v>0</v>
      </c>
      <c r="K49" s="42">
        <v>0</v>
      </c>
      <c r="L49" s="42">
        <v>0</v>
      </c>
      <c r="M49" s="42">
        <v>0</v>
      </c>
      <c r="N49" s="42">
        <v>0</v>
      </c>
      <c r="O49" s="42">
        <v>0</v>
      </c>
    </row>
    <row r="50" spans="1:15" ht="20.100000000000001" customHeight="1" x14ac:dyDescent="0.25">
      <c r="A50" s="41" t="s">
        <v>572</v>
      </c>
      <c r="B50" s="42">
        <v>0</v>
      </c>
      <c r="C50" s="42">
        <v>0</v>
      </c>
      <c r="D50" s="42">
        <v>0</v>
      </c>
      <c r="E50" s="42">
        <v>0</v>
      </c>
      <c r="F50" s="42">
        <v>0</v>
      </c>
      <c r="G50" s="42">
        <v>0</v>
      </c>
      <c r="H50" s="42">
        <v>0</v>
      </c>
      <c r="I50" s="42">
        <v>0</v>
      </c>
      <c r="J50" s="42">
        <v>0</v>
      </c>
      <c r="K50" s="42">
        <v>0</v>
      </c>
      <c r="L50" s="42">
        <v>0</v>
      </c>
      <c r="M50" s="42">
        <v>0</v>
      </c>
      <c r="N50" s="42">
        <v>0</v>
      </c>
      <c r="O50" s="42">
        <v>0</v>
      </c>
    </row>
    <row r="51" spans="1:15" ht="20.100000000000001" customHeight="1" x14ac:dyDescent="0.25">
      <c r="A51" s="41" t="s">
        <v>41</v>
      </c>
      <c r="B51" s="42">
        <v>0</v>
      </c>
      <c r="C51" s="42">
        <v>4</v>
      </c>
      <c r="D51" s="42">
        <v>0</v>
      </c>
      <c r="E51" s="42">
        <v>4</v>
      </c>
      <c r="F51" s="42">
        <v>0</v>
      </c>
      <c r="G51" s="42">
        <v>0</v>
      </c>
      <c r="H51" s="42">
        <v>0</v>
      </c>
      <c r="I51" s="42">
        <v>0</v>
      </c>
      <c r="J51" s="42">
        <v>0</v>
      </c>
      <c r="K51" s="42">
        <v>0</v>
      </c>
      <c r="L51" s="42">
        <v>0</v>
      </c>
      <c r="M51" s="42">
        <v>0</v>
      </c>
      <c r="N51" s="42">
        <v>0</v>
      </c>
      <c r="O51" s="42">
        <v>0</v>
      </c>
    </row>
    <row r="52" spans="1:15" ht="20.100000000000001" customHeight="1" x14ac:dyDescent="0.25">
      <c r="A52" s="41" t="s">
        <v>573</v>
      </c>
      <c r="B52" s="42">
        <v>0</v>
      </c>
      <c r="C52" s="42">
        <v>0</v>
      </c>
      <c r="D52" s="42">
        <v>0</v>
      </c>
      <c r="E52" s="42">
        <v>0</v>
      </c>
      <c r="F52" s="42">
        <v>0</v>
      </c>
      <c r="G52" s="42">
        <v>0</v>
      </c>
      <c r="H52" s="42">
        <v>0</v>
      </c>
      <c r="I52" s="42">
        <v>0</v>
      </c>
      <c r="J52" s="42">
        <v>0</v>
      </c>
      <c r="K52" s="42">
        <v>0</v>
      </c>
      <c r="L52" s="42">
        <v>0</v>
      </c>
      <c r="M52" s="42">
        <v>0</v>
      </c>
      <c r="N52" s="42">
        <v>0</v>
      </c>
      <c r="O52" s="42">
        <v>0</v>
      </c>
    </row>
    <row r="53" spans="1:15" ht="20.100000000000001" customHeight="1" x14ac:dyDescent="0.25">
      <c r="A53" s="41" t="s">
        <v>269</v>
      </c>
      <c r="B53" s="42">
        <v>0</v>
      </c>
      <c r="C53" s="42">
        <v>1</v>
      </c>
      <c r="D53" s="42">
        <v>0</v>
      </c>
      <c r="E53" s="42">
        <v>1</v>
      </c>
      <c r="F53" s="42">
        <v>0</v>
      </c>
      <c r="G53" s="42">
        <v>0</v>
      </c>
      <c r="H53" s="42">
        <v>0</v>
      </c>
      <c r="I53" s="42">
        <v>0</v>
      </c>
      <c r="J53" s="42">
        <v>0</v>
      </c>
      <c r="K53" s="42">
        <v>0</v>
      </c>
      <c r="L53" s="42">
        <v>0</v>
      </c>
      <c r="M53" s="42">
        <v>0</v>
      </c>
      <c r="N53" s="42">
        <v>0</v>
      </c>
      <c r="O53" s="42">
        <v>0</v>
      </c>
    </row>
    <row r="54" spans="1:15" ht="20.100000000000001" customHeight="1" x14ac:dyDescent="0.25">
      <c r="A54" s="41" t="s">
        <v>277</v>
      </c>
      <c r="B54" s="42">
        <v>2</v>
      </c>
      <c r="C54" s="42">
        <v>3</v>
      </c>
      <c r="D54" s="42">
        <v>0</v>
      </c>
      <c r="E54" s="42">
        <v>1</v>
      </c>
      <c r="F54" s="42">
        <v>0</v>
      </c>
      <c r="G54" s="42">
        <v>0</v>
      </c>
      <c r="H54" s="42">
        <v>0</v>
      </c>
      <c r="I54" s="42">
        <v>0</v>
      </c>
      <c r="J54" s="42">
        <v>0</v>
      </c>
      <c r="K54" s="42">
        <v>1</v>
      </c>
      <c r="L54" s="42">
        <v>0</v>
      </c>
      <c r="M54" s="42">
        <v>0</v>
      </c>
      <c r="N54" s="42">
        <v>0</v>
      </c>
      <c r="O54" s="42">
        <v>0</v>
      </c>
    </row>
    <row r="55" spans="1:15" ht="20.100000000000001" customHeight="1" x14ac:dyDescent="0.25">
      <c r="A55" s="41" t="s">
        <v>42</v>
      </c>
      <c r="B55" s="42">
        <v>2</v>
      </c>
      <c r="C55" s="42">
        <v>11</v>
      </c>
      <c r="D55" s="42">
        <v>0</v>
      </c>
      <c r="E55" s="42">
        <v>8</v>
      </c>
      <c r="F55" s="42">
        <v>1</v>
      </c>
      <c r="G55" s="42">
        <v>1</v>
      </c>
      <c r="H55" s="42">
        <v>0</v>
      </c>
      <c r="I55" s="42">
        <v>0</v>
      </c>
      <c r="J55" s="42">
        <v>0</v>
      </c>
      <c r="K55" s="42">
        <v>0</v>
      </c>
      <c r="L55" s="42">
        <v>0</v>
      </c>
      <c r="M55" s="42">
        <v>0</v>
      </c>
      <c r="N55" s="42">
        <v>0</v>
      </c>
      <c r="O55" s="42">
        <v>2</v>
      </c>
    </row>
    <row r="56" spans="1:15" ht="20.100000000000001" customHeight="1" x14ac:dyDescent="0.25">
      <c r="A56" s="41" t="s">
        <v>271</v>
      </c>
      <c r="B56" s="42">
        <v>0</v>
      </c>
      <c r="C56" s="42">
        <v>5</v>
      </c>
      <c r="D56" s="42">
        <v>0</v>
      </c>
      <c r="E56" s="42">
        <v>5</v>
      </c>
      <c r="F56" s="42">
        <v>0</v>
      </c>
      <c r="G56" s="42">
        <v>0</v>
      </c>
      <c r="H56" s="42">
        <v>0</v>
      </c>
      <c r="I56" s="42">
        <v>0</v>
      </c>
      <c r="J56" s="42">
        <v>0</v>
      </c>
      <c r="K56" s="42">
        <v>0</v>
      </c>
      <c r="L56" s="42">
        <v>0</v>
      </c>
      <c r="M56" s="42">
        <v>0</v>
      </c>
      <c r="N56" s="42">
        <v>0</v>
      </c>
      <c r="O56" s="42">
        <v>0</v>
      </c>
    </row>
    <row r="57" spans="1:15" ht="20.100000000000001" customHeight="1" x14ac:dyDescent="0.25">
      <c r="A57" s="41" t="s">
        <v>574</v>
      </c>
      <c r="B57" s="42">
        <v>0</v>
      </c>
      <c r="C57" s="42">
        <v>0</v>
      </c>
      <c r="D57" s="42">
        <v>0</v>
      </c>
      <c r="E57" s="42">
        <v>0</v>
      </c>
      <c r="F57" s="42">
        <v>0</v>
      </c>
      <c r="G57" s="42">
        <v>0</v>
      </c>
      <c r="H57" s="42">
        <v>0</v>
      </c>
      <c r="I57" s="42">
        <v>0</v>
      </c>
      <c r="J57" s="42">
        <v>0</v>
      </c>
      <c r="K57" s="42">
        <v>0</v>
      </c>
      <c r="L57" s="42">
        <v>0</v>
      </c>
      <c r="M57" s="42">
        <v>0</v>
      </c>
      <c r="N57" s="42">
        <v>0</v>
      </c>
      <c r="O57" s="42">
        <v>0</v>
      </c>
    </row>
    <row r="58" spans="1:15" ht="20.100000000000001" customHeight="1" x14ac:dyDescent="0.25">
      <c r="A58" s="41" t="s">
        <v>43</v>
      </c>
      <c r="B58" s="42">
        <v>0</v>
      </c>
      <c r="C58" s="42">
        <v>1</v>
      </c>
      <c r="D58" s="42">
        <v>0</v>
      </c>
      <c r="E58" s="42">
        <v>1</v>
      </c>
      <c r="F58" s="42">
        <v>0</v>
      </c>
      <c r="G58" s="42">
        <v>0</v>
      </c>
      <c r="H58" s="42">
        <v>0</v>
      </c>
      <c r="I58" s="42">
        <v>0</v>
      </c>
      <c r="J58" s="42">
        <v>0</v>
      </c>
      <c r="K58" s="42">
        <v>0</v>
      </c>
      <c r="L58" s="42">
        <v>0</v>
      </c>
      <c r="M58" s="42">
        <v>0</v>
      </c>
      <c r="N58" s="42">
        <v>0</v>
      </c>
      <c r="O58" s="42">
        <v>0</v>
      </c>
    </row>
    <row r="59" spans="1:15" ht="20.100000000000001" customHeight="1" x14ac:dyDescent="0.25">
      <c r="A59" s="41" t="s">
        <v>44</v>
      </c>
      <c r="B59" s="42">
        <v>0</v>
      </c>
      <c r="C59" s="42">
        <v>0</v>
      </c>
      <c r="D59" s="42">
        <v>0</v>
      </c>
      <c r="E59" s="42">
        <v>0</v>
      </c>
      <c r="F59" s="42">
        <v>0</v>
      </c>
      <c r="G59" s="42">
        <v>0</v>
      </c>
      <c r="H59" s="42">
        <v>0</v>
      </c>
      <c r="I59" s="42">
        <v>0</v>
      </c>
      <c r="J59" s="42">
        <v>0</v>
      </c>
      <c r="K59" s="42">
        <v>0</v>
      </c>
      <c r="L59" s="42">
        <v>0</v>
      </c>
      <c r="M59" s="42">
        <v>0</v>
      </c>
      <c r="N59" s="42">
        <v>0</v>
      </c>
      <c r="O59" s="42">
        <v>0</v>
      </c>
    </row>
    <row r="60" spans="1:15" ht="20.100000000000001" customHeight="1" x14ac:dyDescent="0.25">
      <c r="A60" s="41" t="s">
        <v>575</v>
      </c>
      <c r="B60" s="42">
        <v>0</v>
      </c>
      <c r="C60" s="42">
        <v>0</v>
      </c>
      <c r="D60" s="42">
        <v>0</v>
      </c>
      <c r="E60" s="42">
        <v>0</v>
      </c>
      <c r="F60" s="42">
        <v>0</v>
      </c>
      <c r="G60" s="42">
        <v>0</v>
      </c>
      <c r="H60" s="42">
        <v>0</v>
      </c>
      <c r="I60" s="42">
        <v>0</v>
      </c>
      <c r="J60" s="42">
        <v>0</v>
      </c>
      <c r="K60" s="42">
        <v>0</v>
      </c>
      <c r="L60" s="42">
        <v>0</v>
      </c>
      <c r="M60" s="42">
        <v>0</v>
      </c>
      <c r="N60" s="42">
        <v>0</v>
      </c>
      <c r="O60" s="42">
        <v>0</v>
      </c>
    </row>
    <row r="61" spans="1:15" ht="20.100000000000001" customHeight="1" x14ac:dyDescent="0.25">
      <c r="A61" s="41" t="s">
        <v>263</v>
      </c>
      <c r="B61" s="42">
        <v>0</v>
      </c>
      <c r="C61" s="42">
        <v>0</v>
      </c>
      <c r="D61" s="42">
        <v>0</v>
      </c>
      <c r="E61" s="42">
        <v>0</v>
      </c>
      <c r="F61" s="42">
        <v>0</v>
      </c>
      <c r="G61" s="42">
        <v>0</v>
      </c>
      <c r="H61" s="42">
        <v>0</v>
      </c>
      <c r="I61" s="42">
        <v>0</v>
      </c>
      <c r="J61" s="42">
        <v>0</v>
      </c>
      <c r="K61" s="42">
        <v>0</v>
      </c>
      <c r="L61" s="42">
        <v>0</v>
      </c>
      <c r="M61" s="42">
        <v>0</v>
      </c>
      <c r="N61" s="42">
        <v>0</v>
      </c>
      <c r="O61" s="42">
        <v>0</v>
      </c>
    </row>
    <row r="62" spans="1:15" ht="20.100000000000001" customHeight="1" x14ac:dyDescent="0.25">
      <c r="A62" s="41" t="s">
        <v>576</v>
      </c>
      <c r="B62" s="42">
        <v>0</v>
      </c>
      <c r="C62" s="42">
        <v>0</v>
      </c>
      <c r="D62" s="42">
        <v>0</v>
      </c>
      <c r="E62" s="42">
        <v>0</v>
      </c>
      <c r="F62" s="42">
        <v>0</v>
      </c>
      <c r="G62" s="42">
        <v>0</v>
      </c>
      <c r="H62" s="42">
        <v>0</v>
      </c>
      <c r="I62" s="42">
        <v>0</v>
      </c>
      <c r="J62" s="42">
        <v>0</v>
      </c>
      <c r="K62" s="42">
        <v>0</v>
      </c>
      <c r="L62" s="42">
        <v>0</v>
      </c>
      <c r="M62" s="42">
        <v>0</v>
      </c>
      <c r="N62" s="42">
        <v>0</v>
      </c>
      <c r="O62" s="42">
        <v>0</v>
      </c>
    </row>
    <row r="63" spans="1:15" ht="20.100000000000001" customHeight="1" x14ac:dyDescent="0.25">
      <c r="A63" s="41" t="s">
        <v>577</v>
      </c>
      <c r="B63" s="42">
        <v>0</v>
      </c>
      <c r="C63" s="42">
        <v>0</v>
      </c>
      <c r="D63" s="42">
        <v>0</v>
      </c>
      <c r="E63" s="42">
        <v>0</v>
      </c>
      <c r="F63" s="42">
        <v>0</v>
      </c>
      <c r="G63" s="42">
        <v>0</v>
      </c>
      <c r="H63" s="42">
        <v>0</v>
      </c>
      <c r="I63" s="42">
        <v>0</v>
      </c>
      <c r="J63" s="42">
        <v>0</v>
      </c>
      <c r="K63" s="42">
        <v>0</v>
      </c>
      <c r="L63" s="42">
        <v>0</v>
      </c>
      <c r="M63" s="42">
        <v>0</v>
      </c>
      <c r="N63" s="42">
        <v>0</v>
      </c>
      <c r="O63" s="42">
        <v>0</v>
      </c>
    </row>
    <row r="64" spans="1:15" ht="20.100000000000001" customHeight="1" x14ac:dyDescent="0.25">
      <c r="A64" s="41" t="s">
        <v>578</v>
      </c>
      <c r="B64" s="42">
        <v>6</v>
      </c>
      <c r="C64" s="42">
        <v>1</v>
      </c>
      <c r="D64" s="42">
        <v>0</v>
      </c>
      <c r="E64" s="42">
        <v>0</v>
      </c>
      <c r="F64" s="42">
        <v>0</v>
      </c>
      <c r="G64" s="42">
        <v>0</v>
      </c>
      <c r="H64" s="42">
        <v>3</v>
      </c>
      <c r="I64" s="42">
        <v>0</v>
      </c>
      <c r="J64" s="42">
        <v>0</v>
      </c>
      <c r="K64" s="42">
        <v>0</v>
      </c>
      <c r="L64" s="42">
        <v>0</v>
      </c>
      <c r="M64" s="42">
        <v>0</v>
      </c>
      <c r="N64" s="42">
        <v>3</v>
      </c>
      <c r="O64" s="42">
        <v>0</v>
      </c>
    </row>
    <row r="65" spans="1:28" ht="20.100000000000001" customHeight="1" x14ac:dyDescent="0.25">
      <c r="A65" s="41" t="s">
        <v>264</v>
      </c>
      <c r="B65" s="42">
        <v>0</v>
      </c>
      <c r="C65" s="42">
        <v>0</v>
      </c>
      <c r="D65" s="42">
        <v>0</v>
      </c>
      <c r="E65" s="42">
        <v>0</v>
      </c>
      <c r="F65" s="42">
        <v>0</v>
      </c>
      <c r="G65" s="42">
        <v>0</v>
      </c>
      <c r="H65" s="42">
        <v>0</v>
      </c>
      <c r="I65" s="42">
        <v>0</v>
      </c>
      <c r="J65" s="42">
        <v>0</v>
      </c>
      <c r="K65" s="42">
        <v>0</v>
      </c>
      <c r="L65" s="42">
        <v>0</v>
      </c>
      <c r="M65" s="42">
        <v>0</v>
      </c>
      <c r="N65" s="42">
        <v>0</v>
      </c>
      <c r="O65" s="42">
        <v>0</v>
      </c>
    </row>
    <row r="66" spans="1:28" ht="20.100000000000001" customHeight="1" x14ac:dyDescent="0.25">
      <c r="A66" s="41" t="s">
        <v>268</v>
      </c>
      <c r="B66" s="42">
        <v>0</v>
      </c>
      <c r="C66" s="42">
        <v>0</v>
      </c>
      <c r="D66" s="42">
        <v>0</v>
      </c>
      <c r="E66" s="42">
        <v>0</v>
      </c>
      <c r="F66" s="42">
        <v>0</v>
      </c>
      <c r="G66" s="42">
        <v>0</v>
      </c>
      <c r="H66" s="42">
        <v>0</v>
      </c>
      <c r="I66" s="42">
        <v>0</v>
      </c>
      <c r="J66" s="42">
        <v>0</v>
      </c>
      <c r="K66" s="42">
        <v>0</v>
      </c>
      <c r="L66" s="42">
        <v>0</v>
      </c>
      <c r="M66" s="42">
        <v>0</v>
      </c>
      <c r="N66" s="42">
        <v>0</v>
      </c>
      <c r="O66" s="42">
        <v>0</v>
      </c>
    </row>
    <row r="67" spans="1:28" ht="20.100000000000001" customHeight="1" thickBot="1" x14ac:dyDescent="0.3">
      <c r="A67" s="41" t="s">
        <v>45</v>
      </c>
      <c r="B67" s="42">
        <v>0</v>
      </c>
      <c r="C67" s="42">
        <v>0</v>
      </c>
      <c r="D67" s="42">
        <v>0</v>
      </c>
      <c r="E67" s="42">
        <v>0</v>
      </c>
      <c r="F67" s="42">
        <v>0</v>
      </c>
      <c r="G67" s="42">
        <v>0</v>
      </c>
      <c r="H67" s="42">
        <v>0</v>
      </c>
      <c r="I67" s="42">
        <v>0</v>
      </c>
      <c r="J67" s="42">
        <v>0</v>
      </c>
      <c r="K67" s="42">
        <v>0</v>
      </c>
      <c r="L67" s="42">
        <v>0</v>
      </c>
      <c r="M67" s="42">
        <v>0</v>
      </c>
      <c r="N67" s="42">
        <v>0</v>
      </c>
      <c r="O67" s="42">
        <v>0</v>
      </c>
    </row>
    <row r="68" spans="1:28" s="48" customFormat="1" ht="15.95" customHeight="1" x14ac:dyDescent="0.25">
      <c r="A68" s="331" t="s">
        <v>588</v>
      </c>
      <c r="B68" s="331"/>
      <c r="C68" s="331"/>
      <c r="D68" s="332"/>
      <c r="E68" s="332"/>
      <c r="F68" s="332"/>
      <c r="G68" s="332"/>
      <c r="H68" s="332"/>
      <c r="I68" s="332"/>
      <c r="J68" s="332"/>
      <c r="K68" s="332"/>
      <c r="L68" s="332"/>
      <c r="M68" s="332"/>
      <c r="N68" s="332"/>
      <c r="O68" s="333" t="s">
        <v>585</v>
      </c>
    </row>
    <row r="69" spans="1:28" s="27" customFormat="1" ht="24.95" customHeight="1" x14ac:dyDescent="0.25">
      <c r="A69" s="347" t="s">
        <v>110</v>
      </c>
      <c r="B69" s="347"/>
      <c r="C69" s="347"/>
      <c r="D69" s="347"/>
      <c r="E69" s="347"/>
      <c r="F69" s="347"/>
      <c r="G69" s="347"/>
    </row>
    <row r="70" spans="1:28" ht="24.95" customHeight="1" thickBot="1" x14ac:dyDescent="0.25">
      <c r="A70" s="28" t="s">
        <v>508</v>
      </c>
      <c r="B70" s="45"/>
      <c r="C70" s="45"/>
      <c r="D70" s="62"/>
      <c r="E70" s="62"/>
      <c r="F70" s="62"/>
      <c r="G70" s="62"/>
      <c r="H70" s="62"/>
      <c r="I70" s="62"/>
      <c r="J70" s="62"/>
      <c r="K70" s="62"/>
      <c r="L70" s="62"/>
      <c r="M70" s="336" t="s">
        <v>587</v>
      </c>
      <c r="N70" s="63"/>
      <c r="O70" s="63"/>
    </row>
    <row r="71" spans="1:28" ht="20.100000000000001" customHeight="1" x14ac:dyDescent="0.25">
      <c r="A71" s="1023" t="s">
        <v>8</v>
      </c>
      <c r="B71" s="1019" t="s">
        <v>86</v>
      </c>
      <c r="C71" s="1020"/>
      <c r="D71" s="1020"/>
      <c r="E71" s="1020"/>
      <c r="F71" s="1020"/>
      <c r="G71" s="1020"/>
      <c r="H71" s="1020"/>
      <c r="I71" s="1020"/>
      <c r="J71" s="1020"/>
      <c r="K71" s="1020"/>
      <c r="L71" s="1020"/>
      <c r="M71" s="1020"/>
      <c r="N71" s="63"/>
      <c r="O71" s="63"/>
    </row>
    <row r="72" spans="1:28" ht="20.100000000000001" customHeight="1" x14ac:dyDescent="0.25">
      <c r="A72" s="1024"/>
      <c r="B72" s="1021" t="s">
        <v>77</v>
      </c>
      <c r="C72" s="1021"/>
      <c r="D72" s="32" t="s">
        <v>78</v>
      </c>
      <c r="E72" s="32"/>
      <c r="F72" s="1021" t="s">
        <v>79</v>
      </c>
      <c r="G72" s="1021"/>
      <c r="H72" s="32" t="s">
        <v>80</v>
      </c>
      <c r="I72" s="32"/>
      <c r="J72" s="1021" t="s">
        <v>81</v>
      </c>
      <c r="K72" s="1021"/>
      <c r="L72" s="32" t="s">
        <v>82</v>
      </c>
      <c r="M72" s="57"/>
      <c r="N72" s="58"/>
      <c r="P72" s="63"/>
    </row>
    <row r="73" spans="1:28" s="39" customFormat="1" ht="20.100000000000001" customHeight="1" x14ac:dyDescent="0.25">
      <c r="A73" s="1025"/>
      <c r="B73" s="334">
        <v>2015</v>
      </c>
      <c r="C73" s="334">
        <v>2016</v>
      </c>
      <c r="D73" s="334">
        <v>2015</v>
      </c>
      <c r="E73" s="334">
        <v>2016</v>
      </c>
      <c r="F73" s="334">
        <v>2015</v>
      </c>
      <c r="G73" s="334">
        <v>2016</v>
      </c>
      <c r="H73" s="334">
        <v>2015</v>
      </c>
      <c r="I73" s="334">
        <v>2016</v>
      </c>
      <c r="J73" s="334">
        <v>2015</v>
      </c>
      <c r="K73" s="334">
        <v>2016</v>
      </c>
      <c r="L73" s="334">
        <v>2015</v>
      </c>
      <c r="M73" s="335">
        <v>2016</v>
      </c>
      <c r="N73" s="56"/>
      <c r="P73" s="61"/>
    </row>
    <row r="74" spans="1:28" s="39" customFormat="1" ht="20.100000000000001" customHeight="1" x14ac:dyDescent="0.25">
      <c r="A74" s="36" t="s">
        <v>10</v>
      </c>
      <c r="B74" s="37">
        <v>3</v>
      </c>
      <c r="C74" s="37">
        <v>2</v>
      </c>
      <c r="D74" s="37">
        <v>2</v>
      </c>
      <c r="E74" s="37">
        <v>4</v>
      </c>
      <c r="F74" s="37">
        <v>10</v>
      </c>
      <c r="G74" s="37">
        <v>32</v>
      </c>
      <c r="H74" s="37">
        <v>99</v>
      </c>
      <c r="I74" s="37">
        <v>89</v>
      </c>
      <c r="J74" s="37">
        <v>6</v>
      </c>
      <c r="K74" s="37">
        <v>7</v>
      </c>
      <c r="L74" s="37">
        <v>0</v>
      </c>
      <c r="M74" s="37">
        <v>2</v>
      </c>
      <c r="P74" s="61"/>
      <c r="Q74" s="41"/>
    </row>
    <row r="75" spans="1:28" ht="20.100000000000001" customHeight="1" x14ac:dyDescent="0.25">
      <c r="A75" s="352" t="s">
        <v>260</v>
      </c>
      <c r="B75" s="40">
        <v>1</v>
      </c>
      <c r="C75" s="40">
        <v>0</v>
      </c>
      <c r="D75" s="40">
        <v>0</v>
      </c>
      <c r="E75" s="40">
        <v>0</v>
      </c>
      <c r="F75" s="40">
        <v>0</v>
      </c>
      <c r="G75" s="40">
        <v>0</v>
      </c>
      <c r="H75" s="40">
        <v>0</v>
      </c>
      <c r="I75" s="40">
        <v>2</v>
      </c>
      <c r="J75" s="40">
        <v>0</v>
      </c>
      <c r="K75" s="40">
        <v>0</v>
      </c>
      <c r="L75" s="40">
        <v>0</v>
      </c>
      <c r="M75" s="40">
        <v>0</v>
      </c>
      <c r="P75" s="63"/>
      <c r="Q75" s="39"/>
      <c r="S75" s="63"/>
      <c r="T75" s="39"/>
      <c r="U75" s="39"/>
      <c r="V75" s="39"/>
      <c r="W75" s="39"/>
      <c r="X75" s="39"/>
      <c r="Y75" s="39"/>
      <c r="Z75" s="39"/>
      <c r="AA75" s="39"/>
      <c r="AB75" s="39"/>
    </row>
    <row r="76" spans="1:28" ht="20.100000000000001" customHeight="1" x14ac:dyDescent="0.25">
      <c r="A76" s="41" t="s">
        <v>17</v>
      </c>
      <c r="B76" s="42">
        <v>0</v>
      </c>
      <c r="C76" s="42">
        <v>0</v>
      </c>
      <c r="D76" s="42">
        <v>0</v>
      </c>
      <c r="E76" s="42">
        <v>0</v>
      </c>
      <c r="F76" s="42">
        <v>0</v>
      </c>
      <c r="G76" s="42">
        <v>0</v>
      </c>
      <c r="H76" s="42">
        <v>0</v>
      </c>
      <c r="I76" s="42">
        <v>0</v>
      </c>
      <c r="J76" s="42">
        <v>0</v>
      </c>
      <c r="K76" s="42">
        <v>0</v>
      </c>
      <c r="L76" s="42">
        <v>0</v>
      </c>
      <c r="M76" s="42">
        <v>0</v>
      </c>
      <c r="P76" s="63"/>
      <c r="S76" s="63"/>
    </row>
    <row r="77" spans="1:28" ht="20.100000000000001" customHeight="1" x14ac:dyDescent="0.25">
      <c r="A77" s="41" t="s">
        <v>18</v>
      </c>
      <c r="B77" s="42">
        <v>0</v>
      </c>
      <c r="C77" s="42">
        <v>0</v>
      </c>
      <c r="D77" s="42">
        <v>0</v>
      </c>
      <c r="E77" s="42">
        <v>0</v>
      </c>
      <c r="F77" s="42">
        <v>0</v>
      </c>
      <c r="G77" s="42">
        <v>0</v>
      </c>
      <c r="H77" s="42">
        <v>0</v>
      </c>
      <c r="I77" s="42">
        <v>0</v>
      </c>
      <c r="J77" s="42">
        <v>0</v>
      </c>
      <c r="K77" s="42">
        <v>0</v>
      </c>
      <c r="L77" s="42">
        <v>0</v>
      </c>
      <c r="M77" s="42">
        <v>0</v>
      </c>
      <c r="P77" s="63"/>
      <c r="S77" s="63"/>
    </row>
    <row r="78" spans="1:28" ht="20.100000000000001" customHeight="1" x14ac:dyDescent="0.25">
      <c r="A78" s="41" t="s">
        <v>19</v>
      </c>
      <c r="B78" s="42">
        <v>0</v>
      </c>
      <c r="C78" s="42">
        <v>0</v>
      </c>
      <c r="D78" s="42">
        <v>0</v>
      </c>
      <c r="E78" s="42">
        <v>0</v>
      </c>
      <c r="F78" s="42">
        <v>0</v>
      </c>
      <c r="G78" s="42">
        <v>0</v>
      </c>
      <c r="H78" s="42">
        <v>0</v>
      </c>
      <c r="I78" s="42">
        <v>0</v>
      </c>
      <c r="J78" s="42">
        <v>0</v>
      </c>
      <c r="K78" s="42">
        <v>0</v>
      </c>
      <c r="L78" s="42">
        <v>0</v>
      </c>
      <c r="M78" s="42">
        <v>0</v>
      </c>
      <c r="P78" s="63"/>
      <c r="S78" s="63"/>
    </row>
    <row r="79" spans="1:28" ht="20.100000000000001" customHeight="1" x14ac:dyDescent="0.25">
      <c r="A79" s="41" t="s">
        <v>559</v>
      </c>
      <c r="B79" s="42">
        <v>1</v>
      </c>
      <c r="C79" s="42">
        <v>0</v>
      </c>
      <c r="D79" s="42">
        <v>0</v>
      </c>
      <c r="E79" s="42">
        <v>0</v>
      </c>
      <c r="F79" s="42">
        <v>0</v>
      </c>
      <c r="G79" s="42">
        <v>0</v>
      </c>
      <c r="H79" s="42">
        <v>0</v>
      </c>
      <c r="I79" s="42">
        <v>0</v>
      </c>
      <c r="J79" s="42">
        <v>0</v>
      </c>
      <c r="K79" s="42">
        <v>0</v>
      </c>
      <c r="L79" s="42">
        <v>0</v>
      </c>
      <c r="M79" s="42">
        <v>0</v>
      </c>
      <c r="P79" s="63"/>
      <c r="S79" s="63"/>
    </row>
    <row r="80" spans="1:28" ht="20.100000000000001" customHeight="1" x14ac:dyDescent="0.25">
      <c r="A80" s="41" t="s">
        <v>560</v>
      </c>
      <c r="B80" s="42">
        <v>0</v>
      </c>
      <c r="C80" s="42">
        <v>0</v>
      </c>
      <c r="D80" s="42">
        <v>0</v>
      </c>
      <c r="E80" s="42">
        <v>0</v>
      </c>
      <c r="F80" s="42">
        <v>0</v>
      </c>
      <c r="G80" s="42">
        <v>0</v>
      </c>
      <c r="H80" s="42">
        <v>0</v>
      </c>
      <c r="I80" s="42">
        <v>0</v>
      </c>
      <c r="J80" s="42">
        <v>0</v>
      </c>
      <c r="K80" s="42">
        <v>0</v>
      </c>
      <c r="L80" s="42">
        <v>0</v>
      </c>
      <c r="M80" s="42">
        <v>0</v>
      </c>
      <c r="P80" s="63"/>
      <c r="S80" s="63"/>
    </row>
    <row r="81" spans="1:28" ht="20.100000000000001" customHeight="1" x14ac:dyDescent="0.25">
      <c r="A81" s="41" t="s">
        <v>561</v>
      </c>
      <c r="B81" s="42">
        <v>0</v>
      </c>
      <c r="C81" s="42">
        <v>0</v>
      </c>
      <c r="D81" s="42">
        <v>0</v>
      </c>
      <c r="E81" s="42">
        <v>0</v>
      </c>
      <c r="F81" s="42">
        <v>0</v>
      </c>
      <c r="G81" s="42">
        <v>0</v>
      </c>
      <c r="H81" s="42">
        <v>0</v>
      </c>
      <c r="I81" s="42">
        <v>2</v>
      </c>
      <c r="J81" s="42">
        <v>0</v>
      </c>
      <c r="K81" s="42">
        <v>0</v>
      </c>
      <c r="L81" s="42">
        <v>0</v>
      </c>
      <c r="M81" s="42">
        <v>0</v>
      </c>
      <c r="P81" s="63"/>
      <c r="S81" s="63"/>
    </row>
    <row r="82" spans="1:28" ht="20.100000000000001" customHeight="1" x14ac:dyDescent="0.25">
      <c r="A82" s="41" t="s">
        <v>562</v>
      </c>
      <c r="B82" s="42">
        <v>0</v>
      </c>
      <c r="C82" s="42">
        <v>0</v>
      </c>
      <c r="D82" s="42">
        <v>0</v>
      </c>
      <c r="E82" s="42">
        <v>0</v>
      </c>
      <c r="F82" s="42">
        <v>0</v>
      </c>
      <c r="G82" s="42">
        <v>0</v>
      </c>
      <c r="H82" s="42">
        <v>0</v>
      </c>
      <c r="I82" s="42">
        <v>0</v>
      </c>
      <c r="J82" s="42">
        <v>0</v>
      </c>
      <c r="K82" s="42">
        <v>0</v>
      </c>
      <c r="L82" s="42">
        <v>0</v>
      </c>
      <c r="M82" s="42">
        <v>0</v>
      </c>
      <c r="P82" s="63"/>
      <c r="S82" s="63"/>
    </row>
    <row r="83" spans="1:28" ht="20.100000000000001" customHeight="1" x14ac:dyDescent="0.25">
      <c r="A83" s="41" t="s">
        <v>20</v>
      </c>
      <c r="B83" s="42">
        <v>0</v>
      </c>
      <c r="C83" s="42">
        <v>0</v>
      </c>
      <c r="D83" s="42">
        <v>0</v>
      </c>
      <c r="E83" s="42">
        <v>0</v>
      </c>
      <c r="F83" s="42">
        <v>0</v>
      </c>
      <c r="G83" s="42">
        <v>0</v>
      </c>
      <c r="H83" s="42">
        <v>0</v>
      </c>
      <c r="I83" s="42">
        <v>0</v>
      </c>
      <c r="J83" s="42">
        <v>0</v>
      </c>
      <c r="K83" s="42">
        <v>0</v>
      </c>
      <c r="L83" s="42">
        <v>0</v>
      </c>
      <c r="M83" s="42">
        <v>0</v>
      </c>
      <c r="P83" s="63"/>
      <c r="S83" s="63"/>
    </row>
    <row r="84" spans="1:28" ht="20.100000000000001" customHeight="1" x14ac:dyDescent="0.25">
      <c r="A84" s="41" t="s">
        <v>563</v>
      </c>
      <c r="B84" s="42">
        <v>0</v>
      </c>
      <c r="C84" s="42">
        <v>0</v>
      </c>
      <c r="D84" s="42">
        <v>0</v>
      </c>
      <c r="E84" s="42">
        <v>0</v>
      </c>
      <c r="F84" s="42">
        <v>0</v>
      </c>
      <c r="G84" s="42">
        <v>0</v>
      </c>
      <c r="H84" s="42">
        <v>0</v>
      </c>
      <c r="I84" s="42">
        <v>0</v>
      </c>
      <c r="J84" s="42">
        <v>0</v>
      </c>
      <c r="K84" s="42">
        <v>0</v>
      </c>
      <c r="L84" s="42">
        <v>0</v>
      </c>
      <c r="M84" s="42">
        <v>0</v>
      </c>
      <c r="P84" s="63"/>
      <c r="S84" s="63"/>
    </row>
    <row r="85" spans="1:28" ht="20.100000000000001" customHeight="1" x14ac:dyDescent="0.25">
      <c r="A85" s="41" t="s">
        <v>564</v>
      </c>
      <c r="B85" s="42">
        <v>0</v>
      </c>
      <c r="C85" s="42">
        <v>0</v>
      </c>
      <c r="D85" s="42">
        <v>0</v>
      </c>
      <c r="E85" s="42">
        <v>0</v>
      </c>
      <c r="F85" s="42">
        <v>0</v>
      </c>
      <c r="G85" s="42">
        <v>0</v>
      </c>
      <c r="H85" s="42">
        <v>0</v>
      </c>
      <c r="I85" s="42">
        <v>0</v>
      </c>
      <c r="J85" s="42">
        <v>0</v>
      </c>
      <c r="K85" s="42">
        <v>0</v>
      </c>
      <c r="L85" s="42">
        <v>0</v>
      </c>
      <c r="M85" s="42">
        <v>0</v>
      </c>
      <c r="P85" s="63"/>
      <c r="S85" s="63"/>
    </row>
    <row r="86" spans="1:28" s="39" customFormat="1" ht="20.100000000000001" customHeight="1" x14ac:dyDescent="0.25">
      <c r="A86" s="41" t="s">
        <v>21</v>
      </c>
      <c r="B86" s="42">
        <v>0</v>
      </c>
      <c r="C86" s="42">
        <v>0</v>
      </c>
      <c r="D86" s="42">
        <v>0</v>
      </c>
      <c r="E86" s="42">
        <v>0</v>
      </c>
      <c r="F86" s="42">
        <v>0</v>
      </c>
      <c r="G86" s="42">
        <v>0</v>
      </c>
      <c r="H86" s="42">
        <v>0</v>
      </c>
      <c r="I86" s="42">
        <v>0</v>
      </c>
      <c r="J86" s="42">
        <v>0</v>
      </c>
      <c r="K86" s="42">
        <v>0</v>
      </c>
      <c r="L86" s="42">
        <v>0</v>
      </c>
      <c r="M86" s="42">
        <v>0</v>
      </c>
      <c r="P86" s="61"/>
      <c r="Q86" s="41"/>
      <c r="S86" s="61"/>
      <c r="T86" s="41"/>
      <c r="U86" s="41"/>
      <c r="V86" s="41"/>
      <c r="W86" s="41"/>
      <c r="X86" s="41"/>
      <c r="Y86" s="41"/>
      <c r="Z86" s="41"/>
      <c r="AA86" s="41"/>
      <c r="AB86" s="41"/>
    </row>
    <row r="87" spans="1:28" ht="20.100000000000001" customHeight="1" x14ac:dyDescent="0.25">
      <c r="A87" s="352" t="s">
        <v>589</v>
      </c>
      <c r="B87" s="40">
        <v>0</v>
      </c>
      <c r="C87" s="40">
        <v>0</v>
      </c>
      <c r="D87" s="40">
        <v>0</v>
      </c>
      <c r="E87" s="40">
        <v>0</v>
      </c>
      <c r="F87" s="40">
        <v>0</v>
      </c>
      <c r="G87" s="40">
        <v>0</v>
      </c>
      <c r="H87" s="40">
        <v>0</v>
      </c>
      <c r="I87" s="40">
        <v>0</v>
      </c>
      <c r="J87" s="40">
        <v>0</v>
      </c>
      <c r="K87" s="40">
        <v>0</v>
      </c>
      <c r="L87" s="40">
        <v>0</v>
      </c>
      <c r="M87" s="40">
        <v>0</v>
      </c>
      <c r="P87" s="63"/>
      <c r="Q87" s="39"/>
      <c r="S87" s="63"/>
      <c r="T87" s="39"/>
      <c r="U87" s="39"/>
      <c r="V87" s="39"/>
      <c r="W87" s="39"/>
      <c r="X87" s="39"/>
      <c r="Y87" s="39"/>
      <c r="Z87" s="39"/>
      <c r="AA87" s="39"/>
      <c r="AB87" s="39"/>
    </row>
    <row r="88" spans="1:28" ht="20.100000000000001" customHeight="1" x14ac:dyDescent="0.25">
      <c r="A88" s="41" t="s">
        <v>22</v>
      </c>
      <c r="B88" s="42">
        <v>0</v>
      </c>
      <c r="C88" s="42">
        <v>0</v>
      </c>
      <c r="D88" s="42">
        <v>0</v>
      </c>
      <c r="E88" s="42">
        <v>0</v>
      </c>
      <c r="F88" s="42">
        <v>0</v>
      </c>
      <c r="G88" s="42">
        <v>0</v>
      </c>
      <c r="H88" s="42">
        <v>0</v>
      </c>
      <c r="I88" s="42">
        <v>0</v>
      </c>
      <c r="J88" s="42">
        <v>0</v>
      </c>
      <c r="K88" s="42">
        <v>0</v>
      </c>
      <c r="L88" s="42">
        <v>0</v>
      </c>
      <c r="M88" s="42">
        <v>0</v>
      </c>
      <c r="P88" s="63"/>
      <c r="S88" s="63"/>
    </row>
    <row r="89" spans="1:28" ht="20.100000000000001" customHeight="1" x14ac:dyDescent="0.25">
      <c r="A89" s="41" t="s">
        <v>23</v>
      </c>
      <c r="B89" s="42">
        <v>0</v>
      </c>
      <c r="C89" s="42">
        <v>0</v>
      </c>
      <c r="D89" s="42">
        <v>0</v>
      </c>
      <c r="E89" s="42">
        <v>0</v>
      </c>
      <c r="F89" s="42">
        <v>0</v>
      </c>
      <c r="G89" s="42">
        <v>0</v>
      </c>
      <c r="H89" s="42">
        <v>0</v>
      </c>
      <c r="I89" s="42">
        <v>0</v>
      </c>
      <c r="J89" s="42">
        <v>0</v>
      </c>
      <c r="K89" s="42">
        <v>0</v>
      </c>
      <c r="L89" s="42">
        <v>0</v>
      </c>
      <c r="M89" s="42">
        <v>0</v>
      </c>
      <c r="P89" s="63"/>
      <c r="S89" s="63"/>
    </row>
    <row r="90" spans="1:28" ht="20.100000000000001" customHeight="1" x14ac:dyDescent="0.25">
      <c r="A90" s="41" t="s">
        <v>565</v>
      </c>
      <c r="B90" s="42">
        <v>0</v>
      </c>
      <c r="C90" s="42">
        <v>0</v>
      </c>
      <c r="D90" s="42">
        <v>0</v>
      </c>
      <c r="E90" s="42">
        <v>0</v>
      </c>
      <c r="F90" s="42">
        <v>0</v>
      </c>
      <c r="G90" s="42">
        <v>0</v>
      </c>
      <c r="H90" s="42">
        <v>0</v>
      </c>
      <c r="I90" s="42">
        <v>0</v>
      </c>
      <c r="J90" s="42">
        <v>0</v>
      </c>
      <c r="K90" s="42">
        <v>0</v>
      </c>
      <c r="L90" s="42">
        <v>0</v>
      </c>
      <c r="M90" s="42">
        <v>0</v>
      </c>
      <c r="P90" s="63"/>
      <c r="S90" s="63"/>
    </row>
    <row r="91" spans="1:28" ht="20.100000000000001" customHeight="1" x14ac:dyDescent="0.25">
      <c r="A91" s="41" t="s">
        <v>24</v>
      </c>
      <c r="B91" s="42">
        <v>0</v>
      </c>
      <c r="C91" s="42">
        <v>0</v>
      </c>
      <c r="D91" s="42">
        <v>0</v>
      </c>
      <c r="E91" s="42">
        <v>0</v>
      </c>
      <c r="F91" s="42">
        <v>0</v>
      </c>
      <c r="G91" s="42">
        <v>0</v>
      </c>
      <c r="H91" s="42">
        <v>0</v>
      </c>
      <c r="I91" s="42">
        <v>0</v>
      </c>
      <c r="J91" s="42">
        <v>0</v>
      </c>
      <c r="K91" s="42">
        <v>0</v>
      </c>
      <c r="L91" s="42">
        <v>0</v>
      </c>
      <c r="M91" s="42">
        <v>0</v>
      </c>
      <c r="P91" s="63"/>
      <c r="S91" s="63"/>
    </row>
    <row r="92" spans="1:28" ht="20.100000000000001" customHeight="1" x14ac:dyDescent="0.25">
      <c r="A92" s="41" t="s">
        <v>566</v>
      </c>
      <c r="B92" s="42">
        <v>0</v>
      </c>
      <c r="C92" s="42">
        <v>0</v>
      </c>
      <c r="D92" s="42">
        <v>0</v>
      </c>
      <c r="E92" s="42">
        <v>0</v>
      </c>
      <c r="F92" s="42">
        <v>0</v>
      </c>
      <c r="G92" s="42">
        <v>0</v>
      </c>
      <c r="H92" s="42">
        <v>0</v>
      </c>
      <c r="I92" s="42">
        <v>0</v>
      </c>
      <c r="J92" s="42">
        <v>0</v>
      </c>
      <c r="K92" s="42">
        <v>0</v>
      </c>
      <c r="L92" s="42">
        <v>0</v>
      </c>
      <c r="M92" s="42">
        <v>0</v>
      </c>
      <c r="P92" s="63"/>
      <c r="S92" s="63"/>
    </row>
    <row r="93" spans="1:28" ht="20.100000000000001" customHeight="1" x14ac:dyDescent="0.25">
      <c r="A93" s="41" t="s">
        <v>567</v>
      </c>
      <c r="B93" s="42">
        <v>0</v>
      </c>
      <c r="C93" s="42">
        <v>0</v>
      </c>
      <c r="D93" s="42">
        <v>0</v>
      </c>
      <c r="E93" s="42">
        <v>0</v>
      </c>
      <c r="F93" s="42">
        <v>0</v>
      </c>
      <c r="G93" s="42">
        <v>0</v>
      </c>
      <c r="H93" s="42">
        <v>0</v>
      </c>
      <c r="I93" s="42">
        <v>0</v>
      </c>
      <c r="J93" s="42">
        <v>0</v>
      </c>
      <c r="K93" s="42">
        <v>0</v>
      </c>
      <c r="L93" s="42">
        <v>0</v>
      </c>
      <c r="M93" s="42">
        <v>0</v>
      </c>
      <c r="N93" s="42"/>
      <c r="O93" s="42"/>
    </row>
    <row r="94" spans="1:28" ht="20.100000000000001" customHeight="1" x14ac:dyDescent="0.25">
      <c r="A94" s="41" t="s">
        <v>568</v>
      </c>
      <c r="B94" s="42">
        <v>0</v>
      </c>
      <c r="C94" s="42">
        <v>0</v>
      </c>
      <c r="D94" s="42">
        <v>0</v>
      </c>
      <c r="E94" s="42">
        <v>0</v>
      </c>
      <c r="F94" s="42">
        <v>0</v>
      </c>
      <c r="G94" s="42">
        <v>0</v>
      </c>
      <c r="H94" s="42">
        <v>0</v>
      </c>
      <c r="I94" s="42">
        <v>0</v>
      </c>
      <c r="J94" s="42">
        <v>0</v>
      </c>
      <c r="K94" s="42">
        <v>0</v>
      </c>
      <c r="L94" s="42">
        <v>0</v>
      </c>
      <c r="M94" s="42">
        <v>0</v>
      </c>
      <c r="N94" s="42"/>
      <c r="O94" s="42"/>
    </row>
    <row r="95" spans="1:28" ht="20.100000000000001" customHeight="1" x14ac:dyDescent="0.25">
      <c r="A95" s="41" t="s">
        <v>25</v>
      </c>
      <c r="B95" s="42">
        <v>0</v>
      </c>
      <c r="C95" s="42">
        <v>0</v>
      </c>
      <c r="D95" s="42">
        <v>0</v>
      </c>
      <c r="E95" s="42">
        <v>0</v>
      </c>
      <c r="F95" s="42">
        <v>0</v>
      </c>
      <c r="G95" s="42">
        <v>0</v>
      </c>
      <c r="H95" s="42">
        <v>0</v>
      </c>
      <c r="I95" s="42">
        <v>0</v>
      </c>
      <c r="J95" s="42">
        <v>0</v>
      </c>
      <c r="K95" s="42">
        <v>0</v>
      </c>
      <c r="L95" s="42">
        <v>0</v>
      </c>
      <c r="M95" s="42">
        <v>0</v>
      </c>
      <c r="N95" s="42"/>
      <c r="O95" s="42"/>
    </row>
    <row r="96" spans="1:28" ht="20.100000000000001" customHeight="1" x14ac:dyDescent="0.25">
      <c r="A96" s="41" t="s">
        <v>569</v>
      </c>
      <c r="B96" s="42">
        <v>0</v>
      </c>
      <c r="C96" s="42">
        <v>0</v>
      </c>
      <c r="D96" s="42">
        <v>0</v>
      </c>
      <c r="E96" s="42">
        <v>0</v>
      </c>
      <c r="F96" s="42">
        <v>0</v>
      </c>
      <c r="G96" s="42">
        <v>0</v>
      </c>
      <c r="H96" s="42">
        <v>0</v>
      </c>
      <c r="I96" s="42">
        <v>0</v>
      </c>
      <c r="J96" s="42">
        <v>0</v>
      </c>
      <c r="K96" s="42">
        <v>0</v>
      </c>
      <c r="L96" s="42">
        <v>0</v>
      </c>
      <c r="M96" s="42">
        <v>0</v>
      </c>
      <c r="N96" s="42"/>
      <c r="O96" s="42"/>
    </row>
    <row r="97" spans="1:28" ht="20.100000000000001" customHeight="1" x14ac:dyDescent="0.25">
      <c r="A97" s="41" t="s">
        <v>570</v>
      </c>
      <c r="B97" s="42">
        <v>0</v>
      </c>
      <c r="C97" s="42">
        <v>0</v>
      </c>
      <c r="D97" s="42">
        <v>0</v>
      </c>
      <c r="E97" s="42">
        <v>0</v>
      </c>
      <c r="F97" s="42">
        <v>0</v>
      </c>
      <c r="G97" s="42">
        <v>0</v>
      </c>
      <c r="H97" s="42">
        <v>0</v>
      </c>
      <c r="I97" s="42">
        <v>0</v>
      </c>
      <c r="J97" s="42">
        <v>0</v>
      </c>
      <c r="K97" s="42">
        <v>0</v>
      </c>
      <c r="L97" s="42">
        <v>0</v>
      </c>
      <c r="M97" s="42">
        <v>0</v>
      </c>
      <c r="N97" s="42"/>
      <c r="O97" s="42"/>
    </row>
    <row r="98" spans="1:28" ht="20.100000000000001" customHeight="1" x14ac:dyDescent="0.25">
      <c r="A98" s="41" t="s">
        <v>26</v>
      </c>
      <c r="B98" s="42">
        <v>0</v>
      </c>
      <c r="C98" s="42">
        <v>0</v>
      </c>
      <c r="D98" s="42">
        <v>0</v>
      </c>
      <c r="E98" s="42">
        <v>0</v>
      </c>
      <c r="F98" s="42">
        <v>0</v>
      </c>
      <c r="G98" s="42">
        <v>0</v>
      </c>
      <c r="H98" s="42">
        <v>0</v>
      </c>
      <c r="I98" s="42">
        <v>0</v>
      </c>
      <c r="J98" s="42">
        <v>0</v>
      </c>
      <c r="K98" s="42">
        <v>0</v>
      </c>
      <c r="L98" s="42">
        <v>0</v>
      </c>
      <c r="M98" s="42">
        <v>0</v>
      </c>
      <c r="N98" s="42"/>
      <c r="O98" s="42"/>
    </row>
    <row r="99" spans="1:28" ht="20.100000000000001" customHeight="1" x14ac:dyDescent="0.25">
      <c r="A99" s="352" t="s">
        <v>258</v>
      </c>
      <c r="B99" s="40">
        <v>2</v>
      </c>
      <c r="C99" s="40">
        <v>0</v>
      </c>
      <c r="D99" s="40">
        <v>0</v>
      </c>
      <c r="E99" s="40">
        <v>0</v>
      </c>
      <c r="F99" s="40">
        <v>0</v>
      </c>
      <c r="G99" s="40">
        <v>0</v>
      </c>
      <c r="H99" s="40">
        <v>2</v>
      </c>
      <c r="I99" s="40">
        <v>6</v>
      </c>
      <c r="J99" s="40">
        <v>0</v>
      </c>
      <c r="K99" s="40">
        <v>0</v>
      </c>
      <c r="L99" s="40">
        <v>0</v>
      </c>
      <c r="M99" s="40">
        <v>0</v>
      </c>
      <c r="P99" s="63"/>
      <c r="Q99" s="39"/>
      <c r="S99" s="63"/>
      <c r="T99" s="39"/>
      <c r="U99" s="39"/>
      <c r="V99" s="39"/>
      <c r="W99" s="39"/>
      <c r="X99" s="39"/>
      <c r="Y99" s="39"/>
      <c r="Z99" s="39"/>
      <c r="AA99" s="39"/>
      <c r="AB99" s="39"/>
    </row>
    <row r="100" spans="1:28" ht="20.100000000000001" customHeight="1" x14ac:dyDescent="0.25">
      <c r="A100" s="41" t="s">
        <v>27</v>
      </c>
      <c r="B100" s="42">
        <v>0</v>
      </c>
      <c r="C100" s="42">
        <v>0</v>
      </c>
      <c r="D100" s="42">
        <v>0</v>
      </c>
      <c r="E100" s="42">
        <v>0</v>
      </c>
      <c r="F100" s="42">
        <v>0</v>
      </c>
      <c r="G100" s="42">
        <v>0</v>
      </c>
      <c r="H100" s="42">
        <v>0</v>
      </c>
      <c r="I100" s="42">
        <v>2</v>
      </c>
      <c r="J100" s="42">
        <v>0</v>
      </c>
      <c r="K100" s="42">
        <v>0</v>
      </c>
      <c r="L100" s="42">
        <v>0</v>
      </c>
      <c r="M100" s="42">
        <v>0</v>
      </c>
      <c r="P100" s="63"/>
      <c r="S100" s="63"/>
    </row>
    <row r="101" spans="1:28" ht="20.100000000000001" customHeight="1" x14ac:dyDescent="0.25">
      <c r="A101" s="41" t="s">
        <v>28</v>
      </c>
      <c r="B101" s="42">
        <v>2</v>
      </c>
      <c r="C101" s="42">
        <v>0</v>
      </c>
      <c r="D101" s="42">
        <v>0</v>
      </c>
      <c r="E101" s="42">
        <v>0</v>
      </c>
      <c r="F101" s="42">
        <v>0</v>
      </c>
      <c r="G101" s="42">
        <v>0</v>
      </c>
      <c r="H101" s="42">
        <v>0</v>
      </c>
      <c r="I101" s="42">
        <v>4</v>
      </c>
      <c r="J101" s="42">
        <v>0</v>
      </c>
      <c r="K101" s="42">
        <v>0</v>
      </c>
      <c r="L101" s="42">
        <v>0</v>
      </c>
      <c r="M101" s="42">
        <v>0</v>
      </c>
      <c r="P101" s="63"/>
      <c r="S101" s="63"/>
    </row>
    <row r="102" spans="1:28" ht="20.100000000000001" customHeight="1" x14ac:dyDescent="0.25">
      <c r="A102" s="41" t="s">
        <v>29</v>
      </c>
      <c r="B102" s="42">
        <v>0</v>
      </c>
      <c r="C102" s="42">
        <v>0</v>
      </c>
      <c r="D102" s="42">
        <v>0</v>
      </c>
      <c r="E102" s="42">
        <v>0</v>
      </c>
      <c r="F102" s="42">
        <v>0</v>
      </c>
      <c r="G102" s="42">
        <v>0</v>
      </c>
      <c r="H102" s="42">
        <v>2</v>
      </c>
      <c r="I102" s="42">
        <v>0</v>
      </c>
      <c r="J102" s="42">
        <v>0</v>
      </c>
      <c r="K102" s="42">
        <v>0</v>
      </c>
      <c r="L102" s="42">
        <v>0</v>
      </c>
      <c r="M102" s="42">
        <v>0</v>
      </c>
      <c r="P102" s="63"/>
      <c r="S102" s="63"/>
    </row>
    <row r="103" spans="1:28" ht="20.100000000000001" customHeight="1" x14ac:dyDescent="0.25">
      <c r="A103" s="352" t="s">
        <v>259</v>
      </c>
      <c r="B103" s="40">
        <v>0</v>
      </c>
      <c r="C103" s="40">
        <v>0</v>
      </c>
      <c r="D103" s="40">
        <v>0</v>
      </c>
      <c r="E103" s="40">
        <v>0</v>
      </c>
      <c r="F103" s="40">
        <v>0</v>
      </c>
      <c r="G103" s="40">
        <v>0</v>
      </c>
      <c r="H103" s="40">
        <v>0</v>
      </c>
      <c r="I103" s="40">
        <v>0</v>
      </c>
      <c r="J103" s="40">
        <v>0</v>
      </c>
      <c r="K103" s="40">
        <v>0</v>
      </c>
      <c r="L103" s="40">
        <v>0</v>
      </c>
      <c r="M103" s="40">
        <v>0</v>
      </c>
      <c r="P103" s="63"/>
      <c r="Q103" s="39"/>
      <c r="S103" s="63"/>
      <c r="T103" s="39"/>
      <c r="U103" s="39"/>
      <c r="V103" s="39"/>
      <c r="W103" s="39"/>
      <c r="X103" s="39"/>
      <c r="Y103" s="39"/>
      <c r="Z103" s="39"/>
      <c r="AA103" s="39"/>
      <c r="AB103" s="39"/>
    </row>
    <row r="104" spans="1:28" ht="20.100000000000001" customHeight="1" x14ac:dyDescent="0.25">
      <c r="A104" s="41" t="s">
        <v>30</v>
      </c>
      <c r="B104" s="42">
        <v>0</v>
      </c>
      <c r="C104" s="42">
        <v>0</v>
      </c>
      <c r="D104" s="42">
        <v>0</v>
      </c>
      <c r="E104" s="42">
        <v>0</v>
      </c>
      <c r="F104" s="42">
        <v>0</v>
      </c>
      <c r="G104" s="42">
        <v>0</v>
      </c>
      <c r="H104" s="42">
        <v>0</v>
      </c>
      <c r="I104" s="42">
        <v>0</v>
      </c>
      <c r="J104" s="42">
        <v>0</v>
      </c>
      <c r="K104" s="42">
        <v>0</v>
      </c>
      <c r="L104" s="42">
        <v>0</v>
      </c>
      <c r="M104" s="42">
        <v>0</v>
      </c>
      <c r="P104" s="64"/>
      <c r="S104" s="64"/>
    </row>
    <row r="105" spans="1:28" ht="20.100000000000001" customHeight="1" x14ac:dyDescent="0.25">
      <c r="A105" s="41" t="s">
        <v>31</v>
      </c>
      <c r="B105" s="42">
        <v>0</v>
      </c>
      <c r="C105" s="42">
        <v>0</v>
      </c>
      <c r="D105" s="42">
        <v>0</v>
      </c>
      <c r="E105" s="42">
        <v>0</v>
      </c>
      <c r="F105" s="42">
        <v>0</v>
      </c>
      <c r="G105" s="42">
        <v>0</v>
      </c>
      <c r="H105" s="42">
        <v>0</v>
      </c>
      <c r="I105" s="42">
        <v>0</v>
      </c>
      <c r="J105" s="42">
        <v>0</v>
      </c>
      <c r="K105" s="42">
        <v>0</v>
      </c>
      <c r="L105" s="42">
        <v>0</v>
      </c>
      <c r="M105" s="42">
        <v>0</v>
      </c>
      <c r="P105" s="63"/>
      <c r="S105" s="63"/>
    </row>
    <row r="106" spans="1:28" ht="20.100000000000001" customHeight="1" x14ac:dyDescent="0.25">
      <c r="A106" s="41" t="s">
        <v>32</v>
      </c>
      <c r="B106" s="42">
        <v>0</v>
      </c>
      <c r="C106" s="42">
        <v>0</v>
      </c>
      <c r="D106" s="42">
        <v>0</v>
      </c>
      <c r="E106" s="42">
        <v>0</v>
      </c>
      <c r="F106" s="42">
        <v>0</v>
      </c>
      <c r="G106" s="42">
        <v>0</v>
      </c>
      <c r="H106" s="42">
        <v>0</v>
      </c>
      <c r="I106" s="42">
        <v>0</v>
      </c>
      <c r="J106" s="42">
        <v>0</v>
      </c>
      <c r="K106" s="42">
        <v>0</v>
      </c>
      <c r="L106" s="42">
        <v>0</v>
      </c>
      <c r="M106" s="42">
        <v>0</v>
      </c>
      <c r="P106" s="63"/>
      <c r="S106" s="63"/>
    </row>
    <row r="107" spans="1:28" ht="20.100000000000001" customHeight="1" x14ac:dyDescent="0.25">
      <c r="A107" s="41" t="s">
        <v>33</v>
      </c>
      <c r="B107" s="42">
        <v>0</v>
      </c>
      <c r="C107" s="42">
        <v>0</v>
      </c>
      <c r="D107" s="42">
        <v>0</v>
      </c>
      <c r="E107" s="42">
        <v>0</v>
      </c>
      <c r="F107" s="42">
        <v>0</v>
      </c>
      <c r="G107" s="42">
        <v>0</v>
      </c>
      <c r="H107" s="42">
        <v>0</v>
      </c>
      <c r="I107" s="42">
        <v>0</v>
      </c>
      <c r="J107" s="42">
        <v>0</v>
      </c>
      <c r="K107" s="42">
        <v>0</v>
      </c>
      <c r="L107" s="42">
        <v>0</v>
      </c>
      <c r="M107" s="42">
        <v>0</v>
      </c>
      <c r="P107" s="63"/>
      <c r="S107" s="63"/>
    </row>
    <row r="108" spans="1:28" ht="20.100000000000001" customHeight="1" x14ac:dyDescent="0.25">
      <c r="A108" s="41" t="s">
        <v>34</v>
      </c>
      <c r="B108" s="42">
        <v>0</v>
      </c>
      <c r="C108" s="42">
        <v>0</v>
      </c>
      <c r="D108" s="42">
        <v>0</v>
      </c>
      <c r="E108" s="42">
        <v>0</v>
      </c>
      <c r="F108" s="42">
        <v>0</v>
      </c>
      <c r="G108" s="42">
        <v>0</v>
      </c>
      <c r="H108" s="42">
        <v>0</v>
      </c>
      <c r="I108" s="42">
        <v>0</v>
      </c>
      <c r="J108" s="42">
        <v>0</v>
      </c>
      <c r="K108" s="42">
        <v>0</v>
      </c>
      <c r="L108" s="42">
        <v>0</v>
      </c>
      <c r="M108" s="42">
        <v>0</v>
      </c>
      <c r="P108" s="63"/>
      <c r="S108" s="63"/>
    </row>
    <row r="109" spans="1:28" ht="20.100000000000001" customHeight="1" x14ac:dyDescent="0.25">
      <c r="A109" s="41" t="s">
        <v>571</v>
      </c>
      <c r="B109" s="42">
        <v>0</v>
      </c>
      <c r="C109" s="42">
        <v>0</v>
      </c>
      <c r="D109" s="42">
        <v>0</v>
      </c>
      <c r="E109" s="42">
        <v>0</v>
      </c>
      <c r="F109" s="42">
        <v>0</v>
      </c>
      <c r="G109" s="42">
        <v>0</v>
      </c>
      <c r="H109" s="42">
        <v>0</v>
      </c>
      <c r="I109" s="42">
        <v>0</v>
      </c>
      <c r="J109" s="42">
        <v>0</v>
      </c>
      <c r="K109" s="42">
        <v>0</v>
      </c>
      <c r="L109" s="42">
        <v>0</v>
      </c>
      <c r="M109" s="42">
        <v>0</v>
      </c>
      <c r="P109" s="63"/>
      <c r="S109" s="63"/>
    </row>
    <row r="110" spans="1:28" ht="20.100000000000001" customHeight="1" x14ac:dyDescent="0.25">
      <c r="A110" s="41" t="s">
        <v>35</v>
      </c>
      <c r="B110" s="42">
        <v>0</v>
      </c>
      <c r="C110" s="42">
        <v>0</v>
      </c>
      <c r="D110" s="42">
        <v>0</v>
      </c>
      <c r="E110" s="42">
        <v>0</v>
      </c>
      <c r="F110" s="42">
        <v>0</v>
      </c>
      <c r="G110" s="42">
        <v>0</v>
      </c>
      <c r="H110" s="42">
        <v>0</v>
      </c>
      <c r="I110" s="42">
        <v>0</v>
      </c>
      <c r="J110" s="42">
        <v>0</v>
      </c>
      <c r="K110" s="42">
        <v>0</v>
      </c>
      <c r="L110" s="42">
        <v>0</v>
      </c>
      <c r="M110" s="42">
        <v>0</v>
      </c>
      <c r="P110" s="63"/>
      <c r="S110" s="63"/>
    </row>
    <row r="111" spans="1:28" ht="20.100000000000001" customHeight="1" x14ac:dyDescent="0.25">
      <c r="A111" s="41" t="s">
        <v>36</v>
      </c>
      <c r="B111" s="42">
        <v>0</v>
      </c>
      <c r="C111" s="42">
        <v>0</v>
      </c>
      <c r="D111" s="42">
        <v>0</v>
      </c>
      <c r="E111" s="42">
        <v>0</v>
      </c>
      <c r="F111" s="42">
        <v>0</v>
      </c>
      <c r="G111" s="42">
        <v>0</v>
      </c>
      <c r="H111" s="42">
        <v>0</v>
      </c>
      <c r="I111" s="42">
        <v>0</v>
      </c>
      <c r="J111" s="42">
        <v>0</v>
      </c>
      <c r="K111" s="42">
        <v>0</v>
      </c>
      <c r="L111" s="42">
        <v>0</v>
      </c>
      <c r="M111" s="42">
        <v>0</v>
      </c>
      <c r="P111" s="63"/>
      <c r="S111" s="63"/>
    </row>
    <row r="112" spans="1:28" s="39" customFormat="1" ht="20.100000000000001" customHeight="1" x14ac:dyDescent="0.25">
      <c r="A112" s="41" t="s">
        <v>37</v>
      </c>
      <c r="B112" s="42">
        <v>0</v>
      </c>
      <c r="C112" s="42">
        <v>0</v>
      </c>
      <c r="D112" s="42">
        <v>0</v>
      </c>
      <c r="E112" s="42">
        <v>0</v>
      </c>
      <c r="F112" s="42">
        <v>0</v>
      </c>
      <c r="G112" s="42">
        <v>0</v>
      </c>
      <c r="H112" s="42">
        <v>0</v>
      </c>
      <c r="I112" s="42">
        <v>0</v>
      </c>
      <c r="J112" s="42">
        <v>0</v>
      </c>
      <c r="K112" s="42">
        <v>0</v>
      </c>
      <c r="L112" s="42">
        <v>0</v>
      </c>
      <c r="M112" s="42">
        <v>0</v>
      </c>
      <c r="P112" s="61"/>
      <c r="Q112" s="41"/>
      <c r="S112" s="61"/>
      <c r="T112" s="41"/>
      <c r="U112" s="41"/>
      <c r="V112" s="41"/>
      <c r="W112" s="41"/>
      <c r="X112" s="41"/>
      <c r="Y112" s="41"/>
      <c r="Z112" s="41"/>
      <c r="AA112" s="41"/>
      <c r="AB112" s="41"/>
    </row>
    <row r="113" spans="1:28" ht="20.100000000000001" customHeight="1" x14ac:dyDescent="0.25">
      <c r="A113" s="41" t="s">
        <v>38</v>
      </c>
      <c r="B113" s="42">
        <v>0</v>
      </c>
      <c r="C113" s="42">
        <v>0</v>
      </c>
      <c r="D113" s="42">
        <v>0</v>
      </c>
      <c r="E113" s="42">
        <v>0</v>
      </c>
      <c r="F113" s="42">
        <v>0</v>
      </c>
      <c r="G113" s="42">
        <v>0</v>
      </c>
      <c r="H113" s="42">
        <v>0</v>
      </c>
      <c r="I113" s="42">
        <v>0</v>
      </c>
      <c r="J113" s="42">
        <v>0</v>
      </c>
      <c r="K113" s="42">
        <v>0</v>
      </c>
      <c r="L113" s="42">
        <v>0</v>
      </c>
      <c r="M113" s="42">
        <v>0</v>
      </c>
      <c r="P113" s="63"/>
      <c r="S113" s="63"/>
    </row>
    <row r="114" spans="1:28" ht="20.100000000000001" customHeight="1" x14ac:dyDescent="0.25">
      <c r="A114" s="41" t="s">
        <v>39</v>
      </c>
      <c r="B114" s="42">
        <v>0</v>
      </c>
      <c r="C114" s="42">
        <v>0</v>
      </c>
      <c r="D114" s="42">
        <v>0</v>
      </c>
      <c r="E114" s="42">
        <v>0</v>
      </c>
      <c r="F114" s="42">
        <v>0</v>
      </c>
      <c r="G114" s="42">
        <v>0</v>
      </c>
      <c r="H114" s="42">
        <v>0</v>
      </c>
      <c r="I114" s="42">
        <v>0</v>
      </c>
      <c r="J114" s="42">
        <v>0</v>
      </c>
      <c r="K114" s="42">
        <v>0</v>
      </c>
      <c r="L114" s="42">
        <v>0</v>
      </c>
      <c r="M114" s="42">
        <v>0</v>
      </c>
      <c r="P114" s="63"/>
      <c r="S114" s="63"/>
    </row>
    <row r="115" spans="1:28" s="39" customFormat="1" ht="20.100000000000001" customHeight="1" x14ac:dyDescent="0.25">
      <c r="A115" s="41" t="s">
        <v>40</v>
      </c>
      <c r="B115" s="42">
        <v>0</v>
      </c>
      <c r="C115" s="42">
        <v>0</v>
      </c>
      <c r="D115" s="42">
        <v>0</v>
      </c>
      <c r="E115" s="42">
        <v>0</v>
      </c>
      <c r="F115" s="42">
        <v>0</v>
      </c>
      <c r="G115" s="42">
        <v>0</v>
      </c>
      <c r="H115" s="42">
        <v>0</v>
      </c>
      <c r="I115" s="42">
        <v>0</v>
      </c>
      <c r="J115" s="42">
        <v>0</v>
      </c>
      <c r="K115" s="42">
        <v>0</v>
      </c>
      <c r="L115" s="42">
        <v>0</v>
      </c>
      <c r="M115" s="42">
        <v>0</v>
      </c>
      <c r="P115" s="61"/>
      <c r="Q115" s="41"/>
      <c r="S115" s="61"/>
      <c r="T115" s="41"/>
      <c r="U115" s="41"/>
      <c r="V115" s="41"/>
      <c r="W115" s="41"/>
      <c r="X115" s="41"/>
      <c r="Y115" s="41"/>
      <c r="Z115" s="41"/>
      <c r="AA115" s="41"/>
      <c r="AB115" s="41"/>
    </row>
    <row r="116" spans="1:28" ht="20.100000000000001" customHeight="1" x14ac:dyDescent="0.25">
      <c r="A116" s="352" t="s">
        <v>590</v>
      </c>
      <c r="B116" s="40">
        <v>0</v>
      </c>
      <c r="C116" s="40">
        <v>1</v>
      </c>
      <c r="D116" s="40">
        <v>0</v>
      </c>
      <c r="E116" s="40">
        <v>0</v>
      </c>
      <c r="F116" s="40">
        <v>1</v>
      </c>
      <c r="G116" s="40">
        <v>0</v>
      </c>
      <c r="H116" s="40">
        <v>1</v>
      </c>
      <c r="I116" s="40">
        <v>0</v>
      </c>
      <c r="J116" s="40">
        <v>1</v>
      </c>
      <c r="K116" s="40">
        <v>1</v>
      </c>
      <c r="L116" s="40">
        <v>0</v>
      </c>
      <c r="M116" s="40">
        <v>0</v>
      </c>
      <c r="P116" s="63"/>
      <c r="Q116" s="39"/>
      <c r="S116" s="63"/>
      <c r="T116" s="39"/>
      <c r="U116" s="39"/>
      <c r="V116" s="39"/>
      <c r="W116" s="39"/>
      <c r="X116" s="39"/>
      <c r="Y116" s="39"/>
      <c r="Z116" s="39"/>
      <c r="AA116" s="39"/>
      <c r="AB116" s="39"/>
    </row>
    <row r="117" spans="1:28" ht="20.100000000000001" customHeight="1" x14ac:dyDescent="0.25">
      <c r="A117" s="41" t="s">
        <v>265</v>
      </c>
      <c r="B117" s="42">
        <v>0</v>
      </c>
      <c r="C117" s="42">
        <v>0</v>
      </c>
      <c r="D117" s="42">
        <v>0</v>
      </c>
      <c r="E117" s="42">
        <v>0</v>
      </c>
      <c r="F117" s="42">
        <v>0</v>
      </c>
      <c r="G117" s="42">
        <v>0</v>
      </c>
      <c r="H117" s="42">
        <v>0</v>
      </c>
      <c r="I117" s="42">
        <v>0</v>
      </c>
      <c r="J117" s="42">
        <v>0</v>
      </c>
      <c r="K117" s="42">
        <v>0</v>
      </c>
      <c r="L117" s="42">
        <v>0</v>
      </c>
      <c r="M117" s="42">
        <v>0</v>
      </c>
      <c r="P117" s="63"/>
      <c r="S117" s="63"/>
    </row>
    <row r="118" spans="1:28" ht="20.100000000000001" customHeight="1" x14ac:dyDescent="0.25">
      <c r="A118" s="41" t="s">
        <v>572</v>
      </c>
      <c r="B118" s="42">
        <v>0</v>
      </c>
      <c r="C118" s="42">
        <v>0</v>
      </c>
      <c r="D118" s="42">
        <v>0</v>
      </c>
      <c r="E118" s="42">
        <v>0</v>
      </c>
      <c r="F118" s="42">
        <v>0</v>
      </c>
      <c r="G118" s="42">
        <v>0</v>
      </c>
      <c r="H118" s="42">
        <v>0</v>
      </c>
      <c r="I118" s="42">
        <v>0</v>
      </c>
      <c r="J118" s="42">
        <v>0</v>
      </c>
      <c r="K118" s="42">
        <v>0</v>
      </c>
      <c r="L118" s="42">
        <v>0</v>
      </c>
      <c r="M118" s="42">
        <v>0</v>
      </c>
      <c r="P118" s="63"/>
      <c r="S118" s="63"/>
    </row>
    <row r="119" spans="1:28" ht="20.100000000000001" customHeight="1" x14ac:dyDescent="0.25">
      <c r="A119" s="41" t="s">
        <v>41</v>
      </c>
      <c r="B119" s="42">
        <v>0</v>
      </c>
      <c r="C119" s="42">
        <v>0</v>
      </c>
      <c r="D119" s="42">
        <v>0</v>
      </c>
      <c r="E119" s="42">
        <v>0</v>
      </c>
      <c r="F119" s="42">
        <v>0</v>
      </c>
      <c r="G119" s="42">
        <v>0</v>
      </c>
      <c r="H119" s="42">
        <v>0</v>
      </c>
      <c r="I119" s="42">
        <v>0</v>
      </c>
      <c r="J119" s="42">
        <v>0</v>
      </c>
      <c r="K119" s="42">
        <v>0</v>
      </c>
      <c r="L119" s="42">
        <v>0</v>
      </c>
      <c r="M119" s="42">
        <v>0</v>
      </c>
      <c r="P119" s="63"/>
      <c r="S119" s="63"/>
    </row>
    <row r="120" spans="1:28" ht="20.100000000000001" customHeight="1" x14ac:dyDescent="0.25">
      <c r="A120" s="41" t="s">
        <v>573</v>
      </c>
      <c r="B120" s="42">
        <v>0</v>
      </c>
      <c r="C120" s="42">
        <v>0</v>
      </c>
      <c r="D120" s="42">
        <v>0</v>
      </c>
      <c r="E120" s="42">
        <v>0</v>
      </c>
      <c r="F120" s="42">
        <v>0</v>
      </c>
      <c r="G120" s="42">
        <v>0</v>
      </c>
      <c r="H120" s="42">
        <v>0</v>
      </c>
      <c r="I120" s="42">
        <v>0</v>
      </c>
      <c r="J120" s="42">
        <v>0</v>
      </c>
      <c r="K120" s="42">
        <v>0</v>
      </c>
      <c r="L120" s="42">
        <v>0</v>
      </c>
      <c r="M120" s="42">
        <v>0</v>
      </c>
      <c r="P120" s="63"/>
      <c r="S120" s="63"/>
    </row>
    <row r="121" spans="1:28" ht="20.100000000000001" customHeight="1" x14ac:dyDescent="0.25">
      <c r="A121" s="41" t="s">
        <v>269</v>
      </c>
      <c r="B121" s="42">
        <v>0</v>
      </c>
      <c r="C121" s="42">
        <v>0</v>
      </c>
      <c r="D121" s="42">
        <v>0</v>
      </c>
      <c r="E121" s="42">
        <v>0</v>
      </c>
      <c r="F121" s="42">
        <v>0</v>
      </c>
      <c r="G121" s="42">
        <v>0</v>
      </c>
      <c r="H121" s="42">
        <v>0</v>
      </c>
      <c r="I121" s="42">
        <v>0</v>
      </c>
      <c r="J121" s="42">
        <v>0</v>
      </c>
      <c r="K121" s="42">
        <v>0</v>
      </c>
      <c r="L121" s="42">
        <v>0</v>
      </c>
      <c r="M121" s="42">
        <v>0</v>
      </c>
      <c r="P121" s="63"/>
      <c r="S121" s="63"/>
    </row>
    <row r="122" spans="1:28" ht="20.100000000000001" customHeight="1" x14ac:dyDescent="0.25">
      <c r="A122" s="41" t="s">
        <v>277</v>
      </c>
      <c r="B122" s="42">
        <v>0</v>
      </c>
      <c r="C122" s="42">
        <v>0</v>
      </c>
      <c r="D122" s="42">
        <v>0</v>
      </c>
      <c r="E122" s="42">
        <v>0</v>
      </c>
      <c r="F122" s="42">
        <v>0</v>
      </c>
      <c r="G122" s="42">
        <v>0</v>
      </c>
      <c r="H122" s="42">
        <v>1</v>
      </c>
      <c r="I122" s="42">
        <v>0</v>
      </c>
      <c r="J122" s="42">
        <v>1</v>
      </c>
      <c r="K122" s="42">
        <v>1</v>
      </c>
      <c r="L122" s="42">
        <v>0</v>
      </c>
      <c r="M122" s="42">
        <v>0</v>
      </c>
      <c r="P122" s="63"/>
      <c r="S122" s="63"/>
    </row>
    <row r="123" spans="1:28" ht="20.100000000000001" customHeight="1" x14ac:dyDescent="0.25">
      <c r="A123" s="41" t="s">
        <v>42</v>
      </c>
      <c r="B123" s="42">
        <v>0</v>
      </c>
      <c r="C123" s="42">
        <v>0</v>
      </c>
      <c r="D123" s="42">
        <v>0</v>
      </c>
      <c r="E123" s="42">
        <v>0</v>
      </c>
      <c r="F123" s="42">
        <v>1</v>
      </c>
      <c r="G123" s="42">
        <v>0</v>
      </c>
      <c r="H123" s="42">
        <v>0</v>
      </c>
      <c r="I123" s="42">
        <v>0</v>
      </c>
      <c r="J123" s="42">
        <v>0</v>
      </c>
      <c r="K123" s="42">
        <v>0</v>
      </c>
      <c r="L123" s="42">
        <v>0</v>
      </c>
      <c r="M123" s="42">
        <v>0</v>
      </c>
      <c r="N123" s="42"/>
      <c r="O123" s="42"/>
    </row>
    <row r="124" spans="1:28" ht="20.100000000000001" customHeight="1" x14ac:dyDescent="0.25">
      <c r="A124" s="41" t="s">
        <v>271</v>
      </c>
      <c r="B124" s="42">
        <v>0</v>
      </c>
      <c r="C124" s="42">
        <v>0</v>
      </c>
      <c r="D124" s="42">
        <v>0</v>
      </c>
      <c r="E124" s="42">
        <v>0</v>
      </c>
      <c r="F124" s="42">
        <v>0</v>
      </c>
      <c r="G124" s="42">
        <v>0</v>
      </c>
      <c r="H124" s="42">
        <v>0</v>
      </c>
      <c r="I124" s="42">
        <v>0</v>
      </c>
      <c r="J124" s="42">
        <v>0</v>
      </c>
      <c r="K124" s="42">
        <v>0</v>
      </c>
      <c r="L124" s="42">
        <v>0</v>
      </c>
      <c r="M124" s="42">
        <v>0</v>
      </c>
      <c r="N124" s="42"/>
      <c r="O124" s="42"/>
    </row>
    <row r="125" spans="1:28" ht="20.100000000000001" customHeight="1" x14ac:dyDescent="0.25">
      <c r="A125" s="41" t="s">
        <v>574</v>
      </c>
      <c r="B125" s="42">
        <v>0</v>
      </c>
      <c r="C125" s="42">
        <v>0</v>
      </c>
      <c r="D125" s="42">
        <v>0</v>
      </c>
      <c r="E125" s="42">
        <v>0</v>
      </c>
      <c r="F125" s="42">
        <v>0</v>
      </c>
      <c r="G125" s="42">
        <v>0</v>
      </c>
      <c r="H125" s="42">
        <v>0</v>
      </c>
      <c r="I125" s="42">
        <v>0</v>
      </c>
      <c r="J125" s="42">
        <v>0</v>
      </c>
      <c r="K125" s="42">
        <v>0</v>
      </c>
      <c r="L125" s="42">
        <v>0</v>
      </c>
      <c r="M125" s="42">
        <v>0</v>
      </c>
      <c r="N125" s="42"/>
      <c r="O125" s="42"/>
    </row>
    <row r="126" spans="1:28" ht="20.100000000000001" customHeight="1" x14ac:dyDescent="0.25">
      <c r="A126" s="41" t="s">
        <v>43</v>
      </c>
      <c r="B126" s="42">
        <v>0</v>
      </c>
      <c r="C126" s="42">
        <v>0</v>
      </c>
      <c r="D126" s="42">
        <v>0</v>
      </c>
      <c r="E126" s="42">
        <v>0</v>
      </c>
      <c r="F126" s="42">
        <v>0</v>
      </c>
      <c r="G126" s="42">
        <v>0</v>
      </c>
      <c r="H126" s="42">
        <v>0</v>
      </c>
      <c r="I126" s="42">
        <v>0</v>
      </c>
      <c r="J126" s="42">
        <v>0</v>
      </c>
      <c r="K126" s="42">
        <v>0</v>
      </c>
      <c r="L126" s="42">
        <v>0</v>
      </c>
      <c r="M126" s="42">
        <v>0</v>
      </c>
      <c r="N126" s="42"/>
      <c r="O126" s="42"/>
    </row>
    <row r="127" spans="1:28" ht="20.100000000000001" customHeight="1" x14ac:dyDescent="0.25">
      <c r="A127" s="41" t="s">
        <v>44</v>
      </c>
      <c r="B127" s="42">
        <v>0</v>
      </c>
      <c r="C127" s="42">
        <v>0</v>
      </c>
      <c r="D127" s="42">
        <v>0</v>
      </c>
      <c r="E127" s="42">
        <v>0</v>
      </c>
      <c r="F127" s="42">
        <v>0</v>
      </c>
      <c r="G127" s="42">
        <v>0</v>
      </c>
      <c r="H127" s="42">
        <v>0</v>
      </c>
      <c r="I127" s="42">
        <v>0</v>
      </c>
      <c r="J127" s="42">
        <v>0</v>
      </c>
      <c r="K127" s="42">
        <v>0</v>
      </c>
      <c r="L127" s="42">
        <v>0</v>
      </c>
      <c r="M127" s="42">
        <v>0</v>
      </c>
      <c r="N127" s="42"/>
      <c r="O127" s="42"/>
    </row>
    <row r="128" spans="1:28" ht="20.100000000000001" customHeight="1" x14ac:dyDescent="0.25">
      <c r="A128" s="41" t="s">
        <v>575</v>
      </c>
      <c r="B128" s="42">
        <v>0</v>
      </c>
      <c r="C128" s="42">
        <v>0</v>
      </c>
      <c r="D128" s="42">
        <v>0</v>
      </c>
      <c r="E128" s="42">
        <v>0</v>
      </c>
      <c r="F128" s="42">
        <v>0</v>
      </c>
      <c r="G128" s="42">
        <v>0</v>
      </c>
      <c r="H128" s="42">
        <v>0</v>
      </c>
      <c r="I128" s="42">
        <v>0</v>
      </c>
      <c r="J128" s="42">
        <v>0</v>
      </c>
      <c r="K128" s="42">
        <v>0</v>
      </c>
      <c r="L128" s="42">
        <v>0</v>
      </c>
      <c r="M128" s="42">
        <v>0</v>
      </c>
      <c r="N128" s="42"/>
      <c r="O128" s="42"/>
    </row>
    <row r="129" spans="1:16" ht="20.100000000000001" customHeight="1" x14ac:dyDescent="0.25">
      <c r="A129" s="41" t="s">
        <v>263</v>
      </c>
      <c r="B129" s="42">
        <v>0</v>
      </c>
      <c r="C129" s="42">
        <v>0</v>
      </c>
      <c r="D129" s="42">
        <v>0</v>
      </c>
      <c r="E129" s="42">
        <v>0</v>
      </c>
      <c r="F129" s="42">
        <v>0</v>
      </c>
      <c r="G129" s="42">
        <v>0</v>
      </c>
      <c r="H129" s="42">
        <v>0</v>
      </c>
      <c r="I129" s="42">
        <v>0</v>
      </c>
      <c r="J129" s="42">
        <v>0</v>
      </c>
      <c r="K129" s="42">
        <v>0</v>
      </c>
      <c r="L129" s="42">
        <v>0</v>
      </c>
      <c r="M129" s="42">
        <v>0</v>
      </c>
      <c r="N129" s="42"/>
      <c r="O129" s="42"/>
    </row>
    <row r="130" spans="1:16" ht="20.100000000000001" customHeight="1" x14ac:dyDescent="0.25">
      <c r="A130" s="41" t="s">
        <v>576</v>
      </c>
      <c r="B130" s="42">
        <v>0</v>
      </c>
      <c r="C130" s="42">
        <v>0</v>
      </c>
      <c r="D130" s="42">
        <v>0</v>
      </c>
      <c r="E130" s="42">
        <v>0</v>
      </c>
      <c r="F130" s="42">
        <v>0</v>
      </c>
      <c r="G130" s="42">
        <v>0</v>
      </c>
      <c r="H130" s="42">
        <v>0</v>
      </c>
      <c r="I130" s="42">
        <v>0</v>
      </c>
      <c r="J130" s="42">
        <v>0</v>
      </c>
      <c r="K130" s="42">
        <v>0</v>
      </c>
      <c r="L130" s="42">
        <v>0</v>
      </c>
      <c r="M130" s="42">
        <v>0</v>
      </c>
      <c r="N130" s="42"/>
      <c r="O130" s="42"/>
    </row>
    <row r="131" spans="1:16" ht="20.100000000000001" customHeight="1" x14ac:dyDescent="0.25">
      <c r="A131" s="41" t="s">
        <v>577</v>
      </c>
      <c r="B131" s="42">
        <v>0</v>
      </c>
      <c r="C131" s="42">
        <v>0</v>
      </c>
      <c r="D131" s="42">
        <v>0</v>
      </c>
      <c r="E131" s="42">
        <v>0</v>
      </c>
      <c r="F131" s="42">
        <v>0</v>
      </c>
      <c r="G131" s="42">
        <v>0</v>
      </c>
      <c r="H131" s="42">
        <v>0</v>
      </c>
      <c r="I131" s="42">
        <v>0</v>
      </c>
      <c r="J131" s="42">
        <v>0</v>
      </c>
      <c r="K131" s="42">
        <v>0</v>
      </c>
      <c r="L131" s="42">
        <v>0</v>
      </c>
      <c r="M131" s="42">
        <v>0</v>
      </c>
      <c r="N131" s="42"/>
      <c r="O131" s="42"/>
    </row>
    <row r="132" spans="1:16" ht="20.100000000000001" customHeight="1" x14ac:dyDescent="0.25">
      <c r="A132" s="41" t="s">
        <v>578</v>
      </c>
      <c r="B132" s="42">
        <v>0</v>
      </c>
      <c r="C132" s="42">
        <v>1</v>
      </c>
      <c r="D132" s="42">
        <v>0</v>
      </c>
      <c r="E132" s="42">
        <v>0</v>
      </c>
      <c r="F132" s="42">
        <v>0</v>
      </c>
      <c r="G132" s="42">
        <v>0</v>
      </c>
      <c r="H132" s="42">
        <v>0</v>
      </c>
      <c r="I132" s="42">
        <v>0</v>
      </c>
      <c r="J132" s="42">
        <v>0</v>
      </c>
      <c r="K132" s="42">
        <v>0</v>
      </c>
      <c r="L132" s="42">
        <v>0</v>
      </c>
      <c r="M132" s="42">
        <v>0</v>
      </c>
      <c r="N132" s="42"/>
      <c r="O132" s="42"/>
    </row>
    <row r="133" spans="1:16" ht="20.100000000000001" customHeight="1" x14ac:dyDescent="0.25">
      <c r="A133" s="41" t="s">
        <v>264</v>
      </c>
      <c r="B133" s="42">
        <v>0</v>
      </c>
      <c r="C133" s="42">
        <v>0</v>
      </c>
      <c r="D133" s="42">
        <v>0</v>
      </c>
      <c r="E133" s="42">
        <v>0</v>
      </c>
      <c r="F133" s="42">
        <v>0</v>
      </c>
      <c r="G133" s="42">
        <v>0</v>
      </c>
      <c r="H133" s="42">
        <v>0</v>
      </c>
      <c r="I133" s="42">
        <v>0</v>
      </c>
      <c r="J133" s="42">
        <v>0</v>
      </c>
      <c r="K133" s="42">
        <v>0</v>
      </c>
      <c r="L133" s="42">
        <v>0</v>
      </c>
      <c r="M133" s="42">
        <v>0</v>
      </c>
      <c r="N133" s="42"/>
      <c r="O133" s="42"/>
    </row>
    <row r="134" spans="1:16" ht="20.100000000000001" customHeight="1" x14ac:dyDescent="0.25">
      <c r="A134" s="41" t="s">
        <v>268</v>
      </c>
      <c r="B134" s="42">
        <v>0</v>
      </c>
      <c r="C134" s="42">
        <v>0</v>
      </c>
      <c r="D134" s="42">
        <v>0</v>
      </c>
      <c r="E134" s="42">
        <v>0</v>
      </c>
      <c r="F134" s="42">
        <v>0</v>
      </c>
      <c r="G134" s="42">
        <v>0</v>
      </c>
      <c r="H134" s="42">
        <v>0</v>
      </c>
      <c r="I134" s="42">
        <v>0</v>
      </c>
      <c r="J134" s="42">
        <v>0</v>
      </c>
      <c r="K134" s="42">
        <v>0</v>
      </c>
      <c r="L134" s="42">
        <v>0</v>
      </c>
      <c r="M134" s="42">
        <v>0</v>
      </c>
      <c r="N134" s="42"/>
      <c r="O134" s="42"/>
    </row>
    <row r="135" spans="1:16" ht="20.100000000000001" customHeight="1" thickBot="1" x14ac:dyDescent="0.3">
      <c r="A135" s="41" t="s">
        <v>45</v>
      </c>
      <c r="B135" s="42">
        <v>0</v>
      </c>
      <c r="C135" s="42">
        <v>0</v>
      </c>
      <c r="D135" s="42">
        <v>0</v>
      </c>
      <c r="E135" s="42">
        <v>0</v>
      </c>
      <c r="F135" s="42">
        <v>0</v>
      </c>
      <c r="G135" s="42">
        <v>0</v>
      </c>
      <c r="H135" s="42">
        <v>0</v>
      </c>
      <c r="I135" s="42">
        <v>0</v>
      </c>
      <c r="J135" s="42">
        <v>0</v>
      </c>
      <c r="K135" s="42">
        <v>0</v>
      </c>
      <c r="L135" s="42">
        <v>0</v>
      </c>
      <c r="M135" s="42">
        <v>0</v>
      </c>
      <c r="N135" s="42"/>
      <c r="O135" s="42"/>
    </row>
    <row r="136" spans="1:16" s="48" customFormat="1" ht="15.95" customHeight="1" x14ac:dyDescent="0.25">
      <c r="A136" s="331" t="s">
        <v>588</v>
      </c>
      <c r="B136" s="331"/>
      <c r="C136" s="331"/>
      <c r="D136" s="332"/>
      <c r="E136" s="332"/>
      <c r="F136" s="332"/>
      <c r="G136" s="332"/>
      <c r="H136" s="332"/>
      <c r="I136" s="332"/>
      <c r="J136" s="332"/>
      <c r="K136" s="332"/>
      <c r="L136" s="332"/>
      <c r="M136" s="333" t="s">
        <v>585</v>
      </c>
    </row>
    <row r="137" spans="1:16" s="27" customFormat="1" ht="24.95" customHeight="1" x14ac:dyDescent="0.25">
      <c r="A137" s="347" t="s">
        <v>110</v>
      </c>
      <c r="B137" s="347"/>
      <c r="C137" s="347"/>
      <c r="D137" s="347"/>
      <c r="E137" s="347"/>
      <c r="F137" s="347"/>
      <c r="G137" s="347"/>
    </row>
    <row r="138" spans="1:16" s="55" customFormat="1" ht="24.95" customHeight="1" thickBot="1" x14ac:dyDescent="0.25">
      <c r="A138" s="28" t="s">
        <v>508</v>
      </c>
      <c r="B138" s="53"/>
      <c r="C138" s="53"/>
      <c r="D138" s="53"/>
      <c r="E138" s="53"/>
      <c r="F138" s="53"/>
      <c r="G138" s="53"/>
      <c r="H138" s="53"/>
      <c r="I138" s="53"/>
      <c r="J138" s="53"/>
      <c r="K138" s="53"/>
      <c r="L138" s="53"/>
      <c r="M138" s="53"/>
      <c r="N138" s="53"/>
      <c r="O138" s="336" t="s">
        <v>587</v>
      </c>
      <c r="P138" s="54"/>
    </row>
    <row r="139" spans="1:16" s="39" customFormat="1" ht="20.100000000000001" customHeight="1" x14ac:dyDescent="0.25">
      <c r="A139" s="1023" t="s">
        <v>8</v>
      </c>
      <c r="B139" s="1019" t="s">
        <v>86</v>
      </c>
      <c r="C139" s="1020"/>
      <c r="D139" s="1020"/>
      <c r="E139" s="1020"/>
      <c r="F139" s="1020"/>
      <c r="G139" s="1020"/>
      <c r="H139" s="1020"/>
      <c r="I139" s="1020"/>
      <c r="J139" s="1020"/>
      <c r="K139" s="1020"/>
      <c r="L139" s="1020"/>
      <c r="M139" s="1020"/>
      <c r="N139" s="1020"/>
      <c r="O139" s="1020"/>
      <c r="P139" s="56"/>
    </row>
    <row r="140" spans="1:16" ht="20.100000000000001" customHeight="1" x14ac:dyDescent="0.25">
      <c r="A140" s="1024"/>
      <c r="B140" s="1021" t="s">
        <v>10</v>
      </c>
      <c r="C140" s="1021"/>
      <c r="D140" s="32" t="s">
        <v>69</v>
      </c>
      <c r="E140" s="32"/>
      <c r="F140" s="32" t="s">
        <v>70</v>
      </c>
      <c r="G140" s="32"/>
      <c r="H140" s="32" t="s">
        <v>71</v>
      </c>
      <c r="I140" s="32"/>
      <c r="J140" s="32" t="s">
        <v>72</v>
      </c>
      <c r="K140" s="32"/>
      <c r="L140" s="32" t="s">
        <v>73</v>
      </c>
      <c r="M140" s="32"/>
      <c r="N140" s="32" t="s">
        <v>74</v>
      </c>
      <c r="O140" s="57"/>
      <c r="P140" s="58"/>
    </row>
    <row r="141" spans="1:16" ht="20.100000000000001" customHeight="1" x14ac:dyDescent="0.25">
      <c r="A141" s="1025"/>
      <c r="B141" s="59">
        <v>2015</v>
      </c>
      <c r="C141" s="59">
        <v>2016</v>
      </c>
      <c r="D141" s="59">
        <v>2015</v>
      </c>
      <c r="E141" s="59">
        <v>2016</v>
      </c>
      <c r="F141" s="334">
        <v>2015</v>
      </c>
      <c r="G141" s="334">
        <v>2016</v>
      </c>
      <c r="H141" s="334">
        <v>2015</v>
      </c>
      <c r="I141" s="334">
        <v>2016</v>
      </c>
      <c r="J141" s="334">
        <v>2015</v>
      </c>
      <c r="K141" s="334">
        <v>2016</v>
      </c>
      <c r="L141" s="334">
        <v>2015</v>
      </c>
      <c r="M141" s="334">
        <v>2016</v>
      </c>
      <c r="N141" s="334">
        <v>2015</v>
      </c>
      <c r="O141" s="335">
        <v>2016</v>
      </c>
      <c r="P141" s="58"/>
    </row>
    <row r="142" spans="1:16" ht="20.100000000000001" customHeight="1" x14ac:dyDescent="0.25">
      <c r="A142" s="352" t="s">
        <v>256</v>
      </c>
      <c r="B142" s="40">
        <v>374</v>
      </c>
      <c r="C142" s="40">
        <v>532</v>
      </c>
      <c r="D142" s="40">
        <v>9</v>
      </c>
      <c r="E142" s="40">
        <v>218</v>
      </c>
      <c r="F142" s="40">
        <v>91</v>
      </c>
      <c r="G142" s="40">
        <v>4</v>
      </c>
      <c r="H142" s="40">
        <v>5</v>
      </c>
      <c r="I142" s="40">
        <v>39</v>
      </c>
      <c r="J142" s="40">
        <v>155</v>
      </c>
      <c r="K142" s="40">
        <v>140</v>
      </c>
      <c r="L142" s="40">
        <v>0</v>
      </c>
      <c r="M142" s="40">
        <v>3</v>
      </c>
      <c r="N142" s="40">
        <v>2</v>
      </c>
      <c r="O142" s="40">
        <v>4</v>
      </c>
    </row>
    <row r="143" spans="1:16" ht="20.100000000000001" customHeight="1" x14ac:dyDescent="0.25">
      <c r="A143" s="41" t="s">
        <v>46</v>
      </c>
      <c r="B143" s="42">
        <v>129</v>
      </c>
      <c r="C143" s="42">
        <v>195</v>
      </c>
      <c r="D143" s="42">
        <v>0</v>
      </c>
      <c r="E143" s="42">
        <v>33</v>
      </c>
      <c r="F143" s="42">
        <v>14</v>
      </c>
      <c r="G143" s="42">
        <v>0</v>
      </c>
      <c r="H143" s="42">
        <v>2</v>
      </c>
      <c r="I143" s="42">
        <v>0</v>
      </c>
      <c r="J143" s="42">
        <v>112</v>
      </c>
      <c r="K143" s="42">
        <v>107</v>
      </c>
      <c r="L143" s="42">
        <v>0</v>
      </c>
      <c r="M143" s="42">
        <v>1</v>
      </c>
      <c r="N143" s="42">
        <v>0</v>
      </c>
      <c r="O143" s="42">
        <v>2</v>
      </c>
    </row>
    <row r="144" spans="1:16" ht="20.100000000000001" customHeight="1" x14ac:dyDescent="0.25">
      <c r="A144" s="41" t="s">
        <v>47</v>
      </c>
      <c r="B144" s="42">
        <v>19</v>
      </c>
      <c r="C144" s="42">
        <v>11</v>
      </c>
      <c r="D144" s="42">
        <v>0</v>
      </c>
      <c r="E144" s="42">
        <v>7</v>
      </c>
      <c r="F144" s="42">
        <v>1</v>
      </c>
      <c r="G144" s="42">
        <v>0</v>
      </c>
      <c r="H144" s="42">
        <v>0</v>
      </c>
      <c r="I144" s="42">
        <v>0</v>
      </c>
      <c r="J144" s="42">
        <v>18</v>
      </c>
      <c r="K144" s="42">
        <v>2</v>
      </c>
      <c r="L144" s="42">
        <v>0</v>
      </c>
      <c r="M144" s="42">
        <v>0</v>
      </c>
      <c r="N144" s="42">
        <v>0</v>
      </c>
      <c r="O144" s="42">
        <v>0</v>
      </c>
    </row>
    <row r="145" spans="1:15" ht="20.100000000000001" customHeight="1" x14ac:dyDescent="0.25">
      <c r="A145" s="41" t="s">
        <v>48</v>
      </c>
      <c r="B145" s="42">
        <v>2</v>
      </c>
      <c r="C145" s="42">
        <v>10</v>
      </c>
      <c r="D145" s="42">
        <v>0</v>
      </c>
      <c r="E145" s="42">
        <v>10</v>
      </c>
      <c r="F145" s="42">
        <v>2</v>
      </c>
      <c r="G145" s="42">
        <v>0</v>
      </c>
      <c r="H145" s="42">
        <v>0</v>
      </c>
      <c r="I145" s="42">
        <v>0</v>
      </c>
      <c r="J145" s="42">
        <v>0</v>
      </c>
      <c r="K145" s="42">
        <v>0</v>
      </c>
      <c r="L145" s="42">
        <v>0</v>
      </c>
      <c r="M145" s="42">
        <v>0</v>
      </c>
      <c r="N145" s="42">
        <v>0</v>
      </c>
      <c r="O145" s="42">
        <v>0</v>
      </c>
    </row>
    <row r="146" spans="1:15" ht="20.100000000000001" customHeight="1" x14ac:dyDescent="0.25">
      <c r="A146" s="41" t="s">
        <v>579</v>
      </c>
      <c r="B146" s="42">
        <v>0</v>
      </c>
      <c r="C146" s="42">
        <v>1</v>
      </c>
      <c r="D146" s="42">
        <v>0</v>
      </c>
      <c r="E146" s="42">
        <v>1</v>
      </c>
      <c r="F146" s="42">
        <v>0</v>
      </c>
      <c r="G146" s="42">
        <v>0</v>
      </c>
      <c r="H146" s="42">
        <v>0</v>
      </c>
      <c r="I146" s="42">
        <v>0</v>
      </c>
      <c r="J146" s="42">
        <v>0</v>
      </c>
      <c r="K146" s="42">
        <v>0</v>
      </c>
      <c r="L146" s="42">
        <v>0</v>
      </c>
      <c r="M146" s="42">
        <v>0</v>
      </c>
      <c r="N146" s="42">
        <v>0</v>
      </c>
      <c r="O146" s="42">
        <v>0</v>
      </c>
    </row>
    <row r="147" spans="1:15" ht="20.100000000000001" customHeight="1" x14ac:dyDescent="0.25">
      <c r="A147" s="41" t="s">
        <v>270</v>
      </c>
      <c r="B147" s="42">
        <v>1</v>
      </c>
      <c r="C147" s="42">
        <v>3</v>
      </c>
      <c r="D147" s="42">
        <v>0</v>
      </c>
      <c r="E147" s="42">
        <v>3</v>
      </c>
      <c r="F147" s="42">
        <v>0</v>
      </c>
      <c r="G147" s="42">
        <v>0</v>
      </c>
      <c r="H147" s="42">
        <v>0</v>
      </c>
      <c r="I147" s="42">
        <v>0</v>
      </c>
      <c r="J147" s="42">
        <v>0</v>
      </c>
      <c r="K147" s="42">
        <v>0</v>
      </c>
      <c r="L147" s="42">
        <v>0</v>
      </c>
      <c r="M147" s="42">
        <v>0</v>
      </c>
      <c r="N147" s="42">
        <v>0</v>
      </c>
      <c r="O147" s="42">
        <v>0</v>
      </c>
    </row>
    <row r="148" spans="1:15" ht="20.100000000000001" customHeight="1" x14ac:dyDescent="0.25">
      <c r="A148" s="41" t="s">
        <v>49</v>
      </c>
      <c r="B148" s="42">
        <v>1</v>
      </c>
      <c r="C148" s="42">
        <v>5</v>
      </c>
      <c r="D148" s="42">
        <v>0</v>
      </c>
      <c r="E148" s="42">
        <v>2</v>
      </c>
      <c r="F148" s="42">
        <v>1</v>
      </c>
      <c r="G148" s="42">
        <v>0</v>
      </c>
      <c r="H148" s="42">
        <v>0</v>
      </c>
      <c r="I148" s="42">
        <v>0</v>
      </c>
      <c r="J148" s="42">
        <v>0</v>
      </c>
      <c r="K148" s="42">
        <v>1</v>
      </c>
      <c r="L148" s="42">
        <v>0</v>
      </c>
      <c r="M148" s="42">
        <v>0</v>
      </c>
      <c r="N148" s="42">
        <v>0</v>
      </c>
      <c r="O148" s="42">
        <v>0</v>
      </c>
    </row>
    <row r="149" spans="1:15" ht="20.100000000000001" customHeight="1" x14ac:dyDescent="0.25">
      <c r="A149" s="41" t="s">
        <v>580</v>
      </c>
      <c r="B149" s="42">
        <v>0</v>
      </c>
      <c r="C149" s="42">
        <v>0</v>
      </c>
      <c r="D149" s="42">
        <v>0</v>
      </c>
      <c r="E149" s="42">
        <v>0</v>
      </c>
      <c r="F149" s="42">
        <v>0</v>
      </c>
      <c r="G149" s="42">
        <v>0</v>
      </c>
      <c r="H149" s="42">
        <v>0</v>
      </c>
      <c r="I149" s="42">
        <v>0</v>
      </c>
      <c r="J149" s="42">
        <v>0</v>
      </c>
      <c r="K149" s="42">
        <v>0</v>
      </c>
      <c r="L149" s="42">
        <v>0</v>
      </c>
      <c r="M149" s="42">
        <v>0</v>
      </c>
      <c r="N149" s="42">
        <v>0</v>
      </c>
      <c r="O149" s="42">
        <v>0</v>
      </c>
    </row>
    <row r="150" spans="1:15" ht="20.100000000000001" customHeight="1" x14ac:dyDescent="0.25">
      <c r="A150" s="41" t="s">
        <v>276</v>
      </c>
      <c r="B150" s="42">
        <v>0</v>
      </c>
      <c r="C150" s="42">
        <v>0</v>
      </c>
      <c r="D150" s="42">
        <v>0</v>
      </c>
      <c r="E150" s="42">
        <v>0</v>
      </c>
      <c r="F150" s="42">
        <v>0</v>
      </c>
      <c r="G150" s="42">
        <v>0</v>
      </c>
      <c r="H150" s="42">
        <v>0</v>
      </c>
      <c r="I150" s="42">
        <v>0</v>
      </c>
      <c r="J150" s="42">
        <v>0</v>
      </c>
      <c r="K150" s="42">
        <v>0</v>
      </c>
      <c r="L150" s="42">
        <v>0</v>
      </c>
      <c r="M150" s="42">
        <v>0</v>
      </c>
      <c r="N150" s="42">
        <v>0</v>
      </c>
      <c r="O150" s="42">
        <v>0</v>
      </c>
    </row>
    <row r="151" spans="1:15" ht="20.100000000000001" customHeight="1" x14ac:dyDescent="0.25">
      <c r="A151" s="41" t="s">
        <v>50</v>
      </c>
      <c r="B151" s="42">
        <v>0</v>
      </c>
      <c r="C151" s="42">
        <v>9</v>
      </c>
      <c r="D151" s="42">
        <v>0</v>
      </c>
      <c r="E151" s="42">
        <v>9</v>
      </c>
      <c r="F151" s="42">
        <v>0</v>
      </c>
      <c r="G151" s="42">
        <v>0</v>
      </c>
      <c r="H151" s="42">
        <v>0</v>
      </c>
      <c r="I151" s="42">
        <v>0</v>
      </c>
      <c r="J151" s="42">
        <v>0</v>
      </c>
      <c r="K151" s="42">
        <v>0</v>
      </c>
      <c r="L151" s="42">
        <v>0</v>
      </c>
      <c r="M151" s="42">
        <v>0</v>
      </c>
      <c r="N151" s="42">
        <v>0</v>
      </c>
      <c r="O151" s="42">
        <v>0</v>
      </c>
    </row>
    <row r="152" spans="1:15" ht="20.100000000000001" customHeight="1" x14ac:dyDescent="0.25">
      <c r="A152" s="41" t="s">
        <v>272</v>
      </c>
      <c r="B152" s="42">
        <v>0</v>
      </c>
      <c r="C152" s="42">
        <v>0</v>
      </c>
      <c r="D152" s="42">
        <v>0</v>
      </c>
      <c r="E152" s="42">
        <v>0</v>
      </c>
      <c r="F152" s="42">
        <v>0</v>
      </c>
      <c r="G152" s="42">
        <v>0</v>
      </c>
      <c r="H152" s="42">
        <v>0</v>
      </c>
      <c r="I152" s="42">
        <v>0</v>
      </c>
      <c r="J152" s="42">
        <v>0</v>
      </c>
      <c r="K152" s="42">
        <v>0</v>
      </c>
      <c r="L152" s="42">
        <v>0</v>
      </c>
      <c r="M152" s="42">
        <v>0</v>
      </c>
      <c r="N152" s="42">
        <v>0</v>
      </c>
      <c r="O152" s="42">
        <v>0</v>
      </c>
    </row>
    <row r="153" spans="1:15" ht="20.100000000000001" customHeight="1" x14ac:dyDescent="0.25">
      <c r="A153" s="41" t="s">
        <v>51</v>
      </c>
      <c r="B153" s="42">
        <v>0</v>
      </c>
      <c r="C153" s="42">
        <v>0</v>
      </c>
      <c r="D153" s="42">
        <v>0</v>
      </c>
      <c r="E153" s="42">
        <v>0</v>
      </c>
      <c r="F153" s="42">
        <v>0</v>
      </c>
      <c r="G153" s="42">
        <v>0</v>
      </c>
      <c r="H153" s="42">
        <v>0</v>
      </c>
      <c r="I153" s="42">
        <v>0</v>
      </c>
      <c r="J153" s="42">
        <v>0</v>
      </c>
      <c r="K153" s="42">
        <v>0</v>
      </c>
      <c r="L153" s="42">
        <v>0</v>
      </c>
      <c r="M153" s="42">
        <v>0</v>
      </c>
      <c r="N153" s="42">
        <v>0</v>
      </c>
      <c r="O153" s="42">
        <v>0</v>
      </c>
    </row>
    <row r="154" spans="1:15" ht="20.100000000000001" customHeight="1" x14ac:dyDescent="0.25">
      <c r="A154" s="41" t="s">
        <v>52</v>
      </c>
      <c r="B154" s="42">
        <v>115</v>
      </c>
      <c r="C154" s="42">
        <v>92</v>
      </c>
      <c r="D154" s="42">
        <v>7</v>
      </c>
      <c r="E154" s="42">
        <v>12</v>
      </c>
      <c r="F154" s="42">
        <v>1</v>
      </c>
      <c r="G154" s="42">
        <v>1</v>
      </c>
      <c r="H154" s="42">
        <v>0</v>
      </c>
      <c r="I154" s="42">
        <v>35</v>
      </c>
      <c r="J154" s="42">
        <v>0</v>
      </c>
      <c r="K154" s="42">
        <v>5</v>
      </c>
      <c r="L154" s="42">
        <v>0</v>
      </c>
      <c r="M154" s="42">
        <v>1</v>
      </c>
      <c r="N154" s="42">
        <v>1</v>
      </c>
      <c r="O154" s="42">
        <v>0</v>
      </c>
    </row>
    <row r="155" spans="1:15" ht="20.100000000000001" customHeight="1" x14ac:dyDescent="0.25">
      <c r="A155" s="41" t="s">
        <v>53</v>
      </c>
      <c r="B155" s="42">
        <v>1</v>
      </c>
      <c r="C155" s="42">
        <v>0</v>
      </c>
      <c r="D155" s="42">
        <v>0</v>
      </c>
      <c r="E155" s="42">
        <v>0</v>
      </c>
      <c r="F155" s="42">
        <v>0</v>
      </c>
      <c r="G155" s="42">
        <v>0</v>
      </c>
      <c r="H155" s="42">
        <v>0</v>
      </c>
      <c r="I155" s="42">
        <v>0</v>
      </c>
      <c r="J155" s="42">
        <v>0</v>
      </c>
      <c r="K155" s="42">
        <v>0</v>
      </c>
      <c r="L155" s="42">
        <v>0</v>
      </c>
      <c r="M155" s="42">
        <v>0</v>
      </c>
      <c r="N155" s="42">
        <v>0</v>
      </c>
      <c r="O155" s="42">
        <v>0</v>
      </c>
    </row>
    <row r="156" spans="1:15" ht="20.100000000000001" customHeight="1" x14ac:dyDescent="0.25">
      <c r="A156" s="41" t="s">
        <v>54</v>
      </c>
      <c r="B156" s="42">
        <v>42</v>
      </c>
      <c r="C156" s="42">
        <v>27</v>
      </c>
      <c r="D156" s="42">
        <v>0</v>
      </c>
      <c r="E156" s="42">
        <v>21</v>
      </c>
      <c r="F156" s="42">
        <v>40</v>
      </c>
      <c r="G156" s="42">
        <v>0</v>
      </c>
      <c r="H156" s="42">
        <v>0</v>
      </c>
      <c r="I156" s="42">
        <v>0</v>
      </c>
      <c r="J156" s="42">
        <v>2</v>
      </c>
      <c r="K156" s="42">
        <v>0</v>
      </c>
      <c r="L156" s="42">
        <v>0</v>
      </c>
      <c r="M156" s="42">
        <v>0</v>
      </c>
      <c r="N156" s="42">
        <v>0</v>
      </c>
      <c r="O156" s="42">
        <v>0</v>
      </c>
    </row>
    <row r="157" spans="1:15" ht="20.100000000000001" customHeight="1" x14ac:dyDescent="0.25">
      <c r="A157" s="41" t="s">
        <v>55</v>
      </c>
      <c r="B157" s="42">
        <v>2</v>
      </c>
      <c r="C157" s="42">
        <v>1</v>
      </c>
      <c r="D157" s="42">
        <v>0</v>
      </c>
      <c r="E157" s="42">
        <v>1</v>
      </c>
      <c r="F157" s="42">
        <v>2</v>
      </c>
      <c r="G157" s="42">
        <v>0</v>
      </c>
      <c r="H157" s="42">
        <v>0</v>
      </c>
      <c r="I157" s="42">
        <v>0</v>
      </c>
      <c r="J157" s="42">
        <v>0</v>
      </c>
      <c r="K157" s="42">
        <v>0</v>
      </c>
      <c r="L157" s="42">
        <v>0</v>
      </c>
      <c r="M157" s="42">
        <v>0</v>
      </c>
      <c r="N157" s="42">
        <v>0</v>
      </c>
      <c r="O157" s="42">
        <v>0</v>
      </c>
    </row>
    <row r="158" spans="1:15" s="39" customFormat="1" ht="20.100000000000001" customHeight="1" x14ac:dyDescent="0.25">
      <c r="A158" s="41" t="s">
        <v>56</v>
      </c>
      <c r="B158" s="42">
        <v>2</v>
      </c>
      <c r="C158" s="42">
        <v>3</v>
      </c>
      <c r="D158" s="42">
        <v>0</v>
      </c>
      <c r="E158" s="42">
        <v>3</v>
      </c>
      <c r="F158" s="42">
        <v>2</v>
      </c>
      <c r="G158" s="42">
        <v>0</v>
      </c>
      <c r="H158" s="42">
        <v>0</v>
      </c>
      <c r="I158" s="42">
        <v>0</v>
      </c>
      <c r="J158" s="42">
        <v>0</v>
      </c>
      <c r="K158" s="42">
        <v>0</v>
      </c>
      <c r="L158" s="42">
        <v>0</v>
      </c>
      <c r="M158" s="42">
        <v>0</v>
      </c>
      <c r="N158" s="42">
        <v>0</v>
      </c>
      <c r="O158" s="42">
        <v>0</v>
      </c>
    </row>
    <row r="159" spans="1:15" s="39" customFormat="1" ht="20.100000000000001" customHeight="1" x14ac:dyDescent="0.25">
      <c r="A159" s="41" t="s">
        <v>57</v>
      </c>
      <c r="B159" s="42">
        <v>2</v>
      </c>
      <c r="C159" s="42">
        <v>2</v>
      </c>
      <c r="D159" s="42">
        <v>0</v>
      </c>
      <c r="E159" s="42">
        <v>1</v>
      </c>
      <c r="F159" s="42">
        <v>2</v>
      </c>
      <c r="G159" s="42">
        <v>0</v>
      </c>
      <c r="H159" s="42">
        <v>0</v>
      </c>
      <c r="I159" s="42">
        <v>0</v>
      </c>
      <c r="J159" s="42">
        <v>0</v>
      </c>
      <c r="K159" s="42">
        <v>0</v>
      </c>
      <c r="L159" s="42">
        <v>0</v>
      </c>
      <c r="M159" s="42">
        <v>1</v>
      </c>
      <c r="N159" s="42">
        <v>0</v>
      </c>
      <c r="O159" s="42">
        <v>0</v>
      </c>
    </row>
    <row r="160" spans="1:15" s="39" customFormat="1" ht="20.100000000000001" customHeight="1" x14ac:dyDescent="0.25">
      <c r="A160" s="41" t="s">
        <v>581</v>
      </c>
      <c r="B160" s="42">
        <v>0</v>
      </c>
      <c r="C160" s="42">
        <v>1</v>
      </c>
      <c r="D160" s="42">
        <v>0</v>
      </c>
      <c r="E160" s="42">
        <v>0</v>
      </c>
      <c r="F160" s="42">
        <v>0</v>
      </c>
      <c r="G160" s="42">
        <v>0</v>
      </c>
      <c r="H160" s="42">
        <v>0</v>
      </c>
      <c r="I160" s="42">
        <v>0</v>
      </c>
      <c r="J160" s="42">
        <v>0</v>
      </c>
      <c r="K160" s="42">
        <v>0</v>
      </c>
      <c r="L160" s="42">
        <v>0</v>
      </c>
      <c r="M160" s="42">
        <v>0</v>
      </c>
      <c r="N160" s="42">
        <v>0</v>
      </c>
      <c r="O160" s="42">
        <v>0</v>
      </c>
    </row>
    <row r="161" spans="1:15" ht="20.100000000000001" customHeight="1" x14ac:dyDescent="0.25">
      <c r="A161" s="41" t="s">
        <v>275</v>
      </c>
      <c r="B161" s="42">
        <v>0</v>
      </c>
      <c r="C161" s="42">
        <v>0</v>
      </c>
      <c r="D161" s="42">
        <v>0</v>
      </c>
      <c r="E161" s="42">
        <v>0</v>
      </c>
      <c r="F161" s="42">
        <v>0</v>
      </c>
      <c r="G161" s="42">
        <v>0</v>
      </c>
      <c r="H161" s="42">
        <v>0</v>
      </c>
      <c r="I161" s="42">
        <v>0</v>
      </c>
      <c r="J161" s="42">
        <v>0</v>
      </c>
      <c r="K161" s="42">
        <v>0</v>
      </c>
      <c r="L161" s="42">
        <v>0</v>
      </c>
      <c r="M161" s="42">
        <v>0</v>
      </c>
      <c r="N161" s="42">
        <v>0</v>
      </c>
      <c r="O161" s="42">
        <v>0</v>
      </c>
    </row>
    <row r="162" spans="1:15" ht="20.100000000000001" customHeight="1" x14ac:dyDescent="0.25">
      <c r="A162" s="41" t="s">
        <v>582</v>
      </c>
      <c r="B162" s="42">
        <v>0</v>
      </c>
      <c r="C162" s="42">
        <v>0</v>
      </c>
      <c r="D162" s="42">
        <v>0</v>
      </c>
      <c r="E162" s="42">
        <v>0</v>
      </c>
      <c r="F162" s="42">
        <v>0</v>
      </c>
      <c r="G162" s="42">
        <v>0</v>
      </c>
      <c r="H162" s="42">
        <v>0</v>
      </c>
      <c r="I162" s="42">
        <v>0</v>
      </c>
      <c r="J162" s="42">
        <v>0</v>
      </c>
      <c r="K162" s="42">
        <v>0</v>
      </c>
      <c r="L162" s="42">
        <v>0</v>
      </c>
      <c r="M162" s="42">
        <v>0</v>
      </c>
      <c r="N162" s="42">
        <v>0</v>
      </c>
      <c r="O162" s="42">
        <v>0</v>
      </c>
    </row>
    <row r="163" spans="1:15" s="39" customFormat="1" ht="20.100000000000001" customHeight="1" x14ac:dyDescent="0.25">
      <c r="A163" s="41" t="s">
        <v>58</v>
      </c>
      <c r="B163" s="42">
        <v>0</v>
      </c>
      <c r="C163" s="42">
        <v>25</v>
      </c>
      <c r="D163" s="42">
        <v>0</v>
      </c>
      <c r="E163" s="42">
        <v>8</v>
      </c>
      <c r="F163" s="42">
        <v>0</v>
      </c>
      <c r="G163" s="42">
        <v>2</v>
      </c>
      <c r="H163" s="42">
        <v>0</v>
      </c>
      <c r="I163" s="42">
        <v>0</v>
      </c>
      <c r="J163" s="42">
        <v>0</v>
      </c>
      <c r="K163" s="42">
        <v>1</v>
      </c>
      <c r="L163" s="42">
        <v>0</v>
      </c>
      <c r="M163" s="42">
        <v>0</v>
      </c>
      <c r="N163" s="42">
        <v>0</v>
      </c>
      <c r="O163" s="42">
        <v>0</v>
      </c>
    </row>
    <row r="164" spans="1:15" s="39" customFormat="1" ht="20.100000000000001" customHeight="1" x14ac:dyDescent="0.25">
      <c r="A164" s="41" t="s">
        <v>59</v>
      </c>
      <c r="B164" s="42">
        <v>0</v>
      </c>
      <c r="C164" s="42">
        <v>0</v>
      </c>
      <c r="D164" s="42">
        <v>0</v>
      </c>
      <c r="E164" s="42">
        <v>0</v>
      </c>
      <c r="F164" s="42">
        <v>0</v>
      </c>
      <c r="G164" s="42">
        <v>0</v>
      </c>
      <c r="H164" s="42">
        <v>0</v>
      </c>
      <c r="I164" s="42">
        <v>0</v>
      </c>
      <c r="J164" s="42">
        <v>0</v>
      </c>
      <c r="K164" s="42">
        <v>0</v>
      </c>
      <c r="L164" s="42">
        <v>0</v>
      </c>
      <c r="M164" s="42">
        <v>0</v>
      </c>
      <c r="N164" s="42">
        <v>0</v>
      </c>
      <c r="O164" s="42">
        <v>0</v>
      </c>
    </row>
    <row r="165" spans="1:15" s="39" customFormat="1" ht="20.100000000000001" customHeight="1" x14ac:dyDescent="0.25">
      <c r="A165" s="41" t="s">
        <v>60</v>
      </c>
      <c r="B165" s="42">
        <v>3</v>
      </c>
      <c r="C165" s="42">
        <v>0</v>
      </c>
      <c r="D165" s="42">
        <v>1</v>
      </c>
      <c r="E165" s="42">
        <v>0</v>
      </c>
      <c r="F165" s="42">
        <v>2</v>
      </c>
      <c r="G165" s="42">
        <v>0</v>
      </c>
      <c r="H165" s="42">
        <v>0</v>
      </c>
      <c r="I165" s="42">
        <v>0</v>
      </c>
      <c r="J165" s="42">
        <v>0</v>
      </c>
      <c r="K165" s="42">
        <v>0</v>
      </c>
      <c r="L165" s="42">
        <v>0</v>
      </c>
      <c r="M165" s="42">
        <v>0</v>
      </c>
      <c r="N165" s="42">
        <v>0</v>
      </c>
      <c r="O165" s="42">
        <v>0</v>
      </c>
    </row>
    <row r="166" spans="1:15" s="39" customFormat="1" ht="20.100000000000001" customHeight="1" x14ac:dyDescent="0.25">
      <c r="A166" s="41" t="s">
        <v>262</v>
      </c>
      <c r="B166" s="42">
        <v>25</v>
      </c>
      <c r="C166" s="42">
        <v>85</v>
      </c>
      <c r="D166" s="42">
        <v>1</v>
      </c>
      <c r="E166" s="42">
        <v>79</v>
      </c>
      <c r="F166" s="42">
        <v>22</v>
      </c>
      <c r="G166" s="42">
        <v>0</v>
      </c>
      <c r="H166" s="42">
        <v>0</v>
      </c>
      <c r="I166" s="42">
        <v>0</v>
      </c>
      <c r="J166" s="42">
        <v>1</v>
      </c>
      <c r="K166" s="42">
        <v>0</v>
      </c>
      <c r="L166" s="42">
        <v>0</v>
      </c>
      <c r="M166" s="42">
        <v>0</v>
      </c>
      <c r="N166" s="42">
        <v>1</v>
      </c>
      <c r="O166" s="42">
        <v>2</v>
      </c>
    </row>
    <row r="167" spans="1:15" s="39" customFormat="1" ht="20.100000000000001" customHeight="1" x14ac:dyDescent="0.25">
      <c r="A167" s="41" t="s">
        <v>61</v>
      </c>
      <c r="B167" s="42">
        <v>3</v>
      </c>
      <c r="C167" s="42">
        <v>2</v>
      </c>
      <c r="D167" s="42">
        <v>0</v>
      </c>
      <c r="E167" s="42">
        <v>1</v>
      </c>
      <c r="F167" s="42">
        <v>2</v>
      </c>
      <c r="G167" s="42">
        <v>0</v>
      </c>
      <c r="H167" s="42">
        <v>1</v>
      </c>
      <c r="I167" s="42">
        <v>1</v>
      </c>
      <c r="J167" s="42">
        <v>0</v>
      </c>
      <c r="K167" s="42">
        <v>0</v>
      </c>
      <c r="L167" s="42">
        <v>0</v>
      </c>
      <c r="M167" s="42">
        <v>0</v>
      </c>
      <c r="N167" s="42">
        <v>0</v>
      </c>
      <c r="O167" s="42">
        <v>0</v>
      </c>
    </row>
    <row r="168" spans="1:15" s="39" customFormat="1" ht="20.100000000000001" customHeight="1" x14ac:dyDescent="0.25">
      <c r="A168" s="41" t="s">
        <v>273</v>
      </c>
      <c r="B168" s="42">
        <v>0</v>
      </c>
      <c r="C168" s="42">
        <v>2</v>
      </c>
      <c r="D168" s="42">
        <v>0</v>
      </c>
      <c r="E168" s="42">
        <v>2</v>
      </c>
      <c r="F168" s="42">
        <v>0</v>
      </c>
      <c r="G168" s="42">
        <v>0</v>
      </c>
      <c r="H168" s="42">
        <v>0</v>
      </c>
      <c r="I168" s="42">
        <v>0</v>
      </c>
      <c r="J168" s="42">
        <v>0</v>
      </c>
      <c r="K168" s="42">
        <v>0</v>
      </c>
      <c r="L168" s="42">
        <v>0</v>
      </c>
      <c r="M168" s="42">
        <v>0</v>
      </c>
      <c r="N168" s="42">
        <v>0</v>
      </c>
      <c r="O168" s="42">
        <v>0</v>
      </c>
    </row>
    <row r="169" spans="1:15" s="39" customFormat="1" ht="20.100000000000001" customHeight="1" x14ac:dyDescent="0.25">
      <c r="A169" s="41" t="s">
        <v>62</v>
      </c>
      <c r="B169" s="42">
        <v>3</v>
      </c>
      <c r="C169" s="42">
        <v>3</v>
      </c>
      <c r="D169" s="42">
        <v>0</v>
      </c>
      <c r="E169" s="42">
        <v>3</v>
      </c>
      <c r="F169" s="42">
        <v>0</v>
      </c>
      <c r="G169" s="42">
        <v>0</v>
      </c>
      <c r="H169" s="42">
        <v>0</v>
      </c>
      <c r="I169" s="42">
        <v>0</v>
      </c>
      <c r="J169" s="42">
        <v>0</v>
      </c>
      <c r="K169" s="42">
        <v>0</v>
      </c>
      <c r="L169" s="42">
        <v>0</v>
      </c>
      <c r="M169" s="42">
        <v>0</v>
      </c>
      <c r="N169" s="42">
        <v>0</v>
      </c>
      <c r="O169" s="42">
        <v>0</v>
      </c>
    </row>
    <row r="170" spans="1:15" s="39" customFormat="1" ht="20.100000000000001" customHeight="1" x14ac:dyDescent="0.25">
      <c r="A170" s="41" t="s">
        <v>274</v>
      </c>
      <c r="B170" s="42">
        <v>0</v>
      </c>
      <c r="C170" s="42">
        <v>0</v>
      </c>
      <c r="D170" s="42">
        <v>0</v>
      </c>
      <c r="E170" s="42">
        <v>0</v>
      </c>
      <c r="F170" s="42">
        <v>0</v>
      </c>
      <c r="G170" s="42">
        <v>0</v>
      </c>
      <c r="H170" s="42">
        <v>0</v>
      </c>
      <c r="I170" s="42">
        <v>0</v>
      </c>
      <c r="J170" s="42">
        <v>0</v>
      </c>
      <c r="K170" s="42">
        <v>0</v>
      </c>
      <c r="L170" s="42">
        <v>0</v>
      </c>
      <c r="M170" s="42">
        <v>0</v>
      </c>
      <c r="N170" s="42">
        <v>0</v>
      </c>
      <c r="O170" s="42">
        <v>0</v>
      </c>
    </row>
    <row r="171" spans="1:15" s="39" customFormat="1" ht="20.100000000000001" customHeight="1" x14ac:dyDescent="0.25">
      <c r="A171" s="41" t="s">
        <v>63</v>
      </c>
      <c r="B171" s="42">
        <v>0</v>
      </c>
      <c r="C171" s="42">
        <v>6</v>
      </c>
      <c r="D171" s="42">
        <v>0</v>
      </c>
      <c r="E171" s="42">
        <v>6</v>
      </c>
      <c r="F171" s="42">
        <v>0</v>
      </c>
      <c r="G171" s="42">
        <v>0</v>
      </c>
      <c r="H171" s="42">
        <v>0</v>
      </c>
      <c r="I171" s="42">
        <v>0</v>
      </c>
      <c r="J171" s="42">
        <v>0</v>
      </c>
      <c r="K171" s="42">
        <v>0</v>
      </c>
      <c r="L171" s="42">
        <v>0</v>
      </c>
      <c r="M171" s="42">
        <v>0</v>
      </c>
      <c r="N171" s="42">
        <v>0</v>
      </c>
      <c r="O171" s="42">
        <v>0</v>
      </c>
    </row>
    <row r="172" spans="1:15" s="39" customFormat="1" ht="20.100000000000001" customHeight="1" x14ac:dyDescent="0.25">
      <c r="A172" s="41" t="s">
        <v>64</v>
      </c>
      <c r="B172" s="42">
        <v>23</v>
      </c>
      <c r="C172" s="42">
        <v>49</v>
      </c>
      <c r="D172" s="42">
        <v>0</v>
      </c>
      <c r="E172" s="42">
        <v>16</v>
      </c>
      <c r="F172" s="42">
        <v>0</v>
      </c>
      <c r="G172" s="42">
        <v>1</v>
      </c>
      <c r="H172" s="42">
        <v>2</v>
      </c>
      <c r="I172" s="42">
        <v>3</v>
      </c>
      <c r="J172" s="42">
        <v>21</v>
      </c>
      <c r="K172" s="42">
        <v>24</v>
      </c>
      <c r="L172" s="42">
        <v>0</v>
      </c>
      <c r="M172" s="42">
        <v>0</v>
      </c>
      <c r="N172" s="42">
        <v>0</v>
      </c>
      <c r="O172" s="42">
        <v>0</v>
      </c>
    </row>
    <row r="173" spans="1:15" s="39" customFormat="1" ht="20.100000000000001" customHeight="1" x14ac:dyDescent="0.25">
      <c r="A173" s="41" t="s">
        <v>261</v>
      </c>
      <c r="B173" s="42">
        <v>1</v>
      </c>
      <c r="C173" s="42">
        <v>0</v>
      </c>
      <c r="D173" s="42">
        <v>0</v>
      </c>
      <c r="E173" s="42">
        <v>0</v>
      </c>
      <c r="F173" s="42">
        <v>0</v>
      </c>
      <c r="G173" s="42">
        <v>0</v>
      </c>
      <c r="H173" s="42">
        <v>0</v>
      </c>
      <c r="I173" s="42">
        <v>0</v>
      </c>
      <c r="J173" s="42">
        <v>1</v>
      </c>
      <c r="K173" s="42">
        <v>0</v>
      </c>
      <c r="L173" s="42">
        <v>0</v>
      </c>
      <c r="M173" s="42">
        <v>0</v>
      </c>
      <c r="N173" s="42">
        <v>0</v>
      </c>
      <c r="O173" s="42">
        <v>0</v>
      </c>
    </row>
    <row r="174" spans="1:15" s="39" customFormat="1" ht="20.100000000000001" customHeight="1" x14ac:dyDescent="0.25">
      <c r="A174" s="41" t="s">
        <v>583</v>
      </c>
      <c r="B174" s="42">
        <v>0</v>
      </c>
      <c r="C174" s="42">
        <v>0</v>
      </c>
      <c r="D174" s="42">
        <v>0</v>
      </c>
      <c r="E174" s="42">
        <v>0</v>
      </c>
      <c r="F174" s="42">
        <v>0</v>
      </c>
      <c r="G174" s="42">
        <v>0</v>
      </c>
      <c r="H174" s="42">
        <v>0</v>
      </c>
      <c r="I174" s="42">
        <v>0</v>
      </c>
      <c r="J174" s="42">
        <v>0</v>
      </c>
      <c r="K174" s="42">
        <v>0</v>
      </c>
      <c r="L174" s="42">
        <v>0</v>
      </c>
      <c r="M174" s="42">
        <v>0</v>
      </c>
      <c r="N174" s="42">
        <v>0</v>
      </c>
      <c r="O174" s="42">
        <v>0</v>
      </c>
    </row>
    <row r="175" spans="1:15" s="39" customFormat="1" ht="20.100000000000001" customHeight="1" x14ac:dyDescent="0.25">
      <c r="A175" s="41" t="s">
        <v>65</v>
      </c>
      <c r="B175" s="42">
        <v>0</v>
      </c>
      <c r="C175" s="42">
        <v>0</v>
      </c>
      <c r="D175" s="42">
        <v>0</v>
      </c>
      <c r="E175" s="42">
        <v>0</v>
      </c>
      <c r="F175" s="42">
        <v>0</v>
      </c>
      <c r="G175" s="42">
        <v>0</v>
      </c>
      <c r="H175" s="42">
        <v>0</v>
      </c>
      <c r="I175" s="42">
        <v>0</v>
      </c>
      <c r="J175" s="42">
        <v>0</v>
      </c>
      <c r="K175" s="42">
        <v>0</v>
      </c>
      <c r="L175" s="42">
        <v>0</v>
      </c>
      <c r="M175" s="42">
        <v>0</v>
      </c>
      <c r="N175" s="42">
        <v>0</v>
      </c>
      <c r="O175" s="42">
        <v>0</v>
      </c>
    </row>
    <row r="176" spans="1:15" ht="20.100000000000001" customHeight="1" x14ac:dyDescent="0.25">
      <c r="A176" s="352" t="s">
        <v>257</v>
      </c>
      <c r="B176" s="40">
        <v>34</v>
      </c>
      <c r="C176" s="40">
        <v>50</v>
      </c>
      <c r="D176" s="40">
        <v>0</v>
      </c>
      <c r="E176" s="40">
        <v>48</v>
      </c>
      <c r="F176" s="40">
        <v>34</v>
      </c>
      <c r="G176" s="40">
        <v>0</v>
      </c>
      <c r="H176" s="40">
        <v>0</v>
      </c>
      <c r="I176" s="40">
        <v>0</v>
      </c>
      <c r="J176" s="40">
        <v>0</v>
      </c>
      <c r="K176" s="40">
        <v>0</v>
      </c>
      <c r="L176" s="40">
        <v>0</v>
      </c>
      <c r="M176" s="40">
        <v>0</v>
      </c>
      <c r="N176" s="40">
        <v>0</v>
      </c>
      <c r="O176" s="40">
        <v>0</v>
      </c>
    </row>
    <row r="177" spans="1:19" ht="20.100000000000001" customHeight="1" x14ac:dyDescent="0.25">
      <c r="A177" s="41" t="s">
        <v>66</v>
      </c>
      <c r="B177" s="42">
        <v>32</v>
      </c>
      <c r="C177" s="42">
        <v>50</v>
      </c>
      <c r="D177" s="44">
        <v>0</v>
      </c>
      <c r="E177" s="44">
        <v>48</v>
      </c>
      <c r="F177" s="44">
        <v>32</v>
      </c>
      <c r="G177" s="44">
        <v>0</v>
      </c>
      <c r="H177" s="44">
        <v>0</v>
      </c>
      <c r="I177" s="44">
        <v>0</v>
      </c>
      <c r="J177" s="44">
        <v>0</v>
      </c>
      <c r="K177" s="44">
        <v>0</v>
      </c>
      <c r="L177" s="44">
        <v>0</v>
      </c>
      <c r="M177" s="44">
        <v>0</v>
      </c>
      <c r="N177" s="44">
        <v>0</v>
      </c>
      <c r="O177" s="44">
        <v>0</v>
      </c>
    </row>
    <row r="178" spans="1:19" ht="20.100000000000001" customHeight="1" x14ac:dyDescent="0.25">
      <c r="A178" s="41" t="s">
        <v>67</v>
      </c>
      <c r="B178" s="42">
        <v>2</v>
      </c>
      <c r="C178" s="42">
        <v>0</v>
      </c>
      <c r="D178" s="44">
        <v>0</v>
      </c>
      <c r="E178" s="44">
        <v>0</v>
      </c>
      <c r="F178" s="44">
        <v>2</v>
      </c>
      <c r="G178" s="44">
        <v>0</v>
      </c>
      <c r="H178" s="44">
        <v>0</v>
      </c>
      <c r="I178" s="44">
        <v>0</v>
      </c>
      <c r="J178" s="44">
        <v>0</v>
      </c>
      <c r="K178" s="44">
        <v>0</v>
      </c>
      <c r="L178" s="44">
        <v>0</v>
      </c>
      <c r="M178" s="44">
        <v>0</v>
      </c>
      <c r="N178" s="44">
        <v>0</v>
      </c>
      <c r="O178" s="44">
        <v>0</v>
      </c>
    </row>
    <row r="179" spans="1:19" ht="20.100000000000001" customHeight="1" x14ac:dyDescent="0.25">
      <c r="A179" s="41" t="s">
        <v>68</v>
      </c>
      <c r="B179" s="42">
        <v>0</v>
      </c>
      <c r="C179" s="42">
        <v>0</v>
      </c>
      <c r="D179" s="44">
        <v>0</v>
      </c>
      <c r="E179" s="44">
        <v>0</v>
      </c>
      <c r="F179" s="44">
        <v>0</v>
      </c>
      <c r="G179" s="44">
        <v>0</v>
      </c>
      <c r="H179" s="44">
        <v>0</v>
      </c>
      <c r="I179" s="44">
        <v>0</v>
      </c>
      <c r="J179" s="44">
        <v>0</v>
      </c>
      <c r="K179" s="44">
        <v>0</v>
      </c>
      <c r="L179" s="44">
        <v>0</v>
      </c>
      <c r="M179" s="44">
        <v>0</v>
      </c>
      <c r="N179" s="44">
        <v>0</v>
      </c>
      <c r="O179" s="44">
        <v>0</v>
      </c>
    </row>
    <row r="180" spans="1:19" s="39" customFormat="1" ht="20.100000000000001" customHeight="1" thickBot="1" x14ac:dyDescent="0.3">
      <c r="A180" s="353" t="s">
        <v>591</v>
      </c>
      <c r="B180" s="46">
        <v>0</v>
      </c>
      <c r="C180" s="46">
        <v>0</v>
      </c>
      <c r="D180" s="46">
        <v>0</v>
      </c>
      <c r="E180" s="46">
        <v>0</v>
      </c>
      <c r="F180" s="46">
        <v>0</v>
      </c>
      <c r="G180" s="46">
        <v>0</v>
      </c>
      <c r="H180" s="46">
        <v>0</v>
      </c>
      <c r="I180" s="46">
        <v>0</v>
      </c>
      <c r="J180" s="46">
        <v>0</v>
      </c>
      <c r="K180" s="46">
        <v>0</v>
      </c>
      <c r="L180" s="46">
        <v>0</v>
      </c>
      <c r="M180" s="46">
        <v>0</v>
      </c>
      <c r="N180" s="46">
        <v>0</v>
      </c>
      <c r="O180" s="46">
        <v>0</v>
      </c>
    </row>
    <row r="181" spans="1:19" s="48" customFormat="1" ht="15.95" customHeight="1" x14ac:dyDescent="0.25">
      <c r="A181" s="47" t="s">
        <v>588</v>
      </c>
      <c r="B181" s="47"/>
      <c r="C181" s="47"/>
      <c r="O181" s="60" t="s">
        <v>585</v>
      </c>
    </row>
    <row r="182" spans="1:19" s="27" customFormat="1" ht="24.95" customHeight="1" x14ac:dyDescent="0.25">
      <c r="A182" s="347" t="s">
        <v>110</v>
      </c>
      <c r="B182" s="347"/>
      <c r="C182" s="347"/>
      <c r="D182" s="347"/>
      <c r="E182" s="347"/>
      <c r="F182" s="347"/>
      <c r="G182" s="347"/>
    </row>
    <row r="183" spans="1:19" ht="24.95" customHeight="1" thickBot="1" x14ac:dyDescent="0.25">
      <c r="A183" s="28" t="s">
        <v>508</v>
      </c>
      <c r="B183" s="45"/>
      <c r="C183" s="45"/>
      <c r="D183" s="62"/>
      <c r="E183" s="62"/>
      <c r="F183" s="62"/>
      <c r="G183" s="62"/>
      <c r="H183" s="62"/>
      <c r="I183" s="62"/>
      <c r="J183" s="62"/>
      <c r="K183" s="62"/>
      <c r="L183" s="62"/>
      <c r="M183" s="336" t="s">
        <v>76</v>
      </c>
      <c r="N183" s="63"/>
      <c r="O183" s="63"/>
    </row>
    <row r="184" spans="1:19" ht="20.100000000000001" customHeight="1" x14ac:dyDescent="0.25">
      <c r="A184" s="1023" t="s">
        <v>8</v>
      </c>
      <c r="B184" s="1019" t="s">
        <v>86</v>
      </c>
      <c r="C184" s="1020"/>
      <c r="D184" s="1020"/>
      <c r="E184" s="1020"/>
      <c r="F184" s="1020"/>
      <c r="G184" s="1020"/>
      <c r="H184" s="1020"/>
      <c r="I184" s="1020"/>
      <c r="J184" s="1020"/>
      <c r="K184" s="1020"/>
      <c r="L184" s="1020"/>
      <c r="M184" s="1020"/>
      <c r="N184" s="63"/>
      <c r="O184" s="63"/>
    </row>
    <row r="185" spans="1:19" ht="20.100000000000001" customHeight="1" x14ac:dyDescent="0.25">
      <c r="A185" s="1024"/>
      <c r="B185" s="1021" t="s">
        <v>77</v>
      </c>
      <c r="C185" s="1021"/>
      <c r="D185" s="32" t="s">
        <v>78</v>
      </c>
      <c r="E185" s="32"/>
      <c r="F185" s="1021" t="s">
        <v>79</v>
      </c>
      <c r="G185" s="1021"/>
      <c r="H185" s="32" t="s">
        <v>80</v>
      </c>
      <c r="I185" s="32"/>
      <c r="J185" s="1021" t="s">
        <v>81</v>
      </c>
      <c r="K185" s="1021"/>
      <c r="L185" s="32" t="s">
        <v>82</v>
      </c>
      <c r="M185" s="57"/>
      <c r="N185" s="58"/>
      <c r="P185" s="63"/>
    </row>
    <row r="186" spans="1:19" s="39" customFormat="1" ht="20.100000000000001" customHeight="1" x14ac:dyDescent="0.25">
      <c r="A186" s="1025"/>
      <c r="B186" s="334">
        <v>2015</v>
      </c>
      <c r="C186" s="334">
        <v>2016</v>
      </c>
      <c r="D186" s="334">
        <v>2015</v>
      </c>
      <c r="E186" s="334">
        <v>2016</v>
      </c>
      <c r="F186" s="334">
        <v>2015</v>
      </c>
      <c r="G186" s="334">
        <v>2016</v>
      </c>
      <c r="H186" s="334">
        <v>2015</v>
      </c>
      <c r="I186" s="334">
        <v>2016</v>
      </c>
      <c r="J186" s="334">
        <v>2015</v>
      </c>
      <c r="K186" s="334">
        <v>2016</v>
      </c>
      <c r="L186" s="334">
        <v>2015</v>
      </c>
      <c r="M186" s="335">
        <v>2016</v>
      </c>
      <c r="N186" s="56"/>
      <c r="P186" s="61"/>
    </row>
    <row r="187" spans="1:19" ht="20.100000000000001" customHeight="1" x14ac:dyDescent="0.25">
      <c r="A187" s="352" t="s">
        <v>256</v>
      </c>
      <c r="B187" s="40">
        <v>0</v>
      </c>
      <c r="C187" s="40">
        <v>1</v>
      </c>
      <c r="D187" s="40">
        <v>2</v>
      </c>
      <c r="E187" s="40">
        <v>4</v>
      </c>
      <c r="F187" s="40">
        <v>9</v>
      </c>
      <c r="G187" s="40">
        <v>32</v>
      </c>
      <c r="H187" s="40">
        <v>96</v>
      </c>
      <c r="I187" s="40">
        <v>79</v>
      </c>
      <c r="J187" s="40">
        <v>5</v>
      </c>
      <c r="K187" s="40">
        <v>6</v>
      </c>
      <c r="L187" s="40">
        <v>0</v>
      </c>
      <c r="M187" s="40">
        <v>2</v>
      </c>
      <c r="P187" s="63"/>
      <c r="S187" s="63"/>
    </row>
    <row r="188" spans="1:19" ht="20.100000000000001" customHeight="1" x14ac:dyDescent="0.25">
      <c r="A188" s="41" t="s">
        <v>46</v>
      </c>
      <c r="B188" s="42">
        <v>0</v>
      </c>
      <c r="C188" s="42">
        <v>1</v>
      </c>
      <c r="D188" s="42">
        <v>0</v>
      </c>
      <c r="E188" s="42">
        <v>0</v>
      </c>
      <c r="F188" s="42">
        <v>0</v>
      </c>
      <c r="G188" s="42">
        <v>0</v>
      </c>
      <c r="H188" s="42">
        <v>0</v>
      </c>
      <c r="I188" s="42">
        <v>50</v>
      </c>
      <c r="J188" s="42">
        <v>1</v>
      </c>
      <c r="K188" s="42">
        <v>1</v>
      </c>
      <c r="L188" s="42">
        <v>0</v>
      </c>
      <c r="M188" s="42">
        <v>0</v>
      </c>
      <c r="P188" s="63"/>
      <c r="S188" s="63"/>
    </row>
    <row r="189" spans="1:19" ht="20.100000000000001" customHeight="1" x14ac:dyDescent="0.25">
      <c r="A189" s="41" t="s">
        <v>47</v>
      </c>
      <c r="B189" s="42">
        <v>0</v>
      </c>
      <c r="C189" s="42">
        <v>0</v>
      </c>
      <c r="D189" s="42">
        <v>0</v>
      </c>
      <c r="E189" s="42">
        <v>0</v>
      </c>
      <c r="F189" s="42">
        <v>0</v>
      </c>
      <c r="G189" s="42">
        <v>0</v>
      </c>
      <c r="H189" s="42">
        <v>0</v>
      </c>
      <c r="I189" s="42">
        <v>2</v>
      </c>
      <c r="J189" s="42">
        <v>0</v>
      </c>
      <c r="K189" s="42">
        <v>0</v>
      </c>
      <c r="L189" s="42">
        <v>0</v>
      </c>
      <c r="M189" s="42">
        <v>0</v>
      </c>
      <c r="P189" s="63"/>
      <c r="S189" s="63"/>
    </row>
    <row r="190" spans="1:19" ht="20.100000000000001" customHeight="1" x14ac:dyDescent="0.25">
      <c r="A190" s="41" t="s">
        <v>48</v>
      </c>
      <c r="B190" s="42">
        <v>0</v>
      </c>
      <c r="C190" s="42">
        <v>0</v>
      </c>
      <c r="D190" s="42">
        <v>0</v>
      </c>
      <c r="E190" s="42">
        <v>0</v>
      </c>
      <c r="F190" s="42">
        <v>0</v>
      </c>
      <c r="G190" s="42">
        <v>0</v>
      </c>
      <c r="H190" s="42">
        <v>0</v>
      </c>
      <c r="I190" s="42">
        <v>0</v>
      </c>
      <c r="J190" s="42">
        <v>0</v>
      </c>
      <c r="K190" s="42">
        <v>0</v>
      </c>
      <c r="L190" s="42">
        <v>0</v>
      </c>
      <c r="M190" s="42">
        <v>0</v>
      </c>
      <c r="P190" s="63"/>
      <c r="S190" s="63"/>
    </row>
    <row r="191" spans="1:19" ht="20.100000000000001" customHeight="1" x14ac:dyDescent="0.25">
      <c r="A191" s="41" t="s">
        <v>579</v>
      </c>
      <c r="B191" s="42">
        <v>0</v>
      </c>
      <c r="C191" s="42">
        <v>0</v>
      </c>
      <c r="D191" s="42">
        <v>0</v>
      </c>
      <c r="E191" s="42">
        <v>0</v>
      </c>
      <c r="F191" s="42">
        <v>0</v>
      </c>
      <c r="G191" s="42">
        <v>0</v>
      </c>
      <c r="H191" s="42">
        <v>0</v>
      </c>
      <c r="I191" s="42">
        <v>0</v>
      </c>
      <c r="J191" s="42">
        <v>0</v>
      </c>
      <c r="K191" s="42">
        <v>0</v>
      </c>
      <c r="L191" s="42">
        <v>0</v>
      </c>
      <c r="M191" s="42">
        <v>0</v>
      </c>
      <c r="P191" s="63"/>
      <c r="S191" s="63"/>
    </row>
    <row r="192" spans="1:19" ht="20.100000000000001" customHeight="1" x14ac:dyDescent="0.25">
      <c r="A192" s="41" t="s">
        <v>270</v>
      </c>
      <c r="B192" s="42">
        <v>0</v>
      </c>
      <c r="C192" s="42">
        <v>0</v>
      </c>
      <c r="D192" s="42">
        <v>0</v>
      </c>
      <c r="E192" s="42">
        <v>0</v>
      </c>
      <c r="F192" s="42">
        <v>0</v>
      </c>
      <c r="G192" s="42">
        <v>0</v>
      </c>
      <c r="H192" s="42">
        <v>1</v>
      </c>
      <c r="I192" s="42">
        <v>0</v>
      </c>
      <c r="J192" s="42">
        <v>0</v>
      </c>
      <c r="K192" s="42">
        <v>0</v>
      </c>
      <c r="L192" s="42">
        <v>0</v>
      </c>
      <c r="M192" s="42">
        <v>0</v>
      </c>
      <c r="P192" s="63"/>
      <c r="S192" s="63"/>
    </row>
    <row r="193" spans="1:28" ht="20.100000000000001" customHeight="1" x14ac:dyDescent="0.25">
      <c r="A193" s="41" t="s">
        <v>49</v>
      </c>
      <c r="B193" s="42">
        <v>0</v>
      </c>
      <c r="C193" s="42">
        <v>0</v>
      </c>
      <c r="D193" s="42">
        <v>0</v>
      </c>
      <c r="E193" s="42">
        <v>0</v>
      </c>
      <c r="F193" s="42">
        <v>0</v>
      </c>
      <c r="G193" s="42">
        <v>0</v>
      </c>
      <c r="H193" s="42">
        <v>0</v>
      </c>
      <c r="I193" s="42">
        <v>2</v>
      </c>
      <c r="J193" s="42">
        <v>0</v>
      </c>
      <c r="K193" s="42">
        <v>0</v>
      </c>
      <c r="L193" s="42">
        <v>0</v>
      </c>
      <c r="M193" s="42">
        <v>0</v>
      </c>
      <c r="P193" s="63"/>
      <c r="S193" s="63"/>
    </row>
    <row r="194" spans="1:28" ht="20.100000000000001" customHeight="1" x14ac:dyDescent="0.25">
      <c r="A194" s="41" t="s">
        <v>580</v>
      </c>
      <c r="B194" s="42">
        <v>0</v>
      </c>
      <c r="C194" s="42">
        <v>0</v>
      </c>
      <c r="D194" s="42">
        <v>0</v>
      </c>
      <c r="E194" s="42">
        <v>0</v>
      </c>
      <c r="F194" s="42">
        <v>0</v>
      </c>
      <c r="G194" s="42">
        <v>0</v>
      </c>
      <c r="H194" s="42">
        <v>0</v>
      </c>
      <c r="I194" s="42">
        <v>0</v>
      </c>
      <c r="J194" s="42">
        <v>0</v>
      </c>
      <c r="K194" s="42">
        <v>0</v>
      </c>
      <c r="L194" s="42">
        <v>0</v>
      </c>
      <c r="M194" s="42">
        <v>0</v>
      </c>
      <c r="P194" s="63"/>
      <c r="S194" s="63"/>
    </row>
    <row r="195" spans="1:28" ht="20.100000000000001" customHeight="1" x14ac:dyDescent="0.25">
      <c r="A195" s="41" t="s">
        <v>276</v>
      </c>
      <c r="B195" s="42">
        <v>0</v>
      </c>
      <c r="C195" s="42">
        <v>0</v>
      </c>
      <c r="D195" s="42">
        <v>0</v>
      </c>
      <c r="E195" s="42">
        <v>0</v>
      </c>
      <c r="F195" s="42">
        <v>0</v>
      </c>
      <c r="G195" s="42">
        <v>0</v>
      </c>
      <c r="H195" s="42">
        <v>0</v>
      </c>
      <c r="I195" s="42">
        <v>0</v>
      </c>
      <c r="J195" s="42">
        <v>0</v>
      </c>
      <c r="K195" s="42">
        <v>0</v>
      </c>
      <c r="L195" s="42">
        <v>0</v>
      </c>
      <c r="M195" s="42">
        <v>0</v>
      </c>
      <c r="P195" s="63"/>
      <c r="S195" s="63"/>
    </row>
    <row r="196" spans="1:28" s="39" customFormat="1" ht="20.100000000000001" customHeight="1" x14ac:dyDescent="0.25">
      <c r="A196" s="41" t="s">
        <v>50</v>
      </c>
      <c r="B196" s="42">
        <v>0</v>
      </c>
      <c r="C196" s="42">
        <v>0</v>
      </c>
      <c r="D196" s="42">
        <v>0</v>
      </c>
      <c r="E196" s="42">
        <v>0</v>
      </c>
      <c r="F196" s="42">
        <v>0</v>
      </c>
      <c r="G196" s="42">
        <v>0</v>
      </c>
      <c r="H196" s="42">
        <v>0</v>
      </c>
      <c r="I196" s="42">
        <v>0</v>
      </c>
      <c r="J196" s="42">
        <v>0</v>
      </c>
      <c r="K196" s="42">
        <v>0</v>
      </c>
      <c r="L196" s="42">
        <v>0</v>
      </c>
      <c r="M196" s="42">
        <v>0</v>
      </c>
      <c r="P196" s="61"/>
      <c r="Q196" s="41"/>
      <c r="S196" s="61"/>
      <c r="T196" s="41"/>
      <c r="U196" s="41"/>
      <c r="V196" s="41"/>
      <c r="W196" s="41"/>
      <c r="X196" s="41"/>
      <c r="Y196" s="41"/>
      <c r="Z196" s="41"/>
      <c r="AA196" s="41"/>
      <c r="AB196" s="41"/>
    </row>
    <row r="197" spans="1:28" ht="20.100000000000001" customHeight="1" x14ac:dyDescent="0.25">
      <c r="A197" s="41" t="s">
        <v>272</v>
      </c>
      <c r="B197" s="42">
        <v>0</v>
      </c>
      <c r="C197" s="42">
        <v>0</v>
      </c>
      <c r="D197" s="42">
        <v>0</v>
      </c>
      <c r="E197" s="42">
        <v>0</v>
      </c>
      <c r="F197" s="42">
        <v>0</v>
      </c>
      <c r="G197" s="42">
        <v>0</v>
      </c>
      <c r="H197" s="42">
        <v>0</v>
      </c>
      <c r="I197" s="42">
        <v>0</v>
      </c>
      <c r="J197" s="42">
        <v>0</v>
      </c>
      <c r="K197" s="42">
        <v>0</v>
      </c>
      <c r="L197" s="42">
        <v>0</v>
      </c>
      <c r="M197" s="42">
        <v>0</v>
      </c>
      <c r="P197" s="63"/>
      <c r="S197" s="63"/>
    </row>
    <row r="198" spans="1:28" ht="20.100000000000001" customHeight="1" x14ac:dyDescent="0.25">
      <c r="A198" s="41" t="s">
        <v>51</v>
      </c>
      <c r="B198" s="42">
        <v>0</v>
      </c>
      <c r="C198" s="42">
        <v>0</v>
      </c>
      <c r="D198" s="42">
        <v>0</v>
      </c>
      <c r="E198" s="42">
        <v>0</v>
      </c>
      <c r="F198" s="42">
        <v>0</v>
      </c>
      <c r="G198" s="42">
        <v>0</v>
      </c>
      <c r="H198" s="42">
        <v>0</v>
      </c>
      <c r="I198" s="42">
        <v>0</v>
      </c>
      <c r="J198" s="42">
        <v>0</v>
      </c>
      <c r="K198" s="42">
        <v>0</v>
      </c>
      <c r="L198" s="42">
        <v>0</v>
      </c>
      <c r="M198" s="42">
        <v>0</v>
      </c>
      <c r="P198" s="63"/>
      <c r="S198" s="63"/>
    </row>
    <row r="199" spans="1:28" ht="20.100000000000001" customHeight="1" x14ac:dyDescent="0.25">
      <c r="A199" s="41" t="s">
        <v>52</v>
      </c>
      <c r="B199" s="42">
        <v>0</v>
      </c>
      <c r="C199" s="42">
        <v>0</v>
      </c>
      <c r="D199" s="42">
        <v>1</v>
      </c>
      <c r="E199" s="42">
        <v>2</v>
      </c>
      <c r="F199" s="42">
        <v>9</v>
      </c>
      <c r="G199" s="42">
        <v>32</v>
      </c>
      <c r="H199" s="42">
        <v>95</v>
      </c>
      <c r="I199" s="42">
        <v>2</v>
      </c>
      <c r="J199" s="42">
        <v>1</v>
      </c>
      <c r="K199" s="42">
        <v>1</v>
      </c>
      <c r="L199" s="42">
        <v>0</v>
      </c>
      <c r="M199" s="42">
        <v>1</v>
      </c>
      <c r="P199" s="63"/>
      <c r="S199" s="63"/>
    </row>
    <row r="200" spans="1:28" s="39" customFormat="1" ht="20.100000000000001" customHeight="1" x14ac:dyDescent="0.25">
      <c r="A200" s="41" t="s">
        <v>53</v>
      </c>
      <c r="B200" s="42">
        <v>0</v>
      </c>
      <c r="C200" s="42">
        <v>0</v>
      </c>
      <c r="D200" s="42">
        <v>1</v>
      </c>
      <c r="E200" s="42">
        <v>0</v>
      </c>
      <c r="F200" s="42">
        <v>0</v>
      </c>
      <c r="G200" s="42">
        <v>0</v>
      </c>
      <c r="H200" s="42">
        <v>0</v>
      </c>
      <c r="I200" s="42">
        <v>0</v>
      </c>
      <c r="J200" s="42">
        <v>0</v>
      </c>
      <c r="K200" s="42">
        <v>0</v>
      </c>
      <c r="L200" s="42">
        <v>0</v>
      </c>
      <c r="M200" s="42">
        <v>0</v>
      </c>
      <c r="P200" s="61"/>
      <c r="Q200" s="41"/>
      <c r="S200" s="61"/>
      <c r="T200" s="41"/>
      <c r="U200" s="41"/>
      <c r="V200" s="41"/>
      <c r="W200" s="41"/>
      <c r="X200" s="41"/>
      <c r="Y200" s="41"/>
      <c r="Z200" s="41"/>
      <c r="AA200" s="41"/>
      <c r="AB200" s="41"/>
    </row>
    <row r="201" spans="1:28" ht="20.100000000000001" customHeight="1" x14ac:dyDescent="0.25">
      <c r="A201" s="41" t="s">
        <v>54</v>
      </c>
      <c r="B201" s="42">
        <v>0</v>
      </c>
      <c r="C201" s="42">
        <v>0</v>
      </c>
      <c r="D201" s="42">
        <v>0</v>
      </c>
      <c r="E201" s="42">
        <v>2</v>
      </c>
      <c r="F201" s="42">
        <v>0</v>
      </c>
      <c r="G201" s="42">
        <v>0</v>
      </c>
      <c r="H201" s="42">
        <v>0</v>
      </c>
      <c r="I201" s="42">
        <v>3</v>
      </c>
      <c r="J201" s="42">
        <v>0</v>
      </c>
      <c r="K201" s="42">
        <v>1</v>
      </c>
      <c r="L201" s="42">
        <v>0</v>
      </c>
      <c r="M201" s="42">
        <v>0</v>
      </c>
      <c r="P201" s="63"/>
      <c r="S201" s="63"/>
    </row>
    <row r="202" spans="1:28" ht="20.100000000000001" customHeight="1" x14ac:dyDescent="0.25">
      <c r="A202" s="41" t="s">
        <v>55</v>
      </c>
      <c r="B202" s="42">
        <v>0</v>
      </c>
      <c r="C202" s="42">
        <v>0</v>
      </c>
      <c r="D202" s="42">
        <v>0</v>
      </c>
      <c r="E202" s="42">
        <v>0</v>
      </c>
      <c r="F202" s="42">
        <v>0</v>
      </c>
      <c r="G202" s="42">
        <v>0</v>
      </c>
      <c r="H202" s="42">
        <v>0</v>
      </c>
      <c r="I202" s="42">
        <v>0</v>
      </c>
      <c r="J202" s="42">
        <v>0</v>
      </c>
      <c r="K202" s="42">
        <v>0</v>
      </c>
      <c r="L202" s="42">
        <v>0</v>
      </c>
      <c r="M202" s="42">
        <v>0</v>
      </c>
      <c r="P202" s="63"/>
      <c r="S202" s="63"/>
    </row>
    <row r="203" spans="1:28" ht="20.100000000000001" customHeight="1" x14ac:dyDescent="0.25">
      <c r="A203" s="41" t="s">
        <v>56</v>
      </c>
      <c r="B203" s="42">
        <v>0</v>
      </c>
      <c r="C203" s="42">
        <v>0</v>
      </c>
      <c r="D203" s="42">
        <v>0</v>
      </c>
      <c r="E203" s="42">
        <v>0</v>
      </c>
      <c r="F203" s="42">
        <v>0</v>
      </c>
      <c r="G203" s="42">
        <v>0</v>
      </c>
      <c r="H203" s="42">
        <v>0</v>
      </c>
      <c r="I203" s="42">
        <v>0</v>
      </c>
      <c r="J203" s="42">
        <v>0</v>
      </c>
      <c r="K203" s="42">
        <v>0</v>
      </c>
      <c r="L203" s="42">
        <v>0</v>
      </c>
      <c r="M203" s="42">
        <v>0</v>
      </c>
      <c r="P203" s="63"/>
      <c r="Q203" s="39"/>
      <c r="S203" s="63"/>
      <c r="T203" s="39"/>
      <c r="U203" s="39"/>
      <c r="V203" s="39"/>
      <c r="W203" s="39"/>
      <c r="X203" s="39"/>
      <c r="Y203" s="39"/>
      <c r="Z203" s="39"/>
      <c r="AA203" s="39"/>
      <c r="AB203" s="39"/>
    </row>
    <row r="204" spans="1:28" ht="20.100000000000001" customHeight="1" x14ac:dyDescent="0.25">
      <c r="A204" s="41" t="s">
        <v>57</v>
      </c>
      <c r="B204" s="42">
        <v>0</v>
      </c>
      <c r="C204" s="42">
        <v>0</v>
      </c>
      <c r="D204" s="42">
        <v>0</v>
      </c>
      <c r="E204" s="42">
        <v>0</v>
      </c>
      <c r="F204" s="42">
        <v>0</v>
      </c>
      <c r="G204" s="42">
        <v>0</v>
      </c>
      <c r="H204" s="42">
        <v>0</v>
      </c>
      <c r="I204" s="42">
        <v>0</v>
      </c>
      <c r="J204" s="42">
        <v>0</v>
      </c>
      <c r="K204" s="42">
        <v>0</v>
      </c>
      <c r="L204" s="42">
        <v>0</v>
      </c>
      <c r="M204" s="42">
        <v>0</v>
      </c>
      <c r="P204" s="63"/>
      <c r="Q204" s="39"/>
      <c r="S204" s="63"/>
      <c r="T204" s="39"/>
      <c r="U204" s="39"/>
      <c r="V204" s="39"/>
      <c r="W204" s="39"/>
      <c r="X204" s="39"/>
      <c r="Y204" s="39"/>
      <c r="Z204" s="39"/>
      <c r="AA204" s="39"/>
      <c r="AB204" s="39"/>
    </row>
    <row r="205" spans="1:28" ht="20.100000000000001" customHeight="1" x14ac:dyDescent="0.25">
      <c r="A205" s="41" t="s">
        <v>581</v>
      </c>
      <c r="B205" s="42">
        <v>0</v>
      </c>
      <c r="C205" s="42">
        <v>0</v>
      </c>
      <c r="D205" s="42">
        <v>0</v>
      </c>
      <c r="E205" s="42">
        <v>0</v>
      </c>
      <c r="F205" s="42">
        <v>0</v>
      </c>
      <c r="G205" s="42">
        <v>0</v>
      </c>
      <c r="H205" s="42">
        <v>0</v>
      </c>
      <c r="I205" s="42">
        <v>1</v>
      </c>
      <c r="J205" s="42">
        <v>0</v>
      </c>
      <c r="K205" s="42">
        <v>0</v>
      </c>
      <c r="L205" s="42">
        <v>0</v>
      </c>
      <c r="M205" s="42">
        <v>0</v>
      </c>
      <c r="P205" s="63"/>
      <c r="Q205" s="39"/>
      <c r="S205" s="63"/>
      <c r="T205" s="39"/>
      <c r="U205" s="39"/>
      <c r="V205" s="39"/>
      <c r="W205" s="39"/>
      <c r="X205" s="39"/>
      <c r="Y205" s="39"/>
      <c r="Z205" s="39"/>
      <c r="AA205" s="39"/>
      <c r="AB205" s="39"/>
    </row>
    <row r="206" spans="1:28" ht="20.100000000000001" customHeight="1" x14ac:dyDescent="0.25">
      <c r="A206" s="41" t="s">
        <v>275</v>
      </c>
      <c r="B206" s="42">
        <v>0</v>
      </c>
      <c r="C206" s="42">
        <v>0</v>
      </c>
      <c r="D206" s="42">
        <v>0</v>
      </c>
      <c r="E206" s="42">
        <v>0</v>
      </c>
      <c r="F206" s="42">
        <v>0</v>
      </c>
      <c r="G206" s="42">
        <v>0</v>
      </c>
      <c r="H206" s="42">
        <v>0</v>
      </c>
      <c r="I206" s="42">
        <v>0</v>
      </c>
      <c r="J206" s="42">
        <v>0</v>
      </c>
      <c r="K206" s="42">
        <v>0</v>
      </c>
      <c r="L206" s="42">
        <v>0</v>
      </c>
      <c r="M206" s="42">
        <v>0</v>
      </c>
      <c r="P206" s="63"/>
      <c r="S206" s="63"/>
      <c r="T206" s="63"/>
      <c r="U206" s="63"/>
      <c r="V206" s="63"/>
      <c r="W206" s="63"/>
      <c r="X206" s="63"/>
      <c r="Y206" s="63"/>
      <c r="Z206" s="63"/>
      <c r="AA206" s="63"/>
    </row>
    <row r="207" spans="1:28" s="39" customFormat="1" ht="20.100000000000001" customHeight="1" x14ac:dyDescent="0.25">
      <c r="A207" s="41" t="s">
        <v>582</v>
      </c>
      <c r="B207" s="42">
        <v>0</v>
      </c>
      <c r="C207" s="42">
        <v>0</v>
      </c>
      <c r="D207" s="42">
        <v>0</v>
      </c>
      <c r="E207" s="42">
        <v>0</v>
      </c>
      <c r="F207" s="42">
        <v>0</v>
      </c>
      <c r="G207" s="42">
        <v>0</v>
      </c>
      <c r="H207" s="42">
        <v>0</v>
      </c>
      <c r="I207" s="42">
        <v>0</v>
      </c>
      <c r="J207" s="42">
        <v>0</v>
      </c>
      <c r="K207" s="42">
        <v>0</v>
      </c>
      <c r="L207" s="42">
        <v>0</v>
      </c>
      <c r="M207" s="42">
        <v>0</v>
      </c>
      <c r="P207" s="61"/>
    </row>
    <row r="208" spans="1:28" s="39" customFormat="1" ht="20.100000000000001" customHeight="1" x14ac:dyDescent="0.25">
      <c r="A208" s="41" t="s">
        <v>58</v>
      </c>
      <c r="B208" s="42">
        <v>0</v>
      </c>
      <c r="C208" s="42">
        <v>0</v>
      </c>
      <c r="D208" s="42">
        <v>0</v>
      </c>
      <c r="E208" s="42">
        <v>0</v>
      </c>
      <c r="F208" s="42">
        <v>0</v>
      </c>
      <c r="G208" s="42">
        <v>0</v>
      </c>
      <c r="H208" s="42">
        <v>0</v>
      </c>
      <c r="I208" s="42">
        <v>14</v>
      </c>
      <c r="J208" s="42">
        <v>0</v>
      </c>
      <c r="K208" s="42">
        <v>0</v>
      </c>
      <c r="L208" s="42">
        <v>0</v>
      </c>
      <c r="M208" s="42">
        <v>0</v>
      </c>
      <c r="P208" s="61"/>
    </row>
    <row r="209" spans="1:16" s="39" customFormat="1" ht="20.100000000000001" customHeight="1" x14ac:dyDescent="0.25">
      <c r="A209" s="41" t="s">
        <v>59</v>
      </c>
      <c r="B209" s="42">
        <v>0</v>
      </c>
      <c r="C209" s="42">
        <v>0</v>
      </c>
      <c r="D209" s="42">
        <v>0</v>
      </c>
      <c r="E209" s="42">
        <v>0</v>
      </c>
      <c r="F209" s="42">
        <v>0</v>
      </c>
      <c r="G209" s="42">
        <v>0</v>
      </c>
      <c r="H209" s="42">
        <v>0</v>
      </c>
      <c r="I209" s="42">
        <v>0</v>
      </c>
      <c r="J209" s="42">
        <v>0</v>
      </c>
      <c r="K209" s="42">
        <v>0</v>
      </c>
      <c r="L209" s="42">
        <v>0</v>
      </c>
      <c r="M209" s="42">
        <v>0</v>
      </c>
      <c r="N209" s="42"/>
      <c r="O209" s="42"/>
    </row>
    <row r="210" spans="1:16" s="39" customFormat="1" ht="20.100000000000001" customHeight="1" x14ac:dyDescent="0.25">
      <c r="A210" s="41" t="s">
        <v>60</v>
      </c>
      <c r="B210" s="42">
        <v>0</v>
      </c>
      <c r="C210" s="42">
        <v>0</v>
      </c>
      <c r="D210" s="42">
        <v>0</v>
      </c>
      <c r="E210" s="42">
        <v>0</v>
      </c>
      <c r="F210" s="42">
        <v>0</v>
      </c>
      <c r="G210" s="42">
        <v>0</v>
      </c>
      <c r="H210" s="42">
        <v>0</v>
      </c>
      <c r="I210" s="42">
        <v>0</v>
      </c>
      <c r="J210" s="42">
        <v>0</v>
      </c>
      <c r="K210" s="42">
        <v>0</v>
      </c>
      <c r="L210" s="42">
        <v>0</v>
      </c>
      <c r="M210" s="42">
        <v>0</v>
      </c>
      <c r="N210" s="42"/>
      <c r="O210" s="42"/>
    </row>
    <row r="211" spans="1:16" s="39" customFormat="1" ht="20.100000000000001" customHeight="1" x14ac:dyDescent="0.25">
      <c r="A211" s="41" t="s">
        <v>262</v>
      </c>
      <c r="B211" s="42">
        <v>0</v>
      </c>
      <c r="C211" s="42">
        <v>0</v>
      </c>
      <c r="D211" s="42">
        <v>0</v>
      </c>
      <c r="E211" s="42">
        <v>0</v>
      </c>
      <c r="F211" s="42">
        <v>0</v>
      </c>
      <c r="G211" s="42">
        <v>0</v>
      </c>
      <c r="H211" s="42">
        <v>0</v>
      </c>
      <c r="I211" s="42">
        <v>4</v>
      </c>
      <c r="J211" s="42">
        <v>0</v>
      </c>
      <c r="K211" s="42">
        <v>0</v>
      </c>
      <c r="L211" s="42">
        <v>0</v>
      </c>
      <c r="M211" s="42">
        <v>0</v>
      </c>
      <c r="N211" s="42"/>
      <c r="O211" s="42"/>
    </row>
    <row r="212" spans="1:16" s="39" customFormat="1" ht="20.100000000000001" customHeight="1" x14ac:dyDescent="0.25">
      <c r="A212" s="41" t="s">
        <v>61</v>
      </c>
      <c r="B212" s="42">
        <v>0</v>
      </c>
      <c r="C212" s="42">
        <v>0</v>
      </c>
      <c r="D212" s="42">
        <v>0</v>
      </c>
      <c r="E212" s="42">
        <v>0</v>
      </c>
      <c r="F212" s="42">
        <v>0</v>
      </c>
      <c r="G212" s="42">
        <v>0</v>
      </c>
      <c r="H212" s="42">
        <v>0</v>
      </c>
      <c r="I212" s="42">
        <v>0</v>
      </c>
      <c r="J212" s="42">
        <v>0</v>
      </c>
      <c r="K212" s="42">
        <v>0</v>
      </c>
      <c r="L212" s="42">
        <v>0</v>
      </c>
      <c r="M212" s="42">
        <v>0</v>
      </c>
      <c r="N212" s="42"/>
      <c r="O212" s="42"/>
    </row>
    <row r="213" spans="1:16" s="39" customFormat="1" ht="20.100000000000001" customHeight="1" x14ac:dyDescent="0.25">
      <c r="A213" s="41" t="s">
        <v>273</v>
      </c>
      <c r="B213" s="42">
        <v>0</v>
      </c>
      <c r="C213" s="42">
        <v>0</v>
      </c>
      <c r="D213" s="42">
        <v>0</v>
      </c>
      <c r="E213" s="42">
        <v>0</v>
      </c>
      <c r="F213" s="42">
        <v>0</v>
      </c>
      <c r="G213" s="42">
        <v>0</v>
      </c>
      <c r="H213" s="42">
        <v>0</v>
      </c>
      <c r="I213" s="42">
        <v>0</v>
      </c>
      <c r="J213" s="42">
        <v>0</v>
      </c>
      <c r="K213" s="42">
        <v>0</v>
      </c>
      <c r="L213" s="42">
        <v>0</v>
      </c>
      <c r="M213" s="42">
        <v>0</v>
      </c>
      <c r="N213" s="42"/>
      <c r="O213" s="42"/>
    </row>
    <row r="214" spans="1:16" s="39" customFormat="1" ht="20.100000000000001" customHeight="1" x14ac:dyDescent="0.25">
      <c r="A214" s="41" t="s">
        <v>62</v>
      </c>
      <c r="B214" s="42">
        <v>0</v>
      </c>
      <c r="C214" s="42">
        <v>0</v>
      </c>
      <c r="D214" s="42">
        <v>0</v>
      </c>
      <c r="E214" s="42">
        <v>0</v>
      </c>
      <c r="F214" s="42">
        <v>0</v>
      </c>
      <c r="G214" s="42">
        <v>0</v>
      </c>
      <c r="H214" s="42">
        <v>0</v>
      </c>
      <c r="I214" s="42">
        <v>0</v>
      </c>
      <c r="J214" s="42">
        <v>3</v>
      </c>
      <c r="K214" s="42">
        <v>0</v>
      </c>
      <c r="L214" s="42">
        <v>0</v>
      </c>
      <c r="M214" s="42">
        <v>0</v>
      </c>
      <c r="N214" s="42"/>
      <c r="O214" s="42"/>
    </row>
    <row r="215" spans="1:16" s="39" customFormat="1" ht="20.100000000000001" customHeight="1" x14ac:dyDescent="0.25">
      <c r="A215" s="41" t="s">
        <v>274</v>
      </c>
      <c r="B215" s="42">
        <v>0</v>
      </c>
      <c r="C215" s="42">
        <v>0</v>
      </c>
      <c r="D215" s="42">
        <v>0</v>
      </c>
      <c r="E215" s="42">
        <v>0</v>
      </c>
      <c r="F215" s="42">
        <v>0</v>
      </c>
      <c r="G215" s="42">
        <v>0</v>
      </c>
      <c r="H215" s="42">
        <v>0</v>
      </c>
      <c r="I215" s="42">
        <v>0</v>
      </c>
      <c r="J215" s="42">
        <v>0</v>
      </c>
      <c r="K215" s="42">
        <v>0</v>
      </c>
      <c r="L215" s="42">
        <v>0</v>
      </c>
      <c r="M215" s="42">
        <v>0</v>
      </c>
      <c r="N215" s="42"/>
      <c r="O215" s="42"/>
    </row>
    <row r="216" spans="1:16" s="39" customFormat="1" ht="20.100000000000001" customHeight="1" x14ac:dyDescent="0.25">
      <c r="A216" s="41" t="s">
        <v>63</v>
      </c>
      <c r="B216" s="42">
        <v>0</v>
      </c>
      <c r="C216" s="42">
        <v>0</v>
      </c>
      <c r="D216" s="42">
        <v>0</v>
      </c>
      <c r="E216" s="42">
        <v>0</v>
      </c>
      <c r="F216" s="42">
        <v>0</v>
      </c>
      <c r="G216" s="42">
        <v>0</v>
      </c>
      <c r="H216" s="42">
        <v>0</v>
      </c>
      <c r="I216" s="42">
        <v>0</v>
      </c>
      <c r="J216" s="42">
        <v>0</v>
      </c>
      <c r="K216" s="42">
        <v>0</v>
      </c>
      <c r="L216" s="42">
        <v>0</v>
      </c>
      <c r="M216" s="42">
        <v>0</v>
      </c>
      <c r="N216" s="42"/>
      <c r="O216" s="42"/>
    </row>
    <row r="217" spans="1:16" s="39" customFormat="1" ht="20.100000000000001" customHeight="1" x14ac:dyDescent="0.25">
      <c r="A217" s="41" t="s">
        <v>64</v>
      </c>
      <c r="B217" s="42">
        <v>0</v>
      </c>
      <c r="C217" s="42">
        <v>0</v>
      </c>
      <c r="D217" s="42">
        <v>0</v>
      </c>
      <c r="E217" s="42">
        <v>0</v>
      </c>
      <c r="F217" s="42">
        <v>0</v>
      </c>
      <c r="G217" s="42">
        <v>0</v>
      </c>
      <c r="H217" s="42">
        <v>0</v>
      </c>
      <c r="I217" s="42">
        <v>1</v>
      </c>
      <c r="J217" s="42">
        <v>0</v>
      </c>
      <c r="K217" s="42">
        <v>3</v>
      </c>
      <c r="L217" s="42">
        <v>0</v>
      </c>
      <c r="M217" s="42">
        <v>1</v>
      </c>
      <c r="N217" s="42"/>
      <c r="O217" s="42"/>
    </row>
    <row r="218" spans="1:16" s="39" customFormat="1" ht="20.100000000000001" customHeight="1" x14ac:dyDescent="0.25">
      <c r="A218" s="41" t="s">
        <v>261</v>
      </c>
      <c r="B218" s="42">
        <v>0</v>
      </c>
      <c r="C218" s="42">
        <v>0</v>
      </c>
      <c r="D218" s="42">
        <v>0</v>
      </c>
      <c r="E218" s="42">
        <v>0</v>
      </c>
      <c r="F218" s="42">
        <v>0</v>
      </c>
      <c r="G218" s="42">
        <v>0</v>
      </c>
      <c r="H218" s="42">
        <v>0</v>
      </c>
      <c r="I218" s="42">
        <v>0</v>
      </c>
      <c r="J218" s="42">
        <v>0</v>
      </c>
      <c r="K218" s="42">
        <v>0</v>
      </c>
      <c r="L218" s="42">
        <v>0</v>
      </c>
      <c r="M218" s="42">
        <v>0</v>
      </c>
      <c r="N218" s="42"/>
      <c r="O218" s="42"/>
    </row>
    <row r="219" spans="1:16" s="39" customFormat="1" ht="20.100000000000001" customHeight="1" x14ac:dyDescent="0.25">
      <c r="A219" s="41" t="s">
        <v>583</v>
      </c>
      <c r="B219" s="42">
        <v>0</v>
      </c>
      <c r="C219" s="42">
        <v>0</v>
      </c>
      <c r="D219" s="42">
        <v>0</v>
      </c>
      <c r="E219" s="42">
        <v>0</v>
      </c>
      <c r="F219" s="42">
        <v>0</v>
      </c>
      <c r="G219" s="42">
        <v>0</v>
      </c>
      <c r="H219" s="42">
        <v>0</v>
      </c>
      <c r="I219" s="42">
        <v>0</v>
      </c>
      <c r="J219" s="42">
        <v>0</v>
      </c>
      <c r="K219" s="42">
        <v>0</v>
      </c>
      <c r="L219" s="42">
        <v>0</v>
      </c>
      <c r="M219" s="42">
        <v>0</v>
      </c>
      <c r="N219" s="42"/>
      <c r="O219" s="42"/>
    </row>
    <row r="220" spans="1:16" s="39" customFormat="1" ht="20.100000000000001" customHeight="1" x14ac:dyDescent="0.25">
      <c r="A220" s="41" t="s">
        <v>65</v>
      </c>
      <c r="B220" s="42">
        <v>0</v>
      </c>
      <c r="C220" s="42">
        <v>0</v>
      </c>
      <c r="D220" s="42">
        <v>0</v>
      </c>
      <c r="E220" s="42">
        <v>0</v>
      </c>
      <c r="F220" s="42">
        <v>0</v>
      </c>
      <c r="G220" s="42">
        <v>0</v>
      </c>
      <c r="H220" s="42">
        <v>0</v>
      </c>
      <c r="I220" s="42">
        <v>0</v>
      </c>
      <c r="J220" s="42">
        <v>0</v>
      </c>
      <c r="K220" s="42">
        <v>0</v>
      </c>
      <c r="L220" s="42">
        <v>0</v>
      </c>
      <c r="M220" s="42">
        <v>0</v>
      </c>
      <c r="N220" s="42"/>
      <c r="O220" s="42"/>
    </row>
    <row r="221" spans="1:16" ht="20.100000000000001" customHeight="1" x14ac:dyDescent="0.25">
      <c r="A221" s="352" t="s">
        <v>257</v>
      </c>
      <c r="B221" s="40">
        <v>0</v>
      </c>
      <c r="C221" s="40">
        <v>0</v>
      </c>
      <c r="D221" s="40">
        <v>0</v>
      </c>
      <c r="E221" s="40">
        <v>0</v>
      </c>
      <c r="F221" s="40">
        <v>0</v>
      </c>
      <c r="G221" s="40">
        <v>0</v>
      </c>
      <c r="H221" s="40">
        <v>0</v>
      </c>
      <c r="I221" s="40">
        <v>2</v>
      </c>
      <c r="J221" s="40">
        <v>0</v>
      </c>
      <c r="K221" s="40">
        <v>0</v>
      </c>
      <c r="L221" s="40">
        <v>0</v>
      </c>
      <c r="M221" s="40">
        <v>0</v>
      </c>
      <c r="P221" s="63"/>
    </row>
    <row r="222" spans="1:16" ht="20.100000000000001" customHeight="1" x14ac:dyDescent="0.25">
      <c r="A222" s="41" t="s">
        <v>66</v>
      </c>
      <c r="B222" s="44">
        <v>0</v>
      </c>
      <c r="C222" s="44">
        <v>0</v>
      </c>
      <c r="D222" s="44">
        <v>0</v>
      </c>
      <c r="E222" s="44">
        <v>0</v>
      </c>
      <c r="F222" s="44">
        <v>0</v>
      </c>
      <c r="G222" s="44">
        <v>0</v>
      </c>
      <c r="H222" s="44">
        <v>0</v>
      </c>
      <c r="I222" s="44">
        <v>2</v>
      </c>
      <c r="J222" s="44">
        <v>0</v>
      </c>
      <c r="K222" s="44">
        <v>0</v>
      </c>
      <c r="L222" s="44">
        <v>0</v>
      </c>
      <c r="M222" s="44">
        <v>0</v>
      </c>
    </row>
    <row r="223" spans="1:16" ht="20.100000000000001" customHeight="1" x14ac:dyDescent="0.25">
      <c r="A223" s="41" t="s">
        <v>67</v>
      </c>
      <c r="B223" s="44">
        <v>0</v>
      </c>
      <c r="C223" s="44">
        <v>0</v>
      </c>
      <c r="D223" s="44">
        <v>0</v>
      </c>
      <c r="E223" s="44">
        <v>0</v>
      </c>
      <c r="F223" s="44">
        <v>0</v>
      </c>
      <c r="G223" s="44">
        <v>0</v>
      </c>
      <c r="H223" s="44">
        <v>0</v>
      </c>
      <c r="I223" s="44">
        <v>0</v>
      </c>
      <c r="J223" s="44">
        <v>0</v>
      </c>
      <c r="K223" s="44">
        <v>0</v>
      </c>
      <c r="L223" s="44">
        <v>0</v>
      </c>
      <c r="M223" s="44">
        <v>0</v>
      </c>
    </row>
    <row r="224" spans="1:16" ht="20.100000000000001" customHeight="1" x14ac:dyDescent="0.25">
      <c r="A224" s="41" t="s">
        <v>68</v>
      </c>
      <c r="B224" s="44">
        <v>0</v>
      </c>
      <c r="C224" s="44">
        <v>0</v>
      </c>
      <c r="D224" s="44">
        <v>0</v>
      </c>
      <c r="E224" s="44">
        <v>0</v>
      </c>
      <c r="F224" s="44">
        <v>0</v>
      </c>
      <c r="G224" s="44">
        <v>0</v>
      </c>
      <c r="H224" s="44">
        <v>0</v>
      </c>
      <c r="I224" s="44">
        <v>0</v>
      </c>
      <c r="J224" s="44">
        <v>0</v>
      </c>
      <c r="K224" s="44">
        <v>0</v>
      </c>
      <c r="L224" s="44">
        <v>0</v>
      </c>
      <c r="M224" s="44">
        <v>0</v>
      </c>
    </row>
    <row r="225" spans="1:15" s="39" customFormat="1" ht="20.100000000000001" customHeight="1" thickBot="1" x14ac:dyDescent="0.3">
      <c r="A225" s="353" t="s">
        <v>591</v>
      </c>
      <c r="B225" s="46">
        <v>0</v>
      </c>
      <c r="C225" s="46">
        <v>0</v>
      </c>
      <c r="D225" s="46">
        <v>0</v>
      </c>
      <c r="E225" s="46">
        <v>0</v>
      </c>
      <c r="F225" s="46">
        <v>0</v>
      </c>
      <c r="G225" s="46">
        <v>0</v>
      </c>
      <c r="H225" s="46">
        <v>0</v>
      </c>
      <c r="I225" s="46">
        <v>0</v>
      </c>
      <c r="J225" s="46">
        <v>0</v>
      </c>
      <c r="K225" s="46">
        <v>0</v>
      </c>
      <c r="L225" s="46">
        <v>0</v>
      </c>
      <c r="M225" s="46">
        <v>0</v>
      </c>
    </row>
    <row r="226" spans="1:15" s="48" customFormat="1" ht="15.95" customHeight="1" x14ac:dyDescent="0.25">
      <c r="A226" s="47" t="s">
        <v>588</v>
      </c>
      <c r="B226" s="47"/>
      <c r="C226" s="47"/>
      <c r="N226" s="65"/>
      <c r="O226" s="65"/>
    </row>
    <row r="227" spans="1:15" ht="20.100000000000001" customHeight="1" x14ac:dyDescent="0.25">
      <c r="N227" s="40"/>
      <c r="O227" s="40"/>
    </row>
    <row r="228" spans="1:15" ht="20.100000000000001" customHeight="1" x14ac:dyDescent="0.25">
      <c r="O228" s="66"/>
    </row>
  </sheetData>
  <mergeCells count="16">
    <mergeCell ref="A139:A141"/>
    <mergeCell ref="B139:O139"/>
    <mergeCell ref="B140:C140"/>
    <mergeCell ref="A184:A186"/>
    <mergeCell ref="B184:M184"/>
    <mergeCell ref="B185:C185"/>
    <mergeCell ref="F185:G185"/>
    <mergeCell ref="J185:K185"/>
    <mergeCell ref="A3:A5"/>
    <mergeCell ref="B3:O3"/>
    <mergeCell ref="B4:C4"/>
    <mergeCell ref="A71:A73"/>
    <mergeCell ref="B71:M71"/>
    <mergeCell ref="B72:C72"/>
    <mergeCell ref="F72:G72"/>
    <mergeCell ref="J72:K72"/>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68" max="16383" man="1"/>
    <brk id="136" max="16383" man="1"/>
    <brk id="181"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Q117"/>
  <sheetViews>
    <sheetView showGridLines="0" zoomScaleNormal="100" zoomScaleSheetLayoutView="25" workbookViewId="0"/>
  </sheetViews>
  <sheetFormatPr defaultColWidth="9.140625" defaultRowHeight="20.100000000000001" customHeight="1" x14ac:dyDescent="0.25"/>
  <cols>
    <col min="1" max="1" width="36.7109375" style="35" customWidth="1"/>
    <col min="2" max="11" width="12.28515625" style="35" customWidth="1"/>
    <col min="12" max="12" width="13.28515625" style="35" customWidth="1"/>
    <col min="13" max="14" width="9.140625" style="35"/>
    <col min="15" max="15" width="11" style="35" bestFit="1" customWidth="1"/>
    <col min="16" max="16384" width="9.140625" style="35"/>
  </cols>
  <sheetData>
    <row r="1" spans="1:17" s="27" customFormat="1" ht="24.95" customHeight="1" x14ac:dyDescent="0.25">
      <c r="A1" s="347" t="s">
        <v>111</v>
      </c>
      <c r="B1" s="347"/>
      <c r="C1" s="347"/>
      <c r="D1" s="347"/>
      <c r="E1" s="347"/>
      <c r="F1" s="347"/>
      <c r="G1" s="347"/>
      <c r="H1" s="26"/>
      <c r="I1" s="26"/>
      <c r="J1" s="26"/>
      <c r="K1" s="26"/>
      <c r="L1" s="26"/>
    </row>
    <row r="2" spans="1:17" s="27" customFormat="1" ht="24.95" customHeight="1" thickBot="1" x14ac:dyDescent="0.25">
      <c r="A2" s="28" t="s">
        <v>509</v>
      </c>
      <c r="B2" s="29"/>
      <c r="C2" s="29"/>
      <c r="D2" s="29"/>
      <c r="E2" s="29"/>
      <c r="F2" s="29"/>
      <c r="G2" s="29"/>
      <c r="H2" s="29"/>
      <c r="I2" s="29"/>
      <c r="J2" s="30"/>
      <c r="K2" s="336" t="s">
        <v>586</v>
      </c>
    </row>
    <row r="3" spans="1:17" s="27" customFormat="1" ht="20.100000000000001" customHeight="1" x14ac:dyDescent="0.25">
      <c r="A3" s="1016" t="s">
        <v>8</v>
      </c>
      <c r="B3" s="1019" t="s">
        <v>9</v>
      </c>
      <c r="C3" s="1020"/>
      <c r="D3" s="1020"/>
      <c r="E3" s="1020"/>
      <c r="F3" s="1020"/>
      <c r="G3" s="1020"/>
      <c r="H3" s="1020"/>
      <c r="I3" s="1020"/>
      <c r="J3" s="1020"/>
      <c r="K3" s="1020"/>
      <c r="L3" s="31"/>
    </row>
    <row r="4" spans="1:17" s="27" customFormat="1" ht="20.100000000000001" customHeight="1" x14ac:dyDescent="0.25">
      <c r="A4" s="1017"/>
      <c r="B4" s="1021" t="s">
        <v>10</v>
      </c>
      <c r="C4" s="1021"/>
      <c r="D4" s="1021" t="s">
        <v>11</v>
      </c>
      <c r="E4" s="1021"/>
      <c r="F4" s="1021"/>
      <c r="G4" s="1021"/>
      <c r="H4" s="1021"/>
      <c r="I4" s="1021"/>
      <c r="J4" s="1021"/>
      <c r="K4" s="1022"/>
      <c r="L4" s="31"/>
    </row>
    <row r="5" spans="1:17" ht="20.100000000000001" customHeight="1" x14ac:dyDescent="0.25">
      <c r="A5" s="1017"/>
      <c r="B5" s="1021"/>
      <c r="C5" s="1021"/>
      <c r="D5" s="32" t="s">
        <v>12</v>
      </c>
      <c r="E5" s="32"/>
      <c r="F5" s="32" t="s">
        <v>14</v>
      </c>
      <c r="G5" s="32"/>
      <c r="H5" s="32" t="s">
        <v>13</v>
      </c>
      <c r="I5" s="32"/>
      <c r="J5" s="32" t="s">
        <v>15</v>
      </c>
      <c r="K5" s="33"/>
      <c r="L5" s="34"/>
    </row>
    <row r="6" spans="1:17" ht="20.100000000000001" customHeight="1" x14ac:dyDescent="0.25">
      <c r="A6" s="1018"/>
      <c r="B6" s="345">
        <v>2015</v>
      </c>
      <c r="C6" s="345">
        <v>2016</v>
      </c>
      <c r="D6" s="345">
        <v>2015</v>
      </c>
      <c r="E6" s="345">
        <v>2016</v>
      </c>
      <c r="F6" s="345">
        <v>2015</v>
      </c>
      <c r="G6" s="345">
        <v>2016</v>
      </c>
      <c r="H6" s="345">
        <v>2015</v>
      </c>
      <c r="I6" s="345">
        <v>2016</v>
      </c>
      <c r="J6" s="345">
        <v>2015</v>
      </c>
      <c r="K6" s="346">
        <v>2016</v>
      </c>
      <c r="L6" s="34"/>
    </row>
    <row r="7" spans="1:17" ht="20.100000000000001" customHeight="1" x14ac:dyDescent="0.25">
      <c r="A7" s="36" t="s">
        <v>10</v>
      </c>
      <c r="B7" s="37">
        <v>758973</v>
      </c>
      <c r="C7" s="37">
        <v>846387</v>
      </c>
      <c r="D7" s="37">
        <v>56305</v>
      </c>
      <c r="E7" s="37">
        <v>40010</v>
      </c>
      <c r="F7" s="37">
        <v>701810</v>
      </c>
      <c r="G7" s="37">
        <v>806285</v>
      </c>
      <c r="H7" s="37">
        <v>50</v>
      </c>
      <c r="I7" s="37">
        <v>92</v>
      </c>
      <c r="J7" s="37">
        <v>808</v>
      </c>
      <c r="K7" s="337" t="s">
        <v>266</v>
      </c>
      <c r="L7" s="38"/>
    </row>
    <row r="8" spans="1:17" s="27" customFormat="1" ht="20.100000000000001" customHeight="1" x14ac:dyDescent="0.25">
      <c r="A8" s="352" t="s">
        <v>260</v>
      </c>
      <c r="B8" s="40">
        <v>1322</v>
      </c>
      <c r="C8" s="40">
        <v>1115</v>
      </c>
      <c r="D8" s="40">
        <v>78</v>
      </c>
      <c r="E8" s="40">
        <v>59</v>
      </c>
      <c r="F8" s="40">
        <v>1242</v>
      </c>
      <c r="G8" s="40">
        <v>1056</v>
      </c>
      <c r="H8" s="40">
        <v>0</v>
      </c>
      <c r="I8" s="40">
        <v>0</v>
      </c>
      <c r="J8" s="40">
        <v>2</v>
      </c>
      <c r="K8" s="338" t="s">
        <v>266</v>
      </c>
      <c r="L8" s="38"/>
    </row>
    <row r="9" spans="1:17" ht="20.100000000000001" customHeight="1" x14ac:dyDescent="0.25">
      <c r="A9" s="41" t="s">
        <v>17</v>
      </c>
      <c r="B9" s="42">
        <v>989</v>
      </c>
      <c r="C9" s="42">
        <v>860</v>
      </c>
      <c r="D9" s="42">
        <v>66</v>
      </c>
      <c r="E9" s="42">
        <v>41</v>
      </c>
      <c r="F9" s="42">
        <v>922</v>
      </c>
      <c r="G9" s="42">
        <v>819</v>
      </c>
      <c r="H9" s="42">
        <v>0</v>
      </c>
      <c r="I9" s="42">
        <v>0</v>
      </c>
      <c r="J9" s="42">
        <v>1</v>
      </c>
      <c r="K9" s="339" t="s">
        <v>266</v>
      </c>
      <c r="L9" s="38"/>
      <c r="O9" s="75"/>
    </row>
    <row r="10" spans="1:17" ht="20.100000000000001" customHeight="1" x14ac:dyDescent="0.25">
      <c r="A10" s="41" t="s">
        <v>18</v>
      </c>
      <c r="B10" s="42">
        <v>104</v>
      </c>
      <c r="C10" s="42">
        <v>54</v>
      </c>
      <c r="D10" s="42">
        <v>2</v>
      </c>
      <c r="E10" s="42">
        <v>2</v>
      </c>
      <c r="F10" s="42">
        <v>102</v>
      </c>
      <c r="G10" s="42">
        <v>52</v>
      </c>
      <c r="H10" s="42">
        <v>0</v>
      </c>
      <c r="I10" s="42">
        <v>0</v>
      </c>
      <c r="J10" s="42">
        <v>0</v>
      </c>
      <c r="K10" s="339" t="s">
        <v>266</v>
      </c>
      <c r="L10" s="38"/>
    </row>
    <row r="11" spans="1:17" ht="20.100000000000001" customHeight="1" x14ac:dyDescent="0.25">
      <c r="A11" s="41" t="s">
        <v>19</v>
      </c>
      <c r="B11" s="42">
        <v>5</v>
      </c>
      <c r="C11" s="42">
        <v>1</v>
      </c>
      <c r="D11" s="42">
        <v>0</v>
      </c>
      <c r="E11" s="42">
        <v>1</v>
      </c>
      <c r="F11" s="42">
        <v>5</v>
      </c>
      <c r="G11" s="42">
        <v>0</v>
      </c>
      <c r="H11" s="42">
        <v>0</v>
      </c>
      <c r="I11" s="42">
        <v>0</v>
      </c>
      <c r="J11" s="42">
        <v>0</v>
      </c>
      <c r="K11" s="339" t="s">
        <v>266</v>
      </c>
      <c r="L11" s="38"/>
    </row>
    <row r="12" spans="1:17" ht="20.100000000000001" customHeight="1" x14ac:dyDescent="0.25">
      <c r="A12" s="41" t="s">
        <v>559</v>
      </c>
      <c r="B12" s="42">
        <v>21</v>
      </c>
      <c r="C12" s="42">
        <v>22</v>
      </c>
      <c r="D12" s="42">
        <v>4</v>
      </c>
      <c r="E12" s="42">
        <v>1</v>
      </c>
      <c r="F12" s="42">
        <v>17</v>
      </c>
      <c r="G12" s="42">
        <v>21</v>
      </c>
      <c r="H12" s="42">
        <v>0</v>
      </c>
      <c r="I12" s="42">
        <v>0</v>
      </c>
      <c r="J12" s="42">
        <v>0</v>
      </c>
      <c r="K12" s="339" t="s">
        <v>266</v>
      </c>
      <c r="L12" s="38"/>
      <c r="O12" s="75"/>
    </row>
    <row r="13" spans="1:17" ht="20.100000000000001" customHeight="1" x14ac:dyDescent="0.25">
      <c r="A13" s="41" t="s">
        <v>560</v>
      </c>
      <c r="B13" s="42">
        <v>5</v>
      </c>
      <c r="C13" s="42">
        <v>3</v>
      </c>
      <c r="D13" s="42">
        <v>0</v>
      </c>
      <c r="E13" s="42">
        <v>0</v>
      </c>
      <c r="F13" s="42">
        <v>5</v>
      </c>
      <c r="G13" s="42">
        <v>3</v>
      </c>
      <c r="H13" s="42">
        <v>0</v>
      </c>
      <c r="I13" s="42">
        <v>0</v>
      </c>
      <c r="J13" s="42">
        <v>0</v>
      </c>
      <c r="K13" s="339" t="s">
        <v>266</v>
      </c>
      <c r="L13" s="38"/>
    </row>
    <row r="14" spans="1:17" ht="20.100000000000001" customHeight="1" x14ac:dyDescent="0.25">
      <c r="A14" s="41" t="s">
        <v>561</v>
      </c>
      <c r="B14" s="42">
        <v>67</v>
      </c>
      <c r="C14" s="42">
        <v>80</v>
      </c>
      <c r="D14" s="42">
        <v>1</v>
      </c>
      <c r="E14" s="42">
        <v>2</v>
      </c>
      <c r="F14" s="42">
        <v>66</v>
      </c>
      <c r="G14" s="42">
        <v>78</v>
      </c>
      <c r="H14" s="42">
        <v>0</v>
      </c>
      <c r="I14" s="42">
        <v>0</v>
      </c>
      <c r="J14" s="42">
        <v>0</v>
      </c>
      <c r="K14" s="339" t="s">
        <v>266</v>
      </c>
      <c r="L14" s="38"/>
      <c r="Q14" s="35" t="s">
        <v>1</v>
      </c>
    </row>
    <row r="15" spans="1:17" ht="20.100000000000001" customHeight="1" x14ac:dyDescent="0.25">
      <c r="A15" s="41" t="s">
        <v>562</v>
      </c>
      <c r="B15" s="42">
        <v>0</v>
      </c>
      <c r="C15" s="42">
        <v>7</v>
      </c>
      <c r="D15" s="42">
        <v>0</v>
      </c>
      <c r="E15" s="42">
        <v>1</v>
      </c>
      <c r="F15" s="42">
        <v>0</v>
      </c>
      <c r="G15" s="42">
        <v>6</v>
      </c>
      <c r="H15" s="42">
        <v>0</v>
      </c>
      <c r="I15" s="42">
        <v>0</v>
      </c>
      <c r="J15" s="42">
        <v>0</v>
      </c>
      <c r="K15" s="339" t="s">
        <v>266</v>
      </c>
      <c r="L15" s="38"/>
    </row>
    <row r="16" spans="1:17" ht="20.100000000000001" customHeight="1" x14ac:dyDescent="0.25">
      <c r="A16" s="41" t="s">
        <v>20</v>
      </c>
      <c r="B16" s="42">
        <v>2</v>
      </c>
      <c r="C16" s="42">
        <v>2</v>
      </c>
      <c r="D16" s="42">
        <v>1</v>
      </c>
      <c r="E16" s="42">
        <v>1</v>
      </c>
      <c r="F16" s="42">
        <v>1</v>
      </c>
      <c r="G16" s="42">
        <v>1</v>
      </c>
      <c r="H16" s="42">
        <v>0</v>
      </c>
      <c r="I16" s="42">
        <v>0</v>
      </c>
      <c r="J16" s="42">
        <v>0</v>
      </c>
      <c r="K16" s="339" t="s">
        <v>266</v>
      </c>
      <c r="L16" s="38"/>
    </row>
    <row r="17" spans="1:12" ht="20.100000000000001" customHeight="1" x14ac:dyDescent="0.25">
      <c r="A17" s="41" t="s">
        <v>563</v>
      </c>
      <c r="B17" s="42">
        <v>8</v>
      </c>
      <c r="C17" s="42">
        <v>10</v>
      </c>
      <c r="D17" s="42">
        <v>0</v>
      </c>
      <c r="E17" s="42">
        <v>5</v>
      </c>
      <c r="F17" s="42">
        <v>8</v>
      </c>
      <c r="G17" s="42">
        <v>5</v>
      </c>
      <c r="H17" s="42">
        <v>0</v>
      </c>
      <c r="I17" s="42">
        <v>0</v>
      </c>
      <c r="J17" s="42">
        <v>0</v>
      </c>
      <c r="K17" s="339" t="s">
        <v>266</v>
      </c>
      <c r="L17" s="38"/>
    </row>
    <row r="18" spans="1:12" ht="20.100000000000001" customHeight="1" x14ac:dyDescent="0.25">
      <c r="A18" s="41" t="s">
        <v>564</v>
      </c>
      <c r="B18" s="42">
        <v>23</v>
      </c>
      <c r="C18" s="42">
        <v>38</v>
      </c>
      <c r="D18" s="42">
        <v>1</v>
      </c>
      <c r="E18" s="42">
        <v>2</v>
      </c>
      <c r="F18" s="42">
        <v>21</v>
      </c>
      <c r="G18" s="42">
        <v>36</v>
      </c>
      <c r="H18" s="42">
        <v>0</v>
      </c>
      <c r="I18" s="42">
        <v>0</v>
      </c>
      <c r="J18" s="42">
        <v>1</v>
      </c>
      <c r="K18" s="339" t="s">
        <v>266</v>
      </c>
      <c r="L18" s="38"/>
    </row>
    <row r="19" spans="1:12" ht="20.100000000000001" customHeight="1" x14ac:dyDescent="0.25">
      <c r="A19" s="41" t="s">
        <v>21</v>
      </c>
      <c r="B19" s="42">
        <v>98</v>
      </c>
      <c r="C19" s="42">
        <v>38</v>
      </c>
      <c r="D19" s="42">
        <v>3</v>
      </c>
      <c r="E19" s="42">
        <v>3</v>
      </c>
      <c r="F19" s="42">
        <v>95</v>
      </c>
      <c r="G19" s="42">
        <v>35</v>
      </c>
      <c r="H19" s="42">
        <v>0</v>
      </c>
      <c r="I19" s="42">
        <v>0</v>
      </c>
      <c r="J19" s="42">
        <v>0</v>
      </c>
      <c r="K19" s="339" t="s">
        <v>266</v>
      </c>
      <c r="L19" s="38"/>
    </row>
    <row r="20" spans="1:12" s="27" customFormat="1" ht="20.100000000000001" customHeight="1" x14ac:dyDescent="0.25">
      <c r="A20" s="352" t="s">
        <v>589</v>
      </c>
      <c r="B20" s="40">
        <v>2648</v>
      </c>
      <c r="C20" s="40">
        <v>3551</v>
      </c>
      <c r="D20" s="40">
        <v>107</v>
      </c>
      <c r="E20" s="40">
        <v>100</v>
      </c>
      <c r="F20" s="40">
        <v>2541</v>
      </c>
      <c r="G20" s="40">
        <v>3451</v>
      </c>
      <c r="H20" s="40">
        <v>0</v>
      </c>
      <c r="I20" s="40">
        <v>0</v>
      </c>
      <c r="J20" s="40">
        <v>0</v>
      </c>
      <c r="K20" s="338" t="s">
        <v>266</v>
      </c>
      <c r="L20" s="38"/>
    </row>
    <row r="21" spans="1:12" ht="20.100000000000001" customHeight="1" x14ac:dyDescent="0.25">
      <c r="A21" s="41" t="s">
        <v>22</v>
      </c>
      <c r="B21" s="42">
        <v>1118</v>
      </c>
      <c r="C21" s="42">
        <v>1698</v>
      </c>
      <c r="D21" s="42">
        <v>23</v>
      </c>
      <c r="E21" s="42">
        <v>46</v>
      </c>
      <c r="F21" s="42">
        <v>1095</v>
      </c>
      <c r="G21" s="42">
        <v>1652</v>
      </c>
      <c r="H21" s="42">
        <v>0</v>
      </c>
      <c r="I21" s="42">
        <v>0</v>
      </c>
      <c r="J21" s="42">
        <v>0</v>
      </c>
      <c r="K21" s="339" t="s">
        <v>266</v>
      </c>
      <c r="L21" s="38"/>
    </row>
    <row r="22" spans="1:12" ht="20.100000000000001" customHeight="1" x14ac:dyDescent="0.25">
      <c r="A22" s="41" t="s">
        <v>23</v>
      </c>
      <c r="B22" s="42">
        <v>121</v>
      </c>
      <c r="C22" s="42">
        <v>97</v>
      </c>
      <c r="D22" s="42">
        <v>9</v>
      </c>
      <c r="E22" s="42">
        <v>8</v>
      </c>
      <c r="F22" s="42">
        <v>112</v>
      </c>
      <c r="G22" s="42">
        <v>89</v>
      </c>
      <c r="H22" s="42">
        <v>0</v>
      </c>
      <c r="I22" s="42">
        <v>0</v>
      </c>
      <c r="J22" s="42">
        <v>0</v>
      </c>
      <c r="K22" s="339" t="s">
        <v>266</v>
      </c>
      <c r="L22" s="38"/>
    </row>
    <row r="23" spans="1:12" ht="20.100000000000001" customHeight="1" x14ac:dyDescent="0.25">
      <c r="A23" s="41" t="s">
        <v>565</v>
      </c>
      <c r="B23" s="42">
        <v>167</v>
      </c>
      <c r="C23" s="42">
        <v>238</v>
      </c>
      <c r="D23" s="42">
        <v>4</v>
      </c>
      <c r="E23" s="42">
        <v>9</v>
      </c>
      <c r="F23" s="42">
        <v>163</v>
      </c>
      <c r="G23" s="42">
        <v>229</v>
      </c>
      <c r="H23" s="42">
        <v>0</v>
      </c>
      <c r="I23" s="42">
        <v>0</v>
      </c>
      <c r="J23" s="42">
        <v>0</v>
      </c>
      <c r="K23" s="339" t="s">
        <v>266</v>
      </c>
      <c r="L23" s="38"/>
    </row>
    <row r="24" spans="1:12" ht="20.100000000000001" customHeight="1" x14ac:dyDescent="0.25">
      <c r="A24" s="41" t="s">
        <v>24</v>
      </c>
      <c r="B24" s="42">
        <v>379</v>
      </c>
      <c r="C24" s="42">
        <v>578</v>
      </c>
      <c r="D24" s="42">
        <v>16</v>
      </c>
      <c r="E24" s="42">
        <v>13</v>
      </c>
      <c r="F24" s="42">
        <v>363</v>
      </c>
      <c r="G24" s="42">
        <v>565</v>
      </c>
      <c r="H24" s="42">
        <v>0</v>
      </c>
      <c r="I24" s="42">
        <v>0</v>
      </c>
      <c r="J24" s="42">
        <v>0</v>
      </c>
      <c r="K24" s="339" t="s">
        <v>266</v>
      </c>
      <c r="L24" s="38"/>
    </row>
    <row r="25" spans="1:12" ht="20.100000000000001" customHeight="1" x14ac:dyDescent="0.25">
      <c r="A25" s="41" t="s">
        <v>566</v>
      </c>
      <c r="B25" s="42">
        <v>38</v>
      </c>
      <c r="C25" s="42">
        <v>18</v>
      </c>
      <c r="D25" s="42">
        <v>12</v>
      </c>
      <c r="E25" s="42">
        <v>0</v>
      </c>
      <c r="F25" s="42">
        <v>26</v>
      </c>
      <c r="G25" s="42">
        <v>18</v>
      </c>
      <c r="H25" s="42">
        <v>0</v>
      </c>
      <c r="I25" s="42">
        <v>0</v>
      </c>
      <c r="J25" s="42">
        <v>0</v>
      </c>
      <c r="K25" s="339" t="s">
        <v>266</v>
      </c>
      <c r="L25" s="38"/>
    </row>
    <row r="26" spans="1:12" ht="20.100000000000001" customHeight="1" x14ac:dyDescent="0.25">
      <c r="A26" s="41" t="s">
        <v>567</v>
      </c>
      <c r="B26" s="42">
        <v>94</v>
      </c>
      <c r="C26" s="42">
        <v>163</v>
      </c>
      <c r="D26" s="42">
        <v>8</v>
      </c>
      <c r="E26" s="42">
        <v>8</v>
      </c>
      <c r="F26" s="42">
        <v>86</v>
      </c>
      <c r="G26" s="42">
        <v>155</v>
      </c>
      <c r="H26" s="42">
        <v>0</v>
      </c>
      <c r="I26" s="42">
        <v>0</v>
      </c>
      <c r="J26" s="42">
        <v>0</v>
      </c>
      <c r="K26" s="339" t="s">
        <v>266</v>
      </c>
      <c r="L26" s="38"/>
    </row>
    <row r="27" spans="1:12" ht="20.100000000000001" customHeight="1" x14ac:dyDescent="0.25">
      <c r="A27" s="41" t="s">
        <v>568</v>
      </c>
      <c r="B27" s="42">
        <v>56</v>
      </c>
      <c r="C27" s="42">
        <v>60</v>
      </c>
      <c r="D27" s="42">
        <v>2</v>
      </c>
      <c r="E27" s="42">
        <v>0</v>
      </c>
      <c r="F27" s="42">
        <v>54</v>
      </c>
      <c r="G27" s="42">
        <v>60</v>
      </c>
      <c r="H27" s="42">
        <v>0</v>
      </c>
      <c r="I27" s="42">
        <v>0</v>
      </c>
      <c r="J27" s="42">
        <v>0</v>
      </c>
      <c r="K27" s="339" t="s">
        <v>266</v>
      </c>
      <c r="L27" s="38"/>
    </row>
    <row r="28" spans="1:12" ht="20.100000000000001" customHeight="1" x14ac:dyDescent="0.25">
      <c r="A28" s="41" t="s">
        <v>25</v>
      </c>
      <c r="B28" s="42">
        <v>392</v>
      </c>
      <c r="C28" s="42">
        <v>340</v>
      </c>
      <c r="D28" s="42">
        <v>8</v>
      </c>
      <c r="E28" s="42">
        <v>4</v>
      </c>
      <c r="F28" s="42">
        <v>384</v>
      </c>
      <c r="G28" s="42">
        <v>336</v>
      </c>
      <c r="H28" s="42">
        <v>0</v>
      </c>
      <c r="I28" s="42">
        <v>0</v>
      </c>
      <c r="J28" s="42">
        <v>0</v>
      </c>
      <c r="K28" s="339" t="s">
        <v>266</v>
      </c>
      <c r="L28" s="38"/>
    </row>
    <row r="29" spans="1:12" ht="20.100000000000001" customHeight="1" x14ac:dyDescent="0.25">
      <c r="A29" s="41" t="s">
        <v>569</v>
      </c>
      <c r="B29" s="42">
        <v>155</v>
      </c>
      <c r="C29" s="42">
        <v>153</v>
      </c>
      <c r="D29" s="42">
        <v>9</v>
      </c>
      <c r="E29" s="42">
        <v>6</v>
      </c>
      <c r="F29" s="42">
        <v>146</v>
      </c>
      <c r="G29" s="42">
        <v>147</v>
      </c>
      <c r="H29" s="42">
        <v>0</v>
      </c>
      <c r="I29" s="42">
        <v>0</v>
      </c>
      <c r="J29" s="42">
        <v>0</v>
      </c>
      <c r="K29" s="339" t="s">
        <v>266</v>
      </c>
      <c r="L29" s="38"/>
    </row>
    <row r="30" spans="1:12" ht="20.100000000000001" customHeight="1" x14ac:dyDescent="0.25">
      <c r="A30" s="41" t="s">
        <v>570</v>
      </c>
      <c r="B30" s="42">
        <v>78</v>
      </c>
      <c r="C30" s="42">
        <v>129</v>
      </c>
      <c r="D30" s="42">
        <v>3</v>
      </c>
      <c r="E30" s="42">
        <v>0</v>
      </c>
      <c r="F30" s="42">
        <v>75</v>
      </c>
      <c r="G30" s="42">
        <v>129</v>
      </c>
      <c r="H30" s="42">
        <v>0</v>
      </c>
      <c r="I30" s="42">
        <v>0</v>
      </c>
      <c r="J30" s="42">
        <v>0</v>
      </c>
      <c r="K30" s="339" t="s">
        <v>266</v>
      </c>
      <c r="L30" s="38"/>
    </row>
    <row r="31" spans="1:12" ht="20.100000000000001" customHeight="1" x14ac:dyDescent="0.25">
      <c r="A31" s="41" t="s">
        <v>26</v>
      </c>
      <c r="B31" s="42">
        <v>50</v>
      </c>
      <c r="C31" s="42">
        <v>77</v>
      </c>
      <c r="D31" s="42">
        <v>13</v>
      </c>
      <c r="E31" s="42">
        <v>6</v>
      </c>
      <c r="F31" s="42">
        <v>37</v>
      </c>
      <c r="G31" s="42">
        <v>71</v>
      </c>
      <c r="H31" s="42">
        <v>0</v>
      </c>
      <c r="I31" s="42">
        <v>0</v>
      </c>
      <c r="J31" s="42">
        <v>0</v>
      </c>
      <c r="K31" s="339" t="s">
        <v>266</v>
      </c>
      <c r="L31" s="38"/>
    </row>
    <row r="32" spans="1:12" s="27" customFormat="1" ht="20.100000000000001" customHeight="1" x14ac:dyDescent="0.25">
      <c r="A32" s="352" t="s">
        <v>258</v>
      </c>
      <c r="B32" s="40">
        <v>31686</v>
      </c>
      <c r="C32" s="40">
        <v>37178</v>
      </c>
      <c r="D32" s="40">
        <v>7503</v>
      </c>
      <c r="E32" s="40">
        <v>2017</v>
      </c>
      <c r="F32" s="40">
        <v>24168</v>
      </c>
      <c r="G32" s="40">
        <v>35161</v>
      </c>
      <c r="H32" s="40">
        <v>0</v>
      </c>
      <c r="I32" s="40">
        <v>0</v>
      </c>
      <c r="J32" s="40">
        <v>15</v>
      </c>
      <c r="K32" s="338" t="s">
        <v>266</v>
      </c>
      <c r="L32" s="38"/>
    </row>
    <row r="33" spans="1:16" ht="20.100000000000001" customHeight="1" x14ac:dyDescent="0.25">
      <c r="A33" s="41" t="s">
        <v>27</v>
      </c>
      <c r="B33" s="42">
        <v>3902</v>
      </c>
      <c r="C33" s="42">
        <v>3705</v>
      </c>
      <c r="D33" s="42">
        <v>272</v>
      </c>
      <c r="E33" s="42">
        <v>186</v>
      </c>
      <c r="F33" s="42">
        <v>3624</v>
      </c>
      <c r="G33" s="42">
        <v>3519</v>
      </c>
      <c r="H33" s="42">
        <v>0</v>
      </c>
      <c r="I33" s="42">
        <v>0</v>
      </c>
      <c r="J33" s="42">
        <v>6</v>
      </c>
      <c r="K33" s="339" t="s">
        <v>266</v>
      </c>
      <c r="L33" s="38"/>
      <c r="P33" s="35" t="s">
        <v>1</v>
      </c>
    </row>
    <row r="34" spans="1:16" ht="20.100000000000001" customHeight="1" x14ac:dyDescent="0.25">
      <c r="A34" s="41" t="s">
        <v>28</v>
      </c>
      <c r="B34" s="42">
        <v>23434</v>
      </c>
      <c r="C34" s="42">
        <v>23443</v>
      </c>
      <c r="D34" s="42">
        <v>6854</v>
      </c>
      <c r="E34" s="42">
        <v>1565</v>
      </c>
      <c r="F34" s="42">
        <v>16576</v>
      </c>
      <c r="G34" s="42">
        <v>21878</v>
      </c>
      <c r="H34" s="42">
        <v>0</v>
      </c>
      <c r="I34" s="42">
        <v>0</v>
      </c>
      <c r="J34" s="42">
        <v>4</v>
      </c>
      <c r="K34" s="339" t="s">
        <v>266</v>
      </c>
      <c r="L34" s="38"/>
    </row>
    <row r="35" spans="1:16" ht="20.100000000000001" customHeight="1" x14ac:dyDescent="0.25">
      <c r="A35" s="41" t="s">
        <v>29</v>
      </c>
      <c r="B35" s="42">
        <v>4350</v>
      </c>
      <c r="C35" s="42">
        <v>10030</v>
      </c>
      <c r="D35" s="42">
        <v>377</v>
      </c>
      <c r="E35" s="42">
        <v>266</v>
      </c>
      <c r="F35" s="42">
        <v>3968</v>
      </c>
      <c r="G35" s="42">
        <v>9764</v>
      </c>
      <c r="H35" s="42">
        <v>0</v>
      </c>
      <c r="I35" s="42">
        <v>0</v>
      </c>
      <c r="J35" s="42">
        <v>5</v>
      </c>
      <c r="K35" s="339" t="s">
        <v>266</v>
      </c>
      <c r="L35" s="38"/>
    </row>
    <row r="36" spans="1:16" s="27" customFormat="1" ht="20.100000000000001" customHeight="1" x14ac:dyDescent="0.25">
      <c r="A36" s="352" t="s">
        <v>259</v>
      </c>
      <c r="B36" s="40">
        <v>543368</v>
      </c>
      <c r="C36" s="40">
        <v>573211</v>
      </c>
      <c r="D36" s="40">
        <v>29826</v>
      </c>
      <c r="E36" s="40">
        <v>22642</v>
      </c>
      <c r="F36" s="40">
        <v>512900</v>
      </c>
      <c r="G36" s="40">
        <v>550569</v>
      </c>
      <c r="H36" s="40">
        <v>0</v>
      </c>
      <c r="I36" s="40">
        <v>0</v>
      </c>
      <c r="J36" s="40">
        <v>642</v>
      </c>
      <c r="K36" s="338" t="s">
        <v>266</v>
      </c>
      <c r="L36" s="38"/>
    </row>
    <row r="37" spans="1:16" ht="20.100000000000001" customHeight="1" x14ac:dyDescent="0.25">
      <c r="A37" s="41" t="s">
        <v>30</v>
      </c>
      <c r="B37" s="42">
        <v>257355</v>
      </c>
      <c r="C37" s="42">
        <v>274811</v>
      </c>
      <c r="D37" s="42">
        <v>12568</v>
      </c>
      <c r="E37" s="42">
        <v>8838</v>
      </c>
      <c r="F37" s="42">
        <v>244765</v>
      </c>
      <c r="G37" s="42">
        <v>265973</v>
      </c>
      <c r="H37" s="42">
        <v>0</v>
      </c>
      <c r="I37" s="42">
        <v>0</v>
      </c>
      <c r="J37" s="42">
        <v>22</v>
      </c>
      <c r="K37" s="339" t="s">
        <v>266</v>
      </c>
      <c r="L37" s="38"/>
    </row>
    <row r="38" spans="1:16" ht="20.100000000000001" customHeight="1" x14ac:dyDescent="0.25">
      <c r="A38" s="41" t="s">
        <v>31</v>
      </c>
      <c r="B38" s="42">
        <v>3767</v>
      </c>
      <c r="C38" s="42">
        <v>4217</v>
      </c>
      <c r="D38" s="42">
        <v>59</v>
      </c>
      <c r="E38" s="42">
        <v>53</v>
      </c>
      <c r="F38" s="42">
        <v>3698</v>
      </c>
      <c r="G38" s="42">
        <v>4164</v>
      </c>
      <c r="H38" s="42">
        <v>0</v>
      </c>
      <c r="I38" s="42">
        <v>0</v>
      </c>
      <c r="J38" s="42">
        <v>10</v>
      </c>
      <c r="K38" s="339" t="s">
        <v>266</v>
      </c>
      <c r="L38" s="38"/>
    </row>
    <row r="39" spans="1:16" ht="20.100000000000001" customHeight="1" x14ac:dyDescent="0.25">
      <c r="A39" s="41" t="s">
        <v>32</v>
      </c>
      <c r="B39" s="42">
        <v>9671</v>
      </c>
      <c r="C39" s="42">
        <v>10499</v>
      </c>
      <c r="D39" s="42">
        <v>644</v>
      </c>
      <c r="E39" s="42">
        <v>942</v>
      </c>
      <c r="F39" s="42">
        <v>9023</v>
      </c>
      <c r="G39" s="42">
        <v>9557</v>
      </c>
      <c r="H39" s="42">
        <v>0</v>
      </c>
      <c r="I39" s="42">
        <v>0</v>
      </c>
      <c r="J39" s="42">
        <v>4</v>
      </c>
      <c r="K39" s="339" t="s">
        <v>266</v>
      </c>
      <c r="L39" s="38"/>
    </row>
    <row r="40" spans="1:16" ht="20.100000000000001" customHeight="1" x14ac:dyDescent="0.25">
      <c r="A40" s="41" t="s">
        <v>33</v>
      </c>
      <c r="B40" s="42">
        <v>8684</v>
      </c>
      <c r="C40" s="42">
        <v>11936</v>
      </c>
      <c r="D40" s="42">
        <v>574</v>
      </c>
      <c r="E40" s="42">
        <v>715</v>
      </c>
      <c r="F40" s="42">
        <v>8104</v>
      </c>
      <c r="G40" s="42">
        <v>11221</v>
      </c>
      <c r="H40" s="42">
        <v>0</v>
      </c>
      <c r="I40" s="42">
        <v>0</v>
      </c>
      <c r="J40" s="42">
        <v>6</v>
      </c>
      <c r="K40" s="339" t="s">
        <v>266</v>
      </c>
      <c r="L40" s="38"/>
    </row>
    <row r="41" spans="1:16" ht="20.100000000000001" customHeight="1" x14ac:dyDescent="0.25">
      <c r="A41" s="41" t="s">
        <v>34</v>
      </c>
      <c r="B41" s="42">
        <v>2747</v>
      </c>
      <c r="C41" s="42">
        <v>5330</v>
      </c>
      <c r="D41" s="42">
        <v>442</v>
      </c>
      <c r="E41" s="42">
        <v>590</v>
      </c>
      <c r="F41" s="42">
        <v>2303</v>
      </c>
      <c r="G41" s="42">
        <v>4740</v>
      </c>
      <c r="H41" s="42">
        <v>0</v>
      </c>
      <c r="I41" s="42">
        <v>0</v>
      </c>
      <c r="J41" s="42">
        <v>2</v>
      </c>
      <c r="K41" s="339" t="s">
        <v>266</v>
      </c>
      <c r="L41" s="38"/>
    </row>
    <row r="42" spans="1:16" ht="20.100000000000001" customHeight="1" x14ac:dyDescent="0.25">
      <c r="A42" s="41" t="s">
        <v>571</v>
      </c>
      <c r="B42" s="42">
        <v>3</v>
      </c>
      <c r="C42" s="42">
        <v>15</v>
      </c>
      <c r="D42" s="42">
        <v>0</v>
      </c>
      <c r="E42" s="42">
        <v>1</v>
      </c>
      <c r="F42" s="42">
        <v>3</v>
      </c>
      <c r="G42" s="42">
        <v>14</v>
      </c>
      <c r="H42" s="42">
        <v>0</v>
      </c>
      <c r="I42" s="42">
        <v>0</v>
      </c>
      <c r="J42" s="42">
        <v>0</v>
      </c>
      <c r="K42" s="339" t="s">
        <v>266</v>
      </c>
      <c r="L42" s="38"/>
    </row>
    <row r="43" spans="1:16" ht="20.100000000000001" customHeight="1" x14ac:dyDescent="0.25">
      <c r="A43" s="41" t="s">
        <v>35</v>
      </c>
      <c r="B43" s="42">
        <v>0</v>
      </c>
      <c r="C43" s="42">
        <v>0</v>
      </c>
      <c r="D43" s="42">
        <v>0</v>
      </c>
      <c r="E43" s="42">
        <v>0</v>
      </c>
      <c r="F43" s="42">
        <v>0</v>
      </c>
      <c r="G43" s="42">
        <v>0</v>
      </c>
      <c r="H43" s="42">
        <v>0</v>
      </c>
      <c r="I43" s="42">
        <v>0</v>
      </c>
      <c r="J43" s="42">
        <v>0</v>
      </c>
      <c r="K43" s="339" t="s">
        <v>266</v>
      </c>
      <c r="L43" s="38"/>
    </row>
    <row r="44" spans="1:16" ht="20.100000000000001" customHeight="1" x14ac:dyDescent="0.25">
      <c r="A44" s="41" t="s">
        <v>36</v>
      </c>
      <c r="B44" s="42">
        <v>227417</v>
      </c>
      <c r="C44" s="42">
        <v>230533</v>
      </c>
      <c r="D44" s="42">
        <v>506</v>
      </c>
      <c r="E44" s="42">
        <v>639</v>
      </c>
      <c r="F44" s="42">
        <v>226340</v>
      </c>
      <c r="G44" s="42">
        <v>229894</v>
      </c>
      <c r="H44" s="42">
        <v>0</v>
      </c>
      <c r="I44" s="42">
        <v>0</v>
      </c>
      <c r="J44" s="42">
        <v>571</v>
      </c>
      <c r="K44" s="339" t="s">
        <v>266</v>
      </c>
      <c r="L44" s="38"/>
    </row>
    <row r="45" spans="1:16" ht="20.100000000000001" customHeight="1" x14ac:dyDescent="0.25">
      <c r="A45" s="41" t="s">
        <v>37</v>
      </c>
      <c r="B45" s="42">
        <v>21975</v>
      </c>
      <c r="C45" s="42">
        <v>18809</v>
      </c>
      <c r="D45" s="42">
        <v>14583</v>
      </c>
      <c r="E45" s="42">
        <v>10675</v>
      </c>
      <c r="F45" s="42">
        <v>7373</v>
      </c>
      <c r="G45" s="42">
        <v>8134</v>
      </c>
      <c r="H45" s="42">
        <v>0</v>
      </c>
      <c r="I45" s="42">
        <v>0</v>
      </c>
      <c r="J45" s="42">
        <v>19</v>
      </c>
      <c r="K45" s="339" t="s">
        <v>266</v>
      </c>
      <c r="L45" s="38"/>
    </row>
    <row r="46" spans="1:16" ht="20.100000000000001" customHeight="1" x14ac:dyDescent="0.25">
      <c r="A46" s="41" t="s">
        <v>38</v>
      </c>
      <c r="B46" s="42">
        <v>2</v>
      </c>
      <c r="C46" s="42">
        <v>29</v>
      </c>
      <c r="D46" s="42">
        <v>2</v>
      </c>
      <c r="E46" s="42">
        <v>0</v>
      </c>
      <c r="F46" s="42">
        <v>0</v>
      </c>
      <c r="G46" s="42">
        <v>29</v>
      </c>
      <c r="H46" s="42">
        <v>0</v>
      </c>
      <c r="I46" s="42">
        <v>0</v>
      </c>
      <c r="J46" s="42">
        <v>0</v>
      </c>
      <c r="K46" s="339" t="s">
        <v>266</v>
      </c>
      <c r="L46" s="38"/>
    </row>
    <row r="47" spans="1:16" ht="20.100000000000001" customHeight="1" x14ac:dyDescent="0.25">
      <c r="A47" s="41" t="s">
        <v>39</v>
      </c>
      <c r="B47" s="42">
        <v>10861</v>
      </c>
      <c r="C47" s="42">
        <v>15811</v>
      </c>
      <c r="D47" s="42">
        <v>337</v>
      </c>
      <c r="E47" s="42">
        <v>130</v>
      </c>
      <c r="F47" s="42">
        <v>10517</v>
      </c>
      <c r="G47" s="42">
        <v>15681</v>
      </c>
      <c r="H47" s="42">
        <v>0</v>
      </c>
      <c r="I47" s="42">
        <v>0</v>
      </c>
      <c r="J47" s="42">
        <v>7</v>
      </c>
      <c r="K47" s="339" t="s">
        <v>266</v>
      </c>
      <c r="L47" s="38"/>
    </row>
    <row r="48" spans="1:16" ht="20.100000000000001" customHeight="1" x14ac:dyDescent="0.25">
      <c r="A48" s="41" t="s">
        <v>40</v>
      </c>
      <c r="B48" s="42">
        <v>886</v>
      </c>
      <c r="C48" s="42">
        <v>1221</v>
      </c>
      <c r="D48" s="42">
        <v>111</v>
      </c>
      <c r="E48" s="42">
        <v>59</v>
      </c>
      <c r="F48" s="42">
        <v>774</v>
      </c>
      <c r="G48" s="42">
        <v>1162</v>
      </c>
      <c r="H48" s="42">
        <v>0</v>
      </c>
      <c r="I48" s="42">
        <v>0</v>
      </c>
      <c r="J48" s="42">
        <v>1</v>
      </c>
      <c r="K48" s="339" t="s">
        <v>266</v>
      </c>
      <c r="L48" s="38"/>
    </row>
    <row r="49" spans="1:12" s="27" customFormat="1" ht="20.100000000000001" customHeight="1" x14ac:dyDescent="0.25">
      <c r="A49" s="352" t="s">
        <v>590</v>
      </c>
      <c r="B49" s="40">
        <v>42903</v>
      </c>
      <c r="C49" s="40">
        <v>45599</v>
      </c>
      <c r="D49" s="40">
        <v>11650</v>
      </c>
      <c r="E49" s="40">
        <v>9300</v>
      </c>
      <c r="F49" s="40">
        <v>31215</v>
      </c>
      <c r="G49" s="40">
        <v>36296</v>
      </c>
      <c r="H49" s="40">
        <v>4</v>
      </c>
      <c r="I49" s="40">
        <v>3</v>
      </c>
      <c r="J49" s="40">
        <v>34</v>
      </c>
      <c r="K49" s="338" t="s">
        <v>266</v>
      </c>
      <c r="L49" s="38"/>
    </row>
    <row r="50" spans="1:12" ht="20.100000000000001" customHeight="1" x14ac:dyDescent="0.25">
      <c r="A50" s="41" t="s">
        <v>265</v>
      </c>
      <c r="B50" s="42">
        <v>33</v>
      </c>
      <c r="C50" s="42">
        <v>26</v>
      </c>
      <c r="D50" s="42">
        <v>5</v>
      </c>
      <c r="E50" s="42">
        <v>5</v>
      </c>
      <c r="F50" s="42">
        <v>28</v>
      </c>
      <c r="G50" s="42">
        <v>21</v>
      </c>
      <c r="H50" s="42">
        <v>0</v>
      </c>
      <c r="I50" s="42">
        <v>0</v>
      </c>
      <c r="J50" s="42">
        <v>0</v>
      </c>
      <c r="K50" s="339" t="s">
        <v>266</v>
      </c>
      <c r="L50" s="38"/>
    </row>
    <row r="51" spans="1:12" ht="20.100000000000001" customHeight="1" x14ac:dyDescent="0.25">
      <c r="A51" s="41" t="s">
        <v>572</v>
      </c>
      <c r="B51" s="42">
        <v>8</v>
      </c>
      <c r="C51" s="42">
        <v>2</v>
      </c>
      <c r="D51" s="42">
        <v>0</v>
      </c>
      <c r="E51" s="42">
        <v>0</v>
      </c>
      <c r="F51" s="42">
        <v>8</v>
      </c>
      <c r="G51" s="42">
        <v>2</v>
      </c>
      <c r="H51" s="42">
        <v>0</v>
      </c>
      <c r="I51" s="42">
        <v>0</v>
      </c>
      <c r="J51" s="42">
        <v>0</v>
      </c>
      <c r="K51" s="339" t="s">
        <v>266</v>
      </c>
      <c r="L51" s="38"/>
    </row>
    <row r="52" spans="1:12" ht="20.100000000000001" customHeight="1" x14ac:dyDescent="0.25">
      <c r="A52" s="41" t="s">
        <v>41</v>
      </c>
      <c r="B52" s="42">
        <v>2046</v>
      </c>
      <c r="C52" s="42">
        <v>3304</v>
      </c>
      <c r="D52" s="42">
        <v>340</v>
      </c>
      <c r="E52" s="42">
        <v>498</v>
      </c>
      <c r="F52" s="42">
        <v>1703</v>
      </c>
      <c r="G52" s="42">
        <v>2806</v>
      </c>
      <c r="H52" s="42">
        <v>0</v>
      </c>
      <c r="I52" s="42">
        <v>0</v>
      </c>
      <c r="J52" s="42">
        <v>3</v>
      </c>
      <c r="K52" s="339" t="s">
        <v>266</v>
      </c>
      <c r="L52" s="38"/>
    </row>
    <row r="53" spans="1:12" ht="20.100000000000001" customHeight="1" x14ac:dyDescent="0.25">
      <c r="A53" s="41" t="s">
        <v>573</v>
      </c>
      <c r="B53" s="42">
        <v>739</v>
      </c>
      <c r="C53" s="42">
        <v>1211</v>
      </c>
      <c r="D53" s="42">
        <v>60</v>
      </c>
      <c r="E53" s="42">
        <v>66</v>
      </c>
      <c r="F53" s="42">
        <v>679</v>
      </c>
      <c r="G53" s="42">
        <v>1145</v>
      </c>
      <c r="H53" s="42">
        <v>0</v>
      </c>
      <c r="I53" s="42">
        <v>0</v>
      </c>
      <c r="J53" s="42">
        <v>0</v>
      </c>
      <c r="K53" s="339" t="s">
        <v>266</v>
      </c>
      <c r="L53" s="38"/>
    </row>
    <row r="54" spans="1:12" ht="20.100000000000001" customHeight="1" x14ac:dyDescent="0.25">
      <c r="A54" s="41" t="s">
        <v>269</v>
      </c>
      <c r="B54" s="42">
        <v>627</v>
      </c>
      <c r="C54" s="42">
        <v>683</v>
      </c>
      <c r="D54" s="42">
        <v>73</v>
      </c>
      <c r="E54" s="42">
        <v>46</v>
      </c>
      <c r="F54" s="42">
        <v>552</v>
      </c>
      <c r="G54" s="42">
        <v>637</v>
      </c>
      <c r="H54" s="42">
        <v>0</v>
      </c>
      <c r="I54" s="42">
        <v>0</v>
      </c>
      <c r="J54" s="42">
        <v>2</v>
      </c>
      <c r="K54" s="339" t="s">
        <v>266</v>
      </c>
      <c r="L54" s="38"/>
    </row>
    <row r="55" spans="1:12" ht="20.100000000000001" customHeight="1" x14ac:dyDescent="0.25">
      <c r="A55" s="41" t="s">
        <v>277</v>
      </c>
      <c r="B55" s="42">
        <v>221</v>
      </c>
      <c r="C55" s="42">
        <v>360</v>
      </c>
      <c r="D55" s="42">
        <v>39</v>
      </c>
      <c r="E55" s="42">
        <v>64</v>
      </c>
      <c r="F55" s="42">
        <v>180</v>
      </c>
      <c r="G55" s="42">
        <v>294</v>
      </c>
      <c r="H55" s="42">
        <v>1</v>
      </c>
      <c r="I55" s="42">
        <v>2</v>
      </c>
      <c r="J55" s="42">
        <v>1</v>
      </c>
      <c r="K55" s="339" t="s">
        <v>266</v>
      </c>
      <c r="L55" s="38"/>
    </row>
    <row r="56" spans="1:12" ht="20.100000000000001" customHeight="1" x14ac:dyDescent="0.25">
      <c r="A56" s="41" t="s">
        <v>42</v>
      </c>
      <c r="B56" s="42">
        <v>771</v>
      </c>
      <c r="C56" s="42">
        <v>847</v>
      </c>
      <c r="D56" s="42">
        <v>121</v>
      </c>
      <c r="E56" s="42">
        <v>221</v>
      </c>
      <c r="F56" s="42">
        <v>647</v>
      </c>
      <c r="G56" s="42">
        <v>625</v>
      </c>
      <c r="H56" s="42">
        <v>3</v>
      </c>
      <c r="I56" s="42">
        <v>1</v>
      </c>
      <c r="J56" s="42">
        <v>0</v>
      </c>
      <c r="K56" s="339" t="s">
        <v>266</v>
      </c>
      <c r="L56" s="38"/>
    </row>
    <row r="57" spans="1:12" ht="20.100000000000001" customHeight="1" x14ac:dyDescent="0.25">
      <c r="A57" s="41" t="s">
        <v>271</v>
      </c>
      <c r="B57" s="42">
        <v>96</v>
      </c>
      <c r="C57" s="42">
        <v>126</v>
      </c>
      <c r="D57" s="42">
        <v>16</v>
      </c>
      <c r="E57" s="42">
        <v>6</v>
      </c>
      <c r="F57" s="42">
        <v>80</v>
      </c>
      <c r="G57" s="42">
        <v>120</v>
      </c>
      <c r="H57" s="42">
        <v>0</v>
      </c>
      <c r="I57" s="42">
        <v>0</v>
      </c>
      <c r="J57" s="42">
        <v>0</v>
      </c>
      <c r="K57" s="339" t="s">
        <v>266</v>
      </c>
      <c r="L57" s="38"/>
    </row>
    <row r="58" spans="1:12" ht="20.100000000000001" customHeight="1" x14ac:dyDescent="0.25">
      <c r="A58" s="41" t="s">
        <v>574</v>
      </c>
      <c r="B58" s="42">
        <v>17</v>
      </c>
      <c r="C58" s="42">
        <v>69</v>
      </c>
      <c r="D58" s="42">
        <v>0</v>
      </c>
      <c r="E58" s="42">
        <v>0</v>
      </c>
      <c r="F58" s="42">
        <v>17</v>
      </c>
      <c r="G58" s="42">
        <v>69</v>
      </c>
      <c r="H58" s="42">
        <v>0</v>
      </c>
      <c r="I58" s="42">
        <v>0</v>
      </c>
      <c r="J58" s="42">
        <v>0</v>
      </c>
      <c r="K58" s="339" t="s">
        <v>266</v>
      </c>
      <c r="L58" s="38"/>
    </row>
    <row r="59" spans="1:12" ht="20.100000000000001" customHeight="1" x14ac:dyDescent="0.25">
      <c r="A59" s="41" t="s">
        <v>43</v>
      </c>
      <c r="B59" s="42">
        <v>9871</v>
      </c>
      <c r="C59" s="42">
        <v>11414</v>
      </c>
      <c r="D59" s="42">
        <v>175</v>
      </c>
      <c r="E59" s="42">
        <v>186</v>
      </c>
      <c r="F59" s="42">
        <v>9696</v>
      </c>
      <c r="G59" s="42">
        <v>11228</v>
      </c>
      <c r="H59" s="42">
        <v>0</v>
      </c>
      <c r="I59" s="42">
        <v>0</v>
      </c>
      <c r="J59" s="42">
        <v>0</v>
      </c>
      <c r="K59" s="339" t="s">
        <v>266</v>
      </c>
      <c r="L59" s="38"/>
    </row>
    <row r="60" spans="1:12" ht="20.100000000000001" customHeight="1" x14ac:dyDescent="0.25">
      <c r="A60" s="41" t="s">
        <v>44</v>
      </c>
      <c r="B60" s="42">
        <v>16695</v>
      </c>
      <c r="C60" s="42">
        <v>13296</v>
      </c>
      <c r="D60" s="42">
        <v>9926</v>
      </c>
      <c r="E60" s="42">
        <v>7355</v>
      </c>
      <c r="F60" s="42">
        <v>6754</v>
      </c>
      <c r="G60" s="42">
        <v>5941</v>
      </c>
      <c r="H60" s="42">
        <v>0</v>
      </c>
      <c r="I60" s="42">
        <v>0</v>
      </c>
      <c r="J60" s="42">
        <v>15</v>
      </c>
      <c r="K60" s="339" t="s">
        <v>266</v>
      </c>
      <c r="L60" s="38"/>
    </row>
    <row r="61" spans="1:12" ht="20.100000000000001" customHeight="1" x14ac:dyDescent="0.25">
      <c r="A61" s="41" t="s">
        <v>575</v>
      </c>
      <c r="B61" s="42">
        <v>69</v>
      </c>
      <c r="C61" s="42">
        <v>82</v>
      </c>
      <c r="D61" s="42">
        <v>1</v>
      </c>
      <c r="E61" s="42">
        <v>0</v>
      </c>
      <c r="F61" s="42">
        <v>68</v>
      </c>
      <c r="G61" s="42">
        <v>82</v>
      </c>
      <c r="H61" s="42">
        <v>0</v>
      </c>
      <c r="I61" s="42">
        <v>0</v>
      </c>
      <c r="J61" s="42">
        <v>0</v>
      </c>
      <c r="K61" s="339" t="s">
        <v>266</v>
      </c>
      <c r="L61" s="38"/>
    </row>
    <row r="62" spans="1:12" ht="20.100000000000001" customHeight="1" x14ac:dyDescent="0.25">
      <c r="A62" s="41" t="s">
        <v>263</v>
      </c>
      <c r="B62" s="42">
        <v>693</v>
      </c>
      <c r="C62" s="42">
        <v>582</v>
      </c>
      <c r="D62" s="42">
        <v>94</v>
      </c>
      <c r="E62" s="42">
        <v>55</v>
      </c>
      <c r="F62" s="42">
        <v>599</v>
      </c>
      <c r="G62" s="42">
        <v>527</v>
      </c>
      <c r="H62" s="42">
        <v>0</v>
      </c>
      <c r="I62" s="42">
        <v>0</v>
      </c>
      <c r="J62" s="42">
        <v>0</v>
      </c>
      <c r="K62" s="339" t="s">
        <v>266</v>
      </c>
      <c r="L62" s="38"/>
    </row>
    <row r="63" spans="1:12" ht="20.100000000000001" customHeight="1" x14ac:dyDescent="0.25">
      <c r="A63" s="41" t="s">
        <v>576</v>
      </c>
      <c r="B63" s="42">
        <v>17</v>
      </c>
      <c r="C63" s="42">
        <v>30</v>
      </c>
      <c r="D63" s="42">
        <v>2</v>
      </c>
      <c r="E63" s="42">
        <v>7</v>
      </c>
      <c r="F63" s="42">
        <v>15</v>
      </c>
      <c r="G63" s="42">
        <v>23</v>
      </c>
      <c r="H63" s="42">
        <v>0</v>
      </c>
      <c r="I63" s="42">
        <v>0</v>
      </c>
      <c r="J63" s="42">
        <v>0</v>
      </c>
      <c r="K63" s="339" t="s">
        <v>266</v>
      </c>
      <c r="L63" s="38"/>
    </row>
    <row r="64" spans="1:12" ht="20.100000000000001" customHeight="1" x14ac:dyDescent="0.25">
      <c r="A64" s="41" t="s">
        <v>577</v>
      </c>
      <c r="B64" s="42">
        <v>9090</v>
      </c>
      <c r="C64" s="42">
        <v>11737</v>
      </c>
      <c r="D64" s="42">
        <v>497</v>
      </c>
      <c r="E64" s="42">
        <v>588</v>
      </c>
      <c r="F64" s="42">
        <v>8582</v>
      </c>
      <c r="G64" s="42">
        <v>11149</v>
      </c>
      <c r="H64" s="42">
        <v>0</v>
      </c>
      <c r="I64" s="42">
        <v>0</v>
      </c>
      <c r="J64" s="42">
        <v>11</v>
      </c>
      <c r="K64" s="339" t="s">
        <v>266</v>
      </c>
      <c r="L64" s="38"/>
    </row>
    <row r="65" spans="1:12" ht="20.100000000000001" customHeight="1" x14ac:dyDescent="0.25">
      <c r="A65" s="41" t="s">
        <v>578</v>
      </c>
      <c r="B65" s="42">
        <v>8</v>
      </c>
      <c r="C65" s="42">
        <v>9</v>
      </c>
      <c r="D65" s="42">
        <v>3</v>
      </c>
      <c r="E65" s="42">
        <v>0</v>
      </c>
      <c r="F65" s="42">
        <v>5</v>
      </c>
      <c r="G65" s="42">
        <v>9</v>
      </c>
      <c r="H65" s="42">
        <v>0</v>
      </c>
      <c r="I65" s="42">
        <v>0</v>
      </c>
      <c r="J65" s="42">
        <v>0</v>
      </c>
      <c r="K65" s="339" t="s">
        <v>266</v>
      </c>
      <c r="L65" s="38"/>
    </row>
    <row r="66" spans="1:12" ht="20.100000000000001" customHeight="1" x14ac:dyDescent="0.25">
      <c r="A66" s="41" t="s">
        <v>264</v>
      </c>
      <c r="B66" s="42">
        <v>521</v>
      </c>
      <c r="C66" s="42">
        <v>598</v>
      </c>
      <c r="D66" s="42">
        <v>154</v>
      </c>
      <c r="E66" s="42">
        <v>106</v>
      </c>
      <c r="F66" s="42">
        <v>366</v>
      </c>
      <c r="G66" s="42">
        <v>492</v>
      </c>
      <c r="H66" s="42">
        <v>0</v>
      </c>
      <c r="I66" s="42">
        <v>0</v>
      </c>
      <c r="J66" s="42">
        <v>1</v>
      </c>
      <c r="K66" s="339" t="s">
        <v>266</v>
      </c>
      <c r="L66" s="38"/>
    </row>
    <row r="67" spans="1:12" ht="20.100000000000001" customHeight="1" x14ac:dyDescent="0.25">
      <c r="A67" s="41" t="s">
        <v>268</v>
      </c>
      <c r="B67" s="42">
        <v>1165</v>
      </c>
      <c r="C67" s="42">
        <v>803</v>
      </c>
      <c r="D67" s="42">
        <v>73</v>
      </c>
      <c r="E67" s="42">
        <v>53</v>
      </c>
      <c r="F67" s="42">
        <v>1091</v>
      </c>
      <c r="G67" s="42">
        <v>750</v>
      </c>
      <c r="H67" s="42">
        <v>0</v>
      </c>
      <c r="I67" s="42">
        <v>0</v>
      </c>
      <c r="J67" s="42">
        <v>1</v>
      </c>
      <c r="K67" s="339" t="s">
        <v>266</v>
      </c>
      <c r="L67" s="38"/>
    </row>
    <row r="68" spans="1:12" ht="20.100000000000001" customHeight="1" thickBot="1" x14ac:dyDescent="0.3">
      <c r="A68" s="41" t="s">
        <v>45</v>
      </c>
      <c r="B68" s="42">
        <v>216</v>
      </c>
      <c r="C68" s="42">
        <v>420</v>
      </c>
      <c r="D68" s="42">
        <v>71</v>
      </c>
      <c r="E68" s="42">
        <v>44</v>
      </c>
      <c r="F68" s="42">
        <v>145</v>
      </c>
      <c r="G68" s="42">
        <v>376</v>
      </c>
      <c r="H68" s="42">
        <v>0</v>
      </c>
      <c r="I68" s="42">
        <v>0</v>
      </c>
      <c r="J68" s="42">
        <v>0</v>
      </c>
      <c r="K68" s="339" t="s">
        <v>266</v>
      </c>
      <c r="L68" s="38"/>
    </row>
    <row r="69" spans="1:12" s="351" customFormat="1" ht="15.95" customHeight="1" x14ac:dyDescent="0.25">
      <c r="A69" s="331" t="s">
        <v>588</v>
      </c>
      <c r="B69" s="331"/>
      <c r="C69" s="331"/>
      <c r="D69" s="332"/>
      <c r="E69" s="332"/>
      <c r="F69" s="332"/>
      <c r="G69" s="332"/>
      <c r="H69" s="332"/>
      <c r="I69" s="332"/>
      <c r="J69" s="332"/>
      <c r="K69" s="333"/>
      <c r="L69" s="48"/>
    </row>
    <row r="70" spans="1:12" s="27" customFormat="1" ht="24.95" customHeight="1" x14ac:dyDescent="0.25">
      <c r="A70" s="347" t="s">
        <v>111</v>
      </c>
      <c r="B70" s="347"/>
      <c r="C70" s="347"/>
      <c r="D70" s="347"/>
      <c r="E70" s="347"/>
      <c r="F70" s="347"/>
      <c r="G70" s="347"/>
      <c r="H70" s="26"/>
      <c r="I70" s="26"/>
      <c r="J70" s="26"/>
      <c r="K70" s="26"/>
      <c r="L70" s="26"/>
    </row>
    <row r="71" spans="1:12" s="27" customFormat="1" ht="24.95" customHeight="1" thickBot="1" x14ac:dyDescent="0.25">
      <c r="A71" s="28" t="s">
        <v>509</v>
      </c>
      <c r="B71" s="29"/>
      <c r="C71" s="29"/>
      <c r="D71" s="29"/>
      <c r="E71" s="29"/>
      <c r="F71" s="29"/>
      <c r="G71" s="29"/>
      <c r="H71" s="29"/>
      <c r="I71" s="29"/>
      <c r="J71" s="30"/>
      <c r="K71" s="336" t="s">
        <v>76</v>
      </c>
    </row>
    <row r="72" spans="1:12" s="27" customFormat="1" ht="20.100000000000001" customHeight="1" x14ac:dyDescent="0.25">
      <c r="A72" s="1016" t="s">
        <v>8</v>
      </c>
      <c r="B72" s="1019" t="s">
        <v>9</v>
      </c>
      <c r="C72" s="1020"/>
      <c r="D72" s="1020"/>
      <c r="E72" s="1020"/>
      <c r="F72" s="1020"/>
      <c r="G72" s="1020"/>
      <c r="H72" s="1020"/>
      <c r="I72" s="1020"/>
      <c r="J72" s="1020"/>
      <c r="K72" s="1020"/>
      <c r="L72" s="31"/>
    </row>
    <row r="73" spans="1:12" s="27" customFormat="1" ht="20.100000000000001" customHeight="1" x14ac:dyDescent="0.25">
      <c r="A73" s="1017"/>
      <c r="B73" s="1021" t="s">
        <v>10</v>
      </c>
      <c r="C73" s="1021"/>
      <c r="D73" s="1021" t="s">
        <v>11</v>
      </c>
      <c r="E73" s="1021"/>
      <c r="F73" s="1021"/>
      <c r="G73" s="1021"/>
      <c r="H73" s="1021"/>
      <c r="I73" s="1021"/>
      <c r="J73" s="1021"/>
      <c r="K73" s="1022"/>
      <c r="L73" s="31"/>
    </row>
    <row r="74" spans="1:12" ht="20.100000000000001" customHeight="1" x14ac:dyDescent="0.25">
      <c r="A74" s="1017"/>
      <c r="B74" s="1021"/>
      <c r="C74" s="1021"/>
      <c r="D74" s="32" t="s">
        <v>12</v>
      </c>
      <c r="E74" s="32"/>
      <c r="F74" s="32" t="s">
        <v>14</v>
      </c>
      <c r="G74" s="32"/>
      <c r="H74" s="32" t="s">
        <v>13</v>
      </c>
      <c r="I74" s="32"/>
      <c r="J74" s="32" t="s">
        <v>15</v>
      </c>
      <c r="K74" s="33"/>
      <c r="L74" s="34"/>
    </row>
    <row r="75" spans="1:12" ht="20.100000000000001" customHeight="1" x14ac:dyDescent="0.25">
      <c r="A75" s="1018"/>
      <c r="B75" s="345">
        <v>2015</v>
      </c>
      <c r="C75" s="345">
        <v>2016</v>
      </c>
      <c r="D75" s="345">
        <v>2015</v>
      </c>
      <c r="E75" s="345">
        <v>2016</v>
      </c>
      <c r="F75" s="345">
        <v>2015</v>
      </c>
      <c r="G75" s="345">
        <v>2016</v>
      </c>
      <c r="H75" s="345">
        <v>2015</v>
      </c>
      <c r="I75" s="345">
        <v>2016</v>
      </c>
      <c r="J75" s="345">
        <v>2015</v>
      </c>
      <c r="K75" s="346">
        <v>2016</v>
      </c>
      <c r="L75" s="34"/>
    </row>
    <row r="76" spans="1:12" s="27" customFormat="1" ht="20.100000000000001" customHeight="1" x14ac:dyDescent="0.25">
      <c r="A76" s="352" t="s">
        <v>256</v>
      </c>
      <c r="B76" s="40">
        <v>123944</v>
      </c>
      <c r="C76" s="40">
        <v>167393</v>
      </c>
      <c r="D76" s="40">
        <v>4496</v>
      </c>
      <c r="E76" s="40">
        <v>3920</v>
      </c>
      <c r="F76" s="40">
        <v>119288</v>
      </c>
      <c r="G76" s="40">
        <v>163386</v>
      </c>
      <c r="H76" s="40">
        <v>46</v>
      </c>
      <c r="I76" s="40">
        <v>87</v>
      </c>
      <c r="J76" s="40">
        <v>114</v>
      </c>
      <c r="K76" s="338" t="s">
        <v>266</v>
      </c>
      <c r="L76" s="38"/>
    </row>
    <row r="77" spans="1:12" ht="20.100000000000001" customHeight="1" x14ac:dyDescent="0.25">
      <c r="A77" s="41" t="s">
        <v>46</v>
      </c>
      <c r="B77" s="42">
        <v>22624</v>
      </c>
      <c r="C77" s="42">
        <v>28348</v>
      </c>
      <c r="D77" s="42">
        <v>805</v>
      </c>
      <c r="E77" s="42">
        <v>636</v>
      </c>
      <c r="F77" s="42">
        <v>21775</v>
      </c>
      <c r="G77" s="42">
        <v>27692</v>
      </c>
      <c r="H77" s="42">
        <v>7</v>
      </c>
      <c r="I77" s="42">
        <v>20</v>
      </c>
      <c r="J77" s="42">
        <v>37</v>
      </c>
      <c r="K77" s="339" t="s">
        <v>266</v>
      </c>
      <c r="L77" s="38"/>
    </row>
    <row r="78" spans="1:12" ht="20.100000000000001" customHeight="1" x14ac:dyDescent="0.25">
      <c r="A78" s="41" t="s">
        <v>47</v>
      </c>
      <c r="B78" s="42">
        <v>2417</v>
      </c>
      <c r="C78" s="42">
        <v>2703</v>
      </c>
      <c r="D78" s="42">
        <v>121</v>
      </c>
      <c r="E78" s="42">
        <v>106</v>
      </c>
      <c r="F78" s="42">
        <v>2291</v>
      </c>
      <c r="G78" s="42">
        <v>2597</v>
      </c>
      <c r="H78" s="42">
        <v>2</v>
      </c>
      <c r="I78" s="42">
        <v>0</v>
      </c>
      <c r="J78" s="42">
        <v>3</v>
      </c>
      <c r="K78" s="339" t="s">
        <v>266</v>
      </c>
      <c r="L78" s="38"/>
    </row>
    <row r="79" spans="1:12" ht="20.100000000000001" customHeight="1" x14ac:dyDescent="0.25">
      <c r="A79" s="41" t="s">
        <v>48</v>
      </c>
      <c r="B79" s="42">
        <v>2543</v>
      </c>
      <c r="C79" s="42">
        <v>3816</v>
      </c>
      <c r="D79" s="42">
        <v>47</v>
      </c>
      <c r="E79" s="42">
        <v>37</v>
      </c>
      <c r="F79" s="42">
        <v>2490</v>
      </c>
      <c r="G79" s="42">
        <v>3774</v>
      </c>
      <c r="H79" s="42">
        <v>0</v>
      </c>
      <c r="I79" s="42">
        <v>5</v>
      </c>
      <c r="J79" s="42">
        <v>6</v>
      </c>
      <c r="K79" s="339" t="s">
        <v>266</v>
      </c>
      <c r="L79" s="38"/>
    </row>
    <row r="80" spans="1:12" ht="20.100000000000001" customHeight="1" x14ac:dyDescent="0.25">
      <c r="A80" s="41" t="s">
        <v>579</v>
      </c>
      <c r="B80" s="42">
        <v>644</v>
      </c>
      <c r="C80" s="42">
        <v>873</v>
      </c>
      <c r="D80" s="42">
        <v>25</v>
      </c>
      <c r="E80" s="42">
        <v>18</v>
      </c>
      <c r="F80" s="42">
        <v>619</v>
      </c>
      <c r="G80" s="42">
        <v>855</v>
      </c>
      <c r="H80" s="42">
        <v>0</v>
      </c>
      <c r="I80" s="42">
        <v>0</v>
      </c>
      <c r="J80" s="42">
        <v>0</v>
      </c>
      <c r="K80" s="339" t="s">
        <v>266</v>
      </c>
      <c r="L80" s="38"/>
    </row>
    <row r="81" spans="1:12" ht="20.100000000000001" customHeight="1" x14ac:dyDescent="0.25">
      <c r="A81" s="41" t="s">
        <v>270</v>
      </c>
      <c r="B81" s="42">
        <v>176</v>
      </c>
      <c r="C81" s="42">
        <v>359</v>
      </c>
      <c r="D81" s="42">
        <v>6</v>
      </c>
      <c r="E81" s="42">
        <v>8</v>
      </c>
      <c r="F81" s="42">
        <v>170</v>
      </c>
      <c r="G81" s="42">
        <v>348</v>
      </c>
      <c r="H81" s="42">
        <v>0</v>
      </c>
      <c r="I81" s="42">
        <v>3</v>
      </c>
      <c r="J81" s="42">
        <v>0</v>
      </c>
      <c r="K81" s="339" t="s">
        <v>266</v>
      </c>
      <c r="L81" s="38"/>
    </row>
    <row r="82" spans="1:12" ht="20.100000000000001" customHeight="1" x14ac:dyDescent="0.25">
      <c r="A82" s="41" t="s">
        <v>49</v>
      </c>
      <c r="B82" s="42">
        <v>2457</v>
      </c>
      <c r="C82" s="42">
        <v>3074</v>
      </c>
      <c r="D82" s="42">
        <v>118</v>
      </c>
      <c r="E82" s="42">
        <v>124</v>
      </c>
      <c r="F82" s="42">
        <v>2335</v>
      </c>
      <c r="G82" s="42">
        <v>2950</v>
      </c>
      <c r="H82" s="42">
        <v>3</v>
      </c>
      <c r="I82" s="42">
        <v>0</v>
      </c>
      <c r="J82" s="42">
        <v>1</v>
      </c>
      <c r="K82" s="339" t="s">
        <v>266</v>
      </c>
      <c r="L82" s="38"/>
    </row>
    <row r="83" spans="1:12" ht="20.100000000000001" customHeight="1" x14ac:dyDescent="0.25">
      <c r="A83" s="41" t="s">
        <v>580</v>
      </c>
      <c r="B83" s="42">
        <v>444</v>
      </c>
      <c r="C83" s="42">
        <v>597</v>
      </c>
      <c r="D83" s="42">
        <v>9</v>
      </c>
      <c r="E83" s="42">
        <v>26</v>
      </c>
      <c r="F83" s="42">
        <v>435</v>
      </c>
      <c r="G83" s="42">
        <v>571</v>
      </c>
      <c r="H83" s="42">
        <v>0</v>
      </c>
      <c r="I83" s="42">
        <v>0</v>
      </c>
      <c r="J83" s="42">
        <v>0</v>
      </c>
      <c r="K83" s="339" t="s">
        <v>266</v>
      </c>
      <c r="L83" s="38"/>
    </row>
    <row r="84" spans="1:12" ht="20.100000000000001" customHeight="1" x14ac:dyDescent="0.25">
      <c r="A84" s="41" t="s">
        <v>276</v>
      </c>
      <c r="B84" s="42">
        <v>289</v>
      </c>
      <c r="C84" s="42">
        <v>299</v>
      </c>
      <c r="D84" s="42">
        <v>3</v>
      </c>
      <c r="E84" s="42">
        <v>1</v>
      </c>
      <c r="F84" s="42">
        <v>286</v>
      </c>
      <c r="G84" s="42">
        <v>298</v>
      </c>
      <c r="H84" s="42">
        <v>0</v>
      </c>
      <c r="I84" s="42">
        <v>0</v>
      </c>
      <c r="J84" s="42">
        <v>0</v>
      </c>
      <c r="K84" s="339" t="s">
        <v>266</v>
      </c>
      <c r="L84" s="38"/>
    </row>
    <row r="85" spans="1:12" ht="20.100000000000001" customHeight="1" x14ac:dyDescent="0.25">
      <c r="A85" s="41" t="s">
        <v>50</v>
      </c>
      <c r="B85" s="42">
        <v>16374</v>
      </c>
      <c r="C85" s="42">
        <v>23692</v>
      </c>
      <c r="D85" s="42">
        <v>442</v>
      </c>
      <c r="E85" s="42">
        <v>410</v>
      </c>
      <c r="F85" s="42">
        <v>15919</v>
      </c>
      <c r="G85" s="42">
        <v>23282</v>
      </c>
      <c r="H85" s="42">
        <v>0</v>
      </c>
      <c r="I85" s="42">
        <v>0</v>
      </c>
      <c r="J85" s="42">
        <v>13</v>
      </c>
      <c r="K85" s="339" t="s">
        <v>266</v>
      </c>
      <c r="L85" s="38"/>
    </row>
    <row r="86" spans="1:12" ht="20.100000000000001" customHeight="1" x14ac:dyDescent="0.25">
      <c r="A86" s="41" t="s">
        <v>272</v>
      </c>
      <c r="B86" s="42">
        <v>152</v>
      </c>
      <c r="C86" s="42">
        <v>183</v>
      </c>
      <c r="D86" s="42">
        <v>3</v>
      </c>
      <c r="E86" s="42">
        <v>0</v>
      </c>
      <c r="F86" s="42">
        <v>149</v>
      </c>
      <c r="G86" s="42">
        <v>183</v>
      </c>
      <c r="H86" s="42">
        <v>0</v>
      </c>
      <c r="I86" s="42">
        <v>0</v>
      </c>
      <c r="J86" s="42">
        <v>0</v>
      </c>
      <c r="K86" s="339" t="s">
        <v>266</v>
      </c>
      <c r="L86" s="38"/>
    </row>
    <row r="87" spans="1:12" ht="20.100000000000001" customHeight="1" x14ac:dyDescent="0.25">
      <c r="A87" s="41" t="s">
        <v>51</v>
      </c>
      <c r="B87" s="42">
        <v>820</v>
      </c>
      <c r="C87" s="42">
        <v>918</v>
      </c>
      <c r="D87" s="42">
        <v>50</v>
      </c>
      <c r="E87" s="42">
        <v>41</v>
      </c>
      <c r="F87" s="42">
        <v>766</v>
      </c>
      <c r="G87" s="42">
        <v>877</v>
      </c>
      <c r="H87" s="42">
        <v>0</v>
      </c>
      <c r="I87" s="42">
        <v>0</v>
      </c>
      <c r="J87" s="42">
        <v>4</v>
      </c>
      <c r="K87" s="339" t="s">
        <v>266</v>
      </c>
      <c r="L87" s="38"/>
    </row>
    <row r="88" spans="1:12" ht="20.100000000000001" customHeight="1" x14ac:dyDescent="0.25">
      <c r="A88" s="41" t="s">
        <v>52</v>
      </c>
      <c r="B88" s="42">
        <v>16561</v>
      </c>
      <c r="C88" s="42">
        <v>28074</v>
      </c>
      <c r="D88" s="42">
        <v>345</v>
      </c>
      <c r="E88" s="42">
        <v>337</v>
      </c>
      <c r="F88" s="42">
        <v>16183</v>
      </c>
      <c r="G88" s="42">
        <v>27703</v>
      </c>
      <c r="H88" s="42">
        <v>22</v>
      </c>
      <c r="I88" s="42">
        <v>34</v>
      </c>
      <c r="J88" s="42">
        <v>11</v>
      </c>
      <c r="K88" s="339" t="s">
        <v>266</v>
      </c>
      <c r="L88" s="38"/>
    </row>
    <row r="89" spans="1:12" ht="20.100000000000001" customHeight="1" x14ac:dyDescent="0.25">
      <c r="A89" s="41" t="s">
        <v>53</v>
      </c>
      <c r="B89" s="42">
        <v>452</v>
      </c>
      <c r="C89" s="42">
        <v>420</v>
      </c>
      <c r="D89" s="42">
        <v>5</v>
      </c>
      <c r="E89" s="42">
        <v>10</v>
      </c>
      <c r="F89" s="42">
        <v>442</v>
      </c>
      <c r="G89" s="42">
        <v>407</v>
      </c>
      <c r="H89" s="42">
        <v>5</v>
      </c>
      <c r="I89" s="42">
        <v>3</v>
      </c>
      <c r="J89" s="42">
        <v>0</v>
      </c>
      <c r="K89" s="339" t="s">
        <v>266</v>
      </c>
      <c r="L89" s="38"/>
    </row>
    <row r="90" spans="1:12" ht="20.100000000000001" customHeight="1" x14ac:dyDescent="0.25">
      <c r="A90" s="41" t="s">
        <v>54</v>
      </c>
      <c r="B90" s="42">
        <v>5257</v>
      </c>
      <c r="C90" s="42">
        <v>7254</v>
      </c>
      <c r="D90" s="42">
        <v>93</v>
      </c>
      <c r="E90" s="42">
        <v>105</v>
      </c>
      <c r="F90" s="42">
        <v>5161</v>
      </c>
      <c r="G90" s="42">
        <v>7142</v>
      </c>
      <c r="H90" s="42">
        <v>2</v>
      </c>
      <c r="I90" s="42">
        <v>7</v>
      </c>
      <c r="J90" s="42">
        <v>1</v>
      </c>
      <c r="K90" s="339" t="s">
        <v>266</v>
      </c>
      <c r="L90" s="38"/>
    </row>
    <row r="91" spans="1:12" ht="20.100000000000001" customHeight="1" x14ac:dyDescent="0.25">
      <c r="A91" s="41" t="s">
        <v>55</v>
      </c>
      <c r="B91" s="42">
        <v>653</v>
      </c>
      <c r="C91" s="42">
        <v>857</v>
      </c>
      <c r="D91" s="42">
        <v>31</v>
      </c>
      <c r="E91" s="42">
        <v>12</v>
      </c>
      <c r="F91" s="42">
        <v>622</v>
      </c>
      <c r="G91" s="42">
        <v>844</v>
      </c>
      <c r="H91" s="42">
        <v>0</v>
      </c>
      <c r="I91" s="42">
        <v>1</v>
      </c>
      <c r="J91" s="42">
        <v>0</v>
      </c>
      <c r="K91" s="339" t="s">
        <v>266</v>
      </c>
      <c r="L91" s="38"/>
    </row>
    <row r="92" spans="1:12" ht="20.100000000000001" customHeight="1" x14ac:dyDescent="0.25">
      <c r="A92" s="41" t="s">
        <v>56</v>
      </c>
      <c r="B92" s="42">
        <v>2201</v>
      </c>
      <c r="C92" s="42">
        <v>2750</v>
      </c>
      <c r="D92" s="42">
        <v>112</v>
      </c>
      <c r="E92" s="42">
        <v>70</v>
      </c>
      <c r="F92" s="42">
        <v>2088</v>
      </c>
      <c r="G92" s="42">
        <v>2679</v>
      </c>
      <c r="H92" s="42">
        <v>0</v>
      </c>
      <c r="I92" s="42">
        <v>1</v>
      </c>
      <c r="J92" s="42">
        <v>1</v>
      </c>
      <c r="K92" s="339" t="s">
        <v>266</v>
      </c>
      <c r="L92" s="38"/>
    </row>
    <row r="93" spans="1:12" ht="20.100000000000001" customHeight="1" x14ac:dyDescent="0.25">
      <c r="A93" s="41" t="s">
        <v>57</v>
      </c>
      <c r="B93" s="42">
        <v>9975</v>
      </c>
      <c r="C93" s="42">
        <v>14218</v>
      </c>
      <c r="D93" s="42">
        <v>264</v>
      </c>
      <c r="E93" s="42">
        <v>195</v>
      </c>
      <c r="F93" s="42">
        <v>9702</v>
      </c>
      <c r="G93" s="42">
        <v>14020</v>
      </c>
      <c r="H93" s="42">
        <v>0</v>
      </c>
      <c r="I93" s="42">
        <v>3</v>
      </c>
      <c r="J93" s="42">
        <v>9</v>
      </c>
      <c r="K93" s="339" t="s">
        <v>266</v>
      </c>
      <c r="L93" s="38"/>
    </row>
    <row r="94" spans="1:12" ht="20.100000000000001" customHeight="1" x14ac:dyDescent="0.25">
      <c r="A94" s="41" t="s">
        <v>581</v>
      </c>
      <c r="B94" s="42">
        <v>148</v>
      </c>
      <c r="C94" s="42">
        <v>266</v>
      </c>
      <c r="D94" s="42">
        <v>8</v>
      </c>
      <c r="E94" s="42">
        <v>0</v>
      </c>
      <c r="F94" s="42">
        <v>140</v>
      </c>
      <c r="G94" s="42">
        <v>266</v>
      </c>
      <c r="H94" s="42">
        <v>0</v>
      </c>
      <c r="I94" s="42">
        <v>0</v>
      </c>
      <c r="J94" s="42">
        <v>0</v>
      </c>
      <c r="K94" s="339" t="s">
        <v>266</v>
      </c>
      <c r="L94" s="38"/>
    </row>
    <row r="95" spans="1:12" ht="20.100000000000001" customHeight="1" x14ac:dyDescent="0.25">
      <c r="A95" s="41" t="s">
        <v>275</v>
      </c>
      <c r="B95" s="42">
        <v>219</v>
      </c>
      <c r="C95" s="42">
        <v>418</v>
      </c>
      <c r="D95" s="42">
        <v>8</v>
      </c>
      <c r="E95" s="42">
        <v>6</v>
      </c>
      <c r="F95" s="42">
        <v>211</v>
      </c>
      <c r="G95" s="42">
        <v>412</v>
      </c>
      <c r="H95" s="42">
        <v>0</v>
      </c>
      <c r="I95" s="42">
        <v>0</v>
      </c>
      <c r="J95" s="42">
        <v>0</v>
      </c>
      <c r="K95" s="339" t="s">
        <v>266</v>
      </c>
      <c r="L95" s="38"/>
    </row>
    <row r="96" spans="1:12" ht="20.100000000000001" customHeight="1" x14ac:dyDescent="0.25">
      <c r="A96" s="41" t="s">
        <v>582</v>
      </c>
      <c r="B96" s="42">
        <v>130</v>
      </c>
      <c r="C96" s="42">
        <v>169</v>
      </c>
      <c r="D96" s="42">
        <v>6</v>
      </c>
      <c r="E96" s="42">
        <v>1</v>
      </c>
      <c r="F96" s="42">
        <v>124</v>
      </c>
      <c r="G96" s="42">
        <v>168</v>
      </c>
      <c r="H96" s="42">
        <v>0</v>
      </c>
      <c r="I96" s="42">
        <v>0</v>
      </c>
      <c r="J96" s="42">
        <v>0</v>
      </c>
      <c r="K96" s="339" t="s">
        <v>266</v>
      </c>
      <c r="L96" s="38"/>
    </row>
    <row r="97" spans="1:16" ht="20.100000000000001" customHeight="1" x14ac:dyDescent="0.25">
      <c r="A97" s="41" t="s">
        <v>58</v>
      </c>
      <c r="B97" s="42">
        <v>959</v>
      </c>
      <c r="C97" s="42">
        <v>1147</v>
      </c>
      <c r="D97" s="42">
        <v>36</v>
      </c>
      <c r="E97" s="42">
        <v>36</v>
      </c>
      <c r="F97" s="42">
        <v>922</v>
      </c>
      <c r="G97" s="42">
        <v>1111</v>
      </c>
      <c r="H97" s="42">
        <v>0</v>
      </c>
      <c r="I97" s="42">
        <v>0</v>
      </c>
      <c r="J97" s="42">
        <v>1</v>
      </c>
      <c r="K97" s="339" t="s">
        <v>266</v>
      </c>
      <c r="L97" s="38"/>
      <c r="M97" s="43"/>
      <c r="N97" s="43"/>
      <c r="O97" s="43"/>
      <c r="P97" s="43"/>
    </row>
    <row r="98" spans="1:16" ht="20.100000000000001" customHeight="1" x14ac:dyDescent="0.25">
      <c r="A98" s="41" t="s">
        <v>59</v>
      </c>
      <c r="B98" s="42">
        <v>3006</v>
      </c>
      <c r="C98" s="42">
        <v>2953</v>
      </c>
      <c r="D98" s="42">
        <v>74</v>
      </c>
      <c r="E98" s="42">
        <v>47</v>
      </c>
      <c r="F98" s="42">
        <v>2927</v>
      </c>
      <c r="G98" s="42">
        <v>2906</v>
      </c>
      <c r="H98" s="42">
        <v>0</v>
      </c>
      <c r="I98" s="42">
        <v>0</v>
      </c>
      <c r="J98" s="42">
        <v>5</v>
      </c>
      <c r="K98" s="339" t="s">
        <v>266</v>
      </c>
      <c r="L98" s="38"/>
      <c r="M98" s="43"/>
      <c r="N98" s="43"/>
      <c r="O98" s="43"/>
      <c r="P98" s="43"/>
    </row>
    <row r="99" spans="1:16" ht="20.100000000000001" customHeight="1" x14ac:dyDescent="0.25">
      <c r="A99" s="41" t="s">
        <v>60</v>
      </c>
      <c r="B99" s="42">
        <v>1545</v>
      </c>
      <c r="C99" s="42">
        <v>1730</v>
      </c>
      <c r="D99" s="42">
        <v>89</v>
      </c>
      <c r="E99" s="42">
        <v>64</v>
      </c>
      <c r="F99" s="42">
        <v>1453</v>
      </c>
      <c r="G99" s="42">
        <v>1666</v>
      </c>
      <c r="H99" s="42">
        <v>0</v>
      </c>
      <c r="I99" s="42">
        <v>0</v>
      </c>
      <c r="J99" s="42">
        <v>3</v>
      </c>
      <c r="K99" s="339" t="s">
        <v>266</v>
      </c>
      <c r="L99" s="38"/>
      <c r="M99" s="43"/>
      <c r="N99" s="43"/>
      <c r="O99" s="43"/>
      <c r="P99" s="43"/>
    </row>
    <row r="100" spans="1:16" ht="20.100000000000001" customHeight="1" x14ac:dyDescent="0.25">
      <c r="A100" s="41" t="s">
        <v>262</v>
      </c>
      <c r="B100" s="42">
        <v>18502</v>
      </c>
      <c r="C100" s="42">
        <v>23839</v>
      </c>
      <c r="D100" s="42">
        <v>1233</v>
      </c>
      <c r="E100" s="42">
        <v>1016</v>
      </c>
      <c r="F100" s="42">
        <v>17262</v>
      </c>
      <c r="G100" s="42">
        <v>22820</v>
      </c>
      <c r="H100" s="42">
        <v>1</v>
      </c>
      <c r="I100" s="42">
        <v>3</v>
      </c>
      <c r="J100" s="42">
        <v>6</v>
      </c>
      <c r="K100" s="339" t="s">
        <v>266</v>
      </c>
      <c r="L100" s="38"/>
      <c r="M100" s="43"/>
      <c r="N100" s="43"/>
      <c r="O100" s="43"/>
      <c r="P100" s="43"/>
    </row>
    <row r="101" spans="1:16" ht="20.100000000000001" customHeight="1" x14ac:dyDescent="0.25">
      <c r="A101" s="41" t="s">
        <v>61</v>
      </c>
      <c r="B101" s="42">
        <v>1177</v>
      </c>
      <c r="C101" s="42">
        <v>1166</v>
      </c>
      <c r="D101" s="42">
        <v>27</v>
      </c>
      <c r="E101" s="42">
        <v>47</v>
      </c>
      <c r="F101" s="42">
        <v>1150</v>
      </c>
      <c r="G101" s="42">
        <v>1119</v>
      </c>
      <c r="H101" s="42">
        <v>0</v>
      </c>
      <c r="I101" s="42">
        <v>0</v>
      </c>
      <c r="J101" s="42">
        <v>0</v>
      </c>
      <c r="K101" s="339" t="s">
        <v>266</v>
      </c>
      <c r="L101" s="38"/>
      <c r="M101" s="43"/>
      <c r="N101" s="43"/>
      <c r="O101" s="43"/>
      <c r="P101" s="43"/>
    </row>
    <row r="102" spans="1:16" ht="20.100000000000001" customHeight="1" x14ac:dyDescent="0.25">
      <c r="A102" s="41" t="s">
        <v>273</v>
      </c>
      <c r="B102" s="42">
        <v>627</v>
      </c>
      <c r="C102" s="42">
        <v>882</v>
      </c>
      <c r="D102" s="42">
        <v>33</v>
      </c>
      <c r="E102" s="42">
        <v>19</v>
      </c>
      <c r="F102" s="42">
        <v>594</v>
      </c>
      <c r="G102" s="42">
        <v>863</v>
      </c>
      <c r="H102" s="42">
        <v>0</v>
      </c>
      <c r="I102" s="42">
        <v>0</v>
      </c>
      <c r="J102" s="42">
        <v>0</v>
      </c>
      <c r="K102" s="339" t="s">
        <v>266</v>
      </c>
      <c r="L102" s="38"/>
      <c r="M102" s="43"/>
      <c r="N102" s="43"/>
      <c r="O102" s="43"/>
      <c r="P102" s="43"/>
    </row>
    <row r="103" spans="1:16" ht="20.100000000000001" customHeight="1" x14ac:dyDescent="0.25">
      <c r="A103" s="41" t="s">
        <v>62</v>
      </c>
      <c r="B103" s="42">
        <v>2698</v>
      </c>
      <c r="C103" s="42">
        <v>2863</v>
      </c>
      <c r="D103" s="42">
        <v>140</v>
      </c>
      <c r="E103" s="42">
        <v>129</v>
      </c>
      <c r="F103" s="42">
        <v>2557</v>
      </c>
      <c r="G103" s="42">
        <v>2732</v>
      </c>
      <c r="H103" s="42">
        <v>0</v>
      </c>
      <c r="I103" s="42">
        <v>2</v>
      </c>
      <c r="J103" s="42">
        <v>1</v>
      </c>
      <c r="K103" s="339" t="s">
        <v>266</v>
      </c>
      <c r="L103" s="38"/>
      <c r="M103" s="43"/>
      <c r="N103" s="43"/>
      <c r="O103" s="43"/>
      <c r="P103" s="43"/>
    </row>
    <row r="104" spans="1:16" ht="20.100000000000001" customHeight="1" x14ac:dyDescent="0.25">
      <c r="A104" s="41" t="s">
        <v>274</v>
      </c>
      <c r="B104" s="42">
        <v>99</v>
      </c>
      <c r="C104" s="42">
        <v>311</v>
      </c>
      <c r="D104" s="42">
        <v>4</v>
      </c>
      <c r="E104" s="42">
        <v>9</v>
      </c>
      <c r="F104" s="42">
        <v>95</v>
      </c>
      <c r="G104" s="42">
        <v>302</v>
      </c>
      <c r="H104" s="42">
        <v>0</v>
      </c>
      <c r="I104" s="42">
        <v>0</v>
      </c>
      <c r="J104" s="42">
        <v>0</v>
      </c>
      <c r="K104" s="339" t="s">
        <v>266</v>
      </c>
      <c r="L104" s="38"/>
      <c r="M104" s="43"/>
      <c r="N104" s="43"/>
      <c r="O104" s="43"/>
      <c r="P104" s="43"/>
    </row>
    <row r="105" spans="1:16" ht="20.100000000000001" customHeight="1" x14ac:dyDescent="0.25">
      <c r="A105" s="41" t="s">
        <v>63</v>
      </c>
      <c r="B105" s="42">
        <v>2174</v>
      </c>
      <c r="C105" s="42">
        <v>2234</v>
      </c>
      <c r="D105" s="42">
        <v>94</v>
      </c>
      <c r="E105" s="42">
        <v>125</v>
      </c>
      <c r="F105" s="42">
        <v>2080</v>
      </c>
      <c r="G105" s="42">
        <v>2107</v>
      </c>
      <c r="H105" s="42">
        <v>0</v>
      </c>
      <c r="I105" s="42">
        <v>2</v>
      </c>
      <c r="J105" s="42">
        <v>0</v>
      </c>
      <c r="K105" s="339" t="s">
        <v>266</v>
      </c>
      <c r="L105" s="38"/>
      <c r="M105" s="43"/>
      <c r="N105" s="43"/>
      <c r="O105" s="43"/>
      <c r="P105" s="43"/>
    </row>
    <row r="106" spans="1:16" ht="20.100000000000001" customHeight="1" x14ac:dyDescent="0.25">
      <c r="A106" s="41" t="s">
        <v>64</v>
      </c>
      <c r="B106" s="42">
        <v>6535</v>
      </c>
      <c r="C106" s="42">
        <v>8253</v>
      </c>
      <c r="D106" s="42">
        <v>157</v>
      </c>
      <c r="E106" s="42">
        <v>186</v>
      </c>
      <c r="F106" s="42">
        <v>6366</v>
      </c>
      <c r="G106" s="42">
        <v>8064</v>
      </c>
      <c r="H106" s="42">
        <v>2</v>
      </c>
      <c r="I106" s="42">
        <v>3</v>
      </c>
      <c r="J106" s="42">
        <v>10</v>
      </c>
      <c r="K106" s="339" t="s">
        <v>266</v>
      </c>
      <c r="L106" s="38"/>
      <c r="M106" s="43"/>
      <c r="N106" s="43"/>
      <c r="O106" s="43"/>
      <c r="P106" s="43"/>
    </row>
    <row r="107" spans="1:16" ht="20.100000000000001" customHeight="1" x14ac:dyDescent="0.25">
      <c r="A107" s="41" t="s">
        <v>261</v>
      </c>
      <c r="B107" s="42">
        <v>1236</v>
      </c>
      <c r="C107" s="42">
        <v>1559</v>
      </c>
      <c r="D107" s="42">
        <v>42</v>
      </c>
      <c r="E107" s="42">
        <v>29</v>
      </c>
      <c r="F107" s="42">
        <v>1192</v>
      </c>
      <c r="G107" s="42">
        <v>1530</v>
      </c>
      <c r="H107" s="42">
        <v>2</v>
      </c>
      <c r="I107" s="42">
        <v>0</v>
      </c>
      <c r="J107" s="42">
        <v>0</v>
      </c>
      <c r="K107" s="339" t="s">
        <v>266</v>
      </c>
      <c r="L107" s="38"/>
      <c r="M107" s="43"/>
      <c r="N107" s="43"/>
      <c r="O107" s="43"/>
      <c r="P107" s="43"/>
    </row>
    <row r="108" spans="1:16" ht="20.100000000000001" customHeight="1" x14ac:dyDescent="0.25">
      <c r="A108" s="41" t="s">
        <v>583</v>
      </c>
      <c r="B108" s="42">
        <v>549</v>
      </c>
      <c r="C108" s="42">
        <v>782</v>
      </c>
      <c r="D108" s="42">
        <v>45</v>
      </c>
      <c r="E108" s="42">
        <v>45</v>
      </c>
      <c r="F108" s="42">
        <v>504</v>
      </c>
      <c r="G108" s="42">
        <v>737</v>
      </c>
      <c r="H108" s="42">
        <v>0</v>
      </c>
      <c r="I108" s="42">
        <v>0</v>
      </c>
      <c r="J108" s="42">
        <v>0</v>
      </c>
      <c r="K108" s="339" t="s">
        <v>266</v>
      </c>
      <c r="L108" s="38"/>
      <c r="M108" s="43"/>
      <c r="N108" s="43"/>
      <c r="O108" s="43"/>
      <c r="P108" s="43"/>
    </row>
    <row r="109" spans="1:16" ht="20.100000000000001" customHeight="1" x14ac:dyDescent="0.25">
      <c r="A109" s="41" t="s">
        <v>65</v>
      </c>
      <c r="B109" s="42">
        <v>301</v>
      </c>
      <c r="C109" s="42">
        <v>386</v>
      </c>
      <c r="D109" s="42">
        <v>21</v>
      </c>
      <c r="E109" s="42">
        <v>25</v>
      </c>
      <c r="F109" s="42">
        <v>278</v>
      </c>
      <c r="G109" s="42">
        <v>361</v>
      </c>
      <c r="H109" s="42">
        <v>0</v>
      </c>
      <c r="I109" s="42">
        <v>0</v>
      </c>
      <c r="J109" s="42">
        <v>2</v>
      </c>
      <c r="K109" s="339" t="s">
        <v>266</v>
      </c>
      <c r="L109" s="38"/>
      <c r="M109" s="43"/>
      <c r="N109" s="43"/>
      <c r="O109" s="43"/>
      <c r="P109" s="43"/>
    </row>
    <row r="110" spans="1:16" s="27" customFormat="1" ht="20.100000000000001" customHeight="1" x14ac:dyDescent="0.25">
      <c r="A110" s="352" t="s">
        <v>257</v>
      </c>
      <c r="B110" s="40">
        <v>13101</v>
      </c>
      <c r="C110" s="40">
        <v>18338</v>
      </c>
      <c r="D110" s="40">
        <v>2645</v>
      </c>
      <c r="E110" s="40">
        <v>1970</v>
      </c>
      <c r="F110" s="40">
        <v>10455</v>
      </c>
      <c r="G110" s="40">
        <v>16366</v>
      </c>
      <c r="H110" s="40">
        <v>0</v>
      </c>
      <c r="I110" s="40">
        <v>2</v>
      </c>
      <c r="J110" s="40">
        <v>1</v>
      </c>
      <c r="K110" s="338" t="s">
        <v>266</v>
      </c>
      <c r="L110" s="38"/>
    </row>
    <row r="111" spans="1:16" ht="20.100000000000001" customHeight="1" x14ac:dyDescent="0.25">
      <c r="A111" s="41" t="s">
        <v>66</v>
      </c>
      <c r="B111" s="42">
        <v>11124</v>
      </c>
      <c r="C111" s="42">
        <v>13697</v>
      </c>
      <c r="D111" s="44">
        <v>2484</v>
      </c>
      <c r="E111" s="44">
        <v>1700</v>
      </c>
      <c r="F111" s="44">
        <v>8639</v>
      </c>
      <c r="G111" s="44">
        <v>11995</v>
      </c>
      <c r="H111" s="44">
        <v>0</v>
      </c>
      <c r="I111" s="44">
        <v>2</v>
      </c>
      <c r="J111" s="44">
        <v>1</v>
      </c>
      <c r="K111" s="340" t="s">
        <v>266</v>
      </c>
      <c r="L111" s="38"/>
    </row>
    <row r="112" spans="1:16" ht="20.100000000000001" customHeight="1" x14ac:dyDescent="0.25">
      <c r="A112" s="41" t="s">
        <v>67</v>
      </c>
      <c r="B112" s="42">
        <v>1975</v>
      </c>
      <c r="C112" s="42">
        <v>4632</v>
      </c>
      <c r="D112" s="44">
        <v>160</v>
      </c>
      <c r="E112" s="44">
        <v>267</v>
      </c>
      <c r="F112" s="44">
        <v>1815</v>
      </c>
      <c r="G112" s="44">
        <v>4365</v>
      </c>
      <c r="H112" s="44">
        <v>0</v>
      </c>
      <c r="I112" s="44">
        <v>0</v>
      </c>
      <c r="J112" s="44">
        <v>0</v>
      </c>
      <c r="K112" s="340" t="s">
        <v>266</v>
      </c>
      <c r="L112" s="38"/>
    </row>
    <row r="113" spans="1:12" ht="20.100000000000001" customHeight="1" x14ac:dyDescent="0.25">
      <c r="A113" s="41" t="s">
        <v>68</v>
      </c>
      <c r="B113" s="42">
        <v>2</v>
      </c>
      <c r="C113" s="42">
        <v>9</v>
      </c>
      <c r="D113" s="44">
        <v>1</v>
      </c>
      <c r="E113" s="44">
        <v>3</v>
      </c>
      <c r="F113" s="44">
        <v>1</v>
      </c>
      <c r="G113" s="44">
        <v>6</v>
      </c>
      <c r="H113" s="44">
        <v>0</v>
      </c>
      <c r="I113" s="44">
        <v>0</v>
      </c>
      <c r="J113" s="44">
        <v>0</v>
      </c>
      <c r="K113" s="340" t="s">
        <v>266</v>
      </c>
      <c r="L113" s="38"/>
    </row>
    <row r="114" spans="1:12" s="27" customFormat="1" ht="20.100000000000001" customHeight="1" thickBot="1" x14ac:dyDescent="0.3">
      <c r="A114" s="353" t="s">
        <v>591</v>
      </c>
      <c r="B114" s="46">
        <v>1</v>
      </c>
      <c r="C114" s="46">
        <v>2</v>
      </c>
      <c r="D114" s="46">
        <v>0</v>
      </c>
      <c r="E114" s="46">
        <v>2</v>
      </c>
      <c r="F114" s="46">
        <v>1</v>
      </c>
      <c r="G114" s="46">
        <v>0</v>
      </c>
      <c r="H114" s="46">
        <v>0</v>
      </c>
      <c r="I114" s="46">
        <v>0</v>
      </c>
      <c r="J114" s="46">
        <v>0</v>
      </c>
      <c r="K114" s="341" t="s">
        <v>266</v>
      </c>
      <c r="L114" s="38"/>
    </row>
    <row r="115" spans="1:12" s="48" customFormat="1" ht="15.95" customHeight="1" x14ac:dyDescent="0.25">
      <c r="A115" s="47" t="s">
        <v>588</v>
      </c>
      <c r="B115" s="47"/>
      <c r="C115" s="47"/>
      <c r="E115" s="49"/>
      <c r="I115" s="49"/>
      <c r="L115" s="50"/>
    </row>
    <row r="116" spans="1:12" ht="20.100000000000001" customHeight="1" x14ac:dyDescent="0.25">
      <c r="A116" s="1014"/>
      <c r="D116" s="43"/>
      <c r="E116" s="43"/>
      <c r="F116" s="43"/>
      <c r="G116" s="51"/>
      <c r="H116" s="43"/>
      <c r="I116" s="43"/>
      <c r="J116" s="43"/>
      <c r="K116" s="43"/>
      <c r="L116" s="52"/>
    </row>
    <row r="117" spans="1:12" ht="20.100000000000001" customHeight="1" x14ac:dyDescent="0.25">
      <c r="A117" s="1015"/>
    </row>
  </sheetData>
  <mergeCells count="9">
    <mergeCell ref="A116:A117"/>
    <mergeCell ref="A3:A6"/>
    <mergeCell ref="B3:K3"/>
    <mergeCell ref="B4:C5"/>
    <mergeCell ref="D4:K4"/>
    <mergeCell ref="A72:A75"/>
    <mergeCell ref="B72:K72"/>
    <mergeCell ref="B73:C74"/>
    <mergeCell ref="D73:K73"/>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2" manualBreakCount="2">
    <brk id="69" max="10" man="1"/>
    <brk id="115"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28"/>
  <sheetViews>
    <sheetView showGridLines="0" zoomScaleNormal="100" zoomScaleSheetLayoutView="25" workbookViewId="0"/>
  </sheetViews>
  <sheetFormatPr defaultColWidth="11.42578125" defaultRowHeight="20.100000000000001" customHeight="1" x14ac:dyDescent="0.25"/>
  <cols>
    <col min="1" max="1" width="36.7109375" style="41" customWidth="1"/>
    <col min="2" max="3" width="10.28515625" style="41" customWidth="1"/>
    <col min="4" max="4" width="9" style="41" customWidth="1"/>
    <col min="5" max="5" width="10" style="41" customWidth="1"/>
    <col min="6" max="13" width="9" style="41" customWidth="1"/>
    <col min="14" max="14" width="10.5703125" style="41" customWidth="1"/>
    <col min="15" max="15" width="10.5703125" style="41" bestFit="1" customWidth="1"/>
    <col min="16" max="16" width="11.7109375" style="41" customWidth="1"/>
    <col min="17" max="16384" width="11.42578125" style="41"/>
  </cols>
  <sheetData>
    <row r="1" spans="1:17" s="27" customFormat="1" ht="24.95" customHeight="1" x14ac:dyDescent="0.25">
      <c r="A1" s="347" t="s">
        <v>111</v>
      </c>
      <c r="B1" s="347"/>
      <c r="C1" s="347"/>
      <c r="D1" s="347"/>
      <c r="E1" s="347"/>
      <c r="F1" s="347"/>
      <c r="G1" s="347"/>
    </row>
    <row r="2" spans="1:17" s="55" customFormat="1" ht="24.95" customHeight="1" thickBot="1" x14ac:dyDescent="0.25">
      <c r="A2" s="28" t="s">
        <v>510</v>
      </c>
      <c r="B2" s="53"/>
      <c r="C2" s="53"/>
      <c r="D2" s="53"/>
      <c r="E2" s="53"/>
      <c r="F2" s="53"/>
      <c r="G2" s="53"/>
      <c r="H2" s="53"/>
      <c r="I2" s="53"/>
      <c r="J2" s="53"/>
      <c r="K2" s="53"/>
      <c r="L2" s="53"/>
      <c r="M2" s="53"/>
      <c r="N2" s="53"/>
      <c r="O2" s="336" t="s">
        <v>586</v>
      </c>
      <c r="P2" s="54"/>
    </row>
    <row r="3" spans="1:17" s="39" customFormat="1" ht="20.100000000000001" customHeight="1" x14ac:dyDescent="0.25">
      <c r="A3" s="1023" t="s">
        <v>8</v>
      </c>
      <c r="B3" s="1019" t="s">
        <v>9</v>
      </c>
      <c r="C3" s="1020"/>
      <c r="D3" s="1020"/>
      <c r="E3" s="1020"/>
      <c r="F3" s="1020"/>
      <c r="G3" s="1020"/>
      <c r="H3" s="1020"/>
      <c r="I3" s="1020"/>
      <c r="J3" s="1020"/>
      <c r="K3" s="1020"/>
      <c r="L3" s="1020"/>
      <c r="M3" s="1020"/>
      <c r="N3" s="1020"/>
      <c r="O3" s="1020"/>
      <c r="P3" s="56"/>
    </row>
    <row r="4" spans="1:17" ht="20.100000000000001" customHeight="1" x14ac:dyDescent="0.25">
      <c r="A4" s="1024"/>
      <c r="B4" s="1021" t="s">
        <v>10</v>
      </c>
      <c r="C4" s="1021"/>
      <c r="D4" s="32" t="s">
        <v>69</v>
      </c>
      <c r="E4" s="32"/>
      <c r="F4" s="32" t="s">
        <v>70</v>
      </c>
      <c r="G4" s="32"/>
      <c r="H4" s="32" t="s">
        <v>71</v>
      </c>
      <c r="I4" s="32"/>
      <c r="J4" s="32" t="s">
        <v>72</v>
      </c>
      <c r="K4" s="32"/>
      <c r="L4" s="32" t="s">
        <v>73</v>
      </c>
      <c r="M4" s="32"/>
      <c r="N4" s="32" t="s">
        <v>74</v>
      </c>
      <c r="O4" s="57"/>
      <c r="P4" s="58"/>
    </row>
    <row r="5" spans="1:17" ht="20.100000000000001" customHeight="1" x14ac:dyDescent="0.25">
      <c r="A5" s="1025"/>
      <c r="B5" s="59">
        <v>2015</v>
      </c>
      <c r="C5" s="59">
        <v>2016</v>
      </c>
      <c r="D5" s="59">
        <v>2015</v>
      </c>
      <c r="E5" s="59">
        <v>2016</v>
      </c>
      <c r="F5" s="334">
        <v>2015</v>
      </c>
      <c r="G5" s="334">
        <v>2016</v>
      </c>
      <c r="H5" s="334">
        <v>2015</v>
      </c>
      <c r="I5" s="334">
        <v>2016</v>
      </c>
      <c r="J5" s="334">
        <v>2015</v>
      </c>
      <c r="K5" s="334">
        <v>2016</v>
      </c>
      <c r="L5" s="334">
        <v>2015</v>
      </c>
      <c r="M5" s="334">
        <v>2016</v>
      </c>
      <c r="N5" s="334">
        <v>2015</v>
      </c>
      <c r="O5" s="335">
        <v>2016</v>
      </c>
      <c r="P5" s="58"/>
    </row>
    <row r="6" spans="1:17" ht="20.100000000000001" customHeight="1" x14ac:dyDescent="0.25">
      <c r="A6" s="36" t="s">
        <v>10</v>
      </c>
      <c r="B6" s="37">
        <v>758973</v>
      </c>
      <c r="C6" s="37">
        <v>846387</v>
      </c>
      <c r="D6" s="37">
        <v>143903</v>
      </c>
      <c r="E6" s="37">
        <v>156417</v>
      </c>
      <c r="F6" s="37">
        <v>83840</v>
      </c>
      <c r="G6" s="37">
        <v>88073</v>
      </c>
      <c r="H6" s="37">
        <v>67889</v>
      </c>
      <c r="I6" s="37">
        <v>72068</v>
      </c>
      <c r="J6" s="37">
        <v>45177</v>
      </c>
      <c r="K6" s="37">
        <v>42522</v>
      </c>
      <c r="L6" s="37">
        <v>37481</v>
      </c>
      <c r="M6" s="37">
        <v>38431</v>
      </c>
      <c r="N6" s="37">
        <v>30881</v>
      </c>
      <c r="O6" s="37">
        <v>39624</v>
      </c>
    </row>
    <row r="7" spans="1:17" s="39" customFormat="1" ht="20.100000000000001" customHeight="1" x14ac:dyDescent="0.25">
      <c r="A7" s="352" t="s">
        <v>260</v>
      </c>
      <c r="B7" s="40">
        <v>1322</v>
      </c>
      <c r="C7" s="40">
        <v>1115</v>
      </c>
      <c r="D7" s="40">
        <v>152</v>
      </c>
      <c r="E7" s="40">
        <v>180</v>
      </c>
      <c r="F7" s="40">
        <v>91</v>
      </c>
      <c r="G7" s="40">
        <v>64</v>
      </c>
      <c r="H7" s="40">
        <v>92</v>
      </c>
      <c r="I7" s="40">
        <v>68</v>
      </c>
      <c r="J7" s="40">
        <v>87</v>
      </c>
      <c r="K7" s="40">
        <v>91</v>
      </c>
      <c r="L7" s="40">
        <v>68</v>
      </c>
      <c r="M7" s="40">
        <v>56</v>
      </c>
      <c r="N7" s="40">
        <v>155</v>
      </c>
      <c r="O7" s="40">
        <v>51</v>
      </c>
    </row>
    <row r="8" spans="1:17" ht="20.100000000000001" customHeight="1" x14ac:dyDescent="0.25">
      <c r="A8" s="41" t="s">
        <v>17</v>
      </c>
      <c r="B8" s="42">
        <v>989</v>
      </c>
      <c r="C8" s="42">
        <v>860</v>
      </c>
      <c r="D8" s="42">
        <v>120</v>
      </c>
      <c r="E8" s="42">
        <v>137</v>
      </c>
      <c r="F8" s="42">
        <v>60</v>
      </c>
      <c r="G8" s="42">
        <v>44</v>
      </c>
      <c r="H8" s="42">
        <v>58</v>
      </c>
      <c r="I8" s="42">
        <v>46</v>
      </c>
      <c r="J8" s="42">
        <v>79</v>
      </c>
      <c r="K8" s="42">
        <v>72</v>
      </c>
      <c r="L8" s="42">
        <v>61</v>
      </c>
      <c r="M8" s="42">
        <v>44</v>
      </c>
      <c r="N8" s="42">
        <v>98</v>
      </c>
      <c r="O8" s="42">
        <v>45</v>
      </c>
    </row>
    <row r="9" spans="1:17" ht="20.100000000000001" customHeight="1" x14ac:dyDescent="0.25">
      <c r="A9" s="41" t="s">
        <v>18</v>
      </c>
      <c r="B9" s="42">
        <v>104</v>
      </c>
      <c r="C9" s="42">
        <v>54</v>
      </c>
      <c r="D9" s="42">
        <v>10</v>
      </c>
      <c r="E9" s="42">
        <v>13</v>
      </c>
      <c r="F9" s="42">
        <v>18</v>
      </c>
      <c r="G9" s="42">
        <v>9</v>
      </c>
      <c r="H9" s="42">
        <v>1</v>
      </c>
      <c r="I9" s="42">
        <v>8</v>
      </c>
      <c r="J9" s="42">
        <v>0</v>
      </c>
      <c r="K9" s="42">
        <v>0</v>
      </c>
      <c r="L9" s="42">
        <v>4</v>
      </c>
      <c r="M9" s="42">
        <v>1</v>
      </c>
      <c r="N9" s="42">
        <v>8</v>
      </c>
      <c r="O9" s="42">
        <v>0</v>
      </c>
    </row>
    <row r="10" spans="1:17" ht="20.100000000000001" customHeight="1" x14ac:dyDescent="0.25">
      <c r="A10" s="41" t="s">
        <v>19</v>
      </c>
      <c r="B10" s="42">
        <v>5</v>
      </c>
      <c r="C10" s="42">
        <v>1</v>
      </c>
      <c r="D10" s="42">
        <v>1</v>
      </c>
      <c r="E10" s="42">
        <v>0</v>
      </c>
      <c r="F10" s="42">
        <v>0</v>
      </c>
      <c r="G10" s="42">
        <v>0</v>
      </c>
      <c r="H10" s="42">
        <v>1</v>
      </c>
      <c r="I10" s="42">
        <v>0</v>
      </c>
      <c r="J10" s="42">
        <v>0</v>
      </c>
      <c r="K10" s="42">
        <v>0</v>
      </c>
      <c r="L10" s="42">
        <v>0</v>
      </c>
      <c r="M10" s="42">
        <v>0</v>
      </c>
      <c r="N10" s="42">
        <v>0</v>
      </c>
      <c r="O10" s="42">
        <v>0</v>
      </c>
    </row>
    <row r="11" spans="1:17" ht="20.100000000000001" customHeight="1" x14ac:dyDescent="0.25">
      <c r="A11" s="41" t="s">
        <v>559</v>
      </c>
      <c r="B11" s="42">
        <v>21</v>
      </c>
      <c r="C11" s="42">
        <v>22</v>
      </c>
      <c r="D11" s="42">
        <v>10</v>
      </c>
      <c r="E11" s="42">
        <v>3</v>
      </c>
      <c r="F11" s="42">
        <v>0</v>
      </c>
      <c r="G11" s="42">
        <v>1</v>
      </c>
      <c r="H11" s="42">
        <v>5</v>
      </c>
      <c r="I11" s="42">
        <v>1</v>
      </c>
      <c r="J11" s="42">
        <v>0</v>
      </c>
      <c r="K11" s="42">
        <v>1</v>
      </c>
      <c r="L11" s="42">
        <v>0</v>
      </c>
      <c r="M11" s="42">
        <v>0</v>
      </c>
      <c r="N11" s="42">
        <v>1</v>
      </c>
      <c r="O11" s="42">
        <v>0</v>
      </c>
    </row>
    <row r="12" spans="1:17" ht="20.100000000000001" customHeight="1" x14ac:dyDescent="0.25">
      <c r="A12" s="41" t="s">
        <v>560</v>
      </c>
      <c r="B12" s="42">
        <v>5</v>
      </c>
      <c r="C12" s="42">
        <v>3</v>
      </c>
      <c r="D12" s="42">
        <v>0</v>
      </c>
      <c r="E12" s="42">
        <v>0</v>
      </c>
      <c r="F12" s="42">
        <v>0</v>
      </c>
      <c r="G12" s="42">
        <v>0</v>
      </c>
      <c r="H12" s="42">
        <v>2</v>
      </c>
      <c r="I12" s="42">
        <v>0</v>
      </c>
      <c r="J12" s="42">
        <v>0</v>
      </c>
      <c r="K12" s="42">
        <v>0</v>
      </c>
      <c r="L12" s="42">
        <v>0</v>
      </c>
      <c r="M12" s="42">
        <v>0</v>
      </c>
      <c r="N12" s="42">
        <v>1</v>
      </c>
      <c r="O12" s="42">
        <v>0</v>
      </c>
    </row>
    <row r="13" spans="1:17" ht="20.100000000000001" customHeight="1" x14ac:dyDescent="0.25">
      <c r="A13" s="41" t="s">
        <v>561</v>
      </c>
      <c r="B13" s="42">
        <v>67</v>
      </c>
      <c r="C13" s="42">
        <v>80</v>
      </c>
      <c r="D13" s="42">
        <v>4</v>
      </c>
      <c r="E13" s="42">
        <v>14</v>
      </c>
      <c r="F13" s="42">
        <v>9</v>
      </c>
      <c r="G13" s="42">
        <v>7</v>
      </c>
      <c r="H13" s="42">
        <v>10</v>
      </c>
      <c r="I13" s="42">
        <v>7</v>
      </c>
      <c r="J13" s="42">
        <v>2</v>
      </c>
      <c r="K13" s="42">
        <v>7</v>
      </c>
      <c r="L13" s="42">
        <v>1</v>
      </c>
      <c r="M13" s="42">
        <v>1</v>
      </c>
      <c r="N13" s="42">
        <v>2</v>
      </c>
      <c r="O13" s="42">
        <v>1</v>
      </c>
    </row>
    <row r="14" spans="1:17" ht="20.100000000000001" customHeight="1" x14ac:dyDescent="0.25">
      <c r="A14" s="41" t="s">
        <v>562</v>
      </c>
      <c r="B14" s="42">
        <v>0</v>
      </c>
      <c r="C14" s="42">
        <v>7</v>
      </c>
      <c r="D14" s="42">
        <v>0</v>
      </c>
      <c r="E14" s="42">
        <v>5</v>
      </c>
      <c r="F14" s="42">
        <v>0</v>
      </c>
      <c r="G14" s="42">
        <v>0</v>
      </c>
      <c r="H14" s="42">
        <v>0</v>
      </c>
      <c r="I14" s="42">
        <v>0</v>
      </c>
      <c r="J14" s="42">
        <v>0</v>
      </c>
      <c r="K14" s="42">
        <v>0</v>
      </c>
      <c r="L14" s="42">
        <v>0</v>
      </c>
      <c r="M14" s="42">
        <v>0</v>
      </c>
      <c r="N14" s="42">
        <v>0</v>
      </c>
      <c r="O14" s="42">
        <v>1</v>
      </c>
      <c r="Q14" s="41" t="s">
        <v>1</v>
      </c>
    </row>
    <row r="15" spans="1:17" ht="20.100000000000001" customHeight="1" x14ac:dyDescent="0.25">
      <c r="A15" s="41" t="s">
        <v>20</v>
      </c>
      <c r="B15" s="42">
        <v>2</v>
      </c>
      <c r="C15" s="42">
        <v>2</v>
      </c>
      <c r="D15" s="42">
        <v>0</v>
      </c>
      <c r="E15" s="42">
        <v>0</v>
      </c>
      <c r="F15" s="42">
        <v>1</v>
      </c>
      <c r="G15" s="42">
        <v>0</v>
      </c>
      <c r="H15" s="42">
        <v>0</v>
      </c>
      <c r="I15" s="42">
        <v>0</v>
      </c>
      <c r="J15" s="42">
        <v>0</v>
      </c>
      <c r="K15" s="42">
        <v>0</v>
      </c>
      <c r="L15" s="42">
        <v>0</v>
      </c>
      <c r="M15" s="42">
        <v>0</v>
      </c>
      <c r="N15" s="42">
        <v>0</v>
      </c>
      <c r="O15" s="42">
        <v>0</v>
      </c>
    </row>
    <row r="16" spans="1:17" ht="20.100000000000001" customHeight="1" x14ac:dyDescent="0.25">
      <c r="A16" s="41" t="s">
        <v>563</v>
      </c>
      <c r="B16" s="42">
        <v>8</v>
      </c>
      <c r="C16" s="42">
        <v>10</v>
      </c>
      <c r="D16" s="42">
        <v>1</v>
      </c>
      <c r="E16" s="42">
        <v>0</v>
      </c>
      <c r="F16" s="42">
        <v>1</v>
      </c>
      <c r="G16" s="42">
        <v>0</v>
      </c>
      <c r="H16" s="42">
        <v>0</v>
      </c>
      <c r="I16" s="42">
        <v>0</v>
      </c>
      <c r="J16" s="42">
        <v>0</v>
      </c>
      <c r="K16" s="42">
        <v>0</v>
      </c>
      <c r="L16" s="42">
        <v>0</v>
      </c>
      <c r="M16" s="42">
        <v>0</v>
      </c>
      <c r="N16" s="42">
        <v>0</v>
      </c>
      <c r="O16" s="42">
        <v>0</v>
      </c>
    </row>
    <row r="17" spans="1:15" ht="20.100000000000001" customHeight="1" x14ac:dyDescent="0.25">
      <c r="A17" s="41" t="s">
        <v>564</v>
      </c>
      <c r="B17" s="42">
        <v>23</v>
      </c>
      <c r="C17" s="42">
        <v>38</v>
      </c>
      <c r="D17" s="42">
        <v>2</v>
      </c>
      <c r="E17" s="42">
        <v>7</v>
      </c>
      <c r="F17" s="42">
        <v>2</v>
      </c>
      <c r="G17" s="42">
        <v>1</v>
      </c>
      <c r="H17" s="42">
        <v>7</v>
      </c>
      <c r="I17" s="42">
        <v>3</v>
      </c>
      <c r="J17" s="42">
        <v>1</v>
      </c>
      <c r="K17" s="42">
        <v>10</v>
      </c>
      <c r="L17" s="42">
        <v>0</v>
      </c>
      <c r="M17" s="42">
        <v>4</v>
      </c>
      <c r="N17" s="42">
        <v>1</v>
      </c>
      <c r="O17" s="42">
        <v>0</v>
      </c>
    </row>
    <row r="18" spans="1:15" ht="20.100000000000001" customHeight="1" x14ac:dyDescent="0.25">
      <c r="A18" s="41" t="s">
        <v>21</v>
      </c>
      <c r="B18" s="42">
        <v>98</v>
      </c>
      <c r="C18" s="42">
        <v>38</v>
      </c>
      <c r="D18" s="42">
        <v>4</v>
      </c>
      <c r="E18" s="42">
        <v>1</v>
      </c>
      <c r="F18" s="42">
        <v>0</v>
      </c>
      <c r="G18" s="42">
        <v>2</v>
      </c>
      <c r="H18" s="42">
        <v>8</v>
      </c>
      <c r="I18" s="42">
        <v>3</v>
      </c>
      <c r="J18" s="42">
        <v>5</v>
      </c>
      <c r="K18" s="42">
        <v>1</v>
      </c>
      <c r="L18" s="42">
        <v>2</v>
      </c>
      <c r="M18" s="42">
        <v>6</v>
      </c>
      <c r="N18" s="42">
        <v>44</v>
      </c>
      <c r="O18" s="42">
        <v>4</v>
      </c>
    </row>
    <row r="19" spans="1:15" s="39" customFormat="1" ht="20.100000000000001" customHeight="1" x14ac:dyDescent="0.25">
      <c r="A19" s="352" t="s">
        <v>589</v>
      </c>
      <c r="B19" s="40">
        <v>2648</v>
      </c>
      <c r="C19" s="40">
        <v>3551</v>
      </c>
      <c r="D19" s="40">
        <v>330</v>
      </c>
      <c r="E19" s="40">
        <v>396</v>
      </c>
      <c r="F19" s="40">
        <v>83</v>
      </c>
      <c r="G19" s="40">
        <v>115</v>
      </c>
      <c r="H19" s="40">
        <v>146</v>
      </c>
      <c r="I19" s="40">
        <v>324</v>
      </c>
      <c r="J19" s="40">
        <v>229</v>
      </c>
      <c r="K19" s="40">
        <v>307</v>
      </c>
      <c r="L19" s="40">
        <v>209</v>
      </c>
      <c r="M19" s="40">
        <v>288</v>
      </c>
      <c r="N19" s="40">
        <v>162</v>
      </c>
      <c r="O19" s="40">
        <v>234</v>
      </c>
    </row>
    <row r="20" spans="1:15" ht="20.100000000000001" customHeight="1" x14ac:dyDescent="0.25">
      <c r="A20" s="41" t="s">
        <v>22</v>
      </c>
      <c r="B20" s="42">
        <v>1118</v>
      </c>
      <c r="C20" s="42">
        <v>1698</v>
      </c>
      <c r="D20" s="42">
        <v>218</v>
      </c>
      <c r="E20" s="42">
        <v>247</v>
      </c>
      <c r="F20" s="42">
        <v>29</v>
      </c>
      <c r="G20" s="42">
        <v>68</v>
      </c>
      <c r="H20" s="42">
        <v>59</v>
      </c>
      <c r="I20" s="42">
        <v>173</v>
      </c>
      <c r="J20" s="42">
        <v>131</v>
      </c>
      <c r="K20" s="42">
        <v>153</v>
      </c>
      <c r="L20" s="42">
        <v>99</v>
      </c>
      <c r="M20" s="42">
        <v>110</v>
      </c>
      <c r="N20" s="42">
        <v>44</v>
      </c>
      <c r="O20" s="42">
        <v>63</v>
      </c>
    </row>
    <row r="21" spans="1:15" ht="20.100000000000001" customHeight="1" x14ac:dyDescent="0.25">
      <c r="A21" s="41" t="s">
        <v>23</v>
      </c>
      <c r="B21" s="42">
        <v>121</v>
      </c>
      <c r="C21" s="42">
        <v>97</v>
      </c>
      <c r="D21" s="42">
        <v>20</v>
      </c>
      <c r="E21" s="42">
        <v>18</v>
      </c>
      <c r="F21" s="42">
        <v>12</v>
      </c>
      <c r="G21" s="42">
        <v>8</v>
      </c>
      <c r="H21" s="42">
        <v>2</v>
      </c>
      <c r="I21" s="42">
        <v>1</v>
      </c>
      <c r="J21" s="42">
        <v>2</v>
      </c>
      <c r="K21" s="42">
        <v>4</v>
      </c>
      <c r="L21" s="42">
        <v>8</v>
      </c>
      <c r="M21" s="42">
        <v>9</v>
      </c>
      <c r="N21" s="42">
        <v>8</v>
      </c>
      <c r="O21" s="42">
        <v>8</v>
      </c>
    </row>
    <row r="22" spans="1:15" ht="20.100000000000001" customHeight="1" x14ac:dyDescent="0.25">
      <c r="A22" s="41" t="s">
        <v>565</v>
      </c>
      <c r="B22" s="42">
        <v>167</v>
      </c>
      <c r="C22" s="42">
        <v>238</v>
      </c>
      <c r="D22" s="42">
        <v>14</v>
      </c>
      <c r="E22" s="42">
        <v>22</v>
      </c>
      <c r="F22" s="42">
        <v>3</v>
      </c>
      <c r="G22" s="42">
        <v>6</v>
      </c>
      <c r="H22" s="42">
        <v>14</v>
      </c>
      <c r="I22" s="42">
        <v>22</v>
      </c>
      <c r="J22" s="42">
        <v>11</v>
      </c>
      <c r="K22" s="42">
        <v>17</v>
      </c>
      <c r="L22" s="42">
        <v>10</v>
      </c>
      <c r="M22" s="42">
        <v>22</v>
      </c>
      <c r="N22" s="42">
        <v>10</v>
      </c>
      <c r="O22" s="42">
        <v>17</v>
      </c>
    </row>
    <row r="23" spans="1:15" ht="20.100000000000001" customHeight="1" x14ac:dyDescent="0.25">
      <c r="A23" s="41" t="s">
        <v>24</v>
      </c>
      <c r="B23" s="42">
        <v>379</v>
      </c>
      <c r="C23" s="42">
        <v>578</v>
      </c>
      <c r="D23" s="42">
        <v>24</v>
      </c>
      <c r="E23" s="42">
        <v>36</v>
      </c>
      <c r="F23" s="42">
        <v>9</v>
      </c>
      <c r="G23" s="42">
        <v>7</v>
      </c>
      <c r="H23" s="42">
        <v>24</v>
      </c>
      <c r="I23" s="42">
        <v>61</v>
      </c>
      <c r="J23" s="42">
        <v>32</v>
      </c>
      <c r="K23" s="42">
        <v>31</v>
      </c>
      <c r="L23" s="42">
        <v>22</v>
      </c>
      <c r="M23" s="42">
        <v>39</v>
      </c>
      <c r="N23" s="42">
        <v>59</v>
      </c>
      <c r="O23" s="42">
        <v>44</v>
      </c>
    </row>
    <row r="24" spans="1:15" ht="20.100000000000001" customHeight="1" x14ac:dyDescent="0.25">
      <c r="A24" s="41" t="s">
        <v>566</v>
      </c>
      <c r="B24" s="42">
        <v>38</v>
      </c>
      <c r="C24" s="42">
        <v>18</v>
      </c>
      <c r="D24" s="42">
        <v>6</v>
      </c>
      <c r="E24" s="42">
        <v>0</v>
      </c>
      <c r="F24" s="42">
        <v>1</v>
      </c>
      <c r="G24" s="42">
        <v>1</v>
      </c>
      <c r="H24" s="42">
        <v>4</v>
      </c>
      <c r="I24" s="42">
        <v>1</v>
      </c>
      <c r="J24" s="42">
        <v>8</v>
      </c>
      <c r="K24" s="42">
        <v>3</v>
      </c>
      <c r="L24" s="42">
        <v>0</v>
      </c>
      <c r="M24" s="42">
        <v>1</v>
      </c>
      <c r="N24" s="42">
        <v>3</v>
      </c>
      <c r="O24" s="42">
        <v>0</v>
      </c>
    </row>
    <row r="25" spans="1:15" ht="20.100000000000001" customHeight="1" x14ac:dyDescent="0.25">
      <c r="A25" s="41" t="s">
        <v>567</v>
      </c>
      <c r="B25" s="42">
        <v>94</v>
      </c>
      <c r="C25" s="42">
        <v>163</v>
      </c>
      <c r="D25" s="42">
        <v>8</v>
      </c>
      <c r="E25" s="42">
        <v>10</v>
      </c>
      <c r="F25" s="42">
        <v>5</v>
      </c>
      <c r="G25" s="42">
        <v>8</v>
      </c>
      <c r="H25" s="42">
        <v>6</v>
      </c>
      <c r="I25" s="42">
        <v>15</v>
      </c>
      <c r="J25" s="42">
        <v>2</v>
      </c>
      <c r="K25" s="42">
        <v>8</v>
      </c>
      <c r="L25" s="42">
        <v>10</v>
      </c>
      <c r="M25" s="42">
        <v>13</v>
      </c>
      <c r="N25" s="42">
        <v>9</v>
      </c>
      <c r="O25" s="42">
        <v>21</v>
      </c>
    </row>
    <row r="26" spans="1:15" ht="20.100000000000001" customHeight="1" x14ac:dyDescent="0.25">
      <c r="A26" s="41" t="s">
        <v>568</v>
      </c>
      <c r="B26" s="42">
        <v>56</v>
      </c>
      <c r="C26" s="42">
        <v>60</v>
      </c>
      <c r="D26" s="42">
        <v>8</v>
      </c>
      <c r="E26" s="42">
        <v>4</v>
      </c>
      <c r="F26" s="42">
        <v>1</v>
      </c>
      <c r="G26" s="42">
        <v>6</v>
      </c>
      <c r="H26" s="42">
        <v>1</v>
      </c>
      <c r="I26" s="42">
        <v>0</v>
      </c>
      <c r="J26" s="42">
        <v>9</v>
      </c>
      <c r="K26" s="42">
        <v>7</v>
      </c>
      <c r="L26" s="42">
        <v>10</v>
      </c>
      <c r="M26" s="42">
        <v>4</v>
      </c>
      <c r="N26" s="42">
        <v>3</v>
      </c>
      <c r="O26" s="42">
        <v>4</v>
      </c>
    </row>
    <row r="27" spans="1:15" ht="20.100000000000001" customHeight="1" x14ac:dyDescent="0.25">
      <c r="A27" s="41" t="s">
        <v>25</v>
      </c>
      <c r="B27" s="42">
        <v>392</v>
      </c>
      <c r="C27" s="42">
        <v>340</v>
      </c>
      <c r="D27" s="42">
        <v>29</v>
      </c>
      <c r="E27" s="42">
        <v>44</v>
      </c>
      <c r="F27" s="42">
        <v>15</v>
      </c>
      <c r="G27" s="42">
        <v>10</v>
      </c>
      <c r="H27" s="42">
        <v>14</v>
      </c>
      <c r="I27" s="42">
        <v>34</v>
      </c>
      <c r="J27" s="42">
        <v>17</v>
      </c>
      <c r="K27" s="42">
        <v>25</v>
      </c>
      <c r="L27" s="42">
        <v>37</v>
      </c>
      <c r="M27" s="42">
        <v>17</v>
      </c>
      <c r="N27" s="42">
        <v>22</v>
      </c>
      <c r="O27" s="42">
        <v>18</v>
      </c>
    </row>
    <row r="28" spans="1:15" ht="20.100000000000001" customHeight="1" x14ac:dyDescent="0.25">
      <c r="A28" s="41" t="s">
        <v>569</v>
      </c>
      <c r="B28" s="42">
        <v>155</v>
      </c>
      <c r="C28" s="42">
        <v>153</v>
      </c>
      <c r="D28" s="42">
        <v>3</v>
      </c>
      <c r="E28" s="42">
        <v>9</v>
      </c>
      <c r="F28" s="42">
        <v>1</v>
      </c>
      <c r="G28" s="42">
        <v>0</v>
      </c>
      <c r="H28" s="42">
        <v>21</v>
      </c>
      <c r="I28" s="42">
        <v>14</v>
      </c>
      <c r="J28" s="42">
        <v>14</v>
      </c>
      <c r="K28" s="42">
        <v>13</v>
      </c>
      <c r="L28" s="42">
        <v>6</v>
      </c>
      <c r="M28" s="42">
        <v>13</v>
      </c>
      <c r="N28" s="42">
        <v>3</v>
      </c>
      <c r="O28" s="42">
        <v>52</v>
      </c>
    </row>
    <row r="29" spans="1:15" ht="20.100000000000001" customHeight="1" x14ac:dyDescent="0.25">
      <c r="A29" s="41" t="s">
        <v>570</v>
      </c>
      <c r="B29" s="42">
        <v>78</v>
      </c>
      <c r="C29" s="42">
        <v>129</v>
      </c>
      <c r="D29" s="42">
        <v>0</v>
      </c>
      <c r="E29" s="42">
        <v>1</v>
      </c>
      <c r="F29" s="42">
        <v>3</v>
      </c>
      <c r="G29" s="42">
        <v>0</v>
      </c>
      <c r="H29" s="42">
        <v>0</v>
      </c>
      <c r="I29" s="42">
        <v>0</v>
      </c>
      <c r="J29" s="42">
        <v>1</v>
      </c>
      <c r="K29" s="42">
        <v>46</v>
      </c>
      <c r="L29" s="42">
        <v>4</v>
      </c>
      <c r="M29" s="42">
        <v>59</v>
      </c>
      <c r="N29" s="42">
        <v>0</v>
      </c>
      <c r="O29" s="42">
        <v>0</v>
      </c>
    </row>
    <row r="30" spans="1:15" ht="20.100000000000001" customHeight="1" x14ac:dyDescent="0.25">
      <c r="A30" s="41" t="s">
        <v>26</v>
      </c>
      <c r="B30" s="42">
        <v>50</v>
      </c>
      <c r="C30" s="42">
        <v>77</v>
      </c>
      <c r="D30" s="42">
        <v>0</v>
      </c>
      <c r="E30" s="42">
        <v>5</v>
      </c>
      <c r="F30" s="42">
        <v>4</v>
      </c>
      <c r="G30" s="42">
        <v>1</v>
      </c>
      <c r="H30" s="42">
        <v>1</v>
      </c>
      <c r="I30" s="42">
        <v>3</v>
      </c>
      <c r="J30" s="42">
        <v>2</v>
      </c>
      <c r="K30" s="42">
        <v>0</v>
      </c>
      <c r="L30" s="42">
        <v>3</v>
      </c>
      <c r="M30" s="42">
        <v>1</v>
      </c>
      <c r="N30" s="42">
        <v>1</v>
      </c>
      <c r="O30" s="42">
        <v>7</v>
      </c>
    </row>
    <row r="31" spans="1:15" s="39" customFormat="1" ht="20.100000000000001" customHeight="1" x14ac:dyDescent="0.25">
      <c r="A31" s="352" t="s">
        <v>258</v>
      </c>
      <c r="B31" s="40">
        <v>31686</v>
      </c>
      <c r="C31" s="40">
        <v>37178</v>
      </c>
      <c r="D31" s="40">
        <v>2627</v>
      </c>
      <c r="E31" s="40">
        <v>3513</v>
      </c>
      <c r="F31" s="40">
        <v>3124</v>
      </c>
      <c r="G31" s="40">
        <v>3523</v>
      </c>
      <c r="H31" s="40">
        <v>3691</v>
      </c>
      <c r="I31" s="40">
        <v>3613</v>
      </c>
      <c r="J31" s="40">
        <v>2318</v>
      </c>
      <c r="K31" s="40">
        <v>2473</v>
      </c>
      <c r="L31" s="40">
        <v>2391</v>
      </c>
      <c r="M31" s="40">
        <v>1846</v>
      </c>
      <c r="N31" s="40">
        <v>2160</v>
      </c>
      <c r="O31" s="40">
        <v>3214</v>
      </c>
    </row>
    <row r="32" spans="1:15" ht="20.100000000000001" customHeight="1" x14ac:dyDescent="0.25">
      <c r="A32" s="41" t="s">
        <v>27</v>
      </c>
      <c r="B32" s="42">
        <v>3902</v>
      </c>
      <c r="C32" s="42">
        <v>3705</v>
      </c>
      <c r="D32" s="42">
        <v>320</v>
      </c>
      <c r="E32" s="42">
        <v>376</v>
      </c>
      <c r="F32" s="42">
        <v>553</v>
      </c>
      <c r="G32" s="42">
        <v>732</v>
      </c>
      <c r="H32" s="42">
        <v>550</v>
      </c>
      <c r="I32" s="42">
        <v>466</v>
      </c>
      <c r="J32" s="42">
        <v>299</v>
      </c>
      <c r="K32" s="42">
        <v>175</v>
      </c>
      <c r="L32" s="42">
        <v>240</v>
      </c>
      <c r="M32" s="42">
        <v>177</v>
      </c>
      <c r="N32" s="42">
        <v>158</v>
      </c>
      <c r="O32" s="42">
        <v>223</v>
      </c>
    </row>
    <row r="33" spans="1:15" ht="20.100000000000001" customHeight="1" x14ac:dyDescent="0.25">
      <c r="A33" s="41" t="s">
        <v>28</v>
      </c>
      <c r="B33" s="42">
        <v>23434</v>
      </c>
      <c r="C33" s="42">
        <v>23443</v>
      </c>
      <c r="D33" s="42">
        <v>2052</v>
      </c>
      <c r="E33" s="42">
        <v>2256</v>
      </c>
      <c r="F33" s="42">
        <v>2349</v>
      </c>
      <c r="G33" s="42">
        <v>2426</v>
      </c>
      <c r="H33" s="42">
        <v>2842</v>
      </c>
      <c r="I33" s="42">
        <v>2208</v>
      </c>
      <c r="J33" s="42">
        <v>1604</v>
      </c>
      <c r="K33" s="42">
        <v>1700</v>
      </c>
      <c r="L33" s="42">
        <v>1859</v>
      </c>
      <c r="M33" s="42">
        <v>1042</v>
      </c>
      <c r="N33" s="42">
        <v>1712</v>
      </c>
      <c r="O33" s="42">
        <v>2356</v>
      </c>
    </row>
    <row r="34" spans="1:15" ht="20.100000000000001" customHeight="1" x14ac:dyDescent="0.25">
      <c r="A34" s="41" t="s">
        <v>29</v>
      </c>
      <c r="B34" s="42">
        <v>4350</v>
      </c>
      <c r="C34" s="42">
        <v>10030</v>
      </c>
      <c r="D34" s="42">
        <v>255</v>
      </c>
      <c r="E34" s="42">
        <v>881</v>
      </c>
      <c r="F34" s="42">
        <v>222</v>
      </c>
      <c r="G34" s="42">
        <v>365</v>
      </c>
      <c r="H34" s="42">
        <v>299</v>
      </c>
      <c r="I34" s="42">
        <v>939</v>
      </c>
      <c r="J34" s="42">
        <v>415</v>
      </c>
      <c r="K34" s="42">
        <v>598</v>
      </c>
      <c r="L34" s="42">
        <v>292</v>
      </c>
      <c r="M34" s="42">
        <v>627</v>
      </c>
      <c r="N34" s="42">
        <v>290</v>
      </c>
      <c r="O34" s="42">
        <v>635</v>
      </c>
    </row>
    <row r="35" spans="1:15" s="39" customFormat="1" ht="20.100000000000001" customHeight="1" x14ac:dyDescent="0.25">
      <c r="A35" s="352" t="s">
        <v>259</v>
      </c>
      <c r="B35" s="40">
        <v>543368</v>
      </c>
      <c r="C35" s="40">
        <v>573211</v>
      </c>
      <c r="D35" s="40">
        <v>124441</v>
      </c>
      <c r="E35" s="40">
        <v>128757</v>
      </c>
      <c r="F35" s="40">
        <v>60403</v>
      </c>
      <c r="G35" s="40">
        <v>61096</v>
      </c>
      <c r="H35" s="40">
        <v>45096</v>
      </c>
      <c r="I35" s="40">
        <v>44723</v>
      </c>
      <c r="J35" s="40">
        <v>28863</v>
      </c>
      <c r="K35" s="40">
        <v>22420</v>
      </c>
      <c r="L35" s="40">
        <v>24006</v>
      </c>
      <c r="M35" s="40">
        <v>22195</v>
      </c>
      <c r="N35" s="40">
        <v>19891</v>
      </c>
      <c r="O35" s="40">
        <v>25728</v>
      </c>
    </row>
    <row r="36" spans="1:15" ht="20.100000000000001" customHeight="1" x14ac:dyDescent="0.25">
      <c r="A36" s="41" t="s">
        <v>30</v>
      </c>
      <c r="B36" s="42">
        <v>257355</v>
      </c>
      <c r="C36" s="42">
        <v>274811</v>
      </c>
      <c r="D36" s="42">
        <v>54753</v>
      </c>
      <c r="E36" s="42">
        <v>62037</v>
      </c>
      <c r="F36" s="42">
        <v>32030</v>
      </c>
      <c r="G36" s="42">
        <v>33563</v>
      </c>
      <c r="H36" s="42">
        <v>22464</v>
      </c>
      <c r="I36" s="42">
        <v>17206</v>
      </c>
      <c r="J36" s="42">
        <v>11656</v>
      </c>
      <c r="K36" s="42">
        <v>9366</v>
      </c>
      <c r="L36" s="42">
        <v>9226</v>
      </c>
      <c r="M36" s="42">
        <v>9366</v>
      </c>
      <c r="N36" s="42">
        <v>6923</v>
      </c>
      <c r="O36" s="42">
        <v>13155</v>
      </c>
    </row>
    <row r="37" spans="1:15" ht="20.100000000000001" customHeight="1" x14ac:dyDescent="0.25">
      <c r="A37" s="41" t="s">
        <v>31</v>
      </c>
      <c r="B37" s="42">
        <v>3767</v>
      </c>
      <c r="C37" s="42">
        <v>4217</v>
      </c>
      <c r="D37" s="42">
        <v>762</v>
      </c>
      <c r="E37" s="42">
        <v>609</v>
      </c>
      <c r="F37" s="42">
        <v>277</v>
      </c>
      <c r="G37" s="42">
        <v>316</v>
      </c>
      <c r="H37" s="42">
        <v>223</v>
      </c>
      <c r="I37" s="42">
        <v>175</v>
      </c>
      <c r="J37" s="42">
        <v>273</v>
      </c>
      <c r="K37" s="42">
        <v>176</v>
      </c>
      <c r="L37" s="42">
        <v>154</v>
      </c>
      <c r="M37" s="42">
        <v>267</v>
      </c>
      <c r="N37" s="42">
        <v>252</v>
      </c>
      <c r="O37" s="42">
        <v>154</v>
      </c>
    </row>
    <row r="38" spans="1:15" ht="20.100000000000001" customHeight="1" x14ac:dyDescent="0.25">
      <c r="A38" s="41" t="s">
        <v>32</v>
      </c>
      <c r="B38" s="42">
        <v>9671</v>
      </c>
      <c r="C38" s="42">
        <v>10499</v>
      </c>
      <c r="D38" s="42">
        <v>2237</v>
      </c>
      <c r="E38" s="42">
        <v>1789</v>
      </c>
      <c r="F38" s="42">
        <v>1909</v>
      </c>
      <c r="G38" s="42">
        <v>1706</v>
      </c>
      <c r="H38" s="42">
        <v>392</v>
      </c>
      <c r="I38" s="42">
        <v>483</v>
      </c>
      <c r="J38" s="42">
        <v>475</v>
      </c>
      <c r="K38" s="42">
        <v>400</v>
      </c>
      <c r="L38" s="42">
        <v>382</v>
      </c>
      <c r="M38" s="42">
        <v>345</v>
      </c>
      <c r="N38" s="42">
        <v>219</v>
      </c>
      <c r="O38" s="42">
        <v>347</v>
      </c>
    </row>
    <row r="39" spans="1:15" ht="20.100000000000001" customHeight="1" x14ac:dyDescent="0.25">
      <c r="A39" s="41" t="s">
        <v>33</v>
      </c>
      <c r="B39" s="42">
        <v>8684</v>
      </c>
      <c r="C39" s="42">
        <v>11936</v>
      </c>
      <c r="D39" s="42">
        <v>1483</v>
      </c>
      <c r="E39" s="42">
        <v>1342</v>
      </c>
      <c r="F39" s="42">
        <v>347</v>
      </c>
      <c r="G39" s="42">
        <v>388</v>
      </c>
      <c r="H39" s="42">
        <v>628</v>
      </c>
      <c r="I39" s="42">
        <v>795</v>
      </c>
      <c r="J39" s="42">
        <v>698</v>
      </c>
      <c r="K39" s="42">
        <v>660</v>
      </c>
      <c r="L39" s="42">
        <v>577</v>
      </c>
      <c r="M39" s="42">
        <v>723</v>
      </c>
      <c r="N39" s="42">
        <v>716</v>
      </c>
      <c r="O39" s="42">
        <v>936</v>
      </c>
    </row>
    <row r="40" spans="1:15" ht="20.100000000000001" customHeight="1" x14ac:dyDescent="0.25">
      <c r="A40" s="41" t="s">
        <v>34</v>
      </c>
      <c r="B40" s="42">
        <v>2747</v>
      </c>
      <c r="C40" s="42">
        <v>5330</v>
      </c>
      <c r="D40" s="42">
        <v>65</v>
      </c>
      <c r="E40" s="42">
        <v>149</v>
      </c>
      <c r="F40" s="42">
        <v>137</v>
      </c>
      <c r="G40" s="42">
        <v>163</v>
      </c>
      <c r="H40" s="42">
        <v>220</v>
      </c>
      <c r="I40" s="42">
        <v>357</v>
      </c>
      <c r="J40" s="42">
        <v>311</v>
      </c>
      <c r="K40" s="42">
        <v>639</v>
      </c>
      <c r="L40" s="42">
        <v>169</v>
      </c>
      <c r="M40" s="42">
        <v>312</v>
      </c>
      <c r="N40" s="42">
        <v>154</v>
      </c>
      <c r="O40" s="42">
        <v>241</v>
      </c>
    </row>
    <row r="41" spans="1:15" ht="20.100000000000001" customHeight="1" x14ac:dyDescent="0.25">
      <c r="A41" s="41" t="s">
        <v>571</v>
      </c>
      <c r="B41" s="42">
        <v>3</v>
      </c>
      <c r="C41" s="42">
        <v>15</v>
      </c>
      <c r="D41" s="42">
        <v>1</v>
      </c>
      <c r="E41" s="42">
        <v>2</v>
      </c>
      <c r="F41" s="42">
        <v>0</v>
      </c>
      <c r="G41" s="42">
        <v>0</v>
      </c>
      <c r="H41" s="42">
        <v>0</v>
      </c>
      <c r="I41" s="42">
        <v>1</v>
      </c>
      <c r="J41" s="42">
        <v>2</v>
      </c>
      <c r="K41" s="42">
        <v>0</v>
      </c>
      <c r="L41" s="42">
        <v>0</v>
      </c>
      <c r="M41" s="42">
        <v>0</v>
      </c>
      <c r="N41" s="42">
        <v>0</v>
      </c>
      <c r="O41" s="42">
        <v>0</v>
      </c>
    </row>
    <row r="42" spans="1:15" ht="20.100000000000001" customHeight="1" x14ac:dyDescent="0.25">
      <c r="A42" s="41" t="s">
        <v>35</v>
      </c>
      <c r="B42" s="42">
        <v>0</v>
      </c>
      <c r="C42" s="42">
        <v>0</v>
      </c>
      <c r="D42" s="42">
        <v>0</v>
      </c>
      <c r="E42" s="42">
        <v>0</v>
      </c>
      <c r="F42" s="42">
        <v>0</v>
      </c>
      <c r="G42" s="42">
        <v>0</v>
      </c>
      <c r="H42" s="42">
        <v>0</v>
      </c>
      <c r="I42" s="42">
        <v>0</v>
      </c>
      <c r="J42" s="42">
        <v>0</v>
      </c>
      <c r="K42" s="42">
        <v>0</v>
      </c>
      <c r="L42" s="42">
        <v>0</v>
      </c>
      <c r="M42" s="42">
        <v>0</v>
      </c>
      <c r="N42" s="42">
        <v>0</v>
      </c>
      <c r="O42" s="42">
        <v>0</v>
      </c>
    </row>
    <row r="43" spans="1:15" ht="20.100000000000001" customHeight="1" x14ac:dyDescent="0.25">
      <c r="A43" s="41" t="s">
        <v>36</v>
      </c>
      <c r="B43" s="42">
        <v>227417</v>
      </c>
      <c r="C43" s="42">
        <v>230533</v>
      </c>
      <c r="D43" s="42">
        <v>62116</v>
      </c>
      <c r="E43" s="42">
        <v>60398</v>
      </c>
      <c r="F43" s="42">
        <v>22511</v>
      </c>
      <c r="G43" s="42">
        <v>22901</v>
      </c>
      <c r="H43" s="42">
        <v>17170</v>
      </c>
      <c r="I43" s="42">
        <v>22534</v>
      </c>
      <c r="J43" s="42">
        <v>12619</v>
      </c>
      <c r="K43" s="42">
        <v>9431</v>
      </c>
      <c r="L43" s="42">
        <v>11059</v>
      </c>
      <c r="M43" s="42">
        <v>8861</v>
      </c>
      <c r="N43" s="42">
        <v>8791</v>
      </c>
      <c r="O43" s="42">
        <v>8050</v>
      </c>
    </row>
    <row r="44" spans="1:15" ht="20.100000000000001" customHeight="1" x14ac:dyDescent="0.25">
      <c r="A44" s="41" t="s">
        <v>37</v>
      </c>
      <c r="B44" s="42">
        <v>21975</v>
      </c>
      <c r="C44" s="42">
        <v>18809</v>
      </c>
      <c r="D44" s="42">
        <v>2488</v>
      </c>
      <c r="E44" s="42">
        <v>1855</v>
      </c>
      <c r="F44" s="42">
        <v>2672</v>
      </c>
      <c r="G44" s="42">
        <v>1494</v>
      </c>
      <c r="H44" s="42">
        <v>2422</v>
      </c>
      <c r="I44" s="42">
        <v>1327</v>
      </c>
      <c r="J44" s="42">
        <v>2078</v>
      </c>
      <c r="K44" s="42">
        <v>1087</v>
      </c>
      <c r="L44" s="42">
        <v>1885</v>
      </c>
      <c r="M44" s="42">
        <v>1647</v>
      </c>
      <c r="N44" s="42">
        <v>1730</v>
      </c>
      <c r="O44" s="42">
        <v>1085</v>
      </c>
    </row>
    <row r="45" spans="1:15" ht="20.100000000000001" customHeight="1" x14ac:dyDescent="0.25">
      <c r="A45" s="41" t="s">
        <v>38</v>
      </c>
      <c r="B45" s="42">
        <v>2</v>
      </c>
      <c r="C45" s="42">
        <v>29</v>
      </c>
      <c r="D45" s="42">
        <v>0</v>
      </c>
      <c r="E45" s="42">
        <v>1</v>
      </c>
      <c r="F45" s="42">
        <v>0</v>
      </c>
      <c r="G45" s="42">
        <v>0</v>
      </c>
      <c r="H45" s="42">
        <v>0</v>
      </c>
      <c r="I45" s="42">
        <v>14</v>
      </c>
      <c r="J45" s="42">
        <v>0</v>
      </c>
      <c r="K45" s="42">
        <v>0</v>
      </c>
      <c r="L45" s="42">
        <v>0</v>
      </c>
      <c r="M45" s="42">
        <v>0</v>
      </c>
      <c r="N45" s="42">
        <v>0</v>
      </c>
      <c r="O45" s="42">
        <v>0</v>
      </c>
    </row>
    <row r="46" spans="1:15" ht="20.100000000000001" customHeight="1" x14ac:dyDescent="0.25">
      <c r="A46" s="41" t="s">
        <v>39</v>
      </c>
      <c r="B46" s="42">
        <v>10861</v>
      </c>
      <c r="C46" s="42">
        <v>15811</v>
      </c>
      <c r="D46" s="42">
        <v>466</v>
      </c>
      <c r="E46" s="42">
        <v>489</v>
      </c>
      <c r="F46" s="42">
        <v>454</v>
      </c>
      <c r="G46" s="42">
        <v>505</v>
      </c>
      <c r="H46" s="42">
        <v>1478</v>
      </c>
      <c r="I46" s="42">
        <v>1735</v>
      </c>
      <c r="J46" s="42">
        <v>670</v>
      </c>
      <c r="K46" s="42">
        <v>587</v>
      </c>
      <c r="L46" s="42">
        <v>474</v>
      </c>
      <c r="M46" s="42">
        <v>558</v>
      </c>
      <c r="N46" s="42">
        <v>1025</v>
      </c>
      <c r="O46" s="42">
        <v>1681</v>
      </c>
    </row>
    <row r="47" spans="1:15" ht="20.100000000000001" customHeight="1" x14ac:dyDescent="0.25">
      <c r="A47" s="41" t="s">
        <v>40</v>
      </c>
      <c r="B47" s="42">
        <v>886</v>
      </c>
      <c r="C47" s="42">
        <v>1221</v>
      </c>
      <c r="D47" s="42">
        <v>70</v>
      </c>
      <c r="E47" s="42">
        <v>86</v>
      </c>
      <c r="F47" s="42">
        <v>66</v>
      </c>
      <c r="G47" s="42">
        <v>60</v>
      </c>
      <c r="H47" s="42">
        <v>99</v>
      </c>
      <c r="I47" s="42">
        <v>96</v>
      </c>
      <c r="J47" s="42">
        <v>81</v>
      </c>
      <c r="K47" s="42">
        <v>74</v>
      </c>
      <c r="L47" s="42">
        <v>80</v>
      </c>
      <c r="M47" s="42">
        <v>116</v>
      </c>
      <c r="N47" s="42">
        <v>81</v>
      </c>
      <c r="O47" s="42">
        <v>79</v>
      </c>
    </row>
    <row r="48" spans="1:15" s="39" customFormat="1" ht="20.100000000000001" customHeight="1" x14ac:dyDescent="0.25">
      <c r="A48" s="352" t="s">
        <v>590</v>
      </c>
      <c r="B48" s="40">
        <v>42903</v>
      </c>
      <c r="C48" s="40">
        <v>45599</v>
      </c>
      <c r="D48" s="40">
        <v>5144</v>
      </c>
      <c r="E48" s="40">
        <v>6549</v>
      </c>
      <c r="F48" s="40">
        <v>7114</v>
      </c>
      <c r="G48" s="40">
        <v>7891</v>
      </c>
      <c r="H48" s="40">
        <v>5048</v>
      </c>
      <c r="I48" s="40">
        <v>4726</v>
      </c>
      <c r="J48" s="40">
        <v>3256</v>
      </c>
      <c r="K48" s="40">
        <v>3180</v>
      </c>
      <c r="L48" s="40">
        <v>2744</v>
      </c>
      <c r="M48" s="40">
        <v>2561</v>
      </c>
      <c r="N48" s="40">
        <v>3042</v>
      </c>
      <c r="O48" s="40">
        <v>2308</v>
      </c>
    </row>
    <row r="49" spans="1:15" ht="20.100000000000001" customHeight="1" x14ac:dyDescent="0.25">
      <c r="A49" s="41" t="s">
        <v>265</v>
      </c>
      <c r="B49" s="42">
        <v>33</v>
      </c>
      <c r="C49" s="42">
        <v>26</v>
      </c>
      <c r="D49" s="42">
        <v>0</v>
      </c>
      <c r="E49" s="42">
        <v>9</v>
      </c>
      <c r="F49" s="42">
        <v>3</v>
      </c>
      <c r="G49" s="42">
        <v>0</v>
      </c>
      <c r="H49" s="42">
        <v>6</v>
      </c>
      <c r="I49" s="42">
        <v>0</v>
      </c>
      <c r="J49" s="42">
        <v>10</v>
      </c>
      <c r="K49" s="42">
        <v>0</v>
      </c>
      <c r="L49" s="42">
        <v>0</v>
      </c>
      <c r="M49" s="42">
        <v>0</v>
      </c>
      <c r="N49" s="42">
        <v>2</v>
      </c>
      <c r="O49" s="42">
        <v>0</v>
      </c>
    </row>
    <row r="50" spans="1:15" ht="20.100000000000001" customHeight="1" x14ac:dyDescent="0.25">
      <c r="A50" s="41" t="s">
        <v>572</v>
      </c>
      <c r="B50" s="42">
        <v>8</v>
      </c>
      <c r="C50" s="42">
        <v>2</v>
      </c>
      <c r="D50" s="42">
        <v>1</v>
      </c>
      <c r="E50" s="42">
        <v>0</v>
      </c>
      <c r="F50" s="42">
        <v>0</v>
      </c>
      <c r="G50" s="42">
        <v>0</v>
      </c>
      <c r="H50" s="42">
        <v>0</v>
      </c>
      <c r="I50" s="42">
        <v>1</v>
      </c>
      <c r="J50" s="42">
        <v>2</v>
      </c>
      <c r="K50" s="42">
        <v>0</v>
      </c>
      <c r="L50" s="42">
        <v>2</v>
      </c>
      <c r="M50" s="42">
        <v>0</v>
      </c>
      <c r="N50" s="42">
        <v>1</v>
      </c>
      <c r="O50" s="42">
        <v>0</v>
      </c>
    </row>
    <row r="51" spans="1:15" ht="20.100000000000001" customHeight="1" x14ac:dyDescent="0.25">
      <c r="A51" s="41" t="s">
        <v>41</v>
      </c>
      <c r="B51" s="42">
        <v>2046</v>
      </c>
      <c r="C51" s="42">
        <v>3304</v>
      </c>
      <c r="D51" s="42">
        <v>215</v>
      </c>
      <c r="E51" s="42">
        <v>413</v>
      </c>
      <c r="F51" s="42">
        <v>244</v>
      </c>
      <c r="G51" s="42">
        <v>615</v>
      </c>
      <c r="H51" s="42">
        <v>437</v>
      </c>
      <c r="I51" s="42">
        <v>375</v>
      </c>
      <c r="J51" s="42">
        <v>89</v>
      </c>
      <c r="K51" s="42">
        <v>113</v>
      </c>
      <c r="L51" s="42">
        <v>91</v>
      </c>
      <c r="M51" s="42">
        <v>259</v>
      </c>
      <c r="N51" s="42">
        <v>51</v>
      </c>
      <c r="O51" s="42">
        <v>94</v>
      </c>
    </row>
    <row r="52" spans="1:15" ht="20.100000000000001" customHeight="1" x14ac:dyDescent="0.25">
      <c r="A52" s="41" t="s">
        <v>573</v>
      </c>
      <c r="B52" s="42">
        <v>739</v>
      </c>
      <c r="C52" s="42">
        <v>1211</v>
      </c>
      <c r="D52" s="42">
        <v>37</v>
      </c>
      <c r="E52" s="42">
        <v>121</v>
      </c>
      <c r="F52" s="42">
        <v>149</v>
      </c>
      <c r="G52" s="42">
        <v>229</v>
      </c>
      <c r="H52" s="42">
        <v>108</v>
      </c>
      <c r="I52" s="42">
        <v>325</v>
      </c>
      <c r="J52" s="42">
        <v>54</v>
      </c>
      <c r="K52" s="42">
        <v>56</v>
      </c>
      <c r="L52" s="42">
        <v>31</v>
      </c>
      <c r="M52" s="42">
        <v>31</v>
      </c>
      <c r="N52" s="42">
        <v>46</v>
      </c>
      <c r="O52" s="42">
        <v>51</v>
      </c>
    </row>
    <row r="53" spans="1:15" ht="20.100000000000001" customHeight="1" x14ac:dyDescent="0.25">
      <c r="A53" s="41" t="s">
        <v>269</v>
      </c>
      <c r="B53" s="42">
        <v>627</v>
      </c>
      <c r="C53" s="42">
        <v>683</v>
      </c>
      <c r="D53" s="42">
        <v>38</v>
      </c>
      <c r="E53" s="42">
        <v>64</v>
      </c>
      <c r="F53" s="42">
        <v>24</v>
      </c>
      <c r="G53" s="42">
        <v>59</v>
      </c>
      <c r="H53" s="42">
        <v>29</v>
      </c>
      <c r="I53" s="42">
        <v>56</v>
      </c>
      <c r="J53" s="42">
        <v>74</v>
      </c>
      <c r="K53" s="42">
        <v>93</v>
      </c>
      <c r="L53" s="42">
        <v>42</v>
      </c>
      <c r="M53" s="42">
        <v>72</v>
      </c>
      <c r="N53" s="42">
        <v>52</v>
      </c>
      <c r="O53" s="42">
        <v>32</v>
      </c>
    </row>
    <row r="54" spans="1:15" ht="20.100000000000001" customHeight="1" x14ac:dyDescent="0.25">
      <c r="A54" s="41" t="s">
        <v>277</v>
      </c>
      <c r="B54" s="42">
        <v>221</v>
      </c>
      <c r="C54" s="42">
        <v>360</v>
      </c>
      <c r="D54" s="42">
        <v>16</v>
      </c>
      <c r="E54" s="42">
        <v>17</v>
      </c>
      <c r="F54" s="42">
        <v>5</v>
      </c>
      <c r="G54" s="42">
        <v>12</v>
      </c>
      <c r="H54" s="42">
        <v>16</v>
      </c>
      <c r="I54" s="42">
        <v>44</v>
      </c>
      <c r="J54" s="42">
        <v>14</v>
      </c>
      <c r="K54" s="42">
        <v>16</v>
      </c>
      <c r="L54" s="42">
        <v>22</v>
      </c>
      <c r="M54" s="42">
        <v>34</v>
      </c>
      <c r="N54" s="42">
        <v>33</v>
      </c>
      <c r="O54" s="42">
        <v>12</v>
      </c>
    </row>
    <row r="55" spans="1:15" ht="20.100000000000001" customHeight="1" x14ac:dyDescent="0.25">
      <c r="A55" s="41" t="s">
        <v>42</v>
      </c>
      <c r="B55" s="42">
        <v>771</v>
      </c>
      <c r="C55" s="42">
        <v>847</v>
      </c>
      <c r="D55" s="42">
        <v>32</v>
      </c>
      <c r="E55" s="42">
        <v>57</v>
      </c>
      <c r="F55" s="42">
        <v>51</v>
      </c>
      <c r="G55" s="42">
        <v>43</v>
      </c>
      <c r="H55" s="42">
        <v>72</v>
      </c>
      <c r="I55" s="42">
        <v>27</v>
      </c>
      <c r="J55" s="42">
        <v>91</v>
      </c>
      <c r="K55" s="42">
        <v>99</v>
      </c>
      <c r="L55" s="42">
        <v>82</v>
      </c>
      <c r="M55" s="42">
        <v>163</v>
      </c>
      <c r="N55" s="42">
        <v>97</v>
      </c>
      <c r="O55" s="42">
        <v>82</v>
      </c>
    </row>
    <row r="56" spans="1:15" ht="20.100000000000001" customHeight="1" x14ac:dyDescent="0.25">
      <c r="A56" s="41" t="s">
        <v>271</v>
      </c>
      <c r="B56" s="42">
        <v>96</v>
      </c>
      <c r="C56" s="42">
        <v>126</v>
      </c>
      <c r="D56" s="42">
        <v>1</v>
      </c>
      <c r="E56" s="42">
        <v>6</v>
      </c>
      <c r="F56" s="42">
        <v>43</v>
      </c>
      <c r="G56" s="42">
        <v>8</v>
      </c>
      <c r="H56" s="42">
        <v>2</v>
      </c>
      <c r="I56" s="42">
        <v>1</v>
      </c>
      <c r="J56" s="42">
        <v>2</v>
      </c>
      <c r="K56" s="42">
        <v>0</v>
      </c>
      <c r="L56" s="42">
        <v>10</v>
      </c>
      <c r="M56" s="42">
        <v>0</v>
      </c>
      <c r="N56" s="42">
        <v>6</v>
      </c>
      <c r="O56" s="42">
        <v>5</v>
      </c>
    </row>
    <row r="57" spans="1:15" ht="20.100000000000001" customHeight="1" x14ac:dyDescent="0.25">
      <c r="A57" s="41" t="s">
        <v>574</v>
      </c>
      <c r="B57" s="42">
        <v>17</v>
      </c>
      <c r="C57" s="42">
        <v>69</v>
      </c>
      <c r="D57" s="42">
        <v>0</v>
      </c>
      <c r="E57" s="42">
        <v>1</v>
      </c>
      <c r="F57" s="42">
        <v>3</v>
      </c>
      <c r="G57" s="42">
        <v>3</v>
      </c>
      <c r="H57" s="42">
        <v>12</v>
      </c>
      <c r="I57" s="42">
        <v>29</v>
      </c>
      <c r="J57" s="42">
        <v>0</v>
      </c>
      <c r="K57" s="42">
        <v>0</v>
      </c>
      <c r="L57" s="42">
        <v>0</v>
      </c>
      <c r="M57" s="42">
        <v>0</v>
      </c>
      <c r="N57" s="42">
        <v>0</v>
      </c>
      <c r="O57" s="42">
        <v>0</v>
      </c>
    </row>
    <row r="58" spans="1:15" ht="20.100000000000001" customHeight="1" x14ac:dyDescent="0.25">
      <c r="A58" s="41" t="s">
        <v>43</v>
      </c>
      <c r="B58" s="42">
        <v>9871</v>
      </c>
      <c r="C58" s="42">
        <v>11414</v>
      </c>
      <c r="D58" s="42">
        <v>2062</v>
      </c>
      <c r="E58" s="42">
        <v>2513</v>
      </c>
      <c r="F58" s="42">
        <v>3231</v>
      </c>
      <c r="G58" s="42">
        <v>3273</v>
      </c>
      <c r="H58" s="42">
        <v>1048</v>
      </c>
      <c r="I58" s="42">
        <v>1176</v>
      </c>
      <c r="J58" s="42">
        <v>872</v>
      </c>
      <c r="K58" s="42">
        <v>801</v>
      </c>
      <c r="L58" s="42">
        <v>229</v>
      </c>
      <c r="M58" s="42">
        <v>336</v>
      </c>
      <c r="N58" s="42">
        <v>95</v>
      </c>
      <c r="O58" s="42">
        <v>117</v>
      </c>
    </row>
    <row r="59" spans="1:15" ht="20.100000000000001" customHeight="1" x14ac:dyDescent="0.25">
      <c r="A59" s="41" t="s">
        <v>44</v>
      </c>
      <c r="B59" s="42">
        <v>16695</v>
      </c>
      <c r="C59" s="42">
        <v>13296</v>
      </c>
      <c r="D59" s="42">
        <v>1150</v>
      </c>
      <c r="E59" s="42">
        <v>853</v>
      </c>
      <c r="F59" s="42">
        <v>2038</v>
      </c>
      <c r="G59" s="42">
        <v>1795</v>
      </c>
      <c r="H59" s="42">
        <v>2165</v>
      </c>
      <c r="I59" s="42">
        <v>1250</v>
      </c>
      <c r="J59" s="42">
        <v>1274</v>
      </c>
      <c r="K59" s="42">
        <v>1044</v>
      </c>
      <c r="L59" s="42">
        <v>1380</v>
      </c>
      <c r="M59" s="42">
        <v>933</v>
      </c>
      <c r="N59" s="42">
        <v>1642</v>
      </c>
      <c r="O59" s="42">
        <v>1176</v>
      </c>
    </row>
    <row r="60" spans="1:15" ht="20.100000000000001" customHeight="1" x14ac:dyDescent="0.25">
      <c r="A60" s="41" t="s">
        <v>575</v>
      </c>
      <c r="B60" s="42">
        <v>69</v>
      </c>
      <c r="C60" s="42">
        <v>82</v>
      </c>
      <c r="D60" s="42">
        <v>13</v>
      </c>
      <c r="E60" s="42">
        <v>8</v>
      </c>
      <c r="F60" s="42">
        <v>11</v>
      </c>
      <c r="G60" s="42">
        <v>4</v>
      </c>
      <c r="H60" s="42">
        <v>5</v>
      </c>
      <c r="I60" s="42">
        <v>3</v>
      </c>
      <c r="J60" s="42">
        <v>1</v>
      </c>
      <c r="K60" s="42">
        <v>4</v>
      </c>
      <c r="L60" s="42">
        <v>5</v>
      </c>
      <c r="M60" s="42">
        <v>1</v>
      </c>
      <c r="N60" s="42">
        <v>5</v>
      </c>
      <c r="O60" s="42">
        <v>7</v>
      </c>
    </row>
    <row r="61" spans="1:15" ht="20.100000000000001" customHeight="1" x14ac:dyDescent="0.25">
      <c r="A61" s="41" t="s">
        <v>263</v>
      </c>
      <c r="B61" s="42">
        <v>693</v>
      </c>
      <c r="C61" s="42">
        <v>582</v>
      </c>
      <c r="D61" s="42">
        <v>13</v>
      </c>
      <c r="E61" s="42">
        <v>24</v>
      </c>
      <c r="F61" s="42">
        <v>22</v>
      </c>
      <c r="G61" s="42">
        <v>36</v>
      </c>
      <c r="H61" s="42">
        <v>66</v>
      </c>
      <c r="I61" s="42">
        <v>45</v>
      </c>
      <c r="J61" s="42">
        <v>63</v>
      </c>
      <c r="K61" s="42">
        <v>41</v>
      </c>
      <c r="L61" s="42">
        <v>80</v>
      </c>
      <c r="M61" s="42">
        <v>41</v>
      </c>
      <c r="N61" s="42">
        <v>34</v>
      </c>
      <c r="O61" s="42">
        <v>41</v>
      </c>
    </row>
    <row r="62" spans="1:15" ht="20.100000000000001" customHeight="1" x14ac:dyDescent="0.25">
      <c r="A62" s="41" t="s">
        <v>576</v>
      </c>
      <c r="B62" s="42">
        <v>17</v>
      </c>
      <c r="C62" s="42">
        <v>30</v>
      </c>
      <c r="D62" s="42">
        <v>1</v>
      </c>
      <c r="E62" s="42">
        <v>4</v>
      </c>
      <c r="F62" s="42">
        <v>2</v>
      </c>
      <c r="G62" s="42">
        <v>1</v>
      </c>
      <c r="H62" s="42">
        <v>0</v>
      </c>
      <c r="I62" s="42">
        <v>1</v>
      </c>
      <c r="J62" s="42">
        <v>0</v>
      </c>
      <c r="K62" s="42">
        <v>1</v>
      </c>
      <c r="L62" s="42">
        <v>1</v>
      </c>
      <c r="M62" s="42">
        <v>0</v>
      </c>
      <c r="N62" s="42">
        <v>0</v>
      </c>
      <c r="O62" s="42">
        <v>4</v>
      </c>
    </row>
    <row r="63" spans="1:15" ht="20.100000000000001" customHeight="1" x14ac:dyDescent="0.25">
      <c r="A63" s="41" t="s">
        <v>577</v>
      </c>
      <c r="B63" s="42">
        <v>9090</v>
      </c>
      <c r="C63" s="42">
        <v>11737</v>
      </c>
      <c r="D63" s="42">
        <v>1484</v>
      </c>
      <c r="E63" s="42">
        <v>2342</v>
      </c>
      <c r="F63" s="42">
        <v>1029</v>
      </c>
      <c r="G63" s="42">
        <v>1440</v>
      </c>
      <c r="H63" s="42">
        <v>851</v>
      </c>
      <c r="I63" s="42">
        <v>1256</v>
      </c>
      <c r="J63" s="42">
        <v>567</v>
      </c>
      <c r="K63" s="42">
        <v>771</v>
      </c>
      <c r="L63" s="42">
        <v>644</v>
      </c>
      <c r="M63" s="42">
        <v>599</v>
      </c>
      <c r="N63" s="42">
        <v>640</v>
      </c>
      <c r="O63" s="42">
        <v>555</v>
      </c>
    </row>
    <row r="64" spans="1:15" ht="20.100000000000001" customHeight="1" x14ac:dyDescent="0.25">
      <c r="A64" s="41" t="s">
        <v>578</v>
      </c>
      <c r="B64" s="42">
        <v>8</v>
      </c>
      <c r="C64" s="42">
        <v>9</v>
      </c>
      <c r="D64" s="42">
        <v>2</v>
      </c>
      <c r="E64" s="42">
        <v>1</v>
      </c>
      <c r="F64" s="42">
        <v>1</v>
      </c>
      <c r="G64" s="42">
        <v>6</v>
      </c>
      <c r="H64" s="42">
        <v>0</v>
      </c>
      <c r="I64" s="42">
        <v>0</v>
      </c>
      <c r="J64" s="42">
        <v>1</v>
      </c>
      <c r="K64" s="42">
        <v>1</v>
      </c>
      <c r="L64" s="42">
        <v>3</v>
      </c>
      <c r="M64" s="42">
        <v>0</v>
      </c>
      <c r="N64" s="42">
        <v>0</v>
      </c>
      <c r="O64" s="42">
        <v>0</v>
      </c>
    </row>
    <row r="65" spans="1:28" ht="20.100000000000001" customHeight="1" x14ac:dyDescent="0.25">
      <c r="A65" s="41" t="s">
        <v>264</v>
      </c>
      <c r="B65" s="42">
        <v>521</v>
      </c>
      <c r="C65" s="42">
        <v>598</v>
      </c>
      <c r="D65" s="42">
        <v>37</v>
      </c>
      <c r="E65" s="42">
        <v>18</v>
      </c>
      <c r="F65" s="42">
        <v>72</v>
      </c>
      <c r="G65" s="42">
        <v>77</v>
      </c>
      <c r="H65" s="42">
        <v>47</v>
      </c>
      <c r="I65" s="42">
        <v>23</v>
      </c>
      <c r="J65" s="42">
        <v>95</v>
      </c>
      <c r="K65" s="42">
        <v>69</v>
      </c>
      <c r="L65" s="42">
        <v>59</v>
      </c>
      <c r="M65" s="42">
        <v>34</v>
      </c>
      <c r="N65" s="42">
        <v>38</v>
      </c>
      <c r="O65" s="42">
        <v>103</v>
      </c>
    </row>
    <row r="66" spans="1:28" ht="20.100000000000001" customHeight="1" x14ac:dyDescent="0.25">
      <c r="A66" s="41" t="s">
        <v>268</v>
      </c>
      <c r="B66" s="42">
        <v>1165</v>
      </c>
      <c r="C66" s="42">
        <v>803</v>
      </c>
      <c r="D66" s="42">
        <v>27</v>
      </c>
      <c r="E66" s="42">
        <v>55</v>
      </c>
      <c r="F66" s="42">
        <v>172</v>
      </c>
      <c r="G66" s="42">
        <v>235</v>
      </c>
      <c r="H66" s="42">
        <v>154</v>
      </c>
      <c r="I66" s="42">
        <v>97</v>
      </c>
      <c r="J66" s="42">
        <v>38</v>
      </c>
      <c r="K66" s="42">
        <v>45</v>
      </c>
      <c r="L66" s="42">
        <v>59</v>
      </c>
      <c r="M66" s="42">
        <v>39</v>
      </c>
      <c r="N66" s="42">
        <v>276</v>
      </c>
      <c r="O66" s="42">
        <v>10</v>
      </c>
    </row>
    <row r="67" spans="1:28" ht="20.100000000000001" customHeight="1" thickBot="1" x14ac:dyDescent="0.3">
      <c r="A67" s="41" t="s">
        <v>45</v>
      </c>
      <c r="B67" s="42">
        <v>216</v>
      </c>
      <c r="C67" s="42">
        <v>420</v>
      </c>
      <c r="D67" s="42">
        <v>15</v>
      </c>
      <c r="E67" s="42">
        <v>43</v>
      </c>
      <c r="F67" s="42">
        <v>14</v>
      </c>
      <c r="G67" s="42">
        <v>55</v>
      </c>
      <c r="H67" s="42">
        <v>30</v>
      </c>
      <c r="I67" s="42">
        <v>17</v>
      </c>
      <c r="J67" s="42">
        <v>9</v>
      </c>
      <c r="K67" s="42">
        <v>26</v>
      </c>
      <c r="L67" s="42">
        <v>4</v>
      </c>
      <c r="M67" s="42">
        <v>19</v>
      </c>
      <c r="N67" s="42">
        <v>24</v>
      </c>
      <c r="O67" s="42">
        <v>19</v>
      </c>
    </row>
    <row r="68" spans="1:28" s="48" customFormat="1" ht="15.95" customHeight="1" x14ac:dyDescent="0.25">
      <c r="A68" s="331" t="s">
        <v>588</v>
      </c>
      <c r="B68" s="331"/>
      <c r="C68" s="331"/>
      <c r="D68" s="332"/>
      <c r="E68" s="332"/>
      <c r="F68" s="332"/>
      <c r="G68" s="332"/>
      <c r="H68" s="332"/>
      <c r="I68" s="332"/>
      <c r="J68" s="332"/>
      <c r="K68" s="332"/>
      <c r="L68" s="332"/>
      <c r="M68" s="332"/>
      <c r="N68" s="332"/>
      <c r="O68" s="333" t="s">
        <v>585</v>
      </c>
    </row>
    <row r="69" spans="1:28" s="27" customFormat="1" ht="24.95" customHeight="1" x14ac:dyDescent="0.25">
      <c r="A69" s="347" t="s">
        <v>111</v>
      </c>
      <c r="B69" s="347"/>
      <c r="C69" s="347"/>
      <c r="D69" s="347"/>
      <c r="E69" s="347"/>
      <c r="F69" s="347"/>
      <c r="G69" s="347"/>
    </row>
    <row r="70" spans="1:28" ht="24.95" customHeight="1" thickBot="1" x14ac:dyDescent="0.25">
      <c r="A70" s="28" t="s">
        <v>510</v>
      </c>
      <c r="B70" s="45"/>
      <c r="C70" s="45"/>
      <c r="D70" s="62"/>
      <c r="E70" s="62"/>
      <c r="F70" s="62"/>
      <c r="G70" s="62"/>
      <c r="H70" s="62"/>
      <c r="I70" s="62"/>
      <c r="J70" s="62"/>
      <c r="K70" s="62"/>
      <c r="L70" s="62"/>
      <c r="M70" s="336" t="s">
        <v>587</v>
      </c>
      <c r="N70" s="63"/>
      <c r="O70" s="63"/>
    </row>
    <row r="71" spans="1:28" ht="20.100000000000001" customHeight="1" x14ac:dyDescent="0.25">
      <c r="A71" s="1023" t="s">
        <v>8</v>
      </c>
      <c r="B71" s="1019" t="s">
        <v>9</v>
      </c>
      <c r="C71" s="1020"/>
      <c r="D71" s="1020"/>
      <c r="E71" s="1020"/>
      <c r="F71" s="1020"/>
      <c r="G71" s="1020"/>
      <c r="H71" s="1020"/>
      <c r="I71" s="1020"/>
      <c r="J71" s="1020"/>
      <c r="K71" s="1020"/>
      <c r="L71" s="1020"/>
      <c r="M71" s="1020"/>
      <c r="N71" s="63"/>
      <c r="O71" s="63"/>
    </row>
    <row r="72" spans="1:28" ht="20.100000000000001" customHeight="1" x14ac:dyDescent="0.25">
      <c r="A72" s="1024"/>
      <c r="B72" s="1021" t="s">
        <v>77</v>
      </c>
      <c r="C72" s="1021"/>
      <c r="D72" s="32" t="s">
        <v>78</v>
      </c>
      <c r="E72" s="32"/>
      <c r="F72" s="1021" t="s">
        <v>79</v>
      </c>
      <c r="G72" s="1021"/>
      <c r="H72" s="32" t="s">
        <v>80</v>
      </c>
      <c r="I72" s="32"/>
      <c r="J72" s="1021" t="s">
        <v>81</v>
      </c>
      <c r="K72" s="1021"/>
      <c r="L72" s="32" t="s">
        <v>82</v>
      </c>
      <c r="M72" s="57"/>
      <c r="N72" s="58"/>
      <c r="P72" s="63"/>
    </row>
    <row r="73" spans="1:28" s="39" customFormat="1" ht="20.100000000000001" customHeight="1" x14ac:dyDescent="0.25">
      <c r="A73" s="1025"/>
      <c r="B73" s="334">
        <v>2015</v>
      </c>
      <c r="C73" s="334">
        <v>2016</v>
      </c>
      <c r="D73" s="334">
        <v>2015</v>
      </c>
      <c r="E73" s="334">
        <v>2016</v>
      </c>
      <c r="F73" s="334">
        <v>2015</v>
      </c>
      <c r="G73" s="334">
        <v>2016</v>
      </c>
      <c r="H73" s="334">
        <v>2015</v>
      </c>
      <c r="I73" s="334">
        <v>2016</v>
      </c>
      <c r="J73" s="334">
        <v>2015</v>
      </c>
      <c r="K73" s="334">
        <v>2016</v>
      </c>
      <c r="L73" s="334">
        <v>2015</v>
      </c>
      <c r="M73" s="335">
        <v>2016</v>
      </c>
      <c r="N73" s="56"/>
      <c r="P73" s="61"/>
    </row>
    <row r="74" spans="1:28" s="39" customFormat="1" ht="20.100000000000001" customHeight="1" x14ac:dyDescent="0.25">
      <c r="A74" s="36" t="s">
        <v>10</v>
      </c>
      <c r="B74" s="37">
        <v>57810</v>
      </c>
      <c r="C74" s="37">
        <v>57616</v>
      </c>
      <c r="D74" s="37">
        <v>35097</v>
      </c>
      <c r="E74" s="37">
        <v>55163</v>
      </c>
      <c r="F74" s="37">
        <v>29024</v>
      </c>
      <c r="G74" s="37">
        <v>62646</v>
      </c>
      <c r="H74" s="37">
        <v>55311</v>
      </c>
      <c r="I74" s="37">
        <v>69912</v>
      </c>
      <c r="J74" s="37">
        <v>65662</v>
      </c>
      <c r="K74" s="37">
        <v>67979</v>
      </c>
      <c r="L74" s="37">
        <v>106898</v>
      </c>
      <c r="M74" s="37">
        <v>95936</v>
      </c>
      <c r="P74" s="61"/>
      <c r="Q74" s="41"/>
    </row>
    <row r="75" spans="1:28" ht="20.100000000000001" customHeight="1" x14ac:dyDescent="0.25">
      <c r="A75" s="352" t="s">
        <v>260</v>
      </c>
      <c r="B75" s="40">
        <v>140</v>
      </c>
      <c r="C75" s="40">
        <v>79</v>
      </c>
      <c r="D75" s="40">
        <v>98</v>
      </c>
      <c r="E75" s="40">
        <v>137</v>
      </c>
      <c r="F75" s="40">
        <v>40</v>
      </c>
      <c r="G75" s="40">
        <v>95</v>
      </c>
      <c r="H75" s="40">
        <v>67</v>
      </c>
      <c r="I75" s="40">
        <v>84</v>
      </c>
      <c r="J75" s="40">
        <v>111</v>
      </c>
      <c r="K75" s="40">
        <v>60</v>
      </c>
      <c r="L75" s="40">
        <v>221</v>
      </c>
      <c r="M75" s="40">
        <v>150</v>
      </c>
      <c r="P75" s="63"/>
      <c r="Q75" s="39"/>
      <c r="S75" s="63"/>
      <c r="T75" s="39"/>
      <c r="U75" s="39"/>
      <c r="V75" s="39"/>
      <c r="W75" s="39"/>
      <c r="X75" s="39"/>
      <c r="Y75" s="39"/>
      <c r="Z75" s="39"/>
      <c r="AA75" s="39"/>
      <c r="AB75" s="39"/>
    </row>
    <row r="76" spans="1:28" ht="20.100000000000001" customHeight="1" x14ac:dyDescent="0.25">
      <c r="A76" s="41" t="s">
        <v>17</v>
      </c>
      <c r="B76" s="42">
        <v>100</v>
      </c>
      <c r="C76" s="42">
        <v>53</v>
      </c>
      <c r="D76" s="42">
        <v>68</v>
      </c>
      <c r="E76" s="42">
        <v>112</v>
      </c>
      <c r="F76" s="42">
        <v>33</v>
      </c>
      <c r="G76" s="42">
        <v>79</v>
      </c>
      <c r="H76" s="42">
        <v>49</v>
      </c>
      <c r="I76" s="42">
        <v>59</v>
      </c>
      <c r="J76" s="42">
        <v>82</v>
      </c>
      <c r="K76" s="42">
        <v>43</v>
      </c>
      <c r="L76" s="42">
        <v>181</v>
      </c>
      <c r="M76" s="42">
        <v>126</v>
      </c>
      <c r="P76" s="63"/>
      <c r="S76" s="63"/>
    </row>
    <row r="77" spans="1:28" ht="20.100000000000001" customHeight="1" x14ac:dyDescent="0.25">
      <c r="A77" s="41" t="s">
        <v>18</v>
      </c>
      <c r="B77" s="42">
        <v>31</v>
      </c>
      <c r="C77" s="42">
        <v>11</v>
      </c>
      <c r="D77" s="42">
        <v>12</v>
      </c>
      <c r="E77" s="42">
        <v>3</v>
      </c>
      <c r="F77" s="42">
        <v>0</v>
      </c>
      <c r="G77" s="42">
        <v>0</v>
      </c>
      <c r="H77" s="42">
        <v>8</v>
      </c>
      <c r="I77" s="42">
        <v>6</v>
      </c>
      <c r="J77" s="42">
        <v>8</v>
      </c>
      <c r="K77" s="42">
        <v>0</v>
      </c>
      <c r="L77" s="42">
        <v>4</v>
      </c>
      <c r="M77" s="42">
        <v>3</v>
      </c>
      <c r="P77" s="63"/>
      <c r="S77" s="63"/>
    </row>
    <row r="78" spans="1:28" ht="20.100000000000001" customHeight="1" x14ac:dyDescent="0.25">
      <c r="A78" s="41" t="s">
        <v>19</v>
      </c>
      <c r="B78" s="42">
        <v>0</v>
      </c>
      <c r="C78" s="42">
        <v>0</v>
      </c>
      <c r="D78" s="42">
        <v>1</v>
      </c>
      <c r="E78" s="42">
        <v>0</v>
      </c>
      <c r="F78" s="42">
        <v>1</v>
      </c>
      <c r="G78" s="42">
        <v>0</v>
      </c>
      <c r="H78" s="42">
        <v>0</v>
      </c>
      <c r="I78" s="42">
        <v>1</v>
      </c>
      <c r="J78" s="42">
        <v>0</v>
      </c>
      <c r="K78" s="42">
        <v>0</v>
      </c>
      <c r="L78" s="42">
        <v>1</v>
      </c>
      <c r="M78" s="42">
        <v>0</v>
      </c>
      <c r="P78" s="63"/>
      <c r="S78" s="63"/>
    </row>
    <row r="79" spans="1:28" ht="20.100000000000001" customHeight="1" x14ac:dyDescent="0.25">
      <c r="A79" s="41" t="s">
        <v>559</v>
      </c>
      <c r="B79" s="42">
        <v>0</v>
      </c>
      <c r="C79" s="42">
        <v>0</v>
      </c>
      <c r="D79" s="42">
        <v>3</v>
      </c>
      <c r="E79" s="42">
        <v>7</v>
      </c>
      <c r="F79" s="42">
        <v>0</v>
      </c>
      <c r="G79" s="42">
        <v>3</v>
      </c>
      <c r="H79" s="42">
        <v>1</v>
      </c>
      <c r="I79" s="42">
        <v>6</v>
      </c>
      <c r="J79" s="42">
        <v>1</v>
      </c>
      <c r="K79" s="42">
        <v>0</v>
      </c>
      <c r="L79" s="42">
        <v>0</v>
      </c>
      <c r="M79" s="42">
        <v>0</v>
      </c>
      <c r="P79" s="63"/>
      <c r="S79" s="63"/>
    </row>
    <row r="80" spans="1:28" ht="20.100000000000001" customHeight="1" x14ac:dyDescent="0.25">
      <c r="A80" s="41" t="s">
        <v>560</v>
      </c>
      <c r="B80" s="42">
        <v>0</v>
      </c>
      <c r="C80" s="42">
        <v>3</v>
      </c>
      <c r="D80" s="42">
        <v>0</v>
      </c>
      <c r="E80" s="42">
        <v>0</v>
      </c>
      <c r="F80" s="42">
        <v>0</v>
      </c>
      <c r="G80" s="42">
        <v>0</v>
      </c>
      <c r="H80" s="42">
        <v>2</v>
      </c>
      <c r="I80" s="42">
        <v>0</v>
      </c>
      <c r="J80" s="42">
        <v>0</v>
      </c>
      <c r="K80" s="42">
        <v>0</v>
      </c>
      <c r="L80" s="42">
        <v>0</v>
      </c>
      <c r="M80" s="42">
        <v>0</v>
      </c>
      <c r="P80" s="63"/>
      <c r="S80" s="63"/>
    </row>
    <row r="81" spans="1:28" ht="20.100000000000001" customHeight="1" x14ac:dyDescent="0.25">
      <c r="A81" s="41" t="s">
        <v>561</v>
      </c>
      <c r="B81" s="42">
        <v>1</v>
      </c>
      <c r="C81" s="42">
        <v>5</v>
      </c>
      <c r="D81" s="42">
        <v>2</v>
      </c>
      <c r="E81" s="42">
        <v>9</v>
      </c>
      <c r="F81" s="42">
        <v>4</v>
      </c>
      <c r="G81" s="42">
        <v>6</v>
      </c>
      <c r="H81" s="42">
        <v>0</v>
      </c>
      <c r="I81" s="42">
        <v>7</v>
      </c>
      <c r="J81" s="42">
        <v>10</v>
      </c>
      <c r="K81" s="42">
        <v>10</v>
      </c>
      <c r="L81" s="42">
        <v>22</v>
      </c>
      <c r="M81" s="42">
        <v>6</v>
      </c>
      <c r="P81" s="63"/>
      <c r="S81" s="63"/>
    </row>
    <row r="82" spans="1:28" ht="20.100000000000001" customHeight="1" x14ac:dyDescent="0.25">
      <c r="A82" s="41" t="s">
        <v>562</v>
      </c>
      <c r="B82" s="42">
        <v>0</v>
      </c>
      <c r="C82" s="42">
        <v>0</v>
      </c>
      <c r="D82" s="42">
        <v>0</v>
      </c>
      <c r="E82" s="42">
        <v>0</v>
      </c>
      <c r="F82" s="42">
        <v>0</v>
      </c>
      <c r="G82" s="42">
        <v>0</v>
      </c>
      <c r="H82" s="42">
        <v>0</v>
      </c>
      <c r="I82" s="42">
        <v>1</v>
      </c>
      <c r="J82" s="42">
        <v>0</v>
      </c>
      <c r="K82" s="42">
        <v>0</v>
      </c>
      <c r="L82" s="42">
        <v>0</v>
      </c>
      <c r="M82" s="42">
        <v>0</v>
      </c>
      <c r="P82" s="63"/>
      <c r="S82" s="63"/>
    </row>
    <row r="83" spans="1:28" ht="20.100000000000001" customHeight="1" x14ac:dyDescent="0.25">
      <c r="A83" s="41" t="s">
        <v>20</v>
      </c>
      <c r="B83" s="42">
        <v>0</v>
      </c>
      <c r="C83" s="42">
        <v>0</v>
      </c>
      <c r="D83" s="42">
        <v>0</v>
      </c>
      <c r="E83" s="42">
        <v>1</v>
      </c>
      <c r="F83" s="42">
        <v>0</v>
      </c>
      <c r="G83" s="42">
        <v>0</v>
      </c>
      <c r="H83" s="42">
        <v>1</v>
      </c>
      <c r="I83" s="42">
        <v>0</v>
      </c>
      <c r="J83" s="42">
        <v>0</v>
      </c>
      <c r="K83" s="42">
        <v>1</v>
      </c>
      <c r="L83" s="42">
        <v>0</v>
      </c>
      <c r="M83" s="42">
        <v>0</v>
      </c>
      <c r="P83" s="63"/>
      <c r="S83" s="63"/>
    </row>
    <row r="84" spans="1:28" ht="20.100000000000001" customHeight="1" x14ac:dyDescent="0.25">
      <c r="A84" s="41" t="s">
        <v>563</v>
      </c>
      <c r="B84" s="42">
        <v>2</v>
      </c>
      <c r="C84" s="42">
        <v>0</v>
      </c>
      <c r="D84" s="42">
        <v>2</v>
      </c>
      <c r="E84" s="42">
        <v>5</v>
      </c>
      <c r="F84" s="42">
        <v>0</v>
      </c>
      <c r="G84" s="42">
        <v>4</v>
      </c>
      <c r="H84" s="42">
        <v>1</v>
      </c>
      <c r="I84" s="42">
        <v>0</v>
      </c>
      <c r="J84" s="42">
        <v>0</v>
      </c>
      <c r="K84" s="42">
        <v>0</v>
      </c>
      <c r="L84" s="42">
        <v>1</v>
      </c>
      <c r="M84" s="42">
        <v>1</v>
      </c>
      <c r="P84" s="63"/>
      <c r="S84" s="63"/>
    </row>
    <row r="85" spans="1:28" ht="20.100000000000001" customHeight="1" x14ac:dyDescent="0.25">
      <c r="A85" s="41" t="s">
        <v>564</v>
      </c>
      <c r="B85" s="42">
        <v>1</v>
      </c>
      <c r="C85" s="42">
        <v>0</v>
      </c>
      <c r="D85" s="42">
        <v>3</v>
      </c>
      <c r="E85" s="42">
        <v>0</v>
      </c>
      <c r="F85" s="42">
        <v>0</v>
      </c>
      <c r="G85" s="42">
        <v>0</v>
      </c>
      <c r="H85" s="42">
        <v>1</v>
      </c>
      <c r="I85" s="42">
        <v>0</v>
      </c>
      <c r="J85" s="42">
        <v>1</v>
      </c>
      <c r="K85" s="42">
        <v>5</v>
      </c>
      <c r="L85" s="42">
        <v>4</v>
      </c>
      <c r="M85" s="42">
        <v>8</v>
      </c>
      <c r="P85" s="63"/>
      <c r="S85" s="63"/>
    </row>
    <row r="86" spans="1:28" s="39" customFormat="1" ht="20.100000000000001" customHeight="1" x14ac:dyDescent="0.25">
      <c r="A86" s="41" t="s">
        <v>21</v>
      </c>
      <c r="B86" s="42">
        <v>5</v>
      </c>
      <c r="C86" s="42">
        <v>7</v>
      </c>
      <c r="D86" s="42">
        <v>7</v>
      </c>
      <c r="E86" s="42">
        <v>0</v>
      </c>
      <c r="F86" s="42">
        <v>2</v>
      </c>
      <c r="G86" s="42">
        <v>3</v>
      </c>
      <c r="H86" s="42">
        <v>4</v>
      </c>
      <c r="I86" s="42">
        <v>4</v>
      </c>
      <c r="J86" s="42">
        <v>9</v>
      </c>
      <c r="K86" s="42">
        <v>1</v>
      </c>
      <c r="L86" s="42">
        <v>8</v>
      </c>
      <c r="M86" s="42">
        <v>6</v>
      </c>
      <c r="P86" s="61"/>
      <c r="Q86" s="41"/>
      <c r="S86" s="61"/>
      <c r="T86" s="41"/>
      <c r="U86" s="41"/>
      <c r="V86" s="41"/>
      <c r="W86" s="41"/>
      <c r="X86" s="41"/>
      <c r="Y86" s="41"/>
      <c r="Z86" s="41"/>
      <c r="AA86" s="41"/>
      <c r="AB86" s="41"/>
    </row>
    <row r="87" spans="1:28" ht="20.100000000000001" customHeight="1" x14ac:dyDescent="0.25">
      <c r="A87" s="352" t="s">
        <v>589</v>
      </c>
      <c r="B87" s="40">
        <v>146</v>
      </c>
      <c r="C87" s="40">
        <v>244</v>
      </c>
      <c r="D87" s="40">
        <v>127</v>
      </c>
      <c r="E87" s="40">
        <v>227</v>
      </c>
      <c r="F87" s="40">
        <v>247</v>
      </c>
      <c r="G87" s="40">
        <v>328</v>
      </c>
      <c r="H87" s="40">
        <v>296</v>
      </c>
      <c r="I87" s="40">
        <v>364</v>
      </c>
      <c r="J87" s="40">
        <v>296</v>
      </c>
      <c r="K87" s="40">
        <v>318</v>
      </c>
      <c r="L87" s="40">
        <v>377</v>
      </c>
      <c r="M87" s="40">
        <v>406</v>
      </c>
      <c r="P87" s="63"/>
      <c r="Q87" s="39"/>
      <c r="S87" s="63"/>
      <c r="T87" s="39"/>
      <c r="U87" s="39"/>
      <c r="V87" s="39"/>
      <c r="W87" s="39"/>
      <c r="X87" s="39"/>
      <c r="Y87" s="39"/>
      <c r="Z87" s="39"/>
      <c r="AA87" s="39"/>
      <c r="AB87" s="39"/>
    </row>
    <row r="88" spans="1:28" ht="20.100000000000001" customHeight="1" x14ac:dyDescent="0.25">
      <c r="A88" s="41" t="s">
        <v>22</v>
      </c>
      <c r="B88" s="42">
        <v>47</v>
      </c>
      <c r="C88" s="42">
        <v>122</v>
      </c>
      <c r="D88" s="42">
        <v>19</v>
      </c>
      <c r="E88" s="42">
        <v>95</v>
      </c>
      <c r="F88" s="42">
        <v>82</v>
      </c>
      <c r="G88" s="42">
        <v>146</v>
      </c>
      <c r="H88" s="42">
        <v>104</v>
      </c>
      <c r="I88" s="42">
        <v>189</v>
      </c>
      <c r="J88" s="42">
        <v>87</v>
      </c>
      <c r="K88" s="42">
        <v>123</v>
      </c>
      <c r="L88" s="42">
        <v>199</v>
      </c>
      <c r="M88" s="42">
        <v>209</v>
      </c>
      <c r="P88" s="63"/>
      <c r="S88" s="63"/>
    </row>
    <row r="89" spans="1:28" ht="20.100000000000001" customHeight="1" x14ac:dyDescent="0.25">
      <c r="A89" s="41" t="s">
        <v>23</v>
      </c>
      <c r="B89" s="42">
        <v>13</v>
      </c>
      <c r="C89" s="42">
        <v>11</v>
      </c>
      <c r="D89" s="42">
        <v>9</v>
      </c>
      <c r="E89" s="42">
        <v>7</v>
      </c>
      <c r="F89" s="42">
        <v>6</v>
      </c>
      <c r="G89" s="42">
        <v>6</v>
      </c>
      <c r="H89" s="42">
        <v>13</v>
      </c>
      <c r="I89" s="42">
        <v>9</v>
      </c>
      <c r="J89" s="42">
        <v>12</v>
      </c>
      <c r="K89" s="42">
        <v>7</v>
      </c>
      <c r="L89" s="42">
        <v>16</v>
      </c>
      <c r="M89" s="42">
        <v>9</v>
      </c>
      <c r="P89" s="63"/>
      <c r="S89" s="63"/>
    </row>
    <row r="90" spans="1:28" ht="20.100000000000001" customHeight="1" x14ac:dyDescent="0.25">
      <c r="A90" s="41" t="s">
        <v>565</v>
      </c>
      <c r="B90" s="42">
        <v>7</v>
      </c>
      <c r="C90" s="42">
        <v>8</v>
      </c>
      <c r="D90" s="42">
        <v>10</v>
      </c>
      <c r="E90" s="42">
        <v>18</v>
      </c>
      <c r="F90" s="42">
        <v>29</v>
      </c>
      <c r="G90" s="42">
        <v>22</v>
      </c>
      <c r="H90" s="42">
        <v>15</v>
      </c>
      <c r="I90" s="42">
        <v>25</v>
      </c>
      <c r="J90" s="42">
        <v>15</v>
      </c>
      <c r="K90" s="42">
        <v>52</v>
      </c>
      <c r="L90" s="42">
        <v>29</v>
      </c>
      <c r="M90" s="42">
        <v>7</v>
      </c>
      <c r="P90" s="63"/>
      <c r="S90" s="63"/>
    </row>
    <row r="91" spans="1:28" ht="20.100000000000001" customHeight="1" x14ac:dyDescent="0.25">
      <c r="A91" s="41" t="s">
        <v>24</v>
      </c>
      <c r="B91" s="42">
        <v>32</v>
      </c>
      <c r="C91" s="42">
        <v>52</v>
      </c>
      <c r="D91" s="42">
        <v>20</v>
      </c>
      <c r="E91" s="42">
        <v>46</v>
      </c>
      <c r="F91" s="42">
        <v>29</v>
      </c>
      <c r="G91" s="42">
        <v>55</v>
      </c>
      <c r="H91" s="42">
        <v>36</v>
      </c>
      <c r="I91" s="42">
        <v>59</v>
      </c>
      <c r="J91" s="42">
        <v>38</v>
      </c>
      <c r="K91" s="42">
        <v>69</v>
      </c>
      <c r="L91" s="42">
        <v>54</v>
      </c>
      <c r="M91" s="42">
        <v>79</v>
      </c>
      <c r="P91" s="63"/>
      <c r="S91" s="63"/>
    </row>
    <row r="92" spans="1:28" ht="20.100000000000001" customHeight="1" x14ac:dyDescent="0.25">
      <c r="A92" s="41" t="s">
        <v>566</v>
      </c>
      <c r="B92" s="42">
        <v>5</v>
      </c>
      <c r="C92" s="42">
        <v>1</v>
      </c>
      <c r="D92" s="42">
        <v>0</v>
      </c>
      <c r="E92" s="42">
        <v>0</v>
      </c>
      <c r="F92" s="42">
        <v>0</v>
      </c>
      <c r="G92" s="42">
        <v>0</v>
      </c>
      <c r="H92" s="42">
        <v>1</v>
      </c>
      <c r="I92" s="42">
        <v>0</v>
      </c>
      <c r="J92" s="42">
        <v>5</v>
      </c>
      <c r="K92" s="42">
        <v>0</v>
      </c>
      <c r="L92" s="42">
        <v>5</v>
      </c>
      <c r="M92" s="42">
        <v>11</v>
      </c>
      <c r="P92" s="63"/>
      <c r="S92" s="63"/>
    </row>
    <row r="93" spans="1:28" ht="20.100000000000001" customHeight="1" x14ac:dyDescent="0.25">
      <c r="A93" s="41" t="s">
        <v>567</v>
      </c>
      <c r="B93" s="42">
        <v>2</v>
      </c>
      <c r="C93" s="42">
        <v>23</v>
      </c>
      <c r="D93" s="42">
        <v>1</v>
      </c>
      <c r="E93" s="42">
        <v>5</v>
      </c>
      <c r="F93" s="42">
        <v>28</v>
      </c>
      <c r="G93" s="42">
        <v>13</v>
      </c>
      <c r="H93" s="42">
        <v>10</v>
      </c>
      <c r="I93" s="42">
        <v>23</v>
      </c>
      <c r="J93" s="42">
        <v>5</v>
      </c>
      <c r="K93" s="42">
        <v>7</v>
      </c>
      <c r="L93" s="42">
        <v>8</v>
      </c>
      <c r="M93" s="42">
        <v>17</v>
      </c>
      <c r="N93" s="42"/>
      <c r="O93" s="42"/>
    </row>
    <row r="94" spans="1:28" ht="20.100000000000001" customHeight="1" x14ac:dyDescent="0.25">
      <c r="A94" s="41" t="s">
        <v>568</v>
      </c>
      <c r="B94" s="42">
        <v>8</v>
      </c>
      <c r="C94" s="42">
        <v>13</v>
      </c>
      <c r="D94" s="42">
        <v>4</v>
      </c>
      <c r="E94" s="42">
        <v>3</v>
      </c>
      <c r="F94" s="42">
        <v>3</v>
      </c>
      <c r="G94" s="42">
        <v>0</v>
      </c>
      <c r="H94" s="42">
        <v>5</v>
      </c>
      <c r="I94" s="42">
        <v>1</v>
      </c>
      <c r="J94" s="42">
        <v>1</v>
      </c>
      <c r="K94" s="42">
        <v>3</v>
      </c>
      <c r="L94" s="42">
        <v>3</v>
      </c>
      <c r="M94" s="42">
        <v>15</v>
      </c>
      <c r="N94" s="42"/>
      <c r="O94" s="42"/>
    </row>
    <row r="95" spans="1:28" ht="20.100000000000001" customHeight="1" x14ac:dyDescent="0.25">
      <c r="A95" s="41" t="s">
        <v>25</v>
      </c>
      <c r="B95" s="42">
        <v>19</v>
      </c>
      <c r="C95" s="42">
        <v>9</v>
      </c>
      <c r="D95" s="42">
        <v>25</v>
      </c>
      <c r="E95" s="42">
        <v>21</v>
      </c>
      <c r="F95" s="42">
        <v>42</v>
      </c>
      <c r="G95" s="42">
        <v>60</v>
      </c>
      <c r="H95" s="42">
        <v>56</v>
      </c>
      <c r="I95" s="42">
        <v>41</v>
      </c>
      <c r="J95" s="42">
        <v>93</v>
      </c>
      <c r="K95" s="42">
        <v>50</v>
      </c>
      <c r="L95" s="42">
        <v>23</v>
      </c>
      <c r="M95" s="42">
        <v>11</v>
      </c>
      <c r="N95" s="42"/>
      <c r="O95" s="42"/>
    </row>
    <row r="96" spans="1:28" ht="20.100000000000001" customHeight="1" x14ac:dyDescent="0.25">
      <c r="A96" s="41" t="s">
        <v>569</v>
      </c>
      <c r="B96" s="42">
        <v>6</v>
      </c>
      <c r="C96" s="42">
        <v>1</v>
      </c>
      <c r="D96" s="42">
        <v>5</v>
      </c>
      <c r="E96" s="42">
        <v>6</v>
      </c>
      <c r="F96" s="42">
        <v>4</v>
      </c>
      <c r="G96" s="42">
        <v>9</v>
      </c>
      <c r="H96" s="42">
        <v>44</v>
      </c>
      <c r="I96" s="42">
        <v>6</v>
      </c>
      <c r="J96" s="42">
        <v>33</v>
      </c>
      <c r="K96" s="42">
        <v>3</v>
      </c>
      <c r="L96" s="42">
        <v>15</v>
      </c>
      <c r="M96" s="42">
        <v>27</v>
      </c>
      <c r="N96" s="42"/>
      <c r="O96" s="42"/>
    </row>
    <row r="97" spans="1:28" ht="20.100000000000001" customHeight="1" x14ac:dyDescent="0.25">
      <c r="A97" s="41" t="s">
        <v>570</v>
      </c>
      <c r="B97" s="42">
        <v>1</v>
      </c>
      <c r="C97" s="42">
        <v>0</v>
      </c>
      <c r="D97" s="42">
        <v>31</v>
      </c>
      <c r="E97" s="42">
        <v>8</v>
      </c>
      <c r="F97" s="42">
        <v>16</v>
      </c>
      <c r="G97" s="42">
        <v>8</v>
      </c>
      <c r="H97" s="42">
        <v>5</v>
      </c>
      <c r="I97" s="42">
        <v>4</v>
      </c>
      <c r="J97" s="42">
        <v>0</v>
      </c>
      <c r="K97" s="42">
        <v>0</v>
      </c>
      <c r="L97" s="42">
        <v>17</v>
      </c>
      <c r="M97" s="42">
        <v>3</v>
      </c>
      <c r="N97" s="42"/>
      <c r="O97" s="42"/>
    </row>
    <row r="98" spans="1:28" ht="20.100000000000001" customHeight="1" x14ac:dyDescent="0.25">
      <c r="A98" s="41" t="s">
        <v>26</v>
      </c>
      <c r="B98" s="42">
        <v>6</v>
      </c>
      <c r="C98" s="42">
        <v>4</v>
      </c>
      <c r="D98" s="42">
        <v>3</v>
      </c>
      <c r="E98" s="42">
        <v>18</v>
      </c>
      <c r="F98" s="42">
        <v>8</v>
      </c>
      <c r="G98" s="42">
        <v>9</v>
      </c>
      <c r="H98" s="42">
        <v>7</v>
      </c>
      <c r="I98" s="42">
        <v>7</v>
      </c>
      <c r="J98" s="42">
        <v>7</v>
      </c>
      <c r="K98" s="42">
        <v>4</v>
      </c>
      <c r="L98" s="42">
        <v>8</v>
      </c>
      <c r="M98" s="42">
        <v>18</v>
      </c>
      <c r="N98" s="42"/>
      <c r="O98" s="42"/>
    </row>
    <row r="99" spans="1:28" ht="20.100000000000001" customHeight="1" x14ac:dyDescent="0.25">
      <c r="A99" s="352" t="s">
        <v>258</v>
      </c>
      <c r="B99" s="40">
        <v>2054</v>
      </c>
      <c r="C99" s="40">
        <v>3372</v>
      </c>
      <c r="D99" s="40">
        <v>1538</v>
      </c>
      <c r="E99" s="40">
        <v>3993</v>
      </c>
      <c r="F99" s="40">
        <v>1351</v>
      </c>
      <c r="G99" s="40">
        <v>3012</v>
      </c>
      <c r="H99" s="40">
        <v>2784</v>
      </c>
      <c r="I99" s="40">
        <v>2569</v>
      </c>
      <c r="J99" s="40">
        <v>3851</v>
      </c>
      <c r="K99" s="40">
        <v>2728</v>
      </c>
      <c r="L99" s="40">
        <v>3797</v>
      </c>
      <c r="M99" s="40">
        <v>3322</v>
      </c>
      <c r="P99" s="63"/>
      <c r="Q99" s="39"/>
      <c r="S99" s="63"/>
      <c r="T99" s="39"/>
      <c r="U99" s="39"/>
      <c r="V99" s="39"/>
      <c r="W99" s="39"/>
      <c r="X99" s="39"/>
      <c r="Y99" s="39"/>
      <c r="Z99" s="39"/>
      <c r="AA99" s="39"/>
      <c r="AB99" s="39"/>
    </row>
    <row r="100" spans="1:28" ht="20.100000000000001" customHeight="1" x14ac:dyDescent="0.25">
      <c r="A100" s="41" t="s">
        <v>27</v>
      </c>
      <c r="B100" s="42">
        <v>181</v>
      </c>
      <c r="C100" s="42">
        <v>212</v>
      </c>
      <c r="D100" s="42">
        <v>141</v>
      </c>
      <c r="E100" s="42">
        <v>367</v>
      </c>
      <c r="F100" s="42">
        <v>118</v>
      </c>
      <c r="G100" s="42">
        <v>190</v>
      </c>
      <c r="H100" s="42">
        <v>297</v>
      </c>
      <c r="I100" s="42">
        <v>181</v>
      </c>
      <c r="J100" s="42">
        <v>545</v>
      </c>
      <c r="K100" s="42">
        <v>290</v>
      </c>
      <c r="L100" s="42">
        <v>500</v>
      </c>
      <c r="M100" s="42">
        <v>316</v>
      </c>
      <c r="P100" s="63"/>
      <c r="S100" s="63"/>
    </row>
    <row r="101" spans="1:28" ht="20.100000000000001" customHeight="1" x14ac:dyDescent="0.25">
      <c r="A101" s="41" t="s">
        <v>28</v>
      </c>
      <c r="B101" s="42">
        <v>1371</v>
      </c>
      <c r="C101" s="42">
        <v>2239</v>
      </c>
      <c r="D101" s="42">
        <v>1147</v>
      </c>
      <c r="E101" s="42">
        <v>2795</v>
      </c>
      <c r="F101" s="42">
        <v>994</v>
      </c>
      <c r="G101" s="42">
        <v>1846</v>
      </c>
      <c r="H101" s="42">
        <v>2032</v>
      </c>
      <c r="I101" s="42">
        <v>1387</v>
      </c>
      <c r="J101" s="42">
        <v>2806</v>
      </c>
      <c r="K101" s="42">
        <v>1453</v>
      </c>
      <c r="L101" s="42">
        <v>2666</v>
      </c>
      <c r="M101" s="42">
        <v>1735</v>
      </c>
      <c r="P101" s="63"/>
      <c r="S101" s="63"/>
    </row>
    <row r="102" spans="1:28" ht="20.100000000000001" customHeight="1" x14ac:dyDescent="0.25">
      <c r="A102" s="41" t="s">
        <v>29</v>
      </c>
      <c r="B102" s="42">
        <v>502</v>
      </c>
      <c r="C102" s="42">
        <v>921</v>
      </c>
      <c r="D102" s="42">
        <v>250</v>
      </c>
      <c r="E102" s="42">
        <v>831</v>
      </c>
      <c r="F102" s="42">
        <v>239</v>
      </c>
      <c r="G102" s="42">
        <v>976</v>
      </c>
      <c r="H102" s="42">
        <v>455</v>
      </c>
      <c r="I102" s="42">
        <v>1001</v>
      </c>
      <c r="J102" s="42">
        <v>500</v>
      </c>
      <c r="K102" s="42">
        <v>985</v>
      </c>
      <c r="L102" s="42">
        <v>631</v>
      </c>
      <c r="M102" s="42">
        <v>1271</v>
      </c>
      <c r="P102" s="63"/>
      <c r="S102" s="63"/>
    </row>
    <row r="103" spans="1:28" ht="20.100000000000001" customHeight="1" x14ac:dyDescent="0.25">
      <c r="A103" s="352" t="s">
        <v>259</v>
      </c>
      <c r="B103" s="40">
        <v>44642</v>
      </c>
      <c r="C103" s="40">
        <v>41060</v>
      </c>
      <c r="D103" s="40">
        <v>23201</v>
      </c>
      <c r="E103" s="40">
        <v>30245</v>
      </c>
      <c r="F103" s="40">
        <v>18068</v>
      </c>
      <c r="G103" s="40">
        <v>42706</v>
      </c>
      <c r="H103" s="40">
        <v>35846</v>
      </c>
      <c r="I103" s="40">
        <v>45551</v>
      </c>
      <c r="J103" s="40">
        <v>36030</v>
      </c>
      <c r="K103" s="40">
        <v>38829</v>
      </c>
      <c r="L103" s="40">
        <v>82881</v>
      </c>
      <c r="M103" s="40">
        <v>69901</v>
      </c>
      <c r="P103" s="63"/>
      <c r="Q103" s="39"/>
      <c r="S103" s="63"/>
      <c r="T103" s="39"/>
      <c r="U103" s="39"/>
      <c r="V103" s="39"/>
      <c r="W103" s="39"/>
      <c r="X103" s="39"/>
      <c r="Y103" s="39"/>
      <c r="Z103" s="39"/>
      <c r="AA103" s="39"/>
      <c r="AB103" s="39"/>
    </row>
    <row r="104" spans="1:28" ht="20.100000000000001" customHeight="1" x14ac:dyDescent="0.25">
      <c r="A104" s="41" t="s">
        <v>30</v>
      </c>
      <c r="B104" s="42">
        <v>27068</v>
      </c>
      <c r="C104" s="42">
        <v>21765</v>
      </c>
      <c r="D104" s="42">
        <v>11629</v>
      </c>
      <c r="E104" s="42">
        <v>14312</v>
      </c>
      <c r="F104" s="42">
        <v>8535</v>
      </c>
      <c r="G104" s="42">
        <v>22544</v>
      </c>
      <c r="H104" s="42">
        <v>16860</v>
      </c>
      <c r="I104" s="42">
        <v>25951</v>
      </c>
      <c r="J104" s="42">
        <v>19426</v>
      </c>
      <c r="K104" s="42">
        <v>18375</v>
      </c>
      <c r="L104" s="42">
        <v>36785</v>
      </c>
      <c r="M104" s="42">
        <v>27171</v>
      </c>
      <c r="P104" s="64"/>
      <c r="S104" s="64"/>
    </row>
    <row r="105" spans="1:28" ht="20.100000000000001" customHeight="1" x14ac:dyDescent="0.25">
      <c r="A105" s="41" t="s">
        <v>31</v>
      </c>
      <c r="B105" s="42">
        <v>296</v>
      </c>
      <c r="C105" s="42">
        <v>544</v>
      </c>
      <c r="D105" s="42">
        <v>125</v>
      </c>
      <c r="E105" s="42">
        <v>279</v>
      </c>
      <c r="F105" s="42">
        <v>145</v>
      </c>
      <c r="G105" s="42">
        <v>307</v>
      </c>
      <c r="H105" s="42">
        <v>195</v>
      </c>
      <c r="I105" s="42">
        <v>324</v>
      </c>
      <c r="J105" s="42">
        <v>316</v>
      </c>
      <c r="K105" s="42">
        <v>392</v>
      </c>
      <c r="L105" s="42">
        <v>749</v>
      </c>
      <c r="M105" s="42">
        <v>674</v>
      </c>
      <c r="P105" s="63"/>
      <c r="S105" s="63"/>
    </row>
    <row r="106" spans="1:28" ht="20.100000000000001" customHeight="1" x14ac:dyDescent="0.25">
      <c r="A106" s="41" t="s">
        <v>32</v>
      </c>
      <c r="B106" s="42">
        <v>1094</v>
      </c>
      <c r="C106" s="42">
        <v>754</v>
      </c>
      <c r="D106" s="42">
        <v>268</v>
      </c>
      <c r="E106" s="42">
        <v>413</v>
      </c>
      <c r="F106" s="42">
        <v>205</v>
      </c>
      <c r="G106" s="42">
        <v>1300</v>
      </c>
      <c r="H106" s="42">
        <v>460</v>
      </c>
      <c r="I106" s="42">
        <v>815</v>
      </c>
      <c r="J106" s="42">
        <v>609</v>
      </c>
      <c r="K106" s="42">
        <v>674</v>
      </c>
      <c r="L106" s="42">
        <v>1421</v>
      </c>
      <c r="M106" s="42">
        <v>1473</v>
      </c>
      <c r="P106" s="63"/>
      <c r="S106" s="63"/>
    </row>
    <row r="107" spans="1:28" ht="20.100000000000001" customHeight="1" x14ac:dyDescent="0.25">
      <c r="A107" s="41" t="s">
        <v>33</v>
      </c>
      <c r="B107" s="42">
        <v>552</v>
      </c>
      <c r="C107" s="42">
        <v>882</v>
      </c>
      <c r="D107" s="42">
        <v>313</v>
      </c>
      <c r="E107" s="42">
        <v>700</v>
      </c>
      <c r="F107" s="42">
        <v>347</v>
      </c>
      <c r="G107" s="42">
        <v>847</v>
      </c>
      <c r="H107" s="42">
        <v>973</v>
      </c>
      <c r="I107" s="42">
        <v>1379</v>
      </c>
      <c r="J107" s="42">
        <v>897</v>
      </c>
      <c r="K107" s="42">
        <v>1457</v>
      </c>
      <c r="L107" s="42">
        <v>1153</v>
      </c>
      <c r="M107" s="42">
        <v>1827</v>
      </c>
      <c r="P107" s="63"/>
      <c r="S107" s="63"/>
    </row>
    <row r="108" spans="1:28" ht="20.100000000000001" customHeight="1" x14ac:dyDescent="0.25">
      <c r="A108" s="41" t="s">
        <v>34</v>
      </c>
      <c r="B108" s="42">
        <v>168</v>
      </c>
      <c r="C108" s="42">
        <v>354</v>
      </c>
      <c r="D108" s="42">
        <v>229</v>
      </c>
      <c r="E108" s="42">
        <v>768</v>
      </c>
      <c r="F108" s="42">
        <v>285</v>
      </c>
      <c r="G108" s="42">
        <v>605</v>
      </c>
      <c r="H108" s="42">
        <v>440</v>
      </c>
      <c r="I108" s="42">
        <v>691</v>
      </c>
      <c r="J108" s="42">
        <v>343</v>
      </c>
      <c r="K108" s="42">
        <v>727</v>
      </c>
      <c r="L108" s="42">
        <v>226</v>
      </c>
      <c r="M108" s="42">
        <v>324</v>
      </c>
      <c r="P108" s="63"/>
      <c r="S108" s="63"/>
    </row>
    <row r="109" spans="1:28" ht="20.100000000000001" customHeight="1" x14ac:dyDescent="0.25">
      <c r="A109" s="41" t="s">
        <v>571</v>
      </c>
      <c r="B109" s="42">
        <v>0</v>
      </c>
      <c r="C109" s="42">
        <v>7</v>
      </c>
      <c r="D109" s="42">
        <v>0</v>
      </c>
      <c r="E109" s="42">
        <v>0</v>
      </c>
      <c r="F109" s="42">
        <v>0</v>
      </c>
      <c r="G109" s="42">
        <v>0</v>
      </c>
      <c r="H109" s="42">
        <v>0</v>
      </c>
      <c r="I109" s="42">
        <v>0</v>
      </c>
      <c r="J109" s="42">
        <v>0</v>
      </c>
      <c r="K109" s="42">
        <v>4</v>
      </c>
      <c r="L109" s="42">
        <v>0</v>
      </c>
      <c r="M109" s="42">
        <v>1</v>
      </c>
      <c r="P109" s="63"/>
      <c r="S109" s="63"/>
    </row>
    <row r="110" spans="1:28" ht="20.100000000000001" customHeight="1" x14ac:dyDescent="0.25">
      <c r="A110" s="41" t="s">
        <v>35</v>
      </c>
      <c r="B110" s="42">
        <v>0</v>
      </c>
      <c r="C110" s="42">
        <v>0</v>
      </c>
      <c r="D110" s="42">
        <v>0</v>
      </c>
      <c r="E110" s="42">
        <v>0</v>
      </c>
      <c r="F110" s="42">
        <v>0</v>
      </c>
      <c r="G110" s="42">
        <v>0</v>
      </c>
      <c r="H110" s="42">
        <v>0</v>
      </c>
      <c r="I110" s="42">
        <v>0</v>
      </c>
      <c r="J110" s="42">
        <v>0</v>
      </c>
      <c r="K110" s="42">
        <v>0</v>
      </c>
      <c r="L110" s="42">
        <v>0</v>
      </c>
      <c r="M110" s="42">
        <v>0</v>
      </c>
      <c r="P110" s="63"/>
      <c r="S110" s="63"/>
    </row>
    <row r="111" spans="1:28" ht="20.100000000000001" customHeight="1" x14ac:dyDescent="0.25">
      <c r="A111" s="41" t="s">
        <v>36</v>
      </c>
      <c r="B111" s="42">
        <v>12402</v>
      </c>
      <c r="C111" s="42">
        <v>14065</v>
      </c>
      <c r="D111" s="42">
        <v>8667</v>
      </c>
      <c r="E111" s="42">
        <v>10333</v>
      </c>
      <c r="F111" s="42">
        <v>5959</v>
      </c>
      <c r="G111" s="42">
        <v>10879</v>
      </c>
      <c r="H111" s="42">
        <v>13408</v>
      </c>
      <c r="I111" s="42">
        <v>12265</v>
      </c>
      <c r="J111" s="42">
        <v>12075</v>
      </c>
      <c r="K111" s="42">
        <v>14094</v>
      </c>
      <c r="L111" s="42">
        <v>40640</v>
      </c>
      <c r="M111" s="42">
        <v>36722</v>
      </c>
      <c r="P111" s="63"/>
      <c r="S111" s="63"/>
    </row>
    <row r="112" spans="1:28" s="39" customFormat="1" ht="20.100000000000001" customHeight="1" x14ac:dyDescent="0.25">
      <c r="A112" s="41" t="s">
        <v>37</v>
      </c>
      <c r="B112" s="42">
        <v>1655</v>
      </c>
      <c r="C112" s="42">
        <v>1381</v>
      </c>
      <c r="D112" s="42">
        <v>1315</v>
      </c>
      <c r="E112" s="42">
        <v>1847</v>
      </c>
      <c r="F112" s="42">
        <v>905</v>
      </c>
      <c r="G112" s="42">
        <v>1649</v>
      </c>
      <c r="H112" s="42">
        <v>1956</v>
      </c>
      <c r="I112" s="42">
        <v>2088</v>
      </c>
      <c r="J112" s="42">
        <v>1422</v>
      </c>
      <c r="K112" s="42">
        <v>2125</v>
      </c>
      <c r="L112" s="42">
        <v>1447</v>
      </c>
      <c r="M112" s="42">
        <v>1224</v>
      </c>
      <c r="P112" s="61"/>
      <c r="Q112" s="41"/>
      <c r="S112" s="61"/>
      <c r="T112" s="41"/>
      <c r="U112" s="41"/>
      <c r="V112" s="41"/>
      <c r="W112" s="41"/>
      <c r="X112" s="41"/>
      <c r="Y112" s="41"/>
      <c r="Z112" s="41"/>
      <c r="AA112" s="41"/>
      <c r="AB112" s="41"/>
    </row>
    <row r="113" spans="1:28" ht="20.100000000000001" customHeight="1" x14ac:dyDescent="0.25">
      <c r="A113" s="41" t="s">
        <v>38</v>
      </c>
      <c r="B113" s="42">
        <v>0</v>
      </c>
      <c r="C113" s="42">
        <v>0</v>
      </c>
      <c r="D113" s="42">
        <v>2</v>
      </c>
      <c r="E113" s="42">
        <v>0</v>
      </c>
      <c r="F113" s="42">
        <v>0</v>
      </c>
      <c r="G113" s="42">
        <v>10</v>
      </c>
      <c r="H113" s="42">
        <v>0</v>
      </c>
      <c r="I113" s="42">
        <v>0</v>
      </c>
      <c r="J113" s="42">
        <v>0</v>
      </c>
      <c r="K113" s="42">
        <v>3</v>
      </c>
      <c r="L113" s="42">
        <v>0</v>
      </c>
      <c r="M113" s="42">
        <v>1</v>
      </c>
      <c r="P113" s="63"/>
      <c r="S113" s="63"/>
    </row>
    <row r="114" spans="1:28" ht="20.100000000000001" customHeight="1" x14ac:dyDescent="0.25">
      <c r="A114" s="41" t="s">
        <v>39</v>
      </c>
      <c r="B114" s="42">
        <v>1339</v>
      </c>
      <c r="C114" s="42">
        <v>1232</v>
      </c>
      <c r="D114" s="42">
        <v>583</v>
      </c>
      <c r="E114" s="42">
        <v>1490</v>
      </c>
      <c r="F114" s="42">
        <v>1653</v>
      </c>
      <c r="G114" s="42">
        <v>4420</v>
      </c>
      <c r="H114" s="42">
        <v>1494</v>
      </c>
      <c r="I114" s="42">
        <v>1894</v>
      </c>
      <c r="J114" s="42">
        <v>884</v>
      </c>
      <c r="K114" s="42">
        <v>870</v>
      </c>
      <c r="L114" s="42">
        <v>341</v>
      </c>
      <c r="M114" s="42">
        <v>350</v>
      </c>
      <c r="P114" s="63"/>
      <c r="S114" s="63"/>
    </row>
    <row r="115" spans="1:28" s="39" customFormat="1" ht="20.100000000000001" customHeight="1" x14ac:dyDescent="0.25">
      <c r="A115" s="41" t="s">
        <v>40</v>
      </c>
      <c r="B115" s="42">
        <v>68</v>
      </c>
      <c r="C115" s="42">
        <v>76</v>
      </c>
      <c r="D115" s="42">
        <v>70</v>
      </c>
      <c r="E115" s="42">
        <v>103</v>
      </c>
      <c r="F115" s="42">
        <v>34</v>
      </c>
      <c r="G115" s="42">
        <v>145</v>
      </c>
      <c r="H115" s="42">
        <v>60</v>
      </c>
      <c r="I115" s="42">
        <v>144</v>
      </c>
      <c r="J115" s="42">
        <v>58</v>
      </c>
      <c r="K115" s="42">
        <v>108</v>
      </c>
      <c r="L115" s="42">
        <v>119</v>
      </c>
      <c r="M115" s="42">
        <v>134</v>
      </c>
      <c r="P115" s="61"/>
      <c r="Q115" s="41"/>
      <c r="S115" s="61"/>
      <c r="T115" s="41"/>
      <c r="U115" s="41"/>
      <c r="V115" s="41"/>
      <c r="W115" s="41"/>
      <c r="X115" s="41"/>
      <c r="Y115" s="41"/>
      <c r="Z115" s="41"/>
      <c r="AA115" s="41"/>
      <c r="AB115" s="41"/>
    </row>
    <row r="116" spans="1:28" ht="20.100000000000001" customHeight="1" x14ac:dyDescent="0.25">
      <c r="A116" s="352" t="s">
        <v>590</v>
      </c>
      <c r="B116" s="40">
        <v>2221</v>
      </c>
      <c r="C116" s="40">
        <v>2246</v>
      </c>
      <c r="D116" s="40">
        <v>1968</v>
      </c>
      <c r="E116" s="40">
        <v>2822</v>
      </c>
      <c r="F116" s="40">
        <v>2446</v>
      </c>
      <c r="G116" s="40">
        <v>3311</v>
      </c>
      <c r="H116" s="40">
        <v>2831</v>
      </c>
      <c r="I116" s="40">
        <v>3430</v>
      </c>
      <c r="J116" s="40">
        <v>3274</v>
      </c>
      <c r="K116" s="40">
        <v>2519</v>
      </c>
      <c r="L116" s="40">
        <v>3815</v>
      </c>
      <c r="M116" s="40">
        <v>4056</v>
      </c>
      <c r="P116" s="63"/>
      <c r="Q116" s="39"/>
      <c r="S116" s="63"/>
      <c r="T116" s="39"/>
      <c r="U116" s="39"/>
      <c r="V116" s="39"/>
      <c r="W116" s="39"/>
      <c r="X116" s="39"/>
      <c r="Y116" s="39"/>
      <c r="Z116" s="39"/>
      <c r="AA116" s="39"/>
      <c r="AB116" s="39"/>
    </row>
    <row r="117" spans="1:28" ht="20.100000000000001" customHeight="1" x14ac:dyDescent="0.25">
      <c r="A117" s="41" t="s">
        <v>265</v>
      </c>
      <c r="B117" s="42">
        <v>6</v>
      </c>
      <c r="C117" s="42">
        <v>4</v>
      </c>
      <c r="D117" s="42">
        <v>4</v>
      </c>
      <c r="E117" s="42">
        <v>2</v>
      </c>
      <c r="F117" s="42">
        <v>0</v>
      </c>
      <c r="G117" s="42">
        <v>11</v>
      </c>
      <c r="H117" s="42">
        <v>0</v>
      </c>
      <c r="I117" s="42">
        <v>0</v>
      </c>
      <c r="J117" s="42">
        <v>0</v>
      </c>
      <c r="K117" s="42">
        <v>0</v>
      </c>
      <c r="L117" s="42">
        <v>2</v>
      </c>
      <c r="M117" s="42">
        <v>0</v>
      </c>
      <c r="P117" s="63"/>
      <c r="S117" s="63"/>
    </row>
    <row r="118" spans="1:28" ht="20.100000000000001" customHeight="1" x14ac:dyDescent="0.25">
      <c r="A118" s="41" t="s">
        <v>572</v>
      </c>
      <c r="B118" s="42">
        <v>1</v>
      </c>
      <c r="C118" s="42">
        <v>0</v>
      </c>
      <c r="D118" s="42">
        <v>0</v>
      </c>
      <c r="E118" s="42">
        <v>0</v>
      </c>
      <c r="F118" s="42">
        <v>0</v>
      </c>
      <c r="G118" s="42">
        <v>0</v>
      </c>
      <c r="H118" s="42">
        <v>0</v>
      </c>
      <c r="I118" s="42">
        <v>0</v>
      </c>
      <c r="J118" s="42">
        <v>1</v>
      </c>
      <c r="K118" s="42">
        <v>0</v>
      </c>
      <c r="L118" s="42">
        <v>0</v>
      </c>
      <c r="M118" s="42">
        <v>1</v>
      </c>
      <c r="P118" s="63"/>
      <c r="S118" s="63"/>
    </row>
    <row r="119" spans="1:28" ht="20.100000000000001" customHeight="1" x14ac:dyDescent="0.25">
      <c r="A119" s="41" t="s">
        <v>41</v>
      </c>
      <c r="B119" s="42">
        <v>98</v>
      </c>
      <c r="C119" s="42">
        <v>130</v>
      </c>
      <c r="D119" s="42">
        <v>76</v>
      </c>
      <c r="E119" s="42">
        <v>153</v>
      </c>
      <c r="F119" s="42">
        <v>62</v>
      </c>
      <c r="G119" s="42">
        <v>145</v>
      </c>
      <c r="H119" s="42">
        <v>127</v>
      </c>
      <c r="I119" s="42">
        <v>115</v>
      </c>
      <c r="J119" s="42">
        <v>271</v>
      </c>
      <c r="K119" s="42">
        <v>509</v>
      </c>
      <c r="L119" s="42">
        <v>285</v>
      </c>
      <c r="M119" s="42">
        <v>383</v>
      </c>
      <c r="P119" s="63"/>
      <c r="S119" s="63"/>
    </row>
    <row r="120" spans="1:28" ht="20.100000000000001" customHeight="1" x14ac:dyDescent="0.25">
      <c r="A120" s="41" t="s">
        <v>573</v>
      </c>
      <c r="B120" s="42">
        <v>35</v>
      </c>
      <c r="C120" s="42">
        <v>43</v>
      </c>
      <c r="D120" s="42">
        <v>28</v>
      </c>
      <c r="E120" s="42">
        <v>88</v>
      </c>
      <c r="F120" s="42">
        <v>32</v>
      </c>
      <c r="G120" s="42">
        <v>42</v>
      </c>
      <c r="H120" s="42">
        <v>45</v>
      </c>
      <c r="I120" s="42">
        <v>54</v>
      </c>
      <c r="J120" s="42">
        <v>57</v>
      </c>
      <c r="K120" s="42">
        <v>68</v>
      </c>
      <c r="L120" s="42">
        <v>117</v>
      </c>
      <c r="M120" s="42">
        <v>103</v>
      </c>
      <c r="P120" s="63"/>
      <c r="S120" s="63"/>
    </row>
    <row r="121" spans="1:28" ht="20.100000000000001" customHeight="1" x14ac:dyDescent="0.25">
      <c r="A121" s="41" t="s">
        <v>269</v>
      </c>
      <c r="B121" s="42">
        <v>32</v>
      </c>
      <c r="C121" s="42">
        <v>20</v>
      </c>
      <c r="D121" s="42">
        <v>20</v>
      </c>
      <c r="E121" s="42">
        <v>37</v>
      </c>
      <c r="F121" s="42">
        <v>27</v>
      </c>
      <c r="G121" s="42">
        <v>72</v>
      </c>
      <c r="H121" s="42">
        <v>46</v>
      </c>
      <c r="I121" s="42">
        <v>48</v>
      </c>
      <c r="J121" s="42">
        <v>56</v>
      </c>
      <c r="K121" s="42">
        <v>58</v>
      </c>
      <c r="L121" s="42">
        <v>187</v>
      </c>
      <c r="M121" s="42">
        <v>72</v>
      </c>
      <c r="P121" s="63"/>
      <c r="S121" s="63"/>
    </row>
    <row r="122" spans="1:28" ht="20.100000000000001" customHeight="1" x14ac:dyDescent="0.25">
      <c r="A122" s="41" t="s">
        <v>277</v>
      </c>
      <c r="B122" s="42">
        <v>20</v>
      </c>
      <c r="C122" s="42">
        <v>20</v>
      </c>
      <c r="D122" s="42">
        <v>6</v>
      </c>
      <c r="E122" s="42">
        <v>25</v>
      </c>
      <c r="F122" s="42">
        <v>24</v>
      </c>
      <c r="G122" s="42">
        <v>20</v>
      </c>
      <c r="H122" s="42">
        <v>27</v>
      </c>
      <c r="I122" s="42">
        <v>85</v>
      </c>
      <c r="J122" s="42">
        <v>19</v>
      </c>
      <c r="K122" s="42">
        <v>17</v>
      </c>
      <c r="L122" s="42">
        <v>19</v>
      </c>
      <c r="M122" s="42">
        <v>58</v>
      </c>
      <c r="P122" s="63"/>
      <c r="S122" s="63"/>
    </row>
    <row r="123" spans="1:28" ht="20.100000000000001" customHeight="1" x14ac:dyDescent="0.25">
      <c r="A123" s="41" t="s">
        <v>42</v>
      </c>
      <c r="B123" s="42">
        <v>41</v>
      </c>
      <c r="C123" s="42">
        <v>50</v>
      </c>
      <c r="D123" s="42">
        <v>30</v>
      </c>
      <c r="E123" s="42">
        <v>85</v>
      </c>
      <c r="F123" s="42">
        <v>47</v>
      </c>
      <c r="G123" s="42">
        <v>36</v>
      </c>
      <c r="H123" s="42">
        <v>54</v>
      </c>
      <c r="I123" s="42">
        <v>60</v>
      </c>
      <c r="J123" s="42">
        <v>78</v>
      </c>
      <c r="K123" s="42">
        <v>47</v>
      </c>
      <c r="L123" s="42">
        <v>96</v>
      </c>
      <c r="M123" s="42">
        <v>98</v>
      </c>
      <c r="N123" s="42"/>
      <c r="O123" s="42"/>
    </row>
    <row r="124" spans="1:28" ht="20.100000000000001" customHeight="1" x14ac:dyDescent="0.25">
      <c r="A124" s="41" t="s">
        <v>271</v>
      </c>
      <c r="B124" s="42">
        <v>12</v>
      </c>
      <c r="C124" s="42">
        <v>70</v>
      </c>
      <c r="D124" s="42">
        <v>5</v>
      </c>
      <c r="E124" s="42">
        <v>0</v>
      </c>
      <c r="F124" s="42">
        <v>2</v>
      </c>
      <c r="G124" s="42">
        <v>18</v>
      </c>
      <c r="H124" s="42">
        <v>2</v>
      </c>
      <c r="I124" s="42">
        <v>0</v>
      </c>
      <c r="J124" s="42">
        <v>1</v>
      </c>
      <c r="K124" s="42">
        <v>0</v>
      </c>
      <c r="L124" s="42">
        <v>10</v>
      </c>
      <c r="M124" s="42">
        <v>18</v>
      </c>
      <c r="N124" s="42"/>
      <c r="O124" s="42"/>
    </row>
    <row r="125" spans="1:28" ht="20.100000000000001" customHeight="1" x14ac:dyDescent="0.25">
      <c r="A125" s="41" t="s">
        <v>574</v>
      </c>
      <c r="B125" s="42">
        <v>1</v>
      </c>
      <c r="C125" s="42">
        <v>7</v>
      </c>
      <c r="D125" s="42">
        <v>0</v>
      </c>
      <c r="E125" s="42">
        <v>8</v>
      </c>
      <c r="F125" s="42">
        <v>0</v>
      </c>
      <c r="G125" s="42">
        <v>0</v>
      </c>
      <c r="H125" s="42">
        <v>0</v>
      </c>
      <c r="I125" s="42">
        <v>10</v>
      </c>
      <c r="J125" s="42">
        <v>0</v>
      </c>
      <c r="K125" s="42">
        <v>4</v>
      </c>
      <c r="L125" s="42">
        <v>1</v>
      </c>
      <c r="M125" s="42">
        <v>7</v>
      </c>
      <c r="N125" s="42"/>
      <c r="O125" s="42"/>
    </row>
    <row r="126" spans="1:28" ht="20.100000000000001" customHeight="1" x14ac:dyDescent="0.25">
      <c r="A126" s="41" t="s">
        <v>43</v>
      </c>
      <c r="B126" s="42">
        <v>172</v>
      </c>
      <c r="C126" s="42">
        <v>153</v>
      </c>
      <c r="D126" s="42">
        <v>190</v>
      </c>
      <c r="E126" s="42">
        <v>345</v>
      </c>
      <c r="F126" s="42">
        <v>370</v>
      </c>
      <c r="G126" s="42">
        <v>253</v>
      </c>
      <c r="H126" s="42">
        <v>330</v>
      </c>
      <c r="I126" s="42">
        <v>1092</v>
      </c>
      <c r="J126" s="42">
        <v>364</v>
      </c>
      <c r="K126" s="42">
        <v>344</v>
      </c>
      <c r="L126" s="42">
        <v>908</v>
      </c>
      <c r="M126" s="42">
        <v>1011</v>
      </c>
      <c r="N126" s="42"/>
      <c r="O126" s="42"/>
    </row>
    <row r="127" spans="1:28" ht="20.100000000000001" customHeight="1" x14ac:dyDescent="0.25">
      <c r="A127" s="41" t="s">
        <v>44</v>
      </c>
      <c r="B127" s="42">
        <v>1072</v>
      </c>
      <c r="C127" s="42">
        <v>960</v>
      </c>
      <c r="D127" s="42">
        <v>964</v>
      </c>
      <c r="E127" s="42">
        <v>1110</v>
      </c>
      <c r="F127" s="42">
        <v>1465</v>
      </c>
      <c r="G127" s="42">
        <v>1966</v>
      </c>
      <c r="H127" s="42">
        <v>1332</v>
      </c>
      <c r="I127" s="42">
        <v>1002</v>
      </c>
      <c r="J127" s="42">
        <v>1145</v>
      </c>
      <c r="K127" s="42">
        <v>395</v>
      </c>
      <c r="L127" s="42">
        <v>1068</v>
      </c>
      <c r="M127" s="42">
        <v>812</v>
      </c>
      <c r="N127" s="42"/>
      <c r="O127" s="42"/>
    </row>
    <row r="128" spans="1:28" ht="20.100000000000001" customHeight="1" x14ac:dyDescent="0.25">
      <c r="A128" s="41" t="s">
        <v>575</v>
      </c>
      <c r="B128" s="42">
        <v>9</v>
      </c>
      <c r="C128" s="42">
        <v>10</v>
      </c>
      <c r="D128" s="42">
        <v>5</v>
      </c>
      <c r="E128" s="42">
        <v>14</v>
      </c>
      <c r="F128" s="42">
        <v>6</v>
      </c>
      <c r="G128" s="42">
        <v>6</v>
      </c>
      <c r="H128" s="42">
        <v>1</v>
      </c>
      <c r="I128" s="42">
        <v>10</v>
      </c>
      <c r="J128" s="42">
        <v>1</v>
      </c>
      <c r="K128" s="42">
        <v>4</v>
      </c>
      <c r="L128" s="42">
        <v>7</v>
      </c>
      <c r="M128" s="42">
        <v>11</v>
      </c>
      <c r="N128" s="42"/>
      <c r="O128" s="42"/>
    </row>
    <row r="129" spans="1:16" ht="20.100000000000001" customHeight="1" x14ac:dyDescent="0.25">
      <c r="A129" s="41" t="s">
        <v>263</v>
      </c>
      <c r="B129" s="42">
        <v>26</v>
      </c>
      <c r="C129" s="42">
        <v>35</v>
      </c>
      <c r="D129" s="42">
        <v>19</v>
      </c>
      <c r="E129" s="42">
        <v>28</v>
      </c>
      <c r="F129" s="42">
        <v>99</v>
      </c>
      <c r="G129" s="42">
        <v>72</v>
      </c>
      <c r="H129" s="42">
        <v>119</v>
      </c>
      <c r="I129" s="42">
        <v>47</v>
      </c>
      <c r="J129" s="42">
        <v>69</v>
      </c>
      <c r="K129" s="42">
        <v>25</v>
      </c>
      <c r="L129" s="42">
        <v>83</v>
      </c>
      <c r="M129" s="42">
        <v>147</v>
      </c>
      <c r="N129" s="42"/>
      <c r="O129" s="42"/>
    </row>
    <row r="130" spans="1:16" ht="20.100000000000001" customHeight="1" x14ac:dyDescent="0.25">
      <c r="A130" s="41" t="s">
        <v>576</v>
      </c>
      <c r="B130" s="42">
        <v>0</v>
      </c>
      <c r="C130" s="42">
        <v>6</v>
      </c>
      <c r="D130" s="42">
        <v>0</v>
      </c>
      <c r="E130" s="42">
        <v>0</v>
      </c>
      <c r="F130" s="42">
        <v>5</v>
      </c>
      <c r="G130" s="42">
        <v>0</v>
      </c>
      <c r="H130" s="42">
        <v>4</v>
      </c>
      <c r="I130" s="42">
        <v>0</v>
      </c>
      <c r="J130" s="42">
        <v>2</v>
      </c>
      <c r="K130" s="42">
        <v>7</v>
      </c>
      <c r="L130" s="42">
        <v>2</v>
      </c>
      <c r="M130" s="42">
        <v>6</v>
      </c>
      <c r="N130" s="42"/>
      <c r="O130" s="42"/>
    </row>
    <row r="131" spans="1:16" ht="20.100000000000001" customHeight="1" x14ac:dyDescent="0.25">
      <c r="A131" s="41" t="s">
        <v>577</v>
      </c>
      <c r="B131" s="42">
        <v>645</v>
      </c>
      <c r="C131" s="42">
        <v>639</v>
      </c>
      <c r="D131" s="42">
        <v>554</v>
      </c>
      <c r="E131" s="42">
        <v>788</v>
      </c>
      <c r="F131" s="42">
        <v>261</v>
      </c>
      <c r="G131" s="42">
        <v>562</v>
      </c>
      <c r="H131" s="42">
        <v>596</v>
      </c>
      <c r="I131" s="42">
        <v>774</v>
      </c>
      <c r="J131" s="42">
        <v>923</v>
      </c>
      <c r="K131" s="42">
        <v>908</v>
      </c>
      <c r="L131" s="42">
        <v>896</v>
      </c>
      <c r="M131" s="42">
        <v>1103</v>
      </c>
      <c r="N131" s="42"/>
      <c r="O131" s="42"/>
    </row>
    <row r="132" spans="1:16" ht="20.100000000000001" customHeight="1" x14ac:dyDescent="0.25">
      <c r="A132" s="41" t="s">
        <v>578</v>
      </c>
      <c r="B132" s="42">
        <v>0</v>
      </c>
      <c r="C132" s="42">
        <v>0</v>
      </c>
      <c r="D132" s="42">
        <v>0</v>
      </c>
      <c r="E132" s="42">
        <v>0</v>
      </c>
      <c r="F132" s="42">
        <v>0</v>
      </c>
      <c r="G132" s="42">
        <v>0</v>
      </c>
      <c r="H132" s="42">
        <v>0</v>
      </c>
      <c r="I132" s="42">
        <v>0</v>
      </c>
      <c r="J132" s="42">
        <v>1</v>
      </c>
      <c r="K132" s="42">
        <v>0</v>
      </c>
      <c r="L132" s="42">
        <v>0</v>
      </c>
      <c r="M132" s="42">
        <v>1</v>
      </c>
      <c r="N132" s="42"/>
      <c r="O132" s="42"/>
    </row>
    <row r="133" spans="1:16" ht="20.100000000000001" customHeight="1" x14ac:dyDescent="0.25">
      <c r="A133" s="41" t="s">
        <v>264</v>
      </c>
      <c r="B133" s="42">
        <v>18</v>
      </c>
      <c r="C133" s="42">
        <v>47</v>
      </c>
      <c r="D133" s="42">
        <v>14</v>
      </c>
      <c r="E133" s="42">
        <v>60</v>
      </c>
      <c r="F133" s="42">
        <v>31</v>
      </c>
      <c r="G133" s="42">
        <v>32</v>
      </c>
      <c r="H133" s="42">
        <v>23</v>
      </c>
      <c r="I133" s="42">
        <v>24</v>
      </c>
      <c r="J133" s="42">
        <v>48</v>
      </c>
      <c r="K133" s="42">
        <v>61</v>
      </c>
      <c r="L133" s="42">
        <v>39</v>
      </c>
      <c r="M133" s="42">
        <v>50</v>
      </c>
      <c r="N133" s="42"/>
      <c r="O133" s="42"/>
    </row>
    <row r="134" spans="1:16" ht="20.100000000000001" customHeight="1" x14ac:dyDescent="0.25">
      <c r="A134" s="41" t="s">
        <v>268</v>
      </c>
      <c r="B134" s="42">
        <v>27</v>
      </c>
      <c r="C134" s="42">
        <v>35</v>
      </c>
      <c r="D134" s="42">
        <v>32</v>
      </c>
      <c r="E134" s="42">
        <v>25</v>
      </c>
      <c r="F134" s="42">
        <v>10</v>
      </c>
      <c r="G134" s="42">
        <v>30</v>
      </c>
      <c r="H134" s="42">
        <v>88</v>
      </c>
      <c r="I134" s="42">
        <v>63</v>
      </c>
      <c r="J134" s="42">
        <v>216</v>
      </c>
      <c r="K134" s="42">
        <v>37</v>
      </c>
      <c r="L134" s="42">
        <v>66</v>
      </c>
      <c r="M134" s="42">
        <v>132</v>
      </c>
      <c r="N134" s="42"/>
      <c r="O134" s="42"/>
    </row>
    <row r="135" spans="1:16" ht="20.100000000000001" customHeight="1" thickBot="1" x14ac:dyDescent="0.3">
      <c r="A135" s="41" t="s">
        <v>45</v>
      </c>
      <c r="B135" s="42">
        <v>6</v>
      </c>
      <c r="C135" s="42">
        <v>17</v>
      </c>
      <c r="D135" s="42">
        <v>21</v>
      </c>
      <c r="E135" s="42">
        <v>54</v>
      </c>
      <c r="F135" s="42">
        <v>5</v>
      </c>
      <c r="G135" s="42">
        <v>46</v>
      </c>
      <c r="H135" s="42">
        <v>37</v>
      </c>
      <c r="I135" s="42">
        <v>46</v>
      </c>
      <c r="J135" s="42">
        <v>22</v>
      </c>
      <c r="K135" s="42">
        <v>35</v>
      </c>
      <c r="L135" s="42">
        <v>29</v>
      </c>
      <c r="M135" s="42">
        <v>43</v>
      </c>
      <c r="N135" s="42"/>
      <c r="O135" s="42"/>
    </row>
    <row r="136" spans="1:16" s="48" customFormat="1" ht="15.95" customHeight="1" x14ac:dyDescent="0.25">
      <c r="A136" s="331" t="s">
        <v>588</v>
      </c>
      <c r="B136" s="331"/>
      <c r="C136" s="331"/>
      <c r="D136" s="332"/>
      <c r="E136" s="332"/>
      <c r="F136" s="332"/>
      <c r="G136" s="332"/>
      <c r="H136" s="332"/>
      <c r="I136" s="332"/>
      <c r="J136" s="332"/>
      <c r="K136" s="332"/>
      <c r="L136" s="332"/>
      <c r="M136" s="333" t="s">
        <v>585</v>
      </c>
    </row>
    <row r="137" spans="1:16" s="27" customFormat="1" ht="24.95" customHeight="1" x14ac:dyDescent="0.25">
      <c r="A137" s="347" t="s">
        <v>111</v>
      </c>
      <c r="B137" s="347"/>
      <c r="C137" s="347"/>
      <c r="D137" s="347"/>
      <c r="E137" s="347"/>
      <c r="F137" s="347"/>
      <c r="G137" s="347"/>
    </row>
    <row r="138" spans="1:16" s="55" customFormat="1" ht="24.95" customHeight="1" thickBot="1" x14ac:dyDescent="0.25">
      <c r="A138" s="28" t="s">
        <v>510</v>
      </c>
      <c r="B138" s="53"/>
      <c r="C138" s="53"/>
      <c r="D138" s="53"/>
      <c r="E138" s="53"/>
      <c r="F138" s="53"/>
      <c r="G138" s="53"/>
      <c r="H138" s="53"/>
      <c r="I138" s="53"/>
      <c r="J138" s="53"/>
      <c r="K138" s="53"/>
      <c r="L138" s="53"/>
      <c r="M138" s="53"/>
      <c r="N138" s="53"/>
      <c r="O138" s="336" t="s">
        <v>587</v>
      </c>
      <c r="P138" s="54"/>
    </row>
    <row r="139" spans="1:16" s="39" customFormat="1" ht="20.100000000000001" customHeight="1" x14ac:dyDescent="0.25">
      <c r="A139" s="1023" t="s">
        <v>8</v>
      </c>
      <c r="B139" s="1019" t="s">
        <v>9</v>
      </c>
      <c r="C139" s="1020"/>
      <c r="D139" s="1020"/>
      <c r="E139" s="1020"/>
      <c r="F139" s="1020"/>
      <c r="G139" s="1020"/>
      <c r="H139" s="1020"/>
      <c r="I139" s="1020"/>
      <c r="J139" s="1020"/>
      <c r="K139" s="1020"/>
      <c r="L139" s="1020"/>
      <c r="M139" s="1020"/>
      <c r="N139" s="1020"/>
      <c r="O139" s="1020"/>
      <c r="P139" s="56"/>
    </row>
    <row r="140" spans="1:16" ht="20.100000000000001" customHeight="1" x14ac:dyDescent="0.25">
      <c r="A140" s="1024"/>
      <c r="B140" s="1021" t="s">
        <v>10</v>
      </c>
      <c r="C140" s="1021"/>
      <c r="D140" s="32" t="s">
        <v>69</v>
      </c>
      <c r="E140" s="32"/>
      <c r="F140" s="32" t="s">
        <v>70</v>
      </c>
      <c r="G140" s="32"/>
      <c r="H140" s="32" t="s">
        <v>71</v>
      </c>
      <c r="I140" s="32"/>
      <c r="J140" s="32" t="s">
        <v>72</v>
      </c>
      <c r="K140" s="32"/>
      <c r="L140" s="32" t="s">
        <v>73</v>
      </c>
      <c r="M140" s="32"/>
      <c r="N140" s="32" t="s">
        <v>74</v>
      </c>
      <c r="O140" s="57"/>
      <c r="P140" s="58"/>
    </row>
    <row r="141" spans="1:16" ht="20.100000000000001" customHeight="1" x14ac:dyDescent="0.25">
      <c r="A141" s="1025"/>
      <c r="B141" s="59">
        <v>2015</v>
      </c>
      <c r="C141" s="59">
        <v>2016</v>
      </c>
      <c r="D141" s="59">
        <v>2015</v>
      </c>
      <c r="E141" s="59">
        <v>2016</v>
      </c>
      <c r="F141" s="334">
        <v>2015</v>
      </c>
      <c r="G141" s="334">
        <v>2016</v>
      </c>
      <c r="H141" s="334">
        <v>2015</v>
      </c>
      <c r="I141" s="334">
        <v>2016</v>
      </c>
      <c r="J141" s="334">
        <v>2015</v>
      </c>
      <c r="K141" s="334">
        <v>2016</v>
      </c>
      <c r="L141" s="334">
        <v>2015</v>
      </c>
      <c r="M141" s="334">
        <v>2016</v>
      </c>
      <c r="N141" s="334">
        <v>2015</v>
      </c>
      <c r="O141" s="335">
        <v>2016</v>
      </c>
      <c r="P141" s="58"/>
    </row>
    <row r="142" spans="1:16" ht="20.100000000000001" customHeight="1" x14ac:dyDescent="0.25">
      <c r="A142" s="352" t="s">
        <v>256</v>
      </c>
      <c r="B142" s="40">
        <v>123944</v>
      </c>
      <c r="C142" s="40">
        <v>167393</v>
      </c>
      <c r="D142" s="40">
        <v>9904</v>
      </c>
      <c r="E142" s="40">
        <v>15158</v>
      </c>
      <c r="F142" s="40">
        <v>11656</v>
      </c>
      <c r="G142" s="40">
        <v>13755</v>
      </c>
      <c r="H142" s="40">
        <v>12752</v>
      </c>
      <c r="I142" s="40">
        <v>17122</v>
      </c>
      <c r="J142" s="40">
        <v>9317</v>
      </c>
      <c r="K142" s="40">
        <v>12531</v>
      </c>
      <c r="L142" s="40">
        <v>6943</v>
      </c>
      <c r="M142" s="40">
        <v>9945</v>
      </c>
      <c r="N142" s="40">
        <v>4580</v>
      </c>
      <c r="O142" s="40">
        <v>6711</v>
      </c>
    </row>
    <row r="143" spans="1:16" ht="20.100000000000001" customHeight="1" x14ac:dyDescent="0.25">
      <c r="A143" s="41" t="s">
        <v>46</v>
      </c>
      <c r="B143" s="42">
        <v>22624</v>
      </c>
      <c r="C143" s="42">
        <v>28348</v>
      </c>
      <c r="D143" s="42">
        <v>2025</v>
      </c>
      <c r="E143" s="42">
        <v>2517</v>
      </c>
      <c r="F143" s="42">
        <v>2191</v>
      </c>
      <c r="G143" s="42">
        <v>2240</v>
      </c>
      <c r="H143" s="42">
        <v>2938</v>
      </c>
      <c r="I143" s="42">
        <v>3336</v>
      </c>
      <c r="J143" s="42">
        <v>1899</v>
      </c>
      <c r="K143" s="42">
        <v>2238</v>
      </c>
      <c r="L143" s="42">
        <v>1421</v>
      </c>
      <c r="M143" s="42">
        <v>1904</v>
      </c>
      <c r="N143" s="42">
        <v>781</v>
      </c>
      <c r="O143" s="42">
        <v>1026</v>
      </c>
    </row>
    <row r="144" spans="1:16" ht="20.100000000000001" customHeight="1" x14ac:dyDescent="0.25">
      <c r="A144" s="41" t="s">
        <v>47</v>
      </c>
      <c r="B144" s="42">
        <v>2417</v>
      </c>
      <c r="C144" s="42">
        <v>2703</v>
      </c>
      <c r="D144" s="42">
        <v>239</v>
      </c>
      <c r="E144" s="42">
        <v>235</v>
      </c>
      <c r="F144" s="42">
        <v>266</v>
      </c>
      <c r="G144" s="42">
        <v>228</v>
      </c>
      <c r="H144" s="42">
        <v>268</v>
      </c>
      <c r="I144" s="42">
        <v>237</v>
      </c>
      <c r="J144" s="42">
        <v>155</v>
      </c>
      <c r="K144" s="42">
        <v>177</v>
      </c>
      <c r="L144" s="42">
        <v>100</v>
      </c>
      <c r="M144" s="42">
        <v>240</v>
      </c>
      <c r="N144" s="42">
        <v>80</v>
      </c>
      <c r="O144" s="42">
        <v>84</v>
      </c>
    </row>
    <row r="145" spans="1:15" ht="20.100000000000001" customHeight="1" x14ac:dyDescent="0.25">
      <c r="A145" s="41" t="s">
        <v>48</v>
      </c>
      <c r="B145" s="42">
        <v>2543</v>
      </c>
      <c r="C145" s="42">
        <v>3816</v>
      </c>
      <c r="D145" s="42">
        <v>150</v>
      </c>
      <c r="E145" s="42">
        <v>253</v>
      </c>
      <c r="F145" s="42">
        <v>151</v>
      </c>
      <c r="G145" s="42">
        <v>329</v>
      </c>
      <c r="H145" s="42">
        <v>282</v>
      </c>
      <c r="I145" s="42">
        <v>326</v>
      </c>
      <c r="J145" s="42">
        <v>172</v>
      </c>
      <c r="K145" s="42">
        <v>282</v>
      </c>
      <c r="L145" s="42">
        <v>118</v>
      </c>
      <c r="M145" s="42">
        <v>185</v>
      </c>
      <c r="N145" s="42">
        <v>70</v>
      </c>
      <c r="O145" s="42">
        <v>141</v>
      </c>
    </row>
    <row r="146" spans="1:15" ht="20.100000000000001" customHeight="1" x14ac:dyDescent="0.25">
      <c r="A146" s="41" t="s">
        <v>579</v>
      </c>
      <c r="B146" s="42">
        <v>644</v>
      </c>
      <c r="C146" s="42">
        <v>873</v>
      </c>
      <c r="D146" s="42">
        <v>96</v>
      </c>
      <c r="E146" s="42">
        <v>100</v>
      </c>
      <c r="F146" s="42">
        <v>45</v>
      </c>
      <c r="G146" s="42">
        <v>114</v>
      </c>
      <c r="H146" s="42">
        <v>129</v>
      </c>
      <c r="I146" s="42">
        <v>72</v>
      </c>
      <c r="J146" s="42">
        <v>34</v>
      </c>
      <c r="K146" s="42">
        <v>65</v>
      </c>
      <c r="L146" s="42">
        <v>81</v>
      </c>
      <c r="M146" s="42">
        <v>81</v>
      </c>
      <c r="N146" s="42">
        <v>8</v>
      </c>
      <c r="O146" s="42">
        <v>11</v>
      </c>
    </row>
    <row r="147" spans="1:15" ht="20.100000000000001" customHeight="1" x14ac:dyDescent="0.25">
      <c r="A147" s="41" t="s">
        <v>270</v>
      </c>
      <c r="B147" s="42">
        <v>176</v>
      </c>
      <c r="C147" s="42">
        <v>359</v>
      </c>
      <c r="D147" s="42">
        <v>17</v>
      </c>
      <c r="E147" s="42">
        <v>30</v>
      </c>
      <c r="F147" s="42">
        <v>5</v>
      </c>
      <c r="G147" s="42">
        <v>27</v>
      </c>
      <c r="H147" s="42">
        <v>14</v>
      </c>
      <c r="I147" s="42">
        <v>36</v>
      </c>
      <c r="J147" s="42">
        <v>14</v>
      </c>
      <c r="K147" s="42">
        <v>30</v>
      </c>
      <c r="L147" s="42">
        <v>20</v>
      </c>
      <c r="M147" s="42">
        <v>3</v>
      </c>
      <c r="N147" s="42">
        <v>12</v>
      </c>
      <c r="O147" s="42">
        <v>11</v>
      </c>
    </row>
    <row r="148" spans="1:15" ht="20.100000000000001" customHeight="1" x14ac:dyDescent="0.25">
      <c r="A148" s="41" t="s">
        <v>49</v>
      </c>
      <c r="B148" s="42">
        <v>2457</v>
      </c>
      <c r="C148" s="42">
        <v>3074</v>
      </c>
      <c r="D148" s="42">
        <v>312</v>
      </c>
      <c r="E148" s="42">
        <v>387</v>
      </c>
      <c r="F148" s="42">
        <v>336</v>
      </c>
      <c r="G148" s="42">
        <v>437</v>
      </c>
      <c r="H148" s="42">
        <v>227</v>
      </c>
      <c r="I148" s="42">
        <v>351</v>
      </c>
      <c r="J148" s="42">
        <v>198</v>
      </c>
      <c r="K148" s="42">
        <v>122</v>
      </c>
      <c r="L148" s="42">
        <v>127</v>
      </c>
      <c r="M148" s="42">
        <v>166</v>
      </c>
      <c r="N148" s="42">
        <v>82</v>
      </c>
      <c r="O148" s="42">
        <v>118</v>
      </c>
    </row>
    <row r="149" spans="1:15" ht="20.100000000000001" customHeight="1" x14ac:dyDescent="0.25">
      <c r="A149" s="41" t="s">
        <v>580</v>
      </c>
      <c r="B149" s="42">
        <v>444</v>
      </c>
      <c r="C149" s="42">
        <v>597</v>
      </c>
      <c r="D149" s="42">
        <v>17</v>
      </c>
      <c r="E149" s="42">
        <v>62</v>
      </c>
      <c r="F149" s="42">
        <v>82</v>
      </c>
      <c r="G149" s="42">
        <v>72</v>
      </c>
      <c r="H149" s="42">
        <v>77</v>
      </c>
      <c r="I149" s="42">
        <v>84</v>
      </c>
      <c r="J149" s="42">
        <v>71</v>
      </c>
      <c r="K149" s="42">
        <v>63</v>
      </c>
      <c r="L149" s="42">
        <v>24</v>
      </c>
      <c r="M149" s="42">
        <v>23</v>
      </c>
      <c r="N149" s="42">
        <v>17</v>
      </c>
      <c r="O149" s="42">
        <v>15</v>
      </c>
    </row>
    <row r="150" spans="1:15" ht="20.100000000000001" customHeight="1" x14ac:dyDescent="0.25">
      <c r="A150" s="41" t="s">
        <v>276</v>
      </c>
      <c r="B150" s="42">
        <v>289</v>
      </c>
      <c r="C150" s="42">
        <v>299</v>
      </c>
      <c r="D150" s="42">
        <v>15</v>
      </c>
      <c r="E150" s="42">
        <v>13</v>
      </c>
      <c r="F150" s="42">
        <v>24</v>
      </c>
      <c r="G150" s="42">
        <v>34</v>
      </c>
      <c r="H150" s="42">
        <v>31</v>
      </c>
      <c r="I150" s="42">
        <v>51</v>
      </c>
      <c r="J150" s="42">
        <v>19</v>
      </c>
      <c r="K150" s="42">
        <v>4</v>
      </c>
      <c r="L150" s="42">
        <v>29</v>
      </c>
      <c r="M150" s="42">
        <v>28</v>
      </c>
      <c r="N150" s="42">
        <v>3</v>
      </c>
      <c r="O150" s="42">
        <v>11</v>
      </c>
    </row>
    <row r="151" spans="1:15" ht="20.100000000000001" customHeight="1" x14ac:dyDescent="0.25">
      <c r="A151" s="41" t="s">
        <v>50</v>
      </c>
      <c r="B151" s="42">
        <v>16374</v>
      </c>
      <c r="C151" s="42">
        <v>23692</v>
      </c>
      <c r="D151" s="42">
        <v>724</v>
      </c>
      <c r="E151" s="42">
        <v>1659</v>
      </c>
      <c r="F151" s="42">
        <v>902</v>
      </c>
      <c r="G151" s="42">
        <v>1231</v>
      </c>
      <c r="H151" s="42">
        <v>1297</v>
      </c>
      <c r="I151" s="42">
        <v>2504</v>
      </c>
      <c r="J151" s="42">
        <v>1058</v>
      </c>
      <c r="K151" s="42">
        <v>1213</v>
      </c>
      <c r="L151" s="42">
        <v>652</v>
      </c>
      <c r="M151" s="42">
        <v>996</v>
      </c>
      <c r="N151" s="42">
        <v>468</v>
      </c>
      <c r="O151" s="42">
        <v>859</v>
      </c>
    </row>
    <row r="152" spans="1:15" ht="20.100000000000001" customHeight="1" x14ac:dyDescent="0.25">
      <c r="A152" s="41" t="s">
        <v>272</v>
      </c>
      <c r="B152" s="42">
        <v>152</v>
      </c>
      <c r="C152" s="42">
        <v>183</v>
      </c>
      <c r="D152" s="42">
        <v>13</v>
      </c>
      <c r="E152" s="42">
        <v>17</v>
      </c>
      <c r="F152" s="42">
        <v>13</v>
      </c>
      <c r="G152" s="42">
        <v>20</v>
      </c>
      <c r="H152" s="42">
        <v>14</v>
      </c>
      <c r="I152" s="42">
        <v>17</v>
      </c>
      <c r="J152" s="42">
        <v>7</v>
      </c>
      <c r="K152" s="42">
        <v>25</v>
      </c>
      <c r="L152" s="42">
        <v>2</v>
      </c>
      <c r="M152" s="42">
        <v>13</v>
      </c>
      <c r="N152" s="42">
        <v>7</v>
      </c>
      <c r="O152" s="42">
        <v>10</v>
      </c>
    </row>
    <row r="153" spans="1:15" ht="20.100000000000001" customHeight="1" x14ac:dyDescent="0.25">
      <c r="A153" s="41" t="s">
        <v>51</v>
      </c>
      <c r="B153" s="42">
        <v>820</v>
      </c>
      <c r="C153" s="42">
        <v>918</v>
      </c>
      <c r="D153" s="42">
        <v>131</v>
      </c>
      <c r="E153" s="42">
        <v>105</v>
      </c>
      <c r="F153" s="42">
        <v>89</v>
      </c>
      <c r="G153" s="42">
        <v>103</v>
      </c>
      <c r="H153" s="42">
        <v>112</v>
      </c>
      <c r="I153" s="42">
        <v>112</v>
      </c>
      <c r="J153" s="42">
        <v>39</v>
      </c>
      <c r="K153" s="42">
        <v>56</v>
      </c>
      <c r="L153" s="42">
        <v>42</v>
      </c>
      <c r="M153" s="42">
        <v>54</v>
      </c>
      <c r="N153" s="42">
        <v>50</v>
      </c>
      <c r="O153" s="42">
        <v>18</v>
      </c>
    </row>
    <row r="154" spans="1:15" ht="20.100000000000001" customHeight="1" x14ac:dyDescent="0.25">
      <c r="A154" s="41" t="s">
        <v>52</v>
      </c>
      <c r="B154" s="42">
        <v>16561</v>
      </c>
      <c r="C154" s="42">
        <v>28074</v>
      </c>
      <c r="D154" s="42">
        <v>850</v>
      </c>
      <c r="E154" s="42">
        <v>1721</v>
      </c>
      <c r="F154" s="42">
        <v>1661</v>
      </c>
      <c r="G154" s="42">
        <v>2197</v>
      </c>
      <c r="H154" s="42">
        <v>1700</v>
      </c>
      <c r="I154" s="42">
        <v>2705</v>
      </c>
      <c r="J154" s="42">
        <v>1282</v>
      </c>
      <c r="K154" s="42">
        <v>2831</v>
      </c>
      <c r="L154" s="42">
        <v>1041</v>
      </c>
      <c r="M154" s="42">
        <v>1836</v>
      </c>
      <c r="N154" s="42">
        <v>606</v>
      </c>
      <c r="O154" s="42">
        <v>1122</v>
      </c>
    </row>
    <row r="155" spans="1:15" ht="20.100000000000001" customHeight="1" x14ac:dyDescent="0.25">
      <c r="A155" s="41" t="s">
        <v>53</v>
      </c>
      <c r="B155" s="42">
        <v>452</v>
      </c>
      <c r="C155" s="42">
        <v>420</v>
      </c>
      <c r="D155" s="42">
        <v>30</v>
      </c>
      <c r="E155" s="42">
        <v>42</v>
      </c>
      <c r="F155" s="42">
        <v>28</v>
      </c>
      <c r="G155" s="42">
        <v>29</v>
      </c>
      <c r="H155" s="42">
        <v>59</v>
      </c>
      <c r="I155" s="42">
        <v>38</v>
      </c>
      <c r="J155" s="42">
        <v>40</v>
      </c>
      <c r="K155" s="42">
        <v>59</v>
      </c>
      <c r="L155" s="42">
        <v>22</v>
      </c>
      <c r="M155" s="42">
        <v>23</v>
      </c>
      <c r="N155" s="42">
        <v>16</v>
      </c>
      <c r="O155" s="42">
        <v>36</v>
      </c>
    </row>
    <row r="156" spans="1:15" ht="20.100000000000001" customHeight="1" x14ac:dyDescent="0.25">
      <c r="A156" s="41" t="s">
        <v>54</v>
      </c>
      <c r="B156" s="42">
        <v>5257</v>
      </c>
      <c r="C156" s="42">
        <v>7254</v>
      </c>
      <c r="D156" s="42">
        <v>319</v>
      </c>
      <c r="E156" s="42">
        <v>547</v>
      </c>
      <c r="F156" s="42">
        <v>360</v>
      </c>
      <c r="G156" s="42">
        <v>486</v>
      </c>
      <c r="H156" s="42">
        <v>404</v>
      </c>
      <c r="I156" s="42">
        <v>598</v>
      </c>
      <c r="J156" s="42">
        <v>353</v>
      </c>
      <c r="K156" s="42">
        <v>445</v>
      </c>
      <c r="L156" s="42">
        <v>344</v>
      </c>
      <c r="M156" s="42">
        <v>478</v>
      </c>
      <c r="N156" s="42">
        <v>197</v>
      </c>
      <c r="O156" s="42">
        <v>314</v>
      </c>
    </row>
    <row r="157" spans="1:15" ht="20.100000000000001" customHeight="1" x14ac:dyDescent="0.25">
      <c r="A157" s="41" t="s">
        <v>55</v>
      </c>
      <c r="B157" s="42">
        <v>653</v>
      </c>
      <c r="C157" s="42">
        <v>857</v>
      </c>
      <c r="D157" s="42">
        <v>80</v>
      </c>
      <c r="E157" s="42">
        <v>72</v>
      </c>
      <c r="F157" s="42">
        <v>99</v>
      </c>
      <c r="G157" s="42">
        <v>115</v>
      </c>
      <c r="H157" s="42">
        <v>61</v>
      </c>
      <c r="I157" s="42">
        <v>144</v>
      </c>
      <c r="J157" s="42">
        <v>29</v>
      </c>
      <c r="K157" s="42">
        <v>35</v>
      </c>
      <c r="L157" s="42">
        <v>35</v>
      </c>
      <c r="M157" s="42">
        <v>22</v>
      </c>
      <c r="N157" s="42">
        <v>44</v>
      </c>
      <c r="O157" s="42">
        <v>18</v>
      </c>
    </row>
    <row r="158" spans="1:15" s="39" customFormat="1" ht="20.100000000000001" customHeight="1" x14ac:dyDescent="0.25">
      <c r="A158" s="41" t="s">
        <v>56</v>
      </c>
      <c r="B158" s="42">
        <v>2201</v>
      </c>
      <c r="C158" s="42">
        <v>2750</v>
      </c>
      <c r="D158" s="42">
        <v>174</v>
      </c>
      <c r="E158" s="42">
        <v>281</v>
      </c>
      <c r="F158" s="42">
        <v>173</v>
      </c>
      <c r="G158" s="42">
        <v>259</v>
      </c>
      <c r="H158" s="42">
        <v>136</v>
      </c>
      <c r="I158" s="42">
        <v>243</v>
      </c>
      <c r="J158" s="42">
        <v>189</v>
      </c>
      <c r="K158" s="42">
        <v>190</v>
      </c>
      <c r="L158" s="42">
        <v>169</v>
      </c>
      <c r="M158" s="42">
        <v>159</v>
      </c>
      <c r="N158" s="42">
        <v>151</v>
      </c>
      <c r="O158" s="42">
        <v>149</v>
      </c>
    </row>
    <row r="159" spans="1:15" s="39" customFormat="1" ht="20.100000000000001" customHeight="1" x14ac:dyDescent="0.25">
      <c r="A159" s="41" t="s">
        <v>57</v>
      </c>
      <c r="B159" s="42">
        <v>9975</v>
      </c>
      <c r="C159" s="42">
        <v>14218</v>
      </c>
      <c r="D159" s="42">
        <v>876</v>
      </c>
      <c r="E159" s="42">
        <v>1706</v>
      </c>
      <c r="F159" s="42">
        <v>1023</v>
      </c>
      <c r="G159" s="42">
        <v>956</v>
      </c>
      <c r="H159" s="42">
        <v>815</v>
      </c>
      <c r="I159" s="42">
        <v>1145</v>
      </c>
      <c r="J159" s="42">
        <v>541</v>
      </c>
      <c r="K159" s="42">
        <v>763</v>
      </c>
      <c r="L159" s="42">
        <v>326</v>
      </c>
      <c r="M159" s="42">
        <v>576</v>
      </c>
      <c r="N159" s="42">
        <v>314</v>
      </c>
      <c r="O159" s="42">
        <v>607</v>
      </c>
    </row>
    <row r="160" spans="1:15" s="39" customFormat="1" ht="20.100000000000001" customHeight="1" x14ac:dyDescent="0.25">
      <c r="A160" s="41" t="s">
        <v>581</v>
      </c>
      <c r="B160" s="42">
        <v>148</v>
      </c>
      <c r="C160" s="42">
        <v>266</v>
      </c>
      <c r="D160" s="42">
        <v>24</v>
      </c>
      <c r="E160" s="42">
        <v>14</v>
      </c>
      <c r="F160" s="42">
        <v>13</v>
      </c>
      <c r="G160" s="42">
        <v>15</v>
      </c>
      <c r="H160" s="42">
        <v>13</v>
      </c>
      <c r="I160" s="42">
        <v>25</v>
      </c>
      <c r="J160" s="42">
        <v>9</v>
      </c>
      <c r="K160" s="42">
        <v>18</v>
      </c>
      <c r="L160" s="42">
        <v>8</v>
      </c>
      <c r="M160" s="42">
        <v>14</v>
      </c>
      <c r="N160" s="42">
        <v>5</v>
      </c>
      <c r="O160" s="42">
        <v>1</v>
      </c>
    </row>
    <row r="161" spans="1:15" ht="20.100000000000001" customHeight="1" x14ac:dyDescent="0.25">
      <c r="A161" s="41" t="s">
        <v>275</v>
      </c>
      <c r="B161" s="42">
        <v>219</v>
      </c>
      <c r="C161" s="42">
        <v>418</v>
      </c>
      <c r="D161" s="42">
        <v>12</v>
      </c>
      <c r="E161" s="42">
        <v>22</v>
      </c>
      <c r="F161" s="42">
        <v>48</v>
      </c>
      <c r="G161" s="42">
        <v>29</v>
      </c>
      <c r="H161" s="42">
        <v>30</v>
      </c>
      <c r="I161" s="42">
        <v>104</v>
      </c>
      <c r="J161" s="42">
        <v>15</v>
      </c>
      <c r="K161" s="42">
        <v>29</v>
      </c>
      <c r="L161" s="42">
        <v>11</v>
      </c>
      <c r="M161" s="42">
        <v>33</v>
      </c>
      <c r="N161" s="42">
        <v>5</v>
      </c>
      <c r="O161" s="42">
        <v>18</v>
      </c>
    </row>
    <row r="162" spans="1:15" ht="20.100000000000001" customHeight="1" x14ac:dyDescent="0.25">
      <c r="A162" s="41" t="s">
        <v>582</v>
      </c>
      <c r="B162" s="42">
        <v>130</v>
      </c>
      <c r="C162" s="42">
        <v>169</v>
      </c>
      <c r="D162" s="42">
        <v>7</v>
      </c>
      <c r="E162" s="42">
        <v>15</v>
      </c>
      <c r="F162" s="42">
        <v>6</v>
      </c>
      <c r="G162" s="42">
        <v>8</v>
      </c>
      <c r="H162" s="42">
        <v>16</v>
      </c>
      <c r="I162" s="42">
        <v>3</v>
      </c>
      <c r="J162" s="42">
        <v>16</v>
      </c>
      <c r="K162" s="42">
        <v>12</v>
      </c>
      <c r="L162" s="42">
        <v>13</v>
      </c>
      <c r="M162" s="42">
        <v>7</v>
      </c>
      <c r="N162" s="42">
        <v>8</v>
      </c>
      <c r="O162" s="42">
        <v>1</v>
      </c>
    </row>
    <row r="163" spans="1:15" s="39" customFormat="1" ht="20.100000000000001" customHeight="1" x14ac:dyDescent="0.25">
      <c r="A163" s="41" t="s">
        <v>58</v>
      </c>
      <c r="B163" s="42">
        <v>959</v>
      </c>
      <c r="C163" s="42">
        <v>1147</v>
      </c>
      <c r="D163" s="42">
        <v>121</v>
      </c>
      <c r="E163" s="42">
        <v>141</v>
      </c>
      <c r="F163" s="42">
        <v>129</v>
      </c>
      <c r="G163" s="42">
        <v>137</v>
      </c>
      <c r="H163" s="42">
        <v>96</v>
      </c>
      <c r="I163" s="42">
        <v>208</v>
      </c>
      <c r="J163" s="42">
        <v>72</v>
      </c>
      <c r="K163" s="42">
        <v>70</v>
      </c>
      <c r="L163" s="42">
        <v>30</v>
      </c>
      <c r="M163" s="42">
        <v>64</v>
      </c>
      <c r="N163" s="42">
        <v>23</v>
      </c>
      <c r="O163" s="42">
        <v>56</v>
      </c>
    </row>
    <row r="164" spans="1:15" s="39" customFormat="1" ht="20.100000000000001" customHeight="1" x14ac:dyDescent="0.25">
      <c r="A164" s="41" t="s">
        <v>59</v>
      </c>
      <c r="B164" s="42">
        <v>3006</v>
      </c>
      <c r="C164" s="42">
        <v>2953</v>
      </c>
      <c r="D164" s="42">
        <v>251</v>
      </c>
      <c r="E164" s="42">
        <v>300</v>
      </c>
      <c r="F164" s="42">
        <v>404</v>
      </c>
      <c r="G164" s="42">
        <v>308</v>
      </c>
      <c r="H164" s="42">
        <v>391</v>
      </c>
      <c r="I164" s="42">
        <v>391</v>
      </c>
      <c r="J164" s="42">
        <v>202</v>
      </c>
      <c r="K164" s="42">
        <v>282</v>
      </c>
      <c r="L164" s="42">
        <v>243</v>
      </c>
      <c r="M164" s="42">
        <v>157</v>
      </c>
      <c r="N164" s="42">
        <v>120</v>
      </c>
      <c r="O164" s="42">
        <v>130</v>
      </c>
    </row>
    <row r="165" spans="1:15" s="39" customFormat="1" ht="20.100000000000001" customHeight="1" x14ac:dyDescent="0.25">
      <c r="A165" s="41" t="s">
        <v>60</v>
      </c>
      <c r="B165" s="42">
        <v>1545</v>
      </c>
      <c r="C165" s="42">
        <v>1730</v>
      </c>
      <c r="D165" s="42">
        <v>131</v>
      </c>
      <c r="E165" s="42">
        <v>122</v>
      </c>
      <c r="F165" s="42">
        <v>128</v>
      </c>
      <c r="G165" s="42">
        <v>135</v>
      </c>
      <c r="H165" s="42">
        <v>174</v>
      </c>
      <c r="I165" s="42">
        <v>144</v>
      </c>
      <c r="J165" s="42">
        <v>139</v>
      </c>
      <c r="K165" s="42">
        <v>131</v>
      </c>
      <c r="L165" s="42">
        <v>85</v>
      </c>
      <c r="M165" s="42">
        <v>62</v>
      </c>
      <c r="N165" s="42">
        <v>58</v>
      </c>
      <c r="O165" s="42">
        <v>65</v>
      </c>
    </row>
    <row r="166" spans="1:15" s="39" customFormat="1" ht="20.100000000000001" customHeight="1" x14ac:dyDescent="0.25">
      <c r="A166" s="41" t="s">
        <v>262</v>
      </c>
      <c r="B166" s="42">
        <v>18502</v>
      </c>
      <c r="C166" s="42">
        <v>23839</v>
      </c>
      <c r="D166" s="42">
        <v>1274</v>
      </c>
      <c r="E166" s="42">
        <v>2314</v>
      </c>
      <c r="F166" s="42">
        <v>1785</v>
      </c>
      <c r="G166" s="42">
        <v>2387</v>
      </c>
      <c r="H166" s="42">
        <v>1819</v>
      </c>
      <c r="I166" s="42">
        <v>2341</v>
      </c>
      <c r="J166" s="42">
        <v>1526</v>
      </c>
      <c r="K166" s="42">
        <v>1963</v>
      </c>
      <c r="L166" s="42">
        <v>1170</v>
      </c>
      <c r="M166" s="42">
        <v>1689</v>
      </c>
      <c r="N166" s="42">
        <v>909</v>
      </c>
      <c r="O166" s="42">
        <v>1246</v>
      </c>
    </row>
    <row r="167" spans="1:15" s="39" customFormat="1" ht="20.100000000000001" customHeight="1" x14ac:dyDescent="0.25">
      <c r="A167" s="41" t="s">
        <v>61</v>
      </c>
      <c r="B167" s="42">
        <v>1177</v>
      </c>
      <c r="C167" s="42">
        <v>1166</v>
      </c>
      <c r="D167" s="42">
        <v>59</v>
      </c>
      <c r="E167" s="42">
        <v>83</v>
      </c>
      <c r="F167" s="42">
        <v>151</v>
      </c>
      <c r="G167" s="42">
        <v>160</v>
      </c>
      <c r="H167" s="42">
        <v>151</v>
      </c>
      <c r="I167" s="42">
        <v>69</v>
      </c>
      <c r="J167" s="42">
        <v>106</v>
      </c>
      <c r="K167" s="42">
        <v>114</v>
      </c>
      <c r="L167" s="42">
        <v>114</v>
      </c>
      <c r="M167" s="42">
        <v>105</v>
      </c>
      <c r="N167" s="42">
        <v>44</v>
      </c>
      <c r="O167" s="42">
        <v>47</v>
      </c>
    </row>
    <row r="168" spans="1:15" s="39" customFormat="1" ht="20.100000000000001" customHeight="1" x14ac:dyDescent="0.25">
      <c r="A168" s="41" t="s">
        <v>273</v>
      </c>
      <c r="B168" s="42">
        <v>627</v>
      </c>
      <c r="C168" s="42">
        <v>882</v>
      </c>
      <c r="D168" s="42">
        <v>50</v>
      </c>
      <c r="E168" s="42">
        <v>83</v>
      </c>
      <c r="F168" s="42">
        <v>64</v>
      </c>
      <c r="G168" s="42">
        <v>82</v>
      </c>
      <c r="H168" s="42">
        <v>79</v>
      </c>
      <c r="I168" s="42">
        <v>226</v>
      </c>
      <c r="J168" s="42">
        <v>54</v>
      </c>
      <c r="K168" s="42">
        <v>47</v>
      </c>
      <c r="L168" s="42">
        <v>37</v>
      </c>
      <c r="M168" s="42">
        <v>45</v>
      </c>
      <c r="N168" s="42">
        <v>28</v>
      </c>
      <c r="O168" s="42">
        <v>27</v>
      </c>
    </row>
    <row r="169" spans="1:15" s="39" customFormat="1" ht="20.100000000000001" customHeight="1" x14ac:dyDescent="0.25">
      <c r="A169" s="41" t="s">
        <v>62</v>
      </c>
      <c r="B169" s="42">
        <v>2698</v>
      </c>
      <c r="C169" s="42">
        <v>2863</v>
      </c>
      <c r="D169" s="42">
        <v>478</v>
      </c>
      <c r="E169" s="42">
        <v>549</v>
      </c>
      <c r="F169" s="42">
        <v>315</v>
      </c>
      <c r="G169" s="42">
        <v>305</v>
      </c>
      <c r="H169" s="42">
        <v>237</v>
      </c>
      <c r="I169" s="42">
        <v>305</v>
      </c>
      <c r="J169" s="42">
        <v>198</v>
      </c>
      <c r="K169" s="42">
        <v>185</v>
      </c>
      <c r="L169" s="42">
        <v>242</v>
      </c>
      <c r="M169" s="42">
        <v>192</v>
      </c>
      <c r="N169" s="42">
        <v>161</v>
      </c>
      <c r="O169" s="42">
        <v>99</v>
      </c>
    </row>
    <row r="170" spans="1:15" s="39" customFormat="1" ht="20.100000000000001" customHeight="1" x14ac:dyDescent="0.25">
      <c r="A170" s="41" t="s">
        <v>274</v>
      </c>
      <c r="B170" s="42">
        <v>99</v>
      </c>
      <c r="C170" s="42">
        <v>311</v>
      </c>
      <c r="D170" s="42">
        <v>9</v>
      </c>
      <c r="E170" s="42">
        <v>14</v>
      </c>
      <c r="F170" s="42">
        <v>7</v>
      </c>
      <c r="G170" s="42">
        <v>14</v>
      </c>
      <c r="H170" s="42">
        <v>18</v>
      </c>
      <c r="I170" s="42">
        <v>44</v>
      </c>
      <c r="J170" s="42">
        <v>1</v>
      </c>
      <c r="K170" s="42">
        <v>4</v>
      </c>
      <c r="L170" s="42">
        <v>7</v>
      </c>
      <c r="M170" s="42">
        <v>13</v>
      </c>
      <c r="N170" s="42">
        <v>9</v>
      </c>
      <c r="O170" s="42">
        <v>14</v>
      </c>
    </row>
    <row r="171" spans="1:15" s="39" customFormat="1" ht="20.100000000000001" customHeight="1" x14ac:dyDescent="0.25">
      <c r="A171" s="41" t="s">
        <v>63</v>
      </c>
      <c r="B171" s="42">
        <v>2174</v>
      </c>
      <c r="C171" s="42">
        <v>2234</v>
      </c>
      <c r="D171" s="42">
        <v>437</v>
      </c>
      <c r="E171" s="42">
        <v>438</v>
      </c>
      <c r="F171" s="42">
        <v>213</v>
      </c>
      <c r="G171" s="42">
        <v>253</v>
      </c>
      <c r="H171" s="42">
        <v>306</v>
      </c>
      <c r="I171" s="42">
        <v>247</v>
      </c>
      <c r="J171" s="42">
        <v>201</v>
      </c>
      <c r="K171" s="42">
        <v>157</v>
      </c>
      <c r="L171" s="42">
        <v>59</v>
      </c>
      <c r="M171" s="42">
        <v>82</v>
      </c>
      <c r="N171" s="42">
        <v>44</v>
      </c>
      <c r="O171" s="42">
        <v>95</v>
      </c>
    </row>
    <row r="172" spans="1:15" s="39" customFormat="1" ht="20.100000000000001" customHeight="1" x14ac:dyDescent="0.25">
      <c r="A172" s="41" t="s">
        <v>64</v>
      </c>
      <c r="B172" s="42">
        <v>6535</v>
      </c>
      <c r="C172" s="42">
        <v>8253</v>
      </c>
      <c r="D172" s="42">
        <v>613</v>
      </c>
      <c r="E172" s="42">
        <v>1002</v>
      </c>
      <c r="F172" s="42">
        <v>674</v>
      </c>
      <c r="G172" s="42">
        <v>627</v>
      </c>
      <c r="H172" s="42">
        <v>640</v>
      </c>
      <c r="I172" s="42">
        <v>746</v>
      </c>
      <c r="J172" s="42">
        <v>578</v>
      </c>
      <c r="K172" s="42">
        <v>671</v>
      </c>
      <c r="L172" s="42">
        <v>301</v>
      </c>
      <c r="M172" s="42">
        <v>564</v>
      </c>
      <c r="N172" s="42">
        <v>186</v>
      </c>
      <c r="O172" s="42">
        <v>272</v>
      </c>
    </row>
    <row r="173" spans="1:15" s="39" customFormat="1" ht="20.100000000000001" customHeight="1" x14ac:dyDescent="0.25">
      <c r="A173" s="41" t="s">
        <v>261</v>
      </c>
      <c r="B173" s="42">
        <v>1236</v>
      </c>
      <c r="C173" s="42">
        <v>1559</v>
      </c>
      <c r="D173" s="42">
        <v>266</v>
      </c>
      <c r="E173" s="42">
        <v>166</v>
      </c>
      <c r="F173" s="42">
        <v>194</v>
      </c>
      <c r="G173" s="42">
        <v>281</v>
      </c>
      <c r="H173" s="42">
        <v>120</v>
      </c>
      <c r="I173" s="42">
        <v>120</v>
      </c>
      <c r="J173" s="42">
        <v>57</v>
      </c>
      <c r="K173" s="42">
        <v>190</v>
      </c>
      <c r="L173" s="42">
        <v>25</v>
      </c>
      <c r="M173" s="42">
        <v>32</v>
      </c>
      <c r="N173" s="42">
        <v>40</v>
      </c>
      <c r="O173" s="42">
        <v>45</v>
      </c>
    </row>
    <row r="174" spans="1:15" s="39" customFormat="1" ht="20.100000000000001" customHeight="1" x14ac:dyDescent="0.25">
      <c r="A174" s="41" t="s">
        <v>583</v>
      </c>
      <c r="B174" s="42">
        <v>549</v>
      </c>
      <c r="C174" s="42">
        <v>782</v>
      </c>
      <c r="D174" s="42">
        <v>74</v>
      </c>
      <c r="E174" s="42">
        <v>114</v>
      </c>
      <c r="F174" s="42">
        <v>50</v>
      </c>
      <c r="G174" s="42">
        <v>108</v>
      </c>
      <c r="H174" s="42">
        <v>49</v>
      </c>
      <c r="I174" s="42">
        <v>96</v>
      </c>
      <c r="J174" s="42">
        <v>33</v>
      </c>
      <c r="K174" s="42">
        <v>33</v>
      </c>
      <c r="L174" s="42">
        <v>24</v>
      </c>
      <c r="M174" s="42">
        <v>74</v>
      </c>
      <c r="N174" s="42">
        <v>19</v>
      </c>
      <c r="O174" s="42">
        <v>34</v>
      </c>
    </row>
    <row r="175" spans="1:15" s="39" customFormat="1" ht="20.100000000000001" customHeight="1" x14ac:dyDescent="0.25">
      <c r="A175" s="41" t="s">
        <v>65</v>
      </c>
      <c r="B175" s="42">
        <v>301</v>
      </c>
      <c r="C175" s="42">
        <v>386</v>
      </c>
      <c r="D175" s="42">
        <v>30</v>
      </c>
      <c r="E175" s="42">
        <v>34</v>
      </c>
      <c r="F175" s="42">
        <v>27</v>
      </c>
      <c r="G175" s="42">
        <v>29</v>
      </c>
      <c r="H175" s="42">
        <v>49</v>
      </c>
      <c r="I175" s="42">
        <v>54</v>
      </c>
      <c r="J175" s="42">
        <v>10</v>
      </c>
      <c r="K175" s="42">
        <v>27</v>
      </c>
      <c r="L175" s="42">
        <v>21</v>
      </c>
      <c r="M175" s="42">
        <v>25</v>
      </c>
      <c r="N175" s="42">
        <v>15</v>
      </c>
      <c r="O175" s="42">
        <v>11</v>
      </c>
    </row>
    <row r="176" spans="1:15" ht="20.100000000000001" customHeight="1" x14ac:dyDescent="0.25">
      <c r="A176" s="352" t="s">
        <v>257</v>
      </c>
      <c r="B176" s="40">
        <v>13101</v>
      </c>
      <c r="C176" s="40">
        <v>18338</v>
      </c>
      <c r="D176" s="40">
        <v>1305</v>
      </c>
      <c r="E176" s="40">
        <v>1864</v>
      </c>
      <c r="F176" s="40">
        <v>1369</v>
      </c>
      <c r="G176" s="40">
        <v>1628</v>
      </c>
      <c r="H176" s="40">
        <v>1064</v>
      </c>
      <c r="I176" s="40">
        <v>1491</v>
      </c>
      <c r="J176" s="40">
        <v>1107</v>
      </c>
      <c r="K176" s="40">
        <v>1520</v>
      </c>
      <c r="L176" s="40">
        <v>1120</v>
      </c>
      <c r="M176" s="40">
        <v>1540</v>
      </c>
      <c r="N176" s="40">
        <v>891</v>
      </c>
      <c r="O176" s="40">
        <v>1378</v>
      </c>
    </row>
    <row r="177" spans="1:19" ht="20.100000000000001" customHeight="1" x14ac:dyDescent="0.25">
      <c r="A177" s="41" t="s">
        <v>66</v>
      </c>
      <c r="B177" s="42">
        <v>11124</v>
      </c>
      <c r="C177" s="42">
        <v>13697</v>
      </c>
      <c r="D177" s="44">
        <v>1144</v>
      </c>
      <c r="E177" s="44">
        <v>1511</v>
      </c>
      <c r="F177" s="44">
        <v>1258</v>
      </c>
      <c r="G177" s="44">
        <v>1415</v>
      </c>
      <c r="H177" s="44">
        <v>929</v>
      </c>
      <c r="I177" s="44">
        <v>1150</v>
      </c>
      <c r="J177" s="44">
        <v>920</v>
      </c>
      <c r="K177" s="44">
        <v>1103</v>
      </c>
      <c r="L177" s="44">
        <v>957</v>
      </c>
      <c r="M177" s="44">
        <v>1056</v>
      </c>
      <c r="N177" s="44">
        <v>763</v>
      </c>
      <c r="O177" s="44">
        <v>941</v>
      </c>
    </row>
    <row r="178" spans="1:19" ht="20.100000000000001" customHeight="1" x14ac:dyDescent="0.25">
      <c r="A178" s="41" t="s">
        <v>67</v>
      </c>
      <c r="B178" s="42">
        <v>1975</v>
      </c>
      <c r="C178" s="42">
        <v>4632</v>
      </c>
      <c r="D178" s="44">
        <v>160</v>
      </c>
      <c r="E178" s="44">
        <v>349</v>
      </c>
      <c r="F178" s="44">
        <v>111</v>
      </c>
      <c r="G178" s="44">
        <v>213</v>
      </c>
      <c r="H178" s="44">
        <v>134</v>
      </c>
      <c r="I178" s="44">
        <v>341</v>
      </c>
      <c r="J178" s="44">
        <v>187</v>
      </c>
      <c r="K178" s="44">
        <v>417</v>
      </c>
      <c r="L178" s="44">
        <v>163</v>
      </c>
      <c r="M178" s="44">
        <v>481</v>
      </c>
      <c r="N178" s="44">
        <v>128</v>
      </c>
      <c r="O178" s="44">
        <v>437</v>
      </c>
    </row>
    <row r="179" spans="1:19" ht="20.100000000000001" customHeight="1" x14ac:dyDescent="0.25">
      <c r="A179" s="41" t="s">
        <v>68</v>
      </c>
      <c r="B179" s="42">
        <v>2</v>
      </c>
      <c r="C179" s="42">
        <v>9</v>
      </c>
      <c r="D179" s="44">
        <v>1</v>
      </c>
      <c r="E179" s="44">
        <v>4</v>
      </c>
      <c r="F179" s="44">
        <v>0</v>
      </c>
      <c r="G179" s="44">
        <v>0</v>
      </c>
      <c r="H179" s="44">
        <v>1</v>
      </c>
      <c r="I179" s="44">
        <v>0</v>
      </c>
      <c r="J179" s="44">
        <v>0</v>
      </c>
      <c r="K179" s="44">
        <v>0</v>
      </c>
      <c r="L179" s="44">
        <v>0</v>
      </c>
      <c r="M179" s="44">
        <v>3</v>
      </c>
      <c r="N179" s="44">
        <v>0</v>
      </c>
      <c r="O179" s="44">
        <v>0</v>
      </c>
    </row>
    <row r="180" spans="1:19" s="39" customFormat="1" ht="20.100000000000001" customHeight="1" thickBot="1" x14ac:dyDescent="0.3">
      <c r="A180" s="353" t="s">
        <v>591</v>
      </c>
      <c r="B180" s="46">
        <v>1</v>
      </c>
      <c r="C180" s="46">
        <v>2</v>
      </c>
      <c r="D180" s="46">
        <v>0</v>
      </c>
      <c r="E180" s="46">
        <v>0</v>
      </c>
      <c r="F180" s="46">
        <v>0</v>
      </c>
      <c r="G180" s="46">
        <v>1</v>
      </c>
      <c r="H180" s="46">
        <v>0</v>
      </c>
      <c r="I180" s="46">
        <v>1</v>
      </c>
      <c r="J180" s="46">
        <v>0</v>
      </c>
      <c r="K180" s="46">
        <v>0</v>
      </c>
      <c r="L180" s="46">
        <v>0</v>
      </c>
      <c r="M180" s="46">
        <v>0</v>
      </c>
      <c r="N180" s="46">
        <v>0</v>
      </c>
      <c r="O180" s="46">
        <v>0</v>
      </c>
    </row>
    <row r="181" spans="1:19" s="48" customFormat="1" ht="15.95" customHeight="1" x14ac:dyDescent="0.25">
      <c r="A181" s="47" t="s">
        <v>588</v>
      </c>
      <c r="B181" s="47"/>
      <c r="C181" s="47"/>
      <c r="O181" s="60" t="s">
        <v>585</v>
      </c>
    </row>
    <row r="182" spans="1:19" s="27" customFormat="1" ht="24.95" customHeight="1" x14ac:dyDescent="0.25">
      <c r="A182" s="347" t="s">
        <v>111</v>
      </c>
      <c r="B182" s="347"/>
      <c r="C182" s="347"/>
      <c r="D182" s="347"/>
      <c r="E182" s="347"/>
      <c r="F182" s="347"/>
      <c r="G182" s="347"/>
    </row>
    <row r="183" spans="1:19" ht="24.95" customHeight="1" thickBot="1" x14ac:dyDescent="0.25">
      <c r="A183" s="28" t="s">
        <v>510</v>
      </c>
      <c r="B183" s="45"/>
      <c r="C183" s="45"/>
      <c r="D183" s="62"/>
      <c r="E183" s="62"/>
      <c r="F183" s="62"/>
      <c r="G183" s="62"/>
      <c r="H183" s="62"/>
      <c r="I183" s="62"/>
      <c r="J183" s="62"/>
      <c r="K183" s="62"/>
      <c r="L183" s="62"/>
      <c r="M183" s="336" t="s">
        <v>76</v>
      </c>
      <c r="N183" s="63"/>
      <c r="O183" s="63"/>
    </row>
    <row r="184" spans="1:19" ht="20.100000000000001" customHeight="1" x14ac:dyDescent="0.25">
      <c r="A184" s="1023" t="s">
        <v>8</v>
      </c>
      <c r="B184" s="1019" t="s">
        <v>9</v>
      </c>
      <c r="C184" s="1020"/>
      <c r="D184" s="1020"/>
      <c r="E184" s="1020"/>
      <c r="F184" s="1020"/>
      <c r="G184" s="1020"/>
      <c r="H184" s="1020"/>
      <c r="I184" s="1020"/>
      <c r="J184" s="1020"/>
      <c r="K184" s="1020"/>
      <c r="L184" s="1020"/>
      <c r="M184" s="1020"/>
      <c r="N184" s="63"/>
      <c r="O184" s="63"/>
    </row>
    <row r="185" spans="1:19" ht="20.100000000000001" customHeight="1" x14ac:dyDescent="0.25">
      <c r="A185" s="1024"/>
      <c r="B185" s="1021" t="s">
        <v>77</v>
      </c>
      <c r="C185" s="1021"/>
      <c r="D185" s="32" t="s">
        <v>78</v>
      </c>
      <c r="E185" s="32"/>
      <c r="F185" s="1021" t="s">
        <v>79</v>
      </c>
      <c r="G185" s="1021"/>
      <c r="H185" s="32" t="s">
        <v>80</v>
      </c>
      <c r="I185" s="32"/>
      <c r="J185" s="1021" t="s">
        <v>81</v>
      </c>
      <c r="K185" s="1021"/>
      <c r="L185" s="32" t="s">
        <v>82</v>
      </c>
      <c r="M185" s="57"/>
      <c r="N185" s="58"/>
      <c r="P185" s="63"/>
    </row>
    <row r="186" spans="1:19" s="39" customFormat="1" ht="20.100000000000001" customHeight="1" x14ac:dyDescent="0.25">
      <c r="A186" s="1025"/>
      <c r="B186" s="334">
        <v>2015</v>
      </c>
      <c r="C186" s="334">
        <v>2016</v>
      </c>
      <c r="D186" s="334">
        <v>2015</v>
      </c>
      <c r="E186" s="334">
        <v>2016</v>
      </c>
      <c r="F186" s="334">
        <v>2015</v>
      </c>
      <c r="G186" s="334">
        <v>2016</v>
      </c>
      <c r="H186" s="334">
        <v>2015</v>
      </c>
      <c r="I186" s="334">
        <v>2016</v>
      </c>
      <c r="J186" s="334">
        <v>2015</v>
      </c>
      <c r="K186" s="334">
        <v>2016</v>
      </c>
      <c r="L186" s="334">
        <v>2015</v>
      </c>
      <c r="M186" s="335">
        <v>2016</v>
      </c>
      <c r="N186" s="56"/>
      <c r="P186" s="61"/>
    </row>
    <row r="187" spans="1:19" ht="20.100000000000001" customHeight="1" x14ac:dyDescent="0.25">
      <c r="A187" s="352" t="s">
        <v>256</v>
      </c>
      <c r="B187" s="40">
        <v>7801</v>
      </c>
      <c r="C187" s="40">
        <v>9411</v>
      </c>
      <c r="D187" s="40">
        <v>7585</v>
      </c>
      <c r="E187" s="40">
        <v>15868</v>
      </c>
      <c r="F187" s="40">
        <v>5785</v>
      </c>
      <c r="G187" s="40">
        <v>11335</v>
      </c>
      <c r="H187" s="40">
        <v>12144</v>
      </c>
      <c r="I187" s="40">
        <v>16297</v>
      </c>
      <c r="J187" s="40">
        <v>20888</v>
      </c>
      <c r="K187" s="40">
        <v>22299</v>
      </c>
      <c r="L187" s="40">
        <v>14589</v>
      </c>
      <c r="M187" s="40">
        <v>16961</v>
      </c>
      <c r="P187" s="63"/>
      <c r="S187" s="63"/>
    </row>
    <row r="188" spans="1:19" ht="20.100000000000001" customHeight="1" x14ac:dyDescent="0.25">
      <c r="A188" s="41" t="s">
        <v>46</v>
      </c>
      <c r="B188" s="42">
        <v>985</v>
      </c>
      <c r="C188" s="42">
        <v>1642</v>
      </c>
      <c r="D188" s="42">
        <v>1246</v>
      </c>
      <c r="E188" s="42">
        <v>2321</v>
      </c>
      <c r="F188" s="42">
        <v>1229</v>
      </c>
      <c r="G188" s="42">
        <v>2163</v>
      </c>
      <c r="H188" s="42">
        <v>2368</v>
      </c>
      <c r="I188" s="42">
        <v>3055</v>
      </c>
      <c r="J188" s="42">
        <v>3275</v>
      </c>
      <c r="K188" s="42">
        <v>3517</v>
      </c>
      <c r="L188" s="42">
        <v>2266</v>
      </c>
      <c r="M188" s="42">
        <v>2389</v>
      </c>
      <c r="P188" s="63"/>
      <c r="S188" s="63"/>
    </row>
    <row r="189" spans="1:19" ht="20.100000000000001" customHeight="1" x14ac:dyDescent="0.25">
      <c r="A189" s="41" t="s">
        <v>47</v>
      </c>
      <c r="B189" s="42">
        <v>179</v>
      </c>
      <c r="C189" s="42">
        <v>165</v>
      </c>
      <c r="D189" s="42">
        <v>178</v>
      </c>
      <c r="E189" s="42">
        <v>236</v>
      </c>
      <c r="F189" s="42">
        <v>118</v>
      </c>
      <c r="G189" s="42">
        <v>173</v>
      </c>
      <c r="H189" s="42">
        <v>165</v>
      </c>
      <c r="I189" s="42">
        <v>278</v>
      </c>
      <c r="J189" s="42">
        <v>335</v>
      </c>
      <c r="K189" s="42">
        <v>328</v>
      </c>
      <c r="L189" s="42">
        <v>334</v>
      </c>
      <c r="M189" s="42">
        <v>322</v>
      </c>
      <c r="P189" s="63"/>
      <c r="S189" s="63"/>
    </row>
    <row r="190" spans="1:19" ht="20.100000000000001" customHeight="1" x14ac:dyDescent="0.25">
      <c r="A190" s="41" t="s">
        <v>48</v>
      </c>
      <c r="B190" s="42">
        <v>311</v>
      </c>
      <c r="C190" s="42">
        <v>321</v>
      </c>
      <c r="D190" s="42">
        <v>154</v>
      </c>
      <c r="E190" s="42">
        <v>300</v>
      </c>
      <c r="F190" s="42">
        <v>128</v>
      </c>
      <c r="G190" s="42">
        <v>289</v>
      </c>
      <c r="H190" s="42">
        <v>208</v>
      </c>
      <c r="I190" s="42">
        <v>451</v>
      </c>
      <c r="J190" s="42">
        <v>504</v>
      </c>
      <c r="K190" s="42">
        <v>556</v>
      </c>
      <c r="L190" s="42">
        <v>295</v>
      </c>
      <c r="M190" s="42">
        <v>383</v>
      </c>
      <c r="P190" s="63"/>
      <c r="S190" s="63"/>
    </row>
    <row r="191" spans="1:19" ht="20.100000000000001" customHeight="1" x14ac:dyDescent="0.25">
      <c r="A191" s="41" t="s">
        <v>579</v>
      </c>
      <c r="B191" s="42">
        <v>13</v>
      </c>
      <c r="C191" s="42">
        <v>8</v>
      </c>
      <c r="D191" s="42">
        <v>8</v>
      </c>
      <c r="E191" s="42">
        <v>18</v>
      </c>
      <c r="F191" s="42">
        <v>9</v>
      </c>
      <c r="G191" s="42">
        <v>33</v>
      </c>
      <c r="H191" s="42">
        <v>57</v>
      </c>
      <c r="I191" s="42">
        <v>59</v>
      </c>
      <c r="J191" s="42">
        <v>128</v>
      </c>
      <c r="K191" s="42">
        <v>214</v>
      </c>
      <c r="L191" s="42">
        <v>36</v>
      </c>
      <c r="M191" s="42">
        <v>98</v>
      </c>
      <c r="P191" s="63"/>
      <c r="S191" s="63"/>
    </row>
    <row r="192" spans="1:19" ht="20.100000000000001" customHeight="1" x14ac:dyDescent="0.25">
      <c r="A192" s="41" t="s">
        <v>270</v>
      </c>
      <c r="B192" s="42">
        <v>16</v>
      </c>
      <c r="C192" s="42">
        <v>6</v>
      </c>
      <c r="D192" s="42">
        <v>7</v>
      </c>
      <c r="E192" s="42">
        <v>92</v>
      </c>
      <c r="F192" s="42">
        <v>9</v>
      </c>
      <c r="G192" s="42">
        <v>57</v>
      </c>
      <c r="H192" s="42">
        <v>10</v>
      </c>
      <c r="I192" s="42">
        <v>11</v>
      </c>
      <c r="J192" s="42">
        <v>39</v>
      </c>
      <c r="K192" s="42">
        <v>31</v>
      </c>
      <c r="L192" s="42">
        <v>13</v>
      </c>
      <c r="M192" s="42">
        <v>25</v>
      </c>
      <c r="P192" s="63"/>
      <c r="S192" s="63"/>
    </row>
    <row r="193" spans="1:28" ht="20.100000000000001" customHeight="1" x14ac:dyDescent="0.25">
      <c r="A193" s="41" t="s">
        <v>49</v>
      </c>
      <c r="B193" s="42">
        <v>224</v>
      </c>
      <c r="C193" s="42">
        <v>308</v>
      </c>
      <c r="D193" s="42">
        <v>75</v>
      </c>
      <c r="E193" s="42">
        <v>270</v>
      </c>
      <c r="F193" s="42">
        <v>26</v>
      </c>
      <c r="G193" s="42">
        <v>123</v>
      </c>
      <c r="H193" s="42">
        <v>197</v>
      </c>
      <c r="I193" s="42">
        <v>252</v>
      </c>
      <c r="J193" s="42">
        <v>432</v>
      </c>
      <c r="K193" s="42">
        <v>287</v>
      </c>
      <c r="L193" s="42">
        <v>221</v>
      </c>
      <c r="M193" s="42">
        <v>253</v>
      </c>
      <c r="P193" s="63"/>
      <c r="S193" s="63"/>
    </row>
    <row r="194" spans="1:28" ht="20.100000000000001" customHeight="1" x14ac:dyDescent="0.25">
      <c r="A194" s="41" t="s">
        <v>580</v>
      </c>
      <c r="B194" s="42">
        <v>4</v>
      </c>
      <c r="C194" s="42">
        <v>12</v>
      </c>
      <c r="D194" s="42">
        <v>6</v>
      </c>
      <c r="E194" s="42">
        <v>56</v>
      </c>
      <c r="F194" s="42">
        <v>26</v>
      </c>
      <c r="G194" s="42">
        <v>31</v>
      </c>
      <c r="H194" s="42">
        <v>40</v>
      </c>
      <c r="I194" s="42">
        <v>50</v>
      </c>
      <c r="J194" s="42">
        <v>54</v>
      </c>
      <c r="K194" s="42">
        <v>85</v>
      </c>
      <c r="L194" s="42">
        <v>26</v>
      </c>
      <c r="M194" s="42">
        <v>44</v>
      </c>
      <c r="P194" s="63"/>
      <c r="S194" s="63"/>
    </row>
    <row r="195" spans="1:28" ht="20.100000000000001" customHeight="1" x14ac:dyDescent="0.25">
      <c r="A195" s="41" t="s">
        <v>276</v>
      </c>
      <c r="B195" s="42">
        <v>24</v>
      </c>
      <c r="C195" s="42">
        <v>7</v>
      </c>
      <c r="D195" s="42">
        <v>10</v>
      </c>
      <c r="E195" s="42">
        <v>13</v>
      </c>
      <c r="F195" s="42">
        <v>6</v>
      </c>
      <c r="G195" s="42">
        <v>17</v>
      </c>
      <c r="H195" s="42">
        <v>8</v>
      </c>
      <c r="I195" s="42">
        <v>36</v>
      </c>
      <c r="J195" s="42">
        <v>100</v>
      </c>
      <c r="K195" s="42">
        <v>67</v>
      </c>
      <c r="L195" s="42">
        <v>20</v>
      </c>
      <c r="M195" s="42">
        <v>18</v>
      </c>
      <c r="P195" s="63"/>
      <c r="S195" s="63"/>
    </row>
    <row r="196" spans="1:28" s="39" customFormat="1" ht="20.100000000000001" customHeight="1" x14ac:dyDescent="0.25">
      <c r="A196" s="41" t="s">
        <v>50</v>
      </c>
      <c r="B196" s="42">
        <v>753</v>
      </c>
      <c r="C196" s="42">
        <v>1190</v>
      </c>
      <c r="D196" s="42">
        <v>1032</v>
      </c>
      <c r="E196" s="42">
        <v>2381</v>
      </c>
      <c r="F196" s="42">
        <v>889</v>
      </c>
      <c r="G196" s="42">
        <v>1865</v>
      </c>
      <c r="H196" s="42">
        <v>2204</v>
      </c>
      <c r="I196" s="42">
        <v>2651</v>
      </c>
      <c r="J196" s="42">
        <v>3902</v>
      </c>
      <c r="K196" s="42">
        <v>3863</v>
      </c>
      <c r="L196" s="42">
        <v>2493</v>
      </c>
      <c r="M196" s="42">
        <v>3280</v>
      </c>
      <c r="P196" s="61"/>
      <c r="Q196" s="41"/>
      <c r="S196" s="61"/>
      <c r="T196" s="41"/>
      <c r="U196" s="41"/>
      <c r="V196" s="41"/>
      <c r="W196" s="41"/>
      <c r="X196" s="41"/>
      <c r="Y196" s="41"/>
      <c r="Z196" s="41"/>
      <c r="AA196" s="41"/>
      <c r="AB196" s="41"/>
    </row>
    <row r="197" spans="1:28" ht="20.100000000000001" customHeight="1" x14ac:dyDescent="0.25">
      <c r="A197" s="41" t="s">
        <v>272</v>
      </c>
      <c r="B197" s="42">
        <v>5</v>
      </c>
      <c r="C197" s="42">
        <v>6</v>
      </c>
      <c r="D197" s="42">
        <v>5</v>
      </c>
      <c r="E197" s="42">
        <v>11</v>
      </c>
      <c r="F197" s="42">
        <v>7</v>
      </c>
      <c r="G197" s="42">
        <v>1</v>
      </c>
      <c r="H197" s="42">
        <v>15</v>
      </c>
      <c r="I197" s="42">
        <v>11</v>
      </c>
      <c r="J197" s="42">
        <v>43</v>
      </c>
      <c r="K197" s="42">
        <v>39</v>
      </c>
      <c r="L197" s="42">
        <v>21</v>
      </c>
      <c r="M197" s="42">
        <v>13</v>
      </c>
      <c r="P197" s="63"/>
      <c r="S197" s="63"/>
    </row>
    <row r="198" spans="1:28" ht="20.100000000000001" customHeight="1" x14ac:dyDescent="0.25">
      <c r="A198" s="41" t="s">
        <v>51</v>
      </c>
      <c r="B198" s="42">
        <v>44</v>
      </c>
      <c r="C198" s="42">
        <v>23</v>
      </c>
      <c r="D198" s="42">
        <v>18</v>
      </c>
      <c r="E198" s="42">
        <v>33</v>
      </c>
      <c r="F198" s="42">
        <v>18</v>
      </c>
      <c r="G198" s="42">
        <v>70</v>
      </c>
      <c r="H198" s="42">
        <v>60</v>
      </c>
      <c r="I198" s="42">
        <v>57</v>
      </c>
      <c r="J198" s="42">
        <v>118</v>
      </c>
      <c r="K198" s="42">
        <v>177</v>
      </c>
      <c r="L198" s="42">
        <v>99</v>
      </c>
      <c r="M198" s="42">
        <v>110</v>
      </c>
      <c r="P198" s="63"/>
      <c r="S198" s="63"/>
    </row>
    <row r="199" spans="1:28" ht="20.100000000000001" customHeight="1" x14ac:dyDescent="0.25">
      <c r="A199" s="41" t="s">
        <v>52</v>
      </c>
      <c r="B199" s="42">
        <v>1283</v>
      </c>
      <c r="C199" s="42">
        <v>1751</v>
      </c>
      <c r="D199" s="42">
        <v>1487</v>
      </c>
      <c r="E199" s="42">
        <v>3109</v>
      </c>
      <c r="F199" s="42">
        <v>590</v>
      </c>
      <c r="G199" s="42">
        <v>1583</v>
      </c>
      <c r="H199" s="42">
        <v>1530</v>
      </c>
      <c r="I199" s="42">
        <v>2697</v>
      </c>
      <c r="J199" s="42">
        <v>2536</v>
      </c>
      <c r="K199" s="42">
        <v>3613</v>
      </c>
      <c r="L199" s="42">
        <v>1995</v>
      </c>
      <c r="M199" s="42">
        <v>2909</v>
      </c>
      <c r="P199" s="63"/>
      <c r="S199" s="63"/>
    </row>
    <row r="200" spans="1:28" s="39" customFormat="1" ht="20.100000000000001" customHeight="1" x14ac:dyDescent="0.25">
      <c r="A200" s="41" t="s">
        <v>53</v>
      </c>
      <c r="B200" s="42">
        <v>35</v>
      </c>
      <c r="C200" s="42">
        <v>25</v>
      </c>
      <c r="D200" s="42">
        <v>42</v>
      </c>
      <c r="E200" s="42">
        <v>38</v>
      </c>
      <c r="F200" s="42">
        <v>31</v>
      </c>
      <c r="G200" s="42">
        <v>28</v>
      </c>
      <c r="H200" s="42">
        <v>49</v>
      </c>
      <c r="I200" s="42">
        <v>27</v>
      </c>
      <c r="J200" s="42">
        <v>59</v>
      </c>
      <c r="K200" s="42">
        <v>30</v>
      </c>
      <c r="L200" s="42">
        <v>41</v>
      </c>
      <c r="M200" s="42">
        <v>45</v>
      </c>
      <c r="P200" s="61"/>
      <c r="Q200" s="41"/>
      <c r="S200" s="61"/>
      <c r="T200" s="41"/>
      <c r="U200" s="41"/>
      <c r="V200" s="41"/>
      <c r="W200" s="41"/>
      <c r="X200" s="41"/>
      <c r="Y200" s="41"/>
      <c r="Z200" s="41"/>
      <c r="AA200" s="41"/>
      <c r="AB200" s="41"/>
    </row>
    <row r="201" spans="1:28" ht="20.100000000000001" customHeight="1" x14ac:dyDescent="0.25">
      <c r="A201" s="41" t="s">
        <v>54</v>
      </c>
      <c r="B201" s="42">
        <v>643</v>
      </c>
      <c r="C201" s="42">
        <v>658</v>
      </c>
      <c r="D201" s="42">
        <v>275</v>
      </c>
      <c r="E201" s="42">
        <v>864</v>
      </c>
      <c r="F201" s="42">
        <v>230</v>
      </c>
      <c r="G201" s="42">
        <v>478</v>
      </c>
      <c r="H201" s="42">
        <v>509</v>
      </c>
      <c r="I201" s="42">
        <v>723</v>
      </c>
      <c r="J201" s="42">
        <v>935</v>
      </c>
      <c r="K201" s="42">
        <v>979</v>
      </c>
      <c r="L201" s="42">
        <v>688</v>
      </c>
      <c r="M201" s="42">
        <v>684</v>
      </c>
      <c r="P201" s="63"/>
      <c r="S201" s="63"/>
    </row>
    <row r="202" spans="1:28" ht="20.100000000000001" customHeight="1" x14ac:dyDescent="0.25">
      <c r="A202" s="41" t="s">
        <v>55</v>
      </c>
      <c r="B202" s="42">
        <v>14</v>
      </c>
      <c r="C202" s="42">
        <v>26</v>
      </c>
      <c r="D202" s="42">
        <v>10</v>
      </c>
      <c r="E202" s="42">
        <v>88</v>
      </c>
      <c r="F202" s="42">
        <v>9</v>
      </c>
      <c r="G202" s="42">
        <v>18</v>
      </c>
      <c r="H202" s="42">
        <v>25</v>
      </c>
      <c r="I202" s="42">
        <v>100</v>
      </c>
      <c r="J202" s="42">
        <v>183</v>
      </c>
      <c r="K202" s="42">
        <v>139</v>
      </c>
      <c r="L202" s="42">
        <v>64</v>
      </c>
      <c r="M202" s="42">
        <v>80</v>
      </c>
      <c r="P202" s="63"/>
      <c r="S202" s="63"/>
    </row>
    <row r="203" spans="1:28" ht="20.100000000000001" customHeight="1" x14ac:dyDescent="0.25">
      <c r="A203" s="41" t="s">
        <v>56</v>
      </c>
      <c r="B203" s="42">
        <v>263</v>
      </c>
      <c r="C203" s="42">
        <v>219</v>
      </c>
      <c r="D203" s="42">
        <v>152</v>
      </c>
      <c r="E203" s="42">
        <v>295</v>
      </c>
      <c r="F203" s="42">
        <v>158</v>
      </c>
      <c r="G203" s="42">
        <v>193</v>
      </c>
      <c r="H203" s="42">
        <v>205</v>
      </c>
      <c r="I203" s="42">
        <v>265</v>
      </c>
      <c r="J203" s="42">
        <v>221</v>
      </c>
      <c r="K203" s="42">
        <v>263</v>
      </c>
      <c r="L203" s="42">
        <v>210</v>
      </c>
      <c r="M203" s="42">
        <v>234</v>
      </c>
      <c r="P203" s="63"/>
      <c r="Q203" s="39"/>
      <c r="S203" s="63"/>
      <c r="T203" s="39"/>
      <c r="U203" s="39"/>
      <c r="V203" s="39"/>
      <c r="W203" s="39"/>
      <c r="X203" s="39"/>
      <c r="Y203" s="39"/>
      <c r="Z203" s="39"/>
      <c r="AA203" s="39"/>
      <c r="AB203" s="39"/>
    </row>
    <row r="204" spans="1:28" ht="20.100000000000001" customHeight="1" x14ac:dyDescent="0.25">
      <c r="A204" s="41" t="s">
        <v>57</v>
      </c>
      <c r="B204" s="42">
        <v>443</v>
      </c>
      <c r="C204" s="42">
        <v>496</v>
      </c>
      <c r="D204" s="42">
        <v>851</v>
      </c>
      <c r="E204" s="42">
        <v>1812</v>
      </c>
      <c r="F204" s="42">
        <v>375</v>
      </c>
      <c r="G204" s="42">
        <v>858</v>
      </c>
      <c r="H204" s="42">
        <v>834</v>
      </c>
      <c r="I204" s="42">
        <v>1267</v>
      </c>
      <c r="J204" s="42">
        <v>1951</v>
      </c>
      <c r="K204" s="42">
        <v>2127</v>
      </c>
      <c r="L204" s="42">
        <v>1626</v>
      </c>
      <c r="M204" s="42">
        <v>1905</v>
      </c>
      <c r="P204" s="63"/>
      <c r="Q204" s="39"/>
      <c r="S204" s="63"/>
      <c r="T204" s="39"/>
      <c r="U204" s="39"/>
      <c r="V204" s="39"/>
      <c r="W204" s="39"/>
      <c r="X204" s="39"/>
      <c r="Y204" s="39"/>
      <c r="Z204" s="39"/>
      <c r="AA204" s="39"/>
      <c r="AB204" s="39"/>
    </row>
    <row r="205" spans="1:28" ht="20.100000000000001" customHeight="1" x14ac:dyDescent="0.25">
      <c r="A205" s="41" t="s">
        <v>581</v>
      </c>
      <c r="B205" s="42">
        <v>2</v>
      </c>
      <c r="C205" s="42">
        <v>3</v>
      </c>
      <c r="D205" s="42">
        <v>4</v>
      </c>
      <c r="E205" s="42">
        <v>13</v>
      </c>
      <c r="F205" s="42">
        <v>1</v>
      </c>
      <c r="G205" s="42">
        <v>3</v>
      </c>
      <c r="H205" s="42">
        <v>33</v>
      </c>
      <c r="I205" s="42">
        <v>18</v>
      </c>
      <c r="J205" s="42">
        <v>25</v>
      </c>
      <c r="K205" s="42">
        <v>125</v>
      </c>
      <c r="L205" s="42">
        <v>11</v>
      </c>
      <c r="M205" s="42">
        <v>17</v>
      </c>
      <c r="P205" s="63"/>
      <c r="Q205" s="39"/>
      <c r="S205" s="63"/>
      <c r="T205" s="39"/>
      <c r="U205" s="39"/>
      <c r="V205" s="39"/>
      <c r="W205" s="39"/>
      <c r="X205" s="39"/>
      <c r="Y205" s="39"/>
      <c r="Z205" s="39"/>
      <c r="AA205" s="39"/>
      <c r="AB205" s="39"/>
    </row>
    <row r="206" spans="1:28" ht="20.100000000000001" customHeight="1" x14ac:dyDescent="0.25">
      <c r="A206" s="41" t="s">
        <v>275</v>
      </c>
      <c r="B206" s="42">
        <v>5</v>
      </c>
      <c r="C206" s="42">
        <v>3</v>
      </c>
      <c r="D206" s="42">
        <v>9</v>
      </c>
      <c r="E206" s="42">
        <v>22</v>
      </c>
      <c r="F206" s="42">
        <v>2</v>
      </c>
      <c r="G206" s="42">
        <v>15</v>
      </c>
      <c r="H206" s="42">
        <v>3</v>
      </c>
      <c r="I206" s="42">
        <v>59</v>
      </c>
      <c r="J206" s="42">
        <v>32</v>
      </c>
      <c r="K206" s="42">
        <v>69</v>
      </c>
      <c r="L206" s="42">
        <v>47</v>
      </c>
      <c r="M206" s="42">
        <v>15</v>
      </c>
      <c r="P206" s="63"/>
      <c r="S206" s="63"/>
      <c r="T206" s="63"/>
      <c r="U206" s="63"/>
      <c r="V206" s="63"/>
      <c r="W206" s="63"/>
      <c r="X206" s="63"/>
      <c r="Y206" s="63"/>
      <c r="Z206" s="63"/>
      <c r="AA206" s="63"/>
    </row>
    <row r="207" spans="1:28" s="39" customFormat="1" ht="20.100000000000001" customHeight="1" x14ac:dyDescent="0.25">
      <c r="A207" s="41" t="s">
        <v>582</v>
      </c>
      <c r="B207" s="42">
        <v>0</v>
      </c>
      <c r="C207" s="42">
        <v>8</v>
      </c>
      <c r="D207" s="42">
        <v>28</v>
      </c>
      <c r="E207" s="42">
        <v>42</v>
      </c>
      <c r="F207" s="42">
        <v>6</v>
      </c>
      <c r="G207" s="42">
        <v>11</v>
      </c>
      <c r="H207" s="42">
        <v>15</v>
      </c>
      <c r="I207" s="42">
        <v>14</v>
      </c>
      <c r="J207" s="42">
        <v>15</v>
      </c>
      <c r="K207" s="42">
        <v>34</v>
      </c>
      <c r="L207" s="42">
        <v>0</v>
      </c>
      <c r="M207" s="42">
        <v>14</v>
      </c>
      <c r="P207" s="61"/>
    </row>
    <row r="208" spans="1:28" s="39" customFormat="1" ht="20.100000000000001" customHeight="1" x14ac:dyDescent="0.25">
      <c r="A208" s="41" t="s">
        <v>58</v>
      </c>
      <c r="B208" s="42">
        <v>69</v>
      </c>
      <c r="C208" s="42">
        <v>73</v>
      </c>
      <c r="D208" s="42">
        <v>22</v>
      </c>
      <c r="E208" s="42">
        <v>37</v>
      </c>
      <c r="F208" s="42">
        <v>32</v>
      </c>
      <c r="G208" s="42">
        <v>82</v>
      </c>
      <c r="H208" s="42">
        <v>61</v>
      </c>
      <c r="I208" s="42">
        <v>111</v>
      </c>
      <c r="J208" s="42">
        <v>191</v>
      </c>
      <c r="K208" s="42">
        <v>111</v>
      </c>
      <c r="L208" s="42">
        <v>113</v>
      </c>
      <c r="M208" s="42">
        <v>57</v>
      </c>
      <c r="P208" s="61"/>
    </row>
    <row r="209" spans="1:16" s="39" customFormat="1" ht="20.100000000000001" customHeight="1" x14ac:dyDescent="0.25">
      <c r="A209" s="41" t="s">
        <v>59</v>
      </c>
      <c r="B209" s="42">
        <v>128</v>
      </c>
      <c r="C209" s="42">
        <v>127</v>
      </c>
      <c r="D209" s="42">
        <v>107</v>
      </c>
      <c r="E209" s="42">
        <v>115</v>
      </c>
      <c r="F209" s="42">
        <v>100</v>
      </c>
      <c r="G209" s="42">
        <v>188</v>
      </c>
      <c r="H209" s="42">
        <v>203</v>
      </c>
      <c r="I209" s="42">
        <v>323</v>
      </c>
      <c r="J209" s="42">
        <v>612</v>
      </c>
      <c r="K209" s="42">
        <v>376</v>
      </c>
      <c r="L209" s="42">
        <v>245</v>
      </c>
      <c r="M209" s="42">
        <v>256</v>
      </c>
      <c r="N209" s="42"/>
      <c r="O209" s="42"/>
    </row>
    <row r="210" spans="1:16" s="39" customFormat="1" ht="20.100000000000001" customHeight="1" x14ac:dyDescent="0.25">
      <c r="A210" s="41" t="s">
        <v>60</v>
      </c>
      <c r="B210" s="42">
        <v>86</v>
      </c>
      <c r="C210" s="42">
        <v>81</v>
      </c>
      <c r="D210" s="42">
        <v>103</v>
      </c>
      <c r="E210" s="42">
        <v>154</v>
      </c>
      <c r="F210" s="42">
        <v>83</v>
      </c>
      <c r="G210" s="42">
        <v>121</v>
      </c>
      <c r="H210" s="42">
        <v>138</v>
      </c>
      <c r="I210" s="42">
        <v>157</v>
      </c>
      <c r="J210" s="42">
        <v>249</v>
      </c>
      <c r="K210" s="42">
        <v>341</v>
      </c>
      <c r="L210" s="42">
        <v>171</v>
      </c>
      <c r="M210" s="42">
        <v>217</v>
      </c>
      <c r="N210" s="42"/>
      <c r="O210" s="42"/>
    </row>
    <row r="211" spans="1:16" s="39" customFormat="1" ht="20.100000000000001" customHeight="1" x14ac:dyDescent="0.25">
      <c r="A211" s="41" t="s">
        <v>262</v>
      </c>
      <c r="B211" s="42">
        <v>1380</v>
      </c>
      <c r="C211" s="42">
        <v>1400</v>
      </c>
      <c r="D211" s="42">
        <v>1247</v>
      </c>
      <c r="E211" s="42">
        <v>2414</v>
      </c>
      <c r="F211" s="42">
        <v>1059</v>
      </c>
      <c r="G211" s="42">
        <v>1660</v>
      </c>
      <c r="H211" s="42">
        <v>1917</v>
      </c>
      <c r="I211" s="42">
        <v>2075</v>
      </c>
      <c r="J211" s="42">
        <v>2746</v>
      </c>
      <c r="K211" s="42">
        <v>2577</v>
      </c>
      <c r="L211" s="42">
        <v>1670</v>
      </c>
      <c r="M211" s="42">
        <v>1773</v>
      </c>
      <c r="N211" s="42"/>
      <c r="O211" s="42"/>
    </row>
    <row r="212" spans="1:16" s="39" customFormat="1" ht="20.100000000000001" customHeight="1" x14ac:dyDescent="0.25">
      <c r="A212" s="41" t="s">
        <v>61</v>
      </c>
      <c r="B212" s="42">
        <v>78</v>
      </c>
      <c r="C212" s="42">
        <v>56</v>
      </c>
      <c r="D212" s="42">
        <v>30</v>
      </c>
      <c r="E212" s="42">
        <v>91</v>
      </c>
      <c r="F212" s="42">
        <v>46</v>
      </c>
      <c r="G212" s="42">
        <v>74</v>
      </c>
      <c r="H212" s="42">
        <v>156</v>
      </c>
      <c r="I212" s="42">
        <v>94</v>
      </c>
      <c r="J212" s="42">
        <v>185</v>
      </c>
      <c r="K212" s="42">
        <v>227</v>
      </c>
      <c r="L212" s="42">
        <v>57</v>
      </c>
      <c r="M212" s="42">
        <v>46</v>
      </c>
      <c r="N212" s="42"/>
      <c r="O212" s="42"/>
    </row>
    <row r="213" spans="1:16" s="39" customFormat="1" ht="20.100000000000001" customHeight="1" x14ac:dyDescent="0.25">
      <c r="A213" s="41" t="s">
        <v>273</v>
      </c>
      <c r="B213" s="42">
        <v>20</v>
      </c>
      <c r="C213" s="42">
        <v>25</v>
      </c>
      <c r="D213" s="42">
        <v>8</v>
      </c>
      <c r="E213" s="42">
        <v>42</v>
      </c>
      <c r="F213" s="42">
        <v>32</v>
      </c>
      <c r="G213" s="42">
        <v>41</v>
      </c>
      <c r="H213" s="42">
        <v>47</v>
      </c>
      <c r="I213" s="42">
        <v>42</v>
      </c>
      <c r="J213" s="42">
        <v>107</v>
      </c>
      <c r="K213" s="42">
        <v>178</v>
      </c>
      <c r="L213" s="42">
        <v>101</v>
      </c>
      <c r="M213" s="42">
        <v>44</v>
      </c>
      <c r="N213" s="42"/>
      <c r="O213" s="42"/>
    </row>
    <row r="214" spans="1:16" s="39" customFormat="1" ht="20.100000000000001" customHeight="1" x14ac:dyDescent="0.25">
      <c r="A214" s="41" t="s">
        <v>62</v>
      </c>
      <c r="B214" s="42">
        <v>100</v>
      </c>
      <c r="C214" s="42">
        <v>117</v>
      </c>
      <c r="D214" s="42">
        <v>49</v>
      </c>
      <c r="E214" s="42">
        <v>177</v>
      </c>
      <c r="F214" s="42">
        <v>69</v>
      </c>
      <c r="G214" s="42">
        <v>104</v>
      </c>
      <c r="H214" s="42">
        <v>178</v>
      </c>
      <c r="I214" s="42">
        <v>201</v>
      </c>
      <c r="J214" s="42">
        <v>355</v>
      </c>
      <c r="K214" s="42">
        <v>272</v>
      </c>
      <c r="L214" s="42">
        <v>316</v>
      </c>
      <c r="M214" s="42">
        <v>357</v>
      </c>
      <c r="N214" s="42"/>
      <c r="O214" s="42"/>
    </row>
    <row r="215" spans="1:16" s="39" customFormat="1" ht="20.100000000000001" customHeight="1" x14ac:dyDescent="0.25">
      <c r="A215" s="41" t="s">
        <v>274</v>
      </c>
      <c r="B215" s="42">
        <v>5</v>
      </c>
      <c r="C215" s="42">
        <v>4</v>
      </c>
      <c r="D215" s="42">
        <v>5</v>
      </c>
      <c r="E215" s="42">
        <v>72</v>
      </c>
      <c r="F215" s="42">
        <v>0</v>
      </c>
      <c r="G215" s="42">
        <v>108</v>
      </c>
      <c r="H215" s="42">
        <v>3</v>
      </c>
      <c r="I215" s="42">
        <v>6</v>
      </c>
      <c r="J215" s="42">
        <v>23</v>
      </c>
      <c r="K215" s="42">
        <v>12</v>
      </c>
      <c r="L215" s="42">
        <v>12</v>
      </c>
      <c r="M215" s="42">
        <v>6</v>
      </c>
      <c r="N215" s="42"/>
      <c r="O215" s="42"/>
    </row>
    <row r="216" spans="1:16" s="39" customFormat="1" ht="20.100000000000001" customHeight="1" x14ac:dyDescent="0.25">
      <c r="A216" s="41" t="s">
        <v>63</v>
      </c>
      <c r="B216" s="42">
        <v>93</v>
      </c>
      <c r="C216" s="42">
        <v>94</v>
      </c>
      <c r="D216" s="42">
        <v>37</v>
      </c>
      <c r="E216" s="42">
        <v>57</v>
      </c>
      <c r="F216" s="42">
        <v>22</v>
      </c>
      <c r="G216" s="42">
        <v>125</v>
      </c>
      <c r="H216" s="42">
        <v>125</v>
      </c>
      <c r="I216" s="42">
        <v>180</v>
      </c>
      <c r="J216" s="42">
        <v>339</v>
      </c>
      <c r="K216" s="42">
        <v>292</v>
      </c>
      <c r="L216" s="42">
        <v>298</v>
      </c>
      <c r="M216" s="42">
        <v>214</v>
      </c>
      <c r="N216" s="42"/>
      <c r="O216" s="42"/>
    </row>
    <row r="217" spans="1:16" s="39" customFormat="1" ht="20.100000000000001" customHeight="1" x14ac:dyDescent="0.25">
      <c r="A217" s="41" t="s">
        <v>64</v>
      </c>
      <c r="B217" s="42">
        <v>515</v>
      </c>
      <c r="C217" s="42">
        <v>476</v>
      </c>
      <c r="D217" s="42">
        <v>338</v>
      </c>
      <c r="E217" s="42">
        <v>579</v>
      </c>
      <c r="F217" s="42">
        <v>234</v>
      </c>
      <c r="G217" s="42">
        <v>490</v>
      </c>
      <c r="H217" s="42">
        <v>621</v>
      </c>
      <c r="I217" s="42">
        <v>826</v>
      </c>
      <c r="J217" s="42">
        <v>996</v>
      </c>
      <c r="K217" s="42">
        <v>1093</v>
      </c>
      <c r="L217" s="42">
        <v>839</v>
      </c>
      <c r="M217" s="42">
        <v>907</v>
      </c>
      <c r="N217" s="42"/>
      <c r="O217" s="42"/>
    </row>
    <row r="218" spans="1:16" s="39" customFormat="1" ht="20.100000000000001" customHeight="1" x14ac:dyDescent="0.25">
      <c r="A218" s="41" t="s">
        <v>261</v>
      </c>
      <c r="B218" s="42">
        <v>27</v>
      </c>
      <c r="C218" s="42">
        <v>54</v>
      </c>
      <c r="D218" s="42">
        <v>18</v>
      </c>
      <c r="E218" s="42">
        <v>40</v>
      </c>
      <c r="F218" s="42">
        <v>192</v>
      </c>
      <c r="G218" s="42">
        <v>253</v>
      </c>
      <c r="H218" s="42">
        <v>82</v>
      </c>
      <c r="I218" s="42">
        <v>127</v>
      </c>
      <c r="J218" s="42">
        <v>81</v>
      </c>
      <c r="K218" s="42">
        <v>160</v>
      </c>
      <c r="L218" s="42">
        <v>134</v>
      </c>
      <c r="M218" s="42">
        <v>91</v>
      </c>
      <c r="N218" s="42"/>
      <c r="O218" s="42"/>
    </row>
    <row r="219" spans="1:16" s="39" customFormat="1" ht="20.100000000000001" customHeight="1" x14ac:dyDescent="0.25">
      <c r="A219" s="41" t="s">
        <v>583</v>
      </c>
      <c r="B219" s="42">
        <v>39</v>
      </c>
      <c r="C219" s="42">
        <v>14</v>
      </c>
      <c r="D219" s="42">
        <v>12</v>
      </c>
      <c r="E219" s="42">
        <v>41</v>
      </c>
      <c r="F219" s="42">
        <v>35</v>
      </c>
      <c r="G219" s="42">
        <v>22</v>
      </c>
      <c r="H219" s="42">
        <v>32</v>
      </c>
      <c r="I219" s="42">
        <v>23</v>
      </c>
      <c r="J219" s="42">
        <v>86</v>
      </c>
      <c r="K219" s="42">
        <v>91</v>
      </c>
      <c r="L219" s="42">
        <v>96</v>
      </c>
      <c r="M219" s="42">
        <v>132</v>
      </c>
      <c r="N219" s="42"/>
      <c r="O219" s="42"/>
    </row>
    <row r="220" spans="1:16" s="39" customFormat="1" ht="20.100000000000001" customHeight="1" x14ac:dyDescent="0.25">
      <c r="A220" s="41" t="s">
        <v>65</v>
      </c>
      <c r="B220" s="42">
        <v>15</v>
      </c>
      <c r="C220" s="42">
        <v>13</v>
      </c>
      <c r="D220" s="42">
        <v>12</v>
      </c>
      <c r="E220" s="42">
        <v>35</v>
      </c>
      <c r="F220" s="42">
        <v>14</v>
      </c>
      <c r="G220" s="42">
        <v>58</v>
      </c>
      <c r="H220" s="42">
        <v>46</v>
      </c>
      <c r="I220" s="42">
        <v>51</v>
      </c>
      <c r="J220" s="42">
        <v>31</v>
      </c>
      <c r="K220" s="42">
        <v>26</v>
      </c>
      <c r="L220" s="42">
        <v>31</v>
      </c>
      <c r="M220" s="42">
        <v>23</v>
      </c>
      <c r="N220" s="42"/>
      <c r="O220" s="42"/>
    </row>
    <row r="221" spans="1:16" ht="20.100000000000001" customHeight="1" x14ac:dyDescent="0.25">
      <c r="A221" s="352" t="s">
        <v>257</v>
      </c>
      <c r="B221" s="40">
        <v>806</v>
      </c>
      <c r="C221" s="40">
        <v>1204</v>
      </c>
      <c r="D221" s="40">
        <v>580</v>
      </c>
      <c r="E221" s="40">
        <v>1871</v>
      </c>
      <c r="F221" s="40">
        <v>1086</v>
      </c>
      <c r="G221" s="40">
        <v>1859</v>
      </c>
      <c r="H221" s="40">
        <v>1343</v>
      </c>
      <c r="I221" s="40">
        <v>1617</v>
      </c>
      <c r="J221" s="40">
        <v>1212</v>
      </c>
      <c r="K221" s="40">
        <v>1226</v>
      </c>
      <c r="L221" s="40">
        <v>1218</v>
      </c>
      <c r="M221" s="40">
        <v>1140</v>
      </c>
      <c r="P221" s="63"/>
    </row>
    <row r="222" spans="1:16" ht="20.100000000000001" customHeight="1" x14ac:dyDescent="0.25">
      <c r="A222" s="41" t="s">
        <v>66</v>
      </c>
      <c r="B222" s="44">
        <v>661</v>
      </c>
      <c r="C222" s="44">
        <v>855</v>
      </c>
      <c r="D222" s="44">
        <v>472</v>
      </c>
      <c r="E222" s="44">
        <v>1299</v>
      </c>
      <c r="F222" s="44">
        <v>917</v>
      </c>
      <c r="G222" s="44">
        <v>1350</v>
      </c>
      <c r="H222" s="44">
        <v>1188</v>
      </c>
      <c r="I222" s="44">
        <v>1171</v>
      </c>
      <c r="J222" s="44">
        <v>999</v>
      </c>
      <c r="K222" s="44">
        <v>973</v>
      </c>
      <c r="L222" s="44">
        <v>916</v>
      </c>
      <c r="M222" s="44">
        <v>873</v>
      </c>
    </row>
    <row r="223" spans="1:16" ht="20.100000000000001" customHeight="1" x14ac:dyDescent="0.25">
      <c r="A223" s="41" t="s">
        <v>67</v>
      </c>
      <c r="B223" s="44">
        <v>145</v>
      </c>
      <c r="C223" s="44">
        <v>349</v>
      </c>
      <c r="D223" s="44">
        <v>108</v>
      </c>
      <c r="E223" s="44">
        <v>571</v>
      </c>
      <c r="F223" s="44">
        <v>169</v>
      </c>
      <c r="G223" s="44">
        <v>509</v>
      </c>
      <c r="H223" s="44">
        <v>155</v>
      </c>
      <c r="I223" s="44">
        <v>446</v>
      </c>
      <c r="J223" s="44">
        <v>213</v>
      </c>
      <c r="K223" s="44">
        <v>252</v>
      </c>
      <c r="L223" s="44">
        <v>302</v>
      </c>
      <c r="M223" s="44">
        <v>267</v>
      </c>
    </row>
    <row r="224" spans="1:16" ht="20.100000000000001" customHeight="1" x14ac:dyDescent="0.25">
      <c r="A224" s="41" t="s">
        <v>68</v>
      </c>
      <c r="B224" s="44">
        <v>0</v>
      </c>
      <c r="C224" s="44">
        <v>0</v>
      </c>
      <c r="D224" s="44">
        <v>0</v>
      </c>
      <c r="E224" s="44">
        <v>1</v>
      </c>
      <c r="F224" s="44">
        <v>0</v>
      </c>
      <c r="G224" s="44">
        <v>0</v>
      </c>
      <c r="H224" s="44">
        <v>0</v>
      </c>
      <c r="I224" s="44">
        <v>0</v>
      </c>
      <c r="J224" s="44">
        <v>0</v>
      </c>
      <c r="K224" s="44">
        <v>1</v>
      </c>
      <c r="L224" s="44">
        <v>0</v>
      </c>
      <c r="M224" s="44">
        <v>0</v>
      </c>
    </row>
    <row r="225" spans="1:15" s="39" customFormat="1" ht="20.100000000000001" customHeight="1" thickBot="1" x14ac:dyDescent="0.3">
      <c r="A225" s="353" t="s">
        <v>591</v>
      </c>
      <c r="B225" s="46">
        <v>0</v>
      </c>
      <c r="C225" s="46">
        <v>0</v>
      </c>
      <c r="D225" s="46">
        <v>0</v>
      </c>
      <c r="E225" s="46">
        <v>0</v>
      </c>
      <c r="F225" s="46">
        <v>1</v>
      </c>
      <c r="G225" s="46">
        <v>0</v>
      </c>
      <c r="H225" s="46">
        <v>0</v>
      </c>
      <c r="I225" s="46">
        <v>0</v>
      </c>
      <c r="J225" s="46">
        <v>0</v>
      </c>
      <c r="K225" s="46">
        <v>0</v>
      </c>
      <c r="L225" s="46">
        <v>0</v>
      </c>
      <c r="M225" s="46">
        <v>0</v>
      </c>
    </row>
    <row r="226" spans="1:15" s="48" customFormat="1" ht="15.95" customHeight="1" x14ac:dyDescent="0.25">
      <c r="A226" s="47" t="s">
        <v>588</v>
      </c>
      <c r="B226" s="47"/>
      <c r="C226" s="47"/>
      <c r="N226" s="65"/>
      <c r="O226" s="65"/>
    </row>
    <row r="227" spans="1:15" ht="20.100000000000001" customHeight="1" x14ac:dyDescent="0.25">
      <c r="N227" s="40"/>
      <c r="O227" s="40"/>
    </row>
    <row r="228" spans="1:15" ht="20.100000000000001" customHeight="1" x14ac:dyDescent="0.25">
      <c r="O228" s="66"/>
    </row>
  </sheetData>
  <mergeCells count="16">
    <mergeCell ref="A139:A141"/>
    <mergeCell ref="B139:O139"/>
    <mergeCell ref="B140:C140"/>
    <mergeCell ref="A184:A186"/>
    <mergeCell ref="B184:M184"/>
    <mergeCell ref="B185:C185"/>
    <mergeCell ref="F185:G185"/>
    <mergeCell ref="J185:K185"/>
    <mergeCell ref="A3:A5"/>
    <mergeCell ref="B3:O3"/>
    <mergeCell ref="B4:C4"/>
    <mergeCell ref="A71:A73"/>
    <mergeCell ref="B71:M71"/>
    <mergeCell ref="B72:C72"/>
    <mergeCell ref="F72:G72"/>
    <mergeCell ref="J72:K72"/>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68" max="16383" man="1"/>
    <brk id="136" max="16383" man="1"/>
    <brk id="181"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28"/>
  <sheetViews>
    <sheetView showGridLines="0" zoomScaleNormal="100" zoomScaleSheetLayoutView="25" workbookViewId="0"/>
  </sheetViews>
  <sheetFormatPr defaultColWidth="11.42578125" defaultRowHeight="20.100000000000001" customHeight="1" x14ac:dyDescent="0.25"/>
  <cols>
    <col min="1" max="1" width="36.7109375" style="41" customWidth="1"/>
    <col min="2" max="3" width="10.28515625" style="41" customWidth="1"/>
    <col min="4" max="4" width="9" style="41" customWidth="1"/>
    <col min="5" max="5" width="10" style="41" customWidth="1"/>
    <col min="6" max="13" width="9" style="41" customWidth="1"/>
    <col min="14" max="14" width="10.5703125" style="41" customWidth="1"/>
    <col min="15" max="15" width="10.5703125" style="41" bestFit="1" customWidth="1"/>
    <col min="16" max="16" width="11.7109375" style="41" customWidth="1"/>
    <col min="17" max="16384" width="11.42578125" style="41"/>
  </cols>
  <sheetData>
    <row r="1" spans="1:17" s="27" customFormat="1" ht="24.95" customHeight="1" x14ac:dyDescent="0.25">
      <c r="A1" s="347" t="s">
        <v>111</v>
      </c>
      <c r="B1" s="347"/>
      <c r="C1" s="347"/>
      <c r="D1" s="347"/>
      <c r="E1" s="347"/>
      <c r="F1" s="347"/>
      <c r="G1" s="347"/>
    </row>
    <row r="2" spans="1:17" s="55" customFormat="1" ht="24.95" customHeight="1" thickBot="1" x14ac:dyDescent="0.25">
      <c r="A2" s="28" t="s">
        <v>511</v>
      </c>
      <c r="B2" s="53"/>
      <c r="C2" s="53"/>
      <c r="D2" s="53"/>
      <c r="E2" s="53"/>
      <c r="F2" s="53"/>
      <c r="G2" s="53"/>
      <c r="H2" s="53"/>
      <c r="I2" s="53"/>
      <c r="J2" s="53"/>
      <c r="K2" s="53"/>
      <c r="L2" s="53"/>
      <c r="M2" s="53"/>
      <c r="N2" s="53"/>
      <c r="O2" s="336" t="s">
        <v>586</v>
      </c>
      <c r="P2" s="54"/>
    </row>
    <row r="3" spans="1:17" s="39" customFormat="1" ht="20.100000000000001" customHeight="1" x14ac:dyDescent="0.25">
      <c r="A3" s="1023" t="s">
        <v>8</v>
      </c>
      <c r="B3" s="1019" t="s">
        <v>83</v>
      </c>
      <c r="C3" s="1020"/>
      <c r="D3" s="1020"/>
      <c r="E3" s="1020"/>
      <c r="F3" s="1020"/>
      <c r="G3" s="1020"/>
      <c r="H3" s="1020"/>
      <c r="I3" s="1020"/>
      <c r="J3" s="1020"/>
      <c r="K3" s="1020"/>
      <c r="L3" s="1020"/>
      <c r="M3" s="1020"/>
      <c r="N3" s="1020"/>
      <c r="O3" s="1020"/>
      <c r="P3" s="56"/>
    </row>
    <row r="4" spans="1:17" ht="20.100000000000001" customHeight="1" x14ac:dyDescent="0.25">
      <c r="A4" s="1024"/>
      <c r="B4" s="1021" t="s">
        <v>10</v>
      </c>
      <c r="C4" s="1021"/>
      <c r="D4" s="32" t="s">
        <v>69</v>
      </c>
      <c r="E4" s="32"/>
      <c r="F4" s="32" t="s">
        <v>70</v>
      </c>
      <c r="G4" s="32"/>
      <c r="H4" s="32" t="s">
        <v>71</v>
      </c>
      <c r="I4" s="32"/>
      <c r="J4" s="32" t="s">
        <v>72</v>
      </c>
      <c r="K4" s="32"/>
      <c r="L4" s="32" t="s">
        <v>73</v>
      </c>
      <c r="M4" s="32"/>
      <c r="N4" s="32" t="s">
        <v>74</v>
      </c>
      <c r="O4" s="57"/>
      <c r="P4" s="58"/>
    </row>
    <row r="5" spans="1:17" ht="20.100000000000001" customHeight="1" x14ac:dyDescent="0.25">
      <c r="A5" s="1025"/>
      <c r="B5" s="59">
        <v>2015</v>
      </c>
      <c r="C5" s="59">
        <v>2016</v>
      </c>
      <c r="D5" s="59">
        <v>2015</v>
      </c>
      <c r="E5" s="59">
        <v>2016</v>
      </c>
      <c r="F5" s="334">
        <v>2015</v>
      </c>
      <c r="G5" s="334">
        <v>2016</v>
      </c>
      <c r="H5" s="334">
        <v>2015</v>
      </c>
      <c r="I5" s="334">
        <v>2016</v>
      </c>
      <c r="J5" s="334">
        <v>2015</v>
      </c>
      <c r="K5" s="334">
        <v>2016</v>
      </c>
      <c r="L5" s="334">
        <v>2015</v>
      </c>
      <c r="M5" s="334">
        <v>2016</v>
      </c>
      <c r="N5" s="334">
        <v>2015</v>
      </c>
      <c r="O5" s="335">
        <v>2016</v>
      </c>
      <c r="P5" s="58"/>
    </row>
    <row r="6" spans="1:17" ht="20.100000000000001" customHeight="1" x14ac:dyDescent="0.25">
      <c r="A6" s="36" t="s">
        <v>10</v>
      </c>
      <c r="B6" s="37">
        <v>56305</v>
      </c>
      <c r="C6" s="37">
        <v>40010</v>
      </c>
      <c r="D6" s="37">
        <v>4776</v>
      </c>
      <c r="E6" s="37">
        <v>3852</v>
      </c>
      <c r="F6" s="37">
        <v>5358</v>
      </c>
      <c r="G6" s="37">
        <v>4266</v>
      </c>
      <c r="H6" s="37">
        <v>7126</v>
      </c>
      <c r="I6" s="37">
        <v>3636</v>
      </c>
      <c r="J6" s="37">
        <v>4648</v>
      </c>
      <c r="K6" s="37">
        <v>2723</v>
      </c>
      <c r="L6" s="37">
        <v>4904</v>
      </c>
      <c r="M6" s="37">
        <v>3038</v>
      </c>
      <c r="N6" s="37">
        <v>4336</v>
      </c>
      <c r="O6" s="37">
        <v>2808</v>
      </c>
    </row>
    <row r="7" spans="1:17" s="39" customFormat="1" ht="20.100000000000001" customHeight="1" x14ac:dyDescent="0.25">
      <c r="A7" s="352" t="s">
        <v>260</v>
      </c>
      <c r="B7" s="40">
        <v>78</v>
      </c>
      <c r="C7" s="40">
        <v>59</v>
      </c>
      <c r="D7" s="40">
        <v>14</v>
      </c>
      <c r="E7" s="40">
        <v>7</v>
      </c>
      <c r="F7" s="40">
        <v>3</v>
      </c>
      <c r="G7" s="40">
        <v>3</v>
      </c>
      <c r="H7" s="40">
        <v>11</v>
      </c>
      <c r="I7" s="40">
        <v>0</v>
      </c>
      <c r="J7" s="40">
        <v>3</v>
      </c>
      <c r="K7" s="40">
        <v>7</v>
      </c>
      <c r="L7" s="40">
        <v>5</v>
      </c>
      <c r="M7" s="40">
        <v>5</v>
      </c>
      <c r="N7" s="40">
        <v>10</v>
      </c>
      <c r="O7" s="40">
        <v>4</v>
      </c>
    </row>
    <row r="8" spans="1:17" ht="20.100000000000001" customHeight="1" x14ac:dyDescent="0.25">
      <c r="A8" s="41" t="s">
        <v>17</v>
      </c>
      <c r="B8" s="42">
        <v>66</v>
      </c>
      <c r="C8" s="42">
        <v>41</v>
      </c>
      <c r="D8" s="42">
        <v>12</v>
      </c>
      <c r="E8" s="42">
        <v>5</v>
      </c>
      <c r="F8" s="42">
        <v>2</v>
      </c>
      <c r="G8" s="42">
        <v>0</v>
      </c>
      <c r="H8" s="42">
        <v>7</v>
      </c>
      <c r="I8" s="42">
        <v>0</v>
      </c>
      <c r="J8" s="42">
        <v>3</v>
      </c>
      <c r="K8" s="42">
        <v>7</v>
      </c>
      <c r="L8" s="42">
        <v>4</v>
      </c>
      <c r="M8" s="42">
        <v>5</v>
      </c>
      <c r="N8" s="42">
        <v>10</v>
      </c>
      <c r="O8" s="42">
        <v>3</v>
      </c>
    </row>
    <row r="9" spans="1:17" ht="20.100000000000001" customHeight="1" x14ac:dyDescent="0.25">
      <c r="A9" s="41" t="s">
        <v>18</v>
      </c>
      <c r="B9" s="42">
        <v>2</v>
      </c>
      <c r="C9" s="42">
        <v>2</v>
      </c>
      <c r="D9" s="42">
        <v>0</v>
      </c>
      <c r="E9" s="42">
        <v>0</v>
      </c>
      <c r="F9" s="42">
        <v>0</v>
      </c>
      <c r="G9" s="42">
        <v>2</v>
      </c>
      <c r="H9" s="42">
        <v>0</v>
      </c>
      <c r="I9" s="42">
        <v>0</v>
      </c>
      <c r="J9" s="42">
        <v>0</v>
      </c>
      <c r="K9" s="42">
        <v>0</v>
      </c>
      <c r="L9" s="42">
        <v>0</v>
      </c>
      <c r="M9" s="42">
        <v>0</v>
      </c>
      <c r="N9" s="42">
        <v>0</v>
      </c>
      <c r="O9" s="42">
        <v>0</v>
      </c>
    </row>
    <row r="10" spans="1:17" ht="20.100000000000001" customHeight="1" x14ac:dyDescent="0.25">
      <c r="A10" s="41" t="s">
        <v>19</v>
      </c>
      <c r="B10" s="42">
        <v>0</v>
      </c>
      <c r="C10" s="42">
        <v>1</v>
      </c>
      <c r="D10" s="42">
        <v>0</v>
      </c>
      <c r="E10" s="42">
        <v>0</v>
      </c>
      <c r="F10" s="42">
        <v>0</v>
      </c>
      <c r="G10" s="42">
        <v>0</v>
      </c>
      <c r="H10" s="42">
        <v>0</v>
      </c>
      <c r="I10" s="42">
        <v>0</v>
      </c>
      <c r="J10" s="42">
        <v>0</v>
      </c>
      <c r="K10" s="42">
        <v>0</v>
      </c>
      <c r="L10" s="42">
        <v>0</v>
      </c>
      <c r="M10" s="42">
        <v>0</v>
      </c>
      <c r="N10" s="42">
        <v>0</v>
      </c>
      <c r="O10" s="42">
        <v>0</v>
      </c>
    </row>
    <row r="11" spans="1:17" ht="20.100000000000001" customHeight="1" x14ac:dyDescent="0.25">
      <c r="A11" s="41" t="s">
        <v>559</v>
      </c>
      <c r="B11" s="42">
        <v>4</v>
      </c>
      <c r="C11" s="42">
        <v>1</v>
      </c>
      <c r="D11" s="42">
        <v>0</v>
      </c>
      <c r="E11" s="42">
        <v>0</v>
      </c>
      <c r="F11" s="42">
        <v>0</v>
      </c>
      <c r="G11" s="42">
        <v>0</v>
      </c>
      <c r="H11" s="42">
        <v>4</v>
      </c>
      <c r="I11" s="42">
        <v>0</v>
      </c>
      <c r="J11" s="42">
        <v>0</v>
      </c>
      <c r="K11" s="42">
        <v>0</v>
      </c>
      <c r="L11" s="42">
        <v>0</v>
      </c>
      <c r="M11" s="42">
        <v>0</v>
      </c>
      <c r="N11" s="42">
        <v>0</v>
      </c>
      <c r="O11" s="42">
        <v>0</v>
      </c>
    </row>
    <row r="12" spans="1:17" ht="20.100000000000001" customHeight="1" x14ac:dyDescent="0.25">
      <c r="A12" s="41" t="s">
        <v>560</v>
      </c>
      <c r="B12" s="42">
        <v>0</v>
      </c>
      <c r="C12" s="42">
        <v>0</v>
      </c>
      <c r="D12" s="42">
        <v>0</v>
      </c>
      <c r="E12" s="42">
        <v>0</v>
      </c>
      <c r="F12" s="42">
        <v>0</v>
      </c>
      <c r="G12" s="42">
        <v>0</v>
      </c>
      <c r="H12" s="42">
        <v>0</v>
      </c>
      <c r="I12" s="42">
        <v>0</v>
      </c>
      <c r="J12" s="42">
        <v>0</v>
      </c>
      <c r="K12" s="42">
        <v>0</v>
      </c>
      <c r="L12" s="42">
        <v>0</v>
      </c>
      <c r="M12" s="42">
        <v>0</v>
      </c>
      <c r="N12" s="42">
        <v>0</v>
      </c>
      <c r="O12" s="42">
        <v>0</v>
      </c>
    </row>
    <row r="13" spans="1:17" ht="20.100000000000001" customHeight="1" x14ac:dyDescent="0.25">
      <c r="A13" s="41" t="s">
        <v>561</v>
      </c>
      <c r="B13" s="42">
        <v>1</v>
      </c>
      <c r="C13" s="42">
        <v>2</v>
      </c>
      <c r="D13" s="42">
        <v>0</v>
      </c>
      <c r="E13" s="42">
        <v>0</v>
      </c>
      <c r="F13" s="42">
        <v>0</v>
      </c>
      <c r="G13" s="42">
        <v>0</v>
      </c>
      <c r="H13" s="42">
        <v>0</v>
      </c>
      <c r="I13" s="42">
        <v>0</v>
      </c>
      <c r="J13" s="42">
        <v>0</v>
      </c>
      <c r="K13" s="42">
        <v>0</v>
      </c>
      <c r="L13" s="42">
        <v>0</v>
      </c>
      <c r="M13" s="42">
        <v>0</v>
      </c>
      <c r="N13" s="42">
        <v>0</v>
      </c>
      <c r="O13" s="42">
        <v>0</v>
      </c>
    </row>
    <row r="14" spans="1:17" ht="20.100000000000001" customHeight="1" x14ac:dyDescent="0.25">
      <c r="A14" s="41" t="s">
        <v>562</v>
      </c>
      <c r="B14" s="42">
        <v>0</v>
      </c>
      <c r="C14" s="42">
        <v>1</v>
      </c>
      <c r="D14" s="42">
        <v>0</v>
      </c>
      <c r="E14" s="42">
        <v>1</v>
      </c>
      <c r="F14" s="42">
        <v>0</v>
      </c>
      <c r="G14" s="42">
        <v>0</v>
      </c>
      <c r="H14" s="42">
        <v>0</v>
      </c>
      <c r="I14" s="42">
        <v>0</v>
      </c>
      <c r="J14" s="42">
        <v>0</v>
      </c>
      <c r="K14" s="42">
        <v>0</v>
      </c>
      <c r="L14" s="42">
        <v>0</v>
      </c>
      <c r="M14" s="42">
        <v>0</v>
      </c>
      <c r="N14" s="42">
        <v>0</v>
      </c>
      <c r="O14" s="42">
        <v>0</v>
      </c>
      <c r="Q14" s="41" t="s">
        <v>1</v>
      </c>
    </row>
    <row r="15" spans="1:17" ht="20.100000000000001" customHeight="1" x14ac:dyDescent="0.25">
      <c r="A15" s="41" t="s">
        <v>20</v>
      </c>
      <c r="B15" s="42">
        <v>1</v>
      </c>
      <c r="C15" s="42">
        <v>1</v>
      </c>
      <c r="D15" s="42">
        <v>0</v>
      </c>
      <c r="E15" s="42">
        <v>0</v>
      </c>
      <c r="F15" s="42">
        <v>0</v>
      </c>
      <c r="G15" s="42">
        <v>0</v>
      </c>
      <c r="H15" s="42">
        <v>0</v>
      </c>
      <c r="I15" s="42">
        <v>0</v>
      </c>
      <c r="J15" s="42">
        <v>0</v>
      </c>
      <c r="K15" s="42">
        <v>0</v>
      </c>
      <c r="L15" s="42">
        <v>0</v>
      </c>
      <c r="M15" s="42">
        <v>0</v>
      </c>
      <c r="N15" s="42">
        <v>0</v>
      </c>
      <c r="O15" s="42">
        <v>0</v>
      </c>
    </row>
    <row r="16" spans="1:17" ht="20.100000000000001" customHeight="1" x14ac:dyDescent="0.25">
      <c r="A16" s="41" t="s">
        <v>563</v>
      </c>
      <c r="B16" s="42">
        <v>0</v>
      </c>
      <c r="C16" s="42">
        <v>5</v>
      </c>
      <c r="D16" s="42">
        <v>0</v>
      </c>
      <c r="E16" s="42">
        <v>0</v>
      </c>
      <c r="F16" s="42">
        <v>0</v>
      </c>
      <c r="G16" s="42">
        <v>0</v>
      </c>
      <c r="H16" s="42">
        <v>0</v>
      </c>
      <c r="I16" s="42">
        <v>0</v>
      </c>
      <c r="J16" s="42">
        <v>0</v>
      </c>
      <c r="K16" s="42">
        <v>0</v>
      </c>
      <c r="L16" s="42">
        <v>0</v>
      </c>
      <c r="M16" s="42">
        <v>0</v>
      </c>
      <c r="N16" s="42">
        <v>0</v>
      </c>
      <c r="O16" s="42">
        <v>0</v>
      </c>
    </row>
    <row r="17" spans="1:15" ht="20.100000000000001" customHeight="1" x14ac:dyDescent="0.25">
      <c r="A17" s="41" t="s">
        <v>564</v>
      </c>
      <c r="B17" s="42">
        <v>1</v>
      </c>
      <c r="C17" s="42">
        <v>2</v>
      </c>
      <c r="D17" s="42">
        <v>0</v>
      </c>
      <c r="E17" s="42">
        <v>1</v>
      </c>
      <c r="F17" s="42">
        <v>1</v>
      </c>
      <c r="G17" s="42">
        <v>0</v>
      </c>
      <c r="H17" s="42">
        <v>0</v>
      </c>
      <c r="I17" s="42">
        <v>0</v>
      </c>
      <c r="J17" s="42">
        <v>0</v>
      </c>
      <c r="K17" s="42">
        <v>0</v>
      </c>
      <c r="L17" s="42">
        <v>0</v>
      </c>
      <c r="M17" s="42">
        <v>0</v>
      </c>
      <c r="N17" s="42">
        <v>0</v>
      </c>
      <c r="O17" s="42">
        <v>0</v>
      </c>
    </row>
    <row r="18" spans="1:15" ht="20.100000000000001" customHeight="1" x14ac:dyDescent="0.25">
      <c r="A18" s="41" t="s">
        <v>21</v>
      </c>
      <c r="B18" s="42">
        <v>3</v>
      </c>
      <c r="C18" s="42">
        <v>3</v>
      </c>
      <c r="D18" s="42">
        <v>2</v>
      </c>
      <c r="E18" s="42">
        <v>0</v>
      </c>
      <c r="F18" s="42">
        <v>0</v>
      </c>
      <c r="G18" s="42">
        <v>1</v>
      </c>
      <c r="H18" s="42">
        <v>0</v>
      </c>
      <c r="I18" s="42">
        <v>0</v>
      </c>
      <c r="J18" s="42">
        <v>0</v>
      </c>
      <c r="K18" s="42">
        <v>0</v>
      </c>
      <c r="L18" s="42">
        <v>1</v>
      </c>
      <c r="M18" s="42">
        <v>0</v>
      </c>
      <c r="N18" s="42">
        <v>0</v>
      </c>
      <c r="O18" s="42">
        <v>1</v>
      </c>
    </row>
    <row r="19" spans="1:15" s="39" customFormat="1" ht="20.100000000000001" customHeight="1" x14ac:dyDescent="0.25">
      <c r="A19" s="352" t="s">
        <v>589</v>
      </c>
      <c r="B19" s="40">
        <v>107</v>
      </c>
      <c r="C19" s="40">
        <v>100</v>
      </c>
      <c r="D19" s="40">
        <v>7</v>
      </c>
      <c r="E19" s="40">
        <v>18</v>
      </c>
      <c r="F19" s="40">
        <v>13</v>
      </c>
      <c r="G19" s="40">
        <v>11</v>
      </c>
      <c r="H19" s="40">
        <v>15</v>
      </c>
      <c r="I19" s="40">
        <v>5</v>
      </c>
      <c r="J19" s="40">
        <v>14</v>
      </c>
      <c r="K19" s="40">
        <v>18</v>
      </c>
      <c r="L19" s="40">
        <v>4</v>
      </c>
      <c r="M19" s="40">
        <v>6</v>
      </c>
      <c r="N19" s="40">
        <v>5</v>
      </c>
      <c r="O19" s="40">
        <v>0</v>
      </c>
    </row>
    <row r="20" spans="1:15" ht="20.100000000000001" customHeight="1" x14ac:dyDescent="0.25">
      <c r="A20" s="41" t="s">
        <v>22</v>
      </c>
      <c r="B20" s="42">
        <v>23</v>
      </c>
      <c r="C20" s="42">
        <v>46</v>
      </c>
      <c r="D20" s="42">
        <v>3</v>
      </c>
      <c r="E20" s="42">
        <v>7</v>
      </c>
      <c r="F20" s="42">
        <v>3</v>
      </c>
      <c r="G20" s="42">
        <v>5</v>
      </c>
      <c r="H20" s="42">
        <v>9</v>
      </c>
      <c r="I20" s="42">
        <v>0</v>
      </c>
      <c r="J20" s="42">
        <v>1</v>
      </c>
      <c r="K20" s="42">
        <v>18</v>
      </c>
      <c r="L20" s="42">
        <v>1</v>
      </c>
      <c r="M20" s="42">
        <v>3</v>
      </c>
      <c r="N20" s="42">
        <v>1</v>
      </c>
      <c r="O20" s="42">
        <v>0</v>
      </c>
    </row>
    <row r="21" spans="1:15" ht="20.100000000000001" customHeight="1" x14ac:dyDescent="0.25">
      <c r="A21" s="41" t="s">
        <v>23</v>
      </c>
      <c r="B21" s="42">
        <v>9</v>
      </c>
      <c r="C21" s="42">
        <v>8</v>
      </c>
      <c r="D21" s="42">
        <v>1</v>
      </c>
      <c r="E21" s="42">
        <v>0</v>
      </c>
      <c r="F21" s="42">
        <v>2</v>
      </c>
      <c r="G21" s="42">
        <v>1</v>
      </c>
      <c r="H21" s="42">
        <v>0</v>
      </c>
      <c r="I21" s="42">
        <v>0</v>
      </c>
      <c r="J21" s="42">
        <v>0</v>
      </c>
      <c r="K21" s="42">
        <v>0</v>
      </c>
      <c r="L21" s="42">
        <v>0</v>
      </c>
      <c r="M21" s="42">
        <v>1</v>
      </c>
      <c r="N21" s="42">
        <v>0</v>
      </c>
      <c r="O21" s="42">
        <v>0</v>
      </c>
    </row>
    <row r="22" spans="1:15" ht="20.100000000000001" customHeight="1" x14ac:dyDescent="0.25">
      <c r="A22" s="41" t="s">
        <v>565</v>
      </c>
      <c r="B22" s="42">
        <v>4</v>
      </c>
      <c r="C22" s="42">
        <v>9</v>
      </c>
      <c r="D22" s="42">
        <v>0</v>
      </c>
      <c r="E22" s="42">
        <v>5</v>
      </c>
      <c r="F22" s="42">
        <v>0</v>
      </c>
      <c r="G22" s="42">
        <v>2</v>
      </c>
      <c r="H22" s="42">
        <v>0</v>
      </c>
      <c r="I22" s="42">
        <v>1</v>
      </c>
      <c r="J22" s="42">
        <v>1</v>
      </c>
      <c r="K22" s="42">
        <v>0</v>
      </c>
      <c r="L22" s="42">
        <v>0</v>
      </c>
      <c r="M22" s="42">
        <v>1</v>
      </c>
      <c r="N22" s="42">
        <v>0</v>
      </c>
      <c r="O22" s="42">
        <v>0</v>
      </c>
    </row>
    <row r="23" spans="1:15" ht="20.100000000000001" customHeight="1" x14ac:dyDescent="0.25">
      <c r="A23" s="41" t="s">
        <v>24</v>
      </c>
      <c r="B23" s="42">
        <v>16</v>
      </c>
      <c r="C23" s="42">
        <v>13</v>
      </c>
      <c r="D23" s="42">
        <v>3</v>
      </c>
      <c r="E23" s="42">
        <v>0</v>
      </c>
      <c r="F23" s="42">
        <v>3</v>
      </c>
      <c r="G23" s="42">
        <v>0</v>
      </c>
      <c r="H23" s="42">
        <v>0</v>
      </c>
      <c r="I23" s="42">
        <v>3</v>
      </c>
      <c r="J23" s="42">
        <v>1</v>
      </c>
      <c r="K23" s="42">
        <v>0</v>
      </c>
      <c r="L23" s="42">
        <v>0</v>
      </c>
      <c r="M23" s="42">
        <v>1</v>
      </c>
      <c r="N23" s="42">
        <v>2</v>
      </c>
      <c r="O23" s="42">
        <v>0</v>
      </c>
    </row>
    <row r="24" spans="1:15" ht="20.100000000000001" customHeight="1" x14ac:dyDescent="0.25">
      <c r="A24" s="41" t="s">
        <v>566</v>
      </c>
      <c r="B24" s="42">
        <v>12</v>
      </c>
      <c r="C24" s="42">
        <v>0</v>
      </c>
      <c r="D24" s="42">
        <v>0</v>
      </c>
      <c r="E24" s="42">
        <v>0</v>
      </c>
      <c r="F24" s="42">
        <v>0</v>
      </c>
      <c r="G24" s="42">
        <v>0</v>
      </c>
      <c r="H24" s="42">
        <v>0</v>
      </c>
      <c r="I24" s="42">
        <v>0</v>
      </c>
      <c r="J24" s="42">
        <v>7</v>
      </c>
      <c r="K24" s="42">
        <v>0</v>
      </c>
      <c r="L24" s="42">
        <v>0</v>
      </c>
      <c r="M24" s="42">
        <v>0</v>
      </c>
      <c r="N24" s="42">
        <v>0</v>
      </c>
      <c r="O24" s="42">
        <v>0</v>
      </c>
    </row>
    <row r="25" spans="1:15" ht="20.100000000000001" customHeight="1" x14ac:dyDescent="0.25">
      <c r="A25" s="41" t="s">
        <v>567</v>
      </c>
      <c r="B25" s="42">
        <v>8</v>
      </c>
      <c r="C25" s="42">
        <v>8</v>
      </c>
      <c r="D25" s="42">
        <v>0</v>
      </c>
      <c r="E25" s="42">
        <v>2</v>
      </c>
      <c r="F25" s="42">
        <v>0</v>
      </c>
      <c r="G25" s="42">
        <v>1</v>
      </c>
      <c r="H25" s="42">
        <v>1</v>
      </c>
      <c r="I25" s="42">
        <v>1</v>
      </c>
      <c r="J25" s="42">
        <v>1</v>
      </c>
      <c r="K25" s="42">
        <v>0</v>
      </c>
      <c r="L25" s="42">
        <v>1</v>
      </c>
      <c r="M25" s="42">
        <v>0</v>
      </c>
      <c r="N25" s="42">
        <v>1</v>
      </c>
      <c r="O25" s="42">
        <v>0</v>
      </c>
    </row>
    <row r="26" spans="1:15" ht="20.100000000000001" customHeight="1" x14ac:dyDescent="0.25">
      <c r="A26" s="41" t="s">
        <v>568</v>
      </c>
      <c r="B26" s="42">
        <v>2</v>
      </c>
      <c r="C26" s="42">
        <v>0</v>
      </c>
      <c r="D26" s="42">
        <v>0</v>
      </c>
      <c r="E26" s="42">
        <v>0</v>
      </c>
      <c r="F26" s="42">
        <v>0</v>
      </c>
      <c r="G26" s="42">
        <v>0</v>
      </c>
      <c r="H26" s="42">
        <v>1</v>
      </c>
      <c r="I26" s="42">
        <v>0</v>
      </c>
      <c r="J26" s="42">
        <v>0</v>
      </c>
      <c r="K26" s="42">
        <v>0</v>
      </c>
      <c r="L26" s="42">
        <v>1</v>
      </c>
      <c r="M26" s="42">
        <v>0</v>
      </c>
      <c r="N26" s="42">
        <v>0</v>
      </c>
      <c r="O26" s="42">
        <v>0</v>
      </c>
    </row>
    <row r="27" spans="1:15" ht="20.100000000000001" customHeight="1" x14ac:dyDescent="0.25">
      <c r="A27" s="41" t="s">
        <v>25</v>
      </c>
      <c r="B27" s="42">
        <v>8</v>
      </c>
      <c r="C27" s="42">
        <v>4</v>
      </c>
      <c r="D27" s="42">
        <v>0</v>
      </c>
      <c r="E27" s="42">
        <v>0</v>
      </c>
      <c r="F27" s="42">
        <v>3</v>
      </c>
      <c r="G27" s="42">
        <v>2</v>
      </c>
      <c r="H27" s="42">
        <v>0</v>
      </c>
      <c r="I27" s="42">
        <v>0</v>
      </c>
      <c r="J27" s="42">
        <v>0</v>
      </c>
      <c r="K27" s="42">
        <v>0</v>
      </c>
      <c r="L27" s="42">
        <v>1</v>
      </c>
      <c r="M27" s="42">
        <v>0</v>
      </c>
      <c r="N27" s="42">
        <v>0</v>
      </c>
      <c r="O27" s="42">
        <v>0</v>
      </c>
    </row>
    <row r="28" spans="1:15" ht="20.100000000000001" customHeight="1" x14ac:dyDescent="0.25">
      <c r="A28" s="41" t="s">
        <v>569</v>
      </c>
      <c r="B28" s="42">
        <v>9</v>
      </c>
      <c r="C28" s="42">
        <v>6</v>
      </c>
      <c r="D28" s="42">
        <v>0</v>
      </c>
      <c r="E28" s="42">
        <v>3</v>
      </c>
      <c r="F28" s="42">
        <v>1</v>
      </c>
      <c r="G28" s="42">
        <v>0</v>
      </c>
      <c r="H28" s="42">
        <v>3</v>
      </c>
      <c r="I28" s="42">
        <v>0</v>
      </c>
      <c r="J28" s="42">
        <v>1</v>
      </c>
      <c r="K28" s="42">
        <v>0</v>
      </c>
      <c r="L28" s="42">
        <v>0</v>
      </c>
      <c r="M28" s="42">
        <v>0</v>
      </c>
      <c r="N28" s="42">
        <v>0</v>
      </c>
      <c r="O28" s="42">
        <v>0</v>
      </c>
    </row>
    <row r="29" spans="1:15" ht="20.100000000000001" customHeight="1" x14ac:dyDescent="0.25">
      <c r="A29" s="41" t="s">
        <v>570</v>
      </c>
      <c r="B29" s="42">
        <v>3</v>
      </c>
      <c r="C29" s="42">
        <v>0</v>
      </c>
      <c r="D29" s="42">
        <v>0</v>
      </c>
      <c r="E29" s="42">
        <v>0</v>
      </c>
      <c r="F29" s="42">
        <v>0</v>
      </c>
      <c r="G29" s="42">
        <v>0</v>
      </c>
      <c r="H29" s="42">
        <v>0</v>
      </c>
      <c r="I29" s="42">
        <v>0</v>
      </c>
      <c r="J29" s="42">
        <v>1</v>
      </c>
      <c r="K29" s="42">
        <v>0</v>
      </c>
      <c r="L29" s="42">
        <v>0</v>
      </c>
      <c r="M29" s="42">
        <v>0</v>
      </c>
      <c r="N29" s="42">
        <v>0</v>
      </c>
      <c r="O29" s="42">
        <v>0</v>
      </c>
    </row>
    <row r="30" spans="1:15" ht="20.100000000000001" customHeight="1" x14ac:dyDescent="0.25">
      <c r="A30" s="41" t="s">
        <v>26</v>
      </c>
      <c r="B30" s="42">
        <v>13</v>
      </c>
      <c r="C30" s="42">
        <v>6</v>
      </c>
      <c r="D30" s="42">
        <v>0</v>
      </c>
      <c r="E30" s="42">
        <v>1</v>
      </c>
      <c r="F30" s="42">
        <v>1</v>
      </c>
      <c r="G30" s="42">
        <v>0</v>
      </c>
      <c r="H30" s="42">
        <v>1</v>
      </c>
      <c r="I30" s="42">
        <v>0</v>
      </c>
      <c r="J30" s="42">
        <v>1</v>
      </c>
      <c r="K30" s="42">
        <v>0</v>
      </c>
      <c r="L30" s="42">
        <v>0</v>
      </c>
      <c r="M30" s="42">
        <v>0</v>
      </c>
      <c r="N30" s="42">
        <v>1</v>
      </c>
      <c r="O30" s="42">
        <v>0</v>
      </c>
    </row>
    <row r="31" spans="1:15" s="39" customFormat="1" ht="20.100000000000001" customHeight="1" x14ac:dyDescent="0.25">
      <c r="A31" s="352" t="s">
        <v>258</v>
      </c>
      <c r="B31" s="40">
        <v>7503</v>
      </c>
      <c r="C31" s="40">
        <v>2017</v>
      </c>
      <c r="D31" s="40">
        <v>353</v>
      </c>
      <c r="E31" s="40">
        <v>259</v>
      </c>
      <c r="F31" s="40">
        <v>476</v>
      </c>
      <c r="G31" s="40">
        <v>194</v>
      </c>
      <c r="H31" s="40">
        <v>853</v>
      </c>
      <c r="I31" s="40">
        <v>115</v>
      </c>
      <c r="J31" s="40">
        <v>586</v>
      </c>
      <c r="K31" s="40">
        <v>109</v>
      </c>
      <c r="L31" s="40">
        <v>805</v>
      </c>
      <c r="M31" s="40">
        <v>175</v>
      </c>
      <c r="N31" s="40">
        <v>674</v>
      </c>
      <c r="O31" s="40">
        <v>154</v>
      </c>
    </row>
    <row r="32" spans="1:15" ht="20.100000000000001" customHeight="1" x14ac:dyDescent="0.25">
      <c r="A32" s="41" t="s">
        <v>27</v>
      </c>
      <c r="B32" s="42">
        <v>272</v>
      </c>
      <c r="C32" s="42">
        <v>186</v>
      </c>
      <c r="D32" s="42">
        <v>30</v>
      </c>
      <c r="E32" s="42">
        <v>19</v>
      </c>
      <c r="F32" s="42">
        <v>21</v>
      </c>
      <c r="G32" s="42">
        <v>9</v>
      </c>
      <c r="H32" s="42">
        <v>32</v>
      </c>
      <c r="I32" s="42">
        <v>14</v>
      </c>
      <c r="J32" s="42">
        <v>19</v>
      </c>
      <c r="K32" s="42">
        <v>9</v>
      </c>
      <c r="L32" s="42">
        <v>29</v>
      </c>
      <c r="M32" s="42">
        <v>13</v>
      </c>
      <c r="N32" s="42">
        <v>10</v>
      </c>
      <c r="O32" s="42">
        <v>17</v>
      </c>
    </row>
    <row r="33" spans="1:15" ht="20.100000000000001" customHeight="1" x14ac:dyDescent="0.25">
      <c r="A33" s="41" t="s">
        <v>28</v>
      </c>
      <c r="B33" s="42">
        <v>6854</v>
      </c>
      <c r="C33" s="42">
        <v>1565</v>
      </c>
      <c r="D33" s="42">
        <v>304</v>
      </c>
      <c r="E33" s="42">
        <v>187</v>
      </c>
      <c r="F33" s="42">
        <v>425</v>
      </c>
      <c r="G33" s="42">
        <v>177</v>
      </c>
      <c r="H33" s="42">
        <v>782</v>
      </c>
      <c r="I33" s="42">
        <v>83</v>
      </c>
      <c r="J33" s="42">
        <v>537</v>
      </c>
      <c r="K33" s="42">
        <v>97</v>
      </c>
      <c r="L33" s="42">
        <v>756</v>
      </c>
      <c r="M33" s="42">
        <v>134</v>
      </c>
      <c r="N33" s="42">
        <v>642</v>
      </c>
      <c r="O33" s="42">
        <v>127</v>
      </c>
    </row>
    <row r="34" spans="1:15" ht="20.100000000000001" customHeight="1" x14ac:dyDescent="0.25">
      <c r="A34" s="41" t="s">
        <v>29</v>
      </c>
      <c r="B34" s="42">
        <v>377</v>
      </c>
      <c r="C34" s="42">
        <v>266</v>
      </c>
      <c r="D34" s="42">
        <v>19</v>
      </c>
      <c r="E34" s="42">
        <v>53</v>
      </c>
      <c r="F34" s="42">
        <v>30</v>
      </c>
      <c r="G34" s="42">
        <v>8</v>
      </c>
      <c r="H34" s="42">
        <v>39</v>
      </c>
      <c r="I34" s="42">
        <v>18</v>
      </c>
      <c r="J34" s="42">
        <v>30</v>
      </c>
      <c r="K34" s="42">
        <v>3</v>
      </c>
      <c r="L34" s="42">
        <v>20</v>
      </c>
      <c r="M34" s="42">
        <v>28</v>
      </c>
      <c r="N34" s="42">
        <v>22</v>
      </c>
      <c r="O34" s="42">
        <v>10</v>
      </c>
    </row>
    <row r="35" spans="1:15" s="39" customFormat="1" ht="20.100000000000001" customHeight="1" x14ac:dyDescent="0.25">
      <c r="A35" s="352" t="s">
        <v>259</v>
      </c>
      <c r="B35" s="40">
        <v>29826</v>
      </c>
      <c r="C35" s="40">
        <v>22642</v>
      </c>
      <c r="D35" s="40">
        <v>3038</v>
      </c>
      <c r="E35" s="40">
        <v>2352</v>
      </c>
      <c r="F35" s="40">
        <v>3173</v>
      </c>
      <c r="G35" s="40">
        <v>2372</v>
      </c>
      <c r="H35" s="40">
        <v>3876</v>
      </c>
      <c r="I35" s="40">
        <v>2010</v>
      </c>
      <c r="J35" s="40">
        <v>2427</v>
      </c>
      <c r="K35" s="40">
        <v>1381</v>
      </c>
      <c r="L35" s="40">
        <v>2346</v>
      </c>
      <c r="M35" s="40">
        <v>1627</v>
      </c>
      <c r="N35" s="40">
        <v>1946</v>
      </c>
      <c r="O35" s="40">
        <v>1429</v>
      </c>
    </row>
    <row r="36" spans="1:15" ht="20.100000000000001" customHeight="1" x14ac:dyDescent="0.25">
      <c r="A36" s="41" t="s">
        <v>30</v>
      </c>
      <c r="B36" s="42">
        <v>12568</v>
      </c>
      <c r="C36" s="42">
        <v>8838</v>
      </c>
      <c r="D36" s="42">
        <v>893</v>
      </c>
      <c r="E36" s="42">
        <v>911</v>
      </c>
      <c r="F36" s="42">
        <v>1000</v>
      </c>
      <c r="G36" s="42">
        <v>1111</v>
      </c>
      <c r="H36" s="42">
        <v>1726</v>
      </c>
      <c r="I36" s="42">
        <v>960</v>
      </c>
      <c r="J36" s="42">
        <v>840</v>
      </c>
      <c r="K36" s="42">
        <v>556</v>
      </c>
      <c r="L36" s="42">
        <v>822</v>
      </c>
      <c r="M36" s="42">
        <v>479</v>
      </c>
      <c r="N36" s="42">
        <v>616</v>
      </c>
      <c r="O36" s="42">
        <v>609</v>
      </c>
    </row>
    <row r="37" spans="1:15" ht="20.100000000000001" customHeight="1" x14ac:dyDescent="0.25">
      <c r="A37" s="41" t="s">
        <v>31</v>
      </c>
      <c r="B37" s="42">
        <v>59</v>
      </c>
      <c r="C37" s="42">
        <v>53</v>
      </c>
      <c r="D37" s="42">
        <v>7</v>
      </c>
      <c r="E37" s="42">
        <v>18</v>
      </c>
      <c r="F37" s="42">
        <v>0</v>
      </c>
      <c r="G37" s="42">
        <v>6</v>
      </c>
      <c r="H37" s="42">
        <v>3</v>
      </c>
      <c r="I37" s="42">
        <v>2</v>
      </c>
      <c r="J37" s="42">
        <v>10</v>
      </c>
      <c r="K37" s="42">
        <v>2</v>
      </c>
      <c r="L37" s="42">
        <v>3</v>
      </c>
      <c r="M37" s="42">
        <v>0</v>
      </c>
      <c r="N37" s="42">
        <v>3</v>
      </c>
      <c r="O37" s="42">
        <v>2</v>
      </c>
    </row>
    <row r="38" spans="1:15" ht="20.100000000000001" customHeight="1" x14ac:dyDescent="0.25">
      <c r="A38" s="41" t="s">
        <v>32</v>
      </c>
      <c r="B38" s="42">
        <v>644</v>
      </c>
      <c r="C38" s="42">
        <v>942</v>
      </c>
      <c r="D38" s="42">
        <v>160</v>
      </c>
      <c r="E38" s="42">
        <v>92</v>
      </c>
      <c r="F38" s="42">
        <v>39</v>
      </c>
      <c r="G38" s="42">
        <v>141</v>
      </c>
      <c r="H38" s="42">
        <v>12</v>
      </c>
      <c r="I38" s="42">
        <v>24</v>
      </c>
      <c r="J38" s="42">
        <v>33</v>
      </c>
      <c r="K38" s="42">
        <v>38</v>
      </c>
      <c r="L38" s="42">
        <v>20</v>
      </c>
      <c r="M38" s="42">
        <v>33</v>
      </c>
      <c r="N38" s="42">
        <v>36</v>
      </c>
      <c r="O38" s="42">
        <v>44</v>
      </c>
    </row>
    <row r="39" spans="1:15" ht="20.100000000000001" customHeight="1" x14ac:dyDescent="0.25">
      <c r="A39" s="41" t="s">
        <v>33</v>
      </c>
      <c r="B39" s="42">
        <v>574</v>
      </c>
      <c r="C39" s="42">
        <v>715</v>
      </c>
      <c r="D39" s="42">
        <v>158</v>
      </c>
      <c r="E39" s="42">
        <v>49</v>
      </c>
      <c r="F39" s="42">
        <v>26</v>
      </c>
      <c r="G39" s="42">
        <v>19</v>
      </c>
      <c r="H39" s="42">
        <v>71</v>
      </c>
      <c r="I39" s="42">
        <v>37</v>
      </c>
      <c r="J39" s="42">
        <v>27</v>
      </c>
      <c r="K39" s="42">
        <v>47</v>
      </c>
      <c r="L39" s="42">
        <v>36</v>
      </c>
      <c r="M39" s="42">
        <v>61</v>
      </c>
      <c r="N39" s="42">
        <v>47</v>
      </c>
      <c r="O39" s="42">
        <v>52</v>
      </c>
    </row>
    <row r="40" spans="1:15" ht="20.100000000000001" customHeight="1" x14ac:dyDescent="0.25">
      <c r="A40" s="41" t="s">
        <v>34</v>
      </c>
      <c r="B40" s="42">
        <v>442</v>
      </c>
      <c r="C40" s="42">
        <v>590</v>
      </c>
      <c r="D40" s="42">
        <v>11</v>
      </c>
      <c r="E40" s="42">
        <v>16</v>
      </c>
      <c r="F40" s="42">
        <v>15</v>
      </c>
      <c r="G40" s="42">
        <v>34</v>
      </c>
      <c r="H40" s="42">
        <v>26</v>
      </c>
      <c r="I40" s="42">
        <v>58</v>
      </c>
      <c r="J40" s="42">
        <v>52</v>
      </c>
      <c r="K40" s="42">
        <v>37</v>
      </c>
      <c r="L40" s="42">
        <v>30</v>
      </c>
      <c r="M40" s="42">
        <v>41</v>
      </c>
      <c r="N40" s="42">
        <v>21</v>
      </c>
      <c r="O40" s="42">
        <v>25</v>
      </c>
    </row>
    <row r="41" spans="1:15" ht="20.100000000000001" customHeight="1" x14ac:dyDescent="0.25">
      <c r="A41" s="41" t="s">
        <v>571</v>
      </c>
      <c r="B41" s="42">
        <v>0</v>
      </c>
      <c r="C41" s="42">
        <v>1</v>
      </c>
      <c r="D41" s="42">
        <v>0</v>
      </c>
      <c r="E41" s="42">
        <v>1</v>
      </c>
      <c r="F41" s="42">
        <v>0</v>
      </c>
      <c r="G41" s="42">
        <v>0</v>
      </c>
      <c r="H41" s="42">
        <v>0</v>
      </c>
      <c r="I41" s="42">
        <v>0</v>
      </c>
      <c r="J41" s="42">
        <v>0</v>
      </c>
      <c r="K41" s="42">
        <v>0</v>
      </c>
      <c r="L41" s="42">
        <v>0</v>
      </c>
      <c r="M41" s="42">
        <v>0</v>
      </c>
      <c r="N41" s="42">
        <v>0</v>
      </c>
      <c r="O41" s="42">
        <v>0</v>
      </c>
    </row>
    <row r="42" spans="1:15" ht="20.100000000000001" customHeight="1" x14ac:dyDescent="0.25">
      <c r="A42" s="41" t="s">
        <v>35</v>
      </c>
      <c r="B42" s="42">
        <v>0</v>
      </c>
      <c r="C42" s="42">
        <v>0</v>
      </c>
      <c r="D42" s="42">
        <v>0</v>
      </c>
      <c r="E42" s="42">
        <v>0</v>
      </c>
      <c r="F42" s="42">
        <v>0</v>
      </c>
      <c r="G42" s="42">
        <v>0</v>
      </c>
      <c r="H42" s="42">
        <v>0</v>
      </c>
      <c r="I42" s="42">
        <v>0</v>
      </c>
      <c r="J42" s="42">
        <v>0</v>
      </c>
      <c r="K42" s="42">
        <v>0</v>
      </c>
      <c r="L42" s="42">
        <v>0</v>
      </c>
      <c r="M42" s="42">
        <v>0</v>
      </c>
      <c r="N42" s="42">
        <v>0</v>
      </c>
      <c r="O42" s="42">
        <v>0</v>
      </c>
    </row>
    <row r="43" spans="1:15" ht="20.100000000000001" customHeight="1" x14ac:dyDescent="0.25">
      <c r="A43" s="41" t="s">
        <v>36</v>
      </c>
      <c r="B43" s="42">
        <v>506</v>
      </c>
      <c r="C43" s="42">
        <v>639</v>
      </c>
      <c r="D43" s="42">
        <v>36</v>
      </c>
      <c r="E43" s="42">
        <v>148</v>
      </c>
      <c r="F43" s="42">
        <v>28</v>
      </c>
      <c r="G43" s="42">
        <v>60</v>
      </c>
      <c r="H43" s="42">
        <v>36</v>
      </c>
      <c r="I43" s="42">
        <v>39</v>
      </c>
      <c r="J43" s="42">
        <v>48</v>
      </c>
      <c r="K43" s="42">
        <v>24</v>
      </c>
      <c r="L43" s="42">
        <v>94</v>
      </c>
      <c r="M43" s="42">
        <v>57</v>
      </c>
      <c r="N43" s="42">
        <v>34</v>
      </c>
      <c r="O43" s="42">
        <v>45</v>
      </c>
    </row>
    <row r="44" spans="1:15" ht="20.100000000000001" customHeight="1" x14ac:dyDescent="0.25">
      <c r="A44" s="41" t="s">
        <v>37</v>
      </c>
      <c r="B44" s="42">
        <v>14583</v>
      </c>
      <c r="C44" s="42">
        <v>10675</v>
      </c>
      <c r="D44" s="42">
        <v>1769</v>
      </c>
      <c r="E44" s="42">
        <v>1094</v>
      </c>
      <c r="F44" s="42">
        <v>2051</v>
      </c>
      <c r="G44" s="42">
        <v>992</v>
      </c>
      <c r="H44" s="42">
        <v>1756</v>
      </c>
      <c r="I44" s="42">
        <v>874</v>
      </c>
      <c r="J44" s="42">
        <v>1397</v>
      </c>
      <c r="K44" s="42">
        <v>666</v>
      </c>
      <c r="L44" s="42">
        <v>1314</v>
      </c>
      <c r="M44" s="42">
        <v>947</v>
      </c>
      <c r="N44" s="42">
        <v>1165</v>
      </c>
      <c r="O44" s="42">
        <v>632</v>
      </c>
    </row>
    <row r="45" spans="1:15" ht="20.100000000000001" customHeight="1" x14ac:dyDescent="0.25">
      <c r="A45" s="41" t="s">
        <v>38</v>
      </c>
      <c r="B45" s="42">
        <v>2</v>
      </c>
      <c r="C45" s="42">
        <v>0</v>
      </c>
      <c r="D45" s="42">
        <v>0</v>
      </c>
      <c r="E45" s="42">
        <v>0</v>
      </c>
      <c r="F45" s="42">
        <v>0</v>
      </c>
      <c r="G45" s="42">
        <v>0</v>
      </c>
      <c r="H45" s="42">
        <v>0</v>
      </c>
      <c r="I45" s="42">
        <v>0</v>
      </c>
      <c r="J45" s="42">
        <v>0</v>
      </c>
      <c r="K45" s="42">
        <v>0</v>
      </c>
      <c r="L45" s="42">
        <v>0</v>
      </c>
      <c r="M45" s="42">
        <v>0</v>
      </c>
      <c r="N45" s="42">
        <v>0</v>
      </c>
      <c r="O45" s="42">
        <v>0</v>
      </c>
    </row>
    <row r="46" spans="1:15" ht="20.100000000000001" customHeight="1" x14ac:dyDescent="0.25">
      <c r="A46" s="41" t="s">
        <v>39</v>
      </c>
      <c r="B46" s="42">
        <v>337</v>
      </c>
      <c r="C46" s="42">
        <v>130</v>
      </c>
      <c r="D46" s="42">
        <v>3</v>
      </c>
      <c r="E46" s="42">
        <v>13</v>
      </c>
      <c r="F46" s="42">
        <v>7</v>
      </c>
      <c r="G46" s="42">
        <v>8</v>
      </c>
      <c r="H46" s="42">
        <v>225</v>
      </c>
      <c r="I46" s="42">
        <v>10</v>
      </c>
      <c r="J46" s="42">
        <v>11</v>
      </c>
      <c r="K46" s="42">
        <v>10</v>
      </c>
      <c r="L46" s="42">
        <v>20</v>
      </c>
      <c r="M46" s="42">
        <v>8</v>
      </c>
      <c r="N46" s="42">
        <v>18</v>
      </c>
      <c r="O46" s="42">
        <v>14</v>
      </c>
    </row>
    <row r="47" spans="1:15" ht="20.100000000000001" customHeight="1" x14ac:dyDescent="0.25">
      <c r="A47" s="41" t="s">
        <v>40</v>
      </c>
      <c r="B47" s="42">
        <v>111</v>
      </c>
      <c r="C47" s="42">
        <v>59</v>
      </c>
      <c r="D47" s="42">
        <v>1</v>
      </c>
      <c r="E47" s="42">
        <v>10</v>
      </c>
      <c r="F47" s="42">
        <v>7</v>
      </c>
      <c r="G47" s="42">
        <v>1</v>
      </c>
      <c r="H47" s="42">
        <v>21</v>
      </c>
      <c r="I47" s="42">
        <v>6</v>
      </c>
      <c r="J47" s="42">
        <v>9</v>
      </c>
      <c r="K47" s="42">
        <v>1</v>
      </c>
      <c r="L47" s="42">
        <v>7</v>
      </c>
      <c r="M47" s="42">
        <v>1</v>
      </c>
      <c r="N47" s="42">
        <v>6</v>
      </c>
      <c r="O47" s="42">
        <v>6</v>
      </c>
    </row>
    <row r="48" spans="1:15" s="39" customFormat="1" ht="20.100000000000001" customHeight="1" x14ac:dyDescent="0.25">
      <c r="A48" s="352" t="s">
        <v>590</v>
      </c>
      <c r="B48" s="40">
        <v>11650</v>
      </c>
      <c r="C48" s="40">
        <v>9300</v>
      </c>
      <c r="D48" s="40">
        <v>877</v>
      </c>
      <c r="E48" s="40">
        <v>654</v>
      </c>
      <c r="F48" s="40">
        <v>1198</v>
      </c>
      <c r="G48" s="40">
        <v>1198</v>
      </c>
      <c r="H48" s="40">
        <v>1762</v>
      </c>
      <c r="I48" s="40">
        <v>968</v>
      </c>
      <c r="J48" s="40">
        <v>974</v>
      </c>
      <c r="K48" s="40">
        <v>765</v>
      </c>
      <c r="L48" s="40">
        <v>1139</v>
      </c>
      <c r="M48" s="40">
        <v>678</v>
      </c>
      <c r="N48" s="40">
        <v>1128</v>
      </c>
      <c r="O48" s="40">
        <v>933</v>
      </c>
    </row>
    <row r="49" spans="1:15" ht="20.100000000000001" customHeight="1" x14ac:dyDescent="0.25">
      <c r="A49" s="41" t="s">
        <v>265</v>
      </c>
      <c r="B49" s="42">
        <v>5</v>
      </c>
      <c r="C49" s="42">
        <v>5</v>
      </c>
      <c r="D49" s="42">
        <v>0</v>
      </c>
      <c r="E49" s="42">
        <v>3</v>
      </c>
      <c r="F49" s="42">
        <v>0</v>
      </c>
      <c r="G49" s="42">
        <v>0</v>
      </c>
      <c r="H49" s="42">
        <v>3</v>
      </c>
      <c r="I49" s="42">
        <v>0</v>
      </c>
      <c r="J49" s="42">
        <v>0</v>
      </c>
      <c r="K49" s="42">
        <v>0</v>
      </c>
      <c r="L49" s="42">
        <v>0</v>
      </c>
      <c r="M49" s="42">
        <v>0</v>
      </c>
      <c r="N49" s="42">
        <v>0</v>
      </c>
      <c r="O49" s="42">
        <v>0</v>
      </c>
    </row>
    <row r="50" spans="1:15" ht="20.100000000000001" customHeight="1" x14ac:dyDescent="0.25">
      <c r="A50" s="41" t="s">
        <v>572</v>
      </c>
      <c r="B50" s="42">
        <v>0</v>
      </c>
      <c r="C50" s="42">
        <v>0</v>
      </c>
      <c r="D50" s="42">
        <v>0</v>
      </c>
      <c r="E50" s="42">
        <v>0</v>
      </c>
      <c r="F50" s="42">
        <v>0</v>
      </c>
      <c r="G50" s="42">
        <v>0</v>
      </c>
      <c r="H50" s="42">
        <v>0</v>
      </c>
      <c r="I50" s="42">
        <v>0</v>
      </c>
      <c r="J50" s="42">
        <v>0</v>
      </c>
      <c r="K50" s="42">
        <v>0</v>
      </c>
      <c r="L50" s="42">
        <v>0</v>
      </c>
      <c r="M50" s="42">
        <v>0</v>
      </c>
      <c r="N50" s="42">
        <v>0</v>
      </c>
      <c r="O50" s="42">
        <v>0</v>
      </c>
    </row>
    <row r="51" spans="1:15" ht="20.100000000000001" customHeight="1" x14ac:dyDescent="0.25">
      <c r="A51" s="41" t="s">
        <v>41</v>
      </c>
      <c r="B51" s="42">
        <v>340</v>
      </c>
      <c r="C51" s="42">
        <v>498</v>
      </c>
      <c r="D51" s="42">
        <v>39</v>
      </c>
      <c r="E51" s="42">
        <v>49</v>
      </c>
      <c r="F51" s="42">
        <v>33</v>
      </c>
      <c r="G51" s="42">
        <v>79</v>
      </c>
      <c r="H51" s="42">
        <v>99</v>
      </c>
      <c r="I51" s="42">
        <v>77</v>
      </c>
      <c r="J51" s="42">
        <v>11</v>
      </c>
      <c r="K51" s="42">
        <v>2</v>
      </c>
      <c r="L51" s="42">
        <v>19</v>
      </c>
      <c r="M51" s="42">
        <v>39</v>
      </c>
      <c r="N51" s="42">
        <v>11</v>
      </c>
      <c r="O51" s="42">
        <v>15</v>
      </c>
    </row>
    <row r="52" spans="1:15" ht="20.100000000000001" customHeight="1" x14ac:dyDescent="0.25">
      <c r="A52" s="41" t="s">
        <v>573</v>
      </c>
      <c r="B52" s="42">
        <v>60</v>
      </c>
      <c r="C52" s="42">
        <v>66</v>
      </c>
      <c r="D52" s="42">
        <v>2</v>
      </c>
      <c r="E52" s="42">
        <v>3</v>
      </c>
      <c r="F52" s="42">
        <v>0</v>
      </c>
      <c r="G52" s="42">
        <v>23</v>
      </c>
      <c r="H52" s="42">
        <v>28</v>
      </c>
      <c r="I52" s="42">
        <v>8</v>
      </c>
      <c r="J52" s="42">
        <v>6</v>
      </c>
      <c r="K52" s="42">
        <v>0</v>
      </c>
      <c r="L52" s="42">
        <v>3</v>
      </c>
      <c r="M52" s="42">
        <v>0</v>
      </c>
      <c r="N52" s="42">
        <v>9</v>
      </c>
      <c r="O52" s="42">
        <v>3</v>
      </c>
    </row>
    <row r="53" spans="1:15" ht="20.100000000000001" customHeight="1" x14ac:dyDescent="0.25">
      <c r="A53" s="41" t="s">
        <v>269</v>
      </c>
      <c r="B53" s="42">
        <v>73</v>
      </c>
      <c r="C53" s="42">
        <v>46</v>
      </c>
      <c r="D53" s="42">
        <v>2</v>
      </c>
      <c r="E53" s="42">
        <v>5</v>
      </c>
      <c r="F53" s="42">
        <v>1</v>
      </c>
      <c r="G53" s="42">
        <v>7</v>
      </c>
      <c r="H53" s="42">
        <v>3</v>
      </c>
      <c r="I53" s="42">
        <v>1</v>
      </c>
      <c r="J53" s="42">
        <v>11</v>
      </c>
      <c r="K53" s="42">
        <v>3</v>
      </c>
      <c r="L53" s="42">
        <v>5</v>
      </c>
      <c r="M53" s="42">
        <v>3</v>
      </c>
      <c r="N53" s="42">
        <v>5</v>
      </c>
      <c r="O53" s="42">
        <v>0</v>
      </c>
    </row>
    <row r="54" spans="1:15" ht="20.100000000000001" customHeight="1" x14ac:dyDescent="0.25">
      <c r="A54" s="41" t="s">
        <v>277</v>
      </c>
      <c r="B54" s="42">
        <v>39</v>
      </c>
      <c r="C54" s="42">
        <v>64</v>
      </c>
      <c r="D54" s="42">
        <v>1</v>
      </c>
      <c r="E54" s="42">
        <v>2</v>
      </c>
      <c r="F54" s="42">
        <v>0</v>
      </c>
      <c r="G54" s="42">
        <v>1</v>
      </c>
      <c r="H54" s="42">
        <v>8</v>
      </c>
      <c r="I54" s="42">
        <v>23</v>
      </c>
      <c r="J54" s="42">
        <v>2</v>
      </c>
      <c r="K54" s="42">
        <v>3</v>
      </c>
      <c r="L54" s="42">
        <v>1</v>
      </c>
      <c r="M54" s="42">
        <v>6</v>
      </c>
      <c r="N54" s="42">
        <v>7</v>
      </c>
      <c r="O54" s="42">
        <v>8</v>
      </c>
    </row>
    <row r="55" spans="1:15" ht="20.100000000000001" customHeight="1" x14ac:dyDescent="0.25">
      <c r="A55" s="41" t="s">
        <v>42</v>
      </c>
      <c r="B55" s="42">
        <v>121</v>
      </c>
      <c r="C55" s="42">
        <v>221</v>
      </c>
      <c r="D55" s="42">
        <v>0</v>
      </c>
      <c r="E55" s="42">
        <v>9</v>
      </c>
      <c r="F55" s="42">
        <v>8</v>
      </c>
      <c r="G55" s="42">
        <v>0</v>
      </c>
      <c r="H55" s="42">
        <v>1</v>
      </c>
      <c r="I55" s="42">
        <v>5</v>
      </c>
      <c r="J55" s="42">
        <v>24</v>
      </c>
      <c r="K55" s="42">
        <v>30</v>
      </c>
      <c r="L55" s="42">
        <v>23</v>
      </c>
      <c r="M55" s="42">
        <v>73</v>
      </c>
      <c r="N55" s="42">
        <v>23</v>
      </c>
      <c r="O55" s="42">
        <v>36</v>
      </c>
    </row>
    <row r="56" spans="1:15" ht="20.100000000000001" customHeight="1" x14ac:dyDescent="0.25">
      <c r="A56" s="41" t="s">
        <v>271</v>
      </c>
      <c r="B56" s="42">
        <v>16</v>
      </c>
      <c r="C56" s="42">
        <v>6</v>
      </c>
      <c r="D56" s="42">
        <v>0</v>
      </c>
      <c r="E56" s="42">
        <v>0</v>
      </c>
      <c r="F56" s="42">
        <v>2</v>
      </c>
      <c r="G56" s="42">
        <v>0</v>
      </c>
      <c r="H56" s="42">
        <v>0</v>
      </c>
      <c r="I56" s="42">
        <v>0</v>
      </c>
      <c r="J56" s="42">
        <v>1</v>
      </c>
      <c r="K56" s="42">
        <v>0</v>
      </c>
      <c r="L56" s="42">
        <v>7</v>
      </c>
      <c r="M56" s="42">
        <v>0</v>
      </c>
      <c r="N56" s="42">
        <v>1</v>
      </c>
      <c r="O56" s="42">
        <v>5</v>
      </c>
    </row>
    <row r="57" spans="1:15" ht="20.100000000000001" customHeight="1" x14ac:dyDescent="0.25">
      <c r="A57" s="41" t="s">
        <v>574</v>
      </c>
      <c r="B57" s="42">
        <v>0</v>
      </c>
      <c r="C57" s="42">
        <v>0</v>
      </c>
      <c r="D57" s="42">
        <v>0</v>
      </c>
      <c r="E57" s="42">
        <v>0</v>
      </c>
      <c r="F57" s="42">
        <v>0</v>
      </c>
      <c r="G57" s="42">
        <v>0</v>
      </c>
      <c r="H57" s="42">
        <v>0</v>
      </c>
      <c r="I57" s="42">
        <v>0</v>
      </c>
      <c r="J57" s="42">
        <v>0</v>
      </c>
      <c r="K57" s="42">
        <v>0</v>
      </c>
      <c r="L57" s="42">
        <v>0</v>
      </c>
      <c r="M57" s="42">
        <v>0</v>
      </c>
      <c r="N57" s="42">
        <v>0</v>
      </c>
      <c r="O57" s="42">
        <v>0</v>
      </c>
    </row>
    <row r="58" spans="1:15" ht="20.100000000000001" customHeight="1" x14ac:dyDescent="0.25">
      <c r="A58" s="41" t="s">
        <v>43</v>
      </c>
      <c r="B58" s="42">
        <v>175</v>
      </c>
      <c r="C58" s="42">
        <v>186</v>
      </c>
      <c r="D58" s="42">
        <v>12</v>
      </c>
      <c r="E58" s="42">
        <v>9</v>
      </c>
      <c r="F58" s="42">
        <v>15</v>
      </c>
      <c r="G58" s="42">
        <v>11</v>
      </c>
      <c r="H58" s="42">
        <v>18</v>
      </c>
      <c r="I58" s="42">
        <v>17</v>
      </c>
      <c r="J58" s="42">
        <v>11</v>
      </c>
      <c r="K58" s="42">
        <v>32</v>
      </c>
      <c r="L58" s="42">
        <v>12</v>
      </c>
      <c r="M58" s="42">
        <v>10</v>
      </c>
      <c r="N58" s="42">
        <v>2</v>
      </c>
      <c r="O58" s="42">
        <v>3</v>
      </c>
    </row>
    <row r="59" spans="1:15" ht="20.100000000000001" customHeight="1" x14ac:dyDescent="0.25">
      <c r="A59" s="41" t="s">
        <v>44</v>
      </c>
      <c r="B59" s="42">
        <v>9926</v>
      </c>
      <c r="C59" s="42">
        <v>7355</v>
      </c>
      <c r="D59" s="42">
        <v>708</v>
      </c>
      <c r="E59" s="42">
        <v>442</v>
      </c>
      <c r="F59" s="42">
        <v>1072</v>
      </c>
      <c r="G59" s="42">
        <v>935</v>
      </c>
      <c r="H59" s="42">
        <v>1511</v>
      </c>
      <c r="I59" s="42">
        <v>748</v>
      </c>
      <c r="J59" s="42">
        <v>796</v>
      </c>
      <c r="K59" s="42">
        <v>664</v>
      </c>
      <c r="L59" s="42">
        <v>1005</v>
      </c>
      <c r="M59" s="42">
        <v>501</v>
      </c>
      <c r="N59" s="42">
        <v>972</v>
      </c>
      <c r="O59" s="42">
        <v>811</v>
      </c>
    </row>
    <row r="60" spans="1:15" ht="20.100000000000001" customHeight="1" x14ac:dyDescent="0.25">
      <c r="A60" s="41" t="s">
        <v>575</v>
      </c>
      <c r="B60" s="42">
        <v>1</v>
      </c>
      <c r="C60" s="42">
        <v>0</v>
      </c>
      <c r="D60" s="42">
        <v>0</v>
      </c>
      <c r="E60" s="42">
        <v>0</v>
      </c>
      <c r="F60" s="42">
        <v>0</v>
      </c>
      <c r="G60" s="42">
        <v>0</v>
      </c>
      <c r="H60" s="42">
        <v>0</v>
      </c>
      <c r="I60" s="42">
        <v>0</v>
      </c>
      <c r="J60" s="42">
        <v>0</v>
      </c>
      <c r="K60" s="42">
        <v>0</v>
      </c>
      <c r="L60" s="42">
        <v>0</v>
      </c>
      <c r="M60" s="42">
        <v>0</v>
      </c>
      <c r="N60" s="42">
        <v>1</v>
      </c>
      <c r="O60" s="42">
        <v>0</v>
      </c>
    </row>
    <row r="61" spans="1:15" ht="20.100000000000001" customHeight="1" x14ac:dyDescent="0.25">
      <c r="A61" s="41" t="s">
        <v>263</v>
      </c>
      <c r="B61" s="42">
        <v>94</v>
      </c>
      <c r="C61" s="42">
        <v>55</v>
      </c>
      <c r="D61" s="42">
        <v>2</v>
      </c>
      <c r="E61" s="42">
        <v>3</v>
      </c>
      <c r="F61" s="42">
        <v>0</v>
      </c>
      <c r="G61" s="42">
        <v>1</v>
      </c>
      <c r="H61" s="42">
        <v>22</v>
      </c>
      <c r="I61" s="42">
        <v>3</v>
      </c>
      <c r="J61" s="42">
        <v>15</v>
      </c>
      <c r="K61" s="42">
        <v>0</v>
      </c>
      <c r="L61" s="42">
        <v>1</v>
      </c>
      <c r="M61" s="42">
        <v>2</v>
      </c>
      <c r="N61" s="42">
        <v>0</v>
      </c>
      <c r="O61" s="42">
        <v>0</v>
      </c>
    </row>
    <row r="62" spans="1:15" ht="20.100000000000001" customHeight="1" x14ac:dyDescent="0.25">
      <c r="A62" s="41" t="s">
        <v>576</v>
      </c>
      <c r="B62" s="42">
        <v>2</v>
      </c>
      <c r="C62" s="42">
        <v>7</v>
      </c>
      <c r="D62" s="42">
        <v>0</v>
      </c>
      <c r="E62" s="42">
        <v>1</v>
      </c>
      <c r="F62" s="42">
        <v>0</v>
      </c>
      <c r="G62" s="42">
        <v>0</v>
      </c>
      <c r="H62" s="42">
        <v>0</v>
      </c>
      <c r="I62" s="42">
        <v>0</v>
      </c>
      <c r="J62" s="42">
        <v>0</v>
      </c>
      <c r="K62" s="42">
        <v>0</v>
      </c>
      <c r="L62" s="42">
        <v>0</v>
      </c>
      <c r="M62" s="42">
        <v>0</v>
      </c>
      <c r="N62" s="42">
        <v>0</v>
      </c>
      <c r="O62" s="42">
        <v>0</v>
      </c>
    </row>
    <row r="63" spans="1:15" ht="20.100000000000001" customHeight="1" x14ac:dyDescent="0.25">
      <c r="A63" s="41" t="s">
        <v>577</v>
      </c>
      <c r="B63" s="42">
        <v>497</v>
      </c>
      <c r="C63" s="42">
        <v>588</v>
      </c>
      <c r="D63" s="42">
        <v>102</v>
      </c>
      <c r="E63" s="42">
        <v>126</v>
      </c>
      <c r="F63" s="42">
        <v>52</v>
      </c>
      <c r="G63" s="42">
        <v>81</v>
      </c>
      <c r="H63" s="42">
        <v>39</v>
      </c>
      <c r="I63" s="42">
        <v>83</v>
      </c>
      <c r="J63" s="42">
        <v>27</v>
      </c>
      <c r="K63" s="42">
        <v>16</v>
      </c>
      <c r="L63" s="42">
        <v>42</v>
      </c>
      <c r="M63" s="42">
        <v>36</v>
      </c>
      <c r="N63" s="42">
        <v>48</v>
      </c>
      <c r="O63" s="42">
        <v>31</v>
      </c>
    </row>
    <row r="64" spans="1:15" ht="20.100000000000001" customHeight="1" x14ac:dyDescent="0.25">
      <c r="A64" s="41" t="s">
        <v>578</v>
      </c>
      <c r="B64" s="42">
        <v>3</v>
      </c>
      <c r="C64" s="42">
        <v>0</v>
      </c>
      <c r="D64" s="42">
        <v>2</v>
      </c>
      <c r="E64" s="42">
        <v>0</v>
      </c>
      <c r="F64" s="42">
        <v>0</v>
      </c>
      <c r="G64" s="42">
        <v>0</v>
      </c>
      <c r="H64" s="42">
        <v>0</v>
      </c>
      <c r="I64" s="42">
        <v>0</v>
      </c>
      <c r="J64" s="42">
        <v>1</v>
      </c>
      <c r="K64" s="42">
        <v>0</v>
      </c>
      <c r="L64" s="42">
        <v>0</v>
      </c>
      <c r="M64" s="42">
        <v>0</v>
      </c>
      <c r="N64" s="42">
        <v>0</v>
      </c>
      <c r="O64" s="42">
        <v>0</v>
      </c>
    </row>
    <row r="65" spans="1:28" ht="20.100000000000001" customHeight="1" x14ac:dyDescent="0.25">
      <c r="A65" s="41" t="s">
        <v>264</v>
      </c>
      <c r="B65" s="42">
        <v>154</v>
      </c>
      <c r="C65" s="42">
        <v>106</v>
      </c>
      <c r="D65" s="42">
        <v>6</v>
      </c>
      <c r="E65" s="42">
        <v>0</v>
      </c>
      <c r="F65" s="42">
        <v>13</v>
      </c>
      <c r="G65" s="42">
        <v>28</v>
      </c>
      <c r="H65" s="42">
        <v>14</v>
      </c>
      <c r="I65" s="42">
        <v>1</v>
      </c>
      <c r="J65" s="42">
        <v>57</v>
      </c>
      <c r="K65" s="42">
        <v>9</v>
      </c>
      <c r="L65" s="42">
        <v>15</v>
      </c>
      <c r="M65" s="42">
        <v>7</v>
      </c>
      <c r="N65" s="42">
        <v>1</v>
      </c>
      <c r="O65" s="42">
        <v>8</v>
      </c>
    </row>
    <row r="66" spans="1:28" ht="20.100000000000001" customHeight="1" x14ac:dyDescent="0.25">
      <c r="A66" s="41" t="s">
        <v>268</v>
      </c>
      <c r="B66" s="42">
        <v>73</v>
      </c>
      <c r="C66" s="42">
        <v>53</v>
      </c>
      <c r="D66" s="42">
        <v>0</v>
      </c>
      <c r="E66" s="42">
        <v>0</v>
      </c>
      <c r="F66" s="42">
        <v>0</v>
      </c>
      <c r="G66" s="42">
        <v>26</v>
      </c>
      <c r="H66" s="42">
        <v>10</v>
      </c>
      <c r="I66" s="42">
        <v>2</v>
      </c>
      <c r="J66" s="42">
        <v>8</v>
      </c>
      <c r="K66" s="42">
        <v>1</v>
      </c>
      <c r="L66" s="42">
        <v>6</v>
      </c>
      <c r="M66" s="42">
        <v>0</v>
      </c>
      <c r="N66" s="42">
        <v>29</v>
      </c>
      <c r="O66" s="42">
        <v>2</v>
      </c>
    </row>
    <row r="67" spans="1:28" ht="20.100000000000001" customHeight="1" thickBot="1" x14ac:dyDescent="0.3">
      <c r="A67" s="41" t="s">
        <v>45</v>
      </c>
      <c r="B67" s="42">
        <v>71</v>
      </c>
      <c r="C67" s="42">
        <v>44</v>
      </c>
      <c r="D67" s="42">
        <v>1</v>
      </c>
      <c r="E67" s="42">
        <v>2</v>
      </c>
      <c r="F67" s="42">
        <v>2</v>
      </c>
      <c r="G67" s="42">
        <v>6</v>
      </c>
      <c r="H67" s="42">
        <v>6</v>
      </c>
      <c r="I67" s="42">
        <v>0</v>
      </c>
      <c r="J67" s="42">
        <v>4</v>
      </c>
      <c r="K67" s="42">
        <v>5</v>
      </c>
      <c r="L67" s="42">
        <v>0</v>
      </c>
      <c r="M67" s="42">
        <v>1</v>
      </c>
      <c r="N67" s="42">
        <v>19</v>
      </c>
      <c r="O67" s="42">
        <v>11</v>
      </c>
    </row>
    <row r="68" spans="1:28" s="48" customFormat="1" ht="15.95" customHeight="1" x14ac:dyDescent="0.25">
      <c r="A68" s="331" t="s">
        <v>588</v>
      </c>
      <c r="B68" s="331"/>
      <c r="C68" s="331"/>
      <c r="D68" s="332"/>
      <c r="E68" s="332"/>
      <c r="F68" s="332"/>
      <c r="G68" s="332"/>
      <c r="H68" s="332"/>
      <c r="I68" s="332"/>
      <c r="J68" s="332"/>
      <c r="K68" s="332"/>
      <c r="L68" s="332"/>
      <c r="M68" s="332"/>
      <c r="N68" s="332"/>
      <c r="O68" s="333" t="s">
        <v>585</v>
      </c>
    </row>
    <row r="69" spans="1:28" s="27" customFormat="1" ht="24.95" customHeight="1" x14ac:dyDescent="0.25">
      <c r="A69" s="347" t="s">
        <v>111</v>
      </c>
      <c r="B69" s="347"/>
      <c r="C69" s="347"/>
      <c r="D69" s="347"/>
      <c r="E69" s="347"/>
      <c r="F69" s="347"/>
      <c r="G69" s="347"/>
    </row>
    <row r="70" spans="1:28" ht="24.95" customHeight="1" thickBot="1" x14ac:dyDescent="0.25">
      <c r="A70" s="28" t="s">
        <v>511</v>
      </c>
      <c r="B70" s="45"/>
      <c r="C70" s="45"/>
      <c r="D70" s="62"/>
      <c r="E70" s="62"/>
      <c r="F70" s="62"/>
      <c r="G70" s="62"/>
      <c r="H70" s="62"/>
      <c r="I70" s="62"/>
      <c r="J70" s="62"/>
      <c r="K70" s="62"/>
      <c r="L70" s="62"/>
      <c r="M70" s="336" t="s">
        <v>587</v>
      </c>
      <c r="N70" s="63"/>
      <c r="O70" s="63"/>
    </row>
    <row r="71" spans="1:28" ht="20.100000000000001" customHeight="1" x14ac:dyDescent="0.25">
      <c r="A71" s="1023" t="s">
        <v>8</v>
      </c>
      <c r="B71" s="1019" t="s">
        <v>83</v>
      </c>
      <c r="C71" s="1020"/>
      <c r="D71" s="1020"/>
      <c r="E71" s="1020"/>
      <c r="F71" s="1020"/>
      <c r="G71" s="1020"/>
      <c r="H71" s="1020"/>
      <c r="I71" s="1020"/>
      <c r="J71" s="1020"/>
      <c r="K71" s="1020"/>
      <c r="L71" s="1020"/>
      <c r="M71" s="1020"/>
      <c r="N71" s="63"/>
      <c r="O71" s="63"/>
    </row>
    <row r="72" spans="1:28" ht="20.100000000000001" customHeight="1" x14ac:dyDescent="0.25">
      <c r="A72" s="1024"/>
      <c r="B72" s="1021" t="s">
        <v>77</v>
      </c>
      <c r="C72" s="1021"/>
      <c r="D72" s="32" t="s">
        <v>78</v>
      </c>
      <c r="E72" s="32"/>
      <c r="F72" s="1021" t="s">
        <v>79</v>
      </c>
      <c r="G72" s="1021"/>
      <c r="H72" s="32" t="s">
        <v>80</v>
      </c>
      <c r="I72" s="32"/>
      <c r="J72" s="1021" t="s">
        <v>81</v>
      </c>
      <c r="K72" s="1021"/>
      <c r="L72" s="32" t="s">
        <v>82</v>
      </c>
      <c r="M72" s="57"/>
      <c r="N72" s="58"/>
      <c r="P72" s="63"/>
    </row>
    <row r="73" spans="1:28" s="39" customFormat="1" ht="20.100000000000001" customHeight="1" x14ac:dyDescent="0.25">
      <c r="A73" s="1025"/>
      <c r="B73" s="334">
        <v>2015</v>
      </c>
      <c r="C73" s="334">
        <v>2016</v>
      </c>
      <c r="D73" s="334">
        <v>2015</v>
      </c>
      <c r="E73" s="334">
        <v>2016</v>
      </c>
      <c r="F73" s="334">
        <v>2015</v>
      </c>
      <c r="G73" s="334">
        <v>2016</v>
      </c>
      <c r="H73" s="334">
        <v>2015</v>
      </c>
      <c r="I73" s="334">
        <v>2016</v>
      </c>
      <c r="J73" s="334">
        <v>2015</v>
      </c>
      <c r="K73" s="334">
        <v>2016</v>
      </c>
      <c r="L73" s="334">
        <v>2015</v>
      </c>
      <c r="M73" s="335">
        <v>2016</v>
      </c>
      <c r="N73" s="56"/>
      <c r="P73" s="61"/>
    </row>
    <row r="74" spans="1:28" s="39" customFormat="1" ht="20.100000000000001" customHeight="1" x14ac:dyDescent="0.25">
      <c r="A74" s="36" t="s">
        <v>10</v>
      </c>
      <c r="B74" s="37">
        <v>4496</v>
      </c>
      <c r="C74" s="37">
        <v>3201</v>
      </c>
      <c r="D74" s="37">
        <v>3274</v>
      </c>
      <c r="E74" s="37">
        <v>3339</v>
      </c>
      <c r="F74" s="37">
        <v>3125</v>
      </c>
      <c r="G74" s="37">
        <v>3805</v>
      </c>
      <c r="H74" s="37">
        <v>4719</v>
      </c>
      <c r="I74" s="37">
        <v>3791</v>
      </c>
      <c r="J74" s="37">
        <v>4609</v>
      </c>
      <c r="K74" s="37">
        <v>2794</v>
      </c>
      <c r="L74" s="37">
        <v>4934</v>
      </c>
      <c r="M74" s="37">
        <v>2757</v>
      </c>
      <c r="P74" s="61"/>
      <c r="Q74" s="41"/>
    </row>
    <row r="75" spans="1:28" ht="20.100000000000001" customHeight="1" x14ac:dyDescent="0.25">
      <c r="A75" s="352" t="s">
        <v>260</v>
      </c>
      <c r="B75" s="40">
        <v>12</v>
      </c>
      <c r="C75" s="40">
        <v>3</v>
      </c>
      <c r="D75" s="40">
        <v>0</v>
      </c>
      <c r="E75" s="40">
        <v>9</v>
      </c>
      <c r="F75" s="40">
        <v>3</v>
      </c>
      <c r="G75" s="40">
        <v>12</v>
      </c>
      <c r="H75" s="40">
        <v>5</v>
      </c>
      <c r="I75" s="40">
        <v>1</v>
      </c>
      <c r="J75" s="40">
        <v>6</v>
      </c>
      <c r="K75" s="40">
        <v>3</v>
      </c>
      <c r="L75" s="40">
        <v>6</v>
      </c>
      <c r="M75" s="40">
        <v>5</v>
      </c>
      <c r="P75" s="63"/>
      <c r="Q75" s="39"/>
      <c r="S75" s="63"/>
      <c r="T75" s="39"/>
      <c r="U75" s="39"/>
      <c r="V75" s="39"/>
      <c r="W75" s="39"/>
      <c r="X75" s="39"/>
      <c r="Y75" s="39"/>
      <c r="Z75" s="39"/>
      <c r="AA75" s="39"/>
      <c r="AB75" s="39"/>
    </row>
    <row r="76" spans="1:28" ht="20.100000000000001" customHeight="1" x14ac:dyDescent="0.25">
      <c r="A76" s="41" t="s">
        <v>17</v>
      </c>
      <c r="B76" s="42">
        <v>12</v>
      </c>
      <c r="C76" s="42">
        <v>1</v>
      </c>
      <c r="D76" s="42">
        <v>0</v>
      </c>
      <c r="E76" s="42">
        <v>5</v>
      </c>
      <c r="F76" s="42">
        <v>3</v>
      </c>
      <c r="G76" s="42">
        <v>9</v>
      </c>
      <c r="H76" s="42">
        <v>4</v>
      </c>
      <c r="I76" s="42">
        <v>0</v>
      </c>
      <c r="J76" s="42">
        <v>3</v>
      </c>
      <c r="K76" s="42">
        <v>1</v>
      </c>
      <c r="L76" s="42">
        <v>6</v>
      </c>
      <c r="M76" s="42">
        <v>5</v>
      </c>
      <c r="P76" s="63"/>
      <c r="S76" s="63"/>
    </row>
    <row r="77" spans="1:28" ht="20.100000000000001" customHeight="1" x14ac:dyDescent="0.25">
      <c r="A77" s="41" t="s">
        <v>18</v>
      </c>
      <c r="B77" s="42">
        <v>0</v>
      </c>
      <c r="C77" s="42">
        <v>0</v>
      </c>
      <c r="D77" s="42">
        <v>0</v>
      </c>
      <c r="E77" s="42">
        <v>0</v>
      </c>
      <c r="F77" s="42">
        <v>0</v>
      </c>
      <c r="G77" s="42">
        <v>0</v>
      </c>
      <c r="H77" s="42">
        <v>0</v>
      </c>
      <c r="I77" s="42">
        <v>0</v>
      </c>
      <c r="J77" s="42">
        <v>2</v>
      </c>
      <c r="K77" s="42">
        <v>0</v>
      </c>
      <c r="L77" s="42">
        <v>0</v>
      </c>
      <c r="M77" s="42">
        <v>0</v>
      </c>
      <c r="P77" s="63"/>
      <c r="S77" s="63"/>
    </row>
    <row r="78" spans="1:28" ht="20.100000000000001" customHeight="1" x14ac:dyDescent="0.25">
      <c r="A78" s="41" t="s">
        <v>19</v>
      </c>
      <c r="B78" s="42">
        <v>0</v>
      </c>
      <c r="C78" s="42">
        <v>0</v>
      </c>
      <c r="D78" s="42">
        <v>0</v>
      </c>
      <c r="E78" s="42">
        <v>0</v>
      </c>
      <c r="F78" s="42">
        <v>0</v>
      </c>
      <c r="G78" s="42">
        <v>0</v>
      </c>
      <c r="H78" s="42">
        <v>0</v>
      </c>
      <c r="I78" s="42">
        <v>1</v>
      </c>
      <c r="J78" s="42">
        <v>0</v>
      </c>
      <c r="K78" s="42">
        <v>0</v>
      </c>
      <c r="L78" s="42">
        <v>0</v>
      </c>
      <c r="M78" s="42">
        <v>0</v>
      </c>
      <c r="P78" s="63"/>
      <c r="S78" s="63"/>
    </row>
    <row r="79" spans="1:28" ht="20.100000000000001" customHeight="1" x14ac:dyDescent="0.25">
      <c r="A79" s="41" t="s">
        <v>559</v>
      </c>
      <c r="B79" s="42">
        <v>0</v>
      </c>
      <c r="C79" s="42">
        <v>0</v>
      </c>
      <c r="D79" s="42">
        <v>0</v>
      </c>
      <c r="E79" s="42">
        <v>1</v>
      </c>
      <c r="F79" s="42">
        <v>0</v>
      </c>
      <c r="G79" s="42">
        <v>0</v>
      </c>
      <c r="H79" s="42">
        <v>0</v>
      </c>
      <c r="I79" s="42">
        <v>0</v>
      </c>
      <c r="J79" s="42">
        <v>0</v>
      </c>
      <c r="K79" s="42">
        <v>0</v>
      </c>
      <c r="L79" s="42">
        <v>0</v>
      </c>
      <c r="M79" s="42">
        <v>0</v>
      </c>
      <c r="P79" s="63"/>
      <c r="S79" s="63"/>
    </row>
    <row r="80" spans="1:28" ht="20.100000000000001" customHeight="1" x14ac:dyDescent="0.25">
      <c r="A80" s="41" t="s">
        <v>560</v>
      </c>
      <c r="B80" s="42">
        <v>0</v>
      </c>
      <c r="C80" s="42">
        <v>0</v>
      </c>
      <c r="D80" s="42">
        <v>0</v>
      </c>
      <c r="E80" s="42">
        <v>0</v>
      </c>
      <c r="F80" s="42">
        <v>0</v>
      </c>
      <c r="G80" s="42">
        <v>0</v>
      </c>
      <c r="H80" s="42">
        <v>0</v>
      </c>
      <c r="I80" s="42">
        <v>0</v>
      </c>
      <c r="J80" s="42">
        <v>0</v>
      </c>
      <c r="K80" s="42">
        <v>0</v>
      </c>
      <c r="L80" s="42">
        <v>0</v>
      </c>
      <c r="M80" s="42">
        <v>0</v>
      </c>
      <c r="P80" s="63"/>
      <c r="S80" s="63"/>
    </row>
    <row r="81" spans="1:28" ht="20.100000000000001" customHeight="1" x14ac:dyDescent="0.25">
      <c r="A81" s="41" t="s">
        <v>561</v>
      </c>
      <c r="B81" s="42">
        <v>0</v>
      </c>
      <c r="C81" s="42">
        <v>1</v>
      </c>
      <c r="D81" s="42">
        <v>0</v>
      </c>
      <c r="E81" s="42">
        <v>1</v>
      </c>
      <c r="F81" s="42">
        <v>0</v>
      </c>
      <c r="G81" s="42">
        <v>0</v>
      </c>
      <c r="H81" s="42">
        <v>0</v>
      </c>
      <c r="I81" s="42">
        <v>0</v>
      </c>
      <c r="J81" s="42">
        <v>1</v>
      </c>
      <c r="K81" s="42">
        <v>0</v>
      </c>
      <c r="L81" s="42">
        <v>0</v>
      </c>
      <c r="M81" s="42">
        <v>0</v>
      </c>
      <c r="P81" s="63"/>
      <c r="S81" s="63"/>
    </row>
    <row r="82" spans="1:28" ht="20.100000000000001" customHeight="1" x14ac:dyDescent="0.25">
      <c r="A82" s="41" t="s">
        <v>562</v>
      </c>
      <c r="B82" s="42">
        <v>0</v>
      </c>
      <c r="C82" s="42">
        <v>0</v>
      </c>
      <c r="D82" s="42">
        <v>0</v>
      </c>
      <c r="E82" s="42">
        <v>0</v>
      </c>
      <c r="F82" s="42">
        <v>0</v>
      </c>
      <c r="G82" s="42">
        <v>0</v>
      </c>
      <c r="H82" s="42">
        <v>0</v>
      </c>
      <c r="I82" s="42">
        <v>0</v>
      </c>
      <c r="J82" s="42">
        <v>0</v>
      </c>
      <c r="K82" s="42">
        <v>0</v>
      </c>
      <c r="L82" s="42">
        <v>0</v>
      </c>
      <c r="M82" s="42">
        <v>0</v>
      </c>
      <c r="P82" s="63"/>
      <c r="S82" s="63"/>
    </row>
    <row r="83" spans="1:28" ht="20.100000000000001" customHeight="1" x14ac:dyDescent="0.25">
      <c r="A83" s="41" t="s">
        <v>20</v>
      </c>
      <c r="B83" s="42">
        <v>0</v>
      </c>
      <c r="C83" s="42">
        <v>0</v>
      </c>
      <c r="D83" s="42">
        <v>0</v>
      </c>
      <c r="E83" s="42">
        <v>0</v>
      </c>
      <c r="F83" s="42">
        <v>0</v>
      </c>
      <c r="G83" s="42">
        <v>0</v>
      </c>
      <c r="H83" s="42">
        <v>1</v>
      </c>
      <c r="I83" s="42">
        <v>0</v>
      </c>
      <c r="J83" s="42">
        <v>0</v>
      </c>
      <c r="K83" s="42">
        <v>1</v>
      </c>
      <c r="L83" s="42">
        <v>0</v>
      </c>
      <c r="M83" s="42">
        <v>0</v>
      </c>
      <c r="P83" s="63"/>
      <c r="S83" s="63"/>
    </row>
    <row r="84" spans="1:28" ht="20.100000000000001" customHeight="1" x14ac:dyDescent="0.25">
      <c r="A84" s="41" t="s">
        <v>563</v>
      </c>
      <c r="B84" s="42">
        <v>0</v>
      </c>
      <c r="C84" s="42">
        <v>0</v>
      </c>
      <c r="D84" s="42">
        <v>0</v>
      </c>
      <c r="E84" s="42">
        <v>2</v>
      </c>
      <c r="F84" s="42">
        <v>0</v>
      </c>
      <c r="G84" s="42">
        <v>3</v>
      </c>
      <c r="H84" s="42">
        <v>0</v>
      </c>
      <c r="I84" s="42">
        <v>0</v>
      </c>
      <c r="J84" s="42">
        <v>0</v>
      </c>
      <c r="K84" s="42">
        <v>0</v>
      </c>
      <c r="L84" s="42">
        <v>0</v>
      </c>
      <c r="M84" s="42">
        <v>0</v>
      </c>
      <c r="P84" s="63"/>
      <c r="S84" s="63"/>
    </row>
    <row r="85" spans="1:28" ht="20.100000000000001" customHeight="1" x14ac:dyDescent="0.25">
      <c r="A85" s="41" t="s">
        <v>564</v>
      </c>
      <c r="B85" s="42">
        <v>0</v>
      </c>
      <c r="C85" s="42">
        <v>0</v>
      </c>
      <c r="D85" s="42">
        <v>0</v>
      </c>
      <c r="E85" s="42">
        <v>0</v>
      </c>
      <c r="F85" s="42">
        <v>0</v>
      </c>
      <c r="G85" s="42">
        <v>0</v>
      </c>
      <c r="H85" s="42">
        <v>0</v>
      </c>
      <c r="I85" s="42">
        <v>0</v>
      </c>
      <c r="J85" s="42">
        <v>0</v>
      </c>
      <c r="K85" s="42">
        <v>1</v>
      </c>
      <c r="L85" s="42">
        <v>0</v>
      </c>
      <c r="M85" s="42">
        <v>0</v>
      </c>
      <c r="P85" s="63"/>
      <c r="S85" s="63"/>
    </row>
    <row r="86" spans="1:28" s="39" customFormat="1" ht="20.100000000000001" customHeight="1" x14ac:dyDescent="0.25">
      <c r="A86" s="41" t="s">
        <v>21</v>
      </c>
      <c r="B86" s="42">
        <v>0</v>
      </c>
      <c r="C86" s="42">
        <v>1</v>
      </c>
      <c r="D86" s="42">
        <v>0</v>
      </c>
      <c r="E86" s="42">
        <v>0</v>
      </c>
      <c r="F86" s="42">
        <v>0</v>
      </c>
      <c r="G86" s="42">
        <v>0</v>
      </c>
      <c r="H86" s="42">
        <v>0</v>
      </c>
      <c r="I86" s="42">
        <v>0</v>
      </c>
      <c r="J86" s="42">
        <v>0</v>
      </c>
      <c r="K86" s="42">
        <v>0</v>
      </c>
      <c r="L86" s="42">
        <v>0</v>
      </c>
      <c r="M86" s="42">
        <v>0</v>
      </c>
      <c r="P86" s="61"/>
      <c r="Q86" s="41"/>
      <c r="S86" s="61"/>
      <c r="T86" s="41"/>
      <c r="U86" s="41"/>
      <c r="V86" s="41"/>
      <c r="W86" s="41"/>
      <c r="X86" s="41"/>
      <c r="Y86" s="41"/>
      <c r="Z86" s="41"/>
      <c r="AA86" s="41"/>
      <c r="AB86" s="41"/>
    </row>
    <row r="87" spans="1:28" ht="20.100000000000001" customHeight="1" x14ac:dyDescent="0.25">
      <c r="A87" s="352" t="s">
        <v>589</v>
      </c>
      <c r="B87" s="40">
        <v>14</v>
      </c>
      <c r="C87" s="40">
        <v>10</v>
      </c>
      <c r="D87" s="40">
        <v>2</v>
      </c>
      <c r="E87" s="40">
        <v>12</v>
      </c>
      <c r="F87" s="40">
        <v>11</v>
      </c>
      <c r="G87" s="40">
        <v>7</v>
      </c>
      <c r="H87" s="40">
        <v>8</v>
      </c>
      <c r="I87" s="40">
        <v>7</v>
      </c>
      <c r="J87" s="40">
        <v>9</v>
      </c>
      <c r="K87" s="40">
        <v>2</v>
      </c>
      <c r="L87" s="40">
        <v>5</v>
      </c>
      <c r="M87" s="40">
        <v>4</v>
      </c>
      <c r="P87" s="63"/>
      <c r="Q87" s="39"/>
      <c r="S87" s="63"/>
      <c r="T87" s="39"/>
      <c r="U87" s="39"/>
      <c r="V87" s="39"/>
      <c r="W87" s="39"/>
      <c r="X87" s="39"/>
      <c r="Y87" s="39"/>
      <c r="Z87" s="39"/>
      <c r="AA87" s="39"/>
      <c r="AB87" s="39"/>
    </row>
    <row r="88" spans="1:28" ht="20.100000000000001" customHeight="1" x14ac:dyDescent="0.25">
      <c r="A88" s="41" t="s">
        <v>22</v>
      </c>
      <c r="B88" s="42">
        <v>0</v>
      </c>
      <c r="C88" s="42">
        <v>1</v>
      </c>
      <c r="D88" s="42">
        <v>0</v>
      </c>
      <c r="E88" s="42">
        <v>5</v>
      </c>
      <c r="F88" s="42">
        <v>1</v>
      </c>
      <c r="G88" s="42">
        <v>1</v>
      </c>
      <c r="H88" s="42">
        <v>0</v>
      </c>
      <c r="I88" s="42">
        <v>5</v>
      </c>
      <c r="J88" s="42">
        <v>3</v>
      </c>
      <c r="K88" s="42">
        <v>1</v>
      </c>
      <c r="L88" s="42">
        <v>1</v>
      </c>
      <c r="M88" s="42">
        <v>0</v>
      </c>
      <c r="P88" s="63"/>
      <c r="S88" s="63"/>
    </row>
    <row r="89" spans="1:28" ht="20.100000000000001" customHeight="1" x14ac:dyDescent="0.25">
      <c r="A89" s="41" t="s">
        <v>23</v>
      </c>
      <c r="B89" s="42">
        <v>1</v>
      </c>
      <c r="C89" s="42">
        <v>1</v>
      </c>
      <c r="D89" s="42">
        <v>1</v>
      </c>
      <c r="E89" s="42">
        <v>3</v>
      </c>
      <c r="F89" s="42">
        <v>0</v>
      </c>
      <c r="G89" s="42">
        <v>0</v>
      </c>
      <c r="H89" s="42">
        <v>1</v>
      </c>
      <c r="I89" s="42">
        <v>1</v>
      </c>
      <c r="J89" s="42">
        <v>0</v>
      </c>
      <c r="K89" s="42">
        <v>0</v>
      </c>
      <c r="L89" s="42">
        <v>3</v>
      </c>
      <c r="M89" s="42">
        <v>1</v>
      </c>
      <c r="P89" s="63"/>
      <c r="S89" s="63"/>
    </row>
    <row r="90" spans="1:28" ht="20.100000000000001" customHeight="1" x14ac:dyDescent="0.25">
      <c r="A90" s="41" t="s">
        <v>565</v>
      </c>
      <c r="B90" s="42">
        <v>1</v>
      </c>
      <c r="C90" s="42">
        <v>0</v>
      </c>
      <c r="D90" s="42">
        <v>0</v>
      </c>
      <c r="E90" s="42">
        <v>0</v>
      </c>
      <c r="F90" s="42">
        <v>1</v>
      </c>
      <c r="G90" s="42">
        <v>0</v>
      </c>
      <c r="H90" s="42">
        <v>0</v>
      </c>
      <c r="I90" s="42">
        <v>0</v>
      </c>
      <c r="J90" s="42">
        <v>0</v>
      </c>
      <c r="K90" s="42">
        <v>0</v>
      </c>
      <c r="L90" s="42">
        <v>1</v>
      </c>
      <c r="M90" s="42">
        <v>0</v>
      </c>
      <c r="P90" s="63"/>
      <c r="S90" s="63"/>
    </row>
    <row r="91" spans="1:28" ht="20.100000000000001" customHeight="1" x14ac:dyDescent="0.25">
      <c r="A91" s="41" t="s">
        <v>24</v>
      </c>
      <c r="B91" s="42">
        <v>4</v>
      </c>
      <c r="C91" s="42">
        <v>6</v>
      </c>
      <c r="D91" s="42">
        <v>1</v>
      </c>
      <c r="E91" s="42">
        <v>0</v>
      </c>
      <c r="F91" s="42">
        <v>1</v>
      </c>
      <c r="G91" s="42">
        <v>0</v>
      </c>
      <c r="H91" s="42">
        <v>1</v>
      </c>
      <c r="I91" s="42">
        <v>0</v>
      </c>
      <c r="J91" s="42">
        <v>0</v>
      </c>
      <c r="K91" s="42">
        <v>0</v>
      </c>
      <c r="L91" s="42">
        <v>0</v>
      </c>
      <c r="M91" s="42">
        <v>3</v>
      </c>
      <c r="P91" s="63"/>
      <c r="S91" s="63"/>
    </row>
    <row r="92" spans="1:28" ht="20.100000000000001" customHeight="1" x14ac:dyDescent="0.25">
      <c r="A92" s="41" t="s">
        <v>566</v>
      </c>
      <c r="B92" s="42">
        <v>4</v>
      </c>
      <c r="C92" s="42">
        <v>0</v>
      </c>
      <c r="D92" s="42">
        <v>0</v>
      </c>
      <c r="E92" s="42">
        <v>0</v>
      </c>
      <c r="F92" s="42">
        <v>0</v>
      </c>
      <c r="G92" s="42">
        <v>0</v>
      </c>
      <c r="H92" s="42">
        <v>0</v>
      </c>
      <c r="I92" s="42">
        <v>0</v>
      </c>
      <c r="J92" s="42">
        <v>1</v>
      </c>
      <c r="K92" s="42">
        <v>0</v>
      </c>
      <c r="L92" s="42">
        <v>0</v>
      </c>
      <c r="M92" s="42">
        <v>0</v>
      </c>
      <c r="P92" s="63"/>
      <c r="S92" s="63"/>
    </row>
    <row r="93" spans="1:28" ht="20.100000000000001" customHeight="1" x14ac:dyDescent="0.25">
      <c r="A93" s="41" t="s">
        <v>567</v>
      </c>
      <c r="B93" s="42">
        <v>1</v>
      </c>
      <c r="C93" s="42">
        <v>1</v>
      </c>
      <c r="D93" s="42">
        <v>0</v>
      </c>
      <c r="E93" s="42">
        <v>2</v>
      </c>
      <c r="F93" s="42">
        <v>2</v>
      </c>
      <c r="G93" s="42">
        <v>0</v>
      </c>
      <c r="H93" s="42">
        <v>0</v>
      </c>
      <c r="I93" s="42">
        <v>1</v>
      </c>
      <c r="J93" s="42">
        <v>1</v>
      </c>
      <c r="K93" s="42">
        <v>0</v>
      </c>
      <c r="L93" s="42">
        <v>0</v>
      </c>
      <c r="M93" s="42">
        <v>0</v>
      </c>
      <c r="N93" s="42"/>
      <c r="O93" s="42"/>
    </row>
    <row r="94" spans="1:28" ht="20.100000000000001" customHeight="1" x14ac:dyDescent="0.25">
      <c r="A94" s="41" t="s">
        <v>568</v>
      </c>
      <c r="B94" s="42">
        <v>0</v>
      </c>
      <c r="C94" s="42">
        <v>0</v>
      </c>
      <c r="D94" s="42">
        <v>0</v>
      </c>
      <c r="E94" s="42">
        <v>0</v>
      </c>
      <c r="F94" s="42">
        <v>0</v>
      </c>
      <c r="G94" s="42">
        <v>0</v>
      </c>
      <c r="H94" s="42">
        <v>0</v>
      </c>
      <c r="I94" s="42">
        <v>0</v>
      </c>
      <c r="J94" s="42">
        <v>0</v>
      </c>
      <c r="K94" s="42">
        <v>0</v>
      </c>
      <c r="L94" s="42">
        <v>0</v>
      </c>
      <c r="M94" s="42">
        <v>0</v>
      </c>
      <c r="N94" s="42"/>
      <c r="O94" s="42"/>
    </row>
    <row r="95" spans="1:28" ht="20.100000000000001" customHeight="1" x14ac:dyDescent="0.25">
      <c r="A95" s="41" t="s">
        <v>25</v>
      </c>
      <c r="B95" s="42">
        <v>1</v>
      </c>
      <c r="C95" s="42">
        <v>1</v>
      </c>
      <c r="D95" s="42">
        <v>0</v>
      </c>
      <c r="E95" s="42">
        <v>0</v>
      </c>
      <c r="F95" s="42">
        <v>1</v>
      </c>
      <c r="G95" s="42">
        <v>0</v>
      </c>
      <c r="H95" s="42">
        <v>0</v>
      </c>
      <c r="I95" s="42">
        <v>0</v>
      </c>
      <c r="J95" s="42">
        <v>2</v>
      </c>
      <c r="K95" s="42">
        <v>1</v>
      </c>
      <c r="L95" s="42">
        <v>0</v>
      </c>
      <c r="M95" s="42">
        <v>0</v>
      </c>
      <c r="N95" s="42"/>
      <c r="O95" s="42"/>
    </row>
    <row r="96" spans="1:28" ht="20.100000000000001" customHeight="1" x14ac:dyDescent="0.25">
      <c r="A96" s="41" t="s">
        <v>569</v>
      </c>
      <c r="B96" s="42">
        <v>0</v>
      </c>
      <c r="C96" s="42">
        <v>0</v>
      </c>
      <c r="D96" s="42">
        <v>0</v>
      </c>
      <c r="E96" s="42">
        <v>2</v>
      </c>
      <c r="F96" s="42">
        <v>0</v>
      </c>
      <c r="G96" s="42">
        <v>1</v>
      </c>
      <c r="H96" s="42">
        <v>3</v>
      </c>
      <c r="I96" s="42">
        <v>0</v>
      </c>
      <c r="J96" s="42">
        <v>1</v>
      </c>
      <c r="K96" s="42">
        <v>0</v>
      </c>
      <c r="L96" s="42">
        <v>0</v>
      </c>
      <c r="M96" s="42">
        <v>0</v>
      </c>
      <c r="N96" s="42"/>
      <c r="O96" s="42"/>
    </row>
    <row r="97" spans="1:28" ht="20.100000000000001" customHeight="1" x14ac:dyDescent="0.25">
      <c r="A97" s="41" t="s">
        <v>570</v>
      </c>
      <c r="B97" s="42">
        <v>1</v>
      </c>
      <c r="C97" s="42">
        <v>0</v>
      </c>
      <c r="D97" s="42">
        <v>0</v>
      </c>
      <c r="E97" s="42">
        <v>0</v>
      </c>
      <c r="F97" s="42">
        <v>1</v>
      </c>
      <c r="G97" s="42">
        <v>0</v>
      </c>
      <c r="H97" s="42">
        <v>0</v>
      </c>
      <c r="I97" s="42">
        <v>0</v>
      </c>
      <c r="J97" s="42">
        <v>0</v>
      </c>
      <c r="K97" s="42">
        <v>0</v>
      </c>
      <c r="L97" s="42">
        <v>0</v>
      </c>
      <c r="M97" s="42">
        <v>0</v>
      </c>
      <c r="N97" s="42"/>
      <c r="O97" s="42"/>
    </row>
    <row r="98" spans="1:28" ht="20.100000000000001" customHeight="1" x14ac:dyDescent="0.25">
      <c r="A98" s="41" t="s">
        <v>26</v>
      </c>
      <c r="B98" s="42">
        <v>1</v>
      </c>
      <c r="C98" s="42">
        <v>0</v>
      </c>
      <c r="D98" s="42">
        <v>0</v>
      </c>
      <c r="E98" s="42">
        <v>0</v>
      </c>
      <c r="F98" s="42">
        <v>4</v>
      </c>
      <c r="G98" s="42">
        <v>5</v>
      </c>
      <c r="H98" s="42">
        <v>3</v>
      </c>
      <c r="I98" s="42">
        <v>0</v>
      </c>
      <c r="J98" s="42">
        <v>1</v>
      </c>
      <c r="K98" s="42">
        <v>0</v>
      </c>
      <c r="L98" s="42">
        <v>0</v>
      </c>
      <c r="M98" s="42">
        <v>0</v>
      </c>
      <c r="N98" s="42"/>
      <c r="O98" s="42"/>
    </row>
    <row r="99" spans="1:28" ht="20.100000000000001" customHeight="1" x14ac:dyDescent="0.25">
      <c r="A99" s="352" t="s">
        <v>258</v>
      </c>
      <c r="B99" s="40">
        <v>536</v>
      </c>
      <c r="C99" s="40">
        <v>182</v>
      </c>
      <c r="D99" s="40">
        <v>485</v>
      </c>
      <c r="E99" s="40">
        <v>230</v>
      </c>
      <c r="F99" s="40">
        <v>381</v>
      </c>
      <c r="G99" s="40">
        <v>173</v>
      </c>
      <c r="H99" s="40">
        <v>680</v>
      </c>
      <c r="I99" s="40">
        <v>154</v>
      </c>
      <c r="J99" s="40">
        <v>823</v>
      </c>
      <c r="K99" s="40">
        <v>92</v>
      </c>
      <c r="L99" s="40">
        <v>851</v>
      </c>
      <c r="M99" s="40">
        <v>180</v>
      </c>
      <c r="P99" s="63"/>
      <c r="Q99" s="39"/>
      <c r="S99" s="63"/>
      <c r="T99" s="39"/>
      <c r="U99" s="39"/>
      <c r="V99" s="39"/>
      <c r="W99" s="39"/>
      <c r="X99" s="39"/>
      <c r="Y99" s="39"/>
      <c r="Z99" s="39"/>
      <c r="AA99" s="39"/>
      <c r="AB99" s="39"/>
    </row>
    <row r="100" spans="1:28" ht="20.100000000000001" customHeight="1" x14ac:dyDescent="0.25">
      <c r="A100" s="41" t="s">
        <v>27</v>
      </c>
      <c r="B100" s="42">
        <v>18</v>
      </c>
      <c r="C100" s="42">
        <v>21</v>
      </c>
      <c r="D100" s="42">
        <v>16</v>
      </c>
      <c r="E100" s="42">
        <v>34</v>
      </c>
      <c r="F100" s="42">
        <v>20</v>
      </c>
      <c r="G100" s="42">
        <v>13</v>
      </c>
      <c r="H100" s="42">
        <v>37</v>
      </c>
      <c r="I100" s="42">
        <v>18</v>
      </c>
      <c r="J100" s="42">
        <v>16</v>
      </c>
      <c r="K100" s="42">
        <v>5</v>
      </c>
      <c r="L100" s="42">
        <v>24</v>
      </c>
      <c r="M100" s="42">
        <v>14</v>
      </c>
      <c r="P100" s="63"/>
      <c r="S100" s="63"/>
    </row>
    <row r="101" spans="1:28" ht="20.100000000000001" customHeight="1" x14ac:dyDescent="0.25">
      <c r="A101" s="41" t="s">
        <v>28</v>
      </c>
      <c r="B101" s="42">
        <v>469</v>
      </c>
      <c r="C101" s="42">
        <v>114</v>
      </c>
      <c r="D101" s="42">
        <v>447</v>
      </c>
      <c r="E101" s="42">
        <v>186</v>
      </c>
      <c r="F101" s="42">
        <v>337</v>
      </c>
      <c r="G101" s="42">
        <v>134</v>
      </c>
      <c r="H101" s="42">
        <v>609</v>
      </c>
      <c r="I101" s="42">
        <v>110</v>
      </c>
      <c r="J101" s="42">
        <v>764</v>
      </c>
      <c r="K101" s="42">
        <v>73</v>
      </c>
      <c r="L101" s="42">
        <v>782</v>
      </c>
      <c r="M101" s="42">
        <v>143</v>
      </c>
      <c r="P101" s="63"/>
      <c r="S101" s="63"/>
    </row>
    <row r="102" spans="1:28" ht="20.100000000000001" customHeight="1" x14ac:dyDescent="0.25">
      <c r="A102" s="41" t="s">
        <v>29</v>
      </c>
      <c r="B102" s="42">
        <v>49</v>
      </c>
      <c r="C102" s="42">
        <v>47</v>
      </c>
      <c r="D102" s="42">
        <v>22</v>
      </c>
      <c r="E102" s="42">
        <v>10</v>
      </c>
      <c r="F102" s="42">
        <v>24</v>
      </c>
      <c r="G102" s="42">
        <v>26</v>
      </c>
      <c r="H102" s="42">
        <v>34</v>
      </c>
      <c r="I102" s="42">
        <v>26</v>
      </c>
      <c r="J102" s="42">
        <v>43</v>
      </c>
      <c r="K102" s="42">
        <v>14</v>
      </c>
      <c r="L102" s="42">
        <v>45</v>
      </c>
      <c r="M102" s="42">
        <v>23</v>
      </c>
      <c r="P102" s="63"/>
      <c r="S102" s="63"/>
    </row>
    <row r="103" spans="1:28" ht="20.100000000000001" customHeight="1" x14ac:dyDescent="0.25">
      <c r="A103" s="352" t="s">
        <v>259</v>
      </c>
      <c r="B103" s="40">
        <v>2482</v>
      </c>
      <c r="C103" s="40">
        <v>1919</v>
      </c>
      <c r="D103" s="40">
        <v>1786</v>
      </c>
      <c r="E103" s="40">
        <v>1903</v>
      </c>
      <c r="F103" s="40">
        <v>1080</v>
      </c>
      <c r="G103" s="40">
        <v>1875</v>
      </c>
      <c r="H103" s="40">
        <v>2280</v>
      </c>
      <c r="I103" s="40">
        <v>2122</v>
      </c>
      <c r="J103" s="40">
        <v>2272</v>
      </c>
      <c r="K103" s="40">
        <v>1900</v>
      </c>
      <c r="L103" s="40">
        <v>3120</v>
      </c>
      <c r="M103" s="40">
        <v>1752</v>
      </c>
      <c r="P103" s="63"/>
      <c r="Q103" s="39"/>
      <c r="S103" s="63"/>
      <c r="T103" s="39"/>
      <c r="U103" s="39"/>
      <c r="V103" s="39"/>
      <c r="W103" s="39"/>
      <c r="X103" s="39"/>
      <c r="Y103" s="39"/>
      <c r="Z103" s="39"/>
      <c r="AA103" s="39"/>
      <c r="AB103" s="39"/>
    </row>
    <row r="104" spans="1:28" ht="20.100000000000001" customHeight="1" x14ac:dyDescent="0.25">
      <c r="A104" s="41" t="s">
        <v>30</v>
      </c>
      <c r="B104" s="42">
        <v>1229</v>
      </c>
      <c r="C104" s="42">
        <v>721</v>
      </c>
      <c r="D104" s="42">
        <v>846</v>
      </c>
      <c r="E104" s="42">
        <v>783</v>
      </c>
      <c r="F104" s="42">
        <v>469</v>
      </c>
      <c r="G104" s="42">
        <v>843</v>
      </c>
      <c r="H104" s="42">
        <v>1068</v>
      </c>
      <c r="I104" s="42">
        <v>635</v>
      </c>
      <c r="J104" s="42">
        <v>1200</v>
      </c>
      <c r="K104" s="42">
        <v>558</v>
      </c>
      <c r="L104" s="42">
        <v>1859</v>
      </c>
      <c r="M104" s="42">
        <v>672</v>
      </c>
      <c r="P104" s="64"/>
      <c r="S104" s="64"/>
    </row>
    <row r="105" spans="1:28" ht="20.100000000000001" customHeight="1" x14ac:dyDescent="0.25">
      <c r="A105" s="41" t="s">
        <v>31</v>
      </c>
      <c r="B105" s="42">
        <v>2</v>
      </c>
      <c r="C105" s="42">
        <v>5</v>
      </c>
      <c r="D105" s="42">
        <v>12</v>
      </c>
      <c r="E105" s="42">
        <v>0</v>
      </c>
      <c r="F105" s="42">
        <v>4</v>
      </c>
      <c r="G105" s="42">
        <v>2</v>
      </c>
      <c r="H105" s="42">
        <v>3</v>
      </c>
      <c r="I105" s="42">
        <v>1</v>
      </c>
      <c r="J105" s="42">
        <v>4</v>
      </c>
      <c r="K105" s="42">
        <v>6</v>
      </c>
      <c r="L105" s="42">
        <v>8</v>
      </c>
      <c r="M105" s="42">
        <v>9</v>
      </c>
      <c r="P105" s="63"/>
      <c r="S105" s="63"/>
    </row>
    <row r="106" spans="1:28" ht="20.100000000000001" customHeight="1" x14ac:dyDescent="0.25">
      <c r="A106" s="41" t="s">
        <v>32</v>
      </c>
      <c r="B106" s="42">
        <v>20</v>
      </c>
      <c r="C106" s="42">
        <v>52</v>
      </c>
      <c r="D106" s="42">
        <v>34</v>
      </c>
      <c r="E106" s="42">
        <v>37</v>
      </c>
      <c r="F106" s="42">
        <v>6</v>
      </c>
      <c r="G106" s="42">
        <v>149</v>
      </c>
      <c r="H106" s="42">
        <v>21</v>
      </c>
      <c r="I106" s="42">
        <v>39</v>
      </c>
      <c r="J106" s="42">
        <v>140</v>
      </c>
      <c r="K106" s="42">
        <v>37</v>
      </c>
      <c r="L106" s="42">
        <v>123</v>
      </c>
      <c r="M106" s="42">
        <v>256</v>
      </c>
      <c r="P106" s="63"/>
      <c r="S106" s="63"/>
    </row>
    <row r="107" spans="1:28" ht="20.100000000000001" customHeight="1" x14ac:dyDescent="0.25">
      <c r="A107" s="41" t="s">
        <v>33</v>
      </c>
      <c r="B107" s="42">
        <v>38</v>
      </c>
      <c r="C107" s="42">
        <v>72</v>
      </c>
      <c r="D107" s="42">
        <v>22</v>
      </c>
      <c r="E107" s="42">
        <v>53</v>
      </c>
      <c r="F107" s="42">
        <v>9</v>
      </c>
      <c r="G107" s="42">
        <v>55</v>
      </c>
      <c r="H107" s="42">
        <v>52</v>
      </c>
      <c r="I107" s="42">
        <v>89</v>
      </c>
      <c r="J107" s="42">
        <v>28</v>
      </c>
      <c r="K107" s="42">
        <v>101</v>
      </c>
      <c r="L107" s="42">
        <v>60</v>
      </c>
      <c r="M107" s="42">
        <v>80</v>
      </c>
      <c r="P107" s="63"/>
      <c r="S107" s="63"/>
    </row>
    <row r="108" spans="1:28" ht="20.100000000000001" customHeight="1" x14ac:dyDescent="0.25">
      <c r="A108" s="41" t="s">
        <v>34</v>
      </c>
      <c r="B108" s="42">
        <v>39</v>
      </c>
      <c r="C108" s="42">
        <v>83</v>
      </c>
      <c r="D108" s="42">
        <v>43</v>
      </c>
      <c r="E108" s="42">
        <v>65</v>
      </c>
      <c r="F108" s="42">
        <v>24</v>
      </c>
      <c r="G108" s="42">
        <v>60</v>
      </c>
      <c r="H108" s="42">
        <v>77</v>
      </c>
      <c r="I108" s="42">
        <v>62</v>
      </c>
      <c r="J108" s="42">
        <v>45</v>
      </c>
      <c r="K108" s="42">
        <v>76</v>
      </c>
      <c r="L108" s="42">
        <v>59</v>
      </c>
      <c r="M108" s="42">
        <v>33</v>
      </c>
      <c r="P108" s="63"/>
      <c r="S108" s="63"/>
    </row>
    <row r="109" spans="1:28" ht="20.100000000000001" customHeight="1" x14ac:dyDescent="0.25">
      <c r="A109" s="41" t="s">
        <v>571</v>
      </c>
      <c r="B109" s="42">
        <v>0</v>
      </c>
      <c r="C109" s="42">
        <v>0</v>
      </c>
      <c r="D109" s="42">
        <v>0</v>
      </c>
      <c r="E109" s="42">
        <v>0</v>
      </c>
      <c r="F109" s="42">
        <v>0</v>
      </c>
      <c r="G109" s="42">
        <v>0</v>
      </c>
      <c r="H109" s="42">
        <v>0</v>
      </c>
      <c r="I109" s="42">
        <v>0</v>
      </c>
      <c r="J109" s="42">
        <v>0</v>
      </c>
      <c r="K109" s="42">
        <v>0</v>
      </c>
      <c r="L109" s="42">
        <v>0</v>
      </c>
      <c r="M109" s="42">
        <v>0</v>
      </c>
      <c r="P109" s="63"/>
      <c r="S109" s="63"/>
    </row>
    <row r="110" spans="1:28" ht="20.100000000000001" customHeight="1" x14ac:dyDescent="0.25">
      <c r="A110" s="41" t="s">
        <v>35</v>
      </c>
      <c r="B110" s="42">
        <v>0</v>
      </c>
      <c r="C110" s="42">
        <v>0</v>
      </c>
      <c r="D110" s="42">
        <v>0</v>
      </c>
      <c r="E110" s="42">
        <v>0</v>
      </c>
      <c r="F110" s="42">
        <v>0</v>
      </c>
      <c r="G110" s="42">
        <v>0</v>
      </c>
      <c r="H110" s="42">
        <v>0</v>
      </c>
      <c r="I110" s="42">
        <v>0</v>
      </c>
      <c r="J110" s="42">
        <v>0</v>
      </c>
      <c r="K110" s="42">
        <v>0</v>
      </c>
      <c r="L110" s="42">
        <v>0</v>
      </c>
      <c r="M110" s="42">
        <v>0</v>
      </c>
      <c r="P110" s="63"/>
      <c r="S110" s="63"/>
    </row>
    <row r="111" spans="1:28" ht="20.100000000000001" customHeight="1" x14ac:dyDescent="0.25">
      <c r="A111" s="41" t="s">
        <v>36</v>
      </c>
      <c r="B111" s="42">
        <v>41</v>
      </c>
      <c r="C111" s="42">
        <v>49</v>
      </c>
      <c r="D111" s="42">
        <v>30</v>
      </c>
      <c r="E111" s="42">
        <v>29</v>
      </c>
      <c r="F111" s="42">
        <v>12</v>
      </c>
      <c r="G111" s="42">
        <v>14</v>
      </c>
      <c r="H111" s="42">
        <v>48</v>
      </c>
      <c r="I111" s="42">
        <v>48</v>
      </c>
      <c r="J111" s="42">
        <v>38</v>
      </c>
      <c r="K111" s="42">
        <v>56</v>
      </c>
      <c r="L111" s="42">
        <v>61</v>
      </c>
      <c r="M111" s="42">
        <v>70</v>
      </c>
      <c r="P111" s="63"/>
      <c r="S111" s="63"/>
    </row>
    <row r="112" spans="1:28" s="39" customFormat="1" ht="20.100000000000001" customHeight="1" x14ac:dyDescent="0.25">
      <c r="A112" s="41" t="s">
        <v>37</v>
      </c>
      <c r="B112" s="42">
        <v>1103</v>
      </c>
      <c r="C112" s="42">
        <v>925</v>
      </c>
      <c r="D112" s="42">
        <v>776</v>
      </c>
      <c r="E112" s="42">
        <v>922</v>
      </c>
      <c r="F112" s="42">
        <v>535</v>
      </c>
      <c r="G112" s="42">
        <v>732</v>
      </c>
      <c r="H112" s="42">
        <v>991</v>
      </c>
      <c r="I112" s="42">
        <v>1225</v>
      </c>
      <c r="J112" s="42">
        <v>797</v>
      </c>
      <c r="K112" s="42">
        <v>1046</v>
      </c>
      <c r="L112" s="42">
        <v>929</v>
      </c>
      <c r="M112" s="42">
        <v>620</v>
      </c>
      <c r="P112" s="61"/>
      <c r="Q112" s="41"/>
      <c r="S112" s="61"/>
      <c r="T112" s="41"/>
      <c r="U112" s="41"/>
      <c r="V112" s="41"/>
      <c r="W112" s="41"/>
      <c r="X112" s="41"/>
      <c r="Y112" s="41"/>
      <c r="Z112" s="41"/>
      <c r="AA112" s="41"/>
      <c r="AB112" s="41"/>
    </row>
    <row r="113" spans="1:28" ht="20.100000000000001" customHeight="1" x14ac:dyDescent="0.25">
      <c r="A113" s="41" t="s">
        <v>38</v>
      </c>
      <c r="B113" s="42">
        <v>0</v>
      </c>
      <c r="C113" s="42">
        <v>0</v>
      </c>
      <c r="D113" s="42">
        <v>2</v>
      </c>
      <c r="E113" s="42">
        <v>0</v>
      </c>
      <c r="F113" s="42">
        <v>0</v>
      </c>
      <c r="G113" s="42">
        <v>0</v>
      </c>
      <c r="H113" s="42">
        <v>0</v>
      </c>
      <c r="I113" s="42">
        <v>0</v>
      </c>
      <c r="J113" s="42">
        <v>0</v>
      </c>
      <c r="K113" s="42">
        <v>0</v>
      </c>
      <c r="L113" s="42">
        <v>0</v>
      </c>
      <c r="M113" s="42">
        <v>0</v>
      </c>
      <c r="P113" s="63"/>
      <c r="S113" s="63"/>
    </row>
    <row r="114" spans="1:28" ht="20.100000000000001" customHeight="1" x14ac:dyDescent="0.25">
      <c r="A114" s="41" t="s">
        <v>39</v>
      </c>
      <c r="B114" s="42">
        <v>2</v>
      </c>
      <c r="C114" s="42">
        <v>9</v>
      </c>
      <c r="D114" s="42">
        <v>9</v>
      </c>
      <c r="E114" s="42">
        <v>8</v>
      </c>
      <c r="F114" s="42">
        <v>18</v>
      </c>
      <c r="G114" s="42">
        <v>10</v>
      </c>
      <c r="H114" s="42">
        <v>11</v>
      </c>
      <c r="I114" s="42">
        <v>17</v>
      </c>
      <c r="J114" s="42">
        <v>7</v>
      </c>
      <c r="K114" s="42">
        <v>17</v>
      </c>
      <c r="L114" s="42">
        <v>6</v>
      </c>
      <c r="M114" s="42">
        <v>6</v>
      </c>
      <c r="P114" s="63"/>
      <c r="S114" s="63"/>
    </row>
    <row r="115" spans="1:28" s="39" customFormat="1" ht="20.100000000000001" customHeight="1" x14ac:dyDescent="0.25">
      <c r="A115" s="41" t="s">
        <v>40</v>
      </c>
      <c r="B115" s="42">
        <v>8</v>
      </c>
      <c r="C115" s="42">
        <v>3</v>
      </c>
      <c r="D115" s="42">
        <v>12</v>
      </c>
      <c r="E115" s="42">
        <v>6</v>
      </c>
      <c r="F115" s="42">
        <v>3</v>
      </c>
      <c r="G115" s="42">
        <v>10</v>
      </c>
      <c r="H115" s="42">
        <v>9</v>
      </c>
      <c r="I115" s="42">
        <v>6</v>
      </c>
      <c r="J115" s="42">
        <v>13</v>
      </c>
      <c r="K115" s="42">
        <v>3</v>
      </c>
      <c r="L115" s="42">
        <v>15</v>
      </c>
      <c r="M115" s="42">
        <v>6</v>
      </c>
      <c r="P115" s="61"/>
      <c r="Q115" s="41"/>
      <c r="S115" s="61"/>
      <c r="T115" s="41"/>
      <c r="U115" s="41"/>
      <c r="V115" s="41"/>
      <c r="W115" s="41"/>
      <c r="X115" s="41"/>
      <c r="Y115" s="41"/>
      <c r="Z115" s="41"/>
      <c r="AA115" s="41"/>
      <c r="AB115" s="41"/>
    </row>
    <row r="116" spans="1:28" ht="20.100000000000001" customHeight="1" x14ac:dyDescent="0.25">
      <c r="A116" s="352" t="s">
        <v>590</v>
      </c>
      <c r="B116" s="40">
        <v>831</v>
      </c>
      <c r="C116" s="40">
        <v>612</v>
      </c>
      <c r="D116" s="40">
        <v>530</v>
      </c>
      <c r="E116" s="40">
        <v>629</v>
      </c>
      <c r="F116" s="40">
        <v>1010</v>
      </c>
      <c r="G116" s="40">
        <v>1226</v>
      </c>
      <c r="H116" s="40">
        <v>914</v>
      </c>
      <c r="I116" s="40">
        <v>826</v>
      </c>
      <c r="J116" s="40">
        <v>787</v>
      </c>
      <c r="K116" s="40">
        <v>345</v>
      </c>
      <c r="L116" s="40">
        <v>500</v>
      </c>
      <c r="M116" s="40">
        <v>466</v>
      </c>
      <c r="P116" s="63"/>
      <c r="Q116" s="39"/>
      <c r="S116" s="63"/>
      <c r="T116" s="39"/>
      <c r="U116" s="39"/>
      <c r="V116" s="39"/>
      <c r="W116" s="39"/>
      <c r="X116" s="39"/>
      <c r="Y116" s="39"/>
      <c r="Z116" s="39"/>
      <c r="AA116" s="39"/>
      <c r="AB116" s="39"/>
    </row>
    <row r="117" spans="1:28" ht="20.100000000000001" customHeight="1" x14ac:dyDescent="0.25">
      <c r="A117" s="41" t="s">
        <v>265</v>
      </c>
      <c r="B117" s="42">
        <v>0</v>
      </c>
      <c r="C117" s="42">
        <v>0</v>
      </c>
      <c r="D117" s="42">
        <v>0</v>
      </c>
      <c r="E117" s="42">
        <v>2</v>
      </c>
      <c r="F117" s="42">
        <v>0</v>
      </c>
      <c r="G117" s="42">
        <v>0</v>
      </c>
      <c r="H117" s="42">
        <v>0</v>
      </c>
      <c r="I117" s="42">
        <v>0</v>
      </c>
      <c r="J117" s="42">
        <v>0</v>
      </c>
      <c r="K117" s="42">
        <v>0</v>
      </c>
      <c r="L117" s="42">
        <v>2</v>
      </c>
      <c r="M117" s="42">
        <v>0</v>
      </c>
      <c r="P117" s="63"/>
      <c r="S117" s="63"/>
    </row>
    <row r="118" spans="1:28" ht="20.100000000000001" customHeight="1" x14ac:dyDescent="0.25">
      <c r="A118" s="41" t="s">
        <v>572</v>
      </c>
      <c r="B118" s="42">
        <v>0</v>
      </c>
      <c r="C118" s="42">
        <v>0</v>
      </c>
      <c r="D118" s="42">
        <v>0</v>
      </c>
      <c r="E118" s="42">
        <v>0</v>
      </c>
      <c r="F118" s="42">
        <v>0</v>
      </c>
      <c r="G118" s="42">
        <v>0</v>
      </c>
      <c r="H118" s="42">
        <v>0</v>
      </c>
      <c r="I118" s="42">
        <v>0</v>
      </c>
      <c r="J118" s="42">
        <v>0</v>
      </c>
      <c r="K118" s="42">
        <v>0</v>
      </c>
      <c r="L118" s="42">
        <v>0</v>
      </c>
      <c r="M118" s="42">
        <v>0</v>
      </c>
      <c r="P118" s="63"/>
      <c r="S118" s="63"/>
    </row>
    <row r="119" spans="1:28" ht="20.100000000000001" customHeight="1" x14ac:dyDescent="0.25">
      <c r="A119" s="41" t="s">
        <v>41</v>
      </c>
      <c r="B119" s="42">
        <v>29</v>
      </c>
      <c r="C119" s="42">
        <v>5</v>
      </c>
      <c r="D119" s="42">
        <v>2</v>
      </c>
      <c r="E119" s="42">
        <v>44</v>
      </c>
      <c r="F119" s="42">
        <v>16</v>
      </c>
      <c r="G119" s="42">
        <v>40</v>
      </c>
      <c r="H119" s="42">
        <v>23</v>
      </c>
      <c r="I119" s="42">
        <v>22</v>
      </c>
      <c r="J119" s="42">
        <v>16</v>
      </c>
      <c r="K119" s="42">
        <v>95</v>
      </c>
      <c r="L119" s="42">
        <v>42</v>
      </c>
      <c r="M119" s="42">
        <v>31</v>
      </c>
      <c r="P119" s="63"/>
      <c r="S119" s="63"/>
    </row>
    <row r="120" spans="1:28" ht="20.100000000000001" customHeight="1" x14ac:dyDescent="0.25">
      <c r="A120" s="41" t="s">
        <v>573</v>
      </c>
      <c r="B120" s="42">
        <v>2</v>
      </c>
      <c r="C120" s="42">
        <v>7</v>
      </c>
      <c r="D120" s="42">
        <v>1</v>
      </c>
      <c r="E120" s="42">
        <v>5</v>
      </c>
      <c r="F120" s="42">
        <v>5</v>
      </c>
      <c r="G120" s="42">
        <v>6</v>
      </c>
      <c r="H120" s="42">
        <v>1</v>
      </c>
      <c r="I120" s="42">
        <v>3</v>
      </c>
      <c r="J120" s="42">
        <v>0</v>
      </c>
      <c r="K120" s="42">
        <v>3</v>
      </c>
      <c r="L120" s="42">
        <v>3</v>
      </c>
      <c r="M120" s="42">
        <v>5</v>
      </c>
      <c r="P120" s="63"/>
      <c r="S120" s="63"/>
    </row>
    <row r="121" spans="1:28" ht="20.100000000000001" customHeight="1" x14ac:dyDescent="0.25">
      <c r="A121" s="41" t="s">
        <v>269</v>
      </c>
      <c r="B121" s="42">
        <v>7</v>
      </c>
      <c r="C121" s="42">
        <v>6</v>
      </c>
      <c r="D121" s="42">
        <v>2</v>
      </c>
      <c r="E121" s="42">
        <v>8</v>
      </c>
      <c r="F121" s="42">
        <v>1</v>
      </c>
      <c r="G121" s="42">
        <v>6</v>
      </c>
      <c r="H121" s="42">
        <v>9</v>
      </c>
      <c r="I121" s="42">
        <v>2</v>
      </c>
      <c r="J121" s="42">
        <v>5</v>
      </c>
      <c r="K121" s="42">
        <v>3</v>
      </c>
      <c r="L121" s="42">
        <v>22</v>
      </c>
      <c r="M121" s="42">
        <v>2</v>
      </c>
      <c r="P121" s="63"/>
      <c r="S121" s="63"/>
    </row>
    <row r="122" spans="1:28" ht="20.100000000000001" customHeight="1" x14ac:dyDescent="0.25">
      <c r="A122" s="41" t="s">
        <v>277</v>
      </c>
      <c r="B122" s="42">
        <v>3</v>
      </c>
      <c r="C122" s="42">
        <v>2</v>
      </c>
      <c r="D122" s="42">
        <v>1</v>
      </c>
      <c r="E122" s="42">
        <v>1</v>
      </c>
      <c r="F122" s="42">
        <v>8</v>
      </c>
      <c r="G122" s="42">
        <v>8</v>
      </c>
      <c r="H122" s="42">
        <v>1</v>
      </c>
      <c r="I122" s="42">
        <v>6</v>
      </c>
      <c r="J122" s="42">
        <v>2</v>
      </c>
      <c r="K122" s="42">
        <v>1</v>
      </c>
      <c r="L122" s="42">
        <v>5</v>
      </c>
      <c r="M122" s="42">
        <v>3</v>
      </c>
      <c r="P122" s="63"/>
      <c r="S122" s="63"/>
    </row>
    <row r="123" spans="1:28" ht="20.100000000000001" customHeight="1" x14ac:dyDescent="0.25">
      <c r="A123" s="41" t="s">
        <v>42</v>
      </c>
      <c r="B123" s="42">
        <v>7</v>
      </c>
      <c r="C123" s="42">
        <v>8</v>
      </c>
      <c r="D123" s="42">
        <v>9</v>
      </c>
      <c r="E123" s="42">
        <v>18</v>
      </c>
      <c r="F123" s="42">
        <v>3</v>
      </c>
      <c r="G123" s="42">
        <v>1</v>
      </c>
      <c r="H123" s="42">
        <v>9</v>
      </c>
      <c r="I123" s="42">
        <v>16</v>
      </c>
      <c r="J123" s="42">
        <v>10</v>
      </c>
      <c r="K123" s="42">
        <v>11</v>
      </c>
      <c r="L123" s="42">
        <v>4</v>
      </c>
      <c r="M123" s="42">
        <v>14</v>
      </c>
      <c r="N123" s="42"/>
      <c r="O123" s="42"/>
    </row>
    <row r="124" spans="1:28" ht="20.100000000000001" customHeight="1" x14ac:dyDescent="0.25">
      <c r="A124" s="41" t="s">
        <v>271</v>
      </c>
      <c r="B124" s="42">
        <v>1</v>
      </c>
      <c r="C124" s="42">
        <v>0</v>
      </c>
      <c r="D124" s="42">
        <v>0</v>
      </c>
      <c r="E124" s="42">
        <v>0</v>
      </c>
      <c r="F124" s="42">
        <v>1</v>
      </c>
      <c r="G124" s="42">
        <v>0</v>
      </c>
      <c r="H124" s="42">
        <v>1</v>
      </c>
      <c r="I124" s="42">
        <v>0</v>
      </c>
      <c r="J124" s="42">
        <v>1</v>
      </c>
      <c r="K124" s="42">
        <v>0</v>
      </c>
      <c r="L124" s="42">
        <v>1</v>
      </c>
      <c r="M124" s="42">
        <v>1</v>
      </c>
      <c r="N124" s="42"/>
      <c r="O124" s="42"/>
    </row>
    <row r="125" spans="1:28" ht="20.100000000000001" customHeight="1" x14ac:dyDescent="0.25">
      <c r="A125" s="41" t="s">
        <v>574</v>
      </c>
      <c r="B125" s="42">
        <v>0</v>
      </c>
      <c r="C125" s="42">
        <v>0</v>
      </c>
      <c r="D125" s="42">
        <v>0</v>
      </c>
      <c r="E125" s="42">
        <v>0</v>
      </c>
      <c r="F125" s="42">
        <v>0</v>
      </c>
      <c r="G125" s="42">
        <v>0</v>
      </c>
      <c r="H125" s="42">
        <v>0</v>
      </c>
      <c r="I125" s="42">
        <v>0</v>
      </c>
      <c r="J125" s="42">
        <v>0</v>
      </c>
      <c r="K125" s="42">
        <v>0</v>
      </c>
      <c r="L125" s="42">
        <v>0</v>
      </c>
      <c r="M125" s="42">
        <v>0</v>
      </c>
      <c r="N125" s="42"/>
      <c r="O125" s="42"/>
    </row>
    <row r="126" spans="1:28" ht="20.100000000000001" customHeight="1" x14ac:dyDescent="0.25">
      <c r="A126" s="41" t="s">
        <v>43</v>
      </c>
      <c r="B126" s="42">
        <v>18</v>
      </c>
      <c r="C126" s="42">
        <v>11</v>
      </c>
      <c r="D126" s="42">
        <v>11</v>
      </c>
      <c r="E126" s="42">
        <v>24</v>
      </c>
      <c r="F126" s="42">
        <v>15</v>
      </c>
      <c r="G126" s="42">
        <v>21</v>
      </c>
      <c r="H126" s="42">
        <v>23</v>
      </c>
      <c r="I126" s="42">
        <v>32</v>
      </c>
      <c r="J126" s="42">
        <v>23</v>
      </c>
      <c r="K126" s="42">
        <v>11</v>
      </c>
      <c r="L126" s="42">
        <v>15</v>
      </c>
      <c r="M126" s="42">
        <v>5</v>
      </c>
      <c r="N126" s="42"/>
      <c r="O126" s="42"/>
    </row>
    <row r="127" spans="1:28" ht="20.100000000000001" customHeight="1" x14ac:dyDescent="0.25">
      <c r="A127" s="41" t="s">
        <v>44</v>
      </c>
      <c r="B127" s="42">
        <v>712</v>
      </c>
      <c r="C127" s="42">
        <v>529</v>
      </c>
      <c r="D127" s="42">
        <v>466</v>
      </c>
      <c r="E127" s="42">
        <v>478</v>
      </c>
      <c r="F127" s="42">
        <v>912</v>
      </c>
      <c r="G127" s="42">
        <v>1089</v>
      </c>
      <c r="H127" s="42">
        <v>791</v>
      </c>
      <c r="I127" s="42">
        <v>686</v>
      </c>
      <c r="J127" s="42">
        <v>647</v>
      </c>
      <c r="K127" s="42">
        <v>147</v>
      </c>
      <c r="L127" s="42">
        <v>334</v>
      </c>
      <c r="M127" s="42">
        <v>325</v>
      </c>
      <c r="N127" s="42"/>
      <c r="O127" s="42"/>
    </row>
    <row r="128" spans="1:28" ht="20.100000000000001" customHeight="1" x14ac:dyDescent="0.25">
      <c r="A128" s="41" t="s">
        <v>575</v>
      </c>
      <c r="B128" s="42">
        <v>0</v>
      </c>
      <c r="C128" s="42">
        <v>0</v>
      </c>
      <c r="D128" s="42">
        <v>0</v>
      </c>
      <c r="E128" s="42">
        <v>0</v>
      </c>
      <c r="F128" s="42">
        <v>0</v>
      </c>
      <c r="G128" s="42">
        <v>0</v>
      </c>
      <c r="H128" s="42">
        <v>0</v>
      </c>
      <c r="I128" s="42">
        <v>0</v>
      </c>
      <c r="J128" s="42">
        <v>0</v>
      </c>
      <c r="K128" s="42">
        <v>0</v>
      </c>
      <c r="L128" s="42">
        <v>0</v>
      </c>
      <c r="M128" s="42">
        <v>0</v>
      </c>
      <c r="N128" s="42"/>
      <c r="O128" s="42"/>
    </row>
    <row r="129" spans="1:16" ht="20.100000000000001" customHeight="1" x14ac:dyDescent="0.25">
      <c r="A129" s="41" t="s">
        <v>263</v>
      </c>
      <c r="B129" s="42">
        <v>1</v>
      </c>
      <c r="C129" s="42">
        <v>8</v>
      </c>
      <c r="D129" s="42">
        <v>2</v>
      </c>
      <c r="E129" s="42">
        <v>1</v>
      </c>
      <c r="F129" s="42">
        <v>24</v>
      </c>
      <c r="G129" s="42">
        <v>13</v>
      </c>
      <c r="H129" s="42">
        <v>14</v>
      </c>
      <c r="I129" s="42">
        <v>3</v>
      </c>
      <c r="J129" s="42">
        <v>8</v>
      </c>
      <c r="K129" s="42">
        <v>5</v>
      </c>
      <c r="L129" s="42">
        <v>5</v>
      </c>
      <c r="M129" s="42">
        <v>16</v>
      </c>
      <c r="N129" s="42"/>
      <c r="O129" s="42"/>
    </row>
    <row r="130" spans="1:16" ht="20.100000000000001" customHeight="1" x14ac:dyDescent="0.25">
      <c r="A130" s="41" t="s">
        <v>576</v>
      </c>
      <c r="B130" s="42">
        <v>0</v>
      </c>
      <c r="C130" s="42">
        <v>0</v>
      </c>
      <c r="D130" s="42">
        <v>0</v>
      </c>
      <c r="E130" s="42">
        <v>0</v>
      </c>
      <c r="F130" s="42">
        <v>0</v>
      </c>
      <c r="G130" s="42">
        <v>0</v>
      </c>
      <c r="H130" s="42">
        <v>1</v>
      </c>
      <c r="I130" s="42">
        <v>0</v>
      </c>
      <c r="J130" s="42">
        <v>1</v>
      </c>
      <c r="K130" s="42">
        <v>6</v>
      </c>
      <c r="L130" s="42">
        <v>0</v>
      </c>
      <c r="M130" s="42">
        <v>0</v>
      </c>
      <c r="N130" s="42"/>
      <c r="O130" s="42"/>
    </row>
    <row r="131" spans="1:16" ht="20.100000000000001" customHeight="1" x14ac:dyDescent="0.25">
      <c r="A131" s="41" t="s">
        <v>577</v>
      </c>
      <c r="B131" s="42">
        <v>43</v>
      </c>
      <c r="C131" s="42">
        <v>19</v>
      </c>
      <c r="D131" s="42">
        <v>32</v>
      </c>
      <c r="E131" s="42">
        <v>37</v>
      </c>
      <c r="F131" s="42">
        <v>16</v>
      </c>
      <c r="G131" s="42">
        <v>24</v>
      </c>
      <c r="H131" s="42">
        <v>22</v>
      </c>
      <c r="I131" s="42">
        <v>41</v>
      </c>
      <c r="J131" s="42">
        <v>38</v>
      </c>
      <c r="K131" s="42">
        <v>45</v>
      </c>
      <c r="L131" s="42">
        <v>36</v>
      </c>
      <c r="M131" s="42">
        <v>49</v>
      </c>
      <c r="N131" s="42"/>
      <c r="O131" s="42"/>
    </row>
    <row r="132" spans="1:16" ht="20.100000000000001" customHeight="1" x14ac:dyDescent="0.25">
      <c r="A132" s="41" t="s">
        <v>578</v>
      </c>
      <c r="B132" s="42">
        <v>0</v>
      </c>
      <c r="C132" s="42">
        <v>0</v>
      </c>
      <c r="D132" s="42">
        <v>0</v>
      </c>
      <c r="E132" s="42">
        <v>0</v>
      </c>
      <c r="F132" s="42">
        <v>0</v>
      </c>
      <c r="G132" s="42">
        <v>0</v>
      </c>
      <c r="H132" s="42">
        <v>0</v>
      </c>
      <c r="I132" s="42">
        <v>0</v>
      </c>
      <c r="J132" s="42">
        <v>0</v>
      </c>
      <c r="K132" s="42">
        <v>0</v>
      </c>
      <c r="L132" s="42">
        <v>0</v>
      </c>
      <c r="M132" s="42">
        <v>0</v>
      </c>
      <c r="N132" s="42"/>
      <c r="O132" s="42"/>
    </row>
    <row r="133" spans="1:16" ht="20.100000000000001" customHeight="1" x14ac:dyDescent="0.25">
      <c r="A133" s="41" t="s">
        <v>264</v>
      </c>
      <c r="B133" s="42">
        <v>6</v>
      </c>
      <c r="C133" s="42">
        <v>16</v>
      </c>
      <c r="D133" s="42">
        <v>1</v>
      </c>
      <c r="E133" s="42">
        <v>5</v>
      </c>
      <c r="F133" s="42">
        <v>9</v>
      </c>
      <c r="G133" s="42">
        <v>1</v>
      </c>
      <c r="H133" s="42">
        <v>5</v>
      </c>
      <c r="I133" s="42">
        <v>2</v>
      </c>
      <c r="J133" s="42">
        <v>17</v>
      </c>
      <c r="K133" s="42">
        <v>15</v>
      </c>
      <c r="L133" s="42">
        <v>10</v>
      </c>
      <c r="M133" s="42">
        <v>14</v>
      </c>
      <c r="N133" s="42"/>
      <c r="O133" s="42"/>
    </row>
    <row r="134" spans="1:16" ht="20.100000000000001" customHeight="1" x14ac:dyDescent="0.25">
      <c r="A134" s="41" t="s">
        <v>268</v>
      </c>
      <c r="B134" s="42">
        <v>1</v>
      </c>
      <c r="C134" s="42">
        <v>1</v>
      </c>
      <c r="D134" s="42">
        <v>1</v>
      </c>
      <c r="E134" s="42">
        <v>0</v>
      </c>
      <c r="F134" s="42">
        <v>0</v>
      </c>
      <c r="G134" s="42">
        <v>10</v>
      </c>
      <c r="H134" s="42">
        <v>1</v>
      </c>
      <c r="I134" s="42">
        <v>8</v>
      </c>
      <c r="J134" s="42">
        <v>10</v>
      </c>
      <c r="K134" s="42">
        <v>3</v>
      </c>
      <c r="L134" s="42">
        <v>7</v>
      </c>
      <c r="M134" s="42">
        <v>0</v>
      </c>
      <c r="N134" s="42"/>
      <c r="O134" s="42"/>
    </row>
    <row r="135" spans="1:16" ht="20.100000000000001" customHeight="1" thickBot="1" x14ac:dyDescent="0.3">
      <c r="A135" s="41" t="s">
        <v>45</v>
      </c>
      <c r="B135" s="42">
        <v>1</v>
      </c>
      <c r="C135" s="42">
        <v>0</v>
      </c>
      <c r="D135" s="42">
        <v>2</v>
      </c>
      <c r="E135" s="42">
        <v>6</v>
      </c>
      <c r="F135" s="42">
        <v>0</v>
      </c>
      <c r="G135" s="42">
        <v>7</v>
      </c>
      <c r="H135" s="42">
        <v>13</v>
      </c>
      <c r="I135" s="42">
        <v>5</v>
      </c>
      <c r="J135" s="42">
        <v>9</v>
      </c>
      <c r="K135" s="42">
        <v>0</v>
      </c>
      <c r="L135" s="42">
        <v>14</v>
      </c>
      <c r="M135" s="42">
        <v>1</v>
      </c>
      <c r="N135" s="42"/>
      <c r="O135" s="42"/>
    </row>
    <row r="136" spans="1:16" s="48" customFormat="1" ht="15.95" customHeight="1" x14ac:dyDescent="0.25">
      <c r="A136" s="331" t="s">
        <v>588</v>
      </c>
      <c r="B136" s="331"/>
      <c r="C136" s="331"/>
      <c r="D136" s="332"/>
      <c r="E136" s="332"/>
      <c r="F136" s="332"/>
      <c r="G136" s="332"/>
      <c r="H136" s="332"/>
      <c r="I136" s="332"/>
      <c r="J136" s="332"/>
      <c r="K136" s="332"/>
      <c r="L136" s="332"/>
      <c r="M136" s="333" t="s">
        <v>585</v>
      </c>
    </row>
    <row r="137" spans="1:16" s="27" customFormat="1" ht="24.95" customHeight="1" x14ac:dyDescent="0.25">
      <c r="A137" s="347" t="s">
        <v>111</v>
      </c>
      <c r="B137" s="347"/>
      <c r="C137" s="347"/>
      <c r="D137" s="347"/>
      <c r="E137" s="347"/>
      <c r="F137" s="347"/>
      <c r="G137" s="347"/>
    </row>
    <row r="138" spans="1:16" s="55" customFormat="1" ht="24.95" customHeight="1" thickBot="1" x14ac:dyDescent="0.25">
      <c r="A138" s="28" t="s">
        <v>511</v>
      </c>
      <c r="B138" s="53"/>
      <c r="C138" s="53"/>
      <c r="D138" s="53"/>
      <c r="E138" s="53"/>
      <c r="F138" s="53"/>
      <c r="G138" s="53"/>
      <c r="H138" s="53"/>
      <c r="I138" s="53"/>
      <c r="J138" s="53"/>
      <c r="K138" s="53"/>
      <c r="L138" s="53"/>
      <c r="M138" s="53"/>
      <c r="N138" s="53"/>
      <c r="O138" s="336" t="s">
        <v>587</v>
      </c>
      <c r="P138" s="54"/>
    </row>
    <row r="139" spans="1:16" s="39" customFormat="1" ht="20.100000000000001" customHeight="1" x14ac:dyDescent="0.25">
      <c r="A139" s="1023" t="s">
        <v>8</v>
      </c>
      <c r="B139" s="1019" t="s">
        <v>83</v>
      </c>
      <c r="C139" s="1020"/>
      <c r="D139" s="1020"/>
      <c r="E139" s="1020"/>
      <c r="F139" s="1020"/>
      <c r="G139" s="1020"/>
      <c r="H139" s="1020"/>
      <c r="I139" s="1020"/>
      <c r="J139" s="1020"/>
      <c r="K139" s="1020"/>
      <c r="L139" s="1020"/>
      <c r="M139" s="1020"/>
      <c r="N139" s="1020"/>
      <c r="O139" s="1020"/>
      <c r="P139" s="56"/>
    </row>
    <row r="140" spans="1:16" ht="20.100000000000001" customHeight="1" x14ac:dyDescent="0.25">
      <c r="A140" s="1024"/>
      <c r="B140" s="1021" t="s">
        <v>10</v>
      </c>
      <c r="C140" s="1021"/>
      <c r="D140" s="32" t="s">
        <v>69</v>
      </c>
      <c r="E140" s="32"/>
      <c r="F140" s="32" t="s">
        <v>70</v>
      </c>
      <c r="G140" s="32"/>
      <c r="H140" s="32" t="s">
        <v>71</v>
      </c>
      <c r="I140" s="32"/>
      <c r="J140" s="32" t="s">
        <v>72</v>
      </c>
      <c r="K140" s="32"/>
      <c r="L140" s="32" t="s">
        <v>73</v>
      </c>
      <c r="M140" s="32"/>
      <c r="N140" s="32" t="s">
        <v>74</v>
      </c>
      <c r="O140" s="57"/>
      <c r="P140" s="58"/>
    </row>
    <row r="141" spans="1:16" ht="20.100000000000001" customHeight="1" x14ac:dyDescent="0.25">
      <c r="A141" s="1025"/>
      <c r="B141" s="59">
        <v>2015</v>
      </c>
      <c r="C141" s="59">
        <v>2016</v>
      </c>
      <c r="D141" s="59">
        <v>2015</v>
      </c>
      <c r="E141" s="59">
        <v>2016</v>
      </c>
      <c r="F141" s="334">
        <v>2015</v>
      </c>
      <c r="G141" s="334">
        <v>2016</v>
      </c>
      <c r="H141" s="334">
        <v>2015</v>
      </c>
      <c r="I141" s="334">
        <v>2016</v>
      </c>
      <c r="J141" s="334">
        <v>2015</v>
      </c>
      <c r="K141" s="334">
        <v>2016</v>
      </c>
      <c r="L141" s="334">
        <v>2015</v>
      </c>
      <c r="M141" s="334">
        <v>2016</v>
      </c>
      <c r="N141" s="334">
        <v>2015</v>
      </c>
      <c r="O141" s="335">
        <v>2016</v>
      </c>
      <c r="P141" s="58"/>
    </row>
    <row r="142" spans="1:16" ht="20.100000000000001" customHeight="1" x14ac:dyDescent="0.25">
      <c r="A142" s="352" t="s">
        <v>256</v>
      </c>
      <c r="B142" s="40">
        <v>4496</v>
      </c>
      <c r="C142" s="40">
        <v>3920</v>
      </c>
      <c r="D142" s="40">
        <v>331</v>
      </c>
      <c r="E142" s="40">
        <v>367</v>
      </c>
      <c r="F142" s="40">
        <v>309</v>
      </c>
      <c r="G142" s="40">
        <v>281</v>
      </c>
      <c r="H142" s="40">
        <v>381</v>
      </c>
      <c r="I142" s="40">
        <v>370</v>
      </c>
      <c r="J142" s="40">
        <v>430</v>
      </c>
      <c r="K142" s="40">
        <v>301</v>
      </c>
      <c r="L142" s="40">
        <v>351</v>
      </c>
      <c r="M142" s="40">
        <v>346</v>
      </c>
      <c r="N142" s="40">
        <v>331</v>
      </c>
      <c r="O142" s="40">
        <v>208</v>
      </c>
    </row>
    <row r="143" spans="1:16" ht="20.100000000000001" customHeight="1" x14ac:dyDescent="0.25">
      <c r="A143" s="41" t="s">
        <v>46</v>
      </c>
      <c r="B143" s="42">
        <v>805</v>
      </c>
      <c r="C143" s="42">
        <v>636</v>
      </c>
      <c r="D143" s="42">
        <v>69</v>
      </c>
      <c r="E143" s="42">
        <v>61</v>
      </c>
      <c r="F143" s="42">
        <v>58</v>
      </c>
      <c r="G143" s="42">
        <v>29</v>
      </c>
      <c r="H143" s="42">
        <v>90</v>
      </c>
      <c r="I143" s="42">
        <v>73</v>
      </c>
      <c r="J143" s="42">
        <v>94</v>
      </c>
      <c r="K143" s="42">
        <v>68</v>
      </c>
      <c r="L143" s="42">
        <v>38</v>
      </c>
      <c r="M143" s="42">
        <v>47</v>
      </c>
      <c r="N143" s="42">
        <v>42</v>
      </c>
      <c r="O143" s="42">
        <v>31</v>
      </c>
    </row>
    <row r="144" spans="1:16" ht="20.100000000000001" customHeight="1" x14ac:dyDescent="0.25">
      <c r="A144" s="41" t="s">
        <v>47</v>
      </c>
      <c r="B144" s="42">
        <v>121</v>
      </c>
      <c r="C144" s="42">
        <v>106</v>
      </c>
      <c r="D144" s="42">
        <v>10</v>
      </c>
      <c r="E144" s="42">
        <v>10</v>
      </c>
      <c r="F144" s="42">
        <v>7</v>
      </c>
      <c r="G144" s="42">
        <v>8</v>
      </c>
      <c r="H144" s="42">
        <v>7</v>
      </c>
      <c r="I144" s="42">
        <v>7</v>
      </c>
      <c r="J144" s="42">
        <v>4</v>
      </c>
      <c r="K144" s="42">
        <v>6</v>
      </c>
      <c r="L144" s="42">
        <v>2</v>
      </c>
      <c r="M144" s="42">
        <v>6</v>
      </c>
      <c r="N144" s="42">
        <v>7</v>
      </c>
      <c r="O144" s="42">
        <v>1</v>
      </c>
    </row>
    <row r="145" spans="1:15" ht="20.100000000000001" customHeight="1" x14ac:dyDescent="0.25">
      <c r="A145" s="41" t="s">
        <v>48</v>
      </c>
      <c r="B145" s="42">
        <v>47</v>
      </c>
      <c r="C145" s="42">
        <v>37</v>
      </c>
      <c r="D145" s="42">
        <v>1</v>
      </c>
      <c r="E145" s="42">
        <v>0</v>
      </c>
      <c r="F145" s="42">
        <v>0</v>
      </c>
      <c r="G145" s="42">
        <v>3</v>
      </c>
      <c r="H145" s="42">
        <v>2</v>
      </c>
      <c r="I145" s="42">
        <v>0</v>
      </c>
      <c r="J145" s="42">
        <v>4</v>
      </c>
      <c r="K145" s="42">
        <v>1</v>
      </c>
      <c r="L145" s="42">
        <v>6</v>
      </c>
      <c r="M145" s="42">
        <v>5</v>
      </c>
      <c r="N145" s="42">
        <v>0</v>
      </c>
      <c r="O145" s="42">
        <v>0</v>
      </c>
    </row>
    <row r="146" spans="1:15" ht="20.100000000000001" customHeight="1" x14ac:dyDescent="0.25">
      <c r="A146" s="41" t="s">
        <v>579</v>
      </c>
      <c r="B146" s="42">
        <v>25</v>
      </c>
      <c r="C146" s="42">
        <v>18</v>
      </c>
      <c r="D146" s="42">
        <v>0</v>
      </c>
      <c r="E146" s="42">
        <v>2</v>
      </c>
      <c r="F146" s="42">
        <v>2</v>
      </c>
      <c r="G146" s="42">
        <v>2</v>
      </c>
      <c r="H146" s="42">
        <v>6</v>
      </c>
      <c r="I146" s="42">
        <v>0</v>
      </c>
      <c r="J146" s="42">
        <v>3</v>
      </c>
      <c r="K146" s="42">
        <v>6</v>
      </c>
      <c r="L146" s="42">
        <v>3</v>
      </c>
      <c r="M146" s="42">
        <v>0</v>
      </c>
      <c r="N146" s="42">
        <v>3</v>
      </c>
      <c r="O146" s="42">
        <v>0</v>
      </c>
    </row>
    <row r="147" spans="1:15" ht="20.100000000000001" customHeight="1" x14ac:dyDescent="0.25">
      <c r="A147" s="41" t="s">
        <v>270</v>
      </c>
      <c r="B147" s="42">
        <v>6</v>
      </c>
      <c r="C147" s="42">
        <v>8</v>
      </c>
      <c r="D147" s="42">
        <v>2</v>
      </c>
      <c r="E147" s="42">
        <v>3</v>
      </c>
      <c r="F147" s="42">
        <v>1</v>
      </c>
      <c r="G147" s="42">
        <v>0</v>
      </c>
      <c r="H147" s="42">
        <v>2</v>
      </c>
      <c r="I147" s="42">
        <v>1</v>
      </c>
      <c r="J147" s="42">
        <v>0</v>
      </c>
      <c r="K147" s="42">
        <v>1</v>
      </c>
      <c r="L147" s="42">
        <v>0</v>
      </c>
      <c r="M147" s="42">
        <v>0</v>
      </c>
      <c r="N147" s="42">
        <v>0</v>
      </c>
      <c r="O147" s="42">
        <v>0</v>
      </c>
    </row>
    <row r="148" spans="1:15" ht="20.100000000000001" customHeight="1" x14ac:dyDescent="0.25">
      <c r="A148" s="41" t="s">
        <v>49</v>
      </c>
      <c r="B148" s="42">
        <v>118</v>
      </c>
      <c r="C148" s="42">
        <v>124</v>
      </c>
      <c r="D148" s="42">
        <v>1</v>
      </c>
      <c r="E148" s="42">
        <v>8</v>
      </c>
      <c r="F148" s="42">
        <v>12</v>
      </c>
      <c r="G148" s="42">
        <v>19</v>
      </c>
      <c r="H148" s="42">
        <v>11</v>
      </c>
      <c r="I148" s="42">
        <v>6</v>
      </c>
      <c r="J148" s="42">
        <v>3</v>
      </c>
      <c r="K148" s="42">
        <v>3</v>
      </c>
      <c r="L148" s="42">
        <v>4</v>
      </c>
      <c r="M148" s="42">
        <v>2</v>
      </c>
      <c r="N148" s="42">
        <v>4</v>
      </c>
      <c r="O148" s="42">
        <v>7</v>
      </c>
    </row>
    <row r="149" spans="1:15" ht="20.100000000000001" customHeight="1" x14ac:dyDescent="0.25">
      <c r="A149" s="41" t="s">
        <v>580</v>
      </c>
      <c r="B149" s="42">
        <v>9</v>
      </c>
      <c r="C149" s="42">
        <v>26</v>
      </c>
      <c r="D149" s="42">
        <v>1</v>
      </c>
      <c r="E149" s="42">
        <v>10</v>
      </c>
      <c r="F149" s="42">
        <v>3</v>
      </c>
      <c r="G149" s="42">
        <v>2</v>
      </c>
      <c r="H149" s="42">
        <v>1</v>
      </c>
      <c r="I149" s="42">
        <v>0</v>
      </c>
      <c r="J149" s="42">
        <v>0</v>
      </c>
      <c r="K149" s="42">
        <v>1</v>
      </c>
      <c r="L149" s="42">
        <v>0</v>
      </c>
      <c r="M149" s="42">
        <v>5</v>
      </c>
      <c r="N149" s="42">
        <v>2</v>
      </c>
      <c r="O149" s="42">
        <v>0</v>
      </c>
    </row>
    <row r="150" spans="1:15" ht="20.100000000000001" customHeight="1" x14ac:dyDescent="0.25">
      <c r="A150" s="41" t="s">
        <v>276</v>
      </c>
      <c r="B150" s="42">
        <v>3</v>
      </c>
      <c r="C150" s="42">
        <v>1</v>
      </c>
      <c r="D150" s="42">
        <v>0</v>
      </c>
      <c r="E150" s="42">
        <v>0</v>
      </c>
      <c r="F150" s="42">
        <v>0</v>
      </c>
      <c r="G150" s="42">
        <v>0</v>
      </c>
      <c r="H150" s="42">
        <v>0</v>
      </c>
      <c r="I150" s="42">
        <v>0</v>
      </c>
      <c r="J150" s="42">
        <v>1</v>
      </c>
      <c r="K150" s="42">
        <v>0</v>
      </c>
      <c r="L150" s="42">
        <v>0</v>
      </c>
      <c r="M150" s="42">
        <v>0</v>
      </c>
      <c r="N150" s="42">
        <v>0</v>
      </c>
      <c r="O150" s="42">
        <v>0</v>
      </c>
    </row>
    <row r="151" spans="1:15" ht="20.100000000000001" customHeight="1" x14ac:dyDescent="0.25">
      <c r="A151" s="41" t="s">
        <v>50</v>
      </c>
      <c r="B151" s="42">
        <v>442</v>
      </c>
      <c r="C151" s="42">
        <v>410</v>
      </c>
      <c r="D151" s="42">
        <v>23</v>
      </c>
      <c r="E151" s="42">
        <v>34</v>
      </c>
      <c r="F151" s="42">
        <v>48</v>
      </c>
      <c r="G151" s="42">
        <v>28</v>
      </c>
      <c r="H151" s="42">
        <v>31</v>
      </c>
      <c r="I151" s="42">
        <v>52</v>
      </c>
      <c r="J151" s="42">
        <v>45</v>
      </c>
      <c r="K151" s="42">
        <v>16</v>
      </c>
      <c r="L151" s="42">
        <v>52</v>
      </c>
      <c r="M151" s="42">
        <v>25</v>
      </c>
      <c r="N151" s="42">
        <v>28</v>
      </c>
      <c r="O151" s="42">
        <v>31</v>
      </c>
    </row>
    <row r="152" spans="1:15" ht="20.100000000000001" customHeight="1" x14ac:dyDescent="0.25">
      <c r="A152" s="41" t="s">
        <v>272</v>
      </c>
      <c r="B152" s="42">
        <v>3</v>
      </c>
      <c r="C152" s="42">
        <v>0</v>
      </c>
      <c r="D152" s="42">
        <v>0</v>
      </c>
      <c r="E152" s="42">
        <v>0</v>
      </c>
      <c r="F152" s="42">
        <v>0</v>
      </c>
      <c r="G152" s="42">
        <v>0</v>
      </c>
      <c r="H152" s="42">
        <v>2</v>
      </c>
      <c r="I152" s="42">
        <v>0</v>
      </c>
      <c r="J152" s="42">
        <v>0</v>
      </c>
      <c r="K152" s="42">
        <v>0</v>
      </c>
      <c r="L152" s="42">
        <v>0</v>
      </c>
      <c r="M152" s="42">
        <v>0</v>
      </c>
      <c r="N152" s="42">
        <v>0</v>
      </c>
      <c r="O152" s="42">
        <v>0</v>
      </c>
    </row>
    <row r="153" spans="1:15" ht="20.100000000000001" customHeight="1" x14ac:dyDescent="0.25">
      <c r="A153" s="41" t="s">
        <v>51</v>
      </c>
      <c r="B153" s="42">
        <v>50</v>
      </c>
      <c r="C153" s="42">
        <v>41</v>
      </c>
      <c r="D153" s="42">
        <v>0</v>
      </c>
      <c r="E153" s="42">
        <v>7</v>
      </c>
      <c r="F153" s="42">
        <v>0</v>
      </c>
      <c r="G153" s="42">
        <v>8</v>
      </c>
      <c r="H153" s="42">
        <v>13</v>
      </c>
      <c r="I153" s="42">
        <v>7</v>
      </c>
      <c r="J153" s="42">
        <v>0</v>
      </c>
      <c r="K153" s="42">
        <v>1</v>
      </c>
      <c r="L153" s="42">
        <v>7</v>
      </c>
      <c r="M153" s="42">
        <v>8</v>
      </c>
      <c r="N153" s="42">
        <v>1</v>
      </c>
      <c r="O153" s="42">
        <v>1</v>
      </c>
    </row>
    <row r="154" spans="1:15" ht="20.100000000000001" customHeight="1" x14ac:dyDescent="0.25">
      <c r="A154" s="41" t="s">
        <v>52</v>
      </c>
      <c r="B154" s="42">
        <v>345</v>
      </c>
      <c r="C154" s="42">
        <v>337</v>
      </c>
      <c r="D154" s="42">
        <v>32</v>
      </c>
      <c r="E154" s="42">
        <v>28</v>
      </c>
      <c r="F154" s="42">
        <v>19</v>
      </c>
      <c r="G154" s="42">
        <v>32</v>
      </c>
      <c r="H154" s="42">
        <v>27</v>
      </c>
      <c r="I154" s="42">
        <v>25</v>
      </c>
      <c r="J154" s="42">
        <v>21</v>
      </c>
      <c r="K154" s="42">
        <v>31</v>
      </c>
      <c r="L154" s="42">
        <v>37</v>
      </c>
      <c r="M154" s="42">
        <v>22</v>
      </c>
      <c r="N154" s="42">
        <v>26</v>
      </c>
      <c r="O154" s="42">
        <v>31</v>
      </c>
    </row>
    <row r="155" spans="1:15" ht="20.100000000000001" customHeight="1" x14ac:dyDescent="0.25">
      <c r="A155" s="41" t="s">
        <v>53</v>
      </c>
      <c r="B155" s="42">
        <v>5</v>
      </c>
      <c r="C155" s="42">
        <v>10</v>
      </c>
      <c r="D155" s="42">
        <v>2</v>
      </c>
      <c r="E155" s="42">
        <v>3</v>
      </c>
      <c r="F155" s="42">
        <v>0</v>
      </c>
      <c r="G155" s="42">
        <v>1</v>
      </c>
      <c r="H155" s="42">
        <v>0</v>
      </c>
      <c r="I155" s="42">
        <v>2</v>
      </c>
      <c r="J155" s="42">
        <v>0</v>
      </c>
      <c r="K155" s="42">
        <v>0</v>
      </c>
      <c r="L155" s="42">
        <v>0</v>
      </c>
      <c r="M155" s="42">
        <v>1</v>
      </c>
      <c r="N155" s="42">
        <v>1</v>
      </c>
      <c r="O155" s="42">
        <v>0</v>
      </c>
    </row>
    <row r="156" spans="1:15" ht="20.100000000000001" customHeight="1" x14ac:dyDescent="0.25">
      <c r="A156" s="41" t="s">
        <v>54</v>
      </c>
      <c r="B156" s="42">
        <v>93</v>
      </c>
      <c r="C156" s="42">
        <v>105</v>
      </c>
      <c r="D156" s="42">
        <v>8</v>
      </c>
      <c r="E156" s="42">
        <v>17</v>
      </c>
      <c r="F156" s="42">
        <v>1</v>
      </c>
      <c r="G156" s="42">
        <v>2</v>
      </c>
      <c r="H156" s="42">
        <v>6</v>
      </c>
      <c r="I156" s="42">
        <v>5</v>
      </c>
      <c r="J156" s="42">
        <v>3</v>
      </c>
      <c r="K156" s="42">
        <v>14</v>
      </c>
      <c r="L156" s="42">
        <v>12</v>
      </c>
      <c r="M156" s="42">
        <v>13</v>
      </c>
      <c r="N156" s="42">
        <v>0</v>
      </c>
      <c r="O156" s="42">
        <v>11</v>
      </c>
    </row>
    <row r="157" spans="1:15" ht="20.100000000000001" customHeight="1" x14ac:dyDescent="0.25">
      <c r="A157" s="41" t="s">
        <v>55</v>
      </c>
      <c r="B157" s="42">
        <v>31</v>
      </c>
      <c r="C157" s="42">
        <v>12</v>
      </c>
      <c r="D157" s="42">
        <v>7</v>
      </c>
      <c r="E157" s="42">
        <v>0</v>
      </c>
      <c r="F157" s="42">
        <v>6</v>
      </c>
      <c r="G157" s="42">
        <v>0</v>
      </c>
      <c r="H157" s="42">
        <v>0</v>
      </c>
      <c r="I157" s="42">
        <v>5</v>
      </c>
      <c r="J157" s="42">
        <v>0</v>
      </c>
      <c r="K157" s="42">
        <v>0</v>
      </c>
      <c r="L157" s="42">
        <v>1</v>
      </c>
      <c r="M157" s="42">
        <v>2</v>
      </c>
      <c r="N157" s="42">
        <v>1</v>
      </c>
      <c r="O157" s="42">
        <v>0</v>
      </c>
    </row>
    <row r="158" spans="1:15" s="39" customFormat="1" ht="20.100000000000001" customHeight="1" x14ac:dyDescent="0.25">
      <c r="A158" s="41" t="s">
        <v>56</v>
      </c>
      <c r="B158" s="42">
        <v>112</v>
      </c>
      <c r="C158" s="42">
        <v>70</v>
      </c>
      <c r="D158" s="42">
        <v>4</v>
      </c>
      <c r="E158" s="42">
        <v>10</v>
      </c>
      <c r="F158" s="42">
        <v>6</v>
      </c>
      <c r="G158" s="42">
        <v>2</v>
      </c>
      <c r="H158" s="42">
        <v>7</v>
      </c>
      <c r="I158" s="42">
        <v>5</v>
      </c>
      <c r="J158" s="42">
        <v>6</v>
      </c>
      <c r="K158" s="42">
        <v>2</v>
      </c>
      <c r="L158" s="42">
        <v>10</v>
      </c>
      <c r="M158" s="42">
        <v>5</v>
      </c>
      <c r="N158" s="42">
        <v>11</v>
      </c>
      <c r="O158" s="42">
        <v>3</v>
      </c>
    </row>
    <row r="159" spans="1:15" s="39" customFormat="1" ht="20.100000000000001" customHeight="1" x14ac:dyDescent="0.25">
      <c r="A159" s="41" t="s">
        <v>57</v>
      </c>
      <c r="B159" s="42">
        <v>264</v>
      </c>
      <c r="C159" s="42">
        <v>195</v>
      </c>
      <c r="D159" s="42">
        <v>20</v>
      </c>
      <c r="E159" s="42">
        <v>24</v>
      </c>
      <c r="F159" s="42">
        <v>26</v>
      </c>
      <c r="G159" s="42">
        <v>14</v>
      </c>
      <c r="H159" s="42">
        <v>23</v>
      </c>
      <c r="I159" s="42">
        <v>15</v>
      </c>
      <c r="J159" s="42">
        <v>23</v>
      </c>
      <c r="K159" s="42">
        <v>23</v>
      </c>
      <c r="L159" s="42">
        <v>21</v>
      </c>
      <c r="M159" s="42">
        <v>15</v>
      </c>
      <c r="N159" s="42">
        <v>12</v>
      </c>
      <c r="O159" s="42">
        <v>7</v>
      </c>
    </row>
    <row r="160" spans="1:15" s="39" customFormat="1" ht="20.100000000000001" customHeight="1" x14ac:dyDescent="0.25">
      <c r="A160" s="41" t="s">
        <v>581</v>
      </c>
      <c r="B160" s="42">
        <v>8</v>
      </c>
      <c r="C160" s="42">
        <v>0</v>
      </c>
      <c r="D160" s="42">
        <v>0</v>
      </c>
      <c r="E160" s="42">
        <v>0</v>
      </c>
      <c r="F160" s="42">
        <v>0</v>
      </c>
      <c r="G160" s="42">
        <v>0</v>
      </c>
      <c r="H160" s="42">
        <v>0</v>
      </c>
      <c r="I160" s="42">
        <v>0</v>
      </c>
      <c r="J160" s="42">
        <v>2</v>
      </c>
      <c r="K160" s="42">
        <v>0</v>
      </c>
      <c r="L160" s="42">
        <v>0</v>
      </c>
      <c r="M160" s="42">
        <v>0</v>
      </c>
      <c r="N160" s="42">
        <v>1</v>
      </c>
      <c r="O160" s="42">
        <v>0</v>
      </c>
    </row>
    <row r="161" spans="1:15" ht="20.100000000000001" customHeight="1" x14ac:dyDescent="0.25">
      <c r="A161" s="41" t="s">
        <v>275</v>
      </c>
      <c r="B161" s="42">
        <v>8</v>
      </c>
      <c r="C161" s="42">
        <v>6</v>
      </c>
      <c r="D161" s="42">
        <v>0</v>
      </c>
      <c r="E161" s="42">
        <v>2</v>
      </c>
      <c r="F161" s="42">
        <v>2</v>
      </c>
      <c r="G161" s="42">
        <v>0</v>
      </c>
      <c r="H161" s="42">
        <v>0</v>
      </c>
      <c r="I161" s="42">
        <v>0</v>
      </c>
      <c r="J161" s="42">
        <v>0</v>
      </c>
      <c r="K161" s="42">
        <v>0</v>
      </c>
      <c r="L161" s="42">
        <v>0</v>
      </c>
      <c r="M161" s="42">
        <v>2</v>
      </c>
      <c r="N161" s="42">
        <v>0</v>
      </c>
      <c r="O161" s="42">
        <v>1</v>
      </c>
    </row>
    <row r="162" spans="1:15" ht="20.100000000000001" customHeight="1" x14ac:dyDescent="0.25">
      <c r="A162" s="41" t="s">
        <v>582</v>
      </c>
      <c r="B162" s="42">
        <v>6</v>
      </c>
      <c r="C162" s="42">
        <v>1</v>
      </c>
      <c r="D162" s="42">
        <v>0</v>
      </c>
      <c r="E162" s="42">
        <v>0</v>
      </c>
      <c r="F162" s="42">
        <v>0</v>
      </c>
      <c r="G162" s="42">
        <v>0</v>
      </c>
      <c r="H162" s="42">
        <v>0</v>
      </c>
      <c r="I162" s="42">
        <v>0</v>
      </c>
      <c r="J162" s="42">
        <v>0</v>
      </c>
      <c r="K162" s="42">
        <v>1</v>
      </c>
      <c r="L162" s="42">
        <v>1</v>
      </c>
      <c r="M162" s="42">
        <v>0</v>
      </c>
      <c r="N162" s="42">
        <v>0</v>
      </c>
      <c r="O162" s="42">
        <v>0</v>
      </c>
    </row>
    <row r="163" spans="1:15" s="39" customFormat="1" ht="20.100000000000001" customHeight="1" x14ac:dyDescent="0.25">
      <c r="A163" s="41" t="s">
        <v>58</v>
      </c>
      <c r="B163" s="42">
        <v>36</v>
      </c>
      <c r="C163" s="42">
        <v>36</v>
      </c>
      <c r="D163" s="42">
        <v>0</v>
      </c>
      <c r="E163" s="42">
        <v>2</v>
      </c>
      <c r="F163" s="42">
        <v>6</v>
      </c>
      <c r="G163" s="42">
        <v>1</v>
      </c>
      <c r="H163" s="42">
        <v>3</v>
      </c>
      <c r="I163" s="42">
        <v>13</v>
      </c>
      <c r="J163" s="42">
        <v>0</v>
      </c>
      <c r="K163" s="42">
        <v>5</v>
      </c>
      <c r="L163" s="42">
        <v>4</v>
      </c>
      <c r="M163" s="42">
        <v>2</v>
      </c>
      <c r="N163" s="42">
        <v>4</v>
      </c>
      <c r="O163" s="42">
        <v>1</v>
      </c>
    </row>
    <row r="164" spans="1:15" s="39" customFormat="1" ht="20.100000000000001" customHeight="1" x14ac:dyDescent="0.25">
      <c r="A164" s="41" t="s">
        <v>59</v>
      </c>
      <c r="B164" s="42">
        <v>74</v>
      </c>
      <c r="C164" s="42">
        <v>47</v>
      </c>
      <c r="D164" s="42">
        <v>1</v>
      </c>
      <c r="E164" s="42">
        <v>15</v>
      </c>
      <c r="F164" s="42">
        <v>3</v>
      </c>
      <c r="G164" s="42">
        <v>6</v>
      </c>
      <c r="H164" s="42">
        <v>3</v>
      </c>
      <c r="I164" s="42">
        <v>2</v>
      </c>
      <c r="J164" s="42">
        <v>7</v>
      </c>
      <c r="K164" s="42">
        <v>3</v>
      </c>
      <c r="L164" s="42">
        <v>10</v>
      </c>
      <c r="M164" s="42">
        <v>3</v>
      </c>
      <c r="N164" s="42">
        <v>22</v>
      </c>
      <c r="O164" s="42">
        <v>1</v>
      </c>
    </row>
    <row r="165" spans="1:15" s="39" customFormat="1" ht="20.100000000000001" customHeight="1" x14ac:dyDescent="0.25">
      <c r="A165" s="41" t="s">
        <v>60</v>
      </c>
      <c r="B165" s="42">
        <v>89</v>
      </c>
      <c r="C165" s="42">
        <v>64</v>
      </c>
      <c r="D165" s="42">
        <v>16</v>
      </c>
      <c r="E165" s="42">
        <v>11</v>
      </c>
      <c r="F165" s="42">
        <v>8</v>
      </c>
      <c r="G165" s="42">
        <v>17</v>
      </c>
      <c r="H165" s="42">
        <v>12</v>
      </c>
      <c r="I165" s="42">
        <v>2</v>
      </c>
      <c r="J165" s="42">
        <v>8</v>
      </c>
      <c r="K165" s="42">
        <v>2</v>
      </c>
      <c r="L165" s="42">
        <v>3</v>
      </c>
      <c r="M165" s="42">
        <v>3</v>
      </c>
      <c r="N165" s="42">
        <v>3</v>
      </c>
      <c r="O165" s="42">
        <v>5</v>
      </c>
    </row>
    <row r="166" spans="1:15" s="39" customFormat="1" ht="20.100000000000001" customHeight="1" x14ac:dyDescent="0.25">
      <c r="A166" s="41" t="s">
        <v>262</v>
      </c>
      <c r="B166" s="42">
        <v>1233</v>
      </c>
      <c r="C166" s="42">
        <v>1016</v>
      </c>
      <c r="D166" s="42">
        <v>40</v>
      </c>
      <c r="E166" s="42">
        <v>50</v>
      </c>
      <c r="F166" s="42">
        <v>40</v>
      </c>
      <c r="G166" s="42">
        <v>60</v>
      </c>
      <c r="H166" s="42">
        <v>72</v>
      </c>
      <c r="I166" s="42">
        <v>107</v>
      </c>
      <c r="J166" s="42">
        <v>158</v>
      </c>
      <c r="K166" s="42">
        <v>93</v>
      </c>
      <c r="L166" s="42">
        <v>107</v>
      </c>
      <c r="M166" s="42">
        <v>114</v>
      </c>
      <c r="N166" s="42">
        <v>131</v>
      </c>
      <c r="O166" s="42">
        <v>54</v>
      </c>
    </row>
    <row r="167" spans="1:15" s="39" customFormat="1" ht="20.100000000000001" customHeight="1" x14ac:dyDescent="0.25">
      <c r="A167" s="41" t="s">
        <v>61</v>
      </c>
      <c r="B167" s="42">
        <v>27</v>
      </c>
      <c r="C167" s="42">
        <v>47</v>
      </c>
      <c r="D167" s="42">
        <v>2</v>
      </c>
      <c r="E167" s="42">
        <v>2</v>
      </c>
      <c r="F167" s="42">
        <v>1</v>
      </c>
      <c r="G167" s="42">
        <v>0</v>
      </c>
      <c r="H167" s="42">
        <v>7</v>
      </c>
      <c r="I167" s="42">
        <v>0</v>
      </c>
      <c r="J167" s="42">
        <v>2</v>
      </c>
      <c r="K167" s="42">
        <v>0</v>
      </c>
      <c r="L167" s="42">
        <v>1</v>
      </c>
      <c r="M167" s="42">
        <v>18</v>
      </c>
      <c r="N167" s="42">
        <v>3</v>
      </c>
      <c r="O167" s="42">
        <v>2</v>
      </c>
    </row>
    <row r="168" spans="1:15" s="39" customFormat="1" ht="20.100000000000001" customHeight="1" x14ac:dyDescent="0.25">
      <c r="A168" s="41" t="s">
        <v>273</v>
      </c>
      <c r="B168" s="42">
        <v>33</v>
      </c>
      <c r="C168" s="42">
        <v>19</v>
      </c>
      <c r="D168" s="42">
        <v>2</v>
      </c>
      <c r="E168" s="42">
        <v>2</v>
      </c>
      <c r="F168" s="42">
        <v>13</v>
      </c>
      <c r="G168" s="42">
        <v>2</v>
      </c>
      <c r="H168" s="42">
        <v>2</v>
      </c>
      <c r="I168" s="42">
        <v>0</v>
      </c>
      <c r="J168" s="42">
        <v>0</v>
      </c>
      <c r="K168" s="42">
        <v>1</v>
      </c>
      <c r="L168" s="42">
        <v>1</v>
      </c>
      <c r="M168" s="42">
        <v>6</v>
      </c>
      <c r="N168" s="42">
        <v>5</v>
      </c>
      <c r="O168" s="42">
        <v>3</v>
      </c>
    </row>
    <row r="169" spans="1:15" s="39" customFormat="1" ht="20.100000000000001" customHeight="1" x14ac:dyDescent="0.25">
      <c r="A169" s="41" t="s">
        <v>62</v>
      </c>
      <c r="B169" s="42">
        <v>140</v>
      </c>
      <c r="C169" s="42">
        <v>129</v>
      </c>
      <c r="D169" s="42">
        <v>42</v>
      </c>
      <c r="E169" s="42">
        <v>28</v>
      </c>
      <c r="F169" s="42">
        <v>10</v>
      </c>
      <c r="G169" s="42">
        <v>14</v>
      </c>
      <c r="H169" s="42">
        <v>3</v>
      </c>
      <c r="I169" s="42">
        <v>6</v>
      </c>
      <c r="J169" s="42">
        <v>18</v>
      </c>
      <c r="K169" s="42">
        <v>3</v>
      </c>
      <c r="L169" s="42">
        <v>12</v>
      </c>
      <c r="M169" s="42">
        <v>10</v>
      </c>
      <c r="N169" s="42">
        <v>7</v>
      </c>
      <c r="O169" s="42">
        <v>1</v>
      </c>
    </row>
    <row r="170" spans="1:15" s="39" customFormat="1" ht="20.100000000000001" customHeight="1" x14ac:dyDescent="0.25">
      <c r="A170" s="41" t="s">
        <v>274</v>
      </c>
      <c r="B170" s="42">
        <v>4</v>
      </c>
      <c r="C170" s="42">
        <v>9</v>
      </c>
      <c r="D170" s="42">
        <v>0</v>
      </c>
      <c r="E170" s="42">
        <v>1</v>
      </c>
      <c r="F170" s="42">
        <v>0</v>
      </c>
      <c r="G170" s="42">
        <v>0</v>
      </c>
      <c r="H170" s="42">
        <v>0</v>
      </c>
      <c r="I170" s="42">
        <v>2</v>
      </c>
      <c r="J170" s="42">
        <v>1</v>
      </c>
      <c r="K170" s="42">
        <v>0</v>
      </c>
      <c r="L170" s="42">
        <v>0</v>
      </c>
      <c r="M170" s="42">
        <v>2</v>
      </c>
      <c r="N170" s="42">
        <v>1</v>
      </c>
      <c r="O170" s="42">
        <v>3</v>
      </c>
    </row>
    <row r="171" spans="1:15" s="39" customFormat="1" ht="20.100000000000001" customHeight="1" x14ac:dyDescent="0.25">
      <c r="A171" s="41" t="s">
        <v>63</v>
      </c>
      <c r="B171" s="42">
        <v>94</v>
      </c>
      <c r="C171" s="42">
        <v>125</v>
      </c>
      <c r="D171" s="42">
        <v>16</v>
      </c>
      <c r="E171" s="42">
        <v>11</v>
      </c>
      <c r="F171" s="42">
        <v>2</v>
      </c>
      <c r="G171" s="42">
        <v>3</v>
      </c>
      <c r="H171" s="42">
        <v>27</v>
      </c>
      <c r="I171" s="42">
        <v>7</v>
      </c>
      <c r="J171" s="42">
        <v>6</v>
      </c>
      <c r="K171" s="42">
        <v>0</v>
      </c>
      <c r="L171" s="42">
        <v>2</v>
      </c>
      <c r="M171" s="42">
        <v>8</v>
      </c>
      <c r="N171" s="42">
        <v>1</v>
      </c>
      <c r="O171" s="42">
        <v>7</v>
      </c>
    </row>
    <row r="172" spans="1:15" s="39" customFormat="1" ht="20.100000000000001" customHeight="1" x14ac:dyDescent="0.25">
      <c r="A172" s="41" t="s">
        <v>64</v>
      </c>
      <c r="B172" s="42">
        <v>157</v>
      </c>
      <c r="C172" s="42">
        <v>186</v>
      </c>
      <c r="D172" s="42">
        <v>15</v>
      </c>
      <c r="E172" s="42">
        <v>15</v>
      </c>
      <c r="F172" s="42">
        <v>8</v>
      </c>
      <c r="G172" s="42">
        <v>9</v>
      </c>
      <c r="H172" s="42">
        <v>13</v>
      </c>
      <c r="I172" s="42">
        <v>23</v>
      </c>
      <c r="J172" s="42">
        <v>16</v>
      </c>
      <c r="K172" s="42">
        <v>11</v>
      </c>
      <c r="L172" s="42">
        <v>12</v>
      </c>
      <c r="M172" s="42">
        <v>18</v>
      </c>
      <c r="N172" s="42">
        <v>7</v>
      </c>
      <c r="O172" s="42">
        <v>6</v>
      </c>
    </row>
    <row r="173" spans="1:15" s="39" customFormat="1" ht="20.100000000000001" customHeight="1" x14ac:dyDescent="0.25">
      <c r="A173" s="41" t="s">
        <v>261</v>
      </c>
      <c r="B173" s="42">
        <v>42</v>
      </c>
      <c r="C173" s="42">
        <v>29</v>
      </c>
      <c r="D173" s="42">
        <v>9</v>
      </c>
      <c r="E173" s="42">
        <v>0</v>
      </c>
      <c r="F173" s="42">
        <v>22</v>
      </c>
      <c r="G173" s="42">
        <v>3</v>
      </c>
      <c r="H173" s="42">
        <v>2</v>
      </c>
      <c r="I173" s="42">
        <v>1</v>
      </c>
      <c r="J173" s="42">
        <v>0</v>
      </c>
      <c r="K173" s="42">
        <v>6</v>
      </c>
      <c r="L173" s="42">
        <v>1</v>
      </c>
      <c r="M173" s="42">
        <v>3</v>
      </c>
      <c r="N173" s="42">
        <v>0</v>
      </c>
      <c r="O173" s="42">
        <v>1</v>
      </c>
    </row>
    <row r="174" spans="1:15" s="39" customFormat="1" ht="20.100000000000001" customHeight="1" x14ac:dyDescent="0.25">
      <c r="A174" s="41" t="s">
        <v>583</v>
      </c>
      <c r="B174" s="42">
        <v>45</v>
      </c>
      <c r="C174" s="42">
        <v>45</v>
      </c>
      <c r="D174" s="42">
        <v>5</v>
      </c>
      <c r="E174" s="42">
        <v>9</v>
      </c>
      <c r="F174" s="42">
        <v>5</v>
      </c>
      <c r="G174" s="42">
        <v>15</v>
      </c>
      <c r="H174" s="42">
        <v>8</v>
      </c>
      <c r="I174" s="42">
        <v>3</v>
      </c>
      <c r="J174" s="42">
        <v>5</v>
      </c>
      <c r="K174" s="42">
        <v>1</v>
      </c>
      <c r="L174" s="42">
        <v>1</v>
      </c>
      <c r="M174" s="42">
        <v>0</v>
      </c>
      <c r="N174" s="42">
        <v>6</v>
      </c>
      <c r="O174" s="42">
        <v>0</v>
      </c>
    </row>
    <row r="175" spans="1:15" s="39" customFormat="1" ht="20.100000000000001" customHeight="1" x14ac:dyDescent="0.25">
      <c r="A175" s="41" t="s">
        <v>65</v>
      </c>
      <c r="B175" s="42">
        <v>21</v>
      </c>
      <c r="C175" s="42">
        <v>25</v>
      </c>
      <c r="D175" s="42">
        <v>3</v>
      </c>
      <c r="E175" s="42">
        <v>2</v>
      </c>
      <c r="F175" s="42">
        <v>0</v>
      </c>
      <c r="G175" s="42">
        <v>1</v>
      </c>
      <c r="H175" s="42">
        <v>1</v>
      </c>
      <c r="I175" s="42">
        <v>1</v>
      </c>
      <c r="J175" s="42">
        <v>0</v>
      </c>
      <c r="K175" s="42">
        <v>2</v>
      </c>
      <c r="L175" s="42">
        <v>3</v>
      </c>
      <c r="M175" s="42">
        <v>1</v>
      </c>
      <c r="N175" s="42">
        <v>2</v>
      </c>
      <c r="O175" s="42">
        <v>0</v>
      </c>
    </row>
    <row r="176" spans="1:15" ht="20.100000000000001" customHeight="1" x14ac:dyDescent="0.25">
      <c r="A176" s="352" t="s">
        <v>257</v>
      </c>
      <c r="B176" s="40">
        <v>2645</v>
      </c>
      <c r="C176" s="40">
        <v>1970</v>
      </c>
      <c r="D176" s="40">
        <v>156</v>
      </c>
      <c r="E176" s="40">
        <v>195</v>
      </c>
      <c r="F176" s="40">
        <v>186</v>
      </c>
      <c r="G176" s="40">
        <v>206</v>
      </c>
      <c r="H176" s="40">
        <v>228</v>
      </c>
      <c r="I176" s="40">
        <v>167</v>
      </c>
      <c r="J176" s="40">
        <v>214</v>
      </c>
      <c r="K176" s="40">
        <v>142</v>
      </c>
      <c r="L176" s="40">
        <v>254</v>
      </c>
      <c r="M176" s="40">
        <v>201</v>
      </c>
      <c r="N176" s="40">
        <v>242</v>
      </c>
      <c r="O176" s="40">
        <v>80</v>
      </c>
    </row>
    <row r="177" spans="1:19" ht="20.100000000000001" customHeight="1" x14ac:dyDescent="0.25">
      <c r="A177" s="41" t="s">
        <v>66</v>
      </c>
      <c r="B177" s="42">
        <v>2484</v>
      </c>
      <c r="C177" s="42">
        <v>1700</v>
      </c>
      <c r="D177" s="44">
        <v>145</v>
      </c>
      <c r="E177" s="44">
        <v>159</v>
      </c>
      <c r="F177" s="44">
        <v>176</v>
      </c>
      <c r="G177" s="44">
        <v>204</v>
      </c>
      <c r="H177" s="44">
        <v>216</v>
      </c>
      <c r="I177" s="44">
        <v>159</v>
      </c>
      <c r="J177" s="44">
        <v>198</v>
      </c>
      <c r="K177" s="44">
        <v>125</v>
      </c>
      <c r="L177" s="44">
        <v>238</v>
      </c>
      <c r="M177" s="44">
        <v>173</v>
      </c>
      <c r="N177" s="44">
        <v>222</v>
      </c>
      <c r="O177" s="44">
        <v>61</v>
      </c>
    </row>
    <row r="178" spans="1:19" ht="20.100000000000001" customHeight="1" x14ac:dyDescent="0.25">
      <c r="A178" s="41" t="s">
        <v>67</v>
      </c>
      <c r="B178" s="42">
        <v>160</v>
      </c>
      <c r="C178" s="42">
        <v>267</v>
      </c>
      <c r="D178" s="44">
        <v>11</v>
      </c>
      <c r="E178" s="44">
        <v>36</v>
      </c>
      <c r="F178" s="44">
        <v>10</v>
      </c>
      <c r="G178" s="44">
        <v>2</v>
      </c>
      <c r="H178" s="44">
        <v>11</v>
      </c>
      <c r="I178" s="44">
        <v>8</v>
      </c>
      <c r="J178" s="44">
        <v>16</v>
      </c>
      <c r="K178" s="44">
        <v>17</v>
      </c>
      <c r="L178" s="44">
        <v>16</v>
      </c>
      <c r="M178" s="44">
        <v>26</v>
      </c>
      <c r="N178" s="44">
        <v>20</v>
      </c>
      <c r="O178" s="44">
        <v>19</v>
      </c>
    </row>
    <row r="179" spans="1:19" ht="20.100000000000001" customHeight="1" x14ac:dyDescent="0.25">
      <c r="A179" s="41" t="s">
        <v>68</v>
      </c>
      <c r="B179" s="42">
        <v>1</v>
      </c>
      <c r="C179" s="42">
        <v>3</v>
      </c>
      <c r="D179" s="44">
        <v>0</v>
      </c>
      <c r="E179" s="44">
        <v>0</v>
      </c>
      <c r="F179" s="44">
        <v>0</v>
      </c>
      <c r="G179" s="44">
        <v>0</v>
      </c>
      <c r="H179" s="44">
        <v>1</v>
      </c>
      <c r="I179" s="44">
        <v>0</v>
      </c>
      <c r="J179" s="44">
        <v>0</v>
      </c>
      <c r="K179" s="44">
        <v>0</v>
      </c>
      <c r="L179" s="44">
        <v>0</v>
      </c>
      <c r="M179" s="44">
        <v>2</v>
      </c>
      <c r="N179" s="44">
        <v>0</v>
      </c>
      <c r="O179" s="44">
        <v>0</v>
      </c>
    </row>
    <row r="180" spans="1:19" s="39" customFormat="1" ht="20.100000000000001" customHeight="1" thickBot="1" x14ac:dyDescent="0.3">
      <c r="A180" s="353" t="s">
        <v>591</v>
      </c>
      <c r="B180" s="46">
        <v>0</v>
      </c>
      <c r="C180" s="46">
        <v>2</v>
      </c>
      <c r="D180" s="46">
        <v>0</v>
      </c>
      <c r="E180" s="46">
        <v>0</v>
      </c>
      <c r="F180" s="46">
        <v>0</v>
      </c>
      <c r="G180" s="46">
        <v>1</v>
      </c>
      <c r="H180" s="46">
        <v>0</v>
      </c>
      <c r="I180" s="46">
        <v>1</v>
      </c>
      <c r="J180" s="46">
        <v>0</v>
      </c>
      <c r="K180" s="46">
        <v>0</v>
      </c>
      <c r="L180" s="46">
        <v>0</v>
      </c>
      <c r="M180" s="46">
        <v>0</v>
      </c>
      <c r="N180" s="46">
        <v>0</v>
      </c>
      <c r="O180" s="46">
        <v>0</v>
      </c>
    </row>
    <row r="181" spans="1:19" s="48" customFormat="1" ht="15.95" customHeight="1" x14ac:dyDescent="0.25">
      <c r="A181" s="47" t="s">
        <v>588</v>
      </c>
      <c r="B181" s="47"/>
      <c r="C181" s="47"/>
      <c r="O181" s="60" t="s">
        <v>585</v>
      </c>
    </row>
    <row r="182" spans="1:19" s="27" customFormat="1" ht="24.95" customHeight="1" x14ac:dyDescent="0.25">
      <c r="A182" s="347" t="s">
        <v>111</v>
      </c>
      <c r="B182" s="347"/>
      <c r="C182" s="347"/>
      <c r="D182" s="347"/>
      <c r="E182" s="347"/>
      <c r="F182" s="347"/>
      <c r="G182" s="347"/>
    </row>
    <row r="183" spans="1:19" ht="24.95" customHeight="1" thickBot="1" x14ac:dyDescent="0.25">
      <c r="A183" s="28" t="s">
        <v>511</v>
      </c>
      <c r="B183" s="45"/>
      <c r="C183" s="45"/>
      <c r="D183" s="62"/>
      <c r="E183" s="62"/>
      <c r="F183" s="62"/>
      <c r="G183" s="62"/>
      <c r="H183" s="62"/>
      <c r="I183" s="62"/>
      <c r="J183" s="62"/>
      <c r="K183" s="62"/>
      <c r="L183" s="62"/>
      <c r="M183" s="336" t="s">
        <v>76</v>
      </c>
      <c r="N183" s="63"/>
      <c r="O183" s="63"/>
    </row>
    <row r="184" spans="1:19" ht="20.100000000000001" customHeight="1" x14ac:dyDescent="0.25">
      <c r="A184" s="1023" t="s">
        <v>8</v>
      </c>
      <c r="B184" s="1019" t="s">
        <v>83</v>
      </c>
      <c r="C184" s="1020"/>
      <c r="D184" s="1020"/>
      <c r="E184" s="1020"/>
      <c r="F184" s="1020"/>
      <c r="G184" s="1020"/>
      <c r="H184" s="1020"/>
      <c r="I184" s="1020"/>
      <c r="J184" s="1020"/>
      <c r="K184" s="1020"/>
      <c r="L184" s="1020"/>
      <c r="M184" s="1020"/>
      <c r="N184" s="63"/>
      <c r="O184" s="63"/>
    </row>
    <row r="185" spans="1:19" ht="20.100000000000001" customHeight="1" x14ac:dyDescent="0.25">
      <c r="A185" s="1024"/>
      <c r="B185" s="1021" t="s">
        <v>77</v>
      </c>
      <c r="C185" s="1021"/>
      <c r="D185" s="32" t="s">
        <v>78</v>
      </c>
      <c r="E185" s="32"/>
      <c r="F185" s="1021" t="s">
        <v>79</v>
      </c>
      <c r="G185" s="1021"/>
      <c r="H185" s="32" t="s">
        <v>80</v>
      </c>
      <c r="I185" s="32"/>
      <c r="J185" s="1021" t="s">
        <v>81</v>
      </c>
      <c r="K185" s="1021"/>
      <c r="L185" s="32" t="s">
        <v>82</v>
      </c>
      <c r="M185" s="57"/>
      <c r="N185" s="58"/>
      <c r="P185" s="63"/>
    </row>
    <row r="186" spans="1:19" s="39" customFormat="1" ht="20.100000000000001" customHeight="1" x14ac:dyDescent="0.25">
      <c r="A186" s="1025"/>
      <c r="B186" s="334">
        <v>2015</v>
      </c>
      <c r="C186" s="334">
        <v>2016</v>
      </c>
      <c r="D186" s="334">
        <v>2015</v>
      </c>
      <c r="E186" s="334">
        <v>2016</v>
      </c>
      <c r="F186" s="334">
        <v>2015</v>
      </c>
      <c r="G186" s="334">
        <v>2016</v>
      </c>
      <c r="H186" s="334">
        <v>2015</v>
      </c>
      <c r="I186" s="334">
        <v>2016</v>
      </c>
      <c r="J186" s="334">
        <v>2015</v>
      </c>
      <c r="K186" s="334">
        <v>2016</v>
      </c>
      <c r="L186" s="334">
        <v>2015</v>
      </c>
      <c r="M186" s="335">
        <v>2016</v>
      </c>
      <c r="N186" s="56"/>
      <c r="P186" s="61"/>
    </row>
    <row r="187" spans="1:19" ht="20.100000000000001" customHeight="1" x14ac:dyDescent="0.25">
      <c r="A187" s="352" t="s">
        <v>256</v>
      </c>
      <c r="B187" s="40">
        <v>447</v>
      </c>
      <c r="C187" s="40">
        <v>329</v>
      </c>
      <c r="D187" s="40">
        <v>310</v>
      </c>
      <c r="E187" s="40">
        <v>399</v>
      </c>
      <c r="F187" s="40">
        <v>370</v>
      </c>
      <c r="G187" s="40">
        <v>295</v>
      </c>
      <c r="H187" s="40">
        <v>446</v>
      </c>
      <c r="I187" s="40">
        <v>458</v>
      </c>
      <c r="J187" s="40">
        <v>425</v>
      </c>
      <c r="K187" s="40">
        <v>303</v>
      </c>
      <c r="L187" s="40">
        <v>365</v>
      </c>
      <c r="M187" s="40">
        <v>263</v>
      </c>
      <c r="P187" s="63"/>
      <c r="S187" s="63"/>
    </row>
    <row r="188" spans="1:19" ht="20.100000000000001" customHeight="1" x14ac:dyDescent="0.25">
      <c r="A188" s="41" t="s">
        <v>46</v>
      </c>
      <c r="B188" s="42">
        <v>48</v>
      </c>
      <c r="C188" s="42">
        <v>41</v>
      </c>
      <c r="D188" s="42">
        <v>61</v>
      </c>
      <c r="E188" s="42">
        <v>64</v>
      </c>
      <c r="F188" s="42">
        <v>107</v>
      </c>
      <c r="G188" s="42">
        <v>70</v>
      </c>
      <c r="H188" s="42">
        <v>100</v>
      </c>
      <c r="I188" s="42">
        <v>56</v>
      </c>
      <c r="J188" s="42">
        <v>58</v>
      </c>
      <c r="K188" s="42">
        <v>44</v>
      </c>
      <c r="L188" s="42">
        <v>40</v>
      </c>
      <c r="M188" s="42">
        <v>52</v>
      </c>
      <c r="P188" s="63"/>
      <c r="S188" s="63"/>
    </row>
    <row r="189" spans="1:19" ht="20.100000000000001" customHeight="1" x14ac:dyDescent="0.25">
      <c r="A189" s="41" t="s">
        <v>47</v>
      </c>
      <c r="B189" s="42">
        <v>16</v>
      </c>
      <c r="C189" s="42">
        <v>8</v>
      </c>
      <c r="D189" s="42">
        <v>18</v>
      </c>
      <c r="E189" s="42">
        <v>16</v>
      </c>
      <c r="F189" s="42">
        <v>6</v>
      </c>
      <c r="G189" s="42">
        <v>0</v>
      </c>
      <c r="H189" s="42">
        <v>15</v>
      </c>
      <c r="I189" s="42">
        <v>32</v>
      </c>
      <c r="J189" s="42">
        <v>11</v>
      </c>
      <c r="K189" s="42">
        <v>7</v>
      </c>
      <c r="L189" s="42">
        <v>18</v>
      </c>
      <c r="M189" s="42">
        <v>5</v>
      </c>
      <c r="P189" s="63"/>
      <c r="S189" s="63"/>
    </row>
    <row r="190" spans="1:19" ht="20.100000000000001" customHeight="1" x14ac:dyDescent="0.25">
      <c r="A190" s="41" t="s">
        <v>48</v>
      </c>
      <c r="B190" s="42">
        <v>6</v>
      </c>
      <c r="C190" s="42">
        <v>11</v>
      </c>
      <c r="D190" s="42">
        <v>6</v>
      </c>
      <c r="E190" s="42">
        <v>2</v>
      </c>
      <c r="F190" s="42">
        <v>6</v>
      </c>
      <c r="G190" s="42">
        <v>0</v>
      </c>
      <c r="H190" s="42">
        <v>3</v>
      </c>
      <c r="I190" s="42">
        <v>5</v>
      </c>
      <c r="J190" s="42">
        <v>6</v>
      </c>
      <c r="K190" s="42">
        <v>7</v>
      </c>
      <c r="L190" s="42">
        <v>7</v>
      </c>
      <c r="M190" s="42">
        <v>3</v>
      </c>
      <c r="P190" s="63"/>
      <c r="S190" s="63"/>
    </row>
    <row r="191" spans="1:19" ht="20.100000000000001" customHeight="1" x14ac:dyDescent="0.25">
      <c r="A191" s="41" t="s">
        <v>579</v>
      </c>
      <c r="B191" s="42">
        <v>1</v>
      </c>
      <c r="C191" s="42">
        <v>2</v>
      </c>
      <c r="D191" s="42">
        <v>1</v>
      </c>
      <c r="E191" s="42">
        <v>0</v>
      </c>
      <c r="F191" s="42">
        <v>1</v>
      </c>
      <c r="G191" s="42">
        <v>5</v>
      </c>
      <c r="H191" s="42">
        <v>3</v>
      </c>
      <c r="I191" s="42">
        <v>0</v>
      </c>
      <c r="J191" s="42">
        <v>2</v>
      </c>
      <c r="K191" s="42">
        <v>1</v>
      </c>
      <c r="L191" s="42">
        <v>0</v>
      </c>
      <c r="M191" s="42">
        <v>0</v>
      </c>
      <c r="P191" s="63"/>
      <c r="S191" s="63"/>
    </row>
    <row r="192" spans="1:19" ht="20.100000000000001" customHeight="1" x14ac:dyDescent="0.25">
      <c r="A192" s="41" t="s">
        <v>270</v>
      </c>
      <c r="B192" s="42">
        <v>0</v>
      </c>
      <c r="C192" s="42">
        <v>0</v>
      </c>
      <c r="D192" s="42">
        <v>0</v>
      </c>
      <c r="E192" s="42">
        <v>1</v>
      </c>
      <c r="F192" s="42">
        <v>0</v>
      </c>
      <c r="G192" s="42">
        <v>2</v>
      </c>
      <c r="H192" s="42">
        <v>1</v>
      </c>
      <c r="I192" s="42">
        <v>0</v>
      </c>
      <c r="J192" s="42">
        <v>0</v>
      </c>
      <c r="K192" s="42">
        <v>0</v>
      </c>
      <c r="L192" s="42">
        <v>0</v>
      </c>
      <c r="M192" s="42">
        <v>0</v>
      </c>
      <c r="P192" s="63"/>
      <c r="S192" s="63"/>
    </row>
    <row r="193" spans="1:28" ht="20.100000000000001" customHeight="1" x14ac:dyDescent="0.25">
      <c r="A193" s="41" t="s">
        <v>49</v>
      </c>
      <c r="B193" s="42">
        <v>33</v>
      </c>
      <c r="C193" s="42">
        <v>44</v>
      </c>
      <c r="D193" s="42">
        <v>4</v>
      </c>
      <c r="E193" s="42">
        <v>23</v>
      </c>
      <c r="F193" s="42">
        <v>1</v>
      </c>
      <c r="G193" s="42">
        <v>2</v>
      </c>
      <c r="H193" s="42">
        <v>7</v>
      </c>
      <c r="I193" s="42">
        <v>2</v>
      </c>
      <c r="J193" s="42">
        <v>26</v>
      </c>
      <c r="K193" s="42">
        <v>2</v>
      </c>
      <c r="L193" s="42">
        <v>12</v>
      </c>
      <c r="M193" s="42">
        <v>6</v>
      </c>
      <c r="P193" s="63"/>
      <c r="S193" s="63"/>
    </row>
    <row r="194" spans="1:28" ht="20.100000000000001" customHeight="1" x14ac:dyDescent="0.25">
      <c r="A194" s="41" t="s">
        <v>580</v>
      </c>
      <c r="B194" s="42">
        <v>0</v>
      </c>
      <c r="C194" s="42">
        <v>5</v>
      </c>
      <c r="D194" s="42">
        <v>0</v>
      </c>
      <c r="E194" s="42">
        <v>1</v>
      </c>
      <c r="F194" s="42">
        <v>0</v>
      </c>
      <c r="G194" s="42">
        <v>0</v>
      </c>
      <c r="H194" s="42">
        <v>0</v>
      </c>
      <c r="I194" s="42">
        <v>1</v>
      </c>
      <c r="J194" s="42">
        <v>2</v>
      </c>
      <c r="K194" s="42">
        <v>1</v>
      </c>
      <c r="L194" s="42">
        <v>0</v>
      </c>
      <c r="M194" s="42">
        <v>0</v>
      </c>
      <c r="P194" s="63"/>
      <c r="S194" s="63"/>
    </row>
    <row r="195" spans="1:28" ht="20.100000000000001" customHeight="1" x14ac:dyDescent="0.25">
      <c r="A195" s="41" t="s">
        <v>276</v>
      </c>
      <c r="B195" s="42">
        <v>0</v>
      </c>
      <c r="C195" s="42">
        <v>0</v>
      </c>
      <c r="D195" s="42">
        <v>0</v>
      </c>
      <c r="E195" s="42">
        <v>0</v>
      </c>
      <c r="F195" s="42">
        <v>0</v>
      </c>
      <c r="G195" s="42">
        <v>0</v>
      </c>
      <c r="H195" s="42">
        <v>0</v>
      </c>
      <c r="I195" s="42">
        <v>1</v>
      </c>
      <c r="J195" s="42">
        <v>0</v>
      </c>
      <c r="K195" s="42">
        <v>0</v>
      </c>
      <c r="L195" s="42">
        <v>2</v>
      </c>
      <c r="M195" s="42">
        <v>0</v>
      </c>
      <c r="P195" s="63"/>
      <c r="S195" s="63"/>
    </row>
    <row r="196" spans="1:28" s="39" customFormat="1" ht="20.100000000000001" customHeight="1" x14ac:dyDescent="0.25">
      <c r="A196" s="41" t="s">
        <v>50</v>
      </c>
      <c r="B196" s="42">
        <v>39</v>
      </c>
      <c r="C196" s="42">
        <v>42</v>
      </c>
      <c r="D196" s="42">
        <v>38</v>
      </c>
      <c r="E196" s="42">
        <v>33</v>
      </c>
      <c r="F196" s="42">
        <v>28</v>
      </c>
      <c r="G196" s="42">
        <v>28</v>
      </c>
      <c r="H196" s="42">
        <v>26</v>
      </c>
      <c r="I196" s="42">
        <v>40</v>
      </c>
      <c r="J196" s="42">
        <v>47</v>
      </c>
      <c r="K196" s="42">
        <v>48</v>
      </c>
      <c r="L196" s="42">
        <v>37</v>
      </c>
      <c r="M196" s="42">
        <v>33</v>
      </c>
      <c r="P196" s="61"/>
      <c r="Q196" s="41"/>
      <c r="S196" s="61"/>
      <c r="T196" s="41"/>
      <c r="U196" s="41"/>
      <c r="V196" s="41"/>
      <c r="W196" s="41"/>
      <c r="X196" s="41"/>
      <c r="Y196" s="41"/>
      <c r="Z196" s="41"/>
      <c r="AA196" s="41"/>
      <c r="AB196" s="41"/>
    </row>
    <row r="197" spans="1:28" ht="20.100000000000001" customHeight="1" x14ac:dyDescent="0.25">
      <c r="A197" s="41" t="s">
        <v>272</v>
      </c>
      <c r="B197" s="42">
        <v>0</v>
      </c>
      <c r="C197" s="42">
        <v>0</v>
      </c>
      <c r="D197" s="42">
        <v>0</v>
      </c>
      <c r="E197" s="42">
        <v>0</v>
      </c>
      <c r="F197" s="42">
        <v>0</v>
      </c>
      <c r="G197" s="42">
        <v>0</v>
      </c>
      <c r="H197" s="42">
        <v>0</v>
      </c>
      <c r="I197" s="42">
        <v>0</v>
      </c>
      <c r="J197" s="42">
        <v>1</v>
      </c>
      <c r="K197" s="42">
        <v>0</v>
      </c>
      <c r="L197" s="42">
        <v>0</v>
      </c>
      <c r="M197" s="42">
        <v>0</v>
      </c>
      <c r="P197" s="63"/>
      <c r="S197" s="63"/>
    </row>
    <row r="198" spans="1:28" ht="20.100000000000001" customHeight="1" x14ac:dyDescent="0.25">
      <c r="A198" s="41" t="s">
        <v>51</v>
      </c>
      <c r="B198" s="42">
        <v>7</v>
      </c>
      <c r="C198" s="42">
        <v>1</v>
      </c>
      <c r="D198" s="42">
        <v>4</v>
      </c>
      <c r="E198" s="42">
        <v>2</v>
      </c>
      <c r="F198" s="42">
        <v>2</v>
      </c>
      <c r="G198" s="42">
        <v>0</v>
      </c>
      <c r="H198" s="42">
        <v>3</v>
      </c>
      <c r="I198" s="42">
        <v>1</v>
      </c>
      <c r="J198" s="42">
        <v>10</v>
      </c>
      <c r="K198" s="42">
        <v>2</v>
      </c>
      <c r="L198" s="42">
        <v>3</v>
      </c>
      <c r="M198" s="42">
        <v>3</v>
      </c>
      <c r="P198" s="63"/>
      <c r="S198" s="63"/>
    </row>
    <row r="199" spans="1:28" ht="20.100000000000001" customHeight="1" x14ac:dyDescent="0.25">
      <c r="A199" s="41" t="s">
        <v>52</v>
      </c>
      <c r="B199" s="42">
        <v>41</v>
      </c>
      <c r="C199" s="42">
        <v>33</v>
      </c>
      <c r="D199" s="42">
        <v>29</v>
      </c>
      <c r="E199" s="42">
        <v>31</v>
      </c>
      <c r="F199" s="42">
        <v>12</v>
      </c>
      <c r="G199" s="42">
        <v>31</v>
      </c>
      <c r="H199" s="42">
        <v>33</v>
      </c>
      <c r="I199" s="42">
        <v>23</v>
      </c>
      <c r="J199" s="42">
        <v>32</v>
      </c>
      <c r="K199" s="42">
        <v>25</v>
      </c>
      <c r="L199" s="42">
        <v>36</v>
      </c>
      <c r="M199" s="42">
        <v>25</v>
      </c>
      <c r="P199" s="63"/>
      <c r="S199" s="63"/>
    </row>
    <row r="200" spans="1:28" s="39" customFormat="1" ht="20.100000000000001" customHeight="1" x14ac:dyDescent="0.25">
      <c r="A200" s="41" t="s">
        <v>53</v>
      </c>
      <c r="B200" s="42">
        <v>0</v>
      </c>
      <c r="C200" s="42">
        <v>0</v>
      </c>
      <c r="D200" s="42">
        <v>0</v>
      </c>
      <c r="E200" s="42">
        <v>0</v>
      </c>
      <c r="F200" s="42">
        <v>0</v>
      </c>
      <c r="G200" s="42">
        <v>1</v>
      </c>
      <c r="H200" s="42">
        <v>0</v>
      </c>
      <c r="I200" s="42">
        <v>0</v>
      </c>
      <c r="J200" s="42">
        <v>1</v>
      </c>
      <c r="K200" s="42">
        <v>1</v>
      </c>
      <c r="L200" s="42">
        <v>1</v>
      </c>
      <c r="M200" s="42">
        <v>1</v>
      </c>
      <c r="P200" s="61"/>
      <c r="Q200" s="41"/>
      <c r="S200" s="61"/>
      <c r="T200" s="41"/>
      <c r="U200" s="41"/>
      <c r="V200" s="41"/>
      <c r="W200" s="41"/>
      <c r="X200" s="41"/>
      <c r="Y200" s="41"/>
      <c r="Z200" s="41"/>
      <c r="AA200" s="41"/>
      <c r="AB200" s="41"/>
    </row>
    <row r="201" spans="1:28" ht="20.100000000000001" customHeight="1" x14ac:dyDescent="0.25">
      <c r="A201" s="41" t="s">
        <v>54</v>
      </c>
      <c r="B201" s="42">
        <v>13</v>
      </c>
      <c r="C201" s="42">
        <v>5</v>
      </c>
      <c r="D201" s="42">
        <v>12</v>
      </c>
      <c r="E201" s="42">
        <v>2</v>
      </c>
      <c r="F201" s="42">
        <v>3</v>
      </c>
      <c r="G201" s="42">
        <v>11</v>
      </c>
      <c r="H201" s="42">
        <v>7</v>
      </c>
      <c r="I201" s="42">
        <v>13</v>
      </c>
      <c r="J201" s="42">
        <v>6</v>
      </c>
      <c r="K201" s="42">
        <v>2</v>
      </c>
      <c r="L201" s="42">
        <v>22</v>
      </c>
      <c r="M201" s="42">
        <v>10</v>
      </c>
      <c r="P201" s="63"/>
      <c r="S201" s="63"/>
    </row>
    <row r="202" spans="1:28" ht="20.100000000000001" customHeight="1" x14ac:dyDescent="0.25">
      <c r="A202" s="41" t="s">
        <v>55</v>
      </c>
      <c r="B202" s="42">
        <v>2</v>
      </c>
      <c r="C202" s="42">
        <v>2</v>
      </c>
      <c r="D202" s="42">
        <v>0</v>
      </c>
      <c r="E202" s="42">
        <v>0</v>
      </c>
      <c r="F202" s="42">
        <v>0</v>
      </c>
      <c r="G202" s="42">
        <v>1</v>
      </c>
      <c r="H202" s="42">
        <v>8</v>
      </c>
      <c r="I202" s="42">
        <v>0</v>
      </c>
      <c r="J202" s="42">
        <v>6</v>
      </c>
      <c r="K202" s="42">
        <v>1</v>
      </c>
      <c r="L202" s="42">
        <v>0</v>
      </c>
      <c r="M202" s="42">
        <v>1</v>
      </c>
      <c r="P202" s="63"/>
      <c r="S202" s="63"/>
    </row>
    <row r="203" spans="1:28" ht="20.100000000000001" customHeight="1" x14ac:dyDescent="0.25">
      <c r="A203" s="41" t="s">
        <v>56</v>
      </c>
      <c r="B203" s="42">
        <v>23</v>
      </c>
      <c r="C203" s="42">
        <v>14</v>
      </c>
      <c r="D203" s="42">
        <v>7</v>
      </c>
      <c r="E203" s="42">
        <v>6</v>
      </c>
      <c r="F203" s="42">
        <v>12</v>
      </c>
      <c r="G203" s="42">
        <v>8</v>
      </c>
      <c r="H203" s="42">
        <v>8</v>
      </c>
      <c r="I203" s="42">
        <v>10</v>
      </c>
      <c r="J203" s="42">
        <v>8</v>
      </c>
      <c r="K203" s="42">
        <v>3</v>
      </c>
      <c r="L203" s="42">
        <v>10</v>
      </c>
      <c r="M203" s="42">
        <v>2</v>
      </c>
      <c r="P203" s="63"/>
      <c r="Q203" s="39"/>
      <c r="S203" s="63"/>
      <c r="T203" s="39"/>
      <c r="U203" s="39"/>
      <c r="V203" s="39"/>
      <c r="W203" s="39"/>
      <c r="X203" s="39"/>
      <c r="Y203" s="39"/>
      <c r="Z203" s="39"/>
      <c r="AA203" s="39"/>
      <c r="AB203" s="39"/>
    </row>
    <row r="204" spans="1:28" ht="20.100000000000001" customHeight="1" x14ac:dyDescent="0.25">
      <c r="A204" s="41" t="s">
        <v>57</v>
      </c>
      <c r="B204" s="42">
        <v>31</v>
      </c>
      <c r="C204" s="42">
        <v>13</v>
      </c>
      <c r="D204" s="42">
        <v>4</v>
      </c>
      <c r="E204" s="42">
        <v>29</v>
      </c>
      <c r="F204" s="42">
        <v>20</v>
      </c>
      <c r="G204" s="42">
        <v>9</v>
      </c>
      <c r="H204" s="42">
        <v>19</v>
      </c>
      <c r="I204" s="42">
        <v>19</v>
      </c>
      <c r="J204" s="42">
        <v>23</v>
      </c>
      <c r="K204" s="42">
        <v>6</v>
      </c>
      <c r="L204" s="42">
        <v>42</v>
      </c>
      <c r="M204" s="42">
        <v>21</v>
      </c>
      <c r="P204" s="63"/>
      <c r="Q204" s="39"/>
      <c r="S204" s="63"/>
      <c r="T204" s="39"/>
      <c r="U204" s="39"/>
      <c r="V204" s="39"/>
      <c r="W204" s="39"/>
      <c r="X204" s="39"/>
      <c r="Y204" s="39"/>
      <c r="Z204" s="39"/>
      <c r="AA204" s="39"/>
      <c r="AB204" s="39"/>
    </row>
    <row r="205" spans="1:28" ht="20.100000000000001" customHeight="1" x14ac:dyDescent="0.25">
      <c r="A205" s="41" t="s">
        <v>581</v>
      </c>
      <c r="B205" s="42">
        <v>0</v>
      </c>
      <c r="C205" s="42">
        <v>0</v>
      </c>
      <c r="D205" s="42">
        <v>0</v>
      </c>
      <c r="E205" s="42">
        <v>0</v>
      </c>
      <c r="F205" s="42">
        <v>0</v>
      </c>
      <c r="G205" s="42">
        <v>0</v>
      </c>
      <c r="H205" s="42">
        <v>5</v>
      </c>
      <c r="I205" s="42">
        <v>0</v>
      </c>
      <c r="J205" s="42">
        <v>0</v>
      </c>
      <c r="K205" s="42">
        <v>0</v>
      </c>
      <c r="L205" s="42">
        <v>0</v>
      </c>
      <c r="M205" s="42">
        <v>0</v>
      </c>
      <c r="P205" s="63"/>
      <c r="Q205" s="39"/>
      <c r="S205" s="63"/>
      <c r="T205" s="39"/>
      <c r="U205" s="39"/>
      <c r="V205" s="39"/>
      <c r="W205" s="39"/>
      <c r="X205" s="39"/>
      <c r="Y205" s="39"/>
      <c r="Z205" s="39"/>
      <c r="AA205" s="39"/>
      <c r="AB205" s="39"/>
    </row>
    <row r="206" spans="1:28" ht="20.100000000000001" customHeight="1" x14ac:dyDescent="0.25">
      <c r="A206" s="41" t="s">
        <v>275</v>
      </c>
      <c r="B206" s="42">
        <v>0</v>
      </c>
      <c r="C206" s="42">
        <v>0</v>
      </c>
      <c r="D206" s="42">
        <v>0</v>
      </c>
      <c r="E206" s="42">
        <v>1</v>
      </c>
      <c r="F206" s="42">
        <v>0</v>
      </c>
      <c r="G206" s="42">
        <v>0</v>
      </c>
      <c r="H206" s="42">
        <v>0</v>
      </c>
      <c r="I206" s="42">
        <v>0</v>
      </c>
      <c r="J206" s="42">
        <v>6</v>
      </c>
      <c r="K206" s="42">
        <v>0</v>
      </c>
      <c r="L206" s="42">
        <v>0</v>
      </c>
      <c r="M206" s="42">
        <v>0</v>
      </c>
      <c r="P206" s="63"/>
      <c r="S206" s="63"/>
      <c r="T206" s="63"/>
      <c r="U206" s="63"/>
      <c r="V206" s="63"/>
      <c r="W206" s="63"/>
      <c r="X206" s="63"/>
      <c r="Y206" s="63"/>
      <c r="Z206" s="63"/>
      <c r="AA206" s="63"/>
    </row>
    <row r="207" spans="1:28" s="39" customFormat="1" ht="20.100000000000001" customHeight="1" x14ac:dyDescent="0.25">
      <c r="A207" s="41" t="s">
        <v>582</v>
      </c>
      <c r="B207" s="42">
        <v>0</v>
      </c>
      <c r="C207" s="42">
        <v>0</v>
      </c>
      <c r="D207" s="42">
        <v>0</v>
      </c>
      <c r="E207" s="42">
        <v>0</v>
      </c>
      <c r="F207" s="42">
        <v>0</v>
      </c>
      <c r="G207" s="42">
        <v>0</v>
      </c>
      <c r="H207" s="42">
        <v>5</v>
      </c>
      <c r="I207" s="42">
        <v>0</v>
      </c>
      <c r="J207" s="42">
        <v>0</v>
      </c>
      <c r="K207" s="42">
        <v>0</v>
      </c>
      <c r="L207" s="42">
        <v>0</v>
      </c>
      <c r="M207" s="42">
        <v>0</v>
      </c>
      <c r="P207" s="61"/>
    </row>
    <row r="208" spans="1:28" s="39" customFormat="1" ht="20.100000000000001" customHeight="1" x14ac:dyDescent="0.25">
      <c r="A208" s="41" t="s">
        <v>58</v>
      </c>
      <c r="B208" s="42">
        <v>6</v>
      </c>
      <c r="C208" s="42">
        <v>6</v>
      </c>
      <c r="D208" s="42">
        <v>0</v>
      </c>
      <c r="E208" s="42">
        <v>2</v>
      </c>
      <c r="F208" s="42">
        <v>1</v>
      </c>
      <c r="G208" s="42">
        <v>2</v>
      </c>
      <c r="H208" s="42">
        <v>3</v>
      </c>
      <c r="I208" s="42">
        <v>0</v>
      </c>
      <c r="J208" s="42">
        <v>3</v>
      </c>
      <c r="K208" s="42">
        <v>0</v>
      </c>
      <c r="L208" s="42">
        <v>6</v>
      </c>
      <c r="M208" s="42">
        <v>2</v>
      </c>
      <c r="P208" s="61"/>
    </row>
    <row r="209" spans="1:16" s="39" customFormat="1" ht="20.100000000000001" customHeight="1" x14ac:dyDescent="0.25">
      <c r="A209" s="41" t="s">
        <v>59</v>
      </c>
      <c r="B209" s="42">
        <v>3</v>
      </c>
      <c r="C209" s="42">
        <v>3</v>
      </c>
      <c r="D209" s="42">
        <v>4</v>
      </c>
      <c r="E209" s="42">
        <v>3</v>
      </c>
      <c r="F209" s="42">
        <v>2</v>
      </c>
      <c r="G209" s="42">
        <v>1</v>
      </c>
      <c r="H209" s="42">
        <v>4</v>
      </c>
      <c r="I209" s="42">
        <v>6</v>
      </c>
      <c r="J209" s="42">
        <v>9</v>
      </c>
      <c r="K209" s="42">
        <v>1</v>
      </c>
      <c r="L209" s="42">
        <v>6</v>
      </c>
      <c r="M209" s="42">
        <v>3</v>
      </c>
      <c r="N209" s="42"/>
      <c r="O209" s="42"/>
    </row>
    <row r="210" spans="1:16" s="39" customFormat="1" ht="20.100000000000001" customHeight="1" x14ac:dyDescent="0.25">
      <c r="A210" s="41" t="s">
        <v>60</v>
      </c>
      <c r="B210" s="42">
        <v>7</v>
      </c>
      <c r="C210" s="42">
        <v>1</v>
      </c>
      <c r="D210" s="42">
        <v>2</v>
      </c>
      <c r="E210" s="42">
        <v>5</v>
      </c>
      <c r="F210" s="42">
        <v>6</v>
      </c>
      <c r="G210" s="42">
        <v>2</v>
      </c>
      <c r="H210" s="42">
        <v>8</v>
      </c>
      <c r="I210" s="42">
        <v>5</v>
      </c>
      <c r="J210" s="42">
        <v>10</v>
      </c>
      <c r="K210" s="42">
        <v>6</v>
      </c>
      <c r="L210" s="42">
        <v>6</v>
      </c>
      <c r="M210" s="42">
        <v>5</v>
      </c>
      <c r="N210" s="42"/>
      <c r="O210" s="42"/>
    </row>
    <row r="211" spans="1:16" s="39" customFormat="1" ht="20.100000000000001" customHeight="1" x14ac:dyDescent="0.25">
      <c r="A211" s="41" t="s">
        <v>262</v>
      </c>
      <c r="B211" s="42">
        <v>112</v>
      </c>
      <c r="C211" s="42">
        <v>69</v>
      </c>
      <c r="D211" s="42">
        <v>97</v>
      </c>
      <c r="E211" s="42">
        <v>147</v>
      </c>
      <c r="F211" s="42">
        <v>147</v>
      </c>
      <c r="G211" s="42">
        <v>78</v>
      </c>
      <c r="H211" s="42">
        <v>156</v>
      </c>
      <c r="I211" s="42">
        <v>141</v>
      </c>
      <c r="J211" s="42">
        <v>106</v>
      </c>
      <c r="K211" s="42">
        <v>55</v>
      </c>
      <c r="L211" s="42">
        <v>67</v>
      </c>
      <c r="M211" s="42">
        <v>48</v>
      </c>
      <c r="N211" s="42"/>
      <c r="O211" s="42"/>
    </row>
    <row r="212" spans="1:16" s="39" customFormat="1" ht="20.100000000000001" customHeight="1" x14ac:dyDescent="0.25">
      <c r="A212" s="41" t="s">
        <v>61</v>
      </c>
      <c r="B212" s="42">
        <v>0</v>
      </c>
      <c r="C212" s="42">
        <v>1</v>
      </c>
      <c r="D212" s="42">
        <v>3</v>
      </c>
      <c r="E212" s="42">
        <v>3</v>
      </c>
      <c r="F212" s="42">
        <v>0</v>
      </c>
      <c r="G212" s="42">
        <v>1</v>
      </c>
      <c r="H212" s="42">
        <v>3</v>
      </c>
      <c r="I212" s="42">
        <v>3</v>
      </c>
      <c r="J212" s="42">
        <v>4</v>
      </c>
      <c r="K212" s="42">
        <v>16</v>
      </c>
      <c r="L212" s="42">
        <v>1</v>
      </c>
      <c r="M212" s="42">
        <v>1</v>
      </c>
      <c r="N212" s="42"/>
      <c r="O212" s="42"/>
    </row>
    <row r="213" spans="1:16" s="39" customFormat="1" ht="20.100000000000001" customHeight="1" x14ac:dyDescent="0.25">
      <c r="A213" s="41" t="s">
        <v>273</v>
      </c>
      <c r="B213" s="42">
        <v>2</v>
      </c>
      <c r="C213" s="42">
        <v>1</v>
      </c>
      <c r="D213" s="42">
        <v>0</v>
      </c>
      <c r="E213" s="42">
        <v>0</v>
      </c>
      <c r="F213" s="42">
        <v>0</v>
      </c>
      <c r="G213" s="42">
        <v>0</v>
      </c>
      <c r="H213" s="42">
        <v>3</v>
      </c>
      <c r="I213" s="42">
        <v>3</v>
      </c>
      <c r="J213" s="42">
        <v>5</v>
      </c>
      <c r="K213" s="42">
        <v>1</v>
      </c>
      <c r="L213" s="42">
        <v>0</v>
      </c>
      <c r="M213" s="42">
        <v>0</v>
      </c>
      <c r="N213" s="42"/>
      <c r="O213" s="42"/>
    </row>
    <row r="214" spans="1:16" s="39" customFormat="1" ht="20.100000000000001" customHeight="1" x14ac:dyDescent="0.25">
      <c r="A214" s="41" t="s">
        <v>62</v>
      </c>
      <c r="B214" s="42">
        <v>4</v>
      </c>
      <c r="C214" s="42">
        <v>15</v>
      </c>
      <c r="D214" s="42">
        <v>7</v>
      </c>
      <c r="E214" s="42">
        <v>7</v>
      </c>
      <c r="F214" s="42">
        <v>3</v>
      </c>
      <c r="G214" s="42">
        <v>7</v>
      </c>
      <c r="H214" s="42">
        <v>8</v>
      </c>
      <c r="I214" s="42">
        <v>7</v>
      </c>
      <c r="J214" s="42">
        <v>11</v>
      </c>
      <c r="K214" s="42">
        <v>8</v>
      </c>
      <c r="L214" s="42">
        <v>15</v>
      </c>
      <c r="M214" s="42">
        <v>23</v>
      </c>
      <c r="N214" s="42"/>
      <c r="O214" s="42"/>
    </row>
    <row r="215" spans="1:16" s="39" customFormat="1" ht="20.100000000000001" customHeight="1" x14ac:dyDescent="0.25">
      <c r="A215" s="41" t="s">
        <v>274</v>
      </c>
      <c r="B215" s="42">
        <v>0</v>
      </c>
      <c r="C215" s="42">
        <v>0</v>
      </c>
      <c r="D215" s="42">
        <v>0</v>
      </c>
      <c r="E215" s="42">
        <v>0</v>
      </c>
      <c r="F215" s="42">
        <v>0</v>
      </c>
      <c r="G215" s="42">
        <v>0</v>
      </c>
      <c r="H215" s="42">
        <v>1</v>
      </c>
      <c r="I215" s="42">
        <v>0</v>
      </c>
      <c r="J215" s="42">
        <v>0</v>
      </c>
      <c r="K215" s="42">
        <v>1</v>
      </c>
      <c r="L215" s="42">
        <v>1</v>
      </c>
      <c r="M215" s="42">
        <v>0</v>
      </c>
      <c r="N215" s="42"/>
      <c r="O215" s="42"/>
    </row>
    <row r="216" spans="1:16" s="39" customFormat="1" ht="20.100000000000001" customHeight="1" x14ac:dyDescent="0.25">
      <c r="A216" s="41" t="s">
        <v>63</v>
      </c>
      <c r="B216" s="42">
        <v>6</v>
      </c>
      <c r="C216" s="42">
        <v>3</v>
      </c>
      <c r="D216" s="42">
        <v>1</v>
      </c>
      <c r="E216" s="42">
        <v>1</v>
      </c>
      <c r="F216" s="42">
        <v>3</v>
      </c>
      <c r="G216" s="42">
        <v>24</v>
      </c>
      <c r="H216" s="42">
        <v>7</v>
      </c>
      <c r="I216" s="42">
        <v>52</v>
      </c>
      <c r="J216" s="42">
        <v>11</v>
      </c>
      <c r="K216" s="42">
        <v>7</v>
      </c>
      <c r="L216" s="42">
        <v>12</v>
      </c>
      <c r="M216" s="42">
        <v>2</v>
      </c>
      <c r="N216" s="42"/>
      <c r="O216" s="42"/>
    </row>
    <row r="217" spans="1:16" s="39" customFormat="1" ht="20.100000000000001" customHeight="1" x14ac:dyDescent="0.25">
      <c r="A217" s="41" t="s">
        <v>64</v>
      </c>
      <c r="B217" s="42">
        <v>38</v>
      </c>
      <c r="C217" s="42">
        <v>7</v>
      </c>
      <c r="D217" s="42">
        <v>6</v>
      </c>
      <c r="E217" s="42">
        <v>13</v>
      </c>
      <c r="F217" s="42">
        <v>10</v>
      </c>
      <c r="G217" s="42">
        <v>9</v>
      </c>
      <c r="H217" s="42">
        <v>8</v>
      </c>
      <c r="I217" s="42">
        <v>19</v>
      </c>
      <c r="J217" s="42">
        <v>13</v>
      </c>
      <c r="K217" s="42">
        <v>42</v>
      </c>
      <c r="L217" s="42">
        <v>11</v>
      </c>
      <c r="M217" s="42">
        <v>14</v>
      </c>
      <c r="N217" s="42"/>
      <c r="O217" s="42"/>
    </row>
    <row r="218" spans="1:16" s="39" customFormat="1" ht="20.100000000000001" customHeight="1" x14ac:dyDescent="0.25">
      <c r="A218" s="41" t="s">
        <v>261</v>
      </c>
      <c r="B218" s="42">
        <v>2</v>
      </c>
      <c r="C218" s="42">
        <v>1</v>
      </c>
      <c r="D218" s="42">
        <v>2</v>
      </c>
      <c r="E218" s="42">
        <v>1</v>
      </c>
      <c r="F218" s="42">
        <v>0</v>
      </c>
      <c r="G218" s="42">
        <v>3</v>
      </c>
      <c r="H218" s="42">
        <v>0</v>
      </c>
      <c r="I218" s="42">
        <v>2</v>
      </c>
      <c r="J218" s="42">
        <v>2</v>
      </c>
      <c r="K218" s="42">
        <v>7</v>
      </c>
      <c r="L218" s="42">
        <v>2</v>
      </c>
      <c r="M218" s="42">
        <v>1</v>
      </c>
      <c r="N218" s="42"/>
      <c r="O218" s="42"/>
    </row>
    <row r="219" spans="1:16" s="39" customFormat="1" ht="20.100000000000001" customHeight="1" x14ac:dyDescent="0.25">
      <c r="A219" s="41" t="s">
        <v>583</v>
      </c>
      <c r="B219" s="42">
        <v>6</v>
      </c>
      <c r="C219" s="42">
        <v>1</v>
      </c>
      <c r="D219" s="42">
        <v>2</v>
      </c>
      <c r="E219" s="42">
        <v>5</v>
      </c>
      <c r="F219" s="42">
        <v>0</v>
      </c>
      <c r="G219" s="42">
        <v>0</v>
      </c>
      <c r="H219" s="42">
        <v>0</v>
      </c>
      <c r="I219" s="42">
        <v>2</v>
      </c>
      <c r="J219" s="42">
        <v>5</v>
      </c>
      <c r="K219" s="42">
        <v>8</v>
      </c>
      <c r="L219" s="42">
        <v>2</v>
      </c>
      <c r="M219" s="42">
        <v>1</v>
      </c>
      <c r="N219" s="42"/>
      <c r="O219" s="42"/>
    </row>
    <row r="220" spans="1:16" s="39" customFormat="1" ht="20.100000000000001" customHeight="1" x14ac:dyDescent="0.25">
      <c r="A220" s="41" t="s">
        <v>65</v>
      </c>
      <c r="B220" s="42">
        <v>1</v>
      </c>
      <c r="C220" s="42">
        <v>0</v>
      </c>
      <c r="D220" s="42">
        <v>2</v>
      </c>
      <c r="E220" s="42">
        <v>1</v>
      </c>
      <c r="F220" s="42">
        <v>0</v>
      </c>
      <c r="G220" s="42">
        <v>0</v>
      </c>
      <c r="H220" s="42">
        <v>2</v>
      </c>
      <c r="I220" s="42">
        <v>15</v>
      </c>
      <c r="J220" s="42">
        <v>1</v>
      </c>
      <c r="K220" s="42">
        <v>1</v>
      </c>
      <c r="L220" s="42">
        <v>6</v>
      </c>
      <c r="M220" s="42">
        <v>1</v>
      </c>
      <c r="N220" s="42"/>
      <c r="O220" s="42"/>
    </row>
    <row r="221" spans="1:16" ht="20.100000000000001" customHeight="1" x14ac:dyDescent="0.25">
      <c r="A221" s="352" t="s">
        <v>257</v>
      </c>
      <c r="B221" s="40">
        <v>174</v>
      </c>
      <c r="C221" s="40">
        <v>146</v>
      </c>
      <c r="D221" s="40">
        <v>161</v>
      </c>
      <c r="E221" s="40">
        <v>157</v>
      </c>
      <c r="F221" s="40">
        <v>270</v>
      </c>
      <c r="G221" s="40">
        <v>217</v>
      </c>
      <c r="H221" s="40">
        <v>386</v>
      </c>
      <c r="I221" s="40">
        <v>223</v>
      </c>
      <c r="J221" s="40">
        <v>287</v>
      </c>
      <c r="K221" s="40">
        <v>149</v>
      </c>
      <c r="L221" s="40">
        <v>87</v>
      </c>
      <c r="M221" s="40">
        <v>87</v>
      </c>
      <c r="P221" s="63"/>
    </row>
    <row r="222" spans="1:16" ht="20.100000000000001" customHeight="1" x14ac:dyDescent="0.25">
      <c r="A222" s="41" t="s">
        <v>66</v>
      </c>
      <c r="B222" s="44">
        <v>163</v>
      </c>
      <c r="C222" s="44">
        <v>120</v>
      </c>
      <c r="D222" s="44">
        <v>151</v>
      </c>
      <c r="E222" s="44">
        <v>128</v>
      </c>
      <c r="F222" s="44">
        <v>259</v>
      </c>
      <c r="G222" s="44">
        <v>170</v>
      </c>
      <c r="H222" s="44">
        <v>367</v>
      </c>
      <c r="I222" s="44">
        <v>197</v>
      </c>
      <c r="J222" s="44">
        <v>278</v>
      </c>
      <c r="K222" s="44">
        <v>131</v>
      </c>
      <c r="L222" s="44">
        <v>71</v>
      </c>
      <c r="M222" s="44">
        <v>73</v>
      </c>
    </row>
    <row r="223" spans="1:16" ht="20.100000000000001" customHeight="1" x14ac:dyDescent="0.25">
      <c r="A223" s="41" t="s">
        <v>67</v>
      </c>
      <c r="B223" s="44">
        <v>11</v>
      </c>
      <c r="C223" s="44">
        <v>26</v>
      </c>
      <c r="D223" s="44">
        <v>10</v>
      </c>
      <c r="E223" s="44">
        <v>28</v>
      </c>
      <c r="F223" s="44">
        <v>11</v>
      </c>
      <c r="G223" s="44">
        <v>47</v>
      </c>
      <c r="H223" s="44">
        <v>19</v>
      </c>
      <c r="I223" s="44">
        <v>26</v>
      </c>
      <c r="J223" s="44">
        <v>9</v>
      </c>
      <c r="K223" s="44">
        <v>18</v>
      </c>
      <c r="L223" s="44">
        <v>16</v>
      </c>
      <c r="M223" s="44">
        <v>14</v>
      </c>
    </row>
    <row r="224" spans="1:16" ht="20.100000000000001" customHeight="1" x14ac:dyDescent="0.25">
      <c r="A224" s="41" t="s">
        <v>68</v>
      </c>
      <c r="B224" s="44">
        <v>0</v>
      </c>
      <c r="C224" s="44">
        <v>0</v>
      </c>
      <c r="D224" s="44">
        <v>0</v>
      </c>
      <c r="E224" s="44">
        <v>1</v>
      </c>
      <c r="F224" s="44">
        <v>0</v>
      </c>
      <c r="G224" s="44">
        <v>0</v>
      </c>
      <c r="H224" s="44">
        <v>0</v>
      </c>
      <c r="I224" s="44">
        <v>0</v>
      </c>
      <c r="J224" s="44">
        <v>0</v>
      </c>
      <c r="K224" s="44">
        <v>0</v>
      </c>
      <c r="L224" s="44">
        <v>0</v>
      </c>
      <c r="M224" s="44">
        <v>0</v>
      </c>
    </row>
    <row r="225" spans="1:15" s="39" customFormat="1" ht="20.100000000000001" customHeight="1" thickBot="1" x14ac:dyDescent="0.3">
      <c r="A225" s="353" t="s">
        <v>591</v>
      </c>
      <c r="B225" s="46">
        <v>0</v>
      </c>
      <c r="C225" s="46">
        <v>0</v>
      </c>
      <c r="D225" s="46">
        <v>0</v>
      </c>
      <c r="E225" s="46">
        <v>0</v>
      </c>
      <c r="F225" s="46">
        <v>0</v>
      </c>
      <c r="G225" s="46">
        <v>0</v>
      </c>
      <c r="H225" s="46">
        <v>0</v>
      </c>
      <c r="I225" s="46">
        <v>0</v>
      </c>
      <c r="J225" s="46">
        <v>0</v>
      </c>
      <c r="K225" s="46">
        <v>0</v>
      </c>
      <c r="L225" s="46">
        <v>0</v>
      </c>
      <c r="M225" s="46">
        <v>0</v>
      </c>
    </row>
    <row r="226" spans="1:15" s="48" customFormat="1" ht="15.95" customHeight="1" x14ac:dyDescent="0.25">
      <c r="A226" s="47" t="s">
        <v>588</v>
      </c>
      <c r="B226" s="47"/>
      <c r="C226" s="47"/>
      <c r="N226" s="65"/>
      <c r="O226" s="65"/>
    </row>
    <row r="227" spans="1:15" ht="20.100000000000001" customHeight="1" x14ac:dyDescent="0.25">
      <c r="N227" s="40"/>
      <c r="O227" s="40"/>
    </row>
    <row r="228" spans="1:15" ht="20.100000000000001" customHeight="1" x14ac:dyDescent="0.25">
      <c r="O228" s="66"/>
    </row>
  </sheetData>
  <mergeCells count="16">
    <mergeCell ref="A139:A141"/>
    <mergeCell ref="B139:O139"/>
    <mergeCell ref="B140:C140"/>
    <mergeCell ref="A184:A186"/>
    <mergeCell ref="B184:M184"/>
    <mergeCell ref="B185:C185"/>
    <mergeCell ref="F185:G185"/>
    <mergeCell ref="J185:K185"/>
    <mergeCell ref="A3:A5"/>
    <mergeCell ref="B3:O3"/>
    <mergeCell ref="B4:C4"/>
    <mergeCell ref="A71:A73"/>
    <mergeCell ref="B71:M71"/>
    <mergeCell ref="B72:C72"/>
    <mergeCell ref="F72:G72"/>
    <mergeCell ref="J72:K72"/>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68" max="16383" man="1"/>
    <brk id="136" max="16383" man="1"/>
    <brk id="18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
    <tabColor rgb="FF00B0F0"/>
  </sheetPr>
  <dimension ref="A1:J20"/>
  <sheetViews>
    <sheetView showGridLines="0" zoomScaleNormal="100" zoomScaleSheetLayoutView="75" workbookViewId="0"/>
  </sheetViews>
  <sheetFormatPr defaultColWidth="9.7109375" defaultRowHeight="12.75" x14ac:dyDescent="0.2"/>
  <cols>
    <col min="1" max="16384" width="9.7109375" style="18"/>
  </cols>
  <sheetData>
    <row r="1" spans="1:10" ht="39.950000000000003" customHeight="1" x14ac:dyDescent="0.2"/>
    <row r="2" spans="1:10" ht="39.950000000000003" customHeight="1" x14ac:dyDescent="0.2"/>
    <row r="3" spans="1:10" ht="39.950000000000003" customHeight="1" x14ac:dyDescent="0.2"/>
    <row r="4" spans="1:10" ht="39.950000000000003" customHeight="1" x14ac:dyDescent="0.2"/>
    <row r="5" spans="1:10" ht="39.950000000000003" customHeight="1" x14ac:dyDescent="0.2"/>
    <row r="6" spans="1:10" ht="39.950000000000003" customHeight="1" x14ac:dyDescent="0.2"/>
    <row r="7" spans="1:10" ht="39.950000000000003" customHeight="1" x14ac:dyDescent="0.2"/>
    <row r="8" spans="1:10" ht="39.950000000000003" customHeight="1" x14ac:dyDescent="0.2"/>
    <row r="9" spans="1:10" ht="39.950000000000003" customHeight="1" x14ac:dyDescent="0.2">
      <c r="A9" s="1010" t="s">
        <v>6</v>
      </c>
      <c r="B9" s="1010"/>
      <c r="C9" s="1010"/>
      <c r="D9" s="1010"/>
      <c r="E9" s="1010"/>
      <c r="F9" s="1010"/>
      <c r="G9" s="1010"/>
      <c r="H9" s="1010"/>
      <c r="I9" s="1010"/>
      <c r="J9" s="1010"/>
    </row>
    <row r="10" spans="1:10" ht="39.950000000000003" customHeight="1" x14ac:dyDescent="0.2">
      <c r="A10" s="1010"/>
      <c r="B10" s="1010"/>
      <c r="C10" s="1010"/>
      <c r="D10" s="1010"/>
      <c r="E10" s="1010"/>
      <c r="F10" s="1010"/>
      <c r="G10" s="1010"/>
      <c r="H10" s="1010"/>
      <c r="I10" s="1010"/>
      <c r="J10" s="1010"/>
    </row>
    <row r="11" spans="1:10" ht="39.950000000000003" customHeight="1" x14ac:dyDescent="0.2">
      <c r="A11" s="1010"/>
      <c r="B11" s="1010"/>
      <c r="C11" s="1010"/>
      <c r="D11" s="1010"/>
      <c r="E11" s="1010"/>
      <c r="F11" s="1010"/>
      <c r="G11" s="1010"/>
      <c r="H11" s="1010"/>
      <c r="I11" s="1010"/>
      <c r="J11" s="1010"/>
    </row>
    <row r="12" spans="1:10" ht="39.950000000000003" customHeight="1" x14ac:dyDescent="0.2"/>
    <row r="13" spans="1:10" ht="39.950000000000003" customHeight="1" x14ac:dyDescent="0.2"/>
    <row r="14" spans="1:10" ht="39.950000000000003" customHeight="1" x14ac:dyDescent="0.2"/>
    <row r="15" spans="1:10" ht="39.950000000000003" customHeight="1" x14ac:dyDescent="0.2"/>
    <row r="16" spans="1:10" ht="39.950000000000003" customHeight="1" x14ac:dyDescent="0.2"/>
    <row r="17" spans="2:9" ht="39.950000000000003" customHeight="1" x14ac:dyDescent="0.2"/>
    <row r="18" spans="2:9" ht="39.950000000000003" customHeight="1" x14ac:dyDescent="0.2"/>
    <row r="19" spans="2:9" ht="39.950000000000003" customHeight="1" x14ac:dyDescent="0.2"/>
    <row r="20" spans="2:9" s="20" customFormat="1" ht="39.950000000000003" customHeight="1" x14ac:dyDescent="0.25">
      <c r="B20" s="19"/>
      <c r="C20" s="19"/>
      <c r="D20" s="19"/>
      <c r="E20" s="19"/>
      <c r="F20" s="19"/>
      <c r="G20" s="19"/>
      <c r="H20" s="19"/>
      <c r="I20" s="19"/>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28"/>
  <sheetViews>
    <sheetView showGridLines="0" zoomScaleNormal="100" zoomScaleSheetLayoutView="25" workbookViewId="0"/>
  </sheetViews>
  <sheetFormatPr defaultColWidth="11.42578125" defaultRowHeight="20.100000000000001" customHeight="1" x14ac:dyDescent="0.25"/>
  <cols>
    <col min="1" max="1" width="36.7109375" style="41" customWidth="1"/>
    <col min="2" max="3" width="10.28515625" style="41" customWidth="1"/>
    <col min="4" max="4" width="9" style="41" customWidth="1"/>
    <col min="5" max="5" width="10" style="41" customWidth="1"/>
    <col min="6" max="13" width="9" style="41" customWidth="1"/>
    <col min="14" max="14" width="10.5703125" style="41" customWidth="1"/>
    <col min="15" max="15" width="10.5703125" style="41" bestFit="1" customWidth="1"/>
    <col min="16" max="16" width="11.7109375" style="41" customWidth="1"/>
    <col min="17" max="16384" width="11.42578125" style="41"/>
  </cols>
  <sheetData>
    <row r="1" spans="1:17" s="27" customFormat="1" ht="24.95" customHeight="1" x14ac:dyDescent="0.25">
      <c r="A1" s="347" t="s">
        <v>111</v>
      </c>
      <c r="B1" s="347"/>
      <c r="C1" s="347"/>
      <c r="D1" s="347"/>
      <c r="E1" s="347"/>
      <c r="F1" s="347"/>
      <c r="G1" s="347"/>
    </row>
    <row r="2" spans="1:17" s="55" customFormat="1" ht="24.95" customHeight="1" thickBot="1" x14ac:dyDescent="0.25">
      <c r="A2" s="28" t="s">
        <v>512</v>
      </c>
      <c r="B2" s="53"/>
      <c r="C2" s="53"/>
      <c r="D2" s="53"/>
      <c r="E2" s="53"/>
      <c r="F2" s="53"/>
      <c r="G2" s="53"/>
      <c r="H2" s="53"/>
      <c r="I2" s="53"/>
      <c r="J2" s="53"/>
      <c r="K2" s="53"/>
      <c r="L2" s="53"/>
      <c r="M2" s="53"/>
      <c r="N2" s="53"/>
      <c r="O2" s="336" t="s">
        <v>586</v>
      </c>
      <c r="P2" s="54"/>
    </row>
    <row r="3" spans="1:17" s="39" customFormat="1" ht="20.100000000000001" customHeight="1" x14ac:dyDescent="0.25">
      <c r="A3" s="1023" t="s">
        <v>8</v>
      </c>
      <c r="B3" s="1019" t="s">
        <v>85</v>
      </c>
      <c r="C3" s="1020"/>
      <c r="D3" s="1020"/>
      <c r="E3" s="1020"/>
      <c r="F3" s="1020"/>
      <c r="G3" s="1020"/>
      <c r="H3" s="1020"/>
      <c r="I3" s="1020"/>
      <c r="J3" s="1020"/>
      <c r="K3" s="1020"/>
      <c r="L3" s="1020"/>
      <c r="M3" s="1020"/>
      <c r="N3" s="1020"/>
      <c r="O3" s="1020"/>
      <c r="P3" s="56"/>
    </row>
    <row r="4" spans="1:17" ht="20.100000000000001" customHeight="1" x14ac:dyDescent="0.25">
      <c r="A4" s="1024"/>
      <c r="B4" s="1021" t="s">
        <v>10</v>
      </c>
      <c r="C4" s="1021"/>
      <c r="D4" s="32" t="s">
        <v>69</v>
      </c>
      <c r="E4" s="32"/>
      <c r="F4" s="32" t="s">
        <v>70</v>
      </c>
      <c r="G4" s="32"/>
      <c r="H4" s="32" t="s">
        <v>71</v>
      </c>
      <c r="I4" s="32"/>
      <c r="J4" s="32" t="s">
        <v>72</v>
      </c>
      <c r="K4" s="32"/>
      <c r="L4" s="32" t="s">
        <v>73</v>
      </c>
      <c r="M4" s="32"/>
      <c r="N4" s="32" t="s">
        <v>74</v>
      </c>
      <c r="O4" s="57"/>
      <c r="P4" s="58"/>
    </row>
    <row r="5" spans="1:17" ht="20.100000000000001" customHeight="1" x14ac:dyDescent="0.25">
      <c r="A5" s="1025"/>
      <c r="B5" s="59">
        <v>2015</v>
      </c>
      <c r="C5" s="59">
        <v>2016</v>
      </c>
      <c r="D5" s="59">
        <v>2015</v>
      </c>
      <c r="E5" s="59">
        <v>2016</v>
      </c>
      <c r="F5" s="334">
        <v>2015</v>
      </c>
      <c r="G5" s="334">
        <v>2016</v>
      </c>
      <c r="H5" s="334">
        <v>2015</v>
      </c>
      <c r="I5" s="334">
        <v>2016</v>
      </c>
      <c r="J5" s="334">
        <v>2015</v>
      </c>
      <c r="K5" s="334">
        <v>2016</v>
      </c>
      <c r="L5" s="334">
        <v>2015</v>
      </c>
      <c r="M5" s="334">
        <v>2016</v>
      </c>
      <c r="N5" s="334">
        <v>2015</v>
      </c>
      <c r="O5" s="335">
        <v>2016</v>
      </c>
      <c r="P5" s="58"/>
    </row>
    <row r="6" spans="1:17" ht="20.100000000000001" customHeight="1" x14ac:dyDescent="0.25">
      <c r="A6" s="36" t="s">
        <v>10</v>
      </c>
      <c r="B6" s="37">
        <v>701810</v>
      </c>
      <c r="C6" s="37">
        <v>806285</v>
      </c>
      <c r="D6" s="37">
        <v>139078</v>
      </c>
      <c r="E6" s="37">
        <v>152559</v>
      </c>
      <c r="F6" s="37">
        <v>78475</v>
      </c>
      <c r="G6" s="37">
        <v>83802</v>
      </c>
      <c r="H6" s="37">
        <v>60648</v>
      </c>
      <c r="I6" s="37">
        <v>68419</v>
      </c>
      <c r="J6" s="37">
        <v>40480</v>
      </c>
      <c r="K6" s="37">
        <v>39799</v>
      </c>
      <c r="L6" s="37">
        <v>32454</v>
      </c>
      <c r="M6" s="37">
        <v>35371</v>
      </c>
      <c r="N6" s="37">
        <v>26537</v>
      </c>
      <c r="O6" s="37">
        <v>36799</v>
      </c>
    </row>
    <row r="7" spans="1:17" s="39" customFormat="1" ht="20.100000000000001" customHeight="1" x14ac:dyDescent="0.25">
      <c r="A7" s="352" t="s">
        <v>260</v>
      </c>
      <c r="B7" s="40">
        <v>1242</v>
      </c>
      <c r="C7" s="40">
        <v>1056</v>
      </c>
      <c r="D7" s="40">
        <v>138</v>
      </c>
      <c r="E7" s="40">
        <v>173</v>
      </c>
      <c r="F7" s="40">
        <v>88</v>
      </c>
      <c r="G7" s="40">
        <v>61</v>
      </c>
      <c r="H7" s="40">
        <v>80</v>
      </c>
      <c r="I7" s="40">
        <v>68</v>
      </c>
      <c r="J7" s="40">
        <v>84</v>
      </c>
      <c r="K7" s="40">
        <v>84</v>
      </c>
      <c r="L7" s="40">
        <v>62</v>
      </c>
      <c r="M7" s="40">
        <v>51</v>
      </c>
      <c r="N7" s="40">
        <v>145</v>
      </c>
      <c r="O7" s="40">
        <v>47</v>
      </c>
    </row>
    <row r="8" spans="1:17" ht="20.100000000000001" customHeight="1" x14ac:dyDescent="0.25">
      <c r="A8" s="41" t="s">
        <v>17</v>
      </c>
      <c r="B8" s="42">
        <v>922</v>
      </c>
      <c r="C8" s="42">
        <v>819</v>
      </c>
      <c r="D8" s="42">
        <v>108</v>
      </c>
      <c r="E8" s="42">
        <v>132</v>
      </c>
      <c r="F8" s="42">
        <v>58</v>
      </c>
      <c r="G8" s="42">
        <v>44</v>
      </c>
      <c r="H8" s="42">
        <v>51</v>
      </c>
      <c r="I8" s="42">
        <v>46</v>
      </c>
      <c r="J8" s="42">
        <v>76</v>
      </c>
      <c r="K8" s="42">
        <v>65</v>
      </c>
      <c r="L8" s="42">
        <v>56</v>
      </c>
      <c r="M8" s="42">
        <v>39</v>
      </c>
      <c r="N8" s="42">
        <v>88</v>
      </c>
      <c r="O8" s="42">
        <v>42</v>
      </c>
    </row>
    <row r="9" spans="1:17" ht="20.100000000000001" customHeight="1" x14ac:dyDescent="0.25">
      <c r="A9" s="41" t="s">
        <v>18</v>
      </c>
      <c r="B9" s="42">
        <v>102</v>
      </c>
      <c r="C9" s="42">
        <v>52</v>
      </c>
      <c r="D9" s="42">
        <v>10</v>
      </c>
      <c r="E9" s="42">
        <v>13</v>
      </c>
      <c r="F9" s="42">
        <v>18</v>
      </c>
      <c r="G9" s="42">
        <v>7</v>
      </c>
      <c r="H9" s="42">
        <v>1</v>
      </c>
      <c r="I9" s="42">
        <v>8</v>
      </c>
      <c r="J9" s="42">
        <v>0</v>
      </c>
      <c r="K9" s="42">
        <v>0</v>
      </c>
      <c r="L9" s="42">
        <v>4</v>
      </c>
      <c r="M9" s="42">
        <v>1</v>
      </c>
      <c r="N9" s="42">
        <v>8</v>
      </c>
      <c r="O9" s="42">
        <v>0</v>
      </c>
    </row>
    <row r="10" spans="1:17" ht="20.100000000000001" customHeight="1" x14ac:dyDescent="0.25">
      <c r="A10" s="41" t="s">
        <v>19</v>
      </c>
      <c r="B10" s="42">
        <v>5</v>
      </c>
      <c r="C10" s="42">
        <v>0</v>
      </c>
      <c r="D10" s="42">
        <v>1</v>
      </c>
      <c r="E10" s="42">
        <v>0</v>
      </c>
      <c r="F10" s="42">
        <v>0</v>
      </c>
      <c r="G10" s="42">
        <v>0</v>
      </c>
      <c r="H10" s="42">
        <v>1</v>
      </c>
      <c r="I10" s="42">
        <v>0</v>
      </c>
      <c r="J10" s="42">
        <v>0</v>
      </c>
      <c r="K10" s="42">
        <v>0</v>
      </c>
      <c r="L10" s="42">
        <v>0</v>
      </c>
      <c r="M10" s="42">
        <v>0</v>
      </c>
      <c r="N10" s="42">
        <v>0</v>
      </c>
      <c r="O10" s="42">
        <v>0</v>
      </c>
    </row>
    <row r="11" spans="1:17" ht="20.100000000000001" customHeight="1" x14ac:dyDescent="0.25">
      <c r="A11" s="41" t="s">
        <v>559</v>
      </c>
      <c r="B11" s="42">
        <v>17</v>
      </c>
      <c r="C11" s="42">
        <v>21</v>
      </c>
      <c r="D11" s="42">
        <v>10</v>
      </c>
      <c r="E11" s="42">
        <v>3</v>
      </c>
      <c r="F11" s="42">
        <v>0</v>
      </c>
      <c r="G11" s="42">
        <v>1</v>
      </c>
      <c r="H11" s="42">
        <v>1</v>
      </c>
      <c r="I11" s="42">
        <v>1</v>
      </c>
      <c r="J11" s="42">
        <v>0</v>
      </c>
      <c r="K11" s="42">
        <v>1</v>
      </c>
      <c r="L11" s="42">
        <v>0</v>
      </c>
      <c r="M11" s="42">
        <v>0</v>
      </c>
      <c r="N11" s="42">
        <v>1</v>
      </c>
      <c r="O11" s="42">
        <v>0</v>
      </c>
    </row>
    <row r="12" spans="1:17" ht="20.100000000000001" customHeight="1" x14ac:dyDescent="0.25">
      <c r="A12" s="41" t="s">
        <v>560</v>
      </c>
      <c r="B12" s="42">
        <v>5</v>
      </c>
      <c r="C12" s="42">
        <v>3</v>
      </c>
      <c r="D12" s="42">
        <v>0</v>
      </c>
      <c r="E12" s="42">
        <v>0</v>
      </c>
      <c r="F12" s="42">
        <v>0</v>
      </c>
      <c r="G12" s="42">
        <v>0</v>
      </c>
      <c r="H12" s="42">
        <v>2</v>
      </c>
      <c r="I12" s="42">
        <v>0</v>
      </c>
      <c r="J12" s="42">
        <v>0</v>
      </c>
      <c r="K12" s="42">
        <v>0</v>
      </c>
      <c r="L12" s="42">
        <v>0</v>
      </c>
      <c r="M12" s="42">
        <v>0</v>
      </c>
      <c r="N12" s="42">
        <v>1</v>
      </c>
      <c r="O12" s="42">
        <v>0</v>
      </c>
    </row>
    <row r="13" spans="1:17" ht="20.100000000000001" customHeight="1" x14ac:dyDescent="0.25">
      <c r="A13" s="41" t="s">
        <v>561</v>
      </c>
      <c r="B13" s="42">
        <v>66</v>
      </c>
      <c r="C13" s="42">
        <v>78</v>
      </c>
      <c r="D13" s="42">
        <v>4</v>
      </c>
      <c r="E13" s="42">
        <v>14</v>
      </c>
      <c r="F13" s="42">
        <v>9</v>
      </c>
      <c r="G13" s="42">
        <v>7</v>
      </c>
      <c r="H13" s="42">
        <v>10</v>
      </c>
      <c r="I13" s="42">
        <v>7</v>
      </c>
      <c r="J13" s="42">
        <v>2</v>
      </c>
      <c r="K13" s="42">
        <v>7</v>
      </c>
      <c r="L13" s="42">
        <v>1</v>
      </c>
      <c r="M13" s="42">
        <v>1</v>
      </c>
      <c r="N13" s="42">
        <v>2</v>
      </c>
      <c r="O13" s="42">
        <v>1</v>
      </c>
    </row>
    <row r="14" spans="1:17" ht="20.100000000000001" customHeight="1" x14ac:dyDescent="0.25">
      <c r="A14" s="41" t="s">
        <v>562</v>
      </c>
      <c r="B14" s="42">
        <v>0</v>
      </c>
      <c r="C14" s="42">
        <v>6</v>
      </c>
      <c r="D14" s="42">
        <v>0</v>
      </c>
      <c r="E14" s="42">
        <v>4</v>
      </c>
      <c r="F14" s="42">
        <v>0</v>
      </c>
      <c r="G14" s="42">
        <v>0</v>
      </c>
      <c r="H14" s="42">
        <v>0</v>
      </c>
      <c r="I14" s="42">
        <v>0</v>
      </c>
      <c r="J14" s="42">
        <v>0</v>
      </c>
      <c r="K14" s="42">
        <v>0</v>
      </c>
      <c r="L14" s="42">
        <v>0</v>
      </c>
      <c r="M14" s="42">
        <v>0</v>
      </c>
      <c r="N14" s="42">
        <v>0</v>
      </c>
      <c r="O14" s="42">
        <v>1</v>
      </c>
      <c r="Q14" s="41" t="s">
        <v>1</v>
      </c>
    </row>
    <row r="15" spans="1:17" ht="20.100000000000001" customHeight="1" x14ac:dyDescent="0.25">
      <c r="A15" s="41" t="s">
        <v>20</v>
      </c>
      <c r="B15" s="42">
        <v>1</v>
      </c>
      <c r="C15" s="42">
        <v>1</v>
      </c>
      <c r="D15" s="42">
        <v>0</v>
      </c>
      <c r="E15" s="42">
        <v>0</v>
      </c>
      <c r="F15" s="42">
        <v>1</v>
      </c>
      <c r="G15" s="42">
        <v>0</v>
      </c>
      <c r="H15" s="42">
        <v>0</v>
      </c>
      <c r="I15" s="42">
        <v>0</v>
      </c>
      <c r="J15" s="42">
        <v>0</v>
      </c>
      <c r="K15" s="42">
        <v>0</v>
      </c>
      <c r="L15" s="42">
        <v>0</v>
      </c>
      <c r="M15" s="42">
        <v>0</v>
      </c>
      <c r="N15" s="42">
        <v>0</v>
      </c>
      <c r="O15" s="42">
        <v>0</v>
      </c>
    </row>
    <row r="16" spans="1:17" ht="20.100000000000001" customHeight="1" x14ac:dyDescent="0.25">
      <c r="A16" s="41" t="s">
        <v>563</v>
      </c>
      <c r="B16" s="42">
        <v>8</v>
      </c>
      <c r="C16" s="42">
        <v>5</v>
      </c>
      <c r="D16" s="42">
        <v>1</v>
      </c>
      <c r="E16" s="42">
        <v>0</v>
      </c>
      <c r="F16" s="42">
        <v>1</v>
      </c>
      <c r="G16" s="42">
        <v>0</v>
      </c>
      <c r="H16" s="42">
        <v>0</v>
      </c>
      <c r="I16" s="42">
        <v>0</v>
      </c>
      <c r="J16" s="42">
        <v>0</v>
      </c>
      <c r="K16" s="42">
        <v>0</v>
      </c>
      <c r="L16" s="42">
        <v>0</v>
      </c>
      <c r="M16" s="42">
        <v>0</v>
      </c>
      <c r="N16" s="42">
        <v>0</v>
      </c>
      <c r="O16" s="42">
        <v>0</v>
      </c>
    </row>
    <row r="17" spans="1:15" ht="20.100000000000001" customHeight="1" x14ac:dyDescent="0.25">
      <c r="A17" s="41" t="s">
        <v>564</v>
      </c>
      <c r="B17" s="42">
        <v>21</v>
      </c>
      <c r="C17" s="42">
        <v>36</v>
      </c>
      <c r="D17" s="42">
        <v>2</v>
      </c>
      <c r="E17" s="42">
        <v>6</v>
      </c>
      <c r="F17" s="42">
        <v>1</v>
      </c>
      <c r="G17" s="42">
        <v>1</v>
      </c>
      <c r="H17" s="42">
        <v>6</v>
      </c>
      <c r="I17" s="42">
        <v>3</v>
      </c>
      <c r="J17" s="42">
        <v>1</v>
      </c>
      <c r="K17" s="42">
        <v>10</v>
      </c>
      <c r="L17" s="42">
        <v>0</v>
      </c>
      <c r="M17" s="42">
        <v>4</v>
      </c>
      <c r="N17" s="42">
        <v>1</v>
      </c>
      <c r="O17" s="42">
        <v>0</v>
      </c>
    </row>
    <row r="18" spans="1:15" ht="20.100000000000001" customHeight="1" x14ac:dyDescent="0.25">
      <c r="A18" s="41" t="s">
        <v>21</v>
      </c>
      <c r="B18" s="42">
        <v>95</v>
      </c>
      <c r="C18" s="42">
        <v>35</v>
      </c>
      <c r="D18" s="42">
        <v>2</v>
      </c>
      <c r="E18" s="42">
        <v>1</v>
      </c>
      <c r="F18" s="42">
        <v>0</v>
      </c>
      <c r="G18" s="42">
        <v>1</v>
      </c>
      <c r="H18" s="42">
        <v>8</v>
      </c>
      <c r="I18" s="42">
        <v>3</v>
      </c>
      <c r="J18" s="42">
        <v>5</v>
      </c>
      <c r="K18" s="42">
        <v>1</v>
      </c>
      <c r="L18" s="42">
        <v>1</v>
      </c>
      <c r="M18" s="42">
        <v>6</v>
      </c>
      <c r="N18" s="42">
        <v>44</v>
      </c>
      <c r="O18" s="42">
        <v>3</v>
      </c>
    </row>
    <row r="19" spans="1:15" s="39" customFormat="1" ht="20.100000000000001" customHeight="1" x14ac:dyDescent="0.25">
      <c r="A19" s="352" t="s">
        <v>589</v>
      </c>
      <c r="B19" s="40">
        <v>2541</v>
      </c>
      <c r="C19" s="40">
        <v>3451</v>
      </c>
      <c r="D19" s="40">
        <v>323</v>
      </c>
      <c r="E19" s="40">
        <v>378</v>
      </c>
      <c r="F19" s="40">
        <v>70</v>
      </c>
      <c r="G19" s="40">
        <v>104</v>
      </c>
      <c r="H19" s="40">
        <v>131</v>
      </c>
      <c r="I19" s="40">
        <v>319</v>
      </c>
      <c r="J19" s="40">
        <v>215</v>
      </c>
      <c r="K19" s="40">
        <v>289</v>
      </c>
      <c r="L19" s="40">
        <v>205</v>
      </c>
      <c r="M19" s="40">
        <v>282</v>
      </c>
      <c r="N19" s="40">
        <v>157</v>
      </c>
      <c r="O19" s="40">
        <v>234</v>
      </c>
    </row>
    <row r="20" spans="1:15" ht="20.100000000000001" customHeight="1" x14ac:dyDescent="0.25">
      <c r="A20" s="41" t="s">
        <v>22</v>
      </c>
      <c r="B20" s="42">
        <v>1095</v>
      </c>
      <c r="C20" s="42">
        <v>1652</v>
      </c>
      <c r="D20" s="42">
        <v>215</v>
      </c>
      <c r="E20" s="42">
        <v>240</v>
      </c>
      <c r="F20" s="42">
        <v>26</v>
      </c>
      <c r="G20" s="42">
        <v>63</v>
      </c>
      <c r="H20" s="42">
        <v>50</v>
      </c>
      <c r="I20" s="42">
        <v>173</v>
      </c>
      <c r="J20" s="42">
        <v>130</v>
      </c>
      <c r="K20" s="42">
        <v>135</v>
      </c>
      <c r="L20" s="42">
        <v>98</v>
      </c>
      <c r="M20" s="42">
        <v>107</v>
      </c>
      <c r="N20" s="42">
        <v>43</v>
      </c>
      <c r="O20" s="42">
        <v>63</v>
      </c>
    </row>
    <row r="21" spans="1:15" ht="20.100000000000001" customHeight="1" x14ac:dyDescent="0.25">
      <c r="A21" s="41" t="s">
        <v>23</v>
      </c>
      <c r="B21" s="42">
        <v>112</v>
      </c>
      <c r="C21" s="42">
        <v>89</v>
      </c>
      <c r="D21" s="42">
        <v>19</v>
      </c>
      <c r="E21" s="42">
        <v>18</v>
      </c>
      <c r="F21" s="42">
        <v>10</v>
      </c>
      <c r="G21" s="42">
        <v>7</v>
      </c>
      <c r="H21" s="42">
        <v>2</v>
      </c>
      <c r="I21" s="42">
        <v>1</v>
      </c>
      <c r="J21" s="42">
        <v>2</v>
      </c>
      <c r="K21" s="42">
        <v>4</v>
      </c>
      <c r="L21" s="42">
        <v>8</v>
      </c>
      <c r="M21" s="42">
        <v>8</v>
      </c>
      <c r="N21" s="42">
        <v>8</v>
      </c>
      <c r="O21" s="42">
        <v>8</v>
      </c>
    </row>
    <row r="22" spans="1:15" ht="20.100000000000001" customHeight="1" x14ac:dyDescent="0.25">
      <c r="A22" s="41" t="s">
        <v>565</v>
      </c>
      <c r="B22" s="42">
        <v>163</v>
      </c>
      <c r="C22" s="42">
        <v>229</v>
      </c>
      <c r="D22" s="42">
        <v>14</v>
      </c>
      <c r="E22" s="42">
        <v>17</v>
      </c>
      <c r="F22" s="42">
        <v>3</v>
      </c>
      <c r="G22" s="42">
        <v>4</v>
      </c>
      <c r="H22" s="42">
        <v>14</v>
      </c>
      <c r="I22" s="42">
        <v>21</v>
      </c>
      <c r="J22" s="42">
        <v>10</v>
      </c>
      <c r="K22" s="42">
        <v>17</v>
      </c>
      <c r="L22" s="42">
        <v>10</v>
      </c>
      <c r="M22" s="42">
        <v>21</v>
      </c>
      <c r="N22" s="42">
        <v>10</v>
      </c>
      <c r="O22" s="42">
        <v>17</v>
      </c>
    </row>
    <row r="23" spans="1:15" ht="20.100000000000001" customHeight="1" x14ac:dyDescent="0.25">
      <c r="A23" s="41" t="s">
        <v>24</v>
      </c>
      <c r="B23" s="42">
        <v>363</v>
      </c>
      <c r="C23" s="42">
        <v>565</v>
      </c>
      <c r="D23" s="42">
        <v>21</v>
      </c>
      <c r="E23" s="42">
        <v>36</v>
      </c>
      <c r="F23" s="42">
        <v>6</v>
      </c>
      <c r="G23" s="42">
        <v>7</v>
      </c>
      <c r="H23" s="42">
        <v>24</v>
      </c>
      <c r="I23" s="42">
        <v>58</v>
      </c>
      <c r="J23" s="42">
        <v>31</v>
      </c>
      <c r="K23" s="42">
        <v>31</v>
      </c>
      <c r="L23" s="42">
        <v>22</v>
      </c>
      <c r="M23" s="42">
        <v>38</v>
      </c>
      <c r="N23" s="42">
        <v>57</v>
      </c>
      <c r="O23" s="42">
        <v>44</v>
      </c>
    </row>
    <row r="24" spans="1:15" ht="20.100000000000001" customHeight="1" x14ac:dyDescent="0.25">
      <c r="A24" s="41" t="s">
        <v>566</v>
      </c>
      <c r="B24" s="42">
        <v>26</v>
      </c>
      <c r="C24" s="42">
        <v>18</v>
      </c>
      <c r="D24" s="42">
        <v>6</v>
      </c>
      <c r="E24" s="42">
        <v>0</v>
      </c>
      <c r="F24" s="42">
        <v>1</v>
      </c>
      <c r="G24" s="42">
        <v>1</v>
      </c>
      <c r="H24" s="42">
        <v>4</v>
      </c>
      <c r="I24" s="42">
        <v>1</v>
      </c>
      <c r="J24" s="42">
        <v>1</v>
      </c>
      <c r="K24" s="42">
        <v>3</v>
      </c>
      <c r="L24" s="42">
        <v>0</v>
      </c>
      <c r="M24" s="42">
        <v>1</v>
      </c>
      <c r="N24" s="42">
        <v>3</v>
      </c>
      <c r="O24" s="42">
        <v>0</v>
      </c>
    </row>
    <row r="25" spans="1:15" ht="20.100000000000001" customHeight="1" x14ac:dyDescent="0.25">
      <c r="A25" s="41" t="s">
        <v>567</v>
      </c>
      <c r="B25" s="42">
        <v>86</v>
      </c>
      <c r="C25" s="42">
        <v>155</v>
      </c>
      <c r="D25" s="42">
        <v>8</v>
      </c>
      <c r="E25" s="42">
        <v>8</v>
      </c>
      <c r="F25" s="42">
        <v>5</v>
      </c>
      <c r="G25" s="42">
        <v>7</v>
      </c>
      <c r="H25" s="42">
        <v>5</v>
      </c>
      <c r="I25" s="42">
        <v>14</v>
      </c>
      <c r="J25" s="42">
        <v>1</v>
      </c>
      <c r="K25" s="42">
        <v>8</v>
      </c>
      <c r="L25" s="42">
        <v>9</v>
      </c>
      <c r="M25" s="42">
        <v>13</v>
      </c>
      <c r="N25" s="42">
        <v>8</v>
      </c>
      <c r="O25" s="42">
        <v>21</v>
      </c>
    </row>
    <row r="26" spans="1:15" ht="20.100000000000001" customHeight="1" x14ac:dyDescent="0.25">
      <c r="A26" s="41" t="s">
        <v>568</v>
      </c>
      <c r="B26" s="42">
        <v>54</v>
      </c>
      <c r="C26" s="42">
        <v>60</v>
      </c>
      <c r="D26" s="42">
        <v>8</v>
      </c>
      <c r="E26" s="42">
        <v>4</v>
      </c>
      <c r="F26" s="42">
        <v>1</v>
      </c>
      <c r="G26" s="42">
        <v>6</v>
      </c>
      <c r="H26" s="42">
        <v>0</v>
      </c>
      <c r="I26" s="42">
        <v>0</v>
      </c>
      <c r="J26" s="42">
        <v>9</v>
      </c>
      <c r="K26" s="42">
        <v>7</v>
      </c>
      <c r="L26" s="42">
        <v>9</v>
      </c>
      <c r="M26" s="42">
        <v>4</v>
      </c>
      <c r="N26" s="42">
        <v>3</v>
      </c>
      <c r="O26" s="42">
        <v>4</v>
      </c>
    </row>
    <row r="27" spans="1:15" ht="20.100000000000001" customHeight="1" x14ac:dyDescent="0.25">
      <c r="A27" s="41" t="s">
        <v>25</v>
      </c>
      <c r="B27" s="42">
        <v>384</v>
      </c>
      <c r="C27" s="42">
        <v>336</v>
      </c>
      <c r="D27" s="42">
        <v>29</v>
      </c>
      <c r="E27" s="42">
        <v>44</v>
      </c>
      <c r="F27" s="42">
        <v>12</v>
      </c>
      <c r="G27" s="42">
        <v>8</v>
      </c>
      <c r="H27" s="42">
        <v>14</v>
      </c>
      <c r="I27" s="42">
        <v>34</v>
      </c>
      <c r="J27" s="42">
        <v>17</v>
      </c>
      <c r="K27" s="42">
        <v>25</v>
      </c>
      <c r="L27" s="42">
        <v>36</v>
      </c>
      <c r="M27" s="42">
        <v>17</v>
      </c>
      <c r="N27" s="42">
        <v>22</v>
      </c>
      <c r="O27" s="42">
        <v>18</v>
      </c>
    </row>
    <row r="28" spans="1:15" ht="20.100000000000001" customHeight="1" x14ac:dyDescent="0.25">
      <c r="A28" s="41" t="s">
        <v>569</v>
      </c>
      <c r="B28" s="42">
        <v>146</v>
      </c>
      <c r="C28" s="42">
        <v>147</v>
      </c>
      <c r="D28" s="42">
        <v>3</v>
      </c>
      <c r="E28" s="42">
        <v>6</v>
      </c>
      <c r="F28" s="42">
        <v>0</v>
      </c>
      <c r="G28" s="42">
        <v>0</v>
      </c>
      <c r="H28" s="42">
        <v>18</v>
      </c>
      <c r="I28" s="42">
        <v>14</v>
      </c>
      <c r="J28" s="42">
        <v>13</v>
      </c>
      <c r="K28" s="42">
        <v>13</v>
      </c>
      <c r="L28" s="42">
        <v>6</v>
      </c>
      <c r="M28" s="42">
        <v>13</v>
      </c>
      <c r="N28" s="42">
        <v>3</v>
      </c>
      <c r="O28" s="42">
        <v>52</v>
      </c>
    </row>
    <row r="29" spans="1:15" ht="20.100000000000001" customHeight="1" x14ac:dyDescent="0.25">
      <c r="A29" s="41" t="s">
        <v>570</v>
      </c>
      <c r="B29" s="42">
        <v>75</v>
      </c>
      <c r="C29" s="42">
        <v>129</v>
      </c>
      <c r="D29" s="42">
        <v>0</v>
      </c>
      <c r="E29" s="42">
        <v>1</v>
      </c>
      <c r="F29" s="42">
        <v>3</v>
      </c>
      <c r="G29" s="42">
        <v>0</v>
      </c>
      <c r="H29" s="42">
        <v>0</v>
      </c>
      <c r="I29" s="42">
        <v>0</v>
      </c>
      <c r="J29" s="42">
        <v>0</v>
      </c>
      <c r="K29" s="42">
        <v>46</v>
      </c>
      <c r="L29" s="42">
        <v>4</v>
      </c>
      <c r="M29" s="42">
        <v>59</v>
      </c>
      <c r="N29" s="42">
        <v>0</v>
      </c>
      <c r="O29" s="42">
        <v>0</v>
      </c>
    </row>
    <row r="30" spans="1:15" ht="20.100000000000001" customHeight="1" x14ac:dyDescent="0.25">
      <c r="A30" s="41" t="s">
        <v>26</v>
      </c>
      <c r="B30" s="42">
        <v>37</v>
      </c>
      <c r="C30" s="42">
        <v>71</v>
      </c>
      <c r="D30" s="42">
        <v>0</v>
      </c>
      <c r="E30" s="42">
        <v>4</v>
      </c>
      <c r="F30" s="42">
        <v>3</v>
      </c>
      <c r="G30" s="42">
        <v>1</v>
      </c>
      <c r="H30" s="42">
        <v>0</v>
      </c>
      <c r="I30" s="42">
        <v>3</v>
      </c>
      <c r="J30" s="42">
        <v>1</v>
      </c>
      <c r="K30" s="42">
        <v>0</v>
      </c>
      <c r="L30" s="42">
        <v>3</v>
      </c>
      <c r="M30" s="42">
        <v>1</v>
      </c>
      <c r="N30" s="42">
        <v>0</v>
      </c>
      <c r="O30" s="42">
        <v>7</v>
      </c>
    </row>
    <row r="31" spans="1:15" s="39" customFormat="1" ht="20.100000000000001" customHeight="1" x14ac:dyDescent="0.25">
      <c r="A31" s="352" t="s">
        <v>258</v>
      </c>
      <c r="B31" s="40">
        <v>24168</v>
      </c>
      <c r="C31" s="40">
        <v>35161</v>
      </c>
      <c r="D31" s="40">
        <v>2274</v>
      </c>
      <c r="E31" s="40">
        <v>3254</v>
      </c>
      <c r="F31" s="40">
        <v>2648</v>
      </c>
      <c r="G31" s="40">
        <v>3329</v>
      </c>
      <c r="H31" s="40">
        <v>2837</v>
      </c>
      <c r="I31" s="40">
        <v>3498</v>
      </c>
      <c r="J31" s="40">
        <v>1732</v>
      </c>
      <c r="K31" s="40">
        <v>2364</v>
      </c>
      <c r="L31" s="40">
        <v>1580</v>
      </c>
      <c r="M31" s="40">
        <v>1671</v>
      </c>
      <c r="N31" s="40">
        <v>1486</v>
      </c>
      <c r="O31" s="40">
        <v>3060</v>
      </c>
    </row>
    <row r="32" spans="1:15" ht="20.100000000000001" customHeight="1" x14ac:dyDescent="0.25">
      <c r="A32" s="41" t="s">
        <v>27</v>
      </c>
      <c r="B32" s="42">
        <v>3624</v>
      </c>
      <c r="C32" s="42">
        <v>3519</v>
      </c>
      <c r="D32" s="42">
        <v>290</v>
      </c>
      <c r="E32" s="42">
        <v>357</v>
      </c>
      <c r="F32" s="42">
        <v>532</v>
      </c>
      <c r="G32" s="42">
        <v>723</v>
      </c>
      <c r="H32" s="42">
        <v>517</v>
      </c>
      <c r="I32" s="42">
        <v>452</v>
      </c>
      <c r="J32" s="42">
        <v>280</v>
      </c>
      <c r="K32" s="42">
        <v>166</v>
      </c>
      <c r="L32" s="42">
        <v>207</v>
      </c>
      <c r="M32" s="42">
        <v>164</v>
      </c>
      <c r="N32" s="42">
        <v>148</v>
      </c>
      <c r="O32" s="42">
        <v>206</v>
      </c>
    </row>
    <row r="33" spans="1:15" ht="20.100000000000001" customHeight="1" x14ac:dyDescent="0.25">
      <c r="A33" s="41" t="s">
        <v>28</v>
      </c>
      <c r="B33" s="42">
        <v>16576</v>
      </c>
      <c r="C33" s="42">
        <v>21878</v>
      </c>
      <c r="D33" s="42">
        <v>1748</v>
      </c>
      <c r="E33" s="42">
        <v>2069</v>
      </c>
      <c r="F33" s="42">
        <v>1924</v>
      </c>
      <c r="G33" s="42">
        <v>2249</v>
      </c>
      <c r="H33" s="42">
        <v>2060</v>
      </c>
      <c r="I33" s="42">
        <v>2125</v>
      </c>
      <c r="J33" s="42">
        <v>1067</v>
      </c>
      <c r="K33" s="42">
        <v>1603</v>
      </c>
      <c r="L33" s="42">
        <v>1102</v>
      </c>
      <c r="M33" s="42">
        <v>908</v>
      </c>
      <c r="N33" s="42">
        <v>1070</v>
      </c>
      <c r="O33" s="42">
        <v>2229</v>
      </c>
    </row>
    <row r="34" spans="1:15" ht="20.100000000000001" customHeight="1" x14ac:dyDescent="0.25">
      <c r="A34" s="41" t="s">
        <v>29</v>
      </c>
      <c r="B34" s="42">
        <v>3968</v>
      </c>
      <c r="C34" s="42">
        <v>9764</v>
      </c>
      <c r="D34" s="42">
        <v>236</v>
      </c>
      <c r="E34" s="42">
        <v>828</v>
      </c>
      <c r="F34" s="42">
        <v>192</v>
      </c>
      <c r="G34" s="42">
        <v>357</v>
      </c>
      <c r="H34" s="42">
        <v>260</v>
      </c>
      <c r="I34" s="42">
        <v>921</v>
      </c>
      <c r="J34" s="42">
        <v>385</v>
      </c>
      <c r="K34" s="42">
        <v>595</v>
      </c>
      <c r="L34" s="42">
        <v>271</v>
      </c>
      <c r="M34" s="42">
        <v>599</v>
      </c>
      <c r="N34" s="42">
        <v>268</v>
      </c>
      <c r="O34" s="42">
        <v>625</v>
      </c>
    </row>
    <row r="35" spans="1:15" s="39" customFormat="1" ht="20.100000000000001" customHeight="1" x14ac:dyDescent="0.25">
      <c r="A35" s="352" t="s">
        <v>259</v>
      </c>
      <c r="B35" s="40">
        <v>512900</v>
      </c>
      <c r="C35" s="40">
        <v>550569</v>
      </c>
      <c r="D35" s="40">
        <v>121359</v>
      </c>
      <c r="E35" s="40">
        <v>126405</v>
      </c>
      <c r="F35" s="40">
        <v>57230</v>
      </c>
      <c r="G35" s="40">
        <v>58724</v>
      </c>
      <c r="H35" s="40">
        <v>41154</v>
      </c>
      <c r="I35" s="40">
        <v>42713</v>
      </c>
      <c r="J35" s="40">
        <v>26398</v>
      </c>
      <c r="K35" s="40">
        <v>21039</v>
      </c>
      <c r="L35" s="40">
        <v>21573</v>
      </c>
      <c r="M35" s="40">
        <v>20568</v>
      </c>
      <c r="N35" s="40">
        <v>17945</v>
      </c>
      <c r="O35" s="40">
        <v>24299</v>
      </c>
    </row>
    <row r="36" spans="1:15" ht="20.100000000000001" customHeight="1" x14ac:dyDescent="0.25">
      <c r="A36" s="41" t="s">
        <v>30</v>
      </c>
      <c r="B36" s="42">
        <v>244765</v>
      </c>
      <c r="C36" s="42">
        <v>265973</v>
      </c>
      <c r="D36" s="42">
        <v>53859</v>
      </c>
      <c r="E36" s="42">
        <v>61126</v>
      </c>
      <c r="F36" s="42">
        <v>31030</v>
      </c>
      <c r="G36" s="42">
        <v>32452</v>
      </c>
      <c r="H36" s="42">
        <v>20737</v>
      </c>
      <c r="I36" s="42">
        <v>16246</v>
      </c>
      <c r="J36" s="42">
        <v>10815</v>
      </c>
      <c r="K36" s="42">
        <v>8810</v>
      </c>
      <c r="L36" s="42">
        <v>8402</v>
      </c>
      <c r="M36" s="42">
        <v>8887</v>
      </c>
      <c r="N36" s="42">
        <v>6307</v>
      </c>
      <c r="O36" s="42">
        <v>12546</v>
      </c>
    </row>
    <row r="37" spans="1:15" ht="20.100000000000001" customHeight="1" x14ac:dyDescent="0.25">
      <c r="A37" s="41" t="s">
        <v>31</v>
      </c>
      <c r="B37" s="42">
        <v>3698</v>
      </c>
      <c r="C37" s="42">
        <v>4164</v>
      </c>
      <c r="D37" s="42">
        <v>753</v>
      </c>
      <c r="E37" s="42">
        <v>591</v>
      </c>
      <c r="F37" s="42">
        <v>277</v>
      </c>
      <c r="G37" s="42">
        <v>310</v>
      </c>
      <c r="H37" s="42">
        <v>220</v>
      </c>
      <c r="I37" s="42">
        <v>173</v>
      </c>
      <c r="J37" s="42">
        <v>263</v>
      </c>
      <c r="K37" s="42">
        <v>174</v>
      </c>
      <c r="L37" s="42">
        <v>148</v>
      </c>
      <c r="M37" s="42">
        <v>267</v>
      </c>
      <c r="N37" s="42">
        <v>249</v>
      </c>
      <c r="O37" s="42">
        <v>152</v>
      </c>
    </row>
    <row r="38" spans="1:15" ht="20.100000000000001" customHeight="1" x14ac:dyDescent="0.25">
      <c r="A38" s="41" t="s">
        <v>32</v>
      </c>
      <c r="B38" s="42">
        <v>9023</v>
      </c>
      <c r="C38" s="42">
        <v>9557</v>
      </c>
      <c r="D38" s="42">
        <v>2077</v>
      </c>
      <c r="E38" s="42">
        <v>1697</v>
      </c>
      <c r="F38" s="42">
        <v>1870</v>
      </c>
      <c r="G38" s="42">
        <v>1565</v>
      </c>
      <c r="H38" s="42">
        <v>380</v>
      </c>
      <c r="I38" s="42">
        <v>459</v>
      </c>
      <c r="J38" s="42">
        <v>442</v>
      </c>
      <c r="K38" s="42">
        <v>362</v>
      </c>
      <c r="L38" s="42">
        <v>362</v>
      </c>
      <c r="M38" s="42">
        <v>312</v>
      </c>
      <c r="N38" s="42">
        <v>183</v>
      </c>
      <c r="O38" s="42">
        <v>303</v>
      </c>
    </row>
    <row r="39" spans="1:15" ht="20.100000000000001" customHeight="1" x14ac:dyDescent="0.25">
      <c r="A39" s="41" t="s">
        <v>33</v>
      </c>
      <c r="B39" s="42">
        <v>8104</v>
      </c>
      <c r="C39" s="42">
        <v>11221</v>
      </c>
      <c r="D39" s="42">
        <v>1325</v>
      </c>
      <c r="E39" s="42">
        <v>1293</v>
      </c>
      <c r="F39" s="42">
        <v>321</v>
      </c>
      <c r="G39" s="42">
        <v>369</v>
      </c>
      <c r="H39" s="42">
        <v>557</v>
      </c>
      <c r="I39" s="42">
        <v>758</v>
      </c>
      <c r="J39" s="42">
        <v>671</v>
      </c>
      <c r="K39" s="42">
        <v>613</v>
      </c>
      <c r="L39" s="42">
        <v>541</v>
      </c>
      <c r="M39" s="42">
        <v>662</v>
      </c>
      <c r="N39" s="42">
        <v>669</v>
      </c>
      <c r="O39" s="42">
        <v>884</v>
      </c>
    </row>
    <row r="40" spans="1:15" ht="20.100000000000001" customHeight="1" x14ac:dyDescent="0.25">
      <c r="A40" s="41" t="s">
        <v>34</v>
      </c>
      <c r="B40" s="42">
        <v>2303</v>
      </c>
      <c r="C40" s="42">
        <v>4740</v>
      </c>
      <c r="D40" s="42">
        <v>54</v>
      </c>
      <c r="E40" s="42">
        <v>133</v>
      </c>
      <c r="F40" s="42">
        <v>122</v>
      </c>
      <c r="G40" s="42">
        <v>129</v>
      </c>
      <c r="H40" s="42">
        <v>194</v>
      </c>
      <c r="I40" s="42">
        <v>299</v>
      </c>
      <c r="J40" s="42">
        <v>258</v>
      </c>
      <c r="K40" s="42">
        <v>602</v>
      </c>
      <c r="L40" s="42">
        <v>139</v>
      </c>
      <c r="M40" s="42">
        <v>271</v>
      </c>
      <c r="N40" s="42">
        <v>133</v>
      </c>
      <c r="O40" s="42">
        <v>216</v>
      </c>
    </row>
    <row r="41" spans="1:15" ht="20.100000000000001" customHeight="1" x14ac:dyDescent="0.25">
      <c r="A41" s="41" t="s">
        <v>571</v>
      </c>
      <c r="B41" s="42">
        <v>3</v>
      </c>
      <c r="C41" s="42">
        <v>14</v>
      </c>
      <c r="D41" s="42">
        <v>1</v>
      </c>
      <c r="E41" s="42">
        <v>1</v>
      </c>
      <c r="F41" s="42">
        <v>0</v>
      </c>
      <c r="G41" s="42">
        <v>0</v>
      </c>
      <c r="H41" s="42">
        <v>0</v>
      </c>
      <c r="I41" s="42">
        <v>1</v>
      </c>
      <c r="J41" s="42">
        <v>2</v>
      </c>
      <c r="K41" s="42">
        <v>0</v>
      </c>
      <c r="L41" s="42">
        <v>0</v>
      </c>
      <c r="M41" s="42">
        <v>0</v>
      </c>
      <c r="N41" s="42">
        <v>0</v>
      </c>
      <c r="O41" s="42">
        <v>0</v>
      </c>
    </row>
    <row r="42" spans="1:15" ht="20.100000000000001" customHeight="1" x14ac:dyDescent="0.25">
      <c r="A42" s="41" t="s">
        <v>35</v>
      </c>
      <c r="B42" s="42">
        <v>0</v>
      </c>
      <c r="C42" s="42">
        <v>0</v>
      </c>
      <c r="D42" s="42">
        <v>0</v>
      </c>
      <c r="E42" s="42">
        <v>0</v>
      </c>
      <c r="F42" s="42">
        <v>0</v>
      </c>
      <c r="G42" s="42">
        <v>0</v>
      </c>
      <c r="H42" s="42">
        <v>0</v>
      </c>
      <c r="I42" s="42">
        <v>0</v>
      </c>
      <c r="J42" s="42">
        <v>0</v>
      </c>
      <c r="K42" s="42">
        <v>0</v>
      </c>
      <c r="L42" s="42">
        <v>0</v>
      </c>
      <c r="M42" s="42">
        <v>0</v>
      </c>
      <c r="N42" s="42">
        <v>0</v>
      </c>
      <c r="O42" s="42">
        <v>0</v>
      </c>
    </row>
    <row r="43" spans="1:15" ht="20.100000000000001" customHeight="1" x14ac:dyDescent="0.25">
      <c r="A43" s="41" t="s">
        <v>36</v>
      </c>
      <c r="B43" s="42">
        <v>226340</v>
      </c>
      <c r="C43" s="42">
        <v>229894</v>
      </c>
      <c r="D43" s="42">
        <v>62040</v>
      </c>
      <c r="E43" s="42">
        <v>60250</v>
      </c>
      <c r="F43" s="42">
        <v>22483</v>
      </c>
      <c r="G43" s="42">
        <v>22841</v>
      </c>
      <c r="H43" s="42">
        <v>17076</v>
      </c>
      <c r="I43" s="42">
        <v>22495</v>
      </c>
      <c r="J43" s="42">
        <v>12535</v>
      </c>
      <c r="K43" s="42">
        <v>9407</v>
      </c>
      <c r="L43" s="42">
        <v>10885</v>
      </c>
      <c r="M43" s="42">
        <v>8804</v>
      </c>
      <c r="N43" s="42">
        <v>8757</v>
      </c>
      <c r="O43" s="42">
        <v>8005</v>
      </c>
    </row>
    <row r="44" spans="1:15" ht="20.100000000000001" customHeight="1" x14ac:dyDescent="0.25">
      <c r="A44" s="41" t="s">
        <v>37</v>
      </c>
      <c r="B44" s="42">
        <v>7373</v>
      </c>
      <c r="C44" s="42">
        <v>8134</v>
      </c>
      <c r="D44" s="42">
        <v>718</v>
      </c>
      <c r="E44" s="42">
        <v>761</v>
      </c>
      <c r="F44" s="42">
        <v>621</v>
      </c>
      <c r="G44" s="42">
        <v>502</v>
      </c>
      <c r="H44" s="42">
        <v>659</v>
      </c>
      <c r="I44" s="42">
        <v>453</v>
      </c>
      <c r="J44" s="42">
        <v>681</v>
      </c>
      <c r="K44" s="42">
        <v>421</v>
      </c>
      <c r="L44" s="42">
        <v>571</v>
      </c>
      <c r="M44" s="42">
        <v>700</v>
      </c>
      <c r="N44" s="42">
        <v>565</v>
      </c>
      <c r="O44" s="42">
        <v>453</v>
      </c>
    </row>
    <row r="45" spans="1:15" ht="20.100000000000001" customHeight="1" x14ac:dyDescent="0.25">
      <c r="A45" s="41" t="s">
        <v>38</v>
      </c>
      <c r="B45" s="42">
        <v>0</v>
      </c>
      <c r="C45" s="42">
        <v>29</v>
      </c>
      <c r="D45" s="42">
        <v>0</v>
      </c>
      <c r="E45" s="42">
        <v>1</v>
      </c>
      <c r="F45" s="42">
        <v>0</v>
      </c>
      <c r="G45" s="42">
        <v>0</v>
      </c>
      <c r="H45" s="42">
        <v>0</v>
      </c>
      <c r="I45" s="42">
        <v>14</v>
      </c>
      <c r="J45" s="42">
        <v>0</v>
      </c>
      <c r="K45" s="42">
        <v>0</v>
      </c>
      <c r="L45" s="42">
        <v>0</v>
      </c>
      <c r="M45" s="42">
        <v>0</v>
      </c>
      <c r="N45" s="42">
        <v>0</v>
      </c>
      <c r="O45" s="42">
        <v>0</v>
      </c>
    </row>
    <row r="46" spans="1:15" ht="20.100000000000001" customHeight="1" x14ac:dyDescent="0.25">
      <c r="A46" s="41" t="s">
        <v>39</v>
      </c>
      <c r="B46" s="42">
        <v>10517</v>
      </c>
      <c r="C46" s="42">
        <v>15681</v>
      </c>
      <c r="D46" s="42">
        <v>463</v>
      </c>
      <c r="E46" s="42">
        <v>476</v>
      </c>
      <c r="F46" s="42">
        <v>447</v>
      </c>
      <c r="G46" s="42">
        <v>497</v>
      </c>
      <c r="H46" s="42">
        <v>1253</v>
      </c>
      <c r="I46" s="42">
        <v>1725</v>
      </c>
      <c r="J46" s="42">
        <v>659</v>
      </c>
      <c r="K46" s="42">
        <v>577</v>
      </c>
      <c r="L46" s="42">
        <v>452</v>
      </c>
      <c r="M46" s="42">
        <v>550</v>
      </c>
      <c r="N46" s="42">
        <v>1007</v>
      </c>
      <c r="O46" s="42">
        <v>1667</v>
      </c>
    </row>
    <row r="47" spans="1:15" ht="20.100000000000001" customHeight="1" x14ac:dyDescent="0.25">
      <c r="A47" s="41" t="s">
        <v>40</v>
      </c>
      <c r="B47" s="42">
        <v>774</v>
      </c>
      <c r="C47" s="42">
        <v>1162</v>
      </c>
      <c r="D47" s="42">
        <v>69</v>
      </c>
      <c r="E47" s="42">
        <v>76</v>
      </c>
      <c r="F47" s="42">
        <v>59</v>
      </c>
      <c r="G47" s="42">
        <v>59</v>
      </c>
      <c r="H47" s="42">
        <v>78</v>
      </c>
      <c r="I47" s="42">
        <v>90</v>
      </c>
      <c r="J47" s="42">
        <v>72</v>
      </c>
      <c r="K47" s="42">
        <v>73</v>
      </c>
      <c r="L47" s="42">
        <v>73</v>
      </c>
      <c r="M47" s="42">
        <v>115</v>
      </c>
      <c r="N47" s="42">
        <v>75</v>
      </c>
      <c r="O47" s="42">
        <v>73</v>
      </c>
    </row>
    <row r="48" spans="1:15" s="39" customFormat="1" ht="20.100000000000001" customHeight="1" x14ac:dyDescent="0.25">
      <c r="A48" s="352" t="s">
        <v>590</v>
      </c>
      <c r="B48" s="40">
        <v>31215</v>
      </c>
      <c r="C48" s="40">
        <v>36296</v>
      </c>
      <c r="D48" s="40">
        <v>4266</v>
      </c>
      <c r="E48" s="40">
        <v>5895</v>
      </c>
      <c r="F48" s="40">
        <v>5916</v>
      </c>
      <c r="G48" s="40">
        <v>6692</v>
      </c>
      <c r="H48" s="40">
        <v>3277</v>
      </c>
      <c r="I48" s="40">
        <v>3758</v>
      </c>
      <c r="J48" s="40">
        <v>2280</v>
      </c>
      <c r="K48" s="40">
        <v>2415</v>
      </c>
      <c r="L48" s="40">
        <v>1602</v>
      </c>
      <c r="M48" s="40">
        <v>1883</v>
      </c>
      <c r="N48" s="40">
        <v>1914</v>
      </c>
      <c r="O48" s="40">
        <v>1375</v>
      </c>
    </row>
    <row r="49" spans="1:15" ht="20.100000000000001" customHeight="1" x14ac:dyDescent="0.25">
      <c r="A49" s="41" t="s">
        <v>265</v>
      </c>
      <c r="B49" s="42">
        <v>28</v>
      </c>
      <c r="C49" s="42">
        <v>21</v>
      </c>
      <c r="D49" s="42">
        <v>0</v>
      </c>
      <c r="E49" s="42">
        <v>6</v>
      </c>
      <c r="F49" s="42">
        <v>3</v>
      </c>
      <c r="G49" s="42">
        <v>0</v>
      </c>
      <c r="H49" s="42">
        <v>3</v>
      </c>
      <c r="I49" s="42">
        <v>0</v>
      </c>
      <c r="J49" s="42">
        <v>10</v>
      </c>
      <c r="K49" s="42">
        <v>0</v>
      </c>
      <c r="L49" s="42">
        <v>0</v>
      </c>
      <c r="M49" s="42">
        <v>0</v>
      </c>
      <c r="N49" s="42">
        <v>2</v>
      </c>
      <c r="O49" s="42">
        <v>0</v>
      </c>
    </row>
    <row r="50" spans="1:15" ht="20.100000000000001" customHeight="1" x14ac:dyDescent="0.25">
      <c r="A50" s="41" t="s">
        <v>572</v>
      </c>
      <c r="B50" s="42">
        <v>8</v>
      </c>
      <c r="C50" s="42">
        <v>2</v>
      </c>
      <c r="D50" s="42">
        <v>1</v>
      </c>
      <c r="E50" s="42">
        <v>0</v>
      </c>
      <c r="F50" s="42">
        <v>0</v>
      </c>
      <c r="G50" s="42">
        <v>0</v>
      </c>
      <c r="H50" s="42">
        <v>0</v>
      </c>
      <c r="I50" s="42">
        <v>1</v>
      </c>
      <c r="J50" s="42">
        <v>2</v>
      </c>
      <c r="K50" s="42">
        <v>0</v>
      </c>
      <c r="L50" s="42">
        <v>2</v>
      </c>
      <c r="M50" s="42">
        <v>0</v>
      </c>
      <c r="N50" s="42">
        <v>1</v>
      </c>
      <c r="O50" s="42">
        <v>0</v>
      </c>
    </row>
    <row r="51" spans="1:15" ht="20.100000000000001" customHeight="1" x14ac:dyDescent="0.25">
      <c r="A51" s="41" t="s">
        <v>41</v>
      </c>
      <c r="B51" s="42">
        <v>1703</v>
      </c>
      <c r="C51" s="42">
        <v>2806</v>
      </c>
      <c r="D51" s="42">
        <v>175</v>
      </c>
      <c r="E51" s="42">
        <v>364</v>
      </c>
      <c r="F51" s="42">
        <v>211</v>
      </c>
      <c r="G51" s="42">
        <v>536</v>
      </c>
      <c r="H51" s="42">
        <v>337</v>
      </c>
      <c r="I51" s="42">
        <v>298</v>
      </c>
      <c r="J51" s="42">
        <v>78</v>
      </c>
      <c r="K51" s="42">
        <v>111</v>
      </c>
      <c r="L51" s="42">
        <v>72</v>
      </c>
      <c r="M51" s="42">
        <v>220</v>
      </c>
      <c r="N51" s="42">
        <v>40</v>
      </c>
      <c r="O51" s="42">
        <v>79</v>
      </c>
    </row>
    <row r="52" spans="1:15" ht="20.100000000000001" customHeight="1" x14ac:dyDescent="0.25">
      <c r="A52" s="41" t="s">
        <v>573</v>
      </c>
      <c r="B52" s="42">
        <v>679</v>
      </c>
      <c r="C52" s="42">
        <v>1145</v>
      </c>
      <c r="D52" s="42">
        <v>35</v>
      </c>
      <c r="E52" s="42">
        <v>118</v>
      </c>
      <c r="F52" s="42">
        <v>149</v>
      </c>
      <c r="G52" s="42">
        <v>206</v>
      </c>
      <c r="H52" s="42">
        <v>80</v>
      </c>
      <c r="I52" s="42">
        <v>317</v>
      </c>
      <c r="J52" s="42">
        <v>48</v>
      </c>
      <c r="K52" s="42">
        <v>56</v>
      </c>
      <c r="L52" s="42">
        <v>28</v>
      </c>
      <c r="M52" s="42">
        <v>31</v>
      </c>
      <c r="N52" s="42">
        <v>37</v>
      </c>
      <c r="O52" s="42">
        <v>48</v>
      </c>
    </row>
    <row r="53" spans="1:15" ht="20.100000000000001" customHeight="1" x14ac:dyDescent="0.25">
      <c r="A53" s="41" t="s">
        <v>269</v>
      </c>
      <c r="B53" s="42">
        <v>552</v>
      </c>
      <c r="C53" s="42">
        <v>637</v>
      </c>
      <c r="D53" s="42">
        <v>36</v>
      </c>
      <c r="E53" s="42">
        <v>59</v>
      </c>
      <c r="F53" s="42">
        <v>23</v>
      </c>
      <c r="G53" s="42">
        <v>52</v>
      </c>
      <c r="H53" s="42">
        <v>26</v>
      </c>
      <c r="I53" s="42">
        <v>55</v>
      </c>
      <c r="J53" s="42">
        <v>63</v>
      </c>
      <c r="K53" s="42">
        <v>90</v>
      </c>
      <c r="L53" s="42">
        <v>35</v>
      </c>
      <c r="M53" s="42">
        <v>69</v>
      </c>
      <c r="N53" s="42">
        <v>47</v>
      </c>
      <c r="O53" s="42">
        <v>32</v>
      </c>
    </row>
    <row r="54" spans="1:15" ht="20.100000000000001" customHeight="1" x14ac:dyDescent="0.25">
      <c r="A54" s="41" t="s">
        <v>277</v>
      </c>
      <c r="B54" s="42">
        <v>180</v>
      </c>
      <c r="C54" s="42">
        <v>294</v>
      </c>
      <c r="D54" s="42">
        <v>15</v>
      </c>
      <c r="E54" s="42">
        <v>15</v>
      </c>
      <c r="F54" s="42">
        <v>5</v>
      </c>
      <c r="G54" s="42">
        <v>11</v>
      </c>
      <c r="H54" s="42">
        <v>8</v>
      </c>
      <c r="I54" s="42">
        <v>21</v>
      </c>
      <c r="J54" s="42">
        <v>12</v>
      </c>
      <c r="K54" s="42">
        <v>13</v>
      </c>
      <c r="L54" s="42">
        <v>20</v>
      </c>
      <c r="M54" s="42">
        <v>28</v>
      </c>
      <c r="N54" s="42">
        <v>26</v>
      </c>
      <c r="O54" s="42">
        <v>4</v>
      </c>
    </row>
    <row r="55" spans="1:15" ht="20.100000000000001" customHeight="1" x14ac:dyDescent="0.25">
      <c r="A55" s="41" t="s">
        <v>42</v>
      </c>
      <c r="B55" s="42">
        <v>647</v>
      </c>
      <c r="C55" s="42">
        <v>625</v>
      </c>
      <c r="D55" s="42">
        <v>32</v>
      </c>
      <c r="E55" s="42">
        <v>48</v>
      </c>
      <c r="F55" s="42">
        <v>43</v>
      </c>
      <c r="G55" s="42">
        <v>42</v>
      </c>
      <c r="H55" s="42">
        <v>69</v>
      </c>
      <c r="I55" s="42">
        <v>22</v>
      </c>
      <c r="J55" s="42">
        <v>67</v>
      </c>
      <c r="K55" s="42">
        <v>69</v>
      </c>
      <c r="L55" s="42">
        <v>59</v>
      </c>
      <c r="M55" s="42">
        <v>90</v>
      </c>
      <c r="N55" s="42">
        <v>74</v>
      </c>
      <c r="O55" s="42">
        <v>46</v>
      </c>
    </row>
    <row r="56" spans="1:15" ht="20.100000000000001" customHeight="1" x14ac:dyDescent="0.25">
      <c r="A56" s="41" t="s">
        <v>271</v>
      </c>
      <c r="B56" s="42">
        <v>80</v>
      </c>
      <c r="C56" s="42">
        <v>120</v>
      </c>
      <c r="D56" s="42">
        <v>1</v>
      </c>
      <c r="E56" s="42">
        <v>6</v>
      </c>
      <c r="F56" s="42">
        <v>41</v>
      </c>
      <c r="G56" s="42">
        <v>8</v>
      </c>
      <c r="H56" s="42">
        <v>2</v>
      </c>
      <c r="I56" s="42">
        <v>1</v>
      </c>
      <c r="J56" s="42">
        <v>1</v>
      </c>
      <c r="K56" s="42">
        <v>0</v>
      </c>
      <c r="L56" s="42">
        <v>3</v>
      </c>
      <c r="M56" s="42">
        <v>0</v>
      </c>
      <c r="N56" s="42">
        <v>5</v>
      </c>
      <c r="O56" s="42">
        <v>0</v>
      </c>
    </row>
    <row r="57" spans="1:15" ht="20.100000000000001" customHeight="1" x14ac:dyDescent="0.25">
      <c r="A57" s="41" t="s">
        <v>574</v>
      </c>
      <c r="B57" s="42">
        <v>17</v>
      </c>
      <c r="C57" s="42">
        <v>69</v>
      </c>
      <c r="D57" s="42">
        <v>0</v>
      </c>
      <c r="E57" s="42">
        <v>1</v>
      </c>
      <c r="F57" s="42">
        <v>3</v>
      </c>
      <c r="G57" s="42">
        <v>3</v>
      </c>
      <c r="H57" s="42">
        <v>12</v>
      </c>
      <c r="I57" s="42">
        <v>29</v>
      </c>
      <c r="J57" s="42">
        <v>0</v>
      </c>
      <c r="K57" s="42">
        <v>0</v>
      </c>
      <c r="L57" s="42">
        <v>0</v>
      </c>
      <c r="M57" s="42">
        <v>0</v>
      </c>
      <c r="N57" s="42">
        <v>0</v>
      </c>
      <c r="O57" s="42">
        <v>0</v>
      </c>
    </row>
    <row r="58" spans="1:15" ht="20.100000000000001" customHeight="1" x14ac:dyDescent="0.25">
      <c r="A58" s="41" t="s">
        <v>43</v>
      </c>
      <c r="B58" s="42">
        <v>9696</v>
      </c>
      <c r="C58" s="42">
        <v>11228</v>
      </c>
      <c r="D58" s="42">
        <v>2050</v>
      </c>
      <c r="E58" s="42">
        <v>2504</v>
      </c>
      <c r="F58" s="42">
        <v>3216</v>
      </c>
      <c r="G58" s="42">
        <v>3262</v>
      </c>
      <c r="H58" s="42">
        <v>1030</v>
      </c>
      <c r="I58" s="42">
        <v>1159</v>
      </c>
      <c r="J58" s="42">
        <v>861</v>
      </c>
      <c r="K58" s="42">
        <v>769</v>
      </c>
      <c r="L58" s="42">
        <v>217</v>
      </c>
      <c r="M58" s="42">
        <v>326</v>
      </c>
      <c r="N58" s="42">
        <v>93</v>
      </c>
      <c r="O58" s="42">
        <v>114</v>
      </c>
    </row>
    <row r="59" spans="1:15" ht="20.100000000000001" customHeight="1" x14ac:dyDescent="0.25">
      <c r="A59" s="41" t="s">
        <v>44</v>
      </c>
      <c r="B59" s="42">
        <v>6754</v>
      </c>
      <c r="C59" s="42">
        <v>5941</v>
      </c>
      <c r="D59" s="42">
        <v>442</v>
      </c>
      <c r="E59" s="42">
        <v>411</v>
      </c>
      <c r="F59" s="42">
        <v>966</v>
      </c>
      <c r="G59" s="42">
        <v>860</v>
      </c>
      <c r="H59" s="42">
        <v>649</v>
      </c>
      <c r="I59" s="42">
        <v>502</v>
      </c>
      <c r="J59" s="42">
        <v>478</v>
      </c>
      <c r="K59" s="42">
        <v>380</v>
      </c>
      <c r="L59" s="42">
        <v>375</v>
      </c>
      <c r="M59" s="42">
        <v>432</v>
      </c>
      <c r="N59" s="42">
        <v>670</v>
      </c>
      <c r="O59" s="42">
        <v>365</v>
      </c>
    </row>
    <row r="60" spans="1:15" ht="20.100000000000001" customHeight="1" x14ac:dyDescent="0.25">
      <c r="A60" s="41" t="s">
        <v>575</v>
      </c>
      <c r="B60" s="42">
        <v>68</v>
      </c>
      <c r="C60" s="42">
        <v>82</v>
      </c>
      <c r="D60" s="42">
        <v>13</v>
      </c>
      <c r="E60" s="42">
        <v>8</v>
      </c>
      <c r="F60" s="42">
        <v>11</v>
      </c>
      <c r="G60" s="42">
        <v>4</v>
      </c>
      <c r="H60" s="42">
        <v>5</v>
      </c>
      <c r="I60" s="42">
        <v>3</v>
      </c>
      <c r="J60" s="42">
        <v>1</v>
      </c>
      <c r="K60" s="42">
        <v>4</v>
      </c>
      <c r="L60" s="42">
        <v>5</v>
      </c>
      <c r="M60" s="42">
        <v>1</v>
      </c>
      <c r="N60" s="42">
        <v>4</v>
      </c>
      <c r="O60" s="42">
        <v>7</v>
      </c>
    </row>
    <row r="61" spans="1:15" ht="20.100000000000001" customHeight="1" x14ac:dyDescent="0.25">
      <c r="A61" s="41" t="s">
        <v>263</v>
      </c>
      <c r="B61" s="42">
        <v>599</v>
      </c>
      <c r="C61" s="42">
        <v>527</v>
      </c>
      <c r="D61" s="42">
        <v>11</v>
      </c>
      <c r="E61" s="42">
        <v>21</v>
      </c>
      <c r="F61" s="42">
        <v>22</v>
      </c>
      <c r="G61" s="42">
        <v>35</v>
      </c>
      <c r="H61" s="42">
        <v>44</v>
      </c>
      <c r="I61" s="42">
        <v>42</v>
      </c>
      <c r="J61" s="42">
        <v>48</v>
      </c>
      <c r="K61" s="42">
        <v>41</v>
      </c>
      <c r="L61" s="42">
        <v>79</v>
      </c>
      <c r="M61" s="42">
        <v>39</v>
      </c>
      <c r="N61" s="42">
        <v>34</v>
      </c>
      <c r="O61" s="42">
        <v>41</v>
      </c>
    </row>
    <row r="62" spans="1:15" ht="20.100000000000001" customHeight="1" x14ac:dyDescent="0.25">
      <c r="A62" s="41" t="s">
        <v>576</v>
      </c>
      <c r="B62" s="42">
        <v>15</v>
      </c>
      <c r="C62" s="42">
        <v>23</v>
      </c>
      <c r="D62" s="42">
        <v>1</v>
      </c>
      <c r="E62" s="42">
        <v>3</v>
      </c>
      <c r="F62" s="42">
        <v>2</v>
      </c>
      <c r="G62" s="42">
        <v>1</v>
      </c>
      <c r="H62" s="42">
        <v>0</v>
      </c>
      <c r="I62" s="42">
        <v>1</v>
      </c>
      <c r="J62" s="42">
        <v>0</v>
      </c>
      <c r="K62" s="42">
        <v>1</v>
      </c>
      <c r="L62" s="42">
        <v>1</v>
      </c>
      <c r="M62" s="42">
        <v>0</v>
      </c>
      <c r="N62" s="42">
        <v>0</v>
      </c>
      <c r="O62" s="42">
        <v>4</v>
      </c>
    </row>
    <row r="63" spans="1:15" ht="20.100000000000001" customHeight="1" x14ac:dyDescent="0.25">
      <c r="A63" s="41" t="s">
        <v>577</v>
      </c>
      <c r="B63" s="42">
        <v>8582</v>
      </c>
      <c r="C63" s="42">
        <v>11149</v>
      </c>
      <c r="D63" s="42">
        <v>1382</v>
      </c>
      <c r="E63" s="42">
        <v>2216</v>
      </c>
      <c r="F63" s="42">
        <v>977</v>
      </c>
      <c r="G63" s="42">
        <v>1359</v>
      </c>
      <c r="H63" s="42">
        <v>812</v>
      </c>
      <c r="I63" s="42">
        <v>1173</v>
      </c>
      <c r="J63" s="42">
        <v>538</v>
      </c>
      <c r="K63" s="42">
        <v>755</v>
      </c>
      <c r="L63" s="42">
        <v>602</v>
      </c>
      <c r="M63" s="42">
        <v>563</v>
      </c>
      <c r="N63" s="42">
        <v>592</v>
      </c>
      <c r="O63" s="42">
        <v>524</v>
      </c>
    </row>
    <row r="64" spans="1:15" ht="20.100000000000001" customHeight="1" x14ac:dyDescent="0.25">
      <c r="A64" s="41" t="s">
        <v>578</v>
      </c>
      <c r="B64" s="42">
        <v>5</v>
      </c>
      <c r="C64" s="42">
        <v>9</v>
      </c>
      <c r="D64" s="42">
        <v>0</v>
      </c>
      <c r="E64" s="42">
        <v>1</v>
      </c>
      <c r="F64" s="42">
        <v>1</v>
      </c>
      <c r="G64" s="42">
        <v>6</v>
      </c>
      <c r="H64" s="42">
        <v>0</v>
      </c>
      <c r="I64" s="42">
        <v>0</v>
      </c>
      <c r="J64" s="42">
        <v>0</v>
      </c>
      <c r="K64" s="42">
        <v>1</v>
      </c>
      <c r="L64" s="42">
        <v>3</v>
      </c>
      <c r="M64" s="42">
        <v>0</v>
      </c>
      <c r="N64" s="42">
        <v>0</v>
      </c>
      <c r="O64" s="42">
        <v>0</v>
      </c>
    </row>
    <row r="65" spans="1:28" ht="20.100000000000001" customHeight="1" x14ac:dyDescent="0.25">
      <c r="A65" s="41" t="s">
        <v>264</v>
      </c>
      <c r="B65" s="42">
        <v>366</v>
      </c>
      <c r="C65" s="42">
        <v>492</v>
      </c>
      <c r="D65" s="42">
        <v>31</v>
      </c>
      <c r="E65" s="42">
        <v>18</v>
      </c>
      <c r="F65" s="42">
        <v>59</v>
      </c>
      <c r="G65" s="42">
        <v>49</v>
      </c>
      <c r="H65" s="42">
        <v>33</v>
      </c>
      <c r="I65" s="42">
        <v>22</v>
      </c>
      <c r="J65" s="42">
        <v>38</v>
      </c>
      <c r="K65" s="42">
        <v>60</v>
      </c>
      <c r="L65" s="42">
        <v>44</v>
      </c>
      <c r="M65" s="42">
        <v>27</v>
      </c>
      <c r="N65" s="42">
        <v>37</v>
      </c>
      <c r="O65" s="42">
        <v>95</v>
      </c>
    </row>
    <row r="66" spans="1:28" ht="20.100000000000001" customHeight="1" x14ac:dyDescent="0.25">
      <c r="A66" s="41" t="s">
        <v>268</v>
      </c>
      <c r="B66" s="42">
        <v>1091</v>
      </c>
      <c r="C66" s="42">
        <v>750</v>
      </c>
      <c r="D66" s="42">
        <v>27</v>
      </c>
      <c r="E66" s="42">
        <v>55</v>
      </c>
      <c r="F66" s="42">
        <v>172</v>
      </c>
      <c r="G66" s="42">
        <v>209</v>
      </c>
      <c r="H66" s="42">
        <v>143</v>
      </c>
      <c r="I66" s="42">
        <v>95</v>
      </c>
      <c r="J66" s="42">
        <v>30</v>
      </c>
      <c r="K66" s="42">
        <v>44</v>
      </c>
      <c r="L66" s="42">
        <v>53</v>
      </c>
      <c r="M66" s="42">
        <v>39</v>
      </c>
      <c r="N66" s="42">
        <v>247</v>
      </c>
      <c r="O66" s="42">
        <v>8</v>
      </c>
    </row>
    <row r="67" spans="1:28" ht="20.100000000000001" customHeight="1" thickBot="1" x14ac:dyDescent="0.3">
      <c r="A67" s="41" t="s">
        <v>45</v>
      </c>
      <c r="B67" s="42">
        <v>145</v>
      </c>
      <c r="C67" s="42">
        <v>376</v>
      </c>
      <c r="D67" s="42">
        <v>14</v>
      </c>
      <c r="E67" s="42">
        <v>41</v>
      </c>
      <c r="F67" s="42">
        <v>12</v>
      </c>
      <c r="G67" s="42">
        <v>49</v>
      </c>
      <c r="H67" s="42">
        <v>24</v>
      </c>
      <c r="I67" s="42">
        <v>17</v>
      </c>
      <c r="J67" s="42">
        <v>5</v>
      </c>
      <c r="K67" s="42">
        <v>21</v>
      </c>
      <c r="L67" s="42">
        <v>4</v>
      </c>
      <c r="M67" s="42">
        <v>18</v>
      </c>
      <c r="N67" s="42">
        <v>5</v>
      </c>
      <c r="O67" s="42">
        <v>8</v>
      </c>
    </row>
    <row r="68" spans="1:28" s="48" customFormat="1" ht="15.95" customHeight="1" x14ac:dyDescent="0.25">
      <c r="A68" s="331" t="s">
        <v>588</v>
      </c>
      <c r="B68" s="331"/>
      <c r="C68" s="331"/>
      <c r="D68" s="332"/>
      <c r="E68" s="332"/>
      <c r="F68" s="332"/>
      <c r="G68" s="332"/>
      <c r="H68" s="332"/>
      <c r="I68" s="332"/>
      <c r="J68" s="332"/>
      <c r="K68" s="332"/>
      <c r="L68" s="332"/>
      <c r="M68" s="332"/>
      <c r="N68" s="332"/>
      <c r="O68" s="333" t="s">
        <v>585</v>
      </c>
    </row>
    <row r="69" spans="1:28" s="27" customFormat="1" ht="24.95" customHeight="1" x14ac:dyDescent="0.25">
      <c r="A69" s="347" t="s">
        <v>111</v>
      </c>
      <c r="B69" s="347"/>
      <c r="C69" s="347"/>
      <c r="D69" s="347"/>
      <c r="E69" s="347"/>
      <c r="F69" s="347"/>
      <c r="G69" s="347"/>
    </row>
    <row r="70" spans="1:28" ht="24.95" customHeight="1" thickBot="1" x14ac:dyDescent="0.25">
      <c r="A70" s="28" t="s">
        <v>512</v>
      </c>
      <c r="B70" s="45"/>
      <c r="C70" s="45"/>
      <c r="D70" s="62"/>
      <c r="E70" s="62"/>
      <c r="F70" s="62"/>
      <c r="G70" s="62"/>
      <c r="H70" s="62"/>
      <c r="I70" s="62"/>
      <c r="J70" s="62"/>
      <c r="K70" s="62"/>
      <c r="L70" s="62"/>
      <c r="M70" s="336" t="s">
        <v>587</v>
      </c>
      <c r="N70" s="63"/>
      <c r="O70" s="63"/>
    </row>
    <row r="71" spans="1:28" ht="20.100000000000001" customHeight="1" x14ac:dyDescent="0.25">
      <c r="A71" s="1023" t="s">
        <v>8</v>
      </c>
      <c r="B71" s="1019" t="s">
        <v>85</v>
      </c>
      <c r="C71" s="1020"/>
      <c r="D71" s="1020"/>
      <c r="E71" s="1020"/>
      <c r="F71" s="1020"/>
      <c r="G71" s="1020"/>
      <c r="H71" s="1020"/>
      <c r="I71" s="1020"/>
      <c r="J71" s="1020"/>
      <c r="K71" s="1020"/>
      <c r="L71" s="1020"/>
      <c r="M71" s="1020"/>
      <c r="N71" s="63"/>
      <c r="O71" s="63"/>
    </row>
    <row r="72" spans="1:28" ht="20.100000000000001" customHeight="1" x14ac:dyDescent="0.25">
      <c r="A72" s="1024"/>
      <c r="B72" s="1021" t="s">
        <v>77</v>
      </c>
      <c r="C72" s="1021"/>
      <c r="D72" s="32" t="s">
        <v>78</v>
      </c>
      <c r="E72" s="32"/>
      <c r="F72" s="1021" t="s">
        <v>79</v>
      </c>
      <c r="G72" s="1021"/>
      <c r="H72" s="32" t="s">
        <v>80</v>
      </c>
      <c r="I72" s="32"/>
      <c r="J72" s="1021" t="s">
        <v>81</v>
      </c>
      <c r="K72" s="1021"/>
      <c r="L72" s="32" t="s">
        <v>82</v>
      </c>
      <c r="M72" s="57"/>
      <c r="N72" s="58"/>
      <c r="P72" s="63"/>
    </row>
    <row r="73" spans="1:28" s="39" customFormat="1" ht="20.100000000000001" customHeight="1" x14ac:dyDescent="0.25">
      <c r="A73" s="1025"/>
      <c r="B73" s="334">
        <v>2015</v>
      </c>
      <c r="C73" s="334">
        <v>2016</v>
      </c>
      <c r="D73" s="334">
        <v>2015</v>
      </c>
      <c r="E73" s="334">
        <v>2016</v>
      </c>
      <c r="F73" s="334">
        <v>2015</v>
      </c>
      <c r="G73" s="334">
        <v>2016</v>
      </c>
      <c r="H73" s="334">
        <v>2015</v>
      </c>
      <c r="I73" s="334">
        <v>2016</v>
      </c>
      <c r="J73" s="334">
        <v>2015</v>
      </c>
      <c r="K73" s="334">
        <v>2016</v>
      </c>
      <c r="L73" s="334">
        <v>2015</v>
      </c>
      <c r="M73" s="335">
        <v>2016</v>
      </c>
      <c r="N73" s="56"/>
      <c r="P73" s="61"/>
    </row>
    <row r="74" spans="1:28" s="39" customFormat="1" ht="20.100000000000001" customHeight="1" x14ac:dyDescent="0.25">
      <c r="A74" s="36" t="s">
        <v>10</v>
      </c>
      <c r="B74" s="37">
        <v>53199</v>
      </c>
      <c r="C74" s="37">
        <v>54413</v>
      </c>
      <c r="D74" s="37">
        <v>31657</v>
      </c>
      <c r="E74" s="37">
        <v>51820</v>
      </c>
      <c r="F74" s="37">
        <v>25897</v>
      </c>
      <c r="G74" s="37">
        <v>58829</v>
      </c>
      <c r="H74" s="37">
        <v>50374</v>
      </c>
      <c r="I74" s="37">
        <v>66119</v>
      </c>
      <c r="J74" s="37">
        <v>61052</v>
      </c>
      <c r="K74" s="37">
        <v>65178</v>
      </c>
      <c r="L74" s="37">
        <v>101959</v>
      </c>
      <c r="M74" s="37">
        <v>93177</v>
      </c>
      <c r="P74" s="61"/>
      <c r="Q74" s="41"/>
    </row>
    <row r="75" spans="1:28" ht="20.100000000000001" customHeight="1" x14ac:dyDescent="0.25">
      <c r="A75" s="352" t="s">
        <v>260</v>
      </c>
      <c r="B75" s="40">
        <v>128</v>
      </c>
      <c r="C75" s="40">
        <v>76</v>
      </c>
      <c r="D75" s="40">
        <v>98</v>
      </c>
      <c r="E75" s="40">
        <v>128</v>
      </c>
      <c r="F75" s="40">
        <v>37</v>
      </c>
      <c r="G75" s="40">
        <v>83</v>
      </c>
      <c r="H75" s="40">
        <v>62</v>
      </c>
      <c r="I75" s="40">
        <v>83</v>
      </c>
      <c r="J75" s="40">
        <v>105</v>
      </c>
      <c r="K75" s="40">
        <v>57</v>
      </c>
      <c r="L75" s="40">
        <v>215</v>
      </c>
      <c r="M75" s="40">
        <v>145</v>
      </c>
      <c r="P75" s="63"/>
      <c r="Q75" s="39"/>
      <c r="S75" s="63"/>
      <c r="T75" s="39"/>
      <c r="U75" s="39"/>
      <c r="V75" s="39"/>
      <c r="W75" s="39"/>
      <c r="X75" s="39"/>
      <c r="Y75" s="39"/>
      <c r="Z75" s="39"/>
      <c r="AA75" s="39"/>
      <c r="AB75" s="39"/>
    </row>
    <row r="76" spans="1:28" ht="20.100000000000001" customHeight="1" x14ac:dyDescent="0.25">
      <c r="A76" s="41" t="s">
        <v>17</v>
      </c>
      <c r="B76" s="42">
        <v>88</v>
      </c>
      <c r="C76" s="42">
        <v>52</v>
      </c>
      <c r="D76" s="42">
        <v>68</v>
      </c>
      <c r="E76" s="42">
        <v>107</v>
      </c>
      <c r="F76" s="42">
        <v>30</v>
      </c>
      <c r="G76" s="42">
        <v>70</v>
      </c>
      <c r="H76" s="42">
        <v>45</v>
      </c>
      <c r="I76" s="42">
        <v>59</v>
      </c>
      <c r="J76" s="42">
        <v>79</v>
      </c>
      <c r="K76" s="42">
        <v>42</v>
      </c>
      <c r="L76" s="42">
        <v>175</v>
      </c>
      <c r="M76" s="42">
        <v>121</v>
      </c>
      <c r="P76" s="63"/>
      <c r="S76" s="63"/>
    </row>
    <row r="77" spans="1:28" ht="20.100000000000001" customHeight="1" x14ac:dyDescent="0.25">
      <c r="A77" s="41" t="s">
        <v>18</v>
      </c>
      <c r="B77" s="42">
        <v>31</v>
      </c>
      <c r="C77" s="42">
        <v>11</v>
      </c>
      <c r="D77" s="42">
        <v>12</v>
      </c>
      <c r="E77" s="42">
        <v>3</v>
      </c>
      <c r="F77" s="42">
        <v>0</v>
      </c>
      <c r="G77" s="42">
        <v>0</v>
      </c>
      <c r="H77" s="42">
        <v>8</v>
      </c>
      <c r="I77" s="42">
        <v>6</v>
      </c>
      <c r="J77" s="42">
        <v>6</v>
      </c>
      <c r="K77" s="42">
        <v>0</v>
      </c>
      <c r="L77" s="42">
        <v>4</v>
      </c>
      <c r="M77" s="42">
        <v>3</v>
      </c>
      <c r="P77" s="63"/>
      <c r="S77" s="63"/>
    </row>
    <row r="78" spans="1:28" ht="20.100000000000001" customHeight="1" x14ac:dyDescent="0.25">
      <c r="A78" s="41" t="s">
        <v>19</v>
      </c>
      <c r="B78" s="42">
        <v>0</v>
      </c>
      <c r="C78" s="42">
        <v>0</v>
      </c>
      <c r="D78" s="42">
        <v>1</v>
      </c>
      <c r="E78" s="42">
        <v>0</v>
      </c>
      <c r="F78" s="42">
        <v>1</v>
      </c>
      <c r="G78" s="42">
        <v>0</v>
      </c>
      <c r="H78" s="42">
        <v>0</v>
      </c>
      <c r="I78" s="42">
        <v>0</v>
      </c>
      <c r="J78" s="42">
        <v>0</v>
      </c>
      <c r="K78" s="42">
        <v>0</v>
      </c>
      <c r="L78" s="42">
        <v>1</v>
      </c>
      <c r="M78" s="42">
        <v>0</v>
      </c>
      <c r="P78" s="63"/>
      <c r="S78" s="63"/>
    </row>
    <row r="79" spans="1:28" ht="20.100000000000001" customHeight="1" x14ac:dyDescent="0.25">
      <c r="A79" s="41" t="s">
        <v>559</v>
      </c>
      <c r="B79" s="42">
        <v>0</v>
      </c>
      <c r="C79" s="42">
        <v>0</v>
      </c>
      <c r="D79" s="42">
        <v>3</v>
      </c>
      <c r="E79" s="42">
        <v>6</v>
      </c>
      <c r="F79" s="42">
        <v>0</v>
      </c>
      <c r="G79" s="42">
        <v>3</v>
      </c>
      <c r="H79" s="42">
        <v>1</v>
      </c>
      <c r="I79" s="42">
        <v>6</v>
      </c>
      <c r="J79" s="42">
        <v>1</v>
      </c>
      <c r="K79" s="42">
        <v>0</v>
      </c>
      <c r="L79" s="42">
        <v>0</v>
      </c>
      <c r="M79" s="42">
        <v>0</v>
      </c>
      <c r="P79" s="63"/>
      <c r="S79" s="63"/>
    </row>
    <row r="80" spans="1:28" ht="20.100000000000001" customHeight="1" x14ac:dyDescent="0.25">
      <c r="A80" s="41" t="s">
        <v>560</v>
      </c>
      <c r="B80" s="42">
        <v>0</v>
      </c>
      <c r="C80" s="42">
        <v>3</v>
      </c>
      <c r="D80" s="42">
        <v>0</v>
      </c>
      <c r="E80" s="42">
        <v>0</v>
      </c>
      <c r="F80" s="42">
        <v>0</v>
      </c>
      <c r="G80" s="42">
        <v>0</v>
      </c>
      <c r="H80" s="42">
        <v>2</v>
      </c>
      <c r="I80" s="42">
        <v>0</v>
      </c>
      <c r="J80" s="42">
        <v>0</v>
      </c>
      <c r="K80" s="42">
        <v>0</v>
      </c>
      <c r="L80" s="42">
        <v>0</v>
      </c>
      <c r="M80" s="42">
        <v>0</v>
      </c>
      <c r="P80" s="63"/>
      <c r="S80" s="63"/>
    </row>
    <row r="81" spans="1:28" ht="20.100000000000001" customHeight="1" x14ac:dyDescent="0.25">
      <c r="A81" s="41" t="s">
        <v>561</v>
      </c>
      <c r="B81" s="42">
        <v>1</v>
      </c>
      <c r="C81" s="42">
        <v>4</v>
      </c>
      <c r="D81" s="42">
        <v>2</v>
      </c>
      <c r="E81" s="42">
        <v>8</v>
      </c>
      <c r="F81" s="42">
        <v>4</v>
      </c>
      <c r="G81" s="42">
        <v>6</v>
      </c>
      <c r="H81" s="42">
        <v>0</v>
      </c>
      <c r="I81" s="42">
        <v>7</v>
      </c>
      <c r="J81" s="42">
        <v>9</v>
      </c>
      <c r="K81" s="42">
        <v>10</v>
      </c>
      <c r="L81" s="42">
        <v>22</v>
      </c>
      <c r="M81" s="42">
        <v>6</v>
      </c>
      <c r="P81" s="63"/>
      <c r="S81" s="63"/>
    </row>
    <row r="82" spans="1:28" ht="20.100000000000001" customHeight="1" x14ac:dyDescent="0.25">
      <c r="A82" s="41" t="s">
        <v>562</v>
      </c>
      <c r="B82" s="42">
        <v>0</v>
      </c>
      <c r="C82" s="42">
        <v>0</v>
      </c>
      <c r="D82" s="42">
        <v>0</v>
      </c>
      <c r="E82" s="42">
        <v>0</v>
      </c>
      <c r="F82" s="42">
        <v>0</v>
      </c>
      <c r="G82" s="42">
        <v>0</v>
      </c>
      <c r="H82" s="42">
        <v>0</v>
      </c>
      <c r="I82" s="42">
        <v>1</v>
      </c>
      <c r="J82" s="42">
        <v>0</v>
      </c>
      <c r="K82" s="42">
        <v>0</v>
      </c>
      <c r="L82" s="42">
        <v>0</v>
      </c>
      <c r="M82" s="42">
        <v>0</v>
      </c>
      <c r="P82" s="63"/>
      <c r="S82" s="63"/>
    </row>
    <row r="83" spans="1:28" ht="20.100000000000001" customHeight="1" x14ac:dyDescent="0.25">
      <c r="A83" s="41" t="s">
        <v>20</v>
      </c>
      <c r="B83" s="42">
        <v>0</v>
      </c>
      <c r="C83" s="42">
        <v>0</v>
      </c>
      <c r="D83" s="42">
        <v>0</v>
      </c>
      <c r="E83" s="42">
        <v>1</v>
      </c>
      <c r="F83" s="42">
        <v>0</v>
      </c>
      <c r="G83" s="42">
        <v>0</v>
      </c>
      <c r="H83" s="42">
        <v>0</v>
      </c>
      <c r="I83" s="42">
        <v>0</v>
      </c>
      <c r="J83" s="42">
        <v>0</v>
      </c>
      <c r="K83" s="42">
        <v>0</v>
      </c>
      <c r="L83" s="42">
        <v>0</v>
      </c>
      <c r="M83" s="42">
        <v>0</v>
      </c>
      <c r="P83" s="63"/>
      <c r="S83" s="63"/>
    </row>
    <row r="84" spans="1:28" ht="20.100000000000001" customHeight="1" x14ac:dyDescent="0.25">
      <c r="A84" s="41" t="s">
        <v>563</v>
      </c>
      <c r="B84" s="42">
        <v>2</v>
      </c>
      <c r="C84" s="42">
        <v>0</v>
      </c>
      <c r="D84" s="42">
        <v>2</v>
      </c>
      <c r="E84" s="42">
        <v>3</v>
      </c>
      <c r="F84" s="42">
        <v>0</v>
      </c>
      <c r="G84" s="42">
        <v>1</v>
      </c>
      <c r="H84" s="42">
        <v>1</v>
      </c>
      <c r="I84" s="42">
        <v>0</v>
      </c>
      <c r="J84" s="42">
        <v>0</v>
      </c>
      <c r="K84" s="42">
        <v>0</v>
      </c>
      <c r="L84" s="42">
        <v>1</v>
      </c>
      <c r="M84" s="42">
        <v>1</v>
      </c>
      <c r="P84" s="63"/>
      <c r="S84" s="63"/>
    </row>
    <row r="85" spans="1:28" ht="20.100000000000001" customHeight="1" x14ac:dyDescent="0.25">
      <c r="A85" s="41" t="s">
        <v>564</v>
      </c>
      <c r="B85" s="42">
        <v>1</v>
      </c>
      <c r="C85" s="42">
        <v>0</v>
      </c>
      <c r="D85" s="42">
        <v>3</v>
      </c>
      <c r="E85" s="42">
        <v>0</v>
      </c>
      <c r="F85" s="42">
        <v>0</v>
      </c>
      <c r="G85" s="42">
        <v>0</v>
      </c>
      <c r="H85" s="42">
        <v>1</v>
      </c>
      <c r="I85" s="42">
        <v>0</v>
      </c>
      <c r="J85" s="42">
        <v>1</v>
      </c>
      <c r="K85" s="42">
        <v>4</v>
      </c>
      <c r="L85" s="42">
        <v>4</v>
      </c>
      <c r="M85" s="42">
        <v>8</v>
      </c>
      <c r="P85" s="63"/>
      <c r="S85" s="63"/>
    </row>
    <row r="86" spans="1:28" s="39" customFormat="1" ht="20.100000000000001" customHeight="1" x14ac:dyDescent="0.25">
      <c r="A86" s="41" t="s">
        <v>21</v>
      </c>
      <c r="B86" s="42">
        <v>5</v>
      </c>
      <c r="C86" s="42">
        <v>6</v>
      </c>
      <c r="D86" s="42">
        <v>7</v>
      </c>
      <c r="E86" s="42">
        <v>0</v>
      </c>
      <c r="F86" s="42">
        <v>2</v>
      </c>
      <c r="G86" s="42">
        <v>3</v>
      </c>
      <c r="H86" s="42">
        <v>4</v>
      </c>
      <c r="I86" s="42">
        <v>4</v>
      </c>
      <c r="J86" s="42">
        <v>9</v>
      </c>
      <c r="K86" s="42">
        <v>1</v>
      </c>
      <c r="L86" s="42">
        <v>8</v>
      </c>
      <c r="M86" s="42">
        <v>6</v>
      </c>
      <c r="P86" s="61"/>
      <c r="Q86" s="41"/>
      <c r="S86" s="61"/>
      <c r="T86" s="41"/>
      <c r="U86" s="41"/>
      <c r="V86" s="41"/>
      <c r="W86" s="41"/>
      <c r="X86" s="41"/>
      <c r="Y86" s="41"/>
      <c r="Z86" s="41"/>
      <c r="AA86" s="41"/>
      <c r="AB86" s="41"/>
    </row>
    <row r="87" spans="1:28" ht="20.100000000000001" customHeight="1" x14ac:dyDescent="0.25">
      <c r="A87" s="352" t="s">
        <v>589</v>
      </c>
      <c r="B87" s="40">
        <v>132</v>
      </c>
      <c r="C87" s="40">
        <v>234</v>
      </c>
      <c r="D87" s="40">
        <v>125</v>
      </c>
      <c r="E87" s="40">
        <v>215</v>
      </c>
      <c r="F87" s="40">
        <v>236</v>
      </c>
      <c r="G87" s="40">
        <v>321</v>
      </c>
      <c r="H87" s="40">
        <v>288</v>
      </c>
      <c r="I87" s="40">
        <v>357</v>
      </c>
      <c r="J87" s="40">
        <v>287</v>
      </c>
      <c r="K87" s="40">
        <v>316</v>
      </c>
      <c r="L87" s="40">
        <v>372</v>
      </c>
      <c r="M87" s="40">
        <v>402</v>
      </c>
      <c r="P87" s="63"/>
      <c r="Q87" s="39"/>
      <c r="S87" s="63"/>
      <c r="T87" s="39"/>
      <c r="U87" s="39"/>
      <c r="V87" s="39"/>
      <c r="W87" s="39"/>
      <c r="X87" s="39"/>
      <c r="Y87" s="39"/>
      <c r="Z87" s="39"/>
      <c r="AA87" s="39"/>
      <c r="AB87" s="39"/>
    </row>
    <row r="88" spans="1:28" ht="20.100000000000001" customHeight="1" x14ac:dyDescent="0.25">
      <c r="A88" s="41" t="s">
        <v>22</v>
      </c>
      <c r="B88" s="42">
        <v>47</v>
      </c>
      <c r="C88" s="42">
        <v>121</v>
      </c>
      <c r="D88" s="42">
        <v>19</v>
      </c>
      <c r="E88" s="42">
        <v>90</v>
      </c>
      <c r="F88" s="42">
        <v>81</v>
      </c>
      <c r="G88" s="42">
        <v>145</v>
      </c>
      <c r="H88" s="42">
        <v>104</v>
      </c>
      <c r="I88" s="42">
        <v>184</v>
      </c>
      <c r="J88" s="42">
        <v>84</v>
      </c>
      <c r="K88" s="42">
        <v>122</v>
      </c>
      <c r="L88" s="42">
        <v>198</v>
      </c>
      <c r="M88" s="42">
        <v>209</v>
      </c>
      <c r="P88" s="63"/>
      <c r="S88" s="63"/>
    </row>
    <row r="89" spans="1:28" ht="20.100000000000001" customHeight="1" x14ac:dyDescent="0.25">
      <c r="A89" s="41" t="s">
        <v>23</v>
      </c>
      <c r="B89" s="42">
        <v>12</v>
      </c>
      <c r="C89" s="42">
        <v>10</v>
      </c>
      <c r="D89" s="42">
        <v>8</v>
      </c>
      <c r="E89" s="42">
        <v>4</v>
      </c>
      <c r="F89" s="42">
        <v>6</v>
      </c>
      <c r="G89" s="42">
        <v>6</v>
      </c>
      <c r="H89" s="42">
        <v>12</v>
      </c>
      <c r="I89" s="42">
        <v>8</v>
      </c>
      <c r="J89" s="42">
        <v>12</v>
      </c>
      <c r="K89" s="42">
        <v>7</v>
      </c>
      <c r="L89" s="42">
        <v>13</v>
      </c>
      <c r="M89" s="42">
        <v>8</v>
      </c>
      <c r="P89" s="63"/>
      <c r="S89" s="63"/>
    </row>
    <row r="90" spans="1:28" ht="20.100000000000001" customHeight="1" x14ac:dyDescent="0.25">
      <c r="A90" s="41" t="s">
        <v>565</v>
      </c>
      <c r="B90" s="42">
        <v>6</v>
      </c>
      <c r="C90" s="42">
        <v>8</v>
      </c>
      <c r="D90" s="42">
        <v>10</v>
      </c>
      <c r="E90" s="42">
        <v>18</v>
      </c>
      <c r="F90" s="42">
        <v>28</v>
      </c>
      <c r="G90" s="42">
        <v>22</v>
      </c>
      <c r="H90" s="42">
        <v>15</v>
      </c>
      <c r="I90" s="42">
        <v>25</v>
      </c>
      <c r="J90" s="42">
        <v>15</v>
      </c>
      <c r="K90" s="42">
        <v>52</v>
      </c>
      <c r="L90" s="42">
        <v>28</v>
      </c>
      <c r="M90" s="42">
        <v>7</v>
      </c>
      <c r="P90" s="63"/>
      <c r="S90" s="63"/>
    </row>
    <row r="91" spans="1:28" ht="20.100000000000001" customHeight="1" x14ac:dyDescent="0.25">
      <c r="A91" s="41" t="s">
        <v>24</v>
      </c>
      <c r="B91" s="42">
        <v>28</v>
      </c>
      <c r="C91" s="42">
        <v>46</v>
      </c>
      <c r="D91" s="42">
        <v>19</v>
      </c>
      <c r="E91" s="42">
        <v>46</v>
      </c>
      <c r="F91" s="42">
        <v>28</v>
      </c>
      <c r="G91" s="42">
        <v>55</v>
      </c>
      <c r="H91" s="42">
        <v>35</v>
      </c>
      <c r="I91" s="42">
        <v>59</v>
      </c>
      <c r="J91" s="42">
        <v>38</v>
      </c>
      <c r="K91" s="42">
        <v>69</v>
      </c>
      <c r="L91" s="42">
        <v>54</v>
      </c>
      <c r="M91" s="42">
        <v>76</v>
      </c>
      <c r="P91" s="63"/>
      <c r="S91" s="63"/>
    </row>
    <row r="92" spans="1:28" ht="20.100000000000001" customHeight="1" x14ac:dyDescent="0.25">
      <c r="A92" s="41" t="s">
        <v>566</v>
      </c>
      <c r="B92" s="42">
        <v>1</v>
      </c>
      <c r="C92" s="42">
        <v>1</v>
      </c>
      <c r="D92" s="42">
        <v>0</v>
      </c>
      <c r="E92" s="42">
        <v>0</v>
      </c>
      <c r="F92" s="42">
        <v>0</v>
      </c>
      <c r="G92" s="42">
        <v>0</v>
      </c>
      <c r="H92" s="42">
        <v>1</v>
      </c>
      <c r="I92" s="42">
        <v>0</v>
      </c>
      <c r="J92" s="42">
        <v>4</v>
      </c>
      <c r="K92" s="42">
        <v>0</v>
      </c>
      <c r="L92" s="42">
        <v>5</v>
      </c>
      <c r="M92" s="42">
        <v>11</v>
      </c>
      <c r="P92" s="63"/>
      <c r="S92" s="63"/>
    </row>
    <row r="93" spans="1:28" ht="20.100000000000001" customHeight="1" x14ac:dyDescent="0.25">
      <c r="A93" s="41" t="s">
        <v>567</v>
      </c>
      <c r="B93" s="42">
        <v>1</v>
      </c>
      <c r="C93" s="42">
        <v>22</v>
      </c>
      <c r="D93" s="42">
        <v>1</v>
      </c>
      <c r="E93" s="42">
        <v>3</v>
      </c>
      <c r="F93" s="42">
        <v>26</v>
      </c>
      <c r="G93" s="42">
        <v>13</v>
      </c>
      <c r="H93" s="42">
        <v>10</v>
      </c>
      <c r="I93" s="42">
        <v>22</v>
      </c>
      <c r="J93" s="42">
        <v>4</v>
      </c>
      <c r="K93" s="42">
        <v>7</v>
      </c>
      <c r="L93" s="42">
        <v>8</v>
      </c>
      <c r="M93" s="42">
        <v>17</v>
      </c>
      <c r="N93" s="42"/>
      <c r="O93" s="42"/>
    </row>
    <row r="94" spans="1:28" ht="20.100000000000001" customHeight="1" x14ac:dyDescent="0.25">
      <c r="A94" s="41" t="s">
        <v>568</v>
      </c>
      <c r="B94" s="42">
        <v>8</v>
      </c>
      <c r="C94" s="42">
        <v>13</v>
      </c>
      <c r="D94" s="42">
        <v>4</v>
      </c>
      <c r="E94" s="42">
        <v>3</v>
      </c>
      <c r="F94" s="42">
        <v>3</v>
      </c>
      <c r="G94" s="42">
        <v>0</v>
      </c>
      <c r="H94" s="42">
        <v>5</v>
      </c>
      <c r="I94" s="42">
        <v>1</v>
      </c>
      <c r="J94" s="42">
        <v>1</v>
      </c>
      <c r="K94" s="42">
        <v>3</v>
      </c>
      <c r="L94" s="42">
        <v>3</v>
      </c>
      <c r="M94" s="42">
        <v>15</v>
      </c>
      <c r="N94" s="42"/>
      <c r="O94" s="42"/>
    </row>
    <row r="95" spans="1:28" ht="20.100000000000001" customHeight="1" x14ac:dyDescent="0.25">
      <c r="A95" s="41" t="s">
        <v>25</v>
      </c>
      <c r="B95" s="42">
        <v>18</v>
      </c>
      <c r="C95" s="42">
        <v>8</v>
      </c>
      <c r="D95" s="42">
        <v>25</v>
      </c>
      <c r="E95" s="42">
        <v>21</v>
      </c>
      <c r="F95" s="42">
        <v>41</v>
      </c>
      <c r="G95" s="42">
        <v>60</v>
      </c>
      <c r="H95" s="42">
        <v>56</v>
      </c>
      <c r="I95" s="42">
        <v>41</v>
      </c>
      <c r="J95" s="42">
        <v>91</v>
      </c>
      <c r="K95" s="42">
        <v>49</v>
      </c>
      <c r="L95" s="42">
        <v>23</v>
      </c>
      <c r="M95" s="42">
        <v>11</v>
      </c>
      <c r="N95" s="42"/>
      <c r="O95" s="42"/>
    </row>
    <row r="96" spans="1:28" ht="20.100000000000001" customHeight="1" x14ac:dyDescent="0.25">
      <c r="A96" s="41" t="s">
        <v>569</v>
      </c>
      <c r="B96" s="42">
        <v>6</v>
      </c>
      <c r="C96" s="42">
        <v>1</v>
      </c>
      <c r="D96" s="42">
        <v>5</v>
      </c>
      <c r="E96" s="42">
        <v>4</v>
      </c>
      <c r="F96" s="42">
        <v>4</v>
      </c>
      <c r="G96" s="42">
        <v>8</v>
      </c>
      <c r="H96" s="42">
        <v>41</v>
      </c>
      <c r="I96" s="42">
        <v>6</v>
      </c>
      <c r="J96" s="42">
        <v>32</v>
      </c>
      <c r="K96" s="42">
        <v>3</v>
      </c>
      <c r="L96" s="42">
        <v>15</v>
      </c>
      <c r="M96" s="42">
        <v>27</v>
      </c>
      <c r="N96" s="42"/>
      <c r="O96" s="42"/>
    </row>
    <row r="97" spans="1:28" ht="20.100000000000001" customHeight="1" x14ac:dyDescent="0.25">
      <c r="A97" s="41" t="s">
        <v>570</v>
      </c>
      <c r="B97" s="42">
        <v>0</v>
      </c>
      <c r="C97" s="42">
        <v>0</v>
      </c>
      <c r="D97" s="42">
        <v>31</v>
      </c>
      <c r="E97" s="42">
        <v>8</v>
      </c>
      <c r="F97" s="42">
        <v>15</v>
      </c>
      <c r="G97" s="42">
        <v>8</v>
      </c>
      <c r="H97" s="42">
        <v>5</v>
      </c>
      <c r="I97" s="42">
        <v>4</v>
      </c>
      <c r="J97" s="42">
        <v>0</v>
      </c>
      <c r="K97" s="42">
        <v>0</v>
      </c>
      <c r="L97" s="42">
        <v>17</v>
      </c>
      <c r="M97" s="42">
        <v>3</v>
      </c>
      <c r="N97" s="42"/>
      <c r="O97" s="42"/>
    </row>
    <row r="98" spans="1:28" ht="20.100000000000001" customHeight="1" x14ac:dyDescent="0.25">
      <c r="A98" s="41" t="s">
        <v>26</v>
      </c>
      <c r="B98" s="42">
        <v>5</v>
      </c>
      <c r="C98" s="42">
        <v>4</v>
      </c>
      <c r="D98" s="42">
        <v>3</v>
      </c>
      <c r="E98" s="42">
        <v>18</v>
      </c>
      <c r="F98" s="42">
        <v>4</v>
      </c>
      <c r="G98" s="42">
        <v>4</v>
      </c>
      <c r="H98" s="42">
        <v>4</v>
      </c>
      <c r="I98" s="42">
        <v>7</v>
      </c>
      <c r="J98" s="42">
        <v>6</v>
      </c>
      <c r="K98" s="42">
        <v>4</v>
      </c>
      <c r="L98" s="42">
        <v>8</v>
      </c>
      <c r="M98" s="42">
        <v>18</v>
      </c>
      <c r="N98" s="42"/>
      <c r="O98" s="42"/>
    </row>
    <row r="99" spans="1:28" ht="20.100000000000001" customHeight="1" x14ac:dyDescent="0.25">
      <c r="A99" s="352" t="s">
        <v>258</v>
      </c>
      <c r="B99" s="40">
        <v>1517</v>
      </c>
      <c r="C99" s="40">
        <v>3190</v>
      </c>
      <c r="D99" s="40">
        <v>1048</v>
      </c>
      <c r="E99" s="40">
        <v>3763</v>
      </c>
      <c r="F99" s="40">
        <v>970</v>
      </c>
      <c r="G99" s="40">
        <v>2839</v>
      </c>
      <c r="H99" s="40">
        <v>2102</v>
      </c>
      <c r="I99" s="40">
        <v>2415</v>
      </c>
      <c r="J99" s="40">
        <v>3028</v>
      </c>
      <c r="K99" s="40">
        <v>2636</v>
      </c>
      <c r="L99" s="40">
        <v>2946</v>
      </c>
      <c r="M99" s="40">
        <v>3142</v>
      </c>
      <c r="P99" s="63"/>
      <c r="Q99" s="39"/>
      <c r="S99" s="63"/>
      <c r="T99" s="39"/>
      <c r="U99" s="39"/>
      <c r="V99" s="39"/>
      <c r="W99" s="39"/>
      <c r="X99" s="39"/>
      <c r="Y99" s="39"/>
      <c r="Z99" s="39"/>
      <c r="AA99" s="39"/>
      <c r="AB99" s="39"/>
    </row>
    <row r="100" spans="1:28" ht="20.100000000000001" customHeight="1" x14ac:dyDescent="0.25">
      <c r="A100" s="41" t="s">
        <v>27</v>
      </c>
      <c r="B100" s="42">
        <v>163</v>
      </c>
      <c r="C100" s="42">
        <v>191</v>
      </c>
      <c r="D100" s="42">
        <v>124</v>
      </c>
      <c r="E100" s="42">
        <v>333</v>
      </c>
      <c r="F100" s="42">
        <v>98</v>
      </c>
      <c r="G100" s="42">
        <v>177</v>
      </c>
      <c r="H100" s="42">
        <v>260</v>
      </c>
      <c r="I100" s="42">
        <v>163</v>
      </c>
      <c r="J100" s="42">
        <v>529</v>
      </c>
      <c r="K100" s="42">
        <v>285</v>
      </c>
      <c r="L100" s="42">
        <v>476</v>
      </c>
      <c r="M100" s="42">
        <v>302</v>
      </c>
      <c r="P100" s="63"/>
      <c r="S100" s="63"/>
    </row>
    <row r="101" spans="1:28" ht="20.100000000000001" customHeight="1" x14ac:dyDescent="0.25">
      <c r="A101" s="41" t="s">
        <v>28</v>
      </c>
      <c r="B101" s="42">
        <v>901</v>
      </c>
      <c r="C101" s="42">
        <v>2125</v>
      </c>
      <c r="D101" s="42">
        <v>698</v>
      </c>
      <c r="E101" s="42">
        <v>2609</v>
      </c>
      <c r="F101" s="42">
        <v>657</v>
      </c>
      <c r="G101" s="42">
        <v>1712</v>
      </c>
      <c r="H101" s="42">
        <v>1423</v>
      </c>
      <c r="I101" s="42">
        <v>1277</v>
      </c>
      <c r="J101" s="42">
        <v>2042</v>
      </c>
      <c r="K101" s="42">
        <v>1380</v>
      </c>
      <c r="L101" s="42">
        <v>1884</v>
      </c>
      <c r="M101" s="42">
        <v>1592</v>
      </c>
      <c r="P101" s="63"/>
      <c r="S101" s="63"/>
    </row>
    <row r="102" spans="1:28" ht="20.100000000000001" customHeight="1" x14ac:dyDescent="0.25">
      <c r="A102" s="41" t="s">
        <v>29</v>
      </c>
      <c r="B102" s="42">
        <v>453</v>
      </c>
      <c r="C102" s="42">
        <v>874</v>
      </c>
      <c r="D102" s="42">
        <v>226</v>
      </c>
      <c r="E102" s="42">
        <v>821</v>
      </c>
      <c r="F102" s="42">
        <v>215</v>
      </c>
      <c r="G102" s="42">
        <v>950</v>
      </c>
      <c r="H102" s="42">
        <v>419</v>
      </c>
      <c r="I102" s="42">
        <v>975</v>
      </c>
      <c r="J102" s="42">
        <v>457</v>
      </c>
      <c r="K102" s="42">
        <v>971</v>
      </c>
      <c r="L102" s="42">
        <v>586</v>
      </c>
      <c r="M102" s="42">
        <v>1248</v>
      </c>
      <c r="P102" s="63"/>
      <c r="S102" s="63"/>
    </row>
    <row r="103" spans="1:28" ht="20.100000000000001" customHeight="1" x14ac:dyDescent="0.25">
      <c r="A103" s="352" t="s">
        <v>259</v>
      </c>
      <c r="B103" s="40">
        <v>42062</v>
      </c>
      <c r="C103" s="40">
        <v>39141</v>
      </c>
      <c r="D103" s="40">
        <v>21286</v>
      </c>
      <c r="E103" s="40">
        <v>28342</v>
      </c>
      <c r="F103" s="40">
        <v>16988</v>
      </c>
      <c r="G103" s="40">
        <v>40831</v>
      </c>
      <c r="H103" s="40">
        <v>33386</v>
      </c>
      <c r="I103" s="40">
        <v>43429</v>
      </c>
      <c r="J103" s="40">
        <v>33758</v>
      </c>
      <c r="K103" s="40">
        <v>36929</v>
      </c>
      <c r="L103" s="40">
        <v>79761</v>
      </c>
      <c r="M103" s="40">
        <v>68149</v>
      </c>
      <c r="P103" s="63"/>
      <c r="Q103" s="39"/>
      <c r="S103" s="63"/>
      <c r="T103" s="39"/>
      <c r="U103" s="39"/>
      <c r="V103" s="39"/>
      <c r="W103" s="39"/>
      <c r="X103" s="39"/>
      <c r="Y103" s="39"/>
      <c r="Z103" s="39"/>
      <c r="AA103" s="39"/>
      <c r="AB103" s="39"/>
    </row>
    <row r="104" spans="1:28" ht="20.100000000000001" customHeight="1" x14ac:dyDescent="0.25">
      <c r="A104" s="41" t="s">
        <v>30</v>
      </c>
      <c r="B104" s="42">
        <v>25830</v>
      </c>
      <c r="C104" s="42">
        <v>21044</v>
      </c>
      <c r="D104" s="42">
        <v>10782</v>
      </c>
      <c r="E104" s="42">
        <v>13529</v>
      </c>
      <c r="F104" s="42">
        <v>8066</v>
      </c>
      <c r="G104" s="42">
        <v>21701</v>
      </c>
      <c r="H104" s="42">
        <v>15785</v>
      </c>
      <c r="I104" s="42">
        <v>25316</v>
      </c>
      <c r="J104" s="42">
        <v>18226</v>
      </c>
      <c r="K104" s="42">
        <v>17817</v>
      </c>
      <c r="L104" s="42">
        <v>34926</v>
      </c>
      <c r="M104" s="42">
        <v>26499</v>
      </c>
      <c r="P104" s="64"/>
      <c r="S104" s="64"/>
    </row>
    <row r="105" spans="1:28" ht="20.100000000000001" customHeight="1" x14ac:dyDescent="0.25">
      <c r="A105" s="41" t="s">
        <v>31</v>
      </c>
      <c r="B105" s="42">
        <v>294</v>
      </c>
      <c r="C105" s="42">
        <v>539</v>
      </c>
      <c r="D105" s="42">
        <v>111</v>
      </c>
      <c r="E105" s="42">
        <v>279</v>
      </c>
      <c r="F105" s="42">
        <v>141</v>
      </c>
      <c r="G105" s="42">
        <v>305</v>
      </c>
      <c r="H105" s="42">
        <v>189</v>
      </c>
      <c r="I105" s="42">
        <v>323</v>
      </c>
      <c r="J105" s="42">
        <v>312</v>
      </c>
      <c r="K105" s="42">
        <v>386</v>
      </c>
      <c r="L105" s="42">
        <v>741</v>
      </c>
      <c r="M105" s="42">
        <v>665</v>
      </c>
      <c r="P105" s="63"/>
      <c r="S105" s="63"/>
    </row>
    <row r="106" spans="1:28" ht="20.100000000000001" customHeight="1" x14ac:dyDescent="0.25">
      <c r="A106" s="41" t="s">
        <v>32</v>
      </c>
      <c r="B106" s="42">
        <v>1073</v>
      </c>
      <c r="C106" s="42">
        <v>702</v>
      </c>
      <c r="D106" s="42">
        <v>231</v>
      </c>
      <c r="E106" s="42">
        <v>376</v>
      </c>
      <c r="F106" s="42">
        <v>199</v>
      </c>
      <c r="G106" s="42">
        <v>1151</v>
      </c>
      <c r="H106" s="42">
        <v>439</v>
      </c>
      <c r="I106" s="42">
        <v>776</v>
      </c>
      <c r="J106" s="42">
        <v>469</v>
      </c>
      <c r="K106" s="42">
        <v>637</v>
      </c>
      <c r="L106" s="42">
        <v>1298</v>
      </c>
      <c r="M106" s="42">
        <v>1217</v>
      </c>
      <c r="P106" s="63"/>
      <c r="S106" s="63"/>
    </row>
    <row r="107" spans="1:28" ht="20.100000000000001" customHeight="1" x14ac:dyDescent="0.25">
      <c r="A107" s="41" t="s">
        <v>33</v>
      </c>
      <c r="B107" s="42">
        <v>513</v>
      </c>
      <c r="C107" s="42">
        <v>810</v>
      </c>
      <c r="D107" s="42">
        <v>289</v>
      </c>
      <c r="E107" s="42">
        <v>647</v>
      </c>
      <c r="F107" s="42">
        <v>338</v>
      </c>
      <c r="G107" s="42">
        <v>792</v>
      </c>
      <c r="H107" s="42">
        <v>918</v>
      </c>
      <c r="I107" s="42">
        <v>1290</v>
      </c>
      <c r="J107" s="42">
        <v>869</v>
      </c>
      <c r="K107" s="42">
        <v>1356</v>
      </c>
      <c r="L107" s="42">
        <v>1093</v>
      </c>
      <c r="M107" s="42">
        <v>1747</v>
      </c>
      <c r="P107" s="63"/>
      <c r="S107" s="63"/>
    </row>
    <row r="108" spans="1:28" ht="20.100000000000001" customHeight="1" x14ac:dyDescent="0.25">
      <c r="A108" s="41" t="s">
        <v>34</v>
      </c>
      <c r="B108" s="42">
        <v>129</v>
      </c>
      <c r="C108" s="42">
        <v>271</v>
      </c>
      <c r="D108" s="42">
        <v>186</v>
      </c>
      <c r="E108" s="42">
        <v>703</v>
      </c>
      <c r="F108" s="42">
        <v>261</v>
      </c>
      <c r="G108" s="42">
        <v>545</v>
      </c>
      <c r="H108" s="42">
        <v>362</v>
      </c>
      <c r="I108" s="42">
        <v>629</v>
      </c>
      <c r="J108" s="42">
        <v>298</v>
      </c>
      <c r="K108" s="42">
        <v>651</v>
      </c>
      <c r="L108" s="42">
        <v>167</v>
      </c>
      <c r="M108" s="42">
        <v>291</v>
      </c>
      <c r="P108" s="63"/>
      <c r="S108" s="63"/>
    </row>
    <row r="109" spans="1:28" ht="20.100000000000001" customHeight="1" x14ac:dyDescent="0.25">
      <c r="A109" s="41" t="s">
        <v>571</v>
      </c>
      <c r="B109" s="42">
        <v>0</v>
      </c>
      <c r="C109" s="42">
        <v>7</v>
      </c>
      <c r="D109" s="42">
        <v>0</v>
      </c>
      <c r="E109" s="42">
        <v>0</v>
      </c>
      <c r="F109" s="42">
        <v>0</v>
      </c>
      <c r="G109" s="42">
        <v>0</v>
      </c>
      <c r="H109" s="42">
        <v>0</v>
      </c>
      <c r="I109" s="42">
        <v>0</v>
      </c>
      <c r="J109" s="42">
        <v>0</v>
      </c>
      <c r="K109" s="42">
        <v>4</v>
      </c>
      <c r="L109" s="42">
        <v>0</v>
      </c>
      <c r="M109" s="42">
        <v>1</v>
      </c>
      <c r="P109" s="63"/>
      <c r="S109" s="63"/>
    </row>
    <row r="110" spans="1:28" ht="20.100000000000001" customHeight="1" x14ac:dyDescent="0.25">
      <c r="A110" s="41" t="s">
        <v>35</v>
      </c>
      <c r="B110" s="42">
        <v>0</v>
      </c>
      <c r="C110" s="42">
        <v>0</v>
      </c>
      <c r="D110" s="42">
        <v>0</v>
      </c>
      <c r="E110" s="42">
        <v>0</v>
      </c>
      <c r="F110" s="42">
        <v>0</v>
      </c>
      <c r="G110" s="42">
        <v>0</v>
      </c>
      <c r="H110" s="42">
        <v>0</v>
      </c>
      <c r="I110" s="42">
        <v>0</v>
      </c>
      <c r="J110" s="42">
        <v>0</v>
      </c>
      <c r="K110" s="42">
        <v>0</v>
      </c>
      <c r="L110" s="42">
        <v>0</v>
      </c>
      <c r="M110" s="42">
        <v>0</v>
      </c>
      <c r="P110" s="63"/>
      <c r="S110" s="63"/>
    </row>
    <row r="111" spans="1:28" ht="20.100000000000001" customHeight="1" x14ac:dyDescent="0.25">
      <c r="A111" s="41" t="s">
        <v>36</v>
      </c>
      <c r="B111" s="42">
        <v>12275</v>
      </c>
      <c r="C111" s="42">
        <v>14016</v>
      </c>
      <c r="D111" s="42">
        <v>8527</v>
      </c>
      <c r="E111" s="42">
        <v>10304</v>
      </c>
      <c r="F111" s="42">
        <v>5947</v>
      </c>
      <c r="G111" s="42">
        <v>10865</v>
      </c>
      <c r="H111" s="42">
        <v>13199</v>
      </c>
      <c r="I111" s="42">
        <v>12217</v>
      </c>
      <c r="J111" s="42">
        <v>12037</v>
      </c>
      <c r="K111" s="42">
        <v>14038</v>
      </c>
      <c r="L111" s="42">
        <v>40579</v>
      </c>
      <c r="M111" s="42">
        <v>36652</v>
      </c>
      <c r="P111" s="63"/>
      <c r="S111" s="63"/>
    </row>
    <row r="112" spans="1:28" s="39" customFormat="1" ht="20.100000000000001" customHeight="1" x14ac:dyDescent="0.25">
      <c r="A112" s="41" t="s">
        <v>37</v>
      </c>
      <c r="B112" s="42">
        <v>552</v>
      </c>
      <c r="C112" s="42">
        <v>456</v>
      </c>
      <c r="D112" s="42">
        <v>532</v>
      </c>
      <c r="E112" s="42">
        <v>925</v>
      </c>
      <c r="F112" s="42">
        <v>370</v>
      </c>
      <c r="G112" s="42">
        <v>917</v>
      </c>
      <c r="H112" s="42">
        <v>961</v>
      </c>
      <c r="I112" s="42">
        <v>863</v>
      </c>
      <c r="J112" s="42">
        <v>625</v>
      </c>
      <c r="K112" s="42">
        <v>1079</v>
      </c>
      <c r="L112" s="42">
        <v>518</v>
      </c>
      <c r="M112" s="42">
        <v>604</v>
      </c>
      <c r="P112" s="61"/>
      <c r="Q112" s="41"/>
      <c r="S112" s="61"/>
      <c r="T112" s="41"/>
      <c r="U112" s="41"/>
      <c r="V112" s="41"/>
      <c r="W112" s="41"/>
      <c r="X112" s="41"/>
      <c r="Y112" s="41"/>
      <c r="Z112" s="41"/>
      <c r="AA112" s="41"/>
      <c r="AB112" s="41"/>
    </row>
    <row r="113" spans="1:28" ht="20.100000000000001" customHeight="1" x14ac:dyDescent="0.25">
      <c r="A113" s="41" t="s">
        <v>38</v>
      </c>
      <c r="B113" s="42">
        <v>0</v>
      </c>
      <c r="C113" s="42">
        <v>0</v>
      </c>
      <c r="D113" s="42">
        <v>0</v>
      </c>
      <c r="E113" s="42">
        <v>0</v>
      </c>
      <c r="F113" s="42">
        <v>0</v>
      </c>
      <c r="G113" s="42">
        <v>10</v>
      </c>
      <c r="H113" s="42">
        <v>0</v>
      </c>
      <c r="I113" s="42">
        <v>0</v>
      </c>
      <c r="J113" s="42">
        <v>0</v>
      </c>
      <c r="K113" s="42">
        <v>3</v>
      </c>
      <c r="L113" s="42">
        <v>0</v>
      </c>
      <c r="M113" s="42">
        <v>1</v>
      </c>
      <c r="P113" s="63"/>
      <c r="S113" s="63"/>
    </row>
    <row r="114" spans="1:28" ht="20.100000000000001" customHeight="1" x14ac:dyDescent="0.25">
      <c r="A114" s="41" t="s">
        <v>39</v>
      </c>
      <c r="B114" s="42">
        <v>1337</v>
      </c>
      <c r="C114" s="42">
        <v>1223</v>
      </c>
      <c r="D114" s="42">
        <v>570</v>
      </c>
      <c r="E114" s="42">
        <v>1482</v>
      </c>
      <c r="F114" s="42">
        <v>1635</v>
      </c>
      <c r="G114" s="42">
        <v>4410</v>
      </c>
      <c r="H114" s="42">
        <v>1482</v>
      </c>
      <c r="I114" s="42">
        <v>1877</v>
      </c>
      <c r="J114" s="42">
        <v>877</v>
      </c>
      <c r="K114" s="42">
        <v>853</v>
      </c>
      <c r="L114" s="42">
        <v>335</v>
      </c>
      <c r="M114" s="42">
        <v>344</v>
      </c>
      <c r="P114" s="63"/>
      <c r="S114" s="63"/>
    </row>
    <row r="115" spans="1:28" s="39" customFormat="1" ht="20.100000000000001" customHeight="1" x14ac:dyDescent="0.25">
      <c r="A115" s="41" t="s">
        <v>40</v>
      </c>
      <c r="B115" s="42">
        <v>59</v>
      </c>
      <c r="C115" s="42">
        <v>73</v>
      </c>
      <c r="D115" s="42">
        <v>58</v>
      </c>
      <c r="E115" s="42">
        <v>97</v>
      </c>
      <c r="F115" s="42">
        <v>31</v>
      </c>
      <c r="G115" s="42">
        <v>135</v>
      </c>
      <c r="H115" s="42">
        <v>51</v>
      </c>
      <c r="I115" s="42">
        <v>138</v>
      </c>
      <c r="J115" s="42">
        <v>45</v>
      </c>
      <c r="K115" s="42">
        <v>105</v>
      </c>
      <c r="L115" s="42">
        <v>104</v>
      </c>
      <c r="M115" s="42">
        <v>128</v>
      </c>
      <c r="P115" s="61"/>
      <c r="Q115" s="41"/>
      <c r="S115" s="61"/>
      <c r="T115" s="41"/>
      <c r="U115" s="41"/>
      <c r="V115" s="41"/>
      <c r="W115" s="41"/>
      <c r="X115" s="41"/>
      <c r="Y115" s="41"/>
      <c r="Z115" s="41"/>
      <c r="AA115" s="41"/>
      <c r="AB115" s="41"/>
    </row>
    <row r="116" spans="1:28" ht="20.100000000000001" customHeight="1" x14ac:dyDescent="0.25">
      <c r="A116" s="352" t="s">
        <v>590</v>
      </c>
      <c r="B116" s="40">
        <v>1385</v>
      </c>
      <c r="C116" s="40">
        <v>1634</v>
      </c>
      <c r="D116" s="40">
        <v>1431</v>
      </c>
      <c r="E116" s="40">
        <v>2193</v>
      </c>
      <c r="F116" s="40">
        <v>1436</v>
      </c>
      <c r="G116" s="40">
        <v>2084</v>
      </c>
      <c r="H116" s="40">
        <v>1907</v>
      </c>
      <c r="I116" s="40">
        <v>2604</v>
      </c>
      <c r="J116" s="40">
        <v>2486</v>
      </c>
      <c r="K116" s="40">
        <v>2173</v>
      </c>
      <c r="L116" s="40">
        <v>3315</v>
      </c>
      <c r="M116" s="40">
        <v>3590</v>
      </c>
      <c r="P116" s="63"/>
      <c r="Q116" s="39"/>
      <c r="S116" s="63"/>
      <c r="T116" s="39"/>
      <c r="U116" s="39"/>
      <c r="V116" s="39"/>
      <c r="W116" s="39"/>
      <c r="X116" s="39"/>
      <c r="Y116" s="39"/>
      <c r="Z116" s="39"/>
      <c r="AA116" s="39"/>
      <c r="AB116" s="39"/>
    </row>
    <row r="117" spans="1:28" ht="20.100000000000001" customHeight="1" x14ac:dyDescent="0.25">
      <c r="A117" s="41" t="s">
        <v>265</v>
      </c>
      <c r="B117" s="42">
        <v>6</v>
      </c>
      <c r="C117" s="42">
        <v>4</v>
      </c>
      <c r="D117" s="42">
        <v>4</v>
      </c>
      <c r="E117" s="42">
        <v>0</v>
      </c>
      <c r="F117" s="42">
        <v>0</v>
      </c>
      <c r="G117" s="42">
        <v>11</v>
      </c>
      <c r="H117" s="42">
        <v>0</v>
      </c>
      <c r="I117" s="42">
        <v>0</v>
      </c>
      <c r="J117" s="42">
        <v>0</v>
      </c>
      <c r="K117" s="42">
        <v>0</v>
      </c>
      <c r="L117" s="42">
        <v>0</v>
      </c>
      <c r="M117" s="42">
        <v>0</v>
      </c>
      <c r="P117" s="63"/>
      <c r="S117" s="63"/>
    </row>
    <row r="118" spans="1:28" ht="20.100000000000001" customHeight="1" x14ac:dyDescent="0.25">
      <c r="A118" s="41" t="s">
        <v>572</v>
      </c>
      <c r="B118" s="42">
        <v>1</v>
      </c>
      <c r="C118" s="42">
        <v>0</v>
      </c>
      <c r="D118" s="42">
        <v>0</v>
      </c>
      <c r="E118" s="42">
        <v>0</v>
      </c>
      <c r="F118" s="42">
        <v>0</v>
      </c>
      <c r="G118" s="42">
        <v>0</v>
      </c>
      <c r="H118" s="42">
        <v>0</v>
      </c>
      <c r="I118" s="42">
        <v>0</v>
      </c>
      <c r="J118" s="42">
        <v>1</v>
      </c>
      <c r="K118" s="42">
        <v>0</v>
      </c>
      <c r="L118" s="42">
        <v>0</v>
      </c>
      <c r="M118" s="42">
        <v>1</v>
      </c>
      <c r="P118" s="63"/>
      <c r="S118" s="63"/>
    </row>
    <row r="119" spans="1:28" ht="20.100000000000001" customHeight="1" x14ac:dyDescent="0.25">
      <c r="A119" s="41" t="s">
        <v>41</v>
      </c>
      <c r="B119" s="42">
        <v>68</v>
      </c>
      <c r="C119" s="42">
        <v>125</v>
      </c>
      <c r="D119" s="42">
        <v>74</v>
      </c>
      <c r="E119" s="42">
        <v>109</v>
      </c>
      <c r="F119" s="42">
        <v>46</v>
      </c>
      <c r="G119" s="42">
        <v>105</v>
      </c>
      <c r="H119" s="42">
        <v>104</v>
      </c>
      <c r="I119" s="42">
        <v>93</v>
      </c>
      <c r="J119" s="42">
        <v>255</v>
      </c>
      <c r="K119" s="42">
        <v>414</v>
      </c>
      <c r="L119" s="42">
        <v>243</v>
      </c>
      <c r="M119" s="42">
        <v>352</v>
      </c>
      <c r="P119" s="63"/>
      <c r="S119" s="63"/>
    </row>
    <row r="120" spans="1:28" ht="20.100000000000001" customHeight="1" x14ac:dyDescent="0.25">
      <c r="A120" s="41" t="s">
        <v>573</v>
      </c>
      <c r="B120" s="42">
        <v>33</v>
      </c>
      <c r="C120" s="42">
        <v>36</v>
      </c>
      <c r="D120" s="42">
        <v>27</v>
      </c>
      <c r="E120" s="42">
        <v>83</v>
      </c>
      <c r="F120" s="42">
        <v>27</v>
      </c>
      <c r="G120" s="42">
        <v>36</v>
      </c>
      <c r="H120" s="42">
        <v>44</v>
      </c>
      <c r="I120" s="42">
        <v>51</v>
      </c>
      <c r="J120" s="42">
        <v>57</v>
      </c>
      <c r="K120" s="42">
        <v>65</v>
      </c>
      <c r="L120" s="42">
        <v>114</v>
      </c>
      <c r="M120" s="42">
        <v>98</v>
      </c>
      <c r="P120" s="63"/>
      <c r="S120" s="63"/>
    </row>
    <row r="121" spans="1:28" ht="20.100000000000001" customHeight="1" x14ac:dyDescent="0.25">
      <c r="A121" s="41" t="s">
        <v>269</v>
      </c>
      <c r="B121" s="42">
        <v>25</v>
      </c>
      <c r="C121" s="42">
        <v>14</v>
      </c>
      <c r="D121" s="42">
        <v>18</v>
      </c>
      <c r="E121" s="42">
        <v>29</v>
      </c>
      <c r="F121" s="42">
        <v>26</v>
      </c>
      <c r="G121" s="42">
        <v>66</v>
      </c>
      <c r="H121" s="42">
        <v>37</v>
      </c>
      <c r="I121" s="42">
        <v>46</v>
      </c>
      <c r="J121" s="42">
        <v>51</v>
      </c>
      <c r="K121" s="42">
        <v>55</v>
      </c>
      <c r="L121" s="42">
        <v>165</v>
      </c>
      <c r="M121" s="42">
        <v>70</v>
      </c>
      <c r="P121" s="63"/>
      <c r="S121" s="63"/>
    </row>
    <row r="122" spans="1:28" ht="20.100000000000001" customHeight="1" x14ac:dyDescent="0.25">
      <c r="A122" s="41" t="s">
        <v>277</v>
      </c>
      <c r="B122" s="42">
        <v>17</v>
      </c>
      <c r="C122" s="42">
        <v>18</v>
      </c>
      <c r="D122" s="42">
        <v>5</v>
      </c>
      <c r="E122" s="42">
        <v>24</v>
      </c>
      <c r="F122" s="42">
        <v>16</v>
      </c>
      <c r="G122" s="42">
        <v>11</v>
      </c>
      <c r="H122" s="42">
        <v>26</v>
      </c>
      <c r="I122" s="42">
        <v>79</v>
      </c>
      <c r="J122" s="42">
        <v>16</v>
      </c>
      <c r="K122" s="42">
        <v>15</v>
      </c>
      <c r="L122" s="42">
        <v>14</v>
      </c>
      <c r="M122" s="42">
        <v>55</v>
      </c>
      <c r="P122" s="63"/>
      <c r="S122" s="63"/>
    </row>
    <row r="123" spans="1:28" ht="20.100000000000001" customHeight="1" x14ac:dyDescent="0.25">
      <c r="A123" s="41" t="s">
        <v>42</v>
      </c>
      <c r="B123" s="42">
        <v>33</v>
      </c>
      <c r="C123" s="42">
        <v>42</v>
      </c>
      <c r="D123" s="42">
        <v>21</v>
      </c>
      <c r="E123" s="42">
        <v>67</v>
      </c>
      <c r="F123" s="42">
        <v>44</v>
      </c>
      <c r="G123" s="42">
        <v>35</v>
      </c>
      <c r="H123" s="42">
        <v>45</v>
      </c>
      <c r="I123" s="42">
        <v>44</v>
      </c>
      <c r="J123" s="42">
        <v>68</v>
      </c>
      <c r="K123" s="42">
        <v>36</v>
      </c>
      <c r="L123" s="42">
        <v>92</v>
      </c>
      <c r="M123" s="42">
        <v>84</v>
      </c>
      <c r="N123" s="42"/>
      <c r="O123" s="42"/>
    </row>
    <row r="124" spans="1:28" ht="20.100000000000001" customHeight="1" x14ac:dyDescent="0.25">
      <c r="A124" s="41" t="s">
        <v>271</v>
      </c>
      <c r="B124" s="42">
        <v>11</v>
      </c>
      <c r="C124" s="42">
        <v>70</v>
      </c>
      <c r="D124" s="42">
        <v>5</v>
      </c>
      <c r="E124" s="42">
        <v>0</v>
      </c>
      <c r="F124" s="42">
        <v>1</v>
      </c>
      <c r="G124" s="42">
        <v>18</v>
      </c>
      <c r="H124" s="42">
        <v>1</v>
      </c>
      <c r="I124" s="42">
        <v>0</v>
      </c>
      <c r="J124" s="42">
        <v>0</v>
      </c>
      <c r="K124" s="42">
        <v>0</v>
      </c>
      <c r="L124" s="42">
        <v>9</v>
      </c>
      <c r="M124" s="42">
        <v>17</v>
      </c>
      <c r="N124" s="42"/>
      <c r="O124" s="42"/>
    </row>
    <row r="125" spans="1:28" ht="20.100000000000001" customHeight="1" x14ac:dyDescent="0.25">
      <c r="A125" s="41" t="s">
        <v>574</v>
      </c>
      <c r="B125" s="42">
        <v>1</v>
      </c>
      <c r="C125" s="42">
        <v>7</v>
      </c>
      <c r="D125" s="42">
        <v>0</v>
      </c>
      <c r="E125" s="42">
        <v>8</v>
      </c>
      <c r="F125" s="42">
        <v>0</v>
      </c>
      <c r="G125" s="42">
        <v>0</v>
      </c>
      <c r="H125" s="42">
        <v>0</v>
      </c>
      <c r="I125" s="42">
        <v>10</v>
      </c>
      <c r="J125" s="42">
        <v>0</v>
      </c>
      <c r="K125" s="42">
        <v>4</v>
      </c>
      <c r="L125" s="42">
        <v>1</v>
      </c>
      <c r="M125" s="42">
        <v>7</v>
      </c>
      <c r="N125" s="42"/>
      <c r="O125" s="42"/>
    </row>
    <row r="126" spans="1:28" ht="20.100000000000001" customHeight="1" x14ac:dyDescent="0.25">
      <c r="A126" s="41" t="s">
        <v>43</v>
      </c>
      <c r="B126" s="42">
        <v>154</v>
      </c>
      <c r="C126" s="42">
        <v>142</v>
      </c>
      <c r="D126" s="42">
        <v>179</v>
      </c>
      <c r="E126" s="42">
        <v>321</v>
      </c>
      <c r="F126" s="42">
        <v>355</v>
      </c>
      <c r="G126" s="42">
        <v>232</v>
      </c>
      <c r="H126" s="42">
        <v>307</v>
      </c>
      <c r="I126" s="42">
        <v>1060</v>
      </c>
      <c r="J126" s="42">
        <v>341</v>
      </c>
      <c r="K126" s="42">
        <v>333</v>
      </c>
      <c r="L126" s="42">
        <v>893</v>
      </c>
      <c r="M126" s="42">
        <v>1006</v>
      </c>
      <c r="N126" s="42"/>
      <c r="O126" s="42"/>
    </row>
    <row r="127" spans="1:28" ht="20.100000000000001" customHeight="1" x14ac:dyDescent="0.25">
      <c r="A127" s="41" t="s">
        <v>44</v>
      </c>
      <c r="B127" s="42">
        <v>357</v>
      </c>
      <c r="C127" s="42">
        <v>431</v>
      </c>
      <c r="D127" s="42">
        <v>497</v>
      </c>
      <c r="E127" s="42">
        <v>632</v>
      </c>
      <c r="F127" s="42">
        <v>553</v>
      </c>
      <c r="G127" s="42">
        <v>877</v>
      </c>
      <c r="H127" s="42">
        <v>535</v>
      </c>
      <c r="I127" s="42">
        <v>316</v>
      </c>
      <c r="J127" s="42">
        <v>498</v>
      </c>
      <c r="K127" s="42">
        <v>248</v>
      </c>
      <c r="L127" s="42">
        <v>734</v>
      </c>
      <c r="M127" s="42">
        <v>487</v>
      </c>
      <c r="N127" s="42"/>
      <c r="O127" s="42"/>
    </row>
    <row r="128" spans="1:28" ht="20.100000000000001" customHeight="1" x14ac:dyDescent="0.25">
      <c r="A128" s="41" t="s">
        <v>575</v>
      </c>
      <c r="B128" s="42">
        <v>9</v>
      </c>
      <c r="C128" s="42">
        <v>10</v>
      </c>
      <c r="D128" s="42">
        <v>5</v>
      </c>
      <c r="E128" s="42">
        <v>14</v>
      </c>
      <c r="F128" s="42">
        <v>6</v>
      </c>
      <c r="G128" s="42">
        <v>6</v>
      </c>
      <c r="H128" s="42">
        <v>1</v>
      </c>
      <c r="I128" s="42">
        <v>10</v>
      </c>
      <c r="J128" s="42">
        <v>1</v>
      </c>
      <c r="K128" s="42">
        <v>4</v>
      </c>
      <c r="L128" s="42">
        <v>7</v>
      </c>
      <c r="M128" s="42">
        <v>11</v>
      </c>
      <c r="N128" s="42"/>
      <c r="O128" s="42"/>
    </row>
    <row r="129" spans="1:16" ht="20.100000000000001" customHeight="1" x14ac:dyDescent="0.25">
      <c r="A129" s="41" t="s">
        <v>263</v>
      </c>
      <c r="B129" s="42">
        <v>25</v>
      </c>
      <c r="C129" s="42">
        <v>27</v>
      </c>
      <c r="D129" s="42">
        <v>17</v>
      </c>
      <c r="E129" s="42">
        <v>27</v>
      </c>
      <c r="F129" s="42">
        <v>75</v>
      </c>
      <c r="G129" s="42">
        <v>59</v>
      </c>
      <c r="H129" s="42">
        <v>105</v>
      </c>
      <c r="I129" s="42">
        <v>44</v>
      </c>
      <c r="J129" s="42">
        <v>61</v>
      </c>
      <c r="K129" s="42">
        <v>20</v>
      </c>
      <c r="L129" s="42">
        <v>78</v>
      </c>
      <c r="M129" s="42">
        <v>131</v>
      </c>
      <c r="N129" s="42"/>
      <c r="O129" s="42"/>
    </row>
    <row r="130" spans="1:16" ht="20.100000000000001" customHeight="1" x14ac:dyDescent="0.25">
      <c r="A130" s="41" t="s">
        <v>576</v>
      </c>
      <c r="B130" s="42">
        <v>0</v>
      </c>
      <c r="C130" s="42">
        <v>6</v>
      </c>
      <c r="D130" s="42">
        <v>0</v>
      </c>
      <c r="E130" s="42">
        <v>0</v>
      </c>
      <c r="F130" s="42">
        <v>5</v>
      </c>
      <c r="G130" s="42">
        <v>0</v>
      </c>
      <c r="H130" s="42">
        <v>3</v>
      </c>
      <c r="I130" s="42">
        <v>0</v>
      </c>
      <c r="J130" s="42">
        <v>1</v>
      </c>
      <c r="K130" s="42">
        <v>1</v>
      </c>
      <c r="L130" s="42">
        <v>2</v>
      </c>
      <c r="M130" s="42">
        <v>6</v>
      </c>
      <c r="N130" s="42"/>
      <c r="O130" s="42"/>
    </row>
    <row r="131" spans="1:16" ht="20.100000000000001" customHeight="1" x14ac:dyDescent="0.25">
      <c r="A131" s="41" t="s">
        <v>577</v>
      </c>
      <c r="B131" s="42">
        <v>602</v>
      </c>
      <c r="C131" s="42">
        <v>620</v>
      </c>
      <c r="D131" s="42">
        <v>517</v>
      </c>
      <c r="E131" s="42">
        <v>751</v>
      </c>
      <c r="F131" s="42">
        <v>245</v>
      </c>
      <c r="G131" s="42">
        <v>538</v>
      </c>
      <c r="H131" s="42">
        <v>570</v>
      </c>
      <c r="I131" s="42">
        <v>733</v>
      </c>
      <c r="J131" s="42">
        <v>885</v>
      </c>
      <c r="K131" s="42">
        <v>863</v>
      </c>
      <c r="L131" s="42">
        <v>860</v>
      </c>
      <c r="M131" s="42">
        <v>1054</v>
      </c>
      <c r="N131" s="42"/>
      <c r="O131" s="42"/>
    </row>
    <row r="132" spans="1:16" ht="20.100000000000001" customHeight="1" x14ac:dyDescent="0.25">
      <c r="A132" s="41" t="s">
        <v>578</v>
      </c>
      <c r="B132" s="42">
        <v>0</v>
      </c>
      <c r="C132" s="42">
        <v>0</v>
      </c>
      <c r="D132" s="42">
        <v>0</v>
      </c>
      <c r="E132" s="42">
        <v>0</v>
      </c>
      <c r="F132" s="42">
        <v>0</v>
      </c>
      <c r="G132" s="42">
        <v>0</v>
      </c>
      <c r="H132" s="42">
        <v>0</v>
      </c>
      <c r="I132" s="42">
        <v>0</v>
      </c>
      <c r="J132" s="42">
        <v>1</v>
      </c>
      <c r="K132" s="42">
        <v>0</v>
      </c>
      <c r="L132" s="42">
        <v>0</v>
      </c>
      <c r="M132" s="42">
        <v>1</v>
      </c>
      <c r="N132" s="42"/>
      <c r="O132" s="42"/>
    </row>
    <row r="133" spans="1:16" ht="20.100000000000001" customHeight="1" x14ac:dyDescent="0.25">
      <c r="A133" s="41" t="s">
        <v>264</v>
      </c>
      <c r="B133" s="42">
        <v>12</v>
      </c>
      <c r="C133" s="42">
        <v>31</v>
      </c>
      <c r="D133" s="42">
        <v>12</v>
      </c>
      <c r="E133" s="42">
        <v>55</v>
      </c>
      <c r="F133" s="42">
        <v>22</v>
      </c>
      <c r="G133" s="42">
        <v>31</v>
      </c>
      <c r="H133" s="42">
        <v>18</v>
      </c>
      <c r="I133" s="42">
        <v>22</v>
      </c>
      <c r="J133" s="42">
        <v>31</v>
      </c>
      <c r="K133" s="42">
        <v>46</v>
      </c>
      <c r="L133" s="42">
        <v>29</v>
      </c>
      <c r="M133" s="42">
        <v>36</v>
      </c>
      <c r="N133" s="42"/>
      <c r="O133" s="42"/>
    </row>
    <row r="134" spans="1:16" ht="20.100000000000001" customHeight="1" x14ac:dyDescent="0.25">
      <c r="A134" s="41" t="s">
        <v>268</v>
      </c>
      <c r="B134" s="42">
        <v>26</v>
      </c>
      <c r="C134" s="42">
        <v>34</v>
      </c>
      <c r="D134" s="42">
        <v>31</v>
      </c>
      <c r="E134" s="42">
        <v>25</v>
      </c>
      <c r="F134" s="42">
        <v>10</v>
      </c>
      <c r="G134" s="42">
        <v>20</v>
      </c>
      <c r="H134" s="42">
        <v>87</v>
      </c>
      <c r="I134" s="42">
        <v>55</v>
      </c>
      <c r="J134" s="42">
        <v>206</v>
      </c>
      <c r="K134" s="42">
        <v>34</v>
      </c>
      <c r="L134" s="42">
        <v>59</v>
      </c>
      <c r="M134" s="42">
        <v>132</v>
      </c>
      <c r="N134" s="42"/>
      <c r="O134" s="42"/>
    </row>
    <row r="135" spans="1:16" ht="20.100000000000001" customHeight="1" thickBot="1" x14ac:dyDescent="0.3">
      <c r="A135" s="41" t="s">
        <v>45</v>
      </c>
      <c r="B135" s="42">
        <v>5</v>
      </c>
      <c r="C135" s="42">
        <v>17</v>
      </c>
      <c r="D135" s="42">
        <v>19</v>
      </c>
      <c r="E135" s="42">
        <v>48</v>
      </c>
      <c r="F135" s="42">
        <v>5</v>
      </c>
      <c r="G135" s="42">
        <v>39</v>
      </c>
      <c r="H135" s="42">
        <v>24</v>
      </c>
      <c r="I135" s="42">
        <v>41</v>
      </c>
      <c r="J135" s="42">
        <v>13</v>
      </c>
      <c r="K135" s="42">
        <v>35</v>
      </c>
      <c r="L135" s="42">
        <v>15</v>
      </c>
      <c r="M135" s="42">
        <v>42</v>
      </c>
      <c r="N135" s="42"/>
      <c r="O135" s="42"/>
    </row>
    <row r="136" spans="1:16" s="48" customFormat="1" ht="15.95" customHeight="1" x14ac:dyDescent="0.25">
      <c r="A136" s="331" t="s">
        <v>588</v>
      </c>
      <c r="B136" s="331"/>
      <c r="C136" s="331"/>
      <c r="D136" s="332"/>
      <c r="E136" s="332"/>
      <c r="F136" s="332"/>
      <c r="G136" s="332"/>
      <c r="H136" s="332"/>
      <c r="I136" s="332"/>
      <c r="J136" s="332"/>
      <c r="K136" s="332"/>
      <c r="L136" s="332"/>
      <c r="M136" s="333" t="s">
        <v>585</v>
      </c>
    </row>
    <row r="137" spans="1:16" s="27" customFormat="1" ht="24.95" customHeight="1" x14ac:dyDescent="0.25">
      <c r="A137" s="347" t="s">
        <v>111</v>
      </c>
      <c r="B137" s="347"/>
      <c r="C137" s="347"/>
      <c r="D137" s="347"/>
      <c r="E137" s="347"/>
      <c r="F137" s="347"/>
      <c r="G137" s="347"/>
    </row>
    <row r="138" spans="1:16" s="55" customFormat="1" ht="24.95" customHeight="1" thickBot="1" x14ac:dyDescent="0.25">
      <c r="A138" s="28" t="s">
        <v>512</v>
      </c>
      <c r="B138" s="53"/>
      <c r="C138" s="53"/>
      <c r="D138" s="53"/>
      <c r="E138" s="53"/>
      <c r="F138" s="53"/>
      <c r="G138" s="53"/>
      <c r="H138" s="53"/>
      <c r="I138" s="53"/>
      <c r="J138" s="53"/>
      <c r="K138" s="53"/>
      <c r="L138" s="53"/>
      <c r="M138" s="53"/>
      <c r="N138" s="53"/>
      <c r="O138" s="336" t="s">
        <v>587</v>
      </c>
      <c r="P138" s="54"/>
    </row>
    <row r="139" spans="1:16" s="39" customFormat="1" ht="20.100000000000001" customHeight="1" x14ac:dyDescent="0.25">
      <c r="A139" s="1023" t="s">
        <v>8</v>
      </c>
      <c r="B139" s="1019" t="s">
        <v>85</v>
      </c>
      <c r="C139" s="1020"/>
      <c r="D139" s="1020"/>
      <c r="E139" s="1020"/>
      <c r="F139" s="1020"/>
      <c r="G139" s="1020"/>
      <c r="H139" s="1020"/>
      <c r="I139" s="1020"/>
      <c r="J139" s="1020"/>
      <c r="K139" s="1020"/>
      <c r="L139" s="1020"/>
      <c r="M139" s="1020"/>
      <c r="N139" s="1020"/>
      <c r="O139" s="1020"/>
      <c r="P139" s="56"/>
    </row>
    <row r="140" spans="1:16" ht="20.100000000000001" customHeight="1" x14ac:dyDescent="0.25">
      <c r="A140" s="1024"/>
      <c r="B140" s="1021" t="s">
        <v>10</v>
      </c>
      <c r="C140" s="1021"/>
      <c r="D140" s="32" t="s">
        <v>69</v>
      </c>
      <c r="E140" s="32"/>
      <c r="F140" s="32" t="s">
        <v>70</v>
      </c>
      <c r="G140" s="32"/>
      <c r="H140" s="32" t="s">
        <v>71</v>
      </c>
      <c r="I140" s="32"/>
      <c r="J140" s="32" t="s">
        <v>72</v>
      </c>
      <c r="K140" s="32"/>
      <c r="L140" s="32" t="s">
        <v>73</v>
      </c>
      <c r="M140" s="32"/>
      <c r="N140" s="32" t="s">
        <v>74</v>
      </c>
      <c r="O140" s="57"/>
      <c r="P140" s="58"/>
    </row>
    <row r="141" spans="1:16" ht="20.100000000000001" customHeight="1" x14ac:dyDescent="0.25">
      <c r="A141" s="1025"/>
      <c r="B141" s="59">
        <v>2015</v>
      </c>
      <c r="C141" s="59">
        <v>2016</v>
      </c>
      <c r="D141" s="59">
        <v>2015</v>
      </c>
      <c r="E141" s="59">
        <v>2016</v>
      </c>
      <c r="F141" s="334">
        <v>2015</v>
      </c>
      <c r="G141" s="334">
        <v>2016</v>
      </c>
      <c r="H141" s="334">
        <v>2015</v>
      </c>
      <c r="I141" s="334">
        <v>2016</v>
      </c>
      <c r="J141" s="334">
        <v>2015</v>
      </c>
      <c r="K141" s="334">
        <v>2016</v>
      </c>
      <c r="L141" s="334">
        <v>2015</v>
      </c>
      <c r="M141" s="334">
        <v>2016</v>
      </c>
      <c r="N141" s="334">
        <v>2015</v>
      </c>
      <c r="O141" s="335">
        <v>2016</v>
      </c>
      <c r="P141" s="58"/>
    </row>
    <row r="142" spans="1:16" ht="20.100000000000001" customHeight="1" x14ac:dyDescent="0.25">
      <c r="A142" s="352" t="s">
        <v>256</v>
      </c>
      <c r="B142" s="40">
        <v>119288</v>
      </c>
      <c r="C142" s="40">
        <v>163386</v>
      </c>
      <c r="D142" s="40">
        <v>9569</v>
      </c>
      <c r="E142" s="40">
        <v>14785</v>
      </c>
      <c r="F142" s="40">
        <v>11340</v>
      </c>
      <c r="G142" s="40">
        <v>13470</v>
      </c>
      <c r="H142" s="40">
        <v>12333</v>
      </c>
      <c r="I142" s="40">
        <v>16739</v>
      </c>
      <c r="J142" s="40">
        <v>8878</v>
      </c>
      <c r="K142" s="40">
        <v>12230</v>
      </c>
      <c r="L142" s="40">
        <v>6566</v>
      </c>
      <c r="M142" s="40">
        <v>9577</v>
      </c>
      <c r="N142" s="40">
        <v>4241</v>
      </c>
      <c r="O142" s="40">
        <v>6486</v>
      </c>
    </row>
    <row r="143" spans="1:16" ht="20.100000000000001" customHeight="1" x14ac:dyDescent="0.25">
      <c r="A143" s="41" t="s">
        <v>46</v>
      </c>
      <c r="B143" s="42">
        <v>21775</v>
      </c>
      <c r="C143" s="42">
        <v>27692</v>
      </c>
      <c r="D143" s="42">
        <v>1955</v>
      </c>
      <c r="E143" s="42">
        <v>2456</v>
      </c>
      <c r="F143" s="42">
        <v>2133</v>
      </c>
      <c r="G143" s="42">
        <v>2211</v>
      </c>
      <c r="H143" s="42">
        <v>2825</v>
      </c>
      <c r="I143" s="42">
        <v>3259</v>
      </c>
      <c r="J143" s="42">
        <v>1804</v>
      </c>
      <c r="K143" s="42">
        <v>2170</v>
      </c>
      <c r="L143" s="42">
        <v>1376</v>
      </c>
      <c r="M143" s="42">
        <v>1850</v>
      </c>
      <c r="N143" s="42">
        <v>738</v>
      </c>
      <c r="O143" s="42">
        <v>995</v>
      </c>
    </row>
    <row r="144" spans="1:16" ht="20.100000000000001" customHeight="1" x14ac:dyDescent="0.25">
      <c r="A144" s="41" t="s">
        <v>47</v>
      </c>
      <c r="B144" s="42">
        <v>2291</v>
      </c>
      <c r="C144" s="42">
        <v>2597</v>
      </c>
      <c r="D144" s="42">
        <v>229</v>
      </c>
      <c r="E144" s="42">
        <v>225</v>
      </c>
      <c r="F144" s="42">
        <v>259</v>
      </c>
      <c r="G144" s="42">
        <v>220</v>
      </c>
      <c r="H144" s="42">
        <v>258</v>
      </c>
      <c r="I144" s="42">
        <v>230</v>
      </c>
      <c r="J144" s="42">
        <v>151</v>
      </c>
      <c r="K144" s="42">
        <v>171</v>
      </c>
      <c r="L144" s="42">
        <v>98</v>
      </c>
      <c r="M144" s="42">
        <v>234</v>
      </c>
      <c r="N144" s="42">
        <v>71</v>
      </c>
      <c r="O144" s="42">
        <v>83</v>
      </c>
    </row>
    <row r="145" spans="1:15" ht="20.100000000000001" customHeight="1" x14ac:dyDescent="0.25">
      <c r="A145" s="41" t="s">
        <v>48</v>
      </c>
      <c r="B145" s="42">
        <v>2490</v>
      </c>
      <c r="C145" s="42">
        <v>3774</v>
      </c>
      <c r="D145" s="42">
        <v>149</v>
      </c>
      <c r="E145" s="42">
        <v>253</v>
      </c>
      <c r="F145" s="42">
        <v>151</v>
      </c>
      <c r="G145" s="42">
        <v>326</v>
      </c>
      <c r="H145" s="42">
        <v>280</v>
      </c>
      <c r="I145" s="42">
        <v>326</v>
      </c>
      <c r="J145" s="42">
        <v>168</v>
      </c>
      <c r="K145" s="42">
        <v>281</v>
      </c>
      <c r="L145" s="42">
        <v>112</v>
      </c>
      <c r="M145" s="42">
        <v>180</v>
      </c>
      <c r="N145" s="42">
        <v>70</v>
      </c>
      <c r="O145" s="42">
        <v>136</v>
      </c>
    </row>
    <row r="146" spans="1:15" ht="20.100000000000001" customHeight="1" x14ac:dyDescent="0.25">
      <c r="A146" s="41" t="s">
        <v>579</v>
      </c>
      <c r="B146" s="42">
        <v>619</v>
      </c>
      <c r="C146" s="42">
        <v>855</v>
      </c>
      <c r="D146" s="42">
        <v>96</v>
      </c>
      <c r="E146" s="42">
        <v>98</v>
      </c>
      <c r="F146" s="42">
        <v>43</v>
      </c>
      <c r="G146" s="42">
        <v>112</v>
      </c>
      <c r="H146" s="42">
        <v>123</v>
      </c>
      <c r="I146" s="42">
        <v>72</v>
      </c>
      <c r="J146" s="42">
        <v>31</v>
      </c>
      <c r="K146" s="42">
        <v>59</v>
      </c>
      <c r="L146" s="42">
        <v>78</v>
      </c>
      <c r="M146" s="42">
        <v>81</v>
      </c>
      <c r="N146" s="42">
        <v>5</v>
      </c>
      <c r="O146" s="42">
        <v>11</v>
      </c>
    </row>
    <row r="147" spans="1:15" ht="20.100000000000001" customHeight="1" x14ac:dyDescent="0.25">
      <c r="A147" s="41" t="s">
        <v>270</v>
      </c>
      <c r="B147" s="42">
        <v>170</v>
      </c>
      <c r="C147" s="42">
        <v>348</v>
      </c>
      <c r="D147" s="42">
        <v>15</v>
      </c>
      <c r="E147" s="42">
        <v>27</v>
      </c>
      <c r="F147" s="42">
        <v>4</v>
      </c>
      <c r="G147" s="42">
        <v>27</v>
      </c>
      <c r="H147" s="42">
        <v>12</v>
      </c>
      <c r="I147" s="42">
        <v>35</v>
      </c>
      <c r="J147" s="42">
        <v>14</v>
      </c>
      <c r="K147" s="42">
        <v>29</v>
      </c>
      <c r="L147" s="42">
        <v>20</v>
      </c>
      <c r="M147" s="42">
        <v>3</v>
      </c>
      <c r="N147" s="42">
        <v>12</v>
      </c>
      <c r="O147" s="42">
        <v>8</v>
      </c>
    </row>
    <row r="148" spans="1:15" ht="20.100000000000001" customHeight="1" x14ac:dyDescent="0.25">
      <c r="A148" s="41" t="s">
        <v>49</v>
      </c>
      <c r="B148" s="42">
        <v>2335</v>
      </c>
      <c r="C148" s="42">
        <v>2950</v>
      </c>
      <c r="D148" s="42">
        <v>311</v>
      </c>
      <c r="E148" s="42">
        <v>379</v>
      </c>
      <c r="F148" s="42">
        <v>324</v>
      </c>
      <c r="G148" s="42">
        <v>418</v>
      </c>
      <c r="H148" s="42">
        <v>216</v>
      </c>
      <c r="I148" s="42">
        <v>345</v>
      </c>
      <c r="J148" s="42">
        <v>195</v>
      </c>
      <c r="K148" s="42">
        <v>119</v>
      </c>
      <c r="L148" s="42">
        <v>122</v>
      </c>
      <c r="M148" s="42">
        <v>164</v>
      </c>
      <c r="N148" s="42">
        <v>77</v>
      </c>
      <c r="O148" s="42">
        <v>111</v>
      </c>
    </row>
    <row r="149" spans="1:15" ht="20.100000000000001" customHeight="1" x14ac:dyDescent="0.25">
      <c r="A149" s="41" t="s">
        <v>580</v>
      </c>
      <c r="B149" s="42">
        <v>435</v>
      </c>
      <c r="C149" s="42">
        <v>571</v>
      </c>
      <c r="D149" s="42">
        <v>16</v>
      </c>
      <c r="E149" s="42">
        <v>52</v>
      </c>
      <c r="F149" s="42">
        <v>79</v>
      </c>
      <c r="G149" s="42">
        <v>70</v>
      </c>
      <c r="H149" s="42">
        <v>76</v>
      </c>
      <c r="I149" s="42">
        <v>84</v>
      </c>
      <c r="J149" s="42">
        <v>71</v>
      </c>
      <c r="K149" s="42">
        <v>62</v>
      </c>
      <c r="L149" s="42">
        <v>24</v>
      </c>
      <c r="M149" s="42">
        <v>18</v>
      </c>
      <c r="N149" s="42">
        <v>15</v>
      </c>
      <c r="O149" s="42">
        <v>15</v>
      </c>
    </row>
    <row r="150" spans="1:15" ht="20.100000000000001" customHeight="1" x14ac:dyDescent="0.25">
      <c r="A150" s="41" t="s">
        <v>276</v>
      </c>
      <c r="B150" s="42">
        <v>286</v>
      </c>
      <c r="C150" s="42">
        <v>298</v>
      </c>
      <c r="D150" s="42">
        <v>15</v>
      </c>
      <c r="E150" s="42">
        <v>13</v>
      </c>
      <c r="F150" s="42">
        <v>24</v>
      </c>
      <c r="G150" s="42">
        <v>34</v>
      </c>
      <c r="H150" s="42">
        <v>31</v>
      </c>
      <c r="I150" s="42">
        <v>51</v>
      </c>
      <c r="J150" s="42">
        <v>18</v>
      </c>
      <c r="K150" s="42">
        <v>4</v>
      </c>
      <c r="L150" s="42">
        <v>29</v>
      </c>
      <c r="M150" s="42">
        <v>28</v>
      </c>
      <c r="N150" s="42">
        <v>3</v>
      </c>
      <c r="O150" s="42">
        <v>11</v>
      </c>
    </row>
    <row r="151" spans="1:15" ht="20.100000000000001" customHeight="1" x14ac:dyDescent="0.25">
      <c r="A151" s="41" t="s">
        <v>50</v>
      </c>
      <c r="B151" s="42">
        <v>15919</v>
      </c>
      <c r="C151" s="42">
        <v>23282</v>
      </c>
      <c r="D151" s="42">
        <v>700</v>
      </c>
      <c r="E151" s="42">
        <v>1625</v>
      </c>
      <c r="F151" s="42">
        <v>854</v>
      </c>
      <c r="G151" s="42">
        <v>1203</v>
      </c>
      <c r="H151" s="42">
        <v>1266</v>
      </c>
      <c r="I151" s="42">
        <v>2452</v>
      </c>
      <c r="J151" s="42">
        <v>1013</v>
      </c>
      <c r="K151" s="42">
        <v>1197</v>
      </c>
      <c r="L151" s="42">
        <v>600</v>
      </c>
      <c r="M151" s="42">
        <v>971</v>
      </c>
      <c r="N151" s="42">
        <v>440</v>
      </c>
      <c r="O151" s="42">
        <v>828</v>
      </c>
    </row>
    <row r="152" spans="1:15" ht="20.100000000000001" customHeight="1" x14ac:dyDescent="0.25">
      <c r="A152" s="41" t="s">
        <v>272</v>
      </c>
      <c r="B152" s="42">
        <v>149</v>
      </c>
      <c r="C152" s="42">
        <v>183</v>
      </c>
      <c r="D152" s="42">
        <v>13</v>
      </c>
      <c r="E152" s="42">
        <v>17</v>
      </c>
      <c r="F152" s="42">
        <v>13</v>
      </c>
      <c r="G152" s="42">
        <v>20</v>
      </c>
      <c r="H152" s="42">
        <v>12</v>
      </c>
      <c r="I152" s="42">
        <v>17</v>
      </c>
      <c r="J152" s="42">
        <v>7</v>
      </c>
      <c r="K152" s="42">
        <v>25</v>
      </c>
      <c r="L152" s="42">
        <v>2</v>
      </c>
      <c r="M152" s="42">
        <v>13</v>
      </c>
      <c r="N152" s="42">
        <v>7</v>
      </c>
      <c r="O152" s="42">
        <v>10</v>
      </c>
    </row>
    <row r="153" spans="1:15" ht="20.100000000000001" customHeight="1" x14ac:dyDescent="0.25">
      <c r="A153" s="41" t="s">
        <v>51</v>
      </c>
      <c r="B153" s="42">
        <v>766</v>
      </c>
      <c r="C153" s="42">
        <v>877</v>
      </c>
      <c r="D153" s="42">
        <v>131</v>
      </c>
      <c r="E153" s="42">
        <v>98</v>
      </c>
      <c r="F153" s="42">
        <v>89</v>
      </c>
      <c r="G153" s="42">
        <v>95</v>
      </c>
      <c r="H153" s="42">
        <v>95</v>
      </c>
      <c r="I153" s="42">
        <v>105</v>
      </c>
      <c r="J153" s="42">
        <v>39</v>
      </c>
      <c r="K153" s="42">
        <v>55</v>
      </c>
      <c r="L153" s="42">
        <v>35</v>
      </c>
      <c r="M153" s="42">
        <v>46</v>
      </c>
      <c r="N153" s="42">
        <v>49</v>
      </c>
      <c r="O153" s="42">
        <v>17</v>
      </c>
    </row>
    <row r="154" spans="1:15" ht="20.100000000000001" customHeight="1" x14ac:dyDescent="0.25">
      <c r="A154" s="41" t="s">
        <v>52</v>
      </c>
      <c r="B154" s="42">
        <v>16183</v>
      </c>
      <c r="C154" s="42">
        <v>27703</v>
      </c>
      <c r="D154" s="42">
        <v>817</v>
      </c>
      <c r="E154" s="42">
        <v>1691</v>
      </c>
      <c r="F154" s="42">
        <v>1637</v>
      </c>
      <c r="G154" s="42">
        <v>2163</v>
      </c>
      <c r="H154" s="42">
        <v>1670</v>
      </c>
      <c r="I154" s="42">
        <v>2678</v>
      </c>
      <c r="J154" s="42">
        <v>1261</v>
      </c>
      <c r="K154" s="42">
        <v>2800</v>
      </c>
      <c r="L154" s="42">
        <v>998</v>
      </c>
      <c r="M154" s="42">
        <v>1801</v>
      </c>
      <c r="N154" s="42">
        <v>576</v>
      </c>
      <c r="O154" s="42">
        <v>1086</v>
      </c>
    </row>
    <row r="155" spans="1:15" ht="20.100000000000001" customHeight="1" x14ac:dyDescent="0.25">
      <c r="A155" s="41" t="s">
        <v>53</v>
      </c>
      <c r="B155" s="42">
        <v>442</v>
      </c>
      <c r="C155" s="42">
        <v>407</v>
      </c>
      <c r="D155" s="42">
        <v>28</v>
      </c>
      <c r="E155" s="42">
        <v>39</v>
      </c>
      <c r="F155" s="42">
        <v>28</v>
      </c>
      <c r="G155" s="42">
        <v>27</v>
      </c>
      <c r="H155" s="42">
        <v>58</v>
      </c>
      <c r="I155" s="42">
        <v>36</v>
      </c>
      <c r="J155" s="42">
        <v>40</v>
      </c>
      <c r="K155" s="42">
        <v>59</v>
      </c>
      <c r="L155" s="42">
        <v>22</v>
      </c>
      <c r="M155" s="42">
        <v>22</v>
      </c>
      <c r="N155" s="42">
        <v>15</v>
      </c>
      <c r="O155" s="42">
        <v>36</v>
      </c>
    </row>
    <row r="156" spans="1:15" ht="20.100000000000001" customHeight="1" x14ac:dyDescent="0.25">
      <c r="A156" s="41" t="s">
        <v>54</v>
      </c>
      <c r="B156" s="42">
        <v>5161</v>
      </c>
      <c r="C156" s="42">
        <v>7142</v>
      </c>
      <c r="D156" s="42">
        <v>311</v>
      </c>
      <c r="E156" s="42">
        <v>526</v>
      </c>
      <c r="F156" s="42">
        <v>359</v>
      </c>
      <c r="G156" s="42">
        <v>483</v>
      </c>
      <c r="H156" s="42">
        <v>398</v>
      </c>
      <c r="I156" s="42">
        <v>591</v>
      </c>
      <c r="J156" s="42">
        <v>350</v>
      </c>
      <c r="K156" s="42">
        <v>431</v>
      </c>
      <c r="L156" s="42">
        <v>329</v>
      </c>
      <c r="M156" s="42">
        <v>465</v>
      </c>
      <c r="N156" s="42">
        <v>197</v>
      </c>
      <c r="O156" s="42">
        <v>303</v>
      </c>
    </row>
    <row r="157" spans="1:15" ht="20.100000000000001" customHeight="1" x14ac:dyDescent="0.25">
      <c r="A157" s="41" t="s">
        <v>55</v>
      </c>
      <c r="B157" s="42">
        <v>622</v>
      </c>
      <c r="C157" s="42">
        <v>844</v>
      </c>
      <c r="D157" s="42">
        <v>73</v>
      </c>
      <c r="E157" s="42">
        <v>72</v>
      </c>
      <c r="F157" s="42">
        <v>93</v>
      </c>
      <c r="G157" s="42">
        <v>115</v>
      </c>
      <c r="H157" s="42">
        <v>61</v>
      </c>
      <c r="I157" s="42">
        <v>138</v>
      </c>
      <c r="J157" s="42">
        <v>29</v>
      </c>
      <c r="K157" s="42">
        <v>35</v>
      </c>
      <c r="L157" s="42">
        <v>34</v>
      </c>
      <c r="M157" s="42">
        <v>20</v>
      </c>
      <c r="N157" s="42">
        <v>43</v>
      </c>
      <c r="O157" s="42">
        <v>18</v>
      </c>
    </row>
    <row r="158" spans="1:15" s="39" customFormat="1" ht="20.100000000000001" customHeight="1" x14ac:dyDescent="0.25">
      <c r="A158" s="41" t="s">
        <v>56</v>
      </c>
      <c r="B158" s="42">
        <v>2088</v>
      </c>
      <c r="C158" s="42">
        <v>2679</v>
      </c>
      <c r="D158" s="42">
        <v>170</v>
      </c>
      <c r="E158" s="42">
        <v>271</v>
      </c>
      <c r="F158" s="42">
        <v>167</v>
      </c>
      <c r="G158" s="42">
        <v>257</v>
      </c>
      <c r="H158" s="42">
        <v>129</v>
      </c>
      <c r="I158" s="42">
        <v>237</v>
      </c>
      <c r="J158" s="42">
        <v>183</v>
      </c>
      <c r="K158" s="42">
        <v>188</v>
      </c>
      <c r="L158" s="42">
        <v>159</v>
      </c>
      <c r="M158" s="42">
        <v>154</v>
      </c>
      <c r="N158" s="42">
        <v>140</v>
      </c>
      <c r="O158" s="42">
        <v>146</v>
      </c>
    </row>
    <row r="159" spans="1:15" s="39" customFormat="1" ht="20.100000000000001" customHeight="1" x14ac:dyDescent="0.25">
      <c r="A159" s="41" t="s">
        <v>57</v>
      </c>
      <c r="B159" s="42">
        <v>9702</v>
      </c>
      <c r="C159" s="42">
        <v>14020</v>
      </c>
      <c r="D159" s="42">
        <v>855</v>
      </c>
      <c r="E159" s="42">
        <v>1682</v>
      </c>
      <c r="F159" s="42">
        <v>997</v>
      </c>
      <c r="G159" s="42">
        <v>942</v>
      </c>
      <c r="H159" s="42">
        <v>792</v>
      </c>
      <c r="I159" s="42">
        <v>1130</v>
      </c>
      <c r="J159" s="42">
        <v>517</v>
      </c>
      <c r="K159" s="42">
        <v>740</v>
      </c>
      <c r="L159" s="42">
        <v>303</v>
      </c>
      <c r="M159" s="42">
        <v>561</v>
      </c>
      <c r="N159" s="42">
        <v>302</v>
      </c>
      <c r="O159" s="42">
        <v>599</v>
      </c>
    </row>
    <row r="160" spans="1:15" s="39" customFormat="1" ht="20.100000000000001" customHeight="1" x14ac:dyDescent="0.25">
      <c r="A160" s="41" t="s">
        <v>581</v>
      </c>
      <c r="B160" s="42">
        <v>140</v>
      </c>
      <c r="C160" s="42">
        <v>266</v>
      </c>
      <c r="D160" s="42">
        <v>24</v>
      </c>
      <c r="E160" s="42">
        <v>14</v>
      </c>
      <c r="F160" s="42">
        <v>13</v>
      </c>
      <c r="G160" s="42">
        <v>15</v>
      </c>
      <c r="H160" s="42">
        <v>13</v>
      </c>
      <c r="I160" s="42">
        <v>25</v>
      </c>
      <c r="J160" s="42">
        <v>7</v>
      </c>
      <c r="K160" s="42">
        <v>18</v>
      </c>
      <c r="L160" s="42">
        <v>8</v>
      </c>
      <c r="M160" s="42">
        <v>14</v>
      </c>
      <c r="N160" s="42">
        <v>4</v>
      </c>
      <c r="O160" s="42">
        <v>1</v>
      </c>
    </row>
    <row r="161" spans="1:15" ht="20.100000000000001" customHeight="1" x14ac:dyDescent="0.25">
      <c r="A161" s="41" t="s">
        <v>275</v>
      </c>
      <c r="B161" s="42">
        <v>211</v>
      </c>
      <c r="C161" s="42">
        <v>412</v>
      </c>
      <c r="D161" s="42">
        <v>12</v>
      </c>
      <c r="E161" s="42">
        <v>20</v>
      </c>
      <c r="F161" s="42">
        <v>46</v>
      </c>
      <c r="G161" s="42">
        <v>29</v>
      </c>
      <c r="H161" s="42">
        <v>30</v>
      </c>
      <c r="I161" s="42">
        <v>104</v>
      </c>
      <c r="J161" s="42">
        <v>15</v>
      </c>
      <c r="K161" s="42">
        <v>29</v>
      </c>
      <c r="L161" s="42">
        <v>11</v>
      </c>
      <c r="M161" s="42">
        <v>31</v>
      </c>
      <c r="N161" s="42">
        <v>5</v>
      </c>
      <c r="O161" s="42">
        <v>17</v>
      </c>
    </row>
    <row r="162" spans="1:15" ht="20.100000000000001" customHeight="1" x14ac:dyDescent="0.25">
      <c r="A162" s="41" t="s">
        <v>582</v>
      </c>
      <c r="B162" s="42">
        <v>124</v>
      </c>
      <c r="C162" s="42">
        <v>168</v>
      </c>
      <c r="D162" s="42">
        <v>7</v>
      </c>
      <c r="E162" s="42">
        <v>15</v>
      </c>
      <c r="F162" s="42">
        <v>6</v>
      </c>
      <c r="G162" s="42">
        <v>8</v>
      </c>
      <c r="H162" s="42">
        <v>16</v>
      </c>
      <c r="I162" s="42">
        <v>3</v>
      </c>
      <c r="J162" s="42">
        <v>16</v>
      </c>
      <c r="K162" s="42">
        <v>11</v>
      </c>
      <c r="L162" s="42">
        <v>12</v>
      </c>
      <c r="M162" s="42">
        <v>7</v>
      </c>
      <c r="N162" s="42">
        <v>8</v>
      </c>
      <c r="O162" s="42">
        <v>1</v>
      </c>
    </row>
    <row r="163" spans="1:15" s="39" customFormat="1" ht="20.100000000000001" customHeight="1" x14ac:dyDescent="0.25">
      <c r="A163" s="41" t="s">
        <v>58</v>
      </c>
      <c r="B163" s="42">
        <v>922</v>
      </c>
      <c r="C163" s="42">
        <v>1111</v>
      </c>
      <c r="D163" s="42">
        <v>121</v>
      </c>
      <c r="E163" s="42">
        <v>139</v>
      </c>
      <c r="F163" s="42">
        <v>123</v>
      </c>
      <c r="G163" s="42">
        <v>136</v>
      </c>
      <c r="H163" s="42">
        <v>93</v>
      </c>
      <c r="I163" s="42">
        <v>195</v>
      </c>
      <c r="J163" s="42">
        <v>71</v>
      </c>
      <c r="K163" s="42">
        <v>65</v>
      </c>
      <c r="L163" s="42">
        <v>26</v>
      </c>
      <c r="M163" s="42">
        <v>62</v>
      </c>
      <c r="N163" s="42">
        <v>19</v>
      </c>
      <c r="O163" s="42">
        <v>55</v>
      </c>
    </row>
    <row r="164" spans="1:15" s="39" customFormat="1" ht="20.100000000000001" customHeight="1" x14ac:dyDescent="0.25">
      <c r="A164" s="41" t="s">
        <v>59</v>
      </c>
      <c r="B164" s="42">
        <v>2927</v>
      </c>
      <c r="C164" s="42">
        <v>2906</v>
      </c>
      <c r="D164" s="42">
        <v>250</v>
      </c>
      <c r="E164" s="42">
        <v>285</v>
      </c>
      <c r="F164" s="42">
        <v>401</v>
      </c>
      <c r="G164" s="42">
        <v>302</v>
      </c>
      <c r="H164" s="42">
        <v>388</v>
      </c>
      <c r="I164" s="42">
        <v>389</v>
      </c>
      <c r="J164" s="42">
        <v>192</v>
      </c>
      <c r="K164" s="42">
        <v>279</v>
      </c>
      <c r="L164" s="42">
        <v>232</v>
      </c>
      <c r="M164" s="42">
        <v>154</v>
      </c>
      <c r="N164" s="42">
        <v>98</v>
      </c>
      <c r="O164" s="42">
        <v>129</v>
      </c>
    </row>
    <row r="165" spans="1:15" s="39" customFormat="1" ht="20.100000000000001" customHeight="1" x14ac:dyDescent="0.25">
      <c r="A165" s="41" t="s">
        <v>60</v>
      </c>
      <c r="B165" s="42">
        <v>1453</v>
      </c>
      <c r="C165" s="42">
        <v>1666</v>
      </c>
      <c r="D165" s="42">
        <v>115</v>
      </c>
      <c r="E165" s="42">
        <v>111</v>
      </c>
      <c r="F165" s="42">
        <v>120</v>
      </c>
      <c r="G165" s="42">
        <v>118</v>
      </c>
      <c r="H165" s="42">
        <v>162</v>
      </c>
      <c r="I165" s="42">
        <v>142</v>
      </c>
      <c r="J165" s="42">
        <v>131</v>
      </c>
      <c r="K165" s="42">
        <v>129</v>
      </c>
      <c r="L165" s="42">
        <v>82</v>
      </c>
      <c r="M165" s="42">
        <v>59</v>
      </c>
      <c r="N165" s="42">
        <v>55</v>
      </c>
      <c r="O165" s="42">
        <v>60</v>
      </c>
    </row>
    <row r="166" spans="1:15" s="39" customFormat="1" ht="20.100000000000001" customHeight="1" x14ac:dyDescent="0.25">
      <c r="A166" s="41" t="s">
        <v>262</v>
      </c>
      <c r="B166" s="42">
        <v>17262</v>
      </c>
      <c r="C166" s="42">
        <v>22820</v>
      </c>
      <c r="D166" s="42">
        <v>1234</v>
      </c>
      <c r="E166" s="42">
        <v>2264</v>
      </c>
      <c r="F166" s="42">
        <v>1745</v>
      </c>
      <c r="G166" s="42">
        <v>2327</v>
      </c>
      <c r="H166" s="42">
        <v>1746</v>
      </c>
      <c r="I166" s="42">
        <v>2233</v>
      </c>
      <c r="J166" s="42">
        <v>1368</v>
      </c>
      <c r="K166" s="42">
        <v>1870</v>
      </c>
      <c r="L166" s="42">
        <v>1061</v>
      </c>
      <c r="M166" s="42">
        <v>1573</v>
      </c>
      <c r="N166" s="42">
        <v>778</v>
      </c>
      <c r="O166" s="42">
        <v>1192</v>
      </c>
    </row>
    <row r="167" spans="1:15" s="39" customFormat="1" ht="20.100000000000001" customHeight="1" x14ac:dyDescent="0.25">
      <c r="A167" s="41" t="s">
        <v>61</v>
      </c>
      <c r="B167" s="42">
        <v>1150</v>
      </c>
      <c r="C167" s="42">
        <v>1119</v>
      </c>
      <c r="D167" s="42">
        <v>57</v>
      </c>
      <c r="E167" s="42">
        <v>81</v>
      </c>
      <c r="F167" s="42">
        <v>150</v>
      </c>
      <c r="G167" s="42">
        <v>160</v>
      </c>
      <c r="H167" s="42">
        <v>144</v>
      </c>
      <c r="I167" s="42">
        <v>69</v>
      </c>
      <c r="J167" s="42">
        <v>104</v>
      </c>
      <c r="K167" s="42">
        <v>114</v>
      </c>
      <c r="L167" s="42">
        <v>113</v>
      </c>
      <c r="M167" s="42">
        <v>87</v>
      </c>
      <c r="N167" s="42">
        <v>41</v>
      </c>
      <c r="O167" s="42">
        <v>45</v>
      </c>
    </row>
    <row r="168" spans="1:15" s="39" customFormat="1" ht="20.100000000000001" customHeight="1" x14ac:dyDescent="0.25">
      <c r="A168" s="41" t="s">
        <v>273</v>
      </c>
      <c r="B168" s="42">
        <v>594</v>
      </c>
      <c r="C168" s="42">
        <v>863</v>
      </c>
      <c r="D168" s="42">
        <v>48</v>
      </c>
      <c r="E168" s="42">
        <v>81</v>
      </c>
      <c r="F168" s="42">
        <v>51</v>
      </c>
      <c r="G168" s="42">
        <v>80</v>
      </c>
      <c r="H168" s="42">
        <v>77</v>
      </c>
      <c r="I168" s="42">
        <v>226</v>
      </c>
      <c r="J168" s="42">
        <v>54</v>
      </c>
      <c r="K168" s="42">
        <v>46</v>
      </c>
      <c r="L168" s="42">
        <v>36</v>
      </c>
      <c r="M168" s="42">
        <v>39</v>
      </c>
      <c r="N168" s="42">
        <v>23</v>
      </c>
      <c r="O168" s="42">
        <v>24</v>
      </c>
    </row>
    <row r="169" spans="1:15" s="39" customFormat="1" ht="20.100000000000001" customHeight="1" x14ac:dyDescent="0.25">
      <c r="A169" s="41" t="s">
        <v>62</v>
      </c>
      <c r="B169" s="42">
        <v>2557</v>
      </c>
      <c r="C169" s="42">
        <v>2732</v>
      </c>
      <c r="D169" s="42">
        <v>436</v>
      </c>
      <c r="E169" s="42">
        <v>521</v>
      </c>
      <c r="F169" s="42">
        <v>305</v>
      </c>
      <c r="G169" s="42">
        <v>291</v>
      </c>
      <c r="H169" s="42">
        <v>234</v>
      </c>
      <c r="I169" s="42">
        <v>299</v>
      </c>
      <c r="J169" s="42">
        <v>180</v>
      </c>
      <c r="K169" s="42">
        <v>182</v>
      </c>
      <c r="L169" s="42">
        <v>229</v>
      </c>
      <c r="M169" s="42">
        <v>182</v>
      </c>
      <c r="N169" s="42">
        <v>154</v>
      </c>
      <c r="O169" s="42">
        <v>98</v>
      </c>
    </row>
    <row r="170" spans="1:15" s="39" customFormat="1" ht="20.100000000000001" customHeight="1" x14ac:dyDescent="0.25">
      <c r="A170" s="41" t="s">
        <v>274</v>
      </c>
      <c r="B170" s="42">
        <v>95</v>
      </c>
      <c r="C170" s="42">
        <v>302</v>
      </c>
      <c r="D170" s="42">
        <v>9</v>
      </c>
      <c r="E170" s="42">
        <v>13</v>
      </c>
      <c r="F170" s="42">
        <v>7</v>
      </c>
      <c r="G170" s="42">
        <v>14</v>
      </c>
      <c r="H170" s="42">
        <v>18</v>
      </c>
      <c r="I170" s="42">
        <v>42</v>
      </c>
      <c r="J170" s="42">
        <v>0</v>
      </c>
      <c r="K170" s="42">
        <v>4</v>
      </c>
      <c r="L170" s="42">
        <v>7</v>
      </c>
      <c r="M170" s="42">
        <v>11</v>
      </c>
      <c r="N170" s="42">
        <v>8</v>
      </c>
      <c r="O170" s="42">
        <v>11</v>
      </c>
    </row>
    <row r="171" spans="1:15" s="39" customFormat="1" ht="20.100000000000001" customHeight="1" x14ac:dyDescent="0.25">
      <c r="A171" s="41" t="s">
        <v>63</v>
      </c>
      <c r="B171" s="42">
        <v>2080</v>
      </c>
      <c r="C171" s="42">
        <v>2107</v>
      </c>
      <c r="D171" s="42">
        <v>421</v>
      </c>
      <c r="E171" s="42">
        <v>427</v>
      </c>
      <c r="F171" s="42">
        <v>211</v>
      </c>
      <c r="G171" s="42">
        <v>250</v>
      </c>
      <c r="H171" s="42">
        <v>279</v>
      </c>
      <c r="I171" s="42">
        <v>240</v>
      </c>
      <c r="J171" s="42">
        <v>195</v>
      </c>
      <c r="K171" s="42">
        <v>157</v>
      </c>
      <c r="L171" s="42">
        <v>57</v>
      </c>
      <c r="M171" s="42">
        <v>74</v>
      </c>
      <c r="N171" s="42">
        <v>43</v>
      </c>
      <c r="O171" s="42">
        <v>86</v>
      </c>
    </row>
    <row r="172" spans="1:15" s="39" customFormat="1" ht="20.100000000000001" customHeight="1" x14ac:dyDescent="0.25">
      <c r="A172" s="41" t="s">
        <v>64</v>
      </c>
      <c r="B172" s="42">
        <v>6366</v>
      </c>
      <c r="C172" s="42">
        <v>8064</v>
      </c>
      <c r="D172" s="42">
        <v>598</v>
      </c>
      <c r="E172" s="42">
        <v>987</v>
      </c>
      <c r="F172" s="42">
        <v>664</v>
      </c>
      <c r="G172" s="42">
        <v>618</v>
      </c>
      <c r="H172" s="42">
        <v>625</v>
      </c>
      <c r="I172" s="42">
        <v>721</v>
      </c>
      <c r="J172" s="42">
        <v>559</v>
      </c>
      <c r="K172" s="42">
        <v>660</v>
      </c>
      <c r="L172" s="42">
        <v>287</v>
      </c>
      <c r="M172" s="42">
        <v>546</v>
      </c>
      <c r="N172" s="42">
        <v>179</v>
      </c>
      <c r="O172" s="42">
        <v>265</v>
      </c>
    </row>
    <row r="173" spans="1:15" s="39" customFormat="1" ht="20.100000000000001" customHeight="1" x14ac:dyDescent="0.25">
      <c r="A173" s="41" t="s">
        <v>261</v>
      </c>
      <c r="B173" s="42">
        <v>1192</v>
      </c>
      <c r="C173" s="42">
        <v>1530</v>
      </c>
      <c r="D173" s="42">
        <v>257</v>
      </c>
      <c r="E173" s="42">
        <v>166</v>
      </c>
      <c r="F173" s="42">
        <v>172</v>
      </c>
      <c r="G173" s="42">
        <v>278</v>
      </c>
      <c r="H173" s="42">
        <v>118</v>
      </c>
      <c r="I173" s="42">
        <v>119</v>
      </c>
      <c r="J173" s="42">
        <v>57</v>
      </c>
      <c r="K173" s="42">
        <v>184</v>
      </c>
      <c r="L173" s="42">
        <v>24</v>
      </c>
      <c r="M173" s="42">
        <v>29</v>
      </c>
      <c r="N173" s="42">
        <v>40</v>
      </c>
      <c r="O173" s="42">
        <v>44</v>
      </c>
    </row>
    <row r="174" spans="1:15" s="39" customFormat="1" ht="20.100000000000001" customHeight="1" x14ac:dyDescent="0.25">
      <c r="A174" s="41" t="s">
        <v>583</v>
      </c>
      <c r="B174" s="42">
        <v>504</v>
      </c>
      <c r="C174" s="42">
        <v>737</v>
      </c>
      <c r="D174" s="42">
        <v>69</v>
      </c>
      <c r="E174" s="42">
        <v>105</v>
      </c>
      <c r="F174" s="42">
        <v>45</v>
      </c>
      <c r="G174" s="42">
        <v>93</v>
      </c>
      <c r="H174" s="42">
        <v>41</v>
      </c>
      <c r="I174" s="42">
        <v>93</v>
      </c>
      <c r="J174" s="42">
        <v>28</v>
      </c>
      <c r="K174" s="42">
        <v>32</v>
      </c>
      <c r="L174" s="42">
        <v>23</v>
      </c>
      <c r="M174" s="42">
        <v>74</v>
      </c>
      <c r="N174" s="42">
        <v>13</v>
      </c>
      <c r="O174" s="42">
        <v>34</v>
      </c>
    </row>
    <row r="175" spans="1:15" s="39" customFormat="1" ht="20.100000000000001" customHeight="1" x14ac:dyDescent="0.25">
      <c r="A175" s="41" t="s">
        <v>65</v>
      </c>
      <c r="B175" s="42">
        <v>278</v>
      </c>
      <c r="C175" s="42">
        <v>361</v>
      </c>
      <c r="D175" s="42">
        <v>27</v>
      </c>
      <c r="E175" s="42">
        <v>32</v>
      </c>
      <c r="F175" s="42">
        <v>27</v>
      </c>
      <c r="G175" s="42">
        <v>28</v>
      </c>
      <c r="H175" s="42">
        <v>47</v>
      </c>
      <c r="I175" s="42">
        <v>53</v>
      </c>
      <c r="J175" s="42">
        <v>10</v>
      </c>
      <c r="K175" s="42">
        <v>25</v>
      </c>
      <c r="L175" s="42">
        <v>17</v>
      </c>
      <c r="M175" s="42">
        <v>24</v>
      </c>
      <c r="N175" s="42">
        <v>13</v>
      </c>
      <c r="O175" s="42">
        <v>11</v>
      </c>
    </row>
    <row r="176" spans="1:15" ht="20.100000000000001" customHeight="1" x14ac:dyDescent="0.25">
      <c r="A176" s="352" t="s">
        <v>257</v>
      </c>
      <c r="B176" s="40">
        <v>10455</v>
      </c>
      <c r="C176" s="40">
        <v>16366</v>
      </c>
      <c r="D176" s="40">
        <v>1149</v>
      </c>
      <c r="E176" s="40">
        <v>1669</v>
      </c>
      <c r="F176" s="40">
        <v>1183</v>
      </c>
      <c r="G176" s="40">
        <v>1422</v>
      </c>
      <c r="H176" s="40">
        <v>836</v>
      </c>
      <c r="I176" s="40">
        <v>1324</v>
      </c>
      <c r="J176" s="40">
        <v>893</v>
      </c>
      <c r="K176" s="40">
        <v>1378</v>
      </c>
      <c r="L176" s="40">
        <v>866</v>
      </c>
      <c r="M176" s="40">
        <v>1339</v>
      </c>
      <c r="N176" s="40">
        <v>649</v>
      </c>
      <c r="O176" s="40">
        <v>1298</v>
      </c>
    </row>
    <row r="177" spans="1:19" ht="20.100000000000001" customHeight="1" x14ac:dyDescent="0.25">
      <c r="A177" s="41" t="s">
        <v>66</v>
      </c>
      <c r="B177" s="42">
        <v>8639</v>
      </c>
      <c r="C177" s="42">
        <v>11995</v>
      </c>
      <c r="D177" s="44">
        <v>999</v>
      </c>
      <c r="E177" s="44">
        <v>1352</v>
      </c>
      <c r="F177" s="44">
        <v>1082</v>
      </c>
      <c r="G177" s="44">
        <v>1211</v>
      </c>
      <c r="H177" s="44">
        <v>713</v>
      </c>
      <c r="I177" s="44">
        <v>991</v>
      </c>
      <c r="J177" s="44">
        <v>722</v>
      </c>
      <c r="K177" s="44">
        <v>978</v>
      </c>
      <c r="L177" s="44">
        <v>719</v>
      </c>
      <c r="M177" s="44">
        <v>883</v>
      </c>
      <c r="N177" s="44">
        <v>541</v>
      </c>
      <c r="O177" s="44">
        <v>880</v>
      </c>
    </row>
    <row r="178" spans="1:19" ht="20.100000000000001" customHeight="1" x14ac:dyDescent="0.25">
      <c r="A178" s="41" t="s">
        <v>67</v>
      </c>
      <c r="B178" s="42">
        <v>1815</v>
      </c>
      <c r="C178" s="42">
        <v>4365</v>
      </c>
      <c r="D178" s="44">
        <v>149</v>
      </c>
      <c r="E178" s="44">
        <v>313</v>
      </c>
      <c r="F178" s="44">
        <v>101</v>
      </c>
      <c r="G178" s="44">
        <v>211</v>
      </c>
      <c r="H178" s="44">
        <v>123</v>
      </c>
      <c r="I178" s="44">
        <v>333</v>
      </c>
      <c r="J178" s="44">
        <v>171</v>
      </c>
      <c r="K178" s="44">
        <v>400</v>
      </c>
      <c r="L178" s="44">
        <v>147</v>
      </c>
      <c r="M178" s="44">
        <v>455</v>
      </c>
      <c r="N178" s="44">
        <v>108</v>
      </c>
      <c r="O178" s="44">
        <v>418</v>
      </c>
    </row>
    <row r="179" spans="1:19" ht="20.100000000000001" customHeight="1" x14ac:dyDescent="0.25">
      <c r="A179" s="41" t="s">
        <v>68</v>
      </c>
      <c r="B179" s="42">
        <v>1</v>
      </c>
      <c r="C179" s="42">
        <v>6</v>
      </c>
      <c r="D179" s="44">
        <v>1</v>
      </c>
      <c r="E179" s="44">
        <v>4</v>
      </c>
      <c r="F179" s="44">
        <v>0</v>
      </c>
      <c r="G179" s="44">
        <v>0</v>
      </c>
      <c r="H179" s="44">
        <v>0</v>
      </c>
      <c r="I179" s="44">
        <v>0</v>
      </c>
      <c r="J179" s="44">
        <v>0</v>
      </c>
      <c r="K179" s="44">
        <v>0</v>
      </c>
      <c r="L179" s="44">
        <v>0</v>
      </c>
      <c r="M179" s="44">
        <v>1</v>
      </c>
      <c r="N179" s="44">
        <v>0</v>
      </c>
      <c r="O179" s="44">
        <v>0</v>
      </c>
    </row>
    <row r="180" spans="1:19" s="39" customFormat="1" ht="20.100000000000001" customHeight="1" thickBot="1" x14ac:dyDescent="0.3">
      <c r="A180" s="353" t="s">
        <v>591</v>
      </c>
      <c r="B180" s="46">
        <v>1</v>
      </c>
      <c r="C180" s="46">
        <v>0</v>
      </c>
      <c r="D180" s="46">
        <v>0</v>
      </c>
      <c r="E180" s="46">
        <v>0</v>
      </c>
      <c r="F180" s="46">
        <v>0</v>
      </c>
      <c r="G180" s="46">
        <v>0</v>
      </c>
      <c r="H180" s="46">
        <v>0</v>
      </c>
      <c r="I180" s="46">
        <v>0</v>
      </c>
      <c r="J180" s="46">
        <v>0</v>
      </c>
      <c r="K180" s="46">
        <v>0</v>
      </c>
      <c r="L180" s="46">
        <v>0</v>
      </c>
      <c r="M180" s="46">
        <v>0</v>
      </c>
      <c r="N180" s="46">
        <v>0</v>
      </c>
      <c r="O180" s="46">
        <v>0</v>
      </c>
    </row>
    <row r="181" spans="1:19" s="48" customFormat="1" ht="15.95" customHeight="1" x14ac:dyDescent="0.25">
      <c r="A181" s="47" t="s">
        <v>588</v>
      </c>
      <c r="B181" s="47"/>
      <c r="C181" s="47"/>
      <c r="O181" s="60" t="s">
        <v>585</v>
      </c>
    </row>
    <row r="182" spans="1:19" s="27" customFormat="1" ht="24.95" customHeight="1" x14ac:dyDescent="0.25">
      <c r="A182" s="347" t="s">
        <v>111</v>
      </c>
      <c r="B182" s="347"/>
      <c r="C182" s="347"/>
      <c r="D182" s="347"/>
      <c r="E182" s="347"/>
      <c r="F182" s="347"/>
      <c r="G182" s="347"/>
    </row>
    <row r="183" spans="1:19" ht="24.95" customHeight="1" thickBot="1" x14ac:dyDescent="0.25">
      <c r="A183" s="28" t="s">
        <v>512</v>
      </c>
      <c r="B183" s="45"/>
      <c r="C183" s="45"/>
      <c r="D183" s="62"/>
      <c r="E183" s="62"/>
      <c r="F183" s="62"/>
      <c r="G183" s="62"/>
      <c r="H183" s="62"/>
      <c r="I183" s="62"/>
      <c r="J183" s="62"/>
      <c r="K183" s="62"/>
      <c r="L183" s="62"/>
      <c r="M183" s="336" t="s">
        <v>76</v>
      </c>
      <c r="N183" s="63"/>
      <c r="O183" s="63"/>
    </row>
    <row r="184" spans="1:19" ht="20.100000000000001" customHeight="1" x14ac:dyDescent="0.25">
      <c r="A184" s="1023" t="s">
        <v>8</v>
      </c>
      <c r="B184" s="1019" t="s">
        <v>85</v>
      </c>
      <c r="C184" s="1020"/>
      <c r="D184" s="1020"/>
      <c r="E184" s="1020"/>
      <c r="F184" s="1020"/>
      <c r="G184" s="1020"/>
      <c r="H184" s="1020"/>
      <c r="I184" s="1020"/>
      <c r="J184" s="1020"/>
      <c r="K184" s="1020"/>
      <c r="L184" s="1020"/>
      <c r="M184" s="1020"/>
      <c r="N184" s="63"/>
      <c r="O184" s="63"/>
    </row>
    <row r="185" spans="1:19" ht="20.100000000000001" customHeight="1" x14ac:dyDescent="0.25">
      <c r="A185" s="1024"/>
      <c r="B185" s="1021" t="s">
        <v>77</v>
      </c>
      <c r="C185" s="1021"/>
      <c r="D185" s="32" t="s">
        <v>78</v>
      </c>
      <c r="E185" s="32"/>
      <c r="F185" s="1021" t="s">
        <v>79</v>
      </c>
      <c r="G185" s="1021"/>
      <c r="H185" s="32" t="s">
        <v>80</v>
      </c>
      <c r="I185" s="32"/>
      <c r="J185" s="1021" t="s">
        <v>81</v>
      </c>
      <c r="K185" s="1021"/>
      <c r="L185" s="32" t="s">
        <v>82</v>
      </c>
      <c r="M185" s="57"/>
      <c r="N185" s="58"/>
      <c r="P185" s="63"/>
    </row>
    <row r="186" spans="1:19" s="39" customFormat="1" ht="20.100000000000001" customHeight="1" x14ac:dyDescent="0.25">
      <c r="A186" s="1025"/>
      <c r="B186" s="334">
        <v>2015</v>
      </c>
      <c r="C186" s="334">
        <v>2016</v>
      </c>
      <c r="D186" s="334">
        <v>2015</v>
      </c>
      <c r="E186" s="334">
        <v>2016</v>
      </c>
      <c r="F186" s="334">
        <v>2015</v>
      </c>
      <c r="G186" s="334">
        <v>2016</v>
      </c>
      <c r="H186" s="334">
        <v>2015</v>
      </c>
      <c r="I186" s="334">
        <v>2016</v>
      </c>
      <c r="J186" s="334">
        <v>2015</v>
      </c>
      <c r="K186" s="334">
        <v>2016</v>
      </c>
      <c r="L186" s="334">
        <v>2015</v>
      </c>
      <c r="M186" s="335">
        <v>2016</v>
      </c>
      <c r="N186" s="56"/>
      <c r="P186" s="61"/>
    </row>
    <row r="187" spans="1:19" ht="20.100000000000001" customHeight="1" x14ac:dyDescent="0.25">
      <c r="A187" s="352" t="s">
        <v>256</v>
      </c>
      <c r="B187" s="40">
        <v>7344</v>
      </c>
      <c r="C187" s="40">
        <v>9082</v>
      </c>
      <c r="D187" s="40">
        <v>7250</v>
      </c>
      <c r="E187" s="40">
        <v>15465</v>
      </c>
      <c r="F187" s="40">
        <v>5413</v>
      </c>
      <c r="G187" s="40">
        <v>11029</v>
      </c>
      <c r="H187" s="40">
        <v>11672</v>
      </c>
      <c r="I187" s="40">
        <v>15837</v>
      </c>
      <c r="J187" s="40">
        <v>20463</v>
      </c>
      <c r="K187" s="40">
        <v>21990</v>
      </c>
      <c r="L187" s="40">
        <v>14219</v>
      </c>
      <c r="M187" s="40">
        <v>16696</v>
      </c>
      <c r="P187" s="63"/>
      <c r="S187" s="63"/>
    </row>
    <row r="188" spans="1:19" ht="20.100000000000001" customHeight="1" x14ac:dyDescent="0.25">
      <c r="A188" s="41" t="s">
        <v>46</v>
      </c>
      <c r="B188" s="42">
        <v>937</v>
      </c>
      <c r="C188" s="42">
        <v>1601</v>
      </c>
      <c r="D188" s="42">
        <v>1178</v>
      </c>
      <c r="E188" s="42">
        <v>2257</v>
      </c>
      <c r="F188" s="42">
        <v>1122</v>
      </c>
      <c r="G188" s="42">
        <v>2090</v>
      </c>
      <c r="H188" s="42">
        <v>2266</v>
      </c>
      <c r="I188" s="42">
        <v>2999</v>
      </c>
      <c r="J188" s="42">
        <v>3217</v>
      </c>
      <c r="K188" s="42">
        <v>3467</v>
      </c>
      <c r="L188" s="42">
        <v>2224</v>
      </c>
      <c r="M188" s="42">
        <v>2337</v>
      </c>
      <c r="P188" s="63"/>
      <c r="S188" s="63"/>
    </row>
    <row r="189" spans="1:19" ht="20.100000000000001" customHeight="1" x14ac:dyDescent="0.25">
      <c r="A189" s="41" t="s">
        <v>47</v>
      </c>
      <c r="B189" s="42">
        <v>163</v>
      </c>
      <c r="C189" s="42">
        <v>157</v>
      </c>
      <c r="D189" s="42">
        <v>160</v>
      </c>
      <c r="E189" s="42">
        <v>220</v>
      </c>
      <c r="F189" s="42">
        <v>112</v>
      </c>
      <c r="G189" s="42">
        <v>173</v>
      </c>
      <c r="H189" s="42">
        <v>150</v>
      </c>
      <c r="I189" s="42">
        <v>246</v>
      </c>
      <c r="J189" s="42">
        <v>324</v>
      </c>
      <c r="K189" s="42">
        <v>321</v>
      </c>
      <c r="L189" s="42">
        <v>316</v>
      </c>
      <c r="M189" s="42">
        <v>317</v>
      </c>
      <c r="P189" s="63"/>
      <c r="S189" s="63"/>
    </row>
    <row r="190" spans="1:19" ht="20.100000000000001" customHeight="1" x14ac:dyDescent="0.25">
      <c r="A190" s="41" t="s">
        <v>48</v>
      </c>
      <c r="B190" s="42">
        <v>305</v>
      </c>
      <c r="C190" s="42">
        <v>310</v>
      </c>
      <c r="D190" s="42">
        <v>148</v>
      </c>
      <c r="E190" s="42">
        <v>298</v>
      </c>
      <c r="F190" s="42">
        <v>122</v>
      </c>
      <c r="G190" s="42">
        <v>289</v>
      </c>
      <c r="H190" s="42">
        <v>199</v>
      </c>
      <c r="I190" s="42">
        <v>446</v>
      </c>
      <c r="J190" s="42">
        <v>498</v>
      </c>
      <c r="K190" s="42">
        <v>549</v>
      </c>
      <c r="L190" s="42">
        <v>288</v>
      </c>
      <c r="M190" s="42">
        <v>380</v>
      </c>
      <c r="P190" s="63"/>
      <c r="S190" s="63"/>
    </row>
    <row r="191" spans="1:19" ht="20.100000000000001" customHeight="1" x14ac:dyDescent="0.25">
      <c r="A191" s="41" t="s">
        <v>579</v>
      </c>
      <c r="B191" s="42">
        <v>12</v>
      </c>
      <c r="C191" s="42">
        <v>6</v>
      </c>
      <c r="D191" s="42">
        <v>7</v>
      </c>
      <c r="E191" s="42">
        <v>18</v>
      </c>
      <c r="F191" s="42">
        <v>8</v>
      </c>
      <c r="G191" s="42">
        <v>28</v>
      </c>
      <c r="H191" s="42">
        <v>54</v>
      </c>
      <c r="I191" s="42">
        <v>59</v>
      </c>
      <c r="J191" s="42">
        <v>126</v>
      </c>
      <c r="K191" s="42">
        <v>213</v>
      </c>
      <c r="L191" s="42">
        <v>36</v>
      </c>
      <c r="M191" s="42">
        <v>98</v>
      </c>
      <c r="P191" s="63"/>
      <c r="S191" s="63"/>
    </row>
    <row r="192" spans="1:19" ht="20.100000000000001" customHeight="1" x14ac:dyDescent="0.25">
      <c r="A192" s="41" t="s">
        <v>270</v>
      </c>
      <c r="B192" s="42">
        <v>16</v>
      </c>
      <c r="C192" s="42">
        <v>6</v>
      </c>
      <c r="D192" s="42">
        <v>7</v>
      </c>
      <c r="E192" s="42">
        <v>91</v>
      </c>
      <c r="F192" s="42">
        <v>9</v>
      </c>
      <c r="G192" s="42">
        <v>55</v>
      </c>
      <c r="H192" s="42">
        <v>9</v>
      </c>
      <c r="I192" s="42">
        <v>11</v>
      </c>
      <c r="J192" s="42">
        <v>39</v>
      </c>
      <c r="K192" s="42">
        <v>31</v>
      </c>
      <c r="L192" s="42">
        <v>13</v>
      </c>
      <c r="M192" s="42">
        <v>25</v>
      </c>
      <c r="P192" s="63"/>
      <c r="S192" s="63"/>
    </row>
    <row r="193" spans="1:28" ht="20.100000000000001" customHeight="1" x14ac:dyDescent="0.25">
      <c r="A193" s="41" t="s">
        <v>49</v>
      </c>
      <c r="B193" s="42">
        <v>191</v>
      </c>
      <c r="C193" s="42">
        <v>264</v>
      </c>
      <c r="D193" s="42">
        <v>71</v>
      </c>
      <c r="E193" s="42">
        <v>247</v>
      </c>
      <c r="F193" s="42">
        <v>25</v>
      </c>
      <c r="G193" s="42">
        <v>121</v>
      </c>
      <c r="H193" s="42">
        <v>188</v>
      </c>
      <c r="I193" s="42">
        <v>250</v>
      </c>
      <c r="J193" s="42">
        <v>406</v>
      </c>
      <c r="K193" s="42">
        <v>285</v>
      </c>
      <c r="L193" s="42">
        <v>209</v>
      </c>
      <c r="M193" s="42">
        <v>247</v>
      </c>
      <c r="P193" s="63"/>
      <c r="S193" s="63"/>
    </row>
    <row r="194" spans="1:28" ht="20.100000000000001" customHeight="1" x14ac:dyDescent="0.25">
      <c r="A194" s="41" t="s">
        <v>580</v>
      </c>
      <c r="B194" s="42">
        <v>4</v>
      </c>
      <c r="C194" s="42">
        <v>7</v>
      </c>
      <c r="D194" s="42">
        <v>6</v>
      </c>
      <c r="E194" s="42">
        <v>55</v>
      </c>
      <c r="F194" s="42">
        <v>26</v>
      </c>
      <c r="G194" s="42">
        <v>31</v>
      </c>
      <c r="H194" s="42">
        <v>40</v>
      </c>
      <c r="I194" s="42">
        <v>49</v>
      </c>
      <c r="J194" s="42">
        <v>52</v>
      </c>
      <c r="K194" s="42">
        <v>84</v>
      </c>
      <c r="L194" s="42">
        <v>26</v>
      </c>
      <c r="M194" s="42">
        <v>44</v>
      </c>
      <c r="P194" s="63"/>
      <c r="S194" s="63"/>
    </row>
    <row r="195" spans="1:28" ht="20.100000000000001" customHeight="1" x14ac:dyDescent="0.25">
      <c r="A195" s="41" t="s">
        <v>276</v>
      </c>
      <c r="B195" s="42">
        <v>24</v>
      </c>
      <c r="C195" s="42">
        <v>7</v>
      </c>
      <c r="D195" s="42">
        <v>10</v>
      </c>
      <c r="E195" s="42">
        <v>13</v>
      </c>
      <c r="F195" s="42">
        <v>6</v>
      </c>
      <c r="G195" s="42">
        <v>17</v>
      </c>
      <c r="H195" s="42">
        <v>8</v>
      </c>
      <c r="I195" s="42">
        <v>35</v>
      </c>
      <c r="J195" s="42">
        <v>100</v>
      </c>
      <c r="K195" s="42">
        <v>67</v>
      </c>
      <c r="L195" s="42">
        <v>18</v>
      </c>
      <c r="M195" s="42">
        <v>18</v>
      </c>
      <c r="P195" s="63"/>
      <c r="S195" s="63"/>
    </row>
    <row r="196" spans="1:28" s="39" customFormat="1" ht="20.100000000000001" customHeight="1" x14ac:dyDescent="0.25">
      <c r="A196" s="41" t="s">
        <v>50</v>
      </c>
      <c r="B196" s="42">
        <v>713</v>
      </c>
      <c r="C196" s="42">
        <v>1148</v>
      </c>
      <c r="D196" s="42">
        <v>985</v>
      </c>
      <c r="E196" s="42">
        <v>2348</v>
      </c>
      <c r="F196" s="42">
        <v>861</v>
      </c>
      <c r="G196" s="42">
        <v>1837</v>
      </c>
      <c r="H196" s="42">
        <v>2176</v>
      </c>
      <c r="I196" s="42">
        <v>2611</v>
      </c>
      <c r="J196" s="42">
        <v>3855</v>
      </c>
      <c r="K196" s="42">
        <v>3815</v>
      </c>
      <c r="L196" s="42">
        <v>2456</v>
      </c>
      <c r="M196" s="42">
        <v>3247</v>
      </c>
      <c r="P196" s="61"/>
      <c r="Q196" s="41"/>
      <c r="S196" s="61"/>
      <c r="T196" s="41"/>
      <c r="U196" s="41"/>
      <c r="V196" s="41"/>
      <c r="W196" s="41"/>
      <c r="X196" s="41"/>
      <c r="Y196" s="41"/>
      <c r="Z196" s="41"/>
      <c r="AA196" s="41"/>
      <c r="AB196" s="41"/>
    </row>
    <row r="197" spans="1:28" ht="20.100000000000001" customHeight="1" x14ac:dyDescent="0.25">
      <c r="A197" s="41" t="s">
        <v>272</v>
      </c>
      <c r="B197" s="42">
        <v>5</v>
      </c>
      <c r="C197" s="42">
        <v>6</v>
      </c>
      <c r="D197" s="42">
        <v>5</v>
      </c>
      <c r="E197" s="42">
        <v>11</v>
      </c>
      <c r="F197" s="42">
        <v>7</v>
      </c>
      <c r="G197" s="42">
        <v>1</v>
      </c>
      <c r="H197" s="42">
        <v>15</v>
      </c>
      <c r="I197" s="42">
        <v>11</v>
      </c>
      <c r="J197" s="42">
        <v>42</v>
      </c>
      <c r="K197" s="42">
        <v>39</v>
      </c>
      <c r="L197" s="42">
        <v>21</v>
      </c>
      <c r="M197" s="42">
        <v>13</v>
      </c>
      <c r="P197" s="63"/>
      <c r="S197" s="63"/>
    </row>
    <row r="198" spans="1:28" ht="20.100000000000001" customHeight="1" x14ac:dyDescent="0.25">
      <c r="A198" s="41" t="s">
        <v>51</v>
      </c>
      <c r="B198" s="42">
        <v>37</v>
      </c>
      <c r="C198" s="42">
        <v>22</v>
      </c>
      <c r="D198" s="42">
        <v>14</v>
      </c>
      <c r="E198" s="42">
        <v>31</v>
      </c>
      <c r="F198" s="42">
        <v>16</v>
      </c>
      <c r="G198" s="42">
        <v>70</v>
      </c>
      <c r="H198" s="42">
        <v>57</v>
      </c>
      <c r="I198" s="42">
        <v>56</v>
      </c>
      <c r="J198" s="42">
        <v>108</v>
      </c>
      <c r="K198" s="42">
        <v>175</v>
      </c>
      <c r="L198" s="42">
        <v>96</v>
      </c>
      <c r="M198" s="42">
        <v>107</v>
      </c>
      <c r="P198" s="63"/>
      <c r="S198" s="63"/>
    </row>
    <row r="199" spans="1:28" ht="20.100000000000001" customHeight="1" x14ac:dyDescent="0.25">
      <c r="A199" s="41" t="s">
        <v>52</v>
      </c>
      <c r="B199" s="42">
        <v>1237</v>
      </c>
      <c r="C199" s="42">
        <v>1718</v>
      </c>
      <c r="D199" s="42">
        <v>1457</v>
      </c>
      <c r="E199" s="42">
        <v>3078</v>
      </c>
      <c r="F199" s="42">
        <v>578</v>
      </c>
      <c r="G199" s="42">
        <v>1544</v>
      </c>
      <c r="H199" s="42">
        <v>1491</v>
      </c>
      <c r="I199" s="42">
        <v>2674</v>
      </c>
      <c r="J199" s="42">
        <v>2504</v>
      </c>
      <c r="K199" s="42">
        <v>3588</v>
      </c>
      <c r="L199" s="42">
        <v>1957</v>
      </c>
      <c r="M199" s="42">
        <v>2882</v>
      </c>
      <c r="P199" s="63"/>
      <c r="S199" s="63"/>
    </row>
    <row r="200" spans="1:28" s="39" customFormat="1" ht="20.100000000000001" customHeight="1" x14ac:dyDescent="0.25">
      <c r="A200" s="41" t="s">
        <v>53</v>
      </c>
      <c r="B200" s="42">
        <v>33</v>
      </c>
      <c r="C200" s="42">
        <v>25</v>
      </c>
      <c r="D200" s="42">
        <v>42</v>
      </c>
      <c r="E200" s="42">
        <v>36</v>
      </c>
      <c r="F200" s="42">
        <v>29</v>
      </c>
      <c r="G200" s="42">
        <v>27</v>
      </c>
      <c r="H200" s="42">
        <v>49</v>
      </c>
      <c r="I200" s="42">
        <v>27</v>
      </c>
      <c r="J200" s="42">
        <v>58</v>
      </c>
      <c r="K200" s="42">
        <v>29</v>
      </c>
      <c r="L200" s="42">
        <v>40</v>
      </c>
      <c r="M200" s="42">
        <v>44</v>
      </c>
      <c r="P200" s="61"/>
      <c r="Q200" s="41"/>
      <c r="S200" s="61"/>
      <c r="T200" s="41"/>
      <c r="U200" s="41"/>
      <c r="V200" s="41"/>
      <c r="W200" s="41"/>
      <c r="X200" s="41"/>
      <c r="Y200" s="41"/>
      <c r="Z200" s="41"/>
      <c r="AA200" s="41"/>
      <c r="AB200" s="41"/>
    </row>
    <row r="201" spans="1:28" ht="20.100000000000001" customHeight="1" x14ac:dyDescent="0.25">
      <c r="A201" s="41" t="s">
        <v>54</v>
      </c>
      <c r="B201" s="42">
        <v>630</v>
      </c>
      <c r="C201" s="42">
        <v>653</v>
      </c>
      <c r="D201" s="42">
        <v>263</v>
      </c>
      <c r="E201" s="42">
        <v>862</v>
      </c>
      <c r="F201" s="42">
        <v>227</v>
      </c>
      <c r="G201" s="42">
        <v>467</v>
      </c>
      <c r="H201" s="42">
        <v>502</v>
      </c>
      <c r="I201" s="42">
        <v>710</v>
      </c>
      <c r="J201" s="42">
        <v>929</v>
      </c>
      <c r="K201" s="42">
        <v>977</v>
      </c>
      <c r="L201" s="42">
        <v>666</v>
      </c>
      <c r="M201" s="42">
        <v>674</v>
      </c>
      <c r="P201" s="63"/>
      <c r="S201" s="63"/>
    </row>
    <row r="202" spans="1:28" ht="20.100000000000001" customHeight="1" x14ac:dyDescent="0.25">
      <c r="A202" s="41" t="s">
        <v>55</v>
      </c>
      <c r="B202" s="42">
        <v>12</v>
      </c>
      <c r="C202" s="42">
        <v>24</v>
      </c>
      <c r="D202" s="42">
        <v>10</v>
      </c>
      <c r="E202" s="42">
        <v>88</v>
      </c>
      <c r="F202" s="42">
        <v>9</v>
      </c>
      <c r="G202" s="42">
        <v>17</v>
      </c>
      <c r="H202" s="42">
        <v>17</v>
      </c>
      <c r="I202" s="42">
        <v>100</v>
      </c>
      <c r="J202" s="42">
        <v>177</v>
      </c>
      <c r="K202" s="42">
        <v>138</v>
      </c>
      <c r="L202" s="42">
        <v>64</v>
      </c>
      <c r="M202" s="42">
        <v>79</v>
      </c>
      <c r="P202" s="63"/>
      <c r="S202" s="63"/>
    </row>
    <row r="203" spans="1:28" ht="20.100000000000001" customHeight="1" x14ac:dyDescent="0.25">
      <c r="A203" s="41" t="s">
        <v>56</v>
      </c>
      <c r="B203" s="42">
        <v>240</v>
      </c>
      <c r="C203" s="42">
        <v>205</v>
      </c>
      <c r="D203" s="42">
        <v>145</v>
      </c>
      <c r="E203" s="42">
        <v>289</v>
      </c>
      <c r="F203" s="42">
        <v>146</v>
      </c>
      <c r="G203" s="42">
        <v>185</v>
      </c>
      <c r="H203" s="42">
        <v>196</v>
      </c>
      <c r="I203" s="42">
        <v>255</v>
      </c>
      <c r="J203" s="42">
        <v>213</v>
      </c>
      <c r="K203" s="42">
        <v>260</v>
      </c>
      <c r="L203" s="42">
        <v>200</v>
      </c>
      <c r="M203" s="42">
        <v>232</v>
      </c>
      <c r="P203" s="63"/>
      <c r="Q203" s="39"/>
      <c r="S203" s="63"/>
      <c r="T203" s="39"/>
      <c r="U203" s="39"/>
      <c r="V203" s="39"/>
      <c r="W203" s="39"/>
      <c r="X203" s="39"/>
      <c r="Y203" s="39"/>
      <c r="Z203" s="39"/>
      <c r="AA203" s="39"/>
      <c r="AB203" s="39"/>
    </row>
    <row r="204" spans="1:28" ht="20.100000000000001" customHeight="1" x14ac:dyDescent="0.25">
      <c r="A204" s="41" t="s">
        <v>57</v>
      </c>
      <c r="B204" s="42">
        <v>412</v>
      </c>
      <c r="C204" s="42">
        <v>483</v>
      </c>
      <c r="D204" s="42">
        <v>843</v>
      </c>
      <c r="E204" s="42">
        <v>1783</v>
      </c>
      <c r="F204" s="42">
        <v>355</v>
      </c>
      <c r="G204" s="42">
        <v>849</v>
      </c>
      <c r="H204" s="42">
        <v>814</v>
      </c>
      <c r="I204" s="42">
        <v>1246</v>
      </c>
      <c r="J204" s="42">
        <v>1928</v>
      </c>
      <c r="K204" s="42">
        <v>2121</v>
      </c>
      <c r="L204" s="42">
        <v>1584</v>
      </c>
      <c r="M204" s="42">
        <v>1884</v>
      </c>
      <c r="P204" s="63"/>
      <c r="Q204" s="39"/>
      <c r="S204" s="63"/>
      <c r="T204" s="39"/>
      <c r="U204" s="39"/>
      <c r="V204" s="39"/>
      <c r="W204" s="39"/>
      <c r="X204" s="39"/>
      <c r="Y204" s="39"/>
      <c r="Z204" s="39"/>
      <c r="AA204" s="39"/>
      <c r="AB204" s="39"/>
    </row>
    <row r="205" spans="1:28" ht="20.100000000000001" customHeight="1" x14ac:dyDescent="0.25">
      <c r="A205" s="41" t="s">
        <v>581</v>
      </c>
      <c r="B205" s="42">
        <v>2</v>
      </c>
      <c r="C205" s="42">
        <v>3</v>
      </c>
      <c r="D205" s="42">
        <v>4</v>
      </c>
      <c r="E205" s="42">
        <v>13</v>
      </c>
      <c r="F205" s="42">
        <v>1</v>
      </c>
      <c r="G205" s="42">
        <v>3</v>
      </c>
      <c r="H205" s="42">
        <v>28</v>
      </c>
      <c r="I205" s="42">
        <v>18</v>
      </c>
      <c r="J205" s="42">
        <v>25</v>
      </c>
      <c r="K205" s="42">
        <v>125</v>
      </c>
      <c r="L205" s="42">
        <v>11</v>
      </c>
      <c r="M205" s="42">
        <v>17</v>
      </c>
      <c r="P205" s="63"/>
      <c r="Q205" s="39"/>
      <c r="S205" s="63"/>
      <c r="T205" s="39"/>
      <c r="U205" s="39"/>
      <c r="V205" s="39"/>
      <c r="W205" s="39"/>
      <c r="X205" s="39"/>
      <c r="Y205" s="39"/>
      <c r="Z205" s="39"/>
      <c r="AA205" s="39"/>
      <c r="AB205" s="39"/>
    </row>
    <row r="206" spans="1:28" ht="20.100000000000001" customHeight="1" x14ac:dyDescent="0.25">
      <c r="A206" s="41" t="s">
        <v>275</v>
      </c>
      <c r="B206" s="42">
        <v>5</v>
      </c>
      <c r="C206" s="42">
        <v>3</v>
      </c>
      <c r="D206" s="42">
        <v>9</v>
      </c>
      <c r="E206" s="42">
        <v>21</v>
      </c>
      <c r="F206" s="42">
        <v>2</v>
      </c>
      <c r="G206" s="42">
        <v>15</v>
      </c>
      <c r="H206" s="42">
        <v>3</v>
      </c>
      <c r="I206" s="42">
        <v>59</v>
      </c>
      <c r="J206" s="42">
        <v>26</v>
      </c>
      <c r="K206" s="42">
        <v>69</v>
      </c>
      <c r="L206" s="42">
        <v>47</v>
      </c>
      <c r="M206" s="42">
        <v>15</v>
      </c>
      <c r="P206" s="63"/>
      <c r="S206" s="63"/>
      <c r="T206" s="63"/>
      <c r="U206" s="63"/>
      <c r="V206" s="63"/>
      <c r="W206" s="63"/>
      <c r="X206" s="63"/>
      <c r="Y206" s="63"/>
      <c r="Z206" s="63"/>
      <c r="AA206" s="63"/>
    </row>
    <row r="207" spans="1:28" s="39" customFormat="1" ht="20.100000000000001" customHeight="1" x14ac:dyDescent="0.25">
      <c r="A207" s="41" t="s">
        <v>582</v>
      </c>
      <c r="B207" s="42">
        <v>0</v>
      </c>
      <c r="C207" s="42">
        <v>8</v>
      </c>
      <c r="D207" s="42">
        <v>28</v>
      </c>
      <c r="E207" s="42">
        <v>42</v>
      </c>
      <c r="F207" s="42">
        <v>6</v>
      </c>
      <c r="G207" s="42">
        <v>11</v>
      </c>
      <c r="H207" s="42">
        <v>10</v>
      </c>
      <c r="I207" s="42">
        <v>14</v>
      </c>
      <c r="J207" s="42">
        <v>15</v>
      </c>
      <c r="K207" s="42">
        <v>34</v>
      </c>
      <c r="L207" s="42">
        <v>0</v>
      </c>
      <c r="M207" s="42">
        <v>14</v>
      </c>
      <c r="P207" s="61"/>
    </row>
    <row r="208" spans="1:28" s="39" customFormat="1" ht="20.100000000000001" customHeight="1" x14ac:dyDescent="0.25">
      <c r="A208" s="41" t="s">
        <v>58</v>
      </c>
      <c r="B208" s="42">
        <v>63</v>
      </c>
      <c r="C208" s="42">
        <v>67</v>
      </c>
      <c r="D208" s="42">
        <v>22</v>
      </c>
      <c r="E208" s="42">
        <v>35</v>
      </c>
      <c r="F208" s="42">
        <v>31</v>
      </c>
      <c r="G208" s="42">
        <v>80</v>
      </c>
      <c r="H208" s="42">
        <v>58</v>
      </c>
      <c r="I208" s="42">
        <v>111</v>
      </c>
      <c r="J208" s="42">
        <v>188</v>
      </c>
      <c r="K208" s="42">
        <v>111</v>
      </c>
      <c r="L208" s="42">
        <v>107</v>
      </c>
      <c r="M208" s="42">
        <v>55</v>
      </c>
      <c r="P208" s="61"/>
    </row>
    <row r="209" spans="1:16" s="39" customFormat="1" ht="20.100000000000001" customHeight="1" x14ac:dyDescent="0.25">
      <c r="A209" s="41" t="s">
        <v>59</v>
      </c>
      <c r="B209" s="42">
        <v>125</v>
      </c>
      <c r="C209" s="42">
        <v>124</v>
      </c>
      <c r="D209" s="42">
        <v>103</v>
      </c>
      <c r="E209" s="42">
        <v>112</v>
      </c>
      <c r="F209" s="42">
        <v>98</v>
      </c>
      <c r="G209" s="42">
        <v>187</v>
      </c>
      <c r="H209" s="42">
        <v>198</v>
      </c>
      <c r="I209" s="42">
        <v>317</v>
      </c>
      <c r="J209" s="42">
        <v>603</v>
      </c>
      <c r="K209" s="42">
        <v>375</v>
      </c>
      <c r="L209" s="42">
        <v>239</v>
      </c>
      <c r="M209" s="42">
        <v>253</v>
      </c>
      <c r="N209" s="42"/>
      <c r="O209" s="42"/>
    </row>
    <row r="210" spans="1:16" s="39" customFormat="1" ht="20.100000000000001" customHeight="1" x14ac:dyDescent="0.25">
      <c r="A210" s="41" t="s">
        <v>60</v>
      </c>
      <c r="B210" s="42">
        <v>78</v>
      </c>
      <c r="C210" s="42">
        <v>80</v>
      </c>
      <c r="D210" s="42">
        <v>99</v>
      </c>
      <c r="E210" s="42">
        <v>149</v>
      </c>
      <c r="F210" s="42">
        <v>77</v>
      </c>
      <c r="G210" s="42">
        <v>119</v>
      </c>
      <c r="H210" s="42">
        <v>130</v>
      </c>
      <c r="I210" s="42">
        <v>152</v>
      </c>
      <c r="J210" s="42">
        <v>239</v>
      </c>
      <c r="K210" s="42">
        <v>335</v>
      </c>
      <c r="L210" s="42">
        <v>165</v>
      </c>
      <c r="M210" s="42">
        <v>212</v>
      </c>
      <c r="N210" s="42"/>
      <c r="O210" s="42"/>
    </row>
    <row r="211" spans="1:16" s="39" customFormat="1" ht="20.100000000000001" customHeight="1" x14ac:dyDescent="0.25">
      <c r="A211" s="41" t="s">
        <v>262</v>
      </c>
      <c r="B211" s="42">
        <v>1267</v>
      </c>
      <c r="C211" s="42">
        <v>1331</v>
      </c>
      <c r="D211" s="42">
        <v>1150</v>
      </c>
      <c r="E211" s="42">
        <v>2267</v>
      </c>
      <c r="F211" s="42">
        <v>912</v>
      </c>
      <c r="G211" s="42">
        <v>1582</v>
      </c>
      <c r="H211" s="42">
        <v>1758</v>
      </c>
      <c r="I211" s="42">
        <v>1934</v>
      </c>
      <c r="J211" s="42">
        <v>2640</v>
      </c>
      <c r="K211" s="42">
        <v>2522</v>
      </c>
      <c r="L211" s="42">
        <v>1603</v>
      </c>
      <c r="M211" s="42">
        <v>1725</v>
      </c>
      <c r="N211" s="42"/>
      <c r="O211" s="42"/>
    </row>
    <row r="212" spans="1:16" s="39" customFormat="1" ht="20.100000000000001" customHeight="1" x14ac:dyDescent="0.25">
      <c r="A212" s="41" t="s">
        <v>61</v>
      </c>
      <c r="B212" s="42">
        <v>78</v>
      </c>
      <c r="C212" s="42">
        <v>55</v>
      </c>
      <c r="D212" s="42">
        <v>27</v>
      </c>
      <c r="E212" s="42">
        <v>88</v>
      </c>
      <c r="F212" s="42">
        <v>46</v>
      </c>
      <c r="G212" s="42">
        <v>73</v>
      </c>
      <c r="H212" s="42">
        <v>153</v>
      </c>
      <c r="I212" s="42">
        <v>91</v>
      </c>
      <c r="J212" s="42">
        <v>181</v>
      </c>
      <c r="K212" s="42">
        <v>211</v>
      </c>
      <c r="L212" s="42">
        <v>56</v>
      </c>
      <c r="M212" s="42">
        <v>45</v>
      </c>
      <c r="N212" s="42"/>
      <c r="O212" s="42"/>
    </row>
    <row r="213" spans="1:16" s="39" customFormat="1" ht="20.100000000000001" customHeight="1" x14ac:dyDescent="0.25">
      <c r="A213" s="41" t="s">
        <v>273</v>
      </c>
      <c r="B213" s="42">
        <v>18</v>
      </c>
      <c r="C213" s="42">
        <v>24</v>
      </c>
      <c r="D213" s="42">
        <v>8</v>
      </c>
      <c r="E213" s="42">
        <v>42</v>
      </c>
      <c r="F213" s="42">
        <v>32</v>
      </c>
      <c r="G213" s="42">
        <v>41</v>
      </c>
      <c r="H213" s="42">
        <v>44</v>
      </c>
      <c r="I213" s="42">
        <v>39</v>
      </c>
      <c r="J213" s="42">
        <v>102</v>
      </c>
      <c r="K213" s="42">
        <v>177</v>
      </c>
      <c r="L213" s="42">
        <v>101</v>
      </c>
      <c r="M213" s="42">
        <v>44</v>
      </c>
      <c r="N213" s="42"/>
      <c r="O213" s="42"/>
    </row>
    <row r="214" spans="1:16" s="39" customFormat="1" ht="20.100000000000001" customHeight="1" x14ac:dyDescent="0.25">
      <c r="A214" s="41" t="s">
        <v>62</v>
      </c>
      <c r="B214" s="42">
        <v>96</v>
      </c>
      <c r="C214" s="42">
        <v>102</v>
      </c>
      <c r="D214" s="42">
        <v>42</v>
      </c>
      <c r="E214" s="42">
        <v>168</v>
      </c>
      <c r="F214" s="42">
        <v>66</v>
      </c>
      <c r="G214" s="42">
        <v>97</v>
      </c>
      <c r="H214" s="42">
        <v>170</v>
      </c>
      <c r="I214" s="42">
        <v>194</v>
      </c>
      <c r="J214" s="42">
        <v>344</v>
      </c>
      <c r="K214" s="42">
        <v>264</v>
      </c>
      <c r="L214" s="42">
        <v>301</v>
      </c>
      <c r="M214" s="42">
        <v>334</v>
      </c>
      <c r="N214" s="42"/>
      <c r="O214" s="42"/>
    </row>
    <row r="215" spans="1:16" s="39" customFormat="1" ht="20.100000000000001" customHeight="1" x14ac:dyDescent="0.25">
      <c r="A215" s="41" t="s">
        <v>274</v>
      </c>
      <c r="B215" s="42">
        <v>5</v>
      </c>
      <c r="C215" s="42">
        <v>4</v>
      </c>
      <c r="D215" s="42">
        <v>5</v>
      </c>
      <c r="E215" s="42">
        <v>72</v>
      </c>
      <c r="F215" s="42">
        <v>0</v>
      </c>
      <c r="G215" s="42">
        <v>108</v>
      </c>
      <c r="H215" s="42">
        <v>2</v>
      </c>
      <c r="I215" s="42">
        <v>6</v>
      </c>
      <c r="J215" s="42">
        <v>23</v>
      </c>
      <c r="K215" s="42">
        <v>11</v>
      </c>
      <c r="L215" s="42">
        <v>11</v>
      </c>
      <c r="M215" s="42">
        <v>6</v>
      </c>
      <c r="N215" s="42"/>
      <c r="O215" s="42"/>
    </row>
    <row r="216" spans="1:16" s="39" customFormat="1" ht="20.100000000000001" customHeight="1" x14ac:dyDescent="0.25">
      <c r="A216" s="41" t="s">
        <v>63</v>
      </c>
      <c r="B216" s="42">
        <v>87</v>
      </c>
      <c r="C216" s="42">
        <v>91</v>
      </c>
      <c r="D216" s="42">
        <v>36</v>
      </c>
      <c r="E216" s="42">
        <v>56</v>
      </c>
      <c r="F216" s="42">
        <v>19</v>
      </c>
      <c r="G216" s="42">
        <v>101</v>
      </c>
      <c r="H216" s="42">
        <v>118</v>
      </c>
      <c r="I216" s="42">
        <v>128</v>
      </c>
      <c r="J216" s="42">
        <v>328</v>
      </c>
      <c r="K216" s="42">
        <v>285</v>
      </c>
      <c r="L216" s="42">
        <v>286</v>
      </c>
      <c r="M216" s="42">
        <v>212</v>
      </c>
      <c r="N216" s="42"/>
      <c r="O216" s="42"/>
    </row>
    <row r="217" spans="1:16" s="39" customFormat="1" ht="20.100000000000001" customHeight="1" x14ac:dyDescent="0.25">
      <c r="A217" s="41" t="s">
        <v>64</v>
      </c>
      <c r="B217" s="42">
        <v>477</v>
      </c>
      <c r="C217" s="42">
        <v>469</v>
      </c>
      <c r="D217" s="42">
        <v>330</v>
      </c>
      <c r="E217" s="42">
        <v>566</v>
      </c>
      <c r="F217" s="42">
        <v>224</v>
      </c>
      <c r="G217" s="42">
        <v>481</v>
      </c>
      <c r="H217" s="42">
        <v>612</v>
      </c>
      <c r="I217" s="42">
        <v>807</v>
      </c>
      <c r="J217" s="42">
        <v>983</v>
      </c>
      <c r="K217" s="42">
        <v>1051</v>
      </c>
      <c r="L217" s="42">
        <v>828</v>
      </c>
      <c r="M217" s="42">
        <v>893</v>
      </c>
      <c r="N217" s="42"/>
      <c r="O217" s="42"/>
    </row>
    <row r="218" spans="1:16" s="39" customFormat="1" ht="20.100000000000001" customHeight="1" x14ac:dyDescent="0.25">
      <c r="A218" s="41" t="s">
        <v>261</v>
      </c>
      <c r="B218" s="42">
        <v>25</v>
      </c>
      <c r="C218" s="42">
        <v>53</v>
      </c>
      <c r="D218" s="42">
        <v>16</v>
      </c>
      <c r="E218" s="42">
        <v>39</v>
      </c>
      <c r="F218" s="42">
        <v>192</v>
      </c>
      <c r="G218" s="42">
        <v>250</v>
      </c>
      <c r="H218" s="42">
        <v>81</v>
      </c>
      <c r="I218" s="42">
        <v>125</v>
      </c>
      <c r="J218" s="42">
        <v>79</v>
      </c>
      <c r="K218" s="42">
        <v>153</v>
      </c>
      <c r="L218" s="42">
        <v>131</v>
      </c>
      <c r="M218" s="42">
        <v>90</v>
      </c>
      <c r="N218" s="42"/>
      <c r="O218" s="42"/>
    </row>
    <row r="219" spans="1:16" s="39" customFormat="1" ht="20.100000000000001" customHeight="1" x14ac:dyDescent="0.25">
      <c r="A219" s="41" t="s">
        <v>583</v>
      </c>
      <c r="B219" s="42">
        <v>33</v>
      </c>
      <c r="C219" s="42">
        <v>13</v>
      </c>
      <c r="D219" s="42">
        <v>10</v>
      </c>
      <c r="E219" s="42">
        <v>36</v>
      </c>
      <c r="F219" s="42">
        <v>35</v>
      </c>
      <c r="G219" s="42">
        <v>22</v>
      </c>
      <c r="H219" s="42">
        <v>32</v>
      </c>
      <c r="I219" s="42">
        <v>21</v>
      </c>
      <c r="J219" s="42">
        <v>81</v>
      </c>
      <c r="K219" s="42">
        <v>83</v>
      </c>
      <c r="L219" s="42">
        <v>94</v>
      </c>
      <c r="M219" s="42">
        <v>131</v>
      </c>
      <c r="N219" s="42"/>
      <c r="O219" s="42"/>
    </row>
    <row r="220" spans="1:16" s="39" customFormat="1" ht="20.100000000000001" customHeight="1" x14ac:dyDescent="0.25">
      <c r="A220" s="41" t="s">
        <v>65</v>
      </c>
      <c r="B220" s="42">
        <v>14</v>
      </c>
      <c r="C220" s="42">
        <v>13</v>
      </c>
      <c r="D220" s="42">
        <v>10</v>
      </c>
      <c r="E220" s="42">
        <v>34</v>
      </c>
      <c r="F220" s="42">
        <v>14</v>
      </c>
      <c r="G220" s="42">
        <v>58</v>
      </c>
      <c r="H220" s="42">
        <v>44</v>
      </c>
      <c r="I220" s="42">
        <v>36</v>
      </c>
      <c r="J220" s="42">
        <v>30</v>
      </c>
      <c r="K220" s="42">
        <v>25</v>
      </c>
      <c r="L220" s="42">
        <v>25</v>
      </c>
      <c r="M220" s="42">
        <v>22</v>
      </c>
      <c r="N220" s="42"/>
      <c r="O220" s="42"/>
    </row>
    <row r="221" spans="1:16" ht="20.100000000000001" customHeight="1" x14ac:dyDescent="0.25">
      <c r="A221" s="352" t="s">
        <v>257</v>
      </c>
      <c r="B221" s="40">
        <v>631</v>
      </c>
      <c r="C221" s="40">
        <v>1056</v>
      </c>
      <c r="D221" s="40">
        <v>419</v>
      </c>
      <c r="E221" s="40">
        <v>1714</v>
      </c>
      <c r="F221" s="40">
        <v>816</v>
      </c>
      <c r="G221" s="40">
        <v>1642</v>
      </c>
      <c r="H221" s="40">
        <v>957</v>
      </c>
      <c r="I221" s="40">
        <v>1394</v>
      </c>
      <c r="J221" s="40">
        <v>925</v>
      </c>
      <c r="K221" s="40">
        <v>1077</v>
      </c>
      <c r="L221" s="40">
        <v>1131</v>
      </c>
      <c r="M221" s="40">
        <v>1053</v>
      </c>
      <c r="P221" s="63"/>
    </row>
    <row r="222" spans="1:16" ht="20.100000000000001" customHeight="1" x14ac:dyDescent="0.25">
      <c r="A222" s="41" t="s">
        <v>66</v>
      </c>
      <c r="B222" s="44">
        <v>497</v>
      </c>
      <c r="C222" s="44">
        <v>733</v>
      </c>
      <c r="D222" s="44">
        <v>321</v>
      </c>
      <c r="E222" s="44">
        <v>1171</v>
      </c>
      <c r="F222" s="44">
        <v>658</v>
      </c>
      <c r="G222" s="44">
        <v>1180</v>
      </c>
      <c r="H222" s="44">
        <v>821</v>
      </c>
      <c r="I222" s="44">
        <v>974</v>
      </c>
      <c r="J222" s="44">
        <v>721</v>
      </c>
      <c r="K222" s="44">
        <v>842</v>
      </c>
      <c r="L222" s="44">
        <v>845</v>
      </c>
      <c r="M222" s="44">
        <v>800</v>
      </c>
    </row>
    <row r="223" spans="1:16" ht="20.100000000000001" customHeight="1" x14ac:dyDescent="0.25">
      <c r="A223" s="41" t="s">
        <v>67</v>
      </c>
      <c r="B223" s="44">
        <v>134</v>
      </c>
      <c r="C223" s="44">
        <v>323</v>
      </c>
      <c r="D223" s="44">
        <v>98</v>
      </c>
      <c r="E223" s="44">
        <v>543</v>
      </c>
      <c r="F223" s="44">
        <v>158</v>
      </c>
      <c r="G223" s="44">
        <v>462</v>
      </c>
      <c r="H223" s="44">
        <v>136</v>
      </c>
      <c r="I223" s="44">
        <v>420</v>
      </c>
      <c r="J223" s="44">
        <v>204</v>
      </c>
      <c r="K223" s="44">
        <v>234</v>
      </c>
      <c r="L223" s="44">
        <v>286</v>
      </c>
      <c r="M223" s="44">
        <v>253</v>
      </c>
    </row>
    <row r="224" spans="1:16" ht="20.100000000000001" customHeight="1" x14ac:dyDescent="0.25">
      <c r="A224" s="41" t="s">
        <v>68</v>
      </c>
      <c r="B224" s="44">
        <v>0</v>
      </c>
      <c r="C224" s="44">
        <v>0</v>
      </c>
      <c r="D224" s="44">
        <v>0</v>
      </c>
      <c r="E224" s="44">
        <v>0</v>
      </c>
      <c r="F224" s="44">
        <v>0</v>
      </c>
      <c r="G224" s="44">
        <v>0</v>
      </c>
      <c r="H224" s="44">
        <v>0</v>
      </c>
      <c r="I224" s="44">
        <v>0</v>
      </c>
      <c r="J224" s="44">
        <v>0</v>
      </c>
      <c r="K224" s="44">
        <v>1</v>
      </c>
      <c r="L224" s="44">
        <v>0</v>
      </c>
      <c r="M224" s="44">
        <v>0</v>
      </c>
    </row>
    <row r="225" spans="1:15" s="39" customFormat="1" ht="20.100000000000001" customHeight="1" thickBot="1" x14ac:dyDescent="0.3">
      <c r="A225" s="353" t="s">
        <v>591</v>
      </c>
      <c r="B225" s="46">
        <v>0</v>
      </c>
      <c r="C225" s="46">
        <v>0</v>
      </c>
      <c r="D225" s="46">
        <v>0</v>
      </c>
      <c r="E225" s="46">
        <v>0</v>
      </c>
      <c r="F225" s="46">
        <v>1</v>
      </c>
      <c r="G225" s="46">
        <v>0</v>
      </c>
      <c r="H225" s="46">
        <v>0</v>
      </c>
      <c r="I225" s="46">
        <v>0</v>
      </c>
      <c r="J225" s="46">
        <v>0</v>
      </c>
      <c r="K225" s="46">
        <v>0</v>
      </c>
      <c r="L225" s="46">
        <v>0</v>
      </c>
      <c r="M225" s="46">
        <v>0</v>
      </c>
    </row>
    <row r="226" spans="1:15" s="48" customFormat="1" ht="15.95" customHeight="1" x14ac:dyDescent="0.25">
      <c r="A226" s="47" t="s">
        <v>588</v>
      </c>
      <c r="B226" s="47"/>
      <c r="C226" s="47"/>
      <c r="N226" s="65"/>
      <c r="O226" s="65"/>
    </row>
    <row r="227" spans="1:15" ht="20.100000000000001" customHeight="1" x14ac:dyDescent="0.25">
      <c r="N227" s="40"/>
      <c r="O227" s="40"/>
    </row>
    <row r="228" spans="1:15" ht="20.100000000000001" customHeight="1" x14ac:dyDescent="0.25">
      <c r="O228" s="66"/>
    </row>
  </sheetData>
  <mergeCells count="16">
    <mergeCell ref="A139:A141"/>
    <mergeCell ref="B139:O139"/>
    <mergeCell ref="B140:C140"/>
    <mergeCell ref="A184:A186"/>
    <mergeCell ref="B184:M184"/>
    <mergeCell ref="B185:C185"/>
    <mergeCell ref="F185:G185"/>
    <mergeCell ref="J185:K185"/>
    <mergeCell ref="A3:A5"/>
    <mergeCell ref="B3:O3"/>
    <mergeCell ref="B4:C4"/>
    <mergeCell ref="A71:A73"/>
    <mergeCell ref="B71:M71"/>
    <mergeCell ref="B72:C72"/>
    <mergeCell ref="F72:G72"/>
    <mergeCell ref="J72:K72"/>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68" max="16383" man="1"/>
    <brk id="136" max="16383" man="1"/>
    <brk id="181"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28"/>
  <sheetViews>
    <sheetView showGridLines="0" zoomScaleNormal="100" zoomScaleSheetLayoutView="25" workbookViewId="0"/>
  </sheetViews>
  <sheetFormatPr defaultColWidth="11.42578125" defaultRowHeight="20.100000000000001" customHeight="1" x14ac:dyDescent="0.25"/>
  <cols>
    <col min="1" max="1" width="36.7109375" style="41" customWidth="1"/>
    <col min="2" max="3" width="10.28515625" style="41" customWidth="1"/>
    <col min="4" max="4" width="9" style="41" customWidth="1"/>
    <col min="5" max="5" width="10" style="41" customWidth="1"/>
    <col min="6" max="13" width="9" style="41" customWidth="1"/>
    <col min="14" max="14" width="10.5703125" style="41" customWidth="1"/>
    <col min="15" max="15" width="10.5703125" style="41" bestFit="1" customWidth="1"/>
    <col min="16" max="16" width="11.7109375" style="41" customWidth="1"/>
    <col min="17" max="16384" width="11.42578125" style="41"/>
  </cols>
  <sheetData>
    <row r="1" spans="1:17" s="27" customFormat="1" ht="24.95" customHeight="1" x14ac:dyDescent="0.25">
      <c r="A1" s="347" t="s">
        <v>111</v>
      </c>
      <c r="B1" s="347"/>
      <c r="C1" s="347"/>
      <c r="D1" s="347"/>
      <c r="E1" s="347"/>
      <c r="F1" s="347"/>
      <c r="G1" s="347"/>
    </row>
    <row r="2" spans="1:17" s="55" customFormat="1" ht="24.95" customHeight="1" thickBot="1" x14ac:dyDescent="0.25">
      <c r="A2" s="28" t="s">
        <v>513</v>
      </c>
      <c r="B2" s="53"/>
      <c r="C2" s="53"/>
      <c r="D2" s="53"/>
      <c r="E2" s="53"/>
      <c r="F2" s="53"/>
      <c r="G2" s="53"/>
      <c r="H2" s="53"/>
      <c r="I2" s="53"/>
      <c r="J2" s="53"/>
      <c r="K2" s="53"/>
      <c r="L2" s="53"/>
      <c r="M2" s="53"/>
      <c r="N2" s="53"/>
      <c r="O2" s="336" t="s">
        <v>586</v>
      </c>
      <c r="P2" s="54"/>
    </row>
    <row r="3" spans="1:17" s="39" customFormat="1" ht="20.100000000000001" customHeight="1" x14ac:dyDescent="0.25">
      <c r="A3" s="1023" t="s">
        <v>8</v>
      </c>
      <c r="B3" s="1019" t="s">
        <v>84</v>
      </c>
      <c r="C3" s="1020"/>
      <c r="D3" s="1020"/>
      <c r="E3" s="1020"/>
      <c r="F3" s="1020"/>
      <c r="G3" s="1020"/>
      <c r="H3" s="1020"/>
      <c r="I3" s="1020"/>
      <c r="J3" s="1020"/>
      <c r="K3" s="1020"/>
      <c r="L3" s="1020"/>
      <c r="M3" s="1020"/>
      <c r="N3" s="1020"/>
      <c r="O3" s="1020"/>
      <c r="P3" s="56"/>
    </row>
    <row r="4" spans="1:17" ht="20.100000000000001" customHeight="1" x14ac:dyDescent="0.25">
      <c r="A4" s="1024"/>
      <c r="B4" s="1021" t="s">
        <v>10</v>
      </c>
      <c r="C4" s="1021"/>
      <c r="D4" s="32" t="s">
        <v>69</v>
      </c>
      <c r="E4" s="32"/>
      <c r="F4" s="32" t="s">
        <v>70</v>
      </c>
      <c r="G4" s="32"/>
      <c r="H4" s="32" t="s">
        <v>71</v>
      </c>
      <c r="I4" s="32"/>
      <c r="J4" s="32" t="s">
        <v>72</v>
      </c>
      <c r="K4" s="32"/>
      <c r="L4" s="32" t="s">
        <v>73</v>
      </c>
      <c r="M4" s="32"/>
      <c r="N4" s="32" t="s">
        <v>74</v>
      </c>
      <c r="O4" s="57"/>
      <c r="P4" s="58"/>
    </row>
    <row r="5" spans="1:17" ht="20.100000000000001" customHeight="1" x14ac:dyDescent="0.25">
      <c r="A5" s="1025"/>
      <c r="B5" s="59">
        <v>2015</v>
      </c>
      <c r="C5" s="59">
        <v>2016</v>
      </c>
      <c r="D5" s="59">
        <v>2015</v>
      </c>
      <c r="E5" s="59">
        <v>2016</v>
      </c>
      <c r="F5" s="334">
        <v>2015</v>
      </c>
      <c r="G5" s="334">
        <v>2016</v>
      </c>
      <c r="H5" s="334">
        <v>2015</v>
      </c>
      <c r="I5" s="334">
        <v>2016</v>
      </c>
      <c r="J5" s="334">
        <v>2015</v>
      </c>
      <c r="K5" s="334">
        <v>2016</v>
      </c>
      <c r="L5" s="334">
        <v>2015</v>
      </c>
      <c r="M5" s="334">
        <v>2016</v>
      </c>
      <c r="N5" s="334">
        <v>2015</v>
      </c>
      <c r="O5" s="335">
        <v>2016</v>
      </c>
      <c r="P5" s="58"/>
    </row>
    <row r="6" spans="1:17" ht="20.100000000000001" customHeight="1" x14ac:dyDescent="0.25">
      <c r="A6" s="36" t="s">
        <v>10</v>
      </c>
      <c r="B6" s="37">
        <v>50</v>
      </c>
      <c r="C6" s="37">
        <v>92</v>
      </c>
      <c r="D6" s="37">
        <v>0</v>
      </c>
      <c r="E6" s="37">
        <v>6</v>
      </c>
      <c r="F6" s="37">
        <v>7</v>
      </c>
      <c r="G6" s="37">
        <v>5</v>
      </c>
      <c r="H6" s="37">
        <v>9</v>
      </c>
      <c r="I6" s="37">
        <v>13</v>
      </c>
      <c r="J6" s="37">
        <v>0</v>
      </c>
      <c r="K6" s="37">
        <v>0</v>
      </c>
      <c r="L6" s="37">
        <v>7</v>
      </c>
      <c r="M6" s="37">
        <v>22</v>
      </c>
      <c r="N6" s="37">
        <v>8</v>
      </c>
      <c r="O6" s="37">
        <v>17</v>
      </c>
    </row>
    <row r="7" spans="1:17" s="39" customFormat="1" ht="20.100000000000001" customHeight="1" x14ac:dyDescent="0.25">
      <c r="A7" s="352" t="s">
        <v>260</v>
      </c>
      <c r="B7" s="40">
        <v>0</v>
      </c>
      <c r="C7" s="40">
        <v>0</v>
      </c>
      <c r="D7" s="40">
        <v>0</v>
      </c>
      <c r="E7" s="40">
        <v>0</v>
      </c>
      <c r="F7" s="40">
        <v>0</v>
      </c>
      <c r="G7" s="40">
        <v>0</v>
      </c>
      <c r="H7" s="40">
        <v>0</v>
      </c>
      <c r="I7" s="40">
        <v>0</v>
      </c>
      <c r="J7" s="40">
        <v>0</v>
      </c>
      <c r="K7" s="40">
        <v>0</v>
      </c>
      <c r="L7" s="40">
        <v>0</v>
      </c>
      <c r="M7" s="40">
        <v>0</v>
      </c>
      <c r="N7" s="40">
        <v>0</v>
      </c>
      <c r="O7" s="40">
        <v>0</v>
      </c>
    </row>
    <row r="8" spans="1:17" ht="20.100000000000001" customHeight="1" x14ac:dyDescent="0.25">
      <c r="A8" s="41" t="s">
        <v>17</v>
      </c>
      <c r="B8" s="42">
        <v>0</v>
      </c>
      <c r="C8" s="42">
        <v>0</v>
      </c>
      <c r="D8" s="42">
        <v>0</v>
      </c>
      <c r="E8" s="42">
        <v>0</v>
      </c>
      <c r="F8" s="42">
        <v>0</v>
      </c>
      <c r="G8" s="42">
        <v>0</v>
      </c>
      <c r="H8" s="42">
        <v>0</v>
      </c>
      <c r="I8" s="42">
        <v>0</v>
      </c>
      <c r="J8" s="42">
        <v>0</v>
      </c>
      <c r="K8" s="42">
        <v>0</v>
      </c>
      <c r="L8" s="42">
        <v>0</v>
      </c>
      <c r="M8" s="42">
        <v>0</v>
      </c>
      <c r="N8" s="42">
        <v>0</v>
      </c>
      <c r="O8" s="42">
        <v>0</v>
      </c>
    </row>
    <row r="9" spans="1:17" ht="20.100000000000001" customHeight="1" x14ac:dyDescent="0.25">
      <c r="A9" s="41" t="s">
        <v>18</v>
      </c>
      <c r="B9" s="42">
        <v>0</v>
      </c>
      <c r="C9" s="42">
        <v>0</v>
      </c>
      <c r="D9" s="42">
        <v>0</v>
      </c>
      <c r="E9" s="42">
        <v>0</v>
      </c>
      <c r="F9" s="42">
        <v>0</v>
      </c>
      <c r="G9" s="42">
        <v>0</v>
      </c>
      <c r="H9" s="42">
        <v>0</v>
      </c>
      <c r="I9" s="42">
        <v>0</v>
      </c>
      <c r="J9" s="42">
        <v>0</v>
      </c>
      <c r="K9" s="42">
        <v>0</v>
      </c>
      <c r="L9" s="42">
        <v>0</v>
      </c>
      <c r="M9" s="42">
        <v>0</v>
      </c>
      <c r="N9" s="42">
        <v>0</v>
      </c>
      <c r="O9" s="42">
        <v>0</v>
      </c>
    </row>
    <row r="10" spans="1:17" ht="20.100000000000001" customHeight="1" x14ac:dyDescent="0.25">
      <c r="A10" s="41" t="s">
        <v>19</v>
      </c>
      <c r="B10" s="42">
        <v>0</v>
      </c>
      <c r="C10" s="42">
        <v>0</v>
      </c>
      <c r="D10" s="42">
        <v>0</v>
      </c>
      <c r="E10" s="42">
        <v>0</v>
      </c>
      <c r="F10" s="42">
        <v>0</v>
      </c>
      <c r="G10" s="42">
        <v>0</v>
      </c>
      <c r="H10" s="42">
        <v>0</v>
      </c>
      <c r="I10" s="42">
        <v>0</v>
      </c>
      <c r="J10" s="42">
        <v>0</v>
      </c>
      <c r="K10" s="42">
        <v>0</v>
      </c>
      <c r="L10" s="42">
        <v>0</v>
      </c>
      <c r="M10" s="42">
        <v>0</v>
      </c>
      <c r="N10" s="42">
        <v>0</v>
      </c>
      <c r="O10" s="42">
        <v>0</v>
      </c>
    </row>
    <row r="11" spans="1:17" ht="20.100000000000001" customHeight="1" x14ac:dyDescent="0.25">
      <c r="A11" s="41" t="s">
        <v>559</v>
      </c>
      <c r="B11" s="42">
        <v>0</v>
      </c>
      <c r="C11" s="42">
        <v>0</v>
      </c>
      <c r="D11" s="42">
        <v>0</v>
      </c>
      <c r="E11" s="42">
        <v>0</v>
      </c>
      <c r="F11" s="42">
        <v>0</v>
      </c>
      <c r="G11" s="42">
        <v>0</v>
      </c>
      <c r="H11" s="42">
        <v>0</v>
      </c>
      <c r="I11" s="42">
        <v>0</v>
      </c>
      <c r="J11" s="42">
        <v>0</v>
      </c>
      <c r="K11" s="42">
        <v>0</v>
      </c>
      <c r="L11" s="42">
        <v>0</v>
      </c>
      <c r="M11" s="42">
        <v>0</v>
      </c>
      <c r="N11" s="42">
        <v>0</v>
      </c>
      <c r="O11" s="42">
        <v>0</v>
      </c>
    </row>
    <row r="12" spans="1:17" ht="20.100000000000001" customHeight="1" x14ac:dyDescent="0.25">
      <c r="A12" s="41" t="s">
        <v>560</v>
      </c>
      <c r="B12" s="42">
        <v>0</v>
      </c>
      <c r="C12" s="42">
        <v>0</v>
      </c>
      <c r="D12" s="42">
        <v>0</v>
      </c>
      <c r="E12" s="42">
        <v>0</v>
      </c>
      <c r="F12" s="42">
        <v>0</v>
      </c>
      <c r="G12" s="42">
        <v>0</v>
      </c>
      <c r="H12" s="42">
        <v>0</v>
      </c>
      <c r="I12" s="42">
        <v>0</v>
      </c>
      <c r="J12" s="42">
        <v>0</v>
      </c>
      <c r="K12" s="42">
        <v>0</v>
      </c>
      <c r="L12" s="42">
        <v>0</v>
      </c>
      <c r="M12" s="42">
        <v>0</v>
      </c>
      <c r="N12" s="42">
        <v>0</v>
      </c>
      <c r="O12" s="42">
        <v>0</v>
      </c>
    </row>
    <row r="13" spans="1:17" ht="20.100000000000001" customHeight="1" x14ac:dyDescent="0.25">
      <c r="A13" s="41" t="s">
        <v>561</v>
      </c>
      <c r="B13" s="42">
        <v>0</v>
      </c>
      <c r="C13" s="42">
        <v>0</v>
      </c>
      <c r="D13" s="42">
        <v>0</v>
      </c>
      <c r="E13" s="42">
        <v>0</v>
      </c>
      <c r="F13" s="42">
        <v>0</v>
      </c>
      <c r="G13" s="42">
        <v>0</v>
      </c>
      <c r="H13" s="42">
        <v>0</v>
      </c>
      <c r="I13" s="42">
        <v>0</v>
      </c>
      <c r="J13" s="42">
        <v>0</v>
      </c>
      <c r="K13" s="42">
        <v>0</v>
      </c>
      <c r="L13" s="42">
        <v>0</v>
      </c>
      <c r="M13" s="42">
        <v>0</v>
      </c>
      <c r="N13" s="42">
        <v>0</v>
      </c>
      <c r="O13" s="42">
        <v>0</v>
      </c>
    </row>
    <row r="14" spans="1:17" ht="20.100000000000001" customHeight="1" x14ac:dyDescent="0.25">
      <c r="A14" s="41" t="s">
        <v>562</v>
      </c>
      <c r="B14" s="42">
        <v>0</v>
      </c>
      <c r="C14" s="42">
        <v>0</v>
      </c>
      <c r="D14" s="42">
        <v>0</v>
      </c>
      <c r="E14" s="42">
        <v>0</v>
      </c>
      <c r="F14" s="42">
        <v>0</v>
      </c>
      <c r="G14" s="42">
        <v>0</v>
      </c>
      <c r="H14" s="42">
        <v>0</v>
      </c>
      <c r="I14" s="42">
        <v>0</v>
      </c>
      <c r="J14" s="42">
        <v>0</v>
      </c>
      <c r="K14" s="42">
        <v>0</v>
      </c>
      <c r="L14" s="42">
        <v>0</v>
      </c>
      <c r="M14" s="42">
        <v>0</v>
      </c>
      <c r="N14" s="42">
        <v>0</v>
      </c>
      <c r="O14" s="42">
        <v>0</v>
      </c>
      <c r="Q14" s="41" t="s">
        <v>1</v>
      </c>
    </row>
    <row r="15" spans="1:17" ht="20.100000000000001" customHeight="1" x14ac:dyDescent="0.25">
      <c r="A15" s="41" t="s">
        <v>20</v>
      </c>
      <c r="B15" s="42">
        <v>0</v>
      </c>
      <c r="C15" s="42">
        <v>0</v>
      </c>
      <c r="D15" s="42">
        <v>0</v>
      </c>
      <c r="E15" s="42">
        <v>0</v>
      </c>
      <c r="F15" s="42">
        <v>0</v>
      </c>
      <c r="G15" s="42">
        <v>0</v>
      </c>
      <c r="H15" s="42">
        <v>0</v>
      </c>
      <c r="I15" s="42">
        <v>0</v>
      </c>
      <c r="J15" s="42">
        <v>0</v>
      </c>
      <c r="K15" s="42">
        <v>0</v>
      </c>
      <c r="L15" s="42">
        <v>0</v>
      </c>
      <c r="M15" s="42">
        <v>0</v>
      </c>
      <c r="N15" s="42">
        <v>0</v>
      </c>
      <c r="O15" s="42">
        <v>0</v>
      </c>
    </row>
    <row r="16" spans="1:17" ht="20.100000000000001" customHeight="1" x14ac:dyDescent="0.25">
      <c r="A16" s="41" t="s">
        <v>563</v>
      </c>
      <c r="B16" s="42">
        <v>0</v>
      </c>
      <c r="C16" s="42">
        <v>0</v>
      </c>
      <c r="D16" s="42">
        <v>0</v>
      </c>
      <c r="E16" s="42">
        <v>0</v>
      </c>
      <c r="F16" s="42">
        <v>0</v>
      </c>
      <c r="G16" s="42">
        <v>0</v>
      </c>
      <c r="H16" s="42">
        <v>0</v>
      </c>
      <c r="I16" s="42">
        <v>0</v>
      </c>
      <c r="J16" s="42">
        <v>0</v>
      </c>
      <c r="K16" s="42">
        <v>0</v>
      </c>
      <c r="L16" s="42">
        <v>0</v>
      </c>
      <c r="M16" s="42">
        <v>0</v>
      </c>
      <c r="N16" s="42">
        <v>0</v>
      </c>
      <c r="O16" s="42">
        <v>0</v>
      </c>
    </row>
    <row r="17" spans="1:15" ht="20.100000000000001" customHeight="1" x14ac:dyDescent="0.25">
      <c r="A17" s="41" t="s">
        <v>564</v>
      </c>
      <c r="B17" s="42">
        <v>0</v>
      </c>
      <c r="C17" s="42">
        <v>0</v>
      </c>
      <c r="D17" s="42">
        <v>0</v>
      </c>
      <c r="E17" s="42">
        <v>0</v>
      </c>
      <c r="F17" s="42">
        <v>0</v>
      </c>
      <c r="G17" s="42">
        <v>0</v>
      </c>
      <c r="H17" s="42">
        <v>0</v>
      </c>
      <c r="I17" s="42">
        <v>0</v>
      </c>
      <c r="J17" s="42">
        <v>0</v>
      </c>
      <c r="K17" s="42">
        <v>0</v>
      </c>
      <c r="L17" s="42">
        <v>0</v>
      </c>
      <c r="M17" s="42">
        <v>0</v>
      </c>
      <c r="N17" s="42">
        <v>0</v>
      </c>
      <c r="O17" s="42">
        <v>0</v>
      </c>
    </row>
    <row r="18" spans="1:15" ht="20.100000000000001" customHeight="1" x14ac:dyDescent="0.25">
      <c r="A18" s="41" t="s">
        <v>21</v>
      </c>
      <c r="B18" s="42">
        <v>0</v>
      </c>
      <c r="C18" s="42">
        <v>0</v>
      </c>
      <c r="D18" s="42">
        <v>0</v>
      </c>
      <c r="E18" s="42">
        <v>0</v>
      </c>
      <c r="F18" s="42">
        <v>0</v>
      </c>
      <c r="G18" s="42">
        <v>0</v>
      </c>
      <c r="H18" s="42">
        <v>0</v>
      </c>
      <c r="I18" s="42">
        <v>0</v>
      </c>
      <c r="J18" s="42">
        <v>0</v>
      </c>
      <c r="K18" s="42">
        <v>0</v>
      </c>
      <c r="L18" s="42">
        <v>0</v>
      </c>
      <c r="M18" s="42">
        <v>0</v>
      </c>
      <c r="N18" s="42">
        <v>0</v>
      </c>
      <c r="O18" s="42">
        <v>0</v>
      </c>
    </row>
    <row r="19" spans="1:15" s="39" customFormat="1" ht="20.100000000000001" customHeight="1" x14ac:dyDescent="0.25">
      <c r="A19" s="352" t="s">
        <v>589</v>
      </c>
      <c r="B19" s="40">
        <v>0</v>
      </c>
      <c r="C19" s="40">
        <v>0</v>
      </c>
      <c r="D19" s="40">
        <v>0</v>
      </c>
      <c r="E19" s="40">
        <v>0</v>
      </c>
      <c r="F19" s="40">
        <v>0</v>
      </c>
      <c r="G19" s="40">
        <v>0</v>
      </c>
      <c r="H19" s="40">
        <v>0</v>
      </c>
      <c r="I19" s="40">
        <v>0</v>
      </c>
      <c r="J19" s="40">
        <v>0</v>
      </c>
      <c r="K19" s="40">
        <v>0</v>
      </c>
      <c r="L19" s="40">
        <v>0</v>
      </c>
      <c r="M19" s="40">
        <v>0</v>
      </c>
      <c r="N19" s="40">
        <v>0</v>
      </c>
      <c r="O19" s="40">
        <v>0</v>
      </c>
    </row>
    <row r="20" spans="1:15" ht="20.100000000000001" customHeight="1" x14ac:dyDescent="0.25">
      <c r="A20" s="41" t="s">
        <v>22</v>
      </c>
      <c r="B20" s="42">
        <v>0</v>
      </c>
      <c r="C20" s="42">
        <v>0</v>
      </c>
      <c r="D20" s="42">
        <v>0</v>
      </c>
      <c r="E20" s="42">
        <v>0</v>
      </c>
      <c r="F20" s="42">
        <v>0</v>
      </c>
      <c r="G20" s="42">
        <v>0</v>
      </c>
      <c r="H20" s="42">
        <v>0</v>
      </c>
      <c r="I20" s="42">
        <v>0</v>
      </c>
      <c r="J20" s="42">
        <v>0</v>
      </c>
      <c r="K20" s="42">
        <v>0</v>
      </c>
      <c r="L20" s="42">
        <v>0</v>
      </c>
      <c r="M20" s="42">
        <v>0</v>
      </c>
      <c r="N20" s="42">
        <v>0</v>
      </c>
      <c r="O20" s="42">
        <v>0</v>
      </c>
    </row>
    <row r="21" spans="1:15" ht="20.100000000000001" customHeight="1" x14ac:dyDescent="0.25">
      <c r="A21" s="41" t="s">
        <v>23</v>
      </c>
      <c r="B21" s="42">
        <v>0</v>
      </c>
      <c r="C21" s="42">
        <v>0</v>
      </c>
      <c r="D21" s="42">
        <v>0</v>
      </c>
      <c r="E21" s="42">
        <v>0</v>
      </c>
      <c r="F21" s="42">
        <v>0</v>
      </c>
      <c r="G21" s="42">
        <v>0</v>
      </c>
      <c r="H21" s="42">
        <v>0</v>
      </c>
      <c r="I21" s="42">
        <v>0</v>
      </c>
      <c r="J21" s="42">
        <v>0</v>
      </c>
      <c r="K21" s="42">
        <v>0</v>
      </c>
      <c r="L21" s="42">
        <v>0</v>
      </c>
      <c r="M21" s="42">
        <v>0</v>
      </c>
      <c r="N21" s="42">
        <v>0</v>
      </c>
      <c r="O21" s="42">
        <v>0</v>
      </c>
    </row>
    <row r="22" spans="1:15" ht="20.100000000000001" customHeight="1" x14ac:dyDescent="0.25">
      <c r="A22" s="41" t="s">
        <v>565</v>
      </c>
      <c r="B22" s="42">
        <v>0</v>
      </c>
      <c r="C22" s="42">
        <v>0</v>
      </c>
      <c r="D22" s="42">
        <v>0</v>
      </c>
      <c r="E22" s="42">
        <v>0</v>
      </c>
      <c r="F22" s="42">
        <v>0</v>
      </c>
      <c r="G22" s="42">
        <v>0</v>
      </c>
      <c r="H22" s="42">
        <v>0</v>
      </c>
      <c r="I22" s="42">
        <v>0</v>
      </c>
      <c r="J22" s="42">
        <v>0</v>
      </c>
      <c r="K22" s="42">
        <v>0</v>
      </c>
      <c r="L22" s="42">
        <v>0</v>
      </c>
      <c r="M22" s="42">
        <v>0</v>
      </c>
      <c r="N22" s="42">
        <v>0</v>
      </c>
      <c r="O22" s="42">
        <v>0</v>
      </c>
    </row>
    <row r="23" spans="1:15" ht="20.100000000000001" customHeight="1" x14ac:dyDescent="0.25">
      <c r="A23" s="41" t="s">
        <v>24</v>
      </c>
      <c r="B23" s="42">
        <v>0</v>
      </c>
      <c r="C23" s="42">
        <v>0</v>
      </c>
      <c r="D23" s="42">
        <v>0</v>
      </c>
      <c r="E23" s="42">
        <v>0</v>
      </c>
      <c r="F23" s="42">
        <v>0</v>
      </c>
      <c r="G23" s="42">
        <v>0</v>
      </c>
      <c r="H23" s="42">
        <v>0</v>
      </c>
      <c r="I23" s="42">
        <v>0</v>
      </c>
      <c r="J23" s="42">
        <v>0</v>
      </c>
      <c r="K23" s="42">
        <v>0</v>
      </c>
      <c r="L23" s="42">
        <v>0</v>
      </c>
      <c r="M23" s="42">
        <v>0</v>
      </c>
      <c r="N23" s="42">
        <v>0</v>
      </c>
      <c r="O23" s="42">
        <v>0</v>
      </c>
    </row>
    <row r="24" spans="1:15" ht="20.100000000000001" customHeight="1" x14ac:dyDescent="0.25">
      <c r="A24" s="41" t="s">
        <v>566</v>
      </c>
      <c r="B24" s="42">
        <v>0</v>
      </c>
      <c r="C24" s="42">
        <v>0</v>
      </c>
      <c r="D24" s="42">
        <v>0</v>
      </c>
      <c r="E24" s="42">
        <v>0</v>
      </c>
      <c r="F24" s="42">
        <v>0</v>
      </c>
      <c r="G24" s="42">
        <v>0</v>
      </c>
      <c r="H24" s="42">
        <v>0</v>
      </c>
      <c r="I24" s="42">
        <v>0</v>
      </c>
      <c r="J24" s="42">
        <v>0</v>
      </c>
      <c r="K24" s="42">
        <v>0</v>
      </c>
      <c r="L24" s="42">
        <v>0</v>
      </c>
      <c r="M24" s="42">
        <v>0</v>
      </c>
      <c r="N24" s="42">
        <v>0</v>
      </c>
      <c r="O24" s="42">
        <v>0</v>
      </c>
    </row>
    <row r="25" spans="1:15" ht="20.100000000000001" customHeight="1" x14ac:dyDescent="0.25">
      <c r="A25" s="41" t="s">
        <v>567</v>
      </c>
      <c r="B25" s="42">
        <v>0</v>
      </c>
      <c r="C25" s="42">
        <v>0</v>
      </c>
      <c r="D25" s="42">
        <v>0</v>
      </c>
      <c r="E25" s="42">
        <v>0</v>
      </c>
      <c r="F25" s="42">
        <v>0</v>
      </c>
      <c r="G25" s="42">
        <v>0</v>
      </c>
      <c r="H25" s="42">
        <v>0</v>
      </c>
      <c r="I25" s="42">
        <v>0</v>
      </c>
      <c r="J25" s="42">
        <v>0</v>
      </c>
      <c r="K25" s="42">
        <v>0</v>
      </c>
      <c r="L25" s="42">
        <v>0</v>
      </c>
      <c r="M25" s="42">
        <v>0</v>
      </c>
      <c r="N25" s="42">
        <v>0</v>
      </c>
      <c r="O25" s="42">
        <v>0</v>
      </c>
    </row>
    <row r="26" spans="1:15" ht="20.100000000000001" customHeight="1" x14ac:dyDescent="0.25">
      <c r="A26" s="41" t="s">
        <v>568</v>
      </c>
      <c r="B26" s="42">
        <v>0</v>
      </c>
      <c r="C26" s="42">
        <v>0</v>
      </c>
      <c r="D26" s="42">
        <v>0</v>
      </c>
      <c r="E26" s="42">
        <v>0</v>
      </c>
      <c r="F26" s="42">
        <v>0</v>
      </c>
      <c r="G26" s="42">
        <v>0</v>
      </c>
      <c r="H26" s="42">
        <v>0</v>
      </c>
      <c r="I26" s="42">
        <v>0</v>
      </c>
      <c r="J26" s="42">
        <v>0</v>
      </c>
      <c r="K26" s="42">
        <v>0</v>
      </c>
      <c r="L26" s="42">
        <v>0</v>
      </c>
      <c r="M26" s="42">
        <v>0</v>
      </c>
      <c r="N26" s="42">
        <v>0</v>
      </c>
      <c r="O26" s="42">
        <v>0</v>
      </c>
    </row>
    <row r="27" spans="1:15" ht="20.100000000000001" customHeight="1" x14ac:dyDescent="0.25">
      <c r="A27" s="41" t="s">
        <v>25</v>
      </c>
      <c r="B27" s="42">
        <v>0</v>
      </c>
      <c r="C27" s="42">
        <v>0</v>
      </c>
      <c r="D27" s="42">
        <v>0</v>
      </c>
      <c r="E27" s="42">
        <v>0</v>
      </c>
      <c r="F27" s="42">
        <v>0</v>
      </c>
      <c r="G27" s="42">
        <v>0</v>
      </c>
      <c r="H27" s="42">
        <v>0</v>
      </c>
      <c r="I27" s="42">
        <v>0</v>
      </c>
      <c r="J27" s="42">
        <v>0</v>
      </c>
      <c r="K27" s="42">
        <v>0</v>
      </c>
      <c r="L27" s="42">
        <v>0</v>
      </c>
      <c r="M27" s="42">
        <v>0</v>
      </c>
      <c r="N27" s="42">
        <v>0</v>
      </c>
      <c r="O27" s="42">
        <v>0</v>
      </c>
    </row>
    <row r="28" spans="1:15" ht="20.100000000000001" customHeight="1" x14ac:dyDescent="0.25">
      <c r="A28" s="41" t="s">
        <v>569</v>
      </c>
      <c r="B28" s="42">
        <v>0</v>
      </c>
      <c r="C28" s="42">
        <v>0</v>
      </c>
      <c r="D28" s="42">
        <v>0</v>
      </c>
      <c r="E28" s="42">
        <v>0</v>
      </c>
      <c r="F28" s="42">
        <v>0</v>
      </c>
      <c r="G28" s="42">
        <v>0</v>
      </c>
      <c r="H28" s="42">
        <v>0</v>
      </c>
      <c r="I28" s="42">
        <v>0</v>
      </c>
      <c r="J28" s="42">
        <v>0</v>
      </c>
      <c r="K28" s="42">
        <v>0</v>
      </c>
      <c r="L28" s="42">
        <v>0</v>
      </c>
      <c r="M28" s="42">
        <v>0</v>
      </c>
      <c r="N28" s="42">
        <v>0</v>
      </c>
      <c r="O28" s="42">
        <v>0</v>
      </c>
    </row>
    <row r="29" spans="1:15" ht="20.100000000000001" customHeight="1" x14ac:dyDescent="0.25">
      <c r="A29" s="41" t="s">
        <v>570</v>
      </c>
      <c r="B29" s="42">
        <v>0</v>
      </c>
      <c r="C29" s="42">
        <v>0</v>
      </c>
      <c r="D29" s="42">
        <v>0</v>
      </c>
      <c r="E29" s="42">
        <v>0</v>
      </c>
      <c r="F29" s="42">
        <v>0</v>
      </c>
      <c r="G29" s="42">
        <v>0</v>
      </c>
      <c r="H29" s="42">
        <v>0</v>
      </c>
      <c r="I29" s="42">
        <v>0</v>
      </c>
      <c r="J29" s="42">
        <v>0</v>
      </c>
      <c r="K29" s="42">
        <v>0</v>
      </c>
      <c r="L29" s="42">
        <v>0</v>
      </c>
      <c r="M29" s="42">
        <v>0</v>
      </c>
      <c r="N29" s="42">
        <v>0</v>
      </c>
      <c r="O29" s="42">
        <v>0</v>
      </c>
    </row>
    <row r="30" spans="1:15" ht="20.100000000000001" customHeight="1" x14ac:dyDescent="0.25">
      <c r="A30" s="41" t="s">
        <v>26</v>
      </c>
      <c r="B30" s="42">
        <v>0</v>
      </c>
      <c r="C30" s="42">
        <v>0</v>
      </c>
      <c r="D30" s="42">
        <v>0</v>
      </c>
      <c r="E30" s="42">
        <v>0</v>
      </c>
      <c r="F30" s="42">
        <v>0</v>
      </c>
      <c r="G30" s="42">
        <v>0</v>
      </c>
      <c r="H30" s="42">
        <v>0</v>
      </c>
      <c r="I30" s="42">
        <v>0</v>
      </c>
      <c r="J30" s="42">
        <v>0</v>
      </c>
      <c r="K30" s="42">
        <v>0</v>
      </c>
      <c r="L30" s="42">
        <v>0</v>
      </c>
      <c r="M30" s="42">
        <v>0</v>
      </c>
      <c r="N30" s="42">
        <v>0</v>
      </c>
      <c r="O30" s="42">
        <v>0</v>
      </c>
    </row>
    <row r="31" spans="1:15" s="39" customFormat="1" ht="20.100000000000001" customHeight="1" x14ac:dyDescent="0.25">
      <c r="A31" s="352" t="s">
        <v>258</v>
      </c>
      <c r="B31" s="40">
        <v>0</v>
      </c>
      <c r="C31" s="40">
        <v>0</v>
      </c>
      <c r="D31" s="40">
        <v>0</v>
      </c>
      <c r="E31" s="40">
        <v>0</v>
      </c>
      <c r="F31" s="40">
        <v>0</v>
      </c>
      <c r="G31" s="40">
        <v>0</v>
      </c>
      <c r="H31" s="40">
        <v>0</v>
      </c>
      <c r="I31" s="40">
        <v>0</v>
      </c>
      <c r="J31" s="40">
        <v>0</v>
      </c>
      <c r="K31" s="40">
        <v>0</v>
      </c>
      <c r="L31" s="40">
        <v>0</v>
      </c>
      <c r="M31" s="40">
        <v>0</v>
      </c>
      <c r="N31" s="40">
        <v>0</v>
      </c>
      <c r="O31" s="40">
        <v>0</v>
      </c>
    </row>
    <row r="32" spans="1:15" ht="20.100000000000001" customHeight="1" x14ac:dyDescent="0.25">
      <c r="A32" s="41" t="s">
        <v>27</v>
      </c>
      <c r="B32" s="42">
        <v>0</v>
      </c>
      <c r="C32" s="42">
        <v>0</v>
      </c>
      <c r="D32" s="42">
        <v>0</v>
      </c>
      <c r="E32" s="42">
        <v>0</v>
      </c>
      <c r="F32" s="42">
        <v>0</v>
      </c>
      <c r="G32" s="42">
        <v>0</v>
      </c>
      <c r="H32" s="42">
        <v>0</v>
      </c>
      <c r="I32" s="42">
        <v>0</v>
      </c>
      <c r="J32" s="42">
        <v>0</v>
      </c>
      <c r="K32" s="42">
        <v>0</v>
      </c>
      <c r="L32" s="42">
        <v>0</v>
      </c>
      <c r="M32" s="42">
        <v>0</v>
      </c>
      <c r="N32" s="42">
        <v>0</v>
      </c>
      <c r="O32" s="42">
        <v>0</v>
      </c>
    </row>
    <row r="33" spans="1:15" ht="20.100000000000001" customHeight="1" x14ac:dyDescent="0.25">
      <c r="A33" s="41" t="s">
        <v>28</v>
      </c>
      <c r="B33" s="42">
        <v>0</v>
      </c>
      <c r="C33" s="42">
        <v>0</v>
      </c>
      <c r="D33" s="42">
        <v>0</v>
      </c>
      <c r="E33" s="42">
        <v>0</v>
      </c>
      <c r="F33" s="42">
        <v>0</v>
      </c>
      <c r="G33" s="42">
        <v>0</v>
      </c>
      <c r="H33" s="42">
        <v>0</v>
      </c>
      <c r="I33" s="42">
        <v>0</v>
      </c>
      <c r="J33" s="42">
        <v>0</v>
      </c>
      <c r="K33" s="42">
        <v>0</v>
      </c>
      <c r="L33" s="42">
        <v>0</v>
      </c>
      <c r="M33" s="42">
        <v>0</v>
      </c>
      <c r="N33" s="42">
        <v>0</v>
      </c>
      <c r="O33" s="42">
        <v>0</v>
      </c>
    </row>
    <row r="34" spans="1:15" ht="20.100000000000001" customHeight="1" x14ac:dyDescent="0.25">
      <c r="A34" s="41" t="s">
        <v>29</v>
      </c>
      <c r="B34" s="42">
        <v>0</v>
      </c>
      <c r="C34" s="42">
        <v>0</v>
      </c>
      <c r="D34" s="42">
        <v>0</v>
      </c>
      <c r="E34" s="42">
        <v>0</v>
      </c>
      <c r="F34" s="42">
        <v>0</v>
      </c>
      <c r="G34" s="42">
        <v>0</v>
      </c>
      <c r="H34" s="42">
        <v>0</v>
      </c>
      <c r="I34" s="42">
        <v>0</v>
      </c>
      <c r="J34" s="42">
        <v>0</v>
      </c>
      <c r="K34" s="42">
        <v>0</v>
      </c>
      <c r="L34" s="42">
        <v>0</v>
      </c>
      <c r="M34" s="42">
        <v>0</v>
      </c>
      <c r="N34" s="42">
        <v>0</v>
      </c>
      <c r="O34" s="42">
        <v>0</v>
      </c>
    </row>
    <row r="35" spans="1:15" s="39" customFormat="1" ht="20.100000000000001" customHeight="1" x14ac:dyDescent="0.25">
      <c r="A35" s="352" t="s">
        <v>259</v>
      </c>
      <c r="B35" s="40">
        <v>0</v>
      </c>
      <c r="C35" s="40">
        <v>0</v>
      </c>
      <c r="D35" s="40">
        <v>0</v>
      </c>
      <c r="E35" s="40">
        <v>0</v>
      </c>
      <c r="F35" s="40">
        <v>0</v>
      </c>
      <c r="G35" s="40">
        <v>0</v>
      </c>
      <c r="H35" s="40">
        <v>0</v>
      </c>
      <c r="I35" s="40">
        <v>0</v>
      </c>
      <c r="J35" s="40">
        <v>0</v>
      </c>
      <c r="K35" s="40">
        <v>0</v>
      </c>
      <c r="L35" s="40">
        <v>0</v>
      </c>
      <c r="M35" s="40">
        <v>0</v>
      </c>
      <c r="N35" s="40">
        <v>0</v>
      </c>
      <c r="O35" s="40">
        <v>0</v>
      </c>
    </row>
    <row r="36" spans="1:15" ht="20.100000000000001" customHeight="1" x14ac:dyDescent="0.25">
      <c r="A36" s="41" t="s">
        <v>30</v>
      </c>
      <c r="B36" s="42">
        <v>0</v>
      </c>
      <c r="C36" s="42">
        <v>0</v>
      </c>
      <c r="D36" s="42">
        <v>0</v>
      </c>
      <c r="E36" s="42">
        <v>0</v>
      </c>
      <c r="F36" s="42">
        <v>0</v>
      </c>
      <c r="G36" s="42">
        <v>0</v>
      </c>
      <c r="H36" s="42">
        <v>0</v>
      </c>
      <c r="I36" s="42">
        <v>0</v>
      </c>
      <c r="J36" s="42">
        <v>0</v>
      </c>
      <c r="K36" s="42">
        <v>0</v>
      </c>
      <c r="L36" s="42">
        <v>0</v>
      </c>
      <c r="M36" s="42">
        <v>0</v>
      </c>
      <c r="N36" s="42">
        <v>0</v>
      </c>
      <c r="O36" s="42">
        <v>0</v>
      </c>
    </row>
    <row r="37" spans="1:15" ht="20.100000000000001" customHeight="1" x14ac:dyDescent="0.25">
      <c r="A37" s="41" t="s">
        <v>31</v>
      </c>
      <c r="B37" s="42">
        <v>0</v>
      </c>
      <c r="C37" s="42">
        <v>0</v>
      </c>
      <c r="D37" s="42">
        <v>0</v>
      </c>
      <c r="E37" s="42">
        <v>0</v>
      </c>
      <c r="F37" s="42">
        <v>0</v>
      </c>
      <c r="G37" s="42">
        <v>0</v>
      </c>
      <c r="H37" s="42">
        <v>0</v>
      </c>
      <c r="I37" s="42">
        <v>0</v>
      </c>
      <c r="J37" s="42">
        <v>0</v>
      </c>
      <c r="K37" s="42">
        <v>0</v>
      </c>
      <c r="L37" s="42">
        <v>0</v>
      </c>
      <c r="M37" s="42">
        <v>0</v>
      </c>
      <c r="N37" s="42">
        <v>0</v>
      </c>
      <c r="O37" s="42">
        <v>0</v>
      </c>
    </row>
    <row r="38" spans="1:15" ht="20.100000000000001" customHeight="1" x14ac:dyDescent="0.25">
      <c r="A38" s="41" t="s">
        <v>32</v>
      </c>
      <c r="B38" s="42">
        <v>0</v>
      </c>
      <c r="C38" s="42">
        <v>0</v>
      </c>
      <c r="D38" s="42">
        <v>0</v>
      </c>
      <c r="E38" s="42">
        <v>0</v>
      </c>
      <c r="F38" s="42">
        <v>0</v>
      </c>
      <c r="G38" s="42">
        <v>0</v>
      </c>
      <c r="H38" s="42">
        <v>0</v>
      </c>
      <c r="I38" s="42">
        <v>0</v>
      </c>
      <c r="J38" s="42">
        <v>0</v>
      </c>
      <c r="K38" s="42">
        <v>0</v>
      </c>
      <c r="L38" s="42">
        <v>0</v>
      </c>
      <c r="M38" s="42">
        <v>0</v>
      </c>
      <c r="N38" s="42">
        <v>0</v>
      </c>
      <c r="O38" s="42">
        <v>0</v>
      </c>
    </row>
    <row r="39" spans="1:15" ht="20.100000000000001" customHeight="1" x14ac:dyDescent="0.25">
      <c r="A39" s="41" t="s">
        <v>33</v>
      </c>
      <c r="B39" s="42">
        <v>0</v>
      </c>
      <c r="C39" s="42">
        <v>0</v>
      </c>
      <c r="D39" s="42">
        <v>0</v>
      </c>
      <c r="E39" s="42">
        <v>0</v>
      </c>
      <c r="F39" s="42">
        <v>0</v>
      </c>
      <c r="G39" s="42">
        <v>0</v>
      </c>
      <c r="H39" s="42">
        <v>0</v>
      </c>
      <c r="I39" s="42">
        <v>0</v>
      </c>
      <c r="J39" s="42">
        <v>0</v>
      </c>
      <c r="K39" s="42">
        <v>0</v>
      </c>
      <c r="L39" s="42">
        <v>0</v>
      </c>
      <c r="M39" s="42">
        <v>0</v>
      </c>
      <c r="N39" s="42">
        <v>0</v>
      </c>
      <c r="O39" s="42">
        <v>0</v>
      </c>
    </row>
    <row r="40" spans="1:15" ht="20.100000000000001" customHeight="1" x14ac:dyDescent="0.25">
      <c r="A40" s="41" t="s">
        <v>34</v>
      </c>
      <c r="B40" s="42">
        <v>0</v>
      </c>
      <c r="C40" s="42">
        <v>0</v>
      </c>
      <c r="D40" s="42">
        <v>0</v>
      </c>
      <c r="E40" s="42">
        <v>0</v>
      </c>
      <c r="F40" s="42">
        <v>0</v>
      </c>
      <c r="G40" s="42">
        <v>0</v>
      </c>
      <c r="H40" s="42">
        <v>0</v>
      </c>
      <c r="I40" s="42">
        <v>0</v>
      </c>
      <c r="J40" s="42">
        <v>0</v>
      </c>
      <c r="K40" s="42">
        <v>0</v>
      </c>
      <c r="L40" s="42">
        <v>0</v>
      </c>
      <c r="M40" s="42">
        <v>0</v>
      </c>
      <c r="N40" s="42">
        <v>0</v>
      </c>
      <c r="O40" s="42">
        <v>0</v>
      </c>
    </row>
    <row r="41" spans="1:15" ht="20.100000000000001" customHeight="1" x14ac:dyDescent="0.25">
      <c r="A41" s="41" t="s">
        <v>571</v>
      </c>
      <c r="B41" s="42">
        <v>0</v>
      </c>
      <c r="C41" s="42">
        <v>0</v>
      </c>
      <c r="D41" s="42">
        <v>0</v>
      </c>
      <c r="E41" s="42">
        <v>0</v>
      </c>
      <c r="F41" s="42">
        <v>0</v>
      </c>
      <c r="G41" s="42">
        <v>0</v>
      </c>
      <c r="H41" s="42">
        <v>0</v>
      </c>
      <c r="I41" s="42">
        <v>0</v>
      </c>
      <c r="J41" s="42">
        <v>0</v>
      </c>
      <c r="K41" s="42">
        <v>0</v>
      </c>
      <c r="L41" s="42">
        <v>0</v>
      </c>
      <c r="M41" s="42">
        <v>0</v>
      </c>
      <c r="N41" s="42">
        <v>0</v>
      </c>
      <c r="O41" s="42">
        <v>0</v>
      </c>
    </row>
    <row r="42" spans="1:15" ht="20.100000000000001" customHeight="1" x14ac:dyDescent="0.25">
      <c r="A42" s="41" t="s">
        <v>35</v>
      </c>
      <c r="B42" s="42">
        <v>0</v>
      </c>
      <c r="C42" s="42">
        <v>0</v>
      </c>
      <c r="D42" s="42">
        <v>0</v>
      </c>
      <c r="E42" s="42">
        <v>0</v>
      </c>
      <c r="F42" s="42">
        <v>0</v>
      </c>
      <c r="G42" s="42">
        <v>0</v>
      </c>
      <c r="H42" s="42">
        <v>0</v>
      </c>
      <c r="I42" s="42">
        <v>0</v>
      </c>
      <c r="J42" s="42">
        <v>0</v>
      </c>
      <c r="K42" s="42">
        <v>0</v>
      </c>
      <c r="L42" s="42">
        <v>0</v>
      </c>
      <c r="M42" s="42">
        <v>0</v>
      </c>
      <c r="N42" s="42">
        <v>0</v>
      </c>
      <c r="O42" s="42">
        <v>0</v>
      </c>
    </row>
    <row r="43" spans="1:15" ht="20.100000000000001" customHeight="1" x14ac:dyDescent="0.25">
      <c r="A43" s="41" t="s">
        <v>36</v>
      </c>
      <c r="B43" s="42">
        <v>0</v>
      </c>
      <c r="C43" s="42">
        <v>0</v>
      </c>
      <c r="D43" s="42">
        <v>0</v>
      </c>
      <c r="E43" s="42">
        <v>0</v>
      </c>
      <c r="F43" s="42">
        <v>0</v>
      </c>
      <c r="G43" s="42">
        <v>0</v>
      </c>
      <c r="H43" s="42">
        <v>0</v>
      </c>
      <c r="I43" s="42">
        <v>0</v>
      </c>
      <c r="J43" s="42">
        <v>0</v>
      </c>
      <c r="K43" s="42">
        <v>0</v>
      </c>
      <c r="L43" s="42">
        <v>0</v>
      </c>
      <c r="M43" s="42">
        <v>0</v>
      </c>
      <c r="N43" s="42">
        <v>0</v>
      </c>
      <c r="O43" s="42">
        <v>0</v>
      </c>
    </row>
    <row r="44" spans="1:15" ht="20.100000000000001" customHeight="1" x14ac:dyDescent="0.25">
      <c r="A44" s="41" t="s">
        <v>37</v>
      </c>
      <c r="B44" s="42">
        <v>0</v>
      </c>
      <c r="C44" s="42">
        <v>0</v>
      </c>
      <c r="D44" s="42">
        <v>0</v>
      </c>
      <c r="E44" s="42">
        <v>0</v>
      </c>
      <c r="F44" s="42">
        <v>0</v>
      </c>
      <c r="G44" s="42">
        <v>0</v>
      </c>
      <c r="H44" s="42">
        <v>0</v>
      </c>
      <c r="I44" s="42">
        <v>0</v>
      </c>
      <c r="J44" s="42">
        <v>0</v>
      </c>
      <c r="K44" s="42">
        <v>0</v>
      </c>
      <c r="L44" s="42">
        <v>0</v>
      </c>
      <c r="M44" s="42">
        <v>0</v>
      </c>
      <c r="N44" s="42">
        <v>0</v>
      </c>
      <c r="O44" s="42">
        <v>0</v>
      </c>
    </row>
    <row r="45" spans="1:15" ht="20.100000000000001" customHeight="1" x14ac:dyDescent="0.25">
      <c r="A45" s="41" t="s">
        <v>38</v>
      </c>
      <c r="B45" s="42">
        <v>0</v>
      </c>
      <c r="C45" s="42">
        <v>0</v>
      </c>
      <c r="D45" s="42">
        <v>0</v>
      </c>
      <c r="E45" s="42">
        <v>0</v>
      </c>
      <c r="F45" s="42">
        <v>0</v>
      </c>
      <c r="G45" s="42">
        <v>0</v>
      </c>
      <c r="H45" s="42">
        <v>0</v>
      </c>
      <c r="I45" s="42">
        <v>0</v>
      </c>
      <c r="J45" s="42">
        <v>0</v>
      </c>
      <c r="K45" s="42">
        <v>0</v>
      </c>
      <c r="L45" s="42">
        <v>0</v>
      </c>
      <c r="M45" s="42">
        <v>0</v>
      </c>
      <c r="N45" s="42">
        <v>0</v>
      </c>
      <c r="O45" s="42">
        <v>0</v>
      </c>
    </row>
    <row r="46" spans="1:15" ht="20.100000000000001" customHeight="1" x14ac:dyDescent="0.25">
      <c r="A46" s="41" t="s">
        <v>39</v>
      </c>
      <c r="B46" s="42">
        <v>0</v>
      </c>
      <c r="C46" s="42">
        <v>0</v>
      </c>
      <c r="D46" s="42">
        <v>0</v>
      </c>
      <c r="E46" s="42">
        <v>0</v>
      </c>
      <c r="F46" s="42">
        <v>0</v>
      </c>
      <c r="G46" s="42">
        <v>0</v>
      </c>
      <c r="H46" s="42">
        <v>0</v>
      </c>
      <c r="I46" s="42">
        <v>0</v>
      </c>
      <c r="J46" s="42">
        <v>0</v>
      </c>
      <c r="K46" s="42">
        <v>0</v>
      </c>
      <c r="L46" s="42">
        <v>0</v>
      </c>
      <c r="M46" s="42">
        <v>0</v>
      </c>
      <c r="N46" s="42">
        <v>0</v>
      </c>
      <c r="O46" s="42">
        <v>0</v>
      </c>
    </row>
    <row r="47" spans="1:15" ht="20.100000000000001" customHeight="1" x14ac:dyDescent="0.25">
      <c r="A47" s="41" t="s">
        <v>40</v>
      </c>
      <c r="B47" s="42">
        <v>0</v>
      </c>
      <c r="C47" s="42">
        <v>0</v>
      </c>
      <c r="D47" s="42">
        <v>0</v>
      </c>
      <c r="E47" s="42">
        <v>0</v>
      </c>
      <c r="F47" s="42">
        <v>0</v>
      </c>
      <c r="G47" s="42">
        <v>0</v>
      </c>
      <c r="H47" s="42">
        <v>0</v>
      </c>
      <c r="I47" s="42">
        <v>0</v>
      </c>
      <c r="J47" s="42">
        <v>0</v>
      </c>
      <c r="K47" s="42">
        <v>0</v>
      </c>
      <c r="L47" s="42">
        <v>0</v>
      </c>
      <c r="M47" s="42">
        <v>0</v>
      </c>
      <c r="N47" s="42">
        <v>0</v>
      </c>
      <c r="O47" s="42">
        <v>0</v>
      </c>
    </row>
    <row r="48" spans="1:15" s="39" customFormat="1" ht="20.100000000000001" customHeight="1" x14ac:dyDescent="0.25">
      <c r="A48" s="352" t="s">
        <v>590</v>
      </c>
      <c r="B48" s="40">
        <v>4</v>
      </c>
      <c r="C48" s="40">
        <v>3</v>
      </c>
      <c r="D48" s="40">
        <v>0</v>
      </c>
      <c r="E48" s="40">
        <v>0</v>
      </c>
      <c r="F48" s="40">
        <v>0</v>
      </c>
      <c r="G48" s="40">
        <v>1</v>
      </c>
      <c r="H48" s="40">
        <v>2</v>
      </c>
      <c r="I48" s="40">
        <v>0</v>
      </c>
      <c r="J48" s="40">
        <v>0</v>
      </c>
      <c r="K48" s="40">
        <v>0</v>
      </c>
      <c r="L48" s="40">
        <v>0</v>
      </c>
      <c r="M48" s="40">
        <v>0</v>
      </c>
      <c r="N48" s="40">
        <v>0</v>
      </c>
      <c r="O48" s="40">
        <v>0</v>
      </c>
    </row>
    <row r="49" spans="1:15" ht="20.100000000000001" customHeight="1" x14ac:dyDescent="0.25">
      <c r="A49" s="41" t="s">
        <v>265</v>
      </c>
      <c r="B49" s="42">
        <v>0</v>
      </c>
      <c r="C49" s="42">
        <v>0</v>
      </c>
      <c r="D49" s="42">
        <v>0</v>
      </c>
      <c r="E49" s="42">
        <v>0</v>
      </c>
      <c r="F49" s="42">
        <v>0</v>
      </c>
      <c r="G49" s="42">
        <v>0</v>
      </c>
      <c r="H49" s="42">
        <v>0</v>
      </c>
      <c r="I49" s="42">
        <v>0</v>
      </c>
      <c r="J49" s="42">
        <v>0</v>
      </c>
      <c r="K49" s="42">
        <v>0</v>
      </c>
      <c r="L49" s="42">
        <v>0</v>
      </c>
      <c r="M49" s="42">
        <v>0</v>
      </c>
      <c r="N49" s="42">
        <v>0</v>
      </c>
      <c r="O49" s="42">
        <v>0</v>
      </c>
    </row>
    <row r="50" spans="1:15" ht="20.100000000000001" customHeight="1" x14ac:dyDescent="0.25">
      <c r="A50" s="41" t="s">
        <v>572</v>
      </c>
      <c r="B50" s="42">
        <v>0</v>
      </c>
      <c r="C50" s="42">
        <v>0</v>
      </c>
      <c r="D50" s="42">
        <v>0</v>
      </c>
      <c r="E50" s="42">
        <v>0</v>
      </c>
      <c r="F50" s="42">
        <v>0</v>
      </c>
      <c r="G50" s="42">
        <v>0</v>
      </c>
      <c r="H50" s="42">
        <v>0</v>
      </c>
      <c r="I50" s="42">
        <v>0</v>
      </c>
      <c r="J50" s="42">
        <v>0</v>
      </c>
      <c r="K50" s="42">
        <v>0</v>
      </c>
      <c r="L50" s="42">
        <v>0</v>
      </c>
      <c r="M50" s="42">
        <v>0</v>
      </c>
      <c r="N50" s="42">
        <v>0</v>
      </c>
      <c r="O50" s="42">
        <v>0</v>
      </c>
    </row>
    <row r="51" spans="1:15" ht="20.100000000000001" customHeight="1" x14ac:dyDescent="0.25">
      <c r="A51" s="41" t="s">
        <v>41</v>
      </c>
      <c r="B51" s="42">
        <v>0</v>
      </c>
      <c r="C51" s="42">
        <v>0</v>
      </c>
      <c r="D51" s="42">
        <v>0</v>
      </c>
      <c r="E51" s="42">
        <v>0</v>
      </c>
      <c r="F51" s="42">
        <v>0</v>
      </c>
      <c r="G51" s="42">
        <v>0</v>
      </c>
      <c r="H51" s="42">
        <v>0</v>
      </c>
      <c r="I51" s="42">
        <v>0</v>
      </c>
      <c r="J51" s="42">
        <v>0</v>
      </c>
      <c r="K51" s="42">
        <v>0</v>
      </c>
      <c r="L51" s="42">
        <v>0</v>
      </c>
      <c r="M51" s="42">
        <v>0</v>
      </c>
      <c r="N51" s="42">
        <v>0</v>
      </c>
      <c r="O51" s="42">
        <v>0</v>
      </c>
    </row>
    <row r="52" spans="1:15" ht="20.100000000000001" customHeight="1" x14ac:dyDescent="0.25">
      <c r="A52" s="41" t="s">
        <v>573</v>
      </c>
      <c r="B52" s="42">
        <v>0</v>
      </c>
      <c r="C52" s="42">
        <v>0</v>
      </c>
      <c r="D52" s="42">
        <v>0</v>
      </c>
      <c r="E52" s="42">
        <v>0</v>
      </c>
      <c r="F52" s="42">
        <v>0</v>
      </c>
      <c r="G52" s="42">
        <v>0</v>
      </c>
      <c r="H52" s="42">
        <v>0</v>
      </c>
      <c r="I52" s="42">
        <v>0</v>
      </c>
      <c r="J52" s="42">
        <v>0</v>
      </c>
      <c r="K52" s="42">
        <v>0</v>
      </c>
      <c r="L52" s="42">
        <v>0</v>
      </c>
      <c r="M52" s="42">
        <v>0</v>
      </c>
      <c r="N52" s="42">
        <v>0</v>
      </c>
      <c r="O52" s="42">
        <v>0</v>
      </c>
    </row>
    <row r="53" spans="1:15" ht="20.100000000000001" customHeight="1" x14ac:dyDescent="0.25">
      <c r="A53" s="41" t="s">
        <v>269</v>
      </c>
      <c r="B53" s="42">
        <v>0</v>
      </c>
      <c r="C53" s="42">
        <v>0</v>
      </c>
      <c r="D53" s="42">
        <v>0</v>
      </c>
      <c r="E53" s="42">
        <v>0</v>
      </c>
      <c r="F53" s="42">
        <v>0</v>
      </c>
      <c r="G53" s="42">
        <v>0</v>
      </c>
      <c r="H53" s="42">
        <v>0</v>
      </c>
      <c r="I53" s="42">
        <v>0</v>
      </c>
      <c r="J53" s="42">
        <v>0</v>
      </c>
      <c r="K53" s="42">
        <v>0</v>
      </c>
      <c r="L53" s="42">
        <v>0</v>
      </c>
      <c r="M53" s="42">
        <v>0</v>
      </c>
      <c r="N53" s="42">
        <v>0</v>
      </c>
      <c r="O53" s="42">
        <v>0</v>
      </c>
    </row>
    <row r="54" spans="1:15" ht="20.100000000000001" customHeight="1" x14ac:dyDescent="0.25">
      <c r="A54" s="41" t="s">
        <v>277</v>
      </c>
      <c r="B54" s="42">
        <v>1</v>
      </c>
      <c r="C54" s="42">
        <v>2</v>
      </c>
      <c r="D54" s="42">
        <v>0</v>
      </c>
      <c r="E54" s="42">
        <v>0</v>
      </c>
      <c r="F54" s="42">
        <v>0</v>
      </c>
      <c r="G54" s="42">
        <v>0</v>
      </c>
      <c r="H54" s="42">
        <v>0</v>
      </c>
      <c r="I54" s="42">
        <v>0</v>
      </c>
      <c r="J54" s="42">
        <v>0</v>
      </c>
      <c r="K54" s="42">
        <v>0</v>
      </c>
      <c r="L54" s="42">
        <v>0</v>
      </c>
      <c r="M54" s="42">
        <v>0</v>
      </c>
      <c r="N54" s="42">
        <v>0</v>
      </c>
      <c r="O54" s="42">
        <v>0</v>
      </c>
    </row>
    <row r="55" spans="1:15" ht="20.100000000000001" customHeight="1" x14ac:dyDescent="0.25">
      <c r="A55" s="41" t="s">
        <v>42</v>
      </c>
      <c r="B55" s="42">
        <v>3</v>
      </c>
      <c r="C55" s="42">
        <v>1</v>
      </c>
      <c r="D55" s="42">
        <v>0</v>
      </c>
      <c r="E55" s="42">
        <v>0</v>
      </c>
      <c r="F55" s="42">
        <v>0</v>
      </c>
      <c r="G55" s="42">
        <v>1</v>
      </c>
      <c r="H55" s="42">
        <v>2</v>
      </c>
      <c r="I55" s="42">
        <v>0</v>
      </c>
      <c r="J55" s="42">
        <v>0</v>
      </c>
      <c r="K55" s="42">
        <v>0</v>
      </c>
      <c r="L55" s="42">
        <v>0</v>
      </c>
      <c r="M55" s="42">
        <v>0</v>
      </c>
      <c r="N55" s="42">
        <v>0</v>
      </c>
      <c r="O55" s="42">
        <v>0</v>
      </c>
    </row>
    <row r="56" spans="1:15" ht="20.100000000000001" customHeight="1" x14ac:dyDescent="0.25">
      <c r="A56" s="41" t="s">
        <v>271</v>
      </c>
      <c r="B56" s="42">
        <v>0</v>
      </c>
      <c r="C56" s="42">
        <v>0</v>
      </c>
      <c r="D56" s="42">
        <v>0</v>
      </c>
      <c r="E56" s="42">
        <v>0</v>
      </c>
      <c r="F56" s="42">
        <v>0</v>
      </c>
      <c r="G56" s="42">
        <v>0</v>
      </c>
      <c r="H56" s="42">
        <v>0</v>
      </c>
      <c r="I56" s="42">
        <v>0</v>
      </c>
      <c r="J56" s="42">
        <v>0</v>
      </c>
      <c r="K56" s="42">
        <v>0</v>
      </c>
      <c r="L56" s="42">
        <v>0</v>
      </c>
      <c r="M56" s="42">
        <v>0</v>
      </c>
      <c r="N56" s="42">
        <v>0</v>
      </c>
      <c r="O56" s="42">
        <v>0</v>
      </c>
    </row>
    <row r="57" spans="1:15" ht="20.100000000000001" customHeight="1" x14ac:dyDescent="0.25">
      <c r="A57" s="41" t="s">
        <v>574</v>
      </c>
      <c r="B57" s="42">
        <v>0</v>
      </c>
      <c r="C57" s="42">
        <v>0</v>
      </c>
      <c r="D57" s="42">
        <v>0</v>
      </c>
      <c r="E57" s="42">
        <v>0</v>
      </c>
      <c r="F57" s="42">
        <v>0</v>
      </c>
      <c r="G57" s="42">
        <v>0</v>
      </c>
      <c r="H57" s="42">
        <v>0</v>
      </c>
      <c r="I57" s="42">
        <v>0</v>
      </c>
      <c r="J57" s="42">
        <v>0</v>
      </c>
      <c r="K57" s="42">
        <v>0</v>
      </c>
      <c r="L57" s="42">
        <v>0</v>
      </c>
      <c r="M57" s="42">
        <v>0</v>
      </c>
      <c r="N57" s="42">
        <v>0</v>
      </c>
      <c r="O57" s="42">
        <v>0</v>
      </c>
    </row>
    <row r="58" spans="1:15" ht="20.100000000000001" customHeight="1" x14ac:dyDescent="0.25">
      <c r="A58" s="41" t="s">
        <v>43</v>
      </c>
      <c r="B58" s="42">
        <v>0</v>
      </c>
      <c r="C58" s="42">
        <v>0</v>
      </c>
      <c r="D58" s="42">
        <v>0</v>
      </c>
      <c r="E58" s="42">
        <v>0</v>
      </c>
      <c r="F58" s="42">
        <v>0</v>
      </c>
      <c r="G58" s="42">
        <v>0</v>
      </c>
      <c r="H58" s="42">
        <v>0</v>
      </c>
      <c r="I58" s="42">
        <v>0</v>
      </c>
      <c r="J58" s="42">
        <v>0</v>
      </c>
      <c r="K58" s="42">
        <v>0</v>
      </c>
      <c r="L58" s="42">
        <v>0</v>
      </c>
      <c r="M58" s="42">
        <v>0</v>
      </c>
      <c r="N58" s="42">
        <v>0</v>
      </c>
      <c r="O58" s="42">
        <v>0</v>
      </c>
    </row>
    <row r="59" spans="1:15" ht="20.100000000000001" customHeight="1" x14ac:dyDescent="0.25">
      <c r="A59" s="41" t="s">
        <v>44</v>
      </c>
      <c r="B59" s="42">
        <v>0</v>
      </c>
      <c r="C59" s="42">
        <v>0</v>
      </c>
      <c r="D59" s="42">
        <v>0</v>
      </c>
      <c r="E59" s="42">
        <v>0</v>
      </c>
      <c r="F59" s="42">
        <v>0</v>
      </c>
      <c r="G59" s="42">
        <v>0</v>
      </c>
      <c r="H59" s="42">
        <v>0</v>
      </c>
      <c r="I59" s="42">
        <v>0</v>
      </c>
      <c r="J59" s="42">
        <v>0</v>
      </c>
      <c r="K59" s="42">
        <v>0</v>
      </c>
      <c r="L59" s="42">
        <v>0</v>
      </c>
      <c r="M59" s="42">
        <v>0</v>
      </c>
      <c r="N59" s="42">
        <v>0</v>
      </c>
      <c r="O59" s="42">
        <v>0</v>
      </c>
    </row>
    <row r="60" spans="1:15" ht="20.100000000000001" customHeight="1" x14ac:dyDescent="0.25">
      <c r="A60" s="41" t="s">
        <v>575</v>
      </c>
      <c r="B60" s="42">
        <v>0</v>
      </c>
      <c r="C60" s="42">
        <v>0</v>
      </c>
      <c r="D60" s="42">
        <v>0</v>
      </c>
      <c r="E60" s="42">
        <v>0</v>
      </c>
      <c r="F60" s="42">
        <v>0</v>
      </c>
      <c r="G60" s="42">
        <v>0</v>
      </c>
      <c r="H60" s="42">
        <v>0</v>
      </c>
      <c r="I60" s="42">
        <v>0</v>
      </c>
      <c r="J60" s="42">
        <v>0</v>
      </c>
      <c r="K60" s="42">
        <v>0</v>
      </c>
      <c r="L60" s="42">
        <v>0</v>
      </c>
      <c r="M60" s="42">
        <v>0</v>
      </c>
      <c r="N60" s="42">
        <v>0</v>
      </c>
      <c r="O60" s="42">
        <v>0</v>
      </c>
    </row>
    <row r="61" spans="1:15" ht="20.100000000000001" customHeight="1" x14ac:dyDescent="0.25">
      <c r="A61" s="41" t="s">
        <v>263</v>
      </c>
      <c r="B61" s="42">
        <v>0</v>
      </c>
      <c r="C61" s="42">
        <v>0</v>
      </c>
      <c r="D61" s="42">
        <v>0</v>
      </c>
      <c r="E61" s="42">
        <v>0</v>
      </c>
      <c r="F61" s="42">
        <v>0</v>
      </c>
      <c r="G61" s="42">
        <v>0</v>
      </c>
      <c r="H61" s="42">
        <v>0</v>
      </c>
      <c r="I61" s="42">
        <v>0</v>
      </c>
      <c r="J61" s="42">
        <v>0</v>
      </c>
      <c r="K61" s="42">
        <v>0</v>
      </c>
      <c r="L61" s="42">
        <v>0</v>
      </c>
      <c r="M61" s="42">
        <v>0</v>
      </c>
      <c r="N61" s="42">
        <v>0</v>
      </c>
      <c r="O61" s="42">
        <v>0</v>
      </c>
    </row>
    <row r="62" spans="1:15" ht="20.100000000000001" customHeight="1" x14ac:dyDescent="0.25">
      <c r="A62" s="41" t="s">
        <v>576</v>
      </c>
      <c r="B62" s="42">
        <v>0</v>
      </c>
      <c r="C62" s="42">
        <v>0</v>
      </c>
      <c r="D62" s="42">
        <v>0</v>
      </c>
      <c r="E62" s="42">
        <v>0</v>
      </c>
      <c r="F62" s="42">
        <v>0</v>
      </c>
      <c r="G62" s="42">
        <v>0</v>
      </c>
      <c r="H62" s="42">
        <v>0</v>
      </c>
      <c r="I62" s="42">
        <v>0</v>
      </c>
      <c r="J62" s="42">
        <v>0</v>
      </c>
      <c r="K62" s="42">
        <v>0</v>
      </c>
      <c r="L62" s="42">
        <v>0</v>
      </c>
      <c r="M62" s="42">
        <v>0</v>
      </c>
      <c r="N62" s="42">
        <v>0</v>
      </c>
      <c r="O62" s="42">
        <v>0</v>
      </c>
    </row>
    <row r="63" spans="1:15" ht="20.100000000000001" customHeight="1" x14ac:dyDescent="0.25">
      <c r="A63" s="41" t="s">
        <v>577</v>
      </c>
      <c r="B63" s="42">
        <v>0</v>
      </c>
      <c r="C63" s="42">
        <v>0</v>
      </c>
      <c r="D63" s="42">
        <v>0</v>
      </c>
      <c r="E63" s="42">
        <v>0</v>
      </c>
      <c r="F63" s="42">
        <v>0</v>
      </c>
      <c r="G63" s="42">
        <v>0</v>
      </c>
      <c r="H63" s="42">
        <v>0</v>
      </c>
      <c r="I63" s="42">
        <v>0</v>
      </c>
      <c r="J63" s="42">
        <v>0</v>
      </c>
      <c r="K63" s="42">
        <v>0</v>
      </c>
      <c r="L63" s="42">
        <v>0</v>
      </c>
      <c r="M63" s="42">
        <v>0</v>
      </c>
      <c r="N63" s="42">
        <v>0</v>
      </c>
      <c r="O63" s="42">
        <v>0</v>
      </c>
    </row>
    <row r="64" spans="1:15" ht="20.100000000000001" customHeight="1" x14ac:dyDescent="0.25">
      <c r="A64" s="41" t="s">
        <v>578</v>
      </c>
      <c r="B64" s="42">
        <v>0</v>
      </c>
      <c r="C64" s="42">
        <v>0</v>
      </c>
      <c r="D64" s="42">
        <v>0</v>
      </c>
      <c r="E64" s="42">
        <v>0</v>
      </c>
      <c r="F64" s="42">
        <v>0</v>
      </c>
      <c r="G64" s="42">
        <v>0</v>
      </c>
      <c r="H64" s="42">
        <v>0</v>
      </c>
      <c r="I64" s="42">
        <v>0</v>
      </c>
      <c r="J64" s="42">
        <v>0</v>
      </c>
      <c r="K64" s="42">
        <v>0</v>
      </c>
      <c r="L64" s="42">
        <v>0</v>
      </c>
      <c r="M64" s="42">
        <v>0</v>
      </c>
      <c r="N64" s="42">
        <v>0</v>
      </c>
      <c r="O64" s="42">
        <v>0</v>
      </c>
    </row>
    <row r="65" spans="1:28" ht="20.100000000000001" customHeight="1" x14ac:dyDescent="0.25">
      <c r="A65" s="41" t="s">
        <v>264</v>
      </c>
      <c r="B65" s="42">
        <v>0</v>
      </c>
      <c r="C65" s="42">
        <v>0</v>
      </c>
      <c r="D65" s="42">
        <v>0</v>
      </c>
      <c r="E65" s="42">
        <v>0</v>
      </c>
      <c r="F65" s="42">
        <v>0</v>
      </c>
      <c r="G65" s="42">
        <v>0</v>
      </c>
      <c r="H65" s="42">
        <v>0</v>
      </c>
      <c r="I65" s="42">
        <v>0</v>
      </c>
      <c r="J65" s="42">
        <v>0</v>
      </c>
      <c r="K65" s="42">
        <v>0</v>
      </c>
      <c r="L65" s="42">
        <v>0</v>
      </c>
      <c r="M65" s="42">
        <v>0</v>
      </c>
      <c r="N65" s="42">
        <v>0</v>
      </c>
      <c r="O65" s="42">
        <v>0</v>
      </c>
    </row>
    <row r="66" spans="1:28" ht="20.100000000000001" customHeight="1" x14ac:dyDescent="0.25">
      <c r="A66" s="41" t="s">
        <v>268</v>
      </c>
      <c r="B66" s="42">
        <v>0</v>
      </c>
      <c r="C66" s="42">
        <v>0</v>
      </c>
      <c r="D66" s="42">
        <v>0</v>
      </c>
      <c r="E66" s="42">
        <v>0</v>
      </c>
      <c r="F66" s="42">
        <v>0</v>
      </c>
      <c r="G66" s="42">
        <v>0</v>
      </c>
      <c r="H66" s="42">
        <v>0</v>
      </c>
      <c r="I66" s="42">
        <v>0</v>
      </c>
      <c r="J66" s="42">
        <v>0</v>
      </c>
      <c r="K66" s="42">
        <v>0</v>
      </c>
      <c r="L66" s="42">
        <v>0</v>
      </c>
      <c r="M66" s="42">
        <v>0</v>
      </c>
      <c r="N66" s="42">
        <v>0</v>
      </c>
      <c r="O66" s="42">
        <v>0</v>
      </c>
    </row>
    <row r="67" spans="1:28" ht="20.100000000000001" customHeight="1" thickBot="1" x14ac:dyDescent="0.3">
      <c r="A67" s="41" t="s">
        <v>45</v>
      </c>
      <c r="B67" s="42">
        <v>0</v>
      </c>
      <c r="C67" s="42">
        <v>0</v>
      </c>
      <c r="D67" s="42">
        <v>0</v>
      </c>
      <c r="E67" s="42">
        <v>0</v>
      </c>
      <c r="F67" s="42">
        <v>0</v>
      </c>
      <c r="G67" s="42">
        <v>0</v>
      </c>
      <c r="H67" s="42">
        <v>0</v>
      </c>
      <c r="I67" s="42">
        <v>0</v>
      </c>
      <c r="J67" s="42">
        <v>0</v>
      </c>
      <c r="K67" s="42">
        <v>0</v>
      </c>
      <c r="L67" s="42">
        <v>0</v>
      </c>
      <c r="M67" s="42">
        <v>0</v>
      </c>
      <c r="N67" s="42">
        <v>0</v>
      </c>
      <c r="O67" s="42">
        <v>0</v>
      </c>
    </row>
    <row r="68" spans="1:28" s="48" customFormat="1" ht="15.95" customHeight="1" x14ac:dyDescent="0.25">
      <c r="A68" s="331" t="s">
        <v>588</v>
      </c>
      <c r="B68" s="331"/>
      <c r="C68" s="331"/>
      <c r="D68" s="332"/>
      <c r="E68" s="332"/>
      <c r="F68" s="332"/>
      <c r="G68" s="332"/>
      <c r="H68" s="332"/>
      <c r="I68" s="332"/>
      <c r="J68" s="332"/>
      <c r="K68" s="332"/>
      <c r="L68" s="332"/>
      <c r="M68" s="332"/>
      <c r="N68" s="332"/>
      <c r="O68" s="333" t="s">
        <v>585</v>
      </c>
    </row>
    <row r="69" spans="1:28" s="27" customFormat="1" ht="24.95" customHeight="1" x14ac:dyDescent="0.25">
      <c r="A69" s="347" t="s">
        <v>111</v>
      </c>
      <c r="B69" s="347"/>
      <c r="C69" s="347"/>
      <c r="D69" s="347"/>
      <c r="E69" s="347"/>
      <c r="F69" s="347"/>
      <c r="G69" s="347"/>
    </row>
    <row r="70" spans="1:28" ht="24.95" customHeight="1" thickBot="1" x14ac:dyDescent="0.25">
      <c r="A70" s="28" t="s">
        <v>513</v>
      </c>
      <c r="B70" s="45"/>
      <c r="C70" s="45"/>
      <c r="D70" s="62"/>
      <c r="E70" s="62"/>
      <c r="F70" s="62"/>
      <c r="G70" s="62"/>
      <c r="H70" s="62"/>
      <c r="I70" s="62"/>
      <c r="J70" s="62"/>
      <c r="K70" s="62"/>
      <c r="L70" s="62"/>
      <c r="M70" s="336" t="s">
        <v>587</v>
      </c>
      <c r="N70" s="63"/>
      <c r="O70" s="63"/>
    </row>
    <row r="71" spans="1:28" ht="20.100000000000001" customHeight="1" x14ac:dyDescent="0.25">
      <c r="A71" s="1023" t="s">
        <v>8</v>
      </c>
      <c r="B71" s="1019" t="s">
        <v>84</v>
      </c>
      <c r="C71" s="1020"/>
      <c r="D71" s="1020"/>
      <c r="E71" s="1020"/>
      <c r="F71" s="1020"/>
      <c r="G71" s="1020"/>
      <c r="H71" s="1020"/>
      <c r="I71" s="1020"/>
      <c r="J71" s="1020"/>
      <c r="K71" s="1020"/>
      <c r="L71" s="1020"/>
      <c r="M71" s="1020"/>
      <c r="N71" s="63"/>
      <c r="O71" s="63"/>
    </row>
    <row r="72" spans="1:28" ht="20.100000000000001" customHeight="1" x14ac:dyDescent="0.25">
      <c r="A72" s="1024"/>
      <c r="B72" s="1021" t="s">
        <v>77</v>
      </c>
      <c r="C72" s="1021"/>
      <c r="D72" s="32" t="s">
        <v>78</v>
      </c>
      <c r="E72" s="32"/>
      <c r="F72" s="1021" t="s">
        <v>79</v>
      </c>
      <c r="G72" s="1021"/>
      <c r="H72" s="32" t="s">
        <v>80</v>
      </c>
      <c r="I72" s="32"/>
      <c r="J72" s="1021" t="s">
        <v>81</v>
      </c>
      <c r="K72" s="1021"/>
      <c r="L72" s="32" t="s">
        <v>82</v>
      </c>
      <c r="M72" s="57"/>
      <c r="N72" s="58"/>
      <c r="P72" s="63"/>
    </row>
    <row r="73" spans="1:28" s="39" customFormat="1" ht="20.100000000000001" customHeight="1" x14ac:dyDescent="0.25">
      <c r="A73" s="1025"/>
      <c r="B73" s="334">
        <v>2015</v>
      </c>
      <c r="C73" s="334">
        <v>2016</v>
      </c>
      <c r="D73" s="334">
        <v>2015</v>
      </c>
      <c r="E73" s="334">
        <v>2016</v>
      </c>
      <c r="F73" s="334">
        <v>2015</v>
      </c>
      <c r="G73" s="334">
        <v>2016</v>
      </c>
      <c r="H73" s="334">
        <v>2015</v>
      </c>
      <c r="I73" s="334">
        <v>2016</v>
      </c>
      <c r="J73" s="334">
        <v>2015</v>
      </c>
      <c r="K73" s="334">
        <v>2016</v>
      </c>
      <c r="L73" s="334">
        <v>2015</v>
      </c>
      <c r="M73" s="335">
        <v>2016</v>
      </c>
      <c r="N73" s="56"/>
      <c r="P73" s="61"/>
    </row>
    <row r="74" spans="1:28" s="39" customFormat="1" ht="20.100000000000001" customHeight="1" x14ac:dyDescent="0.25">
      <c r="A74" s="36" t="s">
        <v>10</v>
      </c>
      <c r="B74" s="37">
        <v>6</v>
      </c>
      <c r="C74" s="37">
        <v>2</v>
      </c>
      <c r="D74" s="37">
        <v>0</v>
      </c>
      <c r="E74" s="37">
        <v>4</v>
      </c>
      <c r="F74" s="37">
        <v>2</v>
      </c>
      <c r="G74" s="37">
        <v>12</v>
      </c>
      <c r="H74" s="37">
        <v>5</v>
      </c>
      <c r="I74" s="37">
        <v>2</v>
      </c>
      <c r="J74" s="37">
        <v>1</v>
      </c>
      <c r="K74" s="37">
        <v>7</v>
      </c>
      <c r="L74" s="37">
        <v>5</v>
      </c>
      <c r="M74" s="37">
        <v>2</v>
      </c>
      <c r="P74" s="61"/>
      <c r="Q74" s="41"/>
    </row>
    <row r="75" spans="1:28" ht="20.100000000000001" customHeight="1" x14ac:dyDescent="0.25">
      <c r="A75" s="352" t="s">
        <v>260</v>
      </c>
      <c r="B75" s="40">
        <v>0</v>
      </c>
      <c r="C75" s="40">
        <v>0</v>
      </c>
      <c r="D75" s="40">
        <v>0</v>
      </c>
      <c r="E75" s="40">
        <v>0</v>
      </c>
      <c r="F75" s="40">
        <v>0</v>
      </c>
      <c r="G75" s="40">
        <v>0</v>
      </c>
      <c r="H75" s="40">
        <v>0</v>
      </c>
      <c r="I75" s="40">
        <v>0</v>
      </c>
      <c r="J75" s="40">
        <v>0</v>
      </c>
      <c r="K75" s="40">
        <v>0</v>
      </c>
      <c r="L75" s="40">
        <v>0</v>
      </c>
      <c r="M75" s="40">
        <v>0</v>
      </c>
      <c r="P75" s="63"/>
      <c r="Q75" s="39"/>
      <c r="S75" s="63"/>
      <c r="T75" s="39"/>
      <c r="U75" s="39"/>
      <c r="V75" s="39"/>
      <c r="W75" s="39"/>
      <c r="X75" s="39"/>
      <c r="Y75" s="39"/>
      <c r="Z75" s="39"/>
      <c r="AA75" s="39"/>
      <c r="AB75" s="39"/>
    </row>
    <row r="76" spans="1:28" ht="20.100000000000001" customHeight="1" x14ac:dyDescent="0.25">
      <c r="A76" s="41" t="s">
        <v>17</v>
      </c>
      <c r="B76" s="42">
        <v>0</v>
      </c>
      <c r="C76" s="42">
        <v>0</v>
      </c>
      <c r="D76" s="42">
        <v>0</v>
      </c>
      <c r="E76" s="42">
        <v>0</v>
      </c>
      <c r="F76" s="42">
        <v>0</v>
      </c>
      <c r="G76" s="42">
        <v>0</v>
      </c>
      <c r="H76" s="42">
        <v>0</v>
      </c>
      <c r="I76" s="42">
        <v>0</v>
      </c>
      <c r="J76" s="42">
        <v>0</v>
      </c>
      <c r="K76" s="42">
        <v>0</v>
      </c>
      <c r="L76" s="42">
        <v>0</v>
      </c>
      <c r="M76" s="42">
        <v>0</v>
      </c>
      <c r="P76" s="63"/>
      <c r="S76" s="63"/>
    </row>
    <row r="77" spans="1:28" ht="20.100000000000001" customHeight="1" x14ac:dyDescent="0.25">
      <c r="A77" s="41" t="s">
        <v>18</v>
      </c>
      <c r="B77" s="42">
        <v>0</v>
      </c>
      <c r="C77" s="42">
        <v>0</v>
      </c>
      <c r="D77" s="42">
        <v>0</v>
      </c>
      <c r="E77" s="42">
        <v>0</v>
      </c>
      <c r="F77" s="42">
        <v>0</v>
      </c>
      <c r="G77" s="42">
        <v>0</v>
      </c>
      <c r="H77" s="42">
        <v>0</v>
      </c>
      <c r="I77" s="42">
        <v>0</v>
      </c>
      <c r="J77" s="42">
        <v>0</v>
      </c>
      <c r="K77" s="42">
        <v>0</v>
      </c>
      <c r="L77" s="42">
        <v>0</v>
      </c>
      <c r="M77" s="42">
        <v>0</v>
      </c>
      <c r="P77" s="63"/>
      <c r="S77" s="63"/>
    </row>
    <row r="78" spans="1:28" ht="20.100000000000001" customHeight="1" x14ac:dyDescent="0.25">
      <c r="A78" s="41" t="s">
        <v>19</v>
      </c>
      <c r="B78" s="42">
        <v>0</v>
      </c>
      <c r="C78" s="42">
        <v>0</v>
      </c>
      <c r="D78" s="42">
        <v>0</v>
      </c>
      <c r="E78" s="42">
        <v>0</v>
      </c>
      <c r="F78" s="42">
        <v>0</v>
      </c>
      <c r="G78" s="42">
        <v>0</v>
      </c>
      <c r="H78" s="42">
        <v>0</v>
      </c>
      <c r="I78" s="42">
        <v>0</v>
      </c>
      <c r="J78" s="42">
        <v>0</v>
      </c>
      <c r="K78" s="42">
        <v>0</v>
      </c>
      <c r="L78" s="42">
        <v>0</v>
      </c>
      <c r="M78" s="42">
        <v>0</v>
      </c>
      <c r="P78" s="63"/>
      <c r="S78" s="63"/>
    </row>
    <row r="79" spans="1:28" ht="20.100000000000001" customHeight="1" x14ac:dyDescent="0.25">
      <c r="A79" s="41" t="s">
        <v>559</v>
      </c>
      <c r="B79" s="42">
        <v>0</v>
      </c>
      <c r="C79" s="42">
        <v>0</v>
      </c>
      <c r="D79" s="42">
        <v>0</v>
      </c>
      <c r="E79" s="42">
        <v>0</v>
      </c>
      <c r="F79" s="42">
        <v>0</v>
      </c>
      <c r="G79" s="42">
        <v>0</v>
      </c>
      <c r="H79" s="42">
        <v>0</v>
      </c>
      <c r="I79" s="42">
        <v>0</v>
      </c>
      <c r="J79" s="42">
        <v>0</v>
      </c>
      <c r="K79" s="42">
        <v>0</v>
      </c>
      <c r="L79" s="42">
        <v>0</v>
      </c>
      <c r="M79" s="42">
        <v>0</v>
      </c>
      <c r="P79" s="63"/>
      <c r="S79" s="63"/>
    </row>
    <row r="80" spans="1:28" ht="20.100000000000001" customHeight="1" x14ac:dyDescent="0.25">
      <c r="A80" s="41" t="s">
        <v>560</v>
      </c>
      <c r="B80" s="42">
        <v>0</v>
      </c>
      <c r="C80" s="42">
        <v>0</v>
      </c>
      <c r="D80" s="42">
        <v>0</v>
      </c>
      <c r="E80" s="42">
        <v>0</v>
      </c>
      <c r="F80" s="42">
        <v>0</v>
      </c>
      <c r="G80" s="42">
        <v>0</v>
      </c>
      <c r="H80" s="42">
        <v>0</v>
      </c>
      <c r="I80" s="42">
        <v>0</v>
      </c>
      <c r="J80" s="42">
        <v>0</v>
      </c>
      <c r="K80" s="42">
        <v>0</v>
      </c>
      <c r="L80" s="42">
        <v>0</v>
      </c>
      <c r="M80" s="42">
        <v>0</v>
      </c>
      <c r="P80" s="63"/>
      <c r="S80" s="63"/>
    </row>
    <row r="81" spans="1:28" ht="20.100000000000001" customHeight="1" x14ac:dyDescent="0.25">
      <c r="A81" s="41" t="s">
        <v>561</v>
      </c>
      <c r="B81" s="42">
        <v>0</v>
      </c>
      <c r="C81" s="42">
        <v>0</v>
      </c>
      <c r="D81" s="42">
        <v>0</v>
      </c>
      <c r="E81" s="42">
        <v>0</v>
      </c>
      <c r="F81" s="42">
        <v>0</v>
      </c>
      <c r="G81" s="42">
        <v>0</v>
      </c>
      <c r="H81" s="42">
        <v>0</v>
      </c>
      <c r="I81" s="42">
        <v>0</v>
      </c>
      <c r="J81" s="42">
        <v>0</v>
      </c>
      <c r="K81" s="42">
        <v>0</v>
      </c>
      <c r="L81" s="42">
        <v>0</v>
      </c>
      <c r="M81" s="42">
        <v>0</v>
      </c>
      <c r="P81" s="63"/>
      <c r="S81" s="63"/>
    </row>
    <row r="82" spans="1:28" ht="20.100000000000001" customHeight="1" x14ac:dyDescent="0.25">
      <c r="A82" s="41" t="s">
        <v>562</v>
      </c>
      <c r="B82" s="42">
        <v>0</v>
      </c>
      <c r="C82" s="42">
        <v>0</v>
      </c>
      <c r="D82" s="42">
        <v>0</v>
      </c>
      <c r="E82" s="42">
        <v>0</v>
      </c>
      <c r="F82" s="42">
        <v>0</v>
      </c>
      <c r="G82" s="42">
        <v>0</v>
      </c>
      <c r="H82" s="42">
        <v>0</v>
      </c>
      <c r="I82" s="42">
        <v>0</v>
      </c>
      <c r="J82" s="42">
        <v>0</v>
      </c>
      <c r="K82" s="42">
        <v>0</v>
      </c>
      <c r="L82" s="42">
        <v>0</v>
      </c>
      <c r="M82" s="42">
        <v>0</v>
      </c>
      <c r="P82" s="63"/>
      <c r="S82" s="63"/>
    </row>
    <row r="83" spans="1:28" ht="20.100000000000001" customHeight="1" x14ac:dyDescent="0.25">
      <c r="A83" s="41" t="s">
        <v>20</v>
      </c>
      <c r="B83" s="42">
        <v>0</v>
      </c>
      <c r="C83" s="42">
        <v>0</v>
      </c>
      <c r="D83" s="42">
        <v>0</v>
      </c>
      <c r="E83" s="42">
        <v>0</v>
      </c>
      <c r="F83" s="42">
        <v>0</v>
      </c>
      <c r="G83" s="42">
        <v>0</v>
      </c>
      <c r="H83" s="42">
        <v>0</v>
      </c>
      <c r="I83" s="42">
        <v>0</v>
      </c>
      <c r="J83" s="42">
        <v>0</v>
      </c>
      <c r="K83" s="42">
        <v>0</v>
      </c>
      <c r="L83" s="42">
        <v>0</v>
      </c>
      <c r="M83" s="42">
        <v>0</v>
      </c>
      <c r="P83" s="63"/>
      <c r="S83" s="63"/>
    </row>
    <row r="84" spans="1:28" ht="20.100000000000001" customHeight="1" x14ac:dyDescent="0.25">
      <c r="A84" s="41" t="s">
        <v>563</v>
      </c>
      <c r="B84" s="42">
        <v>0</v>
      </c>
      <c r="C84" s="42">
        <v>0</v>
      </c>
      <c r="D84" s="42">
        <v>0</v>
      </c>
      <c r="E84" s="42">
        <v>0</v>
      </c>
      <c r="F84" s="42">
        <v>0</v>
      </c>
      <c r="G84" s="42">
        <v>0</v>
      </c>
      <c r="H84" s="42">
        <v>0</v>
      </c>
      <c r="I84" s="42">
        <v>0</v>
      </c>
      <c r="J84" s="42">
        <v>0</v>
      </c>
      <c r="K84" s="42">
        <v>0</v>
      </c>
      <c r="L84" s="42">
        <v>0</v>
      </c>
      <c r="M84" s="42">
        <v>0</v>
      </c>
      <c r="P84" s="63"/>
      <c r="S84" s="63"/>
    </row>
    <row r="85" spans="1:28" ht="20.100000000000001" customHeight="1" x14ac:dyDescent="0.25">
      <c r="A85" s="41" t="s">
        <v>564</v>
      </c>
      <c r="B85" s="42">
        <v>0</v>
      </c>
      <c r="C85" s="42">
        <v>0</v>
      </c>
      <c r="D85" s="42">
        <v>0</v>
      </c>
      <c r="E85" s="42">
        <v>0</v>
      </c>
      <c r="F85" s="42">
        <v>0</v>
      </c>
      <c r="G85" s="42">
        <v>0</v>
      </c>
      <c r="H85" s="42">
        <v>0</v>
      </c>
      <c r="I85" s="42">
        <v>0</v>
      </c>
      <c r="J85" s="42">
        <v>0</v>
      </c>
      <c r="K85" s="42">
        <v>0</v>
      </c>
      <c r="L85" s="42">
        <v>0</v>
      </c>
      <c r="M85" s="42">
        <v>0</v>
      </c>
      <c r="P85" s="63"/>
      <c r="S85" s="63"/>
    </row>
    <row r="86" spans="1:28" s="39" customFormat="1" ht="20.100000000000001" customHeight="1" x14ac:dyDescent="0.25">
      <c r="A86" s="41" t="s">
        <v>21</v>
      </c>
      <c r="B86" s="42">
        <v>0</v>
      </c>
      <c r="C86" s="42">
        <v>0</v>
      </c>
      <c r="D86" s="42">
        <v>0</v>
      </c>
      <c r="E86" s="42">
        <v>0</v>
      </c>
      <c r="F86" s="42">
        <v>0</v>
      </c>
      <c r="G86" s="42">
        <v>0</v>
      </c>
      <c r="H86" s="42">
        <v>0</v>
      </c>
      <c r="I86" s="42">
        <v>0</v>
      </c>
      <c r="J86" s="42">
        <v>0</v>
      </c>
      <c r="K86" s="42">
        <v>0</v>
      </c>
      <c r="L86" s="42">
        <v>0</v>
      </c>
      <c r="M86" s="42">
        <v>0</v>
      </c>
      <c r="P86" s="61"/>
      <c r="Q86" s="41"/>
      <c r="S86" s="61"/>
      <c r="T86" s="41"/>
      <c r="U86" s="41"/>
      <c r="V86" s="41"/>
      <c r="W86" s="41"/>
      <c r="X86" s="41"/>
      <c r="Y86" s="41"/>
      <c r="Z86" s="41"/>
      <c r="AA86" s="41"/>
      <c r="AB86" s="41"/>
    </row>
    <row r="87" spans="1:28" ht="20.100000000000001" customHeight="1" x14ac:dyDescent="0.25">
      <c r="A87" s="352" t="s">
        <v>589</v>
      </c>
      <c r="B87" s="40">
        <v>0</v>
      </c>
      <c r="C87" s="40">
        <v>0</v>
      </c>
      <c r="D87" s="40">
        <v>0</v>
      </c>
      <c r="E87" s="40">
        <v>0</v>
      </c>
      <c r="F87" s="40">
        <v>0</v>
      </c>
      <c r="G87" s="40">
        <v>0</v>
      </c>
      <c r="H87" s="40">
        <v>0</v>
      </c>
      <c r="I87" s="40">
        <v>0</v>
      </c>
      <c r="J87" s="40">
        <v>0</v>
      </c>
      <c r="K87" s="40">
        <v>0</v>
      </c>
      <c r="L87" s="40">
        <v>0</v>
      </c>
      <c r="M87" s="40">
        <v>0</v>
      </c>
      <c r="P87" s="63"/>
      <c r="Q87" s="39"/>
      <c r="S87" s="63"/>
      <c r="T87" s="39"/>
      <c r="U87" s="39"/>
      <c r="V87" s="39"/>
      <c r="W87" s="39"/>
      <c r="X87" s="39"/>
      <c r="Y87" s="39"/>
      <c r="Z87" s="39"/>
      <c r="AA87" s="39"/>
      <c r="AB87" s="39"/>
    </row>
    <row r="88" spans="1:28" ht="20.100000000000001" customHeight="1" x14ac:dyDescent="0.25">
      <c r="A88" s="41" t="s">
        <v>22</v>
      </c>
      <c r="B88" s="42">
        <v>0</v>
      </c>
      <c r="C88" s="42">
        <v>0</v>
      </c>
      <c r="D88" s="42">
        <v>0</v>
      </c>
      <c r="E88" s="42">
        <v>0</v>
      </c>
      <c r="F88" s="42">
        <v>0</v>
      </c>
      <c r="G88" s="42">
        <v>0</v>
      </c>
      <c r="H88" s="42">
        <v>0</v>
      </c>
      <c r="I88" s="42">
        <v>0</v>
      </c>
      <c r="J88" s="42">
        <v>0</v>
      </c>
      <c r="K88" s="42">
        <v>0</v>
      </c>
      <c r="L88" s="42">
        <v>0</v>
      </c>
      <c r="M88" s="42">
        <v>0</v>
      </c>
      <c r="P88" s="63"/>
      <c r="S88" s="63"/>
    </row>
    <row r="89" spans="1:28" ht="20.100000000000001" customHeight="1" x14ac:dyDescent="0.25">
      <c r="A89" s="41" t="s">
        <v>23</v>
      </c>
      <c r="B89" s="42">
        <v>0</v>
      </c>
      <c r="C89" s="42">
        <v>0</v>
      </c>
      <c r="D89" s="42">
        <v>0</v>
      </c>
      <c r="E89" s="42">
        <v>0</v>
      </c>
      <c r="F89" s="42">
        <v>0</v>
      </c>
      <c r="G89" s="42">
        <v>0</v>
      </c>
      <c r="H89" s="42">
        <v>0</v>
      </c>
      <c r="I89" s="42">
        <v>0</v>
      </c>
      <c r="J89" s="42">
        <v>0</v>
      </c>
      <c r="K89" s="42">
        <v>0</v>
      </c>
      <c r="L89" s="42">
        <v>0</v>
      </c>
      <c r="M89" s="42">
        <v>0</v>
      </c>
      <c r="P89" s="63"/>
      <c r="S89" s="63"/>
    </row>
    <row r="90" spans="1:28" ht="20.100000000000001" customHeight="1" x14ac:dyDescent="0.25">
      <c r="A90" s="41" t="s">
        <v>565</v>
      </c>
      <c r="B90" s="42">
        <v>0</v>
      </c>
      <c r="C90" s="42">
        <v>0</v>
      </c>
      <c r="D90" s="42">
        <v>0</v>
      </c>
      <c r="E90" s="42">
        <v>0</v>
      </c>
      <c r="F90" s="42">
        <v>0</v>
      </c>
      <c r="G90" s="42">
        <v>0</v>
      </c>
      <c r="H90" s="42">
        <v>0</v>
      </c>
      <c r="I90" s="42">
        <v>0</v>
      </c>
      <c r="J90" s="42">
        <v>0</v>
      </c>
      <c r="K90" s="42">
        <v>0</v>
      </c>
      <c r="L90" s="42">
        <v>0</v>
      </c>
      <c r="M90" s="42">
        <v>0</v>
      </c>
      <c r="P90" s="63"/>
      <c r="S90" s="63"/>
    </row>
    <row r="91" spans="1:28" ht="20.100000000000001" customHeight="1" x14ac:dyDescent="0.25">
      <c r="A91" s="41" t="s">
        <v>24</v>
      </c>
      <c r="B91" s="42">
        <v>0</v>
      </c>
      <c r="C91" s="42">
        <v>0</v>
      </c>
      <c r="D91" s="42">
        <v>0</v>
      </c>
      <c r="E91" s="42">
        <v>0</v>
      </c>
      <c r="F91" s="42">
        <v>0</v>
      </c>
      <c r="G91" s="42">
        <v>0</v>
      </c>
      <c r="H91" s="42">
        <v>0</v>
      </c>
      <c r="I91" s="42">
        <v>0</v>
      </c>
      <c r="J91" s="42">
        <v>0</v>
      </c>
      <c r="K91" s="42">
        <v>0</v>
      </c>
      <c r="L91" s="42">
        <v>0</v>
      </c>
      <c r="M91" s="42">
        <v>0</v>
      </c>
      <c r="P91" s="63"/>
      <c r="S91" s="63"/>
    </row>
    <row r="92" spans="1:28" ht="20.100000000000001" customHeight="1" x14ac:dyDescent="0.25">
      <c r="A92" s="41" t="s">
        <v>566</v>
      </c>
      <c r="B92" s="42">
        <v>0</v>
      </c>
      <c r="C92" s="42">
        <v>0</v>
      </c>
      <c r="D92" s="42">
        <v>0</v>
      </c>
      <c r="E92" s="42">
        <v>0</v>
      </c>
      <c r="F92" s="42">
        <v>0</v>
      </c>
      <c r="G92" s="42">
        <v>0</v>
      </c>
      <c r="H92" s="42">
        <v>0</v>
      </c>
      <c r="I92" s="42">
        <v>0</v>
      </c>
      <c r="J92" s="42">
        <v>0</v>
      </c>
      <c r="K92" s="42">
        <v>0</v>
      </c>
      <c r="L92" s="42">
        <v>0</v>
      </c>
      <c r="M92" s="42">
        <v>0</v>
      </c>
      <c r="P92" s="63"/>
      <c r="S92" s="63"/>
    </row>
    <row r="93" spans="1:28" ht="20.100000000000001" customHeight="1" x14ac:dyDescent="0.25">
      <c r="A93" s="41" t="s">
        <v>567</v>
      </c>
      <c r="B93" s="42">
        <v>0</v>
      </c>
      <c r="C93" s="42">
        <v>0</v>
      </c>
      <c r="D93" s="42">
        <v>0</v>
      </c>
      <c r="E93" s="42">
        <v>0</v>
      </c>
      <c r="F93" s="42">
        <v>0</v>
      </c>
      <c r="G93" s="42">
        <v>0</v>
      </c>
      <c r="H93" s="42">
        <v>0</v>
      </c>
      <c r="I93" s="42">
        <v>0</v>
      </c>
      <c r="J93" s="42">
        <v>0</v>
      </c>
      <c r="K93" s="42">
        <v>0</v>
      </c>
      <c r="L93" s="42">
        <v>0</v>
      </c>
      <c r="M93" s="42">
        <v>0</v>
      </c>
      <c r="N93" s="42"/>
      <c r="O93" s="42"/>
    </row>
    <row r="94" spans="1:28" ht="20.100000000000001" customHeight="1" x14ac:dyDescent="0.25">
      <c r="A94" s="41" t="s">
        <v>568</v>
      </c>
      <c r="B94" s="42">
        <v>0</v>
      </c>
      <c r="C94" s="42">
        <v>0</v>
      </c>
      <c r="D94" s="42">
        <v>0</v>
      </c>
      <c r="E94" s="42">
        <v>0</v>
      </c>
      <c r="F94" s="42">
        <v>0</v>
      </c>
      <c r="G94" s="42">
        <v>0</v>
      </c>
      <c r="H94" s="42">
        <v>0</v>
      </c>
      <c r="I94" s="42">
        <v>0</v>
      </c>
      <c r="J94" s="42">
        <v>0</v>
      </c>
      <c r="K94" s="42">
        <v>0</v>
      </c>
      <c r="L94" s="42">
        <v>0</v>
      </c>
      <c r="M94" s="42">
        <v>0</v>
      </c>
      <c r="N94" s="42"/>
      <c r="O94" s="42"/>
    </row>
    <row r="95" spans="1:28" ht="20.100000000000001" customHeight="1" x14ac:dyDescent="0.25">
      <c r="A95" s="41" t="s">
        <v>25</v>
      </c>
      <c r="B95" s="42">
        <v>0</v>
      </c>
      <c r="C95" s="42">
        <v>0</v>
      </c>
      <c r="D95" s="42">
        <v>0</v>
      </c>
      <c r="E95" s="42">
        <v>0</v>
      </c>
      <c r="F95" s="42">
        <v>0</v>
      </c>
      <c r="G95" s="42">
        <v>0</v>
      </c>
      <c r="H95" s="42">
        <v>0</v>
      </c>
      <c r="I95" s="42">
        <v>0</v>
      </c>
      <c r="J95" s="42">
        <v>0</v>
      </c>
      <c r="K95" s="42">
        <v>0</v>
      </c>
      <c r="L95" s="42">
        <v>0</v>
      </c>
      <c r="M95" s="42">
        <v>0</v>
      </c>
      <c r="N95" s="42"/>
      <c r="O95" s="42"/>
    </row>
    <row r="96" spans="1:28" ht="20.100000000000001" customHeight="1" x14ac:dyDescent="0.25">
      <c r="A96" s="41" t="s">
        <v>569</v>
      </c>
      <c r="B96" s="42">
        <v>0</v>
      </c>
      <c r="C96" s="42">
        <v>0</v>
      </c>
      <c r="D96" s="42">
        <v>0</v>
      </c>
      <c r="E96" s="42">
        <v>0</v>
      </c>
      <c r="F96" s="42">
        <v>0</v>
      </c>
      <c r="G96" s="42">
        <v>0</v>
      </c>
      <c r="H96" s="42">
        <v>0</v>
      </c>
      <c r="I96" s="42">
        <v>0</v>
      </c>
      <c r="J96" s="42">
        <v>0</v>
      </c>
      <c r="K96" s="42">
        <v>0</v>
      </c>
      <c r="L96" s="42">
        <v>0</v>
      </c>
      <c r="M96" s="42">
        <v>0</v>
      </c>
      <c r="N96" s="42"/>
      <c r="O96" s="42"/>
    </row>
    <row r="97" spans="1:28" ht="20.100000000000001" customHeight="1" x14ac:dyDescent="0.25">
      <c r="A97" s="41" t="s">
        <v>570</v>
      </c>
      <c r="B97" s="42">
        <v>0</v>
      </c>
      <c r="C97" s="42">
        <v>0</v>
      </c>
      <c r="D97" s="42">
        <v>0</v>
      </c>
      <c r="E97" s="42">
        <v>0</v>
      </c>
      <c r="F97" s="42">
        <v>0</v>
      </c>
      <c r="G97" s="42">
        <v>0</v>
      </c>
      <c r="H97" s="42">
        <v>0</v>
      </c>
      <c r="I97" s="42">
        <v>0</v>
      </c>
      <c r="J97" s="42">
        <v>0</v>
      </c>
      <c r="K97" s="42">
        <v>0</v>
      </c>
      <c r="L97" s="42">
        <v>0</v>
      </c>
      <c r="M97" s="42">
        <v>0</v>
      </c>
      <c r="N97" s="42"/>
      <c r="O97" s="42"/>
    </row>
    <row r="98" spans="1:28" ht="20.100000000000001" customHeight="1" x14ac:dyDescent="0.25">
      <c r="A98" s="41" t="s">
        <v>26</v>
      </c>
      <c r="B98" s="42">
        <v>0</v>
      </c>
      <c r="C98" s="42">
        <v>0</v>
      </c>
      <c r="D98" s="42">
        <v>0</v>
      </c>
      <c r="E98" s="42">
        <v>0</v>
      </c>
      <c r="F98" s="42">
        <v>0</v>
      </c>
      <c r="G98" s="42">
        <v>0</v>
      </c>
      <c r="H98" s="42">
        <v>0</v>
      </c>
      <c r="I98" s="42">
        <v>0</v>
      </c>
      <c r="J98" s="42">
        <v>0</v>
      </c>
      <c r="K98" s="42">
        <v>0</v>
      </c>
      <c r="L98" s="42">
        <v>0</v>
      </c>
      <c r="M98" s="42">
        <v>0</v>
      </c>
      <c r="N98" s="42"/>
      <c r="O98" s="42"/>
    </row>
    <row r="99" spans="1:28" ht="20.100000000000001" customHeight="1" x14ac:dyDescent="0.25">
      <c r="A99" s="352" t="s">
        <v>258</v>
      </c>
      <c r="B99" s="40">
        <v>0</v>
      </c>
      <c r="C99" s="40">
        <v>0</v>
      </c>
      <c r="D99" s="40">
        <v>0</v>
      </c>
      <c r="E99" s="40">
        <v>0</v>
      </c>
      <c r="F99" s="40">
        <v>0</v>
      </c>
      <c r="G99" s="40">
        <v>0</v>
      </c>
      <c r="H99" s="40">
        <v>0</v>
      </c>
      <c r="I99" s="40">
        <v>0</v>
      </c>
      <c r="J99" s="40">
        <v>0</v>
      </c>
      <c r="K99" s="40">
        <v>0</v>
      </c>
      <c r="L99" s="40">
        <v>0</v>
      </c>
      <c r="M99" s="40">
        <v>0</v>
      </c>
      <c r="P99" s="63"/>
      <c r="Q99" s="39"/>
      <c r="S99" s="63"/>
      <c r="T99" s="39"/>
      <c r="U99" s="39"/>
      <c r="V99" s="39"/>
      <c r="W99" s="39"/>
      <c r="X99" s="39"/>
      <c r="Y99" s="39"/>
      <c r="Z99" s="39"/>
      <c r="AA99" s="39"/>
      <c r="AB99" s="39"/>
    </row>
    <row r="100" spans="1:28" ht="20.100000000000001" customHeight="1" x14ac:dyDescent="0.25">
      <c r="A100" s="41" t="s">
        <v>27</v>
      </c>
      <c r="B100" s="42">
        <v>0</v>
      </c>
      <c r="C100" s="42">
        <v>0</v>
      </c>
      <c r="D100" s="42">
        <v>0</v>
      </c>
      <c r="E100" s="42">
        <v>0</v>
      </c>
      <c r="F100" s="42">
        <v>0</v>
      </c>
      <c r="G100" s="42">
        <v>0</v>
      </c>
      <c r="H100" s="42">
        <v>0</v>
      </c>
      <c r="I100" s="42">
        <v>0</v>
      </c>
      <c r="J100" s="42">
        <v>0</v>
      </c>
      <c r="K100" s="42">
        <v>0</v>
      </c>
      <c r="L100" s="42">
        <v>0</v>
      </c>
      <c r="M100" s="42">
        <v>0</v>
      </c>
      <c r="P100" s="63"/>
      <c r="S100" s="63"/>
    </row>
    <row r="101" spans="1:28" ht="20.100000000000001" customHeight="1" x14ac:dyDescent="0.25">
      <c r="A101" s="41" t="s">
        <v>28</v>
      </c>
      <c r="B101" s="42">
        <v>0</v>
      </c>
      <c r="C101" s="42">
        <v>0</v>
      </c>
      <c r="D101" s="42">
        <v>0</v>
      </c>
      <c r="E101" s="42">
        <v>0</v>
      </c>
      <c r="F101" s="42">
        <v>0</v>
      </c>
      <c r="G101" s="42">
        <v>0</v>
      </c>
      <c r="H101" s="42">
        <v>0</v>
      </c>
      <c r="I101" s="42">
        <v>0</v>
      </c>
      <c r="J101" s="42">
        <v>0</v>
      </c>
      <c r="K101" s="42">
        <v>0</v>
      </c>
      <c r="L101" s="42">
        <v>0</v>
      </c>
      <c r="M101" s="42">
        <v>0</v>
      </c>
      <c r="P101" s="63"/>
      <c r="S101" s="63"/>
    </row>
    <row r="102" spans="1:28" ht="20.100000000000001" customHeight="1" x14ac:dyDescent="0.25">
      <c r="A102" s="41" t="s">
        <v>29</v>
      </c>
      <c r="B102" s="42">
        <v>0</v>
      </c>
      <c r="C102" s="42">
        <v>0</v>
      </c>
      <c r="D102" s="42">
        <v>0</v>
      </c>
      <c r="E102" s="42">
        <v>0</v>
      </c>
      <c r="F102" s="42">
        <v>0</v>
      </c>
      <c r="G102" s="42">
        <v>0</v>
      </c>
      <c r="H102" s="42">
        <v>0</v>
      </c>
      <c r="I102" s="42">
        <v>0</v>
      </c>
      <c r="J102" s="42">
        <v>0</v>
      </c>
      <c r="K102" s="42">
        <v>0</v>
      </c>
      <c r="L102" s="42">
        <v>0</v>
      </c>
      <c r="M102" s="42">
        <v>0</v>
      </c>
      <c r="P102" s="63"/>
      <c r="S102" s="63"/>
    </row>
    <row r="103" spans="1:28" ht="20.100000000000001" customHeight="1" x14ac:dyDescent="0.25">
      <c r="A103" s="352" t="s">
        <v>259</v>
      </c>
      <c r="B103" s="40">
        <v>0</v>
      </c>
      <c r="C103" s="40">
        <v>0</v>
      </c>
      <c r="D103" s="40">
        <v>0</v>
      </c>
      <c r="E103" s="40">
        <v>0</v>
      </c>
      <c r="F103" s="40">
        <v>0</v>
      </c>
      <c r="G103" s="40">
        <v>0</v>
      </c>
      <c r="H103" s="40">
        <v>0</v>
      </c>
      <c r="I103" s="40">
        <v>0</v>
      </c>
      <c r="J103" s="40">
        <v>0</v>
      </c>
      <c r="K103" s="40">
        <v>0</v>
      </c>
      <c r="L103" s="40">
        <v>0</v>
      </c>
      <c r="M103" s="40">
        <v>0</v>
      </c>
      <c r="P103" s="63"/>
      <c r="Q103" s="39"/>
      <c r="S103" s="63"/>
      <c r="T103" s="39"/>
      <c r="U103" s="39"/>
      <c r="V103" s="39"/>
      <c r="W103" s="39"/>
      <c r="X103" s="39"/>
      <c r="Y103" s="39"/>
      <c r="Z103" s="39"/>
      <c r="AA103" s="39"/>
      <c r="AB103" s="39"/>
    </row>
    <row r="104" spans="1:28" ht="20.100000000000001" customHeight="1" x14ac:dyDescent="0.25">
      <c r="A104" s="41" t="s">
        <v>30</v>
      </c>
      <c r="B104" s="42">
        <v>0</v>
      </c>
      <c r="C104" s="42">
        <v>0</v>
      </c>
      <c r="D104" s="42">
        <v>0</v>
      </c>
      <c r="E104" s="42">
        <v>0</v>
      </c>
      <c r="F104" s="42">
        <v>0</v>
      </c>
      <c r="G104" s="42">
        <v>0</v>
      </c>
      <c r="H104" s="42">
        <v>0</v>
      </c>
      <c r="I104" s="42">
        <v>0</v>
      </c>
      <c r="J104" s="42">
        <v>0</v>
      </c>
      <c r="K104" s="42">
        <v>0</v>
      </c>
      <c r="L104" s="42">
        <v>0</v>
      </c>
      <c r="M104" s="42">
        <v>0</v>
      </c>
      <c r="P104" s="64"/>
      <c r="S104" s="64"/>
    </row>
    <row r="105" spans="1:28" ht="20.100000000000001" customHeight="1" x14ac:dyDescent="0.25">
      <c r="A105" s="41" t="s">
        <v>31</v>
      </c>
      <c r="B105" s="42">
        <v>0</v>
      </c>
      <c r="C105" s="42">
        <v>0</v>
      </c>
      <c r="D105" s="42">
        <v>0</v>
      </c>
      <c r="E105" s="42">
        <v>0</v>
      </c>
      <c r="F105" s="42">
        <v>0</v>
      </c>
      <c r="G105" s="42">
        <v>0</v>
      </c>
      <c r="H105" s="42">
        <v>0</v>
      </c>
      <c r="I105" s="42">
        <v>0</v>
      </c>
      <c r="J105" s="42">
        <v>0</v>
      </c>
      <c r="K105" s="42">
        <v>0</v>
      </c>
      <c r="L105" s="42">
        <v>0</v>
      </c>
      <c r="M105" s="42">
        <v>0</v>
      </c>
      <c r="P105" s="63"/>
      <c r="S105" s="63"/>
    </row>
    <row r="106" spans="1:28" ht="20.100000000000001" customHeight="1" x14ac:dyDescent="0.25">
      <c r="A106" s="41" t="s">
        <v>32</v>
      </c>
      <c r="B106" s="42">
        <v>0</v>
      </c>
      <c r="C106" s="42">
        <v>0</v>
      </c>
      <c r="D106" s="42">
        <v>0</v>
      </c>
      <c r="E106" s="42">
        <v>0</v>
      </c>
      <c r="F106" s="42">
        <v>0</v>
      </c>
      <c r="G106" s="42">
        <v>0</v>
      </c>
      <c r="H106" s="42">
        <v>0</v>
      </c>
      <c r="I106" s="42">
        <v>0</v>
      </c>
      <c r="J106" s="42">
        <v>0</v>
      </c>
      <c r="K106" s="42">
        <v>0</v>
      </c>
      <c r="L106" s="42">
        <v>0</v>
      </c>
      <c r="M106" s="42">
        <v>0</v>
      </c>
      <c r="P106" s="63"/>
      <c r="S106" s="63"/>
    </row>
    <row r="107" spans="1:28" ht="20.100000000000001" customHeight="1" x14ac:dyDescent="0.25">
      <c r="A107" s="41" t="s">
        <v>33</v>
      </c>
      <c r="B107" s="42">
        <v>0</v>
      </c>
      <c r="C107" s="42">
        <v>0</v>
      </c>
      <c r="D107" s="42">
        <v>0</v>
      </c>
      <c r="E107" s="42">
        <v>0</v>
      </c>
      <c r="F107" s="42">
        <v>0</v>
      </c>
      <c r="G107" s="42">
        <v>0</v>
      </c>
      <c r="H107" s="42">
        <v>0</v>
      </c>
      <c r="I107" s="42">
        <v>0</v>
      </c>
      <c r="J107" s="42">
        <v>0</v>
      </c>
      <c r="K107" s="42">
        <v>0</v>
      </c>
      <c r="L107" s="42">
        <v>0</v>
      </c>
      <c r="M107" s="42">
        <v>0</v>
      </c>
      <c r="P107" s="63"/>
      <c r="S107" s="63"/>
    </row>
    <row r="108" spans="1:28" ht="20.100000000000001" customHeight="1" x14ac:dyDescent="0.25">
      <c r="A108" s="41" t="s">
        <v>34</v>
      </c>
      <c r="B108" s="42">
        <v>0</v>
      </c>
      <c r="C108" s="42">
        <v>0</v>
      </c>
      <c r="D108" s="42">
        <v>0</v>
      </c>
      <c r="E108" s="42">
        <v>0</v>
      </c>
      <c r="F108" s="42">
        <v>0</v>
      </c>
      <c r="G108" s="42">
        <v>0</v>
      </c>
      <c r="H108" s="42">
        <v>0</v>
      </c>
      <c r="I108" s="42">
        <v>0</v>
      </c>
      <c r="J108" s="42">
        <v>0</v>
      </c>
      <c r="K108" s="42">
        <v>0</v>
      </c>
      <c r="L108" s="42">
        <v>0</v>
      </c>
      <c r="M108" s="42">
        <v>0</v>
      </c>
      <c r="P108" s="63"/>
      <c r="S108" s="63"/>
    </row>
    <row r="109" spans="1:28" ht="20.100000000000001" customHeight="1" x14ac:dyDescent="0.25">
      <c r="A109" s="41" t="s">
        <v>571</v>
      </c>
      <c r="B109" s="42">
        <v>0</v>
      </c>
      <c r="C109" s="42">
        <v>0</v>
      </c>
      <c r="D109" s="42">
        <v>0</v>
      </c>
      <c r="E109" s="42">
        <v>0</v>
      </c>
      <c r="F109" s="42">
        <v>0</v>
      </c>
      <c r="G109" s="42">
        <v>0</v>
      </c>
      <c r="H109" s="42">
        <v>0</v>
      </c>
      <c r="I109" s="42">
        <v>0</v>
      </c>
      <c r="J109" s="42">
        <v>0</v>
      </c>
      <c r="K109" s="42">
        <v>0</v>
      </c>
      <c r="L109" s="42">
        <v>0</v>
      </c>
      <c r="M109" s="42">
        <v>0</v>
      </c>
      <c r="P109" s="63"/>
      <c r="S109" s="63"/>
    </row>
    <row r="110" spans="1:28" ht="20.100000000000001" customHeight="1" x14ac:dyDescent="0.25">
      <c r="A110" s="41" t="s">
        <v>35</v>
      </c>
      <c r="B110" s="42">
        <v>0</v>
      </c>
      <c r="C110" s="42">
        <v>0</v>
      </c>
      <c r="D110" s="42">
        <v>0</v>
      </c>
      <c r="E110" s="42">
        <v>0</v>
      </c>
      <c r="F110" s="42">
        <v>0</v>
      </c>
      <c r="G110" s="42">
        <v>0</v>
      </c>
      <c r="H110" s="42">
        <v>0</v>
      </c>
      <c r="I110" s="42">
        <v>0</v>
      </c>
      <c r="J110" s="42">
        <v>0</v>
      </c>
      <c r="K110" s="42">
        <v>0</v>
      </c>
      <c r="L110" s="42">
        <v>0</v>
      </c>
      <c r="M110" s="42">
        <v>0</v>
      </c>
      <c r="P110" s="63"/>
      <c r="S110" s="63"/>
    </row>
    <row r="111" spans="1:28" ht="20.100000000000001" customHeight="1" x14ac:dyDescent="0.25">
      <c r="A111" s="41" t="s">
        <v>36</v>
      </c>
      <c r="B111" s="42">
        <v>0</v>
      </c>
      <c r="C111" s="42">
        <v>0</v>
      </c>
      <c r="D111" s="42">
        <v>0</v>
      </c>
      <c r="E111" s="42">
        <v>0</v>
      </c>
      <c r="F111" s="42">
        <v>0</v>
      </c>
      <c r="G111" s="42">
        <v>0</v>
      </c>
      <c r="H111" s="42">
        <v>0</v>
      </c>
      <c r="I111" s="42">
        <v>0</v>
      </c>
      <c r="J111" s="42">
        <v>0</v>
      </c>
      <c r="K111" s="42">
        <v>0</v>
      </c>
      <c r="L111" s="42">
        <v>0</v>
      </c>
      <c r="M111" s="42">
        <v>0</v>
      </c>
      <c r="P111" s="63"/>
      <c r="S111" s="63"/>
    </row>
    <row r="112" spans="1:28" s="39" customFormat="1" ht="20.100000000000001" customHeight="1" x14ac:dyDescent="0.25">
      <c r="A112" s="41" t="s">
        <v>37</v>
      </c>
      <c r="B112" s="42">
        <v>0</v>
      </c>
      <c r="C112" s="42">
        <v>0</v>
      </c>
      <c r="D112" s="42">
        <v>0</v>
      </c>
      <c r="E112" s="42">
        <v>0</v>
      </c>
      <c r="F112" s="42">
        <v>0</v>
      </c>
      <c r="G112" s="42">
        <v>0</v>
      </c>
      <c r="H112" s="42">
        <v>0</v>
      </c>
      <c r="I112" s="42">
        <v>0</v>
      </c>
      <c r="J112" s="42">
        <v>0</v>
      </c>
      <c r="K112" s="42">
        <v>0</v>
      </c>
      <c r="L112" s="42">
        <v>0</v>
      </c>
      <c r="M112" s="42">
        <v>0</v>
      </c>
      <c r="P112" s="61"/>
      <c r="Q112" s="41"/>
      <c r="S112" s="61"/>
      <c r="T112" s="41"/>
      <c r="U112" s="41"/>
      <c r="V112" s="41"/>
      <c r="W112" s="41"/>
      <c r="X112" s="41"/>
      <c r="Y112" s="41"/>
      <c r="Z112" s="41"/>
      <c r="AA112" s="41"/>
      <c r="AB112" s="41"/>
    </row>
    <row r="113" spans="1:28" ht="20.100000000000001" customHeight="1" x14ac:dyDescent="0.25">
      <c r="A113" s="41" t="s">
        <v>38</v>
      </c>
      <c r="B113" s="42">
        <v>0</v>
      </c>
      <c r="C113" s="42">
        <v>0</v>
      </c>
      <c r="D113" s="42">
        <v>0</v>
      </c>
      <c r="E113" s="42">
        <v>0</v>
      </c>
      <c r="F113" s="42">
        <v>0</v>
      </c>
      <c r="G113" s="42">
        <v>0</v>
      </c>
      <c r="H113" s="42">
        <v>0</v>
      </c>
      <c r="I113" s="42">
        <v>0</v>
      </c>
      <c r="J113" s="42">
        <v>0</v>
      </c>
      <c r="K113" s="42">
        <v>0</v>
      </c>
      <c r="L113" s="42">
        <v>0</v>
      </c>
      <c r="M113" s="42">
        <v>0</v>
      </c>
      <c r="P113" s="63"/>
      <c r="S113" s="63"/>
    </row>
    <row r="114" spans="1:28" ht="20.100000000000001" customHeight="1" x14ac:dyDescent="0.25">
      <c r="A114" s="41" t="s">
        <v>39</v>
      </c>
      <c r="B114" s="42">
        <v>0</v>
      </c>
      <c r="C114" s="42">
        <v>0</v>
      </c>
      <c r="D114" s="42">
        <v>0</v>
      </c>
      <c r="E114" s="42">
        <v>0</v>
      </c>
      <c r="F114" s="42">
        <v>0</v>
      </c>
      <c r="G114" s="42">
        <v>0</v>
      </c>
      <c r="H114" s="42">
        <v>0</v>
      </c>
      <c r="I114" s="42">
        <v>0</v>
      </c>
      <c r="J114" s="42">
        <v>0</v>
      </c>
      <c r="K114" s="42">
        <v>0</v>
      </c>
      <c r="L114" s="42">
        <v>0</v>
      </c>
      <c r="M114" s="42">
        <v>0</v>
      </c>
      <c r="P114" s="63"/>
      <c r="S114" s="63"/>
    </row>
    <row r="115" spans="1:28" s="39" customFormat="1" ht="20.100000000000001" customHeight="1" x14ac:dyDescent="0.25">
      <c r="A115" s="41" t="s">
        <v>40</v>
      </c>
      <c r="B115" s="42">
        <v>0</v>
      </c>
      <c r="C115" s="42">
        <v>0</v>
      </c>
      <c r="D115" s="42">
        <v>0</v>
      </c>
      <c r="E115" s="42">
        <v>0</v>
      </c>
      <c r="F115" s="42">
        <v>0</v>
      </c>
      <c r="G115" s="42">
        <v>0</v>
      </c>
      <c r="H115" s="42">
        <v>0</v>
      </c>
      <c r="I115" s="42">
        <v>0</v>
      </c>
      <c r="J115" s="42">
        <v>0</v>
      </c>
      <c r="K115" s="42">
        <v>0</v>
      </c>
      <c r="L115" s="42">
        <v>0</v>
      </c>
      <c r="M115" s="42">
        <v>0</v>
      </c>
      <c r="P115" s="61"/>
      <c r="Q115" s="41"/>
      <c r="S115" s="61"/>
      <c r="T115" s="41"/>
      <c r="U115" s="41"/>
      <c r="V115" s="41"/>
      <c r="W115" s="41"/>
      <c r="X115" s="41"/>
      <c r="Y115" s="41"/>
      <c r="Z115" s="41"/>
      <c r="AA115" s="41"/>
      <c r="AB115" s="41"/>
    </row>
    <row r="116" spans="1:28" ht="20.100000000000001" customHeight="1" x14ac:dyDescent="0.25">
      <c r="A116" s="352" t="s">
        <v>590</v>
      </c>
      <c r="B116" s="40">
        <v>1</v>
      </c>
      <c r="C116" s="40">
        <v>0</v>
      </c>
      <c r="D116" s="40">
        <v>0</v>
      </c>
      <c r="E116" s="40">
        <v>0</v>
      </c>
      <c r="F116" s="40">
        <v>0</v>
      </c>
      <c r="G116" s="40">
        <v>1</v>
      </c>
      <c r="H116" s="40">
        <v>0</v>
      </c>
      <c r="I116" s="40">
        <v>0</v>
      </c>
      <c r="J116" s="40">
        <v>1</v>
      </c>
      <c r="K116" s="40">
        <v>1</v>
      </c>
      <c r="L116" s="40">
        <v>0</v>
      </c>
      <c r="M116" s="40">
        <v>0</v>
      </c>
      <c r="P116" s="63"/>
      <c r="Q116" s="39"/>
      <c r="S116" s="63"/>
      <c r="T116" s="39"/>
      <c r="U116" s="39"/>
      <c r="V116" s="39"/>
      <c r="W116" s="39"/>
      <c r="X116" s="39"/>
      <c r="Y116" s="39"/>
      <c r="Z116" s="39"/>
      <c r="AA116" s="39"/>
      <c r="AB116" s="39"/>
    </row>
    <row r="117" spans="1:28" ht="20.100000000000001" customHeight="1" x14ac:dyDescent="0.25">
      <c r="A117" s="41" t="s">
        <v>265</v>
      </c>
      <c r="B117" s="42">
        <v>0</v>
      </c>
      <c r="C117" s="42">
        <v>0</v>
      </c>
      <c r="D117" s="42">
        <v>0</v>
      </c>
      <c r="E117" s="42">
        <v>0</v>
      </c>
      <c r="F117" s="42">
        <v>0</v>
      </c>
      <c r="G117" s="42">
        <v>0</v>
      </c>
      <c r="H117" s="42">
        <v>0</v>
      </c>
      <c r="I117" s="42">
        <v>0</v>
      </c>
      <c r="J117" s="42">
        <v>0</v>
      </c>
      <c r="K117" s="42">
        <v>0</v>
      </c>
      <c r="L117" s="42">
        <v>0</v>
      </c>
      <c r="M117" s="42">
        <v>0</v>
      </c>
      <c r="P117" s="63"/>
      <c r="S117" s="63"/>
    </row>
    <row r="118" spans="1:28" ht="20.100000000000001" customHeight="1" x14ac:dyDescent="0.25">
      <c r="A118" s="41" t="s">
        <v>572</v>
      </c>
      <c r="B118" s="42">
        <v>0</v>
      </c>
      <c r="C118" s="42">
        <v>0</v>
      </c>
      <c r="D118" s="42">
        <v>0</v>
      </c>
      <c r="E118" s="42">
        <v>0</v>
      </c>
      <c r="F118" s="42">
        <v>0</v>
      </c>
      <c r="G118" s="42">
        <v>0</v>
      </c>
      <c r="H118" s="42">
        <v>0</v>
      </c>
      <c r="I118" s="42">
        <v>0</v>
      </c>
      <c r="J118" s="42">
        <v>0</v>
      </c>
      <c r="K118" s="42">
        <v>0</v>
      </c>
      <c r="L118" s="42">
        <v>0</v>
      </c>
      <c r="M118" s="42">
        <v>0</v>
      </c>
      <c r="P118" s="63"/>
      <c r="S118" s="63"/>
    </row>
    <row r="119" spans="1:28" ht="20.100000000000001" customHeight="1" x14ac:dyDescent="0.25">
      <c r="A119" s="41" t="s">
        <v>41</v>
      </c>
      <c r="B119" s="42">
        <v>0</v>
      </c>
      <c r="C119" s="42">
        <v>0</v>
      </c>
      <c r="D119" s="42">
        <v>0</v>
      </c>
      <c r="E119" s="42">
        <v>0</v>
      </c>
      <c r="F119" s="42">
        <v>0</v>
      </c>
      <c r="G119" s="42">
        <v>0</v>
      </c>
      <c r="H119" s="42">
        <v>0</v>
      </c>
      <c r="I119" s="42">
        <v>0</v>
      </c>
      <c r="J119" s="42">
        <v>0</v>
      </c>
      <c r="K119" s="42">
        <v>0</v>
      </c>
      <c r="L119" s="42">
        <v>0</v>
      </c>
      <c r="M119" s="42">
        <v>0</v>
      </c>
      <c r="P119" s="63"/>
      <c r="S119" s="63"/>
    </row>
    <row r="120" spans="1:28" ht="20.100000000000001" customHeight="1" x14ac:dyDescent="0.25">
      <c r="A120" s="41" t="s">
        <v>573</v>
      </c>
      <c r="B120" s="42">
        <v>0</v>
      </c>
      <c r="C120" s="42">
        <v>0</v>
      </c>
      <c r="D120" s="42">
        <v>0</v>
      </c>
      <c r="E120" s="42">
        <v>0</v>
      </c>
      <c r="F120" s="42">
        <v>0</v>
      </c>
      <c r="G120" s="42">
        <v>0</v>
      </c>
      <c r="H120" s="42">
        <v>0</v>
      </c>
      <c r="I120" s="42">
        <v>0</v>
      </c>
      <c r="J120" s="42">
        <v>0</v>
      </c>
      <c r="K120" s="42">
        <v>0</v>
      </c>
      <c r="L120" s="42">
        <v>0</v>
      </c>
      <c r="M120" s="42">
        <v>0</v>
      </c>
      <c r="P120" s="63"/>
      <c r="S120" s="63"/>
    </row>
    <row r="121" spans="1:28" ht="20.100000000000001" customHeight="1" x14ac:dyDescent="0.25">
      <c r="A121" s="41" t="s">
        <v>269</v>
      </c>
      <c r="B121" s="42">
        <v>0</v>
      </c>
      <c r="C121" s="42">
        <v>0</v>
      </c>
      <c r="D121" s="42">
        <v>0</v>
      </c>
      <c r="E121" s="42">
        <v>0</v>
      </c>
      <c r="F121" s="42">
        <v>0</v>
      </c>
      <c r="G121" s="42">
        <v>0</v>
      </c>
      <c r="H121" s="42">
        <v>0</v>
      </c>
      <c r="I121" s="42">
        <v>0</v>
      </c>
      <c r="J121" s="42">
        <v>0</v>
      </c>
      <c r="K121" s="42">
        <v>0</v>
      </c>
      <c r="L121" s="42">
        <v>0</v>
      </c>
      <c r="M121" s="42">
        <v>0</v>
      </c>
      <c r="P121" s="63"/>
      <c r="S121" s="63"/>
    </row>
    <row r="122" spans="1:28" ht="20.100000000000001" customHeight="1" x14ac:dyDescent="0.25">
      <c r="A122" s="41" t="s">
        <v>277</v>
      </c>
      <c r="B122" s="42">
        <v>0</v>
      </c>
      <c r="C122" s="42">
        <v>0</v>
      </c>
      <c r="D122" s="42">
        <v>0</v>
      </c>
      <c r="E122" s="42">
        <v>0</v>
      </c>
      <c r="F122" s="42">
        <v>0</v>
      </c>
      <c r="G122" s="42">
        <v>1</v>
      </c>
      <c r="H122" s="42">
        <v>0</v>
      </c>
      <c r="I122" s="42">
        <v>0</v>
      </c>
      <c r="J122" s="42">
        <v>1</v>
      </c>
      <c r="K122" s="42">
        <v>1</v>
      </c>
      <c r="L122" s="42">
        <v>0</v>
      </c>
      <c r="M122" s="42">
        <v>0</v>
      </c>
      <c r="P122" s="63"/>
      <c r="S122" s="63"/>
    </row>
    <row r="123" spans="1:28" ht="20.100000000000001" customHeight="1" x14ac:dyDescent="0.25">
      <c r="A123" s="41" t="s">
        <v>42</v>
      </c>
      <c r="B123" s="42">
        <v>1</v>
      </c>
      <c r="C123" s="42">
        <v>0</v>
      </c>
      <c r="D123" s="42">
        <v>0</v>
      </c>
      <c r="E123" s="42">
        <v>0</v>
      </c>
      <c r="F123" s="42">
        <v>0</v>
      </c>
      <c r="G123" s="42">
        <v>0</v>
      </c>
      <c r="H123" s="42">
        <v>0</v>
      </c>
      <c r="I123" s="42">
        <v>0</v>
      </c>
      <c r="J123" s="42">
        <v>0</v>
      </c>
      <c r="K123" s="42">
        <v>0</v>
      </c>
      <c r="L123" s="42">
        <v>0</v>
      </c>
      <c r="M123" s="42">
        <v>0</v>
      </c>
      <c r="N123" s="42"/>
      <c r="O123" s="42"/>
    </row>
    <row r="124" spans="1:28" ht="20.100000000000001" customHeight="1" x14ac:dyDescent="0.25">
      <c r="A124" s="41" t="s">
        <v>271</v>
      </c>
      <c r="B124" s="42">
        <v>0</v>
      </c>
      <c r="C124" s="42">
        <v>0</v>
      </c>
      <c r="D124" s="42">
        <v>0</v>
      </c>
      <c r="E124" s="42">
        <v>0</v>
      </c>
      <c r="F124" s="42">
        <v>0</v>
      </c>
      <c r="G124" s="42">
        <v>0</v>
      </c>
      <c r="H124" s="42">
        <v>0</v>
      </c>
      <c r="I124" s="42">
        <v>0</v>
      </c>
      <c r="J124" s="42">
        <v>0</v>
      </c>
      <c r="K124" s="42">
        <v>0</v>
      </c>
      <c r="L124" s="42">
        <v>0</v>
      </c>
      <c r="M124" s="42">
        <v>0</v>
      </c>
      <c r="N124" s="42"/>
      <c r="O124" s="42"/>
    </row>
    <row r="125" spans="1:28" ht="20.100000000000001" customHeight="1" x14ac:dyDescent="0.25">
      <c r="A125" s="41" t="s">
        <v>574</v>
      </c>
      <c r="B125" s="42">
        <v>0</v>
      </c>
      <c r="C125" s="42">
        <v>0</v>
      </c>
      <c r="D125" s="42">
        <v>0</v>
      </c>
      <c r="E125" s="42">
        <v>0</v>
      </c>
      <c r="F125" s="42">
        <v>0</v>
      </c>
      <c r="G125" s="42">
        <v>0</v>
      </c>
      <c r="H125" s="42">
        <v>0</v>
      </c>
      <c r="I125" s="42">
        <v>0</v>
      </c>
      <c r="J125" s="42">
        <v>0</v>
      </c>
      <c r="K125" s="42">
        <v>0</v>
      </c>
      <c r="L125" s="42">
        <v>0</v>
      </c>
      <c r="M125" s="42">
        <v>0</v>
      </c>
      <c r="N125" s="42"/>
      <c r="O125" s="42"/>
    </row>
    <row r="126" spans="1:28" ht="20.100000000000001" customHeight="1" x14ac:dyDescent="0.25">
      <c r="A126" s="41" t="s">
        <v>43</v>
      </c>
      <c r="B126" s="42">
        <v>0</v>
      </c>
      <c r="C126" s="42">
        <v>0</v>
      </c>
      <c r="D126" s="42">
        <v>0</v>
      </c>
      <c r="E126" s="42">
        <v>0</v>
      </c>
      <c r="F126" s="42">
        <v>0</v>
      </c>
      <c r="G126" s="42">
        <v>0</v>
      </c>
      <c r="H126" s="42">
        <v>0</v>
      </c>
      <c r="I126" s="42">
        <v>0</v>
      </c>
      <c r="J126" s="42">
        <v>0</v>
      </c>
      <c r="K126" s="42">
        <v>0</v>
      </c>
      <c r="L126" s="42">
        <v>0</v>
      </c>
      <c r="M126" s="42">
        <v>0</v>
      </c>
      <c r="N126" s="42"/>
      <c r="O126" s="42"/>
    </row>
    <row r="127" spans="1:28" ht="20.100000000000001" customHeight="1" x14ac:dyDescent="0.25">
      <c r="A127" s="41" t="s">
        <v>44</v>
      </c>
      <c r="B127" s="42">
        <v>0</v>
      </c>
      <c r="C127" s="42">
        <v>0</v>
      </c>
      <c r="D127" s="42">
        <v>0</v>
      </c>
      <c r="E127" s="42">
        <v>0</v>
      </c>
      <c r="F127" s="42">
        <v>0</v>
      </c>
      <c r="G127" s="42">
        <v>0</v>
      </c>
      <c r="H127" s="42">
        <v>0</v>
      </c>
      <c r="I127" s="42">
        <v>0</v>
      </c>
      <c r="J127" s="42">
        <v>0</v>
      </c>
      <c r="K127" s="42">
        <v>0</v>
      </c>
      <c r="L127" s="42">
        <v>0</v>
      </c>
      <c r="M127" s="42">
        <v>0</v>
      </c>
      <c r="N127" s="42"/>
      <c r="O127" s="42"/>
    </row>
    <row r="128" spans="1:28" ht="20.100000000000001" customHeight="1" x14ac:dyDescent="0.25">
      <c r="A128" s="41" t="s">
        <v>575</v>
      </c>
      <c r="B128" s="42">
        <v>0</v>
      </c>
      <c r="C128" s="42">
        <v>0</v>
      </c>
      <c r="D128" s="42">
        <v>0</v>
      </c>
      <c r="E128" s="42">
        <v>0</v>
      </c>
      <c r="F128" s="42">
        <v>0</v>
      </c>
      <c r="G128" s="42">
        <v>0</v>
      </c>
      <c r="H128" s="42">
        <v>0</v>
      </c>
      <c r="I128" s="42">
        <v>0</v>
      </c>
      <c r="J128" s="42">
        <v>0</v>
      </c>
      <c r="K128" s="42">
        <v>0</v>
      </c>
      <c r="L128" s="42">
        <v>0</v>
      </c>
      <c r="M128" s="42">
        <v>0</v>
      </c>
      <c r="N128" s="42"/>
      <c r="O128" s="42"/>
    </row>
    <row r="129" spans="1:16" ht="20.100000000000001" customHeight="1" x14ac:dyDescent="0.25">
      <c r="A129" s="41" t="s">
        <v>263</v>
      </c>
      <c r="B129" s="42">
        <v>0</v>
      </c>
      <c r="C129" s="42">
        <v>0</v>
      </c>
      <c r="D129" s="42">
        <v>0</v>
      </c>
      <c r="E129" s="42">
        <v>0</v>
      </c>
      <c r="F129" s="42">
        <v>0</v>
      </c>
      <c r="G129" s="42">
        <v>0</v>
      </c>
      <c r="H129" s="42">
        <v>0</v>
      </c>
      <c r="I129" s="42">
        <v>0</v>
      </c>
      <c r="J129" s="42">
        <v>0</v>
      </c>
      <c r="K129" s="42">
        <v>0</v>
      </c>
      <c r="L129" s="42">
        <v>0</v>
      </c>
      <c r="M129" s="42">
        <v>0</v>
      </c>
      <c r="N129" s="42"/>
      <c r="O129" s="42"/>
    </row>
    <row r="130" spans="1:16" ht="20.100000000000001" customHeight="1" x14ac:dyDescent="0.25">
      <c r="A130" s="41" t="s">
        <v>576</v>
      </c>
      <c r="B130" s="42">
        <v>0</v>
      </c>
      <c r="C130" s="42">
        <v>0</v>
      </c>
      <c r="D130" s="42">
        <v>0</v>
      </c>
      <c r="E130" s="42">
        <v>0</v>
      </c>
      <c r="F130" s="42">
        <v>0</v>
      </c>
      <c r="G130" s="42">
        <v>0</v>
      </c>
      <c r="H130" s="42">
        <v>0</v>
      </c>
      <c r="I130" s="42">
        <v>0</v>
      </c>
      <c r="J130" s="42">
        <v>0</v>
      </c>
      <c r="K130" s="42">
        <v>0</v>
      </c>
      <c r="L130" s="42">
        <v>0</v>
      </c>
      <c r="M130" s="42">
        <v>0</v>
      </c>
      <c r="N130" s="42"/>
      <c r="O130" s="42"/>
    </row>
    <row r="131" spans="1:16" ht="20.100000000000001" customHeight="1" x14ac:dyDescent="0.25">
      <c r="A131" s="41" t="s">
        <v>577</v>
      </c>
      <c r="B131" s="42">
        <v>0</v>
      </c>
      <c r="C131" s="42">
        <v>0</v>
      </c>
      <c r="D131" s="42">
        <v>0</v>
      </c>
      <c r="E131" s="42">
        <v>0</v>
      </c>
      <c r="F131" s="42">
        <v>0</v>
      </c>
      <c r="G131" s="42">
        <v>0</v>
      </c>
      <c r="H131" s="42">
        <v>0</v>
      </c>
      <c r="I131" s="42">
        <v>0</v>
      </c>
      <c r="J131" s="42">
        <v>0</v>
      </c>
      <c r="K131" s="42">
        <v>0</v>
      </c>
      <c r="L131" s="42">
        <v>0</v>
      </c>
      <c r="M131" s="42">
        <v>0</v>
      </c>
      <c r="N131" s="42"/>
      <c r="O131" s="42"/>
    </row>
    <row r="132" spans="1:16" ht="20.100000000000001" customHeight="1" x14ac:dyDescent="0.25">
      <c r="A132" s="41" t="s">
        <v>578</v>
      </c>
      <c r="B132" s="42">
        <v>0</v>
      </c>
      <c r="C132" s="42">
        <v>0</v>
      </c>
      <c r="D132" s="42">
        <v>0</v>
      </c>
      <c r="E132" s="42">
        <v>0</v>
      </c>
      <c r="F132" s="42">
        <v>0</v>
      </c>
      <c r="G132" s="42">
        <v>0</v>
      </c>
      <c r="H132" s="42">
        <v>0</v>
      </c>
      <c r="I132" s="42">
        <v>0</v>
      </c>
      <c r="J132" s="42">
        <v>0</v>
      </c>
      <c r="K132" s="42">
        <v>0</v>
      </c>
      <c r="L132" s="42">
        <v>0</v>
      </c>
      <c r="M132" s="42">
        <v>0</v>
      </c>
      <c r="N132" s="42"/>
      <c r="O132" s="42"/>
    </row>
    <row r="133" spans="1:16" ht="20.100000000000001" customHeight="1" x14ac:dyDescent="0.25">
      <c r="A133" s="41" t="s">
        <v>264</v>
      </c>
      <c r="B133" s="42">
        <v>0</v>
      </c>
      <c r="C133" s="42">
        <v>0</v>
      </c>
      <c r="D133" s="42">
        <v>0</v>
      </c>
      <c r="E133" s="42">
        <v>0</v>
      </c>
      <c r="F133" s="42">
        <v>0</v>
      </c>
      <c r="G133" s="42">
        <v>0</v>
      </c>
      <c r="H133" s="42">
        <v>0</v>
      </c>
      <c r="I133" s="42">
        <v>0</v>
      </c>
      <c r="J133" s="42">
        <v>0</v>
      </c>
      <c r="K133" s="42">
        <v>0</v>
      </c>
      <c r="L133" s="42">
        <v>0</v>
      </c>
      <c r="M133" s="42">
        <v>0</v>
      </c>
      <c r="N133" s="42"/>
      <c r="O133" s="42"/>
    </row>
    <row r="134" spans="1:16" ht="20.100000000000001" customHeight="1" x14ac:dyDescent="0.25">
      <c r="A134" s="41" t="s">
        <v>268</v>
      </c>
      <c r="B134" s="42">
        <v>0</v>
      </c>
      <c r="C134" s="42">
        <v>0</v>
      </c>
      <c r="D134" s="42">
        <v>0</v>
      </c>
      <c r="E134" s="42">
        <v>0</v>
      </c>
      <c r="F134" s="42">
        <v>0</v>
      </c>
      <c r="G134" s="42">
        <v>0</v>
      </c>
      <c r="H134" s="42">
        <v>0</v>
      </c>
      <c r="I134" s="42">
        <v>0</v>
      </c>
      <c r="J134" s="42">
        <v>0</v>
      </c>
      <c r="K134" s="42">
        <v>0</v>
      </c>
      <c r="L134" s="42">
        <v>0</v>
      </c>
      <c r="M134" s="42">
        <v>0</v>
      </c>
      <c r="N134" s="42"/>
      <c r="O134" s="42"/>
    </row>
    <row r="135" spans="1:16" ht="20.100000000000001" customHeight="1" thickBot="1" x14ac:dyDescent="0.3">
      <c r="A135" s="41" t="s">
        <v>45</v>
      </c>
      <c r="B135" s="42">
        <v>0</v>
      </c>
      <c r="C135" s="42">
        <v>0</v>
      </c>
      <c r="D135" s="42">
        <v>0</v>
      </c>
      <c r="E135" s="42">
        <v>0</v>
      </c>
      <c r="F135" s="42">
        <v>0</v>
      </c>
      <c r="G135" s="42">
        <v>0</v>
      </c>
      <c r="H135" s="42">
        <v>0</v>
      </c>
      <c r="I135" s="42">
        <v>0</v>
      </c>
      <c r="J135" s="42">
        <v>0</v>
      </c>
      <c r="K135" s="42">
        <v>0</v>
      </c>
      <c r="L135" s="42">
        <v>0</v>
      </c>
      <c r="M135" s="42">
        <v>0</v>
      </c>
      <c r="N135" s="42"/>
      <c r="O135" s="42"/>
    </row>
    <row r="136" spans="1:16" s="48" customFormat="1" ht="15.95" customHeight="1" x14ac:dyDescent="0.25">
      <c r="A136" s="331" t="s">
        <v>588</v>
      </c>
      <c r="B136" s="331"/>
      <c r="C136" s="331"/>
      <c r="D136" s="332"/>
      <c r="E136" s="332"/>
      <c r="F136" s="332"/>
      <c r="G136" s="332"/>
      <c r="H136" s="332"/>
      <c r="I136" s="332"/>
      <c r="J136" s="332"/>
      <c r="K136" s="332"/>
      <c r="L136" s="332"/>
      <c r="M136" s="333" t="s">
        <v>585</v>
      </c>
    </row>
    <row r="137" spans="1:16" s="27" customFormat="1" ht="24.95" customHeight="1" x14ac:dyDescent="0.25">
      <c r="A137" s="347" t="s">
        <v>111</v>
      </c>
      <c r="B137" s="347"/>
      <c r="C137" s="347"/>
      <c r="D137" s="347"/>
      <c r="E137" s="347"/>
      <c r="F137" s="347"/>
      <c r="G137" s="347"/>
    </row>
    <row r="138" spans="1:16" s="55" customFormat="1" ht="24.95" customHeight="1" thickBot="1" x14ac:dyDescent="0.25">
      <c r="A138" s="28" t="s">
        <v>513</v>
      </c>
      <c r="B138" s="53"/>
      <c r="C138" s="53"/>
      <c r="D138" s="53"/>
      <c r="E138" s="53"/>
      <c r="F138" s="53"/>
      <c r="G138" s="53"/>
      <c r="H138" s="53"/>
      <c r="I138" s="53"/>
      <c r="J138" s="53"/>
      <c r="K138" s="53"/>
      <c r="L138" s="53"/>
      <c r="M138" s="53"/>
      <c r="N138" s="53"/>
      <c r="O138" s="336" t="s">
        <v>587</v>
      </c>
      <c r="P138" s="54"/>
    </row>
    <row r="139" spans="1:16" s="39" customFormat="1" ht="20.100000000000001" customHeight="1" x14ac:dyDescent="0.25">
      <c r="A139" s="1023" t="s">
        <v>8</v>
      </c>
      <c r="B139" s="1019" t="s">
        <v>84</v>
      </c>
      <c r="C139" s="1020"/>
      <c r="D139" s="1020"/>
      <c r="E139" s="1020"/>
      <c r="F139" s="1020"/>
      <c r="G139" s="1020"/>
      <c r="H139" s="1020"/>
      <c r="I139" s="1020"/>
      <c r="J139" s="1020"/>
      <c r="K139" s="1020"/>
      <c r="L139" s="1020"/>
      <c r="M139" s="1020"/>
      <c r="N139" s="1020"/>
      <c r="O139" s="1020"/>
      <c r="P139" s="56"/>
    </row>
    <row r="140" spans="1:16" ht="20.100000000000001" customHeight="1" x14ac:dyDescent="0.25">
      <c r="A140" s="1024"/>
      <c r="B140" s="1021" t="s">
        <v>10</v>
      </c>
      <c r="C140" s="1021"/>
      <c r="D140" s="32" t="s">
        <v>69</v>
      </c>
      <c r="E140" s="32"/>
      <c r="F140" s="32" t="s">
        <v>70</v>
      </c>
      <c r="G140" s="32"/>
      <c r="H140" s="32" t="s">
        <v>71</v>
      </c>
      <c r="I140" s="32"/>
      <c r="J140" s="32" t="s">
        <v>72</v>
      </c>
      <c r="K140" s="32"/>
      <c r="L140" s="32" t="s">
        <v>73</v>
      </c>
      <c r="M140" s="32"/>
      <c r="N140" s="32" t="s">
        <v>74</v>
      </c>
      <c r="O140" s="57"/>
      <c r="P140" s="58"/>
    </row>
    <row r="141" spans="1:16" ht="20.100000000000001" customHeight="1" x14ac:dyDescent="0.25">
      <c r="A141" s="1025"/>
      <c r="B141" s="59">
        <v>2015</v>
      </c>
      <c r="C141" s="59">
        <v>2016</v>
      </c>
      <c r="D141" s="59">
        <v>2015</v>
      </c>
      <c r="E141" s="59">
        <v>2016</v>
      </c>
      <c r="F141" s="334">
        <v>2015</v>
      </c>
      <c r="G141" s="334">
        <v>2016</v>
      </c>
      <c r="H141" s="334">
        <v>2015</v>
      </c>
      <c r="I141" s="334">
        <v>2016</v>
      </c>
      <c r="J141" s="334">
        <v>2015</v>
      </c>
      <c r="K141" s="334">
        <v>2016</v>
      </c>
      <c r="L141" s="334">
        <v>2015</v>
      </c>
      <c r="M141" s="334">
        <v>2016</v>
      </c>
      <c r="N141" s="334">
        <v>2015</v>
      </c>
      <c r="O141" s="335">
        <v>2016</v>
      </c>
      <c r="P141" s="58"/>
    </row>
    <row r="142" spans="1:16" ht="20.100000000000001" customHeight="1" x14ac:dyDescent="0.25">
      <c r="A142" s="352" t="s">
        <v>256</v>
      </c>
      <c r="B142" s="40">
        <v>46</v>
      </c>
      <c r="C142" s="40">
        <v>87</v>
      </c>
      <c r="D142" s="40">
        <v>0</v>
      </c>
      <c r="E142" s="40">
        <v>6</v>
      </c>
      <c r="F142" s="40">
        <v>7</v>
      </c>
      <c r="G142" s="40">
        <v>4</v>
      </c>
      <c r="H142" s="40">
        <v>7</v>
      </c>
      <c r="I142" s="40">
        <v>13</v>
      </c>
      <c r="J142" s="40">
        <v>0</v>
      </c>
      <c r="K142" s="40">
        <v>0</v>
      </c>
      <c r="L142" s="40">
        <v>7</v>
      </c>
      <c r="M142" s="40">
        <v>22</v>
      </c>
      <c r="N142" s="40">
        <v>8</v>
      </c>
      <c r="O142" s="40">
        <v>17</v>
      </c>
    </row>
    <row r="143" spans="1:16" ht="20.100000000000001" customHeight="1" x14ac:dyDescent="0.25">
      <c r="A143" s="41" t="s">
        <v>46</v>
      </c>
      <c r="B143" s="42">
        <v>7</v>
      </c>
      <c r="C143" s="42">
        <v>20</v>
      </c>
      <c r="D143" s="42">
        <v>0</v>
      </c>
      <c r="E143" s="42">
        <v>0</v>
      </c>
      <c r="F143" s="42">
        <v>0</v>
      </c>
      <c r="G143" s="42">
        <v>0</v>
      </c>
      <c r="H143" s="42">
        <v>3</v>
      </c>
      <c r="I143" s="42">
        <v>4</v>
      </c>
      <c r="J143" s="42">
        <v>0</v>
      </c>
      <c r="K143" s="42">
        <v>0</v>
      </c>
      <c r="L143" s="42">
        <v>1</v>
      </c>
      <c r="M143" s="42">
        <v>7</v>
      </c>
      <c r="N143" s="42">
        <v>1</v>
      </c>
      <c r="O143" s="42">
        <v>0</v>
      </c>
    </row>
    <row r="144" spans="1:16" ht="20.100000000000001" customHeight="1" x14ac:dyDescent="0.25">
      <c r="A144" s="41" t="s">
        <v>47</v>
      </c>
      <c r="B144" s="42">
        <v>2</v>
      </c>
      <c r="C144" s="42">
        <v>0</v>
      </c>
      <c r="D144" s="42">
        <v>0</v>
      </c>
      <c r="E144" s="42">
        <v>0</v>
      </c>
      <c r="F144" s="42">
        <v>0</v>
      </c>
      <c r="G144" s="42">
        <v>0</v>
      </c>
      <c r="H144" s="42">
        <v>0</v>
      </c>
      <c r="I144" s="42">
        <v>0</v>
      </c>
      <c r="J144" s="42">
        <v>0</v>
      </c>
      <c r="K144" s="42">
        <v>0</v>
      </c>
      <c r="L144" s="42">
        <v>0</v>
      </c>
      <c r="M144" s="42">
        <v>0</v>
      </c>
      <c r="N144" s="42">
        <v>2</v>
      </c>
      <c r="O144" s="42">
        <v>0</v>
      </c>
    </row>
    <row r="145" spans="1:15" ht="20.100000000000001" customHeight="1" x14ac:dyDescent="0.25">
      <c r="A145" s="41" t="s">
        <v>48</v>
      </c>
      <c r="B145" s="42">
        <v>0</v>
      </c>
      <c r="C145" s="42">
        <v>5</v>
      </c>
      <c r="D145" s="42">
        <v>0</v>
      </c>
      <c r="E145" s="42">
        <v>0</v>
      </c>
      <c r="F145" s="42">
        <v>0</v>
      </c>
      <c r="G145" s="42">
        <v>0</v>
      </c>
      <c r="H145" s="42">
        <v>0</v>
      </c>
      <c r="I145" s="42">
        <v>0</v>
      </c>
      <c r="J145" s="42">
        <v>0</v>
      </c>
      <c r="K145" s="42">
        <v>0</v>
      </c>
      <c r="L145" s="42">
        <v>0</v>
      </c>
      <c r="M145" s="42">
        <v>0</v>
      </c>
      <c r="N145" s="42">
        <v>0</v>
      </c>
      <c r="O145" s="42">
        <v>5</v>
      </c>
    </row>
    <row r="146" spans="1:15" ht="20.100000000000001" customHeight="1" x14ac:dyDescent="0.25">
      <c r="A146" s="41" t="s">
        <v>579</v>
      </c>
      <c r="B146" s="42">
        <v>0</v>
      </c>
      <c r="C146" s="42">
        <v>0</v>
      </c>
      <c r="D146" s="42">
        <v>0</v>
      </c>
      <c r="E146" s="42">
        <v>0</v>
      </c>
      <c r="F146" s="42">
        <v>0</v>
      </c>
      <c r="G146" s="42">
        <v>0</v>
      </c>
      <c r="H146" s="42">
        <v>0</v>
      </c>
      <c r="I146" s="42">
        <v>0</v>
      </c>
      <c r="J146" s="42">
        <v>0</v>
      </c>
      <c r="K146" s="42">
        <v>0</v>
      </c>
      <c r="L146" s="42">
        <v>0</v>
      </c>
      <c r="M146" s="42">
        <v>0</v>
      </c>
      <c r="N146" s="42">
        <v>0</v>
      </c>
      <c r="O146" s="42">
        <v>0</v>
      </c>
    </row>
    <row r="147" spans="1:15" ht="20.100000000000001" customHeight="1" x14ac:dyDescent="0.25">
      <c r="A147" s="41" t="s">
        <v>270</v>
      </c>
      <c r="B147" s="42">
        <v>0</v>
      </c>
      <c r="C147" s="42">
        <v>3</v>
      </c>
      <c r="D147" s="42">
        <v>0</v>
      </c>
      <c r="E147" s="42">
        <v>0</v>
      </c>
      <c r="F147" s="42">
        <v>0</v>
      </c>
      <c r="G147" s="42">
        <v>0</v>
      </c>
      <c r="H147" s="42">
        <v>0</v>
      </c>
      <c r="I147" s="42">
        <v>0</v>
      </c>
      <c r="J147" s="42">
        <v>0</v>
      </c>
      <c r="K147" s="42">
        <v>0</v>
      </c>
      <c r="L147" s="42">
        <v>0</v>
      </c>
      <c r="M147" s="42">
        <v>0</v>
      </c>
      <c r="N147" s="42">
        <v>0</v>
      </c>
      <c r="O147" s="42">
        <v>3</v>
      </c>
    </row>
    <row r="148" spans="1:15" ht="20.100000000000001" customHeight="1" x14ac:dyDescent="0.25">
      <c r="A148" s="41" t="s">
        <v>49</v>
      </c>
      <c r="B148" s="42">
        <v>3</v>
      </c>
      <c r="C148" s="42">
        <v>0</v>
      </c>
      <c r="D148" s="42">
        <v>0</v>
      </c>
      <c r="E148" s="42">
        <v>0</v>
      </c>
      <c r="F148" s="42">
        <v>0</v>
      </c>
      <c r="G148" s="42">
        <v>0</v>
      </c>
      <c r="H148" s="42">
        <v>0</v>
      </c>
      <c r="I148" s="42">
        <v>0</v>
      </c>
      <c r="J148" s="42">
        <v>0</v>
      </c>
      <c r="K148" s="42">
        <v>0</v>
      </c>
      <c r="L148" s="42">
        <v>0</v>
      </c>
      <c r="M148" s="42">
        <v>0</v>
      </c>
      <c r="N148" s="42">
        <v>1</v>
      </c>
      <c r="O148" s="42">
        <v>0</v>
      </c>
    </row>
    <row r="149" spans="1:15" ht="20.100000000000001" customHeight="1" x14ac:dyDescent="0.25">
      <c r="A149" s="41" t="s">
        <v>580</v>
      </c>
      <c r="B149" s="42">
        <v>0</v>
      </c>
      <c r="C149" s="42">
        <v>0</v>
      </c>
      <c r="D149" s="42">
        <v>0</v>
      </c>
      <c r="E149" s="42">
        <v>0</v>
      </c>
      <c r="F149" s="42">
        <v>0</v>
      </c>
      <c r="G149" s="42">
        <v>0</v>
      </c>
      <c r="H149" s="42">
        <v>0</v>
      </c>
      <c r="I149" s="42">
        <v>0</v>
      </c>
      <c r="J149" s="42">
        <v>0</v>
      </c>
      <c r="K149" s="42">
        <v>0</v>
      </c>
      <c r="L149" s="42">
        <v>0</v>
      </c>
      <c r="M149" s="42">
        <v>0</v>
      </c>
      <c r="N149" s="42">
        <v>0</v>
      </c>
      <c r="O149" s="42">
        <v>0</v>
      </c>
    </row>
    <row r="150" spans="1:15" ht="20.100000000000001" customHeight="1" x14ac:dyDescent="0.25">
      <c r="A150" s="41" t="s">
        <v>276</v>
      </c>
      <c r="B150" s="42">
        <v>0</v>
      </c>
      <c r="C150" s="42">
        <v>0</v>
      </c>
      <c r="D150" s="42">
        <v>0</v>
      </c>
      <c r="E150" s="42">
        <v>0</v>
      </c>
      <c r="F150" s="42">
        <v>0</v>
      </c>
      <c r="G150" s="42">
        <v>0</v>
      </c>
      <c r="H150" s="42">
        <v>0</v>
      </c>
      <c r="I150" s="42">
        <v>0</v>
      </c>
      <c r="J150" s="42">
        <v>0</v>
      </c>
      <c r="K150" s="42">
        <v>0</v>
      </c>
      <c r="L150" s="42">
        <v>0</v>
      </c>
      <c r="M150" s="42">
        <v>0</v>
      </c>
      <c r="N150" s="42">
        <v>0</v>
      </c>
      <c r="O150" s="42">
        <v>0</v>
      </c>
    </row>
    <row r="151" spans="1:15" ht="20.100000000000001" customHeight="1" x14ac:dyDescent="0.25">
      <c r="A151" s="41" t="s">
        <v>50</v>
      </c>
      <c r="B151" s="42">
        <v>0</v>
      </c>
      <c r="C151" s="42">
        <v>0</v>
      </c>
      <c r="D151" s="42">
        <v>0</v>
      </c>
      <c r="E151" s="42">
        <v>0</v>
      </c>
      <c r="F151" s="42">
        <v>0</v>
      </c>
      <c r="G151" s="42">
        <v>0</v>
      </c>
      <c r="H151" s="42">
        <v>0</v>
      </c>
      <c r="I151" s="42">
        <v>0</v>
      </c>
      <c r="J151" s="42">
        <v>0</v>
      </c>
      <c r="K151" s="42">
        <v>0</v>
      </c>
      <c r="L151" s="42">
        <v>0</v>
      </c>
      <c r="M151" s="42">
        <v>0</v>
      </c>
      <c r="N151" s="42">
        <v>0</v>
      </c>
      <c r="O151" s="42">
        <v>0</v>
      </c>
    </row>
    <row r="152" spans="1:15" ht="20.100000000000001" customHeight="1" x14ac:dyDescent="0.25">
      <c r="A152" s="41" t="s">
        <v>272</v>
      </c>
      <c r="B152" s="42">
        <v>0</v>
      </c>
      <c r="C152" s="42">
        <v>0</v>
      </c>
      <c r="D152" s="42">
        <v>0</v>
      </c>
      <c r="E152" s="42">
        <v>0</v>
      </c>
      <c r="F152" s="42">
        <v>0</v>
      </c>
      <c r="G152" s="42">
        <v>0</v>
      </c>
      <c r="H152" s="42">
        <v>0</v>
      </c>
      <c r="I152" s="42">
        <v>0</v>
      </c>
      <c r="J152" s="42">
        <v>0</v>
      </c>
      <c r="K152" s="42">
        <v>0</v>
      </c>
      <c r="L152" s="42">
        <v>0</v>
      </c>
      <c r="M152" s="42">
        <v>0</v>
      </c>
      <c r="N152" s="42">
        <v>0</v>
      </c>
      <c r="O152" s="42">
        <v>0</v>
      </c>
    </row>
    <row r="153" spans="1:15" ht="20.100000000000001" customHeight="1" x14ac:dyDescent="0.25">
      <c r="A153" s="41" t="s">
        <v>51</v>
      </c>
      <c r="B153" s="42">
        <v>0</v>
      </c>
      <c r="C153" s="42">
        <v>0</v>
      </c>
      <c r="D153" s="42">
        <v>0</v>
      </c>
      <c r="E153" s="42">
        <v>0</v>
      </c>
      <c r="F153" s="42">
        <v>0</v>
      </c>
      <c r="G153" s="42">
        <v>0</v>
      </c>
      <c r="H153" s="42">
        <v>0</v>
      </c>
      <c r="I153" s="42">
        <v>0</v>
      </c>
      <c r="J153" s="42">
        <v>0</v>
      </c>
      <c r="K153" s="42">
        <v>0</v>
      </c>
      <c r="L153" s="42">
        <v>0</v>
      </c>
      <c r="M153" s="42">
        <v>0</v>
      </c>
      <c r="N153" s="42">
        <v>0</v>
      </c>
      <c r="O153" s="42">
        <v>0</v>
      </c>
    </row>
    <row r="154" spans="1:15" ht="20.100000000000001" customHeight="1" x14ac:dyDescent="0.25">
      <c r="A154" s="41" t="s">
        <v>52</v>
      </c>
      <c r="B154" s="42">
        <v>22</v>
      </c>
      <c r="C154" s="42">
        <v>34</v>
      </c>
      <c r="D154" s="42">
        <v>0</v>
      </c>
      <c r="E154" s="42">
        <v>2</v>
      </c>
      <c r="F154" s="42">
        <v>5</v>
      </c>
      <c r="G154" s="42">
        <v>2</v>
      </c>
      <c r="H154" s="42">
        <v>3</v>
      </c>
      <c r="I154" s="42">
        <v>2</v>
      </c>
      <c r="J154" s="42">
        <v>0</v>
      </c>
      <c r="K154" s="42">
        <v>0</v>
      </c>
      <c r="L154" s="42">
        <v>4</v>
      </c>
      <c r="M154" s="42">
        <v>13</v>
      </c>
      <c r="N154" s="42">
        <v>4</v>
      </c>
      <c r="O154" s="42">
        <v>5</v>
      </c>
    </row>
    <row r="155" spans="1:15" ht="20.100000000000001" customHeight="1" x14ac:dyDescent="0.25">
      <c r="A155" s="41" t="s">
        <v>53</v>
      </c>
      <c r="B155" s="42">
        <v>5</v>
      </c>
      <c r="C155" s="42">
        <v>3</v>
      </c>
      <c r="D155" s="42">
        <v>0</v>
      </c>
      <c r="E155" s="42">
        <v>0</v>
      </c>
      <c r="F155" s="42">
        <v>0</v>
      </c>
      <c r="G155" s="42">
        <v>1</v>
      </c>
      <c r="H155" s="42">
        <v>1</v>
      </c>
      <c r="I155" s="42">
        <v>0</v>
      </c>
      <c r="J155" s="42">
        <v>0</v>
      </c>
      <c r="K155" s="42">
        <v>0</v>
      </c>
      <c r="L155" s="42">
        <v>0</v>
      </c>
      <c r="M155" s="42">
        <v>0</v>
      </c>
      <c r="N155" s="42">
        <v>0</v>
      </c>
      <c r="O155" s="42">
        <v>0</v>
      </c>
    </row>
    <row r="156" spans="1:15" ht="20.100000000000001" customHeight="1" x14ac:dyDescent="0.25">
      <c r="A156" s="41" t="s">
        <v>54</v>
      </c>
      <c r="B156" s="42">
        <v>2</v>
      </c>
      <c r="C156" s="42">
        <v>7</v>
      </c>
      <c r="D156" s="42">
        <v>0</v>
      </c>
      <c r="E156" s="42">
        <v>4</v>
      </c>
      <c r="F156" s="42">
        <v>0</v>
      </c>
      <c r="G156" s="42">
        <v>1</v>
      </c>
      <c r="H156" s="42">
        <v>0</v>
      </c>
      <c r="I156" s="42">
        <v>2</v>
      </c>
      <c r="J156" s="42">
        <v>0</v>
      </c>
      <c r="K156" s="42">
        <v>0</v>
      </c>
      <c r="L156" s="42">
        <v>2</v>
      </c>
      <c r="M156" s="42">
        <v>0</v>
      </c>
      <c r="N156" s="42">
        <v>0</v>
      </c>
      <c r="O156" s="42">
        <v>0</v>
      </c>
    </row>
    <row r="157" spans="1:15" ht="20.100000000000001" customHeight="1" x14ac:dyDescent="0.25">
      <c r="A157" s="41" t="s">
        <v>55</v>
      </c>
      <c r="B157" s="42">
        <v>0</v>
      </c>
      <c r="C157" s="42">
        <v>1</v>
      </c>
      <c r="D157" s="42">
        <v>0</v>
      </c>
      <c r="E157" s="42">
        <v>0</v>
      </c>
      <c r="F157" s="42">
        <v>0</v>
      </c>
      <c r="G157" s="42">
        <v>0</v>
      </c>
      <c r="H157" s="42">
        <v>0</v>
      </c>
      <c r="I157" s="42">
        <v>1</v>
      </c>
      <c r="J157" s="42">
        <v>0</v>
      </c>
      <c r="K157" s="42">
        <v>0</v>
      </c>
      <c r="L157" s="42">
        <v>0</v>
      </c>
      <c r="M157" s="42">
        <v>0</v>
      </c>
      <c r="N157" s="42">
        <v>0</v>
      </c>
      <c r="O157" s="42">
        <v>0</v>
      </c>
    </row>
    <row r="158" spans="1:15" s="39" customFormat="1" ht="20.100000000000001" customHeight="1" x14ac:dyDescent="0.25">
      <c r="A158" s="41" t="s">
        <v>56</v>
      </c>
      <c r="B158" s="42">
        <v>0</v>
      </c>
      <c r="C158" s="42">
        <v>1</v>
      </c>
      <c r="D158" s="42">
        <v>0</v>
      </c>
      <c r="E158" s="42">
        <v>0</v>
      </c>
      <c r="F158" s="42">
        <v>0</v>
      </c>
      <c r="G158" s="42">
        <v>0</v>
      </c>
      <c r="H158" s="42">
        <v>0</v>
      </c>
      <c r="I158" s="42">
        <v>1</v>
      </c>
      <c r="J158" s="42">
        <v>0</v>
      </c>
      <c r="K158" s="42">
        <v>0</v>
      </c>
      <c r="L158" s="42">
        <v>0</v>
      </c>
      <c r="M158" s="42">
        <v>0</v>
      </c>
      <c r="N158" s="42">
        <v>0</v>
      </c>
      <c r="O158" s="42">
        <v>0</v>
      </c>
    </row>
    <row r="159" spans="1:15" s="39" customFormat="1" ht="20.100000000000001" customHeight="1" x14ac:dyDescent="0.25">
      <c r="A159" s="41" t="s">
        <v>57</v>
      </c>
      <c r="B159" s="42">
        <v>0</v>
      </c>
      <c r="C159" s="42">
        <v>3</v>
      </c>
      <c r="D159" s="42">
        <v>0</v>
      </c>
      <c r="E159" s="42">
        <v>0</v>
      </c>
      <c r="F159" s="42">
        <v>0</v>
      </c>
      <c r="G159" s="42">
        <v>0</v>
      </c>
      <c r="H159" s="42">
        <v>0</v>
      </c>
      <c r="I159" s="42">
        <v>0</v>
      </c>
      <c r="J159" s="42">
        <v>0</v>
      </c>
      <c r="K159" s="42">
        <v>0</v>
      </c>
      <c r="L159" s="42">
        <v>0</v>
      </c>
      <c r="M159" s="42">
        <v>0</v>
      </c>
      <c r="N159" s="42">
        <v>0</v>
      </c>
      <c r="O159" s="42">
        <v>1</v>
      </c>
    </row>
    <row r="160" spans="1:15" s="39" customFormat="1" ht="20.100000000000001" customHeight="1" x14ac:dyDescent="0.25">
      <c r="A160" s="41" t="s">
        <v>581</v>
      </c>
      <c r="B160" s="42">
        <v>0</v>
      </c>
      <c r="C160" s="42">
        <v>0</v>
      </c>
      <c r="D160" s="42">
        <v>0</v>
      </c>
      <c r="E160" s="42">
        <v>0</v>
      </c>
      <c r="F160" s="42">
        <v>0</v>
      </c>
      <c r="G160" s="42">
        <v>0</v>
      </c>
      <c r="H160" s="42">
        <v>0</v>
      </c>
      <c r="I160" s="42">
        <v>0</v>
      </c>
      <c r="J160" s="42">
        <v>0</v>
      </c>
      <c r="K160" s="42">
        <v>0</v>
      </c>
      <c r="L160" s="42">
        <v>0</v>
      </c>
      <c r="M160" s="42">
        <v>0</v>
      </c>
      <c r="N160" s="42">
        <v>0</v>
      </c>
      <c r="O160" s="42">
        <v>0</v>
      </c>
    </row>
    <row r="161" spans="1:15" ht="20.100000000000001" customHeight="1" x14ac:dyDescent="0.25">
      <c r="A161" s="41" t="s">
        <v>275</v>
      </c>
      <c r="B161" s="42">
        <v>0</v>
      </c>
      <c r="C161" s="42">
        <v>0</v>
      </c>
      <c r="D161" s="42">
        <v>0</v>
      </c>
      <c r="E161" s="42">
        <v>0</v>
      </c>
      <c r="F161" s="42">
        <v>0</v>
      </c>
      <c r="G161" s="42">
        <v>0</v>
      </c>
      <c r="H161" s="42">
        <v>0</v>
      </c>
      <c r="I161" s="42">
        <v>0</v>
      </c>
      <c r="J161" s="42">
        <v>0</v>
      </c>
      <c r="K161" s="42">
        <v>0</v>
      </c>
      <c r="L161" s="42">
        <v>0</v>
      </c>
      <c r="M161" s="42">
        <v>0</v>
      </c>
      <c r="N161" s="42">
        <v>0</v>
      </c>
      <c r="O161" s="42">
        <v>0</v>
      </c>
    </row>
    <row r="162" spans="1:15" ht="20.100000000000001" customHeight="1" x14ac:dyDescent="0.25">
      <c r="A162" s="41" t="s">
        <v>582</v>
      </c>
      <c r="B162" s="42">
        <v>0</v>
      </c>
      <c r="C162" s="42">
        <v>0</v>
      </c>
      <c r="D162" s="42">
        <v>0</v>
      </c>
      <c r="E162" s="42">
        <v>0</v>
      </c>
      <c r="F162" s="42">
        <v>0</v>
      </c>
      <c r="G162" s="42">
        <v>0</v>
      </c>
      <c r="H162" s="42">
        <v>0</v>
      </c>
      <c r="I162" s="42">
        <v>0</v>
      </c>
      <c r="J162" s="42">
        <v>0</v>
      </c>
      <c r="K162" s="42">
        <v>0</v>
      </c>
      <c r="L162" s="42">
        <v>0</v>
      </c>
      <c r="M162" s="42">
        <v>0</v>
      </c>
      <c r="N162" s="42">
        <v>0</v>
      </c>
      <c r="O162" s="42">
        <v>0</v>
      </c>
    </row>
    <row r="163" spans="1:15" s="39" customFormat="1" ht="20.100000000000001" customHeight="1" x14ac:dyDescent="0.25">
      <c r="A163" s="41" t="s">
        <v>58</v>
      </c>
      <c r="B163" s="42">
        <v>0</v>
      </c>
      <c r="C163" s="42">
        <v>0</v>
      </c>
      <c r="D163" s="42">
        <v>0</v>
      </c>
      <c r="E163" s="42">
        <v>0</v>
      </c>
      <c r="F163" s="42">
        <v>0</v>
      </c>
      <c r="G163" s="42">
        <v>0</v>
      </c>
      <c r="H163" s="42">
        <v>0</v>
      </c>
      <c r="I163" s="42">
        <v>0</v>
      </c>
      <c r="J163" s="42">
        <v>0</v>
      </c>
      <c r="K163" s="42">
        <v>0</v>
      </c>
      <c r="L163" s="42">
        <v>0</v>
      </c>
      <c r="M163" s="42">
        <v>0</v>
      </c>
      <c r="N163" s="42">
        <v>0</v>
      </c>
      <c r="O163" s="42">
        <v>0</v>
      </c>
    </row>
    <row r="164" spans="1:15" s="39" customFormat="1" ht="20.100000000000001" customHeight="1" x14ac:dyDescent="0.25">
      <c r="A164" s="41" t="s">
        <v>59</v>
      </c>
      <c r="B164" s="42">
        <v>0</v>
      </c>
      <c r="C164" s="42">
        <v>0</v>
      </c>
      <c r="D164" s="42">
        <v>0</v>
      </c>
      <c r="E164" s="42">
        <v>0</v>
      </c>
      <c r="F164" s="42">
        <v>0</v>
      </c>
      <c r="G164" s="42">
        <v>0</v>
      </c>
      <c r="H164" s="42">
        <v>0</v>
      </c>
      <c r="I164" s="42">
        <v>0</v>
      </c>
      <c r="J164" s="42">
        <v>0</v>
      </c>
      <c r="K164" s="42">
        <v>0</v>
      </c>
      <c r="L164" s="42">
        <v>0</v>
      </c>
      <c r="M164" s="42">
        <v>0</v>
      </c>
      <c r="N164" s="42">
        <v>0</v>
      </c>
      <c r="O164" s="42">
        <v>0</v>
      </c>
    </row>
    <row r="165" spans="1:15" s="39" customFormat="1" ht="20.100000000000001" customHeight="1" x14ac:dyDescent="0.25">
      <c r="A165" s="41" t="s">
        <v>60</v>
      </c>
      <c r="B165" s="42">
        <v>0</v>
      </c>
      <c r="C165" s="42">
        <v>0</v>
      </c>
      <c r="D165" s="42">
        <v>0</v>
      </c>
      <c r="E165" s="42">
        <v>0</v>
      </c>
      <c r="F165" s="42">
        <v>0</v>
      </c>
      <c r="G165" s="42">
        <v>0</v>
      </c>
      <c r="H165" s="42">
        <v>0</v>
      </c>
      <c r="I165" s="42">
        <v>0</v>
      </c>
      <c r="J165" s="42">
        <v>0</v>
      </c>
      <c r="K165" s="42">
        <v>0</v>
      </c>
      <c r="L165" s="42">
        <v>0</v>
      </c>
      <c r="M165" s="42">
        <v>0</v>
      </c>
      <c r="N165" s="42">
        <v>0</v>
      </c>
      <c r="O165" s="42">
        <v>0</v>
      </c>
    </row>
    <row r="166" spans="1:15" s="39" customFormat="1" ht="20.100000000000001" customHeight="1" x14ac:dyDescent="0.25">
      <c r="A166" s="41" t="s">
        <v>262</v>
      </c>
      <c r="B166" s="42">
        <v>1</v>
      </c>
      <c r="C166" s="42">
        <v>3</v>
      </c>
      <c r="D166" s="42">
        <v>0</v>
      </c>
      <c r="E166" s="42">
        <v>0</v>
      </c>
      <c r="F166" s="42">
        <v>0</v>
      </c>
      <c r="G166" s="42">
        <v>0</v>
      </c>
      <c r="H166" s="42">
        <v>0</v>
      </c>
      <c r="I166" s="42">
        <v>1</v>
      </c>
      <c r="J166" s="42">
        <v>0</v>
      </c>
      <c r="K166" s="42">
        <v>0</v>
      </c>
      <c r="L166" s="42">
        <v>0</v>
      </c>
      <c r="M166" s="42">
        <v>2</v>
      </c>
      <c r="N166" s="42">
        <v>0</v>
      </c>
      <c r="O166" s="42">
        <v>0</v>
      </c>
    </row>
    <row r="167" spans="1:15" s="39" customFormat="1" ht="20.100000000000001" customHeight="1" x14ac:dyDescent="0.25">
      <c r="A167" s="41" t="s">
        <v>61</v>
      </c>
      <c r="B167" s="42">
        <v>0</v>
      </c>
      <c r="C167" s="42">
        <v>0</v>
      </c>
      <c r="D167" s="42">
        <v>0</v>
      </c>
      <c r="E167" s="42">
        <v>0</v>
      </c>
      <c r="F167" s="42">
        <v>0</v>
      </c>
      <c r="G167" s="42">
        <v>0</v>
      </c>
      <c r="H167" s="42">
        <v>0</v>
      </c>
      <c r="I167" s="42">
        <v>0</v>
      </c>
      <c r="J167" s="42">
        <v>0</v>
      </c>
      <c r="K167" s="42">
        <v>0</v>
      </c>
      <c r="L167" s="42">
        <v>0</v>
      </c>
      <c r="M167" s="42">
        <v>0</v>
      </c>
      <c r="N167" s="42">
        <v>0</v>
      </c>
      <c r="O167" s="42">
        <v>0</v>
      </c>
    </row>
    <row r="168" spans="1:15" s="39" customFormat="1" ht="20.100000000000001" customHeight="1" x14ac:dyDescent="0.25">
      <c r="A168" s="41" t="s">
        <v>273</v>
      </c>
      <c r="B168" s="42">
        <v>0</v>
      </c>
      <c r="C168" s="42">
        <v>0</v>
      </c>
      <c r="D168" s="42">
        <v>0</v>
      </c>
      <c r="E168" s="42">
        <v>0</v>
      </c>
      <c r="F168" s="42">
        <v>0</v>
      </c>
      <c r="G168" s="42">
        <v>0</v>
      </c>
      <c r="H168" s="42">
        <v>0</v>
      </c>
      <c r="I168" s="42">
        <v>0</v>
      </c>
      <c r="J168" s="42">
        <v>0</v>
      </c>
      <c r="K168" s="42">
        <v>0</v>
      </c>
      <c r="L168" s="42">
        <v>0</v>
      </c>
      <c r="M168" s="42">
        <v>0</v>
      </c>
      <c r="N168" s="42">
        <v>0</v>
      </c>
      <c r="O168" s="42">
        <v>0</v>
      </c>
    </row>
    <row r="169" spans="1:15" s="39" customFormat="1" ht="20.100000000000001" customHeight="1" x14ac:dyDescent="0.25">
      <c r="A169" s="41" t="s">
        <v>62</v>
      </c>
      <c r="B169" s="42">
        <v>0</v>
      </c>
      <c r="C169" s="42">
        <v>2</v>
      </c>
      <c r="D169" s="42">
        <v>0</v>
      </c>
      <c r="E169" s="42">
        <v>0</v>
      </c>
      <c r="F169" s="42">
        <v>0</v>
      </c>
      <c r="G169" s="42">
        <v>0</v>
      </c>
      <c r="H169" s="42">
        <v>0</v>
      </c>
      <c r="I169" s="42">
        <v>0</v>
      </c>
      <c r="J169" s="42">
        <v>0</v>
      </c>
      <c r="K169" s="42">
        <v>0</v>
      </c>
      <c r="L169" s="42">
        <v>0</v>
      </c>
      <c r="M169" s="42">
        <v>0</v>
      </c>
      <c r="N169" s="42">
        <v>0</v>
      </c>
      <c r="O169" s="42">
        <v>0</v>
      </c>
    </row>
    <row r="170" spans="1:15" s="39" customFormat="1" ht="20.100000000000001" customHeight="1" x14ac:dyDescent="0.25">
      <c r="A170" s="41" t="s">
        <v>274</v>
      </c>
      <c r="B170" s="42">
        <v>0</v>
      </c>
      <c r="C170" s="42">
        <v>0</v>
      </c>
      <c r="D170" s="42">
        <v>0</v>
      </c>
      <c r="E170" s="42">
        <v>0</v>
      </c>
      <c r="F170" s="42">
        <v>0</v>
      </c>
      <c r="G170" s="42">
        <v>0</v>
      </c>
      <c r="H170" s="42">
        <v>0</v>
      </c>
      <c r="I170" s="42">
        <v>0</v>
      </c>
      <c r="J170" s="42">
        <v>0</v>
      </c>
      <c r="K170" s="42">
        <v>0</v>
      </c>
      <c r="L170" s="42">
        <v>0</v>
      </c>
      <c r="M170" s="42">
        <v>0</v>
      </c>
      <c r="N170" s="42">
        <v>0</v>
      </c>
      <c r="O170" s="42">
        <v>0</v>
      </c>
    </row>
    <row r="171" spans="1:15" s="39" customFormat="1" ht="20.100000000000001" customHeight="1" x14ac:dyDescent="0.25">
      <c r="A171" s="41" t="s">
        <v>63</v>
      </c>
      <c r="B171" s="42">
        <v>0</v>
      </c>
      <c r="C171" s="42">
        <v>2</v>
      </c>
      <c r="D171" s="42">
        <v>0</v>
      </c>
      <c r="E171" s="42">
        <v>0</v>
      </c>
      <c r="F171" s="42">
        <v>0</v>
      </c>
      <c r="G171" s="42">
        <v>0</v>
      </c>
      <c r="H171" s="42">
        <v>0</v>
      </c>
      <c r="I171" s="42">
        <v>0</v>
      </c>
      <c r="J171" s="42">
        <v>0</v>
      </c>
      <c r="K171" s="42">
        <v>0</v>
      </c>
      <c r="L171" s="42">
        <v>0</v>
      </c>
      <c r="M171" s="42">
        <v>0</v>
      </c>
      <c r="N171" s="42">
        <v>0</v>
      </c>
      <c r="O171" s="42">
        <v>2</v>
      </c>
    </row>
    <row r="172" spans="1:15" s="39" customFormat="1" ht="20.100000000000001" customHeight="1" x14ac:dyDescent="0.25">
      <c r="A172" s="41" t="s">
        <v>64</v>
      </c>
      <c r="B172" s="42">
        <v>2</v>
      </c>
      <c r="C172" s="42">
        <v>3</v>
      </c>
      <c r="D172" s="42">
        <v>0</v>
      </c>
      <c r="E172" s="42">
        <v>0</v>
      </c>
      <c r="F172" s="42">
        <v>2</v>
      </c>
      <c r="G172" s="42">
        <v>0</v>
      </c>
      <c r="H172" s="42">
        <v>0</v>
      </c>
      <c r="I172" s="42">
        <v>2</v>
      </c>
      <c r="J172" s="42">
        <v>0</v>
      </c>
      <c r="K172" s="42">
        <v>0</v>
      </c>
      <c r="L172" s="42">
        <v>0</v>
      </c>
      <c r="M172" s="42">
        <v>0</v>
      </c>
      <c r="N172" s="42">
        <v>0</v>
      </c>
      <c r="O172" s="42">
        <v>1</v>
      </c>
    </row>
    <row r="173" spans="1:15" s="39" customFormat="1" ht="20.100000000000001" customHeight="1" x14ac:dyDescent="0.25">
      <c r="A173" s="41" t="s">
        <v>261</v>
      </c>
      <c r="B173" s="42">
        <v>2</v>
      </c>
      <c r="C173" s="42">
        <v>0</v>
      </c>
      <c r="D173" s="42">
        <v>0</v>
      </c>
      <c r="E173" s="42">
        <v>0</v>
      </c>
      <c r="F173" s="42">
        <v>0</v>
      </c>
      <c r="G173" s="42">
        <v>0</v>
      </c>
      <c r="H173" s="42">
        <v>0</v>
      </c>
      <c r="I173" s="42">
        <v>0</v>
      </c>
      <c r="J173" s="42">
        <v>0</v>
      </c>
      <c r="K173" s="42">
        <v>0</v>
      </c>
      <c r="L173" s="42">
        <v>0</v>
      </c>
      <c r="M173" s="42">
        <v>0</v>
      </c>
      <c r="N173" s="42">
        <v>0</v>
      </c>
      <c r="O173" s="42">
        <v>0</v>
      </c>
    </row>
    <row r="174" spans="1:15" s="39" customFormat="1" ht="20.100000000000001" customHeight="1" x14ac:dyDescent="0.25">
      <c r="A174" s="41" t="s">
        <v>583</v>
      </c>
      <c r="B174" s="42">
        <v>0</v>
      </c>
      <c r="C174" s="42">
        <v>0</v>
      </c>
      <c r="D174" s="42">
        <v>0</v>
      </c>
      <c r="E174" s="42">
        <v>0</v>
      </c>
      <c r="F174" s="42">
        <v>0</v>
      </c>
      <c r="G174" s="42">
        <v>0</v>
      </c>
      <c r="H174" s="42">
        <v>0</v>
      </c>
      <c r="I174" s="42">
        <v>0</v>
      </c>
      <c r="J174" s="42">
        <v>0</v>
      </c>
      <c r="K174" s="42">
        <v>0</v>
      </c>
      <c r="L174" s="42">
        <v>0</v>
      </c>
      <c r="M174" s="42">
        <v>0</v>
      </c>
      <c r="N174" s="42">
        <v>0</v>
      </c>
      <c r="O174" s="42">
        <v>0</v>
      </c>
    </row>
    <row r="175" spans="1:15" s="39" customFormat="1" ht="20.100000000000001" customHeight="1" x14ac:dyDescent="0.25">
      <c r="A175" s="41" t="s">
        <v>65</v>
      </c>
      <c r="B175" s="42">
        <v>0</v>
      </c>
      <c r="C175" s="42">
        <v>0</v>
      </c>
      <c r="D175" s="42">
        <v>0</v>
      </c>
      <c r="E175" s="42">
        <v>0</v>
      </c>
      <c r="F175" s="42">
        <v>0</v>
      </c>
      <c r="G175" s="42">
        <v>0</v>
      </c>
      <c r="H175" s="42">
        <v>0</v>
      </c>
      <c r="I175" s="42">
        <v>0</v>
      </c>
      <c r="J175" s="42">
        <v>0</v>
      </c>
      <c r="K175" s="42">
        <v>0</v>
      </c>
      <c r="L175" s="42">
        <v>0</v>
      </c>
      <c r="M175" s="42">
        <v>0</v>
      </c>
      <c r="N175" s="42">
        <v>0</v>
      </c>
      <c r="O175" s="42">
        <v>0</v>
      </c>
    </row>
    <row r="176" spans="1:15" ht="20.100000000000001" customHeight="1" x14ac:dyDescent="0.25">
      <c r="A176" s="352" t="s">
        <v>257</v>
      </c>
      <c r="B176" s="40">
        <v>0</v>
      </c>
      <c r="C176" s="40">
        <v>2</v>
      </c>
      <c r="D176" s="40">
        <v>0</v>
      </c>
      <c r="E176" s="40">
        <v>0</v>
      </c>
      <c r="F176" s="40">
        <v>0</v>
      </c>
      <c r="G176" s="40">
        <v>0</v>
      </c>
      <c r="H176" s="40">
        <v>0</v>
      </c>
      <c r="I176" s="40">
        <v>0</v>
      </c>
      <c r="J176" s="40">
        <v>0</v>
      </c>
      <c r="K176" s="40">
        <v>0</v>
      </c>
      <c r="L176" s="40">
        <v>0</v>
      </c>
      <c r="M176" s="40">
        <v>0</v>
      </c>
      <c r="N176" s="40">
        <v>0</v>
      </c>
      <c r="O176" s="40">
        <v>0</v>
      </c>
    </row>
    <row r="177" spans="1:19" ht="20.100000000000001" customHeight="1" x14ac:dyDescent="0.25">
      <c r="A177" s="41" t="s">
        <v>66</v>
      </c>
      <c r="B177" s="42">
        <v>0</v>
      </c>
      <c r="C177" s="42">
        <v>2</v>
      </c>
      <c r="D177" s="44">
        <v>0</v>
      </c>
      <c r="E177" s="44">
        <v>0</v>
      </c>
      <c r="F177" s="44">
        <v>0</v>
      </c>
      <c r="G177" s="44">
        <v>0</v>
      </c>
      <c r="H177" s="44">
        <v>0</v>
      </c>
      <c r="I177" s="44">
        <v>0</v>
      </c>
      <c r="J177" s="44">
        <v>0</v>
      </c>
      <c r="K177" s="44">
        <v>0</v>
      </c>
      <c r="L177" s="44">
        <v>0</v>
      </c>
      <c r="M177" s="44">
        <v>0</v>
      </c>
      <c r="N177" s="44">
        <v>0</v>
      </c>
      <c r="O177" s="44">
        <v>0</v>
      </c>
    </row>
    <row r="178" spans="1:19" ht="20.100000000000001" customHeight="1" x14ac:dyDescent="0.25">
      <c r="A178" s="41" t="s">
        <v>67</v>
      </c>
      <c r="B178" s="42">
        <v>0</v>
      </c>
      <c r="C178" s="42">
        <v>0</v>
      </c>
      <c r="D178" s="44">
        <v>0</v>
      </c>
      <c r="E178" s="44">
        <v>0</v>
      </c>
      <c r="F178" s="44">
        <v>0</v>
      </c>
      <c r="G178" s="44">
        <v>0</v>
      </c>
      <c r="H178" s="44">
        <v>0</v>
      </c>
      <c r="I178" s="44">
        <v>0</v>
      </c>
      <c r="J178" s="44">
        <v>0</v>
      </c>
      <c r="K178" s="44">
        <v>0</v>
      </c>
      <c r="L178" s="44">
        <v>0</v>
      </c>
      <c r="M178" s="44">
        <v>0</v>
      </c>
      <c r="N178" s="44">
        <v>0</v>
      </c>
      <c r="O178" s="44">
        <v>0</v>
      </c>
    </row>
    <row r="179" spans="1:19" ht="20.100000000000001" customHeight="1" x14ac:dyDescent="0.25">
      <c r="A179" s="41" t="s">
        <v>68</v>
      </c>
      <c r="B179" s="42">
        <v>0</v>
      </c>
      <c r="C179" s="42">
        <v>0</v>
      </c>
      <c r="D179" s="44">
        <v>0</v>
      </c>
      <c r="E179" s="44">
        <v>0</v>
      </c>
      <c r="F179" s="44">
        <v>0</v>
      </c>
      <c r="G179" s="44">
        <v>0</v>
      </c>
      <c r="H179" s="44">
        <v>0</v>
      </c>
      <c r="I179" s="44">
        <v>0</v>
      </c>
      <c r="J179" s="44">
        <v>0</v>
      </c>
      <c r="K179" s="44">
        <v>0</v>
      </c>
      <c r="L179" s="44">
        <v>0</v>
      </c>
      <c r="M179" s="44">
        <v>0</v>
      </c>
      <c r="N179" s="44">
        <v>0</v>
      </c>
      <c r="O179" s="44">
        <v>0</v>
      </c>
    </row>
    <row r="180" spans="1:19" s="39" customFormat="1" ht="20.100000000000001" customHeight="1" thickBot="1" x14ac:dyDescent="0.3">
      <c r="A180" s="353" t="s">
        <v>591</v>
      </c>
      <c r="B180" s="46">
        <v>0</v>
      </c>
      <c r="C180" s="46">
        <v>0</v>
      </c>
      <c r="D180" s="46">
        <v>0</v>
      </c>
      <c r="E180" s="46">
        <v>0</v>
      </c>
      <c r="F180" s="46">
        <v>0</v>
      </c>
      <c r="G180" s="46">
        <v>0</v>
      </c>
      <c r="H180" s="46">
        <v>0</v>
      </c>
      <c r="I180" s="46">
        <v>0</v>
      </c>
      <c r="J180" s="46">
        <v>0</v>
      </c>
      <c r="K180" s="46">
        <v>0</v>
      </c>
      <c r="L180" s="46">
        <v>0</v>
      </c>
      <c r="M180" s="46">
        <v>0</v>
      </c>
      <c r="N180" s="46">
        <v>0</v>
      </c>
      <c r="O180" s="46">
        <v>0</v>
      </c>
    </row>
    <row r="181" spans="1:19" s="48" customFormat="1" ht="15.95" customHeight="1" x14ac:dyDescent="0.25">
      <c r="A181" s="47" t="s">
        <v>588</v>
      </c>
      <c r="B181" s="47"/>
      <c r="C181" s="47"/>
      <c r="O181" s="60" t="s">
        <v>585</v>
      </c>
    </row>
    <row r="182" spans="1:19" s="27" customFormat="1" ht="24.95" customHeight="1" x14ac:dyDescent="0.25">
      <c r="A182" s="347" t="s">
        <v>111</v>
      </c>
      <c r="B182" s="347"/>
      <c r="C182" s="347"/>
      <c r="D182" s="347"/>
      <c r="E182" s="347"/>
      <c r="F182" s="347"/>
      <c r="G182" s="347"/>
    </row>
    <row r="183" spans="1:19" ht="24.95" customHeight="1" thickBot="1" x14ac:dyDescent="0.25">
      <c r="A183" s="28" t="s">
        <v>513</v>
      </c>
      <c r="B183" s="45"/>
      <c r="C183" s="45"/>
      <c r="D183" s="62"/>
      <c r="E183" s="62"/>
      <c r="F183" s="62"/>
      <c r="G183" s="62"/>
      <c r="H183" s="62"/>
      <c r="I183" s="62"/>
      <c r="J183" s="62"/>
      <c r="K183" s="62"/>
      <c r="L183" s="62"/>
      <c r="M183" s="336" t="s">
        <v>76</v>
      </c>
      <c r="N183" s="63"/>
      <c r="O183" s="63"/>
    </row>
    <row r="184" spans="1:19" ht="20.100000000000001" customHeight="1" x14ac:dyDescent="0.25">
      <c r="A184" s="1023" t="s">
        <v>8</v>
      </c>
      <c r="B184" s="1019" t="s">
        <v>84</v>
      </c>
      <c r="C184" s="1020"/>
      <c r="D184" s="1020"/>
      <c r="E184" s="1020"/>
      <c r="F184" s="1020"/>
      <c r="G184" s="1020"/>
      <c r="H184" s="1020"/>
      <c r="I184" s="1020"/>
      <c r="J184" s="1020"/>
      <c r="K184" s="1020"/>
      <c r="L184" s="1020"/>
      <c r="M184" s="1020"/>
      <c r="N184" s="63"/>
      <c r="O184" s="63"/>
    </row>
    <row r="185" spans="1:19" ht="20.100000000000001" customHeight="1" x14ac:dyDescent="0.25">
      <c r="A185" s="1024"/>
      <c r="B185" s="1021" t="s">
        <v>77</v>
      </c>
      <c r="C185" s="1021"/>
      <c r="D185" s="32" t="s">
        <v>78</v>
      </c>
      <c r="E185" s="32"/>
      <c r="F185" s="1021" t="s">
        <v>79</v>
      </c>
      <c r="G185" s="1021"/>
      <c r="H185" s="32" t="s">
        <v>80</v>
      </c>
      <c r="I185" s="32"/>
      <c r="J185" s="1021" t="s">
        <v>81</v>
      </c>
      <c r="K185" s="1021"/>
      <c r="L185" s="32" t="s">
        <v>82</v>
      </c>
      <c r="M185" s="57"/>
      <c r="N185" s="58"/>
      <c r="P185" s="63"/>
    </row>
    <row r="186" spans="1:19" s="39" customFormat="1" ht="20.100000000000001" customHeight="1" x14ac:dyDescent="0.25">
      <c r="A186" s="1025"/>
      <c r="B186" s="334">
        <v>2015</v>
      </c>
      <c r="C186" s="334">
        <v>2016</v>
      </c>
      <c r="D186" s="334">
        <v>2015</v>
      </c>
      <c r="E186" s="334">
        <v>2016</v>
      </c>
      <c r="F186" s="334">
        <v>2015</v>
      </c>
      <c r="G186" s="334">
        <v>2016</v>
      </c>
      <c r="H186" s="334">
        <v>2015</v>
      </c>
      <c r="I186" s="334">
        <v>2016</v>
      </c>
      <c r="J186" s="334">
        <v>2015</v>
      </c>
      <c r="K186" s="334">
        <v>2016</v>
      </c>
      <c r="L186" s="334">
        <v>2015</v>
      </c>
      <c r="M186" s="335">
        <v>2016</v>
      </c>
      <c r="N186" s="56"/>
      <c r="P186" s="61"/>
    </row>
    <row r="187" spans="1:19" ht="20.100000000000001" customHeight="1" x14ac:dyDescent="0.25">
      <c r="A187" s="352" t="s">
        <v>256</v>
      </c>
      <c r="B187" s="40">
        <v>5</v>
      </c>
      <c r="C187" s="40">
        <v>0</v>
      </c>
      <c r="D187" s="40">
        <v>0</v>
      </c>
      <c r="E187" s="40">
        <v>4</v>
      </c>
      <c r="F187" s="40">
        <v>2</v>
      </c>
      <c r="G187" s="40">
        <v>11</v>
      </c>
      <c r="H187" s="40">
        <v>5</v>
      </c>
      <c r="I187" s="40">
        <v>2</v>
      </c>
      <c r="J187" s="40">
        <v>0</v>
      </c>
      <c r="K187" s="40">
        <v>6</v>
      </c>
      <c r="L187" s="40">
        <v>5</v>
      </c>
      <c r="M187" s="40">
        <v>2</v>
      </c>
      <c r="P187" s="63"/>
      <c r="S187" s="63"/>
    </row>
    <row r="188" spans="1:19" ht="20.100000000000001" customHeight="1" x14ac:dyDescent="0.25">
      <c r="A188" s="41" t="s">
        <v>46</v>
      </c>
      <c r="B188" s="42">
        <v>0</v>
      </c>
      <c r="C188" s="42">
        <v>0</v>
      </c>
      <c r="D188" s="42">
        <v>0</v>
      </c>
      <c r="E188" s="42">
        <v>0</v>
      </c>
      <c r="F188" s="42">
        <v>0</v>
      </c>
      <c r="G188" s="42">
        <v>3</v>
      </c>
      <c r="H188" s="42">
        <v>0</v>
      </c>
      <c r="I188" s="42">
        <v>0</v>
      </c>
      <c r="J188" s="42">
        <v>0</v>
      </c>
      <c r="K188" s="42">
        <v>6</v>
      </c>
      <c r="L188" s="42">
        <v>2</v>
      </c>
      <c r="M188" s="42">
        <v>0</v>
      </c>
      <c r="P188" s="63"/>
      <c r="S188" s="63"/>
    </row>
    <row r="189" spans="1:19" ht="20.100000000000001" customHeight="1" x14ac:dyDescent="0.25">
      <c r="A189" s="41" t="s">
        <v>47</v>
      </c>
      <c r="B189" s="42">
        <v>0</v>
      </c>
      <c r="C189" s="42">
        <v>0</v>
      </c>
      <c r="D189" s="42">
        <v>0</v>
      </c>
      <c r="E189" s="42">
        <v>0</v>
      </c>
      <c r="F189" s="42">
        <v>0</v>
      </c>
      <c r="G189" s="42">
        <v>0</v>
      </c>
      <c r="H189" s="42">
        <v>0</v>
      </c>
      <c r="I189" s="42">
        <v>0</v>
      </c>
      <c r="J189" s="42">
        <v>0</v>
      </c>
      <c r="K189" s="42">
        <v>0</v>
      </c>
      <c r="L189" s="42">
        <v>0</v>
      </c>
      <c r="M189" s="42">
        <v>0</v>
      </c>
      <c r="P189" s="63"/>
      <c r="S189" s="63"/>
    </row>
    <row r="190" spans="1:19" ht="20.100000000000001" customHeight="1" x14ac:dyDescent="0.25">
      <c r="A190" s="41" t="s">
        <v>48</v>
      </c>
      <c r="B190" s="42">
        <v>0</v>
      </c>
      <c r="C190" s="42">
        <v>0</v>
      </c>
      <c r="D190" s="42">
        <v>0</v>
      </c>
      <c r="E190" s="42">
        <v>0</v>
      </c>
      <c r="F190" s="42">
        <v>0</v>
      </c>
      <c r="G190" s="42">
        <v>0</v>
      </c>
      <c r="H190" s="42">
        <v>0</v>
      </c>
      <c r="I190" s="42">
        <v>0</v>
      </c>
      <c r="J190" s="42">
        <v>0</v>
      </c>
      <c r="K190" s="42">
        <v>0</v>
      </c>
      <c r="L190" s="42">
        <v>0</v>
      </c>
      <c r="M190" s="42">
        <v>0</v>
      </c>
      <c r="P190" s="63"/>
      <c r="S190" s="63"/>
    </row>
    <row r="191" spans="1:19" ht="20.100000000000001" customHeight="1" x14ac:dyDescent="0.25">
      <c r="A191" s="41" t="s">
        <v>579</v>
      </c>
      <c r="B191" s="42">
        <v>0</v>
      </c>
      <c r="C191" s="42">
        <v>0</v>
      </c>
      <c r="D191" s="42">
        <v>0</v>
      </c>
      <c r="E191" s="42">
        <v>0</v>
      </c>
      <c r="F191" s="42">
        <v>0</v>
      </c>
      <c r="G191" s="42">
        <v>0</v>
      </c>
      <c r="H191" s="42">
        <v>0</v>
      </c>
      <c r="I191" s="42">
        <v>0</v>
      </c>
      <c r="J191" s="42">
        <v>0</v>
      </c>
      <c r="K191" s="42">
        <v>0</v>
      </c>
      <c r="L191" s="42">
        <v>0</v>
      </c>
      <c r="M191" s="42">
        <v>0</v>
      </c>
      <c r="P191" s="63"/>
      <c r="S191" s="63"/>
    </row>
    <row r="192" spans="1:19" ht="20.100000000000001" customHeight="1" x14ac:dyDescent="0.25">
      <c r="A192" s="41" t="s">
        <v>270</v>
      </c>
      <c r="B192" s="42">
        <v>0</v>
      </c>
      <c r="C192" s="42">
        <v>0</v>
      </c>
      <c r="D192" s="42">
        <v>0</v>
      </c>
      <c r="E192" s="42">
        <v>0</v>
      </c>
      <c r="F192" s="42">
        <v>0</v>
      </c>
      <c r="G192" s="42">
        <v>0</v>
      </c>
      <c r="H192" s="42">
        <v>0</v>
      </c>
      <c r="I192" s="42">
        <v>0</v>
      </c>
      <c r="J192" s="42">
        <v>0</v>
      </c>
      <c r="K192" s="42">
        <v>0</v>
      </c>
      <c r="L192" s="42">
        <v>0</v>
      </c>
      <c r="M192" s="42">
        <v>0</v>
      </c>
      <c r="P192" s="63"/>
      <c r="S192" s="63"/>
    </row>
    <row r="193" spans="1:28" ht="20.100000000000001" customHeight="1" x14ac:dyDescent="0.25">
      <c r="A193" s="41" t="s">
        <v>49</v>
      </c>
      <c r="B193" s="42">
        <v>0</v>
      </c>
      <c r="C193" s="42">
        <v>0</v>
      </c>
      <c r="D193" s="42">
        <v>0</v>
      </c>
      <c r="E193" s="42">
        <v>0</v>
      </c>
      <c r="F193" s="42">
        <v>0</v>
      </c>
      <c r="G193" s="42">
        <v>0</v>
      </c>
      <c r="H193" s="42">
        <v>2</v>
      </c>
      <c r="I193" s="42">
        <v>0</v>
      </c>
      <c r="J193" s="42">
        <v>0</v>
      </c>
      <c r="K193" s="42">
        <v>0</v>
      </c>
      <c r="L193" s="42">
        <v>0</v>
      </c>
      <c r="M193" s="42">
        <v>0</v>
      </c>
      <c r="P193" s="63"/>
      <c r="S193" s="63"/>
    </row>
    <row r="194" spans="1:28" ht="20.100000000000001" customHeight="1" x14ac:dyDescent="0.25">
      <c r="A194" s="41" t="s">
        <v>580</v>
      </c>
      <c r="B194" s="42">
        <v>0</v>
      </c>
      <c r="C194" s="42">
        <v>0</v>
      </c>
      <c r="D194" s="42">
        <v>0</v>
      </c>
      <c r="E194" s="42">
        <v>0</v>
      </c>
      <c r="F194" s="42">
        <v>0</v>
      </c>
      <c r="G194" s="42">
        <v>0</v>
      </c>
      <c r="H194" s="42">
        <v>0</v>
      </c>
      <c r="I194" s="42">
        <v>0</v>
      </c>
      <c r="J194" s="42">
        <v>0</v>
      </c>
      <c r="K194" s="42">
        <v>0</v>
      </c>
      <c r="L194" s="42">
        <v>0</v>
      </c>
      <c r="M194" s="42">
        <v>0</v>
      </c>
      <c r="P194" s="63"/>
      <c r="S194" s="63"/>
    </row>
    <row r="195" spans="1:28" ht="20.100000000000001" customHeight="1" x14ac:dyDescent="0.25">
      <c r="A195" s="41" t="s">
        <v>276</v>
      </c>
      <c r="B195" s="42">
        <v>0</v>
      </c>
      <c r="C195" s="42">
        <v>0</v>
      </c>
      <c r="D195" s="42">
        <v>0</v>
      </c>
      <c r="E195" s="42">
        <v>0</v>
      </c>
      <c r="F195" s="42">
        <v>0</v>
      </c>
      <c r="G195" s="42">
        <v>0</v>
      </c>
      <c r="H195" s="42">
        <v>0</v>
      </c>
      <c r="I195" s="42">
        <v>0</v>
      </c>
      <c r="J195" s="42">
        <v>0</v>
      </c>
      <c r="K195" s="42">
        <v>0</v>
      </c>
      <c r="L195" s="42">
        <v>0</v>
      </c>
      <c r="M195" s="42">
        <v>0</v>
      </c>
      <c r="P195" s="63"/>
      <c r="S195" s="63"/>
    </row>
    <row r="196" spans="1:28" s="39" customFormat="1" ht="20.100000000000001" customHeight="1" x14ac:dyDescent="0.25">
      <c r="A196" s="41" t="s">
        <v>50</v>
      </c>
      <c r="B196" s="42">
        <v>0</v>
      </c>
      <c r="C196" s="42">
        <v>0</v>
      </c>
      <c r="D196" s="42">
        <v>0</v>
      </c>
      <c r="E196" s="42">
        <v>0</v>
      </c>
      <c r="F196" s="42">
        <v>0</v>
      </c>
      <c r="G196" s="42">
        <v>0</v>
      </c>
      <c r="H196" s="42">
        <v>0</v>
      </c>
      <c r="I196" s="42">
        <v>0</v>
      </c>
      <c r="J196" s="42">
        <v>0</v>
      </c>
      <c r="K196" s="42">
        <v>0</v>
      </c>
      <c r="L196" s="42">
        <v>0</v>
      </c>
      <c r="M196" s="42">
        <v>0</v>
      </c>
      <c r="P196" s="61"/>
      <c r="Q196" s="41"/>
      <c r="S196" s="61"/>
      <c r="T196" s="41"/>
      <c r="U196" s="41"/>
      <c r="V196" s="41"/>
      <c r="W196" s="41"/>
      <c r="X196" s="41"/>
      <c r="Y196" s="41"/>
      <c r="Z196" s="41"/>
      <c r="AA196" s="41"/>
      <c r="AB196" s="41"/>
    </row>
    <row r="197" spans="1:28" ht="20.100000000000001" customHeight="1" x14ac:dyDescent="0.25">
      <c r="A197" s="41" t="s">
        <v>272</v>
      </c>
      <c r="B197" s="42">
        <v>0</v>
      </c>
      <c r="C197" s="42">
        <v>0</v>
      </c>
      <c r="D197" s="42">
        <v>0</v>
      </c>
      <c r="E197" s="42">
        <v>0</v>
      </c>
      <c r="F197" s="42">
        <v>0</v>
      </c>
      <c r="G197" s="42">
        <v>0</v>
      </c>
      <c r="H197" s="42">
        <v>0</v>
      </c>
      <c r="I197" s="42">
        <v>0</v>
      </c>
      <c r="J197" s="42">
        <v>0</v>
      </c>
      <c r="K197" s="42">
        <v>0</v>
      </c>
      <c r="L197" s="42">
        <v>0</v>
      </c>
      <c r="M197" s="42">
        <v>0</v>
      </c>
      <c r="P197" s="63"/>
      <c r="S197" s="63"/>
    </row>
    <row r="198" spans="1:28" ht="20.100000000000001" customHeight="1" x14ac:dyDescent="0.25">
      <c r="A198" s="41" t="s">
        <v>51</v>
      </c>
      <c r="B198" s="42">
        <v>0</v>
      </c>
      <c r="C198" s="42">
        <v>0</v>
      </c>
      <c r="D198" s="42">
        <v>0</v>
      </c>
      <c r="E198" s="42">
        <v>0</v>
      </c>
      <c r="F198" s="42">
        <v>0</v>
      </c>
      <c r="G198" s="42">
        <v>0</v>
      </c>
      <c r="H198" s="42">
        <v>0</v>
      </c>
      <c r="I198" s="42">
        <v>0</v>
      </c>
      <c r="J198" s="42">
        <v>0</v>
      </c>
      <c r="K198" s="42">
        <v>0</v>
      </c>
      <c r="L198" s="42">
        <v>0</v>
      </c>
      <c r="M198" s="42">
        <v>0</v>
      </c>
      <c r="P198" s="63"/>
      <c r="S198" s="63"/>
    </row>
    <row r="199" spans="1:28" ht="20.100000000000001" customHeight="1" x14ac:dyDescent="0.25">
      <c r="A199" s="41" t="s">
        <v>52</v>
      </c>
      <c r="B199" s="42">
        <v>2</v>
      </c>
      <c r="C199" s="42">
        <v>0</v>
      </c>
      <c r="D199" s="42">
        <v>0</v>
      </c>
      <c r="E199" s="42">
        <v>0</v>
      </c>
      <c r="F199" s="42">
        <v>0</v>
      </c>
      <c r="G199" s="42">
        <v>8</v>
      </c>
      <c r="H199" s="42">
        <v>2</v>
      </c>
      <c r="I199" s="42">
        <v>0</v>
      </c>
      <c r="J199" s="42">
        <v>0</v>
      </c>
      <c r="K199" s="42">
        <v>0</v>
      </c>
      <c r="L199" s="42">
        <v>2</v>
      </c>
      <c r="M199" s="42">
        <v>2</v>
      </c>
      <c r="P199" s="63"/>
      <c r="S199" s="63"/>
    </row>
    <row r="200" spans="1:28" s="39" customFormat="1" ht="20.100000000000001" customHeight="1" x14ac:dyDescent="0.25">
      <c r="A200" s="41" t="s">
        <v>53</v>
      </c>
      <c r="B200" s="42">
        <v>2</v>
      </c>
      <c r="C200" s="42">
        <v>0</v>
      </c>
      <c r="D200" s="42">
        <v>0</v>
      </c>
      <c r="E200" s="42">
        <v>2</v>
      </c>
      <c r="F200" s="42">
        <v>2</v>
      </c>
      <c r="G200" s="42">
        <v>0</v>
      </c>
      <c r="H200" s="42">
        <v>0</v>
      </c>
      <c r="I200" s="42">
        <v>0</v>
      </c>
      <c r="J200" s="42">
        <v>0</v>
      </c>
      <c r="K200" s="42">
        <v>0</v>
      </c>
      <c r="L200" s="42">
        <v>0</v>
      </c>
      <c r="M200" s="42">
        <v>0</v>
      </c>
      <c r="P200" s="61"/>
      <c r="Q200" s="41"/>
      <c r="S200" s="61"/>
      <c r="T200" s="41"/>
      <c r="U200" s="41"/>
      <c r="V200" s="41"/>
      <c r="W200" s="41"/>
      <c r="X200" s="41"/>
      <c r="Y200" s="41"/>
      <c r="Z200" s="41"/>
      <c r="AA200" s="41"/>
      <c r="AB200" s="41"/>
    </row>
    <row r="201" spans="1:28" ht="20.100000000000001" customHeight="1" x14ac:dyDescent="0.25">
      <c r="A201" s="41" t="s">
        <v>54</v>
      </c>
      <c r="B201" s="42">
        <v>0</v>
      </c>
      <c r="C201" s="42">
        <v>0</v>
      </c>
      <c r="D201" s="42">
        <v>0</v>
      </c>
      <c r="E201" s="42">
        <v>0</v>
      </c>
      <c r="F201" s="42">
        <v>0</v>
      </c>
      <c r="G201" s="42">
        <v>0</v>
      </c>
      <c r="H201" s="42">
        <v>0</v>
      </c>
      <c r="I201" s="42">
        <v>0</v>
      </c>
      <c r="J201" s="42">
        <v>0</v>
      </c>
      <c r="K201" s="42">
        <v>0</v>
      </c>
      <c r="L201" s="42">
        <v>0</v>
      </c>
      <c r="M201" s="42">
        <v>0</v>
      </c>
      <c r="P201" s="63"/>
      <c r="S201" s="63"/>
    </row>
    <row r="202" spans="1:28" ht="20.100000000000001" customHeight="1" x14ac:dyDescent="0.25">
      <c r="A202" s="41" t="s">
        <v>55</v>
      </c>
      <c r="B202" s="42">
        <v>0</v>
      </c>
      <c r="C202" s="42">
        <v>0</v>
      </c>
      <c r="D202" s="42">
        <v>0</v>
      </c>
      <c r="E202" s="42">
        <v>0</v>
      </c>
      <c r="F202" s="42">
        <v>0</v>
      </c>
      <c r="G202" s="42">
        <v>0</v>
      </c>
      <c r="H202" s="42">
        <v>0</v>
      </c>
      <c r="I202" s="42">
        <v>0</v>
      </c>
      <c r="J202" s="42">
        <v>0</v>
      </c>
      <c r="K202" s="42">
        <v>0</v>
      </c>
      <c r="L202" s="42">
        <v>0</v>
      </c>
      <c r="M202" s="42">
        <v>0</v>
      </c>
      <c r="P202" s="63"/>
      <c r="S202" s="63"/>
    </row>
    <row r="203" spans="1:28" ht="20.100000000000001" customHeight="1" x14ac:dyDescent="0.25">
      <c r="A203" s="41" t="s">
        <v>56</v>
      </c>
      <c r="B203" s="42">
        <v>0</v>
      </c>
      <c r="C203" s="42">
        <v>0</v>
      </c>
      <c r="D203" s="42">
        <v>0</v>
      </c>
      <c r="E203" s="42">
        <v>0</v>
      </c>
      <c r="F203" s="42">
        <v>0</v>
      </c>
      <c r="G203" s="42">
        <v>0</v>
      </c>
      <c r="H203" s="42">
        <v>0</v>
      </c>
      <c r="I203" s="42">
        <v>0</v>
      </c>
      <c r="J203" s="42">
        <v>0</v>
      </c>
      <c r="K203" s="42">
        <v>0</v>
      </c>
      <c r="L203" s="42">
        <v>0</v>
      </c>
      <c r="M203" s="42">
        <v>0</v>
      </c>
      <c r="P203" s="63"/>
      <c r="Q203" s="39"/>
      <c r="S203" s="63"/>
      <c r="T203" s="39"/>
      <c r="U203" s="39"/>
      <c r="V203" s="39"/>
      <c r="W203" s="39"/>
      <c r="X203" s="39"/>
      <c r="Y203" s="39"/>
      <c r="Z203" s="39"/>
      <c r="AA203" s="39"/>
      <c r="AB203" s="39"/>
    </row>
    <row r="204" spans="1:28" ht="20.100000000000001" customHeight="1" x14ac:dyDescent="0.25">
      <c r="A204" s="41" t="s">
        <v>57</v>
      </c>
      <c r="B204" s="42">
        <v>0</v>
      </c>
      <c r="C204" s="42">
        <v>0</v>
      </c>
      <c r="D204" s="42">
        <v>0</v>
      </c>
      <c r="E204" s="42">
        <v>0</v>
      </c>
      <c r="F204" s="42">
        <v>0</v>
      </c>
      <c r="G204" s="42">
        <v>0</v>
      </c>
      <c r="H204" s="42">
        <v>0</v>
      </c>
      <c r="I204" s="42">
        <v>2</v>
      </c>
      <c r="J204" s="42">
        <v>0</v>
      </c>
      <c r="K204" s="42">
        <v>0</v>
      </c>
      <c r="L204" s="42">
        <v>0</v>
      </c>
      <c r="M204" s="42">
        <v>0</v>
      </c>
      <c r="P204" s="63"/>
      <c r="Q204" s="39"/>
      <c r="S204" s="63"/>
      <c r="T204" s="39"/>
      <c r="U204" s="39"/>
      <c r="V204" s="39"/>
      <c r="W204" s="39"/>
      <c r="X204" s="39"/>
      <c r="Y204" s="39"/>
      <c r="Z204" s="39"/>
      <c r="AA204" s="39"/>
      <c r="AB204" s="39"/>
    </row>
    <row r="205" spans="1:28" ht="20.100000000000001" customHeight="1" x14ac:dyDescent="0.25">
      <c r="A205" s="41" t="s">
        <v>581</v>
      </c>
      <c r="B205" s="42">
        <v>0</v>
      </c>
      <c r="C205" s="42">
        <v>0</v>
      </c>
      <c r="D205" s="42">
        <v>0</v>
      </c>
      <c r="E205" s="42">
        <v>0</v>
      </c>
      <c r="F205" s="42">
        <v>0</v>
      </c>
      <c r="G205" s="42">
        <v>0</v>
      </c>
      <c r="H205" s="42">
        <v>0</v>
      </c>
      <c r="I205" s="42">
        <v>0</v>
      </c>
      <c r="J205" s="42">
        <v>0</v>
      </c>
      <c r="K205" s="42">
        <v>0</v>
      </c>
      <c r="L205" s="42">
        <v>0</v>
      </c>
      <c r="M205" s="42">
        <v>0</v>
      </c>
      <c r="P205" s="63"/>
      <c r="Q205" s="39"/>
      <c r="S205" s="63"/>
      <c r="T205" s="39"/>
      <c r="U205" s="39"/>
      <c r="V205" s="39"/>
      <c r="W205" s="39"/>
      <c r="X205" s="39"/>
      <c r="Y205" s="39"/>
      <c r="Z205" s="39"/>
      <c r="AA205" s="39"/>
      <c r="AB205" s="39"/>
    </row>
    <row r="206" spans="1:28" ht="20.100000000000001" customHeight="1" x14ac:dyDescent="0.25">
      <c r="A206" s="41" t="s">
        <v>275</v>
      </c>
      <c r="B206" s="42">
        <v>0</v>
      </c>
      <c r="C206" s="42">
        <v>0</v>
      </c>
      <c r="D206" s="42">
        <v>0</v>
      </c>
      <c r="E206" s="42">
        <v>0</v>
      </c>
      <c r="F206" s="42">
        <v>0</v>
      </c>
      <c r="G206" s="42">
        <v>0</v>
      </c>
      <c r="H206" s="42">
        <v>0</v>
      </c>
      <c r="I206" s="42">
        <v>0</v>
      </c>
      <c r="J206" s="42">
        <v>0</v>
      </c>
      <c r="K206" s="42">
        <v>0</v>
      </c>
      <c r="L206" s="42">
        <v>0</v>
      </c>
      <c r="M206" s="42">
        <v>0</v>
      </c>
      <c r="P206" s="63"/>
      <c r="S206" s="63"/>
      <c r="T206" s="63"/>
      <c r="U206" s="63"/>
      <c r="V206" s="63"/>
      <c r="W206" s="63"/>
      <c r="X206" s="63"/>
      <c r="Y206" s="63"/>
      <c r="Z206" s="63"/>
      <c r="AA206" s="63"/>
    </row>
    <row r="207" spans="1:28" s="39" customFormat="1" ht="20.100000000000001" customHeight="1" x14ac:dyDescent="0.25">
      <c r="A207" s="41" t="s">
        <v>582</v>
      </c>
      <c r="B207" s="42">
        <v>0</v>
      </c>
      <c r="C207" s="42">
        <v>0</v>
      </c>
      <c r="D207" s="42">
        <v>0</v>
      </c>
      <c r="E207" s="42">
        <v>0</v>
      </c>
      <c r="F207" s="42">
        <v>0</v>
      </c>
      <c r="G207" s="42">
        <v>0</v>
      </c>
      <c r="H207" s="42">
        <v>0</v>
      </c>
      <c r="I207" s="42">
        <v>0</v>
      </c>
      <c r="J207" s="42">
        <v>0</v>
      </c>
      <c r="K207" s="42">
        <v>0</v>
      </c>
      <c r="L207" s="42">
        <v>0</v>
      </c>
      <c r="M207" s="42">
        <v>0</v>
      </c>
      <c r="P207" s="61"/>
    </row>
    <row r="208" spans="1:28" s="39" customFormat="1" ht="20.100000000000001" customHeight="1" x14ac:dyDescent="0.25">
      <c r="A208" s="41" t="s">
        <v>58</v>
      </c>
      <c r="B208" s="42">
        <v>0</v>
      </c>
      <c r="C208" s="42">
        <v>0</v>
      </c>
      <c r="D208" s="42">
        <v>0</v>
      </c>
      <c r="E208" s="42">
        <v>0</v>
      </c>
      <c r="F208" s="42">
        <v>0</v>
      </c>
      <c r="G208" s="42">
        <v>0</v>
      </c>
      <c r="H208" s="42">
        <v>0</v>
      </c>
      <c r="I208" s="42">
        <v>0</v>
      </c>
      <c r="J208" s="42">
        <v>0</v>
      </c>
      <c r="K208" s="42">
        <v>0</v>
      </c>
      <c r="L208" s="42">
        <v>0</v>
      </c>
      <c r="M208" s="42">
        <v>0</v>
      </c>
      <c r="P208" s="61"/>
    </row>
    <row r="209" spans="1:16" s="39" customFormat="1" ht="20.100000000000001" customHeight="1" x14ac:dyDescent="0.25">
      <c r="A209" s="41" t="s">
        <v>59</v>
      </c>
      <c r="B209" s="42">
        <v>0</v>
      </c>
      <c r="C209" s="42">
        <v>0</v>
      </c>
      <c r="D209" s="42">
        <v>0</v>
      </c>
      <c r="E209" s="42">
        <v>0</v>
      </c>
      <c r="F209" s="42">
        <v>0</v>
      </c>
      <c r="G209" s="42">
        <v>0</v>
      </c>
      <c r="H209" s="42">
        <v>0</v>
      </c>
      <c r="I209" s="42">
        <v>0</v>
      </c>
      <c r="J209" s="42">
        <v>0</v>
      </c>
      <c r="K209" s="42">
        <v>0</v>
      </c>
      <c r="L209" s="42">
        <v>0</v>
      </c>
      <c r="M209" s="42">
        <v>0</v>
      </c>
      <c r="N209" s="42"/>
      <c r="O209" s="42"/>
    </row>
    <row r="210" spans="1:16" s="39" customFormat="1" ht="20.100000000000001" customHeight="1" x14ac:dyDescent="0.25">
      <c r="A210" s="41" t="s">
        <v>60</v>
      </c>
      <c r="B210" s="42">
        <v>0</v>
      </c>
      <c r="C210" s="42">
        <v>0</v>
      </c>
      <c r="D210" s="42">
        <v>0</v>
      </c>
      <c r="E210" s="42">
        <v>0</v>
      </c>
      <c r="F210" s="42">
        <v>0</v>
      </c>
      <c r="G210" s="42">
        <v>0</v>
      </c>
      <c r="H210" s="42">
        <v>0</v>
      </c>
      <c r="I210" s="42">
        <v>0</v>
      </c>
      <c r="J210" s="42">
        <v>0</v>
      </c>
      <c r="K210" s="42">
        <v>0</v>
      </c>
      <c r="L210" s="42">
        <v>0</v>
      </c>
      <c r="M210" s="42">
        <v>0</v>
      </c>
      <c r="N210" s="42"/>
      <c r="O210" s="42"/>
    </row>
    <row r="211" spans="1:16" s="39" customFormat="1" ht="20.100000000000001" customHeight="1" x14ac:dyDescent="0.25">
      <c r="A211" s="41" t="s">
        <v>262</v>
      </c>
      <c r="B211" s="42">
        <v>1</v>
      </c>
      <c r="C211" s="42">
        <v>0</v>
      </c>
      <c r="D211" s="42">
        <v>0</v>
      </c>
      <c r="E211" s="42">
        <v>0</v>
      </c>
      <c r="F211" s="42">
        <v>0</v>
      </c>
      <c r="G211" s="42">
        <v>0</v>
      </c>
      <c r="H211" s="42">
        <v>0</v>
      </c>
      <c r="I211" s="42">
        <v>0</v>
      </c>
      <c r="J211" s="42">
        <v>0</v>
      </c>
      <c r="K211" s="42">
        <v>0</v>
      </c>
      <c r="L211" s="42">
        <v>0</v>
      </c>
      <c r="M211" s="42">
        <v>0</v>
      </c>
      <c r="N211" s="42"/>
      <c r="O211" s="42"/>
    </row>
    <row r="212" spans="1:16" s="39" customFormat="1" ht="20.100000000000001" customHeight="1" x14ac:dyDescent="0.25">
      <c r="A212" s="41" t="s">
        <v>61</v>
      </c>
      <c r="B212" s="42">
        <v>0</v>
      </c>
      <c r="C212" s="42">
        <v>0</v>
      </c>
      <c r="D212" s="42">
        <v>0</v>
      </c>
      <c r="E212" s="42">
        <v>0</v>
      </c>
      <c r="F212" s="42">
        <v>0</v>
      </c>
      <c r="G212" s="42">
        <v>0</v>
      </c>
      <c r="H212" s="42">
        <v>0</v>
      </c>
      <c r="I212" s="42">
        <v>0</v>
      </c>
      <c r="J212" s="42">
        <v>0</v>
      </c>
      <c r="K212" s="42">
        <v>0</v>
      </c>
      <c r="L212" s="42">
        <v>0</v>
      </c>
      <c r="M212" s="42">
        <v>0</v>
      </c>
      <c r="N212" s="42"/>
      <c r="O212" s="42"/>
    </row>
    <row r="213" spans="1:16" s="39" customFormat="1" ht="20.100000000000001" customHeight="1" x14ac:dyDescent="0.25">
      <c r="A213" s="41" t="s">
        <v>273</v>
      </c>
      <c r="B213" s="42">
        <v>0</v>
      </c>
      <c r="C213" s="42">
        <v>0</v>
      </c>
      <c r="D213" s="42">
        <v>0</v>
      </c>
      <c r="E213" s="42">
        <v>0</v>
      </c>
      <c r="F213" s="42">
        <v>0</v>
      </c>
      <c r="G213" s="42">
        <v>0</v>
      </c>
      <c r="H213" s="42">
        <v>0</v>
      </c>
      <c r="I213" s="42">
        <v>0</v>
      </c>
      <c r="J213" s="42">
        <v>0</v>
      </c>
      <c r="K213" s="42">
        <v>0</v>
      </c>
      <c r="L213" s="42">
        <v>0</v>
      </c>
      <c r="M213" s="42">
        <v>0</v>
      </c>
      <c r="N213" s="42"/>
      <c r="O213" s="42"/>
    </row>
    <row r="214" spans="1:16" s="39" customFormat="1" ht="20.100000000000001" customHeight="1" x14ac:dyDescent="0.25">
      <c r="A214" s="41" t="s">
        <v>62</v>
      </c>
      <c r="B214" s="42">
        <v>0</v>
      </c>
      <c r="C214" s="42">
        <v>0</v>
      </c>
      <c r="D214" s="42">
        <v>0</v>
      </c>
      <c r="E214" s="42">
        <v>2</v>
      </c>
      <c r="F214" s="42">
        <v>0</v>
      </c>
      <c r="G214" s="42">
        <v>0</v>
      </c>
      <c r="H214" s="42">
        <v>0</v>
      </c>
      <c r="I214" s="42">
        <v>0</v>
      </c>
      <c r="J214" s="42">
        <v>0</v>
      </c>
      <c r="K214" s="42">
        <v>0</v>
      </c>
      <c r="L214" s="42">
        <v>0</v>
      </c>
      <c r="M214" s="42">
        <v>0</v>
      </c>
      <c r="N214" s="42"/>
      <c r="O214" s="42"/>
    </row>
    <row r="215" spans="1:16" s="39" customFormat="1" ht="20.100000000000001" customHeight="1" x14ac:dyDescent="0.25">
      <c r="A215" s="41" t="s">
        <v>274</v>
      </c>
      <c r="B215" s="42">
        <v>0</v>
      </c>
      <c r="C215" s="42">
        <v>0</v>
      </c>
      <c r="D215" s="42">
        <v>0</v>
      </c>
      <c r="E215" s="42">
        <v>0</v>
      </c>
      <c r="F215" s="42">
        <v>0</v>
      </c>
      <c r="G215" s="42">
        <v>0</v>
      </c>
      <c r="H215" s="42">
        <v>0</v>
      </c>
      <c r="I215" s="42">
        <v>0</v>
      </c>
      <c r="J215" s="42">
        <v>0</v>
      </c>
      <c r="K215" s="42">
        <v>0</v>
      </c>
      <c r="L215" s="42">
        <v>0</v>
      </c>
      <c r="M215" s="42">
        <v>0</v>
      </c>
      <c r="N215" s="42"/>
      <c r="O215" s="42"/>
    </row>
    <row r="216" spans="1:16" s="39" customFormat="1" ht="20.100000000000001" customHeight="1" x14ac:dyDescent="0.25">
      <c r="A216" s="41" t="s">
        <v>63</v>
      </c>
      <c r="B216" s="42">
        <v>0</v>
      </c>
      <c r="C216" s="42">
        <v>0</v>
      </c>
      <c r="D216" s="42">
        <v>0</v>
      </c>
      <c r="E216" s="42">
        <v>0</v>
      </c>
      <c r="F216" s="42">
        <v>0</v>
      </c>
      <c r="G216" s="42">
        <v>0</v>
      </c>
      <c r="H216" s="42">
        <v>0</v>
      </c>
      <c r="I216" s="42">
        <v>0</v>
      </c>
      <c r="J216" s="42">
        <v>0</v>
      </c>
      <c r="K216" s="42">
        <v>0</v>
      </c>
      <c r="L216" s="42">
        <v>0</v>
      </c>
      <c r="M216" s="42">
        <v>0</v>
      </c>
      <c r="N216" s="42"/>
      <c r="O216" s="42"/>
    </row>
    <row r="217" spans="1:16" s="39" customFormat="1" ht="20.100000000000001" customHeight="1" x14ac:dyDescent="0.25">
      <c r="A217" s="41" t="s">
        <v>64</v>
      </c>
      <c r="B217" s="42">
        <v>0</v>
      </c>
      <c r="C217" s="42">
        <v>0</v>
      </c>
      <c r="D217" s="42">
        <v>0</v>
      </c>
      <c r="E217" s="42">
        <v>0</v>
      </c>
      <c r="F217" s="42">
        <v>0</v>
      </c>
      <c r="G217" s="42">
        <v>0</v>
      </c>
      <c r="H217" s="42">
        <v>0</v>
      </c>
      <c r="I217" s="42">
        <v>0</v>
      </c>
      <c r="J217" s="42">
        <v>0</v>
      </c>
      <c r="K217" s="42">
        <v>0</v>
      </c>
      <c r="L217" s="42">
        <v>0</v>
      </c>
      <c r="M217" s="42">
        <v>0</v>
      </c>
      <c r="N217" s="42"/>
      <c r="O217" s="42"/>
    </row>
    <row r="218" spans="1:16" s="39" customFormat="1" ht="20.100000000000001" customHeight="1" x14ac:dyDescent="0.25">
      <c r="A218" s="41" t="s">
        <v>261</v>
      </c>
      <c r="B218" s="42">
        <v>0</v>
      </c>
      <c r="C218" s="42">
        <v>0</v>
      </c>
      <c r="D218" s="42">
        <v>0</v>
      </c>
      <c r="E218" s="42">
        <v>0</v>
      </c>
      <c r="F218" s="42">
        <v>0</v>
      </c>
      <c r="G218" s="42">
        <v>0</v>
      </c>
      <c r="H218" s="42">
        <v>1</v>
      </c>
      <c r="I218" s="42">
        <v>0</v>
      </c>
      <c r="J218" s="42">
        <v>0</v>
      </c>
      <c r="K218" s="42">
        <v>0</v>
      </c>
      <c r="L218" s="42">
        <v>1</v>
      </c>
      <c r="M218" s="42">
        <v>0</v>
      </c>
      <c r="N218" s="42"/>
      <c r="O218" s="42"/>
    </row>
    <row r="219" spans="1:16" s="39" customFormat="1" ht="20.100000000000001" customHeight="1" x14ac:dyDescent="0.25">
      <c r="A219" s="41" t="s">
        <v>583</v>
      </c>
      <c r="B219" s="42">
        <v>0</v>
      </c>
      <c r="C219" s="42">
        <v>0</v>
      </c>
      <c r="D219" s="42">
        <v>0</v>
      </c>
      <c r="E219" s="42">
        <v>0</v>
      </c>
      <c r="F219" s="42">
        <v>0</v>
      </c>
      <c r="G219" s="42">
        <v>0</v>
      </c>
      <c r="H219" s="42">
        <v>0</v>
      </c>
      <c r="I219" s="42">
        <v>0</v>
      </c>
      <c r="J219" s="42">
        <v>0</v>
      </c>
      <c r="K219" s="42">
        <v>0</v>
      </c>
      <c r="L219" s="42">
        <v>0</v>
      </c>
      <c r="M219" s="42">
        <v>0</v>
      </c>
      <c r="N219" s="42"/>
      <c r="O219" s="42"/>
    </row>
    <row r="220" spans="1:16" s="39" customFormat="1" ht="20.100000000000001" customHeight="1" x14ac:dyDescent="0.25">
      <c r="A220" s="41" t="s">
        <v>65</v>
      </c>
      <c r="B220" s="42">
        <v>0</v>
      </c>
      <c r="C220" s="42">
        <v>0</v>
      </c>
      <c r="D220" s="42">
        <v>0</v>
      </c>
      <c r="E220" s="42">
        <v>0</v>
      </c>
      <c r="F220" s="42">
        <v>0</v>
      </c>
      <c r="G220" s="42">
        <v>0</v>
      </c>
      <c r="H220" s="42">
        <v>0</v>
      </c>
      <c r="I220" s="42">
        <v>0</v>
      </c>
      <c r="J220" s="42">
        <v>0</v>
      </c>
      <c r="K220" s="42">
        <v>0</v>
      </c>
      <c r="L220" s="42">
        <v>0</v>
      </c>
      <c r="M220" s="42">
        <v>0</v>
      </c>
      <c r="N220" s="42"/>
      <c r="O220" s="42"/>
    </row>
    <row r="221" spans="1:16" ht="20.100000000000001" customHeight="1" x14ac:dyDescent="0.25">
      <c r="A221" s="352" t="s">
        <v>257</v>
      </c>
      <c r="B221" s="40">
        <v>0</v>
      </c>
      <c r="C221" s="40">
        <v>2</v>
      </c>
      <c r="D221" s="40">
        <v>0</v>
      </c>
      <c r="E221" s="40">
        <v>0</v>
      </c>
      <c r="F221" s="40">
        <v>0</v>
      </c>
      <c r="G221" s="40">
        <v>0</v>
      </c>
      <c r="H221" s="40">
        <v>0</v>
      </c>
      <c r="I221" s="40">
        <v>0</v>
      </c>
      <c r="J221" s="40">
        <v>0</v>
      </c>
      <c r="K221" s="40">
        <v>0</v>
      </c>
      <c r="L221" s="40">
        <v>0</v>
      </c>
      <c r="M221" s="40">
        <v>0</v>
      </c>
      <c r="P221" s="63"/>
    </row>
    <row r="222" spans="1:16" ht="20.100000000000001" customHeight="1" x14ac:dyDescent="0.25">
      <c r="A222" s="41" t="s">
        <v>66</v>
      </c>
      <c r="B222" s="44">
        <v>0</v>
      </c>
      <c r="C222" s="44">
        <v>2</v>
      </c>
      <c r="D222" s="44">
        <v>0</v>
      </c>
      <c r="E222" s="44">
        <v>0</v>
      </c>
      <c r="F222" s="44">
        <v>0</v>
      </c>
      <c r="G222" s="44">
        <v>0</v>
      </c>
      <c r="H222" s="44">
        <v>0</v>
      </c>
      <c r="I222" s="44">
        <v>0</v>
      </c>
      <c r="J222" s="44">
        <v>0</v>
      </c>
      <c r="K222" s="44">
        <v>0</v>
      </c>
      <c r="L222" s="44">
        <v>0</v>
      </c>
      <c r="M222" s="44">
        <v>0</v>
      </c>
    </row>
    <row r="223" spans="1:16" ht="20.100000000000001" customHeight="1" x14ac:dyDescent="0.25">
      <c r="A223" s="41" t="s">
        <v>67</v>
      </c>
      <c r="B223" s="44">
        <v>0</v>
      </c>
      <c r="C223" s="44">
        <v>0</v>
      </c>
      <c r="D223" s="44">
        <v>0</v>
      </c>
      <c r="E223" s="44">
        <v>0</v>
      </c>
      <c r="F223" s="44">
        <v>0</v>
      </c>
      <c r="G223" s="44">
        <v>0</v>
      </c>
      <c r="H223" s="44">
        <v>0</v>
      </c>
      <c r="I223" s="44">
        <v>0</v>
      </c>
      <c r="J223" s="44">
        <v>0</v>
      </c>
      <c r="K223" s="44">
        <v>0</v>
      </c>
      <c r="L223" s="44">
        <v>0</v>
      </c>
      <c r="M223" s="44">
        <v>0</v>
      </c>
    </row>
    <row r="224" spans="1:16" ht="20.100000000000001" customHeight="1" x14ac:dyDescent="0.25">
      <c r="A224" s="41" t="s">
        <v>68</v>
      </c>
      <c r="B224" s="44">
        <v>0</v>
      </c>
      <c r="C224" s="44">
        <v>0</v>
      </c>
      <c r="D224" s="44">
        <v>0</v>
      </c>
      <c r="E224" s="44">
        <v>0</v>
      </c>
      <c r="F224" s="44">
        <v>0</v>
      </c>
      <c r="G224" s="44">
        <v>0</v>
      </c>
      <c r="H224" s="44">
        <v>0</v>
      </c>
      <c r="I224" s="44">
        <v>0</v>
      </c>
      <c r="J224" s="44">
        <v>0</v>
      </c>
      <c r="K224" s="44">
        <v>0</v>
      </c>
      <c r="L224" s="44">
        <v>0</v>
      </c>
      <c r="M224" s="44">
        <v>0</v>
      </c>
    </row>
    <row r="225" spans="1:15" s="39" customFormat="1" ht="20.100000000000001" customHeight="1" thickBot="1" x14ac:dyDescent="0.3">
      <c r="A225" s="353" t="s">
        <v>591</v>
      </c>
      <c r="B225" s="46">
        <v>0</v>
      </c>
      <c r="C225" s="46">
        <v>0</v>
      </c>
      <c r="D225" s="46">
        <v>0</v>
      </c>
      <c r="E225" s="46">
        <v>0</v>
      </c>
      <c r="F225" s="46">
        <v>0</v>
      </c>
      <c r="G225" s="46">
        <v>0</v>
      </c>
      <c r="H225" s="46">
        <v>0</v>
      </c>
      <c r="I225" s="46">
        <v>0</v>
      </c>
      <c r="J225" s="46">
        <v>0</v>
      </c>
      <c r="K225" s="46">
        <v>0</v>
      </c>
      <c r="L225" s="46">
        <v>0</v>
      </c>
      <c r="M225" s="46">
        <v>0</v>
      </c>
    </row>
    <row r="226" spans="1:15" s="48" customFormat="1" ht="15.95" customHeight="1" x14ac:dyDescent="0.25">
      <c r="A226" s="47" t="s">
        <v>588</v>
      </c>
      <c r="B226" s="47"/>
      <c r="C226" s="47"/>
      <c r="N226" s="65"/>
      <c r="O226" s="65"/>
    </row>
    <row r="227" spans="1:15" ht="20.100000000000001" customHeight="1" x14ac:dyDescent="0.25">
      <c r="N227" s="40"/>
      <c r="O227" s="40"/>
    </row>
    <row r="228" spans="1:15" ht="20.100000000000001" customHeight="1" x14ac:dyDescent="0.25">
      <c r="O228" s="66"/>
    </row>
  </sheetData>
  <mergeCells count="16">
    <mergeCell ref="A139:A141"/>
    <mergeCell ref="B139:O139"/>
    <mergeCell ref="B140:C140"/>
    <mergeCell ref="A184:A186"/>
    <mergeCell ref="B184:M184"/>
    <mergeCell ref="B185:C185"/>
    <mergeCell ref="F185:G185"/>
    <mergeCell ref="J185:K185"/>
    <mergeCell ref="A3:A5"/>
    <mergeCell ref="B3:O3"/>
    <mergeCell ref="B4:C4"/>
    <mergeCell ref="A71:A73"/>
    <mergeCell ref="B71:M71"/>
    <mergeCell ref="B72:C72"/>
    <mergeCell ref="F72:G72"/>
    <mergeCell ref="J72:K72"/>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68" max="16383" man="1"/>
    <brk id="136" max="16383" man="1"/>
    <brk id="181"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Q117"/>
  <sheetViews>
    <sheetView showGridLines="0" zoomScaleNormal="100" zoomScaleSheetLayoutView="25" workbookViewId="0"/>
  </sheetViews>
  <sheetFormatPr defaultColWidth="9.140625" defaultRowHeight="20.100000000000001" customHeight="1" x14ac:dyDescent="0.25"/>
  <cols>
    <col min="1" max="1" width="36.7109375" style="35" customWidth="1"/>
    <col min="2" max="11" width="12.28515625" style="35" customWidth="1"/>
    <col min="12" max="12" width="13.28515625" style="35" customWidth="1"/>
    <col min="13" max="14" width="9.140625" style="35"/>
    <col min="15" max="15" width="11" style="35" bestFit="1" customWidth="1"/>
    <col min="16" max="16384" width="9.140625" style="35"/>
  </cols>
  <sheetData>
    <row r="1" spans="1:17" s="27" customFormat="1" ht="24.95" customHeight="1" x14ac:dyDescent="0.25">
      <c r="A1" s="347" t="s">
        <v>112</v>
      </c>
      <c r="B1" s="347"/>
      <c r="C1" s="347"/>
      <c r="D1" s="347"/>
      <c r="E1" s="347"/>
      <c r="F1" s="347"/>
      <c r="G1" s="347"/>
      <c r="H1" s="26"/>
      <c r="I1" s="26"/>
      <c r="J1" s="26"/>
      <c r="K1" s="26"/>
      <c r="L1" s="26"/>
    </row>
    <row r="2" spans="1:17" s="27" customFormat="1" ht="24.95" customHeight="1" thickBot="1" x14ac:dyDescent="0.25">
      <c r="A2" s="28" t="s">
        <v>514</v>
      </c>
      <c r="B2" s="29"/>
      <c r="C2" s="29"/>
      <c r="D2" s="29"/>
      <c r="E2" s="29"/>
      <c r="F2" s="29"/>
      <c r="G2" s="29"/>
      <c r="H2" s="29"/>
      <c r="I2" s="29"/>
      <c r="J2" s="30"/>
      <c r="K2" s="336" t="s">
        <v>586</v>
      </c>
    </row>
    <row r="3" spans="1:17" s="27" customFormat="1" ht="20.100000000000001" customHeight="1" x14ac:dyDescent="0.25">
      <c r="A3" s="1016" t="s">
        <v>8</v>
      </c>
      <c r="B3" s="1019" t="s">
        <v>9</v>
      </c>
      <c r="C3" s="1020"/>
      <c r="D3" s="1020"/>
      <c r="E3" s="1020"/>
      <c r="F3" s="1020"/>
      <c r="G3" s="1020"/>
      <c r="H3" s="1020"/>
      <c r="I3" s="1020"/>
      <c r="J3" s="1020"/>
      <c r="K3" s="1020"/>
      <c r="L3" s="31"/>
    </row>
    <row r="4" spans="1:17" s="27" customFormat="1" ht="20.100000000000001" customHeight="1" x14ac:dyDescent="0.25">
      <c r="A4" s="1017"/>
      <c r="B4" s="1021" t="s">
        <v>10</v>
      </c>
      <c r="C4" s="1021"/>
      <c r="D4" s="1021" t="s">
        <v>11</v>
      </c>
      <c r="E4" s="1021"/>
      <c r="F4" s="1021"/>
      <c r="G4" s="1021"/>
      <c r="H4" s="1021"/>
      <c r="I4" s="1021"/>
      <c r="J4" s="1021"/>
      <c r="K4" s="1022"/>
      <c r="L4" s="31"/>
    </row>
    <row r="5" spans="1:17" ht="20.100000000000001" customHeight="1" x14ac:dyDescent="0.25">
      <c r="A5" s="1017"/>
      <c r="B5" s="1021"/>
      <c r="C5" s="1021"/>
      <c r="D5" s="32" t="s">
        <v>12</v>
      </c>
      <c r="E5" s="32"/>
      <c r="F5" s="32" t="s">
        <v>14</v>
      </c>
      <c r="G5" s="32"/>
      <c r="H5" s="32" t="s">
        <v>13</v>
      </c>
      <c r="I5" s="32"/>
      <c r="J5" s="32" t="s">
        <v>15</v>
      </c>
      <c r="K5" s="33"/>
      <c r="L5" s="34"/>
    </row>
    <row r="6" spans="1:17" ht="20.100000000000001" customHeight="1" x14ac:dyDescent="0.25">
      <c r="A6" s="1018"/>
      <c r="B6" s="345">
        <v>2015</v>
      </c>
      <c r="C6" s="345">
        <v>2016</v>
      </c>
      <c r="D6" s="345">
        <v>2015</v>
      </c>
      <c r="E6" s="345">
        <v>2016</v>
      </c>
      <c r="F6" s="345">
        <v>2015</v>
      </c>
      <c r="G6" s="345">
        <v>2016</v>
      </c>
      <c r="H6" s="345">
        <v>2015</v>
      </c>
      <c r="I6" s="345">
        <v>2016</v>
      </c>
      <c r="J6" s="345">
        <v>2015</v>
      </c>
      <c r="K6" s="346">
        <v>2016</v>
      </c>
      <c r="L6" s="34"/>
    </row>
    <row r="7" spans="1:17" ht="20.100000000000001" customHeight="1" x14ac:dyDescent="0.25">
      <c r="A7" s="36" t="s">
        <v>10</v>
      </c>
      <c r="B7" s="37">
        <v>66232</v>
      </c>
      <c r="C7" s="37">
        <v>62405</v>
      </c>
      <c r="D7" s="37">
        <v>56670</v>
      </c>
      <c r="E7" s="37">
        <v>51324</v>
      </c>
      <c r="F7" s="337" t="s">
        <v>584</v>
      </c>
      <c r="G7" s="337" t="s">
        <v>584</v>
      </c>
      <c r="H7" s="37">
        <v>9562</v>
      </c>
      <c r="I7" s="37">
        <v>11081</v>
      </c>
      <c r="J7" s="337" t="s">
        <v>584</v>
      </c>
      <c r="K7" s="337" t="s">
        <v>584</v>
      </c>
      <c r="L7" s="38"/>
    </row>
    <row r="8" spans="1:17" s="27" customFormat="1" ht="20.100000000000001" customHeight="1" x14ac:dyDescent="0.25">
      <c r="A8" s="352" t="s">
        <v>260</v>
      </c>
      <c r="B8" s="40">
        <v>627</v>
      </c>
      <c r="C8" s="40">
        <v>672</v>
      </c>
      <c r="D8" s="40">
        <v>590</v>
      </c>
      <c r="E8" s="40">
        <v>630</v>
      </c>
      <c r="F8" s="338" t="s">
        <v>584</v>
      </c>
      <c r="G8" s="338" t="s">
        <v>584</v>
      </c>
      <c r="H8" s="40">
        <v>37</v>
      </c>
      <c r="I8" s="40">
        <v>42</v>
      </c>
      <c r="J8" s="338" t="s">
        <v>584</v>
      </c>
      <c r="K8" s="338" t="s">
        <v>584</v>
      </c>
      <c r="L8" s="38"/>
    </row>
    <row r="9" spans="1:17" ht="20.100000000000001" customHeight="1" x14ac:dyDescent="0.25">
      <c r="A9" s="41" t="s">
        <v>17</v>
      </c>
      <c r="B9" s="42">
        <v>29</v>
      </c>
      <c r="C9" s="42">
        <v>35</v>
      </c>
      <c r="D9" s="42">
        <v>9</v>
      </c>
      <c r="E9" s="42">
        <v>9</v>
      </c>
      <c r="F9" s="339" t="s">
        <v>584</v>
      </c>
      <c r="G9" s="339" t="s">
        <v>584</v>
      </c>
      <c r="H9" s="42">
        <v>20</v>
      </c>
      <c r="I9" s="42">
        <v>26</v>
      </c>
      <c r="J9" s="339" t="s">
        <v>584</v>
      </c>
      <c r="K9" s="339" t="s">
        <v>584</v>
      </c>
      <c r="L9" s="38"/>
      <c r="O9" s="75"/>
    </row>
    <row r="10" spans="1:17" ht="20.100000000000001" customHeight="1" x14ac:dyDescent="0.25">
      <c r="A10" s="41" t="s">
        <v>18</v>
      </c>
      <c r="B10" s="42">
        <v>26</v>
      </c>
      <c r="C10" s="42">
        <v>19</v>
      </c>
      <c r="D10" s="42">
        <v>26</v>
      </c>
      <c r="E10" s="42">
        <v>15</v>
      </c>
      <c r="F10" s="339" t="s">
        <v>584</v>
      </c>
      <c r="G10" s="339" t="s">
        <v>584</v>
      </c>
      <c r="H10" s="42">
        <v>0</v>
      </c>
      <c r="I10" s="42">
        <v>4</v>
      </c>
      <c r="J10" s="339" t="s">
        <v>584</v>
      </c>
      <c r="K10" s="339" t="s">
        <v>584</v>
      </c>
      <c r="L10" s="38"/>
    </row>
    <row r="11" spans="1:17" ht="20.100000000000001" customHeight="1" x14ac:dyDescent="0.25">
      <c r="A11" s="41" t="s">
        <v>19</v>
      </c>
      <c r="B11" s="42">
        <v>419</v>
      </c>
      <c r="C11" s="42">
        <v>379</v>
      </c>
      <c r="D11" s="42">
        <v>419</v>
      </c>
      <c r="E11" s="42">
        <v>377</v>
      </c>
      <c r="F11" s="339" t="s">
        <v>584</v>
      </c>
      <c r="G11" s="339" t="s">
        <v>584</v>
      </c>
      <c r="H11" s="42">
        <v>0</v>
      </c>
      <c r="I11" s="42">
        <v>2</v>
      </c>
      <c r="J11" s="339" t="s">
        <v>584</v>
      </c>
      <c r="K11" s="339" t="s">
        <v>584</v>
      </c>
      <c r="L11" s="38"/>
    </row>
    <row r="12" spans="1:17" ht="20.100000000000001" customHeight="1" x14ac:dyDescent="0.25">
      <c r="A12" s="41" t="s">
        <v>559</v>
      </c>
      <c r="B12" s="42">
        <v>13</v>
      </c>
      <c r="C12" s="42">
        <v>4</v>
      </c>
      <c r="D12" s="42">
        <v>9</v>
      </c>
      <c r="E12" s="42">
        <v>4</v>
      </c>
      <c r="F12" s="339" t="s">
        <v>584</v>
      </c>
      <c r="G12" s="339" t="s">
        <v>584</v>
      </c>
      <c r="H12" s="42">
        <v>4</v>
      </c>
      <c r="I12" s="42">
        <v>0</v>
      </c>
      <c r="J12" s="339" t="s">
        <v>584</v>
      </c>
      <c r="K12" s="339" t="s">
        <v>584</v>
      </c>
      <c r="L12" s="38"/>
      <c r="O12" s="75"/>
    </row>
    <row r="13" spans="1:17" ht="20.100000000000001" customHeight="1" x14ac:dyDescent="0.25">
      <c r="A13" s="41" t="s">
        <v>560</v>
      </c>
      <c r="B13" s="42">
        <v>2</v>
      </c>
      <c r="C13" s="42">
        <v>0</v>
      </c>
      <c r="D13" s="42">
        <v>2</v>
      </c>
      <c r="E13" s="42">
        <v>0</v>
      </c>
      <c r="F13" s="339" t="s">
        <v>584</v>
      </c>
      <c r="G13" s="339" t="s">
        <v>584</v>
      </c>
      <c r="H13" s="42">
        <v>0</v>
      </c>
      <c r="I13" s="42">
        <v>0</v>
      </c>
      <c r="J13" s="339" t="s">
        <v>584</v>
      </c>
      <c r="K13" s="339" t="s">
        <v>584</v>
      </c>
      <c r="L13" s="38"/>
    </row>
    <row r="14" spans="1:17" ht="20.100000000000001" customHeight="1" x14ac:dyDescent="0.25">
      <c r="A14" s="41" t="s">
        <v>561</v>
      </c>
      <c r="B14" s="42">
        <v>21</v>
      </c>
      <c r="C14" s="42">
        <v>17</v>
      </c>
      <c r="D14" s="42">
        <v>21</v>
      </c>
      <c r="E14" s="42">
        <v>10</v>
      </c>
      <c r="F14" s="339" t="s">
        <v>584</v>
      </c>
      <c r="G14" s="339" t="s">
        <v>584</v>
      </c>
      <c r="H14" s="42">
        <v>0</v>
      </c>
      <c r="I14" s="42">
        <v>7</v>
      </c>
      <c r="J14" s="339" t="s">
        <v>584</v>
      </c>
      <c r="K14" s="339" t="s">
        <v>584</v>
      </c>
      <c r="L14" s="38"/>
      <c r="Q14" s="35" t="s">
        <v>1</v>
      </c>
    </row>
    <row r="15" spans="1:17" ht="20.100000000000001" customHeight="1" x14ac:dyDescent="0.25">
      <c r="A15" s="41" t="s">
        <v>562</v>
      </c>
      <c r="B15" s="42">
        <v>2</v>
      </c>
      <c r="C15" s="42">
        <v>3</v>
      </c>
      <c r="D15" s="42">
        <v>2</v>
      </c>
      <c r="E15" s="42">
        <v>2</v>
      </c>
      <c r="F15" s="339" t="s">
        <v>584</v>
      </c>
      <c r="G15" s="339" t="s">
        <v>584</v>
      </c>
      <c r="H15" s="42">
        <v>0</v>
      </c>
      <c r="I15" s="42">
        <v>1</v>
      </c>
      <c r="J15" s="339" t="s">
        <v>584</v>
      </c>
      <c r="K15" s="339" t="s">
        <v>584</v>
      </c>
      <c r="L15" s="38"/>
    </row>
    <row r="16" spans="1:17" ht="20.100000000000001" customHeight="1" x14ac:dyDescent="0.25">
      <c r="A16" s="41" t="s">
        <v>20</v>
      </c>
      <c r="B16" s="42">
        <v>7</v>
      </c>
      <c r="C16" s="42">
        <v>12</v>
      </c>
      <c r="D16" s="42">
        <v>5</v>
      </c>
      <c r="E16" s="42">
        <v>12</v>
      </c>
      <c r="F16" s="339" t="s">
        <v>584</v>
      </c>
      <c r="G16" s="339" t="s">
        <v>584</v>
      </c>
      <c r="H16" s="42">
        <v>2</v>
      </c>
      <c r="I16" s="42">
        <v>0</v>
      </c>
      <c r="J16" s="339" t="s">
        <v>584</v>
      </c>
      <c r="K16" s="339" t="s">
        <v>584</v>
      </c>
      <c r="L16" s="38"/>
    </row>
    <row r="17" spans="1:12" ht="20.100000000000001" customHeight="1" x14ac:dyDescent="0.25">
      <c r="A17" s="41" t="s">
        <v>563</v>
      </c>
      <c r="B17" s="42">
        <v>2</v>
      </c>
      <c r="C17" s="42">
        <v>0</v>
      </c>
      <c r="D17" s="42">
        <v>2</v>
      </c>
      <c r="E17" s="42">
        <v>0</v>
      </c>
      <c r="F17" s="339" t="s">
        <v>584</v>
      </c>
      <c r="G17" s="339" t="s">
        <v>584</v>
      </c>
      <c r="H17" s="42">
        <v>0</v>
      </c>
      <c r="I17" s="42">
        <v>0</v>
      </c>
      <c r="J17" s="339" t="s">
        <v>584</v>
      </c>
      <c r="K17" s="339" t="s">
        <v>584</v>
      </c>
      <c r="L17" s="38"/>
    </row>
    <row r="18" spans="1:12" ht="20.100000000000001" customHeight="1" x14ac:dyDescent="0.25">
      <c r="A18" s="41" t="s">
        <v>564</v>
      </c>
      <c r="B18" s="42">
        <v>15</v>
      </c>
      <c r="C18" s="42">
        <v>7</v>
      </c>
      <c r="D18" s="42">
        <v>13</v>
      </c>
      <c r="E18" s="42">
        <v>7</v>
      </c>
      <c r="F18" s="339" t="s">
        <v>584</v>
      </c>
      <c r="G18" s="339" t="s">
        <v>584</v>
      </c>
      <c r="H18" s="42">
        <v>2</v>
      </c>
      <c r="I18" s="42">
        <v>0</v>
      </c>
      <c r="J18" s="339" t="s">
        <v>584</v>
      </c>
      <c r="K18" s="339" t="s">
        <v>584</v>
      </c>
      <c r="L18" s="38"/>
    </row>
    <row r="19" spans="1:12" ht="20.100000000000001" customHeight="1" x14ac:dyDescent="0.25">
      <c r="A19" s="41" t="s">
        <v>21</v>
      </c>
      <c r="B19" s="42">
        <v>91</v>
      </c>
      <c r="C19" s="42">
        <v>196</v>
      </c>
      <c r="D19" s="42">
        <v>82</v>
      </c>
      <c r="E19" s="42">
        <v>194</v>
      </c>
      <c r="F19" s="339" t="s">
        <v>584</v>
      </c>
      <c r="G19" s="339" t="s">
        <v>584</v>
      </c>
      <c r="H19" s="42">
        <v>9</v>
      </c>
      <c r="I19" s="42">
        <v>2</v>
      </c>
      <c r="J19" s="339" t="s">
        <v>584</v>
      </c>
      <c r="K19" s="339" t="s">
        <v>584</v>
      </c>
      <c r="L19" s="38"/>
    </row>
    <row r="20" spans="1:12" s="27" customFormat="1" ht="20.100000000000001" customHeight="1" x14ac:dyDescent="0.25">
      <c r="A20" s="352" t="s">
        <v>589</v>
      </c>
      <c r="B20" s="40">
        <v>1057</v>
      </c>
      <c r="C20" s="40">
        <v>545</v>
      </c>
      <c r="D20" s="40">
        <v>1049</v>
      </c>
      <c r="E20" s="40">
        <v>529</v>
      </c>
      <c r="F20" s="338" t="s">
        <v>584</v>
      </c>
      <c r="G20" s="338" t="s">
        <v>584</v>
      </c>
      <c r="H20" s="40">
        <v>8</v>
      </c>
      <c r="I20" s="40">
        <v>16</v>
      </c>
      <c r="J20" s="338" t="s">
        <v>584</v>
      </c>
      <c r="K20" s="338" t="s">
        <v>584</v>
      </c>
      <c r="L20" s="38"/>
    </row>
    <row r="21" spans="1:12" ht="20.100000000000001" customHeight="1" x14ac:dyDescent="0.25">
      <c r="A21" s="41" t="s">
        <v>22</v>
      </c>
      <c r="B21" s="42">
        <v>146</v>
      </c>
      <c r="C21" s="42">
        <v>74</v>
      </c>
      <c r="D21" s="42">
        <v>146</v>
      </c>
      <c r="E21" s="42">
        <v>74</v>
      </c>
      <c r="F21" s="339" t="s">
        <v>584</v>
      </c>
      <c r="G21" s="339" t="s">
        <v>584</v>
      </c>
      <c r="H21" s="42">
        <v>0</v>
      </c>
      <c r="I21" s="42">
        <v>0</v>
      </c>
      <c r="J21" s="339" t="s">
        <v>584</v>
      </c>
      <c r="K21" s="339" t="s">
        <v>584</v>
      </c>
      <c r="L21" s="38"/>
    </row>
    <row r="22" spans="1:12" ht="20.100000000000001" customHeight="1" x14ac:dyDescent="0.25">
      <c r="A22" s="41" t="s">
        <v>23</v>
      </c>
      <c r="B22" s="42">
        <v>314</v>
      </c>
      <c r="C22" s="42">
        <v>170</v>
      </c>
      <c r="D22" s="42">
        <v>313</v>
      </c>
      <c r="E22" s="42">
        <v>170</v>
      </c>
      <c r="F22" s="339" t="s">
        <v>584</v>
      </c>
      <c r="G22" s="339" t="s">
        <v>584</v>
      </c>
      <c r="H22" s="42">
        <v>1</v>
      </c>
      <c r="I22" s="42">
        <v>0</v>
      </c>
      <c r="J22" s="339" t="s">
        <v>584</v>
      </c>
      <c r="K22" s="339" t="s">
        <v>584</v>
      </c>
      <c r="L22" s="38"/>
    </row>
    <row r="23" spans="1:12" ht="20.100000000000001" customHeight="1" x14ac:dyDescent="0.25">
      <c r="A23" s="41" t="s">
        <v>565</v>
      </c>
      <c r="B23" s="42">
        <v>81</v>
      </c>
      <c r="C23" s="42">
        <v>13</v>
      </c>
      <c r="D23" s="42">
        <v>81</v>
      </c>
      <c r="E23" s="42">
        <v>13</v>
      </c>
      <c r="F23" s="339" t="s">
        <v>584</v>
      </c>
      <c r="G23" s="339" t="s">
        <v>584</v>
      </c>
      <c r="H23" s="42">
        <v>0</v>
      </c>
      <c r="I23" s="42">
        <v>0</v>
      </c>
      <c r="J23" s="339" t="s">
        <v>584</v>
      </c>
      <c r="K23" s="339" t="s">
        <v>584</v>
      </c>
      <c r="L23" s="38"/>
    </row>
    <row r="24" spans="1:12" ht="20.100000000000001" customHeight="1" x14ac:dyDescent="0.25">
      <c r="A24" s="41" t="s">
        <v>24</v>
      </c>
      <c r="B24" s="42">
        <v>95</v>
      </c>
      <c r="C24" s="42">
        <v>33</v>
      </c>
      <c r="D24" s="42">
        <v>95</v>
      </c>
      <c r="E24" s="42">
        <v>29</v>
      </c>
      <c r="F24" s="339" t="s">
        <v>584</v>
      </c>
      <c r="G24" s="339" t="s">
        <v>584</v>
      </c>
      <c r="H24" s="42">
        <v>0</v>
      </c>
      <c r="I24" s="42">
        <v>4</v>
      </c>
      <c r="J24" s="339" t="s">
        <v>584</v>
      </c>
      <c r="K24" s="339" t="s">
        <v>584</v>
      </c>
      <c r="L24" s="38"/>
    </row>
    <row r="25" spans="1:12" ht="20.100000000000001" customHeight="1" x14ac:dyDescent="0.25">
      <c r="A25" s="41" t="s">
        <v>566</v>
      </c>
      <c r="B25" s="42">
        <v>13</v>
      </c>
      <c r="C25" s="42">
        <v>2</v>
      </c>
      <c r="D25" s="42">
        <v>13</v>
      </c>
      <c r="E25" s="42">
        <v>1</v>
      </c>
      <c r="F25" s="339" t="s">
        <v>584</v>
      </c>
      <c r="G25" s="339" t="s">
        <v>584</v>
      </c>
      <c r="H25" s="42">
        <v>0</v>
      </c>
      <c r="I25" s="42">
        <v>1</v>
      </c>
      <c r="J25" s="339" t="s">
        <v>584</v>
      </c>
      <c r="K25" s="339" t="s">
        <v>584</v>
      </c>
      <c r="L25" s="38"/>
    </row>
    <row r="26" spans="1:12" ht="20.100000000000001" customHeight="1" x14ac:dyDescent="0.25">
      <c r="A26" s="41" t="s">
        <v>567</v>
      </c>
      <c r="B26" s="42">
        <v>53</v>
      </c>
      <c r="C26" s="42">
        <v>21</v>
      </c>
      <c r="D26" s="42">
        <v>53</v>
      </c>
      <c r="E26" s="42">
        <v>20</v>
      </c>
      <c r="F26" s="339" t="s">
        <v>584</v>
      </c>
      <c r="G26" s="339" t="s">
        <v>584</v>
      </c>
      <c r="H26" s="42">
        <v>0</v>
      </c>
      <c r="I26" s="42">
        <v>1</v>
      </c>
      <c r="J26" s="339" t="s">
        <v>584</v>
      </c>
      <c r="K26" s="339" t="s">
        <v>584</v>
      </c>
      <c r="L26" s="38"/>
    </row>
    <row r="27" spans="1:12" ht="20.100000000000001" customHeight="1" x14ac:dyDescent="0.25">
      <c r="A27" s="41" t="s">
        <v>568</v>
      </c>
      <c r="B27" s="42">
        <v>25</v>
      </c>
      <c r="C27" s="42">
        <v>13</v>
      </c>
      <c r="D27" s="42">
        <v>25</v>
      </c>
      <c r="E27" s="42">
        <v>9</v>
      </c>
      <c r="F27" s="339" t="s">
        <v>584</v>
      </c>
      <c r="G27" s="339" t="s">
        <v>584</v>
      </c>
      <c r="H27" s="42">
        <v>0</v>
      </c>
      <c r="I27" s="42">
        <v>4</v>
      </c>
      <c r="J27" s="339" t="s">
        <v>584</v>
      </c>
      <c r="K27" s="339" t="s">
        <v>584</v>
      </c>
      <c r="L27" s="38"/>
    </row>
    <row r="28" spans="1:12" ht="20.100000000000001" customHeight="1" x14ac:dyDescent="0.25">
      <c r="A28" s="41" t="s">
        <v>25</v>
      </c>
      <c r="B28" s="42">
        <v>259</v>
      </c>
      <c r="C28" s="42">
        <v>183</v>
      </c>
      <c r="D28" s="42">
        <v>253</v>
      </c>
      <c r="E28" s="42">
        <v>182</v>
      </c>
      <c r="F28" s="339" t="s">
        <v>584</v>
      </c>
      <c r="G28" s="339" t="s">
        <v>584</v>
      </c>
      <c r="H28" s="42">
        <v>6</v>
      </c>
      <c r="I28" s="42">
        <v>1</v>
      </c>
      <c r="J28" s="339" t="s">
        <v>584</v>
      </c>
      <c r="K28" s="339" t="s">
        <v>584</v>
      </c>
      <c r="L28" s="38"/>
    </row>
    <row r="29" spans="1:12" ht="20.100000000000001" customHeight="1" x14ac:dyDescent="0.25">
      <c r="A29" s="41" t="s">
        <v>569</v>
      </c>
      <c r="B29" s="42">
        <v>47</v>
      </c>
      <c r="C29" s="42">
        <v>25</v>
      </c>
      <c r="D29" s="42">
        <v>46</v>
      </c>
      <c r="E29" s="42">
        <v>21</v>
      </c>
      <c r="F29" s="339" t="s">
        <v>584</v>
      </c>
      <c r="G29" s="339" t="s">
        <v>584</v>
      </c>
      <c r="H29" s="42">
        <v>1</v>
      </c>
      <c r="I29" s="42">
        <v>4</v>
      </c>
      <c r="J29" s="339" t="s">
        <v>584</v>
      </c>
      <c r="K29" s="339" t="s">
        <v>584</v>
      </c>
      <c r="L29" s="38"/>
    </row>
    <row r="30" spans="1:12" ht="20.100000000000001" customHeight="1" x14ac:dyDescent="0.25">
      <c r="A30" s="41" t="s">
        <v>570</v>
      </c>
      <c r="B30" s="42">
        <v>13</v>
      </c>
      <c r="C30" s="42">
        <v>2</v>
      </c>
      <c r="D30" s="42">
        <v>13</v>
      </c>
      <c r="E30" s="42">
        <v>2</v>
      </c>
      <c r="F30" s="339" t="s">
        <v>584</v>
      </c>
      <c r="G30" s="339" t="s">
        <v>584</v>
      </c>
      <c r="H30" s="42">
        <v>0</v>
      </c>
      <c r="I30" s="42">
        <v>0</v>
      </c>
      <c r="J30" s="339" t="s">
        <v>584</v>
      </c>
      <c r="K30" s="339" t="s">
        <v>584</v>
      </c>
      <c r="L30" s="38"/>
    </row>
    <row r="31" spans="1:12" ht="20.100000000000001" customHeight="1" x14ac:dyDescent="0.25">
      <c r="A31" s="41" t="s">
        <v>26</v>
      </c>
      <c r="B31" s="42">
        <v>11</v>
      </c>
      <c r="C31" s="42">
        <v>9</v>
      </c>
      <c r="D31" s="42">
        <v>11</v>
      </c>
      <c r="E31" s="42">
        <v>8</v>
      </c>
      <c r="F31" s="339" t="s">
        <v>584</v>
      </c>
      <c r="G31" s="339" t="s">
        <v>584</v>
      </c>
      <c r="H31" s="42">
        <v>0</v>
      </c>
      <c r="I31" s="42">
        <v>1</v>
      </c>
      <c r="J31" s="339" t="s">
        <v>584</v>
      </c>
      <c r="K31" s="339" t="s">
        <v>584</v>
      </c>
      <c r="L31" s="38"/>
    </row>
    <row r="32" spans="1:12" s="27" customFormat="1" ht="20.100000000000001" customHeight="1" x14ac:dyDescent="0.25">
      <c r="A32" s="352" t="s">
        <v>258</v>
      </c>
      <c r="B32" s="40">
        <v>6949</v>
      </c>
      <c r="C32" s="40">
        <v>2577</v>
      </c>
      <c r="D32" s="40">
        <v>6665</v>
      </c>
      <c r="E32" s="40">
        <v>1820</v>
      </c>
      <c r="F32" s="338" t="s">
        <v>584</v>
      </c>
      <c r="G32" s="338" t="s">
        <v>584</v>
      </c>
      <c r="H32" s="40">
        <v>284</v>
      </c>
      <c r="I32" s="40">
        <v>757</v>
      </c>
      <c r="J32" s="338" t="s">
        <v>584</v>
      </c>
      <c r="K32" s="338" t="s">
        <v>584</v>
      </c>
      <c r="L32" s="38"/>
    </row>
    <row r="33" spans="1:16" ht="20.100000000000001" customHeight="1" x14ac:dyDescent="0.25">
      <c r="A33" s="41" t="s">
        <v>27</v>
      </c>
      <c r="B33" s="42">
        <v>427</v>
      </c>
      <c r="C33" s="42">
        <v>474</v>
      </c>
      <c r="D33" s="42">
        <v>337</v>
      </c>
      <c r="E33" s="42">
        <v>138</v>
      </c>
      <c r="F33" s="339" t="s">
        <v>584</v>
      </c>
      <c r="G33" s="339" t="s">
        <v>584</v>
      </c>
      <c r="H33" s="42">
        <v>90</v>
      </c>
      <c r="I33" s="42">
        <v>336</v>
      </c>
      <c r="J33" s="339" t="s">
        <v>584</v>
      </c>
      <c r="K33" s="339" t="s">
        <v>584</v>
      </c>
      <c r="L33" s="38"/>
      <c r="P33" s="35" t="s">
        <v>1</v>
      </c>
    </row>
    <row r="34" spans="1:16" ht="20.100000000000001" customHeight="1" x14ac:dyDescent="0.25">
      <c r="A34" s="41" t="s">
        <v>28</v>
      </c>
      <c r="B34" s="42">
        <v>5788</v>
      </c>
      <c r="C34" s="42">
        <v>1874</v>
      </c>
      <c r="D34" s="42">
        <v>5600</v>
      </c>
      <c r="E34" s="42">
        <v>1468</v>
      </c>
      <c r="F34" s="339" t="s">
        <v>584</v>
      </c>
      <c r="G34" s="339" t="s">
        <v>584</v>
      </c>
      <c r="H34" s="42">
        <v>188</v>
      </c>
      <c r="I34" s="42">
        <v>406</v>
      </c>
      <c r="J34" s="339" t="s">
        <v>584</v>
      </c>
      <c r="K34" s="339" t="s">
        <v>584</v>
      </c>
      <c r="L34" s="38"/>
    </row>
    <row r="35" spans="1:16" ht="20.100000000000001" customHeight="1" x14ac:dyDescent="0.25">
      <c r="A35" s="41" t="s">
        <v>29</v>
      </c>
      <c r="B35" s="42">
        <v>734</v>
      </c>
      <c r="C35" s="42">
        <v>229</v>
      </c>
      <c r="D35" s="42">
        <v>728</v>
      </c>
      <c r="E35" s="42">
        <v>214</v>
      </c>
      <c r="F35" s="339" t="s">
        <v>584</v>
      </c>
      <c r="G35" s="339" t="s">
        <v>584</v>
      </c>
      <c r="H35" s="42">
        <v>6</v>
      </c>
      <c r="I35" s="42">
        <v>15</v>
      </c>
      <c r="J35" s="339" t="s">
        <v>584</v>
      </c>
      <c r="K35" s="339" t="s">
        <v>584</v>
      </c>
      <c r="L35" s="38"/>
    </row>
    <row r="36" spans="1:16" s="27" customFormat="1" ht="20.100000000000001" customHeight="1" x14ac:dyDescent="0.25">
      <c r="A36" s="352" t="s">
        <v>259</v>
      </c>
      <c r="B36" s="40">
        <v>9730</v>
      </c>
      <c r="C36" s="40">
        <v>22066</v>
      </c>
      <c r="D36" s="40">
        <v>8812</v>
      </c>
      <c r="E36" s="40">
        <v>19978</v>
      </c>
      <c r="F36" s="338" t="s">
        <v>584</v>
      </c>
      <c r="G36" s="338" t="s">
        <v>584</v>
      </c>
      <c r="H36" s="40">
        <v>918</v>
      </c>
      <c r="I36" s="40">
        <v>2088</v>
      </c>
      <c r="J36" s="338" t="s">
        <v>584</v>
      </c>
      <c r="K36" s="338" t="s">
        <v>584</v>
      </c>
      <c r="L36" s="38"/>
    </row>
    <row r="37" spans="1:16" ht="20.100000000000001" customHeight="1" x14ac:dyDescent="0.25">
      <c r="A37" s="41" t="s">
        <v>30</v>
      </c>
      <c r="B37" s="42">
        <v>8345</v>
      </c>
      <c r="C37" s="42">
        <v>17018</v>
      </c>
      <c r="D37" s="42">
        <v>7493</v>
      </c>
      <c r="E37" s="42">
        <v>15054</v>
      </c>
      <c r="F37" s="339" t="s">
        <v>584</v>
      </c>
      <c r="G37" s="339" t="s">
        <v>584</v>
      </c>
      <c r="H37" s="42">
        <v>852</v>
      </c>
      <c r="I37" s="42">
        <v>1964</v>
      </c>
      <c r="J37" s="339" t="s">
        <v>584</v>
      </c>
      <c r="K37" s="339" t="s">
        <v>584</v>
      </c>
      <c r="L37" s="38"/>
    </row>
    <row r="38" spans="1:16" ht="20.100000000000001" customHeight="1" x14ac:dyDescent="0.25">
      <c r="A38" s="41" t="s">
        <v>31</v>
      </c>
      <c r="B38" s="42">
        <v>31</v>
      </c>
      <c r="C38" s="42">
        <v>49</v>
      </c>
      <c r="D38" s="42">
        <v>25</v>
      </c>
      <c r="E38" s="42">
        <v>43</v>
      </c>
      <c r="F38" s="339" t="s">
        <v>584</v>
      </c>
      <c r="G38" s="339" t="s">
        <v>584</v>
      </c>
      <c r="H38" s="42">
        <v>6</v>
      </c>
      <c r="I38" s="42">
        <v>6</v>
      </c>
      <c r="J38" s="339" t="s">
        <v>584</v>
      </c>
      <c r="K38" s="339" t="s">
        <v>584</v>
      </c>
      <c r="L38" s="38"/>
    </row>
    <row r="39" spans="1:16" ht="20.100000000000001" customHeight="1" x14ac:dyDescent="0.25">
      <c r="A39" s="41" t="s">
        <v>32</v>
      </c>
      <c r="B39" s="42">
        <v>225</v>
      </c>
      <c r="C39" s="42">
        <v>228</v>
      </c>
      <c r="D39" s="42">
        <v>202</v>
      </c>
      <c r="E39" s="42">
        <v>196</v>
      </c>
      <c r="F39" s="339" t="s">
        <v>584</v>
      </c>
      <c r="G39" s="339" t="s">
        <v>584</v>
      </c>
      <c r="H39" s="42">
        <v>23</v>
      </c>
      <c r="I39" s="42">
        <v>32</v>
      </c>
      <c r="J39" s="339" t="s">
        <v>584</v>
      </c>
      <c r="K39" s="339" t="s">
        <v>584</v>
      </c>
      <c r="L39" s="38"/>
    </row>
    <row r="40" spans="1:16" ht="20.100000000000001" customHeight="1" x14ac:dyDescent="0.25">
      <c r="A40" s="41" t="s">
        <v>33</v>
      </c>
      <c r="B40" s="42">
        <v>474</v>
      </c>
      <c r="C40" s="42">
        <v>280</v>
      </c>
      <c r="D40" s="42">
        <v>472</v>
      </c>
      <c r="E40" s="42">
        <v>277</v>
      </c>
      <c r="F40" s="339" t="s">
        <v>584</v>
      </c>
      <c r="G40" s="339" t="s">
        <v>584</v>
      </c>
      <c r="H40" s="42">
        <v>2</v>
      </c>
      <c r="I40" s="42">
        <v>3</v>
      </c>
      <c r="J40" s="339" t="s">
        <v>584</v>
      </c>
      <c r="K40" s="339" t="s">
        <v>584</v>
      </c>
      <c r="L40" s="38"/>
    </row>
    <row r="41" spans="1:16" ht="20.100000000000001" customHeight="1" x14ac:dyDescent="0.25">
      <c r="A41" s="41" t="s">
        <v>34</v>
      </c>
      <c r="B41" s="42">
        <v>196</v>
      </c>
      <c r="C41" s="42">
        <v>67</v>
      </c>
      <c r="D41" s="42">
        <v>194</v>
      </c>
      <c r="E41" s="42">
        <v>67</v>
      </c>
      <c r="F41" s="339" t="s">
        <v>584</v>
      </c>
      <c r="G41" s="339" t="s">
        <v>584</v>
      </c>
      <c r="H41" s="42">
        <v>2</v>
      </c>
      <c r="I41" s="42">
        <v>0</v>
      </c>
      <c r="J41" s="339" t="s">
        <v>584</v>
      </c>
      <c r="K41" s="339" t="s">
        <v>584</v>
      </c>
      <c r="L41" s="38"/>
    </row>
    <row r="42" spans="1:16" ht="20.100000000000001" customHeight="1" x14ac:dyDescent="0.25">
      <c r="A42" s="41" t="s">
        <v>571</v>
      </c>
      <c r="B42" s="42">
        <v>2</v>
      </c>
      <c r="C42" s="42">
        <v>1</v>
      </c>
      <c r="D42" s="42">
        <v>2</v>
      </c>
      <c r="E42" s="42">
        <v>1</v>
      </c>
      <c r="F42" s="339" t="s">
        <v>584</v>
      </c>
      <c r="G42" s="339" t="s">
        <v>584</v>
      </c>
      <c r="H42" s="42">
        <v>0</v>
      </c>
      <c r="I42" s="42">
        <v>0</v>
      </c>
      <c r="J42" s="339" t="s">
        <v>584</v>
      </c>
      <c r="K42" s="339" t="s">
        <v>584</v>
      </c>
      <c r="L42" s="38"/>
    </row>
    <row r="43" spans="1:16" ht="20.100000000000001" customHeight="1" x14ac:dyDescent="0.25">
      <c r="A43" s="41" t="s">
        <v>35</v>
      </c>
      <c r="B43" s="42">
        <v>0</v>
      </c>
      <c r="C43" s="42">
        <v>0</v>
      </c>
      <c r="D43" s="42">
        <v>0</v>
      </c>
      <c r="E43" s="42">
        <v>0</v>
      </c>
      <c r="F43" s="339" t="s">
        <v>584</v>
      </c>
      <c r="G43" s="339" t="s">
        <v>584</v>
      </c>
      <c r="H43" s="42">
        <v>0</v>
      </c>
      <c r="I43" s="42">
        <v>0</v>
      </c>
      <c r="J43" s="339" t="s">
        <v>584</v>
      </c>
      <c r="K43" s="339" t="s">
        <v>584</v>
      </c>
      <c r="L43" s="38"/>
    </row>
    <row r="44" spans="1:16" ht="20.100000000000001" customHeight="1" x14ac:dyDescent="0.25">
      <c r="A44" s="41" t="s">
        <v>36</v>
      </c>
      <c r="B44" s="42">
        <v>58</v>
      </c>
      <c r="C44" s="42">
        <v>52</v>
      </c>
      <c r="D44" s="42">
        <v>55</v>
      </c>
      <c r="E44" s="42">
        <v>48</v>
      </c>
      <c r="F44" s="339" t="s">
        <v>584</v>
      </c>
      <c r="G44" s="339" t="s">
        <v>584</v>
      </c>
      <c r="H44" s="42">
        <v>3</v>
      </c>
      <c r="I44" s="42">
        <v>4</v>
      </c>
      <c r="J44" s="339" t="s">
        <v>584</v>
      </c>
      <c r="K44" s="339" t="s">
        <v>584</v>
      </c>
      <c r="L44" s="38"/>
    </row>
    <row r="45" spans="1:16" ht="20.100000000000001" customHeight="1" x14ac:dyDescent="0.25">
      <c r="A45" s="41" t="s">
        <v>37</v>
      </c>
      <c r="B45" s="42">
        <v>78</v>
      </c>
      <c r="C45" s="42">
        <v>67</v>
      </c>
      <c r="D45" s="42">
        <v>75</v>
      </c>
      <c r="E45" s="42">
        <v>61</v>
      </c>
      <c r="F45" s="339" t="s">
        <v>584</v>
      </c>
      <c r="G45" s="339" t="s">
        <v>584</v>
      </c>
      <c r="H45" s="42">
        <v>3</v>
      </c>
      <c r="I45" s="42">
        <v>6</v>
      </c>
      <c r="J45" s="339" t="s">
        <v>584</v>
      </c>
      <c r="K45" s="339" t="s">
        <v>584</v>
      </c>
      <c r="L45" s="38"/>
    </row>
    <row r="46" spans="1:16" ht="20.100000000000001" customHeight="1" x14ac:dyDescent="0.25">
      <c r="A46" s="41" t="s">
        <v>38</v>
      </c>
      <c r="B46" s="42">
        <v>2</v>
      </c>
      <c r="C46" s="42">
        <v>1</v>
      </c>
      <c r="D46" s="42">
        <v>2</v>
      </c>
      <c r="E46" s="42">
        <v>1</v>
      </c>
      <c r="F46" s="339" t="s">
        <v>584</v>
      </c>
      <c r="G46" s="339" t="s">
        <v>584</v>
      </c>
      <c r="H46" s="42">
        <v>0</v>
      </c>
      <c r="I46" s="42">
        <v>0</v>
      </c>
      <c r="J46" s="339" t="s">
        <v>584</v>
      </c>
      <c r="K46" s="339" t="s">
        <v>584</v>
      </c>
      <c r="L46" s="38"/>
    </row>
    <row r="47" spans="1:16" ht="20.100000000000001" customHeight="1" x14ac:dyDescent="0.25">
      <c r="A47" s="41" t="s">
        <v>39</v>
      </c>
      <c r="B47" s="42">
        <v>106</v>
      </c>
      <c r="C47" s="42">
        <v>4207</v>
      </c>
      <c r="D47" s="42">
        <v>83</v>
      </c>
      <c r="E47" s="42">
        <v>4138</v>
      </c>
      <c r="F47" s="339" t="s">
        <v>584</v>
      </c>
      <c r="G47" s="339" t="s">
        <v>584</v>
      </c>
      <c r="H47" s="42">
        <v>23</v>
      </c>
      <c r="I47" s="42">
        <v>69</v>
      </c>
      <c r="J47" s="339" t="s">
        <v>584</v>
      </c>
      <c r="K47" s="339" t="s">
        <v>584</v>
      </c>
      <c r="L47" s="38"/>
    </row>
    <row r="48" spans="1:16" ht="20.100000000000001" customHeight="1" x14ac:dyDescent="0.25">
      <c r="A48" s="41" t="s">
        <v>40</v>
      </c>
      <c r="B48" s="42">
        <v>213</v>
      </c>
      <c r="C48" s="42">
        <v>96</v>
      </c>
      <c r="D48" s="42">
        <v>209</v>
      </c>
      <c r="E48" s="42">
        <v>92</v>
      </c>
      <c r="F48" s="339" t="s">
        <v>584</v>
      </c>
      <c r="G48" s="339" t="s">
        <v>584</v>
      </c>
      <c r="H48" s="42">
        <v>4</v>
      </c>
      <c r="I48" s="42">
        <v>4</v>
      </c>
      <c r="J48" s="339" t="s">
        <v>584</v>
      </c>
      <c r="K48" s="339" t="s">
        <v>584</v>
      </c>
      <c r="L48" s="38"/>
    </row>
    <row r="49" spans="1:12" s="27" customFormat="1" ht="20.100000000000001" customHeight="1" x14ac:dyDescent="0.25">
      <c r="A49" s="352" t="s">
        <v>590</v>
      </c>
      <c r="B49" s="40">
        <v>605</v>
      </c>
      <c r="C49" s="40">
        <v>441</v>
      </c>
      <c r="D49" s="40">
        <v>501</v>
      </c>
      <c r="E49" s="40">
        <v>253</v>
      </c>
      <c r="F49" s="338" t="s">
        <v>584</v>
      </c>
      <c r="G49" s="338" t="s">
        <v>584</v>
      </c>
      <c r="H49" s="40">
        <v>104</v>
      </c>
      <c r="I49" s="40">
        <v>188</v>
      </c>
      <c r="J49" s="338" t="s">
        <v>584</v>
      </c>
      <c r="K49" s="338" t="s">
        <v>584</v>
      </c>
      <c r="L49" s="38"/>
    </row>
    <row r="50" spans="1:12" ht="20.100000000000001" customHeight="1" x14ac:dyDescent="0.25">
      <c r="A50" s="41" t="s">
        <v>265</v>
      </c>
      <c r="B50" s="42">
        <v>7</v>
      </c>
      <c r="C50" s="42">
        <v>12</v>
      </c>
      <c r="D50" s="42">
        <v>7</v>
      </c>
      <c r="E50" s="42">
        <v>12</v>
      </c>
      <c r="F50" s="339" t="s">
        <v>584</v>
      </c>
      <c r="G50" s="339" t="s">
        <v>584</v>
      </c>
      <c r="H50" s="42">
        <v>0</v>
      </c>
      <c r="I50" s="42">
        <v>0</v>
      </c>
      <c r="J50" s="339" t="s">
        <v>584</v>
      </c>
      <c r="K50" s="339" t="s">
        <v>584</v>
      </c>
      <c r="L50" s="38"/>
    </row>
    <row r="51" spans="1:12" ht="20.100000000000001" customHeight="1" x14ac:dyDescent="0.25">
      <c r="A51" s="41" t="s">
        <v>572</v>
      </c>
      <c r="B51" s="42">
        <v>2</v>
      </c>
      <c r="C51" s="42">
        <v>1</v>
      </c>
      <c r="D51" s="42">
        <v>2</v>
      </c>
      <c r="E51" s="42">
        <v>1</v>
      </c>
      <c r="F51" s="339" t="s">
        <v>584</v>
      </c>
      <c r="G51" s="339" t="s">
        <v>584</v>
      </c>
      <c r="H51" s="42">
        <v>0</v>
      </c>
      <c r="I51" s="42">
        <v>0</v>
      </c>
      <c r="J51" s="339" t="s">
        <v>584</v>
      </c>
      <c r="K51" s="339" t="s">
        <v>584</v>
      </c>
      <c r="L51" s="38"/>
    </row>
    <row r="52" spans="1:12" ht="20.100000000000001" customHeight="1" x14ac:dyDescent="0.25">
      <c r="A52" s="41" t="s">
        <v>41</v>
      </c>
      <c r="B52" s="42">
        <v>59</v>
      </c>
      <c r="C52" s="42">
        <v>73</v>
      </c>
      <c r="D52" s="42">
        <v>53</v>
      </c>
      <c r="E52" s="42">
        <v>30</v>
      </c>
      <c r="F52" s="339" t="s">
        <v>584</v>
      </c>
      <c r="G52" s="339" t="s">
        <v>584</v>
      </c>
      <c r="H52" s="42">
        <v>6</v>
      </c>
      <c r="I52" s="42">
        <v>43</v>
      </c>
      <c r="J52" s="339" t="s">
        <v>584</v>
      </c>
      <c r="K52" s="339" t="s">
        <v>584</v>
      </c>
      <c r="L52" s="38"/>
    </row>
    <row r="53" spans="1:12" ht="20.100000000000001" customHeight="1" x14ac:dyDescent="0.25">
      <c r="A53" s="41" t="s">
        <v>573</v>
      </c>
      <c r="B53" s="42">
        <v>2</v>
      </c>
      <c r="C53" s="42">
        <v>0</v>
      </c>
      <c r="D53" s="42">
        <v>2</v>
      </c>
      <c r="E53" s="42">
        <v>0</v>
      </c>
      <c r="F53" s="339" t="s">
        <v>584</v>
      </c>
      <c r="G53" s="339" t="s">
        <v>584</v>
      </c>
      <c r="H53" s="42">
        <v>0</v>
      </c>
      <c r="I53" s="42">
        <v>0</v>
      </c>
      <c r="J53" s="339" t="s">
        <v>584</v>
      </c>
      <c r="K53" s="339" t="s">
        <v>584</v>
      </c>
      <c r="L53" s="38"/>
    </row>
    <row r="54" spans="1:12" ht="20.100000000000001" customHeight="1" x14ac:dyDescent="0.25">
      <c r="A54" s="41" t="s">
        <v>269</v>
      </c>
      <c r="B54" s="42">
        <v>17</v>
      </c>
      <c r="C54" s="42">
        <v>5</v>
      </c>
      <c r="D54" s="42">
        <v>15</v>
      </c>
      <c r="E54" s="42">
        <v>1</v>
      </c>
      <c r="F54" s="339" t="s">
        <v>584</v>
      </c>
      <c r="G54" s="339" t="s">
        <v>584</v>
      </c>
      <c r="H54" s="42">
        <v>2</v>
      </c>
      <c r="I54" s="42">
        <v>4</v>
      </c>
      <c r="J54" s="339" t="s">
        <v>584</v>
      </c>
      <c r="K54" s="339" t="s">
        <v>584</v>
      </c>
      <c r="L54" s="38"/>
    </row>
    <row r="55" spans="1:12" ht="20.100000000000001" customHeight="1" x14ac:dyDescent="0.25">
      <c r="A55" s="41" t="s">
        <v>277</v>
      </c>
      <c r="B55" s="42">
        <v>43</v>
      </c>
      <c r="C55" s="42">
        <v>22</v>
      </c>
      <c r="D55" s="42">
        <v>39</v>
      </c>
      <c r="E55" s="42">
        <v>13</v>
      </c>
      <c r="F55" s="339" t="s">
        <v>584</v>
      </c>
      <c r="G55" s="339" t="s">
        <v>584</v>
      </c>
      <c r="H55" s="42">
        <v>4</v>
      </c>
      <c r="I55" s="42">
        <v>9</v>
      </c>
      <c r="J55" s="339" t="s">
        <v>584</v>
      </c>
      <c r="K55" s="339" t="s">
        <v>584</v>
      </c>
      <c r="L55" s="38"/>
    </row>
    <row r="56" spans="1:12" ht="20.100000000000001" customHeight="1" x14ac:dyDescent="0.25">
      <c r="A56" s="41" t="s">
        <v>42</v>
      </c>
      <c r="B56" s="42">
        <v>51</v>
      </c>
      <c r="C56" s="42">
        <v>107</v>
      </c>
      <c r="D56" s="42">
        <v>38</v>
      </c>
      <c r="E56" s="42">
        <v>27</v>
      </c>
      <c r="F56" s="339" t="s">
        <v>584</v>
      </c>
      <c r="G56" s="339" t="s">
        <v>584</v>
      </c>
      <c r="H56" s="42">
        <v>13</v>
      </c>
      <c r="I56" s="42">
        <v>80</v>
      </c>
      <c r="J56" s="339" t="s">
        <v>584</v>
      </c>
      <c r="K56" s="339" t="s">
        <v>584</v>
      </c>
      <c r="L56" s="38"/>
    </row>
    <row r="57" spans="1:12" ht="20.100000000000001" customHeight="1" x14ac:dyDescent="0.25">
      <c r="A57" s="41" t="s">
        <v>271</v>
      </c>
      <c r="B57" s="42">
        <v>2</v>
      </c>
      <c r="C57" s="42">
        <v>5</v>
      </c>
      <c r="D57" s="42">
        <v>2</v>
      </c>
      <c r="E57" s="42">
        <v>4</v>
      </c>
      <c r="F57" s="339" t="s">
        <v>584</v>
      </c>
      <c r="G57" s="339" t="s">
        <v>584</v>
      </c>
      <c r="H57" s="42">
        <v>0</v>
      </c>
      <c r="I57" s="42">
        <v>1</v>
      </c>
      <c r="J57" s="339" t="s">
        <v>584</v>
      </c>
      <c r="K57" s="339" t="s">
        <v>584</v>
      </c>
      <c r="L57" s="38"/>
    </row>
    <row r="58" spans="1:12" ht="20.100000000000001" customHeight="1" x14ac:dyDescent="0.25">
      <c r="A58" s="41" t="s">
        <v>574</v>
      </c>
      <c r="B58" s="42">
        <v>2</v>
      </c>
      <c r="C58" s="42">
        <v>1</v>
      </c>
      <c r="D58" s="42">
        <v>2</v>
      </c>
      <c r="E58" s="42">
        <v>1</v>
      </c>
      <c r="F58" s="339" t="s">
        <v>584</v>
      </c>
      <c r="G58" s="339" t="s">
        <v>584</v>
      </c>
      <c r="H58" s="42">
        <v>0</v>
      </c>
      <c r="I58" s="42">
        <v>0</v>
      </c>
      <c r="J58" s="339" t="s">
        <v>584</v>
      </c>
      <c r="K58" s="339" t="s">
        <v>584</v>
      </c>
      <c r="L58" s="38"/>
    </row>
    <row r="59" spans="1:12" ht="20.100000000000001" customHeight="1" x14ac:dyDescent="0.25">
      <c r="A59" s="41" t="s">
        <v>43</v>
      </c>
      <c r="B59" s="42">
        <v>144</v>
      </c>
      <c r="C59" s="42">
        <v>61</v>
      </c>
      <c r="D59" s="42">
        <v>88</v>
      </c>
      <c r="E59" s="42">
        <v>49</v>
      </c>
      <c r="F59" s="339" t="s">
        <v>584</v>
      </c>
      <c r="G59" s="339" t="s">
        <v>584</v>
      </c>
      <c r="H59" s="42">
        <v>56</v>
      </c>
      <c r="I59" s="42">
        <v>12</v>
      </c>
      <c r="J59" s="339" t="s">
        <v>584</v>
      </c>
      <c r="K59" s="339" t="s">
        <v>584</v>
      </c>
      <c r="L59" s="38"/>
    </row>
    <row r="60" spans="1:12" ht="20.100000000000001" customHeight="1" x14ac:dyDescent="0.25">
      <c r="A60" s="41" t="s">
        <v>44</v>
      </c>
      <c r="B60" s="42">
        <v>112</v>
      </c>
      <c r="C60" s="42">
        <v>57</v>
      </c>
      <c r="D60" s="42">
        <v>105</v>
      </c>
      <c r="E60" s="42">
        <v>54</v>
      </c>
      <c r="F60" s="339" t="s">
        <v>584</v>
      </c>
      <c r="G60" s="339" t="s">
        <v>584</v>
      </c>
      <c r="H60" s="42">
        <v>7</v>
      </c>
      <c r="I60" s="42">
        <v>3</v>
      </c>
      <c r="J60" s="339" t="s">
        <v>584</v>
      </c>
      <c r="K60" s="339" t="s">
        <v>584</v>
      </c>
      <c r="L60" s="38"/>
    </row>
    <row r="61" spans="1:12" ht="20.100000000000001" customHeight="1" x14ac:dyDescent="0.25">
      <c r="A61" s="41" t="s">
        <v>575</v>
      </c>
      <c r="B61" s="42">
        <v>3</v>
      </c>
      <c r="C61" s="42">
        <v>4</v>
      </c>
      <c r="D61" s="42">
        <v>3</v>
      </c>
      <c r="E61" s="42">
        <v>3</v>
      </c>
      <c r="F61" s="339" t="s">
        <v>584</v>
      </c>
      <c r="G61" s="339" t="s">
        <v>584</v>
      </c>
      <c r="H61" s="42">
        <v>0</v>
      </c>
      <c r="I61" s="42">
        <v>1</v>
      </c>
      <c r="J61" s="339" t="s">
        <v>584</v>
      </c>
      <c r="K61" s="339" t="s">
        <v>584</v>
      </c>
      <c r="L61" s="38"/>
    </row>
    <row r="62" spans="1:12" ht="20.100000000000001" customHeight="1" x14ac:dyDescent="0.25">
      <c r="A62" s="41" t="s">
        <v>263</v>
      </c>
      <c r="B62" s="42">
        <v>18</v>
      </c>
      <c r="C62" s="42">
        <v>10</v>
      </c>
      <c r="D62" s="42">
        <v>12</v>
      </c>
      <c r="E62" s="42">
        <v>4</v>
      </c>
      <c r="F62" s="339" t="s">
        <v>584</v>
      </c>
      <c r="G62" s="339" t="s">
        <v>584</v>
      </c>
      <c r="H62" s="42">
        <v>6</v>
      </c>
      <c r="I62" s="42">
        <v>6</v>
      </c>
      <c r="J62" s="339" t="s">
        <v>584</v>
      </c>
      <c r="K62" s="339" t="s">
        <v>584</v>
      </c>
      <c r="L62" s="38"/>
    </row>
    <row r="63" spans="1:12" ht="20.100000000000001" customHeight="1" x14ac:dyDescent="0.25">
      <c r="A63" s="41" t="s">
        <v>576</v>
      </c>
      <c r="B63" s="42">
        <v>6</v>
      </c>
      <c r="C63" s="42">
        <v>1</v>
      </c>
      <c r="D63" s="42">
        <v>6</v>
      </c>
      <c r="E63" s="42">
        <v>1</v>
      </c>
      <c r="F63" s="339" t="s">
        <v>584</v>
      </c>
      <c r="G63" s="339" t="s">
        <v>584</v>
      </c>
      <c r="H63" s="42">
        <v>0</v>
      </c>
      <c r="I63" s="42">
        <v>0</v>
      </c>
      <c r="J63" s="339" t="s">
        <v>584</v>
      </c>
      <c r="K63" s="339" t="s">
        <v>584</v>
      </c>
      <c r="L63" s="38"/>
    </row>
    <row r="64" spans="1:12" ht="20.100000000000001" customHeight="1" x14ac:dyDescent="0.25">
      <c r="A64" s="41" t="s">
        <v>577</v>
      </c>
      <c r="B64" s="42">
        <v>76</v>
      </c>
      <c r="C64" s="42">
        <v>32</v>
      </c>
      <c r="D64" s="42">
        <v>71</v>
      </c>
      <c r="E64" s="42">
        <v>28</v>
      </c>
      <c r="F64" s="339" t="s">
        <v>584</v>
      </c>
      <c r="G64" s="339" t="s">
        <v>584</v>
      </c>
      <c r="H64" s="42">
        <v>5</v>
      </c>
      <c r="I64" s="42">
        <v>4</v>
      </c>
      <c r="J64" s="339" t="s">
        <v>584</v>
      </c>
      <c r="K64" s="339" t="s">
        <v>584</v>
      </c>
      <c r="L64" s="38"/>
    </row>
    <row r="65" spans="1:12" ht="20.100000000000001" customHeight="1" x14ac:dyDescent="0.25">
      <c r="A65" s="41" t="s">
        <v>578</v>
      </c>
      <c r="B65" s="42">
        <v>5</v>
      </c>
      <c r="C65" s="42">
        <v>0</v>
      </c>
      <c r="D65" s="42">
        <v>5</v>
      </c>
      <c r="E65" s="42">
        <v>0</v>
      </c>
      <c r="F65" s="339" t="s">
        <v>584</v>
      </c>
      <c r="G65" s="339" t="s">
        <v>584</v>
      </c>
      <c r="H65" s="42">
        <v>0</v>
      </c>
      <c r="I65" s="42">
        <v>0</v>
      </c>
      <c r="J65" s="339" t="s">
        <v>584</v>
      </c>
      <c r="K65" s="339" t="s">
        <v>584</v>
      </c>
      <c r="L65" s="38"/>
    </row>
    <row r="66" spans="1:12" ht="20.100000000000001" customHeight="1" x14ac:dyDescent="0.25">
      <c r="A66" s="41" t="s">
        <v>264</v>
      </c>
      <c r="B66" s="42">
        <v>9</v>
      </c>
      <c r="C66" s="42">
        <v>7</v>
      </c>
      <c r="D66" s="42">
        <v>6</v>
      </c>
      <c r="E66" s="42">
        <v>5</v>
      </c>
      <c r="F66" s="339" t="s">
        <v>584</v>
      </c>
      <c r="G66" s="339" t="s">
        <v>584</v>
      </c>
      <c r="H66" s="42">
        <v>3</v>
      </c>
      <c r="I66" s="42">
        <v>2</v>
      </c>
      <c r="J66" s="339" t="s">
        <v>584</v>
      </c>
      <c r="K66" s="339" t="s">
        <v>584</v>
      </c>
      <c r="L66" s="38"/>
    </row>
    <row r="67" spans="1:12" ht="20.100000000000001" customHeight="1" x14ac:dyDescent="0.25">
      <c r="A67" s="41" t="s">
        <v>268</v>
      </c>
      <c r="B67" s="42">
        <v>15</v>
      </c>
      <c r="C67" s="42">
        <v>5</v>
      </c>
      <c r="D67" s="42">
        <v>15</v>
      </c>
      <c r="E67" s="42">
        <v>2</v>
      </c>
      <c r="F67" s="339" t="s">
        <v>584</v>
      </c>
      <c r="G67" s="339" t="s">
        <v>584</v>
      </c>
      <c r="H67" s="42">
        <v>0</v>
      </c>
      <c r="I67" s="42">
        <v>3</v>
      </c>
      <c r="J67" s="339" t="s">
        <v>584</v>
      </c>
      <c r="K67" s="339" t="s">
        <v>584</v>
      </c>
      <c r="L67" s="38"/>
    </row>
    <row r="68" spans="1:12" ht="20.100000000000001" customHeight="1" thickBot="1" x14ac:dyDescent="0.3">
      <c r="A68" s="41" t="s">
        <v>45</v>
      </c>
      <c r="B68" s="42">
        <v>32</v>
      </c>
      <c r="C68" s="42">
        <v>38</v>
      </c>
      <c r="D68" s="42">
        <v>30</v>
      </c>
      <c r="E68" s="42">
        <v>18</v>
      </c>
      <c r="F68" s="339" t="s">
        <v>584</v>
      </c>
      <c r="G68" s="339" t="s">
        <v>584</v>
      </c>
      <c r="H68" s="42">
        <v>2</v>
      </c>
      <c r="I68" s="42">
        <v>20</v>
      </c>
      <c r="J68" s="339" t="s">
        <v>584</v>
      </c>
      <c r="K68" s="339" t="s">
        <v>584</v>
      </c>
      <c r="L68" s="38"/>
    </row>
    <row r="69" spans="1:12" s="351" customFormat="1" ht="15.95" customHeight="1" x14ac:dyDescent="0.25">
      <c r="A69" s="331" t="s">
        <v>588</v>
      </c>
      <c r="B69" s="331"/>
      <c r="C69" s="331"/>
      <c r="D69" s="332"/>
      <c r="E69" s="332"/>
      <c r="F69" s="332"/>
      <c r="G69" s="332"/>
      <c r="H69" s="332"/>
      <c r="I69" s="332"/>
      <c r="J69" s="332"/>
      <c r="K69" s="333"/>
      <c r="L69" s="48"/>
    </row>
    <row r="70" spans="1:12" s="27" customFormat="1" ht="24.95" customHeight="1" x14ac:dyDescent="0.25">
      <c r="A70" s="347" t="s">
        <v>112</v>
      </c>
      <c r="B70" s="347"/>
      <c r="C70" s="347"/>
      <c r="D70" s="347"/>
      <c r="E70" s="347"/>
      <c r="F70" s="347"/>
      <c r="G70" s="347"/>
      <c r="H70" s="26"/>
      <c r="I70" s="26"/>
      <c r="J70" s="26"/>
      <c r="K70" s="26"/>
      <c r="L70" s="26"/>
    </row>
    <row r="71" spans="1:12" s="27" customFormat="1" ht="24.95" customHeight="1" thickBot="1" x14ac:dyDescent="0.25">
      <c r="A71" s="28" t="s">
        <v>514</v>
      </c>
      <c r="B71" s="29"/>
      <c r="C71" s="29"/>
      <c r="D71" s="29"/>
      <c r="E71" s="29"/>
      <c r="F71" s="29"/>
      <c r="G71" s="29"/>
      <c r="H71" s="29"/>
      <c r="I71" s="29"/>
      <c r="J71" s="30"/>
      <c r="K71" s="336" t="s">
        <v>76</v>
      </c>
    </row>
    <row r="72" spans="1:12" s="27" customFormat="1" ht="20.100000000000001" customHeight="1" x14ac:dyDescent="0.25">
      <c r="A72" s="1016" t="s">
        <v>8</v>
      </c>
      <c r="B72" s="1019" t="s">
        <v>9</v>
      </c>
      <c r="C72" s="1020"/>
      <c r="D72" s="1020"/>
      <c r="E72" s="1020"/>
      <c r="F72" s="1020"/>
      <c r="G72" s="1020"/>
      <c r="H72" s="1020"/>
      <c r="I72" s="1020"/>
      <c r="J72" s="1020"/>
      <c r="K72" s="1020"/>
      <c r="L72" s="31"/>
    </row>
    <row r="73" spans="1:12" s="27" customFormat="1" ht="20.100000000000001" customHeight="1" x14ac:dyDescent="0.25">
      <c r="A73" s="1017"/>
      <c r="B73" s="1021" t="s">
        <v>10</v>
      </c>
      <c r="C73" s="1021"/>
      <c r="D73" s="1021" t="s">
        <v>11</v>
      </c>
      <c r="E73" s="1021"/>
      <c r="F73" s="1021"/>
      <c r="G73" s="1021"/>
      <c r="H73" s="1021"/>
      <c r="I73" s="1021"/>
      <c r="J73" s="1021"/>
      <c r="K73" s="1022"/>
      <c r="L73" s="31"/>
    </row>
    <row r="74" spans="1:12" ht="20.100000000000001" customHeight="1" x14ac:dyDescent="0.25">
      <c r="A74" s="1017"/>
      <c r="B74" s="1021"/>
      <c r="C74" s="1021"/>
      <c r="D74" s="32" t="s">
        <v>12</v>
      </c>
      <c r="E74" s="32"/>
      <c r="F74" s="32" t="s">
        <v>14</v>
      </c>
      <c r="G74" s="32"/>
      <c r="H74" s="32" t="s">
        <v>13</v>
      </c>
      <c r="I74" s="32"/>
      <c r="J74" s="32" t="s">
        <v>15</v>
      </c>
      <c r="K74" s="33"/>
      <c r="L74" s="34"/>
    </row>
    <row r="75" spans="1:12" ht="20.100000000000001" customHeight="1" x14ac:dyDescent="0.25">
      <c r="A75" s="1018"/>
      <c r="B75" s="345">
        <v>2015</v>
      </c>
      <c r="C75" s="345">
        <v>2016</v>
      </c>
      <c r="D75" s="345">
        <v>2015</v>
      </c>
      <c r="E75" s="345">
        <v>2016</v>
      </c>
      <c r="F75" s="345">
        <v>2015</v>
      </c>
      <c r="G75" s="345">
        <v>2016</v>
      </c>
      <c r="H75" s="345">
        <v>2015</v>
      </c>
      <c r="I75" s="345">
        <v>2016</v>
      </c>
      <c r="J75" s="345">
        <v>2015</v>
      </c>
      <c r="K75" s="346">
        <v>2016</v>
      </c>
      <c r="L75" s="34"/>
    </row>
    <row r="76" spans="1:12" s="27" customFormat="1" ht="20.100000000000001" customHeight="1" x14ac:dyDescent="0.25">
      <c r="A76" s="352" t="s">
        <v>256</v>
      </c>
      <c r="B76" s="40">
        <v>46995</v>
      </c>
      <c r="C76" s="40">
        <v>36007</v>
      </c>
      <c r="D76" s="40">
        <v>38957</v>
      </c>
      <c r="E76" s="40">
        <v>28088</v>
      </c>
      <c r="F76" s="338" t="s">
        <v>584</v>
      </c>
      <c r="G76" s="338" t="s">
        <v>584</v>
      </c>
      <c r="H76" s="40">
        <v>8038</v>
      </c>
      <c r="I76" s="40">
        <v>7919</v>
      </c>
      <c r="J76" s="338" t="s">
        <v>584</v>
      </c>
      <c r="K76" s="338" t="s">
        <v>584</v>
      </c>
      <c r="L76" s="38"/>
    </row>
    <row r="77" spans="1:12" ht="20.100000000000001" customHeight="1" x14ac:dyDescent="0.25">
      <c r="A77" s="41" t="s">
        <v>46</v>
      </c>
      <c r="B77" s="42">
        <v>8823</v>
      </c>
      <c r="C77" s="42">
        <v>6131</v>
      </c>
      <c r="D77" s="42">
        <v>7330</v>
      </c>
      <c r="E77" s="42">
        <v>4951</v>
      </c>
      <c r="F77" s="339" t="s">
        <v>584</v>
      </c>
      <c r="G77" s="339" t="s">
        <v>584</v>
      </c>
      <c r="H77" s="42">
        <v>1493</v>
      </c>
      <c r="I77" s="42">
        <v>1180</v>
      </c>
      <c r="J77" s="339" t="s">
        <v>584</v>
      </c>
      <c r="K77" s="339" t="s">
        <v>584</v>
      </c>
      <c r="L77" s="38"/>
    </row>
    <row r="78" spans="1:12" ht="20.100000000000001" customHeight="1" x14ac:dyDescent="0.25">
      <c r="A78" s="41" t="s">
        <v>47</v>
      </c>
      <c r="B78" s="42">
        <v>684</v>
      </c>
      <c r="C78" s="42">
        <v>637</v>
      </c>
      <c r="D78" s="42">
        <v>487</v>
      </c>
      <c r="E78" s="42">
        <v>371</v>
      </c>
      <c r="F78" s="339" t="s">
        <v>584</v>
      </c>
      <c r="G78" s="339" t="s">
        <v>584</v>
      </c>
      <c r="H78" s="42">
        <v>197</v>
      </c>
      <c r="I78" s="42">
        <v>266</v>
      </c>
      <c r="J78" s="339" t="s">
        <v>584</v>
      </c>
      <c r="K78" s="339" t="s">
        <v>584</v>
      </c>
      <c r="L78" s="38"/>
    </row>
    <row r="79" spans="1:12" ht="20.100000000000001" customHeight="1" x14ac:dyDescent="0.25">
      <c r="A79" s="41" t="s">
        <v>48</v>
      </c>
      <c r="B79" s="42">
        <v>768</v>
      </c>
      <c r="C79" s="42">
        <v>496</v>
      </c>
      <c r="D79" s="42">
        <v>646</v>
      </c>
      <c r="E79" s="42">
        <v>349</v>
      </c>
      <c r="F79" s="339" t="s">
        <v>584</v>
      </c>
      <c r="G79" s="339" t="s">
        <v>584</v>
      </c>
      <c r="H79" s="42">
        <v>122</v>
      </c>
      <c r="I79" s="42">
        <v>147</v>
      </c>
      <c r="J79" s="339" t="s">
        <v>584</v>
      </c>
      <c r="K79" s="339" t="s">
        <v>584</v>
      </c>
      <c r="L79" s="38"/>
    </row>
    <row r="80" spans="1:12" ht="20.100000000000001" customHeight="1" x14ac:dyDescent="0.25">
      <c r="A80" s="41" t="s">
        <v>579</v>
      </c>
      <c r="B80" s="42">
        <v>44</v>
      </c>
      <c r="C80" s="42">
        <v>39</v>
      </c>
      <c r="D80" s="42">
        <v>41</v>
      </c>
      <c r="E80" s="42">
        <v>11</v>
      </c>
      <c r="F80" s="339" t="s">
        <v>584</v>
      </c>
      <c r="G80" s="339" t="s">
        <v>584</v>
      </c>
      <c r="H80" s="42">
        <v>3</v>
      </c>
      <c r="I80" s="42">
        <v>28</v>
      </c>
      <c r="J80" s="339" t="s">
        <v>584</v>
      </c>
      <c r="K80" s="339" t="s">
        <v>584</v>
      </c>
      <c r="L80" s="38"/>
    </row>
    <row r="81" spans="1:12" ht="20.100000000000001" customHeight="1" x14ac:dyDescent="0.25">
      <c r="A81" s="41" t="s">
        <v>270</v>
      </c>
      <c r="B81" s="42">
        <v>73</v>
      </c>
      <c r="C81" s="42">
        <v>52</v>
      </c>
      <c r="D81" s="42">
        <v>59</v>
      </c>
      <c r="E81" s="42">
        <v>38</v>
      </c>
      <c r="F81" s="339" t="s">
        <v>584</v>
      </c>
      <c r="G81" s="339" t="s">
        <v>584</v>
      </c>
      <c r="H81" s="42">
        <v>14</v>
      </c>
      <c r="I81" s="42">
        <v>14</v>
      </c>
      <c r="J81" s="339" t="s">
        <v>584</v>
      </c>
      <c r="K81" s="339" t="s">
        <v>584</v>
      </c>
      <c r="L81" s="38"/>
    </row>
    <row r="82" spans="1:12" ht="20.100000000000001" customHeight="1" x14ac:dyDescent="0.25">
      <c r="A82" s="41" t="s">
        <v>49</v>
      </c>
      <c r="B82" s="42">
        <v>657</v>
      </c>
      <c r="C82" s="42">
        <v>444</v>
      </c>
      <c r="D82" s="42">
        <v>520</v>
      </c>
      <c r="E82" s="42">
        <v>322</v>
      </c>
      <c r="F82" s="339" t="s">
        <v>584</v>
      </c>
      <c r="G82" s="339" t="s">
        <v>584</v>
      </c>
      <c r="H82" s="42">
        <v>137</v>
      </c>
      <c r="I82" s="42">
        <v>122</v>
      </c>
      <c r="J82" s="339" t="s">
        <v>584</v>
      </c>
      <c r="K82" s="339" t="s">
        <v>584</v>
      </c>
      <c r="L82" s="38"/>
    </row>
    <row r="83" spans="1:12" ht="20.100000000000001" customHeight="1" x14ac:dyDescent="0.25">
      <c r="A83" s="41" t="s">
        <v>580</v>
      </c>
      <c r="B83" s="42">
        <v>45</v>
      </c>
      <c r="C83" s="42">
        <v>24</v>
      </c>
      <c r="D83" s="42">
        <v>45</v>
      </c>
      <c r="E83" s="42">
        <v>20</v>
      </c>
      <c r="F83" s="339" t="s">
        <v>584</v>
      </c>
      <c r="G83" s="339" t="s">
        <v>584</v>
      </c>
      <c r="H83" s="42">
        <v>0</v>
      </c>
      <c r="I83" s="42">
        <v>4</v>
      </c>
      <c r="J83" s="339" t="s">
        <v>584</v>
      </c>
      <c r="K83" s="339" t="s">
        <v>584</v>
      </c>
      <c r="L83" s="38"/>
    </row>
    <row r="84" spans="1:12" ht="20.100000000000001" customHeight="1" x14ac:dyDescent="0.25">
      <c r="A84" s="41" t="s">
        <v>276</v>
      </c>
      <c r="B84" s="42">
        <v>78</v>
      </c>
      <c r="C84" s="42">
        <v>32</v>
      </c>
      <c r="D84" s="42">
        <v>69</v>
      </c>
      <c r="E84" s="42">
        <v>16</v>
      </c>
      <c r="F84" s="339" t="s">
        <v>584</v>
      </c>
      <c r="G84" s="339" t="s">
        <v>584</v>
      </c>
      <c r="H84" s="42">
        <v>9</v>
      </c>
      <c r="I84" s="42">
        <v>16</v>
      </c>
      <c r="J84" s="339" t="s">
        <v>584</v>
      </c>
      <c r="K84" s="339" t="s">
        <v>584</v>
      </c>
      <c r="L84" s="38"/>
    </row>
    <row r="85" spans="1:12" ht="20.100000000000001" customHeight="1" x14ac:dyDescent="0.25">
      <c r="A85" s="41" t="s">
        <v>50</v>
      </c>
      <c r="B85" s="42">
        <v>2938</v>
      </c>
      <c r="C85" s="42">
        <v>2409</v>
      </c>
      <c r="D85" s="42">
        <v>2371</v>
      </c>
      <c r="E85" s="42">
        <v>1542</v>
      </c>
      <c r="F85" s="339" t="s">
        <v>584</v>
      </c>
      <c r="G85" s="339" t="s">
        <v>584</v>
      </c>
      <c r="H85" s="42">
        <v>567</v>
      </c>
      <c r="I85" s="42">
        <v>867</v>
      </c>
      <c r="J85" s="339" t="s">
        <v>584</v>
      </c>
      <c r="K85" s="339" t="s">
        <v>584</v>
      </c>
      <c r="L85" s="38"/>
    </row>
    <row r="86" spans="1:12" ht="20.100000000000001" customHeight="1" x14ac:dyDescent="0.25">
      <c r="A86" s="41" t="s">
        <v>272</v>
      </c>
      <c r="B86" s="42">
        <v>26</v>
      </c>
      <c r="C86" s="42">
        <v>10</v>
      </c>
      <c r="D86" s="42">
        <v>24</v>
      </c>
      <c r="E86" s="42">
        <v>7</v>
      </c>
      <c r="F86" s="339" t="s">
        <v>584</v>
      </c>
      <c r="G86" s="339" t="s">
        <v>584</v>
      </c>
      <c r="H86" s="42">
        <v>2</v>
      </c>
      <c r="I86" s="42">
        <v>3</v>
      </c>
      <c r="J86" s="339" t="s">
        <v>584</v>
      </c>
      <c r="K86" s="339" t="s">
        <v>584</v>
      </c>
      <c r="L86" s="38"/>
    </row>
    <row r="87" spans="1:12" ht="20.100000000000001" customHeight="1" x14ac:dyDescent="0.25">
      <c r="A87" s="41" t="s">
        <v>51</v>
      </c>
      <c r="B87" s="42">
        <v>198</v>
      </c>
      <c r="C87" s="42">
        <v>157</v>
      </c>
      <c r="D87" s="42">
        <v>182</v>
      </c>
      <c r="E87" s="42">
        <v>114</v>
      </c>
      <c r="F87" s="339" t="s">
        <v>584</v>
      </c>
      <c r="G87" s="339" t="s">
        <v>584</v>
      </c>
      <c r="H87" s="42">
        <v>16</v>
      </c>
      <c r="I87" s="42">
        <v>43</v>
      </c>
      <c r="J87" s="339" t="s">
        <v>584</v>
      </c>
      <c r="K87" s="339" t="s">
        <v>584</v>
      </c>
      <c r="L87" s="38"/>
    </row>
    <row r="88" spans="1:12" ht="20.100000000000001" customHeight="1" x14ac:dyDescent="0.25">
      <c r="A88" s="41" t="s">
        <v>52</v>
      </c>
      <c r="B88" s="42">
        <v>5075</v>
      </c>
      <c r="C88" s="42">
        <v>3400</v>
      </c>
      <c r="D88" s="42">
        <v>3882</v>
      </c>
      <c r="E88" s="42">
        <v>2311</v>
      </c>
      <c r="F88" s="339" t="s">
        <v>584</v>
      </c>
      <c r="G88" s="339" t="s">
        <v>584</v>
      </c>
      <c r="H88" s="42">
        <v>1193</v>
      </c>
      <c r="I88" s="42">
        <v>1089</v>
      </c>
      <c r="J88" s="339" t="s">
        <v>584</v>
      </c>
      <c r="K88" s="339" t="s">
        <v>584</v>
      </c>
      <c r="L88" s="38"/>
    </row>
    <row r="89" spans="1:12" ht="20.100000000000001" customHeight="1" x14ac:dyDescent="0.25">
      <c r="A89" s="41" t="s">
        <v>53</v>
      </c>
      <c r="B89" s="42">
        <v>95</v>
      </c>
      <c r="C89" s="42">
        <v>44</v>
      </c>
      <c r="D89" s="42">
        <v>93</v>
      </c>
      <c r="E89" s="42">
        <v>38</v>
      </c>
      <c r="F89" s="339" t="s">
        <v>584</v>
      </c>
      <c r="G89" s="339" t="s">
        <v>584</v>
      </c>
      <c r="H89" s="42">
        <v>2</v>
      </c>
      <c r="I89" s="42">
        <v>6</v>
      </c>
      <c r="J89" s="339" t="s">
        <v>584</v>
      </c>
      <c r="K89" s="339" t="s">
        <v>584</v>
      </c>
      <c r="L89" s="38"/>
    </row>
    <row r="90" spans="1:12" ht="20.100000000000001" customHeight="1" x14ac:dyDescent="0.25">
      <c r="A90" s="41" t="s">
        <v>54</v>
      </c>
      <c r="B90" s="42">
        <v>1372</v>
      </c>
      <c r="C90" s="42">
        <v>1109</v>
      </c>
      <c r="D90" s="42">
        <v>1216</v>
      </c>
      <c r="E90" s="42">
        <v>739</v>
      </c>
      <c r="F90" s="339" t="s">
        <v>584</v>
      </c>
      <c r="G90" s="339" t="s">
        <v>584</v>
      </c>
      <c r="H90" s="42">
        <v>156</v>
      </c>
      <c r="I90" s="42">
        <v>370</v>
      </c>
      <c r="J90" s="339" t="s">
        <v>584</v>
      </c>
      <c r="K90" s="339" t="s">
        <v>584</v>
      </c>
      <c r="L90" s="38"/>
    </row>
    <row r="91" spans="1:12" ht="20.100000000000001" customHeight="1" x14ac:dyDescent="0.25">
      <c r="A91" s="41" t="s">
        <v>55</v>
      </c>
      <c r="B91" s="42">
        <v>112</v>
      </c>
      <c r="C91" s="42">
        <v>45</v>
      </c>
      <c r="D91" s="42">
        <v>82</v>
      </c>
      <c r="E91" s="42">
        <v>28</v>
      </c>
      <c r="F91" s="339" t="s">
        <v>584</v>
      </c>
      <c r="G91" s="339" t="s">
        <v>584</v>
      </c>
      <c r="H91" s="42">
        <v>30</v>
      </c>
      <c r="I91" s="42">
        <v>17</v>
      </c>
      <c r="J91" s="339" t="s">
        <v>584</v>
      </c>
      <c r="K91" s="339" t="s">
        <v>584</v>
      </c>
      <c r="L91" s="38"/>
    </row>
    <row r="92" spans="1:12" ht="20.100000000000001" customHeight="1" x14ac:dyDescent="0.25">
      <c r="A92" s="41" t="s">
        <v>56</v>
      </c>
      <c r="B92" s="42">
        <v>181</v>
      </c>
      <c r="C92" s="42">
        <v>120</v>
      </c>
      <c r="D92" s="42">
        <v>143</v>
      </c>
      <c r="E92" s="42">
        <v>103</v>
      </c>
      <c r="F92" s="339" t="s">
        <v>584</v>
      </c>
      <c r="G92" s="339" t="s">
        <v>584</v>
      </c>
      <c r="H92" s="42">
        <v>38</v>
      </c>
      <c r="I92" s="42">
        <v>17</v>
      </c>
      <c r="J92" s="339" t="s">
        <v>584</v>
      </c>
      <c r="K92" s="339" t="s">
        <v>584</v>
      </c>
      <c r="L92" s="38"/>
    </row>
    <row r="93" spans="1:12" ht="20.100000000000001" customHeight="1" x14ac:dyDescent="0.25">
      <c r="A93" s="41" t="s">
        <v>57</v>
      </c>
      <c r="B93" s="42">
        <v>8660</v>
      </c>
      <c r="C93" s="42">
        <v>6109</v>
      </c>
      <c r="D93" s="42">
        <v>7579</v>
      </c>
      <c r="E93" s="42">
        <v>4889</v>
      </c>
      <c r="F93" s="339" t="s">
        <v>584</v>
      </c>
      <c r="G93" s="339" t="s">
        <v>584</v>
      </c>
      <c r="H93" s="42">
        <v>1081</v>
      </c>
      <c r="I93" s="42">
        <v>1220</v>
      </c>
      <c r="J93" s="339" t="s">
        <v>584</v>
      </c>
      <c r="K93" s="339" t="s">
        <v>584</v>
      </c>
      <c r="L93" s="38"/>
    </row>
    <row r="94" spans="1:12" ht="20.100000000000001" customHeight="1" x14ac:dyDescent="0.25">
      <c r="A94" s="41" t="s">
        <v>581</v>
      </c>
      <c r="B94" s="42">
        <v>21</v>
      </c>
      <c r="C94" s="42">
        <v>19</v>
      </c>
      <c r="D94" s="42">
        <v>16</v>
      </c>
      <c r="E94" s="42">
        <v>12</v>
      </c>
      <c r="F94" s="339" t="s">
        <v>584</v>
      </c>
      <c r="G94" s="339" t="s">
        <v>584</v>
      </c>
      <c r="H94" s="42">
        <v>5</v>
      </c>
      <c r="I94" s="42">
        <v>7</v>
      </c>
      <c r="J94" s="339" t="s">
        <v>584</v>
      </c>
      <c r="K94" s="339" t="s">
        <v>584</v>
      </c>
      <c r="L94" s="38"/>
    </row>
    <row r="95" spans="1:12" ht="20.100000000000001" customHeight="1" x14ac:dyDescent="0.25">
      <c r="A95" s="41" t="s">
        <v>275</v>
      </c>
      <c r="B95" s="42">
        <v>32</v>
      </c>
      <c r="C95" s="42">
        <v>37</v>
      </c>
      <c r="D95" s="42">
        <v>32</v>
      </c>
      <c r="E95" s="42">
        <v>28</v>
      </c>
      <c r="F95" s="339" t="s">
        <v>584</v>
      </c>
      <c r="G95" s="339" t="s">
        <v>584</v>
      </c>
      <c r="H95" s="42">
        <v>0</v>
      </c>
      <c r="I95" s="42">
        <v>9</v>
      </c>
      <c r="J95" s="339" t="s">
        <v>584</v>
      </c>
      <c r="K95" s="339" t="s">
        <v>584</v>
      </c>
      <c r="L95" s="38"/>
    </row>
    <row r="96" spans="1:12" ht="20.100000000000001" customHeight="1" x14ac:dyDescent="0.25">
      <c r="A96" s="41" t="s">
        <v>582</v>
      </c>
      <c r="B96" s="42">
        <v>66</v>
      </c>
      <c r="C96" s="42">
        <v>59</v>
      </c>
      <c r="D96" s="42">
        <v>55</v>
      </c>
      <c r="E96" s="42">
        <v>55</v>
      </c>
      <c r="F96" s="339" t="s">
        <v>584</v>
      </c>
      <c r="G96" s="339" t="s">
        <v>584</v>
      </c>
      <c r="H96" s="42">
        <v>11</v>
      </c>
      <c r="I96" s="42">
        <v>4</v>
      </c>
      <c r="J96" s="339" t="s">
        <v>584</v>
      </c>
      <c r="K96" s="339" t="s">
        <v>584</v>
      </c>
      <c r="L96" s="38"/>
    </row>
    <row r="97" spans="1:16" ht="20.100000000000001" customHeight="1" x14ac:dyDescent="0.25">
      <c r="A97" s="41" t="s">
        <v>58</v>
      </c>
      <c r="B97" s="42">
        <v>383</v>
      </c>
      <c r="C97" s="42">
        <v>265</v>
      </c>
      <c r="D97" s="42">
        <v>344</v>
      </c>
      <c r="E97" s="42">
        <v>237</v>
      </c>
      <c r="F97" s="339" t="s">
        <v>584</v>
      </c>
      <c r="G97" s="339" t="s">
        <v>584</v>
      </c>
      <c r="H97" s="42">
        <v>39</v>
      </c>
      <c r="I97" s="42">
        <v>28</v>
      </c>
      <c r="J97" s="339" t="s">
        <v>584</v>
      </c>
      <c r="K97" s="339" t="s">
        <v>584</v>
      </c>
      <c r="L97" s="38"/>
      <c r="M97" s="43"/>
      <c r="N97" s="43"/>
      <c r="O97" s="43"/>
      <c r="P97" s="43"/>
    </row>
    <row r="98" spans="1:16" ht="20.100000000000001" customHeight="1" x14ac:dyDescent="0.25">
      <c r="A98" s="41" t="s">
        <v>59</v>
      </c>
      <c r="B98" s="42">
        <v>293</v>
      </c>
      <c r="C98" s="42">
        <v>267</v>
      </c>
      <c r="D98" s="42">
        <v>257</v>
      </c>
      <c r="E98" s="42">
        <v>167</v>
      </c>
      <c r="F98" s="339" t="s">
        <v>584</v>
      </c>
      <c r="G98" s="339" t="s">
        <v>584</v>
      </c>
      <c r="H98" s="42">
        <v>36</v>
      </c>
      <c r="I98" s="42">
        <v>100</v>
      </c>
      <c r="J98" s="339" t="s">
        <v>584</v>
      </c>
      <c r="K98" s="339" t="s">
        <v>584</v>
      </c>
      <c r="L98" s="38"/>
      <c r="M98" s="43"/>
      <c r="N98" s="43"/>
      <c r="O98" s="43"/>
      <c r="P98" s="43"/>
    </row>
    <row r="99" spans="1:16" ht="20.100000000000001" customHeight="1" x14ac:dyDescent="0.25">
      <c r="A99" s="41" t="s">
        <v>60</v>
      </c>
      <c r="B99" s="42">
        <v>8175</v>
      </c>
      <c r="C99" s="42">
        <v>8492</v>
      </c>
      <c r="D99" s="42">
        <v>8037</v>
      </c>
      <c r="E99" s="42">
        <v>8352</v>
      </c>
      <c r="F99" s="339" t="s">
        <v>584</v>
      </c>
      <c r="G99" s="339" t="s">
        <v>584</v>
      </c>
      <c r="H99" s="42">
        <v>138</v>
      </c>
      <c r="I99" s="42">
        <v>140</v>
      </c>
      <c r="J99" s="339" t="s">
        <v>584</v>
      </c>
      <c r="K99" s="339" t="s">
        <v>584</v>
      </c>
      <c r="L99" s="38"/>
      <c r="M99" s="43"/>
      <c r="N99" s="43"/>
      <c r="O99" s="43"/>
      <c r="P99" s="43"/>
    </row>
    <row r="100" spans="1:16" ht="20.100000000000001" customHeight="1" x14ac:dyDescent="0.25">
      <c r="A100" s="41" t="s">
        <v>262</v>
      </c>
      <c r="B100" s="42">
        <v>3441</v>
      </c>
      <c r="C100" s="42">
        <v>1940</v>
      </c>
      <c r="D100" s="42">
        <v>1578</v>
      </c>
      <c r="E100" s="42">
        <v>973</v>
      </c>
      <c r="F100" s="339" t="s">
        <v>584</v>
      </c>
      <c r="G100" s="339" t="s">
        <v>584</v>
      </c>
      <c r="H100" s="42">
        <v>1863</v>
      </c>
      <c r="I100" s="42">
        <v>967</v>
      </c>
      <c r="J100" s="339" t="s">
        <v>584</v>
      </c>
      <c r="K100" s="339" t="s">
        <v>584</v>
      </c>
      <c r="L100" s="38"/>
      <c r="M100" s="43"/>
      <c r="N100" s="43"/>
      <c r="O100" s="43"/>
      <c r="P100" s="43"/>
    </row>
    <row r="101" spans="1:16" ht="20.100000000000001" customHeight="1" x14ac:dyDescent="0.25">
      <c r="A101" s="41" t="s">
        <v>61</v>
      </c>
      <c r="B101" s="42">
        <v>112</v>
      </c>
      <c r="C101" s="42">
        <v>71</v>
      </c>
      <c r="D101" s="42">
        <v>109</v>
      </c>
      <c r="E101" s="42">
        <v>62</v>
      </c>
      <c r="F101" s="339" t="s">
        <v>584</v>
      </c>
      <c r="G101" s="339" t="s">
        <v>584</v>
      </c>
      <c r="H101" s="42">
        <v>3</v>
      </c>
      <c r="I101" s="42">
        <v>9</v>
      </c>
      <c r="J101" s="339" t="s">
        <v>584</v>
      </c>
      <c r="K101" s="339" t="s">
        <v>584</v>
      </c>
      <c r="L101" s="38"/>
      <c r="M101" s="43"/>
      <c r="N101" s="43"/>
      <c r="O101" s="43"/>
      <c r="P101" s="43"/>
    </row>
    <row r="102" spans="1:16" ht="20.100000000000001" customHeight="1" x14ac:dyDescent="0.25">
      <c r="A102" s="41" t="s">
        <v>273</v>
      </c>
      <c r="B102" s="42">
        <v>152</v>
      </c>
      <c r="C102" s="42">
        <v>91</v>
      </c>
      <c r="D102" s="42">
        <v>108</v>
      </c>
      <c r="E102" s="42">
        <v>55</v>
      </c>
      <c r="F102" s="339" t="s">
        <v>584</v>
      </c>
      <c r="G102" s="339" t="s">
        <v>584</v>
      </c>
      <c r="H102" s="42">
        <v>44</v>
      </c>
      <c r="I102" s="42">
        <v>36</v>
      </c>
      <c r="J102" s="339" t="s">
        <v>584</v>
      </c>
      <c r="K102" s="339" t="s">
        <v>584</v>
      </c>
      <c r="L102" s="38"/>
      <c r="M102" s="43"/>
      <c r="N102" s="43"/>
      <c r="O102" s="43"/>
      <c r="P102" s="43"/>
    </row>
    <row r="103" spans="1:16" ht="20.100000000000001" customHeight="1" x14ac:dyDescent="0.25">
      <c r="A103" s="41" t="s">
        <v>62</v>
      </c>
      <c r="B103" s="42">
        <v>283</v>
      </c>
      <c r="C103" s="42">
        <v>232</v>
      </c>
      <c r="D103" s="42">
        <v>206</v>
      </c>
      <c r="E103" s="42">
        <v>95</v>
      </c>
      <c r="F103" s="339" t="s">
        <v>584</v>
      </c>
      <c r="G103" s="339" t="s">
        <v>584</v>
      </c>
      <c r="H103" s="42">
        <v>77</v>
      </c>
      <c r="I103" s="42">
        <v>137</v>
      </c>
      <c r="J103" s="339" t="s">
        <v>584</v>
      </c>
      <c r="K103" s="339" t="s">
        <v>584</v>
      </c>
      <c r="L103" s="38"/>
      <c r="M103" s="43"/>
      <c r="N103" s="43"/>
      <c r="O103" s="43"/>
      <c r="P103" s="43"/>
    </row>
    <row r="104" spans="1:16" ht="20.100000000000001" customHeight="1" x14ac:dyDescent="0.25">
      <c r="A104" s="41" t="s">
        <v>274</v>
      </c>
      <c r="B104" s="42">
        <v>93</v>
      </c>
      <c r="C104" s="42">
        <v>52</v>
      </c>
      <c r="D104" s="42">
        <v>88</v>
      </c>
      <c r="E104" s="42">
        <v>45</v>
      </c>
      <c r="F104" s="339" t="s">
        <v>584</v>
      </c>
      <c r="G104" s="339" t="s">
        <v>584</v>
      </c>
      <c r="H104" s="42">
        <v>5</v>
      </c>
      <c r="I104" s="42">
        <v>7</v>
      </c>
      <c r="J104" s="339" t="s">
        <v>584</v>
      </c>
      <c r="K104" s="339" t="s">
        <v>584</v>
      </c>
      <c r="L104" s="38"/>
      <c r="M104" s="43"/>
      <c r="N104" s="43"/>
      <c r="O104" s="43"/>
      <c r="P104" s="43"/>
    </row>
    <row r="105" spans="1:16" ht="20.100000000000001" customHeight="1" x14ac:dyDescent="0.25">
      <c r="A105" s="41" t="s">
        <v>63</v>
      </c>
      <c r="B105" s="42">
        <v>650</v>
      </c>
      <c r="C105" s="42">
        <v>380</v>
      </c>
      <c r="D105" s="42">
        <v>577</v>
      </c>
      <c r="E105" s="42">
        <v>293</v>
      </c>
      <c r="F105" s="339" t="s">
        <v>584</v>
      </c>
      <c r="G105" s="339" t="s">
        <v>584</v>
      </c>
      <c r="H105" s="42">
        <v>73</v>
      </c>
      <c r="I105" s="42">
        <v>87</v>
      </c>
      <c r="J105" s="339" t="s">
        <v>584</v>
      </c>
      <c r="K105" s="339" t="s">
        <v>584</v>
      </c>
      <c r="L105" s="38"/>
      <c r="M105" s="43"/>
      <c r="N105" s="43"/>
      <c r="O105" s="43"/>
      <c r="P105" s="43"/>
    </row>
    <row r="106" spans="1:16" ht="20.100000000000001" customHeight="1" x14ac:dyDescent="0.25">
      <c r="A106" s="41" t="s">
        <v>64</v>
      </c>
      <c r="B106" s="42">
        <v>3174</v>
      </c>
      <c r="C106" s="42">
        <v>2518</v>
      </c>
      <c r="D106" s="42">
        <v>2607</v>
      </c>
      <c r="E106" s="42">
        <v>1748</v>
      </c>
      <c r="F106" s="339" t="s">
        <v>584</v>
      </c>
      <c r="G106" s="339" t="s">
        <v>584</v>
      </c>
      <c r="H106" s="42">
        <v>567</v>
      </c>
      <c r="I106" s="42">
        <v>770</v>
      </c>
      <c r="J106" s="339" t="s">
        <v>584</v>
      </c>
      <c r="K106" s="339" t="s">
        <v>584</v>
      </c>
      <c r="L106" s="38"/>
      <c r="M106" s="43"/>
      <c r="N106" s="43"/>
      <c r="O106" s="43"/>
      <c r="P106" s="43"/>
    </row>
    <row r="107" spans="1:16" ht="20.100000000000001" customHeight="1" x14ac:dyDescent="0.25">
      <c r="A107" s="41" t="s">
        <v>261</v>
      </c>
      <c r="B107" s="42">
        <v>157</v>
      </c>
      <c r="C107" s="42">
        <v>165</v>
      </c>
      <c r="D107" s="42">
        <v>68</v>
      </c>
      <c r="E107" s="42">
        <v>30</v>
      </c>
      <c r="F107" s="339" t="s">
        <v>584</v>
      </c>
      <c r="G107" s="339" t="s">
        <v>584</v>
      </c>
      <c r="H107" s="42">
        <v>89</v>
      </c>
      <c r="I107" s="42">
        <v>135</v>
      </c>
      <c r="J107" s="339" t="s">
        <v>584</v>
      </c>
      <c r="K107" s="339" t="s">
        <v>584</v>
      </c>
      <c r="L107" s="38"/>
      <c r="M107" s="43"/>
      <c r="N107" s="43"/>
      <c r="O107" s="43"/>
      <c r="P107" s="43"/>
    </row>
    <row r="108" spans="1:16" ht="20.100000000000001" customHeight="1" x14ac:dyDescent="0.25">
      <c r="A108" s="41" t="s">
        <v>583</v>
      </c>
      <c r="B108" s="42">
        <v>55</v>
      </c>
      <c r="C108" s="42">
        <v>103</v>
      </c>
      <c r="D108" s="42">
        <v>34</v>
      </c>
      <c r="E108" s="42">
        <v>44</v>
      </c>
      <c r="F108" s="339" t="s">
        <v>584</v>
      </c>
      <c r="G108" s="339" t="s">
        <v>584</v>
      </c>
      <c r="H108" s="42">
        <v>21</v>
      </c>
      <c r="I108" s="42">
        <v>59</v>
      </c>
      <c r="J108" s="339" t="s">
        <v>584</v>
      </c>
      <c r="K108" s="339" t="s">
        <v>584</v>
      </c>
      <c r="L108" s="38"/>
      <c r="M108" s="43"/>
      <c r="N108" s="43"/>
      <c r="O108" s="43"/>
      <c r="P108" s="43"/>
    </row>
    <row r="109" spans="1:16" ht="20.100000000000001" customHeight="1" x14ac:dyDescent="0.25">
      <c r="A109" s="41" t="s">
        <v>65</v>
      </c>
      <c r="B109" s="42">
        <v>79</v>
      </c>
      <c r="C109" s="42">
        <v>58</v>
      </c>
      <c r="D109" s="42">
        <v>72</v>
      </c>
      <c r="E109" s="42">
        <v>43</v>
      </c>
      <c r="F109" s="339" t="s">
        <v>584</v>
      </c>
      <c r="G109" s="339" t="s">
        <v>584</v>
      </c>
      <c r="H109" s="42">
        <v>7</v>
      </c>
      <c r="I109" s="42">
        <v>15</v>
      </c>
      <c r="J109" s="339" t="s">
        <v>584</v>
      </c>
      <c r="K109" s="339" t="s">
        <v>584</v>
      </c>
      <c r="L109" s="38"/>
      <c r="M109" s="43"/>
      <c r="N109" s="43"/>
      <c r="O109" s="43"/>
      <c r="P109" s="43"/>
    </row>
    <row r="110" spans="1:16" s="27" customFormat="1" ht="20.100000000000001" customHeight="1" x14ac:dyDescent="0.25">
      <c r="A110" s="352" t="s">
        <v>257</v>
      </c>
      <c r="B110" s="40">
        <v>269</v>
      </c>
      <c r="C110" s="40">
        <v>94</v>
      </c>
      <c r="D110" s="40">
        <v>96</v>
      </c>
      <c r="E110" s="40">
        <v>23</v>
      </c>
      <c r="F110" s="338" t="s">
        <v>584</v>
      </c>
      <c r="G110" s="338" t="s">
        <v>584</v>
      </c>
      <c r="H110" s="40">
        <v>173</v>
      </c>
      <c r="I110" s="40">
        <v>71</v>
      </c>
      <c r="J110" s="338" t="s">
        <v>584</v>
      </c>
      <c r="K110" s="338" t="s">
        <v>584</v>
      </c>
      <c r="L110" s="38"/>
    </row>
    <row r="111" spans="1:16" ht="20.100000000000001" customHeight="1" x14ac:dyDescent="0.25">
      <c r="A111" s="41" t="s">
        <v>66</v>
      </c>
      <c r="B111" s="42">
        <v>228</v>
      </c>
      <c r="C111" s="42">
        <v>87</v>
      </c>
      <c r="D111" s="44">
        <v>69</v>
      </c>
      <c r="E111" s="44">
        <v>21</v>
      </c>
      <c r="F111" s="340" t="s">
        <v>584</v>
      </c>
      <c r="G111" s="340" t="s">
        <v>584</v>
      </c>
      <c r="H111" s="44">
        <v>159</v>
      </c>
      <c r="I111" s="44">
        <v>66</v>
      </c>
      <c r="J111" s="340" t="s">
        <v>584</v>
      </c>
      <c r="K111" s="340" t="s">
        <v>584</v>
      </c>
      <c r="L111" s="38"/>
    </row>
    <row r="112" spans="1:16" ht="20.100000000000001" customHeight="1" x14ac:dyDescent="0.25">
      <c r="A112" s="41" t="s">
        <v>67</v>
      </c>
      <c r="B112" s="42">
        <v>41</v>
      </c>
      <c r="C112" s="42">
        <v>6</v>
      </c>
      <c r="D112" s="44">
        <v>27</v>
      </c>
      <c r="E112" s="44">
        <v>2</v>
      </c>
      <c r="F112" s="340" t="s">
        <v>584</v>
      </c>
      <c r="G112" s="340" t="s">
        <v>584</v>
      </c>
      <c r="H112" s="44">
        <v>14</v>
      </c>
      <c r="I112" s="44">
        <v>4</v>
      </c>
      <c r="J112" s="340" t="s">
        <v>584</v>
      </c>
      <c r="K112" s="340" t="s">
        <v>584</v>
      </c>
      <c r="L112" s="38"/>
    </row>
    <row r="113" spans="1:12" ht="20.100000000000001" customHeight="1" x14ac:dyDescent="0.25">
      <c r="A113" s="41" t="s">
        <v>68</v>
      </c>
      <c r="B113" s="42">
        <v>0</v>
      </c>
      <c r="C113" s="42">
        <v>1</v>
      </c>
      <c r="D113" s="44">
        <v>0</v>
      </c>
      <c r="E113" s="44">
        <v>0</v>
      </c>
      <c r="F113" s="340" t="s">
        <v>584</v>
      </c>
      <c r="G113" s="340" t="s">
        <v>584</v>
      </c>
      <c r="H113" s="44">
        <v>0</v>
      </c>
      <c r="I113" s="44">
        <v>1</v>
      </c>
      <c r="J113" s="340" t="s">
        <v>584</v>
      </c>
      <c r="K113" s="340" t="s">
        <v>584</v>
      </c>
      <c r="L113" s="38"/>
    </row>
    <row r="114" spans="1:12" s="27" customFormat="1" ht="20.100000000000001" customHeight="1" thickBot="1" x14ac:dyDescent="0.3">
      <c r="A114" s="353" t="s">
        <v>591</v>
      </c>
      <c r="B114" s="46">
        <v>0</v>
      </c>
      <c r="C114" s="46">
        <v>3</v>
      </c>
      <c r="D114" s="46">
        <v>0</v>
      </c>
      <c r="E114" s="46">
        <v>3</v>
      </c>
      <c r="F114" s="341" t="s">
        <v>584</v>
      </c>
      <c r="G114" s="341" t="s">
        <v>584</v>
      </c>
      <c r="H114" s="46">
        <v>0</v>
      </c>
      <c r="I114" s="46">
        <v>0</v>
      </c>
      <c r="J114" s="341" t="s">
        <v>584</v>
      </c>
      <c r="K114" s="341" t="s">
        <v>584</v>
      </c>
      <c r="L114" s="38"/>
    </row>
    <row r="115" spans="1:12" s="48" customFormat="1" ht="15.95" customHeight="1" x14ac:dyDescent="0.25">
      <c r="A115" s="47" t="s">
        <v>588</v>
      </c>
      <c r="B115" s="47"/>
      <c r="C115" s="47"/>
      <c r="E115" s="49"/>
      <c r="I115" s="49"/>
      <c r="L115" s="50"/>
    </row>
    <row r="116" spans="1:12" ht="20.100000000000001" customHeight="1" x14ac:dyDescent="0.25">
      <c r="A116" s="1014"/>
      <c r="D116" s="43"/>
      <c r="E116" s="43"/>
      <c r="F116" s="43"/>
      <c r="G116" s="51"/>
      <c r="H116" s="43"/>
      <c r="I116" s="43"/>
      <c r="J116" s="43"/>
      <c r="K116" s="43"/>
      <c r="L116" s="52"/>
    </row>
    <row r="117" spans="1:12" ht="20.100000000000001" customHeight="1" x14ac:dyDescent="0.25">
      <c r="A117" s="1015"/>
    </row>
  </sheetData>
  <mergeCells count="9">
    <mergeCell ref="A116:A117"/>
    <mergeCell ref="A3:A6"/>
    <mergeCell ref="B3:K3"/>
    <mergeCell ref="B4:C5"/>
    <mergeCell ref="D4:K4"/>
    <mergeCell ref="A72:A75"/>
    <mergeCell ref="B72:K72"/>
    <mergeCell ref="B73:C74"/>
    <mergeCell ref="D73:K73"/>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2" manualBreakCount="2">
    <brk id="69" max="10" man="1"/>
    <brk id="115"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28"/>
  <sheetViews>
    <sheetView showGridLines="0" zoomScaleNormal="100" zoomScaleSheetLayoutView="25" workbookViewId="0"/>
  </sheetViews>
  <sheetFormatPr defaultColWidth="11.42578125" defaultRowHeight="20.100000000000001" customHeight="1" x14ac:dyDescent="0.25"/>
  <cols>
    <col min="1" max="1" width="36.7109375" style="41" customWidth="1"/>
    <col min="2" max="3" width="10.28515625" style="41" customWidth="1"/>
    <col min="4" max="4" width="9" style="41" customWidth="1"/>
    <col min="5" max="5" width="10" style="41" customWidth="1"/>
    <col min="6" max="13" width="9" style="41" customWidth="1"/>
    <col min="14" max="14" width="10.5703125" style="41" customWidth="1"/>
    <col min="15" max="15" width="10.5703125" style="41" bestFit="1" customWidth="1"/>
    <col min="16" max="16" width="11.7109375" style="41" customWidth="1"/>
    <col min="17" max="16384" width="11.42578125" style="41"/>
  </cols>
  <sheetData>
    <row r="1" spans="1:17" s="27" customFormat="1" ht="24.95" customHeight="1" x14ac:dyDescent="0.25">
      <c r="A1" s="347" t="s">
        <v>112</v>
      </c>
      <c r="B1" s="347"/>
      <c r="C1" s="347"/>
      <c r="D1" s="347"/>
      <c r="E1" s="347"/>
      <c r="F1" s="347"/>
      <c r="G1" s="347"/>
    </row>
    <row r="2" spans="1:17" s="55" customFormat="1" ht="24.95" customHeight="1" thickBot="1" x14ac:dyDescent="0.25">
      <c r="A2" s="28" t="s">
        <v>515</v>
      </c>
      <c r="B2" s="53"/>
      <c r="C2" s="53"/>
      <c r="D2" s="53"/>
      <c r="E2" s="53"/>
      <c r="F2" s="53"/>
      <c r="G2" s="53"/>
      <c r="H2" s="53"/>
      <c r="I2" s="53"/>
      <c r="J2" s="53"/>
      <c r="K2" s="53"/>
      <c r="L2" s="53"/>
      <c r="M2" s="53"/>
      <c r="N2" s="53"/>
      <c r="O2" s="336" t="s">
        <v>586</v>
      </c>
      <c r="P2" s="54"/>
    </row>
    <row r="3" spans="1:17" s="39" customFormat="1" ht="20.100000000000001" customHeight="1" x14ac:dyDescent="0.25">
      <c r="A3" s="1023" t="s">
        <v>8</v>
      </c>
      <c r="B3" s="1019" t="s">
        <v>9</v>
      </c>
      <c r="C3" s="1020"/>
      <c r="D3" s="1020"/>
      <c r="E3" s="1020"/>
      <c r="F3" s="1020"/>
      <c r="G3" s="1020"/>
      <c r="H3" s="1020"/>
      <c r="I3" s="1020"/>
      <c r="J3" s="1020"/>
      <c r="K3" s="1020"/>
      <c r="L3" s="1020"/>
      <c r="M3" s="1020"/>
      <c r="N3" s="1020"/>
      <c r="O3" s="1020"/>
      <c r="P3" s="56"/>
    </row>
    <row r="4" spans="1:17" ht="20.100000000000001" customHeight="1" x14ac:dyDescent="0.25">
      <c r="A4" s="1024"/>
      <c r="B4" s="1021" t="s">
        <v>10</v>
      </c>
      <c r="C4" s="1021"/>
      <c r="D4" s="32" t="s">
        <v>69</v>
      </c>
      <c r="E4" s="32"/>
      <c r="F4" s="32" t="s">
        <v>70</v>
      </c>
      <c r="G4" s="32"/>
      <c r="H4" s="32" t="s">
        <v>71</v>
      </c>
      <c r="I4" s="32"/>
      <c r="J4" s="32" t="s">
        <v>72</v>
      </c>
      <c r="K4" s="32"/>
      <c r="L4" s="32" t="s">
        <v>73</v>
      </c>
      <c r="M4" s="32"/>
      <c r="N4" s="32" t="s">
        <v>74</v>
      </c>
      <c r="O4" s="57"/>
      <c r="P4" s="58"/>
    </row>
    <row r="5" spans="1:17" ht="20.100000000000001" customHeight="1" x14ac:dyDescent="0.25">
      <c r="A5" s="1025"/>
      <c r="B5" s="59">
        <v>2015</v>
      </c>
      <c r="C5" s="59">
        <v>2016</v>
      </c>
      <c r="D5" s="59">
        <v>2015</v>
      </c>
      <c r="E5" s="59">
        <v>2016</v>
      </c>
      <c r="F5" s="334">
        <v>2015</v>
      </c>
      <c r="G5" s="334">
        <v>2016</v>
      </c>
      <c r="H5" s="334">
        <v>2015</v>
      </c>
      <c r="I5" s="334">
        <v>2016</v>
      </c>
      <c r="J5" s="334">
        <v>2015</v>
      </c>
      <c r="K5" s="334">
        <v>2016</v>
      </c>
      <c r="L5" s="334">
        <v>2015</v>
      </c>
      <c r="M5" s="334">
        <v>2016</v>
      </c>
      <c r="N5" s="334">
        <v>2015</v>
      </c>
      <c r="O5" s="335">
        <v>2016</v>
      </c>
      <c r="P5" s="58"/>
    </row>
    <row r="6" spans="1:17" ht="20.100000000000001" customHeight="1" x14ac:dyDescent="0.25">
      <c r="A6" s="36" t="s">
        <v>10</v>
      </c>
      <c r="B6" s="37">
        <v>66232</v>
      </c>
      <c r="C6" s="37">
        <v>62405</v>
      </c>
      <c r="D6" s="37">
        <v>8451</v>
      </c>
      <c r="E6" s="37">
        <v>7859</v>
      </c>
      <c r="F6" s="37">
        <v>5206</v>
      </c>
      <c r="G6" s="37">
        <v>4336</v>
      </c>
      <c r="H6" s="37">
        <v>6010</v>
      </c>
      <c r="I6" s="37">
        <v>4901</v>
      </c>
      <c r="J6" s="37">
        <v>3592</v>
      </c>
      <c r="K6" s="37">
        <v>3352</v>
      </c>
      <c r="L6" s="37">
        <v>3001</v>
      </c>
      <c r="M6" s="37">
        <v>2880</v>
      </c>
      <c r="N6" s="37">
        <v>4157</v>
      </c>
      <c r="O6" s="37">
        <v>3131</v>
      </c>
    </row>
    <row r="7" spans="1:17" s="39" customFormat="1" ht="20.100000000000001" customHeight="1" x14ac:dyDescent="0.25">
      <c r="A7" s="352" t="s">
        <v>260</v>
      </c>
      <c r="B7" s="40">
        <v>627</v>
      </c>
      <c r="C7" s="40">
        <v>672</v>
      </c>
      <c r="D7" s="40">
        <v>11</v>
      </c>
      <c r="E7" s="40">
        <v>51</v>
      </c>
      <c r="F7" s="40">
        <v>8</v>
      </c>
      <c r="G7" s="40">
        <v>37</v>
      </c>
      <c r="H7" s="40">
        <v>23</v>
      </c>
      <c r="I7" s="40">
        <v>45</v>
      </c>
      <c r="J7" s="40">
        <v>8</v>
      </c>
      <c r="K7" s="40">
        <v>63</v>
      </c>
      <c r="L7" s="40">
        <v>9</v>
      </c>
      <c r="M7" s="40">
        <v>96</v>
      </c>
      <c r="N7" s="40">
        <v>86</v>
      </c>
      <c r="O7" s="40">
        <v>45</v>
      </c>
    </row>
    <row r="8" spans="1:17" ht="20.100000000000001" customHeight="1" x14ac:dyDescent="0.25">
      <c r="A8" s="41" t="s">
        <v>17</v>
      </c>
      <c r="B8" s="42">
        <v>29</v>
      </c>
      <c r="C8" s="42">
        <v>35</v>
      </c>
      <c r="D8" s="42">
        <v>4</v>
      </c>
      <c r="E8" s="42">
        <v>1</v>
      </c>
      <c r="F8" s="42">
        <v>2</v>
      </c>
      <c r="G8" s="42">
        <v>0</v>
      </c>
      <c r="H8" s="42">
        <v>0</v>
      </c>
      <c r="I8" s="42">
        <v>0</v>
      </c>
      <c r="J8" s="42">
        <v>6</v>
      </c>
      <c r="K8" s="42">
        <v>1</v>
      </c>
      <c r="L8" s="42">
        <v>0</v>
      </c>
      <c r="M8" s="42">
        <v>0</v>
      </c>
      <c r="N8" s="42">
        <v>2</v>
      </c>
      <c r="O8" s="42">
        <v>4</v>
      </c>
    </row>
    <row r="9" spans="1:17" ht="20.100000000000001" customHeight="1" x14ac:dyDescent="0.25">
      <c r="A9" s="41" t="s">
        <v>18</v>
      </c>
      <c r="B9" s="42">
        <v>26</v>
      </c>
      <c r="C9" s="42">
        <v>19</v>
      </c>
      <c r="D9" s="42">
        <v>2</v>
      </c>
      <c r="E9" s="42">
        <v>1</v>
      </c>
      <c r="F9" s="42">
        <v>0</v>
      </c>
      <c r="G9" s="42">
        <v>4</v>
      </c>
      <c r="H9" s="42">
        <v>0</v>
      </c>
      <c r="I9" s="42">
        <v>0</v>
      </c>
      <c r="J9" s="42">
        <v>0</v>
      </c>
      <c r="K9" s="42">
        <v>0</v>
      </c>
      <c r="L9" s="42">
        <v>0</v>
      </c>
      <c r="M9" s="42">
        <v>1</v>
      </c>
      <c r="N9" s="42">
        <v>0</v>
      </c>
      <c r="O9" s="42">
        <v>0</v>
      </c>
    </row>
    <row r="10" spans="1:17" ht="20.100000000000001" customHeight="1" x14ac:dyDescent="0.25">
      <c r="A10" s="41" t="s">
        <v>19</v>
      </c>
      <c r="B10" s="42">
        <v>419</v>
      </c>
      <c r="C10" s="42">
        <v>379</v>
      </c>
      <c r="D10" s="42">
        <v>0</v>
      </c>
      <c r="E10" s="42">
        <v>31</v>
      </c>
      <c r="F10" s="42">
        <v>0</v>
      </c>
      <c r="G10" s="42">
        <v>18</v>
      </c>
      <c r="H10" s="42">
        <v>2</v>
      </c>
      <c r="I10" s="42">
        <v>30</v>
      </c>
      <c r="J10" s="42">
        <v>0</v>
      </c>
      <c r="K10" s="42">
        <v>23</v>
      </c>
      <c r="L10" s="42">
        <v>0</v>
      </c>
      <c r="M10" s="42">
        <v>57</v>
      </c>
      <c r="N10" s="42">
        <v>72</v>
      </c>
      <c r="O10" s="42">
        <v>23</v>
      </c>
    </row>
    <row r="11" spans="1:17" ht="20.100000000000001" customHeight="1" x14ac:dyDescent="0.25">
      <c r="A11" s="41" t="s">
        <v>559</v>
      </c>
      <c r="B11" s="42">
        <v>13</v>
      </c>
      <c r="C11" s="42">
        <v>4</v>
      </c>
      <c r="D11" s="42">
        <v>0</v>
      </c>
      <c r="E11" s="42">
        <v>1</v>
      </c>
      <c r="F11" s="42">
        <v>0</v>
      </c>
      <c r="G11" s="42">
        <v>0</v>
      </c>
      <c r="H11" s="42">
        <v>2</v>
      </c>
      <c r="I11" s="42">
        <v>0</v>
      </c>
      <c r="J11" s="42">
        <v>0</v>
      </c>
      <c r="K11" s="42">
        <v>0</v>
      </c>
      <c r="L11" s="42">
        <v>0</v>
      </c>
      <c r="M11" s="42">
        <v>0</v>
      </c>
      <c r="N11" s="42">
        <v>2</v>
      </c>
      <c r="O11" s="42">
        <v>1</v>
      </c>
    </row>
    <row r="12" spans="1:17" ht="20.100000000000001" customHeight="1" x14ac:dyDescent="0.25">
      <c r="A12" s="41" t="s">
        <v>560</v>
      </c>
      <c r="B12" s="42">
        <v>2</v>
      </c>
      <c r="C12" s="42">
        <v>0</v>
      </c>
      <c r="D12" s="42">
        <v>0</v>
      </c>
      <c r="E12" s="42">
        <v>0</v>
      </c>
      <c r="F12" s="42">
        <v>0</v>
      </c>
      <c r="G12" s="42">
        <v>0</v>
      </c>
      <c r="H12" s="42">
        <v>0</v>
      </c>
      <c r="I12" s="42">
        <v>0</v>
      </c>
      <c r="J12" s="42">
        <v>0</v>
      </c>
      <c r="K12" s="42">
        <v>0</v>
      </c>
      <c r="L12" s="42">
        <v>0</v>
      </c>
      <c r="M12" s="42">
        <v>0</v>
      </c>
      <c r="N12" s="42">
        <v>0</v>
      </c>
      <c r="O12" s="42">
        <v>0</v>
      </c>
    </row>
    <row r="13" spans="1:17" ht="20.100000000000001" customHeight="1" x14ac:dyDescent="0.25">
      <c r="A13" s="41" t="s">
        <v>561</v>
      </c>
      <c r="B13" s="42">
        <v>21</v>
      </c>
      <c r="C13" s="42">
        <v>17</v>
      </c>
      <c r="D13" s="42">
        <v>2</v>
      </c>
      <c r="E13" s="42">
        <v>0</v>
      </c>
      <c r="F13" s="42">
        <v>0</v>
      </c>
      <c r="G13" s="42">
        <v>1</v>
      </c>
      <c r="H13" s="42">
        <v>2</v>
      </c>
      <c r="I13" s="42">
        <v>1</v>
      </c>
      <c r="J13" s="42">
        <v>2</v>
      </c>
      <c r="K13" s="42">
        <v>0</v>
      </c>
      <c r="L13" s="42">
        <v>0</v>
      </c>
      <c r="M13" s="42">
        <v>4</v>
      </c>
      <c r="N13" s="42">
        <v>0</v>
      </c>
      <c r="O13" s="42">
        <v>0</v>
      </c>
    </row>
    <row r="14" spans="1:17" ht="20.100000000000001" customHeight="1" x14ac:dyDescent="0.25">
      <c r="A14" s="41" t="s">
        <v>562</v>
      </c>
      <c r="B14" s="42">
        <v>2</v>
      </c>
      <c r="C14" s="42">
        <v>3</v>
      </c>
      <c r="D14" s="42">
        <v>0</v>
      </c>
      <c r="E14" s="42">
        <v>0</v>
      </c>
      <c r="F14" s="42">
        <v>0</v>
      </c>
      <c r="G14" s="42">
        <v>0</v>
      </c>
      <c r="H14" s="42">
        <v>0</v>
      </c>
      <c r="I14" s="42">
        <v>0</v>
      </c>
      <c r="J14" s="42">
        <v>0</v>
      </c>
      <c r="K14" s="42">
        <v>1</v>
      </c>
      <c r="L14" s="42">
        <v>0</v>
      </c>
      <c r="M14" s="42">
        <v>0</v>
      </c>
      <c r="N14" s="42">
        <v>2</v>
      </c>
      <c r="O14" s="42">
        <v>0</v>
      </c>
      <c r="Q14" s="41" t="s">
        <v>1</v>
      </c>
    </row>
    <row r="15" spans="1:17" ht="20.100000000000001" customHeight="1" x14ac:dyDescent="0.25">
      <c r="A15" s="41" t="s">
        <v>20</v>
      </c>
      <c r="B15" s="42">
        <v>7</v>
      </c>
      <c r="C15" s="42">
        <v>12</v>
      </c>
      <c r="D15" s="42">
        <v>2</v>
      </c>
      <c r="E15" s="42">
        <v>0</v>
      </c>
      <c r="F15" s="42">
        <v>3</v>
      </c>
      <c r="G15" s="42">
        <v>0</v>
      </c>
      <c r="H15" s="42">
        <v>0</v>
      </c>
      <c r="I15" s="42">
        <v>0</v>
      </c>
      <c r="J15" s="42">
        <v>0</v>
      </c>
      <c r="K15" s="42">
        <v>4</v>
      </c>
      <c r="L15" s="42">
        <v>0</v>
      </c>
      <c r="M15" s="42">
        <v>7</v>
      </c>
      <c r="N15" s="42">
        <v>0</v>
      </c>
      <c r="O15" s="42">
        <v>0</v>
      </c>
    </row>
    <row r="16" spans="1:17" ht="20.100000000000001" customHeight="1" x14ac:dyDescent="0.25">
      <c r="A16" s="41" t="s">
        <v>563</v>
      </c>
      <c r="B16" s="42">
        <v>2</v>
      </c>
      <c r="C16" s="42">
        <v>0</v>
      </c>
      <c r="D16" s="42">
        <v>0</v>
      </c>
      <c r="E16" s="42">
        <v>0</v>
      </c>
      <c r="F16" s="42">
        <v>0</v>
      </c>
      <c r="G16" s="42">
        <v>0</v>
      </c>
      <c r="H16" s="42">
        <v>0</v>
      </c>
      <c r="I16" s="42">
        <v>0</v>
      </c>
      <c r="J16" s="42">
        <v>0</v>
      </c>
      <c r="K16" s="42">
        <v>0</v>
      </c>
      <c r="L16" s="42">
        <v>0</v>
      </c>
      <c r="M16" s="42">
        <v>0</v>
      </c>
      <c r="N16" s="42">
        <v>0</v>
      </c>
      <c r="O16" s="42">
        <v>0</v>
      </c>
    </row>
    <row r="17" spans="1:15" ht="20.100000000000001" customHeight="1" x14ac:dyDescent="0.25">
      <c r="A17" s="41" t="s">
        <v>564</v>
      </c>
      <c r="B17" s="42">
        <v>15</v>
      </c>
      <c r="C17" s="42">
        <v>7</v>
      </c>
      <c r="D17" s="42">
        <v>0</v>
      </c>
      <c r="E17" s="42">
        <v>1</v>
      </c>
      <c r="F17" s="42">
        <v>2</v>
      </c>
      <c r="G17" s="42">
        <v>1</v>
      </c>
      <c r="H17" s="42">
        <v>2</v>
      </c>
      <c r="I17" s="42">
        <v>0</v>
      </c>
      <c r="J17" s="42">
        <v>0</v>
      </c>
      <c r="K17" s="42">
        <v>3</v>
      </c>
      <c r="L17" s="42">
        <v>2</v>
      </c>
      <c r="M17" s="42">
        <v>1</v>
      </c>
      <c r="N17" s="42">
        <v>0</v>
      </c>
      <c r="O17" s="42">
        <v>0</v>
      </c>
    </row>
    <row r="18" spans="1:15" ht="20.100000000000001" customHeight="1" x14ac:dyDescent="0.25">
      <c r="A18" s="41" t="s">
        <v>21</v>
      </c>
      <c r="B18" s="42">
        <v>91</v>
      </c>
      <c r="C18" s="42">
        <v>196</v>
      </c>
      <c r="D18" s="42">
        <v>1</v>
      </c>
      <c r="E18" s="42">
        <v>16</v>
      </c>
      <c r="F18" s="42">
        <v>1</v>
      </c>
      <c r="G18" s="42">
        <v>13</v>
      </c>
      <c r="H18" s="42">
        <v>15</v>
      </c>
      <c r="I18" s="42">
        <v>14</v>
      </c>
      <c r="J18" s="42">
        <v>0</v>
      </c>
      <c r="K18" s="42">
        <v>31</v>
      </c>
      <c r="L18" s="42">
        <v>7</v>
      </c>
      <c r="M18" s="42">
        <v>26</v>
      </c>
      <c r="N18" s="42">
        <v>8</v>
      </c>
      <c r="O18" s="42">
        <v>17</v>
      </c>
    </row>
    <row r="19" spans="1:15" s="39" customFormat="1" ht="20.100000000000001" customHeight="1" x14ac:dyDescent="0.25">
      <c r="A19" s="352" t="s">
        <v>589</v>
      </c>
      <c r="B19" s="40">
        <v>1057</v>
      </c>
      <c r="C19" s="40">
        <v>545</v>
      </c>
      <c r="D19" s="40">
        <v>29</v>
      </c>
      <c r="E19" s="40">
        <v>72</v>
      </c>
      <c r="F19" s="40">
        <v>60</v>
      </c>
      <c r="G19" s="40">
        <v>72</v>
      </c>
      <c r="H19" s="40">
        <v>97</v>
      </c>
      <c r="I19" s="40">
        <v>55</v>
      </c>
      <c r="J19" s="40">
        <v>76</v>
      </c>
      <c r="K19" s="40">
        <v>39</v>
      </c>
      <c r="L19" s="40">
        <v>72</v>
      </c>
      <c r="M19" s="40">
        <v>49</v>
      </c>
      <c r="N19" s="40">
        <v>152</v>
      </c>
      <c r="O19" s="40">
        <v>37</v>
      </c>
    </row>
    <row r="20" spans="1:15" ht="20.100000000000001" customHeight="1" x14ac:dyDescent="0.25">
      <c r="A20" s="41" t="s">
        <v>22</v>
      </c>
      <c r="B20" s="42">
        <v>146</v>
      </c>
      <c r="C20" s="42">
        <v>74</v>
      </c>
      <c r="D20" s="42">
        <v>6</v>
      </c>
      <c r="E20" s="42">
        <v>12</v>
      </c>
      <c r="F20" s="42">
        <v>12</v>
      </c>
      <c r="G20" s="42">
        <v>5</v>
      </c>
      <c r="H20" s="42">
        <v>8</v>
      </c>
      <c r="I20" s="42">
        <v>16</v>
      </c>
      <c r="J20" s="42">
        <v>14</v>
      </c>
      <c r="K20" s="42">
        <v>8</v>
      </c>
      <c r="L20" s="42">
        <v>3</v>
      </c>
      <c r="M20" s="42">
        <v>8</v>
      </c>
      <c r="N20" s="42">
        <v>20</v>
      </c>
      <c r="O20" s="42">
        <v>5</v>
      </c>
    </row>
    <row r="21" spans="1:15" ht="20.100000000000001" customHeight="1" x14ac:dyDescent="0.25">
      <c r="A21" s="41" t="s">
        <v>23</v>
      </c>
      <c r="B21" s="42">
        <v>314</v>
      </c>
      <c r="C21" s="42">
        <v>170</v>
      </c>
      <c r="D21" s="42">
        <v>8</v>
      </c>
      <c r="E21" s="42">
        <v>20</v>
      </c>
      <c r="F21" s="42">
        <v>11</v>
      </c>
      <c r="G21" s="42">
        <v>20</v>
      </c>
      <c r="H21" s="42">
        <v>12</v>
      </c>
      <c r="I21" s="42">
        <v>10</v>
      </c>
      <c r="J21" s="42">
        <v>16</v>
      </c>
      <c r="K21" s="42">
        <v>10</v>
      </c>
      <c r="L21" s="42">
        <v>32</v>
      </c>
      <c r="M21" s="42">
        <v>10</v>
      </c>
      <c r="N21" s="42">
        <v>55</v>
      </c>
      <c r="O21" s="42">
        <v>21</v>
      </c>
    </row>
    <row r="22" spans="1:15" ht="20.100000000000001" customHeight="1" x14ac:dyDescent="0.25">
      <c r="A22" s="41" t="s">
        <v>565</v>
      </c>
      <c r="B22" s="42">
        <v>81</v>
      </c>
      <c r="C22" s="42">
        <v>13</v>
      </c>
      <c r="D22" s="42">
        <v>0</v>
      </c>
      <c r="E22" s="42">
        <v>3</v>
      </c>
      <c r="F22" s="42">
        <v>0</v>
      </c>
      <c r="G22" s="42">
        <v>1</v>
      </c>
      <c r="H22" s="42">
        <v>42</v>
      </c>
      <c r="I22" s="42">
        <v>3</v>
      </c>
      <c r="J22" s="42">
        <v>3</v>
      </c>
      <c r="K22" s="42">
        <v>1</v>
      </c>
      <c r="L22" s="42">
        <v>6</v>
      </c>
      <c r="M22" s="42">
        <v>0</v>
      </c>
      <c r="N22" s="42">
        <v>3</v>
      </c>
      <c r="O22" s="42">
        <v>0</v>
      </c>
    </row>
    <row r="23" spans="1:15" ht="20.100000000000001" customHeight="1" x14ac:dyDescent="0.25">
      <c r="A23" s="41" t="s">
        <v>24</v>
      </c>
      <c r="B23" s="42">
        <v>95</v>
      </c>
      <c r="C23" s="42">
        <v>33</v>
      </c>
      <c r="D23" s="42">
        <v>0</v>
      </c>
      <c r="E23" s="42">
        <v>8</v>
      </c>
      <c r="F23" s="42">
        <v>0</v>
      </c>
      <c r="G23" s="42">
        <v>7</v>
      </c>
      <c r="H23" s="42">
        <v>6</v>
      </c>
      <c r="I23" s="42">
        <v>3</v>
      </c>
      <c r="J23" s="42">
        <v>14</v>
      </c>
      <c r="K23" s="42">
        <v>4</v>
      </c>
      <c r="L23" s="42">
        <v>3</v>
      </c>
      <c r="M23" s="42">
        <v>3</v>
      </c>
      <c r="N23" s="42">
        <v>16</v>
      </c>
      <c r="O23" s="42">
        <v>1</v>
      </c>
    </row>
    <row r="24" spans="1:15" ht="20.100000000000001" customHeight="1" x14ac:dyDescent="0.25">
      <c r="A24" s="41" t="s">
        <v>566</v>
      </c>
      <c r="B24" s="42">
        <v>13</v>
      </c>
      <c r="C24" s="42">
        <v>2</v>
      </c>
      <c r="D24" s="42">
        <v>0</v>
      </c>
      <c r="E24" s="42">
        <v>0</v>
      </c>
      <c r="F24" s="42">
        <v>0</v>
      </c>
      <c r="G24" s="42">
        <v>1</v>
      </c>
      <c r="H24" s="42">
        <v>3</v>
      </c>
      <c r="I24" s="42">
        <v>0</v>
      </c>
      <c r="J24" s="42">
        <v>2</v>
      </c>
      <c r="K24" s="42">
        <v>0</v>
      </c>
      <c r="L24" s="42">
        <v>0</v>
      </c>
      <c r="M24" s="42">
        <v>0</v>
      </c>
      <c r="N24" s="42">
        <v>6</v>
      </c>
      <c r="O24" s="42">
        <v>0</v>
      </c>
    </row>
    <row r="25" spans="1:15" ht="20.100000000000001" customHeight="1" x14ac:dyDescent="0.25">
      <c r="A25" s="41" t="s">
        <v>567</v>
      </c>
      <c r="B25" s="42">
        <v>53</v>
      </c>
      <c r="C25" s="42">
        <v>21</v>
      </c>
      <c r="D25" s="42">
        <v>0</v>
      </c>
      <c r="E25" s="42">
        <v>1</v>
      </c>
      <c r="F25" s="42">
        <v>0</v>
      </c>
      <c r="G25" s="42">
        <v>1</v>
      </c>
      <c r="H25" s="42">
        <v>5</v>
      </c>
      <c r="I25" s="42">
        <v>8</v>
      </c>
      <c r="J25" s="42">
        <v>3</v>
      </c>
      <c r="K25" s="42">
        <v>0</v>
      </c>
      <c r="L25" s="42">
        <v>6</v>
      </c>
      <c r="M25" s="42">
        <v>1</v>
      </c>
      <c r="N25" s="42">
        <v>3</v>
      </c>
      <c r="O25" s="42">
        <v>1</v>
      </c>
    </row>
    <row r="26" spans="1:15" ht="20.100000000000001" customHeight="1" x14ac:dyDescent="0.25">
      <c r="A26" s="41" t="s">
        <v>568</v>
      </c>
      <c r="B26" s="42">
        <v>25</v>
      </c>
      <c r="C26" s="42">
        <v>13</v>
      </c>
      <c r="D26" s="42">
        <v>0</v>
      </c>
      <c r="E26" s="42">
        <v>0</v>
      </c>
      <c r="F26" s="42">
        <v>0</v>
      </c>
      <c r="G26" s="42">
        <v>4</v>
      </c>
      <c r="H26" s="42">
        <v>2</v>
      </c>
      <c r="I26" s="42">
        <v>0</v>
      </c>
      <c r="J26" s="42">
        <v>0</v>
      </c>
      <c r="K26" s="42">
        <v>0</v>
      </c>
      <c r="L26" s="42">
        <v>5</v>
      </c>
      <c r="M26" s="42">
        <v>4</v>
      </c>
      <c r="N26" s="42">
        <v>2</v>
      </c>
      <c r="O26" s="42">
        <v>0</v>
      </c>
    </row>
    <row r="27" spans="1:15" ht="20.100000000000001" customHeight="1" x14ac:dyDescent="0.25">
      <c r="A27" s="41" t="s">
        <v>25</v>
      </c>
      <c r="B27" s="42">
        <v>259</v>
      </c>
      <c r="C27" s="42">
        <v>183</v>
      </c>
      <c r="D27" s="42">
        <v>12</v>
      </c>
      <c r="E27" s="42">
        <v>17</v>
      </c>
      <c r="F27" s="42">
        <v>37</v>
      </c>
      <c r="G27" s="42">
        <v>29</v>
      </c>
      <c r="H27" s="42">
        <v>16</v>
      </c>
      <c r="I27" s="42">
        <v>10</v>
      </c>
      <c r="J27" s="42">
        <v>21</v>
      </c>
      <c r="K27" s="42">
        <v>16</v>
      </c>
      <c r="L27" s="42">
        <v>11</v>
      </c>
      <c r="M27" s="42">
        <v>23</v>
      </c>
      <c r="N27" s="42">
        <v>24</v>
      </c>
      <c r="O27" s="42">
        <v>8</v>
      </c>
    </row>
    <row r="28" spans="1:15" ht="20.100000000000001" customHeight="1" x14ac:dyDescent="0.25">
      <c r="A28" s="41" t="s">
        <v>569</v>
      </c>
      <c r="B28" s="42">
        <v>47</v>
      </c>
      <c r="C28" s="42">
        <v>25</v>
      </c>
      <c r="D28" s="42">
        <v>0</v>
      </c>
      <c r="E28" s="42">
        <v>9</v>
      </c>
      <c r="F28" s="42">
        <v>0</v>
      </c>
      <c r="G28" s="42">
        <v>4</v>
      </c>
      <c r="H28" s="42">
        <v>0</v>
      </c>
      <c r="I28" s="42">
        <v>3</v>
      </c>
      <c r="J28" s="42">
        <v>2</v>
      </c>
      <c r="K28" s="42">
        <v>0</v>
      </c>
      <c r="L28" s="42">
        <v>5</v>
      </c>
      <c r="M28" s="42">
        <v>0</v>
      </c>
      <c r="N28" s="42">
        <v>22</v>
      </c>
      <c r="O28" s="42">
        <v>0</v>
      </c>
    </row>
    <row r="29" spans="1:15" ht="20.100000000000001" customHeight="1" x14ac:dyDescent="0.25">
      <c r="A29" s="41" t="s">
        <v>570</v>
      </c>
      <c r="B29" s="42">
        <v>13</v>
      </c>
      <c r="C29" s="42">
        <v>2</v>
      </c>
      <c r="D29" s="42">
        <v>2</v>
      </c>
      <c r="E29" s="42">
        <v>1</v>
      </c>
      <c r="F29" s="42">
        <v>0</v>
      </c>
      <c r="G29" s="42">
        <v>0</v>
      </c>
      <c r="H29" s="42">
        <v>0</v>
      </c>
      <c r="I29" s="42">
        <v>1</v>
      </c>
      <c r="J29" s="42">
        <v>0</v>
      </c>
      <c r="K29" s="42">
        <v>0</v>
      </c>
      <c r="L29" s="42">
        <v>0</v>
      </c>
      <c r="M29" s="42">
        <v>0</v>
      </c>
      <c r="N29" s="42">
        <v>0</v>
      </c>
      <c r="O29" s="42">
        <v>0</v>
      </c>
    </row>
    <row r="30" spans="1:15" ht="20.100000000000001" customHeight="1" x14ac:dyDescent="0.25">
      <c r="A30" s="41" t="s">
        <v>26</v>
      </c>
      <c r="B30" s="42">
        <v>11</v>
      </c>
      <c r="C30" s="42">
        <v>9</v>
      </c>
      <c r="D30" s="42">
        <v>1</v>
      </c>
      <c r="E30" s="42">
        <v>1</v>
      </c>
      <c r="F30" s="42">
        <v>0</v>
      </c>
      <c r="G30" s="42">
        <v>0</v>
      </c>
      <c r="H30" s="42">
        <v>3</v>
      </c>
      <c r="I30" s="42">
        <v>1</v>
      </c>
      <c r="J30" s="42">
        <v>1</v>
      </c>
      <c r="K30" s="42">
        <v>0</v>
      </c>
      <c r="L30" s="42">
        <v>1</v>
      </c>
      <c r="M30" s="42">
        <v>0</v>
      </c>
      <c r="N30" s="42">
        <v>1</v>
      </c>
      <c r="O30" s="42">
        <v>1</v>
      </c>
    </row>
    <row r="31" spans="1:15" s="39" customFormat="1" ht="20.100000000000001" customHeight="1" x14ac:dyDescent="0.25">
      <c r="A31" s="352" t="s">
        <v>258</v>
      </c>
      <c r="B31" s="40">
        <v>6949</v>
      </c>
      <c r="C31" s="40">
        <v>2577</v>
      </c>
      <c r="D31" s="40">
        <v>372</v>
      </c>
      <c r="E31" s="40">
        <v>342</v>
      </c>
      <c r="F31" s="40">
        <v>430</v>
      </c>
      <c r="G31" s="40">
        <v>326</v>
      </c>
      <c r="H31" s="40">
        <v>378</v>
      </c>
      <c r="I31" s="40">
        <v>271</v>
      </c>
      <c r="J31" s="40">
        <v>371</v>
      </c>
      <c r="K31" s="40">
        <v>258</v>
      </c>
      <c r="L31" s="40">
        <v>561</v>
      </c>
      <c r="M31" s="40">
        <v>68</v>
      </c>
      <c r="N31" s="40">
        <v>941</v>
      </c>
      <c r="O31" s="40">
        <v>87</v>
      </c>
    </row>
    <row r="32" spans="1:15" ht="20.100000000000001" customHeight="1" x14ac:dyDescent="0.25">
      <c r="A32" s="41" t="s">
        <v>27</v>
      </c>
      <c r="B32" s="42">
        <v>427</v>
      </c>
      <c r="C32" s="42">
        <v>474</v>
      </c>
      <c r="D32" s="42">
        <v>56</v>
      </c>
      <c r="E32" s="42">
        <v>36</v>
      </c>
      <c r="F32" s="42">
        <v>27</v>
      </c>
      <c r="G32" s="42">
        <v>33</v>
      </c>
      <c r="H32" s="42">
        <v>29</v>
      </c>
      <c r="I32" s="42">
        <v>20</v>
      </c>
      <c r="J32" s="42">
        <v>16</v>
      </c>
      <c r="K32" s="42">
        <v>29</v>
      </c>
      <c r="L32" s="42">
        <v>22</v>
      </c>
      <c r="M32" s="42">
        <v>3</v>
      </c>
      <c r="N32" s="42">
        <v>35</v>
      </c>
      <c r="O32" s="42">
        <v>7</v>
      </c>
    </row>
    <row r="33" spans="1:15" ht="20.100000000000001" customHeight="1" x14ac:dyDescent="0.25">
      <c r="A33" s="41" t="s">
        <v>28</v>
      </c>
      <c r="B33" s="42">
        <v>5788</v>
      </c>
      <c r="C33" s="42">
        <v>1874</v>
      </c>
      <c r="D33" s="42">
        <v>307</v>
      </c>
      <c r="E33" s="42">
        <v>274</v>
      </c>
      <c r="F33" s="42">
        <v>376</v>
      </c>
      <c r="G33" s="42">
        <v>279</v>
      </c>
      <c r="H33" s="42">
        <v>325</v>
      </c>
      <c r="I33" s="42">
        <v>222</v>
      </c>
      <c r="J33" s="42">
        <v>324</v>
      </c>
      <c r="K33" s="42">
        <v>177</v>
      </c>
      <c r="L33" s="42">
        <v>470</v>
      </c>
      <c r="M33" s="42">
        <v>49</v>
      </c>
      <c r="N33" s="42">
        <v>744</v>
      </c>
      <c r="O33" s="42">
        <v>68</v>
      </c>
    </row>
    <row r="34" spans="1:15" ht="20.100000000000001" customHeight="1" x14ac:dyDescent="0.25">
      <c r="A34" s="41" t="s">
        <v>29</v>
      </c>
      <c r="B34" s="42">
        <v>734</v>
      </c>
      <c r="C34" s="42">
        <v>229</v>
      </c>
      <c r="D34" s="42">
        <v>9</v>
      </c>
      <c r="E34" s="42">
        <v>32</v>
      </c>
      <c r="F34" s="42">
        <v>27</v>
      </c>
      <c r="G34" s="42">
        <v>14</v>
      </c>
      <c r="H34" s="42">
        <v>24</v>
      </c>
      <c r="I34" s="42">
        <v>29</v>
      </c>
      <c r="J34" s="42">
        <v>31</v>
      </c>
      <c r="K34" s="42">
        <v>52</v>
      </c>
      <c r="L34" s="42">
        <v>69</v>
      </c>
      <c r="M34" s="42">
        <v>16</v>
      </c>
      <c r="N34" s="42">
        <v>162</v>
      </c>
      <c r="O34" s="42">
        <v>12</v>
      </c>
    </row>
    <row r="35" spans="1:15" s="39" customFormat="1" ht="20.100000000000001" customHeight="1" x14ac:dyDescent="0.25">
      <c r="A35" s="352" t="s">
        <v>259</v>
      </c>
      <c r="B35" s="40">
        <v>9730</v>
      </c>
      <c r="C35" s="40">
        <v>22066</v>
      </c>
      <c r="D35" s="40">
        <v>238</v>
      </c>
      <c r="E35" s="40">
        <v>1107</v>
      </c>
      <c r="F35" s="40">
        <v>829</v>
      </c>
      <c r="G35" s="40">
        <v>884</v>
      </c>
      <c r="H35" s="40">
        <v>1119</v>
      </c>
      <c r="I35" s="40">
        <v>1302</v>
      </c>
      <c r="J35" s="40">
        <v>783</v>
      </c>
      <c r="K35" s="40">
        <v>1433</v>
      </c>
      <c r="L35" s="40">
        <v>675</v>
      </c>
      <c r="M35" s="40">
        <v>1509</v>
      </c>
      <c r="N35" s="40">
        <v>416</v>
      </c>
      <c r="O35" s="40">
        <v>1530</v>
      </c>
    </row>
    <row r="36" spans="1:15" ht="20.100000000000001" customHeight="1" x14ac:dyDescent="0.25">
      <c r="A36" s="41" t="s">
        <v>30</v>
      </c>
      <c r="B36" s="42">
        <v>8345</v>
      </c>
      <c r="C36" s="42">
        <v>17018</v>
      </c>
      <c r="D36" s="42">
        <v>184</v>
      </c>
      <c r="E36" s="42">
        <v>1011</v>
      </c>
      <c r="F36" s="42">
        <v>706</v>
      </c>
      <c r="G36" s="42">
        <v>818</v>
      </c>
      <c r="H36" s="42">
        <v>1024</v>
      </c>
      <c r="I36" s="42">
        <v>933</v>
      </c>
      <c r="J36" s="42">
        <v>720</v>
      </c>
      <c r="K36" s="42">
        <v>1362</v>
      </c>
      <c r="L36" s="42">
        <v>577</v>
      </c>
      <c r="M36" s="42">
        <v>1424</v>
      </c>
      <c r="N36" s="42">
        <v>306</v>
      </c>
      <c r="O36" s="42">
        <v>970</v>
      </c>
    </row>
    <row r="37" spans="1:15" ht="20.100000000000001" customHeight="1" x14ac:dyDescent="0.25">
      <c r="A37" s="41" t="s">
        <v>31</v>
      </c>
      <c r="B37" s="42">
        <v>31</v>
      </c>
      <c r="C37" s="42">
        <v>49</v>
      </c>
      <c r="D37" s="42">
        <v>0</v>
      </c>
      <c r="E37" s="42">
        <v>10</v>
      </c>
      <c r="F37" s="42">
        <v>3</v>
      </c>
      <c r="G37" s="42">
        <v>1</v>
      </c>
      <c r="H37" s="42">
        <v>2</v>
      </c>
      <c r="I37" s="42">
        <v>0</v>
      </c>
      <c r="J37" s="42">
        <v>2</v>
      </c>
      <c r="K37" s="42">
        <v>10</v>
      </c>
      <c r="L37" s="42">
        <v>0</v>
      </c>
      <c r="M37" s="42">
        <v>0</v>
      </c>
      <c r="N37" s="42">
        <v>3</v>
      </c>
      <c r="O37" s="42">
        <v>10</v>
      </c>
    </row>
    <row r="38" spans="1:15" ht="20.100000000000001" customHeight="1" x14ac:dyDescent="0.25">
      <c r="A38" s="41" t="s">
        <v>32</v>
      </c>
      <c r="B38" s="42">
        <v>225</v>
      </c>
      <c r="C38" s="42">
        <v>228</v>
      </c>
      <c r="D38" s="42">
        <v>3</v>
      </c>
      <c r="E38" s="42">
        <v>14</v>
      </c>
      <c r="F38" s="42">
        <v>26</v>
      </c>
      <c r="G38" s="42">
        <v>9</v>
      </c>
      <c r="H38" s="42">
        <v>27</v>
      </c>
      <c r="I38" s="42">
        <v>10</v>
      </c>
      <c r="J38" s="42">
        <v>7</v>
      </c>
      <c r="K38" s="42">
        <v>16</v>
      </c>
      <c r="L38" s="42">
        <v>11</v>
      </c>
      <c r="M38" s="42">
        <v>24</v>
      </c>
      <c r="N38" s="42">
        <v>35</v>
      </c>
      <c r="O38" s="42">
        <v>27</v>
      </c>
    </row>
    <row r="39" spans="1:15" ht="20.100000000000001" customHeight="1" x14ac:dyDescent="0.25">
      <c r="A39" s="41" t="s">
        <v>33</v>
      </c>
      <c r="B39" s="42">
        <v>474</v>
      </c>
      <c r="C39" s="42">
        <v>280</v>
      </c>
      <c r="D39" s="42">
        <v>20</v>
      </c>
      <c r="E39" s="42">
        <v>27</v>
      </c>
      <c r="F39" s="42">
        <v>42</v>
      </c>
      <c r="G39" s="42">
        <v>38</v>
      </c>
      <c r="H39" s="42">
        <v>9</v>
      </c>
      <c r="I39" s="42">
        <v>43</v>
      </c>
      <c r="J39" s="42">
        <v>12</v>
      </c>
      <c r="K39" s="42">
        <v>18</v>
      </c>
      <c r="L39" s="42">
        <v>32</v>
      </c>
      <c r="M39" s="42">
        <v>21</v>
      </c>
      <c r="N39" s="42">
        <v>27</v>
      </c>
      <c r="O39" s="42">
        <v>17</v>
      </c>
    </row>
    <row r="40" spans="1:15" ht="20.100000000000001" customHeight="1" x14ac:dyDescent="0.25">
      <c r="A40" s="41" t="s">
        <v>34</v>
      </c>
      <c r="B40" s="42">
        <v>196</v>
      </c>
      <c r="C40" s="42">
        <v>67</v>
      </c>
      <c r="D40" s="42">
        <v>10</v>
      </c>
      <c r="E40" s="42">
        <v>10</v>
      </c>
      <c r="F40" s="42">
        <v>21</v>
      </c>
      <c r="G40" s="42">
        <v>4</v>
      </c>
      <c r="H40" s="42">
        <v>21</v>
      </c>
      <c r="I40" s="42">
        <v>8</v>
      </c>
      <c r="J40" s="42">
        <v>11</v>
      </c>
      <c r="K40" s="42">
        <v>3</v>
      </c>
      <c r="L40" s="42">
        <v>9</v>
      </c>
      <c r="M40" s="42">
        <v>10</v>
      </c>
      <c r="N40" s="42">
        <v>14</v>
      </c>
      <c r="O40" s="42">
        <v>3</v>
      </c>
    </row>
    <row r="41" spans="1:15" ht="20.100000000000001" customHeight="1" x14ac:dyDescent="0.25">
      <c r="A41" s="41" t="s">
        <v>571</v>
      </c>
      <c r="B41" s="42">
        <v>2</v>
      </c>
      <c r="C41" s="42">
        <v>1</v>
      </c>
      <c r="D41" s="42">
        <v>0</v>
      </c>
      <c r="E41" s="42">
        <v>0</v>
      </c>
      <c r="F41" s="42">
        <v>0</v>
      </c>
      <c r="G41" s="42">
        <v>0</v>
      </c>
      <c r="H41" s="42">
        <v>0</v>
      </c>
      <c r="I41" s="42">
        <v>0</v>
      </c>
      <c r="J41" s="42">
        <v>0</v>
      </c>
      <c r="K41" s="42">
        <v>0</v>
      </c>
      <c r="L41" s="42">
        <v>0</v>
      </c>
      <c r="M41" s="42">
        <v>0</v>
      </c>
      <c r="N41" s="42">
        <v>2</v>
      </c>
      <c r="O41" s="42">
        <v>0</v>
      </c>
    </row>
    <row r="42" spans="1:15" ht="20.100000000000001" customHeight="1" x14ac:dyDescent="0.25">
      <c r="A42" s="41" t="s">
        <v>35</v>
      </c>
      <c r="B42" s="42">
        <v>0</v>
      </c>
      <c r="C42" s="42">
        <v>0</v>
      </c>
      <c r="D42" s="42">
        <v>0</v>
      </c>
      <c r="E42" s="42">
        <v>0</v>
      </c>
      <c r="F42" s="42">
        <v>0</v>
      </c>
      <c r="G42" s="42">
        <v>0</v>
      </c>
      <c r="H42" s="42">
        <v>0</v>
      </c>
      <c r="I42" s="42">
        <v>0</v>
      </c>
      <c r="J42" s="42">
        <v>0</v>
      </c>
      <c r="K42" s="42">
        <v>0</v>
      </c>
      <c r="L42" s="42">
        <v>0</v>
      </c>
      <c r="M42" s="42">
        <v>0</v>
      </c>
      <c r="N42" s="42">
        <v>0</v>
      </c>
      <c r="O42" s="42">
        <v>0</v>
      </c>
    </row>
    <row r="43" spans="1:15" ht="20.100000000000001" customHeight="1" x14ac:dyDescent="0.25">
      <c r="A43" s="41" t="s">
        <v>36</v>
      </c>
      <c r="B43" s="42">
        <v>58</v>
      </c>
      <c r="C43" s="42">
        <v>52</v>
      </c>
      <c r="D43" s="42">
        <v>2</v>
      </c>
      <c r="E43" s="42">
        <v>14</v>
      </c>
      <c r="F43" s="42">
        <v>0</v>
      </c>
      <c r="G43" s="42">
        <v>0</v>
      </c>
      <c r="H43" s="42">
        <v>6</v>
      </c>
      <c r="I43" s="42">
        <v>3</v>
      </c>
      <c r="J43" s="42">
        <v>2</v>
      </c>
      <c r="K43" s="42">
        <v>1</v>
      </c>
      <c r="L43" s="42">
        <v>5</v>
      </c>
      <c r="M43" s="42">
        <v>4</v>
      </c>
      <c r="N43" s="42">
        <v>2</v>
      </c>
      <c r="O43" s="42">
        <v>8</v>
      </c>
    </row>
    <row r="44" spans="1:15" ht="20.100000000000001" customHeight="1" x14ac:dyDescent="0.25">
      <c r="A44" s="41" t="s">
        <v>37</v>
      </c>
      <c r="B44" s="42">
        <v>78</v>
      </c>
      <c r="C44" s="42">
        <v>67</v>
      </c>
      <c r="D44" s="42">
        <v>8</v>
      </c>
      <c r="E44" s="42">
        <v>5</v>
      </c>
      <c r="F44" s="42">
        <v>8</v>
      </c>
      <c r="G44" s="42">
        <v>1</v>
      </c>
      <c r="H44" s="42">
        <v>3</v>
      </c>
      <c r="I44" s="42">
        <v>5</v>
      </c>
      <c r="J44" s="42">
        <v>3</v>
      </c>
      <c r="K44" s="42">
        <v>4</v>
      </c>
      <c r="L44" s="42">
        <v>3</v>
      </c>
      <c r="M44" s="42">
        <v>8</v>
      </c>
      <c r="N44" s="42">
        <v>8</v>
      </c>
      <c r="O44" s="42">
        <v>1</v>
      </c>
    </row>
    <row r="45" spans="1:15" ht="20.100000000000001" customHeight="1" x14ac:dyDescent="0.25">
      <c r="A45" s="41" t="s">
        <v>38</v>
      </c>
      <c r="B45" s="42">
        <v>2</v>
      </c>
      <c r="C45" s="42">
        <v>1</v>
      </c>
      <c r="D45" s="42">
        <v>0</v>
      </c>
      <c r="E45" s="42">
        <v>0</v>
      </c>
      <c r="F45" s="42">
        <v>0</v>
      </c>
      <c r="G45" s="42">
        <v>0</v>
      </c>
      <c r="H45" s="42">
        <v>0</v>
      </c>
      <c r="I45" s="42">
        <v>0</v>
      </c>
      <c r="J45" s="42">
        <v>0</v>
      </c>
      <c r="K45" s="42">
        <v>0</v>
      </c>
      <c r="L45" s="42">
        <v>0</v>
      </c>
      <c r="M45" s="42">
        <v>0</v>
      </c>
      <c r="N45" s="42">
        <v>0</v>
      </c>
      <c r="O45" s="42">
        <v>0</v>
      </c>
    </row>
    <row r="46" spans="1:15" ht="20.100000000000001" customHeight="1" x14ac:dyDescent="0.25">
      <c r="A46" s="41" t="s">
        <v>39</v>
      </c>
      <c r="B46" s="42">
        <v>106</v>
      </c>
      <c r="C46" s="42">
        <v>4207</v>
      </c>
      <c r="D46" s="42">
        <v>2</v>
      </c>
      <c r="E46" s="42">
        <v>4</v>
      </c>
      <c r="F46" s="42">
        <v>5</v>
      </c>
      <c r="G46" s="42">
        <v>3</v>
      </c>
      <c r="H46" s="42">
        <v>6</v>
      </c>
      <c r="I46" s="42">
        <v>290</v>
      </c>
      <c r="J46" s="42">
        <v>6</v>
      </c>
      <c r="K46" s="42">
        <v>9</v>
      </c>
      <c r="L46" s="42">
        <v>9</v>
      </c>
      <c r="M46" s="42">
        <v>10</v>
      </c>
      <c r="N46" s="42">
        <v>3</v>
      </c>
      <c r="O46" s="42">
        <v>490</v>
      </c>
    </row>
    <row r="47" spans="1:15" ht="20.100000000000001" customHeight="1" x14ac:dyDescent="0.25">
      <c r="A47" s="41" t="s">
        <v>40</v>
      </c>
      <c r="B47" s="42">
        <v>213</v>
      </c>
      <c r="C47" s="42">
        <v>96</v>
      </c>
      <c r="D47" s="42">
        <v>9</v>
      </c>
      <c r="E47" s="42">
        <v>12</v>
      </c>
      <c r="F47" s="42">
        <v>18</v>
      </c>
      <c r="G47" s="42">
        <v>10</v>
      </c>
      <c r="H47" s="42">
        <v>21</v>
      </c>
      <c r="I47" s="42">
        <v>10</v>
      </c>
      <c r="J47" s="42">
        <v>20</v>
      </c>
      <c r="K47" s="42">
        <v>10</v>
      </c>
      <c r="L47" s="42">
        <v>29</v>
      </c>
      <c r="M47" s="42">
        <v>8</v>
      </c>
      <c r="N47" s="42">
        <v>16</v>
      </c>
      <c r="O47" s="42">
        <v>4</v>
      </c>
    </row>
    <row r="48" spans="1:15" s="39" customFormat="1" ht="20.100000000000001" customHeight="1" x14ac:dyDescent="0.25">
      <c r="A48" s="352" t="s">
        <v>590</v>
      </c>
      <c r="B48" s="40">
        <v>605</v>
      </c>
      <c r="C48" s="40">
        <v>441</v>
      </c>
      <c r="D48" s="40">
        <v>31</v>
      </c>
      <c r="E48" s="40">
        <v>61</v>
      </c>
      <c r="F48" s="40">
        <v>32</v>
      </c>
      <c r="G48" s="40">
        <v>28</v>
      </c>
      <c r="H48" s="40">
        <v>37</v>
      </c>
      <c r="I48" s="40">
        <v>39</v>
      </c>
      <c r="J48" s="40">
        <v>25</v>
      </c>
      <c r="K48" s="40">
        <v>19</v>
      </c>
      <c r="L48" s="40">
        <v>35</v>
      </c>
      <c r="M48" s="40">
        <v>19</v>
      </c>
      <c r="N48" s="40">
        <v>89</v>
      </c>
      <c r="O48" s="40">
        <v>18</v>
      </c>
    </row>
    <row r="49" spans="1:15" ht="20.100000000000001" customHeight="1" x14ac:dyDescent="0.25">
      <c r="A49" s="41" t="s">
        <v>265</v>
      </c>
      <c r="B49" s="42">
        <v>7</v>
      </c>
      <c r="C49" s="42">
        <v>12</v>
      </c>
      <c r="D49" s="42">
        <v>0</v>
      </c>
      <c r="E49" s="42">
        <v>12</v>
      </c>
      <c r="F49" s="42">
        <v>2</v>
      </c>
      <c r="G49" s="42">
        <v>0</v>
      </c>
      <c r="H49" s="42">
        <v>0</v>
      </c>
      <c r="I49" s="42">
        <v>0</v>
      </c>
      <c r="J49" s="42">
        <v>0</v>
      </c>
      <c r="K49" s="42">
        <v>0</v>
      </c>
      <c r="L49" s="42">
        <v>0</v>
      </c>
      <c r="M49" s="42">
        <v>0</v>
      </c>
      <c r="N49" s="42">
        <v>5</v>
      </c>
      <c r="O49" s="42">
        <v>0</v>
      </c>
    </row>
    <row r="50" spans="1:15" ht="20.100000000000001" customHeight="1" x14ac:dyDescent="0.25">
      <c r="A50" s="41" t="s">
        <v>572</v>
      </c>
      <c r="B50" s="42">
        <v>2</v>
      </c>
      <c r="C50" s="42">
        <v>1</v>
      </c>
      <c r="D50" s="42">
        <v>0</v>
      </c>
      <c r="E50" s="42">
        <v>0</v>
      </c>
      <c r="F50" s="42">
        <v>0</v>
      </c>
      <c r="G50" s="42">
        <v>0</v>
      </c>
      <c r="H50" s="42">
        <v>0</v>
      </c>
      <c r="I50" s="42">
        <v>0</v>
      </c>
      <c r="J50" s="42">
        <v>0</v>
      </c>
      <c r="K50" s="42">
        <v>0</v>
      </c>
      <c r="L50" s="42">
        <v>0</v>
      </c>
      <c r="M50" s="42">
        <v>0</v>
      </c>
      <c r="N50" s="42">
        <v>2</v>
      </c>
      <c r="O50" s="42">
        <v>0</v>
      </c>
    </row>
    <row r="51" spans="1:15" ht="20.100000000000001" customHeight="1" x14ac:dyDescent="0.25">
      <c r="A51" s="41" t="s">
        <v>41</v>
      </c>
      <c r="B51" s="42">
        <v>59</v>
      </c>
      <c r="C51" s="42">
        <v>73</v>
      </c>
      <c r="D51" s="42">
        <v>2</v>
      </c>
      <c r="E51" s="42">
        <v>4</v>
      </c>
      <c r="F51" s="42">
        <v>0</v>
      </c>
      <c r="G51" s="42">
        <v>9</v>
      </c>
      <c r="H51" s="42">
        <v>3</v>
      </c>
      <c r="I51" s="42">
        <v>0</v>
      </c>
      <c r="J51" s="42">
        <v>0</v>
      </c>
      <c r="K51" s="42">
        <v>1</v>
      </c>
      <c r="L51" s="42">
        <v>6</v>
      </c>
      <c r="M51" s="42">
        <v>4</v>
      </c>
      <c r="N51" s="42">
        <v>3</v>
      </c>
      <c r="O51" s="42">
        <v>0</v>
      </c>
    </row>
    <row r="52" spans="1:15" ht="20.100000000000001" customHeight="1" x14ac:dyDescent="0.25">
      <c r="A52" s="41" t="s">
        <v>573</v>
      </c>
      <c r="B52" s="42">
        <v>2</v>
      </c>
      <c r="C52" s="42">
        <v>0</v>
      </c>
      <c r="D52" s="42">
        <v>0</v>
      </c>
      <c r="E52" s="42">
        <v>0</v>
      </c>
      <c r="F52" s="42">
        <v>0</v>
      </c>
      <c r="G52" s="42">
        <v>0</v>
      </c>
      <c r="H52" s="42">
        <v>0</v>
      </c>
      <c r="I52" s="42">
        <v>0</v>
      </c>
      <c r="J52" s="42">
        <v>0</v>
      </c>
      <c r="K52" s="42">
        <v>0</v>
      </c>
      <c r="L52" s="42">
        <v>0</v>
      </c>
      <c r="M52" s="42">
        <v>0</v>
      </c>
      <c r="N52" s="42">
        <v>0</v>
      </c>
      <c r="O52" s="42">
        <v>0</v>
      </c>
    </row>
    <row r="53" spans="1:15" ht="20.100000000000001" customHeight="1" x14ac:dyDescent="0.25">
      <c r="A53" s="41" t="s">
        <v>269</v>
      </c>
      <c r="B53" s="42">
        <v>17</v>
      </c>
      <c r="C53" s="42">
        <v>5</v>
      </c>
      <c r="D53" s="42">
        <v>0</v>
      </c>
      <c r="E53" s="42">
        <v>3</v>
      </c>
      <c r="F53" s="42">
        <v>0</v>
      </c>
      <c r="G53" s="42">
        <v>0</v>
      </c>
      <c r="H53" s="42">
        <v>0</v>
      </c>
      <c r="I53" s="42">
        <v>0</v>
      </c>
      <c r="J53" s="42">
        <v>0</v>
      </c>
      <c r="K53" s="42">
        <v>0</v>
      </c>
      <c r="L53" s="42">
        <v>0</v>
      </c>
      <c r="M53" s="42">
        <v>0</v>
      </c>
      <c r="N53" s="42">
        <v>6</v>
      </c>
      <c r="O53" s="42">
        <v>0</v>
      </c>
    </row>
    <row r="54" spans="1:15" ht="20.100000000000001" customHeight="1" x14ac:dyDescent="0.25">
      <c r="A54" s="41" t="s">
        <v>277</v>
      </c>
      <c r="B54" s="42">
        <v>43</v>
      </c>
      <c r="C54" s="42">
        <v>22</v>
      </c>
      <c r="D54" s="42">
        <v>0</v>
      </c>
      <c r="E54" s="42">
        <v>5</v>
      </c>
      <c r="F54" s="42">
        <v>0</v>
      </c>
      <c r="G54" s="42">
        <v>3</v>
      </c>
      <c r="H54" s="42">
        <v>2</v>
      </c>
      <c r="I54" s="42">
        <v>2</v>
      </c>
      <c r="J54" s="42">
        <v>2</v>
      </c>
      <c r="K54" s="42">
        <v>5</v>
      </c>
      <c r="L54" s="42">
        <v>4</v>
      </c>
      <c r="M54" s="42">
        <v>1</v>
      </c>
      <c r="N54" s="42">
        <v>6</v>
      </c>
      <c r="O54" s="42">
        <v>0</v>
      </c>
    </row>
    <row r="55" spans="1:15" ht="20.100000000000001" customHeight="1" x14ac:dyDescent="0.25">
      <c r="A55" s="41" t="s">
        <v>42</v>
      </c>
      <c r="B55" s="42">
        <v>51</v>
      </c>
      <c r="C55" s="42">
        <v>107</v>
      </c>
      <c r="D55" s="42">
        <v>1</v>
      </c>
      <c r="E55" s="42">
        <v>19</v>
      </c>
      <c r="F55" s="42">
        <v>2</v>
      </c>
      <c r="G55" s="42">
        <v>4</v>
      </c>
      <c r="H55" s="42">
        <v>2</v>
      </c>
      <c r="I55" s="42">
        <v>5</v>
      </c>
      <c r="J55" s="42">
        <v>4</v>
      </c>
      <c r="K55" s="42">
        <v>0</v>
      </c>
      <c r="L55" s="42">
        <v>5</v>
      </c>
      <c r="M55" s="42">
        <v>5</v>
      </c>
      <c r="N55" s="42">
        <v>9</v>
      </c>
      <c r="O55" s="42">
        <v>2</v>
      </c>
    </row>
    <row r="56" spans="1:15" ht="20.100000000000001" customHeight="1" x14ac:dyDescent="0.25">
      <c r="A56" s="41" t="s">
        <v>271</v>
      </c>
      <c r="B56" s="42">
        <v>2</v>
      </c>
      <c r="C56" s="42">
        <v>5</v>
      </c>
      <c r="D56" s="42">
        <v>0</v>
      </c>
      <c r="E56" s="42">
        <v>0</v>
      </c>
      <c r="F56" s="42">
        <v>0</v>
      </c>
      <c r="G56" s="42">
        <v>0</v>
      </c>
      <c r="H56" s="42">
        <v>0</v>
      </c>
      <c r="I56" s="42">
        <v>0</v>
      </c>
      <c r="J56" s="42">
        <v>0</v>
      </c>
      <c r="K56" s="42">
        <v>0</v>
      </c>
      <c r="L56" s="42">
        <v>0</v>
      </c>
      <c r="M56" s="42">
        <v>0</v>
      </c>
      <c r="N56" s="42">
        <v>2</v>
      </c>
      <c r="O56" s="42">
        <v>0</v>
      </c>
    </row>
    <row r="57" spans="1:15" ht="20.100000000000001" customHeight="1" x14ac:dyDescent="0.25">
      <c r="A57" s="41" t="s">
        <v>574</v>
      </c>
      <c r="B57" s="42">
        <v>2</v>
      </c>
      <c r="C57" s="42">
        <v>1</v>
      </c>
      <c r="D57" s="42">
        <v>0</v>
      </c>
      <c r="E57" s="42">
        <v>0</v>
      </c>
      <c r="F57" s="42">
        <v>0</v>
      </c>
      <c r="G57" s="42">
        <v>0</v>
      </c>
      <c r="H57" s="42">
        <v>2</v>
      </c>
      <c r="I57" s="42">
        <v>0</v>
      </c>
      <c r="J57" s="42">
        <v>0</v>
      </c>
      <c r="K57" s="42">
        <v>0</v>
      </c>
      <c r="L57" s="42">
        <v>0</v>
      </c>
      <c r="M57" s="42">
        <v>0</v>
      </c>
      <c r="N57" s="42">
        <v>0</v>
      </c>
      <c r="O57" s="42">
        <v>0</v>
      </c>
    </row>
    <row r="58" spans="1:15" ht="20.100000000000001" customHeight="1" x14ac:dyDescent="0.25">
      <c r="A58" s="41" t="s">
        <v>43</v>
      </c>
      <c r="B58" s="42">
        <v>144</v>
      </c>
      <c r="C58" s="42">
        <v>61</v>
      </c>
      <c r="D58" s="42">
        <v>9</v>
      </c>
      <c r="E58" s="42">
        <v>5</v>
      </c>
      <c r="F58" s="42">
        <v>3</v>
      </c>
      <c r="G58" s="42">
        <v>3</v>
      </c>
      <c r="H58" s="42">
        <v>5</v>
      </c>
      <c r="I58" s="42">
        <v>4</v>
      </c>
      <c r="J58" s="42">
        <v>8</v>
      </c>
      <c r="K58" s="42">
        <v>5</v>
      </c>
      <c r="L58" s="42">
        <v>2</v>
      </c>
      <c r="M58" s="42">
        <v>3</v>
      </c>
      <c r="N58" s="42">
        <v>5</v>
      </c>
      <c r="O58" s="42">
        <v>4</v>
      </c>
    </row>
    <row r="59" spans="1:15" ht="20.100000000000001" customHeight="1" x14ac:dyDescent="0.25">
      <c r="A59" s="41" t="s">
        <v>44</v>
      </c>
      <c r="B59" s="42">
        <v>112</v>
      </c>
      <c r="C59" s="42">
        <v>57</v>
      </c>
      <c r="D59" s="42">
        <v>8</v>
      </c>
      <c r="E59" s="42">
        <v>7</v>
      </c>
      <c r="F59" s="42">
        <v>18</v>
      </c>
      <c r="G59" s="42">
        <v>3</v>
      </c>
      <c r="H59" s="42">
        <v>8</v>
      </c>
      <c r="I59" s="42">
        <v>21</v>
      </c>
      <c r="J59" s="42">
        <v>8</v>
      </c>
      <c r="K59" s="42">
        <v>4</v>
      </c>
      <c r="L59" s="42">
        <v>8</v>
      </c>
      <c r="M59" s="42">
        <v>0</v>
      </c>
      <c r="N59" s="42">
        <v>21</v>
      </c>
      <c r="O59" s="42">
        <v>7</v>
      </c>
    </row>
    <row r="60" spans="1:15" ht="20.100000000000001" customHeight="1" x14ac:dyDescent="0.25">
      <c r="A60" s="41" t="s">
        <v>575</v>
      </c>
      <c r="B60" s="42">
        <v>3</v>
      </c>
      <c r="C60" s="42">
        <v>4</v>
      </c>
      <c r="D60" s="42">
        <v>0</v>
      </c>
      <c r="E60" s="42">
        <v>3</v>
      </c>
      <c r="F60" s="42">
        <v>3</v>
      </c>
      <c r="G60" s="42">
        <v>0</v>
      </c>
      <c r="H60" s="42">
        <v>0</v>
      </c>
      <c r="I60" s="42">
        <v>0</v>
      </c>
      <c r="J60" s="42">
        <v>0</v>
      </c>
      <c r="K60" s="42">
        <v>0</v>
      </c>
      <c r="L60" s="42">
        <v>0</v>
      </c>
      <c r="M60" s="42">
        <v>0</v>
      </c>
      <c r="N60" s="42">
        <v>0</v>
      </c>
      <c r="O60" s="42">
        <v>0</v>
      </c>
    </row>
    <row r="61" spans="1:15" ht="20.100000000000001" customHeight="1" x14ac:dyDescent="0.25">
      <c r="A61" s="41" t="s">
        <v>263</v>
      </c>
      <c r="B61" s="42">
        <v>18</v>
      </c>
      <c r="C61" s="42">
        <v>10</v>
      </c>
      <c r="D61" s="42">
        <v>1</v>
      </c>
      <c r="E61" s="42">
        <v>2</v>
      </c>
      <c r="F61" s="42">
        <v>1</v>
      </c>
      <c r="G61" s="42">
        <v>0</v>
      </c>
      <c r="H61" s="42">
        <v>3</v>
      </c>
      <c r="I61" s="42">
        <v>0</v>
      </c>
      <c r="J61" s="42">
        <v>0</v>
      </c>
      <c r="K61" s="42">
        <v>1</v>
      </c>
      <c r="L61" s="42">
        <v>2</v>
      </c>
      <c r="M61" s="42">
        <v>1</v>
      </c>
      <c r="N61" s="42">
        <v>3</v>
      </c>
      <c r="O61" s="42">
        <v>1</v>
      </c>
    </row>
    <row r="62" spans="1:15" ht="20.100000000000001" customHeight="1" x14ac:dyDescent="0.25">
      <c r="A62" s="41" t="s">
        <v>576</v>
      </c>
      <c r="B62" s="42">
        <v>6</v>
      </c>
      <c r="C62" s="42">
        <v>1</v>
      </c>
      <c r="D62" s="42">
        <v>0</v>
      </c>
      <c r="E62" s="42">
        <v>0</v>
      </c>
      <c r="F62" s="42">
        <v>0</v>
      </c>
      <c r="G62" s="42">
        <v>0</v>
      </c>
      <c r="H62" s="42">
        <v>2</v>
      </c>
      <c r="I62" s="42">
        <v>0</v>
      </c>
      <c r="J62" s="42">
        <v>0</v>
      </c>
      <c r="K62" s="42">
        <v>0</v>
      </c>
      <c r="L62" s="42">
        <v>0</v>
      </c>
      <c r="M62" s="42">
        <v>0</v>
      </c>
      <c r="N62" s="42">
        <v>2</v>
      </c>
      <c r="O62" s="42">
        <v>1</v>
      </c>
    </row>
    <row r="63" spans="1:15" ht="20.100000000000001" customHeight="1" x14ac:dyDescent="0.25">
      <c r="A63" s="41" t="s">
        <v>577</v>
      </c>
      <c r="B63" s="42">
        <v>76</v>
      </c>
      <c r="C63" s="42">
        <v>32</v>
      </c>
      <c r="D63" s="42">
        <v>3</v>
      </c>
      <c r="E63" s="42">
        <v>1</v>
      </c>
      <c r="F63" s="42">
        <v>3</v>
      </c>
      <c r="G63" s="42">
        <v>3</v>
      </c>
      <c r="H63" s="42">
        <v>8</v>
      </c>
      <c r="I63" s="42">
        <v>3</v>
      </c>
      <c r="J63" s="42">
        <v>2</v>
      </c>
      <c r="K63" s="42">
        <v>0</v>
      </c>
      <c r="L63" s="42">
        <v>5</v>
      </c>
      <c r="M63" s="42">
        <v>4</v>
      </c>
      <c r="N63" s="42">
        <v>8</v>
      </c>
      <c r="O63" s="42">
        <v>3</v>
      </c>
    </row>
    <row r="64" spans="1:15" ht="20.100000000000001" customHeight="1" x14ac:dyDescent="0.25">
      <c r="A64" s="41" t="s">
        <v>578</v>
      </c>
      <c r="B64" s="42">
        <v>5</v>
      </c>
      <c r="C64" s="42">
        <v>0</v>
      </c>
      <c r="D64" s="42">
        <v>0</v>
      </c>
      <c r="E64" s="42">
        <v>0</v>
      </c>
      <c r="F64" s="42">
        <v>0</v>
      </c>
      <c r="G64" s="42">
        <v>0</v>
      </c>
      <c r="H64" s="42">
        <v>0</v>
      </c>
      <c r="I64" s="42">
        <v>0</v>
      </c>
      <c r="J64" s="42">
        <v>0</v>
      </c>
      <c r="K64" s="42">
        <v>0</v>
      </c>
      <c r="L64" s="42">
        <v>0</v>
      </c>
      <c r="M64" s="42">
        <v>0</v>
      </c>
      <c r="N64" s="42">
        <v>2</v>
      </c>
      <c r="O64" s="42">
        <v>0</v>
      </c>
    </row>
    <row r="65" spans="1:28" ht="20.100000000000001" customHeight="1" x14ac:dyDescent="0.25">
      <c r="A65" s="41" t="s">
        <v>264</v>
      </c>
      <c r="B65" s="42">
        <v>9</v>
      </c>
      <c r="C65" s="42">
        <v>7</v>
      </c>
      <c r="D65" s="42">
        <v>1</v>
      </c>
      <c r="E65" s="42">
        <v>0</v>
      </c>
      <c r="F65" s="42">
        <v>0</v>
      </c>
      <c r="G65" s="42">
        <v>1</v>
      </c>
      <c r="H65" s="42">
        <v>2</v>
      </c>
      <c r="I65" s="42">
        <v>0</v>
      </c>
      <c r="J65" s="42">
        <v>0</v>
      </c>
      <c r="K65" s="42">
        <v>0</v>
      </c>
      <c r="L65" s="42">
        <v>0</v>
      </c>
      <c r="M65" s="42">
        <v>0</v>
      </c>
      <c r="N65" s="42">
        <v>2</v>
      </c>
      <c r="O65" s="42">
        <v>0</v>
      </c>
    </row>
    <row r="66" spans="1:28" ht="20.100000000000001" customHeight="1" x14ac:dyDescent="0.25">
      <c r="A66" s="41" t="s">
        <v>268</v>
      </c>
      <c r="B66" s="42">
        <v>15</v>
      </c>
      <c r="C66" s="42">
        <v>5</v>
      </c>
      <c r="D66" s="42">
        <v>3</v>
      </c>
      <c r="E66" s="42">
        <v>0</v>
      </c>
      <c r="F66" s="42">
        <v>0</v>
      </c>
      <c r="G66" s="42">
        <v>1</v>
      </c>
      <c r="H66" s="42">
        <v>0</v>
      </c>
      <c r="I66" s="42">
        <v>0</v>
      </c>
      <c r="J66" s="42">
        <v>0</v>
      </c>
      <c r="K66" s="42">
        <v>0</v>
      </c>
      <c r="L66" s="42">
        <v>3</v>
      </c>
      <c r="M66" s="42">
        <v>0</v>
      </c>
      <c r="N66" s="42">
        <v>5</v>
      </c>
      <c r="O66" s="42">
        <v>0</v>
      </c>
    </row>
    <row r="67" spans="1:28" ht="20.100000000000001" customHeight="1" thickBot="1" x14ac:dyDescent="0.3">
      <c r="A67" s="41" t="s">
        <v>45</v>
      </c>
      <c r="B67" s="42">
        <v>32</v>
      </c>
      <c r="C67" s="42">
        <v>38</v>
      </c>
      <c r="D67" s="42">
        <v>3</v>
      </c>
      <c r="E67" s="42">
        <v>0</v>
      </c>
      <c r="F67" s="42">
        <v>0</v>
      </c>
      <c r="G67" s="42">
        <v>1</v>
      </c>
      <c r="H67" s="42">
        <v>0</v>
      </c>
      <c r="I67" s="42">
        <v>4</v>
      </c>
      <c r="J67" s="42">
        <v>1</v>
      </c>
      <c r="K67" s="42">
        <v>3</v>
      </c>
      <c r="L67" s="42">
        <v>0</v>
      </c>
      <c r="M67" s="42">
        <v>1</v>
      </c>
      <c r="N67" s="42">
        <v>8</v>
      </c>
      <c r="O67" s="42">
        <v>0</v>
      </c>
    </row>
    <row r="68" spans="1:28" s="48" customFormat="1" ht="15.95" customHeight="1" x14ac:dyDescent="0.25">
      <c r="A68" s="331" t="s">
        <v>588</v>
      </c>
      <c r="B68" s="331"/>
      <c r="C68" s="331"/>
      <c r="D68" s="332"/>
      <c r="E68" s="332"/>
      <c r="F68" s="332"/>
      <c r="G68" s="332"/>
      <c r="H68" s="332"/>
      <c r="I68" s="332"/>
      <c r="J68" s="332"/>
      <c r="K68" s="332"/>
      <c r="L68" s="332"/>
      <c r="M68" s="332"/>
      <c r="N68" s="332"/>
      <c r="O68" s="333" t="s">
        <v>585</v>
      </c>
    </row>
    <row r="69" spans="1:28" s="27" customFormat="1" ht="24.95" customHeight="1" x14ac:dyDescent="0.25">
      <c r="A69" s="347" t="s">
        <v>112</v>
      </c>
      <c r="B69" s="347"/>
      <c r="C69" s="347"/>
      <c r="D69" s="347"/>
      <c r="E69" s="347"/>
      <c r="F69" s="347"/>
      <c r="G69" s="347"/>
    </row>
    <row r="70" spans="1:28" ht="24.95" customHeight="1" thickBot="1" x14ac:dyDescent="0.25">
      <c r="A70" s="28" t="s">
        <v>515</v>
      </c>
      <c r="B70" s="45"/>
      <c r="C70" s="45"/>
      <c r="D70" s="62"/>
      <c r="E70" s="62"/>
      <c r="F70" s="62"/>
      <c r="G70" s="62"/>
      <c r="H70" s="62"/>
      <c r="I70" s="62"/>
      <c r="J70" s="62"/>
      <c r="K70" s="62"/>
      <c r="L70" s="62"/>
      <c r="M70" s="336" t="s">
        <v>587</v>
      </c>
      <c r="N70" s="63"/>
      <c r="O70" s="63"/>
    </row>
    <row r="71" spans="1:28" ht="20.100000000000001" customHeight="1" x14ac:dyDescent="0.25">
      <c r="A71" s="1023" t="s">
        <v>8</v>
      </c>
      <c r="B71" s="1019" t="s">
        <v>9</v>
      </c>
      <c r="C71" s="1020"/>
      <c r="D71" s="1020"/>
      <c r="E71" s="1020"/>
      <c r="F71" s="1020"/>
      <c r="G71" s="1020"/>
      <c r="H71" s="1020"/>
      <c r="I71" s="1020"/>
      <c r="J71" s="1020"/>
      <c r="K71" s="1020"/>
      <c r="L71" s="1020"/>
      <c r="M71" s="1020"/>
      <c r="N71" s="63"/>
      <c r="O71" s="63"/>
    </row>
    <row r="72" spans="1:28" ht="20.100000000000001" customHeight="1" x14ac:dyDescent="0.25">
      <c r="A72" s="1024"/>
      <c r="B72" s="1021" t="s">
        <v>77</v>
      </c>
      <c r="C72" s="1021"/>
      <c r="D72" s="32" t="s">
        <v>78</v>
      </c>
      <c r="E72" s="32"/>
      <c r="F72" s="1021" t="s">
        <v>79</v>
      </c>
      <c r="G72" s="1021"/>
      <c r="H72" s="32" t="s">
        <v>80</v>
      </c>
      <c r="I72" s="32"/>
      <c r="J72" s="1021" t="s">
        <v>81</v>
      </c>
      <c r="K72" s="1021"/>
      <c r="L72" s="32" t="s">
        <v>82</v>
      </c>
      <c r="M72" s="57"/>
      <c r="N72" s="58"/>
      <c r="P72" s="63"/>
    </row>
    <row r="73" spans="1:28" s="39" customFormat="1" ht="20.100000000000001" customHeight="1" x14ac:dyDescent="0.25">
      <c r="A73" s="1025"/>
      <c r="B73" s="334">
        <v>2015</v>
      </c>
      <c r="C73" s="334">
        <v>2016</v>
      </c>
      <c r="D73" s="334">
        <v>2015</v>
      </c>
      <c r="E73" s="334">
        <v>2016</v>
      </c>
      <c r="F73" s="334">
        <v>2015</v>
      </c>
      <c r="G73" s="334">
        <v>2016</v>
      </c>
      <c r="H73" s="334">
        <v>2015</v>
      </c>
      <c r="I73" s="334">
        <v>2016</v>
      </c>
      <c r="J73" s="334">
        <v>2015</v>
      </c>
      <c r="K73" s="334">
        <v>2016</v>
      </c>
      <c r="L73" s="334">
        <v>2015</v>
      </c>
      <c r="M73" s="335">
        <v>2016</v>
      </c>
      <c r="N73" s="56"/>
      <c r="P73" s="61"/>
    </row>
    <row r="74" spans="1:28" s="39" customFormat="1" ht="20.100000000000001" customHeight="1" x14ac:dyDescent="0.25">
      <c r="A74" s="36" t="s">
        <v>10</v>
      </c>
      <c r="B74" s="37">
        <v>5207</v>
      </c>
      <c r="C74" s="37">
        <v>4511</v>
      </c>
      <c r="D74" s="37">
        <v>4145</v>
      </c>
      <c r="E74" s="37">
        <v>4311</v>
      </c>
      <c r="F74" s="37">
        <v>2236</v>
      </c>
      <c r="G74" s="37">
        <v>3938</v>
      </c>
      <c r="H74" s="37">
        <v>4917</v>
      </c>
      <c r="I74" s="37">
        <v>5078</v>
      </c>
      <c r="J74" s="37">
        <v>5837</v>
      </c>
      <c r="K74" s="37">
        <v>6988</v>
      </c>
      <c r="L74" s="37">
        <v>13473</v>
      </c>
      <c r="M74" s="37">
        <v>11120</v>
      </c>
      <c r="P74" s="61"/>
      <c r="Q74" s="41"/>
    </row>
    <row r="75" spans="1:28" ht="20.100000000000001" customHeight="1" x14ac:dyDescent="0.25">
      <c r="A75" s="352" t="s">
        <v>260</v>
      </c>
      <c r="B75" s="40">
        <v>111</v>
      </c>
      <c r="C75" s="40">
        <v>86</v>
      </c>
      <c r="D75" s="40">
        <v>67</v>
      </c>
      <c r="E75" s="40">
        <v>72</v>
      </c>
      <c r="F75" s="40">
        <v>42</v>
      </c>
      <c r="G75" s="40">
        <v>53</v>
      </c>
      <c r="H75" s="40">
        <v>64</v>
      </c>
      <c r="I75" s="40">
        <v>44</v>
      </c>
      <c r="J75" s="40">
        <v>99</v>
      </c>
      <c r="K75" s="40">
        <v>29</v>
      </c>
      <c r="L75" s="40">
        <v>99</v>
      </c>
      <c r="M75" s="40">
        <v>51</v>
      </c>
      <c r="P75" s="63"/>
      <c r="Q75" s="39"/>
      <c r="S75" s="63"/>
      <c r="T75" s="39"/>
      <c r="U75" s="39"/>
      <c r="V75" s="39"/>
      <c r="W75" s="39"/>
      <c r="X75" s="39"/>
      <c r="Y75" s="39"/>
      <c r="Z75" s="39"/>
      <c r="AA75" s="39"/>
      <c r="AB75" s="39"/>
    </row>
    <row r="76" spans="1:28" ht="20.100000000000001" customHeight="1" x14ac:dyDescent="0.25">
      <c r="A76" s="41" t="s">
        <v>17</v>
      </c>
      <c r="B76" s="42">
        <v>2</v>
      </c>
      <c r="C76" s="42">
        <v>0</v>
      </c>
      <c r="D76" s="42">
        <v>0</v>
      </c>
      <c r="E76" s="42">
        <v>2</v>
      </c>
      <c r="F76" s="42">
        <v>0</v>
      </c>
      <c r="G76" s="42">
        <v>3</v>
      </c>
      <c r="H76" s="42">
        <v>0</v>
      </c>
      <c r="I76" s="42">
        <v>1</v>
      </c>
      <c r="J76" s="42">
        <v>4</v>
      </c>
      <c r="K76" s="42">
        <v>3</v>
      </c>
      <c r="L76" s="42">
        <v>9</v>
      </c>
      <c r="M76" s="42">
        <v>20</v>
      </c>
      <c r="P76" s="63"/>
      <c r="S76" s="63"/>
    </row>
    <row r="77" spans="1:28" ht="20.100000000000001" customHeight="1" x14ac:dyDescent="0.25">
      <c r="A77" s="41" t="s">
        <v>18</v>
      </c>
      <c r="B77" s="42">
        <v>3</v>
      </c>
      <c r="C77" s="42">
        <v>8</v>
      </c>
      <c r="D77" s="42">
        <v>3</v>
      </c>
      <c r="E77" s="42">
        <v>5</v>
      </c>
      <c r="F77" s="42">
        <v>2</v>
      </c>
      <c r="G77" s="42">
        <v>0</v>
      </c>
      <c r="H77" s="42">
        <v>2</v>
      </c>
      <c r="I77" s="42">
        <v>0</v>
      </c>
      <c r="J77" s="42">
        <v>0</v>
      </c>
      <c r="K77" s="42">
        <v>0</v>
      </c>
      <c r="L77" s="42">
        <v>14</v>
      </c>
      <c r="M77" s="42">
        <v>0</v>
      </c>
      <c r="P77" s="63"/>
      <c r="S77" s="63"/>
    </row>
    <row r="78" spans="1:28" ht="20.100000000000001" customHeight="1" x14ac:dyDescent="0.25">
      <c r="A78" s="41" t="s">
        <v>19</v>
      </c>
      <c r="B78" s="42">
        <v>95</v>
      </c>
      <c r="C78" s="42">
        <v>42</v>
      </c>
      <c r="D78" s="42">
        <v>48</v>
      </c>
      <c r="E78" s="42">
        <v>51</v>
      </c>
      <c r="F78" s="42">
        <v>31</v>
      </c>
      <c r="G78" s="42">
        <v>31</v>
      </c>
      <c r="H78" s="42">
        <v>53</v>
      </c>
      <c r="I78" s="42">
        <v>39</v>
      </c>
      <c r="J78" s="42">
        <v>75</v>
      </c>
      <c r="K78" s="42">
        <v>21</v>
      </c>
      <c r="L78" s="42">
        <v>43</v>
      </c>
      <c r="M78" s="42">
        <v>13</v>
      </c>
      <c r="P78" s="63"/>
      <c r="S78" s="63"/>
    </row>
    <row r="79" spans="1:28" ht="20.100000000000001" customHeight="1" x14ac:dyDescent="0.25">
      <c r="A79" s="41" t="s">
        <v>559</v>
      </c>
      <c r="B79" s="42">
        <v>0</v>
      </c>
      <c r="C79" s="42">
        <v>0</v>
      </c>
      <c r="D79" s="42">
        <v>5</v>
      </c>
      <c r="E79" s="42">
        <v>0</v>
      </c>
      <c r="F79" s="42">
        <v>0</v>
      </c>
      <c r="G79" s="42">
        <v>1</v>
      </c>
      <c r="H79" s="42">
        <v>0</v>
      </c>
      <c r="I79" s="42">
        <v>0</v>
      </c>
      <c r="J79" s="42">
        <v>0</v>
      </c>
      <c r="K79" s="42">
        <v>1</v>
      </c>
      <c r="L79" s="42">
        <v>4</v>
      </c>
      <c r="M79" s="42">
        <v>0</v>
      </c>
      <c r="P79" s="63"/>
      <c r="S79" s="63"/>
    </row>
    <row r="80" spans="1:28" ht="20.100000000000001" customHeight="1" x14ac:dyDescent="0.25">
      <c r="A80" s="41" t="s">
        <v>560</v>
      </c>
      <c r="B80" s="42">
        <v>0</v>
      </c>
      <c r="C80" s="42">
        <v>0</v>
      </c>
      <c r="D80" s="42">
        <v>0</v>
      </c>
      <c r="E80" s="42">
        <v>0</v>
      </c>
      <c r="F80" s="42">
        <v>0</v>
      </c>
      <c r="G80" s="42">
        <v>0</v>
      </c>
      <c r="H80" s="42">
        <v>0</v>
      </c>
      <c r="I80" s="42">
        <v>0</v>
      </c>
      <c r="J80" s="42">
        <v>0</v>
      </c>
      <c r="K80" s="42">
        <v>0</v>
      </c>
      <c r="L80" s="42">
        <v>2</v>
      </c>
      <c r="M80" s="42">
        <v>0</v>
      </c>
      <c r="P80" s="63"/>
      <c r="S80" s="63"/>
    </row>
    <row r="81" spans="1:28" ht="20.100000000000001" customHeight="1" x14ac:dyDescent="0.25">
      <c r="A81" s="41" t="s">
        <v>561</v>
      </c>
      <c r="B81" s="42">
        <v>3</v>
      </c>
      <c r="C81" s="42">
        <v>1</v>
      </c>
      <c r="D81" s="42">
        <v>5</v>
      </c>
      <c r="E81" s="42">
        <v>0</v>
      </c>
      <c r="F81" s="42">
        <v>3</v>
      </c>
      <c r="G81" s="42">
        <v>1</v>
      </c>
      <c r="H81" s="42">
        <v>0</v>
      </c>
      <c r="I81" s="42">
        <v>0</v>
      </c>
      <c r="J81" s="42">
        <v>2</v>
      </c>
      <c r="K81" s="42">
        <v>1</v>
      </c>
      <c r="L81" s="42">
        <v>2</v>
      </c>
      <c r="M81" s="42">
        <v>8</v>
      </c>
      <c r="P81" s="63"/>
      <c r="S81" s="63"/>
    </row>
    <row r="82" spans="1:28" ht="20.100000000000001" customHeight="1" x14ac:dyDescent="0.25">
      <c r="A82" s="41" t="s">
        <v>562</v>
      </c>
      <c r="B82" s="42">
        <v>0</v>
      </c>
      <c r="C82" s="42">
        <v>2</v>
      </c>
      <c r="D82" s="42">
        <v>0</v>
      </c>
      <c r="E82" s="42">
        <v>0</v>
      </c>
      <c r="F82" s="42">
        <v>0</v>
      </c>
      <c r="G82" s="42">
        <v>0</v>
      </c>
      <c r="H82" s="42">
        <v>0</v>
      </c>
      <c r="I82" s="42">
        <v>0</v>
      </c>
      <c r="J82" s="42">
        <v>0</v>
      </c>
      <c r="K82" s="42">
        <v>0</v>
      </c>
      <c r="L82" s="42">
        <v>0</v>
      </c>
      <c r="M82" s="42">
        <v>0</v>
      </c>
      <c r="P82" s="63"/>
      <c r="S82" s="63"/>
    </row>
    <row r="83" spans="1:28" ht="20.100000000000001" customHeight="1" x14ac:dyDescent="0.25">
      <c r="A83" s="41" t="s">
        <v>20</v>
      </c>
      <c r="B83" s="42">
        <v>0</v>
      </c>
      <c r="C83" s="42">
        <v>0</v>
      </c>
      <c r="D83" s="42">
        <v>0</v>
      </c>
      <c r="E83" s="42">
        <v>1</v>
      </c>
      <c r="F83" s="42">
        <v>0</v>
      </c>
      <c r="G83" s="42">
        <v>0</v>
      </c>
      <c r="H83" s="42">
        <v>0</v>
      </c>
      <c r="I83" s="42">
        <v>0</v>
      </c>
      <c r="J83" s="42">
        <v>0</v>
      </c>
      <c r="K83" s="42">
        <v>0</v>
      </c>
      <c r="L83" s="42">
        <v>2</v>
      </c>
      <c r="M83" s="42">
        <v>0</v>
      </c>
      <c r="P83" s="63"/>
      <c r="S83" s="63"/>
    </row>
    <row r="84" spans="1:28" ht="20.100000000000001" customHeight="1" x14ac:dyDescent="0.25">
      <c r="A84" s="41" t="s">
        <v>563</v>
      </c>
      <c r="B84" s="42">
        <v>0</v>
      </c>
      <c r="C84" s="42">
        <v>0</v>
      </c>
      <c r="D84" s="42">
        <v>0</v>
      </c>
      <c r="E84" s="42">
        <v>0</v>
      </c>
      <c r="F84" s="42">
        <v>0</v>
      </c>
      <c r="G84" s="42">
        <v>0</v>
      </c>
      <c r="H84" s="42">
        <v>0</v>
      </c>
      <c r="I84" s="42">
        <v>0</v>
      </c>
      <c r="J84" s="42">
        <v>2</v>
      </c>
      <c r="K84" s="42">
        <v>0</v>
      </c>
      <c r="L84" s="42">
        <v>0</v>
      </c>
      <c r="M84" s="42">
        <v>0</v>
      </c>
      <c r="P84" s="63"/>
      <c r="S84" s="63"/>
    </row>
    <row r="85" spans="1:28" ht="20.100000000000001" customHeight="1" x14ac:dyDescent="0.25">
      <c r="A85" s="41" t="s">
        <v>564</v>
      </c>
      <c r="B85" s="42">
        <v>0</v>
      </c>
      <c r="C85" s="42">
        <v>0</v>
      </c>
      <c r="D85" s="42">
        <v>3</v>
      </c>
      <c r="E85" s="42">
        <v>1</v>
      </c>
      <c r="F85" s="42">
        <v>0</v>
      </c>
      <c r="G85" s="42">
        <v>0</v>
      </c>
      <c r="H85" s="42">
        <v>2</v>
      </c>
      <c r="I85" s="42">
        <v>0</v>
      </c>
      <c r="J85" s="42">
        <v>0</v>
      </c>
      <c r="K85" s="42">
        <v>0</v>
      </c>
      <c r="L85" s="42">
        <v>4</v>
      </c>
      <c r="M85" s="42">
        <v>0</v>
      </c>
      <c r="P85" s="63"/>
      <c r="S85" s="63"/>
    </row>
    <row r="86" spans="1:28" s="39" customFormat="1" ht="20.100000000000001" customHeight="1" x14ac:dyDescent="0.25">
      <c r="A86" s="41" t="s">
        <v>21</v>
      </c>
      <c r="B86" s="42">
        <v>8</v>
      </c>
      <c r="C86" s="42">
        <v>33</v>
      </c>
      <c r="D86" s="42">
        <v>3</v>
      </c>
      <c r="E86" s="42">
        <v>12</v>
      </c>
      <c r="F86" s="42">
        <v>6</v>
      </c>
      <c r="G86" s="42">
        <v>17</v>
      </c>
      <c r="H86" s="42">
        <v>7</v>
      </c>
      <c r="I86" s="42">
        <v>4</v>
      </c>
      <c r="J86" s="42">
        <v>16</v>
      </c>
      <c r="K86" s="42">
        <v>3</v>
      </c>
      <c r="L86" s="42">
        <v>19</v>
      </c>
      <c r="M86" s="42">
        <v>10</v>
      </c>
      <c r="P86" s="61"/>
      <c r="Q86" s="41"/>
      <c r="S86" s="61"/>
      <c r="T86" s="41"/>
      <c r="U86" s="41"/>
      <c r="V86" s="41"/>
      <c r="W86" s="41"/>
      <c r="X86" s="41"/>
      <c r="Y86" s="41"/>
      <c r="Z86" s="41"/>
      <c r="AA86" s="41"/>
      <c r="AB86" s="41"/>
    </row>
    <row r="87" spans="1:28" ht="20.100000000000001" customHeight="1" x14ac:dyDescent="0.25">
      <c r="A87" s="352" t="s">
        <v>589</v>
      </c>
      <c r="B87" s="40">
        <v>132</v>
      </c>
      <c r="C87" s="40">
        <v>32</v>
      </c>
      <c r="D87" s="40">
        <v>82</v>
      </c>
      <c r="E87" s="40">
        <v>34</v>
      </c>
      <c r="F87" s="40">
        <v>30</v>
      </c>
      <c r="G87" s="40">
        <v>41</v>
      </c>
      <c r="H87" s="40">
        <v>61</v>
      </c>
      <c r="I87" s="40">
        <v>24</v>
      </c>
      <c r="J87" s="40">
        <v>127</v>
      </c>
      <c r="K87" s="40">
        <v>38</v>
      </c>
      <c r="L87" s="40">
        <v>139</v>
      </c>
      <c r="M87" s="40">
        <v>52</v>
      </c>
      <c r="P87" s="63"/>
      <c r="Q87" s="39"/>
      <c r="S87" s="63"/>
      <c r="T87" s="39"/>
      <c r="U87" s="39"/>
      <c r="V87" s="39"/>
      <c r="W87" s="39"/>
      <c r="X87" s="39"/>
      <c r="Y87" s="39"/>
      <c r="Z87" s="39"/>
      <c r="AA87" s="39"/>
      <c r="AB87" s="39"/>
    </row>
    <row r="88" spans="1:28" ht="20.100000000000001" customHeight="1" x14ac:dyDescent="0.25">
      <c r="A88" s="41" t="s">
        <v>22</v>
      </c>
      <c r="B88" s="42">
        <v>12</v>
      </c>
      <c r="C88" s="42">
        <v>3</v>
      </c>
      <c r="D88" s="42">
        <v>12</v>
      </c>
      <c r="E88" s="42">
        <v>7</v>
      </c>
      <c r="F88" s="42">
        <v>11</v>
      </c>
      <c r="G88" s="42">
        <v>3</v>
      </c>
      <c r="H88" s="42">
        <v>5</v>
      </c>
      <c r="I88" s="42">
        <v>3</v>
      </c>
      <c r="J88" s="42">
        <v>23</v>
      </c>
      <c r="K88" s="42">
        <v>3</v>
      </c>
      <c r="L88" s="42">
        <v>20</v>
      </c>
      <c r="M88" s="42">
        <v>1</v>
      </c>
      <c r="P88" s="63"/>
      <c r="S88" s="63"/>
    </row>
    <row r="89" spans="1:28" ht="20.100000000000001" customHeight="1" x14ac:dyDescent="0.25">
      <c r="A89" s="41" t="s">
        <v>23</v>
      </c>
      <c r="B89" s="42">
        <v>66</v>
      </c>
      <c r="C89" s="42">
        <v>17</v>
      </c>
      <c r="D89" s="42">
        <v>42</v>
      </c>
      <c r="E89" s="42">
        <v>13</v>
      </c>
      <c r="F89" s="42">
        <v>6</v>
      </c>
      <c r="G89" s="42">
        <v>25</v>
      </c>
      <c r="H89" s="42">
        <v>20</v>
      </c>
      <c r="I89" s="42">
        <v>8</v>
      </c>
      <c r="J89" s="42">
        <v>27</v>
      </c>
      <c r="K89" s="42">
        <v>7</v>
      </c>
      <c r="L89" s="42">
        <v>19</v>
      </c>
      <c r="M89" s="42">
        <v>9</v>
      </c>
      <c r="P89" s="63"/>
      <c r="S89" s="63"/>
    </row>
    <row r="90" spans="1:28" ht="20.100000000000001" customHeight="1" x14ac:dyDescent="0.25">
      <c r="A90" s="41" t="s">
        <v>565</v>
      </c>
      <c r="B90" s="42">
        <v>2</v>
      </c>
      <c r="C90" s="42">
        <v>1</v>
      </c>
      <c r="D90" s="42">
        <v>2</v>
      </c>
      <c r="E90" s="42">
        <v>0</v>
      </c>
      <c r="F90" s="42">
        <v>2</v>
      </c>
      <c r="G90" s="42">
        <v>1</v>
      </c>
      <c r="H90" s="42">
        <v>13</v>
      </c>
      <c r="I90" s="42">
        <v>1</v>
      </c>
      <c r="J90" s="42">
        <v>8</v>
      </c>
      <c r="K90" s="42">
        <v>1</v>
      </c>
      <c r="L90" s="42">
        <v>0</v>
      </c>
      <c r="M90" s="42">
        <v>1</v>
      </c>
      <c r="P90" s="63"/>
      <c r="S90" s="63"/>
    </row>
    <row r="91" spans="1:28" ht="20.100000000000001" customHeight="1" x14ac:dyDescent="0.25">
      <c r="A91" s="41" t="s">
        <v>24</v>
      </c>
      <c r="B91" s="42">
        <v>16</v>
      </c>
      <c r="C91" s="42">
        <v>0</v>
      </c>
      <c r="D91" s="42">
        <v>5</v>
      </c>
      <c r="E91" s="42">
        <v>0</v>
      </c>
      <c r="F91" s="42">
        <v>0</v>
      </c>
      <c r="G91" s="42">
        <v>1</v>
      </c>
      <c r="H91" s="42">
        <v>3</v>
      </c>
      <c r="I91" s="42">
        <v>1</v>
      </c>
      <c r="J91" s="42">
        <v>11</v>
      </c>
      <c r="K91" s="42">
        <v>1</v>
      </c>
      <c r="L91" s="42">
        <v>21</v>
      </c>
      <c r="M91" s="42">
        <v>4</v>
      </c>
      <c r="P91" s="63"/>
      <c r="S91" s="63"/>
    </row>
    <row r="92" spans="1:28" ht="20.100000000000001" customHeight="1" x14ac:dyDescent="0.25">
      <c r="A92" s="41" t="s">
        <v>566</v>
      </c>
      <c r="B92" s="42">
        <v>2</v>
      </c>
      <c r="C92" s="42">
        <v>0</v>
      </c>
      <c r="D92" s="42">
        <v>0</v>
      </c>
      <c r="E92" s="42">
        <v>0</v>
      </c>
      <c r="F92" s="42">
        <v>0</v>
      </c>
      <c r="G92" s="42">
        <v>0</v>
      </c>
      <c r="H92" s="42">
        <v>0</v>
      </c>
      <c r="I92" s="42">
        <v>0</v>
      </c>
      <c r="J92" s="42">
        <v>0</v>
      </c>
      <c r="K92" s="42">
        <v>0</v>
      </c>
      <c r="L92" s="42">
        <v>0</v>
      </c>
      <c r="M92" s="42">
        <v>1</v>
      </c>
      <c r="P92" s="63"/>
      <c r="S92" s="63"/>
    </row>
    <row r="93" spans="1:28" ht="20.100000000000001" customHeight="1" x14ac:dyDescent="0.25">
      <c r="A93" s="41" t="s">
        <v>567</v>
      </c>
      <c r="B93" s="42">
        <v>5</v>
      </c>
      <c r="C93" s="42">
        <v>0</v>
      </c>
      <c r="D93" s="42">
        <v>3</v>
      </c>
      <c r="E93" s="42">
        <v>0</v>
      </c>
      <c r="F93" s="42">
        <v>2</v>
      </c>
      <c r="G93" s="42">
        <v>4</v>
      </c>
      <c r="H93" s="42">
        <v>2</v>
      </c>
      <c r="I93" s="42">
        <v>0</v>
      </c>
      <c r="J93" s="42">
        <v>8</v>
      </c>
      <c r="K93" s="42">
        <v>2</v>
      </c>
      <c r="L93" s="42">
        <v>16</v>
      </c>
      <c r="M93" s="42">
        <v>3</v>
      </c>
      <c r="N93" s="42"/>
      <c r="O93" s="42"/>
    </row>
    <row r="94" spans="1:28" ht="20.100000000000001" customHeight="1" x14ac:dyDescent="0.25">
      <c r="A94" s="41" t="s">
        <v>568</v>
      </c>
      <c r="B94" s="42">
        <v>2</v>
      </c>
      <c r="C94" s="42">
        <v>0</v>
      </c>
      <c r="D94" s="42">
        <v>2</v>
      </c>
      <c r="E94" s="42">
        <v>0</v>
      </c>
      <c r="F94" s="42">
        <v>1</v>
      </c>
      <c r="G94" s="42">
        <v>0</v>
      </c>
      <c r="H94" s="42">
        <v>0</v>
      </c>
      <c r="I94" s="42">
        <v>1</v>
      </c>
      <c r="J94" s="42">
        <v>11</v>
      </c>
      <c r="K94" s="42">
        <v>3</v>
      </c>
      <c r="L94" s="42">
        <v>0</v>
      </c>
      <c r="M94" s="42">
        <v>1</v>
      </c>
      <c r="N94" s="42"/>
      <c r="O94" s="42"/>
    </row>
    <row r="95" spans="1:28" ht="20.100000000000001" customHeight="1" x14ac:dyDescent="0.25">
      <c r="A95" s="41" t="s">
        <v>25</v>
      </c>
      <c r="B95" s="42">
        <v>24</v>
      </c>
      <c r="C95" s="42">
        <v>10</v>
      </c>
      <c r="D95" s="42">
        <v>11</v>
      </c>
      <c r="E95" s="42">
        <v>12</v>
      </c>
      <c r="F95" s="42">
        <v>8</v>
      </c>
      <c r="G95" s="42">
        <v>7</v>
      </c>
      <c r="H95" s="42">
        <v>12</v>
      </c>
      <c r="I95" s="42">
        <v>10</v>
      </c>
      <c r="J95" s="42">
        <v>26</v>
      </c>
      <c r="K95" s="42">
        <v>20</v>
      </c>
      <c r="L95" s="42">
        <v>57</v>
      </c>
      <c r="M95" s="42">
        <v>21</v>
      </c>
      <c r="N95" s="42"/>
      <c r="O95" s="42"/>
    </row>
    <row r="96" spans="1:28" ht="20.100000000000001" customHeight="1" x14ac:dyDescent="0.25">
      <c r="A96" s="41" t="s">
        <v>569</v>
      </c>
      <c r="B96" s="42">
        <v>2</v>
      </c>
      <c r="C96" s="42">
        <v>0</v>
      </c>
      <c r="D96" s="42">
        <v>5</v>
      </c>
      <c r="E96" s="42">
        <v>1</v>
      </c>
      <c r="F96" s="42">
        <v>0</v>
      </c>
      <c r="G96" s="42">
        <v>0</v>
      </c>
      <c r="H96" s="42">
        <v>6</v>
      </c>
      <c r="I96" s="42">
        <v>0</v>
      </c>
      <c r="J96" s="42">
        <v>2</v>
      </c>
      <c r="K96" s="42">
        <v>0</v>
      </c>
      <c r="L96" s="42">
        <v>3</v>
      </c>
      <c r="M96" s="42">
        <v>8</v>
      </c>
      <c r="N96" s="42"/>
      <c r="O96" s="42"/>
    </row>
    <row r="97" spans="1:28" ht="20.100000000000001" customHeight="1" x14ac:dyDescent="0.25">
      <c r="A97" s="41" t="s">
        <v>570</v>
      </c>
      <c r="B97" s="42">
        <v>0</v>
      </c>
      <c r="C97" s="42">
        <v>0</v>
      </c>
      <c r="D97" s="42">
        <v>0</v>
      </c>
      <c r="E97" s="42">
        <v>0</v>
      </c>
      <c r="F97" s="42">
        <v>0</v>
      </c>
      <c r="G97" s="42">
        <v>0</v>
      </c>
      <c r="H97" s="42">
        <v>0</v>
      </c>
      <c r="I97" s="42">
        <v>0</v>
      </c>
      <c r="J97" s="42">
        <v>11</v>
      </c>
      <c r="K97" s="42">
        <v>0</v>
      </c>
      <c r="L97" s="42">
        <v>0</v>
      </c>
      <c r="M97" s="42">
        <v>0</v>
      </c>
      <c r="N97" s="42"/>
      <c r="O97" s="42"/>
    </row>
    <row r="98" spans="1:28" ht="20.100000000000001" customHeight="1" x14ac:dyDescent="0.25">
      <c r="A98" s="41" t="s">
        <v>26</v>
      </c>
      <c r="B98" s="42">
        <v>1</v>
      </c>
      <c r="C98" s="42">
        <v>1</v>
      </c>
      <c r="D98" s="42">
        <v>0</v>
      </c>
      <c r="E98" s="42">
        <v>1</v>
      </c>
      <c r="F98" s="42">
        <v>0</v>
      </c>
      <c r="G98" s="42">
        <v>0</v>
      </c>
      <c r="H98" s="42">
        <v>0</v>
      </c>
      <c r="I98" s="42">
        <v>0</v>
      </c>
      <c r="J98" s="42">
        <v>0</v>
      </c>
      <c r="K98" s="42">
        <v>1</v>
      </c>
      <c r="L98" s="42">
        <v>3</v>
      </c>
      <c r="M98" s="42">
        <v>3</v>
      </c>
      <c r="N98" s="42"/>
      <c r="O98" s="42"/>
    </row>
    <row r="99" spans="1:28" ht="20.100000000000001" customHeight="1" x14ac:dyDescent="0.25">
      <c r="A99" s="352" t="s">
        <v>258</v>
      </c>
      <c r="B99" s="40">
        <v>1064</v>
      </c>
      <c r="C99" s="40">
        <v>85</v>
      </c>
      <c r="D99" s="40">
        <v>505</v>
      </c>
      <c r="E99" s="40">
        <v>45</v>
      </c>
      <c r="F99" s="40">
        <v>221</v>
      </c>
      <c r="G99" s="40">
        <v>41</v>
      </c>
      <c r="H99" s="40">
        <v>369</v>
      </c>
      <c r="I99" s="40">
        <v>38</v>
      </c>
      <c r="J99" s="40">
        <v>458</v>
      </c>
      <c r="K99" s="40">
        <v>58</v>
      </c>
      <c r="L99" s="40">
        <v>1279</v>
      </c>
      <c r="M99" s="40">
        <v>958</v>
      </c>
      <c r="P99" s="63"/>
      <c r="Q99" s="39"/>
      <c r="S99" s="63"/>
      <c r="T99" s="39"/>
      <c r="U99" s="39"/>
      <c r="V99" s="39"/>
      <c r="W99" s="39"/>
      <c r="X99" s="39"/>
      <c r="Y99" s="39"/>
      <c r="Z99" s="39"/>
      <c r="AA99" s="39"/>
      <c r="AB99" s="39"/>
    </row>
    <row r="100" spans="1:28" ht="20.100000000000001" customHeight="1" x14ac:dyDescent="0.25">
      <c r="A100" s="41" t="s">
        <v>27</v>
      </c>
      <c r="B100" s="42">
        <v>27</v>
      </c>
      <c r="C100" s="42">
        <v>0</v>
      </c>
      <c r="D100" s="42">
        <v>11</v>
      </c>
      <c r="E100" s="42">
        <v>4</v>
      </c>
      <c r="F100" s="42">
        <v>8</v>
      </c>
      <c r="G100" s="42">
        <v>4</v>
      </c>
      <c r="H100" s="42">
        <v>34</v>
      </c>
      <c r="I100" s="42">
        <v>0</v>
      </c>
      <c r="J100" s="42">
        <v>12</v>
      </c>
      <c r="K100" s="42">
        <v>5</v>
      </c>
      <c r="L100" s="42">
        <v>150</v>
      </c>
      <c r="M100" s="42">
        <v>333</v>
      </c>
      <c r="P100" s="63"/>
      <c r="S100" s="63"/>
    </row>
    <row r="101" spans="1:28" ht="20.100000000000001" customHeight="1" x14ac:dyDescent="0.25">
      <c r="A101" s="41" t="s">
        <v>28</v>
      </c>
      <c r="B101" s="42">
        <v>890</v>
      </c>
      <c r="C101" s="42">
        <v>73</v>
      </c>
      <c r="D101" s="42">
        <v>449</v>
      </c>
      <c r="E101" s="42">
        <v>33</v>
      </c>
      <c r="F101" s="42">
        <v>181</v>
      </c>
      <c r="G101" s="42">
        <v>30</v>
      </c>
      <c r="H101" s="42">
        <v>275</v>
      </c>
      <c r="I101" s="42">
        <v>30</v>
      </c>
      <c r="J101" s="42">
        <v>379</v>
      </c>
      <c r="K101" s="42">
        <v>43</v>
      </c>
      <c r="L101" s="42">
        <v>1068</v>
      </c>
      <c r="M101" s="42">
        <v>596</v>
      </c>
      <c r="P101" s="63"/>
      <c r="S101" s="63"/>
    </row>
    <row r="102" spans="1:28" ht="20.100000000000001" customHeight="1" x14ac:dyDescent="0.25">
      <c r="A102" s="41" t="s">
        <v>29</v>
      </c>
      <c r="B102" s="42">
        <v>147</v>
      </c>
      <c r="C102" s="42">
        <v>12</v>
      </c>
      <c r="D102" s="42">
        <v>45</v>
      </c>
      <c r="E102" s="42">
        <v>8</v>
      </c>
      <c r="F102" s="42">
        <v>32</v>
      </c>
      <c r="G102" s="42">
        <v>7</v>
      </c>
      <c r="H102" s="42">
        <v>60</v>
      </c>
      <c r="I102" s="42">
        <v>8</v>
      </c>
      <c r="J102" s="42">
        <v>67</v>
      </c>
      <c r="K102" s="42">
        <v>10</v>
      </c>
      <c r="L102" s="42">
        <v>61</v>
      </c>
      <c r="M102" s="42">
        <v>29</v>
      </c>
      <c r="P102" s="63"/>
      <c r="S102" s="63"/>
    </row>
    <row r="103" spans="1:28" ht="20.100000000000001" customHeight="1" x14ac:dyDescent="0.25">
      <c r="A103" s="352" t="s">
        <v>259</v>
      </c>
      <c r="B103" s="40">
        <v>531</v>
      </c>
      <c r="C103" s="40">
        <v>2111</v>
      </c>
      <c r="D103" s="40">
        <v>738</v>
      </c>
      <c r="E103" s="40">
        <v>1921</v>
      </c>
      <c r="F103" s="40">
        <v>427</v>
      </c>
      <c r="G103" s="40">
        <v>2164</v>
      </c>
      <c r="H103" s="40">
        <v>798</v>
      </c>
      <c r="I103" s="40">
        <v>2659</v>
      </c>
      <c r="J103" s="40">
        <v>1211</v>
      </c>
      <c r="K103" s="40">
        <v>3082</v>
      </c>
      <c r="L103" s="40">
        <v>1965</v>
      </c>
      <c r="M103" s="40">
        <v>2364</v>
      </c>
      <c r="P103" s="63"/>
      <c r="Q103" s="39"/>
      <c r="S103" s="63"/>
      <c r="T103" s="39"/>
      <c r="U103" s="39"/>
      <c r="V103" s="39"/>
      <c r="W103" s="39"/>
      <c r="X103" s="39"/>
      <c r="Y103" s="39"/>
      <c r="Z103" s="39"/>
      <c r="AA103" s="39"/>
      <c r="AB103" s="39"/>
    </row>
    <row r="104" spans="1:28" ht="20.100000000000001" customHeight="1" x14ac:dyDescent="0.25">
      <c r="A104" s="41" t="s">
        <v>30</v>
      </c>
      <c r="B104" s="42">
        <v>450</v>
      </c>
      <c r="C104" s="42">
        <v>1438</v>
      </c>
      <c r="D104" s="42">
        <v>590</v>
      </c>
      <c r="E104" s="42">
        <v>1189</v>
      </c>
      <c r="F104" s="42">
        <v>372</v>
      </c>
      <c r="G104" s="42">
        <v>1447</v>
      </c>
      <c r="H104" s="42">
        <v>661</v>
      </c>
      <c r="I104" s="42">
        <v>1919</v>
      </c>
      <c r="J104" s="42">
        <v>1069</v>
      </c>
      <c r="K104" s="42">
        <v>2539</v>
      </c>
      <c r="L104" s="42">
        <v>1686</v>
      </c>
      <c r="M104" s="42">
        <v>1968</v>
      </c>
      <c r="P104" s="64"/>
      <c r="S104" s="64"/>
    </row>
    <row r="105" spans="1:28" ht="20.100000000000001" customHeight="1" x14ac:dyDescent="0.25">
      <c r="A105" s="41" t="s">
        <v>31</v>
      </c>
      <c r="B105" s="42">
        <v>2</v>
      </c>
      <c r="C105" s="42">
        <v>1</v>
      </c>
      <c r="D105" s="42">
        <v>0</v>
      </c>
      <c r="E105" s="42">
        <v>0</v>
      </c>
      <c r="F105" s="42">
        <v>0</v>
      </c>
      <c r="G105" s="42">
        <v>3</v>
      </c>
      <c r="H105" s="42">
        <v>3</v>
      </c>
      <c r="I105" s="42">
        <v>0</v>
      </c>
      <c r="J105" s="42">
        <v>2</v>
      </c>
      <c r="K105" s="42">
        <v>9</v>
      </c>
      <c r="L105" s="42">
        <v>14</v>
      </c>
      <c r="M105" s="42">
        <v>5</v>
      </c>
      <c r="P105" s="63"/>
      <c r="S105" s="63"/>
    </row>
    <row r="106" spans="1:28" ht="20.100000000000001" customHeight="1" x14ac:dyDescent="0.25">
      <c r="A106" s="41" t="s">
        <v>32</v>
      </c>
      <c r="B106" s="42">
        <v>5</v>
      </c>
      <c r="C106" s="42">
        <v>21</v>
      </c>
      <c r="D106" s="42">
        <v>9</v>
      </c>
      <c r="E106" s="42">
        <v>9</v>
      </c>
      <c r="F106" s="42">
        <v>9</v>
      </c>
      <c r="G106" s="42">
        <v>23</v>
      </c>
      <c r="H106" s="42">
        <v>13</v>
      </c>
      <c r="I106" s="42">
        <v>31</v>
      </c>
      <c r="J106" s="42">
        <v>14</v>
      </c>
      <c r="K106" s="42">
        <v>27</v>
      </c>
      <c r="L106" s="42">
        <v>66</v>
      </c>
      <c r="M106" s="42">
        <v>17</v>
      </c>
      <c r="P106" s="63"/>
      <c r="S106" s="63"/>
    </row>
    <row r="107" spans="1:28" ht="20.100000000000001" customHeight="1" x14ac:dyDescent="0.25">
      <c r="A107" s="41" t="s">
        <v>33</v>
      </c>
      <c r="B107" s="42">
        <v>38</v>
      </c>
      <c r="C107" s="42">
        <v>18</v>
      </c>
      <c r="D107" s="42">
        <v>49</v>
      </c>
      <c r="E107" s="42">
        <v>12</v>
      </c>
      <c r="F107" s="42">
        <v>21</v>
      </c>
      <c r="G107" s="42">
        <v>31</v>
      </c>
      <c r="H107" s="42">
        <v>57</v>
      </c>
      <c r="I107" s="42">
        <v>9</v>
      </c>
      <c r="J107" s="42">
        <v>75</v>
      </c>
      <c r="K107" s="42">
        <v>22</v>
      </c>
      <c r="L107" s="42">
        <v>92</v>
      </c>
      <c r="M107" s="42">
        <v>24</v>
      </c>
      <c r="P107" s="63"/>
      <c r="S107" s="63"/>
    </row>
    <row r="108" spans="1:28" ht="20.100000000000001" customHeight="1" x14ac:dyDescent="0.25">
      <c r="A108" s="41" t="s">
        <v>34</v>
      </c>
      <c r="B108" s="42">
        <v>12</v>
      </c>
      <c r="C108" s="42">
        <v>12</v>
      </c>
      <c r="D108" s="42">
        <v>23</v>
      </c>
      <c r="E108" s="42">
        <v>1</v>
      </c>
      <c r="F108" s="42">
        <v>6</v>
      </c>
      <c r="G108" s="42">
        <v>3</v>
      </c>
      <c r="H108" s="42">
        <v>46</v>
      </c>
      <c r="I108" s="42">
        <v>0</v>
      </c>
      <c r="J108" s="42">
        <v>11</v>
      </c>
      <c r="K108" s="42">
        <v>8</v>
      </c>
      <c r="L108" s="42">
        <v>12</v>
      </c>
      <c r="M108" s="42">
        <v>5</v>
      </c>
      <c r="P108" s="63"/>
      <c r="S108" s="63"/>
    </row>
    <row r="109" spans="1:28" ht="20.100000000000001" customHeight="1" x14ac:dyDescent="0.25">
      <c r="A109" s="41" t="s">
        <v>571</v>
      </c>
      <c r="B109" s="42">
        <v>0</v>
      </c>
      <c r="C109" s="42">
        <v>0</v>
      </c>
      <c r="D109" s="42">
        <v>0</v>
      </c>
      <c r="E109" s="42">
        <v>0</v>
      </c>
      <c r="F109" s="42">
        <v>0</v>
      </c>
      <c r="G109" s="42">
        <v>0</v>
      </c>
      <c r="H109" s="42">
        <v>0</v>
      </c>
      <c r="I109" s="42">
        <v>0</v>
      </c>
      <c r="J109" s="42">
        <v>0</v>
      </c>
      <c r="K109" s="42">
        <v>1</v>
      </c>
      <c r="L109" s="42">
        <v>0</v>
      </c>
      <c r="M109" s="42">
        <v>0</v>
      </c>
      <c r="P109" s="63"/>
      <c r="S109" s="63"/>
    </row>
    <row r="110" spans="1:28" ht="20.100000000000001" customHeight="1" x14ac:dyDescent="0.25">
      <c r="A110" s="41" t="s">
        <v>35</v>
      </c>
      <c r="B110" s="42">
        <v>0</v>
      </c>
      <c r="C110" s="42">
        <v>0</v>
      </c>
      <c r="D110" s="42">
        <v>0</v>
      </c>
      <c r="E110" s="42">
        <v>0</v>
      </c>
      <c r="F110" s="42">
        <v>0</v>
      </c>
      <c r="G110" s="42">
        <v>0</v>
      </c>
      <c r="H110" s="42">
        <v>0</v>
      </c>
      <c r="I110" s="42">
        <v>0</v>
      </c>
      <c r="J110" s="42">
        <v>0</v>
      </c>
      <c r="K110" s="42">
        <v>0</v>
      </c>
      <c r="L110" s="42">
        <v>0</v>
      </c>
      <c r="M110" s="42">
        <v>0</v>
      </c>
      <c r="P110" s="63"/>
      <c r="S110" s="63"/>
    </row>
    <row r="111" spans="1:28" ht="20.100000000000001" customHeight="1" x14ac:dyDescent="0.25">
      <c r="A111" s="41" t="s">
        <v>36</v>
      </c>
      <c r="B111" s="42">
        <v>3</v>
      </c>
      <c r="C111" s="42">
        <v>5</v>
      </c>
      <c r="D111" s="42">
        <v>16</v>
      </c>
      <c r="E111" s="42">
        <v>3</v>
      </c>
      <c r="F111" s="42">
        <v>2</v>
      </c>
      <c r="G111" s="42">
        <v>1</v>
      </c>
      <c r="H111" s="42">
        <v>0</v>
      </c>
      <c r="I111" s="42">
        <v>4</v>
      </c>
      <c r="J111" s="42">
        <v>5</v>
      </c>
      <c r="K111" s="42">
        <v>4</v>
      </c>
      <c r="L111" s="42">
        <v>15</v>
      </c>
      <c r="M111" s="42">
        <v>5</v>
      </c>
      <c r="P111" s="63"/>
      <c r="S111" s="63"/>
    </row>
    <row r="112" spans="1:28" s="39" customFormat="1" ht="20.100000000000001" customHeight="1" x14ac:dyDescent="0.25">
      <c r="A112" s="41" t="s">
        <v>37</v>
      </c>
      <c r="B112" s="42">
        <v>12</v>
      </c>
      <c r="C112" s="42">
        <v>9</v>
      </c>
      <c r="D112" s="42">
        <v>9</v>
      </c>
      <c r="E112" s="42">
        <v>0</v>
      </c>
      <c r="F112" s="42">
        <v>3</v>
      </c>
      <c r="G112" s="42">
        <v>4</v>
      </c>
      <c r="H112" s="42">
        <v>3</v>
      </c>
      <c r="I112" s="42">
        <v>3</v>
      </c>
      <c r="J112" s="42">
        <v>9</v>
      </c>
      <c r="K112" s="42">
        <v>16</v>
      </c>
      <c r="L112" s="42">
        <v>9</v>
      </c>
      <c r="M112" s="42">
        <v>11</v>
      </c>
      <c r="P112" s="61"/>
      <c r="Q112" s="41"/>
      <c r="S112" s="61"/>
      <c r="T112" s="41"/>
      <c r="U112" s="41"/>
      <c r="V112" s="41"/>
      <c r="W112" s="41"/>
      <c r="X112" s="41"/>
      <c r="Y112" s="41"/>
      <c r="Z112" s="41"/>
      <c r="AA112" s="41"/>
      <c r="AB112" s="41"/>
    </row>
    <row r="113" spans="1:28" ht="20.100000000000001" customHeight="1" x14ac:dyDescent="0.25">
      <c r="A113" s="41" t="s">
        <v>38</v>
      </c>
      <c r="B113" s="42">
        <v>0</v>
      </c>
      <c r="C113" s="42">
        <v>0</v>
      </c>
      <c r="D113" s="42">
        <v>0</v>
      </c>
      <c r="E113" s="42">
        <v>0</v>
      </c>
      <c r="F113" s="42">
        <v>0</v>
      </c>
      <c r="G113" s="42">
        <v>0</v>
      </c>
      <c r="H113" s="42">
        <v>2</v>
      </c>
      <c r="I113" s="42">
        <v>0</v>
      </c>
      <c r="J113" s="42">
        <v>0</v>
      </c>
      <c r="K113" s="42">
        <v>1</v>
      </c>
      <c r="L113" s="42">
        <v>0</v>
      </c>
      <c r="M113" s="42">
        <v>0</v>
      </c>
      <c r="P113" s="63"/>
      <c r="S113" s="63"/>
    </row>
    <row r="114" spans="1:28" ht="20.100000000000001" customHeight="1" x14ac:dyDescent="0.25">
      <c r="A114" s="41" t="s">
        <v>39</v>
      </c>
      <c r="B114" s="42">
        <v>0</v>
      </c>
      <c r="C114" s="42">
        <v>603</v>
      </c>
      <c r="D114" s="42">
        <v>0</v>
      </c>
      <c r="E114" s="42">
        <v>697</v>
      </c>
      <c r="F114" s="42">
        <v>2</v>
      </c>
      <c r="G114" s="42">
        <v>647</v>
      </c>
      <c r="H114" s="42">
        <v>2</v>
      </c>
      <c r="I114" s="42">
        <v>688</v>
      </c>
      <c r="J114" s="42">
        <v>24</v>
      </c>
      <c r="K114" s="42">
        <v>447</v>
      </c>
      <c r="L114" s="42">
        <v>47</v>
      </c>
      <c r="M114" s="42">
        <v>319</v>
      </c>
      <c r="P114" s="63"/>
      <c r="S114" s="63"/>
    </row>
    <row r="115" spans="1:28" s="39" customFormat="1" ht="20.100000000000001" customHeight="1" x14ac:dyDescent="0.25">
      <c r="A115" s="41" t="s">
        <v>40</v>
      </c>
      <c r="B115" s="42">
        <v>9</v>
      </c>
      <c r="C115" s="42">
        <v>4</v>
      </c>
      <c r="D115" s="42">
        <v>42</v>
      </c>
      <c r="E115" s="42">
        <v>10</v>
      </c>
      <c r="F115" s="42">
        <v>12</v>
      </c>
      <c r="G115" s="42">
        <v>5</v>
      </c>
      <c r="H115" s="42">
        <v>11</v>
      </c>
      <c r="I115" s="42">
        <v>5</v>
      </c>
      <c r="J115" s="42">
        <v>2</v>
      </c>
      <c r="K115" s="42">
        <v>8</v>
      </c>
      <c r="L115" s="42">
        <v>24</v>
      </c>
      <c r="M115" s="42">
        <v>10</v>
      </c>
      <c r="P115" s="61"/>
      <c r="Q115" s="41"/>
      <c r="S115" s="61"/>
      <c r="T115" s="41"/>
      <c r="U115" s="41"/>
      <c r="V115" s="41"/>
      <c r="W115" s="41"/>
      <c r="X115" s="41"/>
      <c r="Y115" s="41"/>
      <c r="Z115" s="41"/>
      <c r="AA115" s="41"/>
      <c r="AB115" s="41"/>
    </row>
    <row r="116" spans="1:28" ht="20.100000000000001" customHeight="1" x14ac:dyDescent="0.25">
      <c r="A116" s="352" t="s">
        <v>590</v>
      </c>
      <c r="B116" s="40">
        <v>38</v>
      </c>
      <c r="C116" s="40">
        <v>18</v>
      </c>
      <c r="D116" s="40">
        <v>24</v>
      </c>
      <c r="E116" s="40">
        <v>12</v>
      </c>
      <c r="F116" s="40">
        <v>24</v>
      </c>
      <c r="G116" s="40">
        <v>26</v>
      </c>
      <c r="H116" s="40">
        <v>28</v>
      </c>
      <c r="I116" s="40">
        <v>12</v>
      </c>
      <c r="J116" s="40">
        <v>75</v>
      </c>
      <c r="K116" s="40">
        <v>29</v>
      </c>
      <c r="L116" s="40">
        <v>167</v>
      </c>
      <c r="M116" s="40">
        <v>160</v>
      </c>
      <c r="P116" s="63"/>
      <c r="Q116" s="39"/>
      <c r="S116" s="63"/>
      <c r="T116" s="39"/>
      <c r="U116" s="39"/>
      <c r="V116" s="39"/>
      <c r="W116" s="39"/>
      <c r="X116" s="39"/>
      <c r="Y116" s="39"/>
      <c r="Z116" s="39"/>
      <c r="AA116" s="39"/>
      <c r="AB116" s="39"/>
    </row>
    <row r="117" spans="1:28" ht="20.100000000000001" customHeight="1" x14ac:dyDescent="0.25">
      <c r="A117" s="41" t="s">
        <v>265</v>
      </c>
      <c r="B117" s="42">
        <v>0</v>
      </c>
      <c r="C117" s="42">
        <v>0</v>
      </c>
      <c r="D117" s="42">
        <v>0</v>
      </c>
      <c r="E117" s="42">
        <v>0</v>
      </c>
      <c r="F117" s="42">
        <v>0</v>
      </c>
      <c r="G117" s="42">
        <v>0</v>
      </c>
      <c r="H117" s="42">
        <v>0</v>
      </c>
      <c r="I117" s="42">
        <v>0</v>
      </c>
      <c r="J117" s="42">
        <v>0</v>
      </c>
      <c r="K117" s="42">
        <v>0</v>
      </c>
      <c r="L117" s="42">
        <v>0</v>
      </c>
      <c r="M117" s="42">
        <v>0</v>
      </c>
      <c r="P117" s="63"/>
      <c r="S117" s="63"/>
    </row>
    <row r="118" spans="1:28" ht="20.100000000000001" customHeight="1" x14ac:dyDescent="0.25">
      <c r="A118" s="41" t="s">
        <v>572</v>
      </c>
      <c r="B118" s="42">
        <v>0</v>
      </c>
      <c r="C118" s="42">
        <v>1</v>
      </c>
      <c r="D118" s="42">
        <v>0</v>
      </c>
      <c r="E118" s="42">
        <v>0</v>
      </c>
      <c r="F118" s="42">
        <v>0</v>
      </c>
      <c r="G118" s="42">
        <v>0</v>
      </c>
      <c r="H118" s="42">
        <v>0</v>
      </c>
      <c r="I118" s="42">
        <v>0</v>
      </c>
      <c r="J118" s="42">
        <v>0</v>
      </c>
      <c r="K118" s="42">
        <v>0</v>
      </c>
      <c r="L118" s="42">
        <v>0</v>
      </c>
      <c r="M118" s="42">
        <v>0</v>
      </c>
      <c r="P118" s="63"/>
      <c r="S118" s="63"/>
    </row>
    <row r="119" spans="1:28" ht="20.100000000000001" customHeight="1" x14ac:dyDescent="0.25">
      <c r="A119" s="41" t="s">
        <v>41</v>
      </c>
      <c r="B119" s="42">
        <v>6</v>
      </c>
      <c r="C119" s="42">
        <v>1</v>
      </c>
      <c r="D119" s="42">
        <v>0</v>
      </c>
      <c r="E119" s="42">
        <v>3</v>
      </c>
      <c r="F119" s="42">
        <v>5</v>
      </c>
      <c r="G119" s="42">
        <v>0</v>
      </c>
      <c r="H119" s="42">
        <v>5</v>
      </c>
      <c r="I119" s="42">
        <v>2</v>
      </c>
      <c r="J119" s="42">
        <v>11</v>
      </c>
      <c r="K119" s="42">
        <v>7</v>
      </c>
      <c r="L119" s="42">
        <v>18</v>
      </c>
      <c r="M119" s="42">
        <v>42</v>
      </c>
      <c r="P119" s="63"/>
      <c r="S119" s="63"/>
    </row>
    <row r="120" spans="1:28" ht="20.100000000000001" customHeight="1" x14ac:dyDescent="0.25">
      <c r="A120" s="41" t="s">
        <v>573</v>
      </c>
      <c r="B120" s="42">
        <v>2</v>
      </c>
      <c r="C120" s="42">
        <v>0</v>
      </c>
      <c r="D120" s="42">
        <v>0</v>
      </c>
      <c r="E120" s="42">
        <v>0</v>
      </c>
      <c r="F120" s="42">
        <v>0</v>
      </c>
      <c r="G120" s="42">
        <v>0</v>
      </c>
      <c r="H120" s="42">
        <v>0</v>
      </c>
      <c r="I120" s="42">
        <v>0</v>
      </c>
      <c r="J120" s="42">
        <v>0</v>
      </c>
      <c r="K120" s="42">
        <v>0</v>
      </c>
      <c r="L120" s="42">
        <v>0</v>
      </c>
      <c r="M120" s="42">
        <v>0</v>
      </c>
      <c r="P120" s="63"/>
      <c r="S120" s="63"/>
    </row>
    <row r="121" spans="1:28" ht="20.100000000000001" customHeight="1" x14ac:dyDescent="0.25">
      <c r="A121" s="41" t="s">
        <v>269</v>
      </c>
      <c r="B121" s="42">
        <v>0</v>
      </c>
      <c r="C121" s="42">
        <v>0</v>
      </c>
      <c r="D121" s="42">
        <v>2</v>
      </c>
      <c r="E121" s="42">
        <v>0</v>
      </c>
      <c r="F121" s="42">
        <v>0</v>
      </c>
      <c r="G121" s="42">
        <v>0</v>
      </c>
      <c r="H121" s="42">
        <v>2</v>
      </c>
      <c r="I121" s="42">
        <v>0</v>
      </c>
      <c r="J121" s="42">
        <v>4</v>
      </c>
      <c r="K121" s="42">
        <v>2</v>
      </c>
      <c r="L121" s="42">
        <v>3</v>
      </c>
      <c r="M121" s="42">
        <v>0</v>
      </c>
      <c r="P121" s="63"/>
      <c r="S121" s="63"/>
    </row>
    <row r="122" spans="1:28" ht="20.100000000000001" customHeight="1" x14ac:dyDescent="0.25">
      <c r="A122" s="41" t="s">
        <v>277</v>
      </c>
      <c r="B122" s="42">
        <v>2</v>
      </c>
      <c r="C122" s="42">
        <v>1</v>
      </c>
      <c r="D122" s="42">
        <v>3</v>
      </c>
      <c r="E122" s="42">
        <v>0</v>
      </c>
      <c r="F122" s="42">
        <v>0</v>
      </c>
      <c r="G122" s="42">
        <v>0</v>
      </c>
      <c r="H122" s="42">
        <v>2</v>
      </c>
      <c r="I122" s="42">
        <v>1</v>
      </c>
      <c r="J122" s="42">
        <v>5</v>
      </c>
      <c r="K122" s="42">
        <v>4</v>
      </c>
      <c r="L122" s="42">
        <v>17</v>
      </c>
      <c r="M122" s="42">
        <v>0</v>
      </c>
      <c r="P122" s="63"/>
      <c r="S122" s="63"/>
    </row>
    <row r="123" spans="1:28" ht="20.100000000000001" customHeight="1" x14ac:dyDescent="0.25">
      <c r="A123" s="41" t="s">
        <v>42</v>
      </c>
      <c r="B123" s="42">
        <v>6</v>
      </c>
      <c r="C123" s="42">
        <v>7</v>
      </c>
      <c r="D123" s="42">
        <v>3</v>
      </c>
      <c r="E123" s="42">
        <v>1</v>
      </c>
      <c r="F123" s="42">
        <v>2</v>
      </c>
      <c r="G123" s="42">
        <v>1</v>
      </c>
      <c r="H123" s="42">
        <v>5</v>
      </c>
      <c r="I123" s="42">
        <v>3</v>
      </c>
      <c r="J123" s="42">
        <v>7</v>
      </c>
      <c r="K123" s="42">
        <v>0</v>
      </c>
      <c r="L123" s="42">
        <v>5</v>
      </c>
      <c r="M123" s="42">
        <v>60</v>
      </c>
      <c r="N123" s="42"/>
      <c r="O123" s="42"/>
    </row>
    <row r="124" spans="1:28" ht="20.100000000000001" customHeight="1" x14ac:dyDescent="0.25">
      <c r="A124" s="41" t="s">
        <v>271</v>
      </c>
      <c r="B124" s="42">
        <v>0</v>
      </c>
      <c r="C124" s="42">
        <v>1</v>
      </c>
      <c r="D124" s="42">
        <v>0</v>
      </c>
      <c r="E124" s="42">
        <v>0</v>
      </c>
      <c r="F124" s="42">
        <v>0</v>
      </c>
      <c r="G124" s="42">
        <v>0</v>
      </c>
      <c r="H124" s="42">
        <v>0</v>
      </c>
      <c r="I124" s="42">
        <v>0</v>
      </c>
      <c r="J124" s="42">
        <v>0</v>
      </c>
      <c r="K124" s="42">
        <v>0</v>
      </c>
      <c r="L124" s="42">
        <v>0</v>
      </c>
      <c r="M124" s="42">
        <v>4</v>
      </c>
      <c r="N124" s="42"/>
      <c r="O124" s="42"/>
    </row>
    <row r="125" spans="1:28" ht="20.100000000000001" customHeight="1" x14ac:dyDescent="0.25">
      <c r="A125" s="41" t="s">
        <v>574</v>
      </c>
      <c r="B125" s="42">
        <v>0</v>
      </c>
      <c r="C125" s="42">
        <v>1</v>
      </c>
      <c r="D125" s="42">
        <v>0</v>
      </c>
      <c r="E125" s="42">
        <v>0</v>
      </c>
      <c r="F125" s="42">
        <v>0</v>
      </c>
      <c r="G125" s="42">
        <v>0</v>
      </c>
      <c r="H125" s="42">
        <v>0</v>
      </c>
      <c r="I125" s="42">
        <v>0</v>
      </c>
      <c r="J125" s="42">
        <v>0</v>
      </c>
      <c r="K125" s="42">
        <v>0</v>
      </c>
      <c r="L125" s="42">
        <v>0</v>
      </c>
      <c r="M125" s="42">
        <v>0</v>
      </c>
      <c r="N125" s="42"/>
      <c r="O125" s="42"/>
    </row>
    <row r="126" spans="1:28" ht="20.100000000000001" customHeight="1" x14ac:dyDescent="0.25">
      <c r="A126" s="41" t="s">
        <v>43</v>
      </c>
      <c r="B126" s="42">
        <v>9</v>
      </c>
      <c r="C126" s="42">
        <v>1</v>
      </c>
      <c r="D126" s="42">
        <v>6</v>
      </c>
      <c r="E126" s="42">
        <v>3</v>
      </c>
      <c r="F126" s="42">
        <v>9</v>
      </c>
      <c r="G126" s="42">
        <v>14</v>
      </c>
      <c r="H126" s="42">
        <v>5</v>
      </c>
      <c r="I126" s="42">
        <v>0</v>
      </c>
      <c r="J126" s="42">
        <v>11</v>
      </c>
      <c r="K126" s="42">
        <v>5</v>
      </c>
      <c r="L126" s="42">
        <v>72</v>
      </c>
      <c r="M126" s="42">
        <v>14</v>
      </c>
      <c r="N126" s="42"/>
      <c r="O126" s="42"/>
    </row>
    <row r="127" spans="1:28" ht="20.100000000000001" customHeight="1" x14ac:dyDescent="0.25">
      <c r="A127" s="41" t="s">
        <v>44</v>
      </c>
      <c r="B127" s="42">
        <v>3</v>
      </c>
      <c r="C127" s="42">
        <v>1</v>
      </c>
      <c r="D127" s="42">
        <v>6</v>
      </c>
      <c r="E127" s="42">
        <v>1</v>
      </c>
      <c r="F127" s="42">
        <v>0</v>
      </c>
      <c r="G127" s="42">
        <v>3</v>
      </c>
      <c r="H127" s="42">
        <v>2</v>
      </c>
      <c r="I127" s="42">
        <v>0</v>
      </c>
      <c r="J127" s="42">
        <v>8</v>
      </c>
      <c r="K127" s="42">
        <v>1</v>
      </c>
      <c r="L127" s="42">
        <v>22</v>
      </c>
      <c r="M127" s="42">
        <v>9</v>
      </c>
      <c r="N127" s="42"/>
      <c r="O127" s="42"/>
    </row>
    <row r="128" spans="1:28" ht="20.100000000000001" customHeight="1" x14ac:dyDescent="0.25">
      <c r="A128" s="41" t="s">
        <v>575</v>
      </c>
      <c r="B128" s="42">
        <v>0</v>
      </c>
      <c r="C128" s="42">
        <v>0</v>
      </c>
      <c r="D128" s="42">
        <v>0</v>
      </c>
      <c r="E128" s="42">
        <v>0</v>
      </c>
      <c r="F128" s="42">
        <v>0</v>
      </c>
      <c r="G128" s="42">
        <v>0</v>
      </c>
      <c r="H128" s="42">
        <v>0</v>
      </c>
      <c r="I128" s="42">
        <v>0</v>
      </c>
      <c r="J128" s="42">
        <v>0</v>
      </c>
      <c r="K128" s="42">
        <v>1</v>
      </c>
      <c r="L128" s="42">
        <v>0</v>
      </c>
      <c r="M128" s="42">
        <v>0</v>
      </c>
      <c r="N128" s="42"/>
      <c r="O128" s="42"/>
    </row>
    <row r="129" spans="1:16" ht="20.100000000000001" customHeight="1" x14ac:dyDescent="0.25">
      <c r="A129" s="41" t="s">
        <v>263</v>
      </c>
      <c r="B129" s="42">
        <v>0</v>
      </c>
      <c r="C129" s="42">
        <v>0</v>
      </c>
      <c r="D129" s="42">
        <v>0</v>
      </c>
      <c r="E129" s="42">
        <v>0</v>
      </c>
      <c r="F129" s="42">
        <v>0</v>
      </c>
      <c r="G129" s="42">
        <v>0</v>
      </c>
      <c r="H129" s="42">
        <v>0</v>
      </c>
      <c r="I129" s="42">
        <v>0</v>
      </c>
      <c r="J129" s="42">
        <v>2</v>
      </c>
      <c r="K129" s="42">
        <v>4</v>
      </c>
      <c r="L129" s="42">
        <v>6</v>
      </c>
      <c r="M129" s="42">
        <v>1</v>
      </c>
      <c r="N129" s="42"/>
      <c r="O129" s="42"/>
    </row>
    <row r="130" spans="1:16" ht="20.100000000000001" customHeight="1" x14ac:dyDescent="0.25">
      <c r="A130" s="41" t="s">
        <v>576</v>
      </c>
      <c r="B130" s="42">
        <v>2</v>
      </c>
      <c r="C130" s="42">
        <v>0</v>
      </c>
      <c r="D130" s="42">
        <v>0</v>
      </c>
      <c r="E130" s="42">
        <v>0</v>
      </c>
      <c r="F130" s="42">
        <v>0</v>
      </c>
      <c r="G130" s="42">
        <v>0</v>
      </c>
      <c r="H130" s="42">
        <v>0</v>
      </c>
      <c r="I130" s="42">
        <v>0</v>
      </c>
      <c r="J130" s="42">
        <v>0</v>
      </c>
      <c r="K130" s="42">
        <v>0</v>
      </c>
      <c r="L130" s="42">
        <v>0</v>
      </c>
      <c r="M130" s="42">
        <v>0</v>
      </c>
      <c r="N130" s="42"/>
      <c r="O130" s="42"/>
    </row>
    <row r="131" spans="1:16" ht="20.100000000000001" customHeight="1" x14ac:dyDescent="0.25">
      <c r="A131" s="41" t="s">
        <v>577</v>
      </c>
      <c r="B131" s="42">
        <v>8</v>
      </c>
      <c r="C131" s="42">
        <v>3</v>
      </c>
      <c r="D131" s="42">
        <v>0</v>
      </c>
      <c r="E131" s="42">
        <v>1</v>
      </c>
      <c r="F131" s="42">
        <v>3</v>
      </c>
      <c r="G131" s="42">
        <v>4</v>
      </c>
      <c r="H131" s="42">
        <v>6</v>
      </c>
      <c r="I131" s="42">
        <v>1</v>
      </c>
      <c r="J131" s="42">
        <v>16</v>
      </c>
      <c r="K131" s="42">
        <v>1</v>
      </c>
      <c r="L131" s="42">
        <v>14</v>
      </c>
      <c r="M131" s="42">
        <v>8</v>
      </c>
      <c r="N131" s="42"/>
      <c r="O131" s="42"/>
    </row>
    <row r="132" spans="1:16" ht="20.100000000000001" customHeight="1" x14ac:dyDescent="0.25">
      <c r="A132" s="41" t="s">
        <v>578</v>
      </c>
      <c r="B132" s="42">
        <v>0</v>
      </c>
      <c r="C132" s="42">
        <v>0</v>
      </c>
      <c r="D132" s="42">
        <v>0</v>
      </c>
      <c r="E132" s="42">
        <v>0</v>
      </c>
      <c r="F132" s="42">
        <v>0</v>
      </c>
      <c r="G132" s="42">
        <v>0</v>
      </c>
      <c r="H132" s="42">
        <v>0</v>
      </c>
      <c r="I132" s="42">
        <v>0</v>
      </c>
      <c r="J132" s="42">
        <v>3</v>
      </c>
      <c r="K132" s="42">
        <v>0</v>
      </c>
      <c r="L132" s="42">
        <v>0</v>
      </c>
      <c r="M132" s="42">
        <v>0</v>
      </c>
      <c r="N132" s="42"/>
      <c r="O132" s="42"/>
    </row>
    <row r="133" spans="1:16" ht="20.100000000000001" customHeight="1" x14ac:dyDescent="0.25">
      <c r="A133" s="41" t="s">
        <v>264</v>
      </c>
      <c r="B133" s="42">
        <v>0</v>
      </c>
      <c r="C133" s="42">
        <v>1</v>
      </c>
      <c r="D133" s="42">
        <v>0</v>
      </c>
      <c r="E133" s="42">
        <v>0</v>
      </c>
      <c r="F133" s="42">
        <v>0</v>
      </c>
      <c r="G133" s="42">
        <v>0</v>
      </c>
      <c r="H133" s="42">
        <v>0</v>
      </c>
      <c r="I133" s="42">
        <v>3</v>
      </c>
      <c r="J133" s="42">
        <v>2</v>
      </c>
      <c r="K133" s="42">
        <v>1</v>
      </c>
      <c r="L133" s="42">
        <v>2</v>
      </c>
      <c r="M133" s="42">
        <v>1</v>
      </c>
      <c r="N133" s="42"/>
      <c r="O133" s="42"/>
    </row>
    <row r="134" spans="1:16" ht="20.100000000000001" customHeight="1" x14ac:dyDescent="0.25">
      <c r="A134" s="41" t="s">
        <v>268</v>
      </c>
      <c r="B134" s="42">
        <v>0</v>
      </c>
      <c r="C134" s="42">
        <v>0</v>
      </c>
      <c r="D134" s="42">
        <v>0</v>
      </c>
      <c r="E134" s="42">
        <v>0</v>
      </c>
      <c r="F134" s="42">
        <v>2</v>
      </c>
      <c r="G134" s="42">
        <v>0</v>
      </c>
      <c r="H134" s="42">
        <v>0</v>
      </c>
      <c r="I134" s="42">
        <v>0</v>
      </c>
      <c r="J134" s="42">
        <v>2</v>
      </c>
      <c r="K134" s="42">
        <v>0</v>
      </c>
      <c r="L134" s="42">
        <v>0</v>
      </c>
      <c r="M134" s="42">
        <v>4</v>
      </c>
      <c r="N134" s="42"/>
      <c r="O134" s="42"/>
    </row>
    <row r="135" spans="1:16" ht="20.100000000000001" customHeight="1" thickBot="1" x14ac:dyDescent="0.3">
      <c r="A135" s="41" t="s">
        <v>45</v>
      </c>
      <c r="B135" s="42">
        <v>0</v>
      </c>
      <c r="C135" s="42">
        <v>0</v>
      </c>
      <c r="D135" s="42">
        <v>4</v>
      </c>
      <c r="E135" s="42">
        <v>3</v>
      </c>
      <c r="F135" s="42">
        <v>3</v>
      </c>
      <c r="G135" s="42">
        <v>4</v>
      </c>
      <c r="H135" s="42">
        <v>1</v>
      </c>
      <c r="I135" s="42">
        <v>2</v>
      </c>
      <c r="J135" s="42">
        <v>4</v>
      </c>
      <c r="K135" s="42">
        <v>3</v>
      </c>
      <c r="L135" s="42">
        <v>8</v>
      </c>
      <c r="M135" s="42">
        <v>17</v>
      </c>
      <c r="N135" s="42"/>
      <c r="O135" s="42"/>
    </row>
    <row r="136" spans="1:16" s="48" customFormat="1" ht="15.95" customHeight="1" x14ac:dyDescent="0.25">
      <c r="A136" s="331" t="s">
        <v>588</v>
      </c>
      <c r="B136" s="331"/>
      <c r="C136" s="331"/>
      <c r="D136" s="332"/>
      <c r="E136" s="332"/>
      <c r="F136" s="332"/>
      <c r="G136" s="332"/>
      <c r="H136" s="332"/>
      <c r="I136" s="332"/>
      <c r="J136" s="332"/>
      <c r="K136" s="332"/>
      <c r="L136" s="332"/>
      <c r="M136" s="333" t="s">
        <v>585</v>
      </c>
    </row>
    <row r="137" spans="1:16" s="27" customFormat="1" ht="24.95" customHeight="1" x14ac:dyDescent="0.25">
      <c r="A137" s="347" t="s">
        <v>112</v>
      </c>
      <c r="B137" s="347"/>
      <c r="C137" s="347"/>
      <c r="D137" s="347"/>
      <c r="E137" s="347"/>
      <c r="F137" s="347"/>
      <c r="G137" s="347"/>
    </row>
    <row r="138" spans="1:16" s="55" customFormat="1" ht="24.95" customHeight="1" thickBot="1" x14ac:dyDescent="0.25">
      <c r="A138" s="28" t="s">
        <v>515</v>
      </c>
      <c r="B138" s="53"/>
      <c r="C138" s="53"/>
      <c r="D138" s="53"/>
      <c r="E138" s="53"/>
      <c r="F138" s="53"/>
      <c r="G138" s="53"/>
      <c r="H138" s="53"/>
      <c r="I138" s="53"/>
      <c r="J138" s="53"/>
      <c r="K138" s="53"/>
      <c r="L138" s="53"/>
      <c r="M138" s="53"/>
      <c r="N138" s="53"/>
      <c r="O138" s="336" t="s">
        <v>587</v>
      </c>
      <c r="P138" s="54"/>
    </row>
    <row r="139" spans="1:16" s="39" customFormat="1" ht="20.100000000000001" customHeight="1" x14ac:dyDescent="0.25">
      <c r="A139" s="1023" t="s">
        <v>8</v>
      </c>
      <c r="B139" s="1019" t="s">
        <v>9</v>
      </c>
      <c r="C139" s="1020"/>
      <c r="D139" s="1020"/>
      <c r="E139" s="1020"/>
      <c r="F139" s="1020"/>
      <c r="G139" s="1020"/>
      <c r="H139" s="1020"/>
      <c r="I139" s="1020"/>
      <c r="J139" s="1020"/>
      <c r="K139" s="1020"/>
      <c r="L139" s="1020"/>
      <c r="M139" s="1020"/>
      <c r="N139" s="1020"/>
      <c r="O139" s="1020"/>
      <c r="P139" s="56"/>
    </row>
    <row r="140" spans="1:16" ht="20.100000000000001" customHeight="1" x14ac:dyDescent="0.25">
      <c r="A140" s="1024"/>
      <c r="B140" s="1021" t="s">
        <v>10</v>
      </c>
      <c r="C140" s="1021"/>
      <c r="D140" s="32" t="s">
        <v>69</v>
      </c>
      <c r="E140" s="32"/>
      <c r="F140" s="32" t="s">
        <v>70</v>
      </c>
      <c r="G140" s="32"/>
      <c r="H140" s="32" t="s">
        <v>71</v>
      </c>
      <c r="I140" s="32"/>
      <c r="J140" s="32" t="s">
        <v>72</v>
      </c>
      <c r="K140" s="32"/>
      <c r="L140" s="32" t="s">
        <v>73</v>
      </c>
      <c r="M140" s="32"/>
      <c r="N140" s="32" t="s">
        <v>74</v>
      </c>
      <c r="O140" s="57"/>
      <c r="P140" s="58"/>
    </row>
    <row r="141" spans="1:16" ht="20.100000000000001" customHeight="1" x14ac:dyDescent="0.25">
      <c r="A141" s="1025"/>
      <c r="B141" s="59">
        <v>2015</v>
      </c>
      <c r="C141" s="59">
        <v>2016</v>
      </c>
      <c r="D141" s="59">
        <v>2015</v>
      </c>
      <c r="E141" s="59">
        <v>2016</v>
      </c>
      <c r="F141" s="334">
        <v>2015</v>
      </c>
      <c r="G141" s="334">
        <v>2016</v>
      </c>
      <c r="H141" s="334">
        <v>2015</v>
      </c>
      <c r="I141" s="334">
        <v>2016</v>
      </c>
      <c r="J141" s="334">
        <v>2015</v>
      </c>
      <c r="K141" s="334">
        <v>2016</v>
      </c>
      <c r="L141" s="334">
        <v>2015</v>
      </c>
      <c r="M141" s="334">
        <v>2016</v>
      </c>
      <c r="N141" s="334">
        <v>2015</v>
      </c>
      <c r="O141" s="335">
        <v>2016</v>
      </c>
      <c r="P141" s="58"/>
    </row>
    <row r="142" spans="1:16" ht="20.100000000000001" customHeight="1" x14ac:dyDescent="0.25">
      <c r="A142" s="352" t="s">
        <v>256</v>
      </c>
      <c r="B142" s="40">
        <v>46995</v>
      </c>
      <c r="C142" s="40">
        <v>36007</v>
      </c>
      <c r="D142" s="40">
        <v>7682</v>
      </c>
      <c r="E142" s="40">
        <v>6209</v>
      </c>
      <c r="F142" s="40">
        <v>3842</v>
      </c>
      <c r="G142" s="40">
        <v>2988</v>
      </c>
      <c r="H142" s="40">
        <v>4343</v>
      </c>
      <c r="I142" s="40">
        <v>3185</v>
      </c>
      <c r="J142" s="40">
        <v>2327</v>
      </c>
      <c r="K142" s="40">
        <v>1539</v>
      </c>
      <c r="L142" s="40">
        <v>1643</v>
      </c>
      <c r="M142" s="40">
        <v>1139</v>
      </c>
      <c r="N142" s="40">
        <v>2468</v>
      </c>
      <c r="O142" s="40">
        <v>1412</v>
      </c>
    </row>
    <row r="143" spans="1:16" ht="20.100000000000001" customHeight="1" x14ac:dyDescent="0.25">
      <c r="A143" s="41" t="s">
        <v>46</v>
      </c>
      <c r="B143" s="42">
        <v>8823</v>
      </c>
      <c r="C143" s="42">
        <v>6131</v>
      </c>
      <c r="D143" s="42">
        <v>1737</v>
      </c>
      <c r="E143" s="42">
        <v>800</v>
      </c>
      <c r="F143" s="42">
        <v>606</v>
      </c>
      <c r="G143" s="42">
        <v>516</v>
      </c>
      <c r="H143" s="42">
        <v>817</v>
      </c>
      <c r="I143" s="42">
        <v>571</v>
      </c>
      <c r="J143" s="42">
        <v>290</v>
      </c>
      <c r="K143" s="42">
        <v>224</v>
      </c>
      <c r="L143" s="42">
        <v>337</v>
      </c>
      <c r="M143" s="42">
        <v>259</v>
      </c>
      <c r="N143" s="42">
        <v>419</v>
      </c>
      <c r="O143" s="42">
        <v>190</v>
      </c>
    </row>
    <row r="144" spans="1:16" ht="20.100000000000001" customHeight="1" x14ac:dyDescent="0.25">
      <c r="A144" s="41" t="s">
        <v>47</v>
      </c>
      <c r="B144" s="42">
        <v>684</v>
      </c>
      <c r="C144" s="42">
        <v>637</v>
      </c>
      <c r="D144" s="42">
        <v>170</v>
      </c>
      <c r="E144" s="42">
        <v>156</v>
      </c>
      <c r="F144" s="42">
        <v>75</v>
      </c>
      <c r="G144" s="42">
        <v>59</v>
      </c>
      <c r="H144" s="42">
        <v>57</v>
      </c>
      <c r="I144" s="42">
        <v>31</v>
      </c>
      <c r="J144" s="42">
        <v>24</v>
      </c>
      <c r="K144" s="42">
        <v>12</v>
      </c>
      <c r="L144" s="42">
        <v>16</v>
      </c>
      <c r="M144" s="42">
        <v>18</v>
      </c>
      <c r="N144" s="42">
        <v>23</v>
      </c>
      <c r="O144" s="42">
        <v>9</v>
      </c>
    </row>
    <row r="145" spans="1:15" ht="20.100000000000001" customHeight="1" x14ac:dyDescent="0.25">
      <c r="A145" s="41" t="s">
        <v>48</v>
      </c>
      <c r="B145" s="42">
        <v>768</v>
      </c>
      <c r="C145" s="42">
        <v>496</v>
      </c>
      <c r="D145" s="42">
        <v>105</v>
      </c>
      <c r="E145" s="42">
        <v>77</v>
      </c>
      <c r="F145" s="42">
        <v>64</v>
      </c>
      <c r="G145" s="42">
        <v>39</v>
      </c>
      <c r="H145" s="42">
        <v>57</v>
      </c>
      <c r="I145" s="42">
        <v>25</v>
      </c>
      <c r="J145" s="42">
        <v>52</v>
      </c>
      <c r="K145" s="42">
        <v>13</v>
      </c>
      <c r="L145" s="42">
        <v>35</v>
      </c>
      <c r="M145" s="42">
        <v>16</v>
      </c>
      <c r="N145" s="42">
        <v>60</v>
      </c>
      <c r="O145" s="42">
        <v>25</v>
      </c>
    </row>
    <row r="146" spans="1:15" ht="20.100000000000001" customHeight="1" x14ac:dyDescent="0.25">
      <c r="A146" s="41" t="s">
        <v>579</v>
      </c>
      <c r="B146" s="42">
        <v>44</v>
      </c>
      <c r="C146" s="42">
        <v>39</v>
      </c>
      <c r="D146" s="42">
        <v>1</v>
      </c>
      <c r="E146" s="42">
        <v>5</v>
      </c>
      <c r="F146" s="42">
        <v>6</v>
      </c>
      <c r="G146" s="42">
        <v>0</v>
      </c>
      <c r="H146" s="42">
        <v>0</v>
      </c>
      <c r="I146" s="42">
        <v>1</v>
      </c>
      <c r="J146" s="42">
        <v>8</v>
      </c>
      <c r="K146" s="42">
        <v>1</v>
      </c>
      <c r="L146" s="42">
        <v>3</v>
      </c>
      <c r="M146" s="42">
        <v>4</v>
      </c>
      <c r="N146" s="42">
        <v>3</v>
      </c>
      <c r="O146" s="42">
        <v>0</v>
      </c>
    </row>
    <row r="147" spans="1:15" ht="20.100000000000001" customHeight="1" x14ac:dyDescent="0.25">
      <c r="A147" s="41" t="s">
        <v>270</v>
      </c>
      <c r="B147" s="42">
        <v>73</v>
      </c>
      <c r="C147" s="42">
        <v>52</v>
      </c>
      <c r="D147" s="42">
        <v>11</v>
      </c>
      <c r="E147" s="42">
        <v>7</v>
      </c>
      <c r="F147" s="42">
        <v>10</v>
      </c>
      <c r="G147" s="42">
        <v>7</v>
      </c>
      <c r="H147" s="42">
        <v>6</v>
      </c>
      <c r="I147" s="42">
        <v>5</v>
      </c>
      <c r="J147" s="42">
        <v>5</v>
      </c>
      <c r="K147" s="42">
        <v>3</v>
      </c>
      <c r="L147" s="42">
        <v>0</v>
      </c>
      <c r="M147" s="42">
        <v>1</v>
      </c>
      <c r="N147" s="42">
        <v>5</v>
      </c>
      <c r="O147" s="42">
        <v>3</v>
      </c>
    </row>
    <row r="148" spans="1:15" ht="20.100000000000001" customHeight="1" x14ac:dyDescent="0.25">
      <c r="A148" s="41" t="s">
        <v>49</v>
      </c>
      <c r="B148" s="42">
        <v>657</v>
      </c>
      <c r="C148" s="42">
        <v>444</v>
      </c>
      <c r="D148" s="42">
        <v>79</v>
      </c>
      <c r="E148" s="42">
        <v>83</v>
      </c>
      <c r="F148" s="42">
        <v>57</v>
      </c>
      <c r="G148" s="42">
        <v>42</v>
      </c>
      <c r="H148" s="42">
        <v>75</v>
      </c>
      <c r="I148" s="42">
        <v>36</v>
      </c>
      <c r="J148" s="42">
        <v>31</v>
      </c>
      <c r="K148" s="42">
        <v>26</v>
      </c>
      <c r="L148" s="42">
        <v>23</v>
      </c>
      <c r="M148" s="42">
        <v>31</v>
      </c>
      <c r="N148" s="42">
        <v>24</v>
      </c>
      <c r="O148" s="42">
        <v>16</v>
      </c>
    </row>
    <row r="149" spans="1:15" ht="20.100000000000001" customHeight="1" x14ac:dyDescent="0.25">
      <c r="A149" s="41" t="s">
        <v>580</v>
      </c>
      <c r="B149" s="42">
        <v>45</v>
      </c>
      <c r="C149" s="42">
        <v>24</v>
      </c>
      <c r="D149" s="42">
        <v>3</v>
      </c>
      <c r="E149" s="42">
        <v>0</v>
      </c>
      <c r="F149" s="42">
        <v>3</v>
      </c>
      <c r="G149" s="42">
        <v>1</v>
      </c>
      <c r="H149" s="42">
        <v>2</v>
      </c>
      <c r="I149" s="42">
        <v>0</v>
      </c>
      <c r="J149" s="42">
        <v>2</v>
      </c>
      <c r="K149" s="42">
        <v>0</v>
      </c>
      <c r="L149" s="42">
        <v>3</v>
      </c>
      <c r="M149" s="42">
        <v>1</v>
      </c>
      <c r="N149" s="42">
        <v>3</v>
      </c>
      <c r="O149" s="42">
        <v>4</v>
      </c>
    </row>
    <row r="150" spans="1:15" ht="20.100000000000001" customHeight="1" x14ac:dyDescent="0.25">
      <c r="A150" s="41" t="s">
        <v>276</v>
      </c>
      <c r="B150" s="42">
        <v>78</v>
      </c>
      <c r="C150" s="42">
        <v>32</v>
      </c>
      <c r="D150" s="42">
        <v>4</v>
      </c>
      <c r="E150" s="42">
        <v>5</v>
      </c>
      <c r="F150" s="42">
        <v>5</v>
      </c>
      <c r="G150" s="42">
        <v>1</v>
      </c>
      <c r="H150" s="42">
        <v>5</v>
      </c>
      <c r="I150" s="42">
        <v>1</v>
      </c>
      <c r="J150" s="42">
        <v>2</v>
      </c>
      <c r="K150" s="42">
        <v>0</v>
      </c>
      <c r="L150" s="42">
        <v>8</v>
      </c>
      <c r="M150" s="42">
        <v>1</v>
      </c>
      <c r="N150" s="42">
        <v>8</v>
      </c>
      <c r="O150" s="42">
        <v>1</v>
      </c>
    </row>
    <row r="151" spans="1:15" ht="20.100000000000001" customHeight="1" x14ac:dyDescent="0.25">
      <c r="A151" s="41" t="s">
        <v>50</v>
      </c>
      <c r="B151" s="42">
        <v>2938</v>
      </c>
      <c r="C151" s="42">
        <v>2409</v>
      </c>
      <c r="D151" s="42">
        <v>295</v>
      </c>
      <c r="E151" s="42">
        <v>348</v>
      </c>
      <c r="F151" s="42">
        <v>230</v>
      </c>
      <c r="G151" s="42">
        <v>117</v>
      </c>
      <c r="H151" s="42">
        <v>257</v>
      </c>
      <c r="I151" s="42">
        <v>116</v>
      </c>
      <c r="J151" s="42">
        <v>132</v>
      </c>
      <c r="K151" s="42">
        <v>78</v>
      </c>
      <c r="L151" s="42">
        <v>126</v>
      </c>
      <c r="M151" s="42">
        <v>83</v>
      </c>
      <c r="N151" s="42">
        <v>218</v>
      </c>
      <c r="O151" s="42">
        <v>113</v>
      </c>
    </row>
    <row r="152" spans="1:15" ht="20.100000000000001" customHeight="1" x14ac:dyDescent="0.25">
      <c r="A152" s="41" t="s">
        <v>272</v>
      </c>
      <c r="B152" s="42">
        <v>26</v>
      </c>
      <c r="C152" s="42">
        <v>10</v>
      </c>
      <c r="D152" s="42">
        <v>3</v>
      </c>
      <c r="E152" s="42">
        <v>1</v>
      </c>
      <c r="F152" s="42">
        <v>4</v>
      </c>
      <c r="G152" s="42">
        <v>3</v>
      </c>
      <c r="H152" s="42">
        <v>0</v>
      </c>
      <c r="I152" s="42">
        <v>1</v>
      </c>
      <c r="J152" s="42">
        <v>2</v>
      </c>
      <c r="K152" s="42">
        <v>0</v>
      </c>
      <c r="L152" s="42">
        <v>2</v>
      </c>
      <c r="M152" s="42">
        <v>1</v>
      </c>
      <c r="N152" s="42">
        <v>0</v>
      </c>
      <c r="O152" s="42">
        <v>0</v>
      </c>
    </row>
    <row r="153" spans="1:15" ht="20.100000000000001" customHeight="1" x14ac:dyDescent="0.25">
      <c r="A153" s="41" t="s">
        <v>51</v>
      </c>
      <c r="B153" s="42">
        <v>198</v>
      </c>
      <c r="C153" s="42">
        <v>157</v>
      </c>
      <c r="D153" s="42">
        <v>16</v>
      </c>
      <c r="E153" s="42">
        <v>22</v>
      </c>
      <c r="F153" s="42">
        <v>39</v>
      </c>
      <c r="G153" s="42">
        <v>23</v>
      </c>
      <c r="H153" s="42">
        <v>8</v>
      </c>
      <c r="I153" s="42">
        <v>5</v>
      </c>
      <c r="J153" s="42">
        <v>5</v>
      </c>
      <c r="K153" s="42">
        <v>12</v>
      </c>
      <c r="L153" s="42">
        <v>3</v>
      </c>
      <c r="M153" s="42">
        <v>3</v>
      </c>
      <c r="N153" s="42">
        <v>6</v>
      </c>
      <c r="O153" s="42">
        <v>7</v>
      </c>
    </row>
    <row r="154" spans="1:15" ht="20.100000000000001" customHeight="1" x14ac:dyDescent="0.25">
      <c r="A154" s="41" t="s">
        <v>52</v>
      </c>
      <c r="B154" s="42">
        <v>5075</v>
      </c>
      <c r="C154" s="42">
        <v>3400</v>
      </c>
      <c r="D154" s="42">
        <v>1031</v>
      </c>
      <c r="E154" s="42">
        <v>975</v>
      </c>
      <c r="F154" s="42">
        <v>713</v>
      </c>
      <c r="G154" s="42">
        <v>371</v>
      </c>
      <c r="H154" s="42">
        <v>216</v>
      </c>
      <c r="I154" s="42">
        <v>176</v>
      </c>
      <c r="J154" s="42">
        <v>228</v>
      </c>
      <c r="K154" s="42">
        <v>135</v>
      </c>
      <c r="L154" s="42">
        <v>195</v>
      </c>
      <c r="M154" s="42">
        <v>61</v>
      </c>
      <c r="N154" s="42">
        <v>237</v>
      </c>
      <c r="O154" s="42">
        <v>91</v>
      </c>
    </row>
    <row r="155" spans="1:15" ht="20.100000000000001" customHeight="1" x14ac:dyDescent="0.25">
      <c r="A155" s="41" t="s">
        <v>53</v>
      </c>
      <c r="B155" s="42">
        <v>95</v>
      </c>
      <c r="C155" s="42">
        <v>44</v>
      </c>
      <c r="D155" s="42">
        <v>5</v>
      </c>
      <c r="E155" s="42">
        <v>9</v>
      </c>
      <c r="F155" s="42">
        <v>19</v>
      </c>
      <c r="G155" s="42">
        <v>7</v>
      </c>
      <c r="H155" s="42">
        <v>9</v>
      </c>
      <c r="I155" s="42">
        <v>4</v>
      </c>
      <c r="J155" s="42">
        <v>8</v>
      </c>
      <c r="K155" s="42">
        <v>4</v>
      </c>
      <c r="L155" s="42">
        <v>3</v>
      </c>
      <c r="M155" s="42">
        <v>2</v>
      </c>
      <c r="N155" s="42">
        <v>5</v>
      </c>
      <c r="O155" s="42">
        <v>1</v>
      </c>
    </row>
    <row r="156" spans="1:15" ht="20.100000000000001" customHeight="1" x14ac:dyDescent="0.25">
      <c r="A156" s="41" t="s">
        <v>54</v>
      </c>
      <c r="B156" s="42">
        <v>1372</v>
      </c>
      <c r="C156" s="42">
        <v>1109</v>
      </c>
      <c r="D156" s="42">
        <v>77</v>
      </c>
      <c r="E156" s="42">
        <v>75</v>
      </c>
      <c r="F156" s="42">
        <v>111</v>
      </c>
      <c r="G156" s="42">
        <v>65</v>
      </c>
      <c r="H156" s="42">
        <v>79</v>
      </c>
      <c r="I156" s="42">
        <v>49</v>
      </c>
      <c r="J156" s="42">
        <v>45</v>
      </c>
      <c r="K156" s="42">
        <v>49</v>
      </c>
      <c r="L156" s="42">
        <v>60</v>
      </c>
      <c r="M156" s="42">
        <v>23</v>
      </c>
      <c r="N156" s="42">
        <v>70</v>
      </c>
      <c r="O156" s="42">
        <v>43</v>
      </c>
    </row>
    <row r="157" spans="1:15" ht="20.100000000000001" customHeight="1" x14ac:dyDescent="0.25">
      <c r="A157" s="41" t="s">
        <v>55</v>
      </c>
      <c r="B157" s="42">
        <v>112</v>
      </c>
      <c r="C157" s="42">
        <v>45</v>
      </c>
      <c r="D157" s="42">
        <v>21</v>
      </c>
      <c r="E157" s="42">
        <v>3</v>
      </c>
      <c r="F157" s="42">
        <v>14</v>
      </c>
      <c r="G157" s="42">
        <v>3</v>
      </c>
      <c r="H157" s="42">
        <v>14</v>
      </c>
      <c r="I157" s="42">
        <v>1</v>
      </c>
      <c r="J157" s="42">
        <v>0</v>
      </c>
      <c r="K157" s="42">
        <v>0</v>
      </c>
      <c r="L157" s="42">
        <v>6</v>
      </c>
      <c r="M157" s="42">
        <v>0</v>
      </c>
      <c r="N157" s="42">
        <v>8</v>
      </c>
      <c r="O157" s="42">
        <v>5</v>
      </c>
    </row>
    <row r="158" spans="1:15" s="39" customFormat="1" ht="20.100000000000001" customHeight="1" x14ac:dyDescent="0.25">
      <c r="A158" s="41" t="s">
        <v>56</v>
      </c>
      <c r="B158" s="42">
        <v>181</v>
      </c>
      <c r="C158" s="42">
        <v>120</v>
      </c>
      <c r="D158" s="42">
        <v>25</v>
      </c>
      <c r="E158" s="42">
        <v>11</v>
      </c>
      <c r="F158" s="42">
        <v>8</v>
      </c>
      <c r="G158" s="42">
        <v>14</v>
      </c>
      <c r="H158" s="42">
        <v>6</v>
      </c>
      <c r="I158" s="42">
        <v>14</v>
      </c>
      <c r="J158" s="42">
        <v>2</v>
      </c>
      <c r="K158" s="42">
        <v>5</v>
      </c>
      <c r="L158" s="42">
        <v>5</v>
      </c>
      <c r="M158" s="42">
        <v>5</v>
      </c>
      <c r="N158" s="42">
        <v>23</v>
      </c>
      <c r="O158" s="42">
        <v>9</v>
      </c>
    </row>
    <row r="159" spans="1:15" s="39" customFormat="1" ht="20.100000000000001" customHeight="1" x14ac:dyDescent="0.25">
      <c r="A159" s="41" t="s">
        <v>57</v>
      </c>
      <c r="B159" s="42">
        <v>8660</v>
      </c>
      <c r="C159" s="42">
        <v>6109</v>
      </c>
      <c r="D159" s="42">
        <v>1169</v>
      </c>
      <c r="E159" s="42">
        <v>1119</v>
      </c>
      <c r="F159" s="42">
        <v>697</v>
      </c>
      <c r="G159" s="42">
        <v>475</v>
      </c>
      <c r="H159" s="42">
        <v>642</v>
      </c>
      <c r="I159" s="42">
        <v>268</v>
      </c>
      <c r="J159" s="42">
        <v>582</v>
      </c>
      <c r="K159" s="42">
        <v>206</v>
      </c>
      <c r="L159" s="42">
        <v>340</v>
      </c>
      <c r="M159" s="42">
        <v>168</v>
      </c>
      <c r="N159" s="42">
        <v>597</v>
      </c>
      <c r="O159" s="42">
        <v>230</v>
      </c>
    </row>
    <row r="160" spans="1:15" s="39" customFormat="1" ht="20.100000000000001" customHeight="1" x14ac:dyDescent="0.25">
      <c r="A160" s="41" t="s">
        <v>581</v>
      </c>
      <c r="B160" s="42">
        <v>21</v>
      </c>
      <c r="C160" s="42">
        <v>19</v>
      </c>
      <c r="D160" s="42">
        <v>0</v>
      </c>
      <c r="E160" s="42">
        <v>4</v>
      </c>
      <c r="F160" s="42">
        <v>2</v>
      </c>
      <c r="G160" s="42">
        <v>1</v>
      </c>
      <c r="H160" s="42">
        <v>2</v>
      </c>
      <c r="I160" s="42">
        <v>0</v>
      </c>
      <c r="J160" s="42">
        <v>0</v>
      </c>
      <c r="K160" s="42">
        <v>0</v>
      </c>
      <c r="L160" s="42">
        <v>2</v>
      </c>
      <c r="M160" s="42">
        <v>0</v>
      </c>
      <c r="N160" s="42">
        <v>2</v>
      </c>
      <c r="O160" s="42">
        <v>0</v>
      </c>
    </row>
    <row r="161" spans="1:15" ht="20.100000000000001" customHeight="1" x14ac:dyDescent="0.25">
      <c r="A161" s="41" t="s">
        <v>275</v>
      </c>
      <c r="B161" s="42">
        <v>32</v>
      </c>
      <c r="C161" s="42">
        <v>37</v>
      </c>
      <c r="D161" s="42">
        <v>10</v>
      </c>
      <c r="E161" s="42">
        <v>2</v>
      </c>
      <c r="F161" s="42">
        <v>5</v>
      </c>
      <c r="G161" s="42">
        <v>1</v>
      </c>
      <c r="H161" s="42">
        <v>0</v>
      </c>
      <c r="I161" s="42">
        <v>5</v>
      </c>
      <c r="J161" s="42">
        <v>0</v>
      </c>
      <c r="K161" s="42">
        <v>3</v>
      </c>
      <c r="L161" s="42">
        <v>0</v>
      </c>
      <c r="M161" s="42">
        <v>3</v>
      </c>
      <c r="N161" s="42">
        <v>0</v>
      </c>
      <c r="O161" s="42">
        <v>0</v>
      </c>
    </row>
    <row r="162" spans="1:15" ht="20.100000000000001" customHeight="1" x14ac:dyDescent="0.25">
      <c r="A162" s="41" t="s">
        <v>582</v>
      </c>
      <c r="B162" s="42">
        <v>66</v>
      </c>
      <c r="C162" s="42">
        <v>59</v>
      </c>
      <c r="D162" s="42">
        <v>14</v>
      </c>
      <c r="E162" s="42">
        <v>6</v>
      </c>
      <c r="F162" s="42">
        <v>6</v>
      </c>
      <c r="G162" s="42">
        <v>7</v>
      </c>
      <c r="H162" s="42">
        <v>5</v>
      </c>
      <c r="I162" s="42">
        <v>1</v>
      </c>
      <c r="J162" s="42">
        <v>2</v>
      </c>
      <c r="K162" s="42">
        <v>0</v>
      </c>
      <c r="L162" s="42">
        <v>6</v>
      </c>
      <c r="M162" s="42">
        <v>1</v>
      </c>
      <c r="N162" s="42">
        <v>0</v>
      </c>
      <c r="O162" s="42">
        <v>0</v>
      </c>
    </row>
    <row r="163" spans="1:15" s="39" customFormat="1" ht="20.100000000000001" customHeight="1" x14ac:dyDescent="0.25">
      <c r="A163" s="41" t="s">
        <v>58</v>
      </c>
      <c r="B163" s="42">
        <v>383</v>
      </c>
      <c r="C163" s="42">
        <v>265</v>
      </c>
      <c r="D163" s="42">
        <v>42</v>
      </c>
      <c r="E163" s="42">
        <v>25</v>
      </c>
      <c r="F163" s="42">
        <v>20</v>
      </c>
      <c r="G163" s="42">
        <v>47</v>
      </c>
      <c r="H163" s="42">
        <v>65</v>
      </c>
      <c r="I163" s="42">
        <v>31</v>
      </c>
      <c r="J163" s="42">
        <v>16</v>
      </c>
      <c r="K163" s="42">
        <v>14</v>
      </c>
      <c r="L163" s="42">
        <v>20</v>
      </c>
      <c r="M163" s="42">
        <v>5</v>
      </c>
      <c r="N163" s="42">
        <v>26</v>
      </c>
      <c r="O163" s="42">
        <v>31</v>
      </c>
    </row>
    <row r="164" spans="1:15" s="39" customFormat="1" ht="20.100000000000001" customHeight="1" x14ac:dyDescent="0.25">
      <c r="A164" s="41" t="s">
        <v>59</v>
      </c>
      <c r="B164" s="42">
        <v>293</v>
      </c>
      <c r="C164" s="42">
        <v>267</v>
      </c>
      <c r="D164" s="42">
        <v>11</v>
      </c>
      <c r="E164" s="42">
        <v>35</v>
      </c>
      <c r="F164" s="42">
        <v>20</v>
      </c>
      <c r="G164" s="42">
        <v>33</v>
      </c>
      <c r="H164" s="42">
        <v>18</v>
      </c>
      <c r="I164" s="42">
        <v>13</v>
      </c>
      <c r="J164" s="42">
        <v>27</v>
      </c>
      <c r="K164" s="42">
        <v>9</v>
      </c>
      <c r="L164" s="42">
        <v>21</v>
      </c>
      <c r="M164" s="42">
        <v>9</v>
      </c>
      <c r="N164" s="42">
        <v>14</v>
      </c>
      <c r="O164" s="42">
        <v>9</v>
      </c>
    </row>
    <row r="165" spans="1:15" s="39" customFormat="1" ht="20.100000000000001" customHeight="1" x14ac:dyDescent="0.25">
      <c r="A165" s="41" t="s">
        <v>60</v>
      </c>
      <c r="B165" s="42">
        <v>8175</v>
      </c>
      <c r="C165" s="42">
        <v>8492</v>
      </c>
      <c r="D165" s="42">
        <v>595</v>
      </c>
      <c r="E165" s="42">
        <v>883</v>
      </c>
      <c r="F165" s="42">
        <v>612</v>
      </c>
      <c r="G165" s="42">
        <v>774</v>
      </c>
      <c r="H165" s="42">
        <v>1601</v>
      </c>
      <c r="I165" s="42">
        <v>1543</v>
      </c>
      <c r="J165" s="42">
        <v>553</v>
      </c>
      <c r="K165" s="42">
        <v>558</v>
      </c>
      <c r="L165" s="42">
        <v>234</v>
      </c>
      <c r="M165" s="42">
        <v>317</v>
      </c>
      <c r="N165" s="42">
        <v>447</v>
      </c>
      <c r="O165" s="42">
        <v>466</v>
      </c>
    </row>
    <row r="166" spans="1:15" s="39" customFormat="1" ht="20.100000000000001" customHeight="1" x14ac:dyDescent="0.25">
      <c r="A166" s="41" t="s">
        <v>262</v>
      </c>
      <c r="B166" s="42">
        <v>3441</v>
      </c>
      <c r="C166" s="42">
        <v>1940</v>
      </c>
      <c r="D166" s="42">
        <v>1720</v>
      </c>
      <c r="E166" s="42">
        <v>868</v>
      </c>
      <c r="F166" s="42">
        <v>146</v>
      </c>
      <c r="G166" s="42">
        <v>117</v>
      </c>
      <c r="H166" s="42">
        <v>125</v>
      </c>
      <c r="I166" s="42">
        <v>98</v>
      </c>
      <c r="J166" s="42">
        <v>103</v>
      </c>
      <c r="K166" s="42">
        <v>70</v>
      </c>
      <c r="L166" s="42">
        <v>72</v>
      </c>
      <c r="M166" s="42">
        <v>38</v>
      </c>
      <c r="N166" s="42">
        <v>103</v>
      </c>
      <c r="O166" s="42">
        <v>43</v>
      </c>
    </row>
    <row r="167" spans="1:15" s="39" customFormat="1" ht="20.100000000000001" customHeight="1" x14ac:dyDescent="0.25">
      <c r="A167" s="41" t="s">
        <v>61</v>
      </c>
      <c r="B167" s="42">
        <v>112</v>
      </c>
      <c r="C167" s="42">
        <v>71</v>
      </c>
      <c r="D167" s="42">
        <v>8</v>
      </c>
      <c r="E167" s="42">
        <v>7</v>
      </c>
      <c r="F167" s="42">
        <v>21</v>
      </c>
      <c r="G167" s="42">
        <v>12</v>
      </c>
      <c r="H167" s="42">
        <v>6</v>
      </c>
      <c r="I167" s="42">
        <v>7</v>
      </c>
      <c r="J167" s="42">
        <v>0</v>
      </c>
      <c r="K167" s="42">
        <v>3</v>
      </c>
      <c r="L167" s="42">
        <v>18</v>
      </c>
      <c r="M167" s="42">
        <v>4</v>
      </c>
      <c r="N167" s="42">
        <v>3</v>
      </c>
      <c r="O167" s="42">
        <v>4</v>
      </c>
    </row>
    <row r="168" spans="1:15" s="39" customFormat="1" ht="20.100000000000001" customHeight="1" x14ac:dyDescent="0.25">
      <c r="A168" s="41" t="s">
        <v>273</v>
      </c>
      <c r="B168" s="42">
        <v>152</v>
      </c>
      <c r="C168" s="42">
        <v>91</v>
      </c>
      <c r="D168" s="42">
        <v>12</v>
      </c>
      <c r="E168" s="42">
        <v>7</v>
      </c>
      <c r="F168" s="42">
        <v>14</v>
      </c>
      <c r="G168" s="42">
        <v>5</v>
      </c>
      <c r="H168" s="42">
        <v>13</v>
      </c>
      <c r="I168" s="42">
        <v>6</v>
      </c>
      <c r="J168" s="42">
        <v>9</v>
      </c>
      <c r="K168" s="42">
        <v>3</v>
      </c>
      <c r="L168" s="42">
        <v>9</v>
      </c>
      <c r="M168" s="42">
        <v>4</v>
      </c>
      <c r="N168" s="42">
        <v>8</v>
      </c>
      <c r="O168" s="42">
        <v>1</v>
      </c>
    </row>
    <row r="169" spans="1:15" s="39" customFormat="1" ht="20.100000000000001" customHeight="1" x14ac:dyDescent="0.25">
      <c r="A169" s="41" t="s">
        <v>62</v>
      </c>
      <c r="B169" s="42">
        <v>283</v>
      </c>
      <c r="C169" s="42">
        <v>232</v>
      </c>
      <c r="D169" s="42">
        <v>11</v>
      </c>
      <c r="E169" s="42">
        <v>16</v>
      </c>
      <c r="F169" s="42">
        <v>6</v>
      </c>
      <c r="G169" s="42">
        <v>10</v>
      </c>
      <c r="H169" s="42">
        <v>40</v>
      </c>
      <c r="I169" s="42">
        <v>7</v>
      </c>
      <c r="J169" s="42">
        <v>21</v>
      </c>
      <c r="K169" s="42">
        <v>8</v>
      </c>
      <c r="L169" s="42">
        <v>3</v>
      </c>
      <c r="M169" s="42">
        <v>7</v>
      </c>
      <c r="N169" s="42">
        <v>18</v>
      </c>
      <c r="O169" s="42">
        <v>8</v>
      </c>
    </row>
    <row r="170" spans="1:15" s="39" customFormat="1" ht="20.100000000000001" customHeight="1" x14ac:dyDescent="0.25">
      <c r="A170" s="41" t="s">
        <v>274</v>
      </c>
      <c r="B170" s="42">
        <v>93</v>
      </c>
      <c r="C170" s="42">
        <v>52</v>
      </c>
      <c r="D170" s="42">
        <v>6</v>
      </c>
      <c r="E170" s="42">
        <v>9</v>
      </c>
      <c r="F170" s="42">
        <v>2</v>
      </c>
      <c r="G170" s="42">
        <v>3</v>
      </c>
      <c r="H170" s="42">
        <v>6</v>
      </c>
      <c r="I170" s="42">
        <v>10</v>
      </c>
      <c r="J170" s="42">
        <v>8</v>
      </c>
      <c r="K170" s="42">
        <v>1</v>
      </c>
      <c r="L170" s="42">
        <v>2</v>
      </c>
      <c r="M170" s="42">
        <v>8</v>
      </c>
      <c r="N170" s="42">
        <v>5</v>
      </c>
      <c r="O170" s="42">
        <v>0</v>
      </c>
    </row>
    <row r="171" spans="1:15" s="39" customFormat="1" ht="20.100000000000001" customHeight="1" x14ac:dyDescent="0.25">
      <c r="A171" s="41" t="s">
        <v>63</v>
      </c>
      <c r="B171" s="42">
        <v>650</v>
      </c>
      <c r="C171" s="42">
        <v>380</v>
      </c>
      <c r="D171" s="42">
        <v>85</v>
      </c>
      <c r="E171" s="42">
        <v>81</v>
      </c>
      <c r="F171" s="42">
        <v>85</v>
      </c>
      <c r="G171" s="42">
        <v>42</v>
      </c>
      <c r="H171" s="42">
        <v>43</v>
      </c>
      <c r="I171" s="42">
        <v>4</v>
      </c>
      <c r="J171" s="42">
        <v>16</v>
      </c>
      <c r="K171" s="42">
        <v>14</v>
      </c>
      <c r="L171" s="42">
        <v>12</v>
      </c>
      <c r="M171" s="42">
        <v>4</v>
      </c>
      <c r="N171" s="42">
        <v>27</v>
      </c>
      <c r="O171" s="42">
        <v>25</v>
      </c>
    </row>
    <row r="172" spans="1:15" s="39" customFormat="1" ht="20.100000000000001" customHeight="1" x14ac:dyDescent="0.25">
      <c r="A172" s="41" t="s">
        <v>64</v>
      </c>
      <c r="B172" s="42">
        <v>3174</v>
      </c>
      <c r="C172" s="42">
        <v>2518</v>
      </c>
      <c r="D172" s="42">
        <v>395</v>
      </c>
      <c r="E172" s="42">
        <v>548</v>
      </c>
      <c r="F172" s="42">
        <v>220</v>
      </c>
      <c r="G172" s="42">
        <v>181</v>
      </c>
      <c r="H172" s="42">
        <v>155</v>
      </c>
      <c r="I172" s="42">
        <v>140</v>
      </c>
      <c r="J172" s="42">
        <v>147</v>
      </c>
      <c r="K172" s="42">
        <v>84</v>
      </c>
      <c r="L172" s="42">
        <v>74</v>
      </c>
      <c r="M172" s="42">
        <v>48</v>
      </c>
      <c r="N172" s="42">
        <v>92</v>
      </c>
      <c r="O172" s="42">
        <v>78</v>
      </c>
    </row>
    <row r="173" spans="1:15" s="39" customFormat="1" ht="20.100000000000001" customHeight="1" x14ac:dyDescent="0.25">
      <c r="A173" s="41" t="s">
        <v>261</v>
      </c>
      <c r="B173" s="42">
        <v>157</v>
      </c>
      <c r="C173" s="42">
        <v>165</v>
      </c>
      <c r="D173" s="42">
        <v>3</v>
      </c>
      <c r="E173" s="42">
        <v>5</v>
      </c>
      <c r="F173" s="42">
        <v>9</v>
      </c>
      <c r="G173" s="42">
        <v>1</v>
      </c>
      <c r="H173" s="42">
        <v>6</v>
      </c>
      <c r="I173" s="42">
        <v>3</v>
      </c>
      <c r="J173" s="42">
        <v>2</v>
      </c>
      <c r="K173" s="42">
        <v>3</v>
      </c>
      <c r="L173" s="42">
        <v>2</v>
      </c>
      <c r="M173" s="42">
        <v>3</v>
      </c>
      <c r="N173" s="42">
        <v>10</v>
      </c>
      <c r="O173" s="42">
        <v>0</v>
      </c>
    </row>
    <row r="174" spans="1:15" s="39" customFormat="1" ht="20.100000000000001" customHeight="1" x14ac:dyDescent="0.25">
      <c r="A174" s="41" t="s">
        <v>583</v>
      </c>
      <c r="B174" s="42">
        <v>55</v>
      </c>
      <c r="C174" s="42">
        <v>103</v>
      </c>
      <c r="D174" s="42">
        <v>7</v>
      </c>
      <c r="E174" s="42">
        <v>4</v>
      </c>
      <c r="F174" s="42">
        <v>0</v>
      </c>
      <c r="G174" s="42">
        <v>3</v>
      </c>
      <c r="H174" s="42">
        <v>5</v>
      </c>
      <c r="I174" s="42">
        <v>8</v>
      </c>
      <c r="J174" s="42">
        <v>5</v>
      </c>
      <c r="K174" s="42">
        <v>0</v>
      </c>
      <c r="L174" s="42">
        <v>2</v>
      </c>
      <c r="M174" s="42">
        <v>7</v>
      </c>
      <c r="N174" s="42">
        <v>3</v>
      </c>
      <c r="O174" s="42">
        <v>0</v>
      </c>
    </row>
    <row r="175" spans="1:15" s="39" customFormat="1" ht="20.100000000000001" customHeight="1" x14ac:dyDescent="0.25">
      <c r="A175" s="41" t="s">
        <v>65</v>
      </c>
      <c r="B175" s="42">
        <v>79</v>
      </c>
      <c r="C175" s="42">
        <v>58</v>
      </c>
      <c r="D175" s="42">
        <v>11</v>
      </c>
      <c r="E175" s="42">
        <v>13</v>
      </c>
      <c r="F175" s="42">
        <v>13</v>
      </c>
      <c r="G175" s="42">
        <v>8</v>
      </c>
      <c r="H175" s="42">
        <v>3</v>
      </c>
      <c r="I175" s="42">
        <v>5</v>
      </c>
      <c r="J175" s="42">
        <v>0</v>
      </c>
      <c r="K175" s="42">
        <v>1</v>
      </c>
      <c r="L175" s="42">
        <v>1</v>
      </c>
      <c r="M175" s="42">
        <v>4</v>
      </c>
      <c r="N175" s="42">
        <v>1</v>
      </c>
      <c r="O175" s="42">
        <v>0</v>
      </c>
    </row>
    <row r="176" spans="1:15" ht="20.100000000000001" customHeight="1" x14ac:dyDescent="0.25">
      <c r="A176" s="352" t="s">
        <v>257</v>
      </c>
      <c r="B176" s="40">
        <v>269</v>
      </c>
      <c r="C176" s="40">
        <v>94</v>
      </c>
      <c r="D176" s="40">
        <v>88</v>
      </c>
      <c r="E176" s="40">
        <v>17</v>
      </c>
      <c r="F176" s="40">
        <v>5</v>
      </c>
      <c r="G176" s="40">
        <v>1</v>
      </c>
      <c r="H176" s="40">
        <v>13</v>
      </c>
      <c r="I176" s="40">
        <v>1</v>
      </c>
      <c r="J176" s="40">
        <v>2</v>
      </c>
      <c r="K176" s="40">
        <v>1</v>
      </c>
      <c r="L176" s="40">
        <v>6</v>
      </c>
      <c r="M176" s="40">
        <v>0</v>
      </c>
      <c r="N176" s="40">
        <v>5</v>
      </c>
      <c r="O176" s="40">
        <v>2</v>
      </c>
    </row>
    <row r="177" spans="1:19" ht="20.100000000000001" customHeight="1" x14ac:dyDescent="0.25">
      <c r="A177" s="41" t="s">
        <v>66</v>
      </c>
      <c r="B177" s="42">
        <v>228</v>
      </c>
      <c r="C177" s="42">
        <v>87</v>
      </c>
      <c r="D177" s="44">
        <v>76</v>
      </c>
      <c r="E177" s="44">
        <v>16</v>
      </c>
      <c r="F177" s="44">
        <v>5</v>
      </c>
      <c r="G177" s="44">
        <v>1</v>
      </c>
      <c r="H177" s="44">
        <v>8</v>
      </c>
      <c r="I177" s="44">
        <v>1</v>
      </c>
      <c r="J177" s="44">
        <v>0</v>
      </c>
      <c r="K177" s="44">
        <v>1</v>
      </c>
      <c r="L177" s="44">
        <v>3</v>
      </c>
      <c r="M177" s="44">
        <v>0</v>
      </c>
      <c r="N177" s="44">
        <v>5</v>
      </c>
      <c r="O177" s="44">
        <v>2</v>
      </c>
    </row>
    <row r="178" spans="1:19" ht="20.100000000000001" customHeight="1" x14ac:dyDescent="0.25">
      <c r="A178" s="41" t="s">
        <v>67</v>
      </c>
      <c r="B178" s="42">
        <v>41</v>
      </c>
      <c r="C178" s="42">
        <v>6</v>
      </c>
      <c r="D178" s="44">
        <v>12</v>
      </c>
      <c r="E178" s="44">
        <v>0</v>
      </c>
      <c r="F178" s="44">
        <v>0</v>
      </c>
      <c r="G178" s="44">
        <v>0</v>
      </c>
      <c r="H178" s="44">
        <v>5</v>
      </c>
      <c r="I178" s="44">
        <v>0</v>
      </c>
      <c r="J178" s="44">
        <v>2</v>
      </c>
      <c r="K178" s="44">
        <v>0</v>
      </c>
      <c r="L178" s="44">
        <v>3</v>
      </c>
      <c r="M178" s="44">
        <v>0</v>
      </c>
      <c r="N178" s="44">
        <v>0</v>
      </c>
      <c r="O178" s="44">
        <v>0</v>
      </c>
    </row>
    <row r="179" spans="1:19" ht="20.100000000000001" customHeight="1" x14ac:dyDescent="0.25">
      <c r="A179" s="41" t="s">
        <v>68</v>
      </c>
      <c r="B179" s="42">
        <v>0</v>
      </c>
      <c r="C179" s="42">
        <v>1</v>
      </c>
      <c r="D179" s="44">
        <v>0</v>
      </c>
      <c r="E179" s="44">
        <v>1</v>
      </c>
      <c r="F179" s="44">
        <v>0</v>
      </c>
      <c r="G179" s="44">
        <v>0</v>
      </c>
      <c r="H179" s="44">
        <v>0</v>
      </c>
      <c r="I179" s="44">
        <v>0</v>
      </c>
      <c r="J179" s="44">
        <v>0</v>
      </c>
      <c r="K179" s="44">
        <v>0</v>
      </c>
      <c r="L179" s="44">
        <v>0</v>
      </c>
      <c r="M179" s="44">
        <v>0</v>
      </c>
      <c r="N179" s="44">
        <v>0</v>
      </c>
      <c r="O179" s="44">
        <v>0</v>
      </c>
    </row>
    <row r="180" spans="1:19" s="39" customFormat="1" ht="20.100000000000001" customHeight="1" thickBot="1" x14ac:dyDescent="0.3">
      <c r="A180" s="353" t="s">
        <v>591</v>
      </c>
      <c r="B180" s="46">
        <v>0</v>
      </c>
      <c r="C180" s="46">
        <v>3</v>
      </c>
      <c r="D180" s="46">
        <v>0</v>
      </c>
      <c r="E180" s="46">
        <v>0</v>
      </c>
      <c r="F180" s="46">
        <v>0</v>
      </c>
      <c r="G180" s="46">
        <v>0</v>
      </c>
      <c r="H180" s="46">
        <v>0</v>
      </c>
      <c r="I180" s="46">
        <v>3</v>
      </c>
      <c r="J180" s="46">
        <v>0</v>
      </c>
      <c r="K180" s="46">
        <v>0</v>
      </c>
      <c r="L180" s="46">
        <v>0</v>
      </c>
      <c r="M180" s="46">
        <v>0</v>
      </c>
      <c r="N180" s="46">
        <v>0</v>
      </c>
      <c r="O180" s="46">
        <v>0</v>
      </c>
    </row>
    <row r="181" spans="1:19" s="48" customFormat="1" ht="15.95" customHeight="1" x14ac:dyDescent="0.25">
      <c r="A181" s="47" t="s">
        <v>588</v>
      </c>
      <c r="B181" s="47"/>
      <c r="C181" s="47"/>
      <c r="O181" s="60" t="s">
        <v>585</v>
      </c>
    </row>
    <row r="182" spans="1:19" s="27" customFormat="1" ht="24.95" customHeight="1" x14ac:dyDescent="0.25">
      <c r="A182" s="347" t="s">
        <v>112</v>
      </c>
      <c r="B182" s="347"/>
      <c r="C182" s="347"/>
      <c r="D182" s="347"/>
      <c r="E182" s="347"/>
      <c r="F182" s="347"/>
      <c r="G182" s="347"/>
    </row>
    <row r="183" spans="1:19" ht="24.95" customHeight="1" thickBot="1" x14ac:dyDescent="0.25">
      <c r="A183" s="28" t="s">
        <v>515</v>
      </c>
      <c r="B183" s="45"/>
      <c r="C183" s="45"/>
      <c r="D183" s="62"/>
      <c r="E183" s="62"/>
      <c r="F183" s="62"/>
      <c r="G183" s="62"/>
      <c r="H183" s="62"/>
      <c r="I183" s="62"/>
      <c r="J183" s="62"/>
      <c r="K183" s="62"/>
      <c r="L183" s="62"/>
      <c r="M183" s="336" t="s">
        <v>76</v>
      </c>
      <c r="N183" s="63"/>
      <c r="O183" s="63"/>
    </row>
    <row r="184" spans="1:19" ht="20.100000000000001" customHeight="1" x14ac:dyDescent="0.25">
      <c r="A184" s="1023" t="s">
        <v>8</v>
      </c>
      <c r="B184" s="1019" t="s">
        <v>9</v>
      </c>
      <c r="C184" s="1020"/>
      <c r="D184" s="1020"/>
      <c r="E184" s="1020"/>
      <c r="F184" s="1020"/>
      <c r="G184" s="1020"/>
      <c r="H184" s="1020"/>
      <c r="I184" s="1020"/>
      <c r="J184" s="1020"/>
      <c r="K184" s="1020"/>
      <c r="L184" s="1020"/>
      <c r="M184" s="1020"/>
      <c r="N184" s="63"/>
      <c r="O184" s="63"/>
    </row>
    <row r="185" spans="1:19" ht="20.100000000000001" customHeight="1" x14ac:dyDescent="0.25">
      <c r="A185" s="1024"/>
      <c r="B185" s="1021" t="s">
        <v>77</v>
      </c>
      <c r="C185" s="1021"/>
      <c r="D185" s="32" t="s">
        <v>78</v>
      </c>
      <c r="E185" s="32"/>
      <c r="F185" s="1021" t="s">
        <v>79</v>
      </c>
      <c r="G185" s="1021"/>
      <c r="H185" s="32" t="s">
        <v>80</v>
      </c>
      <c r="I185" s="32"/>
      <c r="J185" s="1021" t="s">
        <v>81</v>
      </c>
      <c r="K185" s="1021"/>
      <c r="L185" s="32" t="s">
        <v>82</v>
      </c>
      <c r="M185" s="57"/>
      <c r="N185" s="58"/>
      <c r="P185" s="63"/>
    </row>
    <row r="186" spans="1:19" s="39" customFormat="1" ht="20.100000000000001" customHeight="1" x14ac:dyDescent="0.25">
      <c r="A186" s="1025"/>
      <c r="B186" s="334">
        <v>2015</v>
      </c>
      <c r="C186" s="334">
        <v>2016</v>
      </c>
      <c r="D186" s="334">
        <v>2015</v>
      </c>
      <c r="E186" s="334">
        <v>2016</v>
      </c>
      <c r="F186" s="334">
        <v>2015</v>
      </c>
      <c r="G186" s="334">
        <v>2016</v>
      </c>
      <c r="H186" s="334">
        <v>2015</v>
      </c>
      <c r="I186" s="334">
        <v>2016</v>
      </c>
      <c r="J186" s="334">
        <v>2015</v>
      </c>
      <c r="K186" s="334">
        <v>2016</v>
      </c>
      <c r="L186" s="334">
        <v>2015</v>
      </c>
      <c r="M186" s="335">
        <v>2016</v>
      </c>
      <c r="N186" s="56"/>
      <c r="P186" s="61"/>
    </row>
    <row r="187" spans="1:19" ht="20.100000000000001" customHeight="1" x14ac:dyDescent="0.25">
      <c r="A187" s="352" t="s">
        <v>256</v>
      </c>
      <c r="B187" s="40">
        <v>3321</v>
      </c>
      <c r="C187" s="40">
        <v>2176</v>
      </c>
      <c r="D187" s="40">
        <v>2727</v>
      </c>
      <c r="E187" s="40">
        <v>2224</v>
      </c>
      <c r="F187" s="40">
        <v>1481</v>
      </c>
      <c r="G187" s="40">
        <v>1613</v>
      </c>
      <c r="H187" s="40">
        <v>3595</v>
      </c>
      <c r="I187" s="40">
        <v>2301</v>
      </c>
      <c r="J187" s="40">
        <v>3861</v>
      </c>
      <c r="K187" s="40">
        <v>3698</v>
      </c>
      <c r="L187" s="40">
        <v>9705</v>
      </c>
      <c r="M187" s="40">
        <v>7523</v>
      </c>
      <c r="P187" s="63"/>
      <c r="S187" s="63"/>
    </row>
    <row r="188" spans="1:19" ht="20.100000000000001" customHeight="1" x14ac:dyDescent="0.25">
      <c r="A188" s="41" t="s">
        <v>46</v>
      </c>
      <c r="B188" s="42">
        <v>473</v>
      </c>
      <c r="C188" s="42">
        <v>384</v>
      </c>
      <c r="D188" s="42">
        <v>573</v>
      </c>
      <c r="E188" s="42">
        <v>396</v>
      </c>
      <c r="F188" s="42">
        <v>274</v>
      </c>
      <c r="G188" s="42">
        <v>333</v>
      </c>
      <c r="H188" s="42">
        <v>809</v>
      </c>
      <c r="I188" s="42">
        <v>460</v>
      </c>
      <c r="J188" s="42">
        <v>755</v>
      </c>
      <c r="K188" s="42">
        <v>918</v>
      </c>
      <c r="L188" s="42">
        <v>1733</v>
      </c>
      <c r="M188" s="42">
        <v>1080</v>
      </c>
      <c r="P188" s="63"/>
      <c r="S188" s="63"/>
    </row>
    <row r="189" spans="1:19" ht="20.100000000000001" customHeight="1" x14ac:dyDescent="0.25">
      <c r="A189" s="41" t="s">
        <v>47</v>
      </c>
      <c r="B189" s="42">
        <v>37</v>
      </c>
      <c r="C189" s="42">
        <v>35</v>
      </c>
      <c r="D189" s="42">
        <v>20</v>
      </c>
      <c r="E189" s="42">
        <v>22</v>
      </c>
      <c r="F189" s="42">
        <v>23</v>
      </c>
      <c r="G189" s="42">
        <v>21</v>
      </c>
      <c r="H189" s="42">
        <v>32</v>
      </c>
      <c r="I189" s="42">
        <v>10</v>
      </c>
      <c r="J189" s="42">
        <v>61</v>
      </c>
      <c r="K189" s="42">
        <v>70</v>
      </c>
      <c r="L189" s="42">
        <v>146</v>
      </c>
      <c r="M189" s="42">
        <v>194</v>
      </c>
      <c r="P189" s="63"/>
      <c r="S189" s="63"/>
    </row>
    <row r="190" spans="1:19" ht="20.100000000000001" customHeight="1" x14ac:dyDescent="0.25">
      <c r="A190" s="41" t="s">
        <v>48</v>
      </c>
      <c r="B190" s="42">
        <v>92</v>
      </c>
      <c r="C190" s="42">
        <v>45</v>
      </c>
      <c r="D190" s="42">
        <v>38</v>
      </c>
      <c r="E190" s="42">
        <v>30</v>
      </c>
      <c r="F190" s="42">
        <v>9</v>
      </c>
      <c r="G190" s="42">
        <v>22</v>
      </c>
      <c r="H190" s="42">
        <v>69</v>
      </c>
      <c r="I190" s="42">
        <v>29</v>
      </c>
      <c r="J190" s="42">
        <v>55</v>
      </c>
      <c r="K190" s="42">
        <v>48</v>
      </c>
      <c r="L190" s="42">
        <v>132</v>
      </c>
      <c r="M190" s="42">
        <v>127</v>
      </c>
      <c r="P190" s="63"/>
      <c r="S190" s="63"/>
    </row>
    <row r="191" spans="1:19" ht="20.100000000000001" customHeight="1" x14ac:dyDescent="0.25">
      <c r="A191" s="41" t="s">
        <v>579</v>
      </c>
      <c r="B191" s="42">
        <v>2</v>
      </c>
      <c r="C191" s="42">
        <v>1</v>
      </c>
      <c r="D191" s="42">
        <v>5</v>
      </c>
      <c r="E191" s="42">
        <v>0</v>
      </c>
      <c r="F191" s="42">
        <v>5</v>
      </c>
      <c r="G191" s="42">
        <v>0</v>
      </c>
      <c r="H191" s="42">
        <v>3</v>
      </c>
      <c r="I191" s="42">
        <v>1</v>
      </c>
      <c r="J191" s="42">
        <v>3</v>
      </c>
      <c r="K191" s="42">
        <v>2</v>
      </c>
      <c r="L191" s="42">
        <v>5</v>
      </c>
      <c r="M191" s="42">
        <v>24</v>
      </c>
      <c r="P191" s="63"/>
      <c r="S191" s="63"/>
    </row>
    <row r="192" spans="1:19" ht="20.100000000000001" customHeight="1" x14ac:dyDescent="0.25">
      <c r="A192" s="41" t="s">
        <v>270</v>
      </c>
      <c r="B192" s="42">
        <v>3</v>
      </c>
      <c r="C192" s="42">
        <v>1</v>
      </c>
      <c r="D192" s="42">
        <v>3</v>
      </c>
      <c r="E192" s="42">
        <v>1</v>
      </c>
      <c r="F192" s="42">
        <v>6</v>
      </c>
      <c r="G192" s="42">
        <v>3</v>
      </c>
      <c r="H192" s="42">
        <v>5</v>
      </c>
      <c r="I192" s="42">
        <v>3</v>
      </c>
      <c r="J192" s="42">
        <v>5</v>
      </c>
      <c r="K192" s="42">
        <v>4</v>
      </c>
      <c r="L192" s="42">
        <v>14</v>
      </c>
      <c r="M192" s="42">
        <v>14</v>
      </c>
      <c r="P192" s="63"/>
      <c r="S192" s="63"/>
    </row>
    <row r="193" spans="1:28" ht="20.100000000000001" customHeight="1" x14ac:dyDescent="0.25">
      <c r="A193" s="41" t="s">
        <v>49</v>
      </c>
      <c r="B193" s="42">
        <v>32</v>
      </c>
      <c r="C193" s="42">
        <v>25</v>
      </c>
      <c r="D193" s="42">
        <v>16</v>
      </c>
      <c r="E193" s="42">
        <v>12</v>
      </c>
      <c r="F193" s="42">
        <v>24</v>
      </c>
      <c r="G193" s="42">
        <v>9</v>
      </c>
      <c r="H193" s="42">
        <v>53</v>
      </c>
      <c r="I193" s="42">
        <v>34</v>
      </c>
      <c r="J193" s="42">
        <v>53</v>
      </c>
      <c r="K193" s="42">
        <v>22</v>
      </c>
      <c r="L193" s="42">
        <v>190</v>
      </c>
      <c r="M193" s="42">
        <v>108</v>
      </c>
      <c r="P193" s="63"/>
      <c r="S193" s="63"/>
    </row>
    <row r="194" spans="1:28" ht="20.100000000000001" customHeight="1" x14ac:dyDescent="0.25">
      <c r="A194" s="41" t="s">
        <v>580</v>
      </c>
      <c r="B194" s="42">
        <v>6</v>
      </c>
      <c r="C194" s="42">
        <v>4</v>
      </c>
      <c r="D194" s="42">
        <v>5</v>
      </c>
      <c r="E194" s="42">
        <v>2</v>
      </c>
      <c r="F194" s="42">
        <v>5</v>
      </c>
      <c r="G194" s="42">
        <v>0</v>
      </c>
      <c r="H194" s="42">
        <v>3</v>
      </c>
      <c r="I194" s="42">
        <v>5</v>
      </c>
      <c r="J194" s="42">
        <v>0</v>
      </c>
      <c r="K194" s="42">
        <v>1</v>
      </c>
      <c r="L194" s="42">
        <v>10</v>
      </c>
      <c r="M194" s="42">
        <v>6</v>
      </c>
      <c r="P194" s="63"/>
      <c r="S194" s="63"/>
    </row>
    <row r="195" spans="1:28" ht="20.100000000000001" customHeight="1" x14ac:dyDescent="0.25">
      <c r="A195" s="41" t="s">
        <v>276</v>
      </c>
      <c r="B195" s="42">
        <v>5</v>
      </c>
      <c r="C195" s="42">
        <v>1</v>
      </c>
      <c r="D195" s="42">
        <v>5</v>
      </c>
      <c r="E195" s="42">
        <v>1</v>
      </c>
      <c r="F195" s="42">
        <v>0</v>
      </c>
      <c r="G195" s="42">
        <v>0</v>
      </c>
      <c r="H195" s="42">
        <v>3</v>
      </c>
      <c r="I195" s="42">
        <v>1</v>
      </c>
      <c r="J195" s="42">
        <v>18</v>
      </c>
      <c r="K195" s="42">
        <v>1</v>
      </c>
      <c r="L195" s="42">
        <v>15</v>
      </c>
      <c r="M195" s="42">
        <v>19</v>
      </c>
      <c r="P195" s="63"/>
      <c r="S195" s="63"/>
    </row>
    <row r="196" spans="1:28" s="39" customFormat="1" ht="20.100000000000001" customHeight="1" x14ac:dyDescent="0.25">
      <c r="A196" s="41" t="s">
        <v>50</v>
      </c>
      <c r="B196" s="42">
        <v>210</v>
      </c>
      <c r="C196" s="42">
        <v>147</v>
      </c>
      <c r="D196" s="42">
        <v>209</v>
      </c>
      <c r="E196" s="42">
        <v>164</v>
      </c>
      <c r="F196" s="42">
        <v>80</v>
      </c>
      <c r="G196" s="42">
        <v>137</v>
      </c>
      <c r="H196" s="42">
        <v>200</v>
      </c>
      <c r="I196" s="42">
        <v>305</v>
      </c>
      <c r="J196" s="42">
        <v>231</v>
      </c>
      <c r="K196" s="42">
        <v>228</v>
      </c>
      <c r="L196" s="42">
        <v>750</v>
      </c>
      <c r="M196" s="42">
        <v>573</v>
      </c>
      <c r="P196" s="61"/>
      <c r="Q196" s="41"/>
      <c r="S196" s="61"/>
      <c r="T196" s="41"/>
      <c r="U196" s="41"/>
      <c r="V196" s="41"/>
      <c r="W196" s="41"/>
      <c r="X196" s="41"/>
      <c r="Y196" s="41"/>
      <c r="Z196" s="41"/>
      <c r="AA196" s="41"/>
      <c r="AB196" s="41"/>
    </row>
    <row r="197" spans="1:28" ht="20.100000000000001" customHeight="1" x14ac:dyDescent="0.25">
      <c r="A197" s="41" t="s">
        <v>272</v>
      </c>
      <c r="B197" s="42">
        <v>3</v>
      </c>
      <c r="C197" s="42">
        <v>0</v>
      </c>
      <c r="D197" s="42">
        <v>0</v>
      </c>
      <c r="E197" s="42">
        <v>0</v>
      </c>
      <c r="F197" s="42">
        <v>2</v>
      </c>
      <c r="G197" s="42">
        <v>0</v>
      </c>
      <c r="H197" s="42">
        <v>0</v>
      </c>
      <c r="I197" s="42">
        <v>0</v>
      </c>
      <c r="J197" s="42">
        <v>10</v>
      </c>
      <c r="K197" s="42">
        <v>0</v>
      </c>
      <c r="L197" s="42">
        <v>0</v>
      </c>
      <c r="M197" s="42">
        <v>4</v>
      </c>
      <c r="P197" s="63"/>
      <c r="S197" s="63"/>
    </row>
    <row r="198" spans="1:28" ht="20.100000000000001" customHeight="1" x14ac:dyDescent="0.25">
      <c r="A198" s="41" t="s">
        <v>51</v>
      </c>
      <c r="B198" s="42">
        <v>18</v>
      </c>
      <c r="C198" s="42">
        <v>4</v>
      </c>
      <c r="D198" s="42">
        <v>12</v>
      </c>
      <c r="E198" s="42">
        <v>5</v>
      </c>
      <c r="F198" s="42">
        <v>3</v>
      </c>
      <c r="G198" s="42">
        <v>4</v>
      </c>
      <c r="H198" s="42">
        <v>14</v>
      </c>
      <c r="I198" s="42">
        <v>14</v>
      </c>
      <c r="J198" s="42">
        <v>20</v>
      </c>
      <c r="K198" s="42">
        <v>14</v>
      </c>
      <c r="L198" s="42">
        <v>54</v>
      </c>
      <c r="M198" s="42">
        <v>44</v>
      </c>
      <c r="P198" s="63"/>
      <c r="S198" s="63"/>
    </row>
    <row r="199" spans="1:28" ht="20.100000000000001" customHeight="1" x14ac:dyDescent="0.25">
      <c r="A199" s="41" t="s">
        <v>52</v>
      </c>
      <c r="B199" s="42">
        <v>447</v>
      </c>
      <c r="C199" s="42">
        <v>298</v>
      </c>
      <c r="D199" s="42">
        <v>284</v>
      </c>
      <c r="E199" s="42">
        <v>238</v>
      </c>
      <c r="F199" s="42">
        <v>90</v>
      </c>
      <c r="G199" s="42">
        <v>102</v>
      </c>
      <c r="H199" s="42">
        <v>417</v>
      </c>
      <c r="I199" s="42">
        <v>203</v>
      </c>
      <c r="J199" s="42">
        <v>330</v>
      </c>
      <c r="K199" s="42">
        <v>200</v>
      </c>
      <c r="L199" s="42">
        <v>887</v>
      </c>
      <c r="M199" s="42">
        <v>550</v>
      </c>
      <c r="P199" s="63"/>
      <c r="S199" s="63"/>
    </row>
    <row r="200" spans="1:28" s="39" customFormat="1" ht="20.100000000000001" customHeight="1" x14ac:dyDescent="0.25">
      <c r="A200" s="41" t="s">
        <v>53</v>
      </c>
      <c r="B200" s="42">
        <v>14</v>
      </c>
      <c r="C200" s="42">
        <v>3</v>
      </c>
      <c r="D200" s="42">
        <v>3</v>
      </c>
      <c r="E200" s="42">
        <v>1</v>
      </c>
      <c r="F200" s="42">
        <v>2</v>
      </c>
      <c r="G200" s="42">
        <v>0</v>
      </c>
      <c r="H200" s="42">
        <v>6</v>
      </c>
      <c r="I200" s="42">
        <v>0</v>
      </c>
      <c r="J200" s="42">
        <v>8</v>
      </c>
      <c r="K200" s="42">
        <v>7</v>
      </c>
      <c r="L200" s="42">
        <v>13</v>
      </c>
      <c r="M200" s="42">
        <v>6</v>
      </c>
      <c r="P200" s="61"/>
      <c r="Q200" s="41"/>
      <c r="S200" s="61"/>
      <c r="T200" s="41"/>
      <c r="U200" s="41"/>
      <c r="V200" s="41"/>
      <c r="W200" s="41"/>
      <c r="X200" s="41"/>
      <c r="Y200" s="41"/>
      <c r="Z200" s="41"/>
      <c r="AA200" s="41"/>
      <c r="AB200" s="41"/>
    </row>
    <row r="201" spans="1:28" ht="20.100000000000001" customHeight="1" x14ac:dyDescent="0.25">
      <c r="A201" s="41" t="s">
        <v>54</v>
      </c>
      <c r="B201" s="42">
        <v>227</v>
      </c>
      <c r="C201" s="42">
        <v>135</v>
      </c>
      <c r="D201" s="42">
        <v>66</v>
      </c>
      <c r="E201" s="42">
        <v>55</v>
      </c>
      <c r="F201" s="42">
        <v>40</v>
      </c>
      <c r="G201" s="42">
        <v>46</v>
      </c>
      <c r="H201" s="42">
        <v>79</v>
      </c>
      <c r="I201" s="42">
        <v>49</v>
      </c>
      <c r="J201" s="42">
        <v>159</v>
      </c>
      <c r="K201" s="42">
        <v>97</v>
      </c>
      <c r="L201" s="42">
        <v>359</v>
      </c>
      <c r="M201" s="42">
        <v>423</v>
      </c>
      <c r="P201" s="63"/>
      <c r="S201" s="63"/>
    </row>
    <row r="202" spans="1:28" ht="20.100000000000001" customHeight="1" x14ac:dyDescent="0.25">
      <c r="A202" s="41" t="s">
        <v>55</v>
      </c>
      <c r="B202" s="42">
        <v>5</v>
      </c>
      <c r="C202" s="42">
        <v>1</v>
      </c>
      <c r="D202" s="42">
        <v>5</v>
      </c>
      <c r="E202" s="42">
        <v>3</v>
      </c>
      <c r="F202" s="42">
        <v>0</v>
      </c>
      <c r="G202" s="42">
        <v>4</v>
      </c>
      <c r="H202" s="42">
        <v>6</v>
      </c>
      <c r="I202" s="42">
        <v>1</v>
      </c>
      <c r="J202" s="42">
        <v>2</v>
      </c>
      <c r="K202" s="42">
        <v>8</v>
      </c>
      <c r="L202" s="42">
        <v>31</v>
      </c>
      <c r="M202" s="42">
        <v>16</v>
      </c>
      <c r="P202" s="63"/>
      <c r="S202" s="63"/>
    </row>
    <row r="203" spans="1:28" ht="20.100000000000001" customHeight="1" x14ac:dyDescent="0.25">
      <c r="A203" s="41" t="s">
        <v>56</v>
      </c>
      <c r="B203" s="42">
        <v>11</v>
      </c>
      <c r="C203" s="42">
        <v>11</v>
      </c>
      <c r="D203" s="42">
        <v>18</v>
      </c>
      <c r="E203" s="42">
        <v>7</v>
      </c>
      <c r="F203" s="42">
        <v>6</v>
      </c>
      <c r="G203" s="42">
        <v>3</v>
      </c>
      <c r="H203" s="42">
        <v>21</v>
      </c>
      <c r="I203" s="42">
        <v>10</v>
      </c>
      <c r="J203" s="42">
        <v>8</v>
      </c>
      <c r="K203" s="42">
        <v>10</v>
      </c>
      <c r="L203" s="42">
        <v>48</v>
      </c>
      <c r="M203" s="42">
        <v>21</v>
      </c>
      <c r="P203" s="63"/>
      <c r="Q203" s="39"/>
      <c r="S203" s="63"/>
      <c r="T203" s="39"/>
      <c r="U203" s="39"/>
      <c r="V203" s="39"/>
      <c r="W203" s="39"/>
      <c r="X203" s="39"/>
      <c r="Y203" s="39"/>
      <c r="Z203" s="39"/>
      <c r="AA203" s="39"/>
      <c r="AB203" s="39"/>
    </row>
    <row r="204" spans="1:28" ht="20.100000000000001" customHeight="1" x14ac:dyDescent="0.25">
      <c r="A204" s="41" t="s">
        <v>57</v>
      </c>
      <c r="B204" s="42">
        <v>649</v>
      </c>
      <c r="C204" s="42">
        <v>348</v>
      </c>
      <c r="D204" s="42">
        <v>634</v>
      </c>
      <c r="E204" s="42">
        <v>494</v>
      </c>
      <c r="F204" s="42">
        <v>227</v>
      </c>
      <c r="G204" s="42">
        <v>217</v>
      </c>
      <c r="H204" s="42">
        <v>475</v>
      </c>
      <c r="I204" s="42">
        <v>302</v>
      </c>
      <c r="J204" s="42">
        <v>791</v>
      </c>
      <c r="K204" s="42">
        <v>540</v>
      </c>
      <c r="L204" s="42">
        <v>1857</v>
      </c>
      <c r="M204" s="42">
        <v>1742</v>
      </c>
      <c r="P204" s="63"/>
      <c r="Q204" s="39"/>
      <c r="S204" s="63"/>
      <c r="T204" s="39"/>
      <c r="U204" s="39"/>
      <c r="V204" s="39"/>
      <c r="W204" s="39"/>
      <c r="X204" s="39"/>
      <c r="Y204" s="39"/>
      <c r="Z204" s="39"/>
      <c r="AA204" s="39"/>
      <c r="AB204" s="39"/>
    </row>
    <row r="205" spans="1:28" ht="20.100000000000001" customHeight="1" x14ac:dyDescent="0.25">
      <c r="A205" s="41" t="s">
        <v>581</v>
      </c>
      <c r="B205" s="42">
        <v>0</v>
      </c>
      <c r="C205" s="42">
        <v>3</v>
      </c>
      <c r="D205" s="42">
        <v>0</v>
      </c>
      <c r="E205" s="42">
        <v>0</v>
      </c>
      <c r="F205" s="42">
        <v>0</v>
      </c>
      <c r="G205" s="42">
        <v>0</v>
      </c>
      <c r="H205" s="42">
        <v>0</v>
      </c>
      <c r="I205" s="42">
        <v>3</v>
      </c>
      <c r="J205" s="42">
        <v>3</v>
      </c>
      <c r="K205" s="42">
        <v>1</v>
      </c>
      <c r="L205" s="42">
        <v>10</v>
      </c>
      <c r="M205" s="42">
        <v>7</v>
      </c>
      <c r="P205" s="63"/>
      <c r="Q205" s="39"/>
      <c r="S205" s="63"/>
      <c r="T205" s="39"/>
      <c r="U205" s="39"/>
      <c r="V205" s="39"/>
      <c r="W205" s="39"/>
      <c r="X205" s="39"/>
      <c r="Y205" s="39"/>
      <c r="Z205" s="39"/>
      <c r="AA205" s="39"/>
      <c r="AB205" s="39"/>
    </row>
    <row r="206" spans="1:28" ht="20.100000000000001" customHeight="1" x14ac:dyDescent="0.25">
      <c r="A206" s="41" t="s">
        <v>275</v>
      </c>
      <c r="B206" s="42">
        <v>0</v>
      </c>
      <c r="C206" s="42">
        <v>0</v>
      </c>
      <c r="D206" s="42">
        <v>3</v>
      </c>
      <c r="E206" s="42">
        <v>1</v>
      </c>
      <c r="F206" s="42">
        <v>3</v>
      </c>
      <c r="G206" s="42">
        <v>3</v>
      </c>
      <c r="H206" s="42">
        <v>2</v>
      </c>
      <c r="I206" s="42">
        <v>3</v>
      </c>
      <c r="J206" s="42">
        <v>3</v>
      </c>
      <c r="K206" s="42">
        <v>11</v>
      </c>
      <c r="L206" s="42">
        <v>6</v>
      </c>
      <c r="M206" s="42">
        <v>5</v>
      </c>
      <c r="P206" s="63"/>
      <c r="S206" s="63"/>
      <c r="T206" s="63"/>
      <c r="U206" s="63"/>
      <c r="V206" s="63"/>
      <c r="W206" s="63"/>
      <c r="X206" s="63"/>
      <c r="Y206" s="63"/>
      <c r="Z206" s="63"/>
      <c r="AA206" s="63"/>
    </row>
    <row r="207" spans="1:28" s="39" customFormat="1" ht="20.100000000000001" customHeight="1" x14ac:dyDescent="0.25">
      <c r="A207" s="41" t="s">
        <v>582</v>
      </c>
      <c r="B207" s="42">
        <v>6</v>
      </c>
      <c r="C207" s="42">
        <v>3</v>
      </c>
      <c r="D207" s="42">
        <v>18</v>
      </c>
      <c r="E207" s="42">
        <v>31</v>
      </c>
      <c r="F207" s="42">
        <v>0</v>
      </c>
      <c r="G207" s="42">
        <v>3</v>
      </c>
      <c r="H207" s="42">
        <v>0</v>
      </c>
      <c r="I207" s="42">
        <v>0</v>
      </c>
      <c r="J207" s="42">
        <v>2</v>
      </c>
      <c r="K207" s="42">
        <v>4</v>
      </c>
      <c r="L207" s="42">
        <v>7</v>
      </c>
      <c r="M207" s="42">
        <v>3</v>
      </c>
      <c r="P207" s="61"/>
    </row>
    <row r="208" spans="1:28" s="39" customFormat="1" ht="20.100000000000001" customHeight="1" x14ac:dyDescent="0.25">
      <c r="A208" s="41" t="s">
        <v>58</v>
      </c>
      <c r="B208" s="42">
        <v>29</v>
      </c>
      <c r="C208" s="42">
        <v>9</v>
      </c>
      <c r="D208" s="42">
        <v>11</v>
      </c>
      <c r="E208" s="42">
        <v>12</v>
      </c>
      <c r="F208" s="42">
        <v>18</v>
      </c>
      <c r="G208" s="42">
        <v>5</v>
      </c>
      <c r="H208" s="42">
        <v>32</v>
      </c>
      <c r="I208" s="42">
        <v>16</v>
      </c>
      <c r="J208" s="42">
        <v>22</v>
      </c>
      <c r="K208" s="42">
        <v>25</v>
      </c>
      <c r="L208" s="42">
        <v>82</v>
      </c>
      <c r="M208" s="42">
        <v>45</v>
      </c>
      <c r="P208" s="61"/>
    </row>
    <row r="209" spans="1:16" s="39" customFormat="1" ht="20.100000000000001" customHeight="1" x14ac:dyDescent="0.25">
      <c r="A209" s="41" t="s">
        <v>59</v>
      </c>
      <c r="B209" s="42">
        <v>25</v>
      </c>
      <c r="C209" s="42">
        <v>9</v>
      </c>
      <c r="D209" s="42">
        <v>13</v>
      </c>
      <c r="E209" s="42">
        <v>9</v>
      </c>
      <c r="F209" s="42">
        <v>16</v>
      </c>
      <c r="G209" s="42">
        <v>21</v>
      </c>
      <c r="H209" s="42">
        <v>40</v>
      </c>
      <c r="I209" s="42">
        <v>13</v>
      </c>
      <c r="J209" s="42">
        <v>24</v>
      </c>
      <c r="K209" s="42">
        <v>26</v>
      </c>
      <c r="L209" s="42">
        <v>64</v>
      </c>
      <c r="M209" s="42">
        <v>81</v>
      </c>
      <c r="N209" s="42"/>
      <c r="O209" s="42"/>
    </row>
    <row r="210" spans="1:16" s="39" customFormat="1" ht="20.100000000000001" customHeight="1" x14ac:dyDescent="0.25">
      <c r="A210" s="41" t="s">
        <v>60</v>
      </c>
      <c r="B210" s="42">
        <v>446</v>
      </c>
      <c r="C210" s="42">
        <v>397</v>
      </c>
      <c r="D210" s="42">
        <v>588</v>
      </c>
      <c r="E210" s="42">
        <v>567</v>
      </c>
      <c r="F210" s="42">
        <v>291</v>
      </c>
      <c r="G210" s="42">
        <v>472</v>
      </c>
      <c r="H210" s="42">
        <v>608</v>
      </c>
      <c r="I210" s="42">
        <v>556</v>
      </c>
      <c r="J210" s="42">
        <v>719</v>
      </c>
      <c r="K210" s="42">
        <v>804</v>
      </c>
      <c r="L210" s="42">
        <v>1481</v>
      </c>
      <c r="M210" s="42">
        <v>1155</v>
      </c>
      <c r="N210" s="42"/>
      <c r="O210" s="42"/>
    </row>
    <row r="211" spans="1:16" s="39" customFormat="1" ht="20.100000000000001" customHeight="1" x14ac:dyDescent="0.25">
      <c r="A211" s="41" t="s">
        <v>262</v>
      </c>
      <c r="B211" s="42">
        <v>149</v>
      </c>
      <c r="C211" s="42">
        <v>78</v>
      </c>
      <c r="D211" s="42">
        <v>49</v>
      </c>
      <c r="E211" s="42">
        <v>60</v>
      </c>
      <c r="F211" s="42">
        <v>94</v>
      </c>
      <c r="G211" s="42">
        <v>78</v>
      </c>
      <c r="H211" s="42">
        <v>229</v>
      </c>
      <c r="I211" s="42">
        <v>69</v>
      </c>
      <c r="J211" s="42">
        <v>143</v>
      </c>
      <c r="K211" s="42">
        <v>124</v>
      </c>
      <c r="L211" s="42">
        <v>508</v>
      </c>
      <c r="M211" s="42">
        <v>297</v>
      </c>
      <c r="N211" s="42"/>
      <c r="O211" s="42"/>
    </row>
    <row r="212" spans="1:16" s="39" customFormat="1" ht="20.100000000000001" customHeight="1" x14ac:dyDescent="0.25">
      <c r="A212" s="41" t="s">
        <v>61</v>
      </c>
      <c r="B212" s="42">
        <v>6</v>
      </c>
      <c r="C212" s="42">
        <v>5</v>
      </c>
      <c r="D212" s="42">
        <v>8</v>
      </c>
      <c r="E212" s="42">
        <v>4</v>
      </c>
      <c r="F212" s="42">
        <v>9</v>
      </c>
      <c r="G212" s="42">
        <v>1</v>
      </c>
      <c r="H212" s="42">
        <v>14</v>
      </c>
      <c r="I212" s="42">
        <v>12</v>
      </c>
      <c r="J212" s="42">
        <v>12</v>
      </c>
      <c r="K212" s="42">
        <v>7</v>
      </c>
      <c r="L212" s="42">
        <v>7</v>
      </c>
      <c r="M212" s="42">
        <v>5</v>
      </c>
      <c r="N212" s="42"/>
      <c r="O212" s="42"/>
    </row>
    <row r="213" spans="1:16" s="39" customFormat="1" ht="20.100000000000001" customHeight="1" x14ac:dyDescent="0.25">
      <c r="A213" s="41" t="s">
        <v>273</v>
      </c>
      <c r="B213" s="42">
        <v>13</v>
      </c>
      <c r="C213" s="42">
        <v>4</v>
      </c>
      <c r="D213" s="42">
        <v>5</v>
      </c>
      <c r="E213" s="42">
        <v>12</v>
      </c>
      <c r="F213" s="42">
        <v>3</v>
      </c>
      <c r="G213" s="42">
        <v>5</v>
      </c>
      <c r="H213" s="42">
        <v>13</v>
      </c>
      <c r="I213" s="42">
        <v>2</v>
      </c>
      <c r="J213" s="42">
        <v>9</v>
      </c>
      <c r="K213" s="42">
        <v>15</v>
      </c>
      <c r="L213" s="42">
        <v>44</v>
      </c>
      <c r="M213" s="42">
        <v>27</v>
      </c>
      <c r="N213" s="42"/>
      <c r="O213" s="42"/>
    </row>
    <row r="214" spans="1:16" s="39" customFormat="1" ht="20.100000000000001" customHeight="1" x14ac:dyDescent="0.25">
      <c r="A214" s="41" t="s">
        <v>62</v>
      </c>
      <c r="B214" s="42">
        <v>11</v>
      </c>
      <c r="C214" s="42">
        <v>1</v>
      </c>
      <c r="D214" s="42">
        <v>9</v>
      </c>
      <c r="E214" s="42">
        <v>4</v>
      </c>
      <c r="F214" s="42">
        <v>54</v>
      </c>
      <c r="G214" s="42">
        <v>10</v>
      </c>
      <c r="H214" s="42">
        <v>29</v>
      </c>
      <c r="I214" s="42">
        <v>7</v>
      </c>
      <c r="J214" s="42">
        <v>9</v>
      </c>
      <c r="K214" s="42">
        <v>24</v>
      </c>
      <c r="L214" s="42">
        <v>72</v>
      </c>
      <c r="M214" s="42">
        <v>130</v>
      </c>
      <c r="N214" s="42"/>
      <c r="O214" s="42"/>
    </row>
    <row r="215" spans="1:16" s="39" customFormat="1" ht="20.100000000000001" customHeight="1" x14ac:dyDescent="0.25">
      <c r="A215" s="41" t="s">
        <v>274</v>
      </c>
      <c r="B215" s="42">
        <v>19</v>
      </c>
      <c r="C215" s="42">
        <v>5</v>
      </c>
      <c r="D215" s="42">
        <v>6</v>
      </c>
      <c r="E215" s="42">
        <v>5</v>
      </c>
      <c r="F215" s="42">
        <v>5</v>
      </c>
      <c r="G215" s="42">
        <v>1</v>
      </c>
      <c r="H215" s="42">
        <v>8</v>
      </c>
      <c r="I215" s="42">
        <v>1</v>
      </c>
      <c r="J215" s="42">
        <v>11</v>
      </c>
      <c r="K215" s="42">
        <v>6</v>
      </c>
      <c r="L215" s="42">
        <v>15</v>
      </c>
      <c r="M215" s="42">
        <v>3</v>
      </c>
      <c r="N215" s="42"/>
      <c r="O215" s="42"/>
    </row>
    <row r="216" spans="1:16" s="39" customFormat="1" ht="20.100000000000001" customHeight="1" x14ac:dyDescent="0.25">
      <c r="A216" s="41" t="s">
        <v>63</v>
      </c>
      <c r="B216" s="42">
        <v>34</v>
      </c>
      <c r="C216" s="42">
        <v>18</v>
      </c>
      <c r="D216" s="42">
        <v>6</v>
      </c>
      <c r="E216" s="42">
        <v>4</v>
      </c>
      <c r="F216" s="42">
        <v>12</v>
      </c>
      <c r="G216" s="42">
        <v>7</v>
      </c>
      <c r="H216" s="42">
        <v>69</v>
      </c>
      <c r="I216" s="42">
        <v>27</v>
      </c>
      <c r="J216" s="42">
        <v>66</v>
      </c>
      <c r="K216" s="42">
        <v>32</v>
      </c>
      <c r="L216" s="42">
        <v>195</v>
      </c>
      <c r="M216" s="42">
        <v>122</v>
      </c>
      <c r="N216" s="42"/>
      <c r="O216" s="42"/>
    </row>
    <row r="217" spans="1:16" s="39" customFormat="1" ht="20.100000000000001" customHeight="1" x14ac:dyDescent="0.25">
      <c r="A217" s="41" t="s">
        <v>64</v>
      </c>
      <c r="B217" s="42">
        <v>329</v>
      </c>
      <c r="C217" s="42">
        <v>195</v>
      </c>
      <c r="D217" s="42">
        <v>104</v>
      </c>
      <c r="E217" s="42">
        <v>74</v>
      </c>
      <c r="F217" s="42">
        <v>166</v>
      </c>
      <c r="G217" s="42">
        <v>99</v>
      </c>
      <c r="H217" s="42">
        <v>347</v>
      </c>
      <c r="I217" s="42">
        <v>158</v>
      </c>
      <c r="J217" s="42">
        <v>305</v>
      </c>
      <c r="K217" s="42">
        <v>349</v>
      </c>
      <c r="L217" s="42">
        <v>840</v>
      </c>
      <c r="M217" s="42">
        <v>564</v>
      </c>
      <c r="N217" s="42"/>
      <c r="O217" s="42"/>
    </row>
    <row r="218" spans="1:16" s="39" customFormat="1" ht="20.100000000000001" customHeight="1" x14ac:dyDescent="0.25">
      <c r="A218" s="41" t="s">
        <v>261</v>
      </c>
      <c r="B218" s="42">
        <v>11</v>
      </c>
      <c r="C218" s="42">
        <v>3</v>
      </c>
      <c r="D218" s="42">
        <v>3</v>
      </c>
      <c r="E218" s="42">
        <v>0</v>
      </c>
      <c r="F218" s="42">
        <v>5</v>
      </c>
      <c r="G218" s="42">
        <v>0</v>
      </c>
      <c r="H218" s="42">
        <v>2</v>
      </c>
      <c r="I218" s="42">
        <v>1</v>
      </c>
      <c r="J218" s="42">
        <v>8</v>
      </c>
      <c r="K218" s="42">
        <v>92</v>
      </c>
      <c r="L218" s="42">
        <v>96</v>
      </c>
      <c r="M218" s="42">
        <v>54</v>
      </c>
      <c r="N218" s="42"/>
      <c r="O218" s="42"/>
    </row>
    <row r="219" spans="1:16" s="39" customFormat="1" ht="20.100000000000001" customHeight="1" x14ac:dyDescent="0.25">
      <c r="A219" s="41" t="s">
        <v>583</v>
      </c>
      <c r="B219" s="42">
        <v>2</v>
      </c>
      <c r="C219" s="42">
        <v>3</v>
      </c>
      <c r="D219" s="42">
        <v>2</v>
      </c>
      <c r="E219" s="42">
        <v>7</v>
      </c>
      <c r="F219" s="42">
        <v>3</v>
      </c>
      <c r="G219" s="42">
        <v>4</v>
      </c>
      <c r="H219" s="42">
        <v>5</v>
      </c>
      <c r="I219" s="42">
        <v>3</v>
      </c>
      <c r="J219" s="42">
        <v>3</v>
      </c>
      <c r="K219" s="42">
        <v>5</v>
      </c>
      <c r="L219" s="42">
        <v>18</v>
      </c>
      <c r="M219" s="42">
        <v>59</v>
      </c>
      <c r="N219" s="42"/>
      <c r="O219" s="42"/>
    </row>
    <row r="220" spans="1:16" s="39" customFormat="1" ht="20.100000000000001" customHeight="1" x14ac:dyDescent="0.25">
      <c r="A220" s="41" t="s">
        <v>65</v>
      </c>
      <c r="B220" s="42">
        <v>7</v>
      </c>
      <c r="C220" s="42">
        <v>0</v>
      </c>
      <c r="D220" s="42">
        <v>6</v>
      </c>
      <c r="E220" s="42">
        <v>3</v>
      </c>
      <c r="F220" s="42">
        <v>6</v>
      </c>
      <c r="G220" s="42">
        <v>3</v>
      </c>
      <c r="H220" s="42">
        <v>2</v>
      </c>
      <c r="I220" s="42">
        <v>3</v>
      </c>
      <c r="J220" s="42">
        <v>13</v>
      </c>
      <c r="K220" s="42">
        <v>3</v>
      </c>
      <c r="L220" s="42">
        <v>16</v>
      </c>
      <c r="M220" s="42">
        <v>15</v>
      </c>
      <c r="N220" s="42"/>
      <c r="O220" s="42"/>
    </row>
    <row r="221" spans="1:16" ht="20.100000000000001" customHeight="1" x14ac:dyDescent="0.25">
      <c r="A221" s="352" t="s">
        <v>257</v>
      </c>
      <c r="B221" s="40">
        <v>10</v>
      </c>
      <c r="C221" s="40">
        <v>3</v>
      </c>
      <c r="D221" s="40">
        <v>2</v>
      </c>
      <c r="E221" s="40">
        <v>3</v>
      </c>
      <c r="F221" s="40">
        <v>11</v>
      </c>
      <c r="G221" s="40">
        <v>0</v>
      </c>
      <c r="H221" s="40">
        <v>2</v>
      </c>
      <c r="I221" s="40">
        <v>0</v>
      </c>
      <c r="J221" s="40">
        <v>6</v>
      </c>
      <c r="K221" s="40">
        <v>54</v>
      </c>
      <c r="L221" s="40">
        <v>119</v>
      </c>
      <c r="M221" s="40">
        <v>12</v>
      </c>
      <c r="P221" s="63"/>
    </row>
    <row r="222" spans="1:16" ht="20.100000000000001" customHeight="1" x14ac:dyDescent="0.25">
      <c r="A222" s="41" t="s">
        <v>66</v>
      </c>
      <c r="B222" s="44">
        <v>8</v>
      </c>
      <c r="C222" s="44">
        <v>3</v>
      </c>
      <c r="D222" s="44">
        <v>2</v>
      </c>
      <c r="E222" s="44">
        <v>3</v>
      </c>
      <c r="F222" s="44">
        <v>8</v>
      </c>
      <c r="G222" s="44">
        <v>0</v>
      </c>
      <c r="H222" s="44">
        <v>2</v>
      </c>
      <c r="I222" s="44">
        <v>0</v>
      </c>
      <c r="J222" s="44">
        <v>6</v>
      </c>
      <c r="K222" s="44">
        <v>52</v>
      </c>
      <c r="L222" s="44">
        <v>105</v>
      </c>
      <c r="M222" s="44">
        <v>8</v>
      </c>
    </row>
    <row r="223" spans="1:16" ht="20.100000000000001" customHeight="1" x14ac:dyDescent="0.25">
      <c r="A223" s="41" t="s">
        <v>67</v>
      </c>
      <c r="B223" s="44">
        <v>2</v>
      </c>
      <c r="C223" s="44">
        <v>0</v>
      </c>
      <c r="D223" s="44">
        <v>0</v>
      </c>
      <c r="E223" s="44">
        <v>0</v>
      </c>
      <c r="F223" s="44">
        <v>3</v>
      </c>
      <c r="G223" s="44">
        <v>0</v>
      </c>
      <c r="H223" s="44">
        <v>0</v>
      </c>
      <c r="I223" s="44">
        <v>0</v>
      </c>
      <c r="J223" s="44">
        <v>0</v>
      </c>
      <c r="K223" s="44">
        <v>2</v>
      </c>
      <c r="L223" s="44">
        <v>14</v>
      </c>
      <c r="M223" s="44">
        <v>4</v>
      </c>
    </row>
    <row r="224" spans="1:16" ht="20.100000000000001" customHeight="1" x14ac:dyDescent="0.25">
      <c r="A224" s="41" t="s">
        <v>68</v>
      </c>
      <c r="B224" s="44">
        <v>0</v>
      </c>
      <c r="C224" s="44">
        <v>0</v>
      </c>
      <c r="D224" s="44">
        <v>0</v>
      </c>
      <c r="E224" s="44">
        <v>0</v>
      </c>
      <c r="F224" s="44">
        <v>0</v>
      </c>
      <c r="G224" s="44">
        <v>0</v>
      </c>
      <c r="H224" s="44">
        <v>0</v>
      </c>
      <c r="I224" s="44">
        <v>0</v>
      </c>
      <c r="J224" s="44">
        <v>0</v>
      </c>
      <c r="K224" s="44">
        <v>0</v>
      </c>
      <c r="L224" s="44">
        <v>0</v>
      </c>
      <c r="M224" s="44">
        <v>0</v>
      </c>
    </row>
    <row r="225" spans="1:15" s="39" customFormat="1" ht="20.100000000000001" customHeight="1" thickBot="1" x14ac:dyDescent="0.3">
      <c r="A225" s="353" t="s">
        <v>591</v>
      </c>
      <c r="B225" s="46">
        <v>0</v>
      </c>
      <c r="C225" s="46">
        <v>0</v>
      </c>
      <c r="D225" s="46">
        <v>0</v>
      </c>
      <c r="E225" s="46">
        <v>0</v>
      </c>
      <c r="F225" s="46">
        <v>0</v>
      </c>
      <c r="G225" s="46">
        <v>0</v>
      </c>
      <c r="H225" s="46">
        <v>0</v>
      </c>
      <c r="I225" s="46">
        <v>0</v>
      </c>
      <c r="J225" s="46">
        <v>0</v>
      </c>
      <c r="K225" s="46">
        <v>0</v>
      </c>
      <c r="L225" s="46">
        <v>0</v>
      </c>
      <c r="M225" s="46">
        <v>0</v>
      </c>
    </row>
    <row r="226" spans="1:15" s="48" customFormat="1" ht="15.95" customHeight="1" x14ac:dyDescent="0.25">
      <c r="A226" s="47" t="s">
        <v>588</v>
      </c>
      <c r="B226" s="47"/>
      <c r="C226" s="47"/>
      <c r="N226" s="65"/>
      <c r="O226" s="65"/>
    </row>
    <row r="227" spans="1:15" ht="20.100000000000001" customHeight="1" x14ac:dyDescent="0.25">
      <c r="N227" s="40"/>
      <c r="O227" s="40"/>
    </row>
    <row r="228" spans="1:15" ht="20.100000000000001" customHeight="1" x14ac:dyDescent="0.25">
      <c r="O228" s="66"/>
    </row>
  </sheetData>
  <mergeCells count="16">
    <mergeCell ref="A139:A141"/>
    <mergeCell ref="B139:O139"/>
    <mergeCell ref="B140:C140"/>
    <mergeCell ref="A184:A186"/>
    <mergeCell ref="B184:M184"/>
    <mergeCell ref="B185:C185"/>
    <mergeCell ref="F185:G185"/>
    <mergeCell ref="J185:K185"/>
    <mergeCell ref="A3:A5"/>
    <mergeCell ref="B3:O3"/>
    <mergeCell ref="B4:C4"/>
    <mergeCell ref="A71:A73"/>
    <mergeCell ref="B71:M71"/>
    <mergeCell ref="B72:C72"/>
    <mergeCell ref="F72:G72"/>
    <mergeCell ref="J72:K72"/>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68" max="16383" man="1"/>
    <brk id="136" max="16383" man="1"/>
    <brk id="181"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28"/>
  <sheetViews>
    <sheetView showGridLines="0" zoomScaleNormal="100" zoomScaleSheetLayoutView="25" workbookViewId="0"/>
  </sheetViews>
  <sheetFormatPr defaultColWidth="11.42578125" defaultRowHeight="20.100000000000001" customHeight="1" x14ac:dyDescent="0.25"/>
  <cols>
    <col min="1" max="1" width="36.7109375" style="41" customWidth="1"/>
    <col min="2" max="3" width="10.28515625" style="41" customWidth="1"/>
    <col min="4" max="4" width="9" style="41" customWidth="1"/>
    <col min="5" max="5" width="10" style="41" customWidth="1"/>
    <col min="6" max="13" width="9" style="41" customWidth="1"/>
    <col min="14" max="14" width="10.5703125" style="41" customWidth="1"/>
    <col min="15" max="15" width="10.5703125" style="41" bestFit="1" customWidth="1"/>
    <col min="16" max="16" width="11.7109375" style="41" customWidth="1"/>
    <col min="17" max="16384" width="11.42578125" style="41"/>
  </cols>
  <sheetData>
    <row r="1" spans="1:17" s="27" customFormat="1" ht="24.95" customHeight="1" x14ac:dyDescent="0.25">
      <c r="A1" s="347" t="s">
        <v>112</v>
      </c>
      <c r="B1" s="347"/>
      <c r="C1" s="347"/>
      <c r="D1" s="347"/>
      <c r="E1" s="347"/>
      <c r="F1" s="347"/>
      <c r="G1" s="347"/>
    </row>
    <row r="2" spans="1:17" s="55" customFormat="1" ht="24.95" customHeight="1" thickBot="1" x14ac:dyDescent="0.25">
      <c r="A2" s="28" t="s">
        <v>516</v>
      </c>
      <c r="B2" s="53"/>
      <c r="C2" s="53"/>
      <c r="D2" s="53"/>
      <c r="E2" s="53"/>
      <c r="F2" s="53"/>
      <c r="G2" s="53"/>
      <c r="H2" s="53"/>
      <c r="I2" s="53"/>
      <c r="J2" s="53"/>
      <c r="K2" s="53"/>
      <c r="L2" s="53"/>
      <c r="M2" s="53"/>
      <c r="N2" s="53"/>
      <c r="O2" s="336" t="s">
        <v>586</v>
      </c>
      <c r="P2" s="54"/>
    </row>
    <row r="3" spans="1:17" s="39" customFormat="1" ht="20.100000000000001" customHeight="1" x14ac:dyDescent="0.25">
      <c r="A3" s="1023" t="s">
        <v>8</v>
      </c>
      <c r="B3" s="1019" t="s">
        <v>83</v>
      </c>
      <c r="C3" s="1020"/>
      <c r="D3" s="1020"/>
      <c r="E3" s="1020"/>
      <c r="F3" s="1020"/>
      <c r="G3" s="1020"/>
      <c r="H3" s="1020"/>
      <c r="I3" s="1020"/>
      <c r="J3" s="1020"/>
      <c r="K3" s="1020"/>
      <c r="L3" s="1020"/>
      <c r="M3" s="1020"/>
      <c r="N3" s="1020"/>
      <c r="O3" s="1020"/>
      <c r="P3" s="56"/>
    </row>
    <row r="4" spans="1:17" ht="20.100000000000001" customHeight="1" x14ac:dyDescent="0.25">
      <c r="A4" s="1024"/>
      <c r="B4" s="1021" t="s">
        <v>10</v>
      </c>
      <c r="C4" s="1021"/>
      <c r="D4" s="32" t="s">
        <v>69</v>
      </c>
      <c r="E4" s="32"/>
      <c r="F4" s="32" t="s">
        <v>70</v>
      </c>
      <c r="G4" s="32"/>
      <c r="H4" s="32" t="s">
        <v>71</v>
      </c>
      <c r="I4" s="32"/>
      <c r="J4" s="32" t="s">
        <v>72</v>
      </c>
      <c r="K4" s="32"/>
      <c r="L4" s="32" t="s">
        <v>73</v>
      </c>
      <c r="M4" s="32"/>
      <c r="N4" s="32" t="s">
        <v>74</v>
      </c>
      <c r="O4" s="57"/>
      <c r="P4" s="58"/>
    </row>
    <row r="5" spans="1:17" ht="20.100000000000001" customHeight="1" x14ac:dyDescent="0.25">
      <c r="A5" s="1025"/>
      <c r="B5" s="59">
        <v>2015</v>
      </c>
      <c r="C5" s="59">
        <v>2016</v>
      </c>
      <c r="D5" s="59">
        <v>2015</v>
      </c>
      <c r="E5" s="59">
        <v>2016</v>
      </c>
      <c r="F5" s="334">
        <v>2015</v>
      </c>
      <c r="G5" s="334">
        <v>2016</v>
      </c>
      <c r="H5" s="334">
        <v>2015</v>
      </c>
      <c r="I5" s="334">
        <v>2016</v>
      </c>
      <c r="J5" s="334">
        <v>2015</v>
      </c>
      <c r="K5" s="334">
        <v>2016</v>
      </c>
      <c r="L5" s="334">
        <v>2015</v>
      </c>
      <c r="M5" s="334">
        <v>2016</v>
      </c>
      <c r="N5" s="334">
        <v>2015</v>
      </c>
      <c r="O5" s="335">
        <v>2016</v>
      </c>
      <c r="P5" s="58"/>
    </row>
    <row r="6" spans="1:17" ht="20.100000000000001" customHeight="1" x14ac:dyDescent="0.25">
      <c r="A6" s="36" t="s">
        <v>10</v>
      </c>
      <c r="B6" s="37">
        <v>56670</v>
      </c>
      <c r="C6" s="37">
        <v>51324</v>
      </c>
      <c r="D6" s="37">
        <v>4146</v>
      </c>
      <c r="E6" s="37">
        <v>5160</v>
      </c>
      <c r="F6" s="37">
        <v>5081</v>
      </c>
      <c r="G6" s="37">
        <v>4323</v>
      </c>
      <c r="H6" s="37">
        <v>5991</v>
      </c>
      <c r="I6" s="37">
        <v>4855</v>
      </c>
      <c r="J6" s="37">
        <v>3564</v>
      </c>
      <c r="K6" s="37">
        <v>3346</v>
      </c>
      <c r="L6" s="37">
        <v>2995</v>
      </c>
      <c r="M6" s="37">
        <v>2836</v>
      </c>
      <c r="N6" s="37">
        <v>4151</v>
      </c>
      <c r="O6" s="37">
        <v>3127</v>
      </c>
    </row>
    <row r="7" spans="1:17" s="39" customFormat="1" ht="20.100000000000001" customHeight="1" x14ac:dyDescent="0.25">
      <c r="A7" s="352" t="s">
        <v>260</v>
      </c>
      <c r="B7" s="40">
        <v>590</v>
      </c>
      <c r="C7" s="40">
        <v>630</v>
      </c>
      <c r="D7" s="40">
        <v>5</v>
      </c>
      <c r="E7" s="40">
        <v>50</v>
      </c>
      <c r="F7" s="40">
        <v>6</v>
      </c>
      <c r="G7" s="40">
        <v>37</v>
      </c>
      <c r="H7" s="40">
        <v>23</v>
      </c>
      <c r="I7" s="40">
        <v>45</v>
      </c>
      <c r="J7" s="40">
        <v>5</v>
      </c>
      <c r="K7" s="40">
        <v>63</v>
      </c>
      <c r="L7" s="40">
        <v>9</v>
      </c>
      <c r="M7" s="40">
        <v>96</v>
      </c>
      <c r="N7" s="40">
        <v>86</v>
      </c>
      <c r="O7" s="40">
        <v>45</v>
      </c>
    </row>
    <row r="8" spans="1:17" ht="20.100000000000001" customHeight="1" x14ac:dyDescent="0.25">
      <c r="A8" s="41" t="s">
        <v>17</v>
      </c>
      <c r="B8" s="42">
        <v>9</v>
      </c>
      <c r="C8" s="42">
        <v>9</v>
      </c>
      <c r="D8" s="42">
        <v>0</v>
      </c>
      <c r="E8" s="42">
        <v>0</v>
      </c>
      <c r="F8" s="42">
        <v>0</v>
      </c>
      <c r="G8" s="42">
        <v>0</v>
      </c>
      <c r="H8" s="42">
        <v>0</v>
      </c>
      <c r="I8" s="42">
        <v>0</v>
      </c>
      <c r="J8" s="42">
        <v>3</v>
      </c>
      <c r="K8" s="42">
        <v>1</v>
      </c>
      <c r="L8" s="42">
        <v>0</v>
      </c>
      <c r="M8" s="42">
        <v>0</v>
      </c>
      <c r="N8" s="42">
        <v>2</v>
      </c>
      <c r="O8" s="42">
        <v>4</v>
      </c>
    </row>
    <row r="9" spans="1:17" ht="20.100000000000001" customHeight="1" x14ac:dyDescent="0.25">
      <c r="A9" s="41" t="s">
        <v>18</v>
      </c>
      <c r="B9" s="42">
        <v>26</v>
      </c>
      <c r="C9" s="42">
        <v>15</v>
      </c>
      <c r="D9" s="42">
        <v>2</v>
      </c>
      <c r="E9" s="42">
        <v>1</v>
      </c>
      <c r="F9" s="42">
        <v>0</v>
      </c>
      <c r="G9" s="42">
        <v>4</v>
      </c>
      <c r="H9" s="42">
        <v>0</v>
      </c>
      <c r="I9" s="42">
        <v>0</v>
      </c>
      <c r="J9" s="42">
        <v>0</v>
      </c>
      <c r="K9" s="42">
        <v>0</v>
      </c>
      <c r="L9" s="42">
        <v>0</v>
      </c>
      <c r="M9" s="42">
        <v>1</v>
      </c>
      <c r="N9" s="42">
        <v>0</v>
      </c>
      <c r="O9" s="42">
        <v>0</v>
      </c>
    </row>
    <row r="10" spans="1:17" ht="20.100000000000001" customHeight="1" x14ac:dyDescent="0.25">
      <c r="A10" s="41" t="s">
        <v>19</v>
      </c>
      <c r="B10" s="42">
        <v>419</v>
      </c>
      <c r="C10" s="42">
        <v>377</v>
      </c>
      <c r="D10" s="42">
        <v>0</v>
      </c>
      <c r="E10" s="42">
        <v>31</v>
      </c>
      <c r="F10" s="42">
        <v>0</v>
      </c>
      <c r="G10" s="42">
        <v>18</v>
      </c>
      <c r="H10" s="42">
        <v>2</v>
      </c>
      <c r="I10" s="42">
        <v>30</v>
      </c>
      <c r="J10" s="42">
        <v>0</v>
      </c>
      <c r="K10" s="42">
        <v>23</v>
      </c>
      <c r="L10" s="42">
        <v>0</v>
      </c>
      <c r="M10" s="42">
        <v>57</v>
      </c>
      <c r="N10" s="42">
        <v>72</v>
      </c>
      <c r="O10" s="42">
        <v>23</v>
      </c>
    </row>
    <row r="11" spans="1:17" ht="20.100000000000001" customHeight="1" x14ac:dyDescent="0.25">
      <c r="A11" s="41" t="s">
        <v>559</v>
      </c>
      <c r="B11" s="42">
        <v>9</v>
      </c>
      <c r="C11" s="42">
        <v>4</v>
      </c>
      <c r="D11" s="42">
        <v>0</v>
      </c>
      <c r="E11" s="42">
        <v>1</v>
      </c>
      <c r="F11" s="42">
        <v>0</v>
      </c>
      <c r="G11" s="42">
        <v>0</v>
      </c>
      <c r="H11" s="42">
        <v>2</v>
      </c>
      <c r="I11" s="42">
        <v>0</v>
      </c>
      <c r="J11" s="42">
        <v>0</v>
      </c>
      <c r="K11" s="42">
        <v>0</v>
      </c>
      <c r="L11" s="42">
        <v>0</v>
      </c>
      <c r="M11" s="42">
        <v>0</v>
      </c>
      <c r="N11" s="42">
        <v>2</v>
      </c>
      <c r="O11" s="42">
        <v>1</v>
      </c>
    </row>
    <row r="12" spans="1:17" ht="20.100000000000001" customHeight="1" x14ac:dyDescent="0.25">
      <c r="A12" s="41" t="s">
        <v>560</v>
      </c>
      <c r="B12" s="42">
        <v>2</v>
      </c>
      <c r="C12" s="42">
        <v>0</v>
      </c>
      <c r="D12" s="42">
        <v>0</v>
      </c>
      <c r="E12" s="42">
        <v>0</v>
      </c>
      <c r="F12" s="42">
        <v>0</v>
      </c>
      <c r="G12" s="42">
        <v>0</v>
      </c>
      <c r="H12" s="42">
        <v>0</v>
      </c>
      <c r="I12" s="42">
        <v>0</v>
      </c>
      <c r="J12" s="42">
        <v>0</v>
      </c>
      <c r="K12" s="42">
        <v>0</v>
      </c>
      <c r="L12" s="42">
        <v>0</v>
      </c>
      <c r="M12" s="42">
        <v>0</v>
      </c>
      <c r="N12" s="42">
        <v>0</v>
      </c>
      <c r="O12" s="42">
        <v>0</v>
      </c>
    </row>
    <row r="13" spans="1:17" ht="20.100000000000001" customHeight="1" x14ac:dyDescent="0.25">
      <c r="A13" s="41" t="s">
        <v>561</v>
      </c>
      <c r="B13" s="42">
        <v>21</v>
      </c>
      <c r="C13" s="42">
        <v>10</v>
      </c>
      <c r="D13" s="42">
        <v>2</v>
      </c>
      <c r="E13" s="42">
        <v>0</v>
      </c>
      <c r="F13" s="42">
        <v>0</v>
      </c>
      <c r="G13" s="42">
        <v>1</v>
      </c>
      <c r="H13" s="42">
        <v>2</v>
      </c>
      <c r="I13" s="42">
        <v>1</v>
      </c>
      <c r="J13" s="42">
        <v>2</v>
      </c>
      <c r="K13" s="42">
        <v>0</v>
      </c>
      <c r="L13" s="42">
        <v>0</v>
      </c>
      <c r="M13" s="42">
        <v>4</v>
      </c>
      <c r="N13" s="42">
        <v>0</v>
      </c>
      <c r="O13" s="42">
        <v>0</v>
      </c>
    </row>
    <row r="14" spans="1:17" ht="20.100000000000001" customHeight="1" x14ac:dyDescent="0.25">
      <c r="A14" s="41" t="s">
        <v>562</v>
      </c>
      <c r="B14" s="42">
        <v>2</v>
      </c>
      <c r="C14" s="42">
        <v>2</v>
      </c>
      <c r="D14" s="42">
        <v>0</v>
      </c>
      <c r="E14" s="42">
        <v>0</v>
      </c>
      <c r="F14" s="42">
        <v>0</v>
      </c>
      <c r="G14" s="42">
        <v>0</v>
      </c>
      <c r="H14" s="42">
        <v>0</v>
      </c>
      <c r="I14" s="42">
        <v>0</v>
      </c>
      <c r="J14" s="42">
        <v>0</v>
      </c>
      <c r="K14" s="42">
        <v>1</v>
      </c>
      <c r="L14" s="42">
        <v>0</v>
      </c>
      <c r="M14" s="42">
        <v>0</v>
      </c>
      <c r="N14" s="42">
        <v>2</v>
      </c>
      <c r="O14" s="42">
        <v>0</v>
      </c>
      <c r="Q14" s="41" t="s">
        <v>1</v>
      </c>
    </row>
    <row r="15" spans="1:17" ht="20.100000000000001" customHeight="1" x14ac:dyDescent="0.25">
      <c r="A15" s="41" t="s">
        <v>20</v>
      </c>
      <c r="B15" s="42">
        <v>5</v>
      </c>
      <c r="C15" s="42">
        <v>12</v>
      </c>
      <c r="D15" s="42">
        <v>0</v>
      </c>
      <c r="E15" s="42">
        <v>0</v>
      </c>
      <c r="F15" s="42">
        <v>3</v>
      </c>
      <c r="G15" s="42">
        <v>0</v>
      </c>
      <c r="H15" s="42">
        <v>0</v>
      </c>
      <c r="I15" s="42">
        <v>0</v>
      </c>
      <c r="J15" s="42">
        <v>0</v>
      </c>
      <c r="K15" s="42">
        <v>4</v>
      </c>
      <c r="L15" s="42">
        <v>0</v>
      </c>
      <c r="M15" s="42">
        <v>7</v>
      </c>
      <c r="N15" s="42">
        <v>0</v>
      </c>
      <c r="O15" s="42">
        <v>0</v>
      </c>
    </row>
    <row r="16" spans="1:17" ht="20.100000000000001" customHeight="1" x14ac:dyDescent="0.25">
      <c r="A16" s="41" t="s">
        <v>563</v>
      </c>
      <c r="B16" s="42">
        <v>2</v>
      </c>
      <c r="C16" s="42">
        <v>0</v>
      </c>
      <c r="D16" s="42">
        <v>0</v>
      </c>
      <c r="E16" s="42">
        <v>0</v>
      </c>
      <c r="F16" s="42">
        <v>0</v>
      </c>
      <c r="G16" s="42">
        <v>0</v>
      </c>
      <c r="H16" s="42">
        <v>0</v>
      </c>
      <c r="I16" s="42">
        <v>0</v>
      </c>
      <c r="J16" s="42">
        <v>0</v>
      </c>
      <c r="K16" s="42">
        <v>0</v>
      </c>
      <c r="L16" s="42">
        <v>0</v>
      </c>
      <c r="M16" s="42">
        <v>0</v>
      </c>
      <c r="N16" s="42">
        <v>0</v>
      </c>
      <c r="O16" s="42">
        <v>0</v>
      </c>
    </row>
    <row r="17" spans="1:15" ht="20.100000000000001" customHeight="1" x14ac:dyDescent="0.25">
      <c r="A17" s="41" t="s">
        <v>564</v>
      </c>
      <c r="B17" s="42">
        <v>13</v>
      </c>
      <c r="C17" s="42">
        <v>7</v>
      </c>
      <c r="D17" s="42">
        <v>0</v>
      </c>
      <c r="E17" s="42">
        <v>1</v>
      </c>
      <c r="F17" s="42">
        <v>2</v>
      </c>
      <c r="G17" s="42">
        <v>1</v>
      </c>
      <c r="H17" s="42">
        <v>2</v>
      </c>
      <c r="I17" s="42">
        <v>0</v>
      </c>
      <c r="J17" s="42">
        <v>0</v>
      </c>
      <c r="K17" s="42">
        <v>3</v>
      </c>
      <c r="L17" s="42">
        <v>2</v>
      </c>
      <c r="M17" s="42">
        <v>1</v>
      </c>
      <c r="N17" s="42">
        <v>0</v>
      </c>
      <c r="O17" s="42">
        <v>0</v>
      </c>
    </row>
    <row r="18" spans="1:15" ht="20.100000000000001" customHeight="1" x14ac:dyDescent="0.25">
      <c r="A18" s="41" t="s">
        <v>21</v>
      </c>
      <c r="B18" s="42">
        <v>82</v>
      </c>
      <c r="C18" s="42">
        <v>194</v>
      </c>
      <c r="D18" s="42">
        <v>1</v>
      </c>
      <c r="E18" s="42">
        <v>16</v>
      </c>
      <c r="F18" s="42">
        <v>1</v>
      </c>
      <c r="G18" s="42">
        <v>13</v>
      </c>
      <c r="H18" s="42">
        <v>15</v>
      </c>
      <c r="I18" s="42">
        <v>14</v>
      </c>
      <c r="J18" s="42">
        <v>0</v>
      </c>
      <c r="K18" s="42">
        <v>31</v>
      </c>
      <c r="L18" s="42">
        <v>7</v>
      </c>
      <c r="M18" s="42">
        <v>26</v>
      </c>
      <c r="N18" s="42">
        <v>8</v>
      </c>
      <c r="O18" s="42">
        <v>17</v>
      </c>
    </row>
    <row r="19" spans="1:15" s="39" customFormat="1" ht="20.100000000000001" customHeight="1" x14ac:dyDescent="0.25">
      <c r="A19" s="352" t="s">
        <v>589</v>
      </c>
      <c r="B19" s="40">
        <v>1049</v>
      </c>
      <c r="C19" s="40">
        <v>529</v>
      </c>
      <c r="D19" s="40">
        <v>28</v>
      </c>
      <c r="E19" s="40">
        <v>68</v>
      </c>
      <c r="F19" s="40">
        <v>60</v>
      </c>
      <c r="G19" s="40">
        <v>72</v>
      </c>
      <c r="H19" s="40">
        <v>97</v>
      </c>
      <c r="I19" s="40">
        <v>55</v>
      </c>
      <c r="J19" s="40">
        <v>76</v>
      </c>
      <c r="K19" s="40">
        <v>39</v>
      </c>
      <c r="L19" s="40">
        <v>72</v>
      </c>
      <c r="M19" s="40">
        <v>49</v>
      </c>
      <c r="N19" s="40">
        <v>152</v>
      </c>
      <c r="O19" s="40">
        <v>37</v>
      </c>
    </row>
    <row r="20" spans="1:15" ht="20.100000000000001" customHeight="1" x14ac:dyDescent="0.25">
      <c r="A20" s="41" t="s">
        <v>22</v>
      </c>
      <c r="B20" s="42">
        <v>146</v>
      </c>
      <c r="C20" s="42">
        <v>74</v>
      </c>
      <c r="D20" s="42">
        <v>6</v>
      </c>
      <c r="E20" s="42">
        <v>12</v>
      </c>
      <c r="F20" s="42">
        <v>12</v>
      </c>
      <c r="G20" s="42">
        <v>5</v>
      </c>
      <c r="H20" s="42">
        <v>8</v>
      </c>
      <c r="I20" s="42">
        <v>16</v>
      </c>
      <c r="J20" s="42">
        <v>14</v>
      </c>
      <c r="K20" s="42">
        <v>8</v>
      </c>
      <c r="L20" s="42">
        <v>3</v>
      </c>
      <c r="M20" s="42">
        <v>8</v>
      </c>
      <c r="N20" s="42">
        <v>20</v>
      </c>
      <c r="O20" s="42">
        <v>5</v>
      </c>
    </row>
    <row r="21" spans="1:15" ht="20.100000000000001" customHeight="1" x14ac:dyDescent="0.25">
      <c r="A21" s="41" t="s">
        <v>23</v>
      </c>
      <c r="B21" s="42">
        <v>313</v>
      </c>
      <c r="C21" s="42">
        <v>170</v>
      </c>
      <c r="D21" s="42">
        <v>8</v>
      </c>
      <c r="E21" s="42">
        <v>20</v>
      </c>
      <c r="F21" s="42">
        <v>11</v>
      </c>
      <c r="G21" s="42">
        <v>20</v>
      </c>
      <c r="H21" s="42">
        <v>12</v>
      </c>
      <c r="I21" s="42">
        <v>10</v>
      </c>
      <c r="J21" s="42">
        <v>16</v>
      </c>
      <c r="K21" s="42">
        <v>10</v>
      </c>
      <c r="L21" s="42">
        <v>32</v>
      </c>
      <c r="M21" s="42">
        <v>10</v>
      </c>
      <c r="N21" s="42">
        <v>55</v>
      </c>
      <c r="O21" s="42">
        <v>21</v>
      </c>
    </row>
    <row r="22" spans="1:15" ht="20.100000000000001" customHeight="1" x14ac:dyDescent="0.25">
      <c r="A22" s="41" t="s">
        <v>565</v>
      </c>
      <c r="B22" s="42">
        <v>81</v>
      </c>
      <c r="C22" s="42">
        <v>13</v>
      </c>
      <c r="D22" s="42">
        <v>0</v>
      </c>
      <c r="E22" s="42">
        <v>3</v>
      </c>
      <c r="F22" s="42">
        <v>0</v>
      </c>
      <c r="G22" s="42">
        <v>1</v>
      </c>
      <c r="H22" s="42">
        <v>42</v>
      </c>
      <c r="I22" s="42">
        <v>3</v>
      </c>
      <c r="J22" s="42">
        <v>3</v>
      </c>
      <c r="K22" s="42">
        <v>1</v>
      </c>
      <c r="L22" s="42">
        <v>6</v>
      </c>
      <c r="M22" s="42">
        <v>0</v>
      </c>
      <c r="N22" s="42">
        <v>3</v>
      </c>
      <c r="O22" s="42">
        <v>0</v>
      </c>
    </row>
    <row r="23" spans="1:15" ht="20.100000000000001" customHeight="1" x14ac:dyDescent="0.25">
      <c r="A23" s="41" t="s">
        <v>24</v>
      </c>
      <c r="B23" s="42">
        <v>95</v>
      </c>
      <c r="C23" s="42">
        <v>29</v>
      </c>
      <c r="D23" s="42">
        <v>0</v>
      </c>
      <c r="E23" s="42">
        <v>5</v>
      </c>
      <c r="F23" s="42">
        <v>0</v>
      </c>
      <c r="G23" s="42">
        <v>7</v>
      </c>
      <c r="H23" s="42">
        <v>6</v>
      </c>
      <c r="I23" s="42">
        <v>3</v>
      </c>
      <c r="J23" s="42">
        <v>14</v>
      </c>
      <c r="K23" s="42">
        <v>4</v>
      </c>
      <c r="L23" s="42">
        <v>3</v>
      </c>
      <c r="M23" s="42">
        <v>3</v>
      </c>
      <c r="N23" s="42">
        <v>16</v>
      </c>
      <c r="O23" s="42">
        <v>1</v>
      </c>
    </row>
    <row r="24" spans="1:15" ht="20.100000000000001" customHeight="1" x14ac:dyDescent="0.25">
      <c r="A24" s="41" t="s">
        <v>566</v>
      </c>
      <c r="B24" s="42">
        <v>13</v>
      </c>
      <c r="C24" s="42">
        <v>1</v>
      </c>
      <c r="D24" s="42">
        <v>0</v>
      </c>
      <c r="E24" s="42">
        <v>0</v>
      </c>
      <c r="F24" s="42">
        <v>0</v>
      </c>
      <c r="G24" s="42">
        <v>1</v>
      </c>
      <c r="H24" s="42">
        <v>3</v>
      </c>
      <c r="I24" s="42">
        <v>0</v>
      </c>
      <c r="J24" s="42">
        <v>2</v>
      </c>
      <c r="K24" s="42">
        <v>0</v>
      </c>
      <c r="L24" s="42">
        <v>0</v>
      </c>
      <c r="M24" s="42">
        <v>0</v>
      </c>
      <c r="N24" s="42">
        <v>6</v>
      </c>
      <c r="O24" s="42">
        <v>0</v>
      </c>
    </row>
    <row r="25" spans="1:15" ht="20.100000000000001" customHeight="1" x14ac:dyDescent="0.25">
      <c r="A25" s="41" t="s">
        <v>567</v>
      </c>
      <c r="B25" s="42">
        <v>53</v>
      </c>
      <c r="C25" s="42">
        <v>20</v>
      </c>
      <c r="D25" s="42">
        <v>0</v>
      </c>
      <c r="E25" s="42">
        <v>1</v>
      </c>
      <c r="F25" s="42">
        <v>0</v>
      </c>
      <c r="G25" s="42">
        <v>1</v>
      </c>
      <c r="H25" s="42">
        <v>5</v>
      </c>
      <c r="I25" s="42">
        <v>8</v>
      </c>
      <c r="J25" s="42">
        <v>3</v>
      </c>
      <c r="K25" s="42">
        <v>0</v>
      </c>
      <c r="L25" s="42">
        <v>6</v>
      </c>
      <c r="M25" s="42">
        <v>1</v>
      </c>
      <c r="N25" s="42">
        <v>3</v>
      </c>
      <c r="O25" s="42">
        <v>1</v>
      </c>
    </row>
    <row r="26" spans="1:15" ht="20.100000000000001" customHeight="1" x14ac:dyDescent="0.25">
      <c r="A26" s="41" t="s">
        <v>568</v>
      </c>
      <c r="B26" s="42">
        <v>25</v>
      </c>
      <c r="C26" s="42">
        <v>9</v>
      </c>
      <c r="D26" s="42">
        <v>0</v>
      </c>
      <c r="E26" s="42">
        <v>0</v>
      </c>
      <c r="F26" s="42">
        <v>0</v>
      </c>
      <c r="G26" s="42">
        <v>4</v>
      </c>
      <c r="H26" s="42">
        <v>2</v>
      </c>
      <c r="I26" s="42">
        <v>0</v>
      </c>
      <c r="J26" s="42">
        <v>0</v>
      </c>
      <c r="K26" s="42">
        <v>0</v>
      </c>
      <c r="L26" s="42">
        <v>5</v>
      </c>
      <c r="M26" s="42">
        <v>4</v>
      </c>
      <c r="N26" s="42">
        <v>2</v>
      </c>
      <c r="O26" s="42">
        <v>0</v>
      </c>
    </row>
    <row r="27" spans="1:15" ht="20.100000000000001" customHeight="1" x14ac:dyDescent="0.25">
      <c r="A27" s="41" t="s">
        <v>25</v>
      </c>
      <c r="B27" s="42">
        <v>253</v>
      </c>
      <c r="C27" s="42">
        <v>182</v>
      </c>
      <c r="D27" s="42">
        <v>11</v>
      </c>
      <c r="E27" s="42">
        <v>17</v>
      </c>
      <c r="F27" s="42">
        <v>37</v>
      </c>
      <c r="G27" s="42">
        <v>29</v>
      </c>
      <c r="H27" s="42">
        <v>16</v>
      </c>
      <c r="I27" s="42">
        <v>10</v>
      </c>
      <c r="J27" s="42">
        <v>21</v>
      </c>
      <c r="K27" s="42">
        <v>16</v>
      </c>
      <c r="L27" s="42">
        <v>11</v>
      </c>
      <c r="M27" s="42">
        <v>23</v>
      </c>
      <c r="N27" s="42">
        <v>24</v>
      </c>
      <c r="O27" s="42">
        <v>8</v>
      </c>
    </row>
    <row r="28" spans="1:15" ht="20.100000000000001" customHeight="1" x14ac:dyDescent="0.25">
      <c r="A28" s="41" t="s">
        <v>569</v>
      </c>
      <c r="B28" s="42">
        <v>46</v>
      </c>
      <c r="C28" s="42">
        <v>21</v>
      </c>
      <c r="D28" s="42">
        <v>0</v>
      </c>
      <c r="E28" s="42">
        <v>8</v>
      </c>
      <c r="F28" s="42">
        <v>0</v>
      </c>
      <c r="G28" s="42">
        <v>4</v>
      </c>
      <c r="H28" s="42">
        <v>0</v>
      </c>
      <c r="I28" s="42">
        <v>3</v>
      </c>
      <c r="J28" s="42">
        <v>2</v>
      </c>
      <c r="K28" s="42">
        <v>0</v>
      </c>
      <c r="L28" s="42">
        <v>5</v>
      </c>
      <c r="M28" s="42">
        <v>0</v>
      </c>
      <c r="N28" s="42">
        <v>22</v>
      </c>
      <c r="O28" s="42">
        <v>0</v>
      </c>
    </row>
    <row r="29" spans="1:15" ht="20.100000000000001" customHeight="1" x14ac:dyDescent="0.25">
      <c r="A29" s="41" t="s">
        <v>570</v>
      </c>
      <c r="B29" s="42">
        <v>13</v>
      </c>
      <c r="C29" s="42">
        <v>2</v>
      </c>
      <c r="D29" s="42">
        <v>2</v>
      </c>
      <c r="E29" s="42">
        <v>1</v>
      </c>
      <c r="F29" s="42">
        <v>0</v>
      </c>
      <c r="G29" s="42">
        <v>0</v>
      </c>
      <c r="H29" s="42">
        <v>0</v>
      </c>
      <c r="I29" s="42">
        <v>1</v>
      </c>
      <c r="J29" s="42">
        <v>0</v>
      </c>
      <c r="K29" s="42">
        <v>0</v>
      </c>
      <c r="L29" s="42">
        <v>0</v>
      </c>
      <c r="M29" s="42">
        <v>0</v>
      </c>
      <c r="N29" s="42">
        <v>0</v>
      </c>
      <c r="O29" s="42">
        <v>0</v>
      </c>
    </row>
    <row r="30" spans="1:15" ht="20.100000000000001" customHeight="1" x14ac:dyDescent="0.25">
      <c r="A30" s="41" t="s">
        <v>26</v>
      </c>
      <c r="B30" s="42">
        <v>11</v>
      </c>
      <c r="C30" s="42">
        <v>8</v>
      </c>
      <c r="D30" s="42">
        <v>1</v>
      </c>
      <c r="E30" s="42">
        <v>1</v>
      </c>
      <c r="F30" s="42">
        <v>0</v>
      </c>
      <c r="G30" s="42">
        <v>0</v>
      </c>
      <c r="H30" s="42">
        <v>3</v>
      </c>
      <c r="I30" s="42">
        <v>1</v>
      </c>
      <c r="J30" s="42">
        <v>1</v>
      </c>
      <c r="K30" s="42">
        <v>0</v>
      </c>
      <c r="L30" s="42">
        <v>1</v>
      </c>
      <c r="M30" s="42">
        <v>0</v>
      </c>
      <c r="N30" s="42">
        <v>1</v>
      </c>
      <c r="O30" s="42">
        <v>1</v>
      </c>
    </row>
    <row r="31" spans="1:15" s="39" customFormat="1" ht="20.100000000000001" customHeight="1" x14ac:dyDescent="0.25">
      <c r="A31" s="352" t="s">
        <v>258</v>
      </c>
      <c r="B31" s="40">
        <v>6665</v>
      </c>
      <c r="C31" s="40">
        <v>1820</v>
      </c>
      <c r="D31" s="40">
        <v>362</v>
      </c>
      <c r="E31" s="40">
        <v>332</v>
      </c>
      <c r="F31" s="40">
        <v>406</v>
      </c>
      <c r="G31" s="40">
        <v>326</v>
      </c>
      <c r="H31" s="40">
        <v>377</v>
      </c>
      <c r="I31" s="40">
        <v>264</v>
      </c>
      <c r="J31" s="40">
        <v>371</v>
      </c>
      <c r="K31" s="40">
        <v>258</v>
      </c>
      <c r="L31" s="40">
        <v>559</v>
      </c>
      <c r="M31" s="40">
        <v>61</v>
      </c>
      <c r="N31" s="40">
        <v>940</v>
      </c>
      <c r="O31" s="40">
        <v>87</v>
      </c>
    </row>
    <row r="32" spans="1:15" ht="20.100000000000001" customHeight="1" x14ac:dyDescent="0.25">
      <c r="A32" s="41" t="s">
        <v>27</v>
      </c>
      <c r="B32" s="42">
        <v>337</v>
      </c>
      <c r="C32" s="42">
        <v>138</v>
      </c>
      <c r="D32" s="42">
        <v>49</v>
      </c>
      <c r="E32" s="42">
        <v>30</v>
      </c>
      <c r="F32" s="42">
        <v>27</v>
      </c>
      <c r="G32" s="42">
        <v>33</v>
      </c>
      <c r="H32" s="42">
        <v>29</v>
      </c>
      <c r="I32" s="42">
        <v>18</v>
      </c>
      <c r="J32" s="42">
        <v>16</v>
      </c>
      <c r="K32" s="42">
        <v>29</v>
      </c>
      <c r="L32" s="42">
        <v>21</v>
      </c>
      <c r="M32" s="42">
        <v>3</v>
      </c>
      <c r="N32" s="42">
        <v>35</v>
      </c>
      <c r="O32" s="42">
        <v>7</v>
      </c>
    </row>
    <row r="33" spans="1:15" ht="20.100000000000001" customHeight="1" x14ac:dyDescent="0.25">
      <c r="A33" s="41" t="s">
        <v>28</v>
      </c>
      <c r="B33" s="42">
        <v>5600</v>
      </c>
      <c r="C33" s="42">
        <v>1468</v>
      </c>
      <c r="D33" s="42">
        <v>304</v>
      </c>
      <c r="E33" s="42">
        <v>271</v>
      </c>
      <c r="F33" s="42">
        <v>352</v>
      </c>
      <c r="G33" s="42">
        <v>279</v>
      </c>
      <c r="H33" s="42">
        <v>324</v>
      </c>
      <c r="I33" s="42">
        <v>217</v>
      </c>
      <c r="J33" s="42">
        <v>324</v>
      </c>
      <c r="K33" s="42">
        <v>177</v>
      </c>
      <c r="L33" s="42">
        <v>469</v>
      </c>
      <c r="M33" s="42">
        <v>42</v>
      </c>
      <c r="N33" s="42">
        <v>743</v>
      </c>
      <c r="O33" s="42">
        <v>68</v>
      </c>
    </row>
    <row r="34" spans="1:15" ht="20.100000000000001" customHeight="1" x14ac:dyDescent="0.25">
      <c r="A34" s="41" t="s">
        <v>29</v>
      </c>
      <c r="B34" s="42">
        <v>728</v>
      </c>
      <c r="C34" s="42">
        <v>214</v>
      </c>
      <c r="D34" s="42">
        <v>9</v>
      </c>
      <c r="E34" s="42">
        <v>31</v>
      </c>
      <c r="F34" s="42">
        <v>27</v>
      </c>
      <c r="G34" s="42">
        <v>14</v>
      </c>
      <c r="H34" s="42">
        <v>24</v>
      </c>
      <c r="I34" s="42">
        <v>29</v>
      </c>
      <c r="J34" s="42">
        <v>31</v>
      </c>
      <c r="K34" s="42">
        <v>52</v>
      </c>
      <c r="L34" s="42">
        <v>69</v>
      </c>
      <c r="M34" s="42">
        <v>16</v>
      </c>
      <c r="N34" s="42">
        <v>162</v>
      </c>
      <c r="O34" s="42">
        <v>12</v>
      </c>
    </row>
    <row r="35" spans="1:15" s="39" customFormat="1" ht="20.100000000000001" customHeight="1" x14ac:dyDescent="0.25">
      <c r="A35" s="352" t="s">
        <v>259</v>
      </c>
      <c r="B35" s="40">
        <v>8812</v>
      </c>
      <c r="C35" s="40">
        <v>19978</v>
      </c>
      <c r="D35" s="40">
        <v>236</v>
      </c>
      <c r="E35" s="40">
        <v>1100</v>
      </c>
      <c r="F35" s="40">
        <v>829</v>
      </c>
      <c r="G35" s="40">
        <v>883</v>
      </c>
      <c r="H35" s="40">
        <v>1119</v>
      </c>
      <c r="I35" s="40">
        <v>1299</v>
      </c>
      <c r="J35" s="40">
        <v>776</v>
      </c>
      <c r="K35" s="40">
        <v>1433</v>
      </c>
      <c r="L35" s="40">
        <v>674</v>
      </c>
      <c r="M35" s="40">
        <v>1494</v>
      </c>
      <c r="N35" s="40">
        <v>416</v>
      </c>
      <c r="O35" s="40">
        <v>1530</v>
      </c>
    </row>
    <row r="36" spans="1:15" ht="20.100000000000001" customHeight="1" x14ac:dyDescent="0.25">
      <c r="A36" s="41" t="s">
        <v>30</v>
      </c>
      <c r="B36" s="42">
        <v>7493</v>
      </c>
      <c r="C36" s="42">
        <v>15054</v>
      </c>
      <c r="D36" s="42">
        <v>184</v>
      </c>
      <c r="E36" s="42">
        <v>1009</v>
      </c>
      <c r="F36" s="42">
        <v>706</v>
      </c>
      <c r="G36" s="42">
        <v>818</v>
      </c>
      <c r="H36" s="42">
        <v>1024</v>
      </c>
      <c r="I36" s="42">
        <v>930</v>
      </c>
      <c r="J36" s="42">
        <v>718</v>
      </c>
      <c r="K36" s="42">
        <v>1362</v>
      </c>
      <c r="L36" s="42">
        <v>577</v>
      </c>
      <c r="M36" s="42">
        <v>1417</v>
      </c>
      <c r="N36" s="42">
        <v>306</v>
      </c>
      <c r="O36" s="42">
        <v>970</v>
      </c>
    </row>
    <row r="37" spans="1:15" ht="20.100000000000001" customHeight="1" x14ac:dyDescent="0.25">
      <c r="A37" s="41" t="s">
        <v>31</v>
      </c>
      <c r="B37" s="42">
        <v>25</v>
      </c>
      <c r="C37" s="42">
        <v>43</v>
      </c>
      <c r="D37" s="42">
        <v>0</v>
      </c>
      <c r="E37" s="42">
        <v>10</v>
      </c>
      <c r="F37" s="42">
        <v>3</v>
      </c>
      <c r="G37" s="42">
        <v>1</v>
      </c>
      <c r="H37" s="42">
        <v>2</v>
      </c>
      <c r="I37" s="42">
        <v>0</v>
      </c>
      <c r="J37" s="42">
        <v>2</v>
      </c>
      <c r="K37" s="42">
        <v>10</v>
      </c>
      <c r="L37" s="42">
        <v>0</v>
      </c>
      <c r="M37" s="42">
        <v>0</v>
      </c>
      <c r="N37" s="42">
        <v>3</v>
      </c>
      <c r="O37" s="42">
        <v>10</v>
      </c>
    </row>
    <row r="38" spans="1:15" ht="20.100000000000001" customHeight="1" x14ac:dyDescent="0.25">
      <c r="A38" s="41" t="s">
        <v>32</v>
      </c>
      <c r="B38" s="42">
        <v>202</v>
      </c>
      <c r="C38" s="42">
        <v>196</v>
      </c>
      <c r="D38" s="42">
        <v>3</v>
      </c>
      <c r="E38" s="42">
        <v>13</v>
      </c>
      <c r="F38" s="42">
        <v>26</v>
      </c>
      <c r="G38" s="42">
        <v>8</v>
      </c>
      <c r="H38" s="42">
        <v>27</v>
      </c>
      <c r="I38" s="42">
        <v>10</v>
      </c>
      <c r="J38" s="42">
        <v>2</v>
      </c>
      <c r="K38" s="42">
        <v>16</v>
      </c>
      <c r="L38" s="42">
        <v>11</v>
      </c>
      <c r="M38" s="42">
        <v>22</v>
      </c>
      <c r="N38" s="42">
        <v>35</v>
      </c>
      <c r="O38" s="42">
        <v>27</v>
      </c>
    </row>
    <row r="39" spans="1:15" ht="20.100000000000001" customHeight="1" x14ac:dyDescent="0.25">
      <c r="A39" s="41" t="s">
        <v>33</v>
      </c>
      <c r="B39" s="42">
        <v>472</v>
      </c>
      <c r="C39" s="42">
        <v>277</v>
      </c>
      <c r="D39" s="42">
        <v>20</v>
      </c>
      <c r="E39" s="42">
        <v>27</v>
      </c>
      <c r="F39" s="42">
        <v>42</v>
      </c>
      <c r="G39" s="42">
        <v>38</v>
      </c>
      <c r="H39" s="42">
        <v>9</v>
      </c>
      <c r="I39" s="42">
        <v>43</v>
      </c>
      <c r="J39" s="42">
        <v>12</v>
      </c>
      <c r="K39" s="42">
        <v>18</v>
      </c>
      <c r="L39" s="42">
        <v>32</v>
      </c>
      <c r="M39" s="42">
        <v>21</v>
      </c>
      <c r="N39" s="42">
        <v>27</v>
      </c>
      <c r="O39" s="42">
        <v>17</v>
      </c>
    </row>
    <row r="40" spans="1:15" ht="20.100000000000001" customHeight="1" x14ac:dyDescent="0.25">
      <c r="A40" s="41" t="s">
        <v>34</v>
      </c>
      <c r="B40" s="42">
        <v>194</v>
      </c>
      <c r="C40" s="42">
        <v>67</v>
      </c>
      <c r="D40" s="42">
        <v>8</v>
      </c>
      <c r="E40" s="42">
        <v>10</v>
      </c>
      <c r="F40" s="42">
        <v>21</v>
      </c>
      <c r="G40" s="42">
        <v>4</v>
      </c>
      <c r="H40" s="42">
        <v>21</v>
      </c>
      <c r="I40" s="42">
        <v>8</v>
      </c>
      <c r="J40" s="42">
        <v>11</v>
      </c>
      <c r="K40" s="42">
        <v>3</v>
      </c>
      <c r="L40" s="42">
        <v>9</v>
      </c>
      <c r="M40" s="42">
        <v>10</v>
      </c>
      <c r="N40" s="42">
        <v>14</v>
      </c>
      <c r="O40" s="42">
        <v>3</v>
      </c>
    </row>
    <row r="41" spans="1:15" ht="20.100000000000001" customHeight="1" x14ac:dyDescent="0.25">
      <c r="A41" s="41" t="s">
        <v>571</v>
      </c>
      <c r="B41" s="42">
        <v>2</v>
      </c>
      <c r="C41" s="42">
        <v>1</v>
      </c>
      <c r="D41" s="42">
        <v>0</v>
      </c>
      <c r="E41" s="42">
        <v>0</v>
      </c>
      <c r="F41" s="42">
        <v>0</v>
      </c>
      <c r="G41" s="42">
        <v>0</v>
      </c>
      <c r="H41" s="42">
        <v>0</v>
      </c>
      <c r="I41" s="42">
        <v>0</v>
      </c>
      <c r="J41" s="42">
        <v>0</v>
      </c>
      <c r="K41" s="42">
        <v>0</v>
      </c>
      <c r="L41" s="42">
        <v>0</v>
      </c>
      <c r="M41" s="42">
        <v>0</v>
      </c>
      <c r="N41" s="42">
        <v>2</v>
      </c>
      <c r="O41" s="42">
        <v>0</v>
      </c>
    </row>
    <row r="42" spans="1:15" ht="20.100000000000001" customHeight="1" x14ac:dyDescent="0.25">
      <c r="A42" s="41" t="s">
        <v>35</v>
      </c>
      <c r="B42" s="42">
        <v>0</v>
      </c>
      <c r="C42" s="42">
        <v>0</v>
      </c>
      <c r="D42" s="42">
        <v>0</v>
      </c>
      <c r="E42" s="42">
        <v>0</v>
      </c>
      <c r="F42" s="42">
        <v>0</v>
      </c>
      <c r="G42" s="42">
        <v>0</v>
      </c>
      <c r="H42" s="42">
        <v>0</v>
      </c>
      <c r="I42" s="42">
        <v>0</v>
      </c>
      <c r="J42" s="42">
        <v>0</v>
      </c>
      <c r="K42" s="42">
        <v>0</v>
      </c>
      <c r="L42" s="42">
        <v>0</v>
      </c>
      <c r="M42" s="42">
        <v>0</v>
      </c>
      <c r="N42" s="42">
        <v>0</v>
      </c>
      <c r="O42" s="42">
        <v>0</v>
      </c>
    </row>
    <row r="43" spans="1:15" ht="20.100000000000001" customHeight="1" x14ac:dyDescent="0.25">
      <c r="A43" s="41" t="s">
        <v>36</v>
      </c>
      <c r="B43" s="42">
        <v>55</v>
      </c>
      <c r="C43" s="42">
        <v>48</v>
      </c>
      <c r="D43" s="42">
        <v>2</v>
      </c>
      <c r="E43" s="42">
        <v>14</v>
      </c>
      <c r="F43" s="42">
        <v>0</v>
      </c>
      <c r="G43" s="42">
        <v>0</v>
      </c>
      <c r="H43" s="42">
        <v>6</v>
      </c>
      <c r="I43" s="42">
        <v>3</v>
      </c>
      <c r="J43" s="42">
        <v>2</v>
      </c>
      <c r="K43" s="42">
        <v>1</v>
      </c>
      <c r="L43" s="42">
        <v>5</v>
      </c>
      <c r="M43" s="42">
        <v>4</v>
      </c>
      <c r="N43" s="42">
        <v>2</v>
      </c>
      <c r="O43" s="42">
        <v>8</v>
      </c>
    </row>
    <row r="44" spans="1:15" ht="20.100000000000001" customHeight="1" x14ac:dyDescent="0.25">
      <c r="A44" s="41" t="s">
        <v>37</v>
      </c>
      <c r="B44" s="42">
        <v>75</v>
      </c>
      <c r="C44" s="42">
        <v>61</v>
      </c>
      <c r="D44" s="42">
        <v>8</v>
      </c>
      <c r="E44" s="42">
        <v>3</v>
      </c>
      <c r="F44" s="42">
        <v>8</v>
      </c>
      <c r="G44" s="42">
        <v>1</v>
      </c>
      <c r="H44" s="42">
        <v>3</v>
      </c>
      <c r="I44" s="42">
        <v>5</v>
      </c>
      <c r="J44" s="42">
        <v>3</v>
      </c>
      <c r="K44" s="42">
        <v>4</v>
      </c>
      <c r="L44" s="42">
        <v>3</v>
      </c>
      <c r="M44" s="42">
        <v>8</v>
      </c>
      <c r="N44" s="42">
        <v>8</v>
      </c>
      <c r="O44" s="42">
        <v>1</v>
      </c>
    </row>
    <row r="45" spans="1:15" ht="20.100000000000001" customHeight="1" x14ac:dyDescent="0.25">
      <c r="A45" s="41" t="s">
        <v>38</v>
      </c>
      <c r="B45" s="42">
        <v>2</v>
      </c>
      <c r="C45" s="42">
        <v>1</v>
      </c>
      <c r="D45" s="42">
        <v>0</v>
      </c>
      <c r="E45" s="42">
        <v>0</v>
      </c>
      <c r="F45" s="42">
        <v>0</v>
      </c>
      <c r="G45" s="42">
        <v>0</v>
      </c>
      <c r="H45" s="42">
        <v>0</v>
      </c>
      <c r="I45" s="42">
        <v>0</v>
      </c>
      <c r="J45" s="42">
        <v>0</v>
      </c>
      <c r="K45" s="42">
        <v>0</v>
      </c>
      <c r="L45" s="42">
        <v>0</v>
      </c>
      <c r="M45" s="42">
        <v>0</v>
      </c>
      <c r="N45" s="42">
        <v>0</v>
      </c>
      <c r="O45" s="42">
        <v>0</v>
      </c>
    </row>
    <row r="46" spans="1:15" ht="20.100000000000001" customHeight="1" x14ac:dyDescent="0.25">
      <c r="A46" s="41" t="s">
        <v>39</v>
      </c>
      <c r="B46" s="42">
        <v>83</v>
      </c>
      <c r="C46" s="42">
        <v>4138</v>
      </c>
      <c r="D46" s="42">
        <v>2</v>
      </c>
      <c r="E46" s="42">
        <v>4</v>
      </c>
      <c r="F46" s="42">
        <v>5</v>
      </c>
      <c r="G46" s="42">
        <v>3</v>
      </c>
      <c r="H46" s="42">
        <v>6</v>
      </c>
      <c r="I46" s="42">
        <v>290</v>
      </c>
      <c r="J46" s="42">
        <v>6</v>
      </c>
      <c r="K46" s="42">
        <v>9</v>
      </c>
      <c r="L46" s="42">
        <v>8</v>
      </c>
      <c r="M46" s="42">
        <v>4</v>
      </c>
      <c r="N46" s="42">
        <v>3</v>
      </c>
      <c r="O46" s="42">
        <v>490</v>
      </c>
    </row>
    <row r="47" spans="1:15" ht="20.100000000000001" customHeight="1" x14ac:dyDescent="0.25">
      <c r="A47" s="41" t="s">
        <v>40</v>
      </c>
      <c r="B47" s="42">
        <v>209</v>
      </c>
      <c r="C47" s="42">
        <v>92</v>
      </c>
      <c r="D47" s="42">
        <v>9</v>
      </c>
      <c r="E47" s="42">
        <v>10</v>
      </c>
      <c r="F47" s="42">
        <v>18</v>
      </c>
      <c r="G47" s="42">
        <v>10</v>
      </c>
      <c r="H47" s="42">
        <v>21</v>
      </c>
      <c r="I47" s="42">
        <v>10</v>
      </c>
      <c r="J47" s="42">
        <v>20</v>
      </c>
      <c r="K47" s="42">
        <v>10</v>
      </c>
      <c r="L47" s="42">
        <v>29</v>
      </c>
      <c r="M47" s="42">
        <v>8</v>
      </c>
      <c r="N47" s="42">
        <v>16</v>
      </c>
      <c r="O47" s="42">
        <v>4</v>
      </c>
    </row>
    <row r="48" spans="1:15" s="39" customFormat="1" ht="20.100000000000001" customHeight="1" x14ac:dyDescent="0.25">
      <c r="A48" s="352" t="s">
        <v>590</v>
      </c>
      <c r="B48" s="40">
        <v>501</v>
      </c>
      <c r="C48" s="40">
        <v>253</v>
      </c>
      <c r="D48" s="40">
        <v>20</v>
      </c>
      <c r="E48" s="40">
        <v>41</v>
      </c>
      <c r="F48" s="40">
        <v>31</v>
      </c>
      <c r="G48" s="40">
        <v>26</v>
      </c>
      <c r="H48" s="40">
        <v>37</v>
      </c>
      <c r="I48" s="40">
        <v>36</v>
      </c>
      <c r="J48" s="40">
        <v>23</v>
      </c>
      <c r="K48" s="40">
        <v>19</v>
      </c>
      <c r="L48" s="40">
        <v>35</v>
      </c>
      <c r="M48" s="40">
        <v>18</v>
      </c>
      <c r="N48" s="40">
        <v>86</v>
      </c>
      <c r="O48" s="40">
        <v>17</v>
      </c>
    </row>
    <row r="49" spans="1:15" ht="20.100000000000001" customHeight="1" x14ac:dyDescent="0.25">
      <c r="A49" s="41" t="s">
        <v>265</v>
      </c>
      <c r="B49" s="42">
        <v>7</v>
      </c>
      <c r="C49" s="42">
        <v>12</v>
      </c>
      <c r="D49" s="42">
        <v>0</v>
      </c>
      <c r="E49" s="42">
        <v>12</v>
      </c>
      <c r="F49" s="42">
        <v>2</v>
      </c>
      <c r="G49" s="42">
        <v>0</v>
      </c>
      <c r="H49" s="42">
        <v>0</v>
      </c>
      <c r="I49" s="42">
        <v>0</v>
      </c>
      <c r="J49" s="42">
        <v>0</v>
      </c>
      <c r="K49" s="42">
        <v>0</v>
      </c>
      <c r="L49" s="42">
        <v>0</v>
      </c>
      <c r="M49" s="42">
        <v>0</v>
      </c>
      <c r="N49" s="42">
        <v>5</v>
      </c>
      <c r="O49" s="42">
        <v>0</v>
      </c>
    </row>
    <row r="50" spans="1:15" ht="20.100000000000001" customHeight="1" x14ac:dyDescent="0.25">
      <c r="A50" s="41" t="s">
        <v>572</v>
      </c>
      <c r="B50" s="42">
        <v>2</v>
      </c>
      <c r="C50" s="42">
        <v>1</v>
      </c>
      <c r="D50" s="42">
        <v>0</v>
      </c>
      <c r="E50" s="42">
        <v>0</v>
      </c>
      <c r="F50" s="42">
        <v>0</v>
      </c>
      <c r="G50" s="42">
        <v>0</v>
      </c>
      <c r="H50" s="42">
        <v>0</v>
      </c>
      <c r="I50" s="42">
        <v>0</v>
      </c>
      <c r="J50" s="42">
        <v>0</v>
      </c>
      <c r="K50" s="42">
        <v>0</v>
      </c>
      <c r="L50" s="42">
        <v>0</v>
      </c>
      <c r="M50" s="42">
        <v>0</v>
      </c>
      <c r="N50" s="42">
        <v>2</v>
      </c>
      <c r="O50" s="42">
        <v>0</v>
      </c>
    </row>
    <row r="51" spans="1:15" ht="20.100000000000001" customHeight="1" x14ac:dyDescent="0.25">
      <c r="A51" s="41" t="s">
        <v>41</v>
      </c>
      <c r="B51" s="42">
        <v>53</v>
      </c>
      <c r="C51" s="42">
        <v>30</v>
      </c>
      <c r="D51" s="42">
        <v>2</v>
      </c>
      <c r="E51" s="42">
        <v>3</v>
      </c>
      <c r="F51" s="42">
        <v>0</v>
      </c>
      <c r="G51" s="42">
        <v>9</v>
      </c>
      <c r="H51" s="42">
        <v>3</v>
      </c>
      <c r="I51" s="42">
        <v>0</v>
      </c>
      <c r="J51" s="42">
        <v>0</v>
      </c>
      <c r="K51" s="42">
        <v>1</v>
      </c>
      <c r="L51" s="42">
        <v>6</v>
      </c>
      <c r="M51" s="42">
        <v>4</v>
      </c>
      <c r="N51" s="42">
        <v>3</v>
      </c>
      <c r="O51" s="42">
        <v>0</v>
      </c>
    </row>
    <row r="52" spans="1:15" ht="20.100000000000001" customHeight="1" x14ac:dyDescent="0.25">
      <c r="A52" s="41" t="s">
        <v>573</v>
      </c>
      <c r="B52" s="42">
        <v>2</v>
      </c>
      <c r="C52" s="42">
        <v>0</v>
      </c>
      <c r="D52" s="42">
        <v>0</v>
      </c>
      <c r="E52" s="42">
        <v>0</v>
      </c>
      <c r="F52" s="42">
        <v>0</v>
      </c>
      <c r="G52" s="42">
        <v>0</v>
      </c>
      <c r="H52" s="42">
        <v>0</v>
      </c>
      <c r="I52" s="42">
        <v>0</v>
      </c>
      <c r="J52" s="42">
        <v>0</v>
      </c>
      <c r="K52" s="42">
        <v>0</v>
      </c>
      <c r="L52" s="42">
        <v>0</v>
      </c>
      <c r="M52" s="42">
        <v>0</v>
      </c>
      <c r="N52" s="42">
        <v>0</v>
      </c>
      <c r="O52" s="42">
        <v>0</v>
      </c>
    </row>
    <row r="53" spans="1:15" ht="20.100000000000001" customHeight="1" x14ac:dyDescent="0.25">
      <c r="A53" s="41" t="s">
        <v>269</v>
      </c>
      <c r="B53" s="42">
        <v>15</v>
      </c>
      <c r="C53" s="42">
        <v>1</v>
      </c>
      <c r="D53" s="42">
        <v>0</v>
      </c>
      <c r="E53" s="42">
        <v>1</v>
      </c>
      <c r="F53" s="42">
        <v>0</v>
      </c>
      <c r="G53" s="42">
        <v>0</v>
      </c>
      <c r="H53" s="42">
        <v>0</v>
      </c>
      <c r="I53" s="42">
        <v>0</v>
      </c>
      <c r="J53" s="42">
        <v>0</v>
      </c>
      <c r="K53" s="42">
        <v>0</v>
      </c>
      <c r="L53" s="42">
        <v>0</v>
      </c>
      <c r="M53" s="42">
        <v>0</v>
      </c>
      <c r="N53" s="42">
        <v>6</v>
      </c>
      <c r="O53" s="42">
        <v>0</v>
      </c>
    </row>
    <row r="54" spans="1:15" ht="20.100000000000001" customHeight="1" x14ac:dyDescent="0.25">
      <c r="A54" s="41" t="s">
        <v>277</v>
      </c>
      <c r="B54" s="42">
        <v>39</v>
      </c>
      <c r="C54" s="42">
        <v>13</v>
      </c>
      <c r="D54" s="42">
        <v>0</v>
      </c>
      <c r="E54" s="42">
        <v>5</v>
      </c>
      <c r="F54" s="42">
        <v>0</v>
      </c>
      <c r="G54" s="42">
        <v>1</v>
      </c>
      <c r="H54" s="42">
        <v>2</v>
      </c>
      <c r="I54" s="42">
        <v>0</v>
      </c>
      <c r="J54" s="42">
        <v>2</v>
      </c>
      <c r="K54" s="42">
        <v>5</v>
      </c>
      <c r="L54" s="42">
        <v>4</v>
      </c>
      <c r="M54" s="42">
        <v>0</v>
      </c>
      <c r="N54" s="42">
        <v>6</v>
      </c>
      <c r="O54" s="42">
        <v>0</v>
      </c>
    </row>
    <row r="55" spans="1:15" ht="20.100000000000001" customHeight="1" x14ac:dyDescent="0.25">
      <c r="A55" s="41" t="s">
        <v>42</v>
      </c>
      <c r="B55" s="42">
        <v>38</v>
      </c>
      <c r="C55" s="42">
        <v>27</v>
      </c>
      <c r="D55" s="42">
        <v>0</v>
      </c>
      <c r="E55" s="42">
        <v>3</v>
      </c>
      <c r="F55" s="42">
        <v>2</v>
      </c>
      <c r="G55" s="42">
        <v>4</v>
      </c>
      <c r="H55" s="42">
        <v>2</v>
      </c>
      <c r="I55" s="42">
        <v>4</v>
      </c>
      <c r="J55" s="42">
        <v>2</v>
      </c>
      <c r="K55" s="42">
        <v>0</v>
      </c>
      <c r="L55" s="42">
        <v>5</v>
      </c>
      <c r="M55" s="42">
        <v>5</v>
      </c>
      <c r="N55" s="42">
        <v>6</v>
      </c>
      <c r="O55" s="42">
        <v>1</v>
      </c>
    </row>
    <row r="56" spans="1:15" ht="20.100000000000001" customHeight="1" x14ac:dyDescent="0.25">
      <c r="A56" s="41" t="s">
        <v>271</v>
      </c>
      <c r="B56" s="42">
        <v>2</v>
      </c>
      <c r="C56" s="42">
        <v>4</v>
      </c>
      <c r="D56" s="42">
        <v>0</v>
      </c>
      <c r="E56" s="42">
        <v>0</v>
      </c>
      <c r="F56" s="42">
        <v>0</v>
      </c>
      <c r="G56" s="42">
        <v>0</v>
      </c>
      <c r="H56" s="42">
        <v>0</v>
      </c>
      <c r="I56" s="42">
        <v>0</v>
      </c>
      <c r="J56" s="42">
        <v>0</v>
      </c>
      <c r="K56" s="42">
        <v>0</v>
      </c>
      <c r="L56" s="42">
        <v>0</v>
      </c>
      <c r="M56" s="42">
        <v>0</v>
      </c>
      <c r="N56" s="42">
        <v>2</v>
      </c>
      <c r="O56" s="42">
        <v>0</v>
      </c>
    </row>
    <row r="57" spans="1:15" ht="20.100000000000001" customHeight="1" x14ac:dyDescent="0.25">
      <c r="A57" s="41" t="s">
        <v>574</v>
      </c>
      <c r="B57" s="42">
        <v>2</v>
      </c>
      <c r="C57" s="42">
        <v>1</v>
      </c>
      <c r="D57" s="42">
        <v>0</v>
      </c>
      <c r="E57" s="42">
        <v>0</v>
      </c>
      <c r="F57" s="42">
        <v>0</v>
      </c>
      <c r="G57" s="42">
        <v>0</v>
      </c>
      <c r="H57" s="42">
        <v>2</v>
      </c>
      <c r="I57" s="42">
        <v>0</v>
      </c>
      <c r="J57" s="42">
        <v>0</v>
      </c>
      <c r="K57" s="42">
        <v>0</v>
      </c>
      <c r="L57" s="42">
        <v>0</v>
      </c>
      <c r="M57" s="42">
        <v>0</v>
      </c>
      <c r="N57" s="42">
        <v>0</v>
      </c>
      <c r="O57" s="42">
        <v>0</v>
      </c>
    </row>
    <row r="58" spans="1:15" ht="20.100000000000001" customHeight="1" x14ac:dyDescent="0.25">
      <c r="A58" s="41" t="s">
        <v>43</v>
      </c>
      <c r="B58" s="42">
        <v>88</v>
      </c>
      <c r="C58" s="42">
        <v>49</v>
      </c>
      <c r="D58" s="42">
        <v>6</v>
      </c>
      <c r="E58" s="42">
        <v>5</v>
      </c>
      <c r="F58" s="42">
        <v>3</v>
      </c>
      <c r="G58" s="42">
        <v>3</v>
      </c>
      <c r="H58" s="42">
        <v>5</v>
      </c>
      <c r="I58" s="42">
        <v>4</v>
      </c>
      <c r="J58" s="42">
        <v>8</v>
      </c>
      <c r="K58" s="42">
        <v>5</v>
      </c>
      <c r="L58" s="42">
        <v>2</v>
      </c>
      <c r="M58" s="42">
        <v>3</v>
      </c>
      <c r="N58" s="42">
        <v>5</v>
      </c>
      <c r="O58" s="42">
        <v>4</v>
      </c>
    </row>
    <row r="59" spans="1:15" ht="20.100000000000001" customHeight="1" x14ac:dyDescent="0.25">
      <c r="A59" s="41" t="s">
        <v>44</v>
      </c>
      <c r="B59" s="42">
        <v>105</v>
      </c>
      <c r="C59" s="42">
        <v>54</v>
      </c>
      <c r="D59" s="42">
        <v>3</v>
      </c>
      <c r="E59" s="42">
        <v>7</v>
      </c>
      <c r="F59" s="42">
        <v>18</v>
      </c>
      <c r="G59" s="42">
        <v>3</v>
      </c>
      <c r="H59" s="42">
        <v>8</v>
      </c>
      <c r="I59" s="42">
        <v>21</v>
      </c>
      <c r="J59" s="42">
        <v>8</v>
      </c>
      <c r="K59" s="42">
        <v>4</v>
      </c>
      <c r="L59" s="42">
        <v>8</v>
      </c>
      <c r="M59" s="42">
        <v>0</v>
      </c>
      <c r="N59" s="42">
        <v>21</v>
      </c>
      <c r="O59" s="42">
        <v>7</v>
      </c>
    </row>
    <row r="60" spans="1:15" ht="20.100000000000001" customHeight="1" x14ac:dyDescent="0.25">
      <c r="A60" s="41" t="s">
        <v>575</v>
      </c>
      <c r="B60" s="42">
        <v>3</v>
      </c>
      <c r="C60" s="42">
        <v>3</v>
      </c>
      <c r="D60" s="42">
        <v>0</v>
      </c>
      <c r="E60" s="42">
        <v>3</v>
      </c>
      <c r="F60" s="42">
        <v>3</v>
      </c>
      <c r="G60" s="42">
        <v>0</v>
      </c>
      <c r="H60" s="42">
        <v>0</v>
      </c>
      <c r="I60" s="42">
        <v>0</v>
      </c>
      <c r="J60" s="42">
        <v>0</v>
      </c>
      <c r="K60" s="42">
        <v>0</v>
      </c>
      <c r="L60" s="42">
        <v>0</v>
      </c>
      <c r="M60" s="42">
        <v>0</v>
      </c>
      <c r="N60" s="42">
        <v>0</v>
      </c>
      <c r="O60" s="42">
        <v>0</v>
      </c>
    </row>
    <row r="61" spans="1:15" ht="20.100000000000001" customHeight="1" x14ac:dyDescent="0.25">
      <c r="A61" s="41" t="s">
        <v>263</v>
      </c>
      <c r="B61" s="42">
        <v>12</v>
      </c>
      <c r="C61" s="42">
        <v>4</v>
      </c>
      <c r="D61" s="42">
        <v>0</v>
      </c>
      <c r="E61" s="42">
        <v>1</v>
      </c>
      <c r="F61" s="42">
        <v>0</v>
      </c>
      <c r="G61" s="42">
        <v>0</v>
      </c>
      <c r="H61" s="42">
        <v>3</v>
      </c>
      <c r="I61" s="42">
        <v>0</v>
      </c>
      <c r="J61" s="42">
        <v>0</v>
      </c>
      <c r="K61" s="42">
        <v>1</v>
      </c>
      <c r="L61" s="42">
        <v>2</v>
      </c>
      <c r="M61" s="42">
        <v>1</v>
      </c>
      <c r="N61" s="42">
        <v>3</v>
      </c>
      <c r="O61" s="42">
        <v>1</v>
      </c>
    </row>
    <row r="62" spans="1:15" ht="20.100000000000001" customHeight="1" x14ac:dyDescent="0.25">
      <c r="A62" s="41" t="s">
        <v>576</v>
      </c>
      <c r="B62" s="42">
        <v>6</v>
      </c>
      <c r="C62" s="42">
        <v>1</v>
      </c>
      <c r="D62" s="42">
        <v>0</v>
      </c>
      <c r="E62" s="42">
        <v>0</v>
      </c>
      <c r="F62" s="42">
        <v>0</v>
      </c>
      <c r="G62" s="42">
        <v>0</v>
      </c>
      <c r="H62" s="42">
        <v>2</v>
      </c>
      <c r="I62" s="42">
        <v>0</v>
      </c>
      <c r="J62" s="42">
        <v>0</v>
      </c>
      <c r="K62" s="42">
        <v>0</v>
      </c>
      <c r="L62" s="42">
        <v>0</v>
      </c>
      <c r="M62" s="42">
        <v>0</v>
      </c>
      <c r="N62" s="42">
        <v>2</v>
      </c>
      <c r="O62" s="42">
        <v>1</v>
      </c>
    </row>
    <row r="63" spans="1:15" ht="20.100000000000001" customHeight="1" x14ac:dyDescent="0.25">
      <c r="A63" s="41" t="s">
        <v>577</v>
      </c>
      <c r="B63" s="42">
        <v>71</v>
      </c>
      <c r="C63" s="42">
        <v>28</v>
      </c>
      <c r="D63" s="42">
        <v>3</v>
      </c>
      <c r="E63" s="42">
        <v>1</v>
      </c>
      <c r="F63" s="42">
        <v>3</v>
      </c>
      <c r="G63" s="42">
        <v>3</v>
      </c>
      <c r="H63" s="42">
        <v>8</v>
      </c>
      <c r="I63" s="42">
        <v>3</v>
      </c>
      <c r="J63" s="42">
        <v>2</v>
      </c>
      <c r="K63" s="42">
        <v>0</v>
      </c>
      <c r="L63" s="42">
        <v>5</v>
      </c>
      <c r="M63" s="42">
        <v>4</v>
      </c>
      <c r="N63" s="42">
        <v>8</v>
      </c>
      <c r="O63" s="42">
        <v>3</v>
      </c>
    </row>
    <row r="64" spans="1:15" ht="20.100000000000001" customHeight="1" x14ac:dyDescent="0.25">
      <c r="A64" s="41" t="s">
        <v>578</v>
      </c>
      <c r="B64" s="42">
        <v>5</v>
      </c>
      <c r="C64" s="42">
        <v>0</v>
      </c>
      <c r="D64" s="42">
        <v>0</v>
      </c>
      <c r="E64" s="42">
        <v>0</v>
      </c>
      <c r="F64" s="42">
        <v>0</v>
      </c>
      <c r="G64" s="42">
        <v>0</v>
      </c>
      <c r="H64" s="42">
        <v>0</v>
      </c>
      <c r="I64" s="42">
        <v>0</v>
      </c>
      <c r="J64" s="42">
        <v>0</v>
      </c>
      <c r="K64" s="42">
        <v>0</v>
      </c>
      <c r="L64" s="42">
        <v>0</v>
      </c>
      <c r="M64" s="42">
        <v>0</v>
      </c>
      <c r="N64" s="42">
        <v>2</v>
      </c>
      <c r="O64" s="42">
        <v>0</v>
      </c>
    </row>
    <row r="65" spans="1:28" ht="20.100000000000001" customHeight="1" x14ac:dyDescent="0.25">
      <c r="A65" s="41" t="s">
        <v>264</v>
      </c>
      <c r="B65" s="42">
        <v>6</v>
      </c>
      <c r="C65" s="42">
        <v>5</v>
      </c>
      <c r="D65" s="42">
        <v>0</v>
      </c>
      <c r="E65" s="42">
        <v>0</v>
      </c>
      <c r="F65" s="42">
        <v>0</v>
      </c>
      <c r="G65" s="42">
        <v>1</v>
      </c>
      <c r="H65" s="42">
        <v>2</v>
      </c>
      <c r="I65" s="42">
        <v>0</v>
      </c>
      <c r="J65" s="42">
        <v>0</v>
      </c>
      <c r="K65" s="42">
        <v>0</v>
      </c>
      <c r="L65" s="42">
        <v>0</v>
      </c>
      <c r="M65" s="42">
        <v>0</v>
      </c>
      <c r="N65" s="42">
        <v>2</v>
      </c>
      <c r="O65" s="42">
        <v>0</v>
      </c>
    </row>
    <row r="66" spans="1:28" ht="20.100000000000001" customHeight="1" x14ac:dyDescent="0.25">
      <c r="A66" s="41" t="s">
        <v>268</v>
      </c>
      <c r="B66" s="42">
        <v>15</v>
      </c>
      <c r="C66" s="42">
        <v>2</v>
      </c>
      <c r="D66" s="42">
        <v>3</v>
      </c>
      <c r="E66" s="42">
        <v>0</v>
      </c>
      <c r="F66" s="42">
        <v>0</v>
      </c>
      <c r="G66" s="42">
        <v>1</v>
      </c>
      <c r="H66" s="42">
        <v>0</v>
      </c>
      <c r="I66" s="42">
        <v>0</v>
      </c>
      <c r="J66" s="42">
        <v>0</v>
      </c>
      <c r="K66" s="42">
        <v>0</v>
      </c>
      <c r="L66" s="42">
        <v>3</v>
      </c>
      <c r="M66" s="42">
        <v>0</v>
      </c>
      <c r="N66" s="42">
        <v>5</v>
      </c>
      <c r="O66" s="42">
        <v>0</v>
      </c>
    </row>
    <row r="67" spans="1:28" ht="20.100000000000001" customHeight="1" thickBot="1" x14ac:dyDescent="0.3">
      <c r="A67" s="41" t="s">
        <v>45</v>
      </c>
      <c r="B67" s="42">
        <v>30</v>
      </c>
      <c r="C67" s="42">
        <v>18</v>
      </c>
      <c r="D67" s="42">
        <v>3</v>
      </c>
      <c r="E67" s="42">
        <v>0</v>
      </c>
      <c r="F67" s="42">
        <v>0</v>
      </c>
      <c r="G67" s="42">
        <v>1</v>
      </c>
      <c r="H67" s="42">
        <v>0</v>
      </c>
      <c r="I67" s="42">
        <v>4</v>
      </c>
      <c r="J67" s="42">
        <v>1</v>
      </c>
      <c r="K67" s="42">
        <v>3</v>
      </c>
      <c r="L67" s="42">
        <v>0</v>
      </c>
      <c r="M67" s="42">
        <v>1</v>
      </c>
      <c r="N67" s="42">
        <v>8</v>
      </c>
      <c r="O67" s="42">
        <v>0</v>
      </c>
    </row>
    <row r="68" spans="1:28" s="48" customFormat="1" ht="15.95" customHeight="1" x14ac:dyDescent="0.25">
      <c r="A68" s="331" t="s">
        <v>588</v>
      </c>
      <c r="B68" s="331"/>
      <c r="C68" s="331"/>
      <c r="D68" s="332"/>
      <c r="E68" s="332"/>
      <c r="F68" s="332"/>
      <c r="G68" s="332"/>
      <c r="H68" s="332"/>
      <c r="I68" s="332"/>
      <c r="J68" s="332"/>
      <c r="K68" s="332"/>
      <c r="L68" s="332"/>
      <c r="M68" s="332"/>
      <c r="N68" s="332"/>
      <c r="O68" s="333" t="s">
        <v>585</v>
      </c>
    </row>
    <row r="69" spans="1:28" s="27" customFormat="1" ht="24.95" customHeight="1" x14ac:dyDescent="0.25">
      <c r="A69" s="347" t="s">
        <v>112</v>
      </c>
      <c r="B69" s="347"/>
      <c r="C69" s="347"/>
      <c r="D69" s="347"/>
      <c r="E69" s="347"/>
      <c r="F69" s="347"/>
      <c r="G69" s="347"/>
    </row>
    <row r="70" spans="1:28" ht="24.95" customHeight="1" thickBot="1" x14ac:dyDescent="0.25">
      <c r="A70" s="28" t="s">
        <v>516</v>
      </c>
      <c r="B70" s="45"/>
      <c r="C70" s="45"/>
      <c r="D70" s="62"/>
      <c r="E70" s="62"/>
      <c r="F70" s="62"/>
      <c r="G70" s="62"/>
      <c r="H70" s="62"/>
      <c r="I70" s="62"/>
      <c r="J70" s="62"/>
      <c r="K70" s="62"/>
      <c r="L70" s="62"/>
      <c r="M70" s="336" t="s">
        <v>587</v>
      </c>
      <c r="N70" s="63"/>
      <c r="O70" s="63"/>
    </row>
    <row r="71" spans="1:28" ht="20.100000000000001" customHeight="1" x14ac:dyDescent="0.25">
      <c r="A71" s="1023" t="s">
        <v>8</v>
      </c>
      <c r="B71" s="1019" t="s">
        <v>83</v>
      </c>
      <c r="C71" s="1020"/>
      <c r="D71" s="1020"/>
      <c r="E71" s="1020"/>
      <c r="F71" s="1020"/>
      <c r="G71" s="1020"/>
      <c r="H71" s="1020"/>
      <c r="I71" s="1020"/>
      <c r="J71" s="1020"/>
      <c r="K71" s="1020"/>
      <c r="L71" s="1020"/>
      <c r="M71" s="1020"/>
      <c r="N71" s="63"/>
      <c r="O71" s="63"/>
    </row>
    <row r="72" spans="1:28" ht="20.100000000000001" customHeight="1" x14ac:dyDescent="0.25">
      <c r="A72" s="1024"/>
      <c r="B72" s="1021" t="s">
        <v>77</v>
      </c>
      <c r="C72" s="1021"/>
      <c r="D72" s="32" t="s">
        <v>78</v>
      </c>
      <c r="E72" s="32"/>
      <c r="F72" s="1021" t="s">
        <v>79</v>
      </c>
      <c r="G72" s="1021"/>
      <c r="H72" s="32" t="s">
        <v>80</v>
      </c>
      <c r="I72" s="32"/>
      <c r="J72" s="1021" t="s">
        <v>81</v>
      </c>
      <c r="K72" s="1021"/>
      <c r="L72" s="32" t="s">
        <v>82</v>
      </c>
      <c r="M72" s="57"/>
      <c r="N72" s="58"/>
      <c r="P72" s="63"/>
    </row>
    <row r="73" spans="1:28" s="39" customFormat="1" ht="20.100000000000001" customHeight="1" x14ac:dyDescent="0.25">
      <c r="A73" s="1025"/>
      <c r="B73" s="334">
        <v>2015</v>
      </c>
      <c r="C73" s="334">
        <v>2016</v>
      </c>
      <c r="D73" s="334">
        <v>2015</v>
      </c>
      <c r="E73" s="334">
        <v>2016</v>
      </c>
      <c r="F73" s="334">
        <v>2015</v>
      </c>
      <c r="G73" s="334">
        <v>2016</v>
      </c>
      <c r="H73" s="334">
        <v>2015</v>
      </c>
      <c r="I73" s="334">
        <v>2016</v>
      </c>
      <c r="J73" s="334">
        <v>2015</v>
      </c>
      <c r="K73" s="334">
        <v>2016</v>
      </c>
      <c r="L73" s="334">
        <v>2015</v>
      </c>
      <c r="M73" s="335">
        <v>2016</v>
      </c>
      <c r="N73" s="56"/>
      <c r="P73" s="61"/>
    </row>
    <row r="74" spans="1:28" s="39" customFormat="1" ht="20.100000000000001" customHeight="1" x14ac:dyDescent="0.25">
      <c r="A74" s="36" t="s">
        <v>10</v>
      </c>
      <c r="B74" s="37">
        <v>5200</v>
      </c>
      <c r="C74" s="37">
        <v>4477</v>
      </c>
      <c r="D74" s="37">
        <v>4142</v>
      </c>
      <c r="E74" s="37">
        <v>4306</v>
      </c>
      <c r="F74" s="37">
        <v>2224</v>
      </c>
      <c r="G74" s="37">
        <v>3929</v>
      </c>
      <c r="H74" s="37">
        <v>4878</v>
      </c>
      <c r="I74" s="37">
        <v>4832</v>
      </c>
      <c r="J74" s="37">
        <v>5782</v>
      </c>
      <c r="K74" s="37">
        <v>4392</v>
      </c>
      <c r="L74" s="37">
        <v>8516</v>
      </c>
      <c r="M74" s="37">
        <v>5741</v>
      </c>
      <c r="P74" s="61"/>
      <c r="Q74" s="41"/>
    </row>
    <row r="75" spans="1:28" ht="20.100000000000001" customHeight="1" x14ac:dyDescent="0.25">
      <c r="A75" s="352" t="s">
        <v>260</v>
      </c>
      <c r="B75" s="40">
        <v>111</v>
      </c>
      <c r="C75" s="40">
        <v>79</v>
      </c>
      <c r="D75" s="40">
        <v>67</v>
      </c>
      <c r="E75" s="40">
        <v>70</v>
      </c>
      <c r="F75" s="40">
        <v>42</v>
      </c>
      <c r="G75" s="40">
        <v>53</v>
      </c>
      <c r="H75" s="40">
        <v>64</v>
      </c>
      <c r="I75" s="40">
        <v>44</v>
      </c>
      <c r="J75" s="40">
        <v>95</v>
      </c>
      <c r="K75" s="40">
        <v>26</v>
      </c>
      <c r="L75" s="40">
        <v>77</v>
      </c>
      <c r="M75" s="40">
        <v>22</v>
      </c>
      <c r="P75" s="63"/>
      <c r="Q75" s="39"/>
      <c r="S75" s="63"/>
      <c r="T75" s="39"/>
      <c r="U75" s="39"/>
      <c r="V75" s="39"/>
      <c r="W75" s="39"/>
      <c r="X75" s="39"/>
      <c r="Y75" s="39"/>
      <c r="Z75" s="39"/>
      <c r="AA75" s="39"/>
      <c r="AB75" s="39"/>
    </row>
    <row r="76" spans="1:28" ht="20.100000000000001" customHeight="1" x14ac:dyDescent="0.25">
      <c r="A76" s="41" t="s">
        <v>17</v>
      </c>
      <c r="B76" s="42">
        <v>2</v>
      </c>
      <c r="C76" s="42">
        <v>0</v>
      </c>
      <c r="D76" s="42">
        <v>0</v>
      </c>
      <c r="E76" s="42">
        <v>0</v>
      </c>
      <c r="F76" s="42">
        <v>0</v>
      </c>
      <c r="G76" s="42">
        <v>3</v>
      </c>
      <c r="H76" s="42">
        <v>0</v>
      </c>
      <c r="I76" s="42">
        <v>1</v>
      </c>
      <c r="J76" s="42">
        <v>0</v>
      </c>
      <c r="K76" s="42">
        <v>0</v>
      </c>
      <c r="L76" s="42">
        <v>2</v>
      </c>
      <c r="M76" s="42">
        <v>0</v>
      </c>
      <c r="P76" s="63"/>
      <c r="S76" s="63"/>
    </row>
    <row r="77" spans="1:28" ht="20.100000000000001" customHeight="1" x14ac:dyDescent="0.25">
      <c r="A77" s="41" t="s">
        <v>18</v>
      </c>
      <c r="B77" s="42">
        <v>3</v>
      </c>
      <c r="C77" s="42">
        <v>4</v>
      </c>
      <c r="D77" s="42">
        <v>3</v>
      </c>
      <c r="E77" s="42">
        <v>5</v>
      </c>
      <c r="F77" s="42">
        <v>2</v>
      </c>
      <c r="G77" s="42">
        <v>0</v>
      </c>
      <c r="H77" s="42">
        <v>2</v>
      </c>
      <c r="I77" s="42">
        <v>0</v>
      </c>
      <c r="J77" s="42">
        <v>0</v>
      </c>
      <c r="K77" s="42">
        <v>0</v>
      </c>
      <c r="L77" s="42">
        <v>14</v>
      </c>
      <c r="M77" s="42">
        <v>0</v>
      </c>
      <c r="P77" s="63"/>
      <c r="S77" s="63"/>
    </row>
    <row r="78" spans="1:28" ht="20.100000000000001" customHeight="1" x14ac:dyDescent="0.25">
      <c r="A78" s="41" t="s">
        <v>19</v>
      </c>
      <c r="B78" s="42">
        <v>95</v>
      </c>
      <c r="C78" s="42">
        <v>40</v>
      </c>
      <c r="D78" s="42">
        <v>48</v>
      </c>
      <c r="E78" s="42">
        <v>51</v>
      </c>
      <c r="F78" s="42">
        <v>31</v>
      </c>
      <c r="G78" s="42">
        <v>31</v>
      </c>
      <c r="H78" s="42">
        <v>53</v>
      </c>
      <c r="I78" s="42">
        <v>39</v>
      </c>
      <c r="J78" s="42">
        <v>75</v>
      </c>
      <c r="K78" s="42">
        <v>21</v>
      </c>
      <c r="L78" s="42">
        <v>43</v>
      </c>
      <c r="M78" s="42">
        <v>13</v>
      </c>
      <c r="P78" s="63"/>
      <c r="S78" s="63"/>
    </row>
    <row r="79" spans="1:28" ht="20.100000000000001" customHeight="1" x14ac:dyDescent="0.25">
      <c r="A79" s="41" t="s">
        <v>559</v>
      </c>
      <c r="B79" s="42">
        <v>0</v>
      </c>
      <c r="C79" s="42">
        <v>0</v>
      </c>
      <c r="D79" s="42">
        <v>5</v>
      </c>
      <c r="E79" s="42">
        <v>0</v>
      </c>
      <c r="F79" s="42">
        <v>0</v>
      </c>
      <c r="G79" s="42">
        <v>1</v>
      </c>
      <c r="H79" s="42">
        <v>0</v>
      </c>
      <c r="I79" s="42">
        <v>0</v>
      </c>
      <c r="J79" s="42">
        <v>0</v>
      </c>
      <c r="K79" s="42">
        <v>1</v>
      </c>
      <c r="L79" s="42">
        <v>0</v>
      </c>
      <c r="M79" s="42">
        <v>0</v>
      </c>
      <c r="P79" s="63"/>
      <c r="S79" s="63"/>
    </row>
    <row r="80" spans="1:28" ht="20.100000000000001" customHeight="1" x14ac:dyDescent="0.25">
      <c r="A80" s="41" t="s">
        <v>560</v>
      </c>
      <c r="B80" s="42">
        <v>0</v>
      </c>
      <c r="C80" s="42">
        <v>0</v>
      </c>
      <c r="D80" s="42">
        <v>0</v>
      </c>
      <c r="E80" s="42">
        <v>0</v>
      </c>
      <c r="F80" s="42">
        <v>0</v>
      </c>
      <c r="G80" s="42">
        <v>0</v>
      </c>
      <c r="H80" s="42">
        <v>0</v>
      </c>
      <c r="I80" s="42">
        <v>0</v>
      </c>
      <c r="J80" s="42">
        <v>0</v>
      </c>
      <c r="K80" s="42">
        <v>0</v>
      </c>
      <c r="L80" s="42">
        <v>2</v>
      </c>
      <c r="M80" s="42">
        <v>0</v>
      </c>
      <c r="P80" s="63"/>
      <c r="S80" s="63"/>
    </row>
    <row r="81" spans="1:28" ht="20.100000000000001" customHeight="1" x14ac:dyDescent="0.25">
      <c r="A81" s="41" t="s">
        <v>561</v>
      </c>
      <c r="B81" s="42">
        <v>3</v>
      </c>
      <c r="C81" s="42">
        <v>1</v>
      </c>
      <c r="D81" s="42">
        <v>5</v>
      </c>
      <c r="E81" s="42">
        <v>0</v>
      </c>
      <c r="F81" s="42">
        <v>3</v>
      </c>
      <c r="G81" s="42">
        <v>1</v>
      </c>
      <c r="H81" s="42">
        <v>0</v>
      </c>
      <c r="I81" s="42">
        <v>0</v>
      </c>
      <c r="J81" s="42">
        <v>2</v>
      </c>
      <c r="K81" s="42">
        <v>1</v>
      </c>
      <c r="L81" s="42">
        <v>2</v>
      </c>
      <c r="M81" s="42">
        <v>1</v>
      </c>
      <c r="P81" s="63"/>
      <c r="S81" s="63"/>
    </row>
    <row r="82" spans="1:28" ht="20.100000000000001" customHeight="1" x14ac:dyDescent="0.25">
      <c r="A82" s="41" t="s">
        <v>562</v>
      </c>
      <c r="B82" s="42">
        <v>0</v>
      </c>
      <c r="C82" s="42">
        <v>1</v>
      </c>
      <c r="D82" s="42">
        <v>0</v>
      </c>
      <c r="E82" s="42">
        <v>0</v>
      </c>
      <c r="F82" s="42">
        <v>0</v>
      </c>
      <c r="G82" s="42">
        <v>0</v>
      </c>
      <c r="H82" s="42">
        <v>0</v>
      </c>
      <c r="I82" s="42">
        <v>0</v>
      </c>
      <c r="J82" s="42">
        <v>0</v>
      </c>
      <c r="K82" s="42">
        <v>0</v>
      </c>
      <c r="L82" s="42">
        <v>0</v>
      </c>
      <c r="M82" s="42">
        <v>0</v>
      </c>
      <c r="P82" s="63"/>
      <c r="S82" s="63"/>
    </row>
    <row r="83" spans="1:28" ht="20.100000000000001" customHeight="1" x14ac:dyDescent="0.25">
      <c r="A83" s="41" t="s">
        <v>20</v>
      </c>
      <c r="B83" s="42">
        <v>0</v>
      </c>
      <c r="C83" s="42">
        <v>0</v>
      </c>
      <c r="D83" s="42">
        <v>0</v>
      </c>
      <c r="E83" s="42">
        <v>1</v>
      </c>
      <c r="F83" s="42">
        <v>0</v>
      </c>
      <c r="G83" s="42">
        <v>0</v>
      </c>
      <c r="H83" s="42">
        <v>0</v>
      </c>
      <c r="I83" s="42">
        <v>0</v>
      </c>
      <c r="J83" s="42">
        <v>0</v>
      </c>
      <c r="K83" s="42">
        <v>0</v>
      </c>
      <c r="L83" s="42">
        <v>2</v>
      </c>
      <c r="M83" s="42">
        <v>0</v>
      </c>
      <c r="P83" s="63"/>
      <c r="S83" s="63"/>
    </row>
    <row r="84" spans="1:28" ht="20.100000000000001" customHeight="1" x14ac:dyDescent="0.25">
      <c r="A84" s="41" t="s">
        <v>563</v>
      </c>
      <c r="B84" s="42">
        <v>0</v>
      </c>
      <c r="C84" s="42">
        <v>0</v>
      </c>
      <c r="D84" s="42">
        <v>0</v>
      </c>
      <c r="E84" s="42">
        <v>0</v>
      </c>
      <c r="F84" s="42">
        <v>0</v>
      </c>
      <c r="G84" s="42">
        <v>0</v>
      </c>
      <c r="H84" s="42">
        <v>0</v>
      </c>
      <c r="I84" s="42">
        <v>0</v>
      </c>
      <c r="J84" s="42">
        <v>2</v>
      </c>
      <c r="K84" s="42">
        <v>0</v>
      </c>
      <c r="L84" s="42">
        <v>0</v>
      </c>
      <c r="M84" s="42">
        <v>0</v>
      </c>
      <c r="P84" s="63"/>
      <c r="S84" s="63"/>
    </row>
    <row r="85" spans="1:28" ht="20.100000000000001" customHeight="1" x14ac:dyDescent="0.25">
      <c r="A85" s="41" t="s">
        <v>564</v>
      </c>
      <c r="B85" s="42">
        <v>0</v>
      </c>
      <c r="C85" s="42">
        <v>0</v>
      </c>
      <c r="D85" s="42">
        <v>3</v>
      </c>
      <c r="E85" s="42">
        <v>1</v>
      </c>
      <c r="F85" s="42">
        <v>0</v>
      </c>
      <c r="G85" s="42">
        <v>0</v>
      </c>
      <c r="H85" s="42">
        <v>2</v>
      </c>
      <c r="I85" s="42">
        <v>0</v>
      </c>
      <c r="J85" s="42">
        <v>0</v>
      </c>
      <c r="K85" s="42">
        <v>0</v>
      </c>
      <c r="L85" s="42">
        <v>2</v>
      </c>
      <c r="M85" s="42">
        <v>0</v>
      </c>
      <c r="P85" s="63"/>
      <c r="S85" s="63"/>
    </row>
    <row r="86" spans="1:28" s="39" customFormat="1" ht="20.100000000000001" customHeight="1" x14ac:dyDescent="0.25">
      <c r="A86" s="41" t="s">
        <v>21</v>
      </c>
      <c r="B86" s="42">
        <v>8</v>
      </c>
      <c r="C86" s="42">
        <v>33</v>
      </c>
      <c r="D86" s="42">
        <v>3</v>
      </c>
      <c r="E86" s="42">
        <v>12</v>
      </c>
      <c r="F86" s="42">
        <v>6</v>
      </c>
      <c r="G86" s="42">
        <v>17</v>
      </c>
      <c r="H86" s="42">
        <v>7</v>
      </c>
      <c r="I86" s="42">
        <v>4</v>
      </c>
      <c r="J86" s="42">
        <v>16</v>
      </c>
      <c r="K86" s="42">
        <v>3</v>
      </c>
      <c r="L86" s="42">
        <v>10</v>
      </c>
      <c r="M86" s="42">
        <v>8</v>
      </c>
      <c r="P86" s="61"/>
      <c r="Q86" s="41"/>
      <c r="S86" s="61"/>
      <c r="T86" s="41"/>
      <c r="U86" s="41"/>
      <c r="V86" s="41"/>
      <c r="W86" s="41"/>
      <c r="X86" s="41"/>
      <c r="Y86" s="41"/>
      <c r="Z86" s="41"/>
      <c r="AA86" s="41"/>
      <c r="AB86" s="41"/>
    </row>
    <row r="87" spans="1:28" ht="20.100000000000001" customHeight="1" x14ac:dyDescent="0.25">
      <c r="A87" s="352" t="s">
        <v>589</v>
      </c>
      <c r="B87" s="40">
        <v>132</v>
      </c>
      <c r="C87" s="40">
        <v>31</v>
      </c>
      <c r="D87" s="40">
        <v>82</v>
      </c>
      <c r="E87" s="40">
        <v>34</v>
      </c>
      <c r="F87" s="40">
        <v>30</v>
      </c>
      <c r="G87" s="40">
        <v>41</v>
      </c>
      <c r="H87" s="40">
        <v>61</v>
      </c>
      <c r="I87" s="40">
        <v>24</v>
      </c>
      <c r="J87" s="40">
        <v>127</v>
      </c>
      <c r="K87" s="40">
        <v>34</v>
      </c>
      <c r="L87" s="40">
        <v>132</v>
      </c>
      <c r="M87" s="40">
        <v>45</v>
      </c>
      <c r="P87" s="63"/>
      <c r="Q87" s="39"/>
      <c r="S87" s="63"/>
      <c r="T87" s="39"/>
      <c r="U87" s="39"/>
      <c r="V87" s="39"/>
      <c r="W87" s="39"/>
      <c r="X87" s="39"/>
      <c r="Y87" s="39"/>
      <c r="Z87" s="39"/>
      <c r="AA87" s="39"/>
      <c r="AB87" s="39"/>
    </row>
    <row r="88" spans="1:28" ht="20.100000000000001" customHeight="1" x14ac:dyDescent="0.25">
      <c r="A88" s="41" t="s">
        <v>22</v>
      </c>
      <c r="B88" s="42">
        <v>12</v>
      </c>
      <c r="C88" s="42">
        <v>3</v>
      </c>
      <c r="D88" s="42">
        <v>12</v>
      </c>
      <c r="E88" s="42">
        <v>7</v>
      </c>
      <c r="F88" s="42">
        <v>11</v>
      </c>
      <c r="G88" s="42">
        <v>3</v>
      </c>
      <c r="H88" s="42">
        <v>5</v>
      </c>
      <c r="I88" s="42">
        <v>3</v>
      </c>
      <c r="J88" s="42">
        <v>23</v>
      </c>
      <c r="K88" s="42">
        <v>3</v>
      </c>
      <c r="L88" s="42">
        <v>20</v>
      </c>
      <c r="M88" s="42">
        <v>1</v>
      </c>
      <c r="P88" s="63"/>
      <c r="S88" s="63"/>
    </row>
    <row r="89" spans="1:28" ht="20.100000000000001" customHeight="1" x14ac:dyDescent="0.25">
      <c r="A89" s="41" t="s">
        <v>23</v>
      </c>
      <c r="B89" s="42">
        <v>66</v>
      </c>
      <c r="C89" s="42">
        <v>17</v>
      </c>
      <c r="D89" s="42">
        <v>42</v>
      </c>
      <c r="E89" s="42">
        <v>13</v>
      </c>
      <c r="F89" s="42">
        <v>6</v>
      </c>
      <c r="G89" s="42">
        <v>25</v>
      </c>
      <c r="H89" s="42">
        <v>20</v>
      </c>
      <c r="I89" s="42">
        <v>8</v>
      </c>
      <c r="J89" s="42">
        <v>27</v>
      </c>
      <c r="K89" s="42">
        <v>7</v>
      </c>
      <c r="L89" s="42">
        <v>18</v>
      </c>
      <c r="M89" s="42">
        <v>9</v>
      </c>
      <c r="P89" s="63"/>
      <c r="S89" s="63"/>
    </row>
    <row r="90" spans="1:28" ht="20.100000000000001" customHeight="1" x14ac:dyDescent="0.25">
      <c r="A90" s="41" t="s">
        <v>565</v>
      </c>
      <c r="B90" s="42">
        <v>2</v>
      </c>
      <c r="C90" s="42">
        <v>1</v>
      </c>
      <c r="D90" s="42">
        <v>2</v>
      </c>
      <c r="E90" s="42">
        <v>0</v>
      </c>
      <c r="F90" s="42">
        <v>2</v>
      </c>
      <c r="G90" s="42">
        <v>1</v>
      </c>
      <c r="H90" s="42">
        <v>13</v>
      </c>
      <c r="I90" s="42">
        <v>1</v>
      </c>
      <c r="J90" s="42">
        <v>8</v>
      </c>
      <c r="K90" s="42">
        <v>1</v>
      </c>
      <c r="L90" s="42">
        <v>0</v>
      </c>
      <c r="M90" s="42">
        <v>1</v>
      </c>
      <c r="P90" s="63"/>
      <c r="S90" s="63"/>
    </row>
    <row r="91" spans="1:28" ht="20.100000000000001" customHeight="1" x14ac:dyDescent="0.25">
      <c r="A91" s="41" t="s">
        <v>24</v>
      </c>
      <c r="B91" s="42">
        <v>16</v>
      </c>
      <c r="C91" s="42">
        <v>0</v>
      </c>
      <c r="D91" s="42">
        <v>5</v>
      </c>
      <c r="E91" s="42">
        <v>0</v>
      </c>
      <c r="F91" s="42">
        <v>0</v>
      </c>
      <c r="G91" s="42">
        <v>1</v>
      </c>
      <c r="H91" s="42">
        <v>3</v>
      </c>
      <c r="I91" s="42">
        <v>1</v>
      </c>
      <c r="J91" s="42">
        <v>11</v>
      </c>
      <c r="K91" s="42">
        <v>1</v>
      </c>
      <c r="L91" s="42">
        <v>21</v>
      </c>
      <c r="M91" s="42">
        <v>3</v>
      </c>
      <c r="P91" s="63"/>
      <c r="S91" s="63"/>
    </row>
    <row r="92" spans="1:28" ht="20.100000000000001" customHeight="1" x14ac:dyDescent="0.25">
      <c r="A92" s="41" t="s">
        <v>566</v>
      </c>
      <c r="B92" s="42">
        <v>2</v>
      </c>
      <c r="C92" s="42">
        <v>0</v>
      </c>
      <c r="D92" s="42">
        <v>0</v>
      </c>
      <c r="E92" s="42">
        <v>0</v>
      </c>
      <c r="F92" s="42">
        <v>0</v>
      </c>
      <c r="G92" s="42">
        <v>0</v>
      </c>
      <c r="H92" s="42">
        <v>0</v>
      </c>
      <c r="I92" s="42">
        <v>0</v>
      </c>
      <c r="J92" s="42">
        <v>0</v>
      </c>
      <c r="K92" s="42">
        <v>0</v>
      </c>
      <c r="L92" s="42">
        <v>0</v>
      </c>
      <c r="M92" s="42">
        <v>0</v>
      </c>
      <c r="P92" s="63"/>
      <c r="S92" s="63"/>
    </row>
    <row r="93" spans="1:28" ht="20.100000000000001" customHeight="1" x14ac:dyDescent="0.25">
      <c r="A93" s="41" t="s">
        <v>567</v>
      </c>
      <c r="B93" s="42">
        <v>5</v>
      </c>
      <c r="C93" s="42">
        <v>0</v>
      </c>
      <c r="D93" s="42">
        <v>3</v>
      </c>
      <c r="E93" s="42">
        <v>0</v>
      </c>
      <c r="F93" s="42">
        <v>2</v>
      </c>
      <c r="G93" s="42">
        <v>4</v>
      </c>
      <c r="H93" s="42">
        <v>2</v>
      </c>
      <c r="I93" s="42">
        <v>0</v>
      </c>
      <c r="J93" s="42">
        <v>8</v>
      </c>
      <c r="K93" s="42">
        <v>1</v>
      </c>
      <c r="L93" s="42">
        <v>16</v>
      </c>
      <c r="M93" s="42">
        <v>3</v>
      </c>
      <c r="N93" s="42"/>
      <c r="O93" s="42"/>
    </row>
    <row r="94" spans="1:28" ht="20.100000000000001" customHeight="1" x14ac:dyDescent="0.25">
      <c r="A94" s="41" t="s">
        <v>568</v>
      </c>
      <c r="B94" s="42">
        <v>2</v>
      </c>
      <c r="C94" s="42">
        <v>0</v>
      </c>
      <c r="D94" s="42">
        <v>2</v>
      </c>
      <c r="E94" s="42">
        <v>0</v>
      </c>
      <c r="F94" s="42">
        <v>1</v>
      </c>
      <c r="G94" s="42">
        <v>0</v>
      </c>
      <c r="H94" s="42">
        <v>0</v>
      </c>
      <c r="I94" s="42">
        <v>1</v>
      </c>
      <c r="J94" s="42">
        <v>11</v>
      </c>
      <c r="K94" s="42">
        <v>0</v>
      </c>
      <c r="L94" s="42">
        <v>0</v>
      </c>
      <c r="M94" s="42">
        <v>0</v>
      </c>
      <c r="N94" s="42"/>
      <c r="O94" s="42"/>
    </row>
    <row r="95" spans="1:28" ht="20.100000000000001" customHeight="1" x14ac:dyDescent="0.25">
      <c r="A95" s="41" t="s">
        <v>25</v>
      </c>
      <c r="B95" s="42">
        <v>24</v>
      </c>
      <c r="C95" s="42">
        <v>10</v>
      </c>
      <c r="D95" s="42">
        <v>11</v>
      </c>
      <c r="E95" s="42">
        <v>12</v>
      </c>
      <c r="F95" s="42">
        <v>8</v>
      </c>
      <c r="G95" s="42">
        <v>7</v>
      </c>
      <c r="H95" s="42">
        <v>12</v>
      </c>
      <c r="I95" s="42">
        <v>10</v>
      </c>
      <c r="J95" s="42">
        <v>26</v>
      </c>
      <c r="K95" s="42">
        <v>20</v>
      </c>
      <c r="L95" s="42">
        <v>52</v>
      </c>
      <c r="M95" s="42">
        <v>20</v>
      </c>
      <c r="N95" s="42"/>
      <c r="O95" s="42"/>
    </row>
    <row r="96" spans="1:28" ht="20.100000000000001" customHeight="1" x14ac:dyDescent="0.25">
      <c r="A96" s="41" t="s">
        <v>569</v>
      </c>
      <c r="B96" s="42">
        <v>2</v>
      </c>
      <c r="C96" s="42">
        <v>0</v>
      </c>
      <c r="D96" s="42">
        <v>5</v>
      </c>
      <c r="E96" s="42">
        <v>1</v>
      </c>
      <c r="F96" s="42">
        <v>0</v>
      </c>
      <c r="G96" s="42">
        <v>0</v>
      </c>
      <c r="H96" s="42">
        <v>6</v>
      </c>
      <c r="I96" s="42">
        <v>0</v>
      </c>
      <c r="J96" s="42">
        <v>2</v>
      </c>
      <c r="K96" s="42">
        <v>0</v>
      </c>
      <c r="L96" s="42">
        <v>2</v>
      </c>
      <c r="M96" s="42">
        <v>5</v>
      </c>
      <c r="N96" s="42"/>
      <c r="O96" s="42"/>
    </row>
    <row r="97" spans="1:28" ht="20.100000000000001" customHeight="1" x14ac:dyDescent="0.25">
      <c r="A97" s="41" t="s">
        <v>570</v>
      </c>
      <c r="B97" s="42">
        <v>0</v>
      </c>
      <c r="C97" s="42">
        <v>0</v>
      </c>
      <c r="D97" s="42">
        <v>0</v>
      </c>
      <c r="E97" s="42">
        <v>0</v>
      </c>
      <c r="F97" s="42">
        <v>0</v>
      </c>
      <c r="G97" s="42">
        <v>0</v>
      </c>
      <c r="H97" s="42">
        <v>0</v>
      </c>
      <c r="I97" s="42">
        <v>0</v>
      </c>
      <c r="J97" s="42">
        <v>11</v>
      </c>
      <c r="K97" s="42">
        <v>0</v>
      </c>
      <c r="L97" s="42">
        <v>0</v>
      </c>
      <c r="M97" s="42">
        <v>0</v>
      </c>
      <c r="N97" s="42"/>
      <c r="O97" s="42"/>
    </row>
    <row r="98" spans="1:28" ht="20.100000000000001" customHeight="1" x14ac:dyDescent="0.25">
      <c r="A98" s="41" t="s">
        <v>26</v>
      </c>
      <c r="B98" s="42">
        <v>1</v>
      </c>
      <c r="C98" s="42">
        <v>0</v>
      </c>
      <c r="D98" s="42">
        <v>0</v>
      </c>
      <c r="E98" s="42">
        <v>1</v>
      </c>
      <c r="F98" s="42">
        <v>0</v>
      </c>
      <c r="G98" s="42">
        <v>0</v>
      </c>
      <c r="H98" s="42">
        <v>0</v>
      </c>
      <c r="I98" s="42">
        <v>0</v>
      </c>
      <c r="J98" s="42">
        <v>0</v>
      </c>
      <c r="K98" s="42">
        <v>1</v>
      </c>
      <c r="L98" s="42">
        <v>3</v>
      </c>
      <c r="M98" s="42">
        <v>3</v>
      </c>
      <c r="N98" s="42"/>
      <c r="O98" s="42"/>
    </row>
    <row r="99" spans="1:28" ht="20.100000000000001" customHeight="1" x14ac:dyDescent="0.25">
      <c r="A99" s="352" t="s">
        <v>258</v>
      </c>
      <c r="B99" s="40">
        <v>1063</v>
      </c>
      <c r="C99" s="40">
        <v>85</v>
      </c>
      <c r="D99" s="40">
        <v>505</v>
      </c>
      <c r="E99" s="40">
        <v>44</v>
      </c>
      <c r="F99" s="40">
        <v>221</v>
      </c>
      <c r="G99" s="40">
        <v>41</v>
      </c>
      <c r="H99" s="40">
        <v>368</v>
      </c>
      <c r="I99" s="40">
        <v>37</v>
      </c>
      <c r="J99" s="40">
        <v>453</v>
      </c>
      <c r="K99" s="40">
        <v>47</v>
      </c>
      <c r="L99" s="40">
        <v>1040</v>
      </c>
      <c r="M99" s="40">
        <v>238</v>
      </c>
      <c r="P99" s="63"/>
      <c r="Q99" s="39"/>
      <c r="S99" s="63"/>
      <c r="T99" s="39"/>
      <c r="U99" s="39"/>
      <c r="V99" s="39"/>
      <c r="W99" s="39"/>
      <c r="X99" s="39"/>
      <c r="Y99" s="39"/>
      <c r="Z99" s="39"/>
      <c r="AA99" s="39"/>
      <c r="AB99" s="39"/>
    </row>
    <row r="100" spans="1:28" ht="20.100000000000001" customHeight="1" x14ac:dyDescent="0.25">
      <c r="A100" s="41" t="s">
        <v>27</v>
      </c>
      <c r="B100" s="42">
        <v>27</v>
      </c>
      <c r="C100" s="42">
        <v>0</v>
      </c>
      <c r="D100" s="42">
        <v>11</v>
      </c>
      <c r="E100" s="42">
        <v>3</v>
      </c>
      <c r="F100" s="42">
        <v>8</v>
      </c>
      <c r="G100" s="42">
        <v>4</v>
      </c>
      <c r="H100" s="42">
        <v>34</v>
      </c>
      <c r="I100" s="42">
        <v>0</v>
      </c>
      <c r="J100" s="42">
        <v>11</v>
      </c>
      <c r="K100" s="42">
        <v>4</v>
      </c>
      <c r="L100" s="42">
        <v>69</v>
      </c>
      <c r="M100" s="42">
        <v>7</v>
      </c>
      <c r="P100" s="63"/>
      <c r="S100" s="63"/>
    </row>
    <row r="101" spans="1:28" ht="20.100000000000001" customHeight="1" x14ac:dyDescent="0.25">
      <c r="A101" s="41" t="s">
        <v>28</v>
      </c>
      <c r="B101" s="42">
        <v>889</v>
      </c>
      <c r="C101" s="42">
        <v>73</v>
      </c>
      <c r="D101" s="42">
        <v>449</v>
      </c>
      <c r="E101" s="42">
        <v>33</v>
      </c>
      <c r="F101" s="42">
        <v>181</v>
      </c>
      <c r="G101" s="42">
        <v>30</v>
      </c>
      <c r="H101" s="42">
        <v>274</v>
      </c>
      <c r="I101" s="42">
        <v>29</v>
      </c>
      <c r="J101" s="42">
        <v>375</v>
      </c>
      <c r="K101" s="42">
        <v>35</v>
      </c>
      <c r="L101" s="42">
        <v>916</v>
      </c>
      <c r="M101" s="42">
        <v>214</v>
      </c>
      <c r="P101" s="63"/>
      <c r="S101" s="63"/>
    </row>
    <row r="102" spans="1:28" ht="20.100000000000001" customHeight="1" x14ac:dyDescent="0.25">
      <c r="A102" s="41" t="s">
        <v>29</v>
      </c>
      <c r="B102" s="42">
        <v>147</v>
      </c>
      <c r="C102" s="42">
        <v>12</v>
      </c>
      <c r="D102" s="42">
        <v>45</v>
      </c>
      <c r="E102" s="42">
        <v>8</v>
      </c>
      <c r="F102" s="42">
        <v>32</v>
      </c>
      <c r="G102" s="42">
        <v>7</v>
      </c>
      <c r="H102" s="42">
        <v>60</v>
      </c>
      <c r="I102" s="42">
        <v>8</v>
      </c>
      <c r="J102" s="42">
        <v>67</v>
      </c>
      <c r="K102" s="42">
        <v>8</v>
      </c>
      <c r="L102" s="42">
        <v>55</v>
      </c>
      <c r="M102" s="42">
        <v>17</v>
      </c>
      <c r="P102" s="63"/>
      <c r="S102" s="63"/>
    </row>
    <row r="103" spans="1:28" ht="20.100000000000001" customHeight="1" x14ac:dyDescent="0.25">
      <c r="A103" s="352" t="s">
        <v>259</v>
      </c>
      <c r="B103" s="40">
        <v>531</v>
      </c>
      <c r="C103" s="40">
        <v>2110</v>
      </c>
      <c r="D103" s="40">
        <v>738</v>
      </c>
      <c r="E103" s="40">
        <v>1921</v>
      </c>
      <c r="F103" s="40">
        <v>425</v>
      </c>
      <c r="G103" s="40">
        <v>2164</v>
      </c>
      <c r="H103" s="40">
        <v>797</v>
      </c>
      <c r="I103" s="40">
        <v>2659</v>
      </c>
      <c r="J103" s="40">
        <v>1206</v>
      </c>
      <c r="K103" s="40">
        <v>1826</v>
      </c>
      <c r="L103" s="40">
        <v>1065</v>
      </c>
      <c r="M103" s="40">
        <v>1559</v>
      </c>
      <c r="P103" s="63"/>
      <c r="Q103" s="39"/>
      <c r="S103" s="63"/>
      <c r="T103" s="39"/>
      <c r="U103" s="39"/>
      <c r="V103" s="39"/>
      <c r="W103" s="39"/>
      <c r="X103" s="39"/>
      <c r="Y103" s="39"/>
      <c r="Z103" s="39"/>
      <c r="AA103" s="39"/>
      <c r="AB103" s="39"/>
    </row>
    <row r="104" spans="1:28" ht="20.100000000000001" customHeight="1" x14ac:dyDescent="0.25">
      <c r="A104" s="41" t="s">
        <v>30</v>
      </c>
      <c r="B104" s="42">
        <v>450</v>
      </c>
      <c r="C104" s="42">
        <v>1438</v>
      </c>
      <c r="D104" s="42">
        <v>590</v>
      </c>
      <c r="E104" s="42">
        <v>1189</v>
      </c>
      <c r="F104" s="42">
        <v>370</v>
      </c>
      <c r="G104" s="42">
        <v>1447</v>
      </c>
      <c r="H104" s="42">
        <v>661</v>
      </c>
      <c r="I104" s="42">
        <v>1919</v>
      </c>
      <c r="J104" s="42">
        <v>1065</v>
      </c>
      <c r="K104" s="42">
        <v>1337</v>
      </c>
      <c r="L104" s="42">
        <v>842</v>
      </c>
      <c r="M104" s="42">
        <v>1218</v>
      </c>
      <c r="P104" s="64"/>
      <c r="S104" s="64"/>
    </row>
    <row r="105" spans="1:28" ht="20.100000000000001" customHeight="1" x14ac:dyDescent="0.25">
      <c r="A105" s="41" t="s">
        <v>31</v>
      </c>
      <c r="B105" s="42">
        <v>2</v>
      </c>
      <c r="C105" s="42">
        <v>1</v>
      </c>
      <c r="D105" s="42">
        <v>0</v>
      </c>
      <c r="E105" s="42">
        <v>0</v>
      </c>
      <c r="F105" s="42">
        <v>0</v>
      </c>
      <c r="G105" s="42">
        <v>3</v>
      </c>
      <c r="H105" s="42">
        <v>3</v>
      </c>
      <c r="I105" s="42">
        <v>0</v>
      </c>
      <c r="J105" s="42">
        <v>2</v>
      </c>
      <c r="K105" s="42">
        <v>8</v>
      </c>
      <c r="L105" s="42">
        <v>8</v>
      </c>
      <c r="M105" s="42">
        <v>0</v>
      </c>
      <c r="P105" s="63"/>
      <c r="S105" s="63"/>
    </row>
    <row r="106" spans="1:28" ht="20.100000000000001" customHeight="1" x14ac:dyDescent="0.25">
      <c r="A106" s="41" t="s">
        <v>32</v>
      </c>
      <c r="B106" s="42">
        <v>5</v>
      </c>
      <c r="C106" s="42">
        <v>20</v>
      </c>
      <c r="D106" s="42">
        <v>9</v>
      </c>
      <c r="E106" s="42">
        <v>9</v>
      </c>
      <c r="F106" s="42">
        <v>9</v>
      </c>
      <c r="G106" s="42">
        <v>23</v>
      </c>
      <c r="H106" s="42">
        <v>12</v>
      </c>
      <c r="I106" s="42">
        <v>31</v>
      </c>
      <c r="J106" s="42">
        <v>14</v>
      </c>
      <c r="K106" s="42">
        <v>13</v>
      </c>
      <c r="L106" s="42">
        <v>49</v>
      </c>
      <c r="M106" s="42">
        <v>4</v>
      </c>
      <c r="P106" s="63"/>
      <c r="S106" s="63"/>
    </row>
    <row r="107" spans="1:28" ht="20.100000000000001" customHeight="1" x14ac:dyDescent="0.25">
      <c r="A107" s="41" t="s">
        <v>33</v>
      </c>
      <c r="B107" s="42">
        <v>38</v>
      </c>
      <c r="C107" s="42">
        <v>18</v>
      </c>
      <c r="D107" s="42">
        <v>49</v>
      </c>
      <c r="E107" s="42">
        <v>12</v>
      </c>
      <c r="F107" s="42">
        <v>21</v>
      </c>
      <c r="G107" s="42">
        <v>31</v>
      </c>
      <c r="H107" s="42">
        <v>57</v>
      </c>
      <c r="I107" s="42">
        <v>9</v>
      </c>
      <c r="J107" s="42">
        <v>75</v>
      </c>
      <c r="K107" s="42">
        <v>22</v>
      </c>
      <c r="L107" s="42">
        <v>90</v>
      </c>
      <c r="M107" s="42">
        <v>21</v>
      </c>
      <c r="P107" s="63"/>
      <c r="S107" s="63"/>
    </row>
    <row r="108" spans="1:28" ht="20.100000000000001" customHeight="1" x14ac:dyDescent="0.25">
      <c r="A108" s="41" t="s">
        <v>34</v>
      </c>
      <c r="B108" s="42">
        <v>12</v>
      </c>
      <c r="C108" s="42">
        <v>12</v>
      </c>
      <c r="D108" s="42">
        <v>23</v>
      </c>
      <c r="E108" s="42">
        <v>1</v>
      </c>
      <c r="F108" s="42">
        <v>6</v>
      </c>
      <c r="G108" s="42">
        <v>3</v>
      </c>
      <c r="H108" s="42">
        <v>46</v>
      </c>
      <c r="I108" s="42">
        <v>0</v>
      </c>
      <c r="J108" s="42">
        <v>11</v>
      </c>
      <c r="K108" s="42">
        <v>8</v>
      </c>
      <c r="L108" s="42">
        <v>12</v>
      </c>
      <c r="M108" s="42">
        <v>5</v>
      </c>
      <c r="P108" s="63"/>
      <c r="S108" s="63"/>
    </row>
    <row r="109" spans="1:28" ht="20.100000000000001" customHeight="1" x14ac:dyDescent="0.25">
      <c r="A109" s="41" t="s">
        <v>571</v>
      </c>
      <c r="B109" s="42">
        <v>0</v>
      </c>
      <c r="C109" s="42">
        <v>0</v>
      </c>
      <c r="D109" s="42">
        <v>0</v>
      </c>
      <c r="E109" s="42">
        <v>0</v>
      </c>
      <c r="F109" s="42">
        <v>0</v>
      </c>
      <c r="G109" s="42">
        <v>0</v>
      </c>
      <c r="H109" s="42">
        <v>0</v>
      </c>
      <c r="I109" s="42">
        <v>0</v>
      </c>
      <c r="J109" s="42">
        <v>0</v>
      </c>
      <c r="K109" s="42">
        <v>1</v>
      </c>
      <c r="L109" s="42">
        <v>0</v>
      </c>
      <c r="M109" s="42">
        <v>0</v>
      </c>
      <c r="P109" s="63"/>
      <c r="S109" s="63"/>
    </row>
    <row r="110" spans="1:28" ht="20.100000000000001" customHeight="1" x14ac:dyDescent="0.25">
      <c r="A110" s="41" t="s">
        <v>35</v>
      </c>
      <c r="B110" s="42">
        <v>0</v>
      </c>
      <c r="C110" s="42">
        <v>0</v>
      </c>
      <c r="D110" s="42">
        <v>0</v>
      </c>
      <c r="E110" s="42">
        <v>0</v>
      </c>
      <c r="F110" s="42">
        <v>0</v>
      </c>
      <c r="G110" s="42">
        <v>0</v>
      </c>
      <c r="H110" s="42">
        <v>0</v>
      </c>
      <c r="I110" s="42">
        <v>0</v>
      </c>
      <c r="J110" s="42">
        <v>0</v>
      </c>
      <c r="K110" s="42">
        <v>0</v>
      </c>
      <c r="L110" s="42">
        <v>0</v>
      </c>
      <c r="M110" s="42">
        <v>0</v>
      </c>
      <c r="P110" s="63"/>
      <c r="S110" s="63"/>
    </row>
    <row r="111" spans="1:28" ht="20.100000000000001" customHeight="1" x14ac:dyDescent="0.25">
      <c r="A111" s="41" t="s">
        <v>36</v>
      </c>
      <c r="B111" s="42">
        <v>3</v>
      </c>
      <c r="C111" s="42">
        <v>5</v>
      </c>
      <c r="D111" s="42">
        <v>16</v>
      </c>
      <c r="E111" s="42">
        <v>3</v>
      </c>
      <c r="F111" s="42">
        <v>2</v>
      </c>
      <c r="G111" s="42">
        <v>1</v>
      </c>
      <c r="H111" s="42">
        <v>0</v>
      </c>
      <c r="I111" s="42">
        <v>4</v>
      </c>
      <c r="J111" s="42">
        <v>5</v>
      </c>
      <c r="K111" s="42">
        <v>4</v>
      </c>
      <c r="L111" s="42">
        <v>12</v>
      </c>
      <c r="M111" s="42">
        <v>1</v>
      </c>
      <c r="P111" s="63"/>
      <c r="S111" s="63"/>
    </row>
    <row r="112" spans="1:28" s="39" customFormat="1" ht="20.100000000000001" customHeight="1" x14ac:dyDescent="0.25">
      <c r="A112" s="41" t="s">
        <v>37</v>
      </c>
      <c r="B112" s="42">
        <v>12</v>
      </c>
      <c r="C112" s="42">
        <v>9</v>
      </c>
      <c r="D112" s="42">
        <v>9</v>
      </c>
      <c r="E112" s="42">
        <v>0</v>
      </c>
      <c r="F112" s="42">
        <v>3</v>
      </c>
      <c r="G112" s="42">
        <v>4</v>
      </c>
      <c r="H112" s="42">
        <v>3</v>
      </c>
      <c r="I112" s="42">
        <v>3</v>
      </c>
      <c r="J112" s="42">
        <v>9</v>
      </c>
      <c r="K112" s="42">
        <v>14</v>
      </c>
      <c r="L112" s="42">
        <v>6</v>
      </c>
      <c r="M112" s="42">
        <v>9</v>
      </c>
      <c r="P112" s="61"/>
      <c r="Q112" s="41"/>
      <c r="S112" s="61"/>
      <c r="T112" s="41"/>
      <c r="U112" s="41"/>
      <c r="V112" s="41"/>
      <c r="W112" s="41"/>
      <c r="X112" s="41"/>
      <c r="Y112" s="41"/>
      <c r="Z112" s="41"/>
      <c r="AA112" s="41"/>
      <c r="AB112" s="41"/>
    </row>
    <row r="113" spans="1:28" ht="20.100000000000001" customHeight="1" x14ac:dyDescent="0.25">
      <c r="A113" s="41" t="s">
        <v>38</v>
      </c>
      <c r="B113" s="42">
        <v>0</v>
      </c>
      <c r="C113" s="42">
        <v>0</v>
      </c>
      <c r="D113" s="42">
        <v>0</v>
      </c>
      <c r="E113" s="42">
        <v>0</v>
      </c>
      <c r="F113" s="42">
        <v>0</v>
      </c>
      <c r="G113" s="42">
        <v>0</v>
      </c>
      <c r="H113" s="42">
        <v>2</v>
      </c>
      <c r="I113" s="42">
        <v>0</v>
      </c>
      <c r="J113" s="42">
        <v>0</v>
      </c>
      <c r="K113" s="42">
        <v>1</v>
      </c>
      <c r="L113" s="42">
        <v>0</v>
      </c>
      <c r="M113" s="42">
        <v>0</v>
      </c>
      <c r="P113" s="63"/>
      <c r="S113" s="63"/>
    </row>
    <row r="114" spans="1:28" ht="20.100000000000001" customHeight="1" x14ac:dyDescent="0.25">
      <c r="A114" s="41" t="s">
        <v>39</v>
      </c>
      <c r="B114" s="42">
        <v>0</v>
      </c>
      <c r="C114" s="42">
        <v>603</v>
      </c>
      <c r="D114" s="42">
        <v>0</v>
      </c>
      <c r="E114" s="42">
        <v>697</v>
      </c>
      <c r="F114" s="42">
        <v>2</v>
      </c>
      <c r="G114" s="42">
        <v>647</v>
      </c>
      <c r="H114" s="42">
        <v>2</v>
      </c>
      <c r="I114" s="42">
        <v>688</v>
      </c>
      <c r="J114" s="42">
        <v>23</v>
      </c>
      <c r="K114" s="42">
        <v>411</v>
      </c>
      <c r="L114" s="42">
        <v>26</v>
      </c>
      <c r="M114" s="42">
        <v>292</v>
      </c>
      <c r="P114" s="63"/>
      <c r="S114" s="63"/>
    </row>
    <row r="115" spans="1:28" s="39" customFormat="1" ht="20.100000000000001" customHeight="1" x14ac:dyDescent="0.25">
      <c r="A115" s="41" t="s">
        <v>40</v>
      </c>
      <c r="B115" s="42">
        <v>9</v>
      </c>
      <c r="C115" s="42">
        <v>4</v>
      </c>
      <c r="D115" s="42">
        <v>42</v>
      </c>
      <c r="E115" s="42">
        <v>10</v>
      </c>
      <c r="F115" s="42">
        <v>12</v>
      </c>
      <c r="G115" s="42">
        <v>5</v>
      </c>
      <c r="H115" s="42">
        <v>11</v>
      </c>
      <c r="I115" s="42">
        <v>5</v>
      </c>
      <c r="J115" s="42">
        <v>2</v>
      </c>
      <c r="K115" s="42">
        <v>7</v>
      </c>
      <c r="L115" s="42">
        <v>20</v>
      </c>
      <c r="M115" s="42">
        <v>9</v>
      </c>
      <c r="P115" s="61"/>
      <c r="Q115" s="41"/>
      <c r="S115" s="61"/>
      <c r="T115" s="41"/>
      <c r="U115" s="41"/>
      <c r="V115" s="41"/>
      <c r="W115" s="41"/>
      <c r="X115" s="41"/>
      <c r="Y115" s="41"/>
      <c r="Z115" s="41"/>
      <c r="AA115" s="41"/>
      <c r="AB115" s="41"/>
    </row>
    <row r="116" spans="1:28" ht="20.100000000000001" customHeight="1" x14ac:dyDescent="0.25">
      <c r="A116" s="352" t="s">
        <v>590</v>
      </c>
      <c r="B116" s="40">
        <v>38</v>
      </c>
      <c r="C116" s="40">
        <v>18</v>
      </c>
      <c r="D116" s="40">
        <v>23</v>
      </c>
      <c r="E116" s="40">
        <v>11</v>
      </c>
      <c r="F116" s="40">
        <v>24</v>
      </c>
      <c r="G116" s="40">
        <v>26</v>
      </c>
      <c r="H116" s="40">
        <v>23</v>
      </c>
      <c r="I116" s="40">
        <v>5</v>
      </c>
      <c r="J116" s="40">
        <v>71</v>
      </c>
      <c r="K116" s="40">
        <v>12</v>
      </c>
      <c r="L116" s="40">
        <v>90</v>
      </c>
      <c r="M116" s="40">
        <v>24</v>
      </c>
      <c r="P116" s="63"/>
      <c r="Q116" s="39"/>
      <c r="S116" s="63"/>
      <c r="T116" s="39"/>
      <c r="U116" s="39"/>
      <c r="V116" s="39"/>
      <c r="W116" s="39"/>
      <c r="X116" s="39"/>
      <c r="Y116" s="39"/>
      <c r="Z116" s="39"/>
      <c r="AA116" s="39"/>
      <c r="AB116" s="39"/>
    </row>
    <row r="117" spans="1:28" ht="20.100000000000001" customHeight="1" x14ac:dyDescent="0.25">
      <c r="A117" s="41" t="s">
        <v>265</v>
      </c>
      <c r="B117" s="42">
        <v>0</v>
      </c>
      <c r="C117" s="42">
        <v>0</v>
      </c>
      <c r="D117" s="42">
        <v>0</v>
      </c>
      <c r="E117" s="42">
        <v>0</v>
      </c>
      <c r="F117" s="42">
        <v>0</v>
      </c>
      <c r="G117" s="42">
        <v>0</v>
      </c>
      <c r="H117" s="42">
        <v>0</v>
      </c>
      <c r="I117" s="42">
        <v>0</v>
      </c>
      <c r="J117" s="42">
        <v>0</v>
      </c>
      <c r="K117" s="42">
        <v>0</v>
      </c>
      <c r="L117" s="42">
        <v>0</v>
      </c>
      <c r="M117" s="42">
        <v>0</v>
      </c>
      <c r="P117" s="63"/>
      <c r="S117" s="63"/>
    </row>
    <row r="118" spans="1:28" ht="20.100000000000001" customHeight="1" x14ac:dyDescent="0.25">
      <c r="A118" s="41" t="s">
        <v>572</v>
      </c>
      <c r="B118" s="42">
        <v>0</v>
      </c>
      <c r="C118" s="42">
        <v>1</v>
      </c>
      <c r="D118" s="42">
        <v>0</v>
      </c>
      <c r="E118" s="42">
        <v>0</v>
      </c>
      <c r="F118" s="42">
        <v>0</v>
      </c>
      <c r="G118" s="42">
        <v>0</v>
      </c>
      <c r="H118" s="42">
        <v>0</v>
      </c>
      <c r="I118" s="42">
        <v>0</v>
      </c>
      <c r="J118" s="42">
        <v>0</v>
      </c>
      <c r="K118" s="42">
        <v>0</v>
      </c>
      <c r="L118" s="42">
        <v>0</v>
      </c>
      <c r="M118" s="42">
        <v>0</v>
      </c>
      <c r="P118" s="63"/>
      <c r="S118" s="63"/>
    </row>
    <row r="119" spans="1:28" ht="20.100000000000001" customHeight="1" x14ac:dyDescent="0.25">
      <c r="A119" s="41" t="s">
        <v>41</v>
      </c>
      <c r="B119" s="42">
        <v>6</v>
      </c>
      <c r="C119" s="42">
        <v>1</v>
      </c>
      <c r="D119" s="42">
        <v>0</v>
      </c>
      <c r="E119" s="42">
        <v>3</v>
      </c>
      <c r="F119" s="42">
        <v>5</v>
      </c>
      <c r="G119" s="42">
        <v>0</v>
      </c>
      <c r="H119" s="42">
        <v>5</v>
      </c>
      <c r="I119" s="42">
        <v>1</v>
      </c>
      <c r="J119" s="42">
        <v>11</v>
      </c>
      <c r="K119" s="42">
        <v>5</v>
      </c>
      <c r="L119" s="42">
        <v>12</v>
      </c>
      <c r="M119" s="42">
        <v>3</v>
      </c>
      <c r="P119" s="63"/>
      <c r="S119" s="63"/>
    </row>
    <row r="120" spans="1:28" ht="20.100000000000001" customHeight="1" x14ac:dyDescent="0.25">
      <c r="A120" s="41" t="s">
        <v>573</v>
      </c>
      <c r="B120" s="42">
        <v>2</v>
      </c>
      <c r="C120" s="42">
        <v>0</v>
      </c>
      <c r="D120" s="42">
        <v>0</v>
      </c>
      <c r="E120" s="42">
        <v>0</v>
      </c>
      <c r="F120" s="42">
        <v>0</v>
      </c>
      <c r="G120" s="42">
        <v>0</v>
      </c>
      <c r="H120" s="42">
        <v>0</v>
      </c>
      <c r="I120" s="42">
        <v>0</v>
      </c>
      <c r="J120" s="42">
        <v>0</v>
      </c>
      <c r="K120" s="42">
        <v>0</v>
      </c>
      <c r="L120" s="42">
        <v>0</v>
      </c>
      <c r="M120" s="42">
        <v>0</v>
      </c>
      <c r="P120" s="63"/>
      <c r="S120" s="63"/>
    </row>
    <row r="121" spans="1:28" ht="20.100000000000001" customHeight="1" x14ac:dyDescent="0.25">
      <c r="A121" s="41" t="s">
        <v>269</v>
      </c>
      <c r="B121" s="42">
        <v>0</v>
      </c>
      <c r="C121" s="42">
        <v>0</v>
      </c>
      <c r="D121" s="42">
        <v>2</v>
      </c>
      <c r="E121" s="42">
        <v>0</v>
      </c>
      <c r="F121" s="42">
        <v>0</v>
      </c>
      <c r="G121" s="42">
        <v>0</v>
      </c>
      <c r="H121" s="42">
        <v>2</v>
      </c>
      <c r="I121" s="42">
        <v>0</v>
      </c>
      <c r="J121" s="42">
        <v>3</v>
      </c>
      <c r="K121" s="42">
        <v>0</v>
      </c>
      <c r="L121" s="42">
        <v>2</v>
      </c>
      <c r="M121" s="42">
        <v>0</v>
      </c>
      <c r="P121" s="63"/>
      <c r="S121" s="63"/>
    </row>
    <row r="122" spans="1:28" ht="20.100000000000001" customHeight="1" x14ac:dyDescent="0.25">
      <c r="A122" s="41" t="s">
        <v>277</v>
      </c>
      <c r="B122" s="42">
        <v>2</v>
      </c>
      <c r="C122" s="42">
        <v>1</v>
      </c>
      <c r="D122" s="42">
        <v>3</v>
      </c>
      <c r="E122" s="42">
        <v>0</v>
      </c>
      <c r="F122" s="42">
        <v>0</v>
      </c>
      <c r="G122" s="42">
        <v>0</v>
      </c>
      <c r="H122" s="42">
        <v>2</v>
      </c>
      <c r="I122" s="42">
        <v>0</v>
      </c>
      <c r="J122" s="42">
        <v>5</v>
      </c>
      <c r="K122" s="42">
        <v>1</v>
      </c>
      <c r="L122" s="42">
        <v>13</v>
      </c>
      <c r="M122" s="42">
        <v>0</v>
      </c>
      <c r="P122" s="63"/>
      <c r="S122" s="63"/>
    </row>
    <row r="123" spans="1:28" ht="20.100000000000001" customHeight="1" x14ac:dyDescent="0.25">
      <c r="A123" s="41" t="s">
        <v>42</v>
      </c>
      <c r="B123" s="42">
        <v>6</v>
      </c>
      <c r="C123" s="42">
        <v>7</v>
      </c>
      <c r="D123" s="42">
        <v>2</v>
      </c>
      <c r="E123" s="42">
        <v>0</v>
      </c>
      <c r="F123" s="42">
        <v>2</v>
      </c>
      <c r="G123" s="42">
        <v>1</v>
      </c>
      <c r="H123" s="42">
        <v>0</v>
      </c>
      <c r="I123" s="42">
        <v>1</v>
      </c>
      <c r="J123" s="42">
        <v>6</v>
      </c>
      <c r="K123" s="42">
        <v>0</v>
      </c>
      <c r="L123" s="42">
        <v>5</v>
      </c>
      <c r="M123" s="42">
        <v>1</v>
      </c>
      <c r="N123" s="42"/>
      <c r="O123" s="42"/>
    </row>
    <row r="124" spans="1:28" ht="20.100000000000001" customHeight="1" x14ac:dyDescent="0.25">
      <c r="A124" s="41" t="s">
        <v>271</v>
      </c>
      <c r="B124" s="42">
        <v>0</v>
      </c>
      <c r="C124" s="42">
        <v>1</v>
      </c>
      <c r="D124" s="42">
        <v>0</v>
      </c>
      <c r="E124" s="42">
        <v>0</v>
      </c>
      <c r="F124" s="42">
        <v>0</v>
      </c>
      <c r="G124" s="42">
        <v>0</v>
      </c>
      <c r="H124" s="42">
        <v>0</v>
      </c>
      <c r="I124" s="42">
        <v>0</v>
      </c>
      <c r="J124" s="42">
        <v>0</v>
      </c>
      <c r="K124" s="42">
        <v>0</v>
      </c>
      <c r="L124" s="42">
        <v>0</v>
      </c>
      <c r="M124" s="42">
        <v>3</v>
      </c>
      <c r="N124" s="42"/>
      <c r="O124" s="42"/>
    </row>
    <row r="125" spans="1:28" ht="20.100000000000001" customHeight="1" x14ac:dyDescent="0.25">
      <c r="A125" s="41" t="s">
        <v>574</v>
      </c>
      <c r="B125" s="42">
        <v>0</v>
      </c>
      <c r="C125" s="42">
        <v>1</v>
      </c>
      <c r="D125" s="42">
        <v>0</v>
      </c>
      <c r="E125" s="42">
        <v>0</v>
      </c>
      <c r="F125" s="42">
        <v>0</v>
      </c>
      <c r="G125" s="42">
        <v>0</v>
      </c>
      <c r="H125" s="42">
        <v>0</v>
      </c>
      <c r="I125" s="42">
        <v>0</v>
      </c>
      <c r="J125" s="42">
        <v>0</v>
      </c>
      <c r="K125" s="42">
        <v>0</v>
      </c>
      <c r="L125" s="42">
        <v>0</v>
      </c>
      <c r="M125" s="42">
        <v>0</v>
      </c>
      <c r="N125" s="42"/>
      <c r="O125" s="42"/>
    </row>
    <row r="126" spans="1:28" ht="20.100000000000001" customHeight="1" x14ac:dyDescent="0.25">
      <c r="A126" s="41" t="s">
        <v>43</v>
      </c>
      <c r="B126" s="42">
        <v>9</v>
      </c>
      <c r="C126" s="42">
        <v>1</v>
      </c>
      <c r="D126" s="42">
        <v>6</v>
      </c>
      <c r="E126" s="42">
        <v>3</v>
      </c>
      <c r="F126" s="42">
        <v>9</v>
      </c>
      <c r="G126" s="42">
        <v>14</v>
      </c>
      <c r="H126" s="42">
        <v>5</v>
      </c>
      <c r="I126" s="42">
        <v>0</v>
      </c>
      <c r="J126" s="42">
        <v>9</v>
      </c>
      <c r="K126" s="42">
        <v>4</v>
      </c>
      <c r="L126" s="42">
        <v>21</v>
      </c>
      <c r="M126" s="42">
        <v>3</v>
      </c>
      <c r="N126" s="42"/>
      <c r="O126" s="42"/>
    </row>
    <row r="127" spans="1:28" ht="20.100000000000001" customHeight="1" x14ac:dyDescent="0.25">
      <c r="A127" s="41" t="s">
        <v>44</v>
      </c>
      <c r="B127" s="42">
        <v>3</v>
      </c>
      <c r="C127" s="42">
        <v>1</v>
      </c>
      <c r="D127" s="42">
        <v>6</v>
      </c>
      <c r="E127" s="42">
        <v>1</v>
      </c>
      <c r="F127" s="42">
        <v>0</v>
      </c>
      <c r="G127" s="42">
        <v>3</v>
      </c>
      <c r="H127" s="42">
        <v>2</v>
      </c>
      <c r="I127" s="42">
        <v>0</v>
      </c>
      <c r="J127" s="42">
        <v>8</v>
      </c>
      <c r="K127" s="42">
        <v>0</v>
      </c>
      <c r="L127" s="42">
        <v>20</v>
      </c>
      <c r="M127" s="42">
        <v>7</v>
      </c>
      <c r="N127" s="42"/>
      <c r="O127" s="42"/>
    </row>
    <row r="128" spans="1:28" ht="20.100000000000001" customHeight="1" x14ac:dyDescent="0.25">
      <c r="A128" s="41" t="s">
        <v>575</v>
      </c>
      <c r="B128" s="42">
        <v>0</v>
      </c>
      <c r="C128" s="42">
        <v>0</v>
      </c>
      <c r="D128" s="42">
        <v>0</v>
      </c>
      <c r="E128" s="42">
        <v>0</v>
      </c>
      <c r="F128" s="42">
        <v>0</v>
      </c>
      <c r="G128" s="42">
        <v>0</v>
      </c>
      <c r="H128" s="42">
        <v>0</v>
      </c>
      <c r="I128" s="42">
        <v>0</v>
      </c>
      <c r="J128" s="42">
        <v>0</v>
      </c>
      <c r="K128" s="42">
        <v>0</v>
      </c>
      <c r="L128" s="42">
        <v>0</v>
      </c>
      <c r="M128" s="42">
        <v>0</v>
      </c>
      <c r="N128" s="42"/>
      <c r="O128" s="42"/>
    </row>
    <row r="129" spans="1:16" ht="20.100000000000001" customHeight="1" x14ac:dyDescent="0.25">
      <c r="A129" s="41" t="s">
        <v>263</v>
      </c>
      <c r="B129" s="42">
        <v>0</v>
      </c>
      <c r="C129" s="42">
        <v>0</v>
      </c>
      <c r="D129" s="42">
        <v>0</v>
      </c>
      <c r="E129" s="42">
        <v>0</v>
      </c>
      <c r="F129" s="42">
        <v>0</v>
      </c>
      <c r="G129" s="42">
        <v>0</v>
      </c>
      <c r="H129" s="42">
        <v>0</v>
      </c>
      <c r="I129" s="42">
        <v>0</v>
      </c>
      <c r="J129" s="42">
        <v>2</v>
      </c>
      <c r="K129" s="42">
        <v>0</v>
      </c>
      <c r="L129" s="42">
        <v>2</v>
      </c>
      <c r="M129" s="42">
        <v>0</v>
      </c>
      <c r="N129" s="42"/>
      <c r="O129" s="42"/>
    </row>
    <row r="130" spans="1:16" ht="20.100000000000001" customHeight="1" x14ac:dyDescent="0.25">
      <c r="A130" s="41" t="s">
        <v>576</v>
      </c>
      <c r="B130" s="42">
        <v>2</v>
      </c>
      <c r="C130" s="42">
        <v>0</v>
      </c>
      <c r="D130" s="42">
        <v>0</v>
      </c>
      <c r="E130" s="42">
        <v>0</v>
      </c>
      <c r="F130" s="42">
        <v>0</v>
      </c>
      <c r="G130" s="42">
        <v>0</v>
      </c>
      <c r="H130" s="42">
        <v>0</v>
      </c>
      <c r="I130" s="42">
        <v>0</v>
      </c>
      <c r="J130" s="42">
        <v>0</v>
      </c>
      <c r="K130" s="42">
        <v>0</v>
      </c>
      <c r="L130" s="42">
        <v>0</v>
      </c>
      <c r="M130" s="42">
        <v>0</v>
      </c>
      <c r="N130" s="42"/>
      <c r="O130" s="42"/>
    </row>
    <row r="131" spans="1:16" ht="20.100000000000001" customHeight="1" x14ac:dyDescent="0.25">
      <c r="A131" s="41" t="s">
        <v>577</v>
      </c>
      <c r="B131" s="42">
        <v>8</v>
      </c>
      <c r="C131" s="42">
        <v>3</v>
      </c>
      <c r="D131" s="42">
        <v>0</v>
      </c>
      <c r="E131" s="42">
        <v>1</v>
      </c>
      <c r="F131" s="42">
        <v>3</v>
      </c>
      <c r="G131" s="42">
        <v>4</v>
      </c>
      <c r="H131" s="42">
        <v>6</v>
      </c>
      <c r="I131" s="42">
        <v>1</v>
      </c>
      <c r="J131" s="42">
        <v>16</v>
      </c>
      <c r="K131" s="42">
        <v>1</v>
      </c>
      <c r="L131" s="42">
        <v>9</v>
      </c>
      <c r="M131" s="42">
        <v>4</v>
      </c>
      <c r="N131" s="42"/>
      <c r="O131" s="42"/>
    </row>
    <row r="132" spans="1:16" ht="20.100000000000001" customHeight="1" x14ac:dyDescent="0.25">
      <c r="A132" s="41" t="s">
        <v>578</v>
      </c>
      <c r="B132" s="42">
        <v>0</v>
      </c>
      <c r="C132" s="42">
        <v>0</v>
      </c>
      <c r="D132" s="42">
        <v>0</v>
      </c>
      <c r="E132" s="42">
        <v>0</v>
      </c>
      <c r="F132" s="42">
        <v>0</v>
      </c>
      <c r="G132" s="42">
        <v>0</v>
      </c>
      <c r="H132" s="42">
        <v>0</v>
      </c>
      <c r="I132" s="42">
        <v>0</v>
      </c>
      <c r="J132" s="42">
        <v>3</v>
      </c>
      <c r="K132" s="42">
        <v>0</v>
      </c>
      <c r="L132" s="42">
        <v>0</v>
      </c>
      <c r="M132" s="42">
        <v>0</v>
      </c>
      <c r="N132" s="42"/>
      <c r="O132" s="42"/>
    </row>
    <row r="133" spans="1:16" ht="20.100000000000001" customHeight="1" x14ac:dyDescent="0.25">
      <c r="A133" s="41" t="s">
        <v>264</v>
      </c>
      <c r="B133" s="42">
        <v>0</v>
      </c>
      <c r="C133" s="42">
        <v>1</v>
      </c>
      <c r="D133" s="42">
        <v>0</v>
      </c>
      <c r="E133" s="42">
        <v>0</v>
      </c>
      <c r="F133" s="42">
        <v>0</v>
      </c>
      <c r="G133" s="42">
        <v>0</v>
      </c>
      <c r="H133" s="42">
        <v>0</v>
      </c>
      <c r="I133" s="42">
        <v>1</v>
      </c>
      <c r="J133" s="42">
        <v>2</v>
      </c>
      <c r="K133" s="42">
        <v>1</v>
      </c>
      <c r="L133" s="42">
        <v>0</v>
      </c>
      <c r="M133" s="42">
        <v>1</v>
      </c>
      <c r="N133" s="42"/>
      <c r="O133" s="42"/>
    </row>
    <row r="134" spans="1:16" ht="20.100000000000001" customHeight="1" x14ac:dyDescent="0.25">
      <c r="A134" s="41" t="s">
        <v>268</v>
      </c>
      <c r="B134" s="42">
        <v>0</v>
      </c>
      <c r="C134" s="42">
        <v>0</v>
      </c>
      <c r="D134" s="42">
        <v>0</v>
      </c>
      <c r="E134" s="42">
        <v>0</v>
      </c>
      <c r="F134" s="42">
        <v>2</v>
      </c>
      <c r="G134" s="42">
        <v>0</v>
      </c>
      <c r="H134" s="42">
        <v>0</v>
      </c>
      <c r="I134" s="42">
        <v>0</v>
      </c>
      <c r="J134" s="42">
        <v>2</v>
      </c>
      <c r="K134" s="42">
        <v>0</v>
      </c>
      <c r="L134" s="42">
        <v>0</v>
      </c>
      <c r="M134" s="42">
        <v>1</v>
      </c>
      <c r="N134" s="42"/>
      <c r="O134" s="42"/>
    </row>
    <row r="135" spans="1:16" ht="20.100000000000001" customHeight="1" thickBot="1" x14ac:dyDescent="0.3">
      <c r="A135" s="41" t="s">
        <v>45</v>
      </c>
      <c r="B135" s="42">
        <v>0</v>
      </c>
      <c r="C135" s="42">
        <v>0</v>
      </c>
      <c r="D135" s="42">
        <v>4</v>
      </c>
      <c r="E135" s="42">
        <v>3</v>
      </c>
      <c r="F135" s="42">
        <v>3</v>
      </c>
      <c r="G135" s="42">
        <v>4</v>
      </c>
      <c r="H135" s="42">
        <v>1</v>
      </c>
      <c r="I135" s="42">
        <v>1</v>
      </c>
      <c r="J135" s="42">
        <v>4</v>
      </c>
      <c r="K135" s="42">
        <v>0</v>
      </c>
      <c r="L135" s="42">
        <v>6</v>
      </c>
      <c r="M135" s="42">
        <v>1</v>
      </c>
      <c r="N135" s="42"/>
      <c r="O135" s="42"/>
    </row>
    <row r="136" spans="1:16" s="48" customFormat="1" ht="15.95" customHeight="1" x14ac:dyDescent="0.25">
      <c r="A136" s="331" t="s">
        <v>588</v>
      </c>
      <c r="B136" s="331"/>
      <c r="C136" s="331"/>
      <c r="D136" s="332"/>
      <c r="E136" s="332"/>
      <c r="F136" s="332"/>
      <c r="G136" s="332"/>
      <c r="H136" s="332"/>
      <c r="I136" s="332"/>
      <c r="J136" s="332"/>
      <c r="K136" s="332"/>
      <c r="L136" s="332"/>
      <c r="M136" s="333" t="s">
        <v>585</v>
      </c>
    </row>
    <row r="137" spans="1:16" s="27" customFormat="1" ht="24.95" customHeight="1" x14ac:dyDescent="0.25">
      <c r="A137" s="347" t="s">
        <v>112</v>
      </c>
      <c r="B137" s="347"/>
      <c r="C137" s="347"/>
      <c r="D137" s="347"/>
      <c r="E137" s="347"/>
      <c r="F137" s="347"/>
      <c r="G137" s="347"/>
    </row>
    <row r="138" spans="1:16" s="55" customFormat="1" ht="24.95" customHeight="1" thickBot="1" x14ac:dyDescent="0.25">
      <c r="A138" s="28" t="s">
        <v>516</v>
      </c>
      <c r="B138" s="53"/>
      <c r="C138" s="53"/>
      <c r="D138" s="53"/>
      <c r="E138" s="53"/>
      <c r="F138" s="53"/>
      <c r="G138" s="53"/>
      <c r="H138" s="53"/>
      <c r="I138" s="53"/>
      <c r="J138" s="53"/>
      <c r="K138" s="53"/>
      <c r="L138" s="53"/>
      <c r="M138" s="53"/>
      <c r="N138" s="53"/>
      <c r="O138" s="336" t="s">
        <v>587</v>
      </c>
      <c r="P138" s="54"/>
    </row>
    <row r="139" spans="1:16" s="39" customFormat="1" ht="20.100000000000001" customHeight="1" x14ac:dyDescent="0.25">
      <c r="A139" s="1023" t="s">
        <v>8</v>
      </c>
      <c r="B139" s="1019" t="s">
        <v>83</v>
      </c>
      <c r="C139" s="1020"/>
      <c r="D139" s="1020"/>
      <c r="E139" s="1020"/>
      <c r="F139" s="1020"/>
      <c r="G139" s="1020"/>
      <c r="H139" s="1020"/>
      <c r="I139" s="1020"/>
      <c r="J139" s="1020"/>
      <c r="K139" s="1020"/>
      <c r="L139" s="1020"/>
      <c r="M139" s="1020"/>
      <c r="N139" s="1020"/>
      <c r="O139" s="1020"/>
      <c r="P139" s="56"/>
    </row>
    <row r="140" spans="1:16" ht="20.100000000000001" customHeight="1" x14ac:dyDescent="0.25">
      <c r="A140" s="1024"/>
      <c r="B140" s="1021" t="s">
        <v>10</v>
      </c>
      <c r="C140" s="1021"/>
      <c r="D140" s="32" t="s">
        <v>69</v>
      </c>
      <c r="E140" s="32"/>
      <c r="F140" s="32" t="s">
        <v>70</v>
      </c>
      <c r="G140" s="32"/>
      <c r="H140" s="32" t="s">
        <v>71</v>
      </c>
      <c r="I140" s="32"/>
      <c r="J140" s="32" t="s">
        <v>72</v>
      </c>
      <c r="K140" s="32"/>
      <c r="L140" s="32" t="s">
        <v>73</v>
      </c>
      <c r="M140" s="32"/>
      <c r="N140" s="32" t="s">
        <v>74</v>
      </c>
      <c r="O140" s="57"/>
      <c r="P140" s="58"/>
    </row>
    <row r="141" spans="1:16" ht="20.100000000000001" customHeight="1" x14ac:dyDescent="0.25">
      <c r="A141" s="1025"/>
      <c r="B141" s="59">
        <v>2015</v>
      </c>
      <c r="C141" s="59">
        <v>2016</v>
      </c>
      <c r="D141" s="59">
        <v>2015</v>
      </c>
      <c r="E141" s="59">
        <v>2016</v>
      </c>
      <c r="F141" s="334">
        <v>2015</v>
      </c>
      <c r="G141" s="334">
        <v>2016</v>
      </c>
      <c r="H141" s="334">
        <v>2015</v>
      </c>
      <c r="I141" s="334">
        <v>2016</v>
      </c>
      <c r="J141" s="334">
        <v>2015</v>
      </c>
      <c r="K141" s="334">
        <v>2016</v>
      </c>
      <c r="L141" s="334">
        <v>2015</v>
      </c>
      <c r="M141" s="334">
        <v>2016</v>
      </c>
      <c r="N141" s="334">
        <v>2015</v>
      </c>
      <c r="O141" s="335">
        <v>2016</v>
      </c>
      <c r="P141" s="58"/>
    </row>
    <row r="142" spans="1:16" ht="20.100000000000001" customHeight="1" x14ac:dyDescent="0.25">
      <c r="A142" s="352" t="s">
        <v>256</v>
      </c>
      <c r="B142" s="40">
        <v>38957</v>
      </c>
      <c r="C142" s="40">
        <v>28088</v>
      </c>
      <c r="D142" s="40">
        <v>3490</v>
      </c>
      <c r="E142" s="40">
        <v>3560</v>
      </c>
      <c r="F142" s="40">
        <v>3744</v>
      </c>
      <c r="G142" s="40">
        <v>2978</v>
      </c>
      <c r="H142" s="40">
        <v>4325</v>
      </c>
      <c r="I142" s="40">
        <v>3152</v>
      </c>
      <c r="J142" s="40">
        <v>2311</v>
      </c>
      <c r="K142" s="40">
        <v>1533</v>
      </c>
      <c r="L142" s="40">
        <v>1640</v>
      </c>
      <c r="M142" s="40">
        <v>1118</v>
      </c>
      <c r="N142" s="40">
        <v>2466</v>
      </c>
      <c r="O142" s="40">
        <v>1411</v>
      </c>
    </row>
    <row r="143" spans="1:16" ht="20.100000000000001" customHeight="1" x14ac:dyDescent="0.25">
      <c r="A143" s="41" t="s">
        <v>46</v>
      </c>
      <c r="B143" s="42">
        <v>7330</v>
      </c>
      <c r="C143" s="42">
        <v>4951</v>
      </c>
      <c r="D143" s="42">
        <v>896</v>
      </c>
      <c r="E143" s="42">
        <v>509</v>
      </c>
      <c r="F143" s="42">
        <v>600</v>
      </c>
      <c r="G143" s="42">
        <v>512</v>
      </c>
      <c r="H143" s="42">
        <v>811</v>
      </c>
      <c r="I143" s="42">
        <v>569</v>
      </c>
      <c r="J143" s="42">
        <v>287</v>
      </c>
      <c r="K143" s="42">
        <v>224</v>
      </c>
      <c r="L143" s="42">
        <v>337</v>
      </c>
      <c r="M143" s="42">
        <v>258</v>
      </c>
      <c r="N143" s="42">
        <v>419</v>
      </c>
      <c r="O143" s="42">
        <v>190</v>
      </c>
    </row>
    <row r="144" spans="1:16" ht="20.100000000000001" customHeight="1" x14ac:dyDescent="0.25">
      <c r="A144" s="41" t="s">
        <v>47</v>
      </c>
      <c r="B144" s="42">
        <v>487</v>
      </c>
      <c r="C144" s="42">
        <v>371</v>
      </c>
      <c r="D144" s="42">
        <v>42</v>
      </c>
      <c r="E144" s="42">
        <v>57</v>
      </c>
      <c r="F144" s="42">
        <v>75</v>
      </c>
      <c r="G144" s="42">
        <v>59</v>
      </c>
      <c r="H144" s="42">
        <v>57</v>
      </c>
      <c r="I144" s="42">
        <v>30</v>
      </c>
      <c r="J144" s="42">
        <v>24</v>
      </c>
      <c r="K144" s="42">
        <v>12</v>
      </c>
      <c r="L144" s="42">
        <v>16</v>
      </c>
      <c r="M144" s="42">
        <v>16</v>
      </c>
      <c r="N144" s="42">
        <v>23</v>
      </c>
      <c r="O144" s="42">
        <v>9</v>
      </c>
    </row>
    <row r="145" spans="1:15" ht="20.100000000000001" customHeight="1" x14ac:dyDescent="0.25">
      <c r="A145" s="41" t="s">
        <v>48</v>
      </c>
      <c r="B145" s="42">
        <v>646</v>
      </c>
      <c r="C145" s="42">
        <v>349</v>
      </c>
      <c r="D145" s="42">
        <v>42</v>
      </c>
      <c r="E145" s="42">
        <v>39</v>
      </c>
      <c r="F145" s="42">
        <v>60</v>
      </c>
      <c r="G145" s="42">
        <v>39</v>
      </c>
      <c r="H145" s="42">
        <v>57</v>
      </c>
      <c r="I145" s="42">
        <v>25</v>
      </c>
      <c r="J145" s="42">
        <v>52</v>
      </c>
      <c r="K145" s="42">
        <v>13</v>
      </c>
      <c r="L145" s="42">
        <v>35</v>
      </c>
      <c r="M145" s="42">
        <v>16</v>
      </c>
      <c r="N145" s="42">
        <v>60</v>
      </c>
      <c r="O145" s="42">
        <v>25</v>
      </c>
    </row>
    <row r="146" spans="1:15" ht="20.100000000000001" customHeight="1" x14ac:dyDescent="0.25">
      <c r="A146" s="41" t="s">
        <v>579</v>
      </c>
      <c r="B146" s="42">
        <v>41</v>
      </c>
      <c r="C146" s="42">
        <v>11</v>
      </c>
      <c r="D146" s="42">
        <v>0</v>
      </c>
      <c r="E146" s="42">
        <v>3</v>
      </c>
      <c r="F146" s="42">
        <v>6</v>
      </c>
      <c r="G146" s="42">
        <v>0</v>
      </c>
      <c r="H146" s="42">
        <v>0</v>
      </c>
      <c r="I146" s="42">
        <v>0</v>
      </c>
      <c r="J146" s="42">
        <v>8</v>
      </c>
      <c r="K146" s="42">
        <v>1</v>
      </c>
      <c r="L146" s="42">
        <v>3</v>
      </c>
      <c r="M146" s="42">
        <v>4</v>
      </c>
      <c r="N146" s="42">
        <v>3</v>
      </c>
      <c r="O146" s="42">
        <v>0</v>
      </c>
    </row>
    <row r="147" spans="1:15" ht="20.100000000000001" customHeight="1" x14ac:dyDescent="0.25">
      <c r="A147" s="41" t="s">
        <v>270</v>
      </c>
      <c r="B147" s="42">
        <v>59</v>
      </c>
      <c r="C147" s="42">
        <v>38</v>
      </c>
      <c r="D147" s="42">
        <v>8</v>
      </c>
      <c r="E147" s="42">
        <v>5</v>
      </c>
      <c r="F147" s="42">
        <v>10</v>
      </c>
      <c r="G147" s="42">
        <v>7</v>
      </c>
      <c r="H147" s="42">
        <v>6</v>
      </c>
      <c r="I147" s="42">
        <v>4</v>
      </c>
      <c r="J147" s="42">
        <v>5</v>
      </c>
      <c r="K147" s="42">
        <v>3</v>
      </c>
      <c r="L147" s="42">
        <v>0</v>
      </c>
      <c r="M147" s="42">
        <v>1</v>
      </c>
      <c r="N147" s="42">
        <v>5</v>
      </c>
      <c r="O147" s="42">
        <v>3</v>
      </c>
    </row>
    <row r="148" spans="1:15" ht="20.100000000000001" customHeight="1" x14ac:dyDescent="0.25">
      <c r="A148" s="41" t="s">
        <v>49</v>
      </c>
      <c r="B148" s="42">
        <v>520</v>
      </c>
      <c r="C148" s="42">
        <v>322</v>
      </c>
      <c r="D148" s="42">
        <v>42</v>
      </c>
      <c r="E148" s="42">
        <v>39</v>
      </c>
      <c r="F148" s="42">
        <v>57</v>
      </c>
      <c r="G148" s="42">
        <v>42</v>
      </c>
      <c r="H148" s="42">
        <v>75</v>
      </c>
      <c r="I148" s="42">
        <v>36</v>
      </c>
      <c r="J148" s="42">
        <v>31</v>
      </c>
      <c r="K148" s="42">
        <v>26</v>
      </c>
      <c r="L148" s="42">
        <v>23</v>
      </c>
      <c r="M148" s="42">
        <v>31</v>
      </c>
      <c r="N148" s="42">
        <v>24</v>
      </c>
      <c r="O148" s="42">
        <v>16</v>
      </c>
    </row>
    <row r="149" spans="1:15" ht="20.100000000000001" customHeight="1" x14ac:dyDescent="0.25">
      <c r="A149" s="41" t="s">
        <v>580</v>
      </c>
      <c r="B149" s="42">
        <v>45</v>
      </c>
      <c r="C149" s="42">
        <v>20</v>
      </c>
      <c r="D149" s="42">
        <v>3</v>
      </c>
      <c r="E149" s="42">
        <v>0</v>
      </c>
      <c r="F149" s="42">
        <v>3</v>
      </c>
      <c r="G149" s="42">
        <v>1</v>
      </c>
      <c r="H149" s="42">
        <v>2</v>
      </c>
      <c r="I149" s="42">
        <v>0</v>
      </c>
      <c r="J149" s="42">
        <v>2</v>
      </c>
      <c r="K149" s="42">
        <v>0</v>
      </c>
      <c r="L149" s="42">
        <v>3</v>
      </c>
      <c r="M149" s="42">
        <v>1</v>
      </c>
      <c r="N149" s="42">
        <v>3</v>
      </c>
      <c r="O149" s="42">
        <v>4</v>
      </c>
    </row>
    <row r="150" spans="1:15" ht="20.100000000000001" customHeight="1" x14ac:dyDescent="0.25">
      <c r="A150" s="41" t="s">
        <v>276</v>
      </c>
      <c r="B150" s="42">
        <v>69</v>
      </c>
      <c r="C150" s="42">
        <v>16</v>
      </c>
      <c r="D150" s="42">
        <v>3</v>
      </c>
      <c r="E150" s="42">
        <v>5</v>
      </c>
      <c r="F150" s="42">
        <v>2</v>
      </c>
      <c r="G150" s="42">
        <v>1</v>
      </c>
      <c r="H150" s="42">
        <v>5</v>
      </c>
      <c r="I150" s="42">
        <v>1</v>
      </c>
      <c r="J150" s="42">
        <v>2</v>
      </c>
      <c r="K150" s="42">
        <v>0</v>
      </c>
      <c r="L150" s="42">
        <v>8</v>
      </c>
      <c r="M150" s="42">
        <v>1</v>
      </c>
      <c r="N150" s="42">
        <v>8</v>
      </c>
      <c r="O150" s="42">
        <v>1</v>
      </c>
    </row>
    <row r="151" spans="1:15" ht="20.100000000000001" customHeight="1" x14ac:dyDescent="0.25">
      <c r="A151" s="41" t="s">
        <v>50</v>
      </c>
      <c r="B151" s="42">
        <v>2371</v>
      </c>
      <c r="C151" s="42">
        <v>1542</v>
      </c>
      <c r="D151" s="42">
        <v>186</v>
      </c>
      <c r="E151" s="42">
        <v>211</v>
      </c>
      <c r="F151" s="42">
        <v>221</v>
      </c>
      <c r="G151" s="42">
        <v>117</v>
      </c>
      <c r="H151" s="42">
        <v>256</v>
      </c>
      <c r="I151" s="42">
        <v>113</v>
      </c>
      <c r="J151" s="42">
        <v>132</v>
      </c>
      <c r="K151" s="42">
        <v>78</v>
      </c>
      <c r="L151" s="42">
        <v>126</v>
      </c>
      <c r="M151" s="42">
        <v>82</v>
      </c>
      <c r="N151" s="42">
        <v>218</v>
      </c>
      <c r="O151" s="42">
        <v>113</v>
      </c>
    </row>
    <row r="152" spans="1:15" ht="20.100000000000001" customHeight="1" x14ac:dyDescent="0.25">
      <c r="A152" s="41" t="s">
        <v>272</v>
      </c>
      <c r="B152" s="42">
        <v>24</v>
      </c>
      <c r="C152" s="42">
        <v>7</v>
      </c>
      <c r="D152" s="42">
        <v>3</v>
      </c>
      <c r="E152" s="42">
        <v>1</v>
      </c>
      <c r="F152" s="42">
        <v>2</v>
      </c>
      <c r="G152" s="42">
        <v>3</v>
      </c>
      <c r="H152" s="42">
        <v>0</v>
      </c>
      <c r="I152" s="42">
        <v>1</v>
      </c>
      <c r="J152" s="42">
        <v>2</v>
      </c>
      <c r="K152" s="42">
        <v>0</v>
      </c>
      <c r="L152" s="42">
        <v>2</v>
      </c>
      <c r="M152" s="42">
        <v>1</v>
      </c>
      <c r="N152" s="42">
        <v>0</v>
      </c>
      <c r="O152" s="42">
        <v>0</v>
      </c>
    </row>
    <row r="153" spans="1:15" ht="20.100000000000001" customHeight="1" x14ac:dyDescent="0.25">
      <c r="A153" s="41" t="s">
        <v>51</v>
      </c>
      <c r="B153" s="42">
        <v>182</v>
      </c>
      <c r="C153" s="42">
        <v>114</v>
      </c>
      <c r="D153" s="42">
        <v>12</v>
      </c>
      <c r="E153" s="42">
        <v>16</v>
      </c>
      <c r="F153" s="42">
        <v>35</v>
      </c>
      <c r="G153" s="42">
        <v>23</v>
      </c>
      <c r="H153" s="42">
        <v>8</v>
      </c>
      <c r="I153" s="42">
        <v>5</v>
      </c>
      <c r="J153" s="42">
        <v>5</v>
      </c>
      <c r="K153" s="42">
        <v>12</v>
      </c>
      <c r="L153" s="42">
        <v>3</v>
      </c>
      <c r="M153" s="42">
        <v>3</v>
      </c>
      <c r="N153" s="42">
        <v>6</v>
      </c>
      <c r="O153" s="42">
        <v>7</v>
      </c>
    </row>
    <row r="154" spans="1:15" ht="20.100000000000001" customHeight="1" x14ac:dyDescent="0.25">
      <c r="A154" s="41" t="s">
        <v>52</v>
      </c>
      <c r="B154" s="42">
        <v>3882</v>
      </c>
      <c r="C154" s="42">
        <v>2311</v>
      </c>
      <c r="D154" s="42">
        <v>334</v>
      </c>
      <c r="E154" s="42">
        <v>316</v>
      </c>
      <c r="F154" s="42">
        <v>681</v>
      </c>
      <c r="G154" s="42">
        <v>366</v>
      </c>
      <c r="H154" s="42">
        <v>216</v>
      </c>
      <c r="I154" s="42">
        <v>156</v>
      </c>
      <c r="J154" s="42">
        <v>220</v>
      </c>
      <c r="K154" s="42">
        <v>134</v>
      </c>
      <c r="L154" s="42">
        <v>195</v>
      </c>
      <c r="M154" s="42">
        <v>49</v>
      </c>
      <c r="N154" s="42">
        <v>236</v>
      </c>
      <c r="O154" s="42">
        <v>91</v>
      </c>
    </row>
    <row r="155" spans="1:15" ht="20.100000000000001" customHeight="1" x14ac:dyDescent="0.25">
      <c r="A155" s="41" t="s">
        <v>53</v>
      </c>
      <c r="B155" s="42">
        <v>93</v>
      </c>
      <c r="C155" s="42">
        <v>38</v>
      </c>
      <c r="D155" s="42">
        <v>5</v>
      </c>
      <c r="E155" s="42">
        <v>9</v>
      </c>
      <c r="F155" s="42">
        <v>18</v>
      </c>
      <c r="G155" s="42">
        <v>7</v>
      </c>
      <c r="H155" s="42">
        <v>9</v>
      </c>
      <c r="I155" s="42">
        <v>4</v>
      </c>
      <c r="J155" s="42">
        <v>8</v>
      </c>
      <c r="K155" s="42">
        <v>4</v>
      </c>
      <c r="L155" s="42">
        <v>3</v>
      </c>
      <c r="M155" s="42">
        <v>1</v>
      </c>
      <c r="N155" s="42">
        <v>5</v>
      </c>
      <c r="O155" s="42">
        <v>1</v>
      </c>
    </row>
    <row r="156" spans="1:15" ht="20.100000000000001" customHeight="1" x14ac:dyDescent="0.25">
      <c r="A156" s="41" t="s">
        <v>54</v>
      </c>
      <c r="B156" s="42">
        <v>1216</v>
      </c>
      <c r="C156" s="42">
        <v>739</v>
      </c>
      <c r="D156" s="42">
        <v>52</v>
      </c>
      <c r="E156" s="42">
        <v>69</v>
      </c>
      <c r="F156" s="42">
        <v>107</v>
      </c>
      <c r="G156" s="42">
        <v>65</v>
      </c>
      <c r="H156" s="42">
        <v>74</v>
      </c>
      <c r="I156" s="42">
        <v>49</v>
      </c>
      <c r="J156" s="42">
        <v>45</v>
      </c>
      <c r="K156" s="42">
        <v>49</v>
      </c>
      <c r="L156" s="42">
        <v>60</v>
      </c>
      <c r="M156" s="42">
        <v>23</v>
      </c>
      <c r="N156" s="42">
        <v>69</v>
      </c>
      <c r="O156" s="42">
        <v>43</v>
      </c>
    </row>
    <row r="157" spans="1:15" ht="20.100000000000001" customHeight="1" x14ac:dyDescent="0.25">
      <c r="A157" s="41" t="s">
        <v>55</v>
      </c>
      <c r="B157" s="42">
        <v>82</v>
      </c>
      <c r="C157" s="42">
        <v>28</v>
      </c>
      <c r="D157" s="42">
        <v>6</v>
      </c>
      <c r="E157" s="42">
        <v>3</v>
      </c>
      <c r="F157" s="42">
        <v>14</v>
      </c>
      <c r="G157" s="42">
        <v>3</v>
      </c>
      <c r="H157" s="42">
        <v>14</v>
      </c>
      <c r="I157" s="42">
        <v>1</v>
      </c>
      <c r="J157" s="42">
        <v>0</v>
      </c>
      <c r="K157" s="42">
        <v>0</v>
      </c>
      <c r="L157" s="42">
        <v>6</v>
      </c>
      <c r="M157" s="42">
        <v>0</v>
      </c>
      <c r="N157" s="42">
        <v>8</v>
      </c>
      <c r="O157" s="42">
        <v>5</v>
      </c>
    </row>
    <row r="158" spans="1:15" s="39" customFormat="1" ht="20.100000000000001" customHeight="1" x14ac:dyDescent="0.25">
      <c r="A158" s="41" t="s">
        <v>56</v>
      </c>
      <c r="B158" s="42">
        <v>143</v>
      </c>
      <c r="C158" s="42">
        <v>103</v>
      </c>
      <c r="D158" s="42">
        <v>8</v>
      </c>
      <c r="E158" s="42">
        <v>9</v>
      </c>
      <c r="F158" s="42">
        <v>8</v>
      </c>
      <c r="G158" s="42">
        <v>14</v>
      </c>
      <c r="H158" s="42">
        <v>6</v>
      </c>
      <c r="I158" s="42">
        <v>14</v>
      </c>
      <c r="J158" s="42">
        <v>2</v>
      </c>
      <c r="K158" s="42">
        <v>5</v>
      </c>
      <c r="L158" s="42">
        <v>5</v>
      </c>
      <c r="M158" s="42">
        <v>5</v>
      </c>
      <c r="N158" s="42">
        <v>23</v>
      </c>
      <c r="O158" s="42">
        <v>9</v>
      </c>
    </row>
    <row r="159" spans="1:15" s="39" customFormat="1" ht="20.100000000000001" customHeight="1" x14ac:dyDescent="0.25">
      <c r="A159" s="41" t="s">
        <v>57</v>
      </c>
      <c r="B159" s="42">
        <v>7579</v>
      </c>
      <c r="C159" s="42">
        <v>4889</v>
      </c>
      <c r="D159" s="42">
        <v>853</v>
      </c>
      <c r="E159" s="42">
        <v>852</v>
      </c>
      <c r="F159" s="42">
        <v>690</v>
      </c>
      <c r="G159" s="42">
        <v>475</v>
      </c>
      <c r="H159" s="42">
        <v>642</v>
      </c>
      <c r="I159" s="42">
        <v>267</v>
      </c>
      <c r="J159" s="42">
        <v>581</v>
      </c>
      <c r="K159" s="42">
        <v>206</v>
      </c>
      <c r="L159" s="42">
        <v>340</v>
      </c>
      <c r="M159" s="42">
        <v>165</v>
      </c>
      <c r="N159" s="42">
        <v>597</v>
      </c>
      <c r="O159" s="42">
        <v>230</v>
      </c>
    </row>
    <row r="160" spans="1:15" s="39" customFormat="1" ht="20.100000000000001" customHeight="1" x14ac:dyDescent="0.25">
      <c r="A160" s="41" t="s">
        <v>581</v>
      </c>
      <c r="B160" s="42">
        <v>16</v>
      </c>
      <c r="C160" s="42">
        <v>12</v>
      </c>
      <c r="D160" s="42">
        <v>0</v>
      </c>
      <c r="E160" s="42">
        <v>4</v>
      </c>
      <c r="F160" s="42">
        <v>2</v>
      </c>
      <c r="G160" s="42">
        <v>1</v>
      </c>
      <c r="H160" s="42">
        <v>2</v>
      </c>
      <c r="I160" s="42">
        <v>0</v>
      </c>
      <c r="J160" s="42">
        <v>0</v>
      </c>
      <c r="K160" s="42">
        <v>0</v>
      </c>
      <c r="L160" s="42">
        <v>2</v>
      </c>
      <c r="M160" s="42">
        <v>0</v>
      </c>
      <c r="N160" s="42">
        <v>2</v>
      </c>
      <c r="O160" s="42">
        <v>0</v>
      </c>
    </row>
    <row r="161" spans="1:15" ht="20.100000000000001" customHeight="1" x14ac:dyDescent="0.25">
      <c r="A161" s="41" t="s">
        <v>275</v>
      </c>
      <c r="B161" s="42">
        <v>32</v>
      </c>
      <c r="C161" s="42">
        <v>28</v>
      </c>
      <c r="D161" s="42">
        <v>10</v>
      </c>
      <c r="E161" s="42">
        <v>0</v>
      </c>
      <c r="F161" s="42">
        <v>5</v>
      </c>
      <c r="G161" s="42">
        <v>1</v>
      </c>
      <c r="H161" s="42">
        <v>0</v>
      </c>
      <c r="I161" s="42">
        <v>5</v>
      </c>
      <c r="J161" s="42">
        <v>0</v>
      </c>
      <c r="K161" s="42">
        <v>3</v>
      </c>
      <c r="L161" s="42">
        <v>0</v>
      </c>
      <c r="M161" s="42">
        <v>3</v>
      </c>
      <c r="N161" s="42">
        <v>0</v>
      </c>
      <c r="O161" s="42">
        <v>0</v>
      </c>
    </row>
    <row r="162" spans="1:15" ht="20.100000000000001" customHeight="1" x14ac:dyDescent="0.25">
      <c r="A162" s="41" t="s">
        <v>582</v>
      </c>
      <c r="B162" s="42">
        <v>55</v>
      </c>
      <c r="C162" s="42">
        <v>55</v>
      </c>
      <c r="D162" s="42">
        <v>5</v>
      </c>
      <c r="E162" s="42">
        <v>4</v>
      </c>
      <c r="F162" s="42">
        <v>6</v>
      </c>
      <c r="G162" s="42">
        <v>7</v>
      </c>
      <c r="H162" s="42">
        <v>5</v>
      </c>
      <c r="I162" s="42">
        <v>1</v>
      </c>
      <c r="J162" s="42">
        <v>2</v>
      </c>
      <c r="K162" s="42">
        <v>0</v>
      </c>
      <c r="L162" s="42">
        <v>6</v>
      </c>
      <c r="M162" s="42">
        <v>1</v>
      </c>
      <c r="N162" s="42">
        <v>0</v>
      </c>
      <c r="O162" s="42">
        <v>0</v>
      </c>
    </row>
    <row r="163" spans="1:15" s="39" customFormat="1" ht="20.100000000000001" customHeight="1" x14ac:dyDescent="0.25">
      <c r="A163" s="41" t="s">
        <v>58</v>
      </c>
      <c r="B163" s="42">
        <v>344</v>
      </c>
      <c r="C163" s="42">
        <v>237</v>
      </c>
      <c r="D163" s="42">
        <v>27</v>
      </c>
      <c r="E163" s="42">
        <v>17</v>
      </c>
      <c r="F163" s="42">
        <v>20</v>
      </c>
      <c r="G163" s="42">
        <v>47</v>
      </c>
      <c r="H163" s="42">
        <v>64</v>
      </c>
      <c r="I163" s="42">
        <v>31</v>
      </c>
      <c r="J163" s="42">
        <v>16</v>
      </c>
      <c r="K163" s="42">
        <v>14</v>
      </c>
      <c r="L163" s="42">
        <v>20</v>
      </c>
      <c r="M163" s="42">
        <v>4</v>
      </c>
      <c r="N163" s="42">
        <v>26</v>
      </c>
      <c r="O163" s="42">
        <v>31</v>
      </c>
    </row>
    <row r="164" spans="1:15" s="39" customFormat="1" ht="20.100000000000001" customHeight="1" x14ac:dyDescent="0.25">
      <c r="A164" s="41" t="s">
        <v>59</v>
      </c>
      <c r="B164" s="42">
        <v>257</v>
      </c>
      <c r="C164" s="42">
        <v>167</v>
      </c>
      <c r="D164" s="42">
        <v>8</v>
      </c>
      <c r="E164" s="42">
        <v>33</v>
      </c>
      <c r="F164" s="42">
        <v>20</v>
      </c>
      <c r="G164" s="42">
        <v>33</v>
      </c>
      <c r="H164" s="42">
        <v>18</v>
      </c>
      <c r="I164" s="42">
        <v>12</v>
      </c>
      <c r="J164" s="42">
        <v>23</v>
      </c>
      <c r="K164" s="42">
        <v>9</v>
      </c>
      <c r="L164" s="42">
        <v>21</v>
      </c>
      <c r="M164" s="42">
        <v>9</v>
      </c>
      <c r="N164" s="42">
        <v>14</v>
      </c>
      <c r="O164" s="42">
        <v>9</v>
      </c>
    </row>
    <row r="165" spans="1:15" s="39" customFormat="1" ht="20.100000000000001" customHeight="1" x14ac:dyDescent="0.25">
      <c r="A165" s="41" t="s">
        <v>60</v>
      </c>
      <c r="B165" s="42">
        <v>8037</v>
      </c>
      <c r="C165" s="42">
        <v>8352</v>
      </c>
      <c r="D165" s="42">
        <v>588</v>
      </c>
      <c r="E165" s="42">
        <v>876</v>
      </c>
      <c r="F165" s="42">
        <v>599</v>
      </c>
      <c r="G165" s="42">
        <v>774</v>
      </c>
      <c r="H165" s="42">
        <v>1600</v>
      </c>
      <c r="I165" s="42">
        <v>1543</v>
      </c>
      <c r="J165" s="42">
        <v>553</v>
      </c>
      <c r="K165" s="42">
        <v>558</v>
      </c>
      <c r="L165" s="42">
        <v>234</v>
      </c>
      <c r="M165" s="42">
        <v>317</v>
      </c>
      <c r="N165" s="42">
        <v>447</v>
      </c>
      <c r="O165" s="42">
        <v>466</v>
      </c>
    </row>
    <row r="166" spans="1:15" s="39" customFormat="1" ht="20.100000000000001" customHeight="1" x14ac:dyDescent="0.25">
      <c r="A166" s="41" t="s">
        <v>262</v>
      </c>
      <c r="B166" s="42">
        <v>1578</v>
      </c>
      <c r="C166" s="42">
        <v>973</v>
      </c>
      <c r="D166" s="42">
        <v>117</v>
      </c>
      <c r="E166" s="42">
        <v>147</v>
      </c>
      <c r="F166" s="42">
        <v>144</v>
      </c>
      <c r="G166" s="42">
        <v>117</v>
      </c>
      <c r="H166" s="42">
        <v>124</v>
      </c>
      <c r="I166" s="42">
        <v>98</v>
      </c>
      <c r="J166" s="42">
        <v>103</v>
      </c>
      <c r="K166" s="42">
        <v>66</v>
      </c>
      <c r="L166" s="42">
        <v>72</v>
      </c>
      <c r="M166" s="42">
        <v>38</v>
      </c>
      <c r="N166" s="42">
        <v>103</v>
      </c>
      <c r="O166" s="42">
        <v>42</v>
      </c>
    </row>
    <row r="167" spans="1:15" s="39" customFormat="1" ht="20.100000000000001" customHeight="1" x14ac:dyDescent="0.25">
      <c r="A167" s="41" t="s">
        <v>61</v>
      </c>
      <c r="B167" s="42">
        <v>109</v>
      </c>
      <c r="C167" s="42">
        <v>62</v>
      </c>
      <c r="D167" s="42">
        <v>6</v>
      </c>
      <c r="E167" s="42">
        <v>4</v>
      </c>
      <c r="F167" s="42">
        <v>21</v>
      </c>
      <c r="G167" s="42">
        <v>12</v>
      </c>
      <c r="H167" s="42">
        <v>6</v>
      </c>
      <c r="I167" s="42">
        <v>7</v>
      </c>
      <c r="J167" s="42">
        <v>0</v>
      </c>
      <c r="K167" s="42">
        <v>3</v>
      </c>
      <c r="L167" s="42">
        <v>18</v>
      </c>
      <c r="M167" s="42">
        <v>4</v>
      </c>
      <c r="N167" s="42">
        <v>3</v>
      </c>
      <c r="O167" s="42">
        <v>4</v>
      </c>
    </row>
    <row r="168" spans="1:15" s="39" customFormat="1" ht="20.100000000000001" customHeight="1" x14ac:dyDescent="0.25">
      <c r="A168" s="41" t="s">
        <v>273</v>
      </c>
      <c r="B168" s="42">
        <v>108</v>
      </c>
      <c r="C168" s="42">
        <v>55</v>
      </c>
      <c r="D168" s="42">
        <v>6</v>
      </c>
      <c r="E168" s="42">
        <v>5</v>
      </c>
      <c r="F168" s="42">
        <v>14</v>
      </c>
      <c r="G168" s="42">
        <v>5</v>
      </c>
      <c r="H168" s="42">
        <v>13</v>
      </c>
      <c r="I168" s="42">
        <v>4</v>
      </c>
      <c r="J168" s="42">
        <v>9</v>
      </c>
      <c r="K168" s="42">
        <v>3</v>
      </c>
      <c r="L168" s="42">
        <v>6</v>
      </c>
      <c r="M168" s="42">
        <v>4</v>
      </c>
      <c r="N168" s="42">
        <v>8</v>
      </c>
      <c r="O168" s="42">
        <v>1</v>
      </c>
    </row>
    <row r="169" spans="1:15" s="39" customFormat="1" ht="20.100000000000001" customHeight="1" x14ac:dyDescent="0.25">
      <c r="A169" s="41" t="s">
        <v>62</v>
      </c>
      <c r="B169" s="42">
        <v>206</v>
      </c>
      <c r="C169" s="42">
        <v>95</v>
      </c>
      <c r="D169" s="42">
        <v>5</v>
      </c>
      <c r="E169" s="42">
        <v>12</v>
      </c>
      <c r="F169" s="42">
        <v>6</v>
      </c>
      <c r="G169" s="42">
        <v>10</v>
      </c>
      <c r="H169" s="42">
        <v>40</v>
      </c>
      <c r="I169" s="42">
        <v>7</v>
      </c>
      <c r="J169" s="42">
        <v>21</v>
      </c>
      <c r="K169" s="42">
        <v>8</v>
      </c>
      <c r="L169" s="42">
        <v>3</v>
      </c>
      <c r="M169" s="42">
        <v>7</v>
      </c>
      <c r="N169" s="42">
        <v>18</v>
      </c>
      <c r="O169" s="42">
        <v>8</v>
      </c>
    </row>
    <row r="170" spans="1:15" s="39" customFormat="1" ht="20.100000000000001" customHeight="1" x14ac:dyDescent="0.25">
      <c r="A170" s="41" t="s">
        <v>274</v>
      </c>
      <c r="B170" s="42">
        <v>88</v>
      </c>
      <c r="C170" s="42">
        <v>45</v>
      </c>
      <c r="D170" s="42">
        <v>6</v>
      </c>
      <c r="E170" s="42">
        <v>7</v>
      </c>
      <c r="F170" s="42">
        <v>2</v>
      </c>
      <c r="G170" s="42">
        <v>3</v>
      </c>
      <c r="H170" s="42">
        <v>6</v>
      </c>
      <c r="I170" s="42">
        <v>10</v>
      </c>
      <c r="J170" s="42">
        <v>8</v>
      </c>
      <c r="K170" s="42">
        <v>1</v>
      </c>
      <c r="L170" s="42">
        <v>2</v>
      </c>
      <c r="M170" s="42">
        <v>8</v>
      </c>
      <c r="N170" s="42">
        <v>5</v>
      </c>
      <c r="O170" s="42">
        <v>0</v>
      </c>
    </row>
    <row r="171" spans="1:15" s="39" customFormat="1" ht="20.100000000000001" customHeight="1" x14ac:dyDescent="0.25">
      <c r="A171" s="41" t="s">
        <v>63</v>
      </c>
      <c r="B171" s="42">
        <v>577</v>
      </c>
      <c r="C171" s="42">
        <v>293</v>
      </c>
      <c r="D171" s="42">
        <v>35</v>
      </c>
      <c r="E171" s="42">
        <v>55</v>
      </c>
      <c r="F171" s="42">
        <v>81</v>
      </c>
      <c r="G171" s="42">
        <v>42</v>
      </c>
      <c r="H171" s="42">
        <v>43</v>
      </c>
      <c r="I171" s="42">
        <v>4</v>
      </c>
      <c r="J171" s="42">
        <v>16</v>
      </c>
      <c r="K171" s="42">
        <v>14</v>
      </c>
      <c r="L171" s="42">
        <v>12</v>
      </c>
      <c r="M171" s="42">
        <v>4</v>
      </c>
      <c r="N171" s="42">
        <v>27</v>
      </c>
      <c r="O171" s="42">
        <v>25</v>
      </c>
    </row>
    <row r="172" spans="1:15" s="39" customFormat="1" ht="20.100000000000001" customHeight="1" x14ac:dyDescent="0.25">
      <c r="A172" s="41" t="s">
        <v>64</v>
      </c>
      <c r="B172" s="42">
        <v>2607</v>
      </c>
      <c r="C172" s="42">
        <v>1748</v>
      </c>
      <c r="D172" s="42">
        <v>166</v>
      </c>
      <c r="E172" s="42">
        <v>234</v>
      </c>
      <c r="F172" s="42">
        <v>216</v>
      </c>
      <c r="G172" s="42">
        <v>180</v>
      </c>
      <c r="H172" s="42">
        <v>152</v>
      </c>
      <c r="I172" s="42">
        <v>139</v>
      </c>
      <c r="J172" s="42">
        <v>147</v>
      </c>
      <c r="K172" s="42">
        <v>83</v>
      </c>
      <c r="L172" s="42">
        <v>74</v>
      </c>
      <c r="M172" s="42">
        <v>48</v>
      </c>
      <c r="N172" s="42">
        <v>92</v>
      </c>
      <c r="O172" s="42">
        <v>78</v>
      </c>
    </row>
    <row r="173" spans="1:15" s="39" customFormat="1" ht="20.100000000000001" customHeight="1" x14ac:dyDescent="0.25">
      <c r="A173" s="41" t="s">
        <v>261</v>
      </c>
      <c r="B173" s="42">
        <v>68</v>
      </c>
      <c r="C173" s="42">
        <v>30</v>
      </c>
      <c r="D173" s="42">
        <v>3</v>
      </c>
      <c r="E173" s="42">
        <v>5</v>
      </c>
      <c r="F173" s="42">
        <v>6</v>
      </c>
      <c r="G173" s="42">
        <v>1</v>
      </c>
      <c r="H173" s="42">
        <v>6</v>
      </c>
      <c r="I173" s="42">
        <v>3</v>
      </c>
      <c r="J173" s="42">
        <v>2</v>
      </c>
      <c r="K173" s="42">
        <v>3</v>
      </c>
      <c r="L173" s="42">
        <v>2</v>
      </c>
      <c r="M173" s="42">
        <v>3</v>
      </c>
      <c r="N173" s="42">
        <v>10</v>
      </c>
      <c r="O173" s="42">
        <v>0</v>
      </c>
    </row>
    <row r="174" spans="1:15" s="39" customFormat="1" ht="20.100000000000001" customHeight="1" x14ac:dyDescent="0.25">
      <c r="A174" s="41" t="s">
        <v>583</v>
      </c>
      <c r="B174" s="42">
        <v>34</v>
      </c>
      <c r="C174" s="42">
        <v>44</v>
      </c>
      <c r="D174" s="42">
        <v>2</v>
      </c>
      <c r="E174" s="42">
        <v>4</v>
      </c>
      <c r="F174" s="42">
        <v>0</v>
      </c>
      <c r="G174" s="42">
        <v>3</v>
      </c>
      <c r="H174" s="42">
        <v>5</v>
      </c>
      <c r="I174" s="42">
        <v>8</v>
      </c>
      <c r="J174" s="42">
        <v>5</v>
      </c>
      <c r="K174" s="42">
        <v>0</v>
      </c>
      <c r="L174" s="42">
        <v>2</v>
      </c>
      <c r="M174" s="42">
        <v>7</v>
      </c>
      <c r="N174" s="42">
        <v>3</v>
      </c>
      <c r="O174" s="42">
        <v>0</v>
      </c>
    </row>
    <row r="175" spans="1:15" s="39" customFormat="1" ht="20.100000000000001" customHeight="1" x14ac:dyDescent="0.25">
      <c r="A175" s="41" t="s">
        <v>65</v>
      </c>
      <c r="B175" s="42">
        <v>72</v>
      </c>
      <c r="C175" s="42">
        <v>43</v>
      </c>
      <c r="D175" s="42">
        <v>11</v>
      </c>
      <c r="E175" s="42">
        <v>10</v>
      </c>
      <c r="F175" s="42">
        <v>13</v>
      </c>
      <c r="G175" s="42">
        <v>8</v>
      </c>
      <c r="H175" s="42">
        <v>3</v>
      </c>
      <c r="I175" s="42">
        <v>5</v>
      </c>
      <c r="J175" s="42">
        <v>0</v>
      </c>
      <c r="K175" s="42">
        <v>1</v>
      </c>
      <c r="L175" s="42">
        <v>1</v>
      </c>
      <c r="M175" s="42">
        <v>4</v>
      </c>
      <c r="N175" s="42">
        <v>1</v>
      </c>
      <c r="O175" s="42">
        <v>0</v>
      </c>
    </row>
    <row r="176" spans="1:15" ht="20.100000000000001" customHeight="1" x14ac:dyDescent="0.25">
      <c r="A176" s="352" t="s">
        <v>257</v>
      </c>
      <c r="B176" s="40">
        <v>96</v>
      </c>
      <c r="C176" s="40">
        <v>23</v>
      </c>
      <c r="D176" s="40">
        <v>5</v>
      </c>
      <c r="E176" s="40">
        <v>9</v>
      </c>
      <c r="F176" s="40">
        <v>5</v>
      </c>
      <c r="G176" s="40">
        <v>1</v>
      </c>
      <c r="H176" s="40">
        <v>13</v>
      </c>
      <c r="I176" s="40">
        <v>1</v>
      </c>
      <c r="J176" s="40">
        <v>2</v>
      </c>
      <c r="K176" s="40">
        <v>1</v>
      </c>
      <c r="L176" s="40">
        <v>6</v>
      </c>
      <c r="M176" s="40">
        <v>0</v>
      </c>
      <c r="N176" s="40">
        <v>5</v>
      </c>
      <c r="O176" s="40">
        <v>0</v>
      </c>
    </row>
    <row r="177" spans="1:19" ht="20.100000000000001" customHeight="1" x14ac:dyDescent="0.25">
      <c r="A177" s="41" t="s">
        <v>66</v>
      </c>
      <c r="B177" s="42">
        <v>69</v>
      </c>
      <c r="C177" s="42">
        <v>21</v>
      </c>
      <c r="D177" s="44">
        <v>3</v>
      </c>
      <c r="E177" s="44">
        <v>9</v>
      </c>
      <c r="F177" s="44">
        <v>5</v>
      </c>
      <c r="G177" s="44">
        <v>1</v>
      </c>
      <c r="H177" s="44">
        <v>8</v>
      </c>
      <c r="I177" s="44">
        <v>1</v>
      </c>
      <c r="J177" s="44">
        <v>0</v>
      </c>
      <c r="K177" s="44">
        <v>1</v>
      </c>
      <c r="L177" s="44">
        <v>3</v>
      </c>
      <c r="M177" s="44">
        <v>0</v>
      </c>
      <c r="N177" s="44">
        <v>5</v>
      </c>
      <c r="O177" s="44">
        <v>0</v>
      </c>
    </row>
    <row r="178" spans="1:19" ht="20.100000000000001" customHeight="1" x14ac:dyDescent="0.25">
      <c r="A178" s="41" t="s">
        <v>67</v>
      </c>
      <c r="B178" s="42">
        <v>27</v>
      </c>
      <c r="C178" s="42">
        <v>2</v>
      </c>
      <c r="D178" s="44">
        <v>2</v>
      </c>
      <c r="E178" s="44">
        <v>0</v>
      </c>
      <c r="F178" s="44">
        <v>0</v>
      </c>
      <c r="G178" s="44">
        <v>0</v>
      </c>
      <c r="H178" s="44">
        <v>5</v>
      </c>
      <c r="I178" s="44">
        <v>0</v>
      </c>
      <c r="J178" s="44">
        <v>2</v>
      </c>
      <c r="K178" s="44">
        <v>0</v>
      </c>
      <c r="L178" s="44">
        <v>3</v>
      </c>
      <c r="M178" s="44">
        <v>0</v>
      </c>
      <c r="N178" s="44">
        <v>0</v>
      </c>
      <c r="O178" s="44">
        <v>0</v>
      </c>
    </row>
    <row r="179" spans="1:19" ht="20.100000000000001" customHeight="1" x14ac:dyDescent="0.25">
      <c r="A179" s="41" t="s">
        <v>68</v>
      </c>
      <c r="B179" s="42">
        <v>0</v>
      </c>
      <c r="C179" s="42">
        <v>0</v>
      </c>
      <c r="D179" s="44">
        <v>0</v>
      </c>
      <c r="E179" s="44">
        <v>0</v>
      </c>
      <c r="F179" s="44">
        <v>0</v>
      </c>
      <c r="G179" s="44">
        <v>0</v>
      </c>
      <c r="H179" s="44">
        <v>0</v>
      </c>
      <c r="I179" s="44">
        <v>0</v>
      </c>
      <c r="J179" s="44">
        <v>0</v>
      </c>
      <c r="K179" s="44">
        <v>0</v>
      </c>
      <c r="L179" s="44">
        <v>0</v>
      </c>
      <c r="M179" s="44">
        <v>0</v>
      </c>
      <c r="N179" s="44">
        <v>0</v>
      </c>
      <c r="O179" s="44">
        <v>0</v>
      </c>
    </row>
    <row r="180" spans="1:19" s="39" customFormat="1" ht="20.100000000000001" customHeight="1" thickBot="1" x14ac:dyDescent="0.3">
      <c r="A180" s="353" t="s">
        <v>591</v>
      </c>
      <c r="B180" s="46">
        <v>0</v>
      </c>
      <c r="C180" s="46">
        <v>3</v>
      </c>
      <c r="D180" s="46">
        <v>0</v>
      </c>
      <c r="E180" s="46">
        <v>0</v>
      </c>
      <c r="F180" s="46">
        <v>0</v>
      </c>
      <c r="G180" s="46">
        <v>0</v>
      </c>
      <c r="H180" s="46">
        <v>0</v>
      </c>
      <c r="I180" s="46">
        <v>3</v>
      </c>
      <c r="J180" s="46">
        <v>0</v>
      </c>
      <c r="K180" s="46">
        <v>0</v>
      </c>
      <c r="L180" s="46">
        <v>0</v>
      </c>
      <c r="M180" s="46">
        <v>0</v>
      </c>
      <c r="N180" s="46">
        <v>0</v>
      </c>
      <c r="O180" s="46">
        <v>0</v>
      </c>
    </row>
    <row r="181" spans="1:19" s="48" customFormat="1" ht="15.95" customHeight="1" x14ac:dyDescent="0.25">
      <c r="A181" s="47" t="s">
        <v>588</v>
      </c>
      <c r="B181" s="47"/>
      <c r="C181" s="47"/>
      <c r="O181" s="60" t="s">
        <v>585</v>
      </c>
    </row>
    <row r="182" spans="1:19" s="27" customFormat="1" ht="24.95" customHeight="1" x14ac:dyDescent="0.25">
      <c r="A182" s="347" t="s">
        <v>112</v>
      </c>
      <c r="B182" s="347"/>
      <c r="C182" s="347"/>
      <c r="D182" s="347"/>
      <c r="E182" s="347"/>
      <c r="F182" s="347"/>
      <c r="G182" s="347"/>
    </row>
    <row r="183" spans="1:19" ht="24.95" customHeight="1" thickBot="1" x14ac:dyDescent="0.25">
      <c r="A183" s="28" t="s">
        <v>516</v>
      </c>
      <c r="B183" s="45"/>
      <c r="C183" s="45"/>
      <c r="D183" s="62"/>
      <c r="E183" s="62"/>
      <c r="F183" s="62"/>
      <c r="G183" s="62"/>
      <c r="H183" s="62"/>
      <c r="I183" s="62"/>
      <c r="J183" s="62"/>
      <c r="K183" s="62"/>
      <c r="L183" s="62"/>
      <c r="M183" s="336" t="s">
        <v>76</v>
      </c>
      <c r="N183" s="63"/>
      <c r="O183" s="63"/>
    </row>
    <row r="184" spans="1:19" ht="20.100000000000001" customHeight="1" x14ac:dyDescent="0.25">
      <c r="A184" s="1023" t="s">
        <v>8</v>
      </c>
      <c r="B184" s="1019" t="s">
        <v>83</v>
      </c>
      <c r="C184" s="1020"/>
      <c r="D184" s="1020"/>
      <c r="E184" s="1020"/>
      <c r="F184" s="1020"/>
      <c r="G184" s="1020"/>
      <c r="H184" s="1020"/>
      <c r="I184" s="1020"/>
      <c r="J184" s="1020"/>
      <c r="K184" s="1020"/>
      <c r="L184" s="1020"/>
      <c r="M184" s="1020"/>
      <c r="N184" s="63"/>
      <c r="O184" s="63"/>
    </row>
    <row r="185" spans="1:19" ht="20.100000000000001" customHeight="1" x14ac:dyDescent="0.25">
      <c r="A185" s="1024"/>
      <c r="B185" s="1021" t="s">
        <v>77</v>
      </c>
      <c r="C185" s="1021"/>
      <c r="D185" s="32" t="s">
        <v>78</v>
      </c>
      <c r="E185" s="32"/>
      <c r="F185" s="1021" t="s">
        <v>79</v>
      </c>
      <c r="G185" s="1021"/>
      <c r="H185" s="32" t="s">
        <v>80</v>
      </c>
      <c r="I185" s="32"/>
      <c r="J185" s="1021" t="s">
        <v>81</v>
      </c>
      <c r="K185" s="1021"/>
      <c r="L185" s="32" t="s">
        <v>82</v>
      </c>
      <c r="M185" s="57"/>
      <c r="N185" s="58"/>
      <c r="P185" s="63"/>
    </row>
    <row r="186" spans="1:19" s="39" customFormat="1" ht="20.100000000000001" customHeight="1" x14ac:dyDescent="0.25">
      <c r="A186" s="1025"/>
      <c r="B186" s="334">
        <v>2015</v>
      </c>
      <c r="C186" s="334">
        <v>2016</v>
      </c>
      <c r="D186" s="334">
        <v>2015</v>
      </c>
      <c r="E186" s="334">
        <v>2016</v>
      </c>
      <c r="F186" s="334">
        <v>2015</v>
      </c>
      <c r="G186" s="334">
        <v>2016</v>
      </c>
      <c r="H186" s="334">
        <v>2015</v>
      </c>
      <c r="I186" s="334">
        <v>2016</v>
      </c>
      <c r="J186" s="334">
        <v>2015</v>
      </c>
      <c r="K186" s="334">
        <v>2016</v>
      </c>
      <c r="L186" s="334">
        <v>2015</v>
      </c>
      <c r="M186" s="335">
        <v>2016</v>
      </c>
      <c r="N186" s="56"/>
      <c r="P186" s="61"/>
    </row>
    <row r="187" spans="1:19" ht="20.100000000000001" customHeight="1" x14ac:dyDescent="0.25">
      <c r="A187" s="352" t="s">
        <v>256</v>
      </c>
      <c r="B187" s="40">
        <v>3315</v>
      </c>
      <c r="C187" s="40">
        <v>2151</v>
      </c>
      <c r="D187" s="40">
        <v>2725</v>
      </c>
      <c r="E187" s="40">
        <v>2223</v>
      </c>
      <c r="F187" s="40">
        <v>1472</v>
      </c>
      <c r="G187" s="40">
        <v>1604</v>
      </c>
      <c r="H187" s="40">
        <v>3563</v>
      </c>
      <c r="I187" s="40">
        <v>2063</v>
      </c>
      <c r="J187" s="40">
        <v>3825</v>
      </c>
      <c r="K187" s="40">
        <v>2446</v>
      </c>
      <c r="L187" s="40">
        <v>6081</v>
      </c>
      <c r="M187" s="40">
        <v>3849</v>
      </c>
      <c r="P187" s="63"/>
      <c r="S187" s="63"/>
    </row>
    <row r="188" spans="1:19" ht="20.100000000000001" customHeight="1" x14ac:dyDescent="0.25">
      <c r="A188" s="41" t="s">
        <v>46</v>
      </c>
      <c r="B188" s="42">
        <v>472</v>
      </c>
      <c r="C188" s="42">
        <v>363</v>
      </c>
      <c r="D188" s="42">
        <v>572</v>
      </c>
      <c r="E188" s="42">
        <v>396</v>
      </c>
      <c r="F188" s="42">
        <v>274</v>
      </c>
      <c r="G188" s="42">
        <v>333</v>
      </c>
      <c r="H188" s="42">
        <v>790</v>
      </c>
      <c r="I188" s="42">
        <v>436</v>
      </c>
      <c r="J188" s="42">
        <v>750</v>
      </c>
      <c r="K188" s="42">
        <v>565</v>
      </c>
      <c r="L188" s="42">
        <v>1122</v>
      </c>
      <c r="M188" s="42">
        <v>596</v>
      </c>
      <c r="P188" s="63"/>
      <c r="S188" s="63"/>
    </row>
    <row r="189" spans="1:19" ht="20.100000000000001" customHeight="1" x14ac:dyDescent="0.25">
      <c r="A189" s="41" t="s">
        <v>47</v>
      </c>
      <c r="B189" s="42">
        <v>37</v>
      </c>
      <c r="C189" s="42">
        <v>35</v>
      </c>
      <c r="D189" s="42">
        <v>20</v>
      </c>
      <c r="E189" s="42">
        <v>22</v>
      </c>
      <c r="F189" s="42">
        <v>23</v>
      </c>
      <c r="G189" s="42">
        <v>21</v>
      </c>
      <c r="H189" s="42">
        <v>32</v>
      </c>
      <c r="I189" s="42">
        <v>10</v>
      </c>
      <c r="J189" s="42">
        <v>61</v>
      </c>
      <c r="K189" s="42">
        <v>34</v>
      </c>
      <c r="L189" s="42">
        <v>77</v>
      </c>
      <c r="M189" s="42">
        <v>66</v>
      </c>
      <c r="P189" s="63"/>
      <c r="S189" s="63"/>
    </row>
    <row r="190" spans="1:19" ht="20.100000000000001" customHeight="1" x14ac:dyDescent="0.25">
      <c r="A190" s="41" t="s">
        <v>48</v>
      </c>
      <c r="B190" s="42">
        <v>92</v>
      </c>
      <c r="C190" s="42">
        <v>44</v>
      </c>
      <c r="D190" s="42">
        <v>38</v>
      </c>
      <c r="E190" s="42">
        <v>30</v>
      </c>
      <c r="F190" s="42">
        <v>9</v>
      </c>
      <c r="G190" s="42">
        <v>22</v>
      </c>
      <c r="H190" s="42">
        <v>69</v>
      </c>
      <c r="I190" s="42">
        <v>29</v>
      </c>
      <c r="J190" s="42">
        <v>55</v>
      </c>
      <c r="K190" s="42">
        <v>31</v>
      </c>
      <c r="L190" s="42">
        <v>77</v>
      </c>
      <c r="M190" s="42">
        <v>36</v>
      </c>
      <c r="P190" s="63"/>
      <c r="S190" s="63"/>
    </row>
    <row r="191" spans="1:19" ht="20.100000000000001" customHeight="1" x14ac:dyDescent="0.25">
      <c r="A191" s="41" t="s">
        <v>579</v>
      </c>
      <c r="B191" s="42">
        <v>2</v>
      </c>
      <c r="C191" s="42">
        <v>1</v>
      </c>
      <c r="D191" s="42">
        <v>5</v>
      </c>
      <c r="E191" s="42">
        <v>0</v>
      </c>
      <c r="F191" s="42">
        <v>5</v>
      </c>
      <c r="G191" s="42">
        <v>0</v>
      </c>
      <c r="H191" s="42">
        <v>3</v>
      </c>
      <c r="I191" s="42">
        <v>1</v>
      </c>
      <c r="J191" s="42">
        <v>3</v>
      </c>
      <c r="K191" s="42">
        <v>1</v>
      </c>
      <c r="L191" s="42">
        <v>3</v>
      </c>
      <c r="M191" s="42">
        <v>0</v>
      </c>
      <c r="P191" s="63"/>
      <c r="S191" s="63"/>
    </row>
    <row r="192" spans="1:19" ht="20.100000000000001" customHeight="1" x14ac:dyDescent="0.25">
      <c r="A192" s="41" t="s">
        <v>270</v>
      </c>
      <c r="B192" s="42">
        <v>3</v>
      </c>
      <c r="C192" s="42">
        <v>1</v>
      </c>
      <c r="D192" s="42">
        <v>3</v>
      </c>
      <c r="E192" s="42">
        <v>1</v>
      </c>
      <c r="F192" s="42">
        <v>6</v>
      </c>
      <c r="G192" s="42">
        <v>3</v>
      </c>
      <c r="H192" s="42">
        <v>5</v>
      </c>
      <c r="I192" s="42">
        <v>3</v>
      </c>
      <c r="J192" s="42">
        <v>5</v>
      </c>
      <c r="K192" s="42">
        <v>4</v>
      </c>
      <c r="L192" s="42">
        <v>3</v>
      </c>
      <c r="M192" s="42">
        <v>3</v>
      </c>
      <c r="P192" s="63"/>
      <c r="S192" s="63"/>
    </row>
    <row r="193" spans="1:28" ht="20.100000000000001" customHeight="1" x14ac:dyDescent="0.25">
      <c r="A193" s="41" t="s">
        <v>49</v>
      </c>
      <c r="B193" s="42">
        <v>32</v>
      </c>
      <c r="C193" s="42">
        <v>25</v>
      </c>
      <c r="D193" s="42">
        <v>16</v>
      </c>
      <c r="E193" s="42">
        <v>12</v>
      </c>
      <c r="F193" s="42">
        <v>24</v>
      </c>
      <c r="G193" s="42">
        <v>9</v>
      </c>
      <c r="H193" s="42">
        <v>53</v>
      </c>
      <c r="I193" s="42">
        <v>34</v>
      </c>
      <c r="J193" s="42">
        <v>53</v>
      </c>
      <c r="K193" s="42">
        <v>17</v>
      </c>
      <c r="L193" s="42">
        <v>90</v>
      </c>
      <c r="M193" s="42">
        <v>35</v>
      </c>
      <c r="P193" s="63"/>
      <c r="S193" s="63"/>
    </row>
    <row r="194" spans="1:28" ht="20.100000000000001" customHeight="1" x14ac:dyDescent="0.25">
      <c r="A194" s="41" t="s">
        <v>580</v>
      </c>
      <c r="B194" s="42">
        <v>6</v>
      </c>
      <c r="C194" s="42">
        <v>4</v>
      </c>
      <c r="D194" s="42">
        <v>5</v>
      </c>
      <c r="E194" s="42">
        <v>1</v>
      </c>
      <c r="F194" s="42">
        <v>5</v>
      </c>
      <c r="G194" s="42">
        <v>0</v>
      </c>
      <c r="H194" s="42">
        <v>3</v>
      </c>
      <c r="I194" s="42">
        <v>4</v>
      </c>
      <c r="J194" s="42">
        <v>0</v>
      </c>
      <c r="K194" s="42">
        <v>1</v>
      </c>
      <c r="L194" s="42">
        <v>10</v>
      </c>
      <c r="M194" s="42">
        <v>4</v>
      </c>
      <c r="P194" s="63"/>
      <c r="S194" s="63"/>
    </row>
    <row r="195" spans="1:28" ht="20.100000000000001" customHeight="1" x14ac:dyDescent="0.25">
      <c r="A195" s="41" t="s">
        <v>276</v>
      </c>
      <c r="B195" s="42">
        <v>5</v>
      </c>
      <c r="C195" s="42">
        <v>1</v>
      </c>
      <c r="D195" s="42">
        <v>5</v>
      </c>
      <c r="E195" s="42">
        <v>1</v>
      </c>
      <c r="F195" s="42">
        <v>0</v>
      </c>
      <c r="G195" s="42">
        <v>0</v>
      </c>
      <c r="H195" s="42">
        <v>3</v>
      </c>
      <c r="I195" s="42">
        <v>1</v>
      </c>
      <c r="J195" s="42">
        <v>18</v>
      </c>
      <c r="K195" s="42">
        <v>1</v>
      </c>
      <c r="L195" s="42">
        <v>10</v>
      </c>
      <c r="M195" s="42">
        <v>3</v>
      </c>
      <c r="P195" s="63"/>
      <c r="S195" s="63"/>
    </row>
    <row r="196" spans="1:28" s="39" customFormat="1" ht="20.100000000000001" customHeight="1" x14ac:dyDescent="0.25">
      <c r="A196" s="41" t="s">
        <v>50</v>
      </c>
      <c r="B196" s="42">
        <v>210</v>
      </c>
      <c r="C196" s="42">
        <v>147</v>
      </c>
      <c r="D196" s="42">
        <v>209</v>
      </c>
      <c r="E196" s="42">
        <v>164</v>
      </c>
      <c r="F196" s="42">
        <v>78</v>
      </c>
      <c r="G196" s="42">
        <v>137</v>
      </c>
      <c r="H196" s="42">
        <v>199</v>
      </c>
      <c r="I196" s="42">
        <v>100</v>
      </c>
      <c r="J196" s="42">
        <v>231</v>
      </c>
      <c r="K196" s="42">
        <v>135</v>
      </c>
      <c r="L196" s="42">
        <v>305</v>
      </c>
      <c r="M196" s="42">
        <v>145</v>
      </c>
      <c r="P196" s="61"/>
      <c r="Q196" s="41"/>
      <c r="S196" s="61"/>
      <c r="T196" s="41"/>
      <c r="U196" s="41"/>
      <c r="V196" s="41"/>
      <c r="W196" s="41"/>
      <c r="X196" s="41"/>
      <c r="Y196" s="41"/>
      <c r="Z196" s="41"/>
      <c r="AA196" s="41"/>
      <c r="AB196" s="41"/>
    </row>
    <row r="197" spans="1:28" ht="20.100000000000001" customHeight="1" x14ac:dyDescent="0.25">
      <c r="A197" s="41" t="s">
        <v>272</v>
      </c>
      <c r="B197" s="42">
        <v>3</v>
      </c>
      <c r="C197" s="42">
        <v>0</v>
      </c>
      <c r="D197" s="42">
        <v>0</v>
      </c>
      <c r="E197" s="42">
        <v>0</v>
      </c>
      <c r="F197" s="42">
        <v>2</v>
      </c>
      <c r="G197" s="42">
        <v>0</v>
      </c>
      <c r="H197" s="42">
        <v>0</v>
      </c>
      <c r="I197" s="42">
        <v>0</v>
      </c>
      <c r="J197" s="42">
        <v>10</v>
      </c>
      <c r="K197" s="42">
        <v>0</v>
      </c>
      <c r="L197" s="42">
        <v>0</v>
      </c>
      <c r="M197" s="42">
        <v>1</v>
      </c>
      <c r="P197" s="63"/>
      <c r="S197" s="63"/>
    </row>
    <row r="198" spans="1:28" ht="20.100000000000001" customHeight="1" x14ac:dyDescent="0.25">
      <c r="A198" s="41" t="s">
        <v>51</v>
      </c>
      <c r="B198" s="42">
        <v>18</v>
      </c>
      <c r="C198" s="42">
        <v>4</v>
      </c>
      <c r="D198" s="42">
        <v>12</v>
      </c>
      <c r="E198" s="42">
        <v>5</v>
      </c>
      <c r="F198" s="42">
        <v>3</v>
      </c>
      <c r="G198" s="42">
        <v>4</v>
      </c>
      <c r="H198" s="42">
        <v>14</v>
      </c>
      <c r="I198" s="42">
        <v>14</v>
      </c>
      <c r="J198" s="42">
        <v>20</v>
      </c>
      <c r="K198" s="42">
        <v>7</v>
      </c>
      <c r="L198" s="42">
        <v>46</v>
      </c>
      <c r="M198" s="42">
        <v>14</v>
      </c>
      <c r="P198" s="63"/>
      <c r="S198" s="63"/>
    </row>
    <row r="199" spans="1:28" ht="20.100000000000001" customHeight="1" x14ac:dyDescent="0.25">
      <c r="A199" s="41" t="s">
        <v>52</v>
      </c>
      <c r="B199" s="42">
        <v>446</v>
      </c>
      <c r="C199" s="42">
        <v>297</v>
      </c>
      <c r="D199" s="42">
        <v>284</v>
      </c>
      <c r="E199" s="42">
        <v>238</v>
      </c>
      <c r="F199" s="42">
        <v>90</v>
      </c>
      <c r="G199" s="42">
        <v>102</v>
      </c>
      <c r="H199" s="42">
        <v>416</v>
      </c>
      <c r="I199" s="42">
        <v>198</v>
      </c>
      <c r="J199" s="42">
        <v>316</v>
      </c>
      <c r="K199" s="42">
        <v>126</v>
      </c>
      <c r="L199" s="42">
        <v>448</v>
      </c>
      <c r="M199" s="42">
        <v>238</v>
      </c>
      <c r="P199" s="63"/>
      <c r="S199" s="63"/>
    </row>
    <row r="200" spans="1:28" s="39" customFormat="1" ht="20.100000000000001" customHeight="1" x14ac:dyDescent="0.25">
      <c r="A200" s="41" t="s">
        <v>53</v>
      </c>
      <c r="B200" s="42">
        <v>14</v>
      </c>
      <c r="C200" s="42">
        <v>3</v>
      </c>
      <c r="D200" s="42">
        <v>3</v>
      </c>
      <c r="E200" s="42">
        <v>1</v>
      </c>
      <c r="F200" s="42">
        <v>2</v>
      </c>
      <c r="G200" s="42">
        <v>0</v>
      </c>
      <c r="H200" s="42">
        <v>6</v>
      </c>
      <c r="I200" s="42">
        <v>0</v>
      </c>
      <c r="J200" s="42">
        <v>8</v>
      </c>
      <c r="K200" s="42">
        <v>4</v>
      </c>
      <c r="L200" s="42">
        <v>12</v>
      </c>
      <c r="M200" s="42">
        <v>4</v>
      </c>
      <c r="P200" s="61"/>
      <c r="Q200" s="41"/>
      <c r="S200" s="61"/>
      <c r="T200" s="41"/>
      <c r="U200" s="41"/>
      <c r="V200" s="41"/>
      <c r="W200" s="41"/>
      <c r="X200" s="41"/>
      <c r="Y200" s="41"/>
      <c r="Z200" s="41"/>
      <c r="AA200" s="41"/>
      <c r="AB200" s="41"/>
    </row>
    <row r="201" spans="1:28" ht="20.100000000000001" customHeight="1" x14ac:dyDescent="0.25">
      <c r="A201" s="41" t="s">
        <v>54</v>
      </c>
      <c r="B201" s="42">
        <v>227</v>
      </c>
      <c r="C201" s="42">
        <v>135</v>
      </c>
      <c r="D201" s="42">
        <v>66</v>
      </c>
      <c r="E201" s="42">
        <v>55</v>
      </c>
      <c r="F201" s="42">
        <v>40</v>
      </c>
      <c r="G201" s="42">
        <v>46</v>
      </c>
      <c r="H201" s="42">
        <v>78</v>
      </c>
      <c r="I201" s="42">
        <v>49</v>
      </c>
      <c r="J201" s="42">
        <v>159</v>
      </c>
      <c r="K201" s="42">
        <v>61</v>
      </c>
      <c r="L201" s="42">
        <v>239</v>
      </c>
      <c r="M201" s="42">
        <v>95</v>
      </c>
      <c r="P201" s="63"/>
      <c r="S201" s="63"/>
    </row>
    <row r="202" spans="1:28" ht="20.100000000000001" customHeight="1" x14ac:dyDescent="0.25">
      <c r="A202" s="41" t="s">
        <v>55</v>
      </c>
      <c r="B202" s="42">
        <v>5</v>
      </c>
      <c r="C202" s="42">
        <v>1</v>
      </c>
      <c r="D202" s="42">
        <v>5</v>
      </c>
      <c r="E202" s="42">
        <v>3</v>
      </c>
      <c r="F202" s="42">
        <v>0</v>
      </c>
      <c r="G202" s="42">
        <v>4</v>
      </c>
      <c r="H202" s="42">
        <v>6</v>
      </c>
      <c r="I202" s="42">
        <v>0</v>
      </c>
      <c r="J202" s="42">
        <v>2</v>
      </c>
      <c r="K202" s="42">
        <v>7</v>
      </c>
      <c r="L202" s="42">
        <v>16</v>
      </c>
      <c r="M202" s="42">
        <v>1</v>
      </c>
      <c r="P202" s="63"/>
      <c r="S202" s="63"/>
    </row>
    <row r="203" spans="1:28" ht="20.100000000000001" customHeight="1" x14ac:dyDescent="0.25">
      <c r="A203" s="41" t="s">
        <v>56</v>
      </c>
      <c r="B203" s="42">
        <v>11</v>
      </c>
      <c r="C203" s="42">
        <v>10</v>
      </c>
      <c r="D203" s="42">
        <v>18</v>
      </c>
      <c r="E203" s="42">
        <v>7</v>
      </c>
      <c r="F203" s="42">
        <v>6</v>
      </c>
      <c r="G203" s="42">
        <v>3</v>
      </c>
      <c r="H203" s="42">
        <v>21</v>
      </c>
      <c r="I203" s="42">
        <v>10</v>
      </c>
      <c r="J203" s="42">
        <v>8</v>
      </c>
      <c r="K203" s="42">
        <v>4</v>
      </c>
      <c r="L203" s="42">
        <v>27</v>
      </c>
      <c r="M203" s="42">
        <v>13</v>
      </c>
      <c r="P203" s="63"/>
      <c r="Q203" s="39"/>
      <c r="S203" s="63"/>
      <c r="T203" s="39"/>
      <c r="U203" s="39"/>
      <c r="V203" s="39"/>
      <c r="W203" s="39"/>
      <c r="X203" s="39"/>
      <c r="Y203" s="39"/>
      <c r="Z203" s="39"/>
      <c r="AA203" s="39"/>
      <c r="AB203" s="39"/>
    </row>
    <row r="204" spans="1:28" ht="20.100000000000001" customHeight="1" x14ac:dyDescent="0.25">
      <c r="A204" s="41" t="s">
        <v>57</v>
      </c>
      <c r="B204" s="42">
        <v>647</v>
      </c>
      <c r="C204" s="42">
        <v>348</v>
      </c>
      <c r="D204" s="42">
        <v>634</v>
      </c>
      <c r="E204" s="42">
        <v>494</v>
      </c>
      <c r="F204" s="42">
        <v>227</v>
      </c>
      <c r="G204" s="42">
        <v>217</v>
      </c>
      <c r="H204" s="42">
        <v>475</v>
      </c>
      <c r="I204" s="42">
        <v>302</v>
      </c>
      <c r="J204" s="42">
        <v>790</v>
      </c>
      <c r="K204" s="42">
        <v>379</v>
      </c>
      <c r="L204" s="42">
        <v>1103</v>
      </c>
      <c r="M204" s="42">
        <v>954</v>
      </c>
      <c r="P204" s="63"/>
      <c r="Q204" s="39"/>
      <c r="S204" s="63"/>
      <c r="T204" s="39"/>
      <c r="U204" s="39"/>
      <c r="V204" s="39"/>
      <c r="W204" s="39"/>
      <c r="X204" s="39"/>
      <c r="Y204" s="39"/>
      <c r="Z204" s="39"/>
      <c r="AA204" s="39"/>
      <c r="AB204" s="39"/>
    </row>
    <row r="205" spans="1:28" ht="20.100000000000001" customHeight="1" x14ac:dyDescent="0.25">
      <c r="A205" s="41" t="s">
        <v>581</v>
      </c>
      <c r="B205" s="42">
        <v>0</v>
      </c>
      <c r="C205" s="42">
        <v>3</v>
      </c>
      <c r="D205" s="42">
        <v>0</v>
      </c>
      <c r="E205" s="42">
        <v>0</v>
      </c>
      <c r="F205" s="42">
        <v>0</v>
      </c>
      <c r="G205" s="42">
        <v>0</v>
      </c>
      <c r="H205" s="42">
        <v>0</v>
      </c>
      <c r="I205" s="42">
        <v>3</v>
      </c>
      <c r="J205" s="42">
        <v>3</v>
      </c>
      <c r="K205" s="42">
        <v>1</v>
      </c>
      <c r="L205" s="42">
        <v>5</v>
      </c>
      <c r="M205" s="42">
        <v>0</v>
      </c>
      <c r="P205" s="63"/>
      <c r="Q205" s="39"/>
      <c r="S205" s="63"/>
      <c r="T205" s="39"/>
      <c r="U205" s="39"/>
      <c r="V205" s="39"/>
      <c r="W205" s="39"/>
      <c r="X205" s="39"/>
      <c r="Y205" s="39"/>
      <c r="Z205" s="39"/>
      <c r="AA205" s="39"/>
      <c r="AB205" s="39"/>
    </row>
    <row r="206" spans="1:28" ht="20.100000000000001" customHeight="1" x14ac:dyDescent="0.25">
      <c r="A206" s="41" t="s">
        <v>275</v>
      </c>
      <c r="B206" s="42">
        <v>0</v>
      </c>
      <c r="C206" s="42">
        <v>0</v>
      </c>
      <c r="D206" s="42">
        <v>3</v>
      </c>
      <c r="E206" s="42">
        <v>1</v>
      </c>
      <c r="F206" s="42">
        <v>3</v>
      </c>
      <c r="G206" s="42">
        <v>3</v>
      </c>
      <c r="H206" s="42">
        <v>2</v>
      </c>
      <c r="I206" s="42">
        <v>3</v>
      </c>
      <c r="J206" s="42">
        <v>3</v>
      </c>
      <c r="K206" s="42">
        <v>9</v>
      </c>
      <c r="L206" s="42">
        <v>6</v>
      </c>
      <c r="M206" s="42">
        <v>0</v>
      </c>
      <c r="P206" s="63"/>
      <c r="S206" s="63"/>
      <c r="T206" s="63"/>
      <c r="U206" s="63"/>
      <c r="V206" s="63"/>
      <c r="W206" s="63"/>
      <c r="X206" s="63"/>
      <c r="Y206" s="63"/>
      <c r="Z206" s="63"/>
      <c r="AA206" s="63"/>
    </row>
    <row r="207" spans="1:28" s="39" customFormat="1" ht="20.100000000000001" customHeight="1" x14ac:dyDescent="0.25">
      <c r="A207" s="41" t="s">
        <v>582</v>
      </c>
      <c r="B207" s="42">
        <v>6</v>
      </c>
      <c r="C207" s="42">
        <v>3</v>
      </c>
      <c r="D207" s="42">
        <v>18</v>
      </c>
      <c r="E207" s="42">
        <v>31</v>
      </c>
      <c r="F207" s="42">
        <v>0</v>
      </c>
      <c r="G207" s="42">
        <v>3</v>
      </c>
      <c r="H207" s="42">
        <v>0</v>
      </c>
      <c r="I207" s="42">
        <v>0</v>
      </c>
      <c r="J207" s="42">
        <v>2</v>
      </c>
      <c r="K207" s="42">
        <v>4</v>
      </c>
      <c r="L207" s="42">
        <v>5</v>
      </c>
      <c r="M207" s="42">
        <v>1</v>
      </c>
      <c r="P207" s="61"/>
    </row>
    <row r="208" spans="1:28" s="39" customFormat="1" ht="20.100000000000001" customHeight="1" x14ac:dyDescent="0.25">
      <c r="A208" s="41" t="s">
        <v>58</v>
      </c>
      <c r="B208" s="42">
        <v>29</v>
      </c>
      <c r="C208" s="42">
        <v>9</v>
      </c>
      <c r="D208" s="42">
        <v>11</v>
      </c>
      <c r="E208" s="42">
        <v>12</v>
      </c>
      <c r="F208" s="42">
        <v>18</v>
      </c>
      <c r="G208" s="42">
        <v>5</v>
      </c>
      <c r="H208" s="42">
        <v>32</v>
      </c>
      <c r="I208" s="42">
        <v>16</v>
      </c>
      <c r="J208" s="42">
        <v>21</v>
      </c>
      <c r="K208" s="42">
        <v>22</v>
      </c>
      <c r="L208" s="42">
        <v>60</v>
      </c>
      <c r="M208" s="42">
        <v>29</v>
      </c>
      <c r="P208" s="61"/>
    </row>
    <row r="209" spans="1:16" s="39" customFormat="1" ht="20.100000000000001" customHeight="1" x14ac:dyDescent="0.25">
      <c r="A209" s="41" t="s">
        <v>59</v>
      </c>
      <c r="B209" s="42">
        <v>23</v>
      </c>
      <c r="C209" s="42">
        <v>9</v>
      </c>
      <c r="D209" s="42">
        <v>12</v>
      </c>
      <c r="E209" s="42">
        <v>9</v>
      </c>
      <c r="F209" s="42">
        <v>16</v>
      </c>
      <c r="G209" s="42">
        <v>12</v>
      </c>
      <c r="H209" s="42">
        <v>40</v>
      </c>
      <c r="I209" s="42">
        <v>13</v>
      </c>
      <c r="J209" s="42">
        <v>24</v>
      </c>
      <c r="K209" s="42">
        <v>12</v>
      </c>
      <c r="L209" s="42">
        <v>38</v>
      </c>
      <c r="M209" s="42">
        <v>7</v>
      </c>
      <c r="N209" s="42"/>
      <c r="O209" s="42"/>
    </row>
    <row r="210" spans="1:16" s="39" customFormat="1" ht="20.100000000000001" customHeight="1" x14ac:dyDescent="0.25">
      <c r="A210" s="41" t="s">
        <v>60</v>
      </c>
      <c r="B210" s="42">
        <v>446</v>
      </c>
      <c r="C210" s="42">
        <v>396</v>
      </c>
      <c r="D210" s="42">
        <v>588</v>
      </c>
      <c r="E210" s="42">
        <v>567</v>
      </c>
      <c r="F210" s="42">
        <v>291</v>
      </c>
      <c r="G210" s="42">
        <v>472</v>
      </c>
      <c r="H210" s="42">
        <v>608</v>
      </c>
      <c r="I210" s="42">
        <v>556</v>
      </c>
      <c r="J210" s="42">
        <v>719</v>
      </c>
      <c r="K210" s="42">
        <v>768</v>
      </c>
      <c r="L210" s="42">
        <v>1364</v>
      </c>
      <c r="M210" s="42">
        <v>1059</v>
      </c>
      <c r="N210" s="42"/>
      <c r="O210" s="42"/>
    </row>
    <row r="211" spans="1:16" s="39" customFormat="1" ht="20.100000000000001" customHeight="1" x14ac:dyDescent="0.25">
      <c r="A211" s="41" t="s">
        <v>262</v>
      </c>
      <c r="B211" s="42">
        <v>149</v>
      </c>
      <c r="C211" s="42">
        <v>78</v>
      </c>
      <c r="D211" s="42">
        <v>49</v>
      </c>
      <c r="E211" s="42">
        <v>60</v>
      </c>
      <c r="F211" s="42">
        <v>93</v>
      </c>
      <c r="G211" s="42">
        <v>78</v>
      </c>
      <c r="H211" s="42">
        <v>228</v>
      </c>
      <c r="I211" s="42">
        <v>68</v>
      </c>
      <c r="J211" s="42">
        <v>132</v>
      </c>
      <c r="K211" s="42">
        <v>53</v>
      </c>
      <c r="L211" s="42">
        <v>264</v>
      </c>
      <c r="M211" s="42">
        <v>128</v>
      </c>
      <c r="N211" s="42"/>
      <c r="O211" s="42"/>
    </row>
    <row r="212" spans="1:16" s="39" customFormat="1" ht="20.100000000000001" customHeight="1" x14ac:dyDescent="0.25">
      <c r="A212" s="41" t="s">
        <v>61</v>
      </c>
      <c r="B212" s="42">
        <v>6</v>
      </c>
      <c r="C212" s="42">
        <v>5</v>
      </c>
      <c r="D212" s="42">
        <v>8</v>
      </c>
      <c r="E212" s="42">
        <v>4</v>
      </c>
      <c r="F212" s="42">
        <v>9</v>
      </c>
      <c r="G212" s="42">
        <v>1</v>
      </c>
      <c r="H212" s="42">
        <v>14</v>
      </c>
      <c r="I212" s="42">
        <v>12</v>
      </c>
      <c r="J212" s="42">
        <v>12</v>
      </c>
      <c r="K212" s="42">
        <v>3</v>
      </c>
      <c r="L212" s="42">
        <v>6</v>
      </c>
      <c r="M212" s="42">
        <v>3</v>
      </c>
      <c r="N212" s="42"/>
      <c r="O212" s="42"/>
    </row>
    <row r="213" spans="1:16" s="39" customFormat="1" ht="20.100000000000001" customHeight="1" x14ac:dyDescent="0.25">
      <c r="A213" s="41" t="s">
        <v>273</v>
      </c>
      <c r="B213" s="42">
        <v>13</v>
      </c>
      <c r="C213" s="42">
        <v>4</v>
      </c>
      <c r="D213" s="42">
        <v>5</v>
      </c>
      <c r="E213" s="42">
        <v>12</v>
      </c>
      <c r="F213" s="42">
        <v>3</v>
      </c>
      <c r="G213" s="42">
        <v>5</v>
      </c>
      <c r="H213" s="42">
        <v>13</v>
      </c>
      <c r="I213" s="42">
        <v>1</v>
      </c>
      <c r="J213" s="42">
        <v>8</v>
      </c>
      <c r="K213" s="42">
        <v>7</v>
      </c>
      <c r="L213" s="42">
        <v>10</v>
      </c>
      <c r="M213" s="42">
        <v>4</v>
      </c>
      <c r="N213" s="42"/>
      <c r="O213" s="42"/>
    </row>
    <row r="214" spans="1:16" s="39" customFormat="1" ht="20.100000000000001" customHeight="1" x14ac:dyDescent="0.25">
      <c r="A214" s="41" t="s">
        <v>62</v>
      </c>
      <c r="B214" s="42">
        <v>11</v>
      </c>
      <c r="C214" s="42">
        <v>1</v>
      </c>
      <c r="D214" s="42">
        <v>9</v>
      </c>
      <c r="E214" s="42">
        <v>4</v>
      </c>
      <c r="F214" s="42">
        <v>48</v>
      </c>
      <c r="G214" s="42">
        <v>10</v>
      </c>
      <c r="H214" s="42">
        <v>20</v>
      </c>
      <c r="I214" s="42">
        <v>7</v>
      </c>
      <c r="J214" s="42">
        <v>9</v>
      </c>
      <c r="K214" s="42">
        <v>16</v>
      </c>
      <c r="L214" s="42">
        <v>16</v>
      </c>
      <c r="M214" s="42">
        <v>5</v>
      </c>
      <c r="N214" s="42"/>
      <c r="O214" s="42"/>
    </row>
    <row r="215" spans="1:16" s="39" customFormat="1" ht="20.100000000000001" customHeight="1" x14ac:dyDescent="0.25">
      <c r="A215" s="41" t="s">
        <v>274</v>
      </c>
      <c r="B215" s="42">
        <v>19</v>
      </c>
      <c r="C215" s="42">
        <v>5</v>
      </c>
      <c r="D215" s="42">
        <v>6</v>
      </c>
      <c r="E215" s="42">
        <v>5</v>
      </c>
      <c r="F215" s="42">
        <v>5</v>
      </c>
      <c r="G215" s="42">
        <v>1</v>
      </c>
      <c r="H215" s="42">
        <v>8</v>
      </c>
      <c r="I215" s="42">
        <v>1</v>
      </c>
      <c r="J215" s="42">
        <v>11</v>
      </c>
      <c r="K215" s="42">
        <v>4</v>
      </c>
      <c r="L215" s="42">
        <v>10</v>
      </c>
      <c r="M215" s="42">
        <v>0</v>
      </c>
      <c r="N215" s="42"/>
      <c r="O215" s="42"/>
    </row>
    <row r="216" spans="1:16" s="39" customFormat="1" ht="20.100000000000001" customHeight="1" x14ac:dyDescent="0.25">
      <c r="A216" s="41" t="s">
        <v>63</v>
      </c>
      <c r="B216" s="42">
        <v>34</v>
      </c>
      <c r="C216" s="42">
        <v>18</v>
      </c>
      <c r="D216" s="42">
        <v>6</v>
      </c>
      <c r="E216" s="42">
        <v>4</v>
      </c>
      <c r="F216" s="42">
        <v>12</v>
      </c>
      <c r="G216" s="42">
        <v>7</v>
      </c>
      <c r="H216" s="42">
        <v>69</v>
      </c>
      <c r="I216" s="42">
        <v>27</v>
      </c>
      <c r="J216" s="42">
        <v>66</v>
      </c>
      <c r="K216" s="42">
        <v>25</v>
      </c>
      <c r="L216" s="42">
        <v>176</v>
      </c>
      <c r="M216" s="42">
        <v>68</v>
      </c>
      <c r="N216" s="42"/>
      <c r="O216" s="42"/>
    </row>
    <row r="217" spans="1:16" s="39" customFormat="1" ht="20.100000000000001" customHeight="1" x14ac:dyDescent="0.25">
      <c r="A217" s="41" t="s">
        <v>64</v>
      </c>
      <c r="B217" s="42">
        <v>329</v>
      </c>
      <c r="C217" s="42">
        <v>195</v>
      </c>
      <c r="D217" s="42">
        <v>104</v>
      </c>
      <c r="E217" s="42">
        <v>74</v>
      </c>
      <c r="F217" s="42">
        <v>166</v>
      </c>
      <c r="G217" s="42">
        <v>99</v>
      </c>
      <c r="H217" s="42">
        <v>347</v>
      </c>
      <c r="I217" s="42">
        <v>158</v>
      </c>
      <c r="J217" s="42">
        <v>302</v>
      </c>
      <c r="K217" s="42">
        <v>137</v>
      </c>
      <c r="L217" s="42">
        <v>512</v>
      </c>
      <c r="M217" s="42">
        <v>323</v>
      </c>
      <c r="N217" s="42"/>
      <c r="O217" s="42"/>
    </row>
    <row r="218" spans="1:16" s="39" customFormat="1" ht="20.100000000000001" customHeight="1" x14ac:dyDescent="0.25">
      <c r="A218" s="41" t="s">
        <v>261</v>
      </c>
      <c r="B218" s="42">
        <v>11</v>
      </c>
      <c r="C218" s="42">
        <v>3</v>
      </c>
      <c r="D218" s="42">
        <v>3</v>
      </c>
      <c r="E218" s="42">
        <v>0</v>
      </c>
      <c r="F218" s="42">
        <v>5</v>
      </c>
      <c r="G218" s="42">
        <v>0</v>
      </c>
      <c r="H218" s="42">
        <v>2</v>
      </c>
      <c r="I218" s="42">
        <v>1</v>
      </c>
      <c r="J218" s="42">
        <v>8</v>
      </c>
      <c r="K218" s="42">
        <v>3</v>
      </c>
      <c r="L218" s="42">
        <v>10</v>
      </c>
      <c r="M218" s="42">
        <v>8</v>
      </c>
      <c r="N218" s="42"/>
      <c r="O218" s="42"/>
    </row>
    <row r="219" spans="1:16" s="39" customFormat="1" ht="20.100000000000001" customHeight="1" x14ac:dyDescent="0.25">
      <c r="A219" s="41" t="s">
        <v>583</v>
      </c>
      <c r="B219" s="42">
        <v>2</v>
      </c>
      <c r="C219" s="42">
        <v>3</v>
      </c>
      <c r="D219" s="42">
        <v>2</v>
      </c>
      <c r="E219" s="42">
        <v>7</v>
      </c>
      <c r="F219" s="42">
        <v>3</v>
      </c>
      <c r="G219" s="42">
        <v>4</v>
      </c>
      <c r="H219" s="42">
        <v>5</v>
      </c>
      <c r="I219" s="42">
        <v>3</v>
      </c>
      <c r="J219" s="42">
        <v>3</v>
      </c>
      <c r="K219" s="42">
        <v>4</v>
      </c>
      <c r="L219" s="42">
        <v>2</v>
      </c>
      <c r="M219" s="42">
        <v>1</v>
      </c>
      <c r="N219" s="42"/>
      <c r="O219" s="42"/>
    </row>
    <row r="220" spans="1:16" s="39" customFormat="1" ht="20.100000000000001" customHeight="1" x14ac:dyDescent="0.25">
      <c r="A220" s="41" t="s">
        <v>65</v>
      </c>
      <c r="B220" s="42">
        <v>7</v>
      </c>
      <c r="C220" s="42">
        <v>0</v>
      </c>
      <c r="D220" s="42">
        <v>6</v>
      </c>
      <c r="E220" s="42">
        <v>3</v>
      </c>
      <c r="F220" s="42">
        <v>6</v>
      </c>
      <c r="G220" s="42">
        <v>3</v>
      </c>
      <c r="H220" s="42">
        <v>2</v>
      </c>
      <c r="I220" s="42">
        <v>3</v>
      </c>
      <c r="J220" s="42">
        <v>13</v>
      </c>
      <c r="K220" s="42">
        <v>1</v>
      </c>
      <c r="L220" s="42">
        <v>9</v>
      </c>
      <c r="M220" s="42">
        <v>5</v>
      </c>
      <c r="N220" s="42"/>
      <c r="O220" s="42"/>
    </row>
    <row r="221" spans="1:16" ht="20.100000000000001" customHeight="1" x14ac:dyDescent="0.25">
      <c r="A221" s="352" t="s">
        <v>257</v>
      </c>
      <c r="B221" s="40">
        <v>10</v>
      </c>
      <c r="C221" s="40">
        <v>3</v>
      </c>
      <c r="D221" s="40">
        <v>2</v>
      </c>
      <c r="E221" s="40">
        <v>3</v>
      </c>
      <c r="F221" s="40">
        <v>10</v>
      </c>
      <c r="G221" s="40">
        <v>0</v>
      </c>
      <c r="H221" s="40">
        <v>2</v>
      </c>
      <c r="I221" s="40">
        <v>0</v>
      </c>
      <c r="J221" s="40">
        <v>5</v>
      </c>
      <c r="K221" s="40">
        <v>1</v>
      </c>
      <c r="L221" s="40">
        <v>31</v>
      </c>
      <c r="M221" s="40">
        <v>4</v>
      </c>
      <c r="P221" s="63"/>
    </row>
    <row r="222" spans="1:16" ht="20.100000000000001" customHeight="1" x14ac:dyDescent="0.25">
      <c r="A222" s="41" t="s">
        <v>66</v>
      </c>
      <c r="B222" s="44">
        <v>8</v>
      </c>
      <c r="C222" s="44">
        <v>3</v>
      </c>
      <c r="D222" s="44">
        <v>2</v>
      </c>
      <c r="E222" s="44">
        <v>3</v>
      </c>
      <c r="F222" s="44">
        <v>8</v>
      </c>
      <c r="G222" s="44">
        <v>0</v>
      </c>
      <c r="H222" s="44">
        <v>2</v>
      </c>
      <c r="I222" s="44">
        <v>0</v>
      </c>
      <c r="J222" s="44">
        <v>5</v>
      </c>
      <c r="K222" s="44">
        <v>0</v>
      </c>
      <c r="L222" s="44">
        <v>20</v>
      </c>
      <c r="M222" s="44">
        <v>3</v>
      </c>
    </row>
    <row r="223" spans="1:16" ht="20.100000000000001" customHeight="1" x14ac:dyDescent="0.25">
      <c r="A223" s="41" t="s">
        <v>67</v>
      </c>
      <c r="B223" s="44">
        <v>2</v>
      </c>
      <c r="C223" s="44">
        <v>0</v>
      </c>
      <c r="D223" s="44">
        <v>0</v>
      </c>
      <c r="E223" s="44">
        <v>0</v>
      </c>
      <c r="F223" s="44">
        <v>2</v>
      </c>
      <c r="G223" s="44">
        <v>0</v>
      </c>
      <c r="H223" s="44">
        <v>0</v>
      </c>
      <c r="I223" s="44">
        <v>0</v>
      </c>
      <c r="J223" s="44">
        <v>0</v>
      </c>
      <c r="K223" s="44">
        <v>1</v>
      </c>
      <c r="L223" s="44">
        <v>11</v>
      </c>
      <c r="M223" s="44">
        <v>1</v>
      </c>
    </row>
    <row r="224" spans="1:16" ht="20.100000000000001" customHeight="1" x14ac:dyDescent="0.25">
      <c r="A224" s="41" t="s">
        <v>68</v>
      </c>
      <c r="B224" s="44">
        <v>0</v>
      </c>
      <c r="C224" s="44">
        <v>0</v>
      </c>
      <c r="D224" s="44">
        <v>0</v>
      </c>
      <c r="E224" s="44">
        <v>0</v>
      </c>
      <c r="F224" s="44">
        <v>0</v>
      </c>
      <c r="G224" s="44">
        <v>0</v>
      </c>
      <c r="H224" s="44">
        <v>0</v>
      </c>
      <c r="I224" s="44">
        <v>0</v>
      </c>
      <c r="J224" s="44">
        <v>0</v>
      </c>
      <c r="K224" s="44">
        <v>0</v>
      </c>
      <c r="L224" s="44">
        <v>0</v>
      </c>
      <c r="M224" s="44">
        <v>0</v>
      </c>
    </row>
    <row r="225" spans="1:15" s="39" customFormat="1" ht="20.100000000000001" customHeight="1" thickBot="1" x14ac:dyDescent="0.3">
      <c r="A225" s="353" t="s">
        <v>591</v>
      </c>
      <c r="B225" s="46">
        <v>0</v>
      </c>
      <c r="C225" s="46">
        <v>0</v>
      </c>
      <c r="D225" s="46">
        <v>0</v>
      </c>
      <c r="E225" s="46">
        <v>0</v>
      </c>
      <c r="F225" s="46">
        <v>0</v>
      </c>
      <c r="G225" s="46">
        <v>0</v>
      </c>
      <c r="H225" s="46">
        <v>0</v>
      </c>
      <c r="I225" s="46">
        <v>0</v>
      </c>
      <c r="J225" s="46">
        <v>0</v>
      </c>
      <c r="K225" s="46">
        <v>0</v>
      </c>
      <c r="L225" s="46">
        <v>0</v>
      </c>
      <c r="M225" s="46">
        <v>0</v>
      </c>
    </row>
    <row r="226" spans="1:15" s="48" customFormat="1" ht="15.95" customHeight="1" x14ac:dyDescent="0.25">
      <c r="A226" s="47" t="s">
        <v>588</v>
      </c>
      <c r="B226" s="47"/>
      <c r="C226" s="47"/>
      <c r="N226" s="65"/>
      <c r="O226" s="65"/>
    </row>
    <row r="227" spans="1:15" ht="20.100000000000001" customHeight="1" x14ac:dyDescent="0.25">
      <c r="N227" s="40"/>
      <c r="O227" s="40"/>
    </row>
    <row r="228" spans="1:15" ht="20.100000000000001" customHeight="1" x14ac:dyDescent="0.25">
      <c r="O228" s="66"/>
    </row>
  </sheetData>
  <mergeCells count="16">
    <mergeCell ref="A139:A141"/>
    <mergeCell ref="B139:O139"/>
    <mergeCell ref="B140:C140"/>
    <mergeCell ref="A184:A186"/>
    <mergeCell ref="B184:M184"/>
    <mergeCell ref="B185:C185"/>
    <mergeCell ref="F185:G185"/>
    <mergeCell ref="J185:K185"/>
    <mergeCell ref="A3:A5"/>
    <mergeCell ref="B3:O3"/>
    <mergeCell ref="B4:C4"/>
    <mergeCell ref="A71:A73"/>
    <mergeCell ref="B71:M71"/>
    <mergeCell ref="B72:C72"/>
    <mergeCell ref="F72:G72"/>
    <mergeCell ref="J72:K72"/>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68" max="16383" man="1"/>
    <brk id="136" max="16383" man="1"/>
    <brk id="181"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28"/>
  <sheetViews>
    <sheetView showGridLines="0" zoomScaleNormal="100" zoomScaleSheetLayoutView="25" workbookViewId="0"/>
  </sheetViews>
  <sheetFormatPr defaultColWidth="11.42578125" defaultRowHeight="20.100000000000001" customHeight="1" x14ac:dyDescent="0.25"/>
  <cols>
    <col min="1" max="1" width="36.7109375" style="41" customWidth="1"/>
    <col min="2" max="3" width="10.28515625" style="41" customWidth="1"/>
    <col min="4" max="4" width="9" style="41" customWidth="1"/>
    <col min="5" max="5" width="10" style="41" customWidth="1"/>
    <col min="6" max="13" width="9" style="41" customWidth="1"/>
    <col min="14" max="14" width="10.5703125" style="41" customWidth="1"/>
    <col min="15" max="15" width="10.5703125" style="41" bestFit="1" customWidth="1"/>
    <col min="16" max="16" width="11.7109375" style="41" customWidth="1"/>
    <col min="17" max="16384" width="11.42578125" style="41"/>
  </cols>
  <sheetData>
    <row r="1" spans="1:17" s="27" customFormat="1" ht="24.95" customHeight="1" x14ac:dyDescent="0.25">
      <c r="A1" s="347" t="s">
        <v>112</v>
      </c>
      <c r="B1" s="347"/>
      <c r="C1" s="347"/>
      <c r="D1" s="347"/>
      <c r="E1" s="347"/>
      <c r="F1" s="347"/>
      <c r="G1" s="347"/>
    </row>
    <row r="2" spans="1:17" s="55" customFormat="1" ht="24.95" customHeight="1" thickBot="1" x14ac:dyDescent="0.25">
      <c r="A2" s="28" t="s">
        <v>517</v>
      </c>
      <c r="B2" s="53"/>
      <c r="C2" s="53"/>
      <c r="D2" s="53"/>
      <c r="E2" s="53"/>
      <c r="F2" s="53"/>
      <c r="G2" s="53"/>
      <c r="H2" s="53"/>
      <c r="I2" s="53"/>
      <c r="J2" s="53"/>
      <c r="K2" s="53"/>
      <c r="L2" s="53"/>
      <c r="M2" s="53"/>
      <c r="N2" s="53"/>
      <c r="O2" s="336" t="s">
        <v>586</v>
      </c>
      <c r="P2" s="54"/>
    </row>
    <row r="3" spans="1:17" s="39" customFormat="1" ht="20.100000000000001" customHeight="1" x14ac:dyDescent="0.25">
      <c r="A3" s="1023" t="s">
        <v>8</v>
      </c>
      <c r="B3" s="1019" t="s">
        <v>84</v>
      </c>
      <c r="C3" s="1020"/>
      <c r="D3" s="1020"/>
      <c r="E3" s="1020"/>
      <c r="F3" s="1020"/>
      <c r="G3" s="1020"/>
      <c r="H3" s="1020"/>
      <c r="I3" s="1020"/>
      <c r="J3" s="1020"/>
      <c r="K3" s="1020"/>
      <c r="L3" s="1020"/>
      <c r="M3" s="1020"/>
      <c r="N3" s="1020"/>
      <c r="O3" s="1020"/>
      <c r="P3" s="56"/>
    </row>
    <row r="4" spans="1:17" ht="20.100000000000001" customHeight="1" x14ac:dyDescent="0.25">
      <c r="A4" s="1024"/>
      <c r="B4" s="1021" t="s">
        <v>10</v>
      </c>
      <c r="C4" s="1021"/>
      <c r="D4" s="32" t="s">
        <v>69</v>
      </c>
      <c r="E4" s="32"/>
      <c r="F4" s="32" t="s">
        <v>70</v>
      </c>
      <c r="G4" s="32"/>
      <c r="H4" s="32" t="s">
        <v>71</v>
      </c>
      <c r="I4" s="32"/>
      <c r="J4" s="32" t="s">
        <v>72</v>
      </c>
      <c r="K4" s="32"/>
      <c r="L4" s="32" t="s">
        <v>73</v>
      </c>
      <c r="M4" s="32"/>
      <c r="N4" s="32" t="s">
        <v>74</v>
      </c>
      <c r="O4" s="57"/>
      <c r="P4" s="58"/>
    </row>
    <row r="5" spans="1:17" ht="20.100000000000001" customHeight="1" x14ac:dyDescent="0.25">
      <c r="A5" s="1025"/>
      <c r="B5" s="59">
        <v>2015</v>
      </c>
      <c r="C5" s="59">
        <v>2016</v>
      </c>
      <c r="D5" s="59">
        <v>2015</v>
      </c>
      <c r="E5" s="59">
        <v>2016</v>
      </c>
      <c r="F5" s="334">
        <v>2015</v>
      </c>
      <c r="G5" s="334">
        <v>2016</v>
      </c>
      <c r="H5" s="334">
        <v>2015</v>
      </c>
      <c r="I5" s="334">
        <v>2016</v>
      </c>
      <c r="J5" s="334">
        <v>2015</v>
      </c>
      <c r="K5" s="334">
        <v>2016</v>
      </c>
      <c r="L5" s="334">
        <v>2015</v>
      </c>
      <c r="M5" s="334">
        <v>2016</v>
      </c>
      <c r="N5" s="334">
        <v>2015</v>
      </c>
      <c r="O5" s="335">
        <v>2016</v>
      </c>
      <c r="P5" s="58"/>
    </row>
    <row r="6" spans="1:17" ht="20.100000000000001" customHeight="1" x14ac:dyDescent="0.25">
      <c r="A6" s="36" t="s">
        <v>10</v>
      </c>
      <c r="B6" s="37">
        <v>9562</v>
      </c>
      <c r="C6" s="37">
        <v>11081</v>
      </c>
      <c r="D6" s="37">
        <v>4305</v>
      </c>
      <c r="E6" s="37">
        <v>2699</v>
      </c>
      <c r="F6" s="37">
        <v>125</v>
      </c>
      <c r="G6" s="37">
        <v>13</v>
      </c>
      <c r="H6" s="37">
        <v>19</v>
      </c>
      <c r="I6" s="37">
        <v>46</v>
      </c>
      <c r="J6" s="37">
        <v>28</v>
      </c>
      <c r="K6" s="37">
        <v>6</v>
      </c>
      <c r="L6" s="37">
        <v>6</v>
      </c>
      <c r="M6" s="37">
        <v>44</v>
      </c>
      <c r="N6" s="37">
        <v>6</v>
      </c>
      <c r="O6" s="37">
        <v>4</v>
      </c>
    </row>
    <row r="7" spans="1:17" s="39" customFormat="1" ht="20.100000000000001" customHeight="1" x14ac:dyDescent="0.25">
      <c r="A7" s="352" t="s">
        <v>260</v>
      </c>
      <c r="B7" s="40">
        <v>37</v>
      </c>
      <c r="C7" s="40">
        <v>42</v>
      </c>
      <c r="D7" s="40">
        <v>6</v>
      </c>
      <c r="E7" s="40">
        <v>1</v>
      </c>
      <c r="F7" s="40">
        <v>2</v>
      </c>
      <c r="G7" s="40">
        <v>0</v>
      </c>
      <c r="H7" s="40">
        <v>0</v>
      </c>
      <c r="I7" s="40">
        <v>0</v>
      </c>
      <c r="J7" s="40">
        <v>3</v>
      </c>
      <c r="K7" s="40">
        <v>0</v>
      </c>
      <c r="L7" s="40">
        <v>0</v>
      </c>
      <c r="M7" s="40">
        <v>0</v>
      </c>
      <c r="N7" s="40">
        <v>0</v>
      </c>
      <c r="O7" s="40">
        <v>0</v>
      </c>
    </row>
    <row r="8" spans="1:17" ht="20.100000000000001" customHeight="1" x14ac:dyDescent="0.25">
      <c r="A8" s="41" t="s">
        <v>17</v>
      </c>
      <c r="B8" s="42">
        <v>20</v>
      </c>
      <c r="C8" s="42">
        <v>26</v>
      </c>
      <c r="D8" s="42">
        <v>4</v>
      </c>
      <c r="E8" s="42">
        <v>1</v>
      </c>
      <c r="F8" s="42">
        <v>2</v>
      </c>
      <c r="G8" s="42">
        <v>0</v>
      </c>
      <c r="H8" s="42">
        <v>0</v>
      </c>
      <c r="I8" s="42">
        <v>0</v>
      </c>
      <c r="J8" s="42">
        <v>3</v>
      </c>
      <c r="K8" s="42">
        <v>0</v>
      </c>
      <c r="L8" s="42">
        <v>0</v>
      </c>
      <c r="M8" s="42">
        <v>0</v>
      </c>
      <c r="N8" s="42">
        <v>0</v>
      </c>
      <c r="O8" s="42">
        <v>0</v>
      </c>
    </row>
    <row r="9" spans="1:17" ht="20.100000000000001" customHeight="1" x14ac:dyDescent="0.25">
      <c r="A9" s="41" t="s">
        <v>18</v>
      </c>
      <c r="B9" s="42">
        <v>0</v>
      </c>
      <c r="C9" s="42">
        <v>4</v>
      </c>
      <c r="D9" s="42">
        <v>0</v>
      </c>
      <c r="E9" s="42">
        <v>0</v>
      </c>
      <c r="F9" s="42">
        <v>0</v>
      </c>
      <c r="G9" s="42">
        <v>0</v>
      </c>
      <c r="H9" s="42">
        <v>0</v>
      </c>
      <c r="I9" s="42">
        <v>0</v>
      </c>
      <c r="J9" s="42">
        <v>0</v>
      </c>
      <c r="K9" s="42">
        <v>0</v>
      </c>
      <c r="L9" s="42">
        <v>0</v>
      </c>
      <c r="M9" s="42">
        <v>0</v>
      </c>
      <c r="N9" s="42">
        <v>0</v>
      </c>
      <c r="O9" s="42">
        <v>0</v>
      </c>
    </row>
    <row r="10" spans="1:17" ht="20.100000000000001" customHeight="1" x14ac:dyDescent="0.25">
      <c r="A10" s="41" t="s">
        <v>19</v>
      </c>
      <c r="B10" s="42">
        <v>0</v>
      </c>
      <c r="C10" s="42">
        <v>2</v>
      </c>
      <c r="D10" s="42">
        <v>0</v>
      </c>
      <c r="E10" s="42">
        <v>0</v>
      </c>
      <c r="F10" s="42">
        <v>0</v>
      </c>
      <c r="G10" s="42">
        <v>0</v>
      </c>
      <c r="H10" s="42">
        <v>0</v>
      </c>
      <c r="I10" s="42">
        <v>0</v>
      </c>
      <c r="J10" s="42">
        <v>0</v>
      </c>
      <c r="K10" s="42">
        <v>0</v>
      </c>
      <c r="L10" s="42">
        <v>0</v>
      </c>
      <c r="M10" s="42">
        <v>0</v>
      </c>
      <c r="N10" s="42">
        <v>0</v>
      </c>
      <c r="O10" s="42">
        <v>0</v>
      </c>
    </row>
    <row r="11" spans="1:17" ht="20.100000000000001" customHeight="1" x14ac:dyDescent="0.25">
      <c r="A11" s="41" t="s">
        <v>559</v>
      </c>
      <c r="B11" s="42">
        <v>4</v>
      </c>
      <c r="C11" s="42">
        <v>0</v>
      </c>
      <c r="D11" s="42">
        <v>0</v>
      </c>
      <c r="E11" s="42">
        <v>0</v>
      </c>
      <c r="F11" s="42">
        <v>0</v>
      </c>
      <c r="G11" s="42">
        <v>0</v>
      </c>
      <c r="H11" s="42">
        <v>0</v>
      </c>
      <c r="I11" s="42">
        <v>0</v>
      </c>
      <c r="J11" s="42">
        <v>0</v>
      </c>
      <c r="K11" s="42">
        <v>0</v>
      </c>
      <c r="L11" s="42">
        <v>0</v>
      </c>
      <c r="M11" s="42">
        <v>0</v>
      </c>
      <c r="N11" s="42">
        <v>0</v>
      </c>
      <c r="O11" s="42">
        <v>0</v>
      </c>
    </row>
    <row r="12" spans="1:17" ht="20.100000000000001" customHeight="1" x14ac:dyDescent="0.25">
      <c r="A12" s="41" t="s">
        <v>560</v>
      </c>
      <c r="B12" s="42">
        <v>0</v>
      </c>
      <c r="C12" s="42">
        <v>0</v>
      </c>
      <c r="D12" s="42">
        <v>0</v>
      </c>
      <c r="E12" s="42">
        <v>0</v>
      </c>
      <c r="F12" s="42">
        <v>0</v>
      </c>
      <c r="G12" s="42">
        <v>0</v>
      </c>
      <c r="H12" s="42">
        <v>0</v>
      </c>
      <c r="I12" s="42">
        <v>0</v>
      </c>
      <c r="J12" s="42">
        <v>0</v>
      </c>
      <c r="K12" s="42">
        <v>0</v>
      </c>
      <c r="L12" s="42">
        <v>0</v>
      </c>
      <c r="M12" s="42">
        <v>0</v>
      </c>
      <c r="N12" s="42">
        <v>0</v>
      </c>
      <c r="O12" s="42">
        <v>0</v>
      </c>
    </row>
    <row r="13" spans="1:17" ht="20.100000000000001" customHeight="1" x14ac:dyDescent="0.25">
      <c r="A13" s="41" t="s">
        <v>561</v>
      </c>
      <c r="B13" s="42">
        <v>0</v>
      </c>
      <c r="C13" s="42">
        <v>7</v>
      </c>
      <c r="D13" s="42">
        <v>0</v>
      </c>
      <c r="E13" s="42">
        <v>0</v>
      </c>
      <c r="F13" s="42">
        <v>0</v>
      </c>
      <c r="G13" s="42">
        <v>0</v>
      </c>
      <c r="H13" s="42">
        <v>0</v>
      </c>
      <c r="I13" s="42">
        <v>0</v>
      </c>
      <c r="J13" s="42">
        <v>0</v>
      </c>
      <c r="K13" s="42">
        <v>0</v>
      </c>
      <c r="L13" s="42">
        <v>0</v>
      </c>
      <c r="M13" s="42">
        <v>0</v>
      </c>
      <c r="N13" s="42">
        <v>0</v>
      </c>
      <c r="O13" s="42">
        <v>0</v>
      </c>
    </row>
    <row r="14" spans="1:17" ht="20.100000000000001" customHeight="1" x14ac:dyDescent="0.25">
      <c r="A14" s="41" t="s">
        <v>562</v>
      </c>
      <c r="B14" s="42">
        <v>0</v>
      </c>
      <c r="C14" s="42">
        <v>1</v>
      </c>
      <c r="D14" s="42">
        <v>0</v>
      </c>
      <c r="E14" s="42">
        <v>0</v>
      </c>
      <c r="F14" s="42">
        <v>0</v>
      </c>
      <c r="G14" s="42">
        <v>0</v>
      </c>
      <c r="H14" s="42">
        <v>0</v>
      </c>
      <c r="I14" s="42">
        <v>0</v>
      </c>
      <c r="J14" s="42">
        <v>0</v>
      </c>
      <c r="K14" s="42">
        <v>0</v>
      </c>
      <c r="L14" s="42">
        <v>0</v>
      </c>
      <c r="M14" s="42">
        <v>0</v>
      </c>
      <c r="N14" s="42">
        <v>0</v>
      </c>
      <c r="O14" s="42">
        <v>0</v>
      </c>
      <c r="Q14" s="41" t="s">
        <v>1</v>
      </c>
    </row>
    <row r="15" spans="1:17" ht="20.100000000000001" customHeight="1" x14ac:dyDescent="0.25">
      <c r="A15" s="41" t="s">
        <v>20</v>
      </c>
      <c r="B15" s="42">
        <v>2</v>
      </c>
      <c r="C15" s="42">
        <v>0</v>
      </c>
      <c r="D15" s="42">
        <v>2</v>
      </c>
      <c r="E15" s="42">
        <v>0</v>
      </c>
      <c r="F15" s="42">
        <v>0</v>
      </c>
      <c r="G15" s="42">
        <v>0</v>
      </c>
      <c r="H15" s="42">
        <v>0</v>
      </c>
      <c r="I15" s="42">
        <v>0</v>
      </c>
      <c r="J15" s="42">
        <v>0</v>
      </c>
      <c r="K15" s="42">
        <v>0</v>
      </c>
      <c r="L15" s="42">
        <v>0</v>
      </c>
      <c r="M15" s="42">
        <v>0</v>
      </c>
      <c r="N15" s="42">
        <v>0</v>
      </c>
      <c r="O15" s="42">
        <v>0</v>
      </c>
    </row>
    <row r="16" spans="1:17" ht="20.100000000000001" customHeight="1" x14ac:dyDescent="0.25">
      <c r="A16" s="41" t="s">
        <v>563</v>
      </c>
      <c r="B16" s="42">
        <v>0</v>
      </c>
      <c r="C16" s="42">
        <v>0</v>
      </c>
      <c r="D16" s="42">
        <v>0</v>
      </c>
      <c r="E16" s="42">
        <v>0</v>
      </c>
      <c r="F16" s="42">
        <v>0</v>
      </c>
      <c r="G16" s="42">
        <v>0</v>
      </c>
      <c r="H16" s="42">
        <v>0</v>
      </c>
      <c r="I16" s="42">
        <v>0</v>
      </c>
      <c r="J16" s="42">
        <v>0</v>
      </c>
      <c r="K16" s="42">
        <v>0</v>
      </c>
      <c r="L16" s="42">
        <v>0</v>
      </c>
      <c r="M16" s="42">
        <v>0</v>
      </c>
      <c r="N16" s="42">
        <v>0</v>
      </c>
      <c r="O16" s="42">
        <v>0</v>
      </c>
    </row>
    <row r="17" spans="1:15" ht="20.100000000000001" customHeight="1" x14ac:dyDescent="0.25">
      <c r="A17" s="41" t="s">
        <v>564</v>
      </c>
      <c r="B17" s="42">
        <v>2</v>
      </c>
      <c r="C17" s="42">
        <v>0</v>
      </c>
      <c r="D17" s="42">
        <v>0</v>
      </c>
      <c r="E17" s="42">
        <v>0</v>
      </c>
      <c r="F17" s="42">
        <v>0</v>
      </c>
      <c r="G17" s="42">
        <v>0</v>
      </c>
      <c r="H17" s="42">
        <v>0</v>
      </c>
      <c r="I17" s="42">
        <v>0</v>
      </c>
      <c r="J17" s="42">
        <v>0</v>
      </c>
      <c r="K17" s="42">
        <v>0</v>
      </c>
      <c r="L17" s="42">
        <v>0</v>
      </c>
      <c r="M17" s="42">
        <v>0</v>
      </c>
      <c r="N17" s="42">
        <v>0</v>
      </c>
      <c r="O17" s="42">
        <v>0</v>
      </c>
    </row>
    <row r="18" spans="1:15" ht="20.100000000000001" customHeight="1" x14ac:dyDescent="0.25">
      <c r="A18" s="41" t="s">
        <v>21</v>
      </c>
      <c r="B18" s="42">
        <v>9</v>
      </c>
      <c r="C18" s="42">
        <v>2</v>
      </c>
      <c r="D18" s="42">
        <v>0</v>
      </c>
      <c r="E18" s="42">
        <v>0</v>
      </c>
      <c r="F18" s="42">
        <v>0</v>
      </c>
      <c r="G18" s="42">
        <v>0</v>
      </c>
      <c r="H18" s="42">
        <v>0</v>
      </c>
      <c r="I18" s="42">
        <v>0</v>
      </c>
      <c r="J18" s="42">
        <v>0</v>
      </c>
      <c r="K18" s="42">
        <v>0</v>
      </c>
      <c r="L18" s="42">
        <v>0</v>
      </c>
      <c r="M18" s="42">
        <v>0</v>
      </c>
      <c r="N18" s="42">
        <v>0</v>
      </c>
      <c r="O18" s="42">
        <v>0</v>
      </c>
    </row>
    <row r="19" spans="1:15" s="39" customFormat="1" ht="20.100000000000001" customHeight="1" x14ac:dyDescent="0.25">
      <c r="A19" s="352" t="s">
        <v>589</v>
      </c>
      <c r="B19" s="40">
        <v>8</v>
      </c>
      <c r="C19" s="40">
        <v>16</v>
      </c>
      <c r="D19" s="40">
        <v>1</v>
      </c>
      <c r="E19" s="40">
        <v>4</v>
      </c>
      <c r="F19" s="40">
        <v>0</v>
      </c>
      <c r="G19" s="40">
        <v>0</v>
      </c>
      <c r="H19" s="40">
        <v>0</v>
      </c>
      <c r="I19" s="40">
        <v>0</v>
      </c>
      <c r="J19" s="40">
        <v>0</v>
      </c>
      <c r="K19" s="40">
        <v>0</v>
      </c>
      <c r="L19" s="40">
        <v>0</v>
      </c>
      <c r="M19" s="40">
        <v>0</v>
      </c>
      <c r="N19" s="40">
        <v>0</v>
      </c>
      <c r="O19" s="40">
        <v>0</v>
      </c>
    </row>
    <row r="20" spans="1:15" ht="20.100000000000001" customHeight="1" x14ac:dyDescent="0.25">
      <c r="A20" s="41" t="s">
        <v>22</v>
      </c>
      <c r="B20" s="42">
        <v>0</v>
      </c>
      <c r="C20" s="42">
        <v>0</v>
      </c>
      <c r="D20" s="42">
        <v>0</v>
      </c>
      <c r="E20" s="42">
        <v>0</v>
      </c>
      <c r="F20" s="42">
        <v>0</v>
      </c>
      <c r="G20" s="42">
        <v>0</v>
      </c>
      <c r="H20" s="42">
        <v>0</v>
      </c>
      <c r="I20" s="42">
        <v>0</v>
      </c>
      <c r="J20" s="42">
        <v>0</v>
      </c>
      <c r="K20" s="42">
        <v>0</v>
      </c>
      <c r="L20" s="42">
        <v>0</v>
      </c>
      <c r="M20" s="42">
        <v>0</v>
      </c>
      <c r="N20" s="42">
        <v>0</v>
      </c>
      <c r="O20" s="42">
        <v>0</v>
      </c>
    </row>
    <row r="21" spans="1:15" ht="20.100000000000001" customHeight="1" x14ac:dyDescent="0.25">
      <c r="A21" s="41" t="s">
        <v>23</v>
      </c>
      <c r="B21" s="42">
        <v>1</v>
      </c>
      <c r="C21" s="42">
        <v>0</v>
      </c>
      <c r="D21" s="42">
        <v>0</v>
      </c>
      <c r="E21" s="42">
        <v>0</v>
      </c>
      <c r="F21" s="42">
        <v>0</v>
      </c>
      <c r="G21" s="42">
        <v>0</v>
      </c>
      <c r="H21" s="42">
        <v>0</v>
      </c>
      <c r="I21" s="42">
        <v>0</v>
      </c>
      <c r="J21" s="42">
        <v>0</v>
      </c>
      <c r="K21" s="42">
        <v>0</v>
      </c>
      <c r="L21" s="42">
        <v>0</v>
      </c>
      <c r="M21" s="42">
        <v>0</v>
      </c>
      <c r="N21" s="42">
        <v>0</v>
      </c>
      <c r="O21" s="42">
        <v>0</v>
      </c>
    </row>
    <row r="22" spans="1:15" ht="20.100000000000001" customHeight="1" x14ac:dyDescent="0.25">
      <c r="A22" s="41" t="s">
        <v>565</v>
      </c>
      <c r="B22" s="42">
        <v>0</v>
      </c>
      <c r="C22" s="42">
        <v>0</v>
      </c>
      <c r="D22" s="42">
        <v>0</v>
      </c>
      <c r="E22" s="42">
        <v>0</v>
      </c>
      <c r="F22" s="42">
        <v>0</v>
      </c>
      <c r="G22" s="42">
        <v>0</v>
      </c>
      <c r="H22" s="42">
        <v>0</v>
      </c>
      <c r="I22" s="42">
        <v>0</v>
      </c>
      <c r="J22" s="42">
        <v>0</v>
      </c>
      <c r="K22" s="42">
        <v>0</v>
      </c>
      <c r="L22" s="42">
        <v>0</v>
      </c>
      <c r="M22" s="42">
        <v>0</v>
      </c>
      <c r="N22" s="42">
        <v>0</v>
      </c>
      <c r="O22" s="42">
        <v>0</v>
      </c>
    </row>
    <row r="23" spans="1:15" ht="20.100000000000001" customHeight="1" x14ac:dyDescent="0.25">
      <c r="A23" s="41" t="s">
        <v>24</v>
      </c>
      <c r="B23" s="42">
        <v>0</v>
      </c>
      <c r="C23" s="42">
        <v>4</v>
      </c>
      <c r="D23" s="42">
        <v>0</v>
      </c>
      <c r="E23" s="42">
        <v>3</v>
      </c>
      <c r="F23" s="42">
        <v>0</v>
      </c>
      <c r="G23" s="42">
        <v>0</v>
      </c>
      <c r="H23" s="42">
        <v>0</v>
      </c>
      <c r="I23" s="42">
        <v>0</v>
      </c>
      <c r="J23" s="42">
        <v>0</v>
      </c>
      <c r="K23" s="42">
        <v>0</v>
      </c>
      <c r="L23" s="42">
        <v>0</v>
      </c>
      <c r="M23" s="42">
        <v>0</v>
      </c>
      <c r="N23" s="42">
        <v>0</v>
      </c>
      <c r="O23" s="42">
        <v>0</v>
      </c>
    </row>
    <row r="24" spans="1:15" ht="20.100000000000001" customHeight="1" x14ac:dyDescent="0.25">
      <c r="A24" s="41" t="s">
        <v>566</v>
      </c>
      <c r="B24" s="42">
        <v>0</v>
      </c>
      <c r="C24" s="42">
        <v>1</v>
      </c>
      <c r="D24" s="42">
        <v>0</v>
      </c>
      <c r="E24" s="42">
        <v>0</v>
      </c>
      <c r="F24" s="42">
        <v>0</v>
      </c>
      <c r="G24" s="42">
        <v>0</v>
      </c>
      <c r="H24" s="42">
        <v>0</v>
      </c>
      <c r="I24" s="42">
        <v>0</v>
      </c>
      <c r="J24" s="42">
        <v>0</v>
      </c>
      <c r="K24" s="42">
        <v>0</v>
      </c>
      <c r="L24" s="42">
        <v>0</v>
      </c>
      <c r="M24" s="42">
        <v>0</v>
      </c>
      <c r="N24" s="42">
        <v>0</v>
      </c>
      <c r="O24" s="42">
        <v>0</v>
      </c>
    </row>
    <row r="25" spans="1:15" ht="20.100000000000001" customHeight="1" x14ac:dyDescent="0.25">
      <c r="A25" s="41" t="s">
        <v>567</v>
      </c>
      <c r="B25" s="42">
        <v>0</v>
      </c>
      <c r="C25" s="42">
        <v>1</v>
      </c>
      <c r="D25" s="42">
        <v>0</v>
      </c>
      <c r="E25" s="42">
        <v>0</v>
      </c>
      <c r="F25" s="42">
        <v>0</v>
      </c>
      <c r="G25" s="42">
        <v>0</v>
      </c>
      <c r="H25" s="42">
        <v>0</v>
      </c>
      <c r="I25" s="42">
        <v>0</v>
      </c>
      <c r="J25" s="42">
        <v>0</v>
      </c>
      <c r="K25" s="42">
        <v>0</v>
      </c>
      <c r="L25" s="42">
        <v>0</v>
      </c>
      <c r="M25" s="42">
        <v>0</v>
      </c>
      <c r="N25" s="42">
        <v>0</v>
      </c>
      <c r="O25" s="42">
        <v>0</v>
      </c>
    </row>
    <row r="26" spans="1:15" ht="20.100000000000001" customHeight="1" x14ac:dyDescent="0.25">
      <c r="A26" s="41" t="s">
        <v>568</v>
      </c>
      <c r="B26" s="42">
        <v>0</v>
      </c>
      <c r="C26" s="42">
        <v>4</v>
      </c>
      <c r="D26" s="42">
        <v>0</v>
      </c>
      <c r="E26" s="42">
        <v>0</v>
      </c>
      <c r="F26" s="42">
        <v>0</v>
      </c>
      <c r="G26" s="42">
        <v>0</v>
      </c>
      <c r="H26" s="42">
        <v>0</v>
      </c>
      <c r="I26" s="42">
        <v>0</v>
      </c>
      <c r="J26" s="42">
        <v>0</v>
      </c>
      <c r="K26" s="42">
        <v>0</v>
      </c>
      <c r="L26" s="42">
        <v>0</v>
      </c>
      <c r="M26" s="42">
        <v>0</v>
      </c>
      <c r="N26" s="42">
        <v>0</v>
      </c>
      <c r="O26" s="42">
        <v>0</v>
      </c>
    </row>
    <row r="27" spans="1:15" ht="20.100000000000001" customHeight="1" x14ac:dyDescent="0.25">
      <c r="A27" s="41" t="s">
        <v>25</v>
      </c>
      <c r="B27" s="42">
        <v>6</v>
      </c>
      <c r="C27" s="42">
        <v>1</v>
      </c>
      <c r="D27" s="42">
        <v>1</v>
      </c>
      <c r="E27" s="42">
        <v>0</v>
      </c>
      <c r="F27" s="42">
        <v>0</v>
      </c>
      <c r="G27" s="42">
        <v>0</v>
      </c>
      <c r="H27" s="42">
        <v>0</v>
      </c>
      <c r="I27" s="42">
        <v>0</v>
      </c>
      <c r="J27" s="42">
        <v>0</v>
      </c>
      <c r="K27" s="42">
        <v>0</v>
      </c>
      <c r="L27" s="42">
        <v>0</v>
      </c>
      <c r="M27" s="42">
        <v>0</v>
      </c>
      <c r="N27" s="42">
        <v>0</v>
      </c>
      <c r="O27" s="42">
        <v>0</v>
      </c>
    </row>
    <row r="28" spans="1:15" ht="20.100000000000001" customHeight="1" x14ac:dyDescent="0.25">
      <c r="A28" s="41" t="s">
        <v>569</v>
      </c>
      <c r="B28" s="42">
        <v>1</v>
      </c>
      <c r="C28" s="42">
        <v>4</v>
      </c>
      <c r="D28" s="42">
        <v>0</v>
      </c>
      <c r="E28" s="42">
        <v>1</v>
      </c>
      <c r="F28" s="42">
        <v>0</v>
      </c>
      <c r="G28" s="42">
        <v>0</v>
      </c>
      <c r="H28" s="42">
        <v>0</v>
      </c>
      <c r="I28" s="42">
        <v>0</v>
      </c>
      <c r="J28" s="42">
        <v>0</v>
      </c>
      <c r="K28" s="42">
        <v>0</v>
      </c>
      <c r="L28" s="42">
        <v>0</v>
      </c>
      <c r="M28" s="42">
        <v>0</v>
      </c>
      <c r="N28" s="42">
        <v>0</v>
      </c>
      <c r="O28" s="42">
        <v>0</v>
      </c>
    </row>
    <row r="29" spans="1:15" ht="20.100000000000001" customHeight="1" x14ac:dyDescent="0.25">
      <c r="A29" s="41" t="s">
        <v>570</v>
      </c>
      <c r="B29" s="42">
        <v>0</v>
      </c>
      <c r="C29" s="42">
        <v>0</v>
      </c>
      <c r="D29" s="42">
        <v>0</v>
      </c>
      <c r="E29" s="42">
        <v>0</v>
      </c>
      <c r="F29" s="42">
        <v>0</v>
      </c>
      <c r="G29" s="42">
        <v>0</v>
      </c>
      <c r="H29" s="42">
        <v>0</v>
      </c>
      <c r="I29" s="42">
        <v>0</v>
      </c>
      <c r="J29" s="42">
        <v>0</v>
      </c>
      <c r="K29" s="42">
        <v>0</v>
      </c>
      <c r="L29" s="42">
        <v>0</v>
      </c>
      <c r="M29" s="42">
        <v>0</v>
      </c>
      <c r="N29" s="42">
        <v>0</v>
      </c>
      <c r="O29" s="42">
        <v>0</v>
      </c>
    </row>
    <row r="30" spans="1:15" ht="20.100000000000001" customHeight="1" x14ac:dyDescent="0.25">
      <c r="A30" s="41" t="s">
        <v>26</v>
      </c>
      <c r="B30" s="42">
        <v>0</v>
      </c>
      <c r="C30" s="42">
        <v>1</v>
      </c>
      <c r="D30" s="42">
        <v>0</v>
      </c>
      <c r="E30" s="42">
        <v>0</v>
      </c>
      <c r="F30" s="42">
        <v>0</v>
      </c>
      <c r="G30" s="42">
        <v>0</v>
      </c>
      <c r="H30" s="42">
        <v>0</v>
      </c>
      <c r="I30" s="42">
        <v>0</v>
      </c>
      <c r="J30" s="42">
        <v>0</v>
      </c>
      <c r="K30" s="42">
        <v>0</v>
      </c>
      <c r="L30" s="42">
        <v>0</v>
      </c>
      <c r="M30" s="42">
        <v>0</v>
      </c>
      <c r="N30" s="42">
        <v>0</v>
      </c>
      <c r="O30" s="42">
        <v>0</v>
      </c>
    </row>
    <row r="31" spans="1:15" s="39" customFormat="1" ht="20.100000000000001" customHeight="1" x14ac:dyDescent="0.25">
      <c r="A31" s="352" t="s">
        <v>258</v>
      </c>
      <c r="B31" s="40">
        <v>284</v>
      </c>
      <c r="C31" s="40">
        <v>757</v>
      </c>
      <c r="D31" s="40">
        <v>10</v>
      </c>
      <c r="E31" s="40">
        <v>10</v>
      </c>
      <c r="F31" s="40">
        <v>24</v>
      </c>
      <c r="G31" s="40">
        <v>0</v>
      </c>
      <c r="H31" s="40">
        <v>1</v>
      </c>
      <c r="I31" s="40">
        <v>7</v>
      </c>
      <c r="J31" s="40">
        <v>0</v>
      </c>
      <c r="K31" s="40">
        <v>0</v>
      </c>
      <c r="L31" s="40">
        <v>2</v>
      </c>
      <c r="M31" s="40">
        <v>7</v>
      </c>
      <c r="N31" s="40">
        <v>1</v>
      </c>
      <c r="O31" s="40">
        <v>0</v>
      </c>
    </row>
    <row r="32" spans="1:15" ht="20.100000000000001" customHeight="1" x14ac:dyDescent="0.25">
      <c r="A32" s="41" t="s">
        <v>27</v>
      </c>
      <c r="B32" s="42">
        <v>90</v>
      </c>
      <c r="C32" s="42">
        <v>336</v>
      </c>
      <c r="D32" s="42">
        <v>7</v>
      </c>
      <c r="E32" s="42">
        <v>6</v>
      </c>
      <c r="F32" s="42">
        <v>0</v>
      </c>
      <c r="G32" s="42">
        <v>0</v>
      </c>
      <c r="H32" s="42">
        <v>0</v>
      </c>
      <c r="I32" s="42">
        <v>2</v>
      </c>
      <c r="J32" s="42">
        <v>0</v>
      </c>
      <c r="K32" s="42">
        <v>0</v>
      </c>
      <c r="L32" s="42">
        <v>1</v>
      </c>
      <c r="M32" s="42">
        <v>0</v>
      </c>
      <c r="N32" s="42">
        <v>0</v>
      </c>
      <c r="O32" s="42">
        <v>0</v>
      </c>
    </row>
    <row r="33" spans="1:15" ht="20.100000000000001" customHeight="1" x14ac:dyDescent="0.25">
      <c r="A33" s="41" t="s">
        <v>28</v>
      </c>
      <c r="B33" s="42">
        <v>188</v>
      </c>
      <c r="C33" s="42">
        <v>406</v>
      </c>
      <c r="D33" s="42">
        <v>3</v>
      </c>
      <c r="E33" s="42">
        <v>3</v>
      </c>
      <c r="F33" s="42">
        <v>24</v>
      </c>
      <c r="G33" s="42">
        <v>0</v>
      </c>
      <c r="H33" s="42">
        <v>1</v>
      </c>
      <c r="I33" s="42">
        <v>5</v>
      </c>
      <c r="J33" s="42">
        <v>0</v>
      </c>
      <c r="K33" s="42">
        <v>0</v>
      </c>
      <c r="L33" s="42">
        <v>1</v>
      </c>
      <c r="M33" s="42">
        <v>7</v>
      </c>
      <c r="N33" s="42">
        <v>1</v>
      </c>
      <c r="O33" s="42">
        <v>0</v>
      </c>
    </row>
    <row r="34" spans="1:15" ht="20.100000000000001" customHeight="1" x14ac:dyDescent="0.25">
      <c r="A34" s="41" t="s">
        <v>29</v>
      </c>
      <c r="B34" s="42">
        <v>6</v>
      </c>
      <c r="C34" s="42">
        <v>15</v>
      </c>
      <c r="D34" s="42">
        <v>0</v>
      </c>
      <c r="E34" s="42">
        <v>1</v>
      </c>
      <c r="F34" s="42">
        <v>0</v>
      </c>
      <c r="G34" s="42">
        <v>0</v>
      </c>
      <c r="H34" s="42">
        <v>0</v>
      </c>
      <c r="I34" s="42">
        <v>0</v>
      </c>
      <c r="J34" s="42">
        <v>0</v>
      </c>
      <c r="K34" s="42">
        <v>0</v>
      </c>
      <c r="L34" s="42">
        <v>0</v>
      </c>
      <c r="M34" s="42">
        <v>0</v>
      </c>
      <c r="N34" s="42">
        <v>0</v>
      </c>
      <c r="O34" s="42">
        <v>0</v>
      </c>
    </row>
    <row r="35" spans="1:15" s="39" customFormat="1" ht="20.100000000000001" customHeight="1" x14ac:dyDescent="0.25">
      <c r="A35" s="352" t="s">
        <v>259</v>
      </c>
      <c r="B35" s="40">
        <v>918</v>
      </c>
      <c r="C35" s="40">
        <v>2088</v>
      </c>
      <c r="D35" s="40">
        <v>2</v>
      </c>
      <c r="E35" s="40">
        <v>7</v>
      </c>
      <c r="F35" s="40">
        <v>0</v>
      </c>
      <c r="G35" s="40">
        <v>1</v>
      </c>
      <c r="H35" s="40">
        <v>0</v>
      </c>
      <c r="I35" s="40">
        <v>3</v>
      </c>
      <c r="J35" s="40">
        <v>7</v>
      </c>
      <c r="K35" s="40">
        <v>0</v>
      </c>
      <c r="L35" s="40">
        <v>1</v>
      </c>
      <c r="M35" s="40">
        <v>15</v>
      </c>
      <c r="N35" s="40">
        <v>0</v>
      </c>
      <c r="O35" s="40">
        <v>0</v>
      </c>
    </row>
    <row r="36" spans="1:15" ht="20.100000000000001" customHeight="1" x14ac:dyDescent="0.25">
      <c r="A36" s="41" t="s">
        <v>30</v>
      </c>
      <c r="B36" s="42">
        <v>852</v>
      </c>
      <c r="C36" s="42">
        <v>1964</v>
      </c>
      <c r="D36" s="42">
        <v>0</v>
      </c>
      <c r="E36" s="42">
        <v>2</v>
      </c>
      <c r="F36" s="42">
        <v>0</v>
      </c>
      <c r="G36" s="42">
        <v>0</v>
      </c>
      <c r="H36" s="42">
        <v>0</v>
      </c>
      <c r="I36" s="42">
        <v>3</v>
      </c>
      <c r="J36" s="42">
        <v>2</v>
      </c>
      <c r="K36" s="42">
        <v>0</v>
      </c>
      <c r="L36" s="42">
        <v>0</v>
      </c>
      <c r="M36" s="42">
        <v>7</v>
      </c>
      <c r="N36" s="42">
        <v>0</v>
      </c>
      <c r="O36" s="42">
        <v>0</v>
      </c>
    </row>
    <row r="37" spans="1:15" ht="20.100000000000001" customHeight="1" x14ac:dyDescent="0.25">
      <c r="A37" s="41" t="s">
        <v>31</v>
      </c>
      <c r="B37" s="42">
        <v>6</v>
      </c>
      <c r="C37" s="42">
        <v>6</v>
      </c>
      <c r="D37" s="42">
        <v>0</v>
      </c>
      <c r="E37" s="42">
        <v>0</v>
      </c>
      <c r="F37" s="42">
        <v>0</v>
      </c>
      <c r="G37" s="42">
        <v>0</v>
      </c>
      <c r="H37" s="42">
        <v>0</v>
      </c>
      <c r="I37" s="42">
        <v>0</v>
      </c>
      <c r="J37" s="42">
        <v>0</v>
      </c>
      <c r="K37" s="42">
        <v>0</v>
      </c>
      <c r="L37" s="42">
        <v>0</v>
      </c>
      <c r="M37" s="42">
        <v>0</v>
      </c>
      <c r="N37" s="42">
        <v>0</v>
      </c>
      <c r="O37" s="42">
        <v>0</v>
      </c>
    </row>
    <row r="38" spans="1:15" ht="20.100000000000001" customHeight="1" x14ac:dyDescent="0.25">
      <c r="A38" s="41" t="s">
        <v>32</v>
      </c>
      <c r="B38" s="42">
        <v>23</v>
      </c>
      <c r="C38" s="42">
        <v>32</v>
      </c>
      <c r="D38" s="42">
        <v>0</v>
      </c>
      <c r="E38" s="42">
        <v>1</v>
      </c>
      <c r="F38" s="42">
        <v>0</v>
      </c>
      <c r="G38" s="42">
        <v>1</v>
      </c>
      <c r="H38" s="42">
        <v>0</v>
      </c>
      <c r="I38" s="42">
        <v>0</v>
      </c>
      <c r="J38" s="42">
        <v>5</v>
      </c>
      <c r="K38" s="42">
        <v>0</v>
      </c>
      <c r="L38" s="42">
        <v>0</v>
      </c>
      <c r="M38" s="42">
        <v>2</v>
      </c>
      <c r="N38" s="42">
        <v>0</v>
      </c>
      <c r="O38" s="42">
        <v>0</v>
      </c>
    </row>
    <row r="39" spans="1:15" ht="20.100000000000001" customHeight="1" x14ac:dyDescent="0.25">
      <c r="A39" s="41" t="s">
        <v>33</v>
      </c>
      <c r="B39" s="42">
        <v>2</v>
      </c>
      <c r="C39" s="42">
        <v>3</v>
      </c>
      <c r="D39" s="42">
        <v>0</v>
      </c>
      <c r="E39" s="42">
        <v>0</v>
      </c>
      <c r="F39" s="42">
        <v>0</v>
      </c>
      <c r="G39" s="42">
        <v>0</v>
      </c>
      <c r="H39" s="42">
        <v>0</v>
      </c>
      <c r="I39" s="42">
        <v>0</v>
      </c>
      <c r="J39" s="42">
        <v>0</v>
      </c>
      <c r="K39" s="42">
        <v>0</v>
      </c>
      <c r="L39" s="42">
        <v>0</v>
      </c>
      <c r="M39" s="42">
        <v>0</v>
      </c>
      <c r="N39" s="42">
        <v>0</v>
      </c>
      <c r="O39" s="42">
        <v>0</v>
      </c>
    </row>
    <row r="40" spans="1:15" ht="20.100000000000001" customHeight="1" x14ac:dyDescent="0.25">
      <c r="A40" s="41" t="s">
        <v>34</v>
      </c>
      <c r="B40" s="42">
        <v>2</v>
      </c>
      <c r="C40" s="42">
        <v>0</v>
      </c>
      <c r="D40" s="42">
        <v>2</v>
      </c>
      <c r="E40" s="42">
        <v>0</v>
      </c>
      <c r="F40" s="42">
        <v>0</v>
      </c>
      <c r="G40" s="42">
        <v>0</v>
      </c>
      <c r="H40" s="42">
        <v>0</v>
      </c>
      <c r="I40" s="42">
        <v>0</v>
      </c>
      <c r="J40" s="42">
        <v>0</v>
      </c>
      <c r="K40" s="42">
        <v>0</v>
      </c>
      <c r="L40" s="42">
        <v>0</v>
      </c>
      <c r="M40" s="42">
        <v>0</v>
      </c>
      <c r="N40" s="42">
        <v>0</v>
      </c>
      <c r="O40" s="42">
        <v>0</v>
      </c>
    </row>
    <row r="41" spans="1:15" ht="20.100000000000001" customHeight="1" x14ac:dyDescent="0.25">
      <c r="A41" s="41" t="s">
        <v>571</v>
      </c>
      <c r="B41" s="42">
        <v>0</v>
      </c>
      <c r="C41" s="42">
        <v>0</v>
      </c>
      <c r="D41" s="42">
        <v>0</v>
      </c>
      <c r="E41" s="42">
        <v>0</v>
      </c>
      <c r="F41" s="42">
        <v>0</v>
      </c>
      <c r="G41" s="42">
        <v>0</v>
      </c>
      <c r="H41" s="42">
        <v>0</v>
      </c>
      <c r="I41" s="42">
        <v>0</v>
      </c>
      <c r="J41" s="42">
        <v>0</v>
      </c>
      <c r="K41" s="42">
        <v>0</v>
      </c>
      <c r="L41" s="42">
        <v>0</v>
      </c>
      <c r="M41" s="42">
        <v>0</v>
      </c>
      <c r="N41" s="42">
        <v>0</v>
      </c>
      <c r="O41" s="42">
        <v>0</v>
      </c>
    </row>
    <row r="42" spans="1:15" ht="20.100000000000001" customHeight="1" x14ac:dyDescent="0.25">
      <c r="A42" s="41" t="s">
        <v>35</v>
      </c>
      <c r="B42" s="42">
        <v>0</v>
      </c>
      <c r="C42" s="42">
        <v>0</v>
      </c>
      <c r="D42" s="42">
        <v>0</v>
      </c>
      <c r="E42" s="42">
        <v>0</v>
      </c>
      <c r="F42" s="42">
        <v>0</v>
      </c>
      <c r="G42" s="42">
        <v>0</v>
      </c>
      <c r="H42" s="42">
        <v>0</v>
      </c>
      <c r="I42" s="42">
        <v>0</v>
      </c>
      <c r="J42" s="42">
        <v>0</v>
      </c>
      <c r="K42" s="42">
        <v>0</v>
      </c>
      <c r="L42" s="42">
        <v>0</v>
      </c>
      <c r="M42" s="42">
        <v>0</v>
      </c>
      <c r="N42" s="42">
        <v>0</v>
      </c>
      <c r="O42" s="42">
        <v>0</v>
      </c>
    </row>
    <row r="43" spans="1:15" ht="20.100000000000001" customHeight="1" x14ac:dyDescent="0.25">
      <c r="A43" s="41" t="s">
        <v>36</v>
      </c>
      <c r="B43" s="42">
        <v>3</v>
      </c>
      <c r="C43" s="42">
        <v>4</v>
      </c>
      <c r="D43" s="42">
        <v>0</v>
      </c>
      <c r="E43" s="42">
        <v>0</v>
      </c>
      <c r="F43" s="42">
        <v>0</v>
      </c>
      <c r="G43" s="42">
        <v>0</v>
      </c>
      <c r="H43" s="42">
        <v>0</v>
      </c>
      <c r="I43" s="42">
        <v>0</v>
      </c>
      <c r="J43" s="42">
        <v>0</v>
      </c>
      <c r="K43" s="42">
        <v>0</v>
      </c>
      <c r="L43" s="42">
        <v>0</v>
      </c>
      <c r="M43" s="42">
        <v>0</v>
      </c>
      <c r="N43" s="42">
        <v>0</v>
      </c>
      <c r="O43" s="42">
        <v>0</v>
      </c>
    </row>
    <row r="44" spans="1:15" ht="20.100000000000001" customHeight="1" x14ac:dyDescent="0.25">
      <c r="A44" s="41" t="s">
        <v>37</v>
      </c>
      <c r="B44" s="42">
        <v>3</v>
      </c>
      <c r="C44" s="42">
        <v>6</v>
      </c>
      <c r="D44" s="42">
        <v>0</v>
      </c>
      <c r="E44" s="42">
        <v>2</v>
      </c>
      <c r="F44" s="42">
        <v>0</v>
      </c>
      <c r="G44" s="42">
        <v>0</v>
      </c>
      <c r="H44" s="42">
        <v>0</v>
      </c>
      <c r="I44" s="42">
        <v>0</v>
      </c>
      <c r="J44" s="42">
        <v>0</v>
      </c>
      <c r="K44" s="42">
        <v>0</v>
      </c>
      <c r="L44" s="42">
        <v>0</v>
      </c>
      <c r="M44" s="42">
        <v>0</v>
      </c>
      <c r="N44" s="42">
        <v>0</v>
      </c>
      <c r="O44" s="42">
        <v>0</v>
      </c>
    </row>
    <row r="45" spans="1:15" ht="20.100000000000001" customHeight="1" x14ac:dyDescent="0.25">
      <c r="A45" s="41" t="s">
        <v>38</v>
      </c>
      <c r="B45" s="42">
        <v>0</v>
      </c>
      <c r="C45" s="42">
        <v>0</v>
      </c>
      <c r="D45" s="42">
        <v>0</v>
      </c>
      <c r="E45" s="42">
        <v>0</v>
      </c>
      <c r="F45" s="42">
        <v>0</v>
      </c>
      <c r="G45" s="42">
        <v>0</v>
      </c>
      <c r="H45" s="42">
        <v>0</v>
      </c>
      <c r="I45" s="42">
        <v>0</v>
      </c>
      <c r="J45" s="42">
        <v>0</v>
      </c>
      <c r="K45" s="42">
        <v>0</v>
      </c>
      <c r="L45" s="42">
        <v>0</v>
      </c>
      <c r="M45" s="42">
        <v>0</v>
      </c>
      <c r="N45" s="42">
        <v>0</v>
      </c>
      <c r="O45" s="42">
        <v>0</v>
      </c>
    </row>
    <row r="46" spans="1:15" ht="20.100000000000001" customHeight="1" x14ac:dyDescent="0.25">
      <c r="A46" s="41" t="s">
        <v>39</v>
      </c>
      <c r="B46" s="42">
        <v>23</v>
      </c>
      <c r="C46" s="42">
        <v>69</v>
      </c>
      <c r="D46" s="42">
        <v>0</v>
      </c>
      <c r="E46" s="42">
        <v>0</v>
      </c>
      <c r="F46" s="42">
        <v>0</v>
      </c>
      <c r="G46" s="42">
        <v>0</v>
      </c>
      <c r="H46" s="42">
        <v>0</v>
      </c>
      <c r="I46" s="42">
        <v>0</v>
      </c>
      <c r="J46" s="42">
        <v>0</v>
      </c>
      <c r="K46" s="42">
        <v>0</v>
      </c>
      <c r="L46" s="42">
        <v>1</v>
      </c>
      <c r="M46" s="42">
        <v>6</v>
      </c>
      <c r="N46" s="42">
        <v>0</v>
      </c>
      <c r="O46" s="42">
        <v>0</v>
      </c>
    </row>
    <row r="47" spans="1:15" ht="20.100000000000001" customHeight="1" x14ac:dyDescent="0.25">
      <c r="A47" s="41" t="s">
        <v>40</v>
      </c>
      <c r="B47" s="42">
        <v>4</v>
      </c>
      <c r="C47" s="42">
        <v>4</v>
      </c>
      <c r="D47" s="42">
        <v>0</v>
      </c>
      <c r="E47" s="42">
        <v>2</v>
      </c>
      <c r="F47" s="42">
        <v>0</v>
      </c>
      <c r="G47" s="42">
        <v>0</v>
      </c>
      <c r="H47" s="42">
        <v>0</v>
      </c>
      <c r="I47" s="42">
        <v>0</v>
      </c>
      <c r="J47" s="42">
        <v>0</v>
      </c>
      <c r="K47" s="42">
        <v>0</v>
      </c>
      <c r="L47" s="42">
        <v>0</v>
      </c>
      <c r="M47" s="42">
        <v>0</v>
      </c>
      <c r="N47" s="42">
        <v>0</v>
      </c>
      <c r="O47" s="42">
        <v>0</v>
      </c>
    </row>
    <row r="48" spans="1:15" s="39" customFormat="1" ht="20.100000000000001" customHeight="1" x14ac:dyDescent="0.25">
      <c r="A48" s="352" t="s">
        <v>590</v>
      </c>
      <c r="B48" s="40">
        <v>104</v>
      </c>
      <c r="C48" s="40">
        <v>188</v>
      </c>
      <c r="D48" s="40">
        <v>11</v>
      </c>
      <c r="E48" s="40">
        <v>20</v>
      </c>
      <c r="F48" s="40">
        <v>1</v>
      </c>
      <c r="G48" s="40">
        <v>2</v>
      </c>
      <c r="H48" s="40">
        <v>0</v>
      </c>
      <c r="I48" s="40">
        <v>3</v>
      </c>
      <c r="J48" s="40">
        <v>2</v>
      </c>
      <c r="K48" s="40">
        <v>0</v>
      </c>
      <c r="L48" s="40">
        <v>0</v>
      </c>
      <c r="M48" s="40">
        <v>1</v>
      </c>
      <c r="N48" s="40">
        <v>3</v>
      </c>
      <c r="O48" s="40">
        <v>1</v>
      </c>
    </row>
    <row r="49" spans="1:15" ht="20.100000000000001" customHeight="1" x14ac:dyDescent="0.25">
      <c r="A49" s="41" t="s">
        <v>265</v>
      </c>
      <c r="B49" s="42">
        <v>0</v>
      </c>
      <c r="C49" s="42">
        <v>0</v>
      </c>
      <c r="D49" s="42">
        <v>0</v>
      </c>
      <c r="E49" s="42">
        <v>0</v>
      </c>
      <c r="F49" s="42">
        <v>0</v>
      </c>
      <c r="G49" s="42">
        <v>0</v>
      </c>
      <c r="H49" s="42">
        <v>0</v>
      </c>
      <c r="I49" s="42">
        <v>0</v>
      </c>
      <c r="J49" s="42">
        <v>0</v>
      </c>
      <c r="K49" s="42">
        <v>0</v>
      </c>
      <c r="L49" s="42">
        <v>0</v>
      </c>
      <c r="M49" s="42">
        <v>0</v>
      </c>
      <c r="N49" s="42">
        <v>0</v>
      </c>
      <c r="O49" s="42">
        <v>0</v>
      </c>
    </row>
    <row r="50" spans="1:15" ht="20.100000000000001" customHeight="1" x14ac:dyDescent="0.25">
      <c r="A50" s="41" t="s">
        <v>572</v>
      </c>
      <c r="B50" s="42">
        <v>0</v>
      </c>
      <c r="C50" s="42">
        <v>0</v>
      </c>
      <c r="D50" s="42">
        <v>0</v>
      </c>
      <c r="E50" s="42">
        <v>0</v>
      </c>
      <c r="F50" s="42">
        <v>0</v>
      </c>
      <c r="G50" s="42">
        <v>0</v>
      </c>
      <c r="H50" s="42">
        <v>0</v>
      </c>
      <c r="I50" s="42">
        <v>0</v>
      </c>
      <c r="J50" s="42">
        <v>0</v>
      </c>
      <c r="K50" s="42">
        <v>0</v>
      </c>
      <c r="L50" s="42">
        <v>0</v>
      </c>
      <c r="M50" s="42">
        <v>0</v>
      </c>
      <c r="N50" s="42">
        <v>0</v>
      </c>
      <c r="O50" s="42">
        <v>0</v>
      </c>
    </row>
    <row r="51" spans="1:15" ht="20.100000000000001" customHeight="1" x14ac:dyDescent="0.25">
      <c r="A51" s="41" t="s">
        <v>41</v>
      </c>
      <c r="B51" s="42">
        <v>6</v>
      </c>
      <c r="C51" s="42">
        <v>43</v>
      </c>
      <c r="D51" s="42">
        <v>0</v>
      </c>
      <c r="E51" s="42">
        <v>1</v>
      </c>
      <c r="F51" s="42">
        <v>0</v>
      </c>
      <c r="G51" s="42">
        <v>0</v>
      </c>
      <c r="H51" s="42">
        <v>0</v>
      </c>
      <c r="I51" s="42">
        <v>0</v>
      </c>
      <c r="J51" s="42">
        <v>0</v>
      </c>
      <c r="K51" s="42">
        <v>0</v>
      </c>
      <c r="L51" s="42">
        <v>0</v>
      </c>
      <c r="M51" s="42">
        <v>0</v>
      </c>
      <c r="N51" s="42">
        <v>0</v>
      </c>
      <c r="O51" s="42">
        <v>0</v>
      </c>
    </row>
    <row r="52" spans="1:15" ht="20.100000000000001" customHeight="1" x14ac:dyDescent="0.25">
      <c r="A52" s="41" t="s">
        <v>573</v>
      </c>
      <c r="B52" s="42">
        <v>0</v>
      </c>
      <c r="C52" s="42">
        <v>0</v>
      </c>
      <c r="D52" s="42">
        <v>0</v>
      </c>
      <c r="E52" s="42">
        <v>0</v>
      </c>
      <c r="F52" s="42">
        <v>0</v>
      </c>
      <c r="G52" s="42">
        <v>0</v>
      </c>
      <c r="H52" s="42">
        <v>0</v>
      </c>
      <c r="I52" s="42">
        <v>0</v>
      </c>
      <c r="J52" s="42">
        <v>0</v>
      </c>
      <c r="K52" s="42">
        <v>0</v>
      </c>
      <c r="L52" s="42">
        <v>0</v>
      </c>
      <c r="M52" s="42">
        <v>0</v>
      </c>
      <c r="N52" s="42">
        <v>0</v>
      </c>
      <c r="O52" s="42">
        <v>0</v>
      </c>
    </row>
    <row r="53" spans="1:15" ht="20.100000000000001" customHeight="1" x14ac:dyDescent="0.25">
      <c r="A53" s="41" t="s">
        <v>269</v>
      </c>
      <c r="B53" s="42">
        <v>2</v>
      </c>
      <c r="C53" s="42">
        <v>4</v>
      </c>
      <c r="D53" s="42">
        <v>0</v>
      </c>
      <c r="E53" s="42">
        <v>2</v>
      </c>
      <c r="F53" s="42">
        <v>0</v>
      </c>
      <c r="G53" s="42">
        <v>0</v>
      </c>
      <c r="H53" s="42">
        <v>0</v>
      </c>
      <c r="I53" s="42">
        <v>0</v>
      </c>
      <c r="J53" s="42">
        <v>0</v>
      </c>
      <c r="K53" s="42">
        <v>0</v>
      </c>
      <c r="L53" s="42">
        <v>0</v>
      </c>
      <c r="M53" s="42">
        <v>0</v>
      </c>
      <c r="N53" s="42">
        <v>0</v>
      </c>
      <c r="O53" s="42">
        <v>0</v>
      </c>
    </row>
    <row r="54" spans="1:15" ht="20.100000000000001" customHeight="1" x14ac:dyDescent="0.25">
      <c r="A54" s="41" t="s">
        <v>277</v>
      </c>
      <c r="B54" s="42">
        <v>4</v>
      </c>
      <c r="C54" s="42">
        <v>9</v>
      </c>
      <c r="D54" s="42">
        <v>0</v>
      </c>
      <c r="E54" s="42">
        <v>0</v>
      </c>
      <c r="F54" s="42">
        <v>0</v>
      </c>
      <c r="G54" s="42">
        <v>2</v>
      </c>
      <c r="H54" s="42">
        <v>0</v>
      </c>
      <c r="I54" s="42">
        <v>2</v>
      </c>
      <c r="J54" s="42">
        <v>0</v>
      </c>
      <c r="K54" s="42">
        <v>0</v>
      </c>
      <c r="L54" s="42">
        <v>0</v>
      </c>
      <c r="M54" s="42">
        <v>1</v>
      </c>
      <c r="N54" s="42">
        <v>0</v>
      </c>
      <c r="O54" s="42">
        <v>0</v>
      </c>
    </row>
    <row r="55" spans="1:15" ht="20.100000000000001" customHeight="1" x14ac:dyDescent="0.25">
      <c r="A55" s="41" t="s">
        <v>42</v>
      </c>
      <c r="B55" s="42">
        <v>13</v>
      </c>
      <c r="C55" s="42">
        <v>80</v>
      </c>
      <c r="D55" s="42">
        <v>1</v>
      </c>
      <c r="E55" s="42">
        <v>16</v>
      </c>
      <c r="F55" s="42">
        <v>0</v>
      </c>
      <c r="G55" s="42">
        <v>0</v>
      </c>
      <c r="H55" s="42">
        <v>0</v>
      </c>
      <c r="I55" s="42">
        <v>1</v>
      </c>
      <c r="J55" s="42">
        <v>2</v>
      </c>
      <c r="K55" s="42">
        <v>0</v>
      </c>
      <c r="L55" s="42">
        <v>0</v>
      </c>
      <c r="M55" s="42">
        <v>0</v>
      </c>
      <c r="N55" s="42">
        <v>3</v>
      </c>
      <c r="O55" s="42">
        <v>1</v>
      </c>
    </row>
    <row r="56" spans="1:15" ht="20.100000000000001" customHeight="1" x14ac:dyDescent="0.25">
      <c r="A56" s="41" t="s">
        <v>271</v>
      </c>
      <c r="B56" s="42">
        <v>0</v>
      </c>
      <c r="C56" s="42">
        <v>1</v>
      </c>
      <c r="D56" s="42">
        <v>0</v>
      </c>
      <c r="E56" s="42">
        <v>0</v>
      </c>
      <c r="F56" s="42">
        <v>0</v>
      </c>
      <c r="G56" s="42">
        <v>0</v>
      </c>
      <c r="H56" s="42">
        <v>0</v>
      </c>
      <c r="I56" s="42">
        <v>0</v>
      </c>
      <c r="J56" s="42">
        <v>0</v>
      </c>
      <c r="K56" s="42">
        <v>0</v>
      </c>
      <c r="L56" s="42">
        <v>0</v>
      </c>
      <c r="M56" s="42">
        <v>0</v>
      </c>
      <c r="N56" s="42">
        <v>0</v>
      </c>
      <c r="O56" s="42">
        <v>0</v>
      </c>
    </row>
    <row r="57" spans="1:15" ht="20.100000000000001" customHeight="1" x14ac:dyDescent="0.25">
      <c r="A57" s="41" t="s">
        <v>574</v>
      </c>
      <c r="B57" s="42">
        <v>0</v>
      </c>
      <c r="C57" s="42">
        <v>0</v>
      </c>
      <c r="D57" s="42">
        <v>0</v>
      </c>
      <c r="E57" s="42">
        <v>0</v>
      </c>
      <c r="F57" s="42">
        <v>0</v>
      </c>
      <c r="G57" s="42">
        <v>0</v>
      </c>
      <c r="H57" s="42">
        <v>0</v>
      </c>
      <c r="I57" s="42">
        <v>0</v>
      </c>
      <c r="J57" s="42">
        <v>0</v>
      </c>
      <c r="K57" s="42">
        <v>0</v>
      </c>
      <c r="L57" s="42">
        <v>0</v>
      </c>
      <c r="M57" s="42">
        <v>0</v>
      </c>
      <c r="N57" s="42">
        <v>0</v>
      </c>
      <c r="O57" s="42">
        <v>0</v>
      </c>
    </row>
    <row r="58" spans="1:15" ht="20.100000000000001" customHeight="1" x14ac:dyDescent="0.25">
      <c r="A58" s="41" t="s">
        <v>43</v>
      </c>
      <c r="B58" s="42">
        <v>56</v>
      </c>
      <c r="C58" s="42">
        <v>12</v>
      </c>
      <c r="D58" s="42">
        <v>3</v>
      </c>
      <c r="E58" s="42">
        <v>0</v>
      </c>
      <c r="F58" s="42">
        <v>0</v>
      </c>
      <c r="G58" s="42">
        <v>0</v>
      </c>
      <c r="H58" s="42">
        <v>0</v>
      </c>
      <c r="I58" s="42">
        <v>0</v>
      </c>
      <c r="J58" s="42">
        <v>0</v>
      </c>
      <c r="K58" s="42">
        <v>0</v>
      </c>
      <c r="L58" s="42">
        <v>0</v>
      </c>
      <c r="M58" s="42">
        <v>0</v>
      </c>
      <c r="N58" s="42">
        <v>0</v>
      </c>
      <c r="O58" s="42">
        <v>0</v>
      </c>
    </row>
    <row r="59" spans="1:15" ht="20.100000000000001" customHeight="1" x14ac:dyDescent="0.25">
      <c r="A59" s="41" t="s">
        <v>44</v>
      </c>
      <c r="B59" s="42">
        <v>7</v>
      </c>
      <c r="C59" s="42">
        <v>3</v>
      </c>
      <c r="D59" s="42">
        <v>5</v>
      </c>
      <c r="E59" s="42">
        <v>0</v>
      </c>
      <c r="F59" s="42">
        <v>0</v>
      </c>
      <c r="G59" s="42">
        <v>0</v>
      </c>
      <c r="H59" s="42">
        <v>0</v>
      </c>
      <c r="I59" s="42">
        <v>0</v>
      </c>
      <c r="J59" s="42">
        <v>0</v>
      </c>
      <c r="K59" s="42">
        <v>0</v>
      </c>
      <c r="L59" s="42">
        <v>0</v>
      </c>
      <c r="M59" s="42">
        <v>0</v>
      </c>
      <c r="N59" s="42">
        <v>0</v>
      </c>
      <c r="O59" s="42">
        <v>0</v>
      </c>
    </row>
    <row r="60" spans="1:15" ht="20.100000000000001" customHeight="1" x14ac:dyDescent="0.25">
      <c r="A60" s="41" t="s">
        <v>575</v>
      </c>
      <c r="B60" s="42">
        <v>0</v>
      </c>
      <c r="C60" s="42">
        <v>1</v>
      </c>
      <c r="D60" s="42">
        <v>0</v>
      </c>
      <c r="E60" s="42">
        <v>0</v>
      </c>
      <c r="F60" s="42">
        <v>0</v>
      </c>
      <c r="G60" s="42">
        <v>0</v>
      </c>
      <c r="H60" s="42">
        <v>0</v>
      </c>
      <c r="I60" s="42">
        <v>0</v>
      </c>
      <c r="J60" s="42">
        <v>0</v>
      </c>
      <c r="K60" s="42">
        <v>0</v>
      </c>
      <c r="L60" s="42">
        <v>0</v>
      </c>
      <c r="M60" s="42">
        <v>0</v>
      </c>
      <c r="N60" s="42">
        <v>0</v>
      </c>
      <c r="O60" s="42">
        <v>0</v>
      </c>
    </row>
    <row r="61" spans="1:15" ht="20.100000000000001" customHeight="1" x14ac:dyDescent="0.25">
      <c r="A61" s="41" t="s">
        <v>263</v>
      </c>
      <c r="B61" s="42">
        <v>6</v>
      </c>
      <c r="C61" s="42">
        <v>6</v>
      </c>
      <c r="D61" s="42">
        <v>1</v>
      </c>
      <c r="E61" s="42">
        <v>1</v>
      </c>
      <c r="F61" s="42">
        <v>1</v>
      </c>
      <c r="G61" s="42">
        <v>0</v>
      </c>
      <c r="H61" s="42">
        <v>0</v>
      </c>
      <c r="I61" s="42">
        <v>0</v>
      </c>
      <c r="J61" s="42">
        <v>0</v>
      </c>
      <c r="K61" s="42">
        <v>0</v>
      </c>
      <c r="L61" s="42">
        <v>0</v>
      </c>
      <c r="M61" s="42">
        <v>0</v>
      </c>
      <c r="N61" s="42">
        <v>0</v>
      </c>
      <c r="O61" s="42">
        <v>0</v>
      </c>
    </row>
    <row r="62" spans="1:15" ht="20.100000000000001" customHeight="1" x14ac:dyDescent="0.25">
      <c r="A62" s="41" t="s">
        <v>576</v>
      </c>
      <c r="B62" s="42">
        <v>0</v>
      </c>
      <c r="C62" s="42">
        <v>0</v>
      </c>
      <c r="D62" s="42">
        <v>0</v>
      </c>
      <c r="E62" s="42">
        <v>0</v>
      </c>
      <c r="F62" s="42">
        <v>0</v>
      </c>
      <c r="G62" s="42">
        <v>0</v>
      </c>
      <c r="H62" s="42">
        <v>0</v>
      </c>
      <c r="I62" s="42">
        <v>0</v>
      </c>
      <c r="J62" s="42">
        <v>0</v>
      </c>
      <c r="K62" s="42">
        <v>0</v>
      </c>
      <c r="L62" s="42">
        <v>0</v>
      </c>
      <c r="M62" s="42">
        <v>0</v>
      </c>
      <c r="N62" s="42">
        <v>0</v>
      </c>
      <c r="O62" s="42">
        <v>0</v>
      </c>
    </row>
    <row r="63" spans="1:15" ht="20.100000000000001" customHeight="1" x14ac:dyDescent="0.25">
      <c r="A63" s="41" t="s">
        <v>577</v>
      </c>
      <c r="B63" s="42">
        <v>5</v>
      </c>
      <c r="C63" s="42">
        <v>4</v>
      </c>
      <c r="D63" s="42">
        <v>0</v>
      </c>
      <c r="E63" s="42">
        <v>0</v>
      </c>
      <c r="F63" s="42">
        <v>0</v>
      </c>
      <c r="G63" s="42">
        <v>0</v>
      </c>
      <c r="H63" s="42">
        <v>0</v>
      </c>
      <c r="I63" s="42">
        <v>0</v>
      </c>
      <c r="J63" s="42">
        <v>0</v>
      </c>
      <c r="K63" s="42">
        <v>0</v>
      </c>
      <c r="L63" s="42">
        <v>0</v>
      </c>
      <c r="M63" s="42">
        <v>0</v>
      </c>
      <c r="N63" s="42">
        <v>0</v>
      </c>
      <c r="O63" s="42">
        <v>0</v>
      </c>
    </row>
    <row r="64" spans="1:15" ht="20.100000000000001" customHeight="1" x14ac:dyDescent="0.25">
      <c r="A64" s="41" t="s">
        <v>578</v>
      </c>
      <c r="B64" s="42">
        <v>0</v>
      </c>
      <c r="C64" s="42">
        <v>0</v>
      </c>
      <c r="D64" s="42">
        <v>0</v>
      </c>
      <c r="E64" s="42">
        <v>0</v>
      </c>
      <c r="F64" s="42">
        <v>0</v>
      </c>
      <c r="G64" s="42">
        <v>0</v>
      </c>
      <c r="H64" s="42">
        <v>0</v>
      </c>
      <c r="I64" s="42">
        <v>0</v>
      </c>
      <c r="J64" s="42">
        <v>0</v>
      </c>
      <c r="K64" s="42">
        <v>0</v>
      </c>
      <c r="L64" s="42">
        <v>0</v>
      </c>
      <c r="M64" s="42">
        <v>0</v>
      </c>
      <c r="N64" s="42">
        <v>0</v>
      </c>
      <c r="O64" s="42">
        <v>0</v>
      </c>
    </row>
    <row r="65" spans="1:28" ht="20.100000000000001" customHeight="1" x14ac:dyDescent="0.25">
      <c r="A65" s="41" t="s">
        <v>264</v>
      </c>
      <c r="B65" s="42">
        <v>3</v>
      </c>
      <c r="C65" s="42">
        <v>2</v>
      </c>
      <c r="D65" s="42">
        <v>1</v>
      </c>
      <c r="E65" s="42">
        <v>0</v>
      </c>
      <c r="F65" s="42">
        <v>0</v>
      </c>
      <c r="G65" s="42">
        <v>0</v>
      </c>
      <c r="H65" s="42">
        <v>0</v>
      </c>
      <c r="I65" s="42">
        <v>0</v>
      </c>
      <c r="J65" s="42">
        <v>0</v>
      </c>
      <c r="K65" s="42">
        <v>0</v>
      </c>
      <c r="L65" s="42">
        <v>0</v>
      </c>
      <c r="M65" s="42">
        <v>0</v>
      </c>
      <c r="N65" s="42">
        <v>0</v>
      </c>
      <c r="O65" s="42">
        <v>0</v>
      </c>
    </row>
    <row r="66" spans="1:28" ht="20.100000000000001" customHeight="1" x14ac:dyDescent="0.25">
      <c r="A66" s="41" t="s">
        <v>268</v>
      </c>
      <c r="B66" s="42">
        <v>0</v>
      </c>
      <c r="C66" s="42">
        <v>3</v>
      </c>
      <c r="D66" s="42">
        <v>0</v>
      </c>
      <c r="E66" s="42">
        <v>0</v>
      </c>
      <c r="F66" s="42">
        <v>0</v>
      </c>
      <c r="G66" s="42">
        <v>0</v>
      </c>
      <c r="H66" s="42">
        <v>0</v>
      </c>
      <c r="I66" s="42">
        <v>0</v>
      </c>
      <c r="J66" s="42">
        <v>0</v>
      </c>
      <c r="K66" s="42">
        <v>0</v>
      </c>
      <c r="L66" s="42">
        <v>0</v>
      </c>
      <c r="M66" s="42">
        <v>0</v>
      </c>
      <c r="N66" s="42">
        <v>0</v>
      </c>
      <c r="O66" s="42">
        <v>0</v>
      </c>
    </row>
    <row r="67" spans="1:28" ht="20.100000000000001" customHeight="1" thickBot="1" x14ac:dyDescent="0.3">
      <c r="A67" s="41" t="s">
        <v>45</v>
      </c>
      <c r="B67" s="42">
        <v>2</v>
      </c>
      <c r="C67" s="42">
        <v>20</v>
      </c>
      <c r="D67" s="42">
        <v>0</v>
      </c>
      <c r="E67" s="42">
        <v>0</v>
      </c>
      <c r="F67" s="42">
        <v>0</v>
      </c>
      <c r="G67" s="42">
        <v>0</v>
      </c>
      <c r="H67" s="42">
        <v>0</v>
      </c>
      <c r="I67" s="42">
        <v>0</v>
      </c>
      <c r="J67" s="42">
        <v>0</v>
      </c>
      <c r="K67" s="42">
        <v>0</v>
      </c>
      <c r="L67" s="42">
        <v>0</v>
      </c>
      <c r="M67" s="42">
        <v>0</v>
      </c>
      <c r="N67" s="42">
        <v>0</v>
      </c>
      <c r="O67" s="42">
        <v>0</v>
      </c>
    </row>
    <row r="68" spans="1:28" s="48" customFormat="1" ht="15.95" customHeight="1" x14ac:dyDescent="0.25">
      <c r="A68" s="331" t="s">
        <v>588</v>
      </c>
      <c r="B68" s="331"/>
      <c r="C68" s="331"/>
      <c r="D68" s="332"/>
      <c r="E68" s="332"/>
      <c r="F68" s="332"/>
      <c r="G68" s="332"/>
      <c r="H68" s="332"/>
      <c r="I68" s="332"/>
      <c r="J68" s="332"/>
      <c r="K68" s="332"/>
      <c r="L68" s="332"/>
      <c r="M68" s="332"/>
      <c r="N68" s="332"/>
      <c r="O68" s="333" t="s">
        <v>585</v>
      </c>
    </row>
    <row r="69" spans="1:28" s="27" customFormat="1" ht="24.95" customHeight="1" x14ac:dyDescent="0.25">
      <c r="A69" s="347" t="s">
        <v>112</v>
      </c>
      <c r="B69" s="347"/>
      <c r="C69" s="347"/>
      <c r="D69" s="347"/>
      <c r="E69" s="347"/>
      <c r="F69" s="347"/>
      <c r="G69" s="347"/>
    </row>
    <row r="70" spans="1:28" ht="24.95" customHeight="1" thickBot="1" x14ac:dyDescent="0.25">
      <c r="A70" s="28" t="s">
        <v>517</v>
      </c>
      <c r="B70" s="45"/>
      <c r="C70" s="45"/>
      <c r="D70" s="62"/>
      <c r="E70" s="62"/>
      <c r="F70" s="62"/>
      <c r="G70" s="62"/>
      <c r="H70" s="62"/>
      <c r="I70" s="62"/>
      <c r="J70" s="62"/>
      <c r="K70" s="62"/>
      <c r="L70" s="62"/>
      <c r="M70" s="336" t="s">
        <v>587</v>
      </c>
      <c r="N70" s="63"/>
      <c r="O70" s="63"/>
    </row>
    <row r="71" spans="1:28" ht="20.100000000000001" customHeight="1" x14ac:dyDescent="0.25">
      <c r="A71" s="1023" t="s">
        <v>8</v>
      </c>
      <c r="B71" s="1019" t="s">
        <v>84</v>
      </c>
      <c r="C71" s="1020"/>
      <c r="D71" s="1020"/>
      <c r="E71" s="1020"/>
      <c r="F71" s="1020"/>
      <c r="G71" s="1020"/>
      <c r="H71" s="1020"/>
      <c r="I71" s="1020"/>
      <c r="J71" s="1020"/>
      <c r="K71" s="1020"/>
      <c r="L71" s="1020"/>
      <c r="M71" s="1020"/>
      <c r="N71" s="63"/>
      <c r="O71" s="63"/>
    </row>
    <row r="72" spans="1:28" ht="20.100000000000001" customHeight="1" x14ac:dyDescent="0.25">
      <c r="A72" s="1024"/>
      <c r="B72" s="1021" t="s">
        <v>77</v>
      </c>
      <c r="C72" s="1021"/>
      <c r="D72" s="32" t="s">
        <v>78</v>
      </c>
      <c r="E72" s="32"/>
      <c r="F72" s="1021" t="s">
        <v>79</v>
      </c>
      <c r="G72" s="1021"/>
      <c r="H72" s="32" t="s">
        <v>80</v>
      </c>
      <c r="I72" s="32"/>
      <c r="J72" s="1021" t="s">
        <v>81</v>
      </c>
      <c r="K72" s="1021"/>
      <c r="L72" s="32" t="s">
        <v>82</v>
      </c>
      <c r="M72" s="57"/>
      <c r="N72" s="58"/>
      <c r="P72" s="63"/>
    </row>
    <row r="73" spans="1:28" s="39" customFormat="1" ht="20.100000000000001" customHeight="1" x14ac:dyDescent="0.25">
      <c r="A73" s="1025"/>
      <c r="B73" s="334">
        <v>2015</v>
      </c>
      <c r="C73" s="334">
        <v>2016</v>
      </c>
      <c r="D73" s="334">
        <v>2015</v>
      </c>
      <c r="E73" s="334">
        <v>2016</v>
      </c>
      <c r="F73" s="334">
        <v>2015</v>
      </c>
      <c r="G73" s="334">
        <v>2016</v>
      </c>
      <c r="H73" s="334">
        <v>2015</v>
      </c>
      <c r="I73" s="334">
        <v>2016</v>
      </c>
      <c r="J73" s="334">
        <v>2015</v>
      </c>
      <c r="K73" s="334">
        <v>2016</v>
      </c>
      <c r="L73" s="334">
        <v>2015</v>
      </c>
      <c r="M73" s="335">
        <v>2016</v>
      </c>
      <c r="N73" s="56"/>
      <c r="P73" s="61"/>
    </row>
    <row r="74" spans="1:28" s="39" customFormat="1" ht="20.100000000000001" customHeight="1" x14ac:dyDescent="0.25">
      <c r="A74" s="36" t="s">
        <v>10</v>
      </c>
      <c r="B74" s="37">
        <v>7</v>
      </c>
      <c r="C74" s="37">
        <v>34</v>
      </c>
      <c r="D74" s="37">
        <v>3</v>
      </c>
      <c r="E74" s="37">
        <v>5</v>
      </c>
      <c r="F74" s="37">
        <v>12</v>
      </c>
      <c r="G74" s="37">
        <v>9</v>
      </c>
      <c r="H74" s="37">
        <v>39</v>
      </c>
      <c r="I74" s="37">
        <v>246</v>
      </c>
      <c r="J74" s="37">
        <v>55</v>
      </c>
      <c r="K74" s="37">
        <v>2596</v>
      </c>
      <c r="L74" s="37">
        <v>4957</v>
      </c>
      <c r="M74" s="37">
        <v>5379</v>
      </c>
      <c r="P74" s="61"/>
      <c r="Q74" s="41"/>
    </row>
    <row r="75" spans="1:28" ht="20.100000000000001" customHeight="1" x14ac:dyDescent="0.25">
      <c r="A75" s="352" t="s">
        <v>260</v>
      </c>
      <c r="B75" s="40">
        <v>0</v>
      </c>
      <c r="C75" s="40">
        <v>7</v>
      </c>
      <c r="D75" s="40">
        <v>0</v>
      </c>
      <c r="E75" s="40">
        <v>2</v>
      </c>
      <c r="F75" s="40">
        <v>0</v>
      </c>
      <c r="G75" s="40">
        <v>0</v>
      </c>
      <c r="H75" s="40">
        <v>0</v>
      </c>
      <c r="I75" s="40">
        <v>0</v>
      </c>
      <c r="J75" s="40">
        <v>4</v>
      </c>
      <c r="K75" s="40">
        <v>3</v>
      </c>
      <c r="L75" s="40">
        <v>22</v>
      </c>
      <c r="M75" s="40">
        <v>29</v>
      </c>
      <c r="P75" s="63"/>
      <c r="Q75" s="39"/>
      <c r="S75" s="63"/>
      <c r="T75" s="39"/>
      <c r="U75" s="39"/>
      <c r="V75" s="39"/>
      <c r="W75" s="39"/>
      <c r="X75" s="39"/>
      <c r="Y75" s="39"/>
      <c r="Z75" s="39"/>
      <c r="AA75" s="39"/>
      <c r="AB75" s="39"/>
    </row>
    <row r="76" spans="1:28" ht="20.100000000000001" customHeight="1" x14ac:dyDescent="0.25">
      <c r="A76" s="41" t="s">
        <v>17</v>
      </c>
      <c r="B76" s="42">
        <v>0</v>
      </c>
      <c r="C76" s="42">
        <v>0</v>
      </c>
      <c r="D76" s="42">
        <v>0</v>
      </c>
      <c r="E76" s="42">
        <v>2</v>
      </c>
      <c r="F76" s="42">
        <v>0</v>
      </c>
      <c r="G76" s="42">
        <v>0</v>
      </c>
      <c r="H76" s="42">
        <v>0</v>
      </c>
      <c r="I76" s="42">
        <v>0</v>
      </c>
      <c r="J76" s="42">
        <v>4</v>
      </c>
      <c r="K76" s="42">
        <v>3</v>
      </c>
      <c r="L76" s="42">
        <v>7</v>
      </c>
      <c r="M76" s="42">
        <v>20</v>
      </c>
      <c r="P76" s="63"/>
      <c r="S76" s="63"/>
    </row>
    <row r="77" spans="1:28" ht="20.100000000000001" customHeight="1" x14ac:dyDescent="0.25">
      <c r="A77" s="41" t="s">
        <v>18</v>
      </c>
      <c r="B77" s="42">
        <v>0</v>
      </c>
      <c r="C77" s="42">
        <v>4</v>
      </c>
      <c r="D77" s="42">
        <v>0</v>
      </c>
      <c r="E77" s="42">
        <v>0</v>
      </c>
      <c r="F77" s="42">
        <v>0</v>
      </c>
      <c r="G77" s="42">
        <v>0</v>
      </c>
      <c r="H77" s="42">
        <v>0</v>
      </c>
      <c r="I77" s="42">
        <v>0</v>
      </c>
      <c r="J77" s="42">
        <v>0</v>
      </c>
      <c r="K77" s="42">
        <v>0</v>
      </c>
      <c r="L77" s="42">
        <v>0</v>
      </c>
      <c r="M77" s="42">
        <v>0</v>
      </c>
      <c r="P77" s="63"/>
      <c r="S77" s="63"/>
    </row>
    <row r="78" spans="1:28" ht="20.100000000000001" customHeight="1" x14ac:dyDescent="0.25">
      <c r="A78" s="41" t="s">
        <v>19</v>
      </c>
      <c r="B78" s="42">
        <v>0</v>
      </c>
      <c r="C78" s="42">
        <v>2</v>
      </c>
      <c r="D78" s="42">
        <v>0</v>
      </c>
      <c r="E78" s="42">
        <v>0</v>
      </c>
      <c r="F78" s="42">
        <v>0</v>
      </c>
      <c r="G78" s="42">
        <v>0</v>
      </c>
      <c r="H78" s="42">
        <v>0</v>
      </c>
      <c r="I78" s="42">
        <v>0</v>
      </c>
      <c r="J78" s="42">
        <v>0</v>
      </c>
      <c r="K78" s="42">
        <v>0</v>
      </c>
      <c r="L78" s="42">
        <v>0</v>
      </c>
      <c r="M78" s="42">
        <v>0</v>
      </c>
      <c r="P78" s="63"/>
      <c r="S78" s="63"/>
    </row>
    <row r="79" spans="1:28" ht="20.100000000000001" customHeight="1" x14ac:dyDescent="0.25">
      <c r="A79" s="41" t="s">
        <v>559</v>
      </c>
      <c r="B79" s="42">
        <v>0</v>
      </c>
      <c r="C79" s="42">
        <v>0</v>
      </c>
      <c r="D79" s="42">
        <v>0</v>
      </c>
      <c r="E79" s="42">
        <v>0</v>
      </c>
      <c r="F79" s="42">
        <v>0</v>
      </c>
      <c r="G79" s="42">
        <v>0</v>
      </c>
      <c r="H79" s="42">
        <v>0</v>
      </c>
      <c r="I79" s="42">
        <v>0</v>
      </c>
      <c r="J79" s="42">
        <v>0</v>
      </c>
      <c r="K79" s="42">
        <v>0</v>
      </c>
      <c r="L79" s="42">
        <v>4</v>
      </c>
      <c r="M79" s="42">
        <v>0</v>
      </c>
      <c r="P79" s="63"/>
      <c r="S79" s="63"/>
    </row>
    <row r="80" spans="1:28" ht="20.100000000000001" customHeight="1" x14ac:dyDescent="0.25">
      <c r="A80" s="41" t="s">
        <v>560</v>
      </c>
      <c r="B80" s="42">
        <v>0</v>
      </c>
      <c r="C80" s="42">
        <v>0</v>
      </c>
      <c r="D80" s="42">
        <v>0</v>
      </c>
      <c r="E80" s="42">
        <v>0</v>
      </c>
      <c r="F80" s="42">
        <v>0</v>
      </c>
      <c r="G80" s="42">
        <v>0</v>
      </c>
      <c r="H80" s="42">
        <v>0</v>
      </c>
      <c r="I80" s="42">
        <v>0</v>
      </c>
      <c r="J80" s="42">
        <v>0</v>
      </c>
      <c r="K80" s="42">
        <v>0</v>
      </c>
      <c r="L80" s="42">
        <v>0</v>
      </c>
      <c r="M80" s="42">
        <v>0</v>
      </c>
      <c r="P80" s="63"/>
      <c r="S80" s="63"/>
    </row>
    <row r="81" spans="1:28" ht="20.100000000000001" customHeight="1" x14ac:dyDescent="0.25">
      <c r="A81" s="41" t="s">
        <v>561</v>
      </c>
      <c r="B81" s="42">
        <v>0</v>
      </c>
      <c r="C81" s="42">
        <v>0</v>
      </c>
      <c r="D81" s="42">
        <v>0</v>
      </c>
      <c r="E81" s="42">
        <v>0</v>
      </c>
      <c r="F81" s="42">
        <v>0</v>
      </c>
      <c r="G81" s="42">
        <v>0</v>
      </c>
      <c r="H81" s="42">
        <v>0</v>
      </c>
      <c r="I81" s="42">
        <v>0</v>
      </c>
      <c r="J81" s="42">
        <v>0</v>
      </c>
      <c r="K81" s="42">
        <v>0</v>
      </c>
      <c r="L81" s="42">
        <v>0</v>
      </c>
      <c r="M81" s="42">
        <v>7</v>
      </c>
      <c r="P81" s="63"/>
      <c r="S81" s="63"/>
    </row>
    <row r="82" spans="1:28" ht="20.100000000000001" customHeight="1" x14ac:dyDescent="0.25">
      <c r="A82" s="41" t="s">
        <v>562</v>
      </c>
      <c r="B82" s="42">
        <v>0</v>
      </c>
      <c r="C82" s="42">
        <v>1</v>
      </c>
      <c r="D82" s="42">
        <v>0</v>
      </c>
      <c r="E82" s="42">
        <v>0</v>
      </c>
      <c r="F82" s="42">
        <v>0</v>
      </c>
      <c r="G82" s="42">
        <v>0</v>
      </c>
      <c r="H82" s="42">
        <v>0</v>
      </c>
      <c r="I82" s="42">
        <v>0</v>
      </c>
      <c r="J82" s="42">
        <v>0</v>
      </c>
      <c r="K82" s="42">
        <v>0</v>
      </c>
      <c r="L82" s="42">
        <v>0</v>
      </c>
      <c r="M82" s="42">
        <v>0</v>
      </c>
      <c r="P82" s="63"/>
      <c r="S82" s="63"/>
    </row>
    <row r="83" spans="1:28" ht="20.100000000000001" customHeight="1" x14ac:dyDescent="0.25">
      <c r="A83" s="41" t="s">
        <v>20</v>
      </c>
      <c r="B83" s="42">
        <v>0</v>
      </c>
      <c r="C83" s="42">
        <v>0</v>
      </c>
      <c r="D83" s="42">
        <v>0</v>
      </c>
      <c r="E83" s="42">
        <v>0</v>
      </c>
      <c r="F83" s="42">
        <v>0</v>
      </c>
      <c r="G83" s="42">
        <v>0</v>
      </c>
      <c r="H83" s="42">
        <v>0</v>
      </c>
      <c r="I83" s="42">
        <v>0</v>
      </c>
      <c r="J83" s="42">
        <v>0</v>
      </c>
      <c r="K83" s="42">
        <v>0</v>
      </c>
      <c r="L83" s="42">
        <v>0</v>
      </c>
      <c r="M83" s="42">
        <v>0</v>
      </c>
      <c r="P83" s="63"/>
      <c r="S83" s="63"/>
    </row>
    <row r="84" spans="1:28" ht="20.100000000000001" customHeight="1" x14ac:dyDescent="0.25">
      <c r="A84" s="41" t="s">
        <v>563</v>
      </c>
      <c r="B84" s="42">
        <v>0</v>
      </c>
      <c r="C84" s="42">
        <v>0</v>
      </c>
      <c r="D84" s="42">
        <v>0</v>
      </c>
      <c r="E84" s="42">
        <v>0</v>
      </c>
      <c r="F84" s="42">
        <v>0</v>
      </c>
      <c r="G84" s="42">
        <v>0</v>
      </c>
      <c r="H84" s="42">
        <v>0</v>
      </c>
      <c r="I84" s="42">
        <v>0</v>
      </c>
      <c r="J84" s="42">
        <v>0</v>
      </c>
      <c r="K84" s="42">
        <v>0</v>
      </c>
      <c r="L84" s="42">
        <v>0</v>
      </c>
      <c r="M84" s="42">
        <v>0</v>
      </c>
      <c r="P84" s="63"/>
      <c r="S84" s="63"/>
    </row>
    <row r="85" spans="1:28" ht="20.100000000000001" customHeight="1" x14ac:dyDescent="0.25">
      <c r="A85" s="41" t="s">
        <v>564</v>
      </c>
      <c r="B85" s="42">
        <v>0</v>
      </c>
      <c r="C85" s="42">
        <v>0</v>
      </c>
      <c r="D85" s="42">
        <v>0</v>
      </c>
      <c r="E85" s="42">
        <v>0</v>
      </c>
      <c r="F85" s="42">
        <v>0</v>
      </c>
      <c r="G85" s="42">
        <v>0</v>
      </c>
      <c r="H85" s="42">
        <v>0</v>
      </c>
      <c r="I85" s="42">
        <v>0</v>
      </c>
      <c r="J85" s="42">
        <v>0</v>
      </c>
      <c r="K85" s="42">
        <v>0</v>
      </c>
      <c r="L85" s="42">
        <v>2</v>
      </c>
      <c r="M85" s="42">
        <v>0</v>
      </c>
      <c r="P85" s="63"/>
      <c r="S85" s="63"/>
    </row>
    <row r="86" spans="1:28" s="39" customFormat="1" ht="20.100000000000001" customHeight="1" x14ac:dyDescent="0.25">
      <c r="A86" s="41" t="s">
        <v>21</v>
      </c>
      <c r="B86" s="42">
        <v>0</v>
      </c>
      <c r="C86" s="42">
        <v>0</v>
      </c>
      <c r="D86" s="42">
        <v>0</v>
      </c>
      <c r="E86" s="42">
        <v>0</v>
      </c>
      <c r="F86" s="42">
        <v>0</v>
      </c>
      <c r="G86" s="42">
        <v>0</v>
      </c>
      <c r="H86" s="42">
        <v>0</v>
      </c>
      <c r="I86" s="42">
        <v>0</v>
      </c>
      <c r="J86" s="42">
        <v>0</v>
      </c>
      <c r="K86" s="42">
        <v>0</v>
      </c>
      <c r="L86" s="42">
        <v>9</v>
      </c>
      <c r="M86" s="42">
        <v>2</v>
      </c>
      <c r="P86" s="61"/>
      <c r="Q86" s="41"/>
      <c r="S86" s="61"/>
      <c r="T86" s="41"/>
      <c r="U86" s="41"/>
      <c r="V86" s="41"/>
      <c r="W86" s="41"/>
      <c r="X86" s="41"/>
      <c r="Y86" s="41"/>
      <c r="Z86" s="41"/>
      <c r="AA86" s="41"/>
      <c r="AB86" s="41"/>
    </row>
    <row r="87" spans="1:28" ht="20.100000000000001" customHeight="1" x14ac:dyDescent="0.25">
      <c r="A87" s="352" t="s">
        <v>589</v>
      </c>
      <c r="B87" s="40">
        <v>0</v>
      </c>
      <c r="C87" s="40">
        <v>1</v>
      </c>
      <c r="D87" s="40">
        <v>0</v>
      </c>
      <c r="E87" s="40">
        <v>0</v>
      </c>
      <c r="F87" s="40">
        <v>0</v>
      </c>
      <c r="G87" s="40">
        <v>0</v>
      </c>
      <c r="H87" s="40">
        <v>0</v>
      </c>
      <c r="I87" s="40">
        <v>0</v>
      </c>
      <c r="J87" s="40">
        <v>0</v>
      </c>
      <c r="K87" s="40">
        <v>4</v>
      </c>
      <c r="L87" s="40">
        <v>7</v>
      </c>
      <c r="M87" s="40">
        <v>7</v>
      </c>
      <c r="P87" s="63"/>
      <c r="Q87" s="39"/>
      <c r="S87" s="63"/>
      <c r="T87" s="39"/>
      <c r="U87" s="39"/>
      <c r="V87" s="39"/>
      <c r="W87" s="39"/>
      <c r="X87" s="39"/>
      <c r="Y87" s="39"/>
      <c r="Z87" s="39"/>
      <c r="AA87" s="39"/>
      <c r="AB87" s="39"/>
    </row>
    <row r="88" spans="1:28" ht="20.100000000000001" customHeight="1" x14ac:dyDescent="0.25">
      <c r="A88" s="41" t="s">
        <v>22</v>
      </c>
      <c r="B88" s="42">
        <v>0</v>
      </c>
      <c r="C88" s="42">
        <v>0</v>
      </c>
      <c r="D88" s="42">
        <v>0</v>
      </c>
      <c r="E88" s="42">
        <v>0</v>
      </c>
      <c r="F88" s="42">
        <v>0</v>
      </c>
      <c r="G88" s="42">
        <v>0</v>
      </c>
      <c r="H88" s="42">
        <v>0</v>
      </c>
      <c r="I88" s="42">
        <v>0</v>
      </c>
      <c r="J88" s="42">
        <v>0</v>
      </c>
      <c r="K88" s="42">
        <v>0</v>
      </c>
      <c r="L88" s="42">
        <v>0</v>
      </c>
      <c r="M88" s="42">
        <v>0</v>
      </c>
      <c r="P88" s="63"/>
      <c r="S88" s="63"/>
    </row>
    <row r="89" spans="1:28" ht="20.100000000000001" customHeight="1" x14ac:dyDescent="0.25">
      <c r="A89" s="41" t="s">
        <v>23</v>
      </c>
      <c r="B89" s="42">
        <v>0</v>
      </c>
      <c r="C89" s="42">
        <v>0</v>
      </c>
      <c r="D89" s="42">
        <v>0</v>
      </c>
      <c r="E89" s="42">
        <v>0</v>
      </c>
      <c r="F89" s="42">
        <v>0</v>
      </c>
      <c r="G89" s="42">
        <v>0</v>
      </c>
      <c r="H89" s="42">
        <v>0</v>
      </c>
      <c r="I89" s="42">
        <v>0</v>
      </c>
      <c r="J89" s="42">
        <v>0</v>
      </c>
      <c r="K89" s="42">
        <v>0</v>
      </c>
      <c r="L89" s="42">
        <v>1</v>
      </c>
      <c r="M89" s="42">
        <v>0</v>
      </c>
      <c r="P89" s="63"/>
      <c r="S89" s="63"/>
    </row>
    <row r="90" spans="1:28" ht="20.100000000000001" customHeight="1" x14ac:dyDescent="0.25">
      <c r="A90" s="41" t="s">
        <v>565</v>
      </c>
      <c r="B90" s="42">
        <v>0</v>
      </c>
      <c r="C90" s="42">
        <v>0</v>
      </c>
      <c r="D90" s="42">
        <v>0</v>
      </c>
      <c r="E90" s="42">
        <v>0</v>
      </c>
      <c r="F90" s="42">
        <v>0</v>
      </c>
      <c r="G90" s="42">
        <v>0</v>
      </c>
      <c r="H90" s="42">
        <v>0</v>
      </c>
      <c r="I90" s="42">
        <v>0</v>
      </c>
      <c r="J90" s="42">
        <v>0</v>
      </c>
      <c r="K90" s="42">
        <v>0</v>
      </c>
      <c r="L90" s="42">
        <v>0</v>
      </c>
      <c r="M90" s="42">
        <v>0</v>
      </c>
      <c r="P90" s="63"/>
      <c r="S90" s="63"/>
    </row>
    <row r="91" spans="1:28" ht="20.100000000000001" customHeight="1" x14ac:dyDescent="0.25">
      <c r="A91" s="41" t="s">
        <v>24</v>
      </c>
      <c r="B91" s="42">
        <v>0</v>
      </c>
      <c r="C91" s="42">
        <v>0</v>
      </c>
      <c r="D91" s="42">
        <v>0</v>
      </c>
      <c r="E91" s="42">
        <v>0</v>
      </c>
      <c r="F91" s="42">
        <v>0</v>
      </c>
      <c r="G91" s="42">
        <v>0</v>
      </c>
      <c r="H91" s="42">
        <v>0</v>
      </c>
      <c r="I91" s="42">
        <v>0</v>
      </c>
      <c r="J91" s="42">
        <v>0</v>
      </c>
      <c r="K91" s="42">
        <v>0</v>
      </c>
      <c r="L91" s="42">
        <v>0</v>
      </c>
      <c r="M91" s="42">
        <v>1</v>
      </c>
      <c r="P91" s="63"/>
      <c r="S91" s="63"/>
    </row>
    <row r="92" spans="1:28" ht="20.100000000000001" customHeight="1" x14ac:dyDescent="0.25">
      <c r="A92" s="41" t="s">
        <v>566</v>
      </c>
      <c r="B92" s="42">
        <v>0</v>
      </c>
      <c r="C92" s="42">
        <v>0</v>
      </c>
      <c r="D92" s="42">
        <v>0</v>
      </c>
      <c r="E92" s="42">
        <v>0</v>
      </c>
      <c r="F92" s="42">
        <v>0</v>
      </c>
      <c r="G92" s="42">
        <v>0</v>
      </c>
      <c r="H92" s="42">
        <v>0</v>
      </c>
      <c r="I92" s="42">
        <v>0</v>
      </c>
      <c r="J92" s="42">
        <v>0</v>
      </c>
      <c r="K92" s="42">
        <v>0</v>
      </c>
      <c r="L92" s="42">
        <v>0</v>
      </c>
      <c r="M92" s="42">
        <v>1</v>
      </c>
      <c r="P92" s="63"/>
      <c r="S92" s="63"/>
    </row>
    <row r="93" spans="1:28" ht="20.100000000000001" customHeight="1" x14ac:dyDescent="0.25">
      <c r="A93" s="41" t="s">
        <v>567</v>
      </c>
      <c r="B93" s="42">
        <v>0</v>
      </c>
      <c r="C93" s="42">
        <v>0</v>
      </c>
      <c r="D93" s="42">
        <v>0</v>
      </c>
      <c r="E93" s="42">
        <v>0</v>
      </c>
      <c r="F93" s="42">
        <v>0</v>
      </c>
      <c r="G93" s="42">
        <v>0</v>
      </c>
      <c r="H93" s="42">
        <v>0</v>
      </c>
      <c r="I93" s="42">
        <v>0</v>
      </c>
      <c r="J93" s="42">
        <v>0</v>
      </c>
      <c r="K93" s="42">
        <v>1</v>
      </c>
      <c r="L93" s="42">
        <v>0</v>
      </c>
      <c r="M93" s="42">
        <v>0</v>
      </c>
      <c r="N93" s="42"/>
      <c r="O93" s="42"/>
    </row>
    <row r="94" spans="1:28" ht="20.100000000000001" customHeight="1" x14ac:dyDescent="0.25">
      <c r="A94" s="41" t="s">
        <v>568</v>
      </c>
      <c r="B94" s="42">
        <v>0</v>
      </c>
      <c r="C94" s="42">
        <v>0</v>
      </c>
      <c r="D94" s="42">
        <v>0</v>
      </c>
      <c r="E94" s="42">
        <v>0</v>
      </c>
      <c r="F94" s="42">
        <v>0</v>
      </c>
      <c r="G94" s="42">
        <v>0</v>
      </c>
      <c r="H94" s="42">
        <v>0</v>
      </c>
      <c r="I94" s="42">
        <v>0</v>
      </c>
      <c r="J94" s="42">
        <v>0</v>
      </c>
      <c r="K94" s="42">
        <v>3</v>
      </c>
      <c r="L94" s="42">
        <v>0</v>
      </c>
      <c r="M94" s="42">
        <v>1</v>
      </c>
      <c r="N94" s="42"/>
      <c r="O94" s="42"/>
    </row>
    <row r="95" spans="1:28" ht="20.100000000000001" customHeight="1" x14ac:dyDescent="0.25">
      <c r="A95" s="41" t="s">
        <v>25</v>
      </c>
      <c r="B95" s="42">
        <v>0</v>
      </c>
      <c r="C95" s="42">
        <v>0</v>
      </c>
      <c r="D95" s="42">
        <v>0</v>
      </c>
      <c r="E95" s="42">
        <v>0</v>
      </c>
      <c r="F95" s="42">
        <v>0</v>
      </c>
      <c r="G95" s="42">
        <v>0</v>
      </c>
      <c r="H95" s="42">
        <v>0</v>
      </c>
      <c r="I95" s="42">
        <v>0</v>
      </c>
      <c r="J95" s="42">
        <v>0</v>
      </c>
      <c r="K95" s="42">
        <v>0</v>
      </c>
      <c r="L95" s="42">
        <v>5</v>
      </c>
      <c r="M95" s="42">
        <v>1</v>
      </c>
      <c r="N95" s="42"/>
      <c r="O95" s="42"/>
    </row>
    <row r="96" spans="1:28" ht="20.100000000000001" customHeight="1" x14ac:dyDescent="0.25">
      <c r="A96" s="41" t="s">
        <v>569</v>
      </c>
      <c r="B96" s="42">
        <v>0</v>
      </c>
      <c r="C96" s="42">
        <v>0</v>
      </c>
      <c r="D96" s="42">
        <v>0</v>
      </c>
      <c r="E96" s="42">
        <v>0</v>
      </c>
      <c r="F96" s="42">
        <v>0</v>
      </c>
      <c r="G96" s="42">
        <v>0</v>
      </c>
      <c r="H96" s="42">
        <v>0</v>
      </c>
      <c r="I96" s="42">
        <v>0</v>
      </c>
      <c r="J96" s="42">
        <v>0</v>
      </c>
      <c r="K96" s="42">
        <v>0</v>
      </c>
      <c r="L96" s="42">
        <v>1</v>
      </c>
      <c r="M96" s="42">
        <v>3</v>
      </c>
      <c r="N96" s="42"/>
      <c r="O96" s="42"/>
    </row>
    <row r="97" spans="1:28" ht="20.100000000000001" customHeight="1" x14ac:dyDescent="0.25">
      <c r="A97" s="41" t="s">
        <v>570</v>
      </c>
      <c r="B97" s="42">
        <v>0</v>
      </c>
      <c r="C97" s="42">
        <v>0</v>
      </c>
      <c r="D97" s="42">
        <v>0</v>
      </c>
      <c r="E97" s="42">
        <v>0</v>
      </c>
      <c r="F97" s="42">
        <v>0</v>
      </c>
      <c r="G97" s="42">
        <v>0</v>
      </c>
      <c r="H97" s="42">
        <v>0</v>
      </c>
      <c r="I97" s="42">
        <v>0</v>
      </c>
      <c r="J97" s="42">
        <v>0</v>
      </c>
      <c r="K97" s="42">
        <v>0</v>
      </c>
      <c r="L97" s="42">
        <v>0</v>
      </c>
      <c r="M97" s="42">
        <v>0</v>
      </c>
      <c r="N97" s="42"/>
      <c r="O97" s="42"/>
    </row>
    <row r="98" spans="1:28" ht="20.100000000000001" customHeight="1" x14ac:dyDescent="0.25">
      <c r="A98" s="41" t="s">
        <v>26</v>
      </c>
      <c r="B98" s="42">
        <v>0</v>
      </c>
      <c r="C98" s="42">
        <v>1</v>
      </c>
      <c r="D98" s="42">
        <v>0</v>
      </c>
      <c r="E98" s="42">
        <v>0</v>
      </c>
      <c r="F98" s="42">
        <v>0</v>
      </c>
      <c r="G98" s="42">
        <v>0</v>
      </c>
      <c r="H98" s="42">
        <v>0</v>
      </c>
      <c r="I98" s="42">
        <v>0</v>
      </c>
      <c r="J98" s="42">
        <v>0</v>
      </c>
      <c r="K98" s="42">
        <v>0</v>
      </c>
      <c r="L98" s="42">
        <v>0</v>
      </c>
      <c r="M98" s="42">
        <v>0</v>
      </c>
      <c r="N98" s="42"/>
      <c r="O98" s="42"/>
    </row>
    <row r="99" spans="1:28" ht="20.100000000000001" customHeight="1" x14ac:dyDescent="0.25">
      <c r="A99" s="352" t="s">
        <v>258</v>
      </c>
      <c r="B99" s="40">
        <v>1</v>
      </c>
      <c r="C99" s="40">
        <v>0</v>
      </c>
      <c r="D99" s="40">
        <v>0</v>
      </c>
      <c r="E99" s="40">
        <v>1</v>
      </c>
      <c r="F99" s="40">
        <v>0</v>
      </c>
      <c r="G99" s="40">
        <v>0</v>
      </c>
      <c r="H99" s="40">
        <v>1</v>
      </c>
      <c r="I99" s="40">
        <v>1</v>
      </c>
      <c r="J99" s="40">
        <v>5</v>
      </c>
      <c r="K99" s="40">
        <v>11</v>
      </c>
      <c r="L99" s="40">
        <v>239</v>
      </c>
      <c r="M99" s="40">
        <v>720</v>
      </c>
      <c r="P99" s="63"/>
      <c r="Q99" s="39"/>
      <c r="S99" s="63"/>
      <c r="T99" s="39"/>
      <c r="U99" s="39"/>
      <c r="V99" s="39"/>
      <c r="W99" s="39"/>
      <c r="X99" s="39"/>
      <c r="Y99" s="39"/>
      <c r="Z99" s="39"/>
      <c r="AA99" s="39"/>
      <c r="AB99" s="39"/>
    </row>
    <row r="100" spans="1:28" ht="20.100000000000001" customHeight="1" x14ac:dyDescent="0.25">
      <c r="A100" s="41" t="s">
        <v>27</v>
      </c>
      <c r="B100" s="42">
        <v>0</v>
      </c>
      <c r="C100" s="42">
        <v>0</v>
      </c>
      <c r="D100" s="42">
        <v>0</v>
      </c>
      <c r="E100" s="42">
        <v>1</v>
      </c>
      <c r="F100" s="42">
        <v>0</v>
      </c>
      <c r="G100" s="42">
        <v>0</v>
      </c>
      <c r="H100" s="42">
        <v>0</v>
      </c>
      <c r="I100" s="42">
        <v>0</v>
      </c>
      <c r="J100" s="42">
        <v>1</v>
      </c>
      <c r="K100" s="42">
        <v>1</v>
      </c>
      <c r="L100" s="42">
        <v>81</v>
      </c>
      <c r="M100" s="42">
        <v>326</v>
      </c>
      <c r="P100" s="63"/>
      <c r="S100" s="63"/>
    </row>
    <row r="101" spans="1:28" ht="20.100000000000001" customHeight="1" x14ac:dyDescent="0.25">
      <c r="A101" s="41" t="s">
        <v>28</v>
      </c>
      <c r="B101" s="42">
        <v>1</v>
      </c>
      <c r="C101" s="42">
        <v>0</v>
      </c>
      <c r="D101" s="42">
        <v>0</v>
      </c>
      <c r="E101" s="42">
        <v>0</v>
      </c>
      <c r="F101" s="42">
        <v>0</v>
      </c>
      <c r="G101" s="42">
        <v>0</v>
      </c>
      <c r="H101" s="42">
        <v>1</v>
      </c>
      <c r="I101" s="42">
        <v>1</v>
      </c>
      <c r="J101" s="42">
        <v>4</v>
      </c>
      <c r="K101" s="42">
        <v>8</v>
      </c>
      <c r="L101" s="42">
        <v>152</v>
      </c>
      <c r="M101" s="42">
        <v>382</v>
      </c>
      <c r="P101" s="63"/>
      <c r="S101" s="63"/>
    </row>
    <row r="102" spans="1:28" ht="20.100000000000001" customHeight="1" x14ac:dyDescent="0.25">
      <c r="A102" s="41" t="s">
        <v>29</v>
      </c>
      <c r="B102" s="42">
        <v>0</v>
      </c>
      <c r="C102" s="42">
        <v>0</v>
      </c>
      <c r="D102" s="42">
        <v>0</v>
      </c>
      <c r="E102" s="42">
        <v>0</v>
      </c>
      <c r="F102" s="42">
        <v>0</v>
      </c>
      <c r="G102" s="42">
        <v>0</v>
      </c>
      <c r="H102" s="42">
        <v>0</v>
      </c>
      <c r="I102" s="42">
        <v>0</v>
      </c>
      <c r="J102" s="42">
        <v>0</v>
      </c>
      <c r="K102" s="42">
        <v>2</v>
      </c>
      <c r="L102" s="42">
        <v>6</v>
      </c>
      <c r="M102" s="42">
        <v>12</v>
      </c>
      <c r="P102" s="63"/>
      <c r="S102" s="63"/>
    </row>
    <row r="103" spans="1:28" ht="20.100000000000001" customHeight="1" x14ac:dyDescent="0.25">
      <c r="A103" s="352" t="s">
        <v>259</v>
      </c>
      <c r="B103" s="40">
        <v>0</v>
      </c>
      <c r="C103" s="40">
        <v>1</v>
      </c>
      <c r="D103" s="40">
        <v>0</v>
      </c>
      <c r="E103" s="40">
        <v>0</v>
      </c>
      <c r="F103" s="40">
        <v>2</v>
      </c>
      <c r="G103" s="40">
        <v>0</v>
      </c>
      <c r="H103" s="40">
        <v>1</v>
      </c>
      <c r="I103" s="40">
        <v>0</v>
      </c>
      <c r="J103" s="40">
        <v>5</v>
      </c>
      <c r="K103" s="40">
        <v>1256</v>
      </c>
      <c r="L103" s="40">
        <v>900</v>
      </c>
      <c r="M103" s="40">
        <v>805</v>
      </c>
      <c r="P103" s="63"/>
      <c r="Q103" s="39"/>
      <c r="S103" s="63"/>
      <c r="T103" s="39"/>
      <c r="U103" s="39"/>
      <c r="V103" s="39"/>
      <c r="W103" s="39"/>
      <c r="X103" s="39"/>
      <c r="Y103" s="39"/>
      <c r="Z103" s="39"/>
      <c r="AA103" s="39"/>
      <c r="AB103" s="39"/>
    </row>
    <row r="104" spans="1:28" ht="20.100000000000001" customHeight="1" x14ac:dyDescent="0.25">
      <c r="A104" s="41" t="s">
        <v>30</v>
      </c>
      <c r="B104" s="42">
        <v>0</v>
      </c>
      <c r="C104" s="42">
        <v>0</v>
      </c>
      <c r="D104" s="42">
        <v>0</v>
      </c>
      <c r="E104" s="42">
        <v>0</v>
      </c>
      <c r="F104" s="42">
        <v>2</v>
      </c>
      <c r="G104" s="42">
        <v>0</v>
      </c>
      <c r="H104" s="42">
        <v>0</v>
      </c>
      <c r="I104" s="42">
        <v>0</v>
      </c>
      <c r="J104" s="42">
        <v>4</v>
      </c>
      <c r="K104" s="42">
        <v>1202</v>
      </c>
      <c r="L104" s="42">
        <v>844</v>
      </c>
      <c r="M104" s="42">
        <v>750</v>
      </c>
      <c r="P104" s="64"/>
      <c r="S104" s="64"/>
    </row>
    <row r="105" spans="1:28" ht="20.100000000000001" customHeight="1" x14ac:dyDescent="0.25">
      <c r="A105" s="41" t="s">
        <v>31</v>
      </c>
      <c r="B105" s="42">
        <v>0</v>
      </c>
      <c r="C105" s="42">
        <v>0</v>
      </c>
      <c r="D105" s="42">
        <v>0</v>
      </c>
      <c r="E105" s="42">
        <v>0</v>
      </c>
      <c r="F105" s="42">
        <v>0</v>
      </c>
      <c r="G105" s="42">
        <v>0</v>
      </c>
      <c r="H105" s="42">
        <v>0</v>
      </c>
      <c r="I105" s="42">
        <v>0</v>
      </c>
      <c r="J105" s="42">
        <v>0</v>
      </c>
      <c r="K105" s="42">
        <v>1</v>
      </c>
      <c r="L105" s="42">
        <v>6</v>
      </c>
      <c r="M105" s="42">
        <v>5</v>
      </c>
      <c r="P105" s="63"/>
      <c r="S105" s="63"/>
    </row>
    <row r="106" spans="1:28" ht="20.100000000000001" customHeight="1" x14ac:dyDescent="0.25">
      <c r="A106" s="41" t="s">
        <v>32</v>
      </c>
      <c r="B106" s="42">
        <v>0</v>
      </c>
      <c r="C106" s="42">
        <v>1</v>
      </c>
      <c r="D106" s="42">
        <v>0</v>
      </c>
      <c r="E106" s="42">
        <v>0</v>
      </c>
      <c r="F106" s="42">
        <v>0</v>
      </c>
      <c r="G106" s="42">
        <v>0</v>
      </c>
      <c r="H106" s="42">
        <v>1</v>
      </c>
      <c r="I106" s="42">
        <v>0</v>
      </c>
      <c r="J106" s="42">
        <v>0</v>
      </c>
      <c r="K106" s="42">
        <v>14</v>
      </c>
      <c r="L106" s="42">
        <v>17</v>
      </c>
      <c r="M106" s="42">
        <v>13</v>
      </c>
      <c r="P106" s="63"/>
      <c r="S106" s="63"/>
    </row>
    <row r="107" spans="1:28" ht="20.100000000000001" customHeight="1" x14ac:dyDescent="0.25">
      <c r="A107" s="41" t="s">
        <v>33</v>
      </c>
      <c r="B107" s="42">
        <v>0</v>
      </c>
      <c r="C107" s="42">
        <v>0</v>
      </c>
      <c r="D107" s="42">
        <v>0</v>
      </c>
      <c r="E107" s="42">
        <v>0</v>
      </c>
      <c r="F107" s="42">
        <v>0</v>
      </c>
      <c r="G107" s="42">
        <v>0</v>
      </c>
      <c r="H107" s="42">
        <v>0</v>
      </c>
      <c r="I107" s="42">
        <v>0</v>
      </c>
      <c r="J107" s="42">
        <v>0</v>
      </c>
      <c r="K107" s="42">
        <v>0</v>
      </c>
      <c r="L107" s="42">
        <v>2</v>
      </c>
      <c r="M107" s="42">
        <v>3</v>
      </c>
      <c r="P107" s="63"/>
      <c r="S107" s="63"/>
    </row>
    <row r="108" spans="1:28" ht="20.100000000000001" customHeight="1" x14ac:dyDescent="0.25">
      <c r="A108" s="41" t="s">
        <v>34</v>
      </c>
      <c r="B108" s="42">
        <v>0</v>
      </c>
      <c r="C108" s="42">
        <v>0</v>
      </c>
      <c r="D108" s="42">
        <v>0</v>
      </c>
      <c r="E108" s="42">
        <v>0</v>
      </c>
      <c r="F108" s="42">
        <v>0</v>
      </c>
      <c r="G108" s="42">
        <v>0</v>
      </c>
      <c r="H108" s="42">
        <v>0</v>
      </c>
      <c r="I108" s="42">
        <v>0</v>
      </c>
      <c r="J108" s="42">
        <v>0</v>
      </c>
      <c r="K108" s="42">
        <v>0</v>
      </c>
      <c r="L108" s="42">
        <v>0</v>
      </c>
      <c r="M108" s="42">
        <v>0</v>
      </c>
      <c r="P108" s="63"/>
      <c r="S108" s="63"/>
    </row>
    <row r="109" spans="1:28" ht="20.100000000000001" customHeight="1" x14ac:dyDescent="0.25">
      <c r="A109" s="41" t="s">
        <v>571</v>
      </c>
      <c r="B109" s="42">
        <v>0</v>
      </c>
      <c r="C109" s="42">
        <v>0</v>
      </c>
      <c r="D109" s="42">
        <v>0</v>
      </c>
      <c r="E109" s="42">
        <v>0</v>
      </c>
      <c r="F109" s="42">
        <v>0</v>
      </c>
      <c r="G109" s="42">
        <v>0</v>
      </c>
      <c r="H109" s="42">
        <v>0</v>
      </c>
      <c r="I109" s="42">
        <v>0</v>
      </c>
      <c r="J109" s="42">
        <v>0</v>
      </c>
      <c r="K109" s="42">
        <v>0</v>
      </c>
      <c r="L109" s="42">
        <v>0</v>
      </c>
      <c r="M109" s="42">
        <v>0</v>
      </c>
      <c r="P109" s="63"/>
      <c r="S109" s="63"/>
    </row>
    <row r="110" spans="1:28" ht="20.100000000000001" customHeight="1" x14ac:dyDescent="0.25">
      <c r="A110" s="41" t="s">
        <v>35</v>
      </c>
      <c r="B110" s="42">
        <v>0</v>
      </c>
      <c r="C110" s="42">
        <v>0</v>
      </c>
      <c r="D110" s="42">
        <v>0</v>
      </c>
      <c r="E110" s="42">
        <v>0</v>
      </c>
      <c r="F110" s="42">
        <v>0</v>
      </c>
      <c r="G110" s="42">
        <v>0</v>
      </c>
      <c r="H110" s="42">
        <v>0</v>
      </c>
      <c r="I110" s="42">
        <v>0</v>
      </c>
      <c r="J110" s="42">
        <v>0</v>
      </c>
      <c r="K110" s="42">
        <v>0</v>
      </c>
      <c r="L110" s="42">
        <v>0</v>
      </c>
      <c r="M110" s="42">
        <v>0</v>
      </c>
      <c r="P110" s="63"/>
      <c r="S110" s="63"/>
    </row>
    <row r="111" spans="1:28" ht="20.100000000000001" customHeight="1" x14ac:dyDescent="0.25">
      <c r="A111" s="41" t="s">
        <v>36</v>
      </c>
      <c r="B111" s="42">
        <v>0</v>
      </c>
      <c r="C111" s="42">
        <v>0</v>
      </c>
      <c r="D111" s="42">
        <v>0</v>
      </c>
      <c r="E111" s="42">
        <v>0</v>
      </c>
      <c r="F111" s="42">
        <v>0</v>
      </c>
      <c r="G111" s="42">
        <v>0</v>
      </c>
      <c r="H111" s="42">
        <v>0</v>
      </c>
      <c r="I111" s="42">
        <v>0</v>
      </c>
      <c r="J111" s="42">
        <v>0</v>
      </c>
      <c r="K111" s="42">
        <v>0</v>
      </c>
      <c r="L111" s="42">
        <v>3</v>
      </c>
      <c r="M111" s="42">
        <v>4</v>
      </c>
      <c r="P111" s="63"/>
      <c r="S111" s="63"/>
    </row>
    <row r="112" spans="1:28" s="39" customFormat="1" ht="20.100000000000001" customHeight="1" x14ac:dyDescent="0.25">
      <c r="A112" s="41" t="s">
        <v>37</v>
      </c>
      <c r="B112" s="42">
        <v>0</v>
      </c>
      <c r="C112" s="42">
        <v>0</v>
      </c>
      <c r="D112" s="42">
        <v>0</v>
      </c>
      <c r="E112" s="42">
        <v>0</v>
      </c>
      <c r="F112" s="42">
        <v>0</v>
      </c>
      <c r="G112" s="42">
        <v>0</v>
      </c>
      <c r="H112" s="42">
        <v>0</v>
      </c>
      <c r="I112" s="42">
        <v>0</v>
      </c>
      <c r="J112" s="42">
        <v>0</v>
      </c>
      <c r="K112" s="42">
        <v>2</v>
      </c>
      <c r="L112" s="42">
        <v>3</v>
      </c>
      <c r="M112" s="42">
        <v>2</v>
      </c>
      <c r="P112" s="61"/>
      <c r="Q112" s="41"/>
      <c r="S112" s="61"/>
      <c r="T112" s="41"/>
      <c r="U112" s="41"/>
      <c r="V112" s="41"/>
      <c r="W112" s="41"/>
      <c r="X112" s="41"/>
      <c r="Y112" s="41"/>
      <c r="Z112" s="41"/>
      <c r="AA112" s="41"/>
      <c r="AB112" s="41"/>
    </row>
    <row r="113" spans="1:28" ht="20.100000000000001" customHeight="1" x14ac:dyDescent="0.25">
      <c r="A113" s="41" t="s">
        <v>38</v>
      </c>
      <c r="B113" s="42">
        <v>0</v>
      </c>
      <c r="C113" s="42">
        <v>0</v>
      </c>
      <c r="D113" s="42">
        <v>0</v>
      </c>
      <c r="E113" s="42">
        <v>0</v>
      </c>
      <c r="F113" s="42">
        <v>0</v>
      </c>
      <c r="G113" s="42">
        <v>0</v>
      </c>
      <c r="H113" s="42">
        <v>0</v>
      </c>
      <c r="I113" s="42">
        <v>0</v>
      </c>
      <c r="J113" s="42">
        <v>0</v>
      </c>
      <c r="K113" s="42">
        <v>0</v>
      </c>
      <c r="L113" s="42">
        <v>0</v>
      </c>
      <c r="M113" s="42">
        <v>0</v>
      </c>
      <c r="P113" s="63"/>
      <c r="S113" s="63"/>
    </row>
    <row r="114" spans="1:28" ht="20.100000000000001" customHeight="1" x14ac:dyDescent="0.25">
      <c r="A114" s="41" t="s">
        <v>39</v>
      </c>
      <c r="B114" s="42">
        <v>0</v>
      </c>
      <c r="C114" s="42">
        <v>0</v>
      </c>
      <c r="D114" s="42">
        <v>0</v>
      </c>
      <c r="E114" s="42">
        <v>0</v>
      </c>
      <c r="F114" s="42">
        <v>0</v>
      </c>
      <c r="G114" s="42">
        <v>0</v>
      </c>
      <c r="H114" s="42">
        <v>0</v>
      </c>
      <c r="I114" s="42">
        <v>0</v>
      </c>
      <c r="J114" s="42">
        <v>1</v>
      </c>
      <c r="K114" s="42">
        <v>36</v>
      </c>
      <c r="L114" s="42">
        <v>21</v>
      </c>
      <c r="M114" s="42">
        <v>27</v>
      </c>
      <c r="P114" s="63"/>
      <c r="S114" s="63"/>
    </row>
    <row r="115" spans="1:28" s="39" customFormat="1" ht="20.100000000000001" customHeight="1" x14ac:dyDescent="0.25">
      <c r="A115" s="41" t="s">
        <v>40</v>
      </c>
      <c r="B115" s="42">
        <v>0</v>
      </c>
      <c r="C115" s="42">
        <v>0</v>
      </c>
      <c r="D115" s="42">
        <v>0</v>
      </c>
      <c r="E115" s="42">
        <v>0</v>
      </c>
      <c r="F115" s="42">
        <v>0</v>
      </c>
      <c r="G115" s="42">
        <v>0</v>
      </c>
      <c r="H115" s="42">
        <v>0</v>
      </c>
      <c r="I115" s="42">
        <v>0</v>
      </c>
      <c r="J115" s="42">
        <v>0</v>
      </c>
      <c r="K115" s="42">
        <v>1</v>
      </c>
      <c r="L115" s="42">
        <v>4</v>
      </c>
      <c r="M115" s="42">
        <v>1</v>
      </c>
      <c r="P115" s="61"/>
      <c r="Q115" s="41"/>
      <c r="S115" s="61"/>
      <c r="T115" s="41"/>
      <c r="U115" s="41"/>
      <c r="V115" s="41"/>
      <c r="W115" s="41"/>
      <c r="X115" s="41"/>
      <c r="Y115" s="41"/>
      <c r="Z115" s="41"/>
      <c r="AA115" s="41"/>
      <c r="AB115" s="41"/>
    </row>
    <row r="116" spans="1:28" ht="20.100000000000001" customHeight="1" x14ac:dyDescent="0.25">
      <c r="A116" s="352" t="s">
        <v>590</v>
      </c>
      <c r="B116" s="40">
        <v>0</v>
      </c>
      <c r="C116" s="40">
        <v>0</v>
      </c>
      <c r="D116" s="40">
        <v>1</v>
      </c>
      <c r="E116" s="40">
        <v>1</v>
      </c>
      <c r="F116" s="40">
        <v>0</v>
      </c>
      <c r="G116" s="40">
        <v>0</v>
      </c>
      <c r="H116" s="40">
        <v>5</v>
      </c>
      <c r="I116" s="40">
        <v>7</v>
      </c>
      <c r="J116" s="40">
        <v>4</v>
      </c>
      <c r="K116" s="40">
        <v>17</v>
      </c>
      <c r="L116" s="40">
        <v>77</v>
      </c>
      <c r="M116" s="40">
        <v>136</v>
      </c>
      <c r="P116" s="63"/>
      <c r="Q116" s="39"/>
      <c r="S116" s="63"/>
      <c r="T116" s="39"/>
      <c r="U116" s="39"/>
      <c r="V116" s="39"/>
      <c r="W116" s="39"/>
      <c r="X116" s="39"/>
      <c r="Y116" s="39"/>
      <c r="Z116" s="39"/>
      <c r="AA116" s="39"/>
      <c r="AB116" s="39"/>
    </row>
    <row r="117" spans="1:28" ht="20.100000000000001" customHeight="1" x14ac:dyDescent="0.25">
      <c r="A117" s="41" t="s">
        <v>265</v>
      </c>
      <c r="B117" s="42">
        <v>0</v>
      </c>
      <c r="C117" s="42">
        <v>0</v>
      </c>
      <c r="D117" s="42">
        <v>0</v>
      </c>
      <c r="E117" s="42">
        <v>0</v>
      </c>
      <c r="F117" s="42">
        <v>0</v>
      </c>
      <c r="G117" s="42">
        <v>0</v>
      </c>
      <c r="H117" s="42">
        <v>0</v>
      </c>
      <c r="I117" s="42">
        <v>0</v>
      </c>
      <c r="J117" s="42">
        <v>0</v>
      </c>
      <c r="K117" s="42">
        <v>0</v>
      </c>
      <c r="L117" s="42">
        <v>0</v>
      </c>
      <c r="M117" s="42">
        <v>0</v>
      </c>
      <c r="P117" s="63"/>
      <c r="S117" s="63"/>
    </row>
    <row r="118" spans="1:28" ht="20.100000000000001" customHeight="1" x14ac:dyDescent="0.25">
      <c r="A118" s="41" t="s">
        <v>572</v>
      </c>
      <c r="B118" s="42">
        <v>0</v>
      </c>
      <c r="C118" s="42">
        <v>0</v>
      </c>
      <c r="D118" s="42">
        <v>0</v>
      </c>
      <c r="E118" s="42">
        <v>0</v>
      </c>
      <c r="F118" s="42">
        <v>0</v>
      </c>
      <c r="G118" s="42">
        <v>0</v>
      </c>
      <c r="H118" s="42">
        <v>0</v>
      </c>
      <c r="I118" s="42">
        <v>0</v>
      </c>
      <c r="J118" s="42">
        <v>0</v>
      </c>
      <c r="K118" s="42">
        <v>0</v>
      </c>
      <c r="L118" s="42">
        <v>0</v>
      </c>
      <c r="M118" s="42">
        <v>0</v>
      </c>
      <c r="P118" s="63"/>
      <c r="S118" s="63"/>
    </row>
    <row r="119" spans="1:28" ht="20.100000000000001" customHeight="1" x14ac:dyDescent="0.25">
      <c r="A119" s="41" t="s">
        <v>41</v>
      </c>
      <c r="B119" s="42">
        <v>0</v>
      </c>
      <c r="C119" s="42">
        <v>0</v>
      </c>
      <c r="D119" s="42">
        <v>0</v>
      </c>
      <c r="E119" s="42">
        <v>0</v>
      </c>
      <c r="F119" s="42">
        <v>0</v>
      </c>
      <c r="G119" s="42">
        <v>0</v>
      </c>
      <c r="H119" s="42">
        <v>0</v>
      </c>
      <c r="I119" s="42">
        <v>1</v>
      </c>
      <c r="J119" s="42">
        <v>0</v>
      </c>
      <c r="K119" s="42">
        <v>2</v>
      </c>
      <c r="L119" s="42">
        <v>6</v>
      </c>
      <c r="M119" s="42">
        <v>39</v>
      </c>
      <c r="P119" s="63"/>
      <c r="S119" s="63"/>
    </row>
    <row r="120" spans="1:28" ht="20.100000000000001" customHeight="1" x14ac:dyDescent="0.25">
      <c r="A120" s="41" t="s">
        <v>573</v>
      </c>
      <c r="B120" s="42">
        <v>0</v>
      </c>
      <c r="C120" s="42">
        <v>0</v>
      </c>
      <c r="D120" s="42">
        <v>0</v>
      </c>
      <c r="E120" s="42">
        <v>0</v>
      </c>
      <c r="F120" s="42">
        <v>0</v>
      </c>
      <c r="G120" s="42">
        <v>0</v>
      </c>
      <c r="H120" s="42">
        <v>0</v>
      </c>
      <c r="I120" s="42">
        <v>0</v>
      </c>
      <c r="J120" s="42">
        <v>0</v>
      </c>
      <c r="K120" s="42">
        <v>0</v>
      </c>
      <c r="L120" s="42">
        <v>0</v>
      </c>
      <c r="M120" s="42">
        <v>0</v>
      </c>
      <c r="P120" s="63"/>
      <c r="S120" s="63"/>
    </row>
    <row r="121" spans="1:28" ht="20.100000000000001" customHeight="1" x14ac:dyDescent="0.25">
      <c r="A121" s="41" t="s">
        <v>269</v>
      </c>
      <c r="B121" s="42">
        <v>0</v>
      </c>
      <c r="C121" s="42">
        <v>0</v>
      </c>
      <c r="D121" s="42">
        <v>0</v>
      </c>
      <c r="E121" s="42">
        <v>0</v>
      </c>
      <c r="F121" s="42">
        <v>0</v>
      </c>
      <c r="G121" s="42">
        <v>0</v>
      </c>
      <c r="H121" s="42">
        <v>0</v>
      </c>
      <c r="I121" s="42">
        <v>0</v>
      </c>
      <c r="J121" s="42">
        <v>1</v>
      </c>
      <c r="K121" s="42">
        <v>2</v>
      </c>
      <c r="L121" s="42">
        <v>1</v>
      </c>
      <c r="M121" s="42">
        <v>0</v>
      </c>
      <c r="P121" s="63"/>
      <c r="S121" s="63"/>
    </row>
    <row r="122" spans="1:28" ht="20.100000000000001" customHeight="1" x14ac:dyDescent="0.25">
      <c r="A122" s="41" t="s">
        <v>277</v>
      </c>
      <c r="B122" s="42">
        <v>0</v>
      </c>
      <c r="C122" s="42">
        <v>0</v>
      </c>
      <c r="D122" s="42">
        <v>0</v>
      </c>
      <c r="E122" s="42">
        <v>0</v>
      </c>
      <c r="F122" s="42">
        <v>0</v>
      </c>
      <c r="G122" s="42">
        <v>0</v>
      </c>
      <c r="H122" s="42">
        <v>0</v>
      </c>
      <c r="I122" s="42">
        <v>1</v>
      </c>
      <c r="J122" s="42">
        <v>0</v>
      </c>
      <c r="K122" s="42">
        <v>3</v>
      </c>
      <c r="L122" s="42">
        <v>4</v>
      </c>
      <c r="M122" s="42">
        <v>0</v>
      </c>
      <c r="P122" s="63"/>
      <c r="S122" s="63"/>
    </row>
    <row r="123" spans="1:28" ht="20.100000000000001" customHeight="1" x14ac:dyDescent="0.25">
      <c r="A123" s="41" t="s">
        <v>42</v>
      </c>
      <c r="B123" s="42">
        <v>0</v>
      </c>
      <c r="C123" s="42">
        <v>0</v>
      </c>
      <c r="D123" s="42">
        <v>1</v>
      </c>
      <c r="E123" s="42">
        <v>1</v>
      </c>
      <c r="F123" s="42">
        <v>0</v>
      </c>
      <c r="G123" s="42">
        <v>0</v>
      </c>
      <c r="H123" s="42">
        <v>5</v>
      </c>
      <c r="I123" s="42">
        <v>2</v>
      </c>
      <c r="J123" s="42">
        <v>1</v>
      </c>
      <c r="K123" s="42">
        <v>0</v>
      </c>
      <c r="L123" s="42">
        <v>0</v>
      </c>
      <c r="M123" s="42">
        <v>59</v>
      </c>
      <c r="N123" s="42"/>
      <c r="O123" s="42"/>
    </row>
    <row r="124" spans="1:28" ht="20.100000000000001" customHeight="1" x14ac:dyDescent="0.25">
      <c r="A124" s="41" t="s">
        <v>271</v>
      </c>
      <c r="B124" s="42">
        <v>0</v>
      </c>
      <c r="C124" s="42">
        <v>0</v>
      </c>
      <c r="D124" s="42">
        <v>0</v>
      </c>
      <c r="E124" s="42">
        <v>0</v>
      </c>
      <c r="F124" s="42">
        <v>0</v>
      </c>
      <c r="G124" s="42">
        <v>0</v>
      </c>
      <c r="H124" s="42">
        <v>0</v>
      </c>
      <c r="I124" s="42">
        <v>0</v>
      </c>
      <c r="J124" s="42">
        <v>0</v>
      </c>
      <c r="K124" s="42">
        <v>0</v>
      </c>
      <c r="L124" s="42">
        <v>0</v>
      </c>
      <c r="M124" s="42">
        <v>1</v>
      </c>
      <c r="N124" s="42"/>
      <c r="O124" s="42"/>
    </row>
    <row r="125" spans="1:28" ht="20.100000000000001" customHeight="1" x14ac:dyDescent="0.25">
      <c r="A125" s="41" t="s">
        <v>574</v>
      </c>
      <c r="B125" s="42">
        <v>0</v>
      </c>
      <c r="C125" s="42">
        <v>0</v>
      </c>
      <c r="D125" s="42">
        <v>0</v>
      </c>
      <c r="E125" s="42">
        <v>0</v>
      </c>
      <c r="F125" s="42">
        <v>0</v>
      </c>
      <c r="G125" s="42">
        <v>0</v>
      </c>
      <c r="H125" s="42">
        <v>0</v>
      </c>
      <c r="I125" s="42">
        <v>0</v>
      </c>
      <c r="J125" s="42">
        <v>0</v>
      </c>
      <c r="K125" s="42">
        <v>0</v>
      </c>
      <c r="L125" s="42">
        <v>0</v>
      </c>
      <c r="M125" s="42">
        <v>0</v>
      </c>
      <c r="N125" s="42"/>
      <c r="O125" s="42"/>
    </row>
    <row r="126" spans="1:28" ht="20.100000000000001" customHeight="1" x14ac:dyDescent="0.25">
      <c r="A126" s="41" t="s">
        <v>43</v>
      </c>
      <c r="B126" s="42">
        <v>0</v>
      </c>
      <c r="C126" s="42">
        <v>0</v>
      </c>
      <c r="D126" s="42">
        <v>0</v>
      </c>
      <c r="E126" s="42">
        <v>0</v>
      </c>
      <c r="F126" s="42">
        <v>0</v>
      </c>
      <c r="G126" s="42">
        <v>0</v>
      </c>
      <c r="H126" s="42">
        <v>0</v>
      </c>
      <c r="I126" s="42">
        <v>0</v>
      </c>
      <c r="J126" s="42">
        <v>2</v>
      </c>
      <c r="K126" s="42">
        <v>1</v>
      </c>
      <c r="L126" s="42">
        <v>51</v>
      </c>
      <c r="M126" s="42">
        <v>11</v>
      </c>
      <c r="N126" s="42"/>
      <c r="O126" s="42"/>
    </row>
    <row r="127" spans="1:28" ht="20.100000000000001" customHeight="1" x14ac:dyDescent="0.25">
      <c r="A127" s="41" t="s">
        <v>44</v>
      </c>
      <c r="B127" s="42">
        <v>0</v>
      </c>
      <c r="C127" s="42">
        <v>0</v>
      </c>
      <c r="D127" s="42">
        <v>0</v>
      </c>
      <c r="E127" s="42">
        <v>0</v>
      </c>
      <c r="F127" s="42">
        <v>0</v>
      </c>
      <c r="G127" s="42">
        <v>0</v>
      </c>
      <c r="H127" s="42">
        <v>0</v>
      </c>
      <c r="I127" s="42">
        <v>0</v>
      </c>
      <c r="J127" s="42">
        <v>0</v>
      </c>
      <c r="K127" s="42">
        <v>1</v>
      </c>
      <c r="L127" s="42">
        <v>2</v>
      </c>
      <c r="M127" s="42">
        <v>2</v>
      </c>
      <c r="N127" s="42"/>
      <c r="O127" s="42"/>
    </row>
    <row r="128" spans="1:28" ht="20.100000000000001" customHeight="1" x14ac:dyDescent="0.25">
      <c r="A128" s="41" t="s">
        <v>575</v>
      </c>
      <c r="B128" s="42">
        <v>0</v>
      </c>
      <c r="C128" s="42">
        <v>0</v>
      </c>
      <c r="D128" s="42">
        <v>0</v>
      </c>
      <c r="E128" s="42">
        <v>0</v>
      </c>
      <c r="F128" s="42">
        <v>0</v>
      </c>
      <c r="G128" s="42">
        <v>0</v>
      </c>
      <c r="H128" s="42">
        <v>0</v>
      </c>
      <c r="I128" s="42">
        <v>0</v>
      </c>
      <c r="J128" s="42">
        <v>0</v>
      </c>
      <c r="K128" s="42">
        <v>1</v>
      </c>
      <c r="L128" s="42">
        <v>0</v>
      </c>
      <c r="M128" s="42">
        <v>0</v>
      </c>
      <c r="N128" s="42"/>
      <c r="O128" s="42"/>
    </row>
    <row r="129" spans="1:16" ht="20.100000000000001" customHeight="1" x14ac:dyDescent="0.25">
      <c r="A129" s="41" t="s">
        <v>263</v>
      </c>
      <c r="B129" s="42">
        <v>0</v>
      </c>
      <c r="C129" s="42">
        <v>0</v>
      </c>
      <c r="D129" s="42">
        <v>0</v>
      </c>
      <c r="E129" s="42">
        <v>0</v>
      </c>
      <c r="F129" s="42">
        <v>0</v>
      </c>
      <c r="G129" s="42">
        <v>0</v>
      </c>
      <c r="H129" s="42">
        <v>0</v>
      </c>
      <c r="I129" s="42">
        <v>0</v>
      </c>
      <c r="J129" s="42">
        <v>0</v>
      </c>
      <c r="K129" s="42">
        <v>4</v>
      </c>
      <c r="L129" s="42">
        <v>4</v>
      </c>
      <c r="M129" s="42">
        <v>1</v>
      </c>
      <c r="N129" s="42"/>
      <c r="O129" s="42"/>
    </row>
    <row r="130" spans="1:16" ht="20.100000000000001" customHeight="1" x14ac:dyDescent="0.25">
      <c r="A130" s="41" t="s">
        <v>576</v>
      </c>
      <c r="B130" s="42">
        <v>0</v>
      </c>
      <c r="C130" s="42">
        <v>0</v>
      </c>
      <c r="D130" s="42">
        <v>0</v>
      </c>
      <c r="E130" s="42">
        <v>0</v>
      </c>
      <c r="F130" s="42">
        <v>0</v>
      </c>
      <c r="G130" s="42">
        <v>0</v>
      </c>
      <c r="H130" s="42">
        <v>0</v>
      </c>
      <c r="I130" s="42">
        <v>0</v>
      </c>
      <c r="J130" s="42">
        <v>0</v>
      </c>
      <c r="K130" s="42">
        <v>0</v>
      </c>
      <c r="L130" s="42">
        <v>0</v>
      </c>
      <c r="M130" s="42">
        <v>0</v>
      </c>
      <c r="N130" s="42"/>
      <c r="O130" s="42"/>
    </row>
    <row r="131" spans="1:16" ht="20.100000000000001" customHeight="1" x14ac:dyDescent="0.25">
      <c r="A131" s="41" t="s">
        <v>577</v>
      </c>
      <c r="B131" s="42">
        <v>0</v>
      </c>
      <c r="C131" s="42">
        <v>0</v>
      </c>
      <c r="D131" s="42">
        <v>0</v>
      </c>
      <c r="E131" s="42">
        <v>0</v>
      </c>
      <c r="F131" s="42">
        <v>0</v>
      </c>
      <c r="G131" s="42">
        <v>0</v>
      </c>
      <c r="H131" s="42">
        <v>0</v>
      </c>
      <c r="I131" s="42">
        <v>0</v>
      </c>
      <c r="J131" s="42">
        <v>0</v>
      </c>
      <c r="K131" s="42">
        <v>0</v>
      </c>
      <c r="L131" s="42">
        <v>5</v>
      </c>
      <c r="M131" s="42">
        <v>4</v>
      </c>
      <c r="N131" s="42"/>
      <c r="O131" s="42"/>
    </row>
    <row r="132" spans="1:16" ht="20.100000000000001" customHeight="1" x14ac:dyDescent="0.25">
      <c r="A132" s="41" t="s">
        <v>578</v>
      </c>
      <c r="B132" s="42">
        <v>0</v>
      </c>
      <c r="C132" s="42">
        <v>0</v>
      </c>
      <c r="D132" s="42">
        <v>0</v>
      </c>
      <c r="E132" s="42">
        <v>0</v>
      </c>
      <c r="F132" s="42">
        <v>0</v>
      </c>
      <c r="G132" s="42">
        <v>0</v>
      </c>
      <c r="H132" s="42">
        <v>0</v>
      </c>
      <c r="I132" s="42">
        <v>0</v>
      </c>
      <c r="J132" s="42">
        <v>0</v>
      </c>
      <c r="K132" s="42">
        <v>0</v>
      </c>
      <c r="L132" s="42">
        <v>0</v>
      </c>
      <c r="M132" s="42">
        <v>0</v>
      </c>
      <c r="N132" s="42"/>
      <c r="O132" s="42"/>
    </row>
    <row r="133" spans="1:16" ht="20.100000000000001" customHeight="1" x14ac:dyDescent="0.25">
      <c r="A133" s="41" t="s">
        <v>264</v>
      </c>
      <c r="B133" s="42">
        <v>0</v>
      </c>
      <c r="C133" s="42">
        <v>0</v>
      </c>
      <c r="D133" s="42">
        <v>0</v>
      </c>
      <c r="E133" s="42">
        <v>0</v>
      </c>
      <c r="F133" s="42">
        <v>0</v>
      </c>
      <c r="G133" s="42">
        <v>0</v>
      </c>
      <c r="H133" s="42">
        <v>0</v>
      </c>
      <c r="I133" s="42">
        <v>2</v>
      </c>
      <c r="J133" s="42">
        <v>0</v>
      </c>
      <c r="K133" s="42">
        <v>0</v>
      </c>
      <c r="L133" s="42">
        <v>2</v>
      </c>
      <c r="M133" s="42">
        <v>0</v>
      </c>
      <c r="N133" s="42"/>
      <c r="O133" s="42"/>
    </row>
    <row r="134" spans="1:16" ht="20.100000000000001" customHeight="1" x14ac:dyDescent="0.25">
      <c r="A134" s="41" t="s">
        <v>268</v>
      </c>
      <c r="B134" s="42">
        <v>0</v>
      </c>
      <c r="C134" s="42">
        <v>0</v>
      </c>
      <c r="D134" s="42">
        <v>0</v>
      </c>
      <c r="E134" s="42">
        <v>0</v>
      </c>
      <c r="F134" s="42">
        <v>0</v>
      </c>
      <c r="G134" s="42">
        <v>0</v>
      </c>
      <c r="H134" s="42">
        <v>0</v>
      </c>
      <c r="I134" s="42">
        <v>0</v>
      </c>
      <c r="J134" s="42">
        <v>0</v>
      </c>
      <c r="K134" s="42">
        <v>0</v>
      </c>
      <c r="L134" s="42">
        <v>0</v>
      </c>
      <c r="M134" s="42">
        <v>3</v>
      </c>
      <c r="N134" s="42"/>
      <c r="O134" s="42"/>
    </row>
    <row r="135" spans="1:16" ht="20.100000000000001" customHeight="1" thickBot="1" x14ac:dyDescent="0.3">
      <c r="A135" s="41" t="s">
        <v>45</v>
      </c>
      <c r="B135" s="42">
        <v>0</v>
      </c>
      <c r="C135" s="42">
        <v>0</v>
      </c>
      <c r="D135" s="42">
        <v>0</v>
      </c>
      <c r="E135" s="42">
        <v>0</v>
      </c>
      <c r="F135" s="42">
        <v>0</v>
      </c>
      <c r="G135" s="42">
        <v>0</v>
      </c>
      <c r="H135" s="42">
        <v>0</v>
      </c>
      <c r="I135" s="42">
        <v>1</v>
      </c>
      <c r="J135" s="42">
        <v>0</v>
      </c>
      <c r="K135" s="42">
        <v>3</v>
      </c>
      <c r="L135" s="42">
        <v>2</v>
      </c>
      <c r="M135" s="42">
        <v>16</v>
      </c>
      <c r="N135" s="42"/>
      <c r="O135" s="42"/>
    </row>
    <row r="136" spans="1:16" s="48" customFormat="1" ht="15.95" customHeight="1" x14ac:dyDescent="0.25">
      <c r="A136" s="331" t="s">
        <v>588</v>
      </c>
      <c r="B136" s="331"/>
      <c r="C136" s="331"/>
      <c r="D136" s="332"/>
      <c r="E136" s="332"/>
      <c r="F136" s="332"/>
      <c r="G136" s="332"/>
      <c r="H136" s="332"/>
      <c r="I136" s="332"/>
      <c r="J136" s="332"/>
      <c r="K136" s="332"/>
      <c r="L136" s="332"/>
      <c r="M136" s="333" t="s">
        <v>585</v>
      </c>
    </row>
    <row r="137" spans="1:16" s="27" customFormat="1" ht="24.95" customHeight="1" x14ac:dyDescent="0.25">
      <c r="A137" s="347" t="s">
        <v>112</v>
      </c>
      <c r="B137" s="347"/>
      <c r="C137" s="347"/>
      <c r="D137" s="347"/>
      <c r="E137" s="347"/>
      <c r="F137" s="347"/>
      <c r="G137" s="347"/>
    </row>
    <row r="138" spans="1:16" s="55" customFormat="1" ht="24.95" customHeight="1" thickBot="1" x14ac:dyDescent="0.25">
      <c r="A138" s="28" t="s">
        <v>517</v>
      </c>
      <c r="B138" s="53"/>
      <c r="C138" s="53"/>
      <c r="D138" s="53"/>
      <c r="E138" s="53"/>
      <c r="F138" s="53"/>
      <c r="G138" s="53"/>
      <c r="H138" s="53"/>
      <c r="I138" s="53"/>
      <c r="J138" s="53"/>
      <c r="K138" s="53"/>
      <c r="L138" s="53"/>
      <c r="M138" s="53"/>
      <c r="N138" s="53"/>
      <c r="O138" s="336" t="s">
        <v>587</v>
      </c>
      <c r="P138" s="54"/>
    </row>
    <row r="139" spans="1:16" s="39" customFormat="1" ht="20.100000000000001" customHeight="1" x14ac:dyDescent="0.25">
      <c r="A139" s="1023" t="s">
        <v>8</v>
      </c>
      <c r="B139" s="1019" t="s">
        <v>84</v>
      </c>
      <c r="C139" s="1020"/>
      <c r="D139" s="1020"/>
      <c r="E139" s="1020"/>
      <c r="F139" s="1020"/>
      <c r="G139" s="1020"/>
      <c r="H139" s="1020"/>
      <c r="I139" s="1020"/>
      <c r="J139" s="1020"/>
      <c r="K139" s="1020"/>
      <c r="L139" s="1020"/>
      <c r="M139" s="1020"/>
      <c r="N139" s="1020"/>
      <c r="O139" s="1020"/>
      <c r="P139" s="56"/>
    </row>
    <row r="140" spans="1:16" ht="20.100000000000001" customHeight="1" x14ac:dyDescent="0.25">
      <c r="A140" s="1024"/>
      <c r="B140" s="1021" t="s">
        <v>10</v>
      </c>
      <c r="C140" s="1021"/>
      <c r="D140" s="32" t="s">
        <v>69</v>
      </c>
      <c r="E140" s="32"/>
      <c r="F140" s="32" t="s">
        <v>70</v>
      </c>
      <c r="G140" s="32"/>
      <c r="H140" s="32" t="s">
        <v>71</v>
      </c>
      <c r="I140" s="32"/>
      <c r="J140" s="32" t="s">
        <v>72</v>
      </c>
      <c r="K140" s="32"/>
      <c r="L140" s="32" t="s">
        <v>73</v>
      </c>
      <c r="M140" s="32"/>
      <c r="N140" s="32" t="s">
        <v>74</v>
      </c>
      <c r="O140" s="57"/>
      <c r="P140" s="58"/>
    </row>
    <row r="141" spans="1:16" ht="20.100000000000001" customHeight="1" x14ac:dyDescent="0.25">
      <c r="A141" s="1025"/>
      <c r="B141" s="59">
        <v>2015</v>
      </c>
      <c r="C141" s="59">
        <v>2016</v>
      </c>
      <c r="D141" s="59">
        <v>2015</v>
      </c>
      <c r="E141" s="59">
        <v>2016</v>
      </c>
      <c r="F141" s="334">
        <v>2015</v>
      </c>
      <c r="G141" s="334">
        <v>2016</v>
      </c>
      <c r="H141" s="334">
        <v>2015</v>
      </c>
      <c r="I141" s="334">
        <v>2016</v>
      </c>
      <c r="J141" s="334">
        <v>2015</v>
      </c>
      <c r="K141" s="334">
        <v>2016</v>
      </c>
      <c r="L141" s="334">
        <v>2015</v>
      </c>
      <c r="M141" s="334">
        <v>2016</v>
      </c>
      <c r="N141" s="334">
        <v>2015</v>
      </c>
      <c r="O141" s="335">
        <v>2016</v>
      </c>
      <c r="P141" s="58"/>
    </row>
    <row r="142" spans="1:16" ht="20.100000000000001" customHeight="1" x14ac:dyDescent="0.25">
      <c r="A142" s="352" t="s">
        <v>256</v>
      </c>
      <c r="B142" s="40">
        <v>8038</v>
      </c>
      <c r="C142" s="40">
        <v>7919</v>
      </c>
      <c r="D142" s="40">
        <v>4192</v>
      </c>
      <c r="E142" s="40">
        <v>2649</v>
      </c>
      <c r="F142" s="40">
        <v>98</v>
      </c>
      <c r="G142" s="40">
        <v>10</v>
      </c>
      <c r="H142" s="40">
        <v>18</v>
      </c>
      <c r="I142" s="40">
        <v>33</v>
      </c>
      <c r="J142" s="40">
        <v>16</v>
      </c>
      <c r="K142" s="40">
        <v>6</v>
      </c>
      <c r="L142" s="40">
        <v>3</v>
      </c>
      <c r="M142" s="40">
        <v>21</v>
      </c>
      <c r="N142" s="40">
        <v>2</v>
      </c>
      <c r="O142" s="40">
        <v>1</v>
      </c>
    </row>
    <row r="143" spans="1:16" ht="20.100000000000001" customHeight="1" x14ac:dyDescent="0.25">
      <c r="A143" s="41" t="s">
        <v>46</v>
      </c>
      <c r="B143" s="42">
        <v>1493</v>
      </c>
      <c r="C143" s="42">
        <v>1180</v>
      </c>
      <c r="D143" s="42">
        <v>841</v>
      </c>
      <c r="E143" s="42">
        <v>291</v>
      </c>
      <c r="F143" s="42">
        <v>6</v>
      </c>
      <c r="G143" s="42">
        <v>4</v>
      </c>
      <c r="H143" s="42">
        <v>6</v>
      </c>
      <c r="I143" s="42">
        <v>2</v>
      </c>
      <c r="J143" s="42">
        <v>3</v>
      </c>
      <c r="K143" s="42">
        <v>0</v>
      </c>
      <c r="L143" s="42">
        <v>0</v>
      </c>
      <c r="M143" s="42">
        <v>1</v>
      </c>
      <c r="N143" s="42">
        <v>0</v>
      </c>
      <c r="O143" s="42">
        <v>0</v>
      </c>
    </row>
    <row r="144" spans="1:16" ht="20.100000000000001" customHeight="1" x14ac:dyDescent="0.25">
      <c r="A144" s="41" t="s">
        <v>47</v>
      </c>
      <c r="B144" s="42">
        <v>197</v>
      </c>
      <c r="C144" s="42">
        <v>266</v>
      </c>
      <c r="D144" s="42">
        <v>128</v>
      </c>
      <c r="E144" s="42">
        <v>99</v>
      </c>
      <c r="F144" s="42">
        <v>0</v>
      </c>
      <c r="G144" s="42">
        <v>0</v>
      </c>
      <c r="H144" s="42">
        <v>0</v>
      </c>
      <c r="I144" s="42">
        <v>1</v>
      </c>
      <c r="J144" s="42">
        <v>0</v>
      </c>
      <c r="K144" s="42">
        <v>0</v>
      </c>
      <c r="L144" s="42">
        <v>0</v>
      </c>
      <c r="M144" s="42">
        <v>2</v>
      </c>
      <c r="N144" s="42">
        <v>0</v>
      </c>
      <c r="O144" s="42">
        <v>0</v>
      </c>
    </row>
    <row r="145" spans="1:15" ht="20.100000000000001" customHeight="1" x14ac:dyDescent="0.25">
      <c r="A145" s="41" t="s">
        <v>48</v>
      </c>
      <c r="B145" s="42">
        <v>122</v>
      </c>
      <c r="C145" s="42">
        <v>147</v>
      </c>
      <c r="D145" s="42">
        <v>63</v>
      </c>
      <c r="E145" s="42">
        <v>38</v>
      </c>
      <c r="F145" s="42">
        <v>4</v>
      </c>
      <c r="G145" s="42">
        <v>0</v>
      </c>
      <c r="H145" s="42">
        <v>0</v>
      </c>
      <c r="I145" s="42">
        <v>0</v>
      </c>
      <c r="J145" s="42">
        <v>0</v>
      </c>
      <c r="K145" s="42">
        <v>0</v>
      </c>
      <c r="L145" s="42">
        <v>0</v>
      </c>
      <c r="M145" s="42">
        <v>0</v>
      </c>
      <c r="N145" s="42">
        <v>0</v>
      </c>
      <c r="O145" s="42">
        <v>0</v>
      </c>
    </row>
    <row r="146" spans="1:15" ht="20.100000000000001" customHeight="1" x14ac:dyDescent="0.25">
      <c r="A146" s="41" t="s">
        <v>579</v>
      </c>
      <c r="B146" s="42">
        <v>3</v>
      </c>
      <c r="C146" s="42">
        <v>28</v>
      </c>
      <c r="D146" s="42">
        <v>1</v>
      </c>
      <c r="E146" s="42">
        <v>2</v>
      </c>
      <c r="F146" s="42">
        <v>0</v>
      </c>
      <c r="G146" s="42">
        <v>0</v>
      </c>
      <c r="H146" s="42">
        <v>0</v>
      </c>
      <c r="I146" s="42">
        <v>1</v>
      </c>
      <c r="J146" s="42">
        <v>0</v>
      </c>
      <c r="K146" s="42">
        <v>0</v>
      </c>
      <c r="L146" s="42">
        <v>0</v>
      </c>
      <c r="M146" s="42">
        <v>0</v>
      </c>
      <c r="N146" s="42">
        <v>0</v>
      </c>
      <c r="O146" s="42">
        <v>0</v>
      </c>
    </row>
    <row r="147" spans="1:15" ht="20.100000000000001" customHeight="1" x14ac:dyDescent="0.25">
      <c r="A147" s="41" t="s">
        <v>270</v>
      </c>
      <c r="B147" s="42">
        <v>14</v>
      </c>
      <c r="C147" s="42">
        <v>14</v>
      </c>
      <c r="D147" s="42">
        <v>3</v>
      </c>
      <c r="E147" s="42">
        <v>2</v>
      </c>
      <c r="F147" s="42">
        <v>0</v>
      </c>
      <c r="G147" s="42">
        <v>0</v>
      </c>
      <c r="H147" s="42">
        <v>0</v>
      </c>
      <c r="I147" s="42">
        <v>1</v>
      </c>
      <c r="J147" s="42">
        <v>0</v>
      </c>
      <c r="K147" s="42">
        <v>0</v>
      </c>
      <c r="L147" s="42">
        <v>0</v>
      </c>
      <c r="M147" s="42">
        <v>0</v>
      </c>
      <c r="N147" s="42">
        <v>0</v>
      </c>
      <c r="O147" s="42">
        <v>0</v>
      </c>
    </row>
    <row r="148" spans="1:15" ht="20.100000000000001" customHeight="1" x14ac:dyDescent="0.25">
      <c r="A148" s="41" t="s">
        <v>49</v>
      </c>
      <c r="B148" s="42">
        <v>137</v>
      </c>
      <c r="C148" s="42">
        <v>122</v>
      </c>
      <c r="D148" s="42">
        <v>37</v>
      </c>
      <c r="E148" s="42">
        <v>44</v>
      </c>
      <c r="F148" s="42">
        <v>0</v>
      </c>
      <c r="G148" s="42">
        <v>0</v>
      </c>
      <c r="H148" s="42">
        <v>0</v>
      </c>
      <c r="I148" s="42">
        <v>0</v>
      </c>
      <c r="J148" s="42">
        <v>0</v>
      </c>
      <c r="K148" s="42">
        <v>0</v>
      </c>
      <c r="L148" s="42">
        <v>0</v>
      </c>
      <c r="M148" s="42">
        <v>0</v>
      </c>
      <c r="N148" s="42">
        <v>0</v>
      </c>
      <c r="O148" s="42">
        <v>0</v>
      </c>
    </row>
    <row r="149" spans="1:15" ht="20.100000000000001" customHeight="1" x14ac:dyDescent="0.25">
      <c r="A149" s="41" t="s">
        <v>580</v>
      </c>
      <c r="B149" s="42">
        <v>0</v>
      </c>
      <c r="C149" s="42">
        <v>4</v>
      </c>
      <c r="D149" s="42">
        <v>0</v>
      </c>
      <c r="E149" s="42">
        <v>0</v>
      </c>
      <c r="F149" s="42">
        <v>0</v>
      </c>
      <c r="G149" s="42">
        <v>0</v>
      </c>
      <c r="H149" s="42">
        <v>0</v>
      </c>
      <c r="I149" s="42">
        <v>0</v>
      </c>
      <c r="J149" s="42">
        <v>0</v>
      </c>
      <c r="K149" s="42">
        <v>0</v>
      </c>
      <c r="L149" s="42">
        <v>0</v>
      </c>
      <c r="M149" s="42">
        <v>0</v>
      </c>
      <c r="N149" s="42">
        <v>0</v>
      </c>
      <c r="O149" s="42">
        <v>0</v>
      </c>
    </row>
    <row r="150" spans="1:15" ht="20.100000000000001" customHeight="1" x14ac:dyDescent="0.25">
      <c r="A150" s="41" t="s">
        <v>276</v>
      </c>
      <c r="B150" s="42">
        <v>9</v>
      </c>
      <c r="C150" s="42">
        <v>16</v>
      </c>
      <c r="D150" s="42">
        <v>1</v>
      </c>
      <c r="E150" s="42">
        <v>0</v>
      </c>
      <c r="F150" s="42">
        <v>3</v>
      </c>
      <c r="G150" s="42">
        <v>0</v>
      </c>
      <c r="H150" s="42">
        <v>0</v>
      </c>
      <c r="I150" s="42">
        <v>0</v>
      </c>
      <c r="J150" s="42">
        <v>0</v>
      </c>
      <c r="K150" s="42">
        <v>0</v>
      </c>
      <c r="L150" s="42">
        <v>0</v>
      </c>
      <c r="M150" s="42">
        <v>0</v>
      </c>
      <c r="N150" s="42">
        <v>0</v>
      </c>
      <c r="O150" s="42">
        <v>0</v>
      </c>
    </row>
    <row r="151" spans="1:15" ht="20.100000000000001" customHeight="1" x14ac:dyDescent="0.25">
      <c r="A151" s="41" t="s">
        <v>50</v>
      </c>
      <c r="B151" s="42">
        <v>567</v>
      </c>
      <c r="C151" s="42">
        <v>867</v>
      </c>
      <c r="D151" s="42">
        <v>109</v>
      </c>
      <c r="E151" s="42">
        <v>137</v>
      </c>
      <c r="F151" s="42">
        <v>9</v>
      </c>
      <c r="G151" s="42">
        <v>0</v>
      </c>
      <c r="H151" s="42">
        <v>1</v>
      </c>
      <c r="I151" s="42">
        <v>3</v>
      </c>
      <c r="J151" s="42">
        <v>0</v>
      </c>
      <c r="K151" s="42">
        <v>0</v>
      </c>
      <c r="L151" s="42">
        <v>0</v>
      </c>
      <c r="M151" s="42">
        <v>1</v>
      </c>
      <c r="N151" s="42">
        <v>0</v>
      </c>
      <c r="O151" s="42">
        <v>0</v>
      </c>
    </row>
    <row r="152" spans="1:15" ht="20.100000000000001" customHeight="1" x14ac:dyDescent="0.25">
      <c r="A152" s="41" t="s">
        <v>272</v>
      </c>
      <c r="B152" s="42">
        <v>2</v>
      </c>
      <c r="C152" s="42">
        <v>3</v>
      </c>
      <c r="D152" s="42">
        <v>0</v>
      </c>
      <c r="E152" s="42">
        <v>0</v>
      </c>
      <c r="F152" s="42">
        <v>2</v>
      </c>
      <c r="G152" s="42">
        <v>0</v>
      </c>
      <c r="H152" s="42">
        <v>0</v>
      </c>
      <c r="I152" s="42">
        <v>0</v>
      </c>
      <c r="J152" s="42">
        <v>0</v>
      </c>
      <c r="K152" s="42">
        <v>0</v>
      </c>
      <c r="L152" s="42">
        <v>0</v>
      </c>
      <c r="M152" s="42">
        <v>0</v>
      </c>
      <c r="N152" s="42">
        <v>0</v>
      </c>
      <c r="O152" s="42">
        <v>0</v>
      </c>
    </row>
    <row r="153" spans="1:15" ht="20.100000000000001" customHeight="1" x14ac:dyDescent="0.25">
      <c r="A153" s="41" t="s">
        <v>51</v>
      </c>
      <c r="B153" s="42">
        <v>16</v>
      </c>
      <c r="C153" s="42">
        <v>43</v>
      </c>
      <c r="D153" s="42">
        <v>4</v>
      </c>
      <c r="E153" s="42">
        <v>6</v>
      </c>
      <c r="F153" s="42">
        <v>4</v>
      </c>
      <c r="G153" s="42">
        <v>0</v>
      </c>
      <c r="H153" s="42">
        <v>0</v>
      </c>
      <c r="I153" s="42">
        <v>0</v>
      </c>
      <c r="J153" s="42">
        <v>0</v>
      </c>
      <c r="K153" s="42">
        <v>0</v>
      </c>
      <c r="L153" s="42">
        <v>0</v>
      </c>
      <c r="M153" s="42">
        <v>0</v>
      </c>
      <c r="N153" s="42">
        <v>0</v>
      </c>
      <c r="O153" s="42">
        <v>0</v>
      </c>
    </row>
    <row r="154" spans="1:15" ht="20.100000000000001" customHeight="1" x14ac:dyDescent="0.25">
      <c r="A154" s="41" t="s">
        <v>52</v>
      </c>
      <c r="B154" s="42">
        <v>1193</v>
      </c>
      <c r="C154" s="42">
        <v>1089</v>
      </c>
      <c r="D154" s="42">
        <v>697</v>
      </c>
      <c r="E154" s="42">
        <v>659</v>
      </c>
      <c r="F154" s="42">
        <v>32</v>
      </c>
      <c r="G154" s="42">
        <v>5</v>
      </c>
      <c r="H154" s="42">
        <v>0</v>
      </c>
      <c r="I154" s="42">
        <v>20</v>
      </c>
      <c r="J154" s="42">
        <v>8</v>
      </c>
      <c r="K154" s="42">
        <v>1</v>
      </c>
      <c r="L154" s="42">
        <v>0</v>
      </c>
      <c r="M154" s="42">
        <v>12</v>
      </c>
      <c r="N154" s="42">
        <v>1</v>
      </c>
      <c r="O154" s="42">
        <v>0</v>
      </c>
    </row>
    <row r="155" spans="1:15" ht="20.100000000000001" customHeight="1" x14ac:dyDescent="0.25">
      <c r="A155" s="41" t="s">
        <v>53</v>
      </c>
      <c r="B155" s="42">
        <v>2</v>
      </c>
      <c r="C155" s="42">
        <v>6</v>
      </c>
      <c r="D155" s="42">
        <v>0</v>
      </c>
      <c r="E155" s="42">
        <v>0</v>
      </c>
      <c r="F155" s="42">
        <v>1</v>
      </c>
      <c r="G155" s="42">
        <v>0</v>
      </c>
      <c r="H155" s="42">
        <v>0</v>
      </c>
      <c r="I155" s="42">
        <v>0</v>
      </c>
      <c r="J155" s="42">
        <v>0</v>
      </c>
      <c r="K155" s="42">
        <v>0</v>
      </c>
      <c r="L155" s="42">
        <v>0</v>
      </c>
      <c r="M155" s="42">
        <v>1</v>
      </c>
      <c r="N155" s="42">
        <v>0</v>
      </c>
      <c r="O155" s="42">
        <v>0</v>
      </c>
    </row>
    <row r="156" spans="1:15" ht="20.100000000000001" customHeight="1" x14ac:dyDescent="0.25">
      <c r="A156" s="41" t="s">
        <v>54</v>
      </c>
      <c r="B156" s="42">
        <v>156</v>
      </c>
      <c r="C156" s="42">
        <v>370</v>
      </c>
      <c r="D156" s="42">
        <v>25</v>
      </c>
      <c r="E156" s="42">
        <v>6</v>
      </c>
      <c r="F156" s="42">
        <v>4</v>
      </c>
      <c r="G156" s="42">
        <v>0</v>
      </c>
      <c r="H156" s="42">
        <v>5</v>
      </c>
      <c r="I156" s="42">
        <v>0</v>
      </c>
      <c r="J156" s="42">
        <v>0</v>
      </c>
      <c r="K156" s="42">
        <v>0</v>
      </c>
      <c r="L156" s="42">
        <v>0</v>
      </c>
      <c r="M156" s="42">
        <v>0</v>
      </c>
      <c r="N156" s="42">
        <v>1</v>
      </c>
      <c r="O156" s="42">
        <v>0</v>
      </c>
    </row>
    <row r="157" spans="1:15" ht="20.100000000000001" customHeight="1" x14ac:dyDescent="0.25">
      <c r="A157" s="41" t="s">
        <v>55</v>
      </c>
      <c r="B157" s="42">
        <v>30</v>
      </c>
      <c r="C157" s="42">
        <v>17</v>
      </c>
      <c r="D157" s="42">
        <v>15</v>
      </c>
      <c r="E157" s="42">
        <v>0</v>
      </c>
      <c r="F157" s="42">
        <v>0</v>
      </c>
      <c r="G157" s="42">
        <v>0</v>
      </c>
      <c r="H157" s="42">
        <v>0</v>
      </c>
      <c r="I157" s="42">
        <v>0</v>
      </c>
      <c r="J157" s="42">
        <v>0</v>
      </c>
      <c r="K157" s="42">
        <v>0</v>
      </c>
      <c r="L157" s="42">
        <v>0</v>
      </c>
      <c r="M157" s="42">
        <v>0</v>
      </c>
      <c r="N157" s="42">
        <v>0</v>
      </c>
      <c r="O157" s="42">
        <v>0</v>
      </c>
    </row>
    <row r="158" spans="1:15" s="39" customFormat="1" ht="20.100000000000001" customHeight="1" x14ac:dyDescent="0.25">
      <c r="A158" s="41" t="s">
        <v>56</v>
      </c>
      <c r="B158" s="42">
        <v>38</v>
      </c>
      <c r="C158" s="42">
        <v>17</v>
      </c>
      <c r="D158" s="42">
        <v>17</v>
      </c>
      <c r="E158" s="42">
        <v>2</v>
      </c>
      <c r="F158" s="42">
        <v>0</v>
      </c>
      <c r="G158" s="42">
        <v>0</v>
      </c>
      <c r="H158" s="42">
        <v>0</v>
      </c>
      <c r="I158" s="42">
        <v>0</v>
      </c>
      <c r="J158" s="42">
        <v>0</v>
      </c>
      <c r="K158" s="42">
        <v>0</v>
      </c>
      <c r="L158" s="42">
        <v>0</v>
      </c>
      <c r="M158" s="42">
        <v>0</v>
      </c>
      <c r="N158" s="42">
        <v>0</v>
      </c>
      <c r="O158" s="42">
        <v>0</v>
      </c>
    </row>
    <row r="159" spans="1:15" s="39" customFormat="1" ht="20.100000000000001" customHeight="1" x14ac:dyDescent="0.25">
      <c r="A159" s="41" t="s">
        <v>57</v>
      </c>
      <c r="B159" s="42">
        <v>1081</v>
      </c>
      <c r="C159" s="42">
        <v>1220</v>
      </c>
      <c r="D159" s="42">
        <v>316</v>
      </c>
      <c r="E159" s="42">
        <v>267</v>
      </c>
      <c r="F159" s="42">
        <v>7</v>
      </c>
      <c r="G159" s="42">
        <v>0</v>
      </c>
      <c r="H159" s="42">
        <v>0</v>
      </c>
      <c r="I159" s="42">
        <v>1</v>
      </c>
      <c r="J159" s="42">
        <v>1</v>
      </c>
      <c r="K159" s="42">
        <v>0</v>
      </c>
      <c r="L159" s="42">
        <v>0</v>
      </c>
      <c r="M159" s="42">
        <v>3</v>
      </c>
      <c r="N159" s="42">
        <v>0</v>
      </c>
      <c r="O159" s="42">
        <v>0</v>
      </c>
    </row>
    <row r="160" spans="1:15" s="39" customFormat="1" ht="20.100000000000001" customHeight="1" x14ac:dyDescent="0.25">
      <c r="A160" s="41" t="s">
        <v>581</v>
      </c>
      <c r="B160" s="42">
        <v>5</v>
      </c>
      <c r="C160" s="42">
        <v>7</v>
      </c>
      <c r="D160" s="42">
        <v>0</v>
      </c>
      <c r="E160" s="42">
        <v>0</v>
      </c>
      <c r="F160" s="42">
        <v>0</v>
      </c>
      <c r="G160" s="42">
        <v>0</v>
      </c>
      <c r="H160" s="42">
        <v>0</v>
      </c>
      <c r="I160" s="42">
        <v>0</v>
      </c>
      <c r="J160" s="42">
        <v>0</v>
      </c>
      <c r="K160" s="42">
        <v>0</v>
      </c>
      <c r="L160" s="42">
        <v>0</v>
      </c>
      <c r="M160" s="42">
        <v>0</v>
      </c>
      <c r="N160" s="42">
        <v>0</v>
      </c>
      <c r="O160" s="42">
        <v>0</v>
      </c>
    </row>
    <row r="161" spans="1:15" ht="20.100000000000001" customHeight="1" x14ac:dyDescent="0.25">
      <c r="A161" s="41" t="s">
        <v>275</v>
      </c>
      <c r="B161" s="42">
        <v>0</v>
      </c>
      <c r="C161" s="42">
        <v>9</v>
      </c>
      <c r="D161" s="42">
        <v>0</v>
      </c>
      <c r="E161" s="42">
        <v>2</v>
      </c>
      <c r="F161" s="42">
        <v>0</v>
      </c>
      <c r="G161" s="42">
        <v>0</v>
      </c>
      <c r="H161" s="42">
        <v>0</v>
      </c>
      <c r="I161" s="42">
        <v>0</v>
      </c>
      <c r="J161" s="42">
        <v>0</v>
      </c>
      <c r="K161" s="42">
        <v>0</v>
      </c>
      <c r="L161" s="42">
        <v>0</v>
      </c>
      <c r="M161" s="42">
        <v>0</v>
      </c>
      <c r="N161" s="42">
        <v>0</v>
      </c>
      <c r="O161" s="42">
        <v>0</v>
      </c>
    </row>
    <row r="162" spans="1:15" ht="20.100000000000001" customHeight="1" x14ac:dyDescent="0.25">
      <c r="A162" s="41" t="s">
        <v>582</v>
      </c>
      <c r="B162" s="42">
        <v>11</v>
      </c>
      <c r="C162" s="42">
        <v>4</v>
      </c>
      <c r="D162" s="42">
        <v>9</v>
      </c>
      <c r="E162" s="42">
        <v>2</v>
      </c>
      <c r="F162" s="42">
        <v>0</v>
      </c>
      <c r="G162" s="42">
        <v>0</v>
      </c>
      <c r="H162" s="42">
        <v>0</v>
      </c>
      <c r="I162" s="42">
        <v>0</v>
      </c>
      <c r="J162" s="42">
        <v>0</v>
      </c>
      <c r="K162" s="42">
        <v>0</v>
      </c>
      <c r="L162" s="42">
        <v>0</v>
      </c>
      <c r="M162" s="42">
        <v>0</v>
      </c>
      <c r="N162" s="42">
        <v>0</v>
      </c>
      <c r="O162" s="42">
        <v>0</v>
      </c>
    </row>
    <row r="163" spans="1:15" s="39" customFormat="1" ht="20.100000000000001" customHeight="1" x14ac:dyDescent="0.25">
      <c r="A163" s="41" t="s">
        <v>58</v>
      </c>
      <c r="B163" s="42">
        <v>39</v>
      </c>
      <c r="C163" s="42">
        <v>28</v>
      </c>
      <c r="D163" s="42">
        <v>15</v>
      </c>
      <c r="E163" s="42">
        <v>8</v>
      </c>
      <c r="F163" s="42">
        <v>0</v>
      </c>
      <c r="G163" s="42">
        <v>0</v>
      </c>
      <c r="H163" s="42">
        <v>1</v>
      </c>
      <c r="I163" s="42">
        <v>0</v>
      </c>
      <c r="J163" s="42">
        <v>0</v>
      </c>
      <c r="K163" s="42">
        <v>0</v>
      </c>
      <c r="L163" s="42">
        <v>0</v>
      </c>
      <c r="M163" s="42">
        <v>1</v>
      </c>
      <c r="N163" s="42">
        <v>0</v>
      </c>
      <c r="O163" s="42">
        <v>0</v>
      </c>
    </row>
    <row r="164" spans="1:15" s="39" customFormat="1" ht="20.100000000000001" customHeight="1" x14ac:dyDescent="0.25">
      <c r="A164" s="41" t="s">
        <v>59</v>
      </c>
      <c r="B164" s="42">
        <v>36</v>
      </c>
      <c r="C164" s="42">
        <v>100</v>
      </c>
      <c r="D164" s="42">
        <v>3</v>
      </c>
      <c r="E164" s="42">
        <v>2</v>
      </c>
      <c r="F164" s="42">
        <v>0</v>
      </c>
      <c r="G164" s="42">
        <v>0</v>
      </c>
      <c r="H164" s="42">
        <v>0</v>
      </c>
      <c r="I164" s="42">
        <v>1</v>
      </c>
      <c r="J164" s="42">
        <v>4</v>
      </c>
      <c r="K164" s="42">
        <v>0</v>
      </c>
      <c r="L164" s="42">
        <v>0</v>
      </c>
      <c r="M164" s="42">
        <v>0</v>
      </c>
      <c r="N164" s="42">
        <v>0</v>
      </c>
      <c r="O164" s="42">
        <v>0</v>
      </c>
    </row>
    <row r="165" spans="1:15" s="39" customFormat="1" ht="20.100000000000001" customHeight="1" x14ac:dyDescent="0.25">
      <c r="A165" s="41" t="s">
        <v>60</v>
      </c>
      <c r="B165" s="42">
        <v>138</v>
      </c>
      <c r="C165" s="42">
        <v>140</v>
      </c>
      <c r="D165" s="42">
        <v>7</v>
      </c>
      <c r="E165" s="42">
        <v>7</v>
      </c>
      <c r="F165" s="42">
        <v>13</v>
      </c>
      <c r="G165" s="42">
        <v>0</v>
      </c>
      <c r="H165" s="42">
        <v>1</v>
      </c>
      <c r="I165" s="42">
        <v>0</v>
      </c>
      <c r="J165" s="42">
        <v>0</v>
      </c>
      <c r="K165" s="42">
        <v>0</v>
      </c>
      <c r="L165" s="42">
        <v>0</v>
      </c>
      <c r="M165" s="42">
        <v>0</v>
      </c>
      <c r="N165" s="42">
        <v>0</v>
      </c>
      <c r="O165" s="42">
        <v>0</v>
      </c>
    </row>
    <row r="166" spans="1:15" s="39" customFormat="1" ht="20.100000000000001" customHeight="1" x14ac:dyDescent="0.25">
      <c r="A166" s="41" t="s">
        <v>262</v>
      </c>
      <c r="B166" s="42">
        <v>1863</v>
      </c>
      <c r="C166" s="42">
        <v>967</v>
      </c>
      <c r="D166" s="42">
        <v>1603</v>
      </c>
      <c r="E166" s="42">
        <v>721</v>
      </c>
      <c r="F166" s="42">
        <v>2</v>
      </c>
      <c r="G166" s="42">
        <v>0</v>
      </c>
      <c r="H166" s="42">
        <v>1</v>
      </c>
      <c r="I166" s="42">
        <v>0</v>
      </c>
      <c r="J166" s="42">
        <v>0</v>
      </c>
      <c r="K166" s="42">
        <v>4</v>
      </c>
      <c r="L166" s="42">
        <v>0</v>
      </c>
      <c r="M166" s="42">
        <v>0</v>
      </c>
      <c r="N166" s="42">
        <v>0</v>
      </c>
      <c r="O166" s="42">
        <v>1</v>
      </c>
    </row>
    <row r="167" spans="1:15" s="39" customFormat="1" ht="20.100000000000001" customHeight="1" x14ac:dyDescent="0.25">
      <c r="A167" s="41" t="s">
        <v>61</v>
      </c>
      <c r="B167" s="42">
        <v>3</v>
      </c>
      <c r="C167" s="42">
        <v>9</v>
      </c>
      <c r="D167" s="42">
        <v>2</v>
      </c>
      <c r="E167" s="42">
        <v>3</v>
      </c>
      <c r="F167" s="42">
        <v>0</v>
      </c>
      <c r="G167" s="42">
        <v>0</v>
      </c>
      <c r="H167" s="42">
        <v>0</v>
      </c>
      <c r="I167" s="42">
        <v>0</v>
      </c>
      <c r="J167" s="42">
        <v>0</v>
      </c>
      <c r="K167" s="42">
        <v>0</v>
      </c>
      <c r="L167" s="42">
        <v>0</v>
      </c>
      <c r="M167" s="42">
        <v>0</v>
      </c>
      <c r="N167" s="42">
        <v>0</v>
      </c>
      <c r="O167" s="42">
        <v>0</v>
      </c>
    </row>
    <row r="168" spans="1:15" s="39" customFormat="1" ht="20.100000000000001" customHeight="1" x14ac:dyDescent="0.25">
      <c r="A168" s="41" t="s">
        <v>273</v>
      </c>
      <c r="B168" s="42">
        <v>44</v>
      </c>
      <c r="C168" s="42">
        <v>36</v>
      </c>
      <c r="D168" s="42">
        <v>6</v>
      </c>
      <c r="E168" s="42">
        <v>2</v>
      </c>
      <c r="F168" s="42">
        <v>0</v>
      </c>
      <c r="G168" s="42">
        <v>0</v>
      </c>
      <c r="H168" s="42">
        <v>0</v>
      </c>
      <c r="I168" s="42">
        <v>2</v>
      </c>
      <c r="J168" s="42">
        <v>0</v>
      </c>
      <c r="K168" s="42">
        <v>0</v>
      </c>
      <c r="L168" s="42">
        <v>3</v>
      </c>
      <c r="M168" s="42">
        <v>0</v>
      </c>
      <c r="N168" s="42">
        <v>0</v>
      </c>
      <c r="O168" s="42">
        <v>0</v>
      </c>
    </row>
    <row r="169" spans="1:15" s="39" customFormat="1" ht="20.100000000000001" customHeight="1" x14ac:dyDescent="0.25">
      <c r="A169" s="41" t="s">
        <v>62</v>
      </c>
      <c r="B169" s="42">
        <v>77</v>
      </c>
      <c r="C169" s="42">
        <v>137</v>
      </c>
      <c r="D169" s="42">
        <v>6</v>
      </c>
      <c r="E169" s="42">
        <v>4</v>
      </c>
      <c r="F169" s="42">
        <v>0</v>
      </c>
      <c r="G169" s="42">
        <v>0</v>
      </c>
      <c r="H169" s="42">
        <v>0</v>
      </c>
      <c r="I169" s="42">
        <v>0</v>
      </c>
      <c r="J169" s="42">
        <v>0</v>
      </c>
      <c r="K169" s="42">
        <v>0</v>
      </c>
      <c r="L169" s="42">
        <v>0</v>
      </c>
      <c r="M169" s="42">
        <v>0</v>
      </c>
      <c r="N169" s="42">
        <v>0</v>
      </c>
      <c r="O169" s="42">
        <v>0</v>
      </c>
    </row>
    <row r="170" spans="1:15" s="39" customFormat="1" ht="20.100000000000001" customHeight="1" x14ac:dyDescent="0.25">
      <c r="A170" s="41" t="s">
        <v>274</v>
      </c>
      <c r="B170" s="42">
        <v>5</v>
      </c>
      <c r="C170" s="42">
        <v>7</v>
      </c>
      <c r="D170" s="42">
        <v>0</v>
      </c>
      <c r="E170" s="42">
        <v>2</v>
      </c>
      <c r="F170" s="42">
        <v>0</v>
      </c>
      <c r="G170" s="42">
        <v>0</v>
      </c>
      <c r="H170" s="42">
        <v>0</v>
      </c>
      <c r="I170" s="42">
        <v>0</v>
      </c>
      <c r="J170" s="42">
        <v>0</v>
      </c>
      <c r="K170" s="42">
        <v>0</v>
      </c>
      <c r="L170" s="42">
        <v>0</v>
      </c>
      <c r="M170" s="42">
        <v>0</v>
      </c>
      <c r="N170" s="42">
        <v>0</v>
      </c>
      <c r="O170" s="42">
        <v>0</v>
      </c>
    </row>
    <row r="171" spans="1:15" s="39" customFormat="1" ht="20.100000000000001" customHeight="1" x14ac:dyDescent="0.25">
      <c r="A171" s="41" t="s">
        <v>63</v>
      </c>
      <c r="B171" s="42">
        <v>73</v>
      </c>
      <c r="C171" s="42">
        <v>87</v>
      </c>
      <c r="D171" s="42">
        <v>50</v>
      </c>
      <c r="E171" s="42">
        <v>26</v>
      </c>
      <c r="F171" s="42">
        <v>4</v>
      </c>
      <c r="G171" s="42">
        <v>0</v>
      </c>
      <c r="H171" s="42">
        <v>0</v>
      </c>
      <c r="I171" s="42">
        <v>0</v>
      </c>
      <c r="J171" s="42">
        <v>0</v>
      </c>
      <c r="K171" s="42">
        <v>0</v>
      </c>
      <c r="L171" s="42">
        <v>0</v>
      </c>
      <c r="M171" s="42">
        <v>0</v>
      </c>
      <c r="N171" s="42">
        <v>0</v>
      </c>
      <c r="O171" s="42">
        <v>0</v>
      </c>
    </row>
    <row r="172" spans="1:15" s="39" customFormat="1" ht="20.100000000000001" customHeight="1" x14ac:dyDescent="0.25">
      <c r="A172" s="41" t="s">
        <v>64</v>
      </c>
      <c r="B172" s="42">
        <v>567</v>
      </c>
      <c r="C172" s="42">
        <v>770</v>
      </c>
      <c r="D172" s="42">
        <v>229</v>
      </c>
      <c r="E172" s="42">
        <v>314</v>
      </c>
      <c r="F172" s="42">
        <v>4</v>
      </c>
      <c r="G172" s="42">
        <v>1</v>
      </c>
      <c r="H172" s="42">
        <v>3</v>
      </c>
      <c r="I172" s="42">
        <v>1</v>
      </c>
      <c r="J172" s="42">
        <v>0</v>
      </c>
      <c r="K172" s="42">
        <v>1</v>
      </c>
      <c r="L172" s="42">
        <v>0</v>
      </c>
      <c r="M172" s="42">
        <v>0</v>
      </c>
      <c r="N172" s="42">
        <v>0</v>
      </c>
      <c r="O172" s="42">
        <v>0</v>
      </c>
    </row>
    <row r="173" spans="1:15" s="39" customFormat="1" ht="20.100000000000001" customHeight="1" x14ac:dyDescent="0.25">
      <c r="A173" s="41" t="s">
        <v>261</v>
      </c>
      <c r="B173" s="42">
        <v>89</v>
      </c>
      <c r="C173" s="42">
        <v>135</v>
      </c>
      <c r="D173" s="42">
        <v>0</v>
      </c>
      <c r="E173" s="42">
        <v>0</v>
      </c>
      <c r="F173" s="42">
        <v>3</v>
      </c>
      <c r="G173" s="42">
        <v>0</v>
      </c>
      <c r="H173" s="42">
        <v>0</v>
      </c>
      <c r="I173" s="42">
        <v>0</v>
      </c>
      <c r="J173" s="42">
        <v>0</v>
      </c>
      <c r="K173" s="42">
        <v>0</v>
      </c>
      <c r="L173" s="42">
        <v>0</v>
      </c>
      <c r="M173" s="42">
        <v>0</v>
      </c>
      <c r="N173" s="42">
        <v>0</v>
      </c>
      <c r="O173" s="42">
        <v>0</v>
      </c>
    </row>
    <row r="174" spans="1:15" s="39" customFormat="1" ht="20.100000000000001" customHeight="1" x14ac:dyDescent="0.25">
      <c r="A174" s="41" t="s">
        <v>583</v>
      </c>
      <c r="B174" s="42">
        <v>21</v>
      </c>
      <c r="C174" s="42">
        <v>59</v>
      </c>
      <c r="D174" s="42">
        <v>5</v>
      </c>
      <c r="E174" s="42">
        <v>0</v>
      </c>
      <c r="F174" s="42">
        <v>0</v>
      </c>
      <c r="G174" s="42">
        <v>0</v>
      </c>
      <c r="H174" s="42">
        <v>0</v>
      </c>
      <c r="I174" s="42">
        <v>0</v>
      </c>
      <c r="J174" s="42">
        <v>0</v>
      </c>
      <c r="K174" s="42">
        <v>0</v>
      </c>
      <c r="L174" s="42">
        <v>0</v>
      </c>
      <c r="M174" s="42">
        <v>0</v>
      </c>
      <c r="N174" s="42">
        <v>0</v>
      </c>
      <c r="O174" s="42">
        <v>0</v>
      </c>
    </row>
    <row r="175" spans="1:15" s="39" customFormat="1" ht="20.100000000000001" customHeight="1" x14ac:dyDescent="0.25">
      <c r="A175" s="41" t="s">
        <v>65</v>
      </c>
      <c r="B175" s="42">
        <v>7</v>
      </c>
      <c r="C175" s="42">
        <v>15</v>
      </c>
      <c r="D175" s="42">
        <v>0</v>
      </c>
      <c r="E175" s="42">
        <v>3</v>
      </c>
      <c r="F175" s="42">
        <v>0</v>
      </c>
      <c r="G175" s="42">
        <v>0</v>
      </c>
      <c r="H175" s="42">
        <v>0</v>
      </c>
      <c r="I175" s="42">
        <v>0</v>
      </c>
      <c r="J175" s="42">
        <v>0</v>
      </c>
      <c r="K175" s="42">
        <v>0</v>
      </c>
      <c r="L175" s="42">
        <v>0</v>
      </c>
      <c r="M175" s="42">
        <v>0</v>
      </c>
      <c r="N175" s="42">
        <v>0</v>
      </c>
      <c r="O175" s="42">
        <v>0</v>
      </c>
    </row>
    <row r="176" spans="1:15" ht="20.100000000000001" customHeight="1" x14ac:dyDescent="0.25">
      <c r="A176" s="352" t="s">
        <v>257</v>
      </c>
      <c r="B176" s="40">
        <v>173</v>
      </c>
      <c r="C176" s="40">
        <v>71</v>
      </c>
      <c r="D176" s="40">
        <v>83</v>
      </c>
      <c r="E176" s="40">
        <v>8</v>
      </c>
      <c r="F176" s="40">
        <v>0</v>
      </c>
      <c r="G176" s="40">
        <v>0</v>
      </c>
      <c r="H176" s="40">
        <v>0</v>
      </c>
      <c r="I176" s="40">
        <v>0</v>
      </c>
      <c r="J176" s="40">
        <v>0</v>
      </c>
      <c r="K176" s="40">
        <v>0</v>
      </c>
      <c r="L176" s="40">
        <v>0</v>
      </c>
      <c r="M176" s="40">
        <v>0</v>
      </c>
      <c r="N176" s="40">
        <v>0</v>
      </c>
      <c r="O176" s="40">
        <v>2</v>
      </c>
    </row>
    <row r="177" spans="1:19" ht="20.100000000000001" customHeight="1" x14ac:dyDescent="0.25">
      <c r="A177" s="41" t="s">
        <v>66</v>
      </c>
      <c r="B177" s="42">
        <v>159</v>
      </c>
      <c r="C177" s="42">
        <v>66</v>
      </c>
      <c r="D177" s="44">
        <v>73</v>
      </c>
      <c r="E177" s="44">
        <v>7</v>
      </c>
      <c r="F177" s="44">
        <v>0</v>
      </c>
      <c r="G177" s="44">
        <v>0</v>
      </c>
      <c r="H177" s="44">
        <v>0</v>
      </c>
      <c r="I177" s="44">
        <v>0</v>
      </c>
      <c r="J177" s="44">
        <v>0</v>
      </c>
      <c r="K177" s="44">
        <v>0</v>
      </c>
      <c r="L177" s="44">
        <v>0</v>
      </c>
      <c r="M177" s="44">
        <v>0</v>
      </c>
      <c r="N177" s="44">
        <v>0</v>
      </c>
      <c r="O177" s="44">
        <v>2</v>
      </c>
    </row>
    <row r="178" spans="1:19" ht="20.100000000000001" customHeight="1" x14ac:dyDescent="0.25">
      <c r="A178" s="41" t="s">
        <v>67</v>
      </c>
      <c r="B178" s="42">
        <v>14</v>
      </c>
      <c r="C178" s="42">
        <v>4</v>
      </c>
      <c r="D178" s="44">
        <v>10</v>
      </c>
      <c r="E178" s="44">
        <v>0</v>
      </c>
      <c r="F178" s="44">
        <v>0</v>
      </c>
      <c r="G178" s="44">
        <v>0</v>
      </c>
      <c r="H178" s="44">
        <v>0</v>
      </c>
      <c r="I178" s="44">
        <v>0</v>
      </c>
      <c r="J178" s="44">
        <v>0</v>
      </c>
      <c r="K178" s="44">
        <v>0</v>
      </c>
      <c r="L178" s="44">
        <v>0</v>
      </c>
      <c r="M178" s="44">
        <v>0</v>
      </c>
      <c r="N178" s="44">
        <v>0</v>
      </c>
      <c r="O178" s="44">
        <v>0</v>
      </c>
    </row>
    <row r="179" spans="1:19" ht="20.100000000000001" customHeight="1" x14ac:dyDescent="0.25">
      <c r="A179" s="41" t="s">
        <v>68</v>
      </c>
      <c r="B179" s="42">
        <v>0</v>
      </c>
      <c r="C179" s="42">
        <v>1</v>
      </c>
      <c r="D179" s="44">
        <v>0</v>
      </c>
      <c r="E179" s="44">
        <v>1</v>
      </c>
      <c r="F179" s="44">
        <v>0</v>
      </c>
      <c r="G179" s="44">
        <v>0</v>
      </c>
      <c r="H179" s="44">
        <v>0</v>
      </c>
      <c r="I179" s="44">
        <v>0</v>
      </c>
      <c r="J179" s="44">
        <v>0</v>
      </c>
      <c r="K179" s="44">
        <v>0</v>
      </c>
      <c r="L179" s="44">
        <v>0</v>
      </c>
      <c r="M179" s="44">
        <v>0</v>
      </c>
      <c r="N179" s="44">
        <v>0</v>
      </c>
      <c r="O179" s="44">
        <v>0</v>
      </c>
    </row>
    <row r="180" spans="1:19" s="39" customFormat="1" ht="20.100000000000001" customHeight="1" thickBot="1" x14ac:dyDescent="0.3">
      <c r="A180" s="353" t="s">
        <v>591</v>
      </c>
      <c r="B180" s="46">
        <v>0</v>
      </c>
      <c r="C180" s="46">
        <v>0</v>
      </c>
      <c r="D180" s="46">
        <v>0</v>
      </c>
      <c r="E180" s="46">
        <v>0</v>
      </c>
      <c r="F180" s="46">
        <v>0</v>
      </c>
      <c r="G180" s="46">
        <v>0</v>
      </c>
      <c r="H180" s="46">
        <v>0</v>
      </c>
      <c r="I180" s="46">
        <v>0</v>
      </c>
      <c r="J180" s="46">
        <v>0</v>
      </c>
      <c r="K180" s="46">
        <v>0</v>
      </c>
      <c r="L180" s="46">
        <v>0</v>
      </c>
      <c r="M180" s="46">
        <v>0</v>
      </c>
      <c r="N180" s="46">
        <v>0</v>
      </c>
      <c r="O180" s="46">
        <v>0</v>
      </c>
    </row>
    <row r="181" spans="1:19" s="48" customFormat="1" ht="15.95" customHeight="1" x14ac:dyDescent="0.25">
      <c r="A181" s="47" t="s">
        <v>588</v>
      </c>
      <c r="B181" s="47"/>
      <c r="C181" s="47"/>
      <c r="O181" s="60" t="s">
        <v>585</v>
      </c>
    </row>
    <row r="182" spans="1:19" s="27" customFormat="1" ht="24.95" customHeight="1" x14ac:dyDescent="0.25">
      <c r="A182" s="347" t="s">
        <v>112</v>
      </c>
      <c r="B182" s="347"/>
      <c r="C182" s="347"/>
      <c r="D182" s="347"/>
      <c r="E182" s="347"/>
      <c r="F182" s="347"/>
      <c r="G182" s="347"/>
    </row>
    <row r="183" spans="1:19" ht="24.95" customHeight="1" thickBot="1" x14ac:dyDescent="0.25">
      <c r="A183" s="28" t="s">
        <v>517</v>
      </c>
      <c r="B183" s="45"/>
      <c r="C183" s="45"/>
      <c r="D183" s="62"/>
      <c r="E183" s="62"/>
      <c r="F183" s="62"/>
      <c r="G183" s="62"/>
      <c r="H183" s="62"/>
      <c r="I183" s="62"/>
      <c r="J183" s="62"/>
      <c r="K183" s="62"/>
      <c r="L183" s="62"/>
      <c r="M183" s="336" t="s">
        <v>76</v>
      </c>
      <c r="N183" s="63"/>
      <c r="O183" s="63"/>
    </row>
    <row r="184" spans="1:19" ht="20.100000000000001" customHeight="1" x14ac:dyDescent="0.25">
      <c r="A184" s="1023" t="s">
        <v>8</v>
      </c>
      <c r="B184" s="1019" t="s">
        <v>84</v>
      </c>
      <c r="C184" s="1020"/>
      <c r="D184" s="1020"/>
      <c r="E184" s="1020"/>
      <c r="F184" s="1020"/>
      <c r="G184" s="1020"/>
      <c r="H184" s="1020"/>
      <c r="I184" s="1020"/>
      <c r="J184" s="1020"/>
      <c r="K184" s="1020"/>
      <c r="L184" s="1020"/>
      <c r="M184" s="1020"/>
      <c r="N184" s="63"/>
      <c r="O184" s="63"/>
    </row>
    <row r="185" spans="1:19" ht="20.100000000000001" customHeight="1" x14ac:dyDescent="0.25">
      <c r="A185" s="1024"/>
      <c r="B185" s="1021" t="s">
        <v>77</v>
      </c>
      <c r="C185" s="1021"/>
      <c r="D185" s="32" t="s">
        <v>78</v>
      </c>
      <c r="E185" s="32"/>
      <c r="F185" s="1021" t="s">
        <v>79</v>
      </c>
      <c r="G185" s="1021"/>
      <c r="H185" s="32" t="s">
        <v>80</v>
      </c>
      <c r="I185" s="32"/>
      <c r="J185" s="1021" t="s">
        <v>81</v>
      </c>
      <c r="K185" s="1021"/>
      <c r="L185" s="32" t="s">
        <v>82</v>
      </c>
      <c r="M185" s="57"/>
      <c r="N185" s="58"/>
      <c r="P185" s="63"/>
    </row>
    <row r="186" spans="1:19" s="39" customFormat="1" ht="20.100000000000001" customHeight="1" x14ac:dyDescent="0.25">
      <c r="A186" s="1025"/>
      <c r="B186" s="334">
        <v>2015</v>
      </c>
      <c r="C186" s="334">
        <v>2016</v>
      </c>
      <c r="D186" s="334">
        <v>2015</v>
      </c>
      <c r="E186" s="334">
        <v>2016</v>
      </c>
      <c r="F186" s="334">
        <v>2015</v>
      </c>
      <c r="G186" s="334">
        <v>2016</v>
      </c>
      <c r="H186" s="334">
        <v>2015</v>
      </c>
      <c r="I186" s="334">
        <v>2016</v>
      </c>
      <c r="J186" s="334">
        <v>2015</v>
      </c>
      <c r="K186" s="334">
        <v>2016</v>
      </c>
      <c r="L186" s="334">
        <v>2015</v>
      </c>
      <c r="M186" s="335">
        <v>2016</v>
      </c>
      <c r="N186" s="56"/>
      <c r="P186" s="61"/>
    </row>
    <row r="187" spans="1:19" ht="20.100000000000001" customHeight="1" x14ac:dyDescent="0.25">
      <c r="A187" s="352" t="s">
        <v>256</v>
      </c>
      <c r="B187" s="40">
        <v>6</v>
      </c>
      <c r="C187" s="40">
        <v>25</v>
      </c>
      <c r="D187" s="40">
        <v>2</v>
      </c>
      <c r="E187" s="40">
        <v>1</v>
      </c>
      <c r="F187" s="40">
        <v>9</v>
      </c>
      <c r="G187" s="40">
        <v>9</v>
      </c>
      <c r="H187" s="40">
        <v>32</v>
      </c>
      <c r="I187" s="40">
        <v>238</v>
      </c>
      <c r="J187" s="40">
        <v>36</v>
      </c>
      <c r="K187" s="40">
        <v>1252</v>
      </c>
      <c r="L187" s="40">
        <v>3624</v>
      </c>
      <c r="M187" s="40">
        <v>3674</v>
      </c>
      <c r="P187" s="63"/>
      <c r="S187" s="63"/>
    </row>
    <row r="188" spans="1:19" ht="20.100000000000001" customHeight="1" x14ac:dyDescent="0.25">
      <c r="A188" s="41" t="s">
        <v>46</v>
      </c>
      <c r="B188" s="42">
        <v>1</v>
      </c>
      <c r="C188" s="42">
        <v>21</v>
      </c>
      <c r="D188" s="42">
        <v>1</v>
      </c>
      <c r="E188" s="42">
        <v>0</v>
      </c>
      <c r="F188" s="42">
        <v>0</v>
      </c>
      <c r="G188" s="42">
        <v>0</v>
      </c>
      <c r="H188" s="42">
        <v>19</v>
      </c>
      <c r="I188" s="42">
        <v>24</v>
      </c>
      <c r="J188" s="42">
        <v>5</v>
      </c>
      <c r="K188" s="42">
        <v>353</v>
      </c>
      <c r="L188" s="42">
        <v>611</v>
      </c>
      <c r="M188" s="42">
        <v>484</v>
      </c>
      <c r="P188" s="63"/>
      <c r="S188" s="63"/>
    </row>
    <row r="189" spans="1:19" ht="20.100000000000001" customHeight="1" x14ac:dyDescent="0.25">
      <c r="A189" s="41" t="s">
        <v>47</v>
      </c>
      <c r="B189" s="42">
        <v>0</v>
      </c>
      <c r="C189" s="42">
        <v>0</v>
      </c>
      <c r="D189" s="42">
        <v>0</v>
      </c>
      <c r="E189" s="42">
        <v>0</v>
      </c>
      <c r="F189" s="42">
        <v>0</v>
      </c>
      <c r="G189" s="42">
        <v>0</v>
      </c>
      <c r="H189" s="42">
        <v>0</v>
      </c>
      <c r="I189" s="42">
        <v>0</v>
      </c>
      <c r="J189" s="42">
        <v>0</v>
      </c>
      <c r="K189" s="42">
        <v>36</v>
      </c>
      <c r="L189" s="42">
        <v>69</v>
      </c>
      <c r="M189" s="42">
        <v>128</v>
      </c>
      <c r="P189" s="63"/>
      <c r="S189" s="63"/>
    </row>
    <row r="190" spans="1:19" ht="20.100000000000001" customHeight="1" x14ac:dyDescent="0.25">
      <c r="A190" s="41" t="s">
        <v>48</v>
      </c>
      <c r="B190" s="42">
        <v>0</v>
      </c>
      <c r="C190" s="42">
        <v>1</v>
      </c>
      <c r="D190" s="42">
        <v>0</v>
      </c>
      <c r="E190" s="42">
        <v>0</v>
      </c>
      <c r="F190" s="42">
        <v>0</v>
      </c>
      <c r="G190" s="42">
        <v>0</v>
      </c>
      <c r="H190" s="42">
        <v>0</v>
      </c>
      <c r="I190" s="42">
        <v>0</v>
      </c>
      <c r="J190" s="42">
        <v>0</v>
      </c>
      <c r="K190" s="42">
        <v>17</v>
      </c>
      <c r="L190" s="42">
        <v>55</v>
      </c>
      <c r="M190" s="42">
        <v>91</v>
      </c>
      <c r="P190" s="63"/>
      <c r="S190" s="63"/>
    </row>
    <row r="191" spans="1:19" ht="20.100000000000001" customHeight="1" x14ac:dyDescent="0.25">
      <c r="A191" s="41" t="s">
        <v>579</v>
      </c>
      <c r="B191" s="42">
        <v>0</v>
      </c>
      <c r="C191" s="42">
        <v>0</v>
      </c>
      <c r="D191" s="42">
        <v>0</v>
      </c>
      <c r="E191" s="42">
        <v>0</v>
      </c>
      <c r="F191" s="42">
        <v>0</v>
      </c>
      <c r="G191" s="42">
        <v>0</v>
      </c>
      <c r="H191" s="42">
        <v>0</v>
      </c>
      <c r="I191" s="42">
        <v>0</v>
      </c>
      <c r="J191" s="42">
        <v>0</v>
      </c>
      <c r="K191" s="42">
        <v>1</v>
      </c>
      <c r="L191" s="42">
        <v>2</v>
      </c>
      <c r="M191" s="42">
        <v>24</v>
      </c>
      <c r="P191" s="63"/>
      <c r="S191" s="63"/>
    </row>
    <row r="192" spans="1:19" ht="20.100000000000001" customHeight="1" x14ac:dyDescent="0.25">
      <c r="A192" s="41" t="s">
        <v>270</v>
      </c>
      <c r="B192" s="42">
        <v>0</v>
      </c>
      <c r="C192" s="42">
        <v>0</v>
      </c>
      <c r="D192" s="42">
        <v>0</v>
      </c>
      <c r="E192" s="42">
        <v>0</v>
      </c>
      <c r="F192" s="42">
        <v>0</v>
      </c>
      <c r="G192" s="42">
        <v>0</v>
      </c>
      <c r="H192" s="42">
        <v>0</v>
      </c>
      <c r="I192" s="42">
        <v>0</v>
      </c>
      <c r="J192" s="42">
        <v>0</v>
      </c>
      <c r="K192" s="42">
        <v>0</v>
      </c>
      <c r="L192" s="42">
        <v>11</v>
      </c>
      <c r="M192" s="42">
        <v>11</v>
      </c>
      <c r="P192" s="63"/>
      <c r="S192" s="63"/>
    </row>
    <row r="193" spans="1:28" ht="20.100000000000001" customHeight="1" x14ac:dyDescent="0.25">
      <c r="A193" s="41" t="s">
        <v>49</v>
      </c>
      <c r="B193" s="42">
        <v>0</v>
      </c>
      <c r="C193" s="42">
        <v>0</v>
      </c>
      <c r="D193" s="42">
        <v>0</v>
      </c>
      <c r="E193" s="42">
        <v>0</v>
      </c>
      <c r="F193" s="42">
        <v>0</v>
      </c>
      <c r="G193" s="42">
        <v>0</v>
      </c>
      <c r="H193" s="42">
        <v>0</v>
      </c>
      <c r="I193" s="42">
        <v>0</v>
      </c>
      <c r="J193" s="42">
        <v>0</v>
      </c>
      <c r="K193" s="42">
        <v>5</v>
      </c>
      <c r="L193" s="42">
        <v>100</v>
      </c>
      <c r="M193" s="42">
        <v>73</v>
      </c>
      <c r="P193" s="63"/>
      <c r="S193" s="63"/>
    </row>
    <row r="194" spans="1:28" ht="20.100000000000001" customHeight="1" x14ac:dyDescent="0.25">
      <c r="A194" s="41" t="s">
        <v>580</v>
      </c>
      <c r="B194" s="42">
        <v>0</v>
      </c>
      <c r="C194" s="42">
        <v>0</v>
      </c>
      <c r="D194" s="42">
        <v>0</v>
      </c>
      <c r="E194" s="42">
        <v>1</v>
      </c>
      <c r="F194" s="42">
        <v>0</v>
      </c>
      <c r="G194" s="42">
        <v>0</v>
      </c>
      <c r="H194" s="42">
        <v>0</v>
      </c>
      <c r="I194" s="42">
        <v>1</v>
      </c>
      <c r="J194" s="42">
        <v>0</v>
      </c>
      <c r="K194" s="42">
        <v>0</v>
      </c>
      <c r="L194" s="42">
        <v>0</v>
      </c>
      <c r="M194" s="42">
        <v>2</v>
      </c>
      <c r="P194" s="63"/>
      <c r="S194" s="63"/>
    </row>
    <row r="195" spans="1:28" ht="20.100000000000001" customHeight="1" x14ac:dyDescent="0.25">
      <c r="A195" s="41" t="s">
        <v>276</v>
      </c>
      <c r="B195" s="42">
        <v>0</v>
      </c>
      <c r="C195" s="42">
        <v>0</v>
      </c>
      <c r="D195" s="42">
        <v>0</v>
      </c>
      <c r="E195" s="42">
        <v>0</v>
      </c>
      <c r="F195" s="42">
        <v>0</v>
      </c>
      <c r="G195" s="42">
        <v>0</v>
      </c>
      <c r="H195" s="42">
        <v>0</v>
      </c>
      <c r="I195" s="42">
        <v>0</v>
      </c>
      <c r="J195" s="42">
        <v>0</v>
      </c>
      <c r="K195" s="42">
        <v>0</v>
      </c>
      <c r="L195" s="42">
        <v>5</v>
      </c>
      <c r="M195" s="42">
        <v>16</v>
      </c>
      <c r="P195" s="63"/>
      <c r="S195" s="63"/>
    </row>
    <row r="196" spans="1:28" s="39" customFormat="1" ht="20.100000000000001" customHeight="1" x14ac:dyDescent="0.25">
      <c r="A196" s="41" t="s">
        <v>50</v>
      </c>
      <c r="B196" s="42">
        <v>0</v>
      </c>
      <c r="C196" s="42">
        <v>0</v>
      </c>
      <c r="D196" s="42">
        <v>0</v>
      </c>
      <c r="E196" s="42">
        <v>0</v>
      </c>
      <c r="F196" s="42">
        <v>2</v>
      </c>
      <c r="G196" s="42">
        <v>0</v>
      </c>
      <c r="H196" s="42">
        <v>1</v>
      </c>
      <c r="I196" s="42">
        <v>205</v>
      </c>
      <c r="J196" s="42">
        <v>0</v>
      </c>
      <c r="K196" s="42">
        <v>93</v>
      </c>
      <c r="L196" s="42">
        <v>445</v>
      </c>
      <c r="M196" s="42">
        <v>428</v>
      </c>
      <c r="P196" s="61"/>
      <c r="Q196" s="41"/>
      <c r="S196" s="61"/>
      <c r="T196" s="41"/>
      <c r="U196" s="41"/>
      <c r="V196" s="41"/>
      <c r="W196" s="41"/>
      <c r="X196" s="41"/>
      <c r="Y196" s="41"/>
      <c r="Z196" s="41"/>
      <c r="AA196" s="41"/>
      <c r="AB196" s="41"/>
    </row>
    <row r="197" spans="1:28" ht="20.100000000000001" customHeight="1" x14ac:dyDescent="0.25">
      <c r="A197" s="41" t="s">
        <v>272</v>
      </c>
      <c r="B197" s="42">
        <v>0</v>
      </c>
      <c r="C197" s="42">
        <v>0</v>
      </c>
      <c r="D197" s="42">
        <v>0</v>
      </c>
      <c r="E197" s="42">
        <v>0</v>
      </c>
      <c r="F197" s="42">
        <v>0</v>
      </c>
      <c r="G197" s="42">
        <v>0</v>
      </c>
      <c r="H197" s="42">
        <v>0</v>
      </c>
      <c r="I197" s="42">
        <v>0</v>
      </c>
      <c r="J197" s="42">
        <v>0</v>
      </c>
      <c r="K197" s="42">
        <v>0</v>
      </c>
      <c r="L197" s="42">
        <v>0</v>
      </c>
      <c r="M197" s="42">
        <v>3</v>
      </c>
      <c r="P197" s="63"/>
      <c r="S197" s="63"/>
    </row>
    <row r="198" spans="1:28" ht="20.100000000000001" customHeight="1" x14ac:dyDescent="0.25">
      <c r="A198" s="41" t="s">
        <v>51</v>
      </c>
      <c r="B198" s="42">
        <v>0</v>
      </c>
      <c r="C198" s="42">
        <v>0</v>
      </c>
      <c r="D198" s="42">
        <v>0</v>
      </c>
      <c r="E198" s="42">
        <v>0</v>
      </c>
      <c r="F198" s="42">
        <v>0</v>
      </c>
      <c r="G198" s="42">
        <v>0</v>
      </c>
      <c r="H198" s="42">
        <v>0</v>
      </c>
      <c r="I198" s="42">
        <v>0</v>
      </c>
      <c r="J198" s="42">
        <v>0</v>
      </c>
      <c r="K198" s="42">
        <v>7</v>
      </c>
      <c r="L198" s="42">
        <v>8</v>
      </c>
      <c r="M198" s="42">
        <v>30</v>
      </c>
      <c r="P198" s="63"/>
      <c r="S198" s="63"/>
    </row>
    <row r="199" spans="1:28" ht="20.100000000000001" customHeight="1" x14ac:dyDescent="0.25">
      <c r="A199" s="41" t="s">
        <v>52</v>
      </c>
      <c r="B199" s="42">
        <v>1</v>
      </c>
      <c r="C199" s="42">
        <v>1</v>
      </c>
      <c r="D199" s="42">
        <v>0</v>
      </c>
      <c r="E199" s="42">
        <v>0</v>
      </c>
      <c r="F199" s="42">
        <v>0</v>
      </c>
      <c r="G199" s="42">
        <v>0</v>
      </c>
      <c r="H199" s="42">
        <v>1</v>
      </c>
      <c r="I199" s="42">
        <v>5</v>
      </c>
      <c r="J199" s="42">
        <v>14</v>
      </c>
      <c r="K199" s="42">
        <v>74</v>
      </c>
      <c r="L199" s="42">
        <v>439</v>
      </c>
      <c r="M199" s="42">
        <v>312</v>
      </c>
      <c r="P199" s="63"/>
      <c r="S199" s="63"/>
    </row>
    <row r="200" spans="1:28" s="39" customFormat="1" ht="20.100000000000001" customHeight="1" x14ac:dyDescent="0.25">
      <c r="A200" s="41" t="s">
        <v>53</v>
      </c>
      <c r="B200" s="42">
        <v>0</v>
      </c>
      <c r="C200" s="42">
        <v>0</v>
      </c>
      <c r="D200" s="42">
        <v>0</v>
      </c>
      <c r="E200" s="42">
        <v>0</v>
      </c>
      <c r="F200" s="42">
        <v>0</v>
      </c>
      <c r="G200" s="42">
        <v>0</v>
      </c>
      <c r="H200" s="42">
        <v>0</v>
      </c>
      <c r="I200" s="42">
        <v>0</v>
      </c>
      <c r="J200" s="42">
        <v>0</v>
      </c>
      <c r="K200" s="42">
        <v>3</v>
      </c>
      <c r="L200" s="42">
        <v>1</v>
      </c>
      <c r="M200" s="42">
        <v>2</v>
      </c>
      <c r="P200" s="61"/>
      <c r="Q200" s="41"/>
      <c r="S200" s="61"/>
      <c r="T200" s="41"/>
      <c r="U200" s="41"/>
      <c r="V200" s="41"/>
      <c r="W200" s="41"/>
      <c r="X200" s="41"/>
      <c r="Y200" s="41"/>
      <c r="Z200" s="41"/>
      <c r="AA200" s="41"/>
      <c r="AB200" s="41"/>
    </row>
    <row r="201" spans="1:28" ht="20.100000000000001" customHeight="1" x14ac:dyDescent="0.25">
      <c r="A201" s="41" t="s">
        <v>54</v>
      </c>
      <c r="B201" s="42">
        <v>0</v>
      </c>
      <c r="C201" s="42">
        <v>0</v>
      </c>
      <c r="D201" s="42">
        <v>0</v>
      </c>
      <c r="E201" s="42">
        <v>0</v>
      </c>
      <c r="F201" s="42">
        <v>0</v>
      </c>
      <c r="G201" s="42">
        <v>0</v>
      </c>
      <c r="H201" s="42">
        <v>1</v>
      </c>
      <c r="I201" s="42">
        <v>0</v>
      </c>
      <c r="J201" s="42">
        <v>0</v>
      </c>
      <c r="K201" s="42">
        <v>36</v>
      </c>
      <c r="L201" s="42">
        <v>120</v>
      </c>
      <c r="M201" s="42">
        <v>328</v>
      </c>
      <c r="P201" s="63"/>
      <c r="S201" s="63"/>
    </row>
    <row r="202" spans="1:28" ht="20.100000000000001" customHeight="1" x14ac:dyDescent="0.25">
      <c r="A202" s="41" t="s">
        <v>55</v>
      </c>
      <c r="B202" s="42">
        <v>0</v>
      </c>
      <c r="C202" s="42">
        <v>0</v>
      </c>
      <c r="D202" s="42">
        <v>0</v>
      </c>
      <c r="E202" s="42">
        <v>0</v>
      </c>
      <c r="F202" s="42">
        <v>0</v>
      </c>
      <c r="G202" s="42">
        <v>0</v>
      </c>
      <c r="H202" s="42">
        <v>0</v>
      </c>
      <c r="I202" s="42">
        <v>1</v>
      </c>
      <c r="J202" s="42">
        <v>0</v>
      </c>
      <c r="K202" s="42">
        <v>1</v>
      </c>
      <c r="L202" s="42">
        <v>15</v>
      </c>
      <c r="M202" s="42">
        <v>15</v>
      </c>
      <c r="P202" s="63"/>
      <c r="S202" s="63"/>
    </row>
    <row r="203" spans="1:28" ht="20.100000000000001" customHeight="1" x14ac:dyDescent="0.25">
      <c r="A203" s="41" t="s">
        <v>56</v>
      </c>
      <c r="B203" s="42">
        <v>0</v>
      </c>
      <c r="C203" s="42">
        <v>1</v>
      </c>
      <c r="D203" s="42">
        <v>0</v>
      </c>
      <c r="E203" s="42">
        <v>0</v>
      </c>
      <c r="F203" s="42">
        <v>0</v>
      </c>
      <c r="G203" s="42">
        <v>0</v>
      </c>
      <c r="H203" s="42">
        <v>0</v>
      </c>
      <c r="I203" s="42">
        <v>0</v>
      </c>
      <c r="J203" s="42">
        <v>0</v>
      </c>
      <c r="K203" s="42">
        <v>6</v>
      </c>
      <c r="L203" s="42">
        <v>21</v>
      </c>
      <c r="M203" s="42">
        <v>8</v>
      </c>
      <c r="P203" s="63"/>
      <c r="Q203" s="39"/>
      <c r="S203" s="63"/>
      <c r="T203" s="39"/>
      <c r="U203" s="39"/>
      <c r="V203" s="39"/>
      <c r="W203" s="39"/>
      <c r="X203" s="39"/>
      <c r="Y203" s="39"/>
      <c r="Z203" s="39"/>
      <c r="AA203" s="39"/>
      <c r="AB203" s="39"/>
    </row>
    <row r="204" spans="1:28" ht="20.100000000000001" customHeight="1" x14ac:dyDescent="0.25">
      <c r="A204" s="41" t="s">
        <v>57</v>
      </c>
      <c r="B204" s="42">
        <v>2</v>
      </c>
      <c r="C204" s="42">
        <v>0</v>
      </c>
      <c r="D204" s="42">
        <v>0</v>
      </c>
      <c r="E204" s="42">
        <v>0</v>
      </c>
      <c r="F204" s="42">
        <v>0</v>
      </c>
      <c r="G204" s="42">
        <v>0</v>
      </c>
      <c r="H204" s="42">
        <v>0</v>
      </c>
      <c r="I204" s="42">
        <v>0</v>
      </c>
      <c r="J204" s="42">
        <v>1</v>
      </c>
      <c r="K204" s="42">
        <v>161</v>
      </c>
      <c r="L204" s="42">
        <v>754</v>
      </c>
      <c r="M204" s="42">
        <v>788</v>
      </c>
      <c r="P204" s="63"/>
      <c r="Q204" s="39"/>
      <c r="S204" s="63"/>
      <c r="T204" s="39"/>
      <c r="U204" s="39"/>
      <c r="V204" s="39"/>
      <c r="W204" s="39"/>
      <c r="X204" s="39"/>
      <c r="Y204" s="39"/>
      <c r="Z204" s="39"/>
      <c r="AA204" s="39"/>
      <c r="AB204" s="39"/>
    </row>
    <row r="205" spans="1:28" ht="20.100000000000001" customHeight="1" x14ac:dyDescent="0.25">
      <c r="A205" s="41" t="s">
        <v>581</v>
      </c>
      <c r="B205" s="42">
        <v>0</v>
      </c>
      <c r="C205" s="42">
        <v>0</v>
      </c>
      <c r="D205" s="42">
        <v>0</v>
      </c>
      <c r="E205" s="42">
        <v>0</v>
      </c>
      <c r="F205" s="42">
        <v>0</v>
      </c>
      <c r="G205" s="42">
        <v>0</v>
      </c>
      <c r="H205" s="42">
        <v>0</v>
      </c>
      <c r="I205" s="42">
        <v>0</v>
      </c>
      <c r="J205" s="42">
        <v>0</v>
      </c>
      <c r="K205" s="42">
        <v>0</v>
      </c>
      <c r="L205" s="42">
        <v>5</v>
      </c>
      <c r="M205" s="42">
        <v>7</v>
      </c>
      <c r="P205" s="63"/>
      <c r="Q205" s="39"/>
      <c r="S205" s="63"/>
      <c r="T205" s="39"/>
      <c r="U205" s="39"/>
      <c r="V205" s="39"/>
      <c r="W205" s="39"/>
      <c r="X205" s="39"/>
      <c r="Y205" s="39"/>
      <c r="Z205" s="39"/>
      <c r="AA205" s="39"/>
      <c r="AB205" s="39"/>
    </row>
    <row r="206" spans="1:28" ht="20.100000000000001" customHeight="1" x14ac:dyDescent="0.25">
      <c r="A206" s="41" t="s">
        <v>275</v>
      </c>
      <c r="B206" s="42">
        <v>0</v>
      </c>
      <c r="C206" s="42">
        <v>0</v>
      </c>
      <c r="D206" s="42">
        <v>0</v>
      </c>
      <c r="E206" s="42">
        <v>0</v>
      </c>
      <c r="F206" s="42">
        <v>0</v>
      </c>
      <c r="G206" s="42">
        <v>0</v>
      </c>
      <c r="H206" s="42">
        <v>0</v>
      </c>
      <c r="I206" s="42">
        <v>0</v>
      </c>
      <c r="J206" s="42">
        <v>0</v>
      </c>
      <c r="K206" s="42">
        <v>2</v>
      </c>
      <c r="L206" s="42">
        <v>0</v>
      </c>
      <c r="M206" s="42">
        <v>5</v>
      </c>
      <c r="P206" s="63"/>
      <c r="S206" s="63"/>
      <c r="T206" s="63"/>
      <c r="U206" s="63"/>
      <c r="V206" s="63"/>
      <c r="W206" s="63"/>
      <c r="X206" s="63"/>
      <c r="Y206" s="63"/>
      <c r="Z206" s="63"/>
      <c r="AA206" s="63"/>
    </row>
    <row r="207" spans="1:28" s="39" customFormat="1" ht="20.100000000000001" customHeight="1" x14ac:dyDescent="0.25">
      <c r="A207" s="41" t="s">
        <v>582</v>
      </c>
      <c r="B207" s="42">
        <v>0</v>
      </c>
      <c r="C207" s="42">
        <v>0</v>
      </c>
      <c r="D207" s="42">
        <v>0</v>
      </c>
      <c r="E207" s="42">
        <v>0</v>
      </c>
      <c r="F207" s="42">
        <v>0</v>
      </c>
      <c r="G207" s="42">
        <v>0</v>
      </c>
      <c r="H207" s="42">
        <v>0</v>
      </c>
      <c r="I207" s="42">
        <v>0</v>
      </c>
      <c r="J207" s="42">
        <v>0</v>
      </c>
      <c r="K207" s="42">
        <v>0</v>
      </c>
      <c r="L207" s="42">
        <v>2</v>
      </c>
      <c r="M207" s="42">
        <v>2</v>
      </c>
      <c r="P207" s="61"/>
    </row>
    <row r="208" spans="1:28" s="39" customFormat="1" ht="20.100000000000001" customHeight="1" x14ac:dyDescent="0.25">
      <c r="A208" s="41" t="s">
        <v>58</v>
      </c>
      <c r="B208" s="42">
        <v>0</v>
      </c>
      <c r="C208" s="42">
        <v>0</v>
      </c>
      <c r="D208" s="42">
        <v>0</v>
      </c>
      <c r="E208" s="42">
        <v>0</v>
      </c>
      <c r="F208" s="42">
        <v>0</v>
      </c>
      <c r="G208" s="42">
        <v>0</v>
      </c>
      <c r="H208" s="42">
        <v>0</v>
      </c>
      <c r="I208" s="42">
        <v>0</v>
      </c>
      <c r="J208" s="42">
        <v>1</v>
      </c>
      <c r="K208" s="42">
        <v>3</v>
      </c>
      <c r="L208" s="42">
        <v>22</v>
      </c>
      <c r="M208" s="42">
        <v>16</v>
      </c>
      <c r="P208" s="61"/>
    </row>
    <row r="209" spans="1:16" s="39" customFormat="1" ht="20.100000000000001" customHeight="1" x14ac:dyDescent="0.25">
      <c r="A209" s="41" t="s">
        <v>59</v>
      </c>
      <c r="B209" s="42">
        <v>2</v>
      </c>
      <c r="C209" s="42">
        <v>0</v>
      </c>
      <c r="D209" s="42">
        <v>1</v>
      </c>
      <c r="E209" s="42">
        <v>0</v>
      </c>
      <c r="F209" s="42">
        <v>0</v>
      </c>
      <c r="G209" s="42">
        <v>9</v>
      </c>
      <c r="H209" s="42">
        <v>0</v>
      </c>
      <c r="I209" s="42">
        <v>0</v>
      </c>
      <c r="J209" s="42">
        <v>0</v>
      </c>
      <c r="K209" s="42">
        <v>14</v>
      </c>
      <c r="L209" s="42">
        <v>26</v>
      </c>
      <c r="M209" s="42">
        <v>74</v>
      </c>
      <c r="N209" s="42"/>
      <c r="O209" s="42"/>
    </row>
    <row r="210" spans="1:16" s="39" customFormat="1" ht="20.100000000000001" customHeight="1" x14ac:dyDescent="0.25">
      <c r="A210" s="41" t="s">
        <v>60</v>
      </c>
      <c r="B210" s="42">
        <v>0</v>
      </c>
      <c r="C210" s="42">
        <v>1</v>
      </c>
      <c r="D210" s="42">
        <v>0</v>
      </c>
      <c r="E210" s="42">
        <v>0</v>
      </c>
      <c r="F210" s="42">
        <v>0</v>
      </c>
      <c r="G210" s="42">
        <v>0</v>
      </c>
      <c r="H210" s="42">
        <v>0</v>
      </c>
      <c r="I210" s="42">
        <v>0</v>
      </c>
      <c r="J210" s="42">
        <v>0</v>
      </c>
      <c r="K210" s="42">
        <v>36</v>
      </c>
      <c r="L210" s="42">
        <v>117</v>
      </c>
      <c r="M210" s="42">
        <v>96</v>
      </c>
      <c r="N210" s="42"/>
      <c r="O210" s="42"/>
    </row>
    <row r="211" spans="1:16" s="39" customFormat="1" ht="20.100000000000001" customHeight="1" x14ac:dyDescent="0.25">
      <c r="A211" s="41" t="s">
        <v>262</v>
      </c>
      <c r="B211" s="42">
        <v>0</v>
      </c>
      <c r="C211" s="42">
        <v>0</v>
      </c>
      <c r="D211" s="42">
        <v>0</v>
      </c>
      <c r="E211" s="42">
        <v>0</v>
      </c>
      <c r="F211" s="42">
        <v>1</v>
      </c>
      <c r="G211" s="42">
        <v>0</v>
      </c>
      <c r="H211" s="42">
        <v>1</v>
      </c>
      <c r="I211" s="42">
        <v>1</v>
      </c>
      <c r="J211" s="42">
        <v>11</v>
      </c>
      <c r="K211" s="42">
        <v>71</v>
      </c>
      <c r="L211" s="42">
        <v>244</v>
      </c>
      <c r="M211" s="42">
        <v>169</v>
      </c>
      <c r="N211" s="42"/>
      <c r="O211" s="42"/>
    </row>
    <row r="212" spans="1:16" s="39" customFormat="1" ht="20.100000000000001" customHeight="1" x14ac:dyDescent="0.25">
      <c r="A212" s="41" t="s">
        <v>61</v>
      </c>
      <c r="B212" s="42">
        <v>0</v>
      </c>
      <c r="C212" s="42">
        <v>0</v>
      </c>
      <c r="D212" s="42">
        <v>0</v>
      </c>
      <c r="E212" s="42">
        <v>0</v>
      </c>
      <c r="F212" s="42">
        <v>0</v>
      </c>
      <c r="G212" s="42">
        <v>0</v>
      </c>
      <c r="H212" s="42">
        <v>0</v>
      </c>
      <c r="I212" s="42">
        <v>0</v>
      </c>
      <c r="J212" s="42">
        <v>0</v>
      </c>
      <c r="K212" s="42">
        <v>4</v>
      </c>
      <c r="L212" s="42">
        <v>1</v>
      </c>
      <c r="M212" s="42">
        <v>2</v>
      </c>
      <c r="N212" s="42"/>
      <c r="O212" s="42"/>
    </row>
    <row r="213" spans="1:16" s="39" customFormat="1" ht="20.100000000000001" customHeight="1" x14ac:dyDescent="0.25">
      <c r="A213" s="41" t="s">
        <v>273</v>
      </c>
      <c r="B213" s="42">
        <v>0</v>
      </c>
      <c r="C213" s="42">
        <v>0</v>
      </c>
      <c r="D213" s="42">
        <v>0</v>
      </c>
      <c r="E213" s="42">
        <v>0</v>
      </c>
      <c r="F213" s="42">
        <v>0</v>
      </c>
      <c r="G213" s="42">
        <v>0</v>
      </c>
      <c r="H213" s="42">
        <v>0</v>
      </c>
      <c r="I213" s="42">
        <v>1</v>
      </c>
      <c r="J213" s="42">
        <v>1</v>
      </c>
      <c r="K213" s="42">
        <v>8</v>
      </c>
      <c r="L213" s="42">
        <v>34</v>
      </c>
      <c r="M213" s="42">
        <v>23</v>
      </c>
      <c r="N213" s="42"/>
      <c r="O213" s="42"/>
    </row>
    <row r="214" spans="1:16" s="39" customFormat="1" ht="20.100000000000001" customHeight="1" x14ac:dyDescent="0.25">
      <c r="A214" s="41" t="s">
        <v>62</v>
      </c>
      <c r="B214" s="42">
        <v>0</v>
      </c>
      <c r="C214" s="42">
        <v>0</v>
      </c>
      <c r="D214" s="42">
        <v>0</v>
      </c>
      <c r="E214" s="42">
        <v>0</v>
      </c>
      <c r="F214" s="42">
        <v>6</v>
      </c>
      <c r="G214" s="42">
        <v>0</v>
      </c>
      <c r="H214" s="42">
        <v>9</v>
      </c>
      <c r="I214" s="42">
        <v>0</v>
      </c>
      <c r="J214" s="42">
        <v>0</v>
      </c>
      <c r="K214" s="42">
        <v>8</v>
      </c>
      <c r="L214" s="42">
        <v>56</v>
      </c>
      <c r="M214" s="42">
        <v>125</v>
      </c>
      <c r="N214" s="42"/>
      <c r="O214" s="42"/>
    </row>
    <row r="215" spans="1:16" s="39" customFormat="1" ht="20.100000000000001" customHeight="1" x14ac:dyDescent="0.25">
      <c r="A215" s="41" t="s">
        <v>274</v>
      </c>
      <c r="B215" s="42">
        <v>0</v>
      </c>
      <c r="C215" s="42">
        <v>0</v>
      </c>
      <c r="D215" s="42">
        <v>0</v>
      </c>
      <c r="E215" s="42">
        <v>0</v>
      </c>
      <c r="F215" s="42">
        <v>0</v>
      </c>
      <c r="G215" s="42">
        <v>0</v>
      </c>
      <c r="H215" s="42">
        <v>0</v>
      </c>
      <c r="I215" s="42">
        <v>0</v>
      </c>
      <c r="J215" s="42">
        <v>0</v>
      </c>
      <c r="K215" s="42">
        <v>2</v>
      </c>
      <c r="L215" s="42">
        <v>5</v>
      </c>
      <c r="M215" s="42">
        <v>3</v>
      </c>
      <c r="N215" s="42"/>
      <c r="O215" s="42"/>
    </row>
    <row r="216" spans="1:16" s="39" customFormat="1" ht="20.100000000000001" customHeight="1" x14ac:dyDescent="0.25">
      <c r="A216" s="41" t="s">
        <v>63</v>
      </c>
      <c r="B216" s="42">
        <v>0</v>
      </c>
      <c r="C216" s="42">
        <v>0</v>
      </c>
      <c r="D216" s="42">
        <v>0</v>
      </c>
      <c r="E216" s="42">
        <v>0</v>
      </c>
      <c r="F216" s="42">
        <v>0</v>
      </c>
      <c r="G216" s="42">
        <v>0</v>
      </c>
      <c r="H216" s="42">
        <v>0</v>
      </c>
      <c r="I216" s="42">
        <v>0</v>
      </c>
      <c r="J216" s="42">
        <v>0</v>
      </c>
      <c r="K216" s="42">
        <v>7</v>
      </c>
      <c r="L216" s="42">
        <v>19</v>
      </c>
      <c r="M216" s="42">
        <v>54</v>
      </c>
      <c r="N216" s="42"/>
      <c r="O216" s="42"/>
    </row>
    <row r="217" spans="1:16" s="39" customFormat="1" ht="20.100000000000001" customHeight="1" x14ac:dyDescent="0.25">
      <c r="A217" s="41" t="s">
        <v>64</v>
      </c>
      <c r="B217" s="42">
        <v>0</v>
      </c>
      <c r="C217" s="42">
        <v>0</v>
      </c>
      <c r="D217" s="42">
        <v>0</v>
      </c>
      <c r="E217" s="42">
        <v>0</v>
      </c>
      <c r="F217" s="42">
        <v>0</v>
      </c>
      <c r="G217" s="42">
        <v>0</v>
      </c>
      <c r="H217" s="42">
        <v>0</v>
      </c>
      <c r="I217" s="42">
        <v>0</v>
      </c>
      <c r="J217" s="42">
        <v>3</v>
      </c>
      <c r="K217" s="42">
        <v>212</v>
      </c>
      <c r="L217" s="42">
        <v>328</v>
      </c>
      <c r="M217" s="42">
        <v>241</v>
      </c>
      <c r="N217" s="42"/>
      <c r="O217" s="42"/>
    </row>
    <row r="218" spans="1:16" s="39" customFormat="1" ht="20.100000000000001" customHeight="1" x14ac:dyDescent="0.25">
      <c r="A218" s="41" t="s">
        <v>261</v>
      </c>
      <c r="B218" s="42">
        <v>0</v>
      </c>
      <c r="C218" s="42">
        <v>0</v>
      </c>
      <c r="D218" s="42">
        <v>0</v>
      </c>
      <c r="E218" s="42">
        <v>0</v>
      </c>
      <c r="F218" s="42">
        <v>0</v>
      </c>
      <c r="G218" s="42">
        <v>0</v>
      </c>
      <c r="H218" s="42">
        <v>0</v>
      </c>
      <c r="I218" s="42">
        <v>0</v>
      </c>
      <c r="J218" s="42">
        <v>0</v>
      </c>
      <c r="K218" s="42">
        <v>89</v>
      </c>
      <c r="L218" s="42">
        <v>86</v>
      </c>
      <c r="M218" s="42">
        <v>46</v>
      </c>
      <c r="N218" s="42"/>
      <c r="O218" s="42"/>
    </row>
    <row r="219" spans="1:16" s="39" customFormat="1" ht="20.100000000000001" customHeight="1" x14ac:dyDescent="0.25">
      <c r="A219" s="41" t="s">
        <v>583</v>
      </c>
      <c r="B219" s="42">
        <v>0</v>
      </c>
      <c r="C219" s="42">
        <v>0</v>
      </c>
      <c r="D219" s="42">
        <v>0</v>
      </c>
      <c r="E219" s="42">
        <v>0</v>
      </c>
      <c r="F219" s="42">
        <v>0</v>
      </c>
      <c r="G219" s="42">
        <v>0</v>
      </c>
      <c r="H219" s="42">
        <v>0</v>
      </c>
      <c r="I219" s="42">
        <v>0</v>
      </c>
      <c r="J219" s="42">
        <v>0</v>
      </c>
      <c r="K219" s="42">
        <v>1</v>
      </c>
      <c r="L219" s="42">
        <v>16</v>
      </c>
      <c r="M219" s="42">
        <v>58</v>
      </c>
      <c r="N219" s="42"/>
      <c r="O219" s="42"/>
    </row>
    <row r="220" spans="1:16" s="39" customFormat="1" ht="20.100000000000001" customHeight="1" x14ac:dyDescent="0.25">
      <c r="A220" s="41" t="s">
        <v>65</v>
      </c>
      <c r="B220" s="42">
        <v>0</v>
      </c>
      <c r="C220" s="42">
        <v>0</v>
      </c>
      <c r="D220" s="42">
        <v>0</v>
      </c>
      <c r="E220" s="42">
        <v>0</v>
      </c>
      <c r="F220" s="42">
        <v>0</v>
      </c>
      <c r="G220" s="42">
        <v>0</v>
      </c>
      <c r="H220" s="42">
        <v>0</v>
      </c>
      <c r="I220" s="42">
        <v>0</v>
      </c>
      <c r="J220" s="42">
        <v>0</v>
      </c>
      <c r="K220" s="42">
        <v>2</v>
      </c>
      <c r="L220" s="42">
        <v>7</v>
      </c>
      <c r="M220" s="42">
        <v>10</v>
      </c>
      <c r="N220" s="42"/>
      <c r="O220" s="42"/>
    </row>
    <row r="221" spans="1:16" ht="20.100000000000001" customHeight="1" x14ac:dyDescent="0.25">
      <c r="A221" s="352" t="s">
        <v>257</v>
      </c>
      <c r="B221" s="40">
        <v>0</v>
      </c>
      <c r="C221" s="40">
        <v>0</v>
      </c>
      <c r="D221" s="40">
        <v>0</v>
      </c>
      <c r="E221" s="40">
        <v>0</v>
      </c>
      <c r="F221" s="40">
        <v>1</v>
      </c>
      <c r="G221" s="40">
        <v>0</v>
      </c>
      <c r="H221" s="40">
        <v>0</v>
      </c>
      <c r="I221" s="40">
        <v>0</v>
      </c>
      <c r="J221" s="40">
        <v>1</v>
      </c>
      <c r="K221" s="40">
        <v>53</v>
      </c>
      <c r="L221" s="40">
        <v>88</v>
      </c>
      <c r="M221" s="40">
        <v>8</v>
      </c>
      <c r="P221" s="63"/>
    </row>
    <row r="222" spans="1:16" ht="20.100000000000001" customHeight="1" x14ac:dyDescent="0.25">
      <c r="A222" s="41" t="s">
        <v>66</v>
      </c>
      <c r="B222" s="44">
        <v>0</v>
      </c>
      <c r="C222" s="44">
        <v>0</v>
      </c>
      <c r="D222" s="44">
        <v>0</v>
      </c>
      <c r="E222" s="44">
        <v>0</v>
      </c>
      <c r="F222" s="44">
        <v>0</v>
      </c>
      <c r="G222" s="44">
        <v>0</v>
      </c>
      <c r="H222" s="44">
        <v>0</v>
      </c>
      <c r="I222" s="44">
        <v>0</v>
      </c>
      <c r="J222" s="44">
        <v>1</v>
      </c>
      <c r="K222" s="44">
        <v>52</v>
      </c>
      <c r="L222" s="44">
        <v>85</v>
      </c>
      <c r="M222" s="44">
        <v>5</v>
      </c>
    </row>
    <row r="223" spans="1:16" ht="20.100000000000001" customHeight="1" x14ac:dyDescent="0.25">
      <c r="A223" s="41" t="s">
        <v>67</v>
      </c>
      <c r="B223" s="44">
        <v>0</v>
      </c>
      <c r="C223" s="44">
        <v>0</v>
      </c>
      <c r="D223" s="44">
        <v>0</v>
      </c>
      <c r="E223" s="44">
        <v>0</v>
      </c>
      <c r="F223" s="44">
        <v>1</v>
      </c>
      <c r="G223" s="44">
        <v>0</v>
      </c>
      <c r="H223" s="44">
        <v>0</v>
      </c>
      <c r="I223" s="44">
        <v>0</v>
      </c>
      <c r="J223" s="44">
        <v>0</v>
      </c>
      <c r="K223" s="44">
        <v>1</v>
      </c>
      <c r="L223" s="44">
        <v>3</v>
      </c>
      <c r="M223" s="44">
        <v>3</v>
      </c>
    </row>
    <row r="224" spans="1:16" ht="20.100000000000001" customHeight="1" x14ac:dyDescent="0.25">
      <c r="A224" s="41" t="s">
        <v>68</v>
      </c>
      <c r="B224" s="44">
        <v>0</v>
      </c>
      <c r="C224" s="44">
        <v>0</v>
      </c>
      <c r="D224" s="44">
        <v>0</v>
      </c>
      <c r="E224" s="44">
        <v>0</v>
      </c>
      <c r="F224" s="44">
        <v>0</v>
      </c>
      <c r="G224" s="44">
        <v>0</v>
      </c>
      <c r="H224" s="44">
        <v>0</v>
      </c>
      <c r="I224" s="44">
        <v>0</v>
      </c>
      <c r="J224" s="44">
        <v>0</v>
      </c>
      <c r="K224" s="44">
        <v>0</v>
      </c>
      <c r="L224" s="44">
        <v>0</v>
      </c>
      <c r="M224" s="44">
        <v>0</v>
      </c>
    </row>
    <row r="225" spans="1:15" s="39" customFormat="1" ht="20.100000000000001" customHeight="1" thickBot="1" x14ac:dyDescent="0.3">
      <c r="A225" s="353" t="s">
        <v>591</v>
      </c>
      <c r="B225" s="46">
        <v>0</v>
      </c>
      <c r="C225" s="46">
        <v>0</v>
      </c>
      <c r="D225" s="46">
        <v>0</v>
      </c>
      <c r="E225" s="46">
        <v>0</v>
      </c>
      <c r="F225" s="46">
        <v>0</v>
      </c>
      <c r="G225" s="46">
        <v>0</v>
      </c>
      <c r="H225" s="46">
        <v>0</v>
      </c>
      <c r="I225" s="46">
        <v>0</v>
      </c>
      <c r="J225" s="46">
        <v>0</v>
      </c>
      <c r="K225" s="46">
        <v>0</v>
      </c>
      <c r="L225" s="46">
        <v>0</v>
      </c>
      <c r="M225" s="46">
        <v>0</v>
      </c>
    </row>
    <row r="226" spans="1:15" s="48" customFormat="1" ht="15.95" customHeight="1" x14ac:dyDescent="0.25">
      <c r="A226" s="47" t="s">
        <v>588</v>
      </c>
      <c r="B226" s="47"/>
      <c r="C226" s="47"/>
      <c r="N226" s="65"/>
      <c r="O226" s="65"/>
    </row>
    <row r="227" spans="1:15" ht="20.100000000000001" customHeight="1" x14ac:dyDescent="0.25">
      <c r="N227" s="40"/>
      <c r="O227" s="40"/>
    </row>
    <row r="228" spans="1:15" ht="20.100000000000001" customHeight="1" x14ac:dyDescent="0.25">
      <c r="O228" s="66"/>
    </row>
  </sheetData>
  <mergeCells count="16">
    <mergeCell ref="A139:A141"/>
    <mergeCell ref="B139:O139"/>
    <mergeCell ref="B140:C140"/>
    <mergeCell ref="A184:A186"/>
    <mergeCell ref="B184:M184"/>
    <mergeCell ref="B185:C185"/>
    <mergeCell ref="F185:G185"/>
    <mergeCell ref="J185:K185"/>
    <mergeCell ref="A3:A5"/>
    <mergeCell ref="B3:O3"/>
    <mergeCell ref="B4:C4"/>
    <mergeCell ref="A71:A73"/>
    <mergeCell ref="B71:M71"/>
    <mergeCell ref="B72:C72"/>
    <mergeCell ref="F72:G72"/>
    <mergeCell ref="J72:K72"/>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68" max="16383" man="1"/>
    <brk id="136" max="16383" man="1"/>
    <brk id="181"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Q117"/>
  <sheetViews>
    <sheetView showGridLines="0" zoomScaleNormal="100" zoomScaleSheetLayoutView="25" workbookViewId="0"/>
  </sheetViews>
  <sheetFormatPr defaultColWidth="9.140625" defaultRowHeight="20.100000000000001" customHeight="1" x14ac:dyDescent="0.25"/>
  <cols>
    <col min="1" max="1" width="36.7109375" style="35" customWidth="1"/>
    <col min="2" max="11" width="12.28515625" style="35" customWidth="1"/>
    <col min="12" max="12" width="13.28515625" style="35" customWidth="1"/>
    <col min="13" max="14" width="9.140625" style="35"/>
    <col min="15" max="15" width="11" style="35" bestFit="1" customWidth="1"/>
    <col min="16" max="16384" width="9.140625" style="35"/>
  </cols>
  <sheetData>
    <row r="1" spans="1:17" s="27" customFormat="1" ht="24.95" customHeight="1" x14ac:dyDescent="0.25">
      <c r="A1" s="347" t="s">
        <v>134</v>
      </c>
      <c r="B1" s="347"/>
      <c r="C1" s="347"/>
      <c r="D1" s="347"/>
      <c r="E1" s="347"/>
      <c r="F1" s="347"/>
      <c r="G1" s="347"/>
      <c r="H1" s="26"/>
      <c r="I1" s="26"/>
      <c r="J1" s="26"/>
      <c r="K1" s="26"/>
      <c r="L1" s="26"/>
    </row>
    <row r="2" spans="1:17" s="27" customFormat="1" ht="24.95" customHeight="1" thickBot="1" x14ac:dyDescent="0.25">
      <c r="A2" s="28" t="s">
        <v>518</v>
      </c>
      <c r="B2" s="29"/>
      <c r="C2" s="29"/>
      <c r="D2" s="29"/>
      <c r="E2" s="29"/>
      <c r="F2" s="29"/>
      <c r="G2" s="29"/>
      <c r="H2" s="29"/>
      <c r="I2" s="29"/>
      <c r="J2" s="30"/>
      <c r="K2" s="336" t="s">
        <v>586</v>
      </c>
    </row>
    <row r="3" spans="1:17" s="27" customFormat="1" ht="20.100000000000001" customHeight="1" x14ac:dyDescent="0.25">
      <c r="A3" s="1016" t="s">
        <v>8</v>
      </c>
      <c r="B3" s="1019" t="s">
        <v>9</v>
      </c>
      <c r="C3" s="1020"/>
      <c r="D3" s="1020"/>
      <c r="E3" s="1020"/>
      <c r="F3" s="1020"/>
      <c r="G3" s="1020"/>
      <c r="H3" s="1020"/>
      <c r="I3" s="1020"/>
      <c r="J3" s="1020"/>
      <c r="K3" s="1020"/>
      <c r="L3" s="31"/>
    </row>
    <row r="4" spans="1:17" s="27" customFormat="1" ht="20.100000000000001" customHeight="1" x14ac:dyDescent="0.25">
      <c r="A4" s="1017"/>
      <c r="B4" s="1021" t="s">
        <v>10</v>
      </c>
      <c r="C4" s="1021"/>
      <c r="D4" s="1021" t="s">
        <v>11</v>
      </c>
      <c r="E4" s="1021"/>
      <c r="F4" s="1021"/>
      <c r="G4" s="1021"/>
      <c r="H4" s="1021"/>
      <c r="I4" s="1021"/>
      <c r="J4" s="1021"/>
      <c r="K4" s="1022"/>
      <c r="L4" s="31"/>
    </row>
    <row r="5" spans="1:17" ht="20.100000000000001" customHeight="1" x14ac:dyDescent="0.25">
      <c r="A5" s="1017"/>
      <c r="B5" s="1021"/>
      <c r="C5" s="1021"/>
      <c r="D5" s="32" t="s">
        <v>12</v>
      </c>
      <c r="E5" s="32"/>
      <c r="F5" s="32" t="s">
        <v>14</v>
      </c>
      <c r="G5" s="32"/>
      <c r="H5" s="32" t="s">
        <v>13</v>
      </c>
      <c r="I5" s="32"/>
      <c r="J5" s="32" t="s">
        <v>15</v>
      </c>
      <c r="K5" s="33"/>
      <c r="L5" s="34"/>
    </row>
    <row r="6" spans="1:17" ht="20.100000000000001" customHeight="1" x14ac:dyDescent="0.25">
      <c r="A6" s="1018"/>
      <c r="B6" s="345">
        <v>2015</v>
      </c>
      <c r="C6" s="345">
        <v>2016</v>
      </c>
      <c r="D6" s="345">
        <v>2015</v>
      </c>
      <c r="E6" s="345">
        <v>2016</v>
      </c>
      <c r="F6" s="345">
        <v>2015</v>
      </c>
      <c r="G6" s="345">
        <v>2016</v>
      </c>
      <c r="H6" s="345">
        <v>2015</v>
      </c>
      <c r="I6" s="345">
        <v>2016</v>
      </c>
      <c r="J6" s="345">
        <v>2015</v>
      </c>
      <c r="K6" s="346">
        <v>2016</v>
      </c>
      <c r="L6" s="34"/>
    </row>
    <row r="7" spans="1:17" ht="20.100000000000001" customHeight="1" x14ac:dyDescent="0.25">
      <c r="A7" s="36" t="s">
        <v>10</v>
      </c>
      <c r="B7" s="37">
        <v>1375978</v>
      </c>
      <c r="C7" s="37">
        <v>1480121</v>
      </c>
      <c r="D7" s="37">
        <v>1344599</v>
      </c>
      <c r="E7" s="37">
        <v>1464905</v>
      </c>
      <c r="F7" s="337" t="s">
        <v>584</v>
      </c>
      <c r="G7" s="337" t="s">
        <v>584</v>
      </c>
      <c r="H7" s="37">
        <v>31379</v>
      </c>
      <c r="I7" s="37">
        <v>15216</v>
      </c>
      <c r="J7" s="337" t="s">
        <v>584</v>
      </c>
      <c r="K7" s="337" t="s">
        <v>584</v>
      </c>
      <c r="L7" s="38"/>
    </row>
    <row r="8" spans="1:17" s="27" customFormat="1" ht="20.100000000000001" customHeight="1" x14ac:dyDescent="0.25">
      <c r="A8" s="352" t="s">
        <v>260</v>
      </c>
      <c r="B8" s="40">
        <v>19805</v>
      </c>
      <c r="C8" s="40">
        <v>16713</v>
      </c>
      <c r="D8" s="40">
        <v>19713</v>
      </c>
      <c r="E8" s="40">
        <v>16692</v>
      </c>
      <c r="F8" s="338" t="s">
        <v>584</v>
      </c>
      <c r="G8" s="338" t="s">
        <v>584</v>
      </c>
      <c r="H8" s="40">
        <v>92</v>
      </c>
      <c r="I8" s="40">
        <v>21</v>
      </c>
      <c r="J8" s="338" t="s">
        <v>584</v>
      </c>
      <c r="K8" s="338" t="s">
        <v>584</v>
      </c>
      <c r="L8" s="38"/>
    </row>
    <row r="9" spans="1:17" ht="20.100000000000001" customHeight="1" x14ac:dyDescent="0.25">
      <c r="A9" s="41" t="s">
        <v>17</v>
      </c>
      <c r="B9" s="42">
        <v>1516</v>
      </c>
      <c r="C9" s="42">
        <v>1675</v>
      </c>
      <c r="D9" s="42">
        <v>1443</v>
      </c>
      <c r="E9" s="42">
        <v>1660</v>
      </c>
      <c r="F9" s="339" t="s">
        <v>584</v>
      </c>
      <c r="G9" s="339" t="s">
        <v>584</v>
      </c>
      <c r="H9" s="42">
        <v>73</v>
      </c>
      <c r="I9" s="42">
        <v>15</v>
      </c>
      <c r="J9" s="339" t="s">
        <v>584</v>
      </c>
      <c r="K9" s="339" t="s">
        <v>584</v>
      </c>
      <c r="L9" s="38"/>
      <c r="O9" s="75"/>
    </row>
    <row r="10" spans="1:17" ht="20.100000000000001" customHeight="1" x14ac:dyDescent="0.25">
      <c r="A10" s="41" t="s">
        <v>18</v>
      </c>
      <c r="B10" s="42">
        <v>13139</v>
      </c>
      <c r="C10" s="42">
        <v>6497</v>
      </c>
      <c r="D10" s="42">
        <v>13139</v>
      </c>
      <c r="E10" s="42">
        <v>6497</v>
      </c>
      <c r="F10" s="339" t="s">
        <v>584</v>
      </c>
      <c r="G10" s="339" t="s">
        <v>584</v>
      </c>
      <c r="H10" s="42">
        <v>0</v>
      </c>
      <c r="I10" s="42">
        <v>0</v>
      </c>
      <c r="J10" s="339" t="s">
        <v>584</v>
      </c>
      <c r="K10" s="339" t="s">
        <v>584</v>
      </c>
      <c r="L10" s="38"/>
    </row>
    <row r="11" spans="1:17" ht="20.100000000000001" customHeight="1" x14ac:dyDescent="0.25">
      <c r="A11" s="41" t="s">
        <v>19</v>
      </c>
      <c r="B11" s="42">
        <v>107</v>
      </c>
      <c r="C11" s="42">
        <v>137</v>
      </c>
      <c r="D11" s="42">
        <v>96</v>
      </c>
      <c r="E11" s="42">
        <v>137</v>
      </c>
      <c r="F11" s="339" t="s">
        <v>584</v>
      </c>
      <c r="G11" s="339" t="s">
        <v>584</v>
      </c>
      <c r="H11" s="42">
        <v>11</v>
      </c>
      <c r="I11" s="42">
        <v>0</v>
      </c>
      <c r="J11" s="339" t="s">
        <v>584</v>
      </c>
      <c r="K11" s="339" t="s">
        <v>584</v>
      </c>
      <c r="L11" s="38"/>
    </row>
    <row r="12" spans="1:17" ht="20.100000000000001" customHeight="1" x14ac:dyDescent="0.25">
      <c r="A12" s="41" t="s">
        <v>559</v>
      </c>
      <c r="B12" s="42">
        <v>873</v>
      </c>
      <c r="C12" s="42">
        <v>1071</v>
      </c>
      <c r="D12" s="42">
        <v>872</v>
      </c>
      <c r="E12" s="42">
        <v>1069</v>
      </c>
      <c r="F12" s="339" t="s">
        <v>584</v>
      </c>
      <c r="G12" s="339" t="s">
        <v>584</v>
      </c>
      <c r="H12" s="42">
        <v>1</v>
      </c>
      <c r="I12" s="42">
        <v>2</v>
      </c>
      <c r="J12" s="339" t="s">
        <v>584</v>
      </c>
      <c r="K12" s="339" t="s">
        <v>584</v>
      </c>
      <c r="L12" s="38"/>
      <c r="O12" s="75"/>
    </row>
    <row r="13" spans="1:17" ht="20.100000000000001" customHeight="1" x14ac:dyDescent="0.25">
      <c r="A13" s="41" t="s">
        <v>560</v>
      </c>
      <c r="B13" s="42">
        <v>98</v>
      </c>
      <c r="C13" s="42">
        <v>120</v>
      </c>
      <c r="D13" s="42">
        <v>98</v>
      </c>
      <c r="E13" s="42">
        <v>120</v>
      </c>
      <c r="F13" s="339" t="s">
        <v>584</v>
      </c>
      <c r="G13" s="339" t="s">
        <v>584</v>
      </c>
      <c r="H13" s="42">
        <v>0</v>
      </c>
      <c r="I13" s="42">
        <v>0</v>
      </c>
      <c r="J13" s="339" t="s">
        <v>584</v>
      </c>
      <c r="K13" s="339" t="s">
        <v>584</v>
      </c>
      <c r="L13" s="38"/>
    </row>
    <row r="14" spans="1:17" ht="20.100000000000001" customHeight="1" x14ac:dyDescent="0.25">
      <c r="A14" s="41" t="s">
        <v>561</v>
      </c>
      <c r="B14" s="42">
        <v>1134</v>
      </c>
      <c r="C14" s="42">
        <v>2426</v>
      </c>
      <c r="D14" s="42">
        <v>1134</v>
      </c>
      <c r="E14" s="42">
        <v>2426</v>
      </c>
      <c r="F14" s="339" t="s">
        <v>584</v>
      </c>
      <c r="G14" s="339" t="s">
        <v>584</v>
      </c>
      <c r="H14" s="42">
        <v>0</v>
      </c>
      <c r="I14" s="42">
        <v>0</v>
      </c>
      <c r="J14" s="339" t="s">
        <v>584</v>
      </c>
      <c r="K14" s="339" t="s">
        <v>584</v>
      </c>
      <c r="L14" s="38"/>
      <c r="Q14" s="35" t="s">
        <v>1</v>
      </c>
    </row>
    <row r="15" spans="1:17" ht="20.100000000000001" customHeight="1" x14ac:dyDescent="0.25">
      <c r="A15" s="41" t="s">
        <v>562</v>
      </c>
      <c r="B15" s="42">
        <v>118</v>
      </c>
      <c r="C15" s="42">
        <v>118</v>
      </c>
      <c r="D15" s="42">
        <v>118</v>
      </c>
      <c r="E15" s="42">
        <v>118</v>
      </c>
      <c r="F15" s="339" t="s">
        <v>584</v>
      </c>
      <c r="G15" s="339" t="s">
        <v>584</v>
      </c>
      <c r="H15" s="42">
        <v>0</v>
      </c>
      <c r="I15" s="42">
        <v>0</v>
      </c>
      <c r="J15" s="339" t="s">
        <v>584</v>
      </c>
      <c r="K15" s="339" t="s">
        <v>584</v>
      </c>
      <c r="L15" s="38"/>
    </row>
    <row r="16" spans="1:17" ht="20.100000000000001" customHeight="1" x14ac:dyDescent="0.25">
      <c r="A16" s="41" t="s">
        <v>20</v>
      </c>
      <c r="B16" s="42">
        <v>265</v>
      </c>
      <c r="C16" s="42">
        <v>391</v>
      </c>
      <c r="D16" s="42">
        <v>265</v>
      </c>
      <c r="E16" s="42">
        <v>391</v>
      </c>
      <c r="F16" s="339" t="s">
        <v>584</v>
      </c>
      <c r="G16" s="339" t="s">
        <v>584</v>
      </c>
      <c r="H16" s="42">
        <v>0</v>
      </c>
      <c r="I16" s="42">
        <v>0</v>
      </c>
      <c r="J16" s="339" t="s">
        <v>584</v>
      </c>
      <c r="K16" s="339" t="s">
        <v>584</v>
      </c>
      <c r="L16" s="38"/>
    </row>
    <row r="17" spans="1:12" ht="20.100000000000001" customHeight="1" x14ac:dyDescent="0.25">
      <c r="A17" s="41" t="s">
        <v>563</v>
      </c>
      <c r="B17" s="42">
        <v>265</v>
      </c>
      <c r="C17" s="42">
        <v>564</v>
      </c>
      <c r="D17" s="42">
        <v>265</v>
      </c>
      <c r="E17" s="42">
        <v>564</v>
      </c>
      <c r="F17" s="339" t="s">
        <v>584</v>
      </c>
      <c r="G17" s="339" t="s">
        <v>584</v>
      </c>
      <c r="H17" s="42">
        <v>0</v>
      </c>
      <c r="I17" s="42">
        <v>0</v>
      </c>
      <c r="J17" s="339" t="s">
        <v>584</v>
      </c>
      <c r="K17" s="339" t="s">
        <v>584</v>
      </c>
      <c r="L17" s="38"/>
    </row>
    <row r="18" spans="1:12" ht="20.100000000000001" customHeight="1" x14ac:dyDescent="0.25">
      <c r="A18" s="41" t="s">
        <v>564</v>
      </c>
      <c r="B18" s="42">
        <v>671</v>
      </c>
      <c r="C18" s="42">
        <v>1082</v>
      </c>
      <c r="D18" s="42">
        <v>671</v>
      </c>
      <c r="E18" s="42">
        <v>1082</v>
      </c>
      <c r="F18" s="339" t="s">
        <v>584</v>
      </c>
      <c r="G18" s="339" t="s">
        <v>584</v>
      </c>
      <c r="H18" s="42">
        <v>0</v>
      </c>
      <c r="I18" s="42">
        <v>0</v>
      </c>
      <c r="J18" s="339" t="s">
        <v>584</v>
      </c>
      <c r="K18" s="339" t="s">
        <v>584</v>
      </c>
      <c r="L18" s="38"/>
    </row>
    <row r="19" spans="1:12" ht="20.100000000000001" customHeight="1" x14ac:dyDescent="0.25">
      <c r="A19" s="41" t="s">
        <v>21</v>
      </c>
      <c r="B19" s="42">
        <v>1619</v>
      </c>
      <c r="C19" s="42">
        <v>2632</v>
      </c>
      <c r="D19" s="42">
        <v>1612</v>
      </c>
      <c r="E19" s="42">
        <v>2628</v>
      </c>
      <c r="F19" s="339" t="s">
        <v>584</v>
      </c>
      <c r="G19" s="339" t="s">
        <v>584</v>
      </c>
      <c r="H19" s="42">
        <v>7</v>
      </c>
      <c r="I19" s="42">
        <v>4</v>
      </c>
      <c r="J19" s="339" t="s">
        <v>584</v>
      </c>
      <c r="K19" s="339" t="s">
        <v>584</v>
      </c>
      <c r="L19" s="38"/>
    </row>
    <row r="20" spans="1:12" s="27" customFormat="1" ht="20.100000000000001" customHeight="1" x14ac:dyDescent="0.25">
      <c r="A20" s="352" t="s">
        <v>589</v>
      </c>
      <c r="B20" s="40">
        <v>12110</v>
      </c>
      <c r="C20" s="40">
        <v>13815</v>
      </c>
      <c r="D20" s="40">
        <v>12099</v>
      </c>
      <c r="E20" s="40">
        <v>13798</v>
      </c>
      <c r="F20" s="338" t="s">
        <v>584</v>
      </c>
      <c r="G20" s="338" t="s">
        <v>584</v>
      </c>
      <c r="H20" s="40">
        <v>11</v>
      </c>
      <c r="I20" s="40">
        <v>17</v>
      </c>
      <c r="J20" s="338" t="s">
        <v>584</v>
      </c>
      <c r="K20" s="338" t="s">
        <v>584</v>
      </c>
      <c r="L20" s="38"/>
    </row>
    <row r="21" spans="1:12" ht="20.100000000000001" customHeight="1" x14ac:dyDescent="0.25">
      <c r="A21" s="41" t="s">
        <v>22</v>
      </c>
      <c r="B21" s="42">
        <v>2424</v>
      </c>
      <c r="C21" s="42">
        <v>2670</v>
      </c>
      <c r="D21" s="42">
        <v>2423</v>
      </c>
      <c r="E21" s="42">
        <v>2662</v>
      </c>
      <c r="F21" s="339" t="s">
        <v>584</v>
      </c>
      <c r="G21" s="339" t="s">
        <v>584</v>
      </c>
      <c r="H21" s="42">
        <v>1</v>
      </c>
      <c r="I21" s="42">
        <v>8</v>
      </c>
      <c r="J21" s="339" t="s">
        <v>584</v>
      </c>
      <c r="K21" s="339" t="s">
        <v>584</v>
      </c>
      <c r="L21" s="38"/>
    </row>
    <row r="22" spans="1:12" ht="20.100000000000001" customHeight="1" x14ac:dyDescent="0.25">
      <c r="A22" s="41" t="s">
        <v>23</v>
      </c>
      <c r="B22" s="42">
        <v>830</v>
      </c>
      <c r="C22" s="42">
        <v>1631</v>
      </c>
      <c r="D22" s="42">
        <v>830</v>
      </c>
      <c r="E22" s="42">
        <v>1631</v>
      </c>
      <c r="F22" s="339" t="s">
        <v>584</v>
      </c>
      <c r="G22" s="339" t="s">
        <v>584</v>
      </c>
      <c r="H22" s="42">
        <v>0</v>
      </c>
      <c r="I22" s="42">
        <v>0</v>
      </c>
      <c r="J22" s="339" t="s">
        <v>584</v>
      </c>
      <c r="K22" s="339" t="s">
        <v>584</v>
      </c>
      <c r="L22" s="38"/>
    </row>
    <row r="23" spans="1:12" ht="20.100000000000001" customHeight="1" x14ac:dyDescent="0.25">
      <c r="A23" s="41" t="s">
        <v>565</v>
      </c>
      <c r="B23" s="42">
        <v>982</v>
      </c>
      <c r="C23" s="42">
        <v>1074</v>
      </c>
      <c r="D23" s="42">
        <v>980</v>
      </c>
      <c r="E23" s="42">
        <v>1074</v>
      </c>
      <c r="F23" s="339" t="s">
        <v>584</v>
      </c>
      <c r="G23" s="339" t="s">
        <v>584</v>
      </c>
      <c r="H23" s="42">
        <v>2</v>
      </c>
      <c r="I23" s="42">
        <v>0</v>
      </c>
      <c r="J23" s="339" t="s">
        <v>584</v>
      </c>
      <c r="K23" s="339" t="s">
        <v>584</v>
      </c>
      <c r="L23" s="38"/>
    </row>
    <row r="24" spans="1:12" ht="20.100000000000001" customHeight="1" x14ac:dyDescent="0.25">
      <c r="A24" s="41" t="s">
        <v>24</v>
      </c>
      <c r="B24" s="42">
        <v>1481</v>
      </c>
      <c r="C24" s="42">
        <v>1682</v>
      </c>
      <c r="D24" s="42">
        <v>1481</v>
      </c>
      <c r="E24" s="42">
        <v>1682</v>
      </c>
      <c r="F24" s="339" t="s">
        <v>584</v>
      </c>
      <c r="G24" s="339" t="s">
        <v>584</v>
      </c>
      <c r="H24" s="42">
        <v>0</v>
      </c>
      <c r="I24" s="42">
        <v>0</v>
      </c>
      <c r="J24" s="339" t="s">
        <v>584</v>
      </c>
      <c r="K24" s="339" t="s">
        <v>584</v>
      </c>
      <c r="L24" s="38"/>
    </row>
    <row r="25" spans="1:12" ht="20.100000000000001" customHeight="1" x14ac:dyDescent="0.25">
      <c r="A25" s="41" t="s">
        <v>566</v>
      </c>
      <c r="B25" s="42">
        <v>163</v>
      </c>
      <c r="C25" s="42">
        <v>181</v>
      </c>
      <c r="D25" s="42">
        <v>163</v>
      </c>
      <c r="E25" s="42">
        <v>181</v>
      </c>
      <c r="F25" s="339" t="s">
        <v>584</v>
      </c>
      <c r="G25" s="339" t="s">
        <v>584</v>
      </c>
      <c r="H25" s="42">
        <v>0</v>
      </c>
      <c r="I25" s="42">
        <v>0</v>
      </c>
      <c r="J25" s="339" t="s">
        <v>584</v>
      </c>
      <c r="K25" s="339" t="s">
        <v>584</v>
      </c>
      <c r="L25" s="38"/>
    </row>
    <row r="26" spans="1:12" ht="20.100000000000001" customHeight="1" x14ac:dyDescent="0.25">
      <c r="A26" s="41" t="s">
        <v>567</v>
      </c>
      <c r="B26" s="42">
        <v>707</v>
      </c>
      <c r="C26" s="42">
        <v>736</v>
      </c>
      <c r="D26" s="42">
        <v>707</v>
      </c>
      <c r="E26" s="42">
        <v>734</v>
      </c>
      <c r="F26" s="339" t="s">
        <v>584</v>
      </c>
      <c r="G26" s="339" t="s">
        <v>584</v>
      </c>
      <c r="H26" s="42">
        <v>0</v>
      </c>
      <c r="I26" s="42">
        <v>2</v>
      </c>
      <c r="J26" s="339" t="s">
        <v>584</v>
      </c>
      <c r="K26" s="339" t="s">
        <v>584</v>
      </c>
      <c r="L26" s="38"/>
    </row>
    <row r="27" spans="1:12" ht="20.100000000000001" customHeight="1" x14ac:dyDescent="0.25">
      <c r="A27" s="41" t="s">
        <v>568</v>
      </c>
      <c r="B27" s="42">
        <v>282</v>
      </c>
      <c r="C27" s="42">
        <v>297</v>
      </c>
      <c r="D27" s="42">
        <v>282</v>
      </c>
      <c r="E27" s="42">
        <v>297</v>
      </c>
      <c r="F27" s="339" t="s">
        <v>584</v>
      </c>
      <c r="G27" s="339" t="s">
        <v>584</v>
      </c>
      <c r="H27" s="42">
        <v>0</v>
      </c>
      <c r="I27" s="42">
        <v>0</v>
      </c>
      <c r="J27" s="339" t="s">
        <v>584</v>
      </c>
      <c r="K27" s="339" t="s">
        <v>584</v>
      </c>
      <c r="L27" s="38"/>
    </row>
    <row r="28" spans="1:12" ht="20.100000000000001" customHeight="1" x14ac:dyDescent="0.25">
      <c r="A28" s="41" t="s">
        <v>25</v>
      </c>
      <c r="B28" s="42">
        <v>2735</v>
      </c>
      <c r="C28" s="42">
        <v>2568</v>
      </c>
      <c r="D28" s="42">
        <v>2732</v>
      </c>
      <c r="E28" s="42">
        <v>2568</v>
      </c>
      <c r="F28" s="339" t="s">
        <v>584</v>
      </c>
      <c r="G28" s="339" t="s">
        <v>584</v>
      </c>
      <c r="H28" s="42">
        <v>3</v>
      </c>
      <c r="I28" s="42">
        <v>0</v>
      </c>
      <c r="J28" s="339" t="s">
        <v>584</v>
      </c>
      <c r="K28" s="339" t="s">
        <v>584</v>
      </c>
      <c r="L28" s="38"/>
    </row>
    <row r="29" spans="1:12" ht="20.100000000000001" customHeight="1" x14ac:dyDescent="0.25">
      <c r="A29" s="41" t="s">
        <v>569</v>
      </c>
      <c r="B29" s="42">
        <v>1337</v>
      </c>
      <c r="C29" s="42">
        <v>1145</v>
      </c>
      <c r="D29" s="42">
        <v>1333</v>
      </c>
      <c r="E29" s="42">
        <v>1140</v>
      </c>
      <c r="F29" s="339" t="s">
        <v>584</v>
      </c>
      <c r="G29" s="339" t="s">
        <v>584</v>
      </c>
      <c r="H29" s="42">
        <v>4</v>
      </c>
      <c r="I29" s="42">
        <v>5</v>
      </c>
      <c r="J29" s="339" t="s">
        <v>584</v>
      </c>
      <c r="K29" s="339" t="s">
        <v>584</v>
      </c>
      <c r="L29" s="38"/>
    </row>
    <row r="30" spans="1:12" ht="20.100000000000001" customHeight="1" x14ac:dyDescent="0.25">
      <c r="A30" s="41" t="s">
        <v>570</v>
      </c>
      <c r="B30" s="42">
        <v>535</v>
      </c>
      <c r="C30" s="42">
        <v>429</v>
      </c>
      <c r="D30" s="42">
        <v>535</v>
      </c>
      <c r="E30" s="42">
        <v>428</v>
      </c>
      <c r="F30" s="339" t="s">
        <v>584</v>
      </c>
      <c r="G30" s="339" t="s">
        <v>584</v>
      </c>
      <c r="H30" s="42">
        <v>0</v>
      </c>
      <c r="I30" s="42">
        <v>1</v>
      </c>
      <c r="J30" s="339" t="s">
        <v>584</v>
      </c>
      <c r="K30" s="339" t="s">
        <v>584</v>
      </c>
      <c r="L30" s="38"/>
    </row>
    <row r="31" spans="1:12" ht="20.100000000000001" customHeight="1" x14ac:dyDescent="0.25">
      <c r="A31" s="41" t="s">
        <v>26</v>
      </c>
      <c r="B31" s="42">
        <v>634</v>
      </c>
      <c r="C31" s="42">
        <v>1402</v>
      </c>
      <c r="D31" s="42">
        <v>633</v>
      </c>
      <c r="E31" s="42">
        <v>1401</v>
      </c>
      <c r="F31" s="339" t="s">
        <v>584</v>
      </c>
      <c r="G31" s="339" t="s">
        <v>584</v>
      </c>
      <c r="H31" s="42">
        <v>1</v>
      </c>
      <c r="I31" s="42">
        <v>1</v>
      </c>
      <c r="J31" s="339" t="s">
        <v>584</v>
      </c>
      <c r="K31" s="339" t="s">
        <v>584</v>
      </c>
      <c r="L31" s="38"/>
    </row>
    <row r="32" spans="1:12" s="27" customFormat="1" ht="20.100000000000001" customHeight="1" x14ac:dyDescent="0.25">
      <c r="A32" s="352" t="s">
        <v>258</v>
      </c>
      <c r="B32" s="40">
        <v>230802</v>
      </c>
      <c r="C32" s="40">
        <v>256904</v>
      </c>
      <c r="D32" s="40">
        <v>228264</v>
      </c>
      <c r="E32" s="40">
        <v>255046</v>
      </c>
      <c r="F32" s="338" t="s">
        <v>584</v>
      </c>
      <c r="G32" s="338" t="s">
        <v>584</v>
      </c>
      <c r="H32" s="40">
        <v>2538</v>
      </c>
      <c r="I32" s="40">
        <v>1858</v>
      </c>
      <c r="J32" s="338" t="s">
        <v>584</v>
      </c>
      <c r="K32" s="338" t="s">
        <v>584</v>
      </c>
      <c r="L32" s="38"/>
    </row>
    <row r="33" spans="1:16" ht="20.100000000000001" customHeight="1" x14ac:dyDescent="0.25">
      <c r="A33" s="41" t="s">
        <v>27</v>
      </c>
      <c r="B33" s="42">
        <v>18659</v>
      </c>
      <c r="C33" s="42">
        <v>21844</v>
      </c>
      <c r="D33" s="42">
        <v>18110</v>
      </c>
      <c r="E33" s="42">
        <v>21589</v>
      </c>
      <c r="F33" s="339" t="s">
        <v>584</v>
      </c>
      <c r="G33" s="339" t="s">
        <v>584</v>
      </c>
      <c r="H33" s="42">
        <v>549</v>
      </c>
      <c r="I33" s="42">
        <v>255</v>
      </c>
      <c r="J33" s="339" t="s">
        <v>584</v>
      </c>
      <c r="K33" s="339" t="s">
        <v>584</v>
      </c>
      <c r="L33" s="38"/>
      <c r="P33" s="35" t="s">
        <v>1</v>
      </c>
    </row>
    <row r="34" spans="1:16" ht="20.100000000000001" customHeight="1" x14ac:dyDescent="0.25">
      <c r="A34" s="41" t="s">
        <v>28</v>
      </c>
      <c r="B34" s="42">
        <v>196662</v>
      </c>
      <c r="C34" s="42">
        <v>221445</v>
      </c>
      <c r="D34" s="42">
        <v>194825</v>
      </c>
      <c r="E34" s="42">
        <v>220071</v>
      </c>
      <c r="F34" s="339" t="s">
        <v>584</v>
      </c>
      <c r="G34" s="339" t="s">
        <v>584</v>
      </c>
      <c r="H34" s="42">
        <v>1837</v>
      </c>
      <c r="I34" s="42">
        <v>1374</v>
      </c>
      <c r="J34" s="339" t="s">
        <v>584</v>
      </c>
      <c r="K34" s="339" t="s">
        <v>584</v>
      </c>
      <c r="L34" s="38"/>
    </row>
    <row r="35" spans="1:16" ht="20.100000000000001" customHeight="1" x14ac:dyDescent="0.25">
      <c r="A35" s="41" t="s">
        <v>29</v>
      </c>
      <c r="B35" s="42">
        <v>15481</v>
      </c>
      <c r="C35" s="42">
        <v>13615</v>
      </c>
      <c r="D35" s="42">
        <v>15329</v>
      </c>
      <c r="E35" s="42">
        <v>13386</v>
      </c>
      <c r="F35" s="339" t="s">
        <v>584</v>
      </c>
      <c r="G35" s="339" t="s">
        <v>584</v>
      </c>
      <c r="H35" s="42">
        <v>152</v>
      </c>
      <c r="I35" s="42">
        <v>229</v>
      </c>
      <c r="J35" s="339" t="s">
        <v>584</v>
      </c>
      <c r="K35" s="339" t="s">
        <v>584</v>
      </c>
      <c r="L35" s="38"/>
    </row>
    <row r="36" spans="1:16" s="27" customFormat="1" ht="20.100000000000001" customHeight="1" x14ac:dyDescent="0.25">
      <c r="A36" s="352" t="s">
        <v>259</v>
      </c>
      <c r="B36" s="40">
        <v>540441</v>
      </c>
      <c r="C36" s="40">
        <v>597780</v>
      </c>
      <c r="D36" s="40">
        <v>516454</v>
      </c>
      <c r="E36" s="40">
        <v>588545</v>
      </c>
      <c r="F36" s="338" t="s">
        <v>584</v>
      </c>
      <c r="G36" s="338" t="s">
        <v>584</v>
      </c>
      <c r="H36" s="40">
        <v>23987</v>
      </c>
      <c r="I36" s="40">
        <v>9235</v>
      </c>
      <c r="J36" s="338" t="s">
        <v>584</v>
      </c>
      <c r="K36" s="338" t="s">
        <v>584</v>
      </c>
      <c r="L36" s="38"/>
    </row>
    <row r="37" spans="1:16" ht="20.100000000000001" customHeight="1" x14ac:dyDescent="0.25">
      <c r="A37" s="41" t="s">
        <v>30</v>
      </c>
      <c r="B37" s="42">
        <v>342765</v>
      </c>
      <c r="C37" s="42">
        <v>377677</v>
      </c>
      <c r="D37" s="42">
        <v>321612</v>
      </c>
      <c r="E37" s="42">
        <v>369061</v>
      </c>
      <c r="F37" s="339" t="s">
        <v>584</v>
      </c>
      <c r="G37" s="339" t="s">
        <v>584</v>
      </c>
      <c r="H37" s="42">
        <v>21153</v>
      </c>
      <c r="I37" s="42">
        <v>8616</v>
      </c>
      <c r="J37" s="339" t="s">
        <v>584</v>
      </c>
      <c r="K37" s="339" t="s">
        <v>584</v>
      </c>
      <c r="L37" s="38"/>
    </row>
    <row r="38" spans="1:16" ht="20.100000000000001" customHeight="1" x14ac:dyDescent="0.25">
      <c r="A38" s="41" t="s">
        <v>31</v>
      </c>
      <c r="B38" s="42">
        <v>686</v>
      </c>
      <c r="C38" s="42">
        <v>923</v>
      </c>
      <c r="D38" s="42">
        <v>674</v>
      </c>
      <c r="E38" s="42">
        <v>917</v>
      </c>
      <c r="F38" s="339" t="s">
        <v>584</v>
      </c>
      <c r="G38" s="339" t="s">
        <v>584</v>
      </c>
      <c r="H38" s="42">
        <v>12</v>
      </c>
      <c r="I38" s="42">
        <v>6</v>
      </c>
      <c r="J38" s="339" t="s">
        <v>584</v>
      </c>
      <c r="K38" s="339" t="s">
        <v>584</v>
      </c>
      <c r="L38" s="38"/>
    </row>
    <row r="39" spans="1:16" ht="20.100000000000001" customHeight="1" x14ac:dyDescent="0.25">
      <c r="A39" s="41" t="s">
        <v>32</v>
      </c>
      <c r="B39" s="42">
        <v>98073</v>
      </c>
      <c r="C39" s="42">
        <v>120285</v>
      </c>
      <c r="D39" s="42">
        <v>97517</v>
      </c>
      <c r="E39" s="42">
        <v>120083</v>
      </c>
      <c r="F39" s="339" t="s">
        <v>584</v>
      </c>
      <c r="G39" s="339" t="s">
        <v>584</v>
      </c>
      <c r="H39" s="42">
        <v>556</v>
      </c>
      <c r="I39" s="42">
        <v>202</v>
      </c>
      <c r="J39" s="339" t="s">
        <v>584</v>
      </c>
      <c r="K39" s="339" t="s">
        <v>584</v>
      </c>
      <c r="L39" s="38"/>
    </row>
    <row r="40" spans="1:16" ht="20.100000000000001" customHeight="1" x14ac:dyDescent="0.25">
      <c r="A40" s="41" t="s">
        <v>33</v>
      </c>
      <c r="B40" s="42">
        <v>25145</v>
      </c>
      <c r="C40" s="42">
        <v>26736</v>
      </c>
      <c r="D40" s="42">
        <v>25022</v>
      </c>
      <c r="E40" s="42">
        <v>26699</v>
      </c>
      <c r="F40" s="339" t="s">
        <v>584</v>
      </c>
      <c r="G40" s="339" t="s">
        <v>584</v>
      </c>
      <c r="H40" s="42">
        <v>123</v>
      </c>
      <c r="I40" s="42">
        <v>37</v>
      </c>
      <c r="J40" s="339" t="s">
        <v>584</v>
      </c>
      <c r="K40" s="339" t="s">
        <v>584</v>
      </c>
      <c r="L40" s="38"/>
    </row>
    <row r="41" spans="1:16" ht="20.100000000000001" customHeight="1" x14ac:dyDescent="0.25">
      <c r="A41" s="41" t="s">
        <v>34</v>
      </c>
      <c r="B41" s="42">
        <v>4404</v>
      </c>
      <c r="C41" s="42">
        <v>5186</v>
      </c>
      <c r="D41" s="42">
        <v>4396</v>
      </c>
      <c r="E41" s="42">
        <v>5177</v>
      </c>
      <c r="F41" s="339" t="s">
        <v>584</v>
      </c>
      <c r="G41" s="339" t="s">
        <v>584</v>
      </c>
      <c r="H41" s="42">
        <v>8</v>
      </c>
      <c r="I41" s="42">
        <v>9</v>
      </c>
      <c r="J41" s="339" t="s">
        <v>584</v>
      </c>
      <c r="K41" s="339" t="s">
        <v>584</v>
      </c>
      <c r="L41" s="38"/>
    </row>
    <row r="42" spans="1:16" ht="20.100000000000001" customHeight="1" x14ac:dyDescent="0.25">
      <c r="A42" s="41" t="s">
        <v>571</v>
      </c>
      <c r="B42" s="42">
        <v>102</v>
      </c>
      <c r="C42" s="42">
        <v>50</v>
      </c>
      <c r="D42" s="42">
        <v>102</v>
      </c>
      <c r="E42" s="42">
        <v>50</v>
      </c>
      <c r="F42" s="339" t="s">
        <v>584</v>
      </c>
      <c r="G42" s="339" t="s">
        <v>584</v>
      </c>
      <c r="H42" s="42">
        <v>0</v>
      </c>
      <c r="I42" s="42">
        <v>0</v>
      </c>
      <c r="J42" s="339" t="s">
        <v>584</v>
      </c>
      <c r="K42" s="339" t="s">
        <v>584</v>
      </c>
      <c r="L42" s="38"/>
    </row>
    <row r="43" spans="1:16" ht="20.100000000000001" customHeight="1" x14ac:dyDescent="0.25">
      <c r="A43" s="41" t="s">
        <v>35</v>
      </c>
      <c r="B43" s="42">
        <v>0</v>
      </c>
      <c r="C43" s="42">
        <v>0</v>
      </c>
      <c r="D43" s="42">
        <v>0</v>
      </c>
      <c r="E43" s="42">
        <v>0</v>
      </c>
      <c r="F43" s="339" t="s">
        <v>584</v>
      </c>
      <c r="G43" s="339" t="s">
        <v>584</v>
      </c>
      <c r="H43" s="42">
        <v>0</v>
      </c>
      <c r="I43" s="42">
        <v>0</v>
      </c>
      <c r="J43" s="339" t="s">
        <v>584</v>
      </c>
      <c r="K43" s="339" t="s">
        <v>584</v>
      </c>
      <c r="L43" s="38"/>
    </row>
    <row r="44" spans="1:16" ht="20.100000000000001" customHeight="1" x14ac:dyDescent="0.25">
      <c r="A44" s="41" t="s">
        <v>36</v>
      </c>
      <c r="B44" s="42">
        <v>3045</v>
      </c>
      <c r="C44" s="42">
        <v>3995</v>
      </c>
      <c r="D44" s="42">
        <v>3014</v>
      </c>
      <c r="E44" s="42">
        <v>3984</v>
      </c>
      <c r="F44" s="339" t="s">
        <v>584</v>
      </c>
      <c r="G44" s="339" t="s">
        <v>584</v>
      </c>
      <c r="H44" s="42">
        <v>31</v>
      </c>
      <c r="I44" s="42">
        <v>11</v>
      </c>
      <c r="J44" s="339" t="s">
        <v>584</v>
      </c>
      <c r="K44" s="339" t="s">
        <v>584</v>
      </c>
      <c r="L44" s="38"/>
    </row>
    <row r="45" spans="1:16" ht="20.100000000000001" customHeight="1" x14ac:dyDescent="0.25">
      <c r="A45" s="41" t="s">
        <v>37</v>
      </c>
      <c r="B45" s="42">
        <v>13408</v>
      </c>
      <c r="C45" s="42">
        <v>14375</v>
      </c>
      <c r="D45" s="42">
        <v>13382</v>
      </c>
      <c r="E45" s="42">
        <v>14351</v>
      </c>
      <c r="F45" s="339" t="s">
        <v>584</v>
      </c>
      <c r="G45" s="339" t="s">
        <v>584</v>
      </c>
      <c r="H45" s="42">
        <v>26</v>
      </c>
      <c r="I45" s="42">
        <v>24</v>
      </c>
      <c r="J45" s="339" t="s">
        <v>584</v>
      </c>
      <c r="K45" s="339" t="s">
        <v>584</v>
      </c>
      <c r="L45" s="38"/>
    </row>
    <row r="46" spans="1:16" ht="20.100000000000001" customHeight="1" x14ac:dyDescent="0.25">
      <c r="A46" s="41" t="s">
        <v>38</v>
      </c>
      <c r="B46" s="42">
        <v>45</v>
      </c>
      <c r="C46" s="42">
        <v>57</v>
      </c>
      <c r="D46" s="42">
        <v>45</v>
      </c>
      <c r="E46" s="42">
        <v>57</v>
      </c>
      <c r="F46" s="339" t="s">
        <v>584</v>
      </c>
      <c r="G46" s="339" t="s">
        <v>584</v>
      </c>
      <c r="H46" s="42">
        <v>0</v>
      </c>
      <c r="I46" s="42">
        <v>0</v>
      </c>
      <c r="J46" s="339" t="s">
        <v>584</v>
      </c>
      <c r="K46" s="339" t="s">
        <v>584</v>
      </c>
      <c r="L46" s="38"/>
    </row>
    <row r="47" spans="1:16" ht="20.100000000000001" customHeight="1" x14ac:dyDescent="0.25">
      <c r="A47" s="41" t="s">
        <v>39</v>
      </c>
      <c r="B47" s="42">
        <v>43322</v>
      </c>
      <c r="C47" s="42">
        <v>41943</v>
      </c>
      <c r="D47" s="42">
        <v>41258</v>
      </c>
      <c r="E47" s="42">
        <v>41627</v>
      </c>
      <c r="F47" s="339" t="s">
        <v>584</v>
      </c>
      <c r="G47" s="339" t="s">
        <v>584</v>
      </c>
      <c r="H47" s="42">
        <v>2064</v>
      </c>
      <c r="I47" s="42">
        <v>316</v>
      </c>
      <c r="J47" s="339" t="s">
        <v>584</v>
      </c>
      <c r="K47" s="339" t="s">
        <v>584</v>
      </c>
      <c r="L47" s="38"/>
    </row>
    <row r="48" spans="1:16" ht="20.100000000000001" customHeight="1" x14ac:dyDescent="0.25">
      <c r="A48" s="41" t="s">
        <v>40</v>
      </c>
      <c r="B48" s="42">
        <v>9446</v>
      </c>
      <c r="C48" s="42">
        <v>6553</v>
      </c>
      <c r="D48" s="42">
        <v>9432</v>
      </c>
      <c r="E48" s="42">
        <v>6539</v>
      </c>
      <c r="F48" s="339" t="s">
        <v>584</v>
      </c>
      <c r="G48" s="339" t="s">
        <v>584</v>
      </c>
      <c r="H48" s="42">
        <v>14</v>
      </c>
      <c r="I48" s="42">
        <v>14</v>
      </c>
      <c r="J48" s="339" t="s">
        <v>584</v>
      </c>
      <c r="K48" s="339" t="s">
        <v>584</v>
      </c>
      <c r="L48" s="38"/>
    </row>
    <row r="49" spans="1:12" s="27" customFormat="1" ht="20.100000000000001" customHeight="1" x14ac:dyDescent="0.25">
      <c r="A49" s="352" t="s">
        <v>590</v>
      </c>
      <c r="B49" s="40">
        <v>50142</v>
      </c>
      <c r="C49" s="40">
        <v>70788</v>
      </c>
      <c r="D49" s="40">
        <v>49110</v>
      </c>
      <c r="E49" s="40">
        <v>69666</v>
      </c>
      <c r="F49" s="338" t="s">
        <v>584</v>
      </c>
      <c r="G49" s="338" t="s">
        <v>584</v>
      </c>
      <c r="H49" s="40">
        <v>1032</v>
      </c>
      <c r="I49" s="40">
        <v>1122</v>
      </c>
      <c r="J49" s="338" t="s">
        <v>584</v>
      </c>
      <c r="K49" s="338" t="s">
        <v>584</v>
      </c>
      <c r="L49" s="38"/>
    </row>
    <row r="50" spans="1:12" ht="20.100000000000001" customHeight="1" x14ac:dyDescent="0.25">
      <c r="A50" s="41" t="s">
        <v>265</v>
      </c>
      <c r="B50" s="42">
        <v>442</v>
      </c>
      <c r="C50" s="42">
        <v>424</v>
      </c>
      <c r="D50" s="42">
        <v>440</v>
      </c>
      <c r="E50" s="42">
        <v>424</v>
      </c>
      <c r="F50" s="339" t="s">
        <v>584</v>
      </c>
      <c r="G50" s="339" t="s">
        <v>584</v>
      </c>
      <c r="H50" s="42">
        <v>2</v>
      </c>
      <c r="I50" s="42">
        <v>0</v>
      </c>
      <c r="J50" s="339" t="s">
        <v>584</v>
      </c>
      <c r="K50" s="339" t="s">
        <v>584</v>
      </c>
      <c r="L50" s="38"/>
    </row>
    <row r="51" spans="1:12" ht="20.100000000000001" customHeight="1" x14ac:dyDescent="0.25">
      <c r="A51" s="41" t="s">
        <v>572</v>
      </c>
      <c r="B51" s="42">
        <v>175</v>
      </c>
      <c r="C51" s="42">
        <v>144</v>
      </c>
      <c r="D51" s="42">
        <v>175</v>
      </c>
      <c r="E51" s="42">
        <v>144</v>
      </c>
      <c r="F51" s="339" t="s">
        <v>584</v>
      </c>
      <c r="G51" s="339" t="s">
        <v>584</v>
      </c>
      <c r="H51" s="42">
        <v>0</v>
      </c>
      <c r="I51" s="42">
        <v>0</v>
      </c>
      <c r="J51" s="339" t="s">
        <v>584</v>
      </c>
      <c r="K51" s="339" t="s">
        <v>584</v>
      </c>
      <c r="L51" s="38"/>
    </row>
    <row r="52" spans="1:12" ht="20.100000000000001" customHeight="1" x14ac:dyDescent="0.25">
      <c r="A52" s="41" t="s">
        <v>41</v>
      </c>
      <c r="B52" s="42">
        <v>10688</v>
      </c>
      <c r="C52" s="42">
        <v>14382</v>
      </c>
      <c r="D52" s="42">
        <v>10642</v>
      </c>
      <c r="E52" s="42">
        <v>14330</v>
      </c>
      <c r="F52" s="339" t="s">
        <v>584</v>
      </c>
      <c r="G52" s="339" t="s">
        <v>584</v>
      </c>
      <c r="H52" s="42">
        <v>46</v>
      </c>
      <c r="I52" s="42">
        <v>52</v>
      </c>
      <c r="J52" s="339" t="s">
        <v>584</v>
      </c>
      <c r="K52" s="339" t="s">
        <v>584</v>
      </c>
      <c r="L52" s="38"/>
    </row>
    <row r="53" spans="1:12" ht="20.100000000000001" customHeight="1" x14ac:dyDescent="0.25">
      <c r="A53" s="41" t="s">
        <v>573</v>
      </c>
      <c r="B53" s="42">
        <v>1108</v>
      </c>
      <c r="C53" s="42">
        <v>1308</v>
      </c>
      <c r="D53" s="42">
        <v>1075</v>
      </c>
      <c r="E53" s="42">
        <v>1306</v>
      </c>
      <c r="F53" s="339" t="s">
        <v>584</v>
      </c>
      <c r="G53" s="339" t="s">
        <v>584</v>
      </c>
      <c r="H53" s="42">
        <v>33</v>
      </c>
      <c r="I53" s="42">
        <v>2</v>
      </c>
      <c r="J53" s="339" t="s">
        <v>584</v>
      </c>
      <c r="K53" s="339" t="s">
        <v>584</v>
      </c>
      <c r="L53" s="38"/>
    </row>
    <row r="54" spans="1:12" ht="20.100000000000001" customHeight="1" x14ac:dyDescent="0.25">
      <c r="A54" s="41" t="s">
        <v>269</v>
      </c>
      <c r="B54" s="42">
        <v>1197</v>
      </c>
      <c r="C54" s="42">
        <v>1153</v>
      </c>
      <c r="D54" s="42">
        <v>1195</v>
      </c>
      <c r="E54" s="42">
        <v>1147</v>
      </c>
      <c r="F54" s="339" t="s">
        <v>584</v>
      </c>
      <c r="G54" s="339" t="s">
        <v>584</v>
      </c>
      <c r="H54" s="42">
        <v>2</v>
      </c>
      <c r="I54" s="42">
        <v>6</v>
      </c>
      <c r="J54" s="339" t="s">
        <v>584</v>
      </c>
      <c r="K54" s="339" t="s">
        <v>584</v>
      </c>
      <c r="L54" s="38"/>
    </row>
    <row r="55" spans="1:12" ht="20.100000000000001" customHeight="1" x14ac:dyDescent="0.25">
      <c r="A55" s="41" t="s">
        <v>277</v>
      </c>
      <c r="B55" s="42">
        <v>2096</v>
      </c>
      <c r="C55" s="42">
        <v>1664</v>
      </c>
      <c r="D55" s="42">
        <v>2052</v>
      </c>
      <c r="E55" s="42">
        <v>1660</v>
      </c>
      <c r="F55" s="339" t="s">
        <v>584</v>
      </c>
      <c r="G55" s="339" t="s">
        <v>584</v>
      </c>
      <c r="H55" s="42">
        <v>44</v>
      </c>
      <c r="I55" s="42">
        <v>4</v>
      </c>
      <c r="J55" s="339" t="s">
        <v>584</v>
      </c>
      <c r="K55" s="339" t="s">
        <v>584</v>
      </c>
      <c r="L55" s="38"/>
    </row>
    <row r="56" spans="1:12" ht="20.100000000000001" customHeight="1" x14ac:dyDescent="0.25">
      <c r="A56" s="41" t="s">
        <v>42</v>
      </c>
      <c r="B56" s="42">
        <v>4522</v>
      </c>
      <c r="C56" s="42">
        <v>3723</v>
      </c>
      <c r="D56" s="42">
        <v>4501</v>
      </c>
      <c r="E56" s="42">
        <v>3704</v>
      </c>
      <c r="F56" s="339" t="s">
        <v>584</v>
      </c>
      <c r="G56" s="339" t="s">
        <v>584</v>
      </c>
      <c r="H56" s="42">
        <v>21</v>
      </c>
      <c r="I56" s="42">
        <v>19</v>
      </c>
      <c r="J56" s="339" t="s">
        <v>584</v>
      </c>
      <c r="K56" s="339" t="s">
        <v>584</v>
      </c>
      <c r="L56" s="38"/>
    </row>
    <row r="57" spans="1:12" ht="20.100000000000001" customHeight="1" x14ac:dyDescent="0.25">
      <c r="A57" s="41" t="s">
        <v>271</v>
      </c>
      <c r="B57" s="42">
        <v>465</v>
      </c>
      <c r="C57" s="42">
        <v>575</v>
      </c>
      <c r="D57" s="42">
        <v>464</v>
      </c>
      <c r="E57" s="42">
        <v>575</v>
      </c>
      <c r="F57" s="339" t="s">
        <v>584</v>
      </c>
      <c r="G57" s="339" t="s">
        <v>584</v>
      </c>
      <c r="H57" s="42">
        <v>1</v>
      </c>
      <c r="I57" s="42">
        <v>0</v>
      </c>
      <c r="J57" s="339" t="s">
        <v>584</v>
      </c>
      <c r="K57" s="339" t="s">
        <v>584</v>
      </c>
      <c r="L57" s="38"/>
    </row>
    <row r="58" spans="1:12" ht="20.100000000000001" customHeight="1" x14ac:dyDescent="0.25">
      <c r="A58" s="41" t="s">
        <v>574</v>
      </c>
      <c r="B58" s="42">
        <v>721</v>
      </c>
      <c r="C58" s="42">
        <v>1302</v>
      </c>
      <c r="D58" s="42">
        <v>721</v>
      </c>
      <c r="E58" s="42">
        <v>1301</v>
      </c>
      <c r="F58" s="339" t="s">
        <v>584</v>
      </c>
      <c r="G58" s="339" t="s">
        <v>584</v>
      </c>
      <c r="H58" s="42">
        <v>0</v>
      </c>
      <c r="I58" s="42">
        <v>1</v>
      </c>
      <c r="J58" s="339" t="s">
        <v>584</v>
      </c>
      <c r="K58" s="339" t="s">
        <v>584</v>
      </c>
      <c r="L58" s="38"/>
    </row>
    <row r="59" spans="1:12" ht="20.100000000000001" customHeight="1" x14ac:dyDescent="0.25">
      <c r="A59" s="41" t="s">
        <v>43</v>
      </c>
      <c r="B59" s="42">
        <v>8274</v>
      </c>
      <c r="C59" s="42">
        <v>7748</v>
      </c>
      <c r="D59" s="42">
        <v>8269</v>
      </c>
      <c r="E59" s="42">
        <v>7701</v>
      </c>
      <c r="F59" s="339" t="s">
        <v>584</v>
      </c>
      <c r="G59" s="339" t="s">
        <v>584</v>
      </c>
      <c r="H59" s="42">
        <v>5</v>
      </c>
      <c r="I59" s="42">
        <v>47</v>
      </c>
      <c r="J59" s="339" t="s">
        <v>584</v>
      </c>
      <c r="K59" s="339" t="s">
        <v>584</v>
      </c>
      <c r="L59" s="38"/>
    </row>
    <row r="60" spans="1:12" ht="20.100000000000001" customHeight="1" x14ac:dyDescent="0.25">
      <c r="A60" s="41" t="s">
        <v>44</v>
      </c>
      <c r="B60" s="42">
        <v>8689</v>
      </c>
      <c r="C60" s="42">
        <v>23262</v>
      </c>
      <c r="D60" s="42">
        <v>7859</v>
      </c>
      <c r="E60" s="42">
        <v>22449</v>
      </c>
      <c r="F60" s="339" t="s">
        <v>584</v>
      </c>
      <c r="G60" s="339" t="s">
        <v>584</v>
      </c>
      <c r="H60" s="42">
        <v>830</v>
      </c>
      <c r="I60" s="42">
        <v>813</v>
      </c>
      <c r="J60" s="339" t="s">
        <v>584</v>
      </c>
      <c r="K60" s="339" t="s">
        <v>584</v>
      </c>
      <c r="L60" s="38"/>
    </row>
    <row r="61" spans="1:12" ht="20.100000000000001" customHeight="1" x14ac:dyDescent="0.25">
      <c r="A61" s="41" t="s">
        <v>575</v>
      </c>
      <c r="B61" s="42">
        <v>618</v>
      </c>
      <c r="C61" s="42">
        <v>630</v>
      </c>
      <c r="D61" s="42">
        <v>617</v>
      </c>
      <c r="E61" s="42">
        <v>630</v>
      </c>
      <c r="F61" s="339" t="s">
        <v>584</v>
      </c>
      <c r="G61" s="339" t="s">
        <v>584</v>
      </c>
      <c r="H61" s="42">
        <v>1</v>
      </c>
      <c r="I61" s="42">
        <v>0</v>
      </c>
      <c r="J61" s="339" t="s">
        <v>584</v>
      </c>
      <c r="K61" s="339" t="s">
        <v>584</v>
      </c>
      <c r="L61" s="38"/>
    </row>
    <row r="62" spans="1:12" ht="20.100000000000001" customHeight="1" x14ac:dyDescent="0.25">
      <c r="A62" s="41" t="s">
        <v>263</v>
      </c>
      <c r="B62" s="42">
        <v>1499</v>
      </c>
      <c r="C62" s="42">
        <v>1579</v>
      </c>
      <c r="D62" s="42">
        <v>1499</v>
      </c>
      <c r="E62" s="42">
        <v>1575</v>
      </c>
      <c r="F62" s="339" t="s">
        <v>584</v>
      </c>
      <c r="G62" s="339" t="s">
        <v>584</v>
      </c>
      <c r="H62" s="42">
        <v>0</v>
      </c>
      <c r="I62" s="42">
        <v>4</v>
      </c>
      <c r="J62" s="339" t="s">
        <v>584</v>
      </c>
      <c r="K62" s="339" t="s">
        <v>584</v>
      </c>
      <c r="L62" s="38"/>
    </row>
    <row r="63" spans="1:12" ht="20.100000000000001" customHeight="1" x14ac:dyDescent="0.25">
      <c r="A63" s="41" t="s">
        <v>576</v>
      </c>
      <c r="B63" s="42">
        <v>529</v>
      </c>
      <c r="C63" s="42">
        <v>416</v>
      </c>
      <c r="D63" s="42">
        <v>529</v>
      </c>
      <c r="E63" s="42">
        <v>416</v>
      </c>
      <c r="F63" s="339" t="s">
        <v>584</v>
      </c>
      <c r="G63" s="339" t="s">
        <v>584</v>
      </c>
      <c r="H63" s="42">
        <v>0</v>
      </c>
      <c r="I63" s="42">
        <v>0</v>
      </c>
      <c r="J63" s="339" t="s">
        <v>584</v>
      </c>
      <c r="K63" s="339" t="s">
        <v>584</v>
      </c>
      <c r="L63" s="38"/>
    </row>
    <row r="64" spans="1:12" ht="20.100000000000001" customHeight="1" x14ac:dyDescent="0.25">
      <c r="A64" s="41" t="s">
        <v>577</v>
      </c>
      <c r="B64" s="42">
        <v>3632</v>
      </c>
      <c r="C64" s="42">
        <v>5257</v>
      </c>
      <c r="D64" s="42">
        <v>3625</v>
      </c>
      <c r="E64" s="42">
        <v>5245</v>
      </c>
      <c r="F64" s="339" t="s">
        <v>584</v>
      </c>
      <c r="G64" s="339" t="s">
        <v>584</v>
      </c>
      <c r="H64" s="42">
        <v>7</v>
      </c>
      <c r="I64" s="42">
        <v>12</v>
      </c>
      <c r="J64" s="339" t="s">
        <v>584</v>
      </c>
      <c r="K64" s="339" t="s">
        <v>584</v>
      </c>
      <c r="L64" s="38"/>
    </row>
    <row r="65" spans="1:12" ht="20.100000000000001" customHeight="1" x14ac:dyDescent="0.25">
      <c r="A65" s="41" t="s">
        <v>578</v>
      </c>
      <c r="B65" s="42">
        <v>324</v>
      </c>
      <c r="C65" s="42">
        <v>139</v>
      </c>
      <c r="D65" s="42">
        <v>324</v>
      </c>
      <c r="E65" s="42">
        <v>139</v>
      </c>
      <c r="F65" s="339" t="s">
        <v>584</v>
      </c>
      <c r="G65" s="339" t="s">
        <v>584</v>
      </c>
      <c r="H65" s="42">
        <v>0</v>
      </c>
      <c r="I65" s="42">
        <v>0</v>
      </c>
      <c r="J65" s="339" t="s">
        <v>584</v>
      </c>
      <c r="K65" s="339" t="s">
        <v>584</v>
      </c>
      <c r="L65" s="38"/>
    </row>
    <row r="66" spans="1:12" ht="20.100000000000001" customHeight="1" x14ac:dyDescent="0.25">
      <c r="A66" s="41" t="s">
        <v>264</v>
      </c>
      <c r="B66" s="42">
        <v>1279</v>
      </c>
      <c r="C66" s="42">
        <v>1510</v>
      </c>
      <c r="D66" s="42">
        <v>1256</v>
      </c>
      <c r="E66" s="42">
        <v>1352</v>
      </c>
      <c r="F66" s="339" t="s">
        <v>584</v>
      </c>
      <c r="G66" s="339" t="s">
        <v>584</v>
      </c>
      <c r="H66" s="42">
        <v>23</v>
      </c>
      <c r="I66" s="42">
        <v>158</v>
      </c>
      <c r="J66" s="339" t="s">
        <v>584</v>
      </c>
      <c r="K66" s="339" t="s">
        <v>584</v>
      </c>
      <c r="L66" s="38"/>
    </row>
    <row r="67" spans="1:12" ht="20.100000000000001" customHeight="1" x14ac:dyDescent="0.25">
      <c r="A67" s="41" t="s">
        <v>268</v>
      </c>
      <c r="B67" s="42">
        <v>1459</v>
      </c>
      <c r="C67" s="42">
        <v>1657</v>
      </c>
      <c r="D67" s="42">
        <v>1454</v>
      </c>
      <c r="E67" s="42">
        <v>1656</v>
      </c>
      <c r="F67" s="339" t="s">
        <v>584</v>
      </c>
      <c r="G67" s="339" t="s">
        <v>584</v>
      </c>
      <c r="H67" s="42">
        <v>5</v>
      </c>
      <c r="I67" s="42">
        <v>1</v>
      </c>
      <c r="J67" s="339" t="s">
        <v>584</v>
      </c>
      <c r="K67" s="339" t="s">
        <v>584</v>
      </c>
      <c r="L67" s="38"/>
    </row>
    <row r="68" spans="1:12" ht="20.100000000000001" customHeight="1" thickBot="1" x14ac:dyDescent="0.3">
      <c r="A68" s="41" t="s">
        <v>45</v>
      </c>
      <c r="B68" s="42">
        <v>2425</v>
      </c>
      <c r="C68" s="42">
        <v>3915</v>
      </c>
      <c r="D68" s="42">
        <v>2413</v>
      </c>
      <c r="E68" s="42">
        <v>3912</v>
      </c>
      <c r="F68" s="339" t="s">
        <v>584</v>
      </c>
      <c r="G68" s="339" t="s">
        <v>584</v>
      </c>
      <c r="H68" s="42">
        <v>12</v>
      </c>
      <c r="I68" s="42">
        <v>3</v>
      </c>
      <c r="J68" s="339" t="s">
        <v>584</v>
      </c>
      <c r="K68" s="339" t="s">
        <v>584</v>
      </c>
      <c r="L68" s="38"/>
    </row>
    <row r="69" spans="1:12" s="351" customFormat="1" ht="15.95" customHeight="1" x14ac:dyDescent="0.25">
      <c r="A69" s="331" t="s">
        <v>588</v>
      </c>
      <c r="B69" s="331"/>
      <c r="C69" s="331"/>
      <c r="D69" s="332"/>
      <c r="E69" s="332"/>
      <c r="F69" s="332"/>
      <c r="G69" s="332"/>
      <c r="H69" s="332"/>
      <c r="I69" s="332"/>
      <c r="J69" s="332"/>
      <c r="K69" s="333"/>
      <c r="L69" s="48"/>
    </row>
    <row r="70" spans="1:12" s="27" customFormat="1" ht="24.95" customHeight="1" x14ac:dyDescent="0.25">
      <c r="A70" s="347" t="s">
        <v>134</v>
      </c>
      <c r="B70" s="347"/>
      <c r="C70" s="347"/>
      <c r="D70" s="347"/>
      <c r="E70" s="347"/>
      <c r="F70" s="347"/>
      <c r="G70" s="347"/>
      <c r="H70" s="26"/>
      <c r="I70" s="26"/>
      <c r="J70" s="26"/>
      <c r="K70" s="26"/>
      <c r="L70" s="26"/>
    </row>
    <row r="71" spans="1:12" s="27" customFormat="1" ht="24.95" customHeight="1" thickBot="1" x14ac:dyDescent="0.25">
      <c r="A71" s="28" t="s">
        <v>518</v>
      </c>
      <c r="B71" s="29"/>
      <c r="C71" s="29"/>
      <c r="D71" s="29"/>
      <c r="E71" s="29"/>
      <c r="F71" s="29"/>
      <c r="G71" s="29"/>
      <c r="H71" s="29"/>
      <c r="I71" s="29"/>
      <c r="J71" s="30"/>
      <c r="K71" s="336" t="s">
        <v>76</v>
      </c>
    </row>
    <row r="72" spans="1:12" s="27" customFormat="1" ht="20.100000000000001" customHeight="1" x14ac:dyDescent="0.25">
      <c r="A72" s="1016" t="s">
        <v>8</v>
      </c>
      <c r="B72" s="1019" t="s">
        <v>9</v>
      </c>
      <c r="C72" s="1020"/>
      <c r="D72" s="1020"/>
      <c r="E72" s="1020"/>
      <c r="F72" s="1020"/>
      <c r="G72" s="1020"/>
      <c r="H72" s="1020"/>
      <c r="I72" s="1020"/>
      <c r="J72" s="1020"/>
      <c r="K72" s="1020"/>
      <c r="L72" s="31"/>
    </row>
    <row r="73" spans="1:12" s="27" customFormat="1" ht="20.100000000000001" customHeight="1" x14ac:dyDescent="0.25">
      <c r="A73" s="1017"/>
      <c r="B73" s="1021" t="s">
        <v>10</v>
      </c>
      <c r="C73" s="1021"/>
      <c r="D73" s="1021" t="s">
        <v>11</v>
      </c>
      <c r="E73" s="1021"/>
      <c r="F73" s="1021"/>
      <c r="G73" s="1021"/>
      <c r="H73" s="1021"/>
      <c r="I73" s="1021"/>
      <c r="J73" s="1021"/>
      <c r="K73" s="1022"/>
      <c r="L73" s="31"/>
    </row>
    <row r="74" spans="1:12" ht="20.100000000000001" customHeight="1" x14ac:dyDescent="0.25">
      <c r="A74" s="1017"/>
      <c r="B74" s="1021"/>
      <c r="C74" s="1021"/>
      <c r="D74" s="32" t="s">
        <v>12</v>
      </c>
      <c r="E74" s="32"/>
      <c r="F74" s="32" t="s">
        <v>14</v>
      </c>
      <c r="G74" s="32"/>
      <c r="H74" s="32" t="s">
        <v>13</v>
      </c>
      <c r="I74" s="32"/>
      <c r="J74" s="32" t="s">
        <v>15</v>
      </c>
      <c r="K74" s="33"/>
      <c r="L74" s="34"/>
    </row>
    <row r="75" spans="1:12" ht="20.100000000000001" customHeight="1" x14ac:dyDescent="0.25">
      <c r="A75" s="1018"/>
      <c r="B75" s="345">
        <v>2015</v>
      </c>
      <c r="C75" s="345">
        <v>2016</v>
      </c>
      <c r="D75" s="345">
        <v>2015</v>
      </c>
      <c r="E75" s="345">
        <v>2016</v>
      </c>
      <c r="F75" s="345">
        <v>2015</v>
      </c>
      <c r="G75" s="345">
        <v>2016</v>
      </c>
      <c r="H75" s="345">
        <v>2015</v>
      </c>
      <c r="I75" s="345">
        <v>2016</v>
      </c>
      <c r="J75" s="345">
        <v>2015</v>
      </c>
      <c r="K75" s="346">
        <v>2016</v>
      </c>
      <c r="L75" s="34"/>
    </row>
    <row r="76" spans="1:12" s="27" customFormat="1" ht="20.100000000000001" customHeight="1" x14ac:dyDescent="0.25">
      <c r="A76" s="352" t="s">
        <v>256</v>
      </c>
      <c r="B76" s="40">
        <v>504991</v>
      </c>
      <c r="C76" s="40">
        <v>499184</v>
      </c>
      <c r="D76" s="40">
        <v>501512</v>
      </c>
      <c r="E76" s="40">
        <v>496504</v>
      </c>
      <c r="F76" s="338" t="s">
        <v>584</v>
      </c>
      <c r="G76" s="338" t="s">
        <v>584</v>
      </c>
      <c r="H76" s="40">
        <v>3479</v>
      </c>
      <c r="I76" s="40">
        <v>2680</v>
      </c>
      <c r="J76" s="338" t="s">
        <v>584</v>
      </c>
      <c r="K76" s="338" t="s">
        <v>584</v>
      </c>
      <c r="L76" s="38"/>
    </row>
    <row r="77" spans="1:12" ht="20.100000000000001" customHeight="1" x14ac:dyDescent="0.25">
      <c r="A77" s="41" t="s">
        <v>46</v>
      </c>
      <c r="B77" s="42">
        <v>53297</v>
      </c>
      <c r="C77" s="42">
        <v>58014</v>
      </c>
      <c r="D77" s="42">
        <v>52747</v>
      </c>
      <c r="E77" s="42">
        <v>57653</v>
      </c>
      <c r="F77" s="339" t="s">
        <v>584</v>
      </c>
      <c r="G77" s="339" t="s">
        <v>584</v>
      </c>
      <c r="H77" s="42">
        <v>550</v>
      </c>
      <c r="I77" s="42">
        <v>361</v>
      </c>
      <c r="J77" s="339" t="s">
        <v>584</v>
      </c>
      <c r="K77" s="339" t="s">
        <v>584</v>
      </c>
      <c r="L77" s="38"/>
    </row>
    <row r="78" spans="1:12" ht="20.100000000000001" customHeight="1" x14ac:dyDescent="0.25">
      <c r="A78" s="41" t="s">
        <v>47</v>
      </c>
      <c r="B78" s="42">
        <v>7020</v>
      </c>
      <c r="C78" s="42">
        <v>6898</v>
      </c>
      <c r="D78" s="42">
        <v>6909</v>
      </c>
      <c r="E78" s="42">
        <v>6821</v>
      </c>
      <c r="F78" s="339" t="s">
        <v>584</v>
      </c>
      <c r="G78" s="339" t="s">
        <v>584</v>
      </c>
      <c r="H78" s="42">
        <v>111</v>
      </c>
      <c r="I78" s="42">
        <v>77</v>
      </c>
      <c r="J78" s="339" t="s">
        <v>584</v>
      </c>
      <c r="K78" s="339" t="s">
        <v>584</v>
      </c>
      <c r="L78" s="38"/>
    </row>
    <row r="79" spans="1:12" ht="20.100000000000001" customHeight="1" x14ac:dyDescent="0.25">
      <c r="A79" s="41" t="s">
        <v>48</v>
      </c>
      <c r="B79" s="42">
        <v>8646</v>
      </c>
      <c r="C79" s="42">
        <v>10958</v>
      </c>
      <c r="D79" s="42">
        <v>8578</v>
      </c>
      <c r="E79" s="42">
        <v>10925</v>
      </c>
      <c r="F79" s="339" t="s">
        <v>584</v>
      </c>
      <c r="G79" s="339" t="s">
        <v>584</v>
      </c>
      <c r="H79" s="42">
        <v>68</v>
      </c>
      <c r="I79" s="42">
        <v>33</v>
      </c>
      <c r="J79" s="339" t="s">
        <v>584</v>
      </c>
      <c r="K79" s="339" t="s">
        <v>584</v>
      </c>
      <c r="L79" s="38"/>
    </row>
    <row r="80" spans="1:12" ht="20.100000000000001" customHeight="1" x14ac:dyDescent="0.25">
      <c r="A80" s="41" t="s">
        <v>579</v>
      </c>
      <c r="B80" s="42">
        <v>1483</v>
      </c>
      <c r="C80" s="42">
        <v>1514</v>
      </c>
      <c r="D80" s="42">
        <v>1478</v>
      </c>
      <c r="E80" s="42">
        <v>1512</v>
      </c>
      <c r="F80" s="339" t="s">
        <v>584</v>
      </c>
      <c r="G80" s="339" t="s">
        <v>584</v>
      </c>
      <c r="H80" s="42">
        <v>5</v>
      </c>
      <c r="I80" s="42">
        <v>2</v>
      </c>
      <c r="J80" s="339" t="s">
        <v>584</v>
      </c>
      <c r="K80" s="339" t="s">
        <v>584</v>
      </c>
      <c r="L80" s="38"/>
    </row>
    <row r="81" spans="1:12" ht="20.100000000000001" customHeight="1" x14ac:dyDescent="0.25">
      <c r="A81" s="41" t="s">
        <v>270</v>
      </c>
      <c r="B81" s="42">
        <v>940</v>
      </c>
      <c r="C81" s="42">
        <v>1619</v>
      </c>
      <c r="D81" s="42">
        <v>937</v>
      </c>
      <c r="E81" s="42">
        <v>1619</v>
      </c>
      <c r="F81" s="339" t="s">
        <v>584</v>
      </c>
      <c r="G81" s="339" t="s">
        <v>584</v>
      </c>
      <c r="H81" s="42">
        <v>3</v>
      </c>
      <c r="I81" s="42">
        <v>0</v>
      </c>
      <c r="J81" s="339" t="s">
        <v>584</v>
      </c>
      <c r="K81" s="339" t="s">
        <v>584</v>
      </c>
      <c r="L81" s="38"/>
    </row>
    <row r="82" spans="1:12" ht="20.100000000000001" customHeight="1" x14ac:dyDescent="0.25">
      <c r="A82" s="41" t="s">
        <v>49</v>
      </c>
      <c r="B82" s="42">
        <v>7454</v>
      </c>
      <c r="C82" s="42">
        <v>8605</v>
      </c>
      <c r="D82" s="42">
        <v>7433</v>
      </c>
      <c r="E82" s="42">
        <v>8523</v>
      </c>
      <c r="F82" s="339" t="s">
        <v>584</v>
      </c>
      <c r="G82" s="339" t="s">
        <v>584</v>
      </c>
      <c r="H82" s="42">
        <v>21</v>
      </c>
      <c r="I82" s="42">
        <v>82</v>
      </c>
      <c r="J82" s="339" t="s">
        <v>584</v>
      </c>
      <c r="K82" s="339" t="s">
        <v>584</v>
      </c>
      <c r="L82" s="38"/>
    </row>
    <row r="83" spans="1:12" ht="20.100000000000001" customHeight="1" x14ac:dyDescent="0.25">
      <c r="A83" s="41" t="s">
        <v>580</v>
      </c>
      <c r="B83" s="42">
        <v>1261</v>
      </c>
      <c r="C83" s="42">
        <v>1548</v>
      </c>
      <c r="D83" s="42">
        <v>1257</v>
      </c>
      <c r="E83" s="42">
        <v>1548</v>
      </c>
      <c r="F83" s="339" t="s">
        <v>584</v>
      </c>
      <c r="G83" s="339" t="s">
        <v>584</v>
      </c>
      <c r="H83" s="42">
        <v>4</v>
      </c>
      <c r="I83" s="42">
        <v>0</v>
      </c>
      <c r="J83" s="339" t="s">
        <v>584</v>
      </c>
      <c r="K83" s="339" t="s">
        <v>584</v>
      </c>
      <c r="L83" s="38"/>
    </row>
    <row r="84" spans="1:12" ht="20.100000000000001" customHeight="1" x14ac:dyDescent="0.25">
      <c r="A84" s="41" t="s">
        <v>276</v>
      </c>
      <c r="B84" s="42">
        <v>784</v>
      </c>
      <c r="C84" s="42">
        <v>1114</v>
      </c>
      <c r="D84" s="42">
        <v>775</v>
      </c>
      <c r="E84" s="42">
        <v>1114</v>
      </c>
      <c r="F84" s="339" t="s">
        <v>584</v>
      </c>
      <c r="G84" s="339" t="s">
        <v>584</v>
      </c>
      <c r="H84" s="42">
        <v>9</v>
      </c>
      <c r="I84" s="42">
        <v>0</v>
      </c>
      <c r="J84" s="339" t="s">
        <v>584</v>
      </c>
      <c r="K84" s="339" t="s">
        <v>584</v>
      </c>
      <c r="L84" s="38"/>
    </row>
    <row r="85" spans="1:12" ht="20.100000000000001" customHeight="1" x14ac:dyDescent="0.25">
      <c r="A85" s="41" t="s">
        <v>50</v>
      </c>
      <c r="B85" s="42">
        <v>35545</v>
      </c>
      <c r="C85" s="42">
        <v>33068</v>
      </c>
      <c r="D85" s="42">
        <v>35341</v>
      </c>
      <c r="E85" s="42">
        <v>32861</v>
      </c>
      <c r="F85" s="339" t="s">
        <v>584</v>
      </c>
      <c r="G85" s="339" t="s">
        <v>584</v>
      </c>
      <c r="H85" s="42">
        <v>204</v>
      </c>
      <c r="I85" s="42">
        <v>207</v>
      </c>
      <c r="J85" s="339" t="s">
        <v>584</v>
      </c>
      <c r="K85" s="339" t="s">
        <v>584</v>
      </c>
      <c r="L85" s="38"/>
    </row>
    <row r="86" spans="1:12" ht="20.100000000000001" customHeight="1" x14ac:dyDescent="0.25">
      <c r="A86" s="41" t="s">
        <v>272</v>
      </c>
      <c r="B86" s="42">
        <v>762</v>
      </c>
      <c r="C86" s="42">
        <v>837</v>
      </c>
      <c r="D86" s="42">
        <v>761</v>
      </c>
      <c r="E86" s="42">
        <v>836</v>
      </c>
      <c r="F86" s="339" t="s">
        <v>584</v>
      </c>
      <c r="G86" s="339" t="s">
        <v>584</v>
      </c>
      <c r="H86" s="42">
        <v>1</v>
      </c>
      <c r="I86" s="42">
        <v>1</v>
      </c>
      <c r="J86" s="339" t="s">
        <v>584</v>
      </c>
      <c r="K86" s="339" t="s">
        <v>584</v>
      </c>
      <c r="L86" s="38"/>
    </row>
    <row r="87" spans="1:12" ht="20.100000000000001" customHeight="1" x14ac:dyDescent="0.25">
      <c r="A87" s="41" t="s">
        <v>51</v>
      </c>
      <c r="B87" s="42">
        <v>3406</v>
      </c>
      <c r="C87" s="42">
        <v>4100</v>
      </c>
      <c r="D87" s="42">
        <v>3401</v>
      </c>
      <c r="E87" s="42">
        <v>4099</v>
      </c>
      <c r="F87" s="339" t="s">
        <v>584</v>
      </c>
      <c r="G87" s="339" t="s">
        <v>584</v>
      </c>
      <c r="H87" s="42">
        <v>5</v>
      </c>
      <c r="I87" s="42">
        <v>1</v>
      </c>
      <c r="J87" s="339" t="s">
        <v>584</v>
      </c>
      <c r="K87" s="339" t="s">
        <v>584</v>
      </c>
      <c r="L87" s="38"/>
    </row>
    <row r="88" spans="1:12" ht="20.100000000000001" customHeight="1" x14ac:dyDescent="0.25">
      <c r="A88" s="41" t="s">
        <v>52</v>
      </c>
      <c r="B88" s="42">
        <v>97710</v>
      </c>
      <c r="C88" s="42">
        <v>85250</v>
      </c>
      <c r="D88" s="42">
        <v>97397</v>
      </c>
      <c r="E88" s="42">
        <v>84960</v>
      </c>
      <c r="F88" s="339" t="s">
        <v>584</v>
      </c>
      <c r="G88" s="339" t="s">
        <v>584</v>
      </c>
      <c r="H88" s="42">
        <v>313</v>
      </c>
      <c r="I88" s="42">
        <v>290</v>
      </c>
      <c r="J88" s="339" t="s">
        <v>584</v>
      </c>
      <c r="K88" s="339" t="s">
        <v>584</v>
      </c>
      <c r="L88" s="38"/>
    </row>
    <row r="89" spans="1:12" ht="20.100000000000001" customHeight="1" x14ac:dyDescent="0.25">
      <c r="A89" s="41" t="s">
        <v>53</v>
      </c>
      <c r="B89" s="42">
        <v>2548</v>
      </c>
      <c r="C89" s="42">
        <v>3111</v>
      </c>
      <c r="D89" s="42">
        <v>2546</v>
      </c>
      <c r="E89" s="42">
        <v>3101</v>
      </c>
      <c r="F89" s="339" t="s">
        <v>584</v>
      </c>
      <c r="G89" s="339" t="s">
        <v>584</v>
      </c>
      <c r="H89" s="42">
        <v>2</v>
      </c>
      <c r="I89" s="42">
        <v>10</v>
      </c>
      <c r="J89" s="339" t="s">
        <v>584</v>
      </c>
      <c r="K89" s="339" t="s">
        <v>584</v>
      </c>
      <c r="L89" s="38"/>
    </row>
    <row r="90" spans="1:12" ht="20.100000000000001" customHeight="1" x14ac:dyDescent="0.25">
      <c r="A90" s="41" t="s">
        <v>54</v>
      </c>
      <c r="B90" s="42">
        <v>20652</v>
      </c>
      <c r="C90" s="42">
        <v>24514</v>
      </c>
      <c r="D90" s="42">
        <v>20508</v>
      </c>
      <c r="E90" s="42">
        <v>24454</v>
      </c>
      <c r="F90" s="339" t="s">
        <v>584</v>
      </c>
      <c r="G90" s="339" t="s">
        <v>584</v>
      </c>
      <c r="H90" s="42">
        <v>144</v>
      </c>
      <c r="I90" s="42">
        <v>60</v>
      </c>
      <c r="J90" s="339" t="s">
        <v>584</v>
      </c>
      <c r="K90" s="339" t="s">
        <v>584</v>
      </c>
      <c r="L90" s="38"/>
    </row>
    <row r="91" spans="1:12" ht="20.100000000000001" customHeight="1" x14ac:dyDescent="0.25">
      <c r="A91" s="41" t="s">
        <v>55</v>
      </c>
      <c r="B91" s="42">
        <v>2396</v>
      </c>
      <c r="C91" s="42">
        <v>3390</v>
      </c>
      <c r="D91" s="42">
        <v>2391</v>
      </c>
      <c r="E91" s="42">
        <v>3385</v>
      </c>
      <c r="F91" s="339" t="s">
        <v>584</v>
      </c>
      <c r="G91" s="339" t="s">
        <v>584</v>
      </c>
      <c r="H91" s="42">
        <v>5</v>
      </c>
      <c r="I91" s="42">
        <v>5</v>
      </c>
      <c r="J91" s="339" t="s">
        <v>584</v>
      </c>
      <c r="K91" s="339" t="s">
        <v>584</v>
      </c>
      <c r="L91" s="38"/>
    </row>
    <row r="92" spans="1:12" ht="20.100000000000001" customHeight="1" x14ac:dyDescent="0.25">
      <c r="A92" s="41" t="s">
        <v>56</v>
      </c>
      <c r="B92" s="42">
        <v>5293</v>
      </c>
      <c r="C92" s="42">
        <v>5397</v>
      </c>
      <c r="D92" s="42">
        <v>5267</v>
      </c>
      <c r="E92" s="42">
        <v>5375</v>
      </c>
      <c r="F92" s="339" t="s">
        <v>584</v>
      </c>
      <c r="G92" s="339" t="s">
        <v>584</v>
      </c>
      <c r="H92" s="42">
        <v>26</v>
      </c>
      <c r="I92" s="42">
        <v>22</v>
      </c>
      <c r="J92" s="339" t="s">
        <v>584</v>
      </c>
      <c r="K92" s="339" t="s">
        <v>584</v>
      </c>
      <c r="L92" s="38"/>
    </row>
    <row r="93" spans="1:12" ht="20.100000000000001" customHeight="1" x14ac:dyDescent="0.25">
      <c r="A93" s="41" t="s">
        <v>57</v>
      </c>
      <c r="B93" s="42">
        <v>57813</v>
      </c>
      <c r="C93" s="42">
        <v>45307</v>
      </c>
      <c r="D93" s="42">
        <v>57223</v>
      </c>
      <c r="E93" s="42">
        <v>44806</v>
      </c>
      <c r="F93" s="339" t="s">
        <v>584</v>
      </c>
      <c r="G93" s="339" t="s">
        <v>584</v>
      </c>
      <c r="H93" s="42">
        <v>590</v>
      </c>
      <c r="I93" s="42">
        <v>501</v>
      </c>
      <c r="J93" s="339" t="s">
        <v>584</v>
      </c>
      <c r="K93" s="339" t="s">
        <v>584</v>
      </c>
      <c r="L93" s="38"/>
    </row>
    <row r="94" spans="1:12" ht="20.100000000000001" customHeight="1" x14ac:dyDescent="0.25">
      <c r="A94" s="41" t="s">
        <v>581</v>
      </c>
      <c r="B94" s="42">
        <v>524</v>
      </c>
      <c r="C94" s="42">
        <v>798</v>
      </c>
      <c r="D94" s="42">
        <v>520</v>
      </c>
      <c r="E94" s="42">
        <v>797</v>
      </c>
      <c r="F94" s="339" t="s">
        <v>584</v>
      </c>
      <c r="G94" s="339" t="s">
        <v>584</v>
      </c>
      <c r="H94" s="42">
        <v>4</v>
      </c>
      <c r="I94" s="42">
        <v>1</v>
      </c>
      <c r="J94" s="339" t="s">
        <v>584</v>
      </c>
      <c r="K94" s="339" t="s">
        <v>584</v>
      </c>
      <c r="L94" s="38"/>
    </row>
    <row r="95" spans="1:12" ht="20.100000000000001" customHeight="1" x14ac:dyDescent="0.25">
      <c r="A95" s="41" t="s">
        <v>275</v>
      </c>
      <c r="B95" s="42">
        <v>793</v>
      </c>
      <c r="C95" s="42">
        <v>1288</v>
      </c>
      <c r="D95" s="42">
        <v>790</v>
      </c>
      <c r="E95" s="42">
        <v>1286</v>
      </c>
      <c r="F95" s="339" t="s">
        <v>584</v>
      </c>
      <c r="G95" s="339" t="s">
        <v>584</v>
      </c>
      <c r="H95" s="42">
        <v>3</v>
      </c>
      <c r="I95" s="42">
        <v>2</v>
      </c>
      <c r="J95" s="339" t="s">
        <v>584</v>
      </c>
      <c r="K95" s="339" t="s">
        <v>584</v>
      </c>
      <c r="L95" s="38"/>
    </row>
    <row r="96" spans="1:12" ht="20.100000000000001" customHeight="1" x14ac:dyDescent="0.25">
      <c r="A96" s="41" t="s">
        <v>582</v>
      </c>
      <c r="B96" s="42">
        <v>709</v>
      </c>
      <c r="C96" s="42">
        <v>597</v>
      </c>
      <c r="D96" s="42">
        <v>706</v>
      </c>
      <c r="E96" s="42">
        <v>594</v>
      </c>
      <c r="F96" s="339" t="s">
        <v>584</v>
      </c>
      <c r="G96" s="339" t="s">
        <v>584</v>
      </c>
      <c r="H96" s="42">
        <v>3</v>
      </c>
      <c r="I96" s="42">
        <v>3</v>
      </c>
      <c r="J96" s="339" t="s">
        <v>584</v>
      </c>
      <c r="K96" s="339" t="s">
        <v>584</v>
      </c>
      <c r="L96" s="38"/>
    </row>
    <row r="97" spans="1:16" ht="20.100000000000001" customHeight="1" x14ac:dyDescent="0.25">
      <c r="A97" s="41" t="s">
        <v>58</v>
      </c>
      <c r="B97" s="42">
        <v>11254</v>
      </c>
      <c r="C97" s="42">
        <v>9146</v>
      </c>
      <c r="D97" s="42">
        <v>11157</v>
      </c>
      <c r="E97" s="42">
        <v>9138</v>
      </c>
      <c r="F97" s="339" t="s">
        <v>584</v>
      </c>
      <c r="G97" s="339" t="s">
        <v>584</v>
      </c>
      <c r="H97" s="42">
        <v>97</v>
      </c>
      <c r="I97" s="42">
        <v>8</v>
      </c>
      <c r="J97" s="339" t="s">
        <v>584</v>
      </c>
      <c r="K97" s="339" t="s">
        <v>584</v>
      </c>
      <c r="L97" s="38"/>
      <c r="M97" s="43"/>
      <c r="N97" s="43"/>
      <c r="O97" s="43"/>
      <c r="P97" s="43"/>
    </row>
    <row r="98" spans="1:16" ht="20.100000000000001" customHeight="1" x14ac:dyDescent="0.25">
      <c r="A98" s="41" t="s">
        <v>59</v>
      </c>
      <c r="B98" s="42">
        <v>9024</v>
      </c>
      <c r="C98" s="42">
        <v>8244</v>
      </c>
      <c r="D98" s="42">
        <v>8996</v>
      </c>
      <c r="E98" s="42">
        <v>8239</v>
      </c>
      <c r="F98" s="339" t="s">
        <v>584</v>
      </c>
      <c r="G98" s="339" t="s">
        <v>584</v>
      </c>
      <c r="H98" s="42">
        <v>28</v>
      </c>
      <c r="I98" s="42">
        <v>5</v>
      </c>
      <c r="J98" s="339" t="s">
        <v>584</v>
      </c>
      <c r="K98" s="339" t="s">
        <v>584</v>
      </c>
      <c r="L98" s="38"/>
      <c r="M98" s="43"/>
      <c r="N98" s="43"/>
      <c r="O98" s="43"/>
      <c r="P98" s="43"/>
    </row>
    <row r="99" spans="1:16" ht="20.100000000000001" customHeight="1" x14ac:dyDescent="0.25">
      <c r="A99" s="41" t="s">
        <v>60</v>
      </c>
      <c r="B99" s="42">
        <v>47677</v>
      </c>
      <c r="C99" s="42">
        <v>44451</v>
      </c>
      <c r="D99" s="42">
        <v>47628</v>
      </c>
      <c r="E99" s="42">
        <v>44430</v>
      </c>
      <c r="F99" s="339" t="s">
        <v>584</v>
      </c>
      <c r="G99" s="339" t="s">
        <v>584</v>
      </c>
      <c r="H99" s="42">
        <v>49</v>
      </c>
      <c r="I99" s="42">
        <v>21</v>
      </c>
      <c r="J99" s="339" t="s">
        <v>584</v>
      </c>
      <c r="K99" s="339" t="s">
        <v>584</v>
      </c>
      <c r="L99" s="38"/>
      <c r="M99" s="43"/>
      <c r="N99" s="43"/>
      <c r="O99" s="43"/>
      <c r="P99" s="43"/>
    </row>
    <row r="100" spans="1:16" ht="20.100000000000001" customHeight="1" x14ac:dyDescent="0.25">
      <c r="A100" s="41" t="s">
        <v>262</v>
      </c>
      <c r="B100" s="42">
        <v>76351</v>
      </c>
      <c r="C100" s="42">
        <v>83560</v>
      </c>
      <c r="D100" s="42">
        <v>75473</v>
      </c>
      <c r="E100" s="42">
        <v>82837</v>
      </c>
      <c r="F100" s="339" t="s">
        <v>584</v>
      </c>
      <c r="G100" s="339" t="s">
        <v>584</v>
      </c>
      <c r="H100" s="42">
        <v>878</v>
      </c>
      <c r="I100" s="42">
        <v>723</v>
      </c>
      <c r="J100" s="339" t="s">
        <v>584</v>
      </c>
      <c r="K100" s="339" t="s">
        <v>584</v>
      </c>
      <c r="L100" s="38"/>
      <c r="M100" s="43"/>
      <c r="N100" s="43"/>
      <c r="O100" s="43"/>
      <c r="P100" s="43"/>
    </row>
    <row r="101" spans="1:16" ht="20.100000000000001" customHeight="1" x14ac:dyDescent="0.25">
      <c r="A101" s="41" t="s">
        <v>61</v>
      </c>
      <c r="B101" s="42">
        <v>3252</v>
      </c>
      <c r="C101" s="42">
        <v>3313</v>
      </c>
      <c r="D101" s="42">
        <v>3247</v>
      </c>
      <c r="E101" s="42">
        <v>3308</v>
      </c>
      <c r="F101" s="339" t="s">
        <v>584</v>
      </c>
      <c r="G101" s="339" t="s">
        <v>584</v>
      </c>
      <c r="H101" s="42">
        <v>5</v>
      </c>
      <c r="I101" s="42">
        <v>5</v>
      </c>
      <c r="J101" s="339" t="s">
        <v>584</v>
      </c>
      <c r="K101" s="339" t="s">
        <v>584</v>
      </c>
      <c r="L101" s="38"/>
      <c r="M101" s="43"/>
      <c r="N101" s="43"/>
      <c r="O101" s="43"/>
      <c r="P101" s="43"/>
    </row>
    <row r="102" spans="1:16" ht="20.100000000000001" customHeight="1" x14ac:dyDescent="0.25">
      <c r="A102" s="41" t="s">
        <v>273</v>
      </c>
      <c r="B102" s="42">
        <v>2732</v>
      </c>
      <c r="C102" s="42">
        <v>2600</v>
      </c>
      <c r="D102" s="42">
        <v>2719</v>
      </c>
      <c r="E102" s="42">
        <v>2590</v>
      </c>
      <c r="F102" s="339" t="s">
        <v>584</v>
      </c>
      <c r="G102" s="339" t="s">
        <v>584</v>
      </c>
      <c r="H102" s="42">
        <v>13</v>
      </c>
      <c r="I102" s="42">
        <v>10</v>
      </c>
      <c r="J102" s="339" t="s">
        <v>584</v>
      </c>
      <c r="K102" s="339" t="s">
        <v>584</v>
      </c>
      <c r="L102" s="38"/>
      <c r="M102" s="43"/>
      <c r="N102" s="43"/>
      <c r="O102" s="43"/>
      <c r="P102" s="43"/>
    </row>
    <row r="103" spans="1:16" ht="20.100000000000001" customHeight="1" x14ac:dyDescent="0.25">
      <c r="A103" s="41" t="s">
        <v>62</v>
      </c>
      <c r="B103" s="42">
        <v>11647</v>
      </c>
      <c r="C103" s="42">
        <v>10119</v>
      </c>
      <c r="D103" s="42">
        <v>11600</v>
      </c>
      <c r="E103" s="42">
        <v>10083</v>
      </c>
      <c r="F103" s="339" t="s">
        <v>584</v>
      </c>
      <c r="G103" s="339" t="s">
        <v>584</v>
      </c>
      <c r="H103" s="42">
        <v>47</v>
      </c>
      <c r="I103" s="42">
        <v>36</v>
      </c>
      <c r="J103" s="339" t="s">
        <v>584</v>
      </c>
      <c r="K103" s="339" t="s">
        <v>584</v>
      </c>
      <c r="L103" s="38"/>
      <c r="M103" s="43"/>
      <c r="N103" s="43"/>
      <c r="O103" s="43"/>
      <c r="P103" s="43"/>
    </row>
    <row r="104" spans="1:16" ht="20.100000000000001" customHeight="1" x14ac:dyDescent="0.25">
      <c r="A104" s="41" t="s">
        <v>274</v>
      </c>
      <c r="B104" s="42">
        <v>1177</v>
      </c>
      <c r="C104" s="42">
        <v>1573</v>
      </c>
      <c r="D104" s="42">
        <v>1177</v>
      </c>
      <c r="E104" s="42">
        <v>1570</v>
      </c>
      <c r="F104" s="339" t="s">
        <v>584</v>
      </c>
      <c r="G104" s="339" t="s">
        <v>584</v>
      </c>
      <c r="H104" s="42">
        <v>0</v>
      </c>
      <c r="I104" s="42">
        <v>3</v>
      </c>
      <c r="J104" s="339" t="s">
        <v>584</v>
      </c>
      <c r="K104" s="339" t="s">
        <v>584</v>
      </c>
      <c r="L104" s="38"/>
      <c r="M104" s="43"/>
      <c r="N104" s="43"/>
      <c r="O104" s="43"/>
      <c r="P104" s="43"/>
    </row>
    <row r="105" spans="1:16" ht="20.100000000000001" customHeight="1" x14ac:dyDescent="0.25">
      <c r="A105" s="41" t="s">
        <v>63</v>
      </c>
      <c r="B105" s="42">
        <v>10827</v>
      </c>
      <c r="C105" s="42">
        <v>11837</v>
      </c>
      <c r="D105" s="42">
        <v>10792</v>
      </c>
      <c r="E105" s="42">
        <v>11825</v>
      </c>
      <c r="F105" s="339" t="s">
        <v>584</v>
      </c>
      <c r="G105" s="339" t="s">
        <v>584</v>
      </c>
      <c r="H105" s="42">
        <v>35</v>
      </c>
      <c r="I105" s="42">
        <v>12</v>
      </c>
      <c r="J105" s="339" t="s">
        <v>584</v>
      </c>
      <c r="K105" s="339" t="s">
        <v>584</v>
      </c>
      <c r="L105" s="38"/>
      <c r="M105" s="43"/>
      <c r="N105" s="43"/>
      <c r="O105" s="43"/>
      <c r="P105" s="43"/>
    </row>
    <row r="106" spans="1:16" ht="20.100000000000001" customHeight="1" x14ac:dyDescent="0.25">
      <c r="A106" s="41" t="s">
        <v>64</v>
      </c>
      <c r="B106" s="42">
        <v>15444</v>
      </c>
      <c r="C106" s="42">
        <v>17406</v>
      </c>
      <c r="D106" s="42">
        <v>15216</v>
      </c>
      <c r="E106" s="42">
        <v>17228</v>
      </c>
      <c r="F106" s="339" t="s">
        <v>584</v>
      </c>
      <c r="G106" s="339" t="s">
        <v>584</v>
      </c>
      <c r="H106" s="42">
        <v>228</v>
      </c>
      <c r="I106" s="42">
        <v>178</v>
      </c>
      <c r="J106" s="339" t="s">
        <v>584</v>
      </c>
      <c r="K106" s="339" t="s">
        <v>584</v>
      </c>
      <c r="L106" s="38"/>
      <c r="M106" s="43"/>
      <c r="N106" s="43"/>
      <c r="O106" s="43"/>
      <c r="P106" s="43"/>
    </row>
    <row r="107" spans="1:16" ht="20.100000000000001" customHeight="1" x14ac:dyDescent="0.25">
      <c r="A107" s="41" t="s">
        <v>261</v>
      </c>
      <c r="B107" s="42">
        <v>2536</v>
      </c>
      <c r="C107" s="42">
        <v>2732</v>
      </c>
      <c r="D107" s="42">
        <v>2533</v>
      </c>
      <c r="E107" s="42">
        <v>2729</v>
      </c>
      <c r="F107" s="339" t="s">
        <v>584</v>
      </c>
      <c r="G107" s="339" t="s">
        <v>584</v>
      </c>
      <c r="H107" s="42">
        <v>3</v>
      </c>
      <c r="I107" s="42">
        <v>3</v>
      </c>
      <c r="J107" s="339" t="s">
        <v>584</v>
      </c>
      <c r="K107" s="339" t="s">
        <v>584</v>
      </c>
      <c r="L107" s="38"/>
      <c r="M107" s="43"/>
      <c r="N107" s="43"/>
      <c r="O107" s="43"/>
      <c r="P107" s="43"/>
    </row>
    <row r="108" spans="1:16" ht="20.100000000000001" customHeight="1" x14ac:dyDescent="0.25">
      <c r="A108" s="41" t="s">
        <v>583</v>
      </c>
      <c r="B108" s="42">
        <v>2243</v>
      </c>
      <c r="C108" s="42">
        <v>3175</v>
      </c>
      <c r="D108" s="42">
        <v>2229</v>
      </c>
      <c r="E108" s="42">
        <v>3163</v>
      </c>
      <c r="F108" s="339" t="s">
        <v>584</v>
      </c>
      <c r="G108" s="339" t="s">
        <v>584</v>
      </c>
      <c r="H108" s="42">
        <v>14</v>
      </c>
      <c r="I108" s="42">
        <v>12</v>
      </c>
      <c r="J108" s="339" t="s">
        <v>584</v>
      </c>
      <c r="K108" s="339" t="s">
        <v>584</v>
      </c>
      <c r="L108" s="38"/>
      <c r="M108" s="43"/>
      <c r="N108" s="43"/>
      <c r="O108" s="43"/>
      <c r="P108" s="43"/>
    </row>
    <row r="109" spans="1:16" ht="20.100000000000001" customHeight="1" x14ac:dyDescent="0.25">
      <c r="A109" s="41" t="s">
        <v>65</v>
      </c>
      <c r="B109" s="42">
        <v>1791</v>
      </c>
      <c r="C109" s="42">
        <v>3101</v>
      </c>
      <c r="D109" s="42">
        <v>1780</v>
      </c>
      <c r="E109" s="42">
        <v>3095</v>
      </c>
      <c r="F109" s="339" t="s">
        <v>584</v>
      </c>
      <c r="G109" s="339" t="s">
        <v>584</v>
      </c>
      <c r="H109" s="42">
        <v>11</v>
      </c>
      <c r="I109" s="42">
        <v>6</v>
      </c>
      <c r="J109" s="339" t="s">
        <v>584</v>
      </c>
      <c r="K109" s="339" t="s">
        <v>584</v>
      </c>
      <c r="L109" s="38"/>
      <c r="M109" s="43"/>
      <c r="N109" s="43"/>
      <c r="O109" s="43"/>
      <c r="P109" s="43"/>
    </row>
    <row r="110" spans="1:16" s="27" customFormat="1" ht="20.100000000000001" customHeight="1" x14ac:dyDescent="0.25">
      <c r="A110" s="352" t="s">
        <v>257</v>
      </c>
      <c r="B110" s="40">
        <v>17667</v>
      </c>
      <c r="C110" s="40">
        <v>24922</v>
      </c>
      <c r="D110" s="40">
        <v>17428</v>
      </c>
      <c r="E110" s="40">
        <v>24639</v>
      </c>
      <c r="F110" s="338" t="s">
        <v>584</v>
      </c>
      <c r="G110" s="338" t="s">
        <v>584</v>
      </c>
      <c r="H110" s="40">
        <v>239</v>
      </c>
      <c r="I110" s="40">
        <v>283</v>
      </c>
      <c r="J110" s="338" t="s">
        <v>584</v>
      </c>
      <c r="K110" s="338" t="s">
        <v>584</v>
      </c>
      <c r="L110" s="38"/>
    </row>
    <row r="111" spans="1:16" ht="20.100000000000001" customHeight="1" x14ac:dyDescent="0.25">
      <c r="A111" s="41" t="s">
        <v>66</v>
      </c>
      <c r="B111" s="42">
        <v>14562</v>
      </c>
      <c r="C111" s="42">
        <v>18683</v>
      </c>
      <c r="D111" s="44">
        <v>14373</v>
      </c>
      <c r="E111" s="44">
        <v>18465</v>
      </c>
      <c r="F111" s="340" t="s">
        <v>584</v>
      </c>
      <c r="G111" s="340" t="s">
        <v>584</v>
      </c>
      <c r="H111" s="44">
        <v>189</v>
      </c>
      <c r="I111" s="44">
        <v>218</v>
      </c>
      <c r="J111" s="340" t="s">
        <v>584</v>
      </c>
      <c r="K111" s="340" t="s">
        <v>584</v>
      </c>
      <c r="L111" s="38"/>
    </row>
    <row r="112" spans="1:16" ht="20.100000000000001" customHeight="1" x14ac:dyDescent="0.25">
      <c r="A112" s="41" t="s">
        <v>67</v>
      </c>
      <c r="B112" s="42">
        <v>3067</v>
      </c>
      <c r="C112" s="42">
        <v>5871</v>
      </c>
      <c r="D112" s="44">
        <v>3018</v>
      </c>
      <c r="E112" s="44">
        <v>5808</v>
      </c>
      <c r="F112" s="340" t="s">
        <v>584</v>
      </c>
      <c r="G112" s="340" t="s">
        <v>584</v>
      </c>
      <c r="H112" s="44">
        <v>49</v>
      </c>
      <c r="I112" s="44">
        <v>63</v>
      </c>
      <c r="J112" s="340" t="s">
        <v>584</v>
      </c>
      <c r="K112" s="340" t="s">
        <v>584</v>
      </c>
      <c r="L112" s="38"/>
    </row>
    <row r="113" spans="1:12" ht="20.100000000000001" customHeight="1" x14ac:dyDescent="0.25">
      <c r="A113" s="41" t="s">
        <v>68</v>
      </c>
      <c r="B113" s="42">
        <v>38</v>
      </c>
      <c r="C113" s="42">
        <v>368</v>
      </c>
      <c r="D113" s="44">
        <v>37</v>
      </c>
      <c r="E113" s="44">
        <v>366</v>
      </c>
      <c r="F113" s="340" t="s">
        <v>584</v>
      </c>
      <c r="G113" s="340" t="s">
        <v>584</v>
      </c>
      <c r="H113" s="44">
        <v>1</v>
      </c>
      <c r="I113" s="44">
        <v>2</v>
      </c>
      <c r="J113" s="340" t="s">
        <v>584</v>
      </c>
      <c r="K113" s="340" t="s">
        <v>584</v>
      </c>
      <c r="L113" s="38"/>
    </row>
    <row r="114" spans="1:12" s="27" customFormat="1" ht="20.100000000000001" customHeight="1" thickBot="1" x14ac:dyDescent="0.3">
      <c r="A114" s="353" t="s">
        <v>591</v>
      </c>
      <c r="B114" s="46">
        <v>20</v>
      </c>
      <c r="C114" s="46">
        <v>15</v>
      </c>
      <c r="D114" s="46">
        <v>19</v>
      </c>
      <c r="E114" s="46">
        <v>15</v>
      </c>
      <c r="F114" s="341" t="s">
        <v>584</v>
      </c>
      <c r="G114" s="341" t="s">
        <v>584</v>
      </c>
      <c r="H114" s="46">
        <v>1</v>
      </c>
      <c r="I114" s="46">
        <v>0</v>
      </c>
      <c r="J114" s="341" t="s">
        <v>584</v>
      </c>
      <c r="K114" s="341" t="s">
        <v>584</v>
      </c>
      <c r="L114" s="38"/>
    </row>
    <row r="115" spans="1:12" s="48" customFormat="1" ht="15.95" customHeight="1" x14ac:dyDescent="0.25">
      <c r="A115" s="47" t="s">
        <v>588</v>
      </c>
      <c r="B115" s="47"/>
      <c r="C115" s="47"/>
      <c r="E115" s="49"/>
      <c r="I115" s="49"/>
      <c r="L115" s="50"/>
    </row>
    <row r="116" spans="1:12" ht="20.100000000000001" customHeight="1" x14ac:dyDescent="0.25">
      <c r="A116" s="1014"/>
      <c r="D116" s="43"/>
      <c r="E116" s="43"/>
      <c r="F116" s="43"/>
      <c r="G116" s="51"/>
      <c r="H116" s="43"/>
      <c r="I116" s="43"/>
      <c r="J116" s="43"/>
      <c r="K116" s="43"/>
      <c r="L116" s="52"/>
    </row>
    <row r="117" spans="1:12" ht="20.100000000000001" customHeight="1" x14ac:dyDescent="0.25">
      <c r="A117" s="1015"/>
    </row>
  </sheetData>
  <mergeCells count="9">
    <mergeCell ref="A116:A117"/>
    <mergeCell ref="A3:A6"/>
    <mergeCell ref="B3:K3"/>
    <mergeCell ref="B4:C5"/>
    <mergeCell ref="D4:K4"/>
    <mergeCell ref="A72:A75"/>
    <mergeCell ref="B72:K72"/>
    <mergeCell ref="B73:C74"/>
    <mergeCell ref="D73:K73"/>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2" manualBreakCount="2">
    <brk id="69" max="10" man="1"/>
    <brk id="115"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28"/>
  <sheetViews>
    <sheetView showGridLines="0" zoomScaleNormal="100" zoomScaleSheetLayoutView="25" workbookViewId="0"/>
  </sheetViews>
  <sheetFormatPr defaultColWidth="11.42578125" defaultRowHeight="20.100000000000001" customHeight="1" x14ac:dyDescent="0.25"/>
  <cols>
    <col min="1" max="1" width="36.7109375" style="41" customWidth="1"/>
    <col min="2" max="3" width="10.28515625" style="41" customWidth="1"/>
    <col min="4" max="4" width="9" style="41" customWidth="1"/>
    <col min="5" max="5" width="10" style="41" customWidth="1"/>
    <col min="6" max="13" width="9" style="41" customWidth="1"/>
    <col min="14" max="14" width="10.5703125" style="41" customWidth="1"/>
    <col min="15" max="15" width="10.5703125" style="41" bestFit="1" customWidth="1"/>
    <col min="16" max="16" width="11.7109375" style="41" customWidth="1"/>
    <col min="17" max="16384" width="11.42578125" style="41"/>
  </cols>
  <sheetData>
    <row r="1" spans="1:17" s="27" customFormat="1" ht="24.95" customHeight="1" x14ac:dyDescent="0.25">
      <c r="A1" s="347" t="s">
        <v>134</v>
      </c>
      <c r="B1" s="347"/>
      <c r="C1" s="347"/>
      <c r="D1" s="347"/>
      <c r="E1" s="347"/>
      <c r="F1" s="347"/>
      <c r="G1" s="347"/>
    </row>
    <row r="2" spans="1:17" s="55" customFormat="1" ht="24.95" customHeight="1" thickBot="1" x14ac:dyDescent="0.25">
      <c r="A2" s="28" t="s">
        <v>519</v>
      </c>
      <c r="B2" s="53"/>
      <c r="C2" s="53"/>
      <c r="D2" s="53"/>
      <c r="E2" s="53"/>
      <c r="F2" s="53"/>
      <c r="G2" s="53"/>
      <c r="H2" s="53"/>
      <c r="I2" s="53"/>
      <c r="J2" s="53"/>
      <c r="K2" s="53"/>
      <c r="L2" s="53"/>
      <c r="M2" s="53"/>
      <c r="N2" s="53"/>
      <c r="O2" s="336" t="s">
        <v>586</v>
      </c>
      <c r="P2" s="54"/>
    </row>
    <row r="3" spans="1:17" s="39" customFormat="1" ht="20.100000000000001" customHeight="1" x14ac:dyDescent="0.25">
      <c r="A3" s="1023" t="s">
        <v>8</v>
      </c>
      <c r="B3" s="1019" t="s">
        <v>9</v>
      </c>
      <c r="C3" s="1020"/>
      <c r="D3" s="1020"/>
      <c r="E3" s="1020"/>
      <c r="F3" s="1020"/>
      <c r="G3" s="1020"/>
      <c r="H3" s="1020"/>
      <c r="I3" s="1020"/>
      <c r="J3" s="1020"/>
      <c r="K3" s="1020"/>
      <c r="L3" s="1020"/>
      <c r="M3" s="1020"/>
      <c r="N3" s="1020"/>
      <c r="O3" s="1020"/>
      <c r="P3" s="56"/>
    </row>
    <row r="4" spans="1:17" ht="20.100000000000001" customHeight="1" x14ac:dyDescent="0.25">
      <c r="A4" s="1024"/>
      <c r="B4" s="1021" t="s">
        <v>10</v>
      </c>
      <c r="C4" s="1021"/>
      <c r="D4" s="32" t="s">
        <v>69</v>
      </c>
      <c r="E4" s="32"/>
      <c r="F4" s="32" t="s">
        <v>70</v>
      </c>
      <c r="G4" s="32"/>
      <c r="H4" s="32" t="s">
        <v>71</v>
      </c>
      <c r="I4" s="32"/>
      <c r="J4" s="32" t="s">
        <v>72</v>
      </c>
      <c r="K4" s="32"/>
      <c r="L4" s="32" t="s">
        <v>73</v>
      </c>
      <c r="M4" s="32"/>
      <c r="N4" s="32" t="s">
        <v>74</v>
      </c>
      <c r="O4" s="57"/>
      <c r="P4" s="58"/>
    </row>
    <row r="5" spans="1:17" ht="20.100000000000001" customHeight="1" x14ac:dyDescent="0.25">
      <c r="A5" s="1025"/>
      <c r="B5" s="59">
        <v>2015</v>
      </c>
      <c r="C5" s="59">
        <v>2016</v>
      </c>
      <c r="D5" s="59">
        <v>2015</v>
      </c>
      <c r="E5" s="59">
        <v>2016</v>
      </c>
      <c r="F5" s="334">
        <v>2015</v>
      </c>
      <c r="G5" s="334">
        <v>2016</v>
      </c>
      <c r="H5" s="334">
        <v>2015</v>
      </c>
      <c r="I5" s="334">
        <v>2016</v>
      </c>
      <c r="J5" s="334">
        <v>2015</v>
      </c>
      <c r="K5" s="334">
        <v>2016</v>
      </c>
      <c r="L5" s="334">
        <v>2015</v>
      </c>
      <c r="M5" s="334">
        <v>2016</v>
      </c>
      <c r="N5" s="334">
        <v>2015</v>
      </c>
      <c r="O5" s="335">
        <v>2016</v>
      </c>
      <c r="P5" s="58"/>
    </row>
    <row r="6" spans="1:17" ht="20.100000000000001" customHeight="1" x14ac:dyDescent="0.25">
      <c r="A6" s="36" t="s">
        <v>10</v>
      </c>
      <c r="B6" s="37">
        <v>1375978</v>
      </c>
      <c r="C6" s="37">
        <v>1480121</v>
      </c>
      <c r="D6" s="37">
        <v>106989</v>
      </c>
      <c r="E6" s="37">
        <v>137015</v>
      </c>
      <c r="F6" s="37">
        <v>140529</v>
      </c>
      <c r="G6" s="37">
        <v>146907</v>
      </c>
      <c r="H6" s="37">
        <v>139764</v>
      </c>
      <c r="I6" s="37">
        <v>134640</v>
      </c>
      <c r="J6" s="37">
        <v>100304</v>
      </c>
      <c r="K6" s="37">
        <v>96340</v>
      </c>
      <c r="L6" s="37">
        <v>93742</v>
      </c>
      <c r="M6" s="37">
        <v>87440</v>
      </c>
      <c r="N6" s="37">
        <v>85202</v>
      </c>
      <c r="O6" s="37">
        <v>91926</v>
      </c>
    </row>
    <row r="7" spans="1:17" s="39" customFormat="1" ht="20.100000000000001" customHeight="1" x14ac:dyDescent="0.25">
      <c r="A7" s="352" t="s">
        <v>260</v>
      </c>
      <c r="B7" s="40">
        <v>19805</v>
      </c>
      <c r="C7" s="40">
        <v>16713</v>
      </c>
      <c r="D7" s="40">
        <v>2351</v>
      </c>
      <c r="E7" s="40">
        <v>1896</v>
      </c>
      <c r="F7" s="40">
        <v>1509</v>
      </c>
      <c r="G7" s="40">
        <v>1435</v>
      </c>
      <c r="H7" s="40">
        <v>1899</v>
      </c>
      <c r="I7" s="40">
        <v>1223</v>
      </c>
      <c r="J7" s="40">
        <v>1472</v>
      </c>
      <c r="K7" s="40">
        <v>867</v>
      </c>
      <c r="L7" s="40">
        <v>1717</v>
      </c>
      <c r="M7" s="40">
        <v>1030</v>
      </c>
      <c r="N7" s="40">
        <v>1253</v>
      </c>
      <c r="O7" s="40">
        <v>677</v>
      </c>
    </row>
    <row r="8" spans="1:17" ht="20.100000000000001" customHeight="1" x14ac:dyDescent="0.25">
      <c r="A8" s="41" t="s">
        <v>17</v>
      </c>
      <c r="B8" s="42">
        <v>1516</v>
      </c>
      <c r="C8" s="42">
        <v>1675</v>
      </c>
      <c r="D8" s="42">
        <v>130</v>
      </c>
      <c r="E8" s="42">
        <v>110</v>
      </c>
      <c r="F8" s="42">
        <v>96</v>
      </c>
      <c r="G8" s="42">
        <v>124</v>
      </c>
      <c r="H8" s="42">
        <v>112</v>
      </c>
      <c r="I8" s="42">
        <v>114</v>
      </c>
      <c r="J8" s="42">
        <v>112</v>
      </c>
      <c r="K8" s="42">
        <v>91</v>
      </c>
      <c r="L8" s="42">
        <v>107</v>
      </c>
      <c r="M8" s="42">
        <v>91</v>
      </c>
      <c r="N8" s="42">
        <v>104</v>
      </c>
      <c r="O8" s="42">
        <v>88</v>
      </c>
    </row>
    <row r="9" spans="1:17" ht="20.100000000000001" customHeight="1" x14ac:dyDescent="0.25">
      <c r="A9" s="41" t="s">
        <v>18</v>
      </c>
      <c r="B9" s="42">
        <v>13139</v>
      </c>
      <c r="C9" s="42">
        <v>6497</v>
      </c>
      <c r="D9" s="42">
        <v>1952</v>
      </c>
      <c r="E9" s="42">
        <v>1310</v>
      </c>
      <c r="F9" s="42">
        <v>1051</v>
      </c>
      <c r="G9" s="42">
        <v>826</v>
      </c>
      <c r="H9" s="42">
        <v>1472</v>
      </c>
      <c r="I9" s="42">
        <v>709</v>
      </c>
      <c r="J9" s="42">
        <v>1012</v>
      </c>
      <c r="K9" s="42">
        <v>448</v>
      </c>
      <c r="L9" s="42">
        <v>1161</v>
      </c>
      <c r="M9" s="42">
        <v>459</v>
      </c>
      <c r="N9" s="42">
        <v>676</v>
      </c>
      <c r="O9" s="42">
        <v>319</v>
      </c>
    </row>
    <row r="10" spans="1:17" ht="20.100000000000001" customHeight="1" x14ac:dyDescent="0.25">
      <c r="A10" s="41" t="s">
        <v>19</v>
      </c>
      <c r="B10" s="42">
        <v>107</v>
      </c>
      <c r="C10" s="42">
        <v>137</v>
      </c>
      <c r="D10" s="42">
        <v>14</v>
      </c>
      <c r="E10" s="42">
        <v>11</v>
      </c>
      <c r="F10" s="42">
        <v>12</v>
      </c>
      <c r="G10" s="42">
        <v>5</v>
      </c>
      <c r="H10" s="42">
        <v>3</v>
      </c>
      <c r="I10" s="42">
        <v>14</v>
      </c>
      <c r="J10" s="42">
        <v>2</v>
      </c>
      <c r="K10" s="42">
        <v>5</v>
      </c>
      <c r="L10" s="42">
        <v>5</v>
      </c>
      <c r="M10" s="42">
        <v>10</v>
      </c>
      <c r="N10" s="42">
        <v>8</v>
      </c>
      <c r="O10" s="42">
        <v>15</v>
      </c>
    </row>
    <row r="11" spans="1:17" ht="20.100000000000001" customHeight="1" x14ac:dyDescent="0.25">
      <c r="A11" s="41" t="s">
        <v>559</v>
      </c>
      <c r="B11" s="42">
        <v>873</v>
      </c>
      <c r="C11" s="42">
        <v>1071</v>
      </c>
      <c r="D11" s="42">
        <v>46</v>
      </c>
      <c r="E11" s="42">
        <v>42</v>
      </c>
      <c r="F11" s="42">
        <v>63</v>
      </c>
      <c r="G11" s="42">
        <v>110</v>
      </c>
      <c r="H11" s="42">
        <v>45</v>
      </c>
      <c r="I11" s="42">
        <v>135</v>
      </c>
      <c r="J11" s="42">
        <v>47</v>
      </c>
      <c r="K11" s="42">
        <v>60</v>
      </c>
      <c r="L11" s="42">
        <v>143</v>
      </c>
      <c r="M11" s="42">
        <v>48</v>
      </c>
      <c r="N11" s="42">
        <v>47</v>
      </c>
      <c r="O11" s="42">
        <v>22</v>
      </c>
    </row>
    <row r="12" spans="1:17" ht="20.100000000000001" customHeight="1" x14ac:dyDescent="0.25">
      <c r="A12" s="41" t="s">
        <v>560</v>
      </c>
      <c r="B12" s="42">
        <v>98</v>
      </c>
      <c r="C12" s="42">
        <v>120</v>
      </c>
      <c r="D12" s="42">
        <v>8</v>
      </c>
      <c r="E12" s="42">
        <v>1</v>
      </c>
      <c r="F12" s="42">
        <v>2</v>
      </c>
      <c r="G12" s="42">
        <v>4</v>
      </c>
      <c r="H12" s="42">
        <v>6</v>
      </c>
      <c r="I12" s="42">
        <v>5</v>
      </c>
      <c r="J12" s="42">
        <v>6</v>
      </c>
      <c r="K12" s="42">
        <v>26</v>
      </c>
      <c r="L12" s="42">
        <v>5</v>
      </c>
      <c r="M12" s="42">
        <v>7</v>
      </c>
      <c r="N12" s="42">
        <v>8</v>
      </c>
      <c r="O12" s="42">
        <v>4</v>
      </c>
    </row>
    <row r="13" spans="1:17" ht="20.100000000000001" customHeight="1" x14ac:dyDescent="0.25">
      <c r="A13" s="41" t="s">
        <v>561</v>
      </c>
      <c r="B13" s="42">
        <v>1134</v>
      </c>
      <c r="C13" s="42">
        <v>2426</v>
      </c>
      <c r="D13" s="42">
        <v>60</v>
      </c>
      <c r="E13" s="42">
        <v>114</v>
      </c>
      <c r="F13" s="42">
        <v>98</v>
      </c>
      <c r="G13" s="42">
        <v>117</v>
      </c>
      <c r="H13" s="42">
        <v>52</v>
      </c>
      <c r="I13" s="42">
        <v>88</v>
      </c>
      <c r="J13" s="42">
        <v>88</v>
      </c>
      <c r="K13" s="42">
        <v>60</v>
      </c>
      <c r="L13" s="42">
        <v>116</v>
      </c>
      <c r="M13" s="42">
        <v>216</v>
      </c>
      <c r="N13" s="42">
        <v>115</v>
      </c>
      <c r="O13" s="42">
        <v>62</v>
      </c>
    </row>
    <row r="14" spans="1:17" ht="20.100000000000001" customHeight="1" x14ac:dyDescent="0.25">
      <c r="A14" s="41" t="s">
        <v>562</v>
      </c>
      <c r="B14" s="42">
        <v>118</v>
      </c>
      <c r="C14" s="42">
        <v>118</v>
      </c>
      <c r="D14" s="42">
        <v>27</v>
      </c>
      <c r="E14" s="42">
        <v>21</v>
      </c>
      <c r="F14" s="42">
        <v>2</v>
      </c>
      <c r="G14" s="42">
        <v>11</v>
      </c>
      <c r="H14" s="42">
        <v>9</v>
      </c>
      <c r="I14" s="42">
        <v>0</v>
      </c>
      <c r="J14" s="42">
        <v>8</v>
      </c>
      <c r="K14" s="42">
        <v>1</v>
      </c>
      <c r="L14" s="42">
        <v>3</v>
      </c>
      <c r="M14" s="42">
        <v>3</v>
      </c>
      <c r="N14" s="42">
        <v>3</v>
      </c>
      <c r="O14" s="42">
        <v>10</v>
      </c>
      <c r="Q14" s="41" t="s">
        <v>1</v>
      </c>
    </row>
    <row r="15" spans="1:17" ht="20.100000000000001" customHeight="1" x14ac:dyDescent="0.25">
      <c r="A15" s="41" t="s">
        <v>20</v>
      </c>
      <c r="B15" s="42">
        <v>265</v>
      </c>
      <c r="C15" s="42">
        <v>391</v>
      </c>
      <c r="D15" s="42">
        <v>9</v>
      </c>
      <c r="E15" s="42">
        <v>15</v>
      </c>
      <c r="F15" s="42">
        <v>22</v>
      </c>
      <c r="G15" s="42">
        <v>18</v>
      </c>
      <c r="H15" s="42">
        <v>25</v>
      </c>
      <c r="I15" s="42">
        <v>15</v>
      </c>
      <c r="J15" s="42">
        <v>22</v>
      </c>
      <c r="K15" s="42">
        <v>15</v>
      </c>
      <c r="L15" s="42">
        <v>9</v>
      </c>
      <c r="M15" s="42">
        <v>33</v>
      </c>
      <c r="N15" s="42">
        <v>30</v>
      </c>
      <c r="O15" s="42">
        <v>11</v>
      </c>
    </row>
    <row r="16" spans="1:17" ht="20.100000000000001" customHeight="1" x14ac:dyDescent="0.25">
      <c r="A16" s="41" t="s">
        <v>563</v>
      </c>
      <c r="B16" s="42">
        <v>265</v>
      </c>
      <c r="C16" s="42">
        <v>564</v>
      </c>
      <c r="D16" s="42">
        <v>8</v>
      </c>
      <c r="E16" s="42">
        <v>4</v>
      </c>
      <c r="F16" s="42">
        <v>5</v>
      </c>
      <c r="G16" s="42">
        <v>10</v>
      </c>
      <c r="H16" s="42">
        <v>8</v>
      </c>
      <c r="I16" s="42">
        <v>10</v>
      </c>
      <c r="J16" s="42">
        <v>5</v>
      </c>
      <c r="K16" s="42">
        <v>26</v>
      </c>
      <c r="L16" s="42">
        <v>47</v>
      </c>
      <c r="M16" s="42">
        <v>16</v>
      </c>
      <c r="N16" s="42">
        <v>76</v>
      </c>
      <c r="O16" s="42">
        <v>19</v>
      </c>
    </row>
    <row r="17" spans="1:15" ht="20.100000000000001" customHeight="1" x14ac:dyDescent="0.25">
      <c r="A17" s="41" t="s">
        <v>564</v>
      </c>
      <c r="B17" s="42">
        <v>671</v>
      </c>
      <c r="C17" s="42">
        <v>1082</v>
      </c>
      <c r="D17" s="42">
        <v>19</v>
      </c>
      <c r="E17" s="42">
        <v>165</v>
      </c>
      <c r="F17" s="42">
        <v>35</v>
      </c>
      <c r="G17" s="42">
        <v>95</v>
      </c>
      <c r="H17" s="42">
        <v>47</v>
      </c>
      <c r="I17" s="42">
        <v>38</v>
      </c>
      <c r="J17" s="42">
        <v>27</v>
      </c>
      <c r="K17" s="42">
        <v>32</v>
      </c>
      <c r="L17" s="42">
        <v>39</v>
      </c>
      <c r="M17" s="42">
        <v>44</v>
      </c>
      <c r="N17" s="42">
        <v>76</v>
      </c>
      <c r="O17" s="42">
        <v>25</v>
      </c>
    </row>
    <row r="18" spans="1:15" ht="20.100000000000001" customHeight="1" x14ac:dyDescent="0.25">
      <c r="A18" s="41" t="s">
        <v>21</v>
      </c>
      <c r="B18" s="42">
        <v>1619</v>
      </c>
      <c r="C18" s="42">
        <v>2632</v>
      </c>
      <c r="D18" s="42">
        <v>78</v>
      </c>
      <c r="E18" s="42">
        <v>103</v>
      </c>
      <c r="F18" s="42">
        <v>123</v>
      </c>
      <c r="G18" s="42">
        <v>115</v>
      </c>
      <c r="H18" s="42">
        <v>120</v>
      </c>
      <c r="I18" s="42">
        <v>95</v>
      </c>
      <c r="J18" s="42">
        <v>143</v>
      </c>
      <c r="K18" s="42">
        <v>103</v>
      </c>
      <c r="L18" s="42">
        <v>82</v>
      </c>
      <c r="M18" s="42">
        <v>103</v>
      </c>
      <c r="N18" s="42">
        <v>110</v>
      </c>
      <c r="O18" s="42">
        <v>102</v>
      </c>
    </row>
    <row r="19" spans="1:15" s="39" customFormat="1" ht="20.100000000000001" customHeight="1" x14ac:dyDescent="0.25">
      <c r="A19" s="352" t="s">
        <v>589</v>
      </c>
      <c r="B19" s="40">
        <v>12110</v>
      </c>
      <c r="C19" s="40">
        <v>13815</v>
      </c>
      <c r="D19" s="40">
        <v>805</v>
      </c>
      <c r="E19" s="40">
        <v>899</v>
      </c>
      <c r="F19" s="40">
        <v>763</v>
      </c>
      <c r="G19" s="40">
        <v>771</v>
      </c>
      <c r="H19" s="40">
        <v>893</v>
      </c>
      <c r="I19" s="40">
        <v>1130</v>
      </c>
      <c r="J19" s="40">
        <v>962</v>
      </c>
      <c r="K19" s="40">
        <v>1023</v>
      </c>
      <c r="L19" s="40">
        <v>863</v>
      </c>
      <c r="M19" s="40">
        <v>1252</v>
      </c>
      <c r="N19" s="40">
        <v>1046</v>
      </c>
      <c r="O19" s="40">
        <v>864</v>
      </c>
    </row>
    <row r="20" spans="1:15" ht="20.100000000000001" customHeight="1" x14ac:dyDescent="0.25">
      <c r="A20" s="41" t="s">
        <v>22</v>
      </c>
      <c r="B20" s="42">
        <v>2424</v>
      </c>
      <c r="C20" s="42">
        <v>2670</v>
      </c>
      <c r="D20" s="42">
        <v>334</v>
      </c>
      <c r="E20" s="42">
        <v>255</v>
      </c>
      <c r="F20" s="42">
        <v>146</v>
      </c>
      <c r="G20" s="42">
        <v>121</v>
      </c>
      <c r="H20" s="42">
        <v>178</v>
      </c>
      <c r="I20" s="42">
        <v>279</v>
      </c>
      <c r="J20" s="42">
        <v>175</v>
      </c>
      <c r="K20" s="42">
        <v>225</v>
      </c>
      <c r="L20" s="42">
        <v>167</v>
      </c>
      <c r="M20" s="42">
        <v>221</v>
      </c>
      <c r="N20" s="42">
        <v>222</v>
      </c>
      <c r="O20" s="42">
        <v>229</v>
      </c>
    </row>
    <row r="21" spans="1:15" ht="20.100000000000001" customHeight="1" x14ac:dyDescent="0.25">
      <c r="A21" s="41" t="s">
        <v>23</v>
      </c>
      <c r="B21" s="42">
        <v>830</v>
      </c>
      <c r="C21" s="42">
        <v>1631</v>
      </c>
      <c r="D21" s="42">
        <v>48</v>
      </c>
      <c r="E21" s="42">
        <v>71</v>
      </c>
      <c r="F21" s="42">
        <v>45</v>
      </c>
      <c r="G21" s="42">
        <v>56</v>
      </c>
      <c r="H21" s="42">
        <v>42</v>
      </c>
      <c r="I21" s="42">
        <v>95</v>
      </c>
      <c r="J21" s="42">
        <v>42</v>
      </c>
      <c r="K21" s="42">
        <v>104</v>
      </c>
      <c r="L21" s="42">
        <v>57</v>
      </c>
      <c r="M21" s="42">
        <v>136</v>
      </c>
      <c r="N21" s="42">
        <v>63</v>
      </c>
      <c r="O21" s="42">
        <v>73</v>
      </c>
    </row>
    <row r="22" spans="1:15" ht="20.100000000000001" customHeight="1" x14ac:dyDescent="0.25">
      <c r="A22" s="41" t="s">
        <v>565</v>
      </c>
      <c r="B22" s="42">
        <v>982</v>
      </c>
      <c r="C22" s="42">
        <v>1074</v>
      </c>
      <c r="D22" s="42">
        <v>49</v>
      </c>
      <c r="E22" s="42">
        <v>56</v>
      </c>
      <c r="F22" s="42">
        <v>41</v>
      </c>
      <c r="G22" s="42">
        <v>63</v>
      </c>
      <c r="H22" s="42">
        <v>107</v>
      </c>
      <c r="I22" s="42">
        <v>74</v>
      </c>
      <c r="J22" s="42">
        <v>66</v>
      </c>
      <c r="K22" s="42">
        <v>96</v>
      </c>
      <c r="L22" s="42">
        <v>68</v>
      </c>
      <c r="M22" s="42">
        <v>169</v>
      </c>
      <c r="N22" s="42">
        <v>96</v>
      </c>
      <c r="O22" s="42">
        <v>81</v>
      </c>
    </row>
    <row r="23" spans="1:15" ht="20.100000000000001" customHeight="1" x14ac:dyDescent="0.25">
      <c r="A23" s="41" t="s">
        <v>24</v>
      </c>
      <c r="B23" s="42">
        <v>1481</v>
      </c>
      <c r="C23" s="42">
        <v>1682</v>
      </c>
      <c r="D23" s="42">
        <v>55</v>
      </c>
      <c r="E23" s="42">
        <v>66</v>
      </c>
      <c r="F23" s="42">
        <v>81</v>
      </c>
      <c r="G23" s="42">
        <v>71</v>
      </c>
      <c r="H23" s="42">
        <v>122</v>
      </c>
      <c r="I23" s="42">
        <v>148</v>
      </c>
      <c r="J23" s="42">
        <v>119</v>
      </c>
      <c r="K23" s="42">
        <v>121</v>
      </c>
      <c r="L23" s="42">
        <v>96</v>
      </c>
      <c r="M23" s="42">
        <v>128</v>
      </c>
      <c r="N23" s="42">
        <v>129</v>
      </c>
      <c r="O23" s="42">
        <v>126</v>
      </c>
    </row>
    <row r="24" spans="1:15" ht="20.100000000000001" customHeight="1" x14ac:dyDescent="0.25">
      <c r="A24" s="41" t="s">
        <v>566</v>
      </c>
      <c r="B24" s="42">
        <v>163</v>
      </c>
      <c r="C24" s="42">
        <v>181</v>
      </c>
      <c r="D24" s="42">
        <v>6</v>
      </c>
      <c r="E24" s="42">
        <v>18</v>
      </c>
      <c r="F24" s="42">
        <v>2</v>
      </c>
      <c r="G24" s="42">
        <v>10</v>
      </c>
      <c r="H24" s="42">
        <v>17</v>
      </c>
      <c r="I24" s="42">
        <v>8</v>
      </c>
      <c r="J24" s="42">
        <v>13</v>
      </c>
      <c r="K24" s="42">
        <v>8</v>
      </c>
      <c r="L24" s="42">
        <v>14</v>
      </c>
      <c r="M24" s="42">
        <v>15</v>
      </c>
      <c r="N24" s="42">
        <v>9</v>
      </c>
      <c r="O24" s="42">
        <v>4</v>
      </c>
    </row>
    <row r="25" spans="1:15" ht="20.100000000000001" customHeight="1" x14ac:dyDescent="0.25">
      <c r="A25" s="41" t="s">
        <v>567</v>
      </c>
      <c r="B25" s="42">
        <v>707</v>
      </c>
      <c r="C25" s="42">
        <v>736</v>
      </c>
      <c r="D25" s="42">
        <v>19</v>
      </c>
      <c r="E25" s="42">
        <v>41</v>
      </c>
      <c r="F25" s="42">
        <v>54</v>
      </c>
      <c r="G25" s="42">
        <v>37</v>
      </c>
      <c r="H25" s="42">
        <v>43</v>
      </c>
      <c r="I25" s="42">
        <v>52</v>
      </c>
      <c r="J25" s="42">
        <v>44</v>
      </c>
      <c r="K25" s="42">
        <v>45</v>
      </c>
      <c r="L25" s="42">
        <v>49</v>
      </c>
      <c r="M25" s="42">
        <v>77</v>
      </c>
      <c r="N25" s="42">
        <v>66</v>
      </c>
      <c r="O25" s="42">
        <v>49</v>
      </c>
    </row>
    <row r="26" spans="1:15" ht="20.100000000000001" customHeight="1" x14ac:dyDescent="0.25">
      <c r="A26" s="41" t="s">
        <v>568</v>
      </c>
      <c r="B26" s="42">
        <v>282</v>
      </c>
      <c r="C26" s="42">
        <v>297</v>
      </c>
      <c r="D26" s="42">
        <v>14</v>
      </c>
      <c r="E26" s="42">
        <v>30</v>
      </c>
      <c r="F26" s="42">
        <v>22</v>
      </c>
      <c r="G26" s="42">
        <v>7</v>
      </c>
      <c r="H26" s="42">
        <v>17</v>
      </c>
      <c r="I26" s="42">
        <v>21</v>
      </c>
      <c r="J26" s="42">
        <v>25</v>
      </c>
      <c r="K26" s="42">
        <v>32</v>
      </c>
      <c r="L26" s="42">
        <v>9</v>
      </c>
      <c r="M26" s="42">
        <v>41</v>
      </c>
      <c r="N26" s="42">
        <v>24</v>
      </c>
      <c r="O26" s="42">
        <v>22</v>
      </c>
    </row>
    <row r="27" spans="1:15" ht="20.100000000000001" customHeight="1" x14ac:dyDescent="0.25">
      <c r="A27" s="41" t="s">
        <v>25</v>
      </c>
      <c r="B27" s="42">
        <v>2735</v>
      </c>
      <c r="C27" s="42">
        <v>2568</v>
      </c>
      <c r="D27" s="42">
        <v>186</v>
      </c>
      <c r="E27" s="42">
        <v>268</v>
      </c>
      <c r="F27" s="42">
        <v>178</v>
      </c>
      <c r="G27" s="42">
        <v>278</v>
      </c>
      <c r="H27" s="42">
        <v>200</v>
      </c>
      <c r="I27" s="42">
        <v>298</v>
      </c>
      <c r="J27" s="42">
        <v>253</v>
      </c>
      <c r="K27" s="42">
        <v>220</v>
      </c>
      <c r="L27" s="42">
        <v>227</v>
      </c>
      <c r="M27" s="42">
        <v>198</v>
      </c>
      <c r="N27" s="42">
        <v>131</v>
      </c>
      <c r="O27" s="42">
        <v>148</v>
      </c>
    </row>
    <row r="28" spans="1:15" ht="20.100000000000001" customHeight="1" x14ac:dyDescent="0.25">
      <c r="A28" s="41" t="s">
        <v>569</v>
      </c>
      <c r="B28" s="42">
        <v>1337</v>
      </c>
      <c r="C28" s="42">
        <v>1145</v>
      </c>
      <c r="D28" s="42">
        <v>54</v>
      </c>
      <c r="E28" s="42">
        <v>52</v>
      </c>
      <c r="F28" s="42">
        <v>118</v>
      </c>
      <c r="G28" s="42">
        <v>41</v>
      </c>
      <c r="H28" s="42">
        <v>82</v>
      </c>
      <c r="I28" s="42">
        <v>100</v>
      </c>
      <c r="J28" s="42">
        <v>154</v>
      </c>
      <c r="K28" s="42">
        <v>85</v>
      </c>
      <c r="L28" s="42">
        <v>93</v>
      </c>
      <c r="M28" s="42">
        <v>159</v>
      </c>
      <c r="N28" s="42">
        <v>165</v>
      </c>
      <c r="O28" s="42">
        <v>87</v>
      </c>
    </row>
    <row r="29" spans="1:15" ht="20.100000000000001" customHeight="1" x14ac:dyDescent="0.25">
      <c r="A29" s="41" t="s">
        <v>570</v>
      </c>
      <c r="B29" s="42">
        <v>535</v>
      </c>
      <c r="C29" s="42">
        <v>429</v>
      </c>
      <c r="D29" s="42">
        <v>20</v>
      </c>
      <c r="E29" s="42">
        <v>19</v>
      </c>
      <c r="F29" s="42">
        <v>38</v>
      </c>
      <c r="G29" s="42">
        <v>32</v>
      </c>
      <c r="H29" s="42">
        <v>44</v>
      </c>
      <c r="I29" s="42">
        <v>15</v>
      </c>
      <c r="J29" s="42">
        <v>27</v>
      </c>
      <c r="K29" s="42">
        <v>27</v>
      </c>
      <c r="L29" s="42">
        <v>46</v>
      </c>
      <c r="M29" s="42">
        <v>34</v>
      </c>
      <c r="N29" s="42">
        <v>104</v>
      </c>
      <c r="O29" s="42">
        <v>19</v>
      </c>
    </row>
    <row r="30" spans="1:15" ht="20.100000000000001" customHeight="1" x14ac:dyDescent="0.25">
      <c r="A30" s="41" t="s">
        <v>26</v>
      </c>
      <c r="B30" s="42">
        <v>634</v>
      </c>
      <c r="C30" s="42">
        <v>1402</v>
      </c>
      <c r="D30" s="42">
        <v>20</v>
      </c>
      <c r="E30" s="42">
        <v>23</v>
      </c>
      <c r="F30" s="42">
        <v>38</v>
      </c>
      <c r="G30" s="42">
        <v>55</v>
      </c>
      <c r="H30" s="42">
        <v>41</v>
      </c>
      <c r="I30" s="42">
        <v>40</v>
      </c>
      <c r="J30" s="42">
        <v>44</v>
      </c>
      <c r="K30" s="42">
        <v>60</v>
      </c>
      <c r="L30" s="42">
        <v>37</v>
      </c>
      <c r="M30" s="42">
        <v>74</v>
      </c>
      <c r="N30" s="42">
        <v>37</v>
      </c>
      <c r="O30" s="42">
        <v>26</v>
      </c>
    </row>
    <row r="31" spans="1:15" s="39" customFormat="1" ht="20.100000000000001" customHeight="1" x14ac:dyDescent="0.25">
      <c r="A31" s="352" t="s">
        <v>258</v>
      </c>
      <c r="B31" s="40">
        <v>230802</v>
      </c>
      <c r="C31" s="40">
        <v>256904</v>
      </c>
      <c r="D31" s="40">
        <v>12472</v>
      </c>
      <c r="E31" s="40">
        <v>18761</v>
      </c>
      <c r="F31" s="40">
        <v>20358</v>
      </c>
      <c r="G31" s="40">
        <v>24153</v>
      </c>
      <c r="H31" s="40">
        <v>21660</v>
      </c>
      <c r="I31" s="40">
        <v>22834</v>
      </c>
      <c r="J31" s="40">
        <v>17377</v>
      </c>
      <c r="K31" s="40">
        <v>16027</v>
      </c>
      <c r="L31" s="40">
        <v>19398</v>
      </c>
      <c r="M31" s="40">
        <v>16164</v>
      </c>
      <c r="N31" s="40">
        <v>19752</v>
      </c>
      <c r="O31" s="40">
        <v>23664</v>
      </c>
    </row>
    <row r="32" spans="1:15" ht="20.100000000000001" customHeight="1" x14ac:dyDescent="0.25">
      <c r="A32" s="41" t="s">
        <v>27</v>
      </c>
      <c r="B32" s="42">
        <v>18659</v>
      </c>
      <c r="C32" s="42">
        <v>21844</v>
      </c>
      <c r="D32" s="42">
        <v>1133</v>
      </c>
      <c r="E32" s="42">
        <v>2156</v>
      </c>
      <c r="F32" s="42">
        <v>2226</v>
      </c>
      <c r="G32" s="42">
        <v>2343</v>
      </c>
      <c r="H32" s="42">
        <v>1855</v>
      </c>
      <c r="I32" s="42">
        <v>2055</v>
      </c>
      <c r="J32" s="42">
        <v>1383</v>
      </c>
      <c r="K32" s="42">
        <v>1363</v>
      </c>
      <c r="L32" s="42">
        <v>1401</v>
      </c>
      <c r="M32" s="42">
        <v>1237</v>
      </c>
      <c r="N32" s="42">
        <v>1045</v>
      </c>
      <c r="O32" s="42">
        <v>1377</v>
      </c>
    </row>
    <row r="33" spans="1:15" ht="20.100000000000001" customHeight="1" x14ac:dyDescent="0.25">
      <c r="A33" s="41" t="s">
        <v>28</v>
      </c>
      <c r="B33" s="42">
        <v>196662</v>
      </c>
      <c r="C33" s="42">
        <v>221445</v>
      </c>
      <c r="D33" s="42">
        <v>10353</v>
      </c>
      <c r="E33" s="42">
        <v>15666</v>
      </c>
      <c r="F33" s="42">
        <v>16814</v>
      </c>
      <c r="G33" s="42">
        <v>20867</v>
      </c>
      <c r="H33" s="42">
        <v>17928</v>
      </c>
      <c r="I33" s="42">
        <v>19610</v>
      </c>
      <c r="J33" s="42">
        <v>14498</v>
      </c>
      <c r="K33" s="42">
        <v>13820</v>
      </c>
      <c r="L33" s="42">
        <v>16478</v>
      </c>
      <c r="M33" s="42">
        <v>13837</v>
      </c>
      <c r="N33" s="42">
        <v>16887</v>
      </c>
      <c r="O33" s="42">
        <v>21030</v>
      </c>
    </row>
    <row r="34" spans="1:15" ht="20.100000000000001" customHeight="1" x14ac:dyDescent="0.25">
      <c r="A34" s="41" t="s">
        <v>29</v>
      </c>
      <c r="B34" s="42">
        <v>15481</v>
      </c>
      <c r="C34" s="42">
        <v>13615</v>
      </c>
      <c r="D34" s="42">
        <v>986</v>
      </c>
      <c r="E34" s="42">
        <v>939</v>
      </c>
      <c r="F34" s="42">
        <v>1318</v>
      </c>
      <c r="G34" s="42">
        <v>943</v>
      </c>
      <c r="H34" s="42">
        <v>1877</v>
      </c>
      <c r="I34" s="42">
        <v>1169</v>
      </c>
      <c r="J34" s="42">
        <v>1496</v>
      </c>
      <c r="K34" s="42">
        <v>844</v>
      </c>
      <c r="L34" s="42">
        <v>1519</v>
      </c>
      <c r="M34" s="42">
        <v>1090</v>
      </c>
      <c r="N34" s="42">
        <v>1820</v>
      </c>
      <c r="O34" s="42">
        <v>1257</v>
      </c>
    </row>
    <row r="35" spans="1:15" s="39" customFormat="1" ht="20.100000000000001" customHeight="1" x14ac:dyDescent="0.25">
      <c r="A35" s="352" t="s">
        <v>259</v>
      </c>
      <c r="B35" s="40">
        <v>540441</v>
      </c>
      <c r="C35" s="40">
        <v>597780</v>
      </c>
      <c r="D35" s="40">
        <v>54343</v>
      </c>
      <c r="E35" s="40">
        <v>65204</v>
      </c>
      <c r="F35" s="40">
        <v>58015</v>
      </c>
      <c r="G35" s="40">
        <v>59507</v>
      </c>
      <c r="H35" s="40">
        <v>58288</v>
      </c>
      <c r="I35" s="40">
        <v>55338</v>
      </c>
      <c r="J35" s="40">
        <v>34921</v>
      </c>
      <c r="K35" s="40">
        <v>37198</v>
      </c>
      <c r="L35" s="40">
        <v>33808</v>
      </c>
      <c r="M35" s="40">
        <v>37430</v>
      </c>
      <c r="N35" s="40">
        <v>26486</v>
      </c>
      <c r="O35" s="40">
        <v>37112</v>
      </c>
    </row>
    <row r="36" spans="1:15" ht="20.100000000000001" customHeight="1" x14ac:dyDescent="0.25">
      <c r="A36" s="41" t="s">
        <v>30</v>
      </c>
      <c r="B36" s="42">
        <v>342765</v>
      </c>
      <c r="C36" s="42">
        <v>377677</v>
      </c>
      <c r="D36" s="42">
        <v>37964</v>
      </c>
      <c r="E36" s="42">
        <v>43099</v>
      </c>
      <c r="F36" s="42">
        <v>38790</v>
      </c>
      <c r="G36" s="42">
        <v>36034</v>
      </c>
      <c r="H36" s="42">
        <v>38327</v>
      </c>
      <c r="I36" s="42">
        <v>34122</v>
      </c>
      <c r="J36" s="42">
        <v>21824</v>
      </c>
      <c r="K36" s="42">
        <v>23559</v>
      </c>
      <c r="L36" s="42">
        <v>20049</v>
      </c>
      <c r="M36" s="42">
        <v>22868</v>
      </c>
      <c r="N36" s="42">
        <v>14474</v>
      </c>
      <c r="O36" s="42">
        <v>21157</v>
      </c>
    </row>
    <row r="37" spans="1:15" ht="20.100000000000001" customHeight="1" x14ac:dyDescent="0.25">
      <c r="A37" s="41" t="s">
        <v>31</v>
      </c>
      <c r="B37" s="42">
        <v>686</v>
      </c>
      <c r="C37" s="42">
        <v>923</v>
      </c>
      <c r="D37" s="42">
        <v>51</v>
      </c>
      <c r="E37" s="42">
        <v>71</v>
      </c>
      <c r="F37" s="42">
        <v>50</v>
      </c>
      <c r="G37" s="42">
        <v>69</v>
      </c>
      <c r="H37" s="42">
        <v>68</v>
      </c>
      <c r="I37" s="42">
        <v>101</v>
      </c>
      <c r="J37" s="42">
        <v>47</v>
      </c>
      <c r="K37" s="42">
        <v>66</v>
      </c>
      <c r="L37" s="42">
        <v>52</v>
      </c>
      <c r="M37" s="42">
        <v>51</v>
      </c>
      <c r="N37" s="42">
        <v>36</v>
      </c>
      <c r="O37" s="42">
        <v>58</v>
      </c>
    </row>
    <row r="38" spans="1:15" ht="20.100000000000001" customHeight="1" x14ac:dyDescent="0.25">
      <c r="A38" s="41" t="s">
        <v>32</v>
      </c>
      <c r="B38" s="42">
        <v>98073</v>
      </c>
      <c r="C38" s="42">
        <v>120285</v>
      </c>
      <c r="D38" s="42">
        <v>9005</v>
      </c>
      <c r="E38" s="42">
        <v>13056</v>
      </c>
      <c r="F38" s="42">
        <v>12366</v>
      </c>
      <c r="G38" s="42">
        <v>14916</v>
      </c>
      <c r="H38" s="42">
        <v>9548</v>
      </c>
      <c r="I38" s="42">
        <v>8599</v>
      </c>
      <c r="J38" s="42">
        <v>5707</v>
      </c>
      <c r="K38" s="42">
        <v>6919</v>
      </c>
      <c r="L38" s="42">
        <v>7652</v>
      </c>
      <c r="M38" s="42">
        <v>7438</v>
      </c>
      <c r="N38" s="42">
        <v>4971</v>
      </c>
      <c r="O38" s="42">
        <v>8346</v>
      </c>
    </row>
    <row r="39" spans="1:15" ht="20.100000000000001" customHeight="1" x14ac:dyDescent="0.25">
      <c r="A39" s="41" t="s">
        <v>33</v>
      </c>
      <c r="B39" s="42">
        <v>25145</v>
      </c>
      <c r="C39" s="42">
        <v>26736</v>
      </c>
      <c r="D39" s="42">
        <v>1427</v>
      </c>
      <c r="E39" s="42">
        <v>2296</v>
      </c>
      <c r="F39" s="42">
        <v>1391</v>
      </c>
      <c r="G39" s="42">
        <v>1906</v>
      </c>
      <c r="H39" s="42">
        <v>2315</v>
      </c>
      <c r="I39" s="42">
        <v>3030</v>
      </c>
      <c r="J39" s="42">
        <v>1573</v>
      </c>
      <c r="K39" s="42">
        <v>1758</v>
      </c>
      <c r="L39" s="42">
        <v>1829</v>
      </c>
      <c r="M39" s="42">
        <v>1896</v>
      </c>
      <c r="N39" s="42">
        <v>2547</v>
      </c>
      <c r="O39" s="42">
        <v>2551</v>
      </c>
    </row>
    <row r="40" spans="1:15" ht="20.100000000000001" customHeight="1" x14ac:dyDescent="0.25">
      <c r="A40" s="41" t="s">
        <v>34</v>
      </c>
      <c r="B40" s="42">
        <v>4404</v>
      </c>
      <c r="C40" s="42">
        <v>5186</v>
      </c>
      <c r="D40" s="42">
        <v>132</v>
      </c>
      <c r="E40" s="42">
        <v>251</v>
      </c>
      <c r="F40" s="42">
        <v>229</v>
      </c>
      <c r="G40" s="42">
        <v>324</v>
      </c>
      <c r="H40" s="42">
        <v>341</v>
      </c>
      <c r="I40" s="42">
        <v>601</v>
      </c>
      <c r="J40" s="42">
        <v>509</v>
      </c>
      <c r="K40" s="42">
        <v>537</v>
      </c>
      <c r="L40" s="42">
        <v>405</v>
      </c>
      <c r="M40" s="42">
        <v>471</v>
      </c>
      <c r="N40" s="42">
        <v>372</v>
      </c>
      <c r="O40" s="42">
        <v>378</v>
      </c>
    </row>
    <row r="41" spans="1:15" ht="20.100000000000001" customHeight="1" x14ac:dyDescent="0.25">
      <c r="A41" s="41" t="s">
        <v>571</v>
      </c>
      <c r="B41" s="42">
        <v>102</v>
      </c>
      <c r="C41" s="42">
        <v>50</v>
      </c>
      <c r="D41" s="42">
        <v>2</v>
      </c>
      <c r="E41" s="42">
        <v>0</v>
      </c>
      <c r="F41" s="42">
        <v>6</v>
      </c>
      <c r="G41" s="42">
        <v>4</v>
      </c>
      <c r="H41" s="42">
        <v>11</v>
      </c>
      <c r="I41" s="42">
        <v>4</v>
      </c>
      <c r="J41" s="42">
        <v>2</v>
      </c>
      <c r="K41" s="42">
        <v>5</v>
      </c>
      <c r="L41" s="42">
        <v>0</v>
      </c>
      <c r="M41" s="42">
        <v>1</v>
      </c>
      <c r="N41" s="42">
        <v>8</v>
      </c>
      <c r="O41" s="42">
        <v>3</v>
      </c>
    </row>
    <row r="42" spans="1:15" ht="20.100000000000001" customHeight="1" x14ac:dyDescent="0.25">
      <c r="A42" s="41" t="s">
        <v>35</v>
      </c>
      <c r="B42" s="42">
        <v>0</v>
      </c>
      <c r="C42" s="42">
        <v>0</v>
      </c>
      <c r="D42" s="42">
        <v>0</v>
      </c>
      <c r="E42" s="42">
        <v>0</v>
      </c>
      <c r="F42" s="42">
        <v>0</v>
      </c>
      <c r="G42" s="42">
        <v>0</v>
      </c>
      <c r="H42" s="42">
        <v>0</v>
      </c>
      <c r="I42" s="42">
        <v>0</v>
      </c>
      <c r="J42" s="42">
        <v>0</v>
      </c>
      <c r="K42" s="42">
        <v>0</v>
      </c>
      <c r="L42" s="42">
        <v>0</v>
      </c>
      <c r="M42" s="42">
        <v>0</v>
      </c>
      <c r="N42" s="42">
        <v>0</v>
      </c>
      <c r="O42" s="42">
        <v>0</v>
      </c>
    </row>
    <row r="43" spans="1:15" ht="20.100000000000001" customHeight="1" x14ac:dyDescent="0.25">
      <c r="A43" s="41" t="s">
        <v>36</v>
      </c>
      <c r="B43" s="42">
        <v>3045</v>
      </c>
      <c r="C43" s="42">
        <v>3995</v>
      </c>
      <c r="D43" s="42">
        <v>141</v>
      </c>
      <c r="E43" s="42">
        <v>516</v>
      </c>
      <c r="F43" s="42">
        <v>137</v>
      </c>
      <c r="G43" s="42">
        <v>326</v>
      </c>
      <c r="H43" s="42">
        <v>131</v>
      </c>
      <c r="I43" s="42">
        <v>394</v>
      </c>
      <c r="J43" s="42">
        <v>149</v>
      </c>
      <c r="K43" s="42">
        <v>264</v>
      </c>
      <c r="L43" s="42">
        <v>149</v>
      </c>
      <c r="M43" s="42">
        <v>366</v>
      </c>
      <c r="N43" s="42">
        <v>194</v>
      </c>
      <c r="O43" s="42">
        <v>396</v>
      </c>
    </row>
    <row r="44" spans="1:15" ht="20.100000000000001" customHeight="1" x14ac:dyDescent="0.25">
      <c r="A44" s="41" t="s">
        <v>37</v>
      </c>
      <c r="B44" s="42">
        <v>13408</v>
      </c>
      <c r="C44" s="42">
        <v>14375</v>
      </c>
      <c r="D44" s="42">
        <v>828</v>
      </c>
      <c r="E44" s="42">
        <v>961</v>
      </c>
      <c r="F44" s="42">
        <v>940</v>
      </c>
      <c r="G44" s="42">
        <v>1301</v>
      </c>
      <c r="H44" s="42">
        <v>1423</v>
      </c>
      <c r="I44" s="42">
        <v>1691</v>
      </c>
      <c r="J44" s="42">
        <v>1049</v>
      </c>
      <c r="K44" s="42">
        <v>1099</v>
      </c>
      <c r="L44" s="42">
        <v>1076</v>
      </c>
      <c r="M44" s="42">
        <v>1410</v>
      </c>
      <c r="N44" s="42">
        <v>963</v>
      </c>
      <c r="O44" s="42">
        <v>1135</v>
      </c>
    </row>
    <row r="45" spans="1:15" ht="20.100000000000001" customHeight="1" x14ac:dyDescent="0.25">
      <c r="A45" s="41" t="s">
        <v>38</v>
      </c>
      <c r="B45" s="42">
        <v>45</v>
      </c>
      <c r="C45" s="42">
        <v>57</v>
      </c>
      <c r="D45" s="42">
        <v>5</v>
      </c>
      <c r="E45" s="42">
        <v>1</v>
      </c>
      <c r="F45" s="42">
        <v>2</v>
      </c>
      <c r="G45" s="42">
        <v>0</v>
      </c>
      <c r="H45" s="42">
        <v>0</v>
      </c>
      <c r="I45" s="42">
        <v>3</v>
      </c>
      <c r="J45" s="42">
        <v>0</v>
      </c>
      <c r="K45" s="42">
        <v>8</v>
      </c>
      <c r="L45" s="42">
        <v>2</v>
      </c>
      <c r="M45" s="42">
        <v>4</v>
      </c>
      <c r="N45" s="42">
        <v>8</v>
      </c>
      <c r="O45" s="42">
        <v>1</v>
      </c>
    </row>
    <row r="46" spans="1:15" ht="20.100000000000001" customHeight="1" x14ac:dyDescent="0.25">
      <c r="A46" s="41" t="s">
        <v>39</v>
      </c>
      <c r="B46" s="42">
        <v>43322</v>
      </c>
      <c r="C46" s="42">
        <v>41943</v>
      </c>
      <c r="D46" s="42">
        <v>4495</v>
      </c>
      <c r="E46" s="42">
        <v>4298</v>
      </c>
      <c r="F46" s="42">
        <v>3634</v>
      </c>
      <c r="G46" s="42">
        <v>4010</v>
      </c>
      <c r="H46" s="42">
        <v>5401</v>
      </c>
      <c r="I46" s="42">
        <v>6032</v>
      </c>
      <c r="J46" s="42">
        <v>2310</v>
      </c>
      <c r="K46" s="42">
        <v>2468</v>
      </c>
      <c r="L46" s="42">
        <v>1813</v>
      </c>
      <c r="M46" s="42">
        <v>2399</v>
      </c>
      <c r="N46" s="42">
        <v>2367</v>
      </c>
      <c r="O46" s="42">
        <v>2660</v>
      </c>
    </row>
    <row r="47" spans="1:15" ht="20.100000000000001" customHeight="1" x14ac:dyDescent="0.25">
      <c r="A47" s="41" t="s">
        <v>40</v>
      </c>
      <c r="B47" s="42">
        <v>9446</v>
      </c>
      <c r="C47" s="42">
        <v>6553</v>
      </c>
      <c r="D47" s="42">
        <v>293</v>
      </c>
      <c r="E47" s="42">
        <v>655</v>
      </c>
      <c r="F47" s="42">
        <v>470</v>
      </c>
      <c r="G47" s="42">
        <v>617</v>
      </c>
      <c r="H47" s="42">
        <v>723</v>
      </c>
      <c r="I47" s="42">
        <v>761</v>
      </c>
      <c r="J47" s="42">
        <v>1751</v>
      </c>
      <c r="K47" s="42">
        <v>515</v>
      </c>
      <c r="L47" s="42">
        <v>781</v>
      </c>
      <c r="M47" s="42">
        <v>526</v>
      </c>
      <c r="N47" s="42">
        <v>546</v>
      </c>
      <c r="O47" s="42">
        <v>427</v>
      </c>
    </row>
    <row r="48" spans="1:15" s="39" customFormat="1" ht="20.100000000000001" customHeight="1" x14ac:dyDescent="0.25">
      <c r="A48" s="352" t="s">
        <v>590</v>
      </c>
      <c r="B48" s="40">
        <v>50142</v>
      </c>
      <c r="C48" s="40">
        <v>70788</v>
      </c>
      <c r="D48" s="40">
        <v>2971</v>
      </c>
      <c r="E48" s="40">
        <v>3447</v>
      </c>
      <c r="F48" s="40">
        <v>6755</v>
      </c>
      <c r="G48" s="40">
        <v>7259</v>
      </c>
      <c r="H48" s="40">
        <v>4235</v>
      </c>
      <c r="I48" s="40">
        <v>3980</v>
      </c>
      <c r="J48" s="40">
        <v>3993</v>
      </c>
      <c r="K48" s="40">
        <v>3483</v>
      </c>
      <c r="L48" s="40">
        <v>3985</v>
      </c>
      <c r="M48" s="40">
        <v>3293</v>
      </c>
      <c r="N48" s="40">
        <v>4105</v>
      </c>
      <c r="O48" s="40">
        <v>3125</v>
      </c>
    </row>
    <row r="49" spans="1:15" ht="20.100000000000001" customHeight="1" x14ac:dyDescent="0.25">
      <c r="A49" s="41" t="s">
        <v>265</v>
      </c>
      <c r="B49" s="42">
        <v>442</v>
      </c>
      <c r="C49" s="42">
        <v>424</v>
      </c>
      <c r="D49" s="42">
        <v>12</v>
      </c>
      <c r="E49" s="42">
        <v>21</v>
      </c>
      <c r="F49" s="42">
        <v>69</v>
      </c>
      <c r="G49" s="42">
        <v>33</v>
      </c>
      <c r="H49" s="42">
        <v>30</v>
      </c>
      <c r="I49" s="42">
        <v>47</v>
      </c>
      <c r="J49" s="42">
        <v>36</v>
      </c>
      <c r="K49" s="42">
        <v>37</v>
      </c>
      <c r="L49" s="42">
        <v>40</v>
      </c>
      <c r="M49" s="42">
        <v>26</v>
      </c>
      <c r="N49" s="42">
        <v>36</v>
      </c>
      <c r="O49" s="42">
        <v>5</v>
      </c>
    </row>
    <row r="50" spans="1:15" ht="20.100000000000001" customHeight="1" x14ac:dyDescent="0.25">
      <c r="A50" s="41" t="s">
        <v>572</v>
      </c>
      <c r="B50" s="42">
        <v>175</v>
      </c>
      <c r="C50" s="42">
        <v>144</v>
      </c>
      <c r="D50" s="42">
        <v>5</v>
      </c>
      <c r="E50" s="42">
        <v>3</v>
      </c>
      <c r="F50" s="42">
        <v>19</v>
      </c>
      <c r="G50" s="42">
        <v>4</v>
      </c>
      <c r="H50" s="42">
        <v>36</v>
      </c>
      <c r="I50" s="42">
        <v>12</v>
      </c>
      <c r="J50" s="42">
        <v>20</v>
      </c>
      <c r="K50" s="42">
        <v>4</v>
      </c>
      <c r="L50" s="42">
        <v>8</v>
      </c>
      <c r="M50" s="42">
        <v>5</v>
      </c>
      <c r="N50" s="42">
        <v>23</v>
      </c>
      <c r="O50" s="42">
        <v>12</v>
      </c>
    </row>
    <row r="51" spans="1:15" ht="20.100000000000001" customHeight="1" x14ac:dyDescent="0.25">
      <c r="A51" s="41" t="s">
        <v>41</v>
      </c>
      <c r="B51" s="42">
        <v>10688</v>
      </c>
      <c r="C51" s="42">
        <v>14382</v>
      </c>
      <c r="D51" s="42">
        <v>337</v>
      </c>
      <c r="E51" s="42">
        <v>644</v>
      </c>
      <c r="F51" s="42">
        <v>1109</v>
      </c>
      <c r="G51" s="42">
        <v>1165</v>
      </c>
      <c r="H51" s="42">
        <v>845</v>
      </c>
      <c r="I51" s="42">
        <v>916</v>
      </c>
      <c r="J51" s="42">
        <v>992</v>
      </c>
      <c r="K51" s="42">
        <v>678</v>
      </c>
      <c r="L51" s="42">
        <v>844</v>
      </c>
      <c r="M51" s="42">
        <v>776</v>
      </c>
      <c r="N51" s="42">
        <v>888</v>
      </c>
      <c r="O51" s="42">
        <v>687</v>
      </c>
    </row>
    <row r="52" spans="1:15" ht="20.100000000000001" customHeight="1" x14ac:dyDescent="0.25">
      <c r="A52" s="41" t="s">
        <v>573</v>
      </c>
      <c r="B52" s="42">
        <v>1108</v>
      </c>
      <c r="C52" s="42">
        <v>1308</v>
      </c>
      <c r="D52" s="42">
        <v>76</v>
      </c>
      <c r="E52" s="42">
        <v>62</v>
      </c>
      <c r="F52" s="42">
        <v>327</v>
      </c>
      <c r="G52" s="42">
        <v>356</v>
      </c>
      <c r="H52" s="42">
        <v>51</v>
      </c>
      <c r="I52" s="42">
        <v>110</v>
      </c>
      <c r="J52" s="42">
        <v>70</v>
      </c>
      <c r="K52" s="42">
        <v>60</v>
      </c>
      <c r="L52" s="42">
        <v>79</v>
      </c>
      <c r="M52" s="42">
        <v>74</v>
      </c>
      <c r="N52" s="42">
        <v>62</v>
      </c>
      <c r="O52" s="42">
        <v>80</v>
      </c>
    </row>
    <row r="53" spans="1:15" ht="20.100000000000001" customHeight="1" x14ac:dyDescent="0.25">
      <c r="A53" s="41" t="s">
        <v>269</v>
      </c>
      <c r="B53" s="42">
        <v>1197</v>
      </c>
      <c r="C53" s="42">
        <v>1153</v>
      </c>
      <c r="D53" s="42">
        <v>62</v>
      </c>
      <c r="E53" s="42">
        <v>116</v>
      </c>
      <c r="F53" s="42">
        <v>73</v>
      </c>
      <c r="G53" s="42">
        <v>78</v>
      </c>
      <c r="H53" s="42">
        <v>103</v>
      </c>
      <c r="I53" s="42">
        <v>60</v>
      </c>
      <c r="J53" s="42">
        <v>72</v>
      </c>
      <c r="K53" s="42">
        <v>127</v>
      </c>
      <c r="L53" s="42">
        <v>129</v>
      </c>
      <c r="M53" s="42">
        <v>104</v>
      </c>
      <c r="N53" s="42">
        <v>167</v>
      </c>
      <c r="O53" s="42">
        <v>66</v>
      </c>
    </row>
    <row r="54" spans="1:15" ht="20.100000000000001" customHeight="1" x14ac:dyDescent="0.25">
      <c r="A54" s="41" t="s">
        <v>277</v>
      </c>
      <c r="B54" s="42">
        <v>2096</v>
      </c>
      <c r="C54" s="42">
        <v>1664</v>
      </c>
      <c r="D54" s="42">
        <v>86</v>
      </c>
      <c r="E54" s="42">
        <v>96</v>
      </c>
      <c r="F54" s="42">
        <v>124</v>
      </c>
      <c r="G54" s="42">
        <v>158</v>
      </c>
      <c r="H54" s="42">
        <v>149</v>
      </c>
      <c r="I54" s="42">
        <v>188</v>
      </c>
      <c r="J54" s="42">
        <v>156</v>
      </c>
      <c r="K54" s="42">
        <v>90</v>
      </c>
      <c r="L54" s="42">
        <v>162</v>
      </c>
      <c r="M54" s="42">
        <v>125</v>
      </c>
      <c r="N54" s="42">
        <v>322</v>
      </c>
      <c r="O54" s="42">
        <v>109</v>
      </c>
    </row>
    <row r="55" spans="1:15" ht="20.100000000000001" customHeight="1" x14ac:dyDescent="0.25">
      <c r="A55" s="41" t="s">
        <v>42</v>
      </c>
      <c r="B55" s="42">
        <v>4522</v>
      </c>
      <c r="C55" s="42">
        <v>3723</v>
      </c>
      <c r="D55" s="42">
        <v>110</v>
      </c>
      <c r="E55" s="42">
        <v>209</v>
      </c>
      <c r="F55" s="42">
        <v>314</v>
      </c>
      <c r="G55" s="42">
        <v>400</v>
      </c>
      <c r="H55" s="42">
        <v>539</v>
      </c>
      <c r="I55" s="42">
        <v>213</v>
      </c>
      <c r="J55" s="42">
        <v>325</v>
      </c>
      <c r="K55" s="42">
        <v>272</v>
      </c>
      <c r="L55" s="42">
        <v>502</v>
      </c>
      <c r="M55" s="42">
        <v>269</v>
      </c>
      <c r="N55" s="42">
        <v>369</v>
      </c>
      <c r="O55" s="42">
        <v>311</v>
      </c>
    </row>
    <row r="56" spans="1:15" ht="20.100000000000001" customHeight="1" x14ac:dyDescent="0.25">
      <c r="A56" s="41" t="s">
        <v>271</v>
      </c>
      <c r="B56" s="42">
        <v>465</v>
      </c>
      <c r="C56" s="42">
        <v>575</v>
      </c>
      <c r="D56" s="42">
        <v>24</v>
      </c>
      <c r="E56" s="42">
        <v>15</v>
      </c>
      <c r="F56" s="42">
        <v>93</v>
      </c>
      <c r="G56" s="42">
        <v>22</v>
      </c>
      <c r="H56" s="42">
        <v>25</v>
      </c>
      <c r="I56" s="42">
        <v>47</v>
      </c>
      <c r="J56" s="42">
        <v>14</v>
      </c>
      <c r="K56" s="42">
        <v>26</v>
      </c>
      <c r="L56" s="42">
        <v>28</v>
      </c>
      <c r="M56" s="42">
        <v>38</v>
      </c>
      <c r="N56" s="42">
        <v>28</v>
      </c>
      <c r="O56" s="42">
        <v>25</v>
      </c>
    </row>
    <row r="57" spans="1:15" ht="20.100000000000001" customHeight="1" x14ac:dyDescent="0.25">
      <c r="A57" s="41" t="s">
        <v>574</v>
      </c>
      <c r="B57" s="42">
        <v>721</v>
      </c>
      <c r="C57" s="42">
        <v>1302</v>
      </c>
      <c r="D57" s="42">
        <v>59</v>
      </c>
      <c r="E57" s="42">
        <v>11</v>
      </c>
      <c r="F57" s="42">
        <v>70</v>
      </c>
      <c r="G57" s="42">
        <v>155</v>
      </c>
      <c r="H57" s="42">
        <v>181</v>
      </c>
      <c r="I57" s="42">
        <v>120</v>
      </c>
      <c r="J57" s="42">
        <v>28</v>
      </c>
      <c r="K57" s="42">
        <v>44</v>
      </c>
      <c r="L57" s="42">
        <v>20</v>
      </c>
      <c r="M57" s="42">
        <v>47</v>
      </c>
      <c r="N57" s="42">
        <v>67</v>
      </c>
      <c r="O57" s="42">
        <v>38</v>
      </c>
    </row>
    <row r="58" spans="1:15" ht="20.100000000000001" customHeight="1" x14ac:dyDescent="0.25">
      <c r="A58" s="41" t="s">
        <v>43</v>
      </c>
      <c r="B58" s="42">
        <v>8274</v>
      </c>
      <c r="C58" s="42">
        <v>7748</v>
      </c>
      <c r="D58" s="42">
        <v>731</v>
      </c>
      <c r="E58" s="42">
        <v>1003</v>
      </c>
      <c r="F58" s="42">
        <v>1842</v>
      </c>
      <c r="G58" s="42">
        <v>1384</v>
      </c>
      <c r="H58" s="42">
        <v>754</v>
      </c>
      <c r="I58" s="42">
        <v>458</v>
      </c>
      <c r="J58" s="42">
        <v>778</v>
      </c>
      <c r="K58" s="42">
        <v>521</v>
      </c>
      <c r="L58" s="42">
        <v>376</v>
      </c>
      <c r="M58" s="42">
        <v>437</v>
      </c>
      <c r="N58" s="42">
        <v>446</v>
      </c>
      <c r="O58" s="42">
        <v>294</v>
      </c>
    </row>
    <row r="59" spans="1:15" ht="20.100000000000001" customHeight="1" x14ac:dyDescent="0.25">
      <c r="A59" s="41" t="s">
        <v>44</v>
      </c>
      <c r="B59" s="42">
        <v>8689</v>
      </c>
      <c r="C59" s="42">
        <v>23262</v>
      </c>
      <c r="D59" s="42">
        <v>866</v>
      </c>
      <c r="E59" s="42">
        <v>605</v>
      </c>
      <c r="F59" s="42">
        <v>1446</v>
      </c>
      <c r="G59" s="42">
        <v>2254</v>
      </c>
      <c r="H59" s="42">
        <v>563</v>
      </c>
      <c r="I59" s="42">
        <v>765</v>
      </c>
      <c r="J59" s="42">
        <v>499</v>
      </c>
      <c r="K59" s="42">
        <v>806</v>
      </c>
      <c r="L59" s="42">
        <v>524</v>
      </c>
      <c r="M59" s="42">
        <v>768</v>
      </c>
      <c r="N59" s="42">
        <v>830</v>
      </c>
      <c r="O59" s="42">
        <v>833</v>
      </c>
    </row>
    <row r="60" spans="1:15" ht="20.100000000000001" customHeight="1" x14ac:dyDescent="0.25">
      <c r="A60" s="41" t="s">
        <v>575</v>
      </c>
      <c r="B60" s="42">
        <v>618</v>
      </c>
      <c r="C60" s="42">
        <v>630</v>
      </c>
      <c r="D60" s="42">
        <v>40</v>
      </c>
      <c r="E60" s="42">
        <v>44</v>
      </c>
      <c r="F60" s="42">
        <v>61</v>
      </c>
      <c r="G60" s="42">
        <v>70</v>
      </c>
      <c r="H60" s="42">
        <v>37</v>
      </c>
      <c r="I60" s="42">
        <v>62</v>
      </c>
      <c r="J60" s="42">
        <v>51</v>
      </c>
      <c r="K60" s="42">
        <v>18</v>
      </c>
      <c r="L60" s="42">
        <v>47</v>
      </c>
      <c r="M60" s="42">
        <v>27</v>
      </c>
      <c r="N60" s="42">
        <v>44</v>
      </c>
      <c r="O60" s="42">
        <v>56</v>
      </c>
    </row>
    <row r="61" spans="1:15" ht="20.100000000000001" customHeight="1" x14ac:dyDescent="0.25">
      <c r="A61" s="41" t="s">
        <v>263</v>
      </c>
      <c r="B61" s="42">
        <v>1499</v>
      </c>
      <c r="C61" s="42">
        <v>1579</v>
      </c>
      <c r="D61" s="42">
        <v>44</v>
      </c>
      <c r="E61" s="42">
        <v>56</v>
      </c>
      <c r="F61" s="42">
        <v>100</v>
      </c>
      <c r="G61" s="42">
        <v>100</v>
      </c>
      <c r="H61" s="42">
        <v>106</v>
      </c>
      <c r="I61" s="42">
        <v>85</v>
      </c>
      <c r="J61" s="42">
        <v>117</v>
      </c>
      <c r="K61" s="42">
        <v>115</v>
      </c>
      <c r="L61" s="42">
        <v>125</v>
      </c>
      <c r="M61" s="42">
        <v>52</v>
      </c>
      <c r="N61" s="42">
        <v>97</v>
      </c>
      <c r="O61" s="42">
        <v>76</v>
      </c>
    </row>
    <row r="62" spans="1:15" ht="20.100000000000001" customHeight="1" x14ac:dyDescent="0.25">
      <c r="A62" s="41" t="s">
        <v>576</v>
      </c>
      <c r="B62" s="42">
        <v>529</v>
      </c>
      <c r="C62" s="42">
        <v>416</v>
      </c>
      <c r="D62" s="42">
        <v>2</v>
      </c>
      <c r="E62" s="42">
        <v>8</v>
      </c>
      <c r="F62" s="42">
        <v>40</v>
      </c>
      <c r="G62" s="42">
        <v>19</v>
      </c>
      <c r="H62" s="42">
        <v>87</v>
      </c>
      <c r="I62" s="42">
        <v>44</v>
      </c>
      <c r="J62" s="42">
        <v>47</v>
      </c>
      <c r="K62" s="42">
        <v>21</v>
      </c>
      <c r="L62" s="42">
        <v>33</v>
      </c>
      <c r="M62" s="42">
        <v>15</v>
      </c>
      <c r="N62" s="42">
        <v>25</v>
      </c>
      <c r="O62" s="42">
        <v>7</v>
      </c>
    </row>
    <row r="63" spans="1:15" ht="20.100000000000001" customHeight="1" x14ac:dyDescent="0.25">
      <c r="A63" s="41" t="s">
        <v>577</v>
      </c>
      <c r="B63" s="42">
        <v>3632</v>
      </c>
      <c r="C63" s="42">
        <v>5257</v>
      </c>
      <c r="D63" s="42">
        <v>268</v>
      </c>
      <c r="E63" s="42">
        <v>286</v>
      </c>
      <c r="F63" s="42">
        <v>360</v>
      </c>
      <c r="G63" s="42">
        <v>397</v>
      </c>
      <c r="H63" s="42">
        <v>253</v>
      </c>
      <c r="I63" s="42">
        <v>367</v>
      </c>
      <c r="J63" s="42">
        <v>384</v>
      </c>
      <c r="K63" s="42">
        <v>250</v>
      </c>
      <c r="L63" s="42">
        <v>328</v>
      </c>
      <c r="M63" s="42">
        <v>254</v>
      </c>
      <c r="N63" s="42">
        <v>214</v>
      </c>
      <c r="O63" s="42">
        <v>289</v>
      </c>
    </row>
    <row r="64" spans="1:15" ht="20.100000000000001" customHeight="1" x14ac:dyDescent="0.25">
      <c r="A64" s="41" t="s">
        <v>578</v>
      </c>
      <c r="B64" s="42">
        <v>324</v>
      </c>
      <c r="C64" s="42">
        <v>139</v>
      </c>
      <c r="D64" s="42">
        <v>45</v>
      </c>
      <c r="E64" s="42">
        <v>15</v>
      </c>
      <c r="F64" s="42">
        <v>14</v>
      </c>
      <c r="G64" s="42">
        <v>7</v>
      </c>
      <c r="H64" s="42">
        <v>26</v>
      </c>
      <c r="I64" s="42">
        <v>5</v>
      </c>
      <c r="J64" s="42">
        <v>22</v>
      </c>
      <c r="K64" s="42">
        <v>5</v>
      </c>
      <c r="L64" s="42">
        <v>30</v>
      </c>
      <c r="M64" s="42">
        <v>3</v>
      </c>
      <c r="N64" s="42">
        <v>17</v>
      </c>
      <c r="O64" s="42">
        <v>8</v>
      </c>
    </row>
    <row r="65" spans="1:28" ht="20.100000000000001" customHeight="1" x14ac:dyDescent="0.25">
      <c r="A65" s="41" t="s">
        <v>264</v>
      </c>
      <c r="B65" s="42">
        <v>1279</v>
      </c>
      <c r="C65" s="42">
        <v>1510</v>
      </c>
      <c r="D65" s="42">
        <v>23</v>
      </c>
      <c r="E65" s="42">
        <v>49</v>
      </c>
      <c r="F65" s="42">
        <v>159</v>
      </c>
      <c r="G65" s="42">
        <v>96</v>
      </c>
      <c r="H65" s="42">
        <v>137</v>
      </c>
      <c r="I65" s="42">
        <v>100</v>
      </c>
      <c r="J65" s="42">
        <v>173</v>
      </c>
      <c r="K65" s="42">
        <v>109</v>
      </c>
      <c r="L65" s="42">
        <v>274</v>
      </c>
      <c r="M65" s="42">
        <v>75</v>
      </c>
      <c r="N65" s="42">
        <v>75</v>
      </c>
      <c r="O65" s="42">
        <v>78</v>
      </c>
    </row>
    <row r="66" spans="1:28" ht="20.100000000000001" customHeight="1" x14ac:dyDescent="0.25">
      <c r="A66" s="41" t="s">
        <v>268</v>
      </c>
      <c r="B66" s="42">
        <v>1459</v>
      </c>
      <c r="C66" s="42">
        <v>1657</v>
      </c>
      <c r="D66" s="42">
        <v>58</v>
      </c>
      <c r="E66" s="42">
        <v>57</v>
      </c>
      <c r="F66" s="42">
        <v>270</v>
      </c>
      <c r="G66" s="42">
        <v>308</v>
      </c>
      <c r="H66" s="42">
        <v>151</v>
      </c>
      <c r="I66" s="42">
        <v>206</v>
      </c>
      <c r="J66" s="42">
        <v>85</v>
      </c>
      <c r="K66" s="42">
        <v>80</v>
      </c>
      <c r="L66" s="42">
        <v>266</v>
      </c>
      <c r="M66" s="42">
        <v>63</v>
      </c>
      <c r="N66" s="42">
        <v>227</v>
      </c>
      <c r="O66" s="42">
        <v>34</v>
      </c>
    </row>
    <row r="67" spans="1:28" ht="20.100000000000001" customHeight="1" thickBot="1" x14ac:dyDescent="0.3">
      <c r="A67" s="41" t="s">
        <v>45</v>
      </c>
      <c r="B67" s="42">
        <v>2425</v>
      </c>
      <c r="C67" s="42">
        <v>3915</v>
      </c>
      <c r="D67" s="42">
        <v>123</v>
      </c>
      <c r="E67" s="42">
        <v>147</v>
      </c>
      <c r="F67" s="42">
        <v>265</v>
      </c>
      <c r="G67" s="42">
        <v>253</v>
      </c>
      <c r="H67" s="42">
        <v>162</v>
      </c>
      <c r="I67" s="42">
        <v>175</v>
      </c>
      <c r="J67" s="42">
        <v>124</v>
      </c>
      <c r="K67" s="42">
        <v>220</v>
      </c>
      <c r="L67" s="42">
        <v>170</v>
      </c>
      <c r="M67" s="42">
        <v>135</v>
      </c>
      <c r="N67" s="42">
        <v>168</v>
      </c>
      <c r="O67" s="42">
        <v>117</v>
      </c>
    </row>
    <row r="68" spans="1:28" s="48" customFormat="1" ht="15.95" customHeight="1" x14ac:dyDescent="0.25">
      <c r="A68" s="331" t="s">
        <v>588</v>
      </c>
      <c r="B68" s="331"/>
      <c r="C68" s="331"/>
      <c r="D68" s="332"/>
      <c r="E68" s="332"/>
      <c r="F68" s="332"/>
      <c r="G68" s="332"/>
      <c r="H68" s="332"/>
      <c r="I68" s="332"/>
      <c r="J68" s="332"/>
      <c r="K68" s="332"/>
      <c r="L68" s="332"/>
      <c r="M68" s="332"/>
      <c r="N68" s="332"/>
      <c r="O68" s="333" t="s">
        <v>585</v>
      </c>
    </row>
    <row r="69" spans="1:28" s="27" customFormat="1" ht="24.95" customHeight="1" x14ac:dyDescent="0.25">
      <c r="A69" s="347" t="s">
        <v>134</v>
      </c>
      <c r="B69" s="347"/>
      <c r="C69" s="347"/>
      <c r="D69" s="347"/>
      <c r="E69" s="347"/>
      <c r="F69" s="347"/>
      <c r="G69" s="347"/>
    </row>
    <row r="70" spans="1:28" ht="24.95" customHeight="1" thickBot="1" x14ac:dyDescent="0.25">
      <c r="A70" s="28" t="s">
        <v>519</v>
      </c>
      <c r="B70" s="45"/>
      <c r="C70" s="45"/>
      <c r="D70" s="62"/>
      <c r="E70" s="62"/>
      <c r="F70" s="62"/>
      <c r="G70" s="62"/>
      <c r="H70" s="62"/>
      <c r="I70" s="62"/>
      <c r="J70" s="62"/>
      <c r="K70" s="62"/>
      <c r="L70" s="62"/>
      <c r="M70" s="336" t="s">
        <v>587</v>
      </c>
      <c r="N70" s="63"/>
      <c r="O70" s="63"/>
    </row>
    <row r="71" spans="1:28" ht="20.100000000000001" customHeight="1" x14ac:dyDescent="0.25">
      <c r="A71" s="1023" t="s">
        <v>8</v>
      </c>
      <c r="B71" s="1019" t="s">
        <v>9</v>
      </c>
      <c r="C71" s="1020"/>
      <c r="D71" s="1020"/>
      <c r="E71" s="1020"/>
      <c r="F71" s="1020"/>
      <c r="G71" s="1020"/>
      <c r="H71" s="1020"/>
      <c r="I71" s="1020"/>
      <c r="J71" s="1020"/>
      <c r="K71" s="1020"/>
      <c r="L71" s="1020"/>
      <c r="M71" s="1020"/>
      <c r="N71" s="63"/>
      <c r="O71" s="63"/>
    </row>
    <row r="72" spans="1:28" ht="20.100000000000001" customHeight="1" x14ac:dyDescent="0.25">
      <c r="A72" s="1024"/>
      <c r="B72" s="1021" t="s">
        <v>77</v>
      </c>
      <c r="C72" s="1021"/>
      <c r="D72" s="32" t="s">
        <v>78</v>
      </c>
      <c r="E72" s="32"/>
      <c r="F72" s="1021" t="s">
        <v>79</v>
      </c>
      <c r="G72" s="1021"/>
      <c r="H72" s="32" t="s">
        <v>80</v>
      </c>
      <c r="I72" s="32"/>
      <c r="J72" s="1021" t="s">
        <v>81</v>
      </c>
      <c r="K72" s="1021"/>
      <c r="L72" s="32" t="s">
        <v>82</v>
      </c>
      <c r="M72" s="57"/>
      <c r="N72" s="58"/>
      <c r="P72" s="63"/>
    </row>
    <row r="73" spans="1:28" s="39" customFormat="1" ht="20.100000000000001" customHeight="1" x14ac:dyDescent="0.25">
      <c r="A73" s="1025"/>
      <c r="B73" s="334">
        <v>2015</v>
      </c>
      <c r="C73" s="334">
        <v>2016</v>
      </c>
      <c r="D73" s="334">
        <v>2015</v>
      </c>
      <c r="E73" s="334">
        <v>2016</v>
      </c>
      <c r="F73" s="334">
        <v>2015</v>
      </c>
      <c r="G73" s="334">
        <v>2016</v>
      </c>
      <c r="H73" s="334">
        <v>2015</v>
      </c>
      <c r="I73" s="334">
        <v>2016</v>
      </c>
      <c r="J73" s="334">
        <v>2015</v>
      </c>
      <c r="K73" s="334">
        <v>2016</v>
      </c>
      <c r="L73" s="334">
        <v>2015</v>
      </c>
      <c r="M73" s="335">
        <v>2016</v>
      </c>
      <c r="N73" s="56"/>
      <c r="P73" s="61"/>
    </row>
    <row r="74" spans="1:28" s="39" customFormat="1" ht="20.100000000000001" customHeight="1" x14ac:dyDescent="0.25">
      <c r="A74" s="36" t="s">
        <v>10</v>
      </c>
      <c r="B74" s="37">
        <v>114137</v>
      </c>
      <c r="C74" s="37">
        <v>144511</v>
      </c>
      <c r="D74" s="37">
        <v>89196</v>
      </c>
      <c r="E74" s="37">
        <v>192795</v>
      </c>
      <c r="F74" s="37">
        <v>65840</v>
      </c>
      <c r="G74" s="37">
        <v>115322</v>
      </c>
      <c r="H74" s="37">
        <v>127964</v>
      </c>
      <c r="I74" s="37">
        <v>106924</v>
      </c>
      <c r="J74" s="37">
        <v>146676</v>
      </c>
      <c r="K74" s="37">
        <v>100824</v>
      </c>
      <c r="L74" s="37">
        <v>165635</v>
      </c>
      <c r="M74" s="37">
        <v>125477</v>
      </c>
      <c r="P74" s="61"/>
      <c r="Q74" s="41"/>
    </row>
    <row r="75" spans="1:28" ht="20.100000000000001" customHeight="1" x14ac:dyDescent="0.25">
      <c r="A75" s="352" t="s">
        <v>260</v>
      </c>
      <c r="B75" s="40">
        <v>1715</v>
      </c>
      <c r="C75" s="40">
        <v>2128</v>
      </c>
      <c r="D75" s="40">
        <v>1631</v>
      </c>
      <c r="E75" s="40">
        <v>2721</v>
      </c>
      <c r="F75" s="40">
        <v>801</v>
      </c>
      <c r="G75" s="40">
        <v>1609</v>
      </c>
      <c r="H75" s="40">
        <v>1488</v>
      </c>
      <c r="I75" s="40">
        <v>1053</v>
      </c>
      <c r="J75" s="40">
        <v>2014</v>
      </c>
      <c r="K75" s="40">
        <v>980</v>
      </c>
      <c r="L75" s="40">
        <v>1955</v>
      </c>
      <c r="M75" s="40">
        <v>1094</v>
      </c>
      <c r="P75" s="63"/>
      <c r="Q75" s="39"/>
      <c r="S75" s="63"/>
      <c r="T75" s="39"/>
      <c r="U75" s="39"/>
      <c r="V75" s="39"/>
      <c r="W75" s="39"/>
      <c r="X75" s="39"/>
      <c r="Y75" s="39"/>
      <c r="Z75" s="39"/>
      <c r="AA75" s="39"/>
      <c r="AB75" s="39"/>
    </row>
    <row r="76" spans="1:28" ht="20.100000000000001" customHeight="1" x14ac:dyDescent="0.25">
      <c r="A76" s="41" t="s">
        <v>17</v>
      </c>
      <c r="B76" s="42">
        <v>115</v>
      </c>
      <c r="C76" s="42">
        <v>169</v>
      </c>
      <c r="D76" s="42">
        <v>68</v>
      </c>
      <c r="E76" s="42">
        <v>251</v>
      </c>
      <c r="F76" s="42">
        <v>57</v>
      </c>
      <c r="G76" s="42">
        <v>223</v>
      </c>
      <c r="H76" s="42">
        <v>99</v>
      </c>
      <c r="I76" s="42">
        <v>91</v>
      </c>
      <c r="J76" s="42">
        <v>122</v>
      </c>
      <c r="K76" s="42">
        <v>98</v>
      </c>
      <c r="L76" s="42">
        <v>394</v>
      </c>
      <c r="M76" s="42">
        <v>225</v>
      </c>
      <c r="P76" s="63"/>
      <c r="S76" s="63"/>
    </row>
    <row r="77" spans="1:28" ht="20.100000000000001" customHeight="1" x14ac:dyDescent="0.25">
      <c r="A77" s="41" t="s">
        <v>18</v>
      </c>
      <c r="B77" s="42">
        <v>1016</v>
      </c>
      <c r="C77" s="42">
        <v>408</v>
      </c>
      <c r="D77" s="42">
        <v>1123</v>
      </c>
      <c r="E77" s="42">
        <v>410</v>
      </c>
      <c r="F77" s="42">
        <v>497</v>
      </c>
      <c r="G77" s="42">
        <v>401</v>
      </c>
      <c r="H77" s="42">
        <v>951</v>
      </c>
      <c r="I77" s="42">
        <v>361</v>
      </c>
      <c r="J77" s="42">
        <v>1251</v>
      </c>
      <c r="K77" s="42">
        <v>405</v>
      </c>
      <c r="L77" s="42">
        <v>977</v>
      </c>
      <c r="M77" s="42">
        <v>441</v>
      </c>
      <c r="P77" s="63"/>
      <c r="S77" s="63"/>
    </row>
    <row r="78" spans="1:28" ht="20.100000000000001" customHeight="1" x14ac:dyDescent="0.25">
      <c r="A78" s="41" t="s">
        <v>19</v>
      </c>
      <c r="B78" s="42">
        <v>15</v>
      </c>
      <c r="C78" s="42">
        <v>19</v>
      </c>
      <c r="D78" s="42">
        <v>18</v>
      </c>
      <c r="E78" s="42">
        <v>18</v>
      </c>
      <c r="F78" s="42">
        <v>0</v>
      </c>
      <c r="G78" s="42">
        <v>4</v>
      </c>
      <c r="H78" s="42">
        <v>8</v>
      </c>
      <c r="I78" s="42">
        <v>7</v>
      </c>
      <c r="J78" s="42">
        <v>19</v>
      </c>
      <c r="K78" s="42">
        <v>15</v>
      </c>
      <c r="L78" s="42">
        <v>3</v>
      </c>
      <c r="M78" s="42">
        <v>14</v>
      </c>
      <c r="P78" s="63"/>
      <c r="S78" s="63"/>
    </row>
    <row r="79" spans="1:28" ht="20.100000000000001" customHeight="1" x14ac:dyDescent="0.25">
      <c r="A79" s="41" t="s">
        <v>559</v>
      </c>
      <c r="B79" s="42">
        <v>88</v>
      </c>
      <c r="C79" s="42">
        <v>106</v>
      </c>
      <c r="D79" s="42">
        <v>50</v>
      </c>
      <c r="E79" s="42">
        <v>265</v>
      </c>
      <c r="F79" s="42">
        <v>22</v>
      </c>
      <c r="G79" s="42">
        <v>132</v>
      </c>
      <c r="H79" s="42">
        <v>131</v>
      </c>
      <c r="I79" s="42">
        <v>74</v>
      </c>
      <c r="J79" s="42">
        <v>104</v>
      </c>
      <c r="K79" s="42">
        <v>41</v>
      </c>
      <c r="L79" s="42">
        <v>87</v>
      </c>
      <c r="M79" s="42">
        <v>36</v>
      </c>
      <c r="P79" s="63"/>
      <c r="S79" s="63"/>
    </row>
    <row r="80" spans="1:28" ht="20.100000000000001" customHeight="1" x14ac:dyDescent="0.25">
      <c r="A80" s="41" t="s">
        <v>560</v>
      </c>
      <c r="B80" s="42">
        <v>11</v>
      </c>
      <c r="C80" s="42">
        <v>12</v>
      </c>
      <c r="D80" s="42">
        <v>16</v>
      </c>
      <c r="E80" s="42">
        <v>21</v>
      </c>
      <c r="F80" s="42">
        <v>8</v>
      </c>
      <c r="G80" s="42">
        <v>4</v>
      </c>
      <c r="H80" s="42">
        <v>9</v>
      </c>
      <c r="I80" s="42">
        <v>22</v>
      </c>
      <c r="J80" s="42">
        <v>16</v>
      </c>
      <c r="K80" s="42">
        <v>14</v>
      </c>
      <c r="L80" s="42">
        <v>3</v>
      </c>
      <c r="M80" s="42">
        <v>0</v>
      </c>
      <c r="P80" s="63"/>
      <c r="S80" s="63"/>
    </row>
    <row r="81" spans="1:28" ht="20.100000000000001" customHeight="1" x14ac:dyDescent="0.25">
      <c r="A81" s="41" t="s">
        <v>561</v>
      </c>
      <c r="B81" s="42">
        <v>118</v>
      </c>
      <c r="C81" s="42">
        <v>462</v>
      </c>
      <c r="D81" s="42">
        <v>102</v>
      </c>
      <c r="E81" s="42">
        <v>436</v>
      </c>
      <c r="F81" s="42">
        <v>46</v>
      </c>
      <c r="G81" s="42">
        <v>240</v>
      </c>
      <c r="H81" s="42">
        <v>82</v>
      </c>
      <c r="I81" s="42">
        <v>235</v>
      </c>
      <c r="J81" s="42">
        <v>90</v>
      </c>
      <c r="K81" s="42">
        <v>172</v>
      </c>
      <c r="L81" s="42">
        <v>167</v>
      </c>
      <c r="M81" s="42">
        <v>224</v>
      </c>
      <c r="P81" s="63"/>
      <c r="S81" s="63"/>
    </row>
    <row r="82" spans="1:28" ht="20.100000000000001" customHeight="1" x14ac:dyDescent="0.25">
      <c r="A82" s="41" t="s">
        <v>562</v>
      </c>
      <c r="B82" s="42">
        <v>0</v>
      </c>
      <c r="C82" s="42">
        <v>25</v>
      </c>
      <c r="D82" s="42">
        <v>20</v>
      </c>
      <c r="E82" s="42">
        <v>3</v>
      </c>
      <c r="F82" s="42">
        <v>3</v>
      </c>
      <c r="G82" s="42">
        <v>14</v>
      </c>
      <c r="H82" s="42">
        <v>5</v>
      </c>
      <c r="I82" s="42">
        <v>11</v>
      </c>
      <c r="J82" s="42">
        <v>16</v>
      </c>
      <c r="K82" s="42">
        <v>4</v>
      </c>
      <c r="L82" s="42">
        <v>22</v>
      </c>
      <c r="M82" s="42">
        <v>15</v>
      </c>
      <c r="P82" s="63"/>
      <c r="S82" s="63"/>
    </row>
    <row r="83" spans="1:28" ht="20.100000000000001" customHeight="1" x14ac:dyDescent="0.25">
      <c r="A83" s="41" t="s">
        <v>20</v>
      </c>
      <c r="B83" s="42">
        <v>12</v>
      </c>
      <c r="C83" s="42">
        <v>37</v>
      </c>
      <c r="D83" s="42">
        <v>11</v>
      </c>
      <c r="E83" s="42">
        <v>52</v>
      </c>
      <c r="F83" s="42">
        <v>9</v>
      </c>
      <c r="G83" s="42">
        <v>102</v>
      </c>
      <c r="H83" s="42">
        <v>21</v>
      </c>
      <c r="I83" s="42">
        <v>59</v>
      </c>
      <c r="J83" s="42">
        <v>66</v>
      </c>
      <c r="K83" s="42">
        <v>23</v>
      </c>
      <c r="L83" s="42">
        <v>29</v>
      </c>
      <c r="M83" s="42">
        <v>11</v>
      </c>
      <c r="P83" s="63"/>
      <c r="S83" s="63"/>
    </row>
    <row r="84" spans="1:28" ht="20.100000000000001" customHeight="1" x14ac:dyDescent="0.25">
      <c r="A84" s="41" t="s">
        <v>563</v>
      </c>
      <c r="B84" s="42">
        <v>11</v>
      </c>
      <c r="C84" s="42">
        <v>144</v>
      </c>
      <c r="D84" s="42">
        <v>14</v>
      </c>
      <c r="E84" s="42">
        <v>202</v>
      </c>
      <c r="F84" s="42">
        <v>5</v>
      </c>
      <c r="G84" s="42">
        <v>100</v>
      </c>
      <c r="H84" s="42">
        <v>14</v>
      </c>
      <c r="I84" s="42">
        <v>27</v>
      </c>
      <c r="J84" s="42">
        <v>55</v>
      </c>
      <c r="K84" s="42">
        <v>5</v>
      </c>
      <c r="L84" s="42">
        <v>17</v>
      </c>
      <c r="M84" s="42">
        <v>1</v>
      </c>
      <c r="P84" s="63"/>
      <c r="S84" s="63"/>
    </row>
    <row r="85" spans="1:28" ht="20.100000000000001" customHeight="1" x14ac:dyDescent="0.25">
      <c r="A85" s="41" t="s">
        <v>564</v>
      </c>
      <c r="B85" s="42">
        <v>74</v>
      </c>
      <c r="C85" s="42">
        <v>181</v>
      </c>
      <c r="D85" s="42">
        <v>61</v>
      </c>
      <c r="E85" s="42">
        <v>225</v>
      </c>
      <c r="F85" s="42">
        <v>25</v>
      </c>
      <c r="G85" s="42">
        <v>73</v>
      </c>
      <c r="H85" s="42">
        <v>36</v>
      </c>
      <c r="I85" s="42">
        <v>52</v>
      </c>
      <c r="J85" s="42">
        <v>82</v>
      </c>
      <c r="K85" s="42">
        <v>107</v>
      </c>
      <c r="L85" s="42">
        <v>150</v>
      </c>
      <c r="M85" s="42">
        <v>45</v>
      </c>
      <c r="P85" s="63"/>
      <c r="S85" s="63"/>
    </row>
    <row r="86" spans="1:28" s="39" customFormat="1" ht="20.100000000000001" customHeight="1" x14ac:dyDescent="0.25">
      <c r="A86" s="41" t="s">
        <v>21</v>
      </c>
      <c r="B86" s="42">
        <v>255</v>
      </c>
      <c r="C86" s="42">
        <v>565</v>
      </c>
      <c r="D86" s="42">
        <v>148</v>
      </c>
      <c r="E86" s="42">
        <v>838</v>
      </c>
      <c r="F86" s="42">
        <v>129</v>
      </c>
      <c r="G86" s="42">
        <v>316</v>
      </c>
      <c r="H86" s="42">
        <v>132</v>
      </c>
      <c r="I86" s="42">
        <v>114</v>
      </c>
      <c r="J86" s="42">
        <v>193</v>
      </c>
      <c r="K86" s="42">
        <v>96</v>
      </c>
      <c r="L86" s="42">
        <v>106</v>
      </c>
      <c r="M86" s="42">
        <v>82</v>
      </c>
      <c r="P86" s="61"/>
      <c r="Q86" s="41"/>
      <c r="S86" s="61"/>
      <c r="T86" s="41"/>
      <c r="U86" s="41"/>
      <c r="V86" s="41"/>
      <c r="W86" s="41"/>
      <c r="X86" s="41"/>
      <c r="Y86" s="41"/>
      <c r="Z86" s="41"/>
      <c r="AA86" s="41"/>
      <c r="AB86" s="41"/>
    </row>
    <row r="87" spans="1:28" ht="20.100000000000001" customHeight="1" x14ac:dyDescent="0.25">
      <c r="A87" s="352" t="s">
        <v>589</v>
      </c>
      <c r="B87" s="40">
        <v>969</v>
      </c>
      <c r="C87" s="40">
        <v>1323</v>
      </c>
      <c r="D87" s="40">
        <v>841</v>
      </c>
      <c r="E87" s="40">
        <v>2465</v>
      </c>
      <c r="F87" s="40">
        <v>772</v>
      </c>
      <c r="G87" s="40">
        <v>925</v>
      </c>
      <c r="H87" s="40">
        <v>1268</v>
      </c>
      <c r="I87" s="40">
        <v>1015</v>
      </c>
      <c r="J87" s="40">
        <v>1462</v>
      </c>
      <c r="K87" s="40">
        <v>1099</v>
      </c>
      <c r="L87" s="40">
        <v>1466</v>
      </c>
      <c r="M87" s="40">
        <v>1049</v>
      </c>
      <c r="P87" s="63"/>
      <c r="Q87" s="39"/>
      <c r="S87" s="63"/>
      <c r="T87" s="39"/>
      <c r="U87" s="39"/>
      <c r="V87" s="39"/>
      <c r="W87" s="39"/>
      <c r="X87" s="39"/>
      <c r="Y87" s="39"/>
      <c r="Z87" s="39"/>
      <c r="AA87" s="39"/>
      <c r="AB87" s="39"/>
    </row>
    <row r="88" spans="1:28" ht="20.100000000000001" customHeight="1" x14ac:dyDescent="0.25">
      <c r="A88" s="41" t="s">
        <v>22</v>
      </c>
      <c r="B88" s="42">
        <v>175</v>
      </c>
      <c r="C88" s="42">
        <v>253</v>
      </c>
      <c r="D88" s="42">
        <v>145</v>
      </c>
      <c r="E88" s="42">
        <v>245</v>
      </c>
      <c r="F88" s="42">
        <v>98</v>
      </c>
      <c r="G88" s="42">
        <v>161</v>
      </c>
      <c r="H88" s="42">
        <v>244</v>
      </c>
      <c r="I88" s="42">
        <v>192</v>
      </c>
      <c r="J88" s="42">
        <v>191</v>
      </c>
      <c r="K88" s="42">
        <v>192</v>
      </c>
      <c r="L88" s="42">
        <v>349</v>
      </c>
      <c r="M88" s="42">
        <v>297</v>
      </c>
      <c r="P88" s="63"/>
      <c r="S88" s="63"/>
    </row>
    <row r="89" spans="1:28" ht="20.100000000000001" customHeight="1" x14ac:dyDescent="0.25">
      <c r="A89" s="41" t="s">
        <v>23</v>
      </c>
      <c r="B89" s="42">
        <v>90</v>
      </c>
      <c r="C89" s="42">
        <v>339</v>
      </c>
      <c r="D89" s="42">
        <v>69</v>
      </c>
      <c r="E89" s="42">
        <v>360</v>
      </c>
      <c r="F89" s="42">
        <v>50</v>
      </c>
      <c r="G89" s="42">
        <v>148</v>
      </c>
      <c r="H89" s="42">
        <v>68</v>
      </c>
      <c r="I89" s="42">
        <v>69</v>
      </c>
      <c r="J89" s="42">
        <v>125</v>
      </c>
      <c r="K89" s="42">
        <v>89</v>
      </c>
      <c r="L89" s="42">
        <v>131</v>
      </c>
      <c r="M89" s="42">
        <v>91</v>
      </c>
      <c r="P89" s="63"/>
      <c r="S89" s="63"/>
    </row>
    <row r="90" spans="1:28" ht="20.100000000000001" customHeight="1" x14ac:dyDescent="0.25">
      <c r="A90" s="41" t="s">
        <v>565</v>
      </c>
      <c r="B90" s="42">
        <v>87</v>
      </c>
      <c r="C90" s="42">
        <v>80</v>
      </c>
      <c r="D90" s="42">
        <v>57</v>
      </c>
      <c r="E90" s="42">
        <v>118</v>
      </c>
      <c r="F90" s="42">
        <v>72</v>
      </c>
      <c r="G90" s="42">
        <v>100</v>
      </c>
      <c r="H90" s="42">
        <v>118</v>
      </c>
      <c r="I90" s="42">
        <v>65</v>
      </c>
      <c r="J90" s="42">
        <v>139</v>
      </c>
      <c r="K90" s="42">
        <v>91</v>
      </c>
      <c r="L90" s="42">
        <v>82</v>
      </c>
      <c r="M90" s="42">
        <v>81</v>
      </c>
      <c r="P90" s="63"/>
      <c r="S90" s="63"/>
    </row>
    <row r="91" spans="1:28" ht="20.100000000000001" customHeight="1" x14ac:dyDescent="0.25">
      <c r="A91" s="41" t="s">
        <v>24</v>
      </c>
      <c r="B91" s="42">
        <v>105</v>
      </c>
      <c r="C91" s="42">
        <v>132</v>
      </c>
      <c r="D91" s="42">
        <v>90</v>
      </c>
      <c r="E91" s="42">
        <v>240</v>
      </c>
      <c r="F91" s="42">
        <v>112</v>
      </c>
      <c r="G91" s="42">
        <v>104</v>
      </c>
      <c r="H91" s="42">
        <v>148</v>
      </c>
      <c r="I91" s="42">
        <v>195</v>
      </c>
      <c r="J91" s="42">
        <v>242</v>
      </c>
      <c r="K91" s="42">
        <v>190</v>
      </c>
      <c r="L91" s="42">
        <v>182</v>
      </c>
      <c r="M91" s="42">
        <v>161</v>
      </c>
      <c r="P91" s="63"/>
      <c r="S91" s="63"/>
    </row>
    <row r="92" spans="1:28" ht="20.100000000000001" customHeight="1" x14ac:dyDescent="0.25">
      <c r="A92" s="41" t="s">
        <v>566</v>
      </c>
      <c r="B92" s="42">
        <v>17</v>
      </c>
      <c r="C92" s="42">
        <v>4</v>
      </c>
      <c r="D92" s="42">
        <v>39</v>
      </c>
      <c r="E92" s="42">
        <v>26</v>
      </c>
      <c r="F92" s="42">
        <v>9</v>
      </c>
      <c r="G92" s="42">
        <v>22</v>
      </c>
      <c r="H92" s="42">
        <v>14</v>
      </c>
      <c r="I92" s="42">
        <v>16</v>
      </c>
      <c r="J92" s="42">
        <v>14</v>
      </c>
      <c r="K92" s="42">
        <v>34</v>
      </c>
      <c r="L92" s="42">
        <v>9</v>
      </c>
      <c r="M92" s="42">
        <v>16</v>
      </c>
      <c r="P92" s="63"/>
      <c r="S92" s="63"/>
    </row>
    <row r="93" spans="1:28" ht="20.100000000000001" customHeight="1" x14ac:dyDescent="0.25">
      <c r="A93" s="41" t="s">
        <v>567</v>
      </c>
      <c r="B93" s="42">
        <v>83</v>
      </c>
      <c r="C93" s="42">
        <v>102</v>
      </c>
      <c r="D93" s="42">
        <v>50</v>
      </c>
      <c r="E93" s="42">
        <v>103</v>
      </c>
      <c r="F93" s="42">
        <v>52</v>
      </c>
      <c r="G93" s="42">
        <v>51</v>
      </c>
      <c r="H93" s="42">
        <v>65</v>
      </c>
      <c r="I93" s="42">
        <v>77</v>
      </c>
      <c r="J93" s="42">
        <v>77</v>
      </c>
      <c r="K93" s="42">
        <v>62</v>
      </c>
      <c r="L93" s="42">
        <v>105</v>
      </c>
      <c r="M93" s="42">
        <v>40</v>
      </c>
      <c r="N93" s="42"/>
      <c r="O93" s="42"/>
    </row>
    <row r="94" spans="1:28" ht="20.100000000000001" customHeight="1" x14ac:dyDescent="0.25">
      <c r="A94" s="41" t="s">
        <v>568</v>
      </c>
      <c r="B94" s="42">
        <v>25</v>
      </c>
      <c r="C94" s="42">
        <v>18</v>
      </c>
      <c r="D94" s="42">
        <v>25</v>
      </c>
      <c r="E94" s="42">
        <v>37</v>
      </c>
      <c r="F94" s="42">
        <v>16</v>
      </c>
      <c r="G94" s="42">
        <v>30</v>
      </c>
      <c r="H94" s="42">
        <v>44</v>
      </c>
      <c r="I94" s="42">
        <v>22</v>
      </c>
      <c r="J94" s="42">
        <v>30</v>
      </c>
      <c r="K94" s="42">
        <v>21</v>
      </c>
      <c r="L94" s="42">
        <v>31</v>
      </c>
      <c r="M94" s="42">
        <v>16</v>
      </c>
      <c r="N94" s="42"/>
      <c r="O94" s="42"/>
    </row>
    <row r="95" spans="1:28" ht="20.100000000000001" customHeight="1" x14ac:dyDescent="0.25">
      <c r="A95" s="41" t="s">
        <v>25</v>
      </c>
      <c r="B95" s="42">
        <v>200</v>
      </c>
      <c r="C95" s="42">
        <v>110</v>
      </c>
      <c r="D95" s="42">
        <v>156</v>
      </c>
      <c r="E95" s="42">
        <v>220</v>
      </c>
      <c r="F95" s="42">
        <v>173</v>
      </c>
      <c r="G95" s="42">
        <v>139</v>
      </c>
      <c r="H95" s="42">
        <v>315</v>
      </c>
      <c r="I95" s="42">
        <v>183</v>
      </c>
      <c r="J95" s="42">
        <v>351</v>
      </c>
      <c r="K95" s="42">
        <v>275</v>
      </c>
      <c r="L95" s="42">
        <v>365</v>
      </c>
      <c r="M95" s="42">
        <v>231</v>
      </c>
      <c r="N95" s="42"/>
      <c r="O95" s="42"/>
    </row>
    <row r="96" spans="1:28" ht="20.100000000000001" customHeight="1" x14ac:dyDescent="0.25">
      <c r="A96" s="41" t="s">
        <v>569</v>
      </c>
      <c r="B96" s="42">
        <v>102</v>
      </c>
      <c r="C96" s="42">
        <v>77</v>
      </c>
      <c r="D96" s="42">
        <v>110</v>
      </c>
      <c r="E96" s="42">
        <v>194</v>
      </c>
      <c r="F96" s="42">
        <v>124</v>
      </c>
      <c r="G96" s="42">
        <v>76</v>
      </c>
      <c r="H96" s="42">
        <v>140</v>
      </c>
      <c r="I96" s="42">
        <v>135</v>
      </c>
      <c r="J96" s="42">
        <v>90</v>
      </c>
      <c r="K96" s="42">
        <v>89</v>
      </c>
      <c r="L96" s="42">
        <v>105</v>
      </c>
      <c r="M96" s="42">
        <v>50</v>
      </c>
      <c r="N96" s="42"/>
      <c r="O96" s="42"/>
    </row>
    <row r="97" spans="1:28" ht="20.100000000000001" customHeight="1" x14ac:dyDescent="0.25">
      <c r="A97" s="41" t="s">
        <v>570</v>
      </c>
      <c r="B97" s="42">
        <v>33</v>
      </c>
      <c r="C97" s="42">
        <v>27</v>
      </c>
      <c r="D97" s="42">
        <v>38</v>
      </c>
      <c r="E97" s="42">
        <v>155</v>
      </c>
      <c r="F97" s="42">
        <v>17</v>
      </c>
      <c r="G97" s="42">
        <v>34</v>
      </c>
      <c r="H97" s="42">
        <v>36</v>
      </c>
      <c r="I97" s="42">
        <v>25</v>
      </c>
      <c r="J97" s="42">
        <v>82</v>
      </c>
      <c r="K97" s="42">
        <v>19</v>
      </c>
      <c r="L97" s="42">
        <v>50</v>
      </c>
      <c r="M97" s="42">
        <v>23</v>
      </c>
      <c r="N97" s="42"/>
      <c r="O97" s="42"/>
    </row>
    <row r="98" spans="1:28" ht="20.100000000000001" customHeight="1" x14ac:dyDescent="0.25">
      <c r="A98" s="41" t="s">
        <v>26</v>
      </c>
      <c r="B98" s="42">
        <v>52</v>
      </c>
      <c r="C98" s="42">
        <v>181</v>
      </c>
      <c r="D98" s="42">
        <v>62</v>
      </c>
      <c r="E98" s="42">
        <v>767</v>
      </c>
      <c r="F98" s="42">
        <v>49</v>
      </c>
      <c r="G98" s="42">
        <v>60</v>
      </c>
      <c r="H98" s="42">
        <v>76</v>
      </c>
      <c r="I98" s="42">
        <v>36</v>
      </c>
      <c r="J98" s="42">
        <v>121</v>
      </c>
      <c r="K98" s="42">
        <v>37</v>
      </c>
      <c r="L98" s="42">
        <v>57</v>
      </c>
      <c r="M98" s="42">
        <v>43</v>
      </c>
      <c r="N98" s="42"/>
      <c r="O98" s="42"/>
    </row>
    <row r="99" spans="1:28" ht="20.100000000000001" customHeight="1" x14ac:dyDescent="0.25">
      <c r="A99" s="352" t="s">
        <v>258</v>
      </c>
      <c r="B99" s="40">
        <v>19472</v>
      </c>
      <c r="C99" s="40">
        <v>27272</v>
      </c>
      <c r="D99" s="40">
        <v>14916</v>
      </c>
      <c r="E99" s="40">
        <v>53836</v>
      </c>
      <c r="F99" s="40">
        <v>10454</v>
      </c>
      <c r="G99" s="40">
        <v>16864</v>
      </c>
      <c r="H99" s="40">
        <v>19193</v>
      </c>
      <c r="I99" s="40">
        <v>11168</v>
      </c>
      <c r="J99" s="40">
        <v>25013</v>
      </c>
      <c r="K99" s="40">
        <v>10317</v>
      </c>
      <c r="L99" s="40">
        <v>30737</v>
      </c>
      <c r="M99" s="40">
        <v>15844</v>
      </c>
      <c r="P99" s="63"/>
      <c r="Q99" s="39"/>
      <c r="S99" s="63"/>
      <c r="T99" s="39"/>
      <c r="U99" s="39"/>
      <c r="V99" s="39"/>
      <c r="W99" s="39"/>
      <c r="X99" s="39"/>
      <c r="Y99" s="39"/>
      <c r="Z99" s="39"/>
      <c r="AA99" s="39"/>
      <c r="AB99" s="39"/>
    </row>
    <row r="100" spans="1:28" ht="20.100000000000001" customHeight="1" x14ac:dyDescent="0.25">
      <c r="A100" s="41" t="s">
        <v>27</v>
      </c>
      <c r="B100" s="42">
        <v>1187</v>
      </c>
      <c r="C100" s="42">
        <v>2369</v>
      </c>
      <c r="D100" s="42">
        <v>909</v>
      </c>
      <c r="E100" s="42">
        <v>5149</v>
      </c>
      <c r="F100" s="42">
        <v>683</v>
      </c>
      <c r="G100" s="42">
        <v>1799</v>
      </c>
      <c r="H100" s="42">
        <v>1729</v>
      </c>
      <c r="I100" s="42">
        <v>577</v>
      </c>
      <c r="J100" s="42">
        <v>2281</v>
      </c>
      <c r="K100" s="42">
        <v>590</v>
      </c>
      <c r="L100" s="42">
        <v>2827</v>
      </c>
      <c r="M100" s="42">
        <v>829</v>
      </c>
      <c r="P100" s="63"/>
      <c r="S100" s="63"/>
    </row>
    <row r="101" spans="1:28" ht="20.100000000000001" customHeight="1" x14ac:dyDescent="0.25">
      <c r="A101" s="41" t="s">
        <v>28</v>
      </c>
      <c r="B101" s="42">
        <v>16885</v>
      </c>
      <c r="C101" s="42">
        <v>23422</v>
      </c>
      <c r="D101" s="42">
        <v>13199</v>
      </c>
      <c r="E101" s="42">
        <v>46673</v>
      </c>
      <c r="F101" s="42">
        <v>9069</v>
      </c>
      <c r="G101" s="42">
        <v>14239</v>
      </c>
      <c r="H101" s="42">
        <v>16364</v>
      </c>
      <c r="I101" s="42">
        <v>9422</v>
      </c>
      <c r="J101" s="42">
        <v>21588</v>
      </c>
      <c r="K101" s="42">
        <v>8931</v>
      </c>
      <c r="L101" s="42">
        <v>26599</v>
      </c>
      <c r="M101" s="42">
        <v>13928</v>
      </c>
      <c r="P101" s="63"/>
      <c r="S101" s="63"/>
    </row>
    <row r="102" spans="1:28" ht="20.100000000000001" customHeight="1" x14ac:dyDescent="0.25">
      <c r="A102" s="41" t="s">
        <v>29</v>
      </c>
      <c r="B102" s="42">
        <v>1400</v>
      </c>
      <c r="C102" s="42">
        <v>1481</v>
      </c>
      <c r="D102" s="42">
        <v>808</v>
      </c>
      <c r="E102" s="42">
        <v>2014</v>
      </c>
      <c r="F102" s="42">
        <v>702</v>
      </c>
      <c r="G102" s="42">
        <v>826</v>
      </c>
      <c r="H102" s="42">
        <v>1100</v>
      </c>
      <c r="I102" s="42">
        <v>1169</v>
      </c>
      <c r="J102" s="42">
        <v>1144</v>
      </c>
      <c r="K102" s="42">
        <v>796</v>
      </c>
      <c r="L102" s="42">
        <v>1311</v>
      </c>
      <c r="M102" s="42">
        <v>1087</v>
      </c>
      <c r="P102" s="63"/>
      <c r="S102" s="63"/>
    </row>
    <row r="103" spans="1:28" ht="20.100000000000001" customHeight="1" x14ac:dyDescent="0.25">
      <c r="A103" s="352" t="s">
        <v>259</v>
      </c>
      <c r="B103" s="40">
        <v>43284</v>
      </c>
      <c r="C103" s="40">
        <v>51784</v>
      </c>
      <c r="D103" s="40">
        <v>31904</v>
      </c>
      <c r="E103" s="40">
        <v>39968</v>
      </c>
      <c r="F103" s="40">
        <v>27693</v>
      </c>
      <c r="G103" s="40">
        <v>46968</v>
      </c>
      <c r="H103" s="40">
        <v>53034</v>
      </c>
      <c r="I103" s="40">
        <v>52998</v>
      </c>
      <c r="J103" s="40">
        <v>57059</v>
      </c>
      <c r="K103" s="40">
        <v>51604</v>
      </c>
      <c r="L103" s="40">
        <v>61606</v>
      </c>
      <c r="M103" s="40">
        <v>62669</v>
      </c>
      <c r="P103" s="63"/>
      <c r="Q103" s="39"/>
      <c r="S103" s="63"/>
      <c r="T103" s="39"/>
      <c r="U103" s="39"/>
      <c r="V103" s="39"/>
      <c r="W103" s="39"/>
      <c r="X103" s="39"/>
      <c r="Y103" s="39"/>
      <c r="Z103" s="39"/>
      <c r="AA103" s="39"/>
      <c r="AB103" s="39"/>
    </row>
    <row r="104" spans="1:28" ht="20.100000000000001" customHeight="1" x14ac:dyDescent="0.25">
      <c r="A104" s="41" t="s">
        <v>30</v>
      </c>
      <c r="B104" s="42">
        <v>27194</v>
      </c>
      <c r="C104" s="42">
        <v>32641</v>
      </c>
      <c r="D104" s="42">
        <v>19361</v>
      </c>
      <c r="E104" s="42">
        <v>25574</v>
      </c>
      <c r="F104" s="42">
        <v>16575</v>
      </c>
      <c r="G104" s="42">
        <v>28350</v>
      </c>
      <c r="H104" s="42">
        <v>33118</v>
      </c>
      <c r="I104" s="42">
        <v>32684</v>
      </c>
      <c r="J104" s="42">
        <v>35016</v>
      </c>
      <c r="K104" s="42">
        <v>33072</v>
      </c>
      <c r="L104" s="42">
        <v>40073</v>
      </c>
      <c r="M104" s="42">
        <v>44517</v>
      </c>
      <c r="P104" s="64"/>
      <c r="S104" s="64"/>
    </row>
    <row r="105" spans="1:28" ht="20.100000000000001" customHeight="1" x14ac:dyDescent="0.25">
      <c r="A105" s="41" t="s">
        <v>31</v>
      </c>
      <c r="B105" s="42">
        <v>66</v>
      </c>
      <c r="C105" s="42">
        <v>102</v>
      </c>
      <c r="D105" s="42">
        <v>48</v>
      </c>
      <c r="E105" s="42">
        <v>59</v>
      </c>
      <c r="F105" s="42">
        <v>35</v>
      </c>
      <c r="G105" s="42">
        <v>73</v>
      </c>
      <c r="H105" s="42">
        <v>63</v>
      </c>
      <c r="I105" s="42">
        <v>84</v>
      </c>
      <c r="J105" s="42">
        <v>75</v>
      </c>
      <c r="K105" s="42">
        <v>91</v>
      </c>
      <c r="L105" s="42">
        <v>95</v>
      </c>
      <c r="M105" s="42">
        <v>98</v>
      </c>
      <c r="P105" s="63"/>
      <c r="S105" s="63"/>
    </row>
    <row r="106" spans="1:28" ht="20.100000000000001" customHeight="1" x14ac:dyDescent="0.25">
      <c r="A106" s="41" t="s">
        <v>32</v>
      </c>
      <c r="B106" s="42">
        <v>8236</v>
      </c>
      <c r="C106" s="42">
        <v>11117</v>
      </c>
      <c r="D106" s="42">
        <v>5278</v>
      </c>
      <c r="E106" s="42">
        <v>6718</v>
      </c>
      <c r="F106" s="42">
        <v>6122</v>
      </c>
      <c r="G106" s="42">
        <v>9799</v>
      </c>
      <c r="H106" s="42">
        <v>9191</v>
      </c>
      <c r="I106" s="42">
        <v>11784</v>
      </c>
      <c r="J106" s="42">
        <v>10179</v>
      </c>
      <c r="K106" s="42">
        <v>11223</v>
      </c>
      <c r="L106" s="42">
        <v>9818</v>
      </c>
      <c r="M106" s="42">
        <v>10370</v>
      </c>
      <c r="P106" s="63"/>
      <c r="S106" s="63"/>
    </row>
    <row r="107" spans="1:28" ht="20.100000000000001" customHeight="1" x14ac:dyDescent="0.25">
      <c r="A107" s="41" t="s">
        <v>33</v>
      </c>
      <c r="B107" s="42">
        <v>1811</v>
      </c>
      <c r="C107" s="42">
        <v>2430</v>
      </c>
      <c r="D107" s="42">
        <v>1615</v>
      </c>
      <c r="E107" s="42">
        <v>2331</v>
      </c>
      <c r="F107" s="42">
        <v>1284</v>
      </c>
      <c r="G107" s="42">
        <v>1818</v>
      </c>
      <c r="H107" s="42">
        <v>2546</v>
      </c>
      <c r="I107" s="42">
        <v>2072</v>
      </c>
      <c r="J107" s="42">
        <v>2892</v>
      </c>
      <c r="K107" s="42">
        <v>1907</v>
      </c>
      <c r="L107" s="42">
        <v>3915</v>
      </c>
      <c r="M107" s="42">
        <v>2741</v>
      </c>
      <c r="P107" s="63"/>
      <c r="S107" s="63"/>
    </row>
    <row r="108" spans="1:28" ht="20.100000000000001" customHeight="1" x14ac:dyDescent="0.25">
      <c r="A108" s="41" t="s">
        <v>34</v>
      </c>
      <c r="B108" s="42">
        <v>392</v>
      </c>
      <c r="C108" s="42">
        <v>422</v>
      </c>
      <c r="D108" s="42">
        <v>315</v>
      </c>
      <c r="E108" s="42">
        <v>385</v>
      </c>
      <c r="F108" s="42">
        <v>260</v>
      </c>
      <c r="G108" s="42">
        <v>429</v>
      </c>
      <c r="H108" s="42">
        <v>539</v>
      </c>
      <c r="I108" s="42">
        <v>488</v>
      </c>
      <c r="J108" s="42">
        <v>537</v>
      </c>
      <c r="K108" s="42">
        <v>548</v>
      </c>
      <c r="L108" s="42">
        <v>373</v>
      </c>
      <c r="M108" s="42">
        <v>352</v>
      </c>
      <c r="P108" s="63"/>
      <c r="S108" s="63"/>
    </row>
    <row r="109" spans="1:28" ht="20.100000000000001" customHeight="1" x14ac:dyDescent="0.25">
      <c r="A109" s="41" t="s">
        <v>571</v>
      </c>
      <c r="B109" s="42">
        <v>11</v>
      </c>
      <c r="C109" s="42">
        <v>3</v>
      </c>
      <c r="D109" s="42">
        <v>19</v>
      </c>
      <c r="E109" s="42">
        <v>18</v>
      </c>
      <c r="F109" s="42">
        <v>15</v>
      </c>
      <c r="G109" s="42">
        <v>4</v>
      </c>
      <c r="H109" s="42">
        <v>5</v>
      </c>
      <c r="I109" s="42">
        <v>0</v>
      </c>
      <c r="J109" s="42">
        <v>12</v>
      </c>
      <c r="K109" s="42">
        <v>5</v>
      </c>
      <c r="L109" s="42">
        <v>11</v>
      </c>
      <c r="M109" s="42">
        <v>3</v>
      </c>
      <c r="P109" s="63"/>
      <c r="S109" s="63"/>
    </row>
    <row r="110" spans="1:28" ht="20.100000000000001" customHeight="1" x14ac:dyDescent="0.25">
      <c r="A110" s="41" t="s">
        <v>35</v>
      </c>
      <c r="B110" s="42">
        <v>0</v>
      </c>
      <c r="C110" s="42">
        <v>0</v>
      </c>
      <c r="D110" s="42">
        <v>0</v>
      </c>
      <c r="E110" s="42">
        <v>0</v>
      </c>
      <c r="F110" s="42">
        <v>0</v>
      </c>
      <c r="G110" s="42">
        <v>0</v>
      </c>
      <c r="H110" s="42">
        <v>0</v>
      </c>
      <c r="I110" s="42">
        <v>0</v>
      </c>
      <c r="J110" s="42">
        <v>0</v>
      </c>
      <c r="K110" s="42">
        <v>0</v>
      </c>
      <c r="L110" s="42">
        <v>0</v>
      </c>
      <c r="M110" s="42">
        <v>0</v>
      </c>
      <c r="P110" s="63"/>
      <c r="S110" s="63"/>
    </row>
    <row r="111" spans="1:28" ht="20.100000000000001" customHeight="1" x14ac:dyDescent="0.25">
      <c r="A111" s="41" t="s">
        <v>36</v>
      </c>
      <c r="B111" s="42">
        <v>310</v>
      </c>
      <c r="C111" s="42">
        <v>378</v>
      </c>
      <c r="D111" s="42">
        <v>321</v>
      </c>
      <c r="E111" s="42">
        <v>216</v>
      </c>
      <c r="F111" s="42">
        <v>211</v>
      </c>
      <c r="G111" s="42">
        <v>245</v>
      </c>
      <c r="H111" s="42">
        <v>399</v>
      </c>
      <c r="I111" s="42">
        <v>258</v>
      </c>
      <c r="J111" s="42">
        <v>307</v>
      </c>
      <c r="K111" s="42">
        <v>246</v>
      </c>
      <c r="L111" s="42">
        <v>596</v>
      </c>
      <c r="M111" s="42">
        <v>390</v>
      </c>
      <c r="P111" s="63"/>
      <c r="S111" s="63"/>
    </row>
    <row r="112" spans="1:28" s="39" customFormat="1" ht="20.100000000000001" customHeight="1" x14ac:dyDescent="0.25">
      <c r="A112" s="41" t="s">
        <v>37</v>
      </c>
      <c r="B112" s="42">
        <v>1286</v>
      </c>
      <c r="C112" s="42">
        <v>1227</v>
      </c>
      <c r="D112" s="42">
        <v>965</v>
      </c>
      <c r="E112" s="42">
        <v>1050</v>
      </c>
      <c r="F112" s="42">
        <v>729</v>
      </c>
      <c r="G112" s="42">
        <v>988</v>
      </c>
      <c r="H112" s="42">
        <v>1411</v>
      </c>
      <c r="I112" s="42">
        <v>1185</v>
      </c>
      <c r="J112" s="42">
        <v>1326</v>
      </c>
      <c r="K112" s="42">
        <v>1237</v>
      </c>
      <c r="L112" s="42">
        <v>1412</v>
      </c>
      <c r="M112" s="42">
        <v>1091</v>
      </c>
      <c r="P112" s="61"/>
      <c r="Q112" s="41"/>
      <c r="S112" s="61"/>
      <c r="T112" s="41"/>
      <c r="U112" s="41"/>
      <c r="V112" s="41"/>
      <c r="W112" s="41"/>
      <c r="X112" s="41"/>
      <c r="Y112" s="41"/>
      <c r="Z112" s="41"/>
      <c r="AA112" s="41"/>
      <c r="AB112" s="41"/>
    </row>
    <row r="113" spans="1:28" ht="20.100000000000001" customHeight="1" x14ac:dyDescent="0.25">
      <c r="A113" s="41" t="s">
        <v>38</v>
      </c>
      <c r="B113" s="42">
        <v>2</v>
      </c>
      <c r="C113" s="42">
        <v>0</v>
      </c>
      <c r="D113" s="42">
        <v>9</v>
      </c>
      <c r="E113" s="42">
        <v>5</v>
      </c>
      <c r="F113" s="42">
        <v>2</v>
      </c>
      <c r="G113" s="42">
        <v>18</v>
      </c>
      <c r="H113" s="42">
        <v>0</v>
      </c>
      <c r="I113" s="42">
        <v>8</v>
      </c>
      <c r="J113" s="42">
        <v>12</v>
      </c>
      <c r="K113" s="42">
        <v>4</v>
      </c>
      <c r="L113" s="42">
        <v>3</v>
      </c>
      <c r="M113" s="42">
        <v>5</v>
      </c>
      <c r="P113" s="63"/>
      <c r="S113" s="63"/>
    </row>
    <row r="114" spans="1:28" ht="20.100000000000001" customHeight="1" x14ac:dyDescent="0.25">
      <c r="A114" s="41" t="s">
        <v>39</v>
      </c>
      <c r="B114" s="42">
        <v>3348</v>
      </c>
      <c r="C114" s="42">
        <v>2924</v>
      </c>
      <c r="D114" s="42">
        <v>3318</v>
      </c>
      <c r="E114" s="42">
        <v>2891</v>
      </c>
      <c r="F114" s="42">
        <v>2131</v>
      </c>
      <c r="G114" s="42">
        <v>4731</v>
      </c>
      <c r="H114" s="42">
        <v>4997</v>
      </c>
      <c r="I114" s="42">
        <v>4012</v>
      </c>
      <c r="J114" s="42">
        <v>5428</v>
      </c>
      <c r="K114" s="42">
        <v>2911</v>
      </c>
      <c r="L114" s="42">
        <v>4080</v>
      </c>
      <c r="M114" s="42">
        <v>2607</v>
      </c>
      <c r="P114" s="63"/>
      <c r="S114" s="63"/>
    </row>
    <row r="115" spans="1:28" s="39" customFormat="1" ht="20.100000000000001" customHeight="1" x14ac:dyDescent="0.25">
      <c r="A115" s="41" t="s">
        <v>40</v>
      </c>
      <c r="B115" s="42">
        <v>628</v>
      </c>
      <c r="C115" s="42">
        <v>540</v>
      </c>
      <c r="D115" s="42">
        <v>655</v>
      </c>
      <c r="E115" s="42">
        <v>721</v>
      </c>
      <c r="F115" s="42">
        <v>329</v>
      </c>
      <c r="G115" s="42">
        <v>513</v>
      </c>
      <c r="H115" s="42">
        <v>765</v>
      </c>
      <c r="I115" s="42">
        <v>423</v>
      </c>
      <c r="J115" s="42">
        <v>1275</v>
      </c>
      <c r="K115" s="42">
        <v>360</v>
      </c>
      <c r="L115" s="42">
        <v>1230</v>
      </c>
      <c r="M115" s="42">
        <v>495</v>
      </c>
      <c r="P115" s="61"/>
      <c r="Q115" s="41"/>
      <c r="S115" s="61"/>
      <c r="T115" s="41"/>
      <c r="U115" s="41"/>
      <c r="V115" s="41"/>
      <c r="W115" s="41"/>
      <c r="X115" s="41"/>
      <c r="Y115" s="41"/>
      <c r="Z115" s="41"/>
      <c r="AA115" s="41"/>
      <c r="AB115" s="41"/>
    </row>
    <row r="116" spans="1:28" ht="20.100000000000001" customHeight="1" x14ac:dyDescent="0.25">
      <c r="A116" s="352" t="s">
        <v>590</v>
      </c>
      <c r="B116" s="40">
        <v>3900</v>
      </c>
      <c r="C116" s="40">
        <v>10193</v>
      </c>
      <c r="D116" s="40">
        <v>3091</v>
      </c>
      <c r="E116" s="40">
        <v>18964</v>
      </c>
      <c r="F116" s="40">
        <v>2914</v>
      </c>
      <c r="G116" s="40">
        <v>7720</v>
      </c>
      <c r="H116" s="40">
        <v>4289</v>
      </c>
      <c r="I116" s="40">
        <v>3659</v>
      </c>
      <c r="J116" s="40">
        <v>4958</v>
      </c>
      <c r="K116" s="40">
        <v>2760</v>
      </c>
      <c r="L116" s="40">
        <v>4946</v>
      </c>
      <c r="M116" s="40">
        <v>2905</v>
      </c>
      <c r="P116" s="63"/>
      <c r="Q116" s="39"/>
      <c r="S116" s="63"/>
      <c r="T116" s="39"/>
      <c r="U116" s="39"/>
      <c r="V116" s="39"/>
      <c r="W116" s="39"/>
      <c r="X116" s="39"/>
      <c r="Y116" s="39"/>
      <c r="Z116" s="39"/>
      <c r="AA116" s="39"/>
      <c r="AB116" s="39"/>
    </row>
    <row r="117" spans="1:28" ht="20.100000000000001" customHeight="1" x14ac:dyDescent="0.25">
      <c r="A117" s="41" t="s">
        <v>265</v>
      </c>
      <c r="B117" s="42">
        <v>23</v>
      </c>
      <c r="C117" s="42">
        <v>55</v>
      </c>
      <c r="D117" s="42">
        <v>28</v>
      </c>
      <c r="E117" s="42">
        <v>100</v>
      </c>
      <c r="F117" s="42">
        <v>31</v>
      </c>
      <c r="G117" s="42">
        <v>40</v>
      </c>
      <c r="H117" s="42">
        <v>34</v>
      </c>
      <c r="I117" s="42">
        <v>27</v>
      </c>
      <c r="J117" s="42">
        <v>47</v>
      </c>
      <c r="K117" s="42">
        <v>22</v>
      </c>
      <c r="L117" s="42">
        <v>56</v>
      </c>
      <c r="M117" s="42">
        <v>11</v>
      </c>
      <c r="P117" s="63"/>
      <c r="S117" s="63"/>
    </row>
    <row r="118" spans="1:28" ht="20.100000000000001" customHeight="1" x14ac:dyDescent="0.25">
      <c r="A118" s="41" t="s">
        <v>572</v>
      </c>
      <c r="B118" s="42">
        <v>12</v>
      </c>
      <c r="C118" s="42">
        <v>22</v>
      </c>
      <c r="D118" s="42">
        <v>2</v>
      </c>
      <c r="E118" s="42">
        <v>41</v>
      </c>
      <c r="F118" s="42">
        <v>5</v>
      </c>
      <c r="G118" s="42">
        <v>8</v>
      </c>
      <c r="H118" s="42">
        <v>20</v>
      </c>
      <c r="I118" s="42">
        <v>26</v>
      </c>
      <c r="J118" s="42">
        <v>17</v>
      </c>
      <c r="K118" s="42">
        <v>4</v>
      </c>
      <c r="L118" s="42">
        <v>8</v>
      </c>
      <c r="M118" s="42">
        <v>3</v>
      </c>
      <c r="P118" s="63"/>
      <c r="S118" s="63"/>
    </row>
    <row r="119" spans="1:28" ht="20.100000000000001" customHeight="1" x14ac:dyDescent="0.25">
      <c r="A119" s="41" t="s">
        <v>41</v>
      </c>
      <c r="B119" s="42">
        <v>1076</v>
      </c>
      <c r="C119" s="42">
        <v>2685</v>
      </c>
      <c r="D119" s="42">
        <v>649</v>
      </c>
      <c r="E119" s="42">
        <v>3610</v>
      </c>
      <c r="F119" s="42">
        <v>668</v>
      </c>
      <c r="G119" s="42">
        <v>1084</v>
      </c>
      <c r="H119" s="42">
        <v>1110</v>
      </c>
      <c r="I119" s="42">
        <v>871</v>
      </c>
      <c r="J119" s="42">
        <v>1090</v>
      </c>
      <c r="K119" s="42">
        <v>682</v>
      </c>
      <c r="L119" s="42">
        <v>1080</v>
      </c>
      <c r="M119" s="42">
        <v>584</v>
      </c>
      <c r="P119" s="63"/>
      <c r="S119" s="63"/>
    </row>
    <row r="120" spans="1:28" ht="20.100000000000001" customHeight="1" x14ac:dyDescent="0.25">
      <c r="A120" s="41" t="s">
        <v>573</v>
      </c>
      <c r="B120" s="42">
        <v>48</v>
      </c>
      <c r="C120" s="42">
        <v>125</v>
      </c>
      <c r="D120" s="42">
        <v>37</v>
      </c>
      <c r="E120" s="42">
        <v>154</v>
      </c>
      <c r="F120" s="42">
        <v>47</v>
      </c>
      <c r="G120" s="42">
        <v>96</v>
      </c>
      <c r="H120" s="42">
        <v>76</v>
      </c>
      <c r="I120" s="42">
        <v>55</v>
      </c>
      <c r="J120" s="42">
        <v>62</v>
      </c>
      <c r="K120" s="42">
        <v>55</v>
      </c>
      <c r="L120" s="42">
        <v>173</v>
      </c>
      <c r="M120" s="42">
        <v>81</v>
      </c>
      <c r="P120" s="63"/>
      <c r="S120" s="63"/>
    </row>
    <row r="121" spans="1:28" ht="20.100000000000001" customHeight="1" x14ac:dyDescent="0.25">
      <c r="A121" s="41" t="s">
        <v>269</v>
      </c>
      <c r="B121" s="42">
        <v>83</v>
      </c>
      <c r="C121" s="42">
        <v>110</v>
      </c>
      <c r="D121" s="42">
        <v>75</v>
      </c>
      <c r="E121" s="42">
        <v>159</v>
      </c>
      <c r="F121" s="42">
        <v>59</v>
      </c>
      <c r="G121" s="42">
        <v>100</v>
      </c>
      <c r="H121" s="42">
        <v>111</v>
      </c>
      <c r="I121" s="42">
        <v>85</v>
      </c>
      <c r="J121" s="42">
        <v>123</v>
      </c>
      <c r="K121" s="42">
        <v>88</v>
      </c>
      <c r="L121" s="42">
        <v>140</v>
      </c>
      <c r="M121" s="42">
        <v>60</v>
      </c>
      <c r="P121" s="63"/>
      <c r="S121" s="63"/>
    </row>
    <row r="122" spans="1:28" ht="20.100000000000001" customHeight="1" x14ac:dyDescent="0.25">
      <c r="A122" s="41" t="s">
        <v>277</v>
      </c>
      <c r="B122" s="42">
        <v>241</v>
      </c>
      <c r="C122" s="42">
        <v>173</v>
      </c>
      <c r="D122" s="42">
        <v>87</v>
      </c>
      <c r="E122" s="42">
        <v>265</v>
      </c>
      <c r="F122" s="42">
        <v>179</v>
      </c>
      <c r="G122" s="42">
        <v>131</v>
      </c>
      <c r="H122" s="42">
        <v>241</v>
      </c>
      <c r="I122" s="42">
        <v>118</v>
      </c>
      <c r="J122" s="42">
        <v>187</v>
      </c>
      <c r="K122" s="42">
        <v>124</v>
      </c>
      <c r="L122" s="42">
        <v>162</v>
      </c>
      <c r="M122" s="42">
        <v>87</v>
      </c>
      <c r="P122" s="63"/>
      <c r="S122" s="63"/>
    </row>
    <row r="123" spans="1:28" ht="20.100000000000001" customHeight="1" x14ac:dyDescent="0.25">
      <c r="A123" s="41" t="s">
        <v>42</v>
      </c>
      <c r="B123" s="42">
        <v>347</v>
      </c>
      <c r="C123" s="42">
        <v>387</v>
      </c>
      <c r="D123" s="42">
        <v>321</v>
      </c>
      <c r="E123" s="42">
        <v>572</v>
      </c>
      <c r="F123" s="42">
        <v>262</v>
      </c>
      <c r="G123" s="42">
        <v>327</v>
      </c>
      <c r="H123" s="42">
        <v>396</v>
      </c>
      <c r="I123" s="42">
        <v>345</v>
      </c>
      <c r="J123" s="42">
        <v>599</v>
      </c>
      <c r="K123" s="42">
        <v>210</v>
      </c>
      <c r="L123" s="42">
        <v>438</v>
      </c>
      <c r="M123" s="42">
        <v>208</v>
      </c>
      <c r="N123" s="42"/>
      <c r="O123" s="42"/>
    </row>
    <row r="124" spans="1:28" ht="20.100000000000001" customHeight="1" x14ac:dyDescent="0.25">
      <c r="A124" s="41" t="s">
        <v>271</v>
      </c>
      <c r="B124" s="42">
        <v>28</v>
      </c>
      <c r="C124" s="42">
        <v>71</v>
      </c>
      <c r="D124" s="42">
        <v>16</v>
      </c>
      <c r="E124" s="42">
        <v>140</v>
      </c>
      <c r="F124" s="42">
        <v>34</v>
      </c>
      <c r="G124" s="42">
        <v>55</v>
      </c>
      <c r="H124" s="42">
        <v>45</v>
      </c>
      <c r="I124" s="42">
        <v>69</v>
      </c>
      <c r="J124" s="42">
        <v>83</v>
      </c>
      <c r="K124" s="42">
        <v>26</v>
      </c>
      <c r="L124" s="42">
        <v>47</v>
      </c>
      <c r="M124" s="42">
        <v>41</v>
      </c>
      <c r="N124" s="42"/>
      <c r="O124" s="42"/>
    </row>
    <row r="125" spans="1:28" ht="20.100000000000001" customHeight="1" x14ac:dyDescent="0.25">
      <c r="A125" s="41" t="s">
        <v>574</v>
      </c>
      <c r="B125" s="42">
        <v>73</v>
      </c>
      <c r="C125" s="42">
        <v>125</v>
      </c>
      <c r="D125" s="42">
        <v>25</v>
      </c>
      <c r="E125" s="42">
        <v>133</v>
      </c>
      <c r="F125" s="42">
        <v>25</v>
      </c>
      <c r="G125" s="42">
        <v>421</v>
      </c>
      <c r="H125" s="42">
        <v>22</v>
      </c>
      <c r="I125" s="42">
        <v>114</v>
      </c>
      <c r="J125" s="42">
        <v>42</v>
      </c>
      <c r="K125" s="42">
        <v>71</v>
      </c>
      <c r="L125" s="42">
        <v>109</v>
      </c>
      <c r="M125" s="42">
        <v>23</v>
      </c>
      <c r="N125" s="42"/>
      <c r="O125" s="42"/>
    </row>
    <row r="126" spans="1:28" ht="20.100000000000001" customHeight="1" x14ac:dyDescent="0.25">
      <c r="A126" s="41" t="s">
        <v>43</v>
      </c>
      <c r="B126" s="42">
        <v>507</v>
      </c>
      <c r="C126" s="42">
        <v>510</v>
      </c>
      <c r="D126" s="42">
        <v>373</v>
      </c>
      <c r="E126" s="42">
        <v>864</v>
      </c>
      <c r="F126" s="42">
        <v>589</v>
      </c>
      <c r="G126" s="42">
        <v>735</v>
      </c>
      <c r="H126" s="42">
        <v>504</v>
      </c>
      <c r="I126" s="42">
        <v>499</v>
      </c>
      <c r="J126" s="42">
        <v>644</v>
      </c>
      <c r="K126" s="42">
        <v>392</v>
      </c>
      <c r="L126" s="42">
        <v>730</v>
      </c>
      <c r="M126" s="42">
        <v>651</v>
      </c>
      <c r="N126" s="42"/>
      <c r="O126" s="42"/>
    </row>
    <row r="127" spans="1:28" ht="20.100000000000001" customHeight="1" x14ac:dyDescent="0.25">
      <c r="A127" s="41" t="s">
        <v>44</v>
      </c>
      <c r="B127" s="42">
        <v>685</v>
      </c>
      <c r="C127" s="42">
        <v>3435</v>
      </c>
      <c r="D127" s="42">
        <v>828</v>
      </c>
      <c r="E127" s="42">
        <v>9003</v>
      </c>
      <c r="F127" s="42">
        <v>387</v>
      </c>
      <c r="G127" s="42">
        <v>3381</v>
      </c>
      <c r="H127" s="42">
        <v>581</v>
      </c>
      <c r="I127" s="42">
        <v>584</v>
      </c>
      <c r="J127" s="42">
        <v>696</v>
      </c>
      <c r="K127" s="42">
        <v>427</v>
      </c>
      <c r="L127" s="42">
        <v>784</v>
      </c>
      <c r="M127" s="42">
        <v>401</v>
      </c>
      <c r="N127" s="42"/>
      <c r="O127" s="42"/>
    </row>
    <row r="128" spans="1:28" ht="20.100000000000001" customHeight="1" x14ac:dyDescent="0.25">
      <c r="A128" s="41" t="s">
        <v>575</v>
      </c>
      <c r="B128" s="42">
        <v>56</v>
      </c>
      <c r="C128" s="42">
        <v>71</v>
      </c>
      <c r="D128" s="42">
        <v>40</v>
      </c>
      <c r="E128" s="42">
        <v>59</v>
      </c>
      <c r="F128" s="42">
        <v>20</v>
      </c>
      <c r="G128" s="42">
        <v>44</v>
      </c>
      <c r="H128" s="42">
        <v>32</v>
      </c>
      <c r="I128" s="42">
        <v>51</v>
      </c>
      <c r="J128" s="42">
        <v>75</v>
      </c>
      <c r="K128" s="42">
        <v>30</v>
      </c>
      <c r="L128" s="42">
        <v>115</v>
      </c>
      <c r="M128" s="42">
        <v>98</v>
      </c>
      <c r="N128" s="42"/>
      <c r="O128" s="42"/>
    </row>
    <row r="129" spans="1:16" ht="20.100000000000001" customHeight="1" x14ac:dyDescent="0.25">
      <c r="A129" s="41" t="s">
        <v>263</v>
      </c>
      <c r="B129" s="42">
        <v>92</v>
      </c>
      <c r="C129" s="42">
        <v>180</v>
      </c>
      <c r="D129" s="42">
        <v>56</v>
      </c>
      <c r="E129" s="42">
        <v>458</v>
      </c>
      <c r="F129" s="42">
        <v>140</v>
      </c>
      <c r="G129" s="42">
        <v>158</v>
      </c>
      <c r="H129" s="42">
        <v>336</v>
      </c>
      <c r="I129" s="42">
        <v>96</v>
      </c>
      <c r="J129" s="42">
        <v>160</v>
      </c>
      <c r="K129" s="42">
        <v>110</v>
      </c>
      <c r="L129" s="42">
        <v>126</v>
      </c>
      <c r="M129" s="42">
        <v>93</v>
      </c>
      <c r="N129" s="42"/>
      <c r="O129" s="42"/>
    </row>
    <row r="130" spans="1:16" ht="20.100000000000001" customHeight="1" x14ac:dyDescent="0.25">
      <c r="A130" s="41" t="s">
        <v>576</v>
      </c>
      <c r="B130" s="42">
        <v>44</v>
      </c>
      <c r="C130" s="42">
        <v>155</v>
      </c>
      <c r="D130" s="42">
        <v>12</v>
      </c>
      <c r="E130" s="42">
        <v>56</v>
      </c>
      <c r="F130" s="42">
        <v>22</v>
      </c>
      <c r="G130" s="42">
        <v>22</v>
      </c>
      <c r="H130" s="42">
        <v>39</v>
      </c>
      <c r="I130" s="42">
        <v>30</v>
      </c>
      <c r="J130" s="42">
        <v>145</v>
      </c>
      <c r="K130" s="42">
        <v>25</v>
      </c>
      <c r="L130" s="42">
        <v>33</v>
      </c>
      <c r="M130" s="42">
        <v>14</v>
      </c>
      <c r="N130" s="42"/>
      <c r="O130" s="42"/>
    </row>
    <row r="131" spans="1:16" ht="20.100000000000001" customHeight="1" x14ac:dyDescent="0.25">
      <c r="A131" s="41" t="s">
        <v>577</v>
      </c>
      <c r="B131" s="42">
        <v>227</v>
      </c>
      <c r="C131" s="42">
        <v>1073</v>
      </c>
      <c r="D131" s="42">
        <v>184</v>
      </c>
      <c r="E131" s="42">
        <v>1281</v>
      </c>
      <c r="F131" s="42">
        <v>197</v>
      </c>
      <c r="G131" s="42">
        <v>451</v>
      </c>
      <c r="H131" s="42">
        <v>364</v>
      </c>
      <c r="I131" s="42">
        <v>172</v>
      </c>
      <c r="J131" s="42">
        <v>466</v>
      </c>
      <c r="K131" s="42">
        <v>176</v>
      </c>
      <c r="L131" s="42">
        <v>387</v>
      </c>
      <c r="M131" s="42">
        <v>261</v>
      </c>
      <c r="N131" s="42"/>
      <c r="O131" s="42"/>
    </row>
    <row r="132" spans="1:16" ht="20.100000000000001" customHeight="1" x14ac:dyDescent="0.25">
      <c r="A132" s="41" t="s">
        <v>578</v>
      </c>
      <c r="B132" s="42">
        <v>14</v>
      </c>
      <c r="C132" s="42">
        <v>12</v>
      </c>
      <c r="D132" s="42">
        <v>19</v>
      </c>
      <c r="E132" s="42">
        <v>15</v>
      </c>
      <c r="F132" s="42">
        <v>8</v>
      </c>
      <c r="G132" s="42">
        <v>10</v>
      </c>
      <c r="H132" s="42">
        <v>39</v>
      </c>
      <c r="I132" s="42">
        <v>26</v>
      </c>
      <c r="J132" s="42">
        <v>53</v>
      </c>
      <c r="K132" s="42">
        <v>22</v>
      </c>
      <c r="L132" s="42">
        <v>37</v>
      </c>
      <c r="M132" s="42">
        <v>11</v>
      </c>
      <c r="N132" s="42"/>
      <c r="O132" s="42"/>
    </row>
    <row r="133" spans="1:16" ht="20.100000000000001" customHeight="1" x14ac:dyDescent="0.25">
      <c r="A133" s="41" t="s">
        <v>264</v>
      </c>
      <c r="B133" s="42">
        <v>50</v>
      </c>
      <c r="C133" s="42">
        <v>196</v>
      </c>
      <c r="D133" s="42">
        <v>54</v>
      </c>
      <c r="E133" s="42">
        <v>463</v>
      </c>
      <c r="F133" s="42">
        <v>51</v>
      </c>
      <c r="G133" s="42">
        <v>140</v>
      </c>
      <c r="H133" s="42">
        <v>104</v>
      </c>
      <c r="I133" s="42">
        <v>107</v>
      </c>
      <c r="J133" s="42">
        <v>89</v>
      </c>
      <c r="K133" s="42">
        <v>32</v>
      </c>
      <c r="L133" s="42">
        <v>90</v>
      </c>
      <c r="M133" s="42">
        <v>65</v>
      </c>
      <c r="N133" s="42"/>
      <c r="O133" s="42"/>
    </row>
    <row r="134" spans="1:16" ht="20.100000000000001" customHeight="1" x14ac:dyDescent="0.25">
      <c r="A134" s="41" t="s">
        <v>268</v>
      </c>
      <c r="B134" s="42">
        <v>95</v>
      </c>
      <c r="C134" s="42">
        <v>220</v>
      </c>
      <c r="D134" s="42">
        <v>47</v>
      </c>
      <c r="E134" s="42">
        <v>306</v>
      </c>
      <c r="F134" s="42">
        <v>37</v>
      </c>
      <c r="G134" s="42">
        <v>74</v>
      </c>
      <c r="H134" s="42">
        <v>45</v>
      </c>
      <c r="I134" s="42">
        <v>115</v>
      </c>
      <c r="J134" s="42">
        <v>89</v>
      </c>
      <c r="K134" s="42">
        <v>107</v>
      </c>
      <c r="L134" s="42">
        <v>89</v>
      </c>
      <c r="M134" s="42">
        <v>87</v>
      </c>
      <c r="N134" s="42"/>
      <c r="O134" s="42"/>
    </row>
    <row r="135" spans="1:16" ht="20.100000000000001" customHeight="1" thickBot="1" x14ac:dyDescent="0.3">
      <c r="A135" s="41" t="s">
        <v>45</v>
      </c>
      <c r="B135" s="42">
        <v>199</v>
      </c>
      <c r="C135" s="42">
        <v>588</v>
      </c>
      <c r="D135" s="42">
        <v>238</v>
      </c>
      <c r="E135" s="42">
        <v>1285</v>
      </c>
      <c r="F135" s="42">
        <v>153</v>
      </c>
      <c r="G135" s="42">
        <v>443</v>
      </c>
      <c r="H135" s="42">
        <v>190</v>
      </c>
      <c r="I135" s="42">
        <v>269</v>
      </c>
      <c r="J135" s="42">
        <v>291</v>
      </c>
      <c r="K135" s="42">
        <v>157</v>
      </c>
      <c r="L135" s="42">
        <v>342</v>
      </c>
      <c r="M135" s="42">
        <v>126</v>
      </c>
      <c r="N135" s="42"/>
      <c r="O135" s="42"/>
    </row>
    <row r="136" spans="1:16" s="48" customFormat="1" ht="15.95" customHeight="1" x14ac:dyDescent="0.25">
      <c r="A136" s="331" t="s">
        <v>588</v>
      </c>
      <c r="B136" s="331"/>
      <c r="C136" s="331"/>
      <c r="D136" s="332"/>
      <c r="E136" s="332"/>
      <c r="F136" s="332"/>
      <c r="G136" s="332"/>
      <c r="H136" s="332"/>
      <c r="I136" s="332"/>
      <c r="J136" s="332"/>
      <c r="K136" s="332"/>
      <c r="L136" s="332"/>
      <c r="M136" s="333" t="s">
        <v>585</v>
      </c>
    </row>
    <row r="137" spans="1:16" s="27" customFormat="1" ht="24.95" customHeight="1" x14ac:dyDescent="0.25">
      <c r="A137" s="347" t="s">
        <v>134</v>
      </c>
      <c r="B137" s="347"/>
      <c r="C137" s="347"/>
      <c r="D137" s="347"/>
      <c r="E137" s="347"/>
      <c r="F137" s="347"/>
      <c r="G137" s="347"/>
    </row>
    <row r="138" spans="1:16" s="55" customFormat="1" ht="24.95" customHeight="1" thickBot="1" x14ac:dyDescent="0.25">
      <c r="A138" s="28" t="s">
        <v>519</v>
      </c>
      <c r="B138" s="53"/>
      <c r="C138" s="53"/>
      <c r="D138" s="53"/>
      <c r="E138" s="53"/>
      <c r="F138" s="53"/>
      <c r="G138" s="53"/>
      <c r="H138" s="53"/>
      <c r="I138" s="53"/>
      <c r="J138" s="53"/>
      <c r="K138" s="53"/>
      <c r="L138" s="53"/>
      <c r="M138" s="53"/>
      <c r="N138" s="53"/>
      <c r="O138" s="336" t="s">
        <v>587</v>
      </c>
      <c r="P138" s="54"/>
    </row>
    <row r="139" spans="1:16" s="39" customFormat="1" ht="20.100000000000001" customHeight="1" x14ac:dyDescent="0.25">
      <c r="A139" s="1023" t="s">
        <v>8</v>
      </c>
      <c r="B139" s="1019" t="s">
        <v>9</v>
      </c>
      <c r="C139" s="1020"/>
      <c r="D139" s="1020"/>
      <c r="E139" s="1020"/>
      <c r="F139" s="1020"/>
      <c r="G139" s="1020"/>
      <c r="H139" s="1020"/>
      <c r="I139" s="1020"/>
      <c r="J139" s="1020"/>
      <c r="K139" s="1020"/>
      <c r="L139" s="1020"/>
      <c r="M139" s="1020"/>
      <c r="N139" s="1020"/>
      <c r="O139" s="1020"/>
      <c r="P139" s="56"/>
    </row>
    <row r="140" spans="1:16" ht="20.100000000000001" customHeight="1" x14ac:dyDescent="0.25">
      <c r="A140" s="1024"/>
      <c r="B140" s="1021" t="s">
        <v>10</v>
      </c>
      <c r="C140" s="1021"/>
      <c r="D140" s="32" t="s">
        <v>69</v>
      </c>
      <c r="E140" s="32"/>
      <c r="F140" s="32" t="s">
        <v>70</v>
      </c>
      <c r="G140" s="32"/>
      <c r="H140" s="32" t="s">
        <v>71</v>
      </c>
      <c r="I140" s="32"/>
      <c r="J140" s="32" t="s">
        <v>72</v>
      </c>
      <c r="K140" s="32"/>
      <c r="L140" s="32" t="s">
        <v>73</v>
      </c>
      <c r="M140" s="32"/>
      <c r="N140" s="32" t="s">
        <v>74</v>
      </c>
      <c r="O140" s="57"/>
      <c r="P140" s="58"/>
    </row>
    <row r="141" spans="1:16" ht="20.100000000000001" customHeight="1" x14ac:dyDescent="0.25">
      <c r="A141" s="1025"/>
      <c r="B141" s="59">
        <v>2015</v>
      </c>
      <c r="C141" s="59">
        <v>2016</v>
      </c>
      <c r="D141" s="59">
        <v>2015</v>
      </c>
      <c r="E141" s="59">
        <v>2016</v>
      </c>
      <c r="F141" s="334">
        <v>2015</v>
      </c>
      <c r="G141" s="334">
        <v>2016</v>
      </c>
      <c r="H141" s="334">
        <v>2015</v>
      </c>
      <c r="I141" s="334">
        <v>2016</v>
      </c>
      <c r="J141" s="334">
        <v>2015</v>
      </c>
      <c r="K141" s="334">
        <v>2016</v>
      </c>
      <c r="L141" s="334">
        <v>2015</v>
      </c>
      <c r="M141" s="334">
        <v>2016</v>
      </c>
      <c r="N141" s="334">
        <v>2015</v>
      </c>
      <c r="O141" s="335">
        <v>2016</v>
      </c>
      <c r="P141" s="58"/>
    </row>
    <row r="142" spans="1:16" ht="20.100000000000001" customHeight="1" x14ac:dyDescent="0.25">
      <c r="A142" s="352" t="s">
        <v>256</v>
      </c>
      <c r="B142" s="40">
        <v>504991</v>
      </c>
      <c r="C142" s="40">
        <v>499184</v>
      </c>
      <c r="D142" s="40">
        <v>32964</v>
      </c>
      <c r="E142" s="40">
        <v>45171</v>
      </c>
      <c r="F142" s="40">
        <v>50953</v>
      </c>
      <c r="G142" s="40">
        <v>51830</v>
      </c>
      <c r="H142" s="40">
        <v>51426</v>
      </c>
      <c r="I142" s="40">
        <v>48969</v>
      </c>
      <c r="J142" s="40">
        <v>40143</v>
      </c>
      <c r="K142" s="40">
        <v>36430</v>
      </c>
      <c r="L142" s="40">
        <v>32477</v>
      </c>
      <c r="M142" s="40">
        <v>27121</v>
      </c>
      <c r="N142" s="40">
        <v>31322</v>
      </c>
      <c r="O142" s="40">
        <v>25238</v>
      </c>
    </row>
    <row r="143" spans="1:16" ht="20.100000000000001" customHeight="1" x14ac:dyDescent="0.25">
      <c r="A143" s="41" t="s">
        <v>46</v>
      </c>
      <c r="B143" s="42">
        <v>53297</v>
      </c>
      <c r="C143" s="42">
        <v>58014</v>
      </c>
      <c r="D143" s="42">
        <v>3027</v>
      </c>
      <c r="E143" s="42">
        <v>4724</v>
      </c>
      <c r="F143" s="42">
        <v>4735</v>
      </c>
      <c r="G143" s="42">
        <v>5171</v>
      </c>
      <c r="H143" s="42">
        <v>7134</v>
      </c>
      <c r="I143" s="42">
        <v>7421</v>
      </c>
      <c r="J143" s="42">
        <v>3634</v>
      </c>
      <c r="K143" s="42">
        <v>3884</v>
      </c>
      <c r="L143" s="42">
        <v>3327</v>
      </c>
      <c r="M143" s="42">
        <v>3462</v>
      </c>
      <c r="N143" s="42">
        <v>2758</v>
      </c>
      <c r="O143" s="42">
        <v>2586</v>
      </c>
    </row>
    <row r="144" spans="1:16" ht="20.100000000000001" customHeight="1" x14ac:dyDescent="0.25">
      <c r="A144" s="41" t="s">
        <v>47</v>
      </c>
      <c r="B144" s="42">
        <v>7020</v>
      </c>
      <c r="C144" s="42">
        <v>6898</v>
      </c>
      <c r="D144" s="42">
        <v>585</v>
      </c>
      <c r="E144" s="42">
        <v>556</v>
      </c>
      <c r="F144" s="42">
        <v>672</v>
      </c>
      <c r="G144" s="42">
        <v>644</v>
      </c>
      <c r="H144" s="42">
        <v>833</v>
      </c>
      <c r="I144" s="42">
        <v>802</v>
      </c>
      <c r="J144" s="42">
        <v>380</v>
      </c>
      <c r="K144" s="42">
        <v>369</v>
      </c>
      <c r="L144" s="42">
        <v>587</v>
      </c>
      <c r="M144" s="42">
        <v>374</v>
      </c>
      <c r="N144" s="42">
        <v>299</v>
      </c>
      <c r="O144" s="42">
        <v>302</v>
      </c>
    </row>
    <row r="145" spans="1:15" ht="20.100000000000001" customHeight="1" x14ac:dyDescent="0.25">
      <c r="A145" s="41" t="s">
        <v>48</v>
      </c>
      <c r="B145" s="42">
        <v>8646</v>
      </c>
      <c r="C145" s="42">
        <v>10958</v>
      </c>
      <c r="D145" s="42">
        <v>386</v>
      </c>
      <c r="E145" s="42">
        <v>827</v>
      </c>
      <c r="F145" s="42">
        <v>721</v>
      </c>
      <c r="G145" s="42">
        <v>747</v>
      </c>
      <c r="H145" s="42">
        <v>656</v>
      </c>
      <c r="I145" s="42">
        <v>1134</v>
      </c>
      <c r="J145" s="42">
        <v>842</v>
      </c>
      <c r="K145" s="42">
        <v>779</v>
      </c>
      <c r="L145" s="42">
        <v>562</v>
      </c>
      <c r="M145" s="42">
        <v>489</v>
      </c>
      <c r="N145" s="42">
        <v>656</v>
      </c>
      <c r="O145" s="42">
        <v>484</v>
      </c>
    </row>
    <row r="146" spans="1:15" ht="20.100000000000001" customHeight="1" x14ac:dyDescent="0.25">
      <c r="A146" s="41" t="s">
        <v>579</v>
      </c>
      <c r="B146" s="42">
        <v>1483</v>
      </c>
      <c r="C146" s="42">
        <v>1514</v>
      </c>
      <c r="D146" s="42">
        <v>91</v>
      </c>
      <c r="E146" s="42">
        <v>121</v>
      </c>
      <c r="F146" s="42">
        <v>176</v>
      </c>
      <c r="G146" s="42">
        <v>172</v>
      </c>
      <c r="H146" s="42">
        <v>125</v>
      </c>
      <c r="I146" s="42">
        <v>112</v>
      </c>
      <c r="J146" s="42">
        <v>115</v>
      </c>
      <c r="K146" s="42">
        <v>143</v>
      </c>
      <c r="L146" s="42">
        <v>126</v>
      </c>
      <c r="M146" s="42">
        <v>63</v>
      </c>
      <c r="N146" s="42">
        <v>164</v>
      </c>
      <c r="O146" s="42">
        <v>59</v>
      </c>
    </row>
    <row r="147" spans="1:15" ht="20.100000000000001" customHeight="1" x14ac:dyDescent="0.25">
      <c r="A147" s="41" t="s">
        <v>270</v>
      </c>
      <c r="B147" s="42">
        <v>940</v>
      </c>
      <c r="C147" s="42">
        <v>1619</v>
      </c>
      <c r="D147" s="42">
        <v>72</v>
      </c>
      <c r="E147" s="42">
        <v>104</v>
      </c>
      <c r="F147" s="42">
        <v>87</v>
      </c>
      <c r="G147" s="42">
        <v>133</v>
      </c>
      <c r="H147" s="42">
        <v>85</v>
      </c>
      <c r="I147" s="42">
        <v>98</v>
      </c>
      <c r="J147" s="42">
        <v>37</v>
      </c>
      <c r="K147" s="42">
        <v>76</v>
      </c>
      <c r="L147" s="42">
        <v>54</v>
      </c>
      <c r="M147" s="42">
        <v>63</v>
      </c>
      <c r="N147" s="42">
        <v>33</v>
      </c>
      <c r="O147" s="42">
        <v>40</v>
      </c>
    </row>
    <row r="148" spans="1:15" ht="20.100000000000001" customHeight="1" x14ac:dyDescent="0.25">
      <c r="A148" s="41" t="s">
        <v>49</v>
      </c>
      <c r="B148" s="42">
        <v>7454</v>
      </c>
      <c r="C148" s="42">
        <v>8605</v>
      </c>
      <c r="D148" s="42">
        <v>527</v>
      </c>
      <c r="E148" s="42">
        <v>710</v>
      </c>
      <c r="F148" s="42">
        <v>797</v>
      </c>
      <c r="G148" s="42">
        <v>859</v>
      </c>
      <c r="H148" s="42">
        <v>824</v>
      </c>
      <c r="I148" s="42">
        <v>840</v>
      </c>
      <c r="J148" s="42">
        <v>397</v>
      </c>
      <c r="K148" s="42">
        <v>438</v>
      </c>
      <c r="L148" s="42">
        <v>397</v>
      </c>
      <c r="M148" s="42">
        <v>363</v>
      </c>
      <c r="N148" s="42">
        <v>659</v>
      </c>
      <c r="O148" s="42">
        <v>472</v>
      </c>
    </row>
    <row r="149" spans="1:15" ht="20.100000000000001" customHeight="1" x14ac:dyDescent="0.25">
      <c r="A149" s="41" t="s">
        <v>580</v>
      </c>
      <c r="B149" s="42">
        <v>1261</v>
      </c>
      <c r="C149" s="42">
        <v>1548</v>
      </c>
      <c r="D149" s="42">
        <v>62</v>
      </c>
      <c r="E149" s="42">
        <v>74</v>
      </c>
      <c r="F149" s="42">
        <v>198</v>
      </c>
      <c r="G149" s="42">
        <v>126</v>
      </c>
      <c r="H149" s="42">
        <v>208</v>
      </c>
      <c r="I149" s="42">
        <v>98</v>
      </c>
      <c r="J149" s="42">
        <v>145</v>
      </c>
      <c r="K149" s="42">
        <v>89</v>
      </c>
      <c r="L149" s="42">
        <v>109</v>
      </c>
      <c r="M149" s="42">
        <v>62</v>
      </c>
      <c r="N149" s="42">
        <v>82</v>
      </c>
      <c r="O149" s="42">
        <v>95</v>
      </c>
    </row>
    <row r="150" spans="1:15" ht="20.100000000000001" customHeight="1" x14ac:dyDescent="0.25">
      <c r="A150" s="41" t="s">
        <v>276</v>
      </c>
      <c r="B150" s="42">
        <v>784</v>
      </c>
      <c r="C150" s="42">
        <v>1114</v>
      </c>
      <c r="D150" s="42">
        <v>43</v>
      </c>
      <c r="E150" s="42">
        <v>71</v>
      </c>
      <c r="F150" s="42">
        <v>69</v>
      </c>
      <c r="G150" s="42">
        <v>84</v>
      </c>
      <c r="H150" s="42">
        <v>76</v>
      </c>
      <c r="I150" s="42">
        <v>84</v>
      </c>
      <c r="J150" s="42">
        <v>63</v>
      </c>
      <c r="K150" s="42">
        <v>67</v>
      </c>
      <c r="L150" s="42">
        <v>27</v>
      </c>
      <c r="M150" s="42">
        <v>77</v>
      </c>
      <c r="N150" s="42">
        <v>46</v>
      </c>
      <c r="O150" s="42">
        <v>52</v>
      </c>
    </row>
    <row r="151" spans="1:15" ht="20.100000000000001" customHeight="1" x14ac:dyDescent="0.25">
      <c r="A151" s="41" t="s">
        <v>50</v>
      </c>
      <c r="B151" s="42">
        <v>35545</v>
      </c>
      <c r="C151" s="42">
        <v>33068</v>
      </c>
      <c r="D151" s="42">
        <v>2178</v>
      </c>
      <c r="E151" s="42">
        <v>2530</v>
      </c>
      <c r="F151" s="42">
        <v>2807</v>
      </c>
      <c r="G151" s="42">
        <v>2550</v>
      </c>
      <c r="H151" s="42">
        <v>3611</v>
      </c>
      <c r="I151" s="42">
        <v>3326</v>
      </c>
      <c r="J151" s="42">
        <v>2389</v>
      </c>
      <c r="K151" s="42">
        <v>2130</v>
      </c>
      <c r="L151" s="42">
        <v>2441</v>
      </c>
      <c r="M151" s="42">
        <v>1917</v>
      </c>
      <c r="N151" s="42">
        <v>2501</v>
      </c>
      <c r="O151" s="42">
        <v>2121</v>
      </c>
    </row>
    <row r="152" spans="1:15" ht="20.100000000000001" customHeight="1" x14ac:dyDescent="0.25">
      <c r="A152" s="41" t="s">
        <v>272</v>
      </c>
      <c r="B152" s="42">
        <v>762</v>
      </c>
      <c r="C152" s="42">
        <v>837</v>
      </c>
      <c r="D152" s="42">
        <v>30</v>
      </c>
      <c r="E152" s="42">
        <v>58</v>
      </c>
      <c r="F152" s="42">
        <v>83</v>
      </c>
      <c r="G152" s="42">
        <v>92</v>
      </c>
      <c r="H152" s="42">
        <v>68</v>
      </c>
      <c r="I152" s="42">
        <v>66</v>
      </c>
      <c r="J152" s="42">
        <v>33</v>
      </c>
      <c r="K152" s="42">
        <v>88</v>
      </c>
      <c r="L152" s="42">
        <v>41</v>
      </c>
      <c r="M152" s="42">
        <v>37</v>
      </c>
      <c r="N152" s="42">
        <v>47</v>
      </c>
      <c r="O152" s="42">
        <v>43</v>
      </c>
    </row>
    <row r="153" spans="1:15" ht="20.100000000000001" customHeight="1" x14ac:dyDescent="0.25">
      <c r="A153" s="41" t="s">
        <v>51</v>
      </c>
      <c r="B153" s="42">
        <v>3406</v>
      </c>
      <c r="C153" s="42">
        <v>4100</v>
      </c>
      <c r="D153" s="42">
        <v>241</v>
      </c>
      <c r="E153" s="42">
        <v>427</v>
      </c>
      <c r="F153" s="42">
        <v>322</v>
      </c>
      <c r="G153" s="42">
        <v>471</v>
      </c>
      <c r="H153" s="42">
        <v>298</v>
      </c>
      <c r="I153" s="42">
        <v>301</v>
      </c>
      <c r="J153" s="42">
        <v>232</v>
      </c>
      <c r="K153" s="42">
        <v>221</v>
      </c>
      <c r="L153" s="42">
        <v>202</v>
      </c>
      <c r="M153" s="42">
        <v>165</v>
      </c>
      <c r="N153" s="42">
        <v>288</v>
      </c>
      <c r="O153" s="42">
        <v>176</v>
      </c>
    </row>
    <row r="154" spans="1:15" ht="20.100000000000001" customHeight="1" x14ac:dyDescent="0.25">
      <c r="A154" s="41" t="s">
        <v>52</v>
      </c>
      <c r="B154" s="42">
        <v>97710</v>
      </c>
      <c r="C154" s="42">
        <v>85250</v>
      </c>
      <c r="D154" s="42">
        <v>5343</v>
      </c>
      <c r="E154" s="42">
        <v>6853</v>
      </c>
      <c r="F154" s="42">
        <v>11879</v>
      </c>
      <c r="G154" s="42">
        <v>11941</v>
      </c>
      <c r="H154" s="42">
        <v>7867</v>
      </c>
      <c r="I154" s="42">
        <v>6905</v>
      </c>
      <c r="J154" s="42">
        <v>9452</v>
      </c>
      <c r="K154" s="42">
        <v>8670</v>
      </c>
      <c r="L154" s="42">
        <v>6686</v>
      </c>
      <c r="M154" s="42">
        <v>5361</v>
      </c>
      <c r="N154" s="42">
        <v>5030</v>
      </c>
      <c r="O154" s="42">
        <v>3996</v>
      </c>
    </row>
    <row r="155" spans="1:15" ht="20.100000000000001" customHeight="1" x14ac:dyDescent="0.25">
      <c r="A155" s="41" t="s">
        <v>53</v>
      </c>
      <c r="B155" s="42">
        <v>2548</v>
      </c>
      <c r="C155" s="42">
        <v>3111</v>
      </c>
      <c r="D155" s="42">
        <v>139</v>
      </c>
      <c r="E155" s="42">
        <v>182</v>
      </c>
      <c r="F155" s="42">
        <v>271</v>
      </c>
      <c r="G155" s="42">
        <v>264</v>
      </c>
      <c r="H155" s="42">
        <v>227</v>
      </c>
      <c r="I155" s="42">
        <v>229</v>
      </c>
      <c r="J155" s="42">
        <v>262</v>
      </c>
      <c r="K155" s="42">
        <v>245</v>
      </c>
      <c r="L155" s="42">
        <v>162</v>
      </c>
      <c r="M155" s="42">
        <v>196</v>
      </c>
      <c r="N155" s="42">
        <v>173</v>
      </c>
      <c r="O155" s="42">
        <v>150</v>
      </c>
    </row>
    <row r="156" spans="1:15" ht="20.100000000000001" customHeight="1" x14ac:dyDescent="0.25">
      <c r="A156" s="41" t="s">
        <v>54</v>
      </c>
      <c r="B156" s="42">
        <v>20652</v>
      </c>
      <c r="C156" s="42">
        <v>24514</v>
      </c>
      <c r="D156" s="42">
        <v>1132</v>
      </c>
      <c r="E156" s="42">
        <v>1709</v>
      </c>
      <c r="F156" s="42">
        <v>1491</v>
      </c>
      <c r="G156" s="42">
        <v>1589</v>
      </c>
      <c r="H156" s="42">
        <v>1617</v>
      </c>
      <c r="I156" s="42">
        <v>1484</v>
      </c>
      <c r="J156" s="42">
        <v>1659</v>
      </c>
      <c r="K156" s="42">
        <v>2000</v>
      </c>
      <c r="L156" s="42">
        <v>1313</v>
      </c>
      <c r="M156" s="42">
        <v>1284</v>
      </c>
      <c r="N156" s="42">
        <v>1343</v>
      </c>
      <c r="O156" s="42">
        <v>1130</v>
      </c>
    </row>
    <row r="157" spans="1:15" ht="20.100000000000001" customHeight="1" x14ac:dyDescent="0.25">
      <c r="A157" s="41" t="s">
        <v>55</v>
      </c>
      <c r="B157" s="42">
        <v>2396</v>
      </c>
      <c r="C157" s="42">
        <v>3390</v>
      </c>
      <c r="D157" s="42">
        <v>187</v>
      </c>
      <c r="E157" s="42">
        <v>245</v>
      </c>
      <c r="F157" s="42">
        <v>287</v>
      </c>
      <c r="G157" s="42">
        <v>283</v>
      </c>
      <c r="H157" s="42">
        <v>202</v>
      </c>
      <c r="I157" s="42">
        <v>169</v>
      </c>
      <c r="J157" s="42">
        <v>241</v>
      </c>
      <c r="K157" s="42">
        <v>201</v>
      </c>
      <c r="L157" s="42">
        <v>220</v>
      </c>
      <c r="M157" s="42">
        <v>95</v>
      </c>
      <c r="N157" s="42">
        <v>181</v>
      </c>
      <c r="O157" s="42">
        <v>142</v>
      </c>
    </row>
    <row r="158" spans="1:15" s="39" customFormat="1" ht="20.100000000000001" customHeight="1" x14ac:dyDescent="0.25">
      <c r="A158" s="41" t="s">
        <v>56</v>
      </c>
      <c r="B158" s="42">
        <v>5293</v>
      </c>
      <c r="C158" s="42">
        <v>5397</v>
      </c>
      <c r="D158" s="42">
        <v>352</v>
      </c>
      <c r="E158" s="42">
        <v>451</v>
      </c>
      <c r="F158" s="42">
        <v>456</v>
      </c>
      <c r="G158" s="42">
        <v>483</v>
      </c>
      <c r="H158" s="42">
        <v>453</v>
      </c>
      <c r="I158" s="42">
        <v>432</v>
      </c>
      <c r="J158" s="42">
        <v>381</v>
      </c>
      <c r="K158" s="42">
        <v>287</v>
      </c>
      <c r="L158" s="42">
        <v>364</v>
      </c>
      <c r="M158" s="42">
        <v>294</v>
      </c>
      <c r="N158" s="42">
        <v>405</v>
      </c>
      <c r="O158" s="42">
        <v>295</v>
      </c>
    </row>
    <row r="159" spans="1:15" s="39" customFormat="1" ht="20.100000000000001" customHeight="1" x14ac:dyDescent="0.25">
      <c r="A159" s="41" t="s">
        <v>57</v>
      </c>
      <c r="B159" s="42">
        <v>57813</v>
      </c>
      <c r="C159" s="42">
        <v>45307</v>
      </c>
      <c r="D159" s="42">
        <v>4693</v>
      </c>
      <c r="E159" s="42">
        <v>5263</v>
      </c>
      <c r="F159" s="42">
        <v>5246</v>
      </c>
      <c r="G159" s="42">
        <v>4605</v>
      </c>
      <c r="H159" s="42">
        <v>6106</v>
      </c>
      <c r="I159" s="42">
        <v>4506</v>
      </c>
      <c r="J159" s="42">
        <v>4134</v>
      </c>
      <c r="K159" s="42">
        <v>2864</v>
      </c>
      <c r="L159" s="42">
        <v>3113</v>
      </c>
      <c r="M159" s="42">
        <v>2059</v>
      </c>
      <c r="N159" s="42">
        <v>3089</v>
      </c>
      <c r="O159" s="42">
        <v>2761</v>
      </c>
    </row>
    <row r="160" spans="1:15" s="39" customFormat="1" ht="20.100000000000001" customHeight="1" x14ac:dyDescent="0.25">
      <c r="A160" s="41" t="s">
        <v>581</v>
      </c>
      <c r="B160" s="42">
        <v>524</v>
      </c>
      <c r="C160" s="42">
        <v>798</v>
      </c>
      <c r="D160" s="42">
        <v>40</v>
      </c>
      <c r="E160" s="42">
        <v>52</v>
      </c>
      <c r="F160" s="42">
        <v>44</v>
      </c>
      <c r="G160" s="42">
        <v>70</v>
      </c>
      <c r="H160" s="42">
        <v>35</v>
      </c>
      <c r="I160" s="42">
        <v>126</v>
      </c>
      <c r="J160" s="42">
        <v>19</v>
      </c>
      <c r="K160" s="42">
        <v>38</v>
      </c>
      <c r="L160" s="42">
        <v>36</v>
      </c>
      <c r="M160" s="42">
        <v>38</v>
      </c>
      <c r="N160" s="42">
        <v>27</v>
      </c>
      <c r="O160" s="42">
        <v>26</v>
      </c>
    </row>
    <row r="161" spans="1:15" ht="20.100000000000001" customHeight="1" x14ac:dyDescent="0.25">
      <c r="A161" s="41" t="s">
        <v>275</v>
      </c>
      <c r="B161" s="42">
        <v>793</v>
      </c>
      <c r="C161" s="42">
        <v>1288</v>
      </c>
      <c r="D161" s="42">
        <v>39</v>
      </c>
      <c r="E161" s="42">
        <v>98</v>
      </c>
      <c r="F161" s="42">
        <v>118</v>
      </c>
      <c r="G161" s="42">
        <v>52</v>
      </c>
      <c r="H161" s="42">
        <v>75</v>
      </c>
      <c r="I161" s="42">
        <v>140</v>
      </c>
      <c r="J161" s="42">
        <v>39</v>
      </c>
      <c r="K161" s="42">
        <v>55</v>
      </c>
      <c r="L161" s="42">
        <v>80</v>
      </c>
      <c r="M161" s="42">
        <v>65</v>
      </c>
      <c r="N161" s="42">
        <v>80</v>
      </c>
      <c r="O161" s="42">
        <v>77</v>
      </c>
    </row>
    <row r="162" spans="1:15" ht="20.100000000000001" customHeight="1" x14ac:dyDescent="0.25">
      <c r="A162" s="41" t="s">
        <v>582</v>
      </c>
      <c r="B162" s="42">
        <v>709</v>
      </c>
      <c r="C162" s="42">
        <v>597</v>
      </c>
      <c r="D162" s="42">
        <v>40</v>
      </c>
      <c r="E162" s="42">
        <v>30</v>
      </c>
      <c r="F162" s="42">
        <v>143</v>
      </c>
      <c r="G162" s="42">
        <v>27</v>
      </c>
      <c r="H162" s="42">
        <v>107</v>
      </c>
      <c r="I162" s="42">
        <v>91</v>
      </c>
      <c r="J162" s="42">
        <v>71</v>
      </c>
      <c r="K162" s="42">
        <v>36</v>
      </c>
      <c r="L162" s="42">
        <v>27</v>
      </c>
      <c r="M162" s="42">
        <v>29</v>
      </c>
      <c r="N162" s="42">
        <v>20</v>
      </c>
      <c r="O162" s="42">
        <v>21</v>
      </c>
    </row>
    <row r="163" spans="1:15" s="39" customFormat="1" ht="20.100000000000001" customHeight="1" x14ac:dyDescent="0.25">
      <c r="A163" s="41" t="s">
        <v>58</v>
      </c>
      <c r="B163" s="42">
        <v>11254</v>
      </c>
      <c r="C163" s="42">
        <v>9146</v>
      </c>
      <c r="D163" s="42">
        <v>635</v>
      </c>
      <c r="E163" s="42">
        <v>688</v>
      </c>
      <c r="F163" s="42">
        <v>1288</v>
      </c>
      <c r="G163" s="42">
        <v>1065</v>
      </c>
      <c r="H163" s="42">
        <v>1562</v>
      </c>
      <c r="I163" s="42">
        <v>1056</v>
      </c>
      <c r="J163" s="42">
        <v>731</v>
      </c>
      <c r="K163" s="42">
        <v>581</v>
      </c>
      <c r="L163" s="42">
        <v>629</v>
      </c>
      <c r="M163" s="42">
        <v>357</v>
      </c>
      <c r="N163" s="42">
        <v>971</v>
      </c>
      <c r="O163" s="42">
        <v>664</v>
      </c>
    </row>
    <row r="164" spans="1:15" s="39" customFormat="1" ht="20.100000000000001" customHeight="1" x14ac:dyDescent="0.25">
      <c r="A164" s="41" t="s">
        <v>59</v>
      </c>
      <c r="B164" s="42">
        <v>9024</v>
      </c>
      <c r="C164" s="42">
        <v>8244</v>
      </c>
      <c r="D164" s="42">
        <v>763</v>
      </c>
      <c r="E164" s="42">
        <v>767</v>
      </c>
      <c r="F164" s="42">
        <v>971</v>
      </c>
      <c r="G164" s="42">
        <v>1072</v>
      </c>
      <c r="H164" s="42">
        <v>1159</v>
      </c>
      <c r="I164" s="42">
        <v>744</v>
      </c>
      <c r="J164" s="42">
        <v>760</v>
      </c>
      <c r="K164" s="42">
        <v>499</v>
      </c>
      <c r="L164" s="42">
        <v>808</v>
      </c>
      <c r="M164" s="42">
        <v>450</v>
      </c>
      <c r="N164" s="42">
        <v>420</v>
      </c>
      <c r="O164" s="42">
        <v>379</v>
      </c>
    </row>
    <row r="165" spans="1:15" s="39" customFormat="1" ht="20.100000000000001" customHeight="1" x14ac:dyDescent="0.25">
      <c r="A165" s="41" t="s">
        <v>60</v>
      </c>
      <c r="B165" s="42">
        <v>47677</v>
      </c>
      <c r="C165" s="42">
        <v>44451</v>
      </c>
      <c r="D165" s="42">
        <v>3736</v>
      </c>
      <c r="E165" s="42">
        <v>4577</v>
      </c>
      <c r="F165" s="42">
        <v>4066</v>
      </c>
      <c r="G165" s="42">
        <v>4704</v>
      </c>
      <c r="H165" s="42">
        <v>5766</v>
      </c>
      <c r="I165" s="42">
        <v>5674</v>
      </c>
      <c r="J165" s="42">
        <v>3525</v>
      </c>
      <c r="K165" s="42">
        <v>3492</v>
      </c>
      <c r="L165" s="42">
        <v>2929</v>
      </c>
      <c r="M165" s="42">
        <v>2503</v>
      </c>
      <c r="N165" s="42">
        <v>3330</v>
      </c>
      <c r="O165" s="42">
        <v>2622</v>
      </c>
    </row>
    <row r="166" spans="1:15" s="39" customFormat="1" ht="20.100000000000001" customHeight="1" x14ac:dyDescent="0.25">
      <c r="A166" s="41" t="s">
        <v>262</v>
      </c>
      <c r="B166" s="42">
        <v>76351</v>
      </c>
      <c r="C166" s="42">
        <v>83560</v>
      </c>
      <c r="D166" s="42">
        <v>4582</v>
      </c>
      <c r="E166" s="42">
        <v>8727</v>
      </c>
      <c r="F166" s="42">
        <v>8693</v>
      </c>
      <c r="G166" s="42">
        <v>9292</v>
      </c>
      <c r="H166" s="42">
        <v>7497</v>
      </c>
      <c r="I166" s="42">
        <v>8849</v>
      </c>
      <c r="J166" s="42">
        <v>6077</v>
      </c>
      <c r="K166" s="42">
        <v>5358</v>
      </c>
      <c r="L166" s="42">
        <v>4920</v>
      </c>
      <c r="M166" s="42">
        <v>4496</v>
      </c>
      <c r="N166" s="42">
        <v>5306</v>
      </c>
      <c r="O166" s="42">
        <v>4034</v>
      </c>
    </row>
    <row r="167" spans="1:15" s="39" customFormat="1" ht="20.100000000000001" customHeight="1" x14ac:dyDescent="0.25">
      <c r="A167" s="41" t="s">
        <v>61</v>
      </c>
      <c r="B167" s="42">
        <v>3252</v>
      </c>
      <c r="C167" s="42">
        <v>3313</v>
      </c>
      <c r="D167" s="42">
        <v>192</v>
      </c>
      <c r="E167" s="42">
        <v>240</v>
      </c>
      <c r="F167" s="42">
        <v>347</v>
      </c>
      <c r="G167" s="42">
        <v>301</v>
      </c>
      <c r="H167" s="42">
        <v>431</v>
      </c>
      <c r="I167" s="42">
        <v>276</v>
      </c>
      <c r="J167" s="42">
        <v>288</v>
      </c>
      <c r="K167" s="42">
        <v>243</v>
      </c>
      <c r="L167" s="42">
        <v>253</v>
      </c>
      <c r="M167" s="42">
        <v>147</v>
      </c>
      <c r="N167" s="42">
        <v>205</v>
      </c>
      <c r="O167" s="42">
        <v>121</v>
      </c>
    </row>
    <row r="168" spans="1:15" s="39" customFormat="1" ht="20.100000000000001" customHeight="1" x14ac:dyDescent="0.25">
      <c r="A168" s="41" t="s">
        <v>273</v>
      </c>
      <c r="B168" s="42">
        <v>2732</v>
      </c>
      <c r="C168" s="42">
        <v>2600</v>
      </c>
      <c r="D168" s="42">
        <v>211</v>
      </c>
      <c r="E168" s="42">
        <v>259</v>
      </c>
      <c r="F168" s="42">
        <v>262</v>
      </c>
      <c r="G168" s="42">
        <v>327</v>
      </c>
      <c r="H168" s="42">
        <v>254</v>
      </c>
      <c r="I168" s="42">
        <v>186</v>
      </c>
      <c r="J168" s="42">
        <v>201</v>
      </c>
      <c r="K168" s="42">
        <v>220</v>
      </c>
      <c r="L168" s="42">
        <v>246</v>
      </c>
      <c r="M168" s="42">
        <v>135</v>
      </c>
      <c r="N168" s="42">
        <v>214</v>
      </c>
      <c r="O168" s="42">
        <v>115</v>
      </c>
    </row>
    <row r="169" spans="1:15" s="39" customFormat="1" ht="20.100000000000001" customHeight="1" x14ac:dyDescent="0.25">
      <c r="A169" s="41" t="s">
        <v>62</v>
      </c>
      <c r="B169" s="42">
        <v>11647</v>
      </c>
      <c r="C169" s="42">
        <v>10119</v>
      </c>
      <c r="D169" s="42">
        <v>937</v>
      </c>
      <c r="E169" s="42">
        <v>1075</v>
      </c>
      <c r="F169" s="42">
        <v>1134</v>
      </c>
      <c r="G169" s="42">
        <v>988</v>
      </c>
      <c r="H169" s="42">
        <v>1029</v>
      </c>
      <c r="I169" s="42">
        <v>704</v>
      </c>
      <c r="J169" s="42">
        <v>1359</v>
      </c>
      <c r="K169" s="42">
        <v>792</v>
      </c>
      <c r="L169" s="42">
        <v>1054</v>
      </c>
      <c r="M169" s="42">
        <v>529</v>
      </c>
      <c r="N169" s="42">
        <v>1127</v>
      </c>
      <c r="O169" s="42">
        <v>425</v>
      </c>
    </row>
    <row r="170" spans="1:15" s="39" customFormat="1" ht="20.100000000000001" customHeight="1" x14ac:dyDescent="0.25">
      <c r="A170" s="41" t="s">
        <v>274</v>
      </c>
      <c r="B170" s="42">
        <v>1177</v>
      </c>
      <c r="C170" s="42">
        <v>1573</v>
      </c>
      <c r="D170" s="42">
        <v>68</v>
      </c>
      <c r="E170" s="42">
        <v>110</v>
      </c>
      <c r="F170" s="42">
        <v>107</v>
      </c>
      <c r="G170" s="42">
        <v>119</v>
      </c>
      <c r="H170" s="42">
        <v>85</v>
      </c>
      <c r="I170" s="42">
        <v>74</v>
      </c>
      <c r="J170" s="42">
        <v>128</v>
      </c>
      <c r="K170" s="42">
        <v>84</v>
      </c>
      <c r="L170" s="42">
        <v>104</v>
      </c>
      <c r="M170" s="42">
        <v>52</v>
      </c>
      <c r="N170" s="42">
        <v>118</v>
      </c>
      <c r="O170" s="42">
        <v>78</v>
      </c>
    </row>
    <row r="171" spans="1:15" s="39" customFormat="1" ht="20.100000000000001" customHeight="1" x14ac:dyDescent="0.25">
      <c r="A171" s="41" t="s">
        <v>63</v>
      </c>
      <c r="B171" s="42">
        <v>10827</v>
      </c>
      <c r="C171" s="42">
        <v>11837</v>
      </c>
      <c r="D171" s="42">
        <v>964</v>
      </c>
      <c r="E171" s="42">
        <v>1391</v>
      </c>
      <c r="F171" s="42">
        <v>1209</v>
      </c>
      <c r="G171" s="42">
        <v>1209</v>
      </c>
      <c r="H171" s="42">
        <v>982</v>
      </c>
      <c r="I171" s="42">
        <v>1120</v>
      </c>
      <c r="J171" s="42">
        <v>818</v>
      </c>
      <c r="K171" s="42">
        <v>565</v>
      </c>
      <c r="L171" s="42">
        <v>444</v>
      </c>
      <c r="M171" s="42">
        <v>558</v>
      </c>
      <c r="N171" s="42">
        <v>707</v>
      </c>
      <c r="O171" s="42">
        <v>664</v>
      </c>
    </row>
    <row r="172" spans="1:15" s="39" customFormat="1" ht="20.100000000000001" customHeight="1" x14ac:dyDescent="0.25">
      <c r="A172" s="41" t="s">
        <v>64</v>
      </c>
      <c r="B172" s="42">
        <v>15444</v>
      </c>
      <c r="C172" s="42">
        <v>17406</v>
      </c>
      <c r="D172" s="42">
        <v>1176</v>
      </c>
      <c r="E172" s="42">
        <v>1457</v>
      </c>
      <c r="F172" s="42">
        <v>1494</v>
      </c>
      <c r="G172" s="42">
        <v>1527</v>
      </c>
      <c r="H172" s="42">
        <v>1501</v>
      </c>
      <c r="I172" s="42">
        <v>1317</v>
      </c>
      <c r="J172" s="42">
        <v>1196</v>
      </c>
      <c r="K172" s="42">
        <v>1377</v>
      </c>
      <c r="L172" s="42">
        <v>753</v>
      </c>
      <c r="M172" s="42">
        <v>997</v>
      </c>
      <c r="N172" s="42">
        <v>680</v>
      </c>
      <c r="O172" s="42">
        <v>811</v>
      </c>
    </row>
    <row r="173" spans="1:15" s="39" customFormat="1" ht="20.100000000000001" customHeight="1" x14ac:dyDescent="0.25">
      <c r="A173" s="41" t="s">
        <v>261</v>
      </c>
      <c r="B173" s="42">
        <v>2536</v>
      </c>
      <c r="C173" s="42">
        <v>2732</v>
      </c>
      <c r="D173" s="42">
        <v>222</v>
      </c>
      <c r="E173" s="42">
        <v>345</v>
      </c>
      <c r="F173" s="42">
        <v>367</v>
      </c>
      <c r="G173" s="42">
        <v>294</v>
      </c>
      <c r="H173" s="42">
        <v>200</v>
      </c>
      <c r="I173" s="42">
        <v>258</v>
      </c>
      <c r="J173" s="42">
        <v>139</v>
      </c>
      <c r="K173" s="42">
        <v>128</v>
      </c>
      <c r="L173" s="42">
        <v>186</v>
      </c>
      <c r="M173" s="42">
        <v>170</v>
      </c>
      <c r="N173" s="42">
        <v>104</v>
      </c>
      <c r="O173" s="42">
        <v>106</v>
      </c>
    </row>
    <row r="174" spans="1:15" s="39" customFormat="1" ht="20.100000000000001" customHeight="1" x14ac:dyDescent="0.25">
      <c r="A174" s="41" t="s">
        <v>583</v>
      </c>
      <c r="B174" s="42">
        <v>2243</v>
      </c>
      <c r="C174" s="42">
        <v>3175</v>
      </c>
      <c r="D174" s="42">
        <v>177</v>
      </c>
      <c r="E174" s="42">
        <v>279</v>
      </c>
      <c r="F174" s="42">
        <v>207</v>
      </c>
      <c r="G174" s="42">
        <v>349</v>
      </c>
      <c r="H174" s="42">
        <v>208</v>
      </c>
      <c r="I174" s="42">
        <v>187</v>
      </c>
      <c r="J174" s="42">
        <v>195</v>
      </c>
      <c r="K174" s="42">
        <v>187</v>
      </c>
      <c r="L174" s="42">
        <v>142</v>
      </c>
      <c r="M174" s="42">
        <v>136</v>
      </c>
      <c r="N174" s="42">
        <v>161</v>
      </c>
      <c r="O174" s="42">
        <v>104</v>
      </c>
    </row>
    <row r="175" spans="1:15" s="39" customFormat="1" ht="20.100000000000001" customHeight="1" x14ac:dyDescent="0.25">
      <c r="A175" s="41" t="s">
        <v>65</v>
      </c>
      <c r="B175" s="42">
        <v>1791</v>
      </c>
      <c r="C175" s="42">
        <v>3101</v>
      </c>
      <c r="D175" s="42">
        <v>94</v>
      </c>
      <c r="E175" s="42">
        <v>171</v>
      </c>
      <c r="F175" s="42">
        <v>206</v>
      </c>
      <c r="G175" s="42">
        <v>220</v>
      </c>
      <c r="H175" s="42">
        <v>145</v>
      </c>
      <c r="I175" s="42">
        <v>160</v>
      </c>
      <c r="J175" s="42">
        <v>201</v>
      </c>
      <c r="K175" s="42">
        <v>224</v>
      </c>
      <c r="L175" s="42">
        <v>135</v>
      </c>
      <c r="M175" s="42">
        <v>98</v>
      </c>
      <c r="N175" s="42">
        <v>98</v>
      </c>
      <c r="O175" s="42">
        <v>87</v>
      </c>
    </row>
    <row r="176" spans="1:15" ht="20.100000000000001" customHeight="1" x14ac:dyDescent="0.25">
      <c r="A176" s="352" t="s">
        <v>257</v>
      </c>
      <c r="B176" s="40">
        <v>17667</v>
      </c>
      <c r="C176" s="40">
        <v>24922</v>
      </c>
      <c r="D176" s="40">
        <v>1081</v>
      </c>
      <c r="E176" s="40">
        <v>1637</v>
      </c>
      <c r="F176" s="40">
        <v>2175</v>
      </c>
      <c r="G176" s="40">
        <v>1951</v>
      </c>
      <c r="H176" s="40">
        <v>1360</v>
      </c>
      <c r="I176" s="40">
        <v>1165</v>
      </c>
      <c r="J176" s="40">
        <v>1434</v>
      </c>
      <c r="K176" s="40">
        <v>1312</v>
      </c>
      <c r="L176" s="40">
        <v>1491</v>
      </c>
      <c r="M176" s="40">
        <v>1150</v>
      </c>
      <c r="N176" s="40">
        <v>1238</v>
      </c>
      <c r="O176" s="40">
        <v>1245</v>
      </c>
    </row>
    <row r="177" spans="1:19" ht="20.100000000000001" customHeight="1" x14ac:dyDescent="0.25">
      <c r="A177" s="41" t="s">
        <v>66</v>
      </c>
      <c r="B177" s="42">
        <v>14562</v>
      </c>
      <c r="C177" s="42">
        <v>18683</v>
      </c>
      <c r="D177" s="44">
        <v>904</v>
      </c>
      <c r="E177" s="44">
        <v>1371</v>
      </c>
      <c r="F177" s="44">
        <v>1914</v>
      </c>
      <c r="G177" s="44">
        <v>1560</v>
      </c>
      <c r="H177" s="44">
        <v>1126</v>
      </c>
      <c r="I177" s="44">
        <v>934</v>
      </c>
      <c r="J177" s="44">
        <v>1213</v>
      </c>
      <c r="K177" s="44">
        <v>1063</v>
      </c>
      <c r="L177" s="44">
        <v>1233</v>
      </c>
      <c r="M177" s="44">
        <v>930</v>
      </c>
      <c r="N177" s="44">
        <v>1014</v>
      </c>
      <c r="O177" s="44">
        <v>955</v>
      </c>
    </row>
    <row r="178" spans="1:19" ht="20.100000000000001" customHeight="1" x14ac:dyDescent="0.25">
      <c r="A178" s="41" t="s">
        <v>67</v>
      </c>
      <c r="B178" s="42">
        <v>3067</v>
      </c>
      <c r="C178" s="42">
        <v>5871</v>
      </c>
      <c r="D178" s="44">
        <v>173</v>
      </c>
      <c r="E178" s="44">
        <v>265</v>
      </c>
      <c r="F178" s="44">
        <v>255</v>
      </c>
      <c r="G178" s="44">
        <v>387</v>
      </c>
      <c r="H178" s="44">
        <v>231</v>
      </c>
      <c r="I178" s="44">
        <v>229</v>
      </c>
      <c r="J178" s="44">
        <v>219</v>
      </c>
      <c r="K178" s="44">
        <v>238</v>
      </c>
      <c r="L178" s="44">
        <v>255</v>
      </c>
      <c r="M178" s="44">
        <v>219</v>
      </c>
      <c r="N178" s="44">
        <v>222</v>
      </c>
      <c r="O178" s="44">
        <v>290</v>
      </c>
    </row>
    <row r="179" spans="1:19" ht="20.100000000000001" customHeight="1" x14ac:dyDescent="0.25">
      <c r="A179" s="41" t="s">
        <v>68</v>
      </c>
      <c r="B179" s="42">
        <v>38</v>
      </c>
      <c r="C179" s="42">
        <v>368</v>
      </c>
      <c r="D179" s="44">
        <v>4</v>
      </c>
      <c r="E179" s="44">
        <v>1</v>
      </c>
      <c r="F179" s="44">
        <v>6</v>
      </c>
      <c r="G179" s="44">
        <v>4</v>
      </c>
      <c r="H179" s="44">
        <v>3</v>
      </c>
      <c r="I179" s="44">
        <v>2</v>
      </c>
      <c r="J179" s="44">
        <v>2</v>
      </c>
      <c r="K179" s="44">
        <v>11</v>
      </c>
      <c r="L179" s="44">
        <v>3</v>
      </c>
      <c r="M179" s="44">
        <v>1</v>
      </c>
      <c r="N179" s="44">
        <v>2</v>
      </c>
      <c r="O179" s="44">
        <v>0</v>
      </c>
    </row>
    <row r="180" spans="1:19" s="39" customFormat="1" ht="20.100000000000001" customHeight="1" thickBot="1" x14ac:dyDescent="0.3">
      <c r="A180" s="353" t="s">
        <v>591</v>
      </c>
      <c r="B180" s="46">
        <v>20</v>
      </c>
      <c r="C180" s="46">
        <v>15</v>
      </c>
      <c r="D180" s="46">
        <v>2</v>
      </c>
      <c r="E180" s="46">
        <v>0</v>
      </c>
      <c r="F180" s="46">
        <v>1</v>
      </c>
      <c r="G180" s="46">
        <v>1</v>
      </c>
      <c r="H180" s="46">
        <v>3</v>
      </c>
      <c r="I180" s="46">
        <v>1</v>
      </c>
      <c r="J180" s="46">
        <v>2</v>
      </c>
      <c r="K180" s="46">
        <v>0</v>
      </c>
      <c r="L180" s="46">
        <v>3</v>
      </c>
      <c r="M180" s="46">
        <v>0</v>
      </c>
      <c r="N180" s="46">
        <v>0</v>
      </c>
      <c r="O180" s="46">
        <v>1</v>
      </c>
    </row>
    <row r="181" spans="1:19" s="48" customFormat="1" ht="15.95" customHeight="1" x14ac:dyDescent="0.25">
      <c r="A181" s="47" t="s">
        <v>588</v>
      </c>
      <c r="B181" s="47"/>
      <c r="C181" s="47"/>
      <c r="O181" s="60" t="s">
        <v>585</v>
      </c>
    </row>
    <row r="182" spans="1:19" s="27" customFormat="1" ht="24.95" customHeight="1" x14ac:dyDescent="0.25">
      <c r="A182" s="347" t="s">
        <v>134</v>
      </c>
      <c r="B182" s="347"/>
      <c r="C182" s="347"/>
      <c r="D182" s="347"/>
      <c r="E182" s="347"/>
      <c r="F182" s="347"/>
      <c r="G182" s="347"/>
    </row>
    <row r="183" spans="1:19" ht="24.95" customHeight="1" thickBot="1" x14ac:dyDescent="0.25">
      <c r="A183" s="28" t="s">
        <v>519</v>
      </c>
      <c r="B183" s="45"/>
      <c r="C183" s="45"/>
      <c r="D183" s="62"/>
      <c r="E183" s="62"/>
      <c r="F183" s="62"/>
      <c r="G183" s="62"/>
      <c r="H183" s="62"/>
      <c r="I183" s="62"/>
      <c r="J183" s="62"/>
      <c r="K183" s="62"/>
      <c r="L183" s="62"/>
      <c r="M183" s="336" t="s">
        <v>76</v>
      </c>
      <c r="N183" s="63"/>
      <c r="O183" s="63"/>
    </row>
    <row r="184" spans="1:19" ht="20.100000000000001" customHeight="1" x14ac:dyDescent="0.25">
      <c r="A184" s="1023" t="s">
        <v>8</v>
      </c>
      <c r="B184" s="1019" t="s">
        <v>9</v>
      </c>
      <c r="C184" s="1020"/>
      <c r="D184" s="1020"/>
      <c r="E184" s="1020"/>
      <c r="F184" s="1020"/>
      <c r="G184" s="1020"/>
      <c r="H184" s="1020"/>
      <c r="I184" s="1020"/>
      <c r="J184" s="1020"/>
      <c r="K184" s="1020"/>
      <c r="L184" s="1020"/>
      <c r="M184" s="1020"/>
      <c r="N184" s="63"/>
      <c r="O184" s="63"/>
    </row>
    <row r="185" spans="1:19" ht="20.100000000000001" customHeight="1" x14ac:dyDescent="0.25">
      <c r="A185" s="1024"/>
      <c r="B185" s="1021" t="s">
        <v>77</v>
      </c>
      <c r="C185" s="1021"/>
      <c r="D185" s="32" t="s">
        <v>78</v>
      </c>
      <c r="E185" s="32"/>
      <c r="F185" s="1021" t="s">
        <v>79</v>
      </c>
      <c r="G185" s="1021"/>
      <c r="H185" s="32" t="s">
        <v>80</v>
      </c>
      <c r="I185" s="32"/>
      <c r="J185" s="1021" t="s">
        <v>81</v>
      </c>
      <c r="K185" s="1021"/>
      <c r="L185" s="32" t="s">
        <v>82</v>
      </c>
      <c r="M185" s="57"/>
      <c r="N185" s="58"/>
      <c r="P185" s="63"/>
    </row>
    <row r="186" spans="1:19" s="39" customFormat="1" ht="20.100000000000001" customHeight="1" x14ac:dyDescent="0.25">
      <c r="A186" s="1025"/>
      <c r="B186" s="334">
        <v>2015</v>
      </c>
      <c r="C186" s="334">
        <v>2016</v>
      </c>
      <c r="D186" s="334">
        <v>2015</v>
      </c>
      <c r="E186" s="334">
        <v>2016</v>
      </c>
      <c r="F186" s="334">
        <v>2015</v>
      </c>
      <c r="G186" s="334">
        <v>2016</v>
      </c>
      <c r="H186" s="334">
        <v>2015</v>
      </c>
      <c r="I186" s="334">
        <v>2016</v>
      </c>
      <c r="J186" s="334">
        <v>2015</v>
      </c>
      <c r="K186" s="334">
        <v>2016</v>
      </c>
      <c r="L186" s="334">
        <v>2015</v>
      </c>
      <c r="M186" s="335">
        <v>2016</v>
      </c>
      <c r="N186" s="56"/>
      <c r="P186" s="61"/>
    </row>
    <row r="187" spans="1:19" ht="20.100000000000001" customHeight="1" x14ac:dyDescent="0.25">
      <c r="A187" s="352" t="s">
        <v>256</v>
      </c>
      <c r="B187" s="40">
        <v>43407</v>
      </c>
      <c r="C187" s="40">
        <v>48738</v>
      </c>
      <c r="D187" s="40">
        <v>35643</v>
      </c>
      <c r="E187" s="40">
        <v>67697</v>
      </c>
      <c r="F187" s="40">
        <v>22087</v>
      </c>
      <c r="G187" s="40">
        <v>38230</v>
      </c>
      <c r="H187" s="40">
        <v>46949</v>
      </c>
      <c r="I187" s="40">
        <v>35873</v>
      </c>
      <c r="J187" s="40">
        <v>54587</v>
      </c>
      <c r="K187" s="40">
        <v>33134</v>
      </c>
      <c r="L187" s="40">
        <v>63033</v>
      </c>
      <c r="M187" s="40">
        <v>40753</v>
      </c>
      <c r="P187" s="63"/>
      <c r="S187" s="63"/>
    </row>
    <row r="188" spans="1:19" ht="20.100000000000001" customHeight="1" x14ac:dyDescent="0.25">
      <c r="A188" s="41" t="s">
        <v>46</v>
      </c>
      <c r="B188" s="42">
        <v>3986</v>
      </c>
      <c r="C188" s="42">
        <v>5222</v>
      </c>
      <c r="D188" s="42">
        <v>3885</v>
      </c>
      <c r="E188" s="42">
        <v>7805</v>
      </c>
      <c r="F188" s="42">
        <v>2709</v>
      </c>
      <c r="G188" s="42">
        <v>5013</v>
      </c>
      <c r="H188" s="42">
        <v>5913</v>
      </c>
      <c r="I188" s="42">
        <v>4855</v>
      </c>
      <c r="J188" s="42">
        <v>5548</v>
      </c>
      <c r="K188" s="42">
        <v>3641</v>
      </c>
      <c r="L188" s="42">
        <v>6641</v>
      </c>
      <c r="M188" s="42">
        <v>4230</v>
      </c>
      <c r="P188" s="63"/>
      <c r="S188" s="63"/>
    </row>
    <row r="189" spans="1:19" ht="20.100000000000001" customHeight="1" x14ac:dyDescent="0.25">
      <c r="A189" s="41" t="s">
        <v>47</v>
      </c>
      <c r="B189" s="42">
        <v>735</v>
      </c>
      <c r="C189" s="42">
        <v>869</v>
      </c>
      <c r="D189" s="42">
        <v>556</v>
      </c>
      <c r="E189" s="42">
        <v>834</v>
      </c>
      <c r="F189" s="42">
        <v>279</v>
      </c>
      <c r="G189" s="42">
        <v>555</v>
      </c>
      <c r="H189" s="42">
        <v>563</v>
      </c>
      <c r="I189" s="42">
        <v>528</v>
      </c>
      <c r="J189" s="42">
        <v>729</v>
      </c>
      <c r="K189" s="42">
        <v>471</v>
      </c>
      <c r="L189" s="42">
        <v>802</v>
      </c>
      <c r="M189" s="42">
        <v>594</v>
      </c>
      <c r="P189" s="63"/>
      <c r="S189" s="63"/>
    </row>
    <row r="190" spans="1:19" ht="20.100000000000001" customHeight="1" x14ac:dyDescent="0.25">
      <c r="A190" s="41" t="s">
        <v>48</v>
      </c>
      <c r="B190" s="42">
        <v>1242</v>
      </c>
      <c r="C190" s="42">
        <v>1500</v>
      </c>
      <c r="D190" s="42">
        <v>643</v>
      </c>
      <c r="E190" s="42">
        <v>1655</v>
      </c>
      <c r="F190" s="42">
        <v>334</v>
      </c>
      <c r="G190" s="42">
        <v>1045</v>
      </c>
      <c r="H190" s="42">
        <v>796</v>
      </c>
      <c r="I190" s="42">
        <v>892</v>
      </c>
      <c r="J190" s="42">
        <v>909</v>
      </c>
      <c r="K190" s="42">
        <v>658</v>
      </c>
      <c r="L190" s="42">
        <v>899</v>
      </c>
      <c r="M190" s="42">
        <v>748</v>
      </c>
      <c r="P190" s="63"/>
      <c r="S190" s="63"/>
    </row>
    <row r="191" spans="1:19" ht="20.100000000000001" customHeight="1" x14ac:dyDescent="0.25">
      <c r="A191" s="41" t="s">
        <v>579</v>
      </c>
      <c r="B191" s="42">
        <v>60</v>
      </c>
      <c r="C191" s="42">
        <v>109</v>
      </c>
      <c r="D191" s="42">
        <v>109</v>
      </c>
      <c r="E191" s="42">
        <v>290</v>
      </c>
      <c r="F191" s="42">
        <v>74</v>
      </c>
      <c r="G191" s="42">
        <v>81</v>
      </c>
      <c r="H191" s="42">
        <v>109</v>
      </c>
      <c r="I191" s="42">
        <v>107</v>
      </c>
      <c r="J191" s="42">
        <v>172</v>
      </c>
      <c r="K191" s="42">
        <v>144</v>
      </c>
      <c r="L191" s="42">
        <v>162</v>
      </c>
      <c r="M191" s="42">
        <v>113</v>
      </c>
      <c r="P191" s="63"/>
      <c r="S191" s="63"/>
    </row>
    <row r="192" spans="1:19" ht="20.100000000000001" customHeight="1" x14ac:dyDescent="0.25">
      <c r="A192" s="41" t="s">
        <v>270</v>
      </c>
      <c r="B192" s="42">
        <v>76</v>
      </c>
      <c r="C192" s="42">
        <v>232</v>
      </c>
      <c r="D192" s="42">
        <v>77</v>
      </c>
      <c r="E192" s="42">
        <v>394</v>
      </c>
      <c r="F192" s="42">
        <v>41</v>
      </c>
      <c r="G192" s="42">
        <v>126</v>
      </c>
      <c r="H192" s="42">
        <v>83</v>
      </c>
      <c r="I192" s="42">
        <v>87</v>
      </c>
      <c r="J192" s="42">
        <v>179</v>
      </c>
      <c r="K192" s="42">
        <v>181</v>
      </c>
      <c r="L192" s="42">
        <v>116</v>
      </c>
      <c r="M192" s="42">
        <v>85</v>
      </c>
      <c r="P192" s="63"/>
      <c r="S192" s="63"/>
    </row>
    <row r="193" spans="1:28" ht="20.100000000000001" customHeight="1" x14ac:dyDescent="0.25">
      <c r="A193" s="41" t="s">
        <v>49</v>
      </c>
      <c r="B193" s="42">
        <v>729</v>
      </c>
      <c r="C193" s="42">
        <v>824</v>
      </c>
      <c r="D193" s="42">
        <v>441</v>
      </c>
      <c r="E193" s="42">
        <v>1862</v>
      </c>
      <c r="F193" s="42">
        <v>309</v>
      </c>
      <c r="G193" s="42">
        <v>584</v>
      </c>
      <c r="H193" s="42">
        <v>819</v>
      </c>
      <c r="I193" s="42">
        <v>482</v>
      </c>
      <c r="J193" s="42">
        <v>672</v>
      </c>
      <c r="K193" s="42">
        <v>543</v>
      </c>
      <c r="L193" s="42">
        <v>883</v>
      </c>
      <c r="M193" s="42">
        <v>628</v>
      </c>
      <c r="P193" s="63"/>
      <c r="S193" s="63"/>
    </row>
    <row r="194" spans="1:28" ht="20.100000000000001" customHeight="1" x14ac:dyDescent="0.25">
      <c r="A194" s="41" t="s">
        <v>580</v>
      </c>
      <c r="B194" s="42">
        <v>58</v>
      </c>
      <c r="C194" s="42">
        <v>162</v>
      </c>
      <c r="D194" s="42">
        <v>49</v>
      </c>
      <c r="E194" s="42">
        <v>390</v>
      </c>
      <c r="F194" s="42">
        <v>39</v>
      </c>
      <c r="G194" s="42">
        <v>191</v>
      </c>
      <c r="H194" s="42">
        <v>72</v>
      </c>
      <c r="I194" s="42">
        <v>107</v>
      </c>
      <c r="J194" s="42">
        <v>164</v>
      </c>
      <c r="K194" s="42">
        <v>113</v>
      </c>
      <c r="L194" s="42">
        <v>75</v>
      </c>
      <c r="M194" s="42">
        <v>41</v>
      </c>
      <c r="P194" s="63"/>
      <c r="S194" s="63"/>
    </row>
    <row r="195" spans="1:28" ht="20.100000000000001" customHeight="1" x14ac:dyDescent="0.25">
      <c r="A195" s="41" t="s">
        <v>276</v>
      </c>
      <c r="B195" s="42">
        <v>58</v>
      </c>
      <c r="C195" s="42">
        <v>128</v>
      </c>
      <c r="D195" s="42">
        <v>49</v>
      </c>
      <c r="E195" s="42">
        <v>283</v>
      </c>
      <c r="F195" s="42">
        <v>44</v>
      </c>
      <c r="G195" s="42">
        <v>111</v>
      </c>
      <c r="H195" s="42">
        <v>101</v>
      </c>
      <c r="I195" s="42">
        <v>82</v>
      </c>
      <c r="J195" s="42">
        <v>139</v>
      </c>
      <c r="K195" s="42">
        <v>45</v>
      </c>
      <c r="L195" s="42">
        <v>69</v>
      </c>
      <c r="M195" s="42">
        <v>30</v>
      </c>
      <c r="P195" s="63"/>
      <c r="S195" s="63"/>
    </row>
    <row r="196" spans="1:28" s="39" customFormat="1" ht="20.100000000000001" customHeight="1" x14ac:dyDescent="0.25">
      <c r="A196" s="41" t="s">
        <v>50</v>
      </c>
      <c r="B196" s="42">
        <v>3417</v>
      </c>
      <c r="C196" s="42">
        <v>3770</v>
      </c>
      <c r="D196" s="42">
        <v>3065</v>
      </c>
      <c r="E196" s="42">
        <v>4114</v>
      </c>
      <c r="F196" s="42">
        <v>1765</v>
      </c>
      <c r="G196" s="42">
        <v>3082</v>
      </c>
      <c r="H196" s="42">
        <v>3187</v>
      </c>
      <c r="I196" s="42">
        <v>2455</v>
      </c>
      <c r="J196" s="42">
        <v>4111</v>
      </c>
      <c r="K196" s="42">
        <v>2315</v>
      </c>
      <c r="L196" s="42">
        <v>4073</v>
      </c>
      <c r="M196" s="42">
        <v>2758</v>
      </c>
      <c r="P196" s="61"/>
      <c r="Q196" s="41"/>
      <c r="S196" s="61"/>
      <c r="T196" s="41"/>
      <c r="U196" s="41"/>
      <c r="V196" s="41"/>
      <c r="W196" s="41"/>
      <c r="X196" s="41"/>
      <c r="Y196" s="41"/>
      <c r="Z196" s="41"/>
      <c r="AA196" s="41"/>
      <c r="AB196" s="41"/>
    </row>
    <row r="197" spans="1:28" ht="20.100000000000001" customHeight="1" x14ac:dyDescent="0.25">
      <c r="A197" s="41" t="s">
        <v>272</v>
      </c>
      <c r="B197" s="42">
        <v>36</v>
      </c>
      <c r="C197" s="42">
        <v>107</v>
      </c>
      <c r="D197" s="42">
        <v>55</v>
      </c>
      <c r="E197" s="42">
        <v>179</v>
      </c>
      <c r="F197" s="42">
        <v>35</v>
      </c>
      <c r="G197" s="42">
        <v>29</v>
      </c>
      <c r="H197" s="42">
        <v>173</v>
      </c>
      <c r="I197" s="42">
        <v>53</v>
      </c>
      <c r="J197" s="42">
        <v>82</v>
      </c>
      <c r="K197" s="42">
        <v>59</v>
      </c>
      <c r="L197" s="42">
        <v>79</v>
      </c>
      <c r="M197" s="42">
        <v>26</v>
      </c>
      <c r="P197" s="63"/>
      <c r="S197" s="63"/>
    </row>
    <row r="198" spans="1:28" ht="20.100000000000001" customHeight="1" x14ac:dyDescent="0.25">
      <c r="A198" s="41" t="s">
        <v>51</v>
      </c>
      <c r="B198" s="42">
        <v>158</v>
      </c>
      <c r="C198" s="42">
        <v>432</v>
      </c>
      <c r="D198" s="42">
        <v>162</v>
      </c>
      <c r="E198" s="42">
        <v>969</v>
      </c>
      <c r="F198" s="42">
        <v>123</v>
      </c>
      <c r="G198" s="42">
        <v>308</v>
      </c>
      <c r="H198" s="42">
        <v>394</v>
      </c>
      <c r="I198" s="42">
        <v>247</v>
      </c>
      <c r="J198" s="42">
        <v>465</v>
      </c>
      <c r="K198" s="42">
        <v>203</v>
      </c>
      <c r="L198" s="42">
        <v>521</v>
      </c>
      <c r="M198" s="42">
        <v>180</v>
      </c>
      <c r="P198" s="63"/>
      <c r="S198" s="63"/>
    </row>
    <row r="199" spans="1:28" ht="20.100000000000001" customHeight="1" x14ac:dyDescent="0.25">
      <c r="A199" s="41" t="s">
        <v>52</v>
      </c>
      <c r="B199" s="42">
        <v>10486</v>
      </c>
      <c r="C199" s="42">
        <v>7518</v>
      </c>
      <c r="D199" s="42">
        <v>8132</v>
      </c>
      <c r="E199" s="42">
        <v>8501</v>
      </c>
      <c r="F199" s="42">
        <v>3293</v>
      </c>
      <c r="G199" s="42">
        <v>5191</v>
      </c>
      <c r="H199" s="42">
        <v>9051</v>
      </c>
      <c r="I199" s="42">
        <v>6937</v>
      </c>
      <c r="J199" s="42">
        <v>9032</v>
      </c>
      <c r="K199" s="42">
        <v>6143</v>
      </c>
      <c r="L199" s="42">
        <v>11459</v>
      </c>
      <c r="M199" s="42">
        <v>7234</v>
      </c>
      <c r="P199" s="63"/>
      <c r="S199" s="63"/>
    </row>
    <row r="200" spans="1:28" s="39" customFormat="1" ht="20.100000000000001" customHeight="1" x14ac:dyDescent="0.25">
      <c r="A200" s="41" t="s">
        <v>53</v>
      </c>
      <c r="B200" s="42">
        <v>143</v>
      </c>
      <c r="C200" s="42">
        <v>447</v>
      </c>
      <c r="D200" s="42">
        <v>212</v>
      </c>
      <c r="E200" s="42">
        <v>604</v>
      </c>
      <c r="F200" s="42">
        <v>77</v>
      </c>
      <c r="G200" s="42">
        <v>234</v>
      </c>
      <c r="H200" s="42">
        <v>220</v>
      </c>
      <c r="I200" s="42">
        <v>156</v>
      </c>
      <c r="J200" s="42">
        <v>333</v>
      </c>
      <c r="K200" s="42">
        <v>179</v>
      </c>
      <c r="L200" s="42">
        <v>329</v>
      </c>
      <c r="M200" s="42">
        <v>225</v>
      </c>
      <c r="P200" s="61"/>
      <c r="Q200" s="41"/>
      <c r="S200" s="61"/>
      <c r="T200" s="41"/>
      <c r="U200" s="41"/>
      <c r="V200" s="41"/>
      <c r="W200" s="41"/>
      <c r="X200" s="41"/>
      <c r="Y200" s="41"/>
      <c r="Z200" s="41"/>
      <c r="AA200" s="41"/>
      <c r="AB200" s="41"/>
    </row>
    <row r="201" spans="1:28" ht="20.100000000000001" customHeight="1" x14ac:dyDescent="0.25">
      <c r="A201" s="41" t="s">
        <v>54</v>
      </c>
      <c r="B201" s="42">
        <v>2919</v>
      </c>
      <c r="C201" s="42">
        <v>3291</v>
      </c>
      <c r="D201" s="42">
        <v>1307</v>
      </c>
      <c r="E201" s="42">
        <v>5335</v>
      </c>
      <c r="F201" s="42">
        <v>933</v>
      </c>
      <c r="G201" s="42">
        <v>2267</v>
      </c>
      <c r="H201" s="42">
        <v>1984</v>
      </c>
      <c r="I201" s="42">
        <v>1676</v>
      </c>
      <c r="J201" s="42">
        <v>2479</v>
      </c>
      <c r="K201" s="42">
        <v>1397</v>
      </c>
      <c r="L201" s="42">
        <v>2475</v>
      </c>
      <c r="M201" s="42">
        <v>1352</v>
      </c>
      <c r="P201" s="63"/>
      <c r="S201" s="63"/>
    </row>
    <row r="202" spans="1:28" ht="20.100000000000001" customHeight="1" x14ac:dyDescent="0.25">
      <c r="A202" s="41" t="s">
        <v>55</v>
      </c>
      <c r="B202" s="42">
        <v>155</v>
      </c>
      <c r="C202" s="42">
        <v>486</v>
      </c>
      <c r="D202" s="42">
        <v>181</v>
      </c>
      <c r="E202" s="42">
        <v>1187</v>
      </c>
      <c r="F202" s="42">
        <v>112</v>
      </c>
      <c r="G202" s="42">
        <v>224</v>
      </c>
      <c r="H202" s="42">
        <v>195</v>
      </c>
      <c r="I202" s="42">
        <v>111</v>
      </c>
      <c r="J202" s="42">
        <v>244</v>
      </c>
      <c r="K202" s="42">
        <v>129</v>
      </c>
      <c r="L202" s="42">
        <v>191</v>
      </c>
      <c r="M202" s="42">
        <v>118</v>
      </c>
      <c r="P202" s="63"/>
      <c r="S202" s="63"/>
    </row>
    <row r="203" spans="1:28" ht="20.100000000000001" customHeight="1" x14ac:dyDescent="0.25">
      <c r="A203" s="41" t="s">
        <v>56</v>
      </c>
      <c r="B203" s="42">
        <v>581</v>
      </c>
      <c r="C203" s="42">
        <v>635</v>
      </c>
      <c r="D203" s="42">
        <v>363</v>
      </c>
      <c r="E203" s="42">
        <v>961</v>
      </c>
      <c r="F203" s="42">
        <v>327</v>
      </c>
      <c r="G203" s="42">
        <v>526</v>
      </c>
      <c r="H203" s="42">
        <v>523</v>
      </c>
      <c r="I203" s="42">
        <v>436</v>
      </c>
      <c r="J203" s="42">
        <v>494</v>
      </c>
      <c r="K203" s="42">
        <v>267</v>
      </c>
      <c r="L203" s="42">
        <v>594</v>
      </c>
      <c r="M203" s="42">
        <v>330</v>
      </c>
      <c r="P203" s="63"/>
      <c r="Q203" s="39"/>
      <c r="S203" s="63"/>
      <c r="T203" s="39"/>
      <c r="U203" s="39"/>
      <c r="V203" s="39"/>
      <c r="W203" s="39"/>
      <c r="X203" s="39"/>
      <c r="Y203" s="39"/>
      <c r="Z203" s="39"/>
      <c r="AA203" s="39"/>
      <c r="AB203" s="39"/>
    </row>
    <row r="204" spans="1:28" ht="20.100000000000001" customHeight="1" x14ac:dyDescent="0.25">
      <c r="A204" s="41" t="s">
        <v>57</v>
      </c>
      <c r="B204" s="42">
        <v>4173</v>
      </c>
      <c r="C204" s="42">
        <v>3535</v>
      </c>
      <c r="D204" s="42">
        <v>4975</v>
      </c>
      <c r="E204" s="42">
        <v>4236</v>
      </c>
      <c r="F204" s="42">
        <v>1954</v>
      </c>
      <c r="G204" s="42">
        <v>2979</v>
      </c>
      <c r="H204" s="42">
        <v>5143</v>
      </c>
      <c r="I204" s="42">
        <v>2867</v>
      </c>
      <c r="J204" s="42">
        <v>6412</v>
      </c>
      <c r="K204" s="42">
        <v>3671</v>
      </c>
      <c r="L204" s="42">
        <v>8775</v>
      </c>
      <c r="M204" s="42">
        <v>5961</v>
      </c>
      <c r="P204" s="63"/>
      <c r="Q204" s="39"/>
      <c r="S204" s="63"/>
      <c r="T204" s="39"/>
      <c r="U204" s="39"/>
      <c r="V204" s="39"/>
      <c r="W204" s="39"/>
      <c r="X204" s="39"/>
      <c r="Y204" s="39"/>
      <c r="Z204" s="39"/>
      <c r="AA204" s="39"/>
      <c r="AB204" s="39"/>
    </row>
    <row r="205" spans="1:28" ht="20.100000000000001" customHeight="1" x14ac:dyDescent="0.25">
      <c r="A205" s="41" t="s">
        <v>581</v>
      </c>
      <c r="B205" s="42">
        <v>35</v>
      </c>
      <c r="C205" s="42">
        <v>59</v>
      </c>
      <c r="D205" s="42">
        <v>31</v>
      </c>
      <c r="E205" s="42">
        <v>231</v>
      </c>
      <c r="F205" s="42">
        <v>25</v>
      </c>
      <c r="G205" s="42">
        <v>44</v>
      </c>
      <c r="H205" s="42">
        <v>68</v>
      </c>
      <c r="I205" s="42">
        <v>37</v>
      </c>
      <c r="J205" s="42">
        <v>104</v>
      </c>
      <c r="K205" s="42">
        <v>48</v>
      </c>
      <c r="L205" s="42">
        <v>60</v>
      </c>
      <c r="M205" s="42">
        <v>29</v>
      </c>
      <c r="P205" s="63"/>
      <c r="Q205" s="39"/>
      <c r="S205" s="63"/>
      <c r="T205" s="39"/>
      <c r="U205" s="39"/>
      <c r="V205" s="39"/>
      <c r="W205" s="39"/>
      <c r="X205" s="39"/>
      <c r="Y205" s="39"/>
      <c r="Z205" s="39"/>
      <c r="AA205" s="39"/>
      <c r="AB205" s="39"/>
    </row>
    <row r="206" spans="1:28" ht="20.100000000000001" customHeight="1" x14ac:dyDescent="0.25">
      <c r="A206" s="41" t="s">
        <v>275</v>
      </c>
      <c r="B206" s="42">
        <v>57</v>
      </c>
      <c r="C206" s="42">
        <v>102</v>
      </c>
      <c r="D206" s="42">
        <v>39</v>
      </c>
      <c r="E206" s="42">
        <v>438</v>
      </c>
      <c r="F206" s="42">
        <v>50</v>
      </c>
      <c r="G206" s="42">
        <v>85</v>
      </c>
      <c r="H206" s="42">
        <v>74</v>
      </c>
      <c r="I206" s="42">
        <v>45</v>
      </c>
      <c r="J206" s="42">
        <v>77</v>
      </c>
      <c r="K206" s="42">
        <v>80</v>
      </c>
      <c r="L206" s="42">
        <v>65</v>
      </c>
      <c r="M206" s="42">
        <v>51</v>
      </c>
      <c r="P206" s="63"/>
      <c r="S206" s="63"/>
      <c r="T206" s="63"/>
      <c r="U206" s="63"/>
      <c r="V206" s="63"/>
      <c r="W206" s="63"/>
      <c r="X206" s="63"/>
      <c r="Y206" s="63"/>
      <c r="Z206" s="63"/>
      <c r="AA206" s="63"/>
    </row>
    <row r="207" spans="1:28" s="39" customFormat="1" ht="20.100000000000001" customHeight="1" x14ac:dyDescent="0.25">
      <c r="A207" s="41" t="s">
        <v>582</v>
      </c>
      <c r="B207" s="42">
        <v>35</v>
      </c>
      <c r="C207" s="42">
        <v>44</v>
      </c>
      <c r="D207" s="42">
        <v>87</v>
      </c>
      <c r="E207" s="42">
        <v>129</v>
      </c>
      <c r="F207" s="42">
        <v>22</v>
      </c>
      <c r="G207" s="42">
        <v>44</v>
      </c>
      <c r="H207" s="42">
        <v>54</v>
      </c>
      <c r="I207" s="42">
        <v>71</v>
      </c>
      <c r="J207" s="42">
        <v>46</v>
      </c>
      <c r="K207" s="42">
        <v>38</v>
      </c>
      <c r="L207" s="42">
        <v>57</v>
      </c>
      <c r="M207" s="42">
        <v>37</v>
      </c>
      <c r="P207" s="61"/>
    </row>
    <row r="208" spans="1:28" s="39" customFormat="1" ht="20.100000000000001" customHeight="1" x14ac:dyDescent="0.25">
      <c r="A208" s="41" t="s">
        <v>58</v>
      </c>
      <c r="B208" s="42">
        <v>747</v>
      </c>
      <c r="C208" s="42">
        <v>738</v>
      </c>
      <c r="D208" s="42">
        <v>551</v>
      </c>
      <c r="E208" s="42">
        <v>1009</v>
      </c>
      <c r="F208" s="42">
        <v>535</v>
      </c>
      <c r="G208" s="42">
        <v>816</v>
      </c>
      <c r="H208" s="42">
        <v>998</v>
      </c>
      <c r="I208" s="42">
        <v>801</v>
      </c>
      <c r="J208" s="42">
        <v>1459</v>
      </c>
      <c r="K208" s="42">
        <v>574</v>
      </c>
      <c r="L208" s="42">
        <v>1148</v>
      </c>
      <c r="M208" s="42">
        <v>797</v>
      </c>
      <c r="P208" s="61"/>
    </row>
    <row r="209" spans="1:16" s="39" customFormat="1" ht="20.100000000000001" customHeight="1" x14ac:dyDescent="0.25">
      <c r="A209" s="41" t="s">
        <v>59</v>
      </c>
      <c r="B209" s="42">
        <v>562</v>
      </c>
      <c r="C209" s="42">
        <v>738</v>
      </c>
      <c r="D209" s="42">
        <v>530</v>
      </c>
      <c r="E209" s="42">
        <v>1176</v>
      </c>
      <c r="F209" s="42">
        <v>455</v>
      </c>
      <c r="G209" s="42">
        <v>643</v>
      </c>
      <c r="H209" s="42">
        <v>628</v>
      </c>
      <c r="I209" s="42">
        <v>664</v>
      </c>
      <c r="J209" s="42">
        <v>1255</v>
      </c>
      <c r="K209" s="42">
        <v>645</v>
      </c>
      <c r="L209" s="42">
        <v>713</v>
      </c>
      <c r="M209" s="42">
        <v>467</v>
      </c>
      <c r="N209" s="42"/>
      <c r="O209" s="42"/>
    </row>
    <row r="210" spans="1:16" s="39" customFormat="1" ht="20.100000000000001" customHeight="1" x14ac:dyDescent="0.25">
      <c r="A210" s="41" t="s">
        <v>60</v>
      </c>
      <c r="B210" s="42">
        <v>2904</v>
      </c>
      <c r="C210" s="42">
        <v>2505</v>
      </c>
      <c r="D210" s="42">
        <v>3181</v>
      </c>
      <c r="E210" s="42">
        <v>2675</v>
      </c>
      <c r="F210" s="42">
        <v>2138</v>
      </c>
      <c r="G210" s="42">
        <v>2872</v>
      </c>
      <c r="H210" s="42">
        <v>3767</v>
      </c>
      <c r="I210" s="42">
        <v>3409</v>
      </c>
      <c r="J210" s="42">
        <v>5516</v>
      </c>
      <c r="K210" s="42">
        <v>4046</v>
      </c>
      <c r="L210" s="42">
        <v>6819</v>
      </c>
      <c r="M210" s="42">
        <v>5372</v>
      </c>
      <c r="N210" s="42"/>
      <c r="O210" s="42"/>
    </row>
    <row r="211" spans="1:16" s="39" customFormat="1" ht="20.100000000000001" customHeight="1" x14ac:dyDescent="0.25">
      <c r="A211" s="41" t="s">
        <v>262</v>
      </c>
      <c r="B211" s="42">
        <v>6188</v>
      </c>
      <c r="C211" s="42">
        <v>8830</v>
      </c>
      <c r="D211" s="42">
        <v>4682</v>
      </c>
      <c r="E211" s="42">
        <v>12970</v>
      </c>
      <c r="F211" s="42">
        <v>4232</v>
      </c>
      <c r="G211" s="42">
        <v>7323</v>
      </c>
      <c r="H211" s="42">
        <v>7387</v>
      </c>
      <c r="I211" s="42">
        <v>4992</v>
      </c>
      <c r="J211" s="42">
        <v>8028</v>
      </c>
      <c r="K211" s="42">
        <v>4059</v>
      </c>
      <c r="L211" s="42">
        <v>8759</v>
      </c>
      <c r="M211" s="42">
        <v>4630</v>
      </c>
      <c r="N211" s="42"/>
      <c r="O211" s="42"/>
    </row>
    <row r="212" spans="1:16" s="39" customFormat="1" ht="20.100000000000001" customHeight="1" x14ac:dyDescent="0.25">
      <c r="A212" s="41" t="s">
        <v>61</v>
      </c>
      <c r="B212" s="42">
        <v>238</v>
      </c>
      <c r="C212" s="42">
        <v>421</v>
      </c>
      <c r="D212" s="42">
        <v>115</v>
      </c>
      <c r="E212" s="42">
        <v>834</v>
      </c>
      <c r="F212" s="42">
        <v>145</v>
      </c>
      <c r="G212" s="42">
        <v>258</v>
      </c>
      <c r="H212" s="42">
        <v>252</v>
      </c>
      <c r="I212" s="42">
        <v>155</v>
      </c>
      <c r="J212" s="42">
        <v>562</v>
      </c>
      <c r="K212" s="42">
        <v>206</v>
      </c>
      <c r="L212" s="42">
        <v>224</v>
      </c>
      <c r="M212" s="42">
        <v>111</v>
      </c>
      <c r="N212" s="42"/>
      <c r="O212" s="42"/>
    </row>
    <row r="213" spans="1:16" s="39" customFormat="1" ht="20.100000000000001" customHeight="1" x14ac:dyDescent="0.25">
      <c r="A213" s="41" t="s">
        <v>273</v>
      </c>
      <c r="B213" s="42">
        <v>183</v>
      </c>
      <c r="C213" s="42">
        <v>298</v>
      </c>
      <c r="D213" s="42">
        <v>120</v>
      </c>
      <c r="E213" s="42">
        <v>311</v>
      </c>
      <c r="F213" s="42">
        <v>180</v>
      </c>
      <c r="G213" s="42">
        <v>173</v>
      </c>
      <c r="H213" s="42">
        <v>225</v>
      </c>
      <c r="I213" s="42">
        <v>216</v>
      </c>
      <c r="J213" s="42">
        <v>331</v>
      </c>
      <c r="K213" s="42">
        <v>168</v>
      </c>
      <c r="L213" s="42">
        <v>305</v>
      </c>
      <c r="M213" s="42">
        <v>192</v>
      </c>
      <c r="N213" s="42"/>
      <c r="O213" s="42"/>
    </row>
    <row r="214" spans="1:16" s="39" customFormat="1" ht="20.100000000000001" customHeight="1" x14ac:dyDescent="0.25">
      <c r="A214" s="41" t="s">
        <v>62</v>
      </c>
      <c r="B214" s="42">
        <v>556</v>
      </c>
      <c r="C214" s="42">
        <v>1429</v>
      </c>
      <c r="D214" s="42">
        <v>435</v>
      </c>
      <c r="E214" s="42">
        <v>2073</v>
      </c>
      <c r="F214" s="42">
        <v>381</v>
      </c>
      <c r="G214" s="42">
        <v>393</v>
      </c>
      <c r="H214" s="42">
        <v>930</v>
      </c>
      <c r="I214" s="42">
        <v>521</v>
      </c>
      <c r="J214" s="42">
        <v>1365</v>
      </c>
      <c r="K214" s="42">
        <v>508</v>
      </c>
      <c r="L214" s="42">
        <v>1340</v>
      </c>
      <c r="M214" s="42">
        <v>682</v>
      </c>
      <c r="N214" s="42"/>
      <c r="O214" s="42"/>
    </row>
    <row r="215" spans="1:16" s="39" customFormat="1" ht="20.100000000000001" customHeight="1" x14ac:dyDescent="0.25">
      <c r="A215" s="41" t="s">
        <v>274</v>
      </c>
      <c r="B215" s="42">
        <v>107</v>
      </c>
      <c r="C215" s="42">
        <v>216</v>
      </c>
      <c r="D215" s="42">
        <v>39</v>
      </c>
      <c r="E215" s="42">
        <v>499</v>
      </c>
      <c r="F215" s="42">
        <v>52</v>
      </c>
      <c r="G215" s="42">
        <v>139</v>
      </c>
      <c r="H215" s="42">
        <v>120</v>
      </c>
      <c r="I215" s="42">
        <v>85</v>
      </c>
      <c r="J215" s="42">
        <v>140</v>
      </c>
      <c r="K215" s="42">
        <v>62</v>
      </c>
      <c r="L215" s="42">
        <v>109</v>
      </c>
      <c r="M215" s="42">
        <v>55</v>
      </c>
      <c r="N215" s="42"/>
      <c r="O215" s="42"/>
    </row>
    <row r="216" spans="1:16" s="39" customFormat="1" ht="20.100000000000001" customHeight="1" x14ac:dyDescent="0.25">
      <c r="A216" s="41" t="s">
        <v>63</v>
      </c>
      <c r="B216" s="42">
        <v>720</v>
      </c>
      <c r="C216" s="42">
        <v>1033</v>
      </c>
      <c r="D216" s="42">
        <v>445</v>
      </c>
      <c r="E216" s="42">
        <v>1603</v>
      </c>
      <c r="F216" s="42">
        <v>329</v>
      </c>
      <c r="G216" s="42">
        <v>694</v>
      </c>
      <c r="H216" s="42">
        <v>1093</v>
      </c>
      <c r="I216" s="42">
        <v>912</v>
      </c>
      <c r="J216" s="42">
        <v>1079</v>
      </c>
      <c r="K216" s="42">
        <v>825</v>
      </c>
      <c r="L216" s="42">
        <v>2037</v>
      </c>
      <c r="M216" s="42">
        <v>1263</v>
      </c>
      <c r="N216" s="42"/>
      <c r="O216" s="42"/>
    </row>
    <row r="217" spans="1:16" s="39" customFormat="1" ht="20.100000000000001" customHeight="1" x14ac:dyDescent="0.25">
      <c r="A217" s="41" t="s">
        <v>64</v>
      </c>
      <c r="B217" s="42">
        <v>1659</v>
      </c>
      <c r="C217" s="42">
        <v>2074</v>
      </c>
      <c r="D217" s="42">
        <v>781</v>
      </c>
      <c r="E217" s="42">
        <v>2124</v>
      </c>
      <c r="F217" s="42">
        <v>649</v>
      </c>
      <c r="G217" s="42">
        <v>1143</v>
      </c>
      <c r="H217" s="42">
        <v>1488</v>
      </c>
      <c r="I217" s="42">
        <v>1450</v>
      </c>
      <c r="J217" s="42">
        <v>1616</v>
      </c>
      <c r="K217" s="42">
        <v>1227</v>
      </c>
      <c r="L217" s="42">
        <v>2451</v>
      </c>
      <c r="M217" s="42">
        <v>1902</v>
      </c>
      <c r="N217" s="42"/>
      <c r="O217" s="42"/>
    </row>
    <row r="218" spans="1:16" s="39" customFormat="1" ht="20.100000000000001" customHeight="1" x14ac:dyDescent="0.25">
      <c r="A218" s="41" t="s">
        <v>261</v>
      </c>
      <c r="B218" s="42">
        <v>189</v>
      </c>
      <c r="C218" s="42">
        <v>153</v>
      </c>
      <c r="D218" s="42">
        <v>88</v>
      </c>
      <c r="E218" s="42">
        <v>353</v>
      </c>
      <c r="F218" s="42">
        <v>205</v>
      </c>
      <c r="G218" s="42">
        <v>371</v>
      </c>
      <c r="H218" s="42">
        <v>140</v>
      </c>
      <c r="I218" s="42">
        <v>146</v>
      </c>
      <c r="J218" s="42">
        <v>367</v>
      </c>
      <c r="K218" s="42">
        <v>225</v>
      </c>
      <c r="L218" s="42">
        <v>329</v>
      </c>
      <c r="M218" s="42">
        <v>183</v>
      </c>
      <c r="N218" s="42"/>
      <c r="O218" s="42"/>
    </row>
    <row r="219" spans="1:16" s="39" customFormat="1" ht="20.100000000000001" customHeight="1" x14ac:dyDescent="0.25">
      <c r="A219" s="41" t="s">
        <v>583</v>
      </c>
      <c r="B219" s="42">
        <v>124</v>
      </c>
      <c r="C219" s="42">
        <v>375</v>
      </c>
      <c r="D219" s="42">
        <v>150</v>
      </c>
      <c r="E219" s="42">
        <v>704</v>
      </c>
      <c r="F219" s="42">
        <v>96</v>
      </c>
      <c r="G219" s="42">
        <v>312</v>
      </c>
      <c r="H219" s="42">
        <v>238</v>
      </c>
      <c r="I219" s="42">
        <v>162</v>
      </c>
      <c r="J219" s="42">
        <v>253</v>
      </c>
      <c r="K219" s="42">
        <v>154</v>
      </c>
      <c r="L219" s="42">
        <v>292</v>
      </c>
      <c r="M219" s="42">
        <v>226</v>
      </c>
      <c r="N219" s="42"/>
      <c r="O219" s="42"/>
    </row>
    <row r="220" spans="1:16" s="39" customFormat="1" ht="20.100000000000001" customHeight="1" x14ac:dyDescent="0.25">
      <c r="A220" s="41" t="s">
        <v>65</v>
      </c>
      <c r="B220" s="42">
        <v>91</v>
      </c>
      <c r="C220" s="42">
        <v>456</v>
      </c>
      <c r="D220" s="42">
        <v>108</v>
      </c>
      <c r="E220" s="42">
        <v>969</v>
      </c>
      <c r="F220" s="42">
        <v>145</v>
      </c>
      <c r="G220" s="42">
        <v>374</v>
      </c>
      <c r="H220" s="42">
        <v>161</v>
      </c>
      <c r="I220" s="42">
        <v>129</v>
      </c>
      <c r="J220" s="42">
        <v>225</v>
      </c>
      <c r="K220" s="42">
        <v>110</v>
      </c>
      <c r="L220" s="42">
        <v>182</v>
      </c>
      <c r="M220" s="42">
        <v>103</v>
      </c>
      <c r="N220" s="42"/>
      <c r="O220" s="42"/>
    </row>
    <row r="221" spans="1:16" ht="20.100000000000001" customHeight="1" x14ac:dyDescent="0.25">
      <c r="A221" s="352" t="s">
        <v>257</v>
      </c>
      <c r="B221" s="40">
        <v>1390</v>
      </c>
      <c r="C221" s="40">
        <v>3073</v>
      </c>
      <c r="D221" s="40">
        <v>1168</v>
      </c>
      <c r="E221" s="40">
        <v>7143</v>
      </c>
      <c r="F221" s="40">
        <v>1117</v>
      </c>
      <c r="G221" s="40">
        <v>2996</v>
      </c>
      <c r="H221" s="40">
        <v>1740</v>
      </c>
      <c r="I221" s="40">
        <v>1158</v>
      </c>
      <c r="J221" s="40">
        <v>1581</v>
      </c>
      <c r="K221" s="40">
        <v>929</v>
      </c>
      <c r="L221" s="40">
        <v>1892</v>
      </c>
      <c r="M221" s="40">
        <v>1163</v>
      </c>
      <c r="P221" s="63"/>
    </row>
    <row r="222" spans="1:16" ht="20.100000000000001" customHeight="1" x14ac:dyDescent="0.25">
      <c r="A222" s="41" t="s">
        <v>66</v>
      </c>
      <c r="B222" s="44">
        <v>1043</v>
      </c>
      <c r="C222" s="44">
        <v>2171</v>
      </c>
      <c r="D222" s="44">
        <v>885</v>
      </c>
      <c r="E222" s="44">
        <v>5002</v>
      </c>
      <c r="F222" s="44">
        <v>944</v>
      </c>
      <c r="G222" s="44">
        <v>2107</v>
      </c>
      <c r="H222" s="44">
        <v>1437</v>
      </c>
      <c r="I222" s="44">
        <v>918</v>
      </c>
      <c r="J222" s="44">
        <v>1329</v>
      </c>
      <c r="K222" s="44">
        <v>760</v>
      </c>
      <c r="L222" s="44">
        <v>1520</v>
      </c>
      <c r="M222" s="44">
        <v>912</v>
      </c>
    </row>
    <row r="223" spans="1:16" ht="20.100000000000001" customHeight="1" x14ac:dyDescent="0.25">
      <c r="A223" s="41" t="s">
        <v>67</v>
      </c>
      <c r="B223" s="44">
        <v>345</v>
      </c>
      <c r="C223" s="44">
        <v>814</v>
      </c>
      <c r="D223" s="44">
        <v>271</v>
      </c>
      <c r="E223" s="44">
        <v>1912</v>
      </c>
      <c r="F223" s="44">
        <v>171</v>
      </c>
      <c r="G223" s="44">
        <v>859</v>
      </c>
      <c r="H223" s="44">
        <v>301</v>
      </c>
      <c r="I223" s="44">
        <v>240</v>
      </c>
      <c r="J223" s="44">
        <v>252</v>
      </c>
      <c r="K223" s="44">
        <v>168</v>
      </c>
      <c r="L223" s="44">
        <v>372</v>
      </c>
      <c r="M223" s="44">
        <v>250</v>
      </c>
    </row>
    <row r="224" spans="1:16" ht="20.100000000000001" customHeight="1" x14ac:dyDescent="0.25">
      <c r="A224" s="41" t="s">
        <v>68</v>
      </c>
      <c r="B224" s="44">
        <v>2</v>
      </c>
      <c r="C224" s="44">
        <v>88</v>
      </c>
      <c r="D224" s="44">
        <v>12</v>
      </c>
      <c r="E224" s="44">
        <v>229</v>
      </c>
      <c r="F224" s="44">
        <v>2</v>
      </c>
      <c r="G224" s="44">
        <v>30</v>
      </c>
      <c r="H224" s="44">
        <v>2</v>
      </c>
      <c r="I224" s="44">
        <v>0</v>
      </c>
      <c r="J224" s="44">
        <v>0</v>
      </c>
      <c r="K224" s="44">
        <v>1</v>
      </c>
      <c r="L224" s="44">
        <v>0</v>
      </c>
      <c r="M224" s="44">
        <v>1</v>
      </c>
    </row>
    <row r="225" spans="1:15" s="39" customFormat="1" ht="20.100000000000001" customHeight="1" thickBot="1" x14ac:dyDescent="0.3">
      <c r="A225" s="353" t="s">
        <v>591</v>
      </c>
      <c r="B225" s="46">
        <v>0</v>
      </c>
      <c r="C225" s="46">
        <v>0</v>
      </c>
      <c r="D225" s="46">
        <v>2</v>
      </c>
      <c r="E225" s="46">
        <v>1</v>
      </c>
      <c r="F225" s="46">
        <v>2</v>
      </c>
      <c r="G225" s="46">
        <v>10</v>
      </c>
      <c r="H225" s="46">
        <v>3</v>
      </c>
      <c r="I225" s="46">
        <v>0</v>
      </c>
      <c r="J225" s="46">
        <v>2</v>
      </c>
      <c r="K225" s="46">
        <v>1</v>
      </c>
      <c r="L225" s="46">
        <v>0</v>
      </c>
      <c r="M225" s="46">
        <v>0</v>
      </c>
    </row>
    <row r="226" spans="1:15" s="48" customFormat="1" ht="15.95" customHeight="1" x14ac:dyDescent="0.25">
      <c r="A226" s="47" t="s">
        <v>588</v>
      </c>
      <c r="B226" s="47"/>
      <c r="C226" s="47"/>
      <c r="N226" s="65"/>
      <c r="O226" s="65"/>
    </row>
    <row r="227" spans="1:15" ht="20.100000000000001" customHeight="1" x14ac:dyDescent="0.25">
      <c r="N227" s="40"/>
      <c r="O227" s="40"/>
    </row>
    <row r="228" spans="1:15" ht="20.100000000000001" customHeight="1" x14ac:dyDescent="0.25">
      <c r="O228" s="66"/>
    </row>
  </sheetData>
  <mergeCells count="16">
    <mergeCell ref="A139:A141"/>
    <mergeCell ref="B139:O139"/>
    <mergeCell ref="B140:C140"/>
    <mergeCell ref="A184:A186"/>
    <mergeCell ref="B184:M184"/>
    <mergeCell ref="B185:C185"/>
    <mergeCell ref="F185:G185"/>
    <mergeCell ref="J185:K185"/>
    <mergeCell ref="A3:A5"/>
    <mergeCell ref="B3:O3"/>
    <mergeCell ref="B4:C4"/>
    <mergeCell ref="A71:A73"/>
    <mergeCell ref="B71:M71"/>
    <mergeCell ref="B72:C72"/>
    <mergeCell ref="F72:G72"/>
    <mergeCell ref="J72:K72"/>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68" max="16383" man="1"/>
    <brk id="136" max="16383" man="1"/>
    <brk id="181"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28"/>
  <sheetViews>
    <sheetView showGridLines="0" zoomScaleNormal="100" zoomScaleSheetLayoutView="25" workbookViewId="0"/>
  </sheetViews>
  <sheetFormatPr defaultColWidth="11.42578125" defaultRowHeight="20.100000000000001" customHeight="1" x14ac:dyDescent="0.25"/>
  <cols>
    <col min="1" max="1" width="36.7109375" style="41" customWidth="1"/>
    <col min="2" max="3" width="10.28515625" style="41" customWidth="1"/>
    <col min="4" max="4" width="9" style="41" customWidth="1"/>
    <col min="5" max="5" width="10" style="41" customWidth="1"/>
    <col min="6" max="13" width="9" style="41" customWidth="1"/>
    <col min="14" max="14" width="10.5703125" style="41" customWidth="1"/>
    <col min="15" max="15" width="10.5703125" style="41" bestFit="1" customWidth="1"/>
    <col min="16" max="16" width="11.7109375" style="41" customWidth="1"/>
    <col min="17" max="16384" width="11.42578125" style="41"/>
  </cols>
  <sheetData>
    <row r="1" spans="1:17" s="27" customFormat="1" ht="24.95" customHeight="1" x14ac:dyDescent="0.25">
      <c r="A1" s="347" t="s">
        <v>134</v>
      </c>
      <c r="B1" s="347"/>
      <c r="C1" s="347"/>
      <c r="D1" s="347"/>
      <c r="E1" s="347"/>
      <c r="F1" s="347"/>
      <c r="G1" s="347"/>
    </row>
    <row r="2" spans="1:17" s="55" customFormat="1" ht="24.95" customHeight="1" thickBot="1" x14ac:dyDescent="0.25">
      <c r="A2" s="28" t="s">
        <v>520</v>
      </c>
      <c r="B2" s="53"/>
      <c r="C2" s="53"/>
      <c r="D2" s="53"/>
      <c r="E2" s="53"/>
      <c r="F2" s="53"/>
      <c r="G2" s="53"/>
      <c r="H2" s="53"/>
      <c r="I2" s="53"/>
      <c r="J2" s="53"/>
      <c r="K2" s="53"/>
      <c r="L2" s="53"/>
      <c r="M2" s="53"/>
      <c r="N2" s="53"/>
      <c r="O2" s="336" t="s">
        <v>586</v>
      </c>
      <c r="P2" s="54"/>
    </row>
    <row r="3" spans="1:17" s="39" customFormat="1" ht="20.100000000000001" customHeight="1" x14ac:dyDescent="0.25">
      <c r="A3" s="1023" t="s">
        <v>8</v>
      </c>
      <c r="B3" s="1019" t="s">
        <v>83</v>
      </c>
      <c r="C3" s="1020"/>
      <c r="D3" s="1020"/>
      <c r="E3" s="1020"/>
      <c r="F3" s="1020"/>
      <c r="G3" s="1020"/>
      <c r="H3" s="1020"/>
      <c r="I3" s="1020"/>
      <c r="J3" s="1020"/>
      <c r="K3" s="1020"/>
      <c r="L3" s="1020"/>
      <c r="M3" s="1020"/>
      <c r="N3" s="1020"/>
      <c r="O3" s="1020"/>
      <c r="P3" s="56"/>
    </row>
    <row r="4" spans="1:17" ht="20.100000000000001" customHeight="1" x14ac:dyDescent="0.25">
      <c r="A4" s="1024"/>
      <c r="B4" s="1021" t="s">
        <v>10</v>
      </c>
      <c r="C4" s="1021"/>
      <c r="D4" s="32" t="s">
        <v>69</v>
      </c>
      <c r="E4" s="32"/>
      <c r="F4" s="32" t="s">
        <v>70</v>
      </c>
      <c r="G4" s="32"/>
      <c r="H4" s="32" t="s">
        <v>71</v>
      </c>
      <c r="I4" s="32"/>
      <c r="J4" s="32" t="s">
        <v>72</v>
      </c>
      <c r="K4" s="32"/>
      <c r="L4" s="32" t="s">
        <v>73</v>
      </c>
      <c r="M4" s="32"/>
      <c r="N4" s="32" t="s">
        <v>74</v>
      </c>
      <c r="O4" s="57"/>
      <c r="P4" s="58"/>
    </row>
    <row r="5" spans="1:17" ht="20.100000000000001" customHeight="1" x14ac:dyDescent="0.25">
      <c r="A5" s="1025"/>
      <c r="B5" s="59">
        <v>2015</v>
      </c>
      <c r="C5" s="59">
        <v>2016</v>
      </c>
      <c r="D5" s="59">
        <v>2015</v>
      </c>
      <c r="E5" s="59">
        <v>2016</v>
      </c>
      <c r="F5" s="334">
        <v>2015</v>
      </c>
      <c r="G5" s="334">
        <v>2016</v>
      </c>
      <c r="H5" s="334">
        <v>2015</v>
      </c>
      <c r="I5" s="334">
        <v>2016</v>
      </c>
      <c r="J5" s="334">
        <v>2015</v>
      </c>
      <c r="K5" s="334">
        <v>2016</v>
      </c>
      <c r="L5" s="334">
        <v>2015</v>
      </c>
      <c r="M5" s="334">
        <v>2016</v>
      </c>
      <c r="N5" s="334">
        <v>2015</v>
      </c>
      <c r="O5" s="335">
        <v>2016</v>
      </c>
      <c r="P5" s="58"/>
    </row>
    <row r="6" spans="1:17" ht="20.100000000000001" customHeight="1" x14ac:dyDescent="0.25">
      <c r="A6" s="36" t="s">
        <v>10</v>
      </c>
      <c r="B6" s="37">
        <v>1344599</v>
      </c>
      <c r="C6" s="37">
        <v>1464905</v>
      </c>
      <c r="D6" s="37">
        <v>99256</v>
      </c>
      <c r="E6" s="37">
        <v>133137</v>
      </c>
      <c r="F6" s="37">
        <v>130075</v>
      </c>
      <c r="G6" s="37">
        <v>145853</v>
      </c>
      <c r="H6" s="37">
        <v>129256</v>
      </c>
      <c r="I6" s="37">
        <v>130277</v>
      </c>
      <c r="J6" s="37">
        <v>99755</v>
      </c>
      <c r="K6" s="37">
        <v>96183</v>
      </c>
      <c r="L6" s="37">
        <v>93724</v>
      </c>
      <c r="M6" s="37">
        <v>87405</v>
      </c>
      <c r="N6" s="37">
        <v>85200</v>
      </c>
      <c r="O6" s="37">
        <v>91886</v>
      </c>
    </row>
    <row r="7" spans="1:17" s="39" customFormat="1" ht="20.100000000000001" customHeight="1" x14ac:dyDescent="0.25">
      <c r="A7" s="352" t="s">
        <v>260</v>
      </c>
      <c r="B7" s="40">
        <v>19713</v>
      </c>
      <c r="C7" s="40">
        <v>16692</v>
      </c>
      <c r="D7" s="40">
        <v>2325</v>
      </c>
      <c r="E7" s="40">
        <v>1886</v>
      </c>
      <c r="F7" s="40">
        <v>1503</v>
      </c>
      <c r="G7" s="40">
        <v>1432</v>
      </c>
      <c r="H7" s="40">
        <v>1890</v>
      </c>
      <c r="I7" s="40">
        <v>1217</v>
      </c>
      <c r="J7" s="40">
        <v>1452</v>
      </c>
      <c r="K7" s="40">
        <v>867</v>
      </c>
      <c r="L7" s="40">
        <v>1711</v>
      </c>
      <c r="M7" s="40">
        <v>1030</v>
      </c>
      <c r="N7" s="40">
        <v>1253</v>
      </c>
      <c r="O7" s="40">
        <v>677</v>
      </c>
    </row>
    <row r="8" spans="1:17" ht="20.100000000000001" customHeight="1" x14ac:dyDescent="0.25">
      <c r="A8" s="41" t="s">
        <v>17</v>
      </c>
      <c r="B8" s="42">
        <v>1443</v>
      </c>
      <c r="C8" s="42">
        <v>1660</v>
      </c>
      <c r="D8" s="42">
        <v>119</v>
      </c>
      <c r="E8" s="42">
        <v>103</v>
      </c>
      <c r="F8" s="42">
        <v>90</v>
      </c>
      <c r="G8" s="42">
        <v>122</v>
      </c>
      <c r="H8" s="42">
        <v>104</v>
      </c>
      <c r="I8" s="42">
        <v>110</v>
      </c>
      <c r="J8" s="42">
        <v>92</v>
      </c>
      <c r="K8" s="42">
        <v>91</v>
      </c>
      <c r="L8" s="42">
        <v>101</v>
      </c>
      <c r="M8" s="42">
        <v>91</v>
      </c>
      <c r="N8" s="42">
        <v>104</v>
      </c>
      <c r="O8" s="42">
        <v>88</v>
      </c>
    </row>
    <row r="9" spans="1:17" ht="20.100000000000001" customHeight="1" x14ac:dyDescent="0.25">
      <c r="A9" s="41" t="s">
        <v>18</v>
      </c>
      <c r="B9" s="42">
        <v>13139</v>
      </c>
      <c r="C9" s="42">
        <v>6497</v>
      </c>
      <c r="D9" s="42">
        <v>1952</v>
      </c>
      <c r="E9" s="42">
        <v>1310</v>
      </c>
      <c r="F9" s="42">
        <v>1051</v>
      </c>
      <c r="G9" s="42">
        <v>826</v>
      </c>
      <c r="H9" s="42">
        <v>1472</v>
      </c>
      <c r="I9" s="42">
        <v>709</v>
      </c>
      <c r="J9" s="42">
        <v>1012</v>
      </c>
      <c r="K9" s="42">
        <v>448</v>
      </c>
      <c r="L9" s="42">
        <v>1161</v>
      </c>
      <c r="M9" s="42">
        <v>459</v>
      </c>
      <c r="N9" s="42">
        <v>676</v>
      </c>
      <c r="O9" s="42">
        <v>319</v>
      </c>
    </row>
    <row r="10" spans="1:17" ht="20.100000000000001" customHeight="1" x14ac:dyDescent="0.25">
      <c r="A10" s="41" t="s">
        <v>19</v>
      </c>
      <c r="B10" s="42">
        <v>96</v>
      </c>
      <c r="C10" s="42">
        <v>137</v>
      </c>
      <c r="D10" s="42">
        <v>3</v>
      </c>
      <c r="E10" s="42">
        <v>11</v>
      </c>
      <c r="F10" s="42">
        <v>12</v>
      </c>
      <c r="G10" s="42">
        <v>5</v>
      </c>
      <c r="H10" s="42">
        <v>3</v>
      </c>
      <c r="I10" s="42">
        <v>14</v>
      </c>
      <c r="J10" s="42">
        <v>2</v>
      </c>
      <c r="K10" s="42">
        <v>5</v>
      </c>
      <c r="L10" s="42">
        <v>5</v>
      </c>
      <c r="M10" s="42">
        <v>10</v>
      </c>
      <c r="N10" s="42">
        <v>8</v>
      </c>
      <c r="O10" s="42">
        <v>15</v>
      </c>
    </row>
    <row r="11" spans="1:17" ht="20.100000000000001" customHeight="1" x14ac:dyDescent="0.25">
      <c r="A11" s="41" t="s">
        <v>559</v>
      </c>
      <c r="B11" s="42">
        <v>872</v>
      </c>
      <c r="C11" s="42">
        <v>1069</v>
      </c>
      <c r="D11" s="42">
        <v>46</v>
      </c>
      <c r="E11" s="42">
        <v>40</v>
      </c>
      <c r="F11" s="42">
        <v>63</v>
      </c>
      <c r="G11" s="42">
        <v>110</v>
      </c>
      <c r="H11" s="42">
        <v>44</v>
      </c>
      <c r="I11" s="42">
        <v>135</v>
      </c>
      <c r="J11" s="42">
        <v>47</v>
      </c>
      <c r="K11" s="42">
        <v>60</v>
      </c>
      <c r="L11" s="42">
        <v>143</v>
      </c>
      <c r="M11" s="42">
        <v>48</v>
      </c>
      <c r="N11" s="42">
        <v>47</v>
      </c>
      <c r="O11" s="42">
        <v>22</v>
      </c>
    </row>
    <row r="12" spans="1:17" ht="20.100000000000001" customHeight="1" x14ac:dyDescent="0.25">
      <c r="A12" s="41" t="s">
        <v>560</v>
      </c>
      <c r="B12" s="42">
        <v>98</v>
      </c>
      <c r="C12" s="42">
        <v>120</v>
      </c>
      <c r="D12" s="42">
        <v>8</v>
      </c>
      <c r="E12" s="42">
        <v>1</v>
      </c>
      <c r="F12" s="42">
        <v>2</v>
      </c>
      <c r="G12" s="42">
        <v>4</v>
      </c>
      <c r="H12" s="42">
        <v>6</v>
      </c>
      <c r="I12" s="42">
        <v>5</v>
      </c>
      <c r="J12" s="42">
        <v>6</v>
      </c>
      <c r="K12" s="42">
        <v>26</v>
      </c>
      <c r="L12" s="42">
        <v>5</v>
      </c>
      <c r="M12" s="42">
        <v>7</v>
      </c>
      <c r="N12" s="42">
        <v>8</v>
      </c>
      <c r="O12" s="42">
        <v>4</v>
      </c>
    </row>
    <row r="13" spans="1:17" ht="20.100000000000001" customHeight="1" x14ac:dyDescent="0.25">
      <c r="A13" s="41" t="s">
        <v>561</v>
      </c>
      <c r="B13" s="42">
        <v>1134</v>
      </c>
      <c r="C13" s="42">
        <v>2426</v>
      </c>
      <c r="D13" s="42">
        <v>60</v>
      </c>
      <c r="E13" s="42">
        <v>114</v>
      </c>
      <c r="F13" s="42">
        <v>98</v>
      </c>
      <c r="G13" s="42">
        <v>117</v>
      </c>
      <c r="H13" s="42">
        <v>52</v>
      </c>
      <c r="I13" s="42">
        <v>88</v>
      </c>
      <c r="J13" s="42">
        <v>88</v>
      </c>
      <c r="K13" s="42">
        <v>60</v>
      </c>
      <c r="L13" s="42">
        <v>116</v>
      </c>
      <c r="M13" s="42">
        <v>216</v>
      </c>
      <c r="N13" s="42">
        <v>115</v>
      </c>
      <c r="O13" s="42">
        <v>62</v>
      </c>
    </row>
    <row r="14" spans="1:17" ht="20.100000000000001" customHeight="1" x14ac:dyDescent="0.25">
      <c r="A14" s="41" t="s">
        <v>562</v>
      </c>
      <c r="B14" s="42">
        <v>118</v>
      </c>
      <c r="C14" s="42">
        <v>118</v>
      </c>
      <c r="D14" s="42">
        <v>27</v>
      </c>
      <c r="E14" s="42">
        <v>21</v>
      </c>
      <c r="F14" s="42">
        <v>2</v>
      </c>
      <c r="G14" s="42">
        <v>11</v>
      </c>
      <c r="H14" s="42">
        <v>9</v>
      </c>
      <c r="I14" s="42">
        <v>0</v>
      </c>
      <c r="J14" s="42">
        <v>8</v>
      </c>
      <c r="K14" s="42">
        <v>1</v>
      </c>
      <c r="L14" s="42">
        <v>3</v>
      </c>
      <c r="M14" s="42">
        <v>3</v>
      </c>
      <c r="N14" s="42">
        <v>3</v>
      </c>
      <c r="O14" s="42">
        <v>10</v>
      </c>
      <c r="Q14" s="41" t="s">
        <v>1</v>
      </c>
    </row>
    <row r="15" spans="1:17" ht="20.100000000000001" customHeight="1" x14ac:dyDescent="0.25">
      <c r="A15" s="41" t="s">
        <v>20</v>
      </c>
      <c r="B15" s="42">
        <v>265</v>
      </c>
      <c r="C15" s="42">
        <v>391</v>
      </c>
      <c r="D15" s="42">
        <v>9</v>
      </c>
      <c r="E15" s="42">
        <v>15</v>
      </c>
      <c r="F15" s="42">
        <v>22</v>
      </c>
      <c r="G15" s="42">
        <v>18</v>
      </c>
      <c r="H15" s="42">
        <v>25</v>
      </c>
      <c r="I15" s="42">
        <v>15</v>
      </c>
      <c r="J15" s="42">
        <v>22</v>
      </c>
      <c r="K15" s="42">
        <v>15</v>
      </c>
      <c r="L15" s="42">
        <v>9</v>
      </c>
      <c r="M15" s="42">
        <v>33</v>
      </c>
      <c r="N15" s="42">
        <v>30</v>
      </c>
      <c r="O15" s="42">
        <v>11</v>
      </c>
    </row>
    <row r="16" spans="1:17" ht="20.100000000000001" customHeight="1" x14ac:dyDescent="0.25">
      <c r="A16" s="41" t="s">
        <v>563</v>
      </c>
      <c r="B16" s="42">
        <v>265</v>
      </c>
      <c r="C16" s="42">
        <v>564</v>
      </c>
      <c r="D16" s="42">
        <v>8</v>
      </c>
      <c r="E16" s="42">
        <v>4</v>
      </c>
      <c r="F16" s="42">
        <v>5</v>
      </c>
      <c r="G16" s="42">
        <v>10</v>
      </c>
      <c r="H16" s="42">
        <v>8</v>
      </c>
      <c r="I16" s="42">
        <v>10</v>
      </c>
      <c r="J16" s="42">
        <v>5</v>
      </c>
      <c r="K16" s="42">
        <v>26</v>
      </c>
      <c r="L16" s="42">
        <v>47</v>
      </c>
      <c r="M16" s="42">
        <v>16</v>
      </c>
      <c r="N16" s="42">
        <v>76</v>
      </c>
      <c r="O16" s="42">
        <v>19</v>
      </c>
    </row>
    <row r="17" spans="1:15" ht="20.100000000000001" customHeight="1" x14ac:dyDescent="0.25">
      <c r="A17" s="41" t="s">
        <v>564</v>
      </c>
      <c r="B17" s="42">
        <v>671</v>
      </c>
      <c r="C17" s="42">
        <v>1082</v>
      </c>
      <c r="D17" s="42">
        <v>19</v>
      </c>
      <c r="E17" s="42">
        <v>165</v>
      </c>
      <c r="F17" s="42">
        <v>35</v>
      </c>
      <c r="G17" s="42">
        <v>95</v>
      </c>
      <c r="H17" s="42">
        <v>47</v>
      </c>
      <c r="I17" s="42">
        <v>38</v>
      </c>
      <c r="J17" s="42">
        <v>27</v>
      </c>
      <c r="K17" s="42">
        <v>32</v>
      </c>
      <c r="L17" s="42">
        <v>39</v>
      </c>
      <c r="M17" s="42">
        <v>44</v>
      </c>
      <c r="N17" s="42">
        <v>76</v>
      </c>
      <c r="O17" s="42">
        <v>25</v>
      </c>
    </row>
    <row r="18" spans="1:15" ht="20.100000000000001" customHeight="1" x14ac:dyDescent="0.25">
      <c r="A18" s="41" t="s">
        <v>21</v>
      </c>
      <c r="B18" s="42">
        <v>1612</v>
      </c>
      <c r="C18" s="42">
        <v>2628</v>
      </c>
      <c r="D18" s="42">
        <v>74</v>
      </c>
      <c r="E18" s="42">
        <v>102</v>
      </c>
      <c r="F18" s="42">
        <v>123</v>
      </c>
      <c r="G18" s="42">
        <v>114</v>
      </c>
      <c r="H18" s="42">
        <v>120</v>
      </c>
      <c r="I18" s="42">
        <v>93</v>
      </c>
      <c r="J18" s="42">
        <v>143</v>
      </c>
      <c r="K18" s="42">
        <v>103</v>
      </c>
      <c r="L18" s="42">
        <v>82</v>
      </c>
      <c r="M18" s="42">
        <v>103</v>
      </c>
      <c r="N18" s="42">
        <v>110</v>
      </c>
      <c r="O18" s="42">
        <v>102</v>
      </c>
    </row>
    <row r="19" spans="1:15" s="39" customFormat="1" ht="20.100000000000001" customHeight="1" x14ac:dyDescent="0.25">
      <c r="A19" s="352" t="s">
        <v>589</v>
      </c>
      <c r="B19" s="40">
        <v>12099</v>
      </c>
      <c r="C19" s="40">
        <v>13798</v>
      </c>
      <c r="D19" s="40">
        <v>798</v>
      </c>
      <c r="E19" s="40">
        <v>887</v>
      </c>
      <c r="F19" s="40">
        <v>762</v>
      </c>
      <c r="G19" s="40">
        <v>771</v>
      </c>
      <c r="H19" s="40">
        <v>892</v>
      </c>
      <c r="I19" s="40">
        <v>1130</v>
      </c>
      <c r="J19" s="40">
        <v>962</v>
      </c>
      <c r="K19" s="40">
        <v>1023</v>
      </c>
      <c r="L19" s="40">
        <v>863</v>
      </c>
      <c r="M19" s="40">
        <v>1252</v>
      </c>
      <c r="N19" s="40">
        <v>1046</v>
      </c>
      <c r="O19" s="40">
        <v>864</v>
      </c>
    </row>
    <row r="20" spans="1:15" ht="20.100000000000001" customHeight="1" x14ac:dyDescent="0.25">
      <c r="A20" s="41" t="s">
        <v>22</v>
      </c>
      <c r="B20" s="42">
        <v>2423</v>
      </c>
      <c r="C20" s="42">
        <v>2662</v>
      </c>
      <c r="D20" s="42">
        <v>334</v>
      </c>
      <c r="E20" s="42">
        <v>247</v>
      </c>
      <c r="F20" s="42">
        <v>145</v>
      </c>
      <c r="G20" s="42">
        <v>121</v>
      </c>
      <c r="H20" s="42">
        <v>178</v>
      </c>
      <c r="I20" s="42">
        <v>279</v>
      </c>
      <c r="J20" s="42">
        <v>175</v>
      </c>
      <c r="K20" s="42">
        <v>225</v>
      </c>
      <c r="L20" s="42">
        <v>167</v>
      </c>
      <c r="M20" s="42">
        <v>221</v>
      </c>
      <c r="N20" s="42">
        <v>222</v>
      </c>
      <c r="O20" s="42">
        <v>229</v>
      </c>
    </row>
    <row r="21" spans="1:15" ht="20.100000000000001" customHeight="1" x14ac:dyDescent="0.25">
      <c r="A21" s="41" t="s">
        <v>23</v>
      </c>
      <c r="B21" s="42">
        <v>830</v>
      </c>
      <c r="C21" s="42">
        <v>1631</v>
      </c>
      <c r="D21" s="42">
        <v>48</v>
      </c>
      <c r="E21" s="42">
        <v>71</v>
      </c>
      <c r="F21" s="42">
        <v>45</v>
      </c>
      <c r="G21" s="42">
        <v>56</v>
      </c>
      <c r="H21" s="42">
        <v>42</v>
      </c>
      <c r="I21" s="42">
        <v>95</v>
      </c>
      <c r="J21" s="42">
        <v>42</v>
      </c>
      <c r="K21" s="42">
        <v>104</v>
      </c>
      <c r="L21" s="42">
        <v>57</v>
      </c>
      <c r="M21" s="42">
        <v>136</v>
      </c>
      <c r="N21" s="42">
        <v>63</v>
      </c>
      <c r="O21" s="42">
        <v>73</v>
      </c>
    </row>
    <row r="22" spans="1:15" ht="20.100000000000001" customHeight="1" x14ac:dyDescent="0.25">
      <c r="A22" s="41" t="s">
        <v>565</v>
      </c>
      <c r="B22" s="42">
        <v>980</v>
      </c>
      <c r="C22" s="42">
        <v>1074</v>
      </c>
      <c r="D22" s="42">
        <v>47</v>
      </c>
      <c r="E22" s="42">
        <v>56</v>
      </c>
      <c r="F22" s="42">
        <v>41</v>
      </c>
      <c r="G22" s="42">
        <v>63</v>
      </c>
      <c r="H22" s="42">
        <v>107</v>
      </c>
      <c r="I22" s="42">
        <v>74</v>
      </c>
      <c r="J22" s="42">
        <v>66</v>
      </c>
      <c r="K22" s="42">
        <v>96</v>
      </c>
      <c r="L22" s="42">
        <v>68</v>
      </c>
      <c r="M22" s="42">
        <v>169</v>
      </c>
      <c r="N22" s="42">
        <v>96</v>
      </c>
      <c r="O22" s="42">
        <v>81</v>
      </c>
    </row>
    <row r="23" spans="1:15" ht="20.100000000000001" customHeight="1" x14ac:dyDescent="0.25">
      <c r="A23" s="41" t="s">
        <v>24</v>
      </c>
      <c r="B23" s="42">
        <v>1481</v>
      </c>
      <c r="C23" s="42">
        <v>1682</v>
      </c>
      <c r="D23" s="42">
        <v>55</v>
      </c>
      <c r="E23" s="42">
        <v>66</v>
      </c>
      <c r="F23" s="42">
        <v>81</v>
      </c>
      <c r="G23" s="42">
        <v>71</v>
      </c>
      <c r="H23" s="42">
        <v>122</v>
      </c>
      <c r="I23" s="42">
        <v>148</v>
      </c>
      <c r="J23" s="42">
        <v>119</v>
      </c>
      <c r="K23" s="42">
        <v>121</v>
      </c>
      <c r="L23" s="42">
        <v>96</v>
      </c>
      <c r="M23" s="42">
        <v>128</v>
      </c>
      <c r="N23" s="42">
        <v>129</v>
      </c>
      <c r="O23" s="42">
        <v>126</v>
      </c>
    </row>
    <row r="24" spans="1:15" ht="20.100000000000001" customHeight="1" x14ac:dyDescent="0.25">
      <c r="A24" s="41" t="s">
        <v>566</v>
      </c>
      <c r="B24" s="42">
        <v>163</v>
      </c>
      <c r="C24" s="42">
        <v>181</v>
      </c>
      <c r="D24" s="42">
        <v>6</v>
      </c>
      <c r="E24" s="42">
        <v>18</v>
      </c>
      <c r="F24" s="42">
        <v>2</v>
      </c>
      <c r="G24" s="42">
        <v>10</v>
      </c>
      <c r="H24" s="42">
        <v>17</v>
      </c>
      <c r="I24" s="42">
        <v>8</v>
      </c>
      <c r="J24" s="42">
        <v>13</v>
      </c>
      <c r="K24" s="42">
        <v>8</v>
      </c>
      <c r="L24" s="42">
        <v>14</v>
      </c>
      <c r="M24" s="42">
        <v>15</v>
      </c>
      <c r="N24" s="42">
        <v>9</v>
      </c>
      <c r="O24" s="42">
        <v>4</v>
      </c>
    </row>
    <row r="25" spans="1:15" ht="20.100000000000001" customHeight="1" x14ac:dyDescent="0.25">
      <c r="A25" s="41" t="s">
        <v>567</v>
      </c>
      <c r="B25" s="42">
        <v>707</v>
      </c>
      <c r="C25" s="42">
        <v>734</v>
      </c>
      <c r="D25" s="42">
        <v>19</v>
      </c>
      <c r="E25" s="42">
        <v>41</v>
      </c>
      <c r="F25" s="42">
        <v>54</v>
      </c>
      <c r="G25" s="42">
        <v>37</v>
      </c>
      <c r="H25" s="42">
        <v>43</v>
      </c>
      <c r="I25" s="42">
        <v>52</v>
      </c>
      <c r="J25" s="42">
        <v>44</v>
      </c>
      <c r="K25" s="42">
        <v>45</v>
      </c>
      <c r="L25" s="42">
        <v>49</v>
      </c>
      <c r="M25" s="42">
        <v>77</v>
      </c>
      <c r="N25" s="42">
        <v>66</v>
      </c>
      <c r="O25" s="42">
        <v>49</v>
      </c>
    </row>
    <row r="26" spans="1:15" ht="20.100000000000001" customHeight="1" x14ac:dyDescent="0.25">
      <c r="A26" s="41" t="s">
        <v>568</v>
      </c>
      <c r="B26" s="42">
        <v>282</v>
      </c>
      <c r="C26" s="42">
        <v>297</v>
      </c>
      <c r="D26" s="42">
        <v>14</v>
      </c>
      <c r="E26" s="42">
        <v>30</v>
      </c>
      <c r="F26" s="42">
        <v>22</v>
      </c>
      <c r="G26" s="42">
        <v>7</v>
      </c>
      <c r="H26" s="42">
        <v>17</v>
      </c>
      <c r="I26" s="42">
        <v>21</v>
      </c>
      <c r="J26" s="42">
        <v>25</v>
      </c>
      <c r="K26" s="42">
        <v>32</v>
      </c>
      <c r="L26" s="42">
        <v>9</v>
      </c>
      <c r="M26" s="42">
        <v>41</v>
      </c>
      <c r="N26" s="42">
        <v>24</v>
      </c>
      <c r="O26" s="42">
        <v>22</v>
      </c>
    </row>
    <row r="27" spans="1:15" ht="20.100000000000001" customHeight="1" x14ac:dyDescent="0.25">
      <c r="A27" s="41" t="s">
        <v>25</v>
      </c>
      <c r="B27" s="42">
        <v>2732</v>
      </c>
      <c r="C27" s="42">
        <v>2568</v>
      </c>
      <c r="D27" s="42">
        <v>185</v>
      </c>
      <c r="E27" s="42">
        <v>268</v>
      </c>
      <c r="F27" s="42">
        <v>178</v>
      </c>
      <c r="G27" s="42">
        <v>278</v>
      </c>
      <c r="H27" s="42">
        <v>199</v>
      </c>
      <c r="I27" s="42">
        <v>298</v>
      </c>
      <c r="J27" s="42">
        <v>253</v>
      </c>
      <c r="K27" s="42">
        <v>220</v>
      </c>
      <c r="L27" s="42">
        <v>227</v>
      </c>
      <c r="M27" s="42">
        <v>198</v>
      </c>
      <c r="N27" s="42">
        <v>131</v>
      </c>
      <c r="O27" s="42">
        <v>148</v>
      </c>
    </row>
    <row r="28" spans="1:15" ht="20.100000000000001" customHeight="1" x14ac:dyDescent="0.25">
      <c r="A28" s="41" t="s">
        <v>569</v>
      </c>
      <c r="B28" s="42">
        <v>1333</v>
      </c>
      <c r="C28" s="42">
        <v>1140</v>
      </c>
      <c r="D28" s="42">
        <v>50</v>
      </c>
      <c r="E28" s="42">
        <v>49</v>
      </c>
      <c r="F28" s="42">
        <v>118</v>
      </c>
      <c r="G28" s="42">
        <v>41</v>
      </c>
      <c r="H28" s="42">
        <v>82</v>
      </c>
      <c r="I28" s="42">
        <v>100</v>
      </c>
      <c r="J28" s="42">
        <v>154</v>
      </c>
      <c r="K28" s="42">
        <v>85</v>
      </c>
      <c r="L28" s="42">
        <v>93</v>
      </c>
      <c r="M28" s="42">
        <v>159</v>
      </c>
      <c r="N28" s="42">
        <v>165</v>
      </c>
      <c r="O28" s="42">
        <v>87</v>
      </c>
    </row>
    <row r="29" spans="1:15" ht="20.100000000000001" customHeight="1" x14ac:dyDescent="0.25">
      <c r="A29" s="41" t="s">
        <v>570</v>
      </c>
      <c r="B29" s="42">
        <v>535</v>
      </c>
      <c r="C29" s="42">
        <v>428</v>
      </c>
      <c r="D29" s="42">
        <v>20</v>
      </c>
      <c r="E29" s="42">
        <v>19</v>
      </c>
      <c r="F29" s="42">
        <v>38</v>
      </c>
      <c r="G29" s="42">
        <v>32</v>
      </c>
      <c r="H29" s="42">
        <v>44</v>
      </c>
      <c r="I29" s="42">
        <v>15</v>
      </c>
      <c r="J29" s="42">
        <v>27</v>
      </c>
      <c r="K29" s="42">
        <v>27</v>
      </c>
      <c r="L29" s="42">
        <v>46</v>
      </c>
      <c r="M29" s="42">
        <v>34</v>
      </c>
      <c r="N29" s="42">
        <v>104</v>
      </c>
      <c r="O29" s="42">
        <v>19</v>
      </c>
    </row>
    <row r="30" spans="1:15" ht="20.100000000000001" customHeight="1" x14ac:dyDescent="0.25">
      <c r="A30" s="41" t="s">
        <v>26</v>
      </c>
      <c r="B30" s="42">
        <v>633</v>
      </c>
      <c r="C30" s="42">
        <v>1401</v>
      </c>
      <c r="D30" s="42">
        <v>20</v>
      </c>
      <c r="E30" s="42">
        <v>22</v>
      </c>
      <c r="F30" s="42">
        <v>38</v>
      </c>
      <c r="G30" s="42">
        <v>55</v>
      </c>
      <c r="H30" s="42">
        <v>41</v>
      </c>
      <c r="I30" s="42">
        <v>40</v>
      </c>
      <c r="J30" s="42">
        <v>44</v>
      </c>
      <c r="K30" s="42">
        <v>60</v>
      </c>
      <c r="L30" s="42">
        <v>37</v>
      </c>
      <c r="M30" s="42">
        <v>74</v>
      </c>
      <c r="N30" s="42">
        <v>37</v>
      </c>
      <c r="O30" s="42">
        <v>26</v>
      </c>
    </row>
    <row r="31" spans="1:15" s="39" customFormat="1" ht="20.100000000000001" customHeight="1" x14ac:dyDescent="0.25">
      <c r="A31" s="352" t="s">
        <v>258</v>
      </c>
      <c r="B31" s="40">
        <v>228264</v>
      </c>
      <c r="C31" s="40">
        <v>255046</v>
      </c>
      <c r="D31" s="40">
        <v>11950</v>
      </c>
      <c r="E31" s="40">
        <v>17691</v>
      </c>
      <c r="F31" s="40">
        <v>20047</v>
      </c>
      <c r="G31" s="40">
        <v>24008</v>
      </c>
      <c r="H31" s="40">
        <v>21593</v>
      </c>
      <c r="I31" s="40">
        <v>22812</v>
      </c>
      <c r="J31" s="40">
        <v>16977</v>
      </c>
      <c r="K31" s="40">
        <v>15917</v>
      </c>
      <c r="L31" s="40">
        <v>19398</v>
      </c>
      <c r="M31" s="40">
        <v>16164</v>
      </c>
      <c r="N31" s="40">
        <v>19750</v>
      </c>
      <c r="O31" s="40">
        <v>23663</v>
      </c>
    </row>
    <row r="32" spans="1:15" ht="20.100000000000001" customHeight="1" x14ac:dyDescent="0.25">
      <c r="A32" s="41" t="s">
        <v>27</v>
      </c>
      <c r="B32" s="42">
        <v>18110</v>
      </c>
      <c r="C32" s="42">
        <v>21589</v>
      </c>
      <c r="D32" s="42">
        <v>1042</v>
      </c>
      <c r="E32" s="42">
        <v>2007</v>
      </c>
      <c r="F32" s="42">
        <v>2157</v>
      </c>
      <c r="G32" s="42">
        <v>2322</v>
      </c>
      <c r="H32" s="42">
        <v>1834</v>
      </c>
      <c r="I32" s="42">
        <v>2045</v>
      </c>
      <c r="J32" s="42">
        <v>1347</v>
      </c>
      <c r="K32" s="42">
        <v>1357</v>
      </c>
      <c r="L32" s="42">
        <v>1401</v>
      </c>
      <c r="M32" s="42">
        <v>1237</v>
      </c>
      <c r="N32" s="42">
        <v>1045</v>
      </c>
      <c r="O32" s="42">
        <v>1377</v>
      </c>
    </row>
    <row r="33" spans="1:15" ht="20.100000000000001" customHeight="1" x14ac:dyDescent="0.25">
      <c r="A33" s="41" t="s">
        <v>28</v>
      </c>
      <c r="B33" s="42">
        <v>194825</v>
      </c>
      <c r="C33" s="42">
        <v>220071</v>
      </c>
      <c r="D33" s="42">
        <v>10035</v>
      </c>
      <c r="E33" s="42">
        <v>14901</v>
      </c>
      <c r="F33" s="42">
        <v>16579</v>
      </c>
      <c r="G33" s="42">
        <v>20743</v>
      </c>
      <c r="H33" s="42">
        <v>17903</v>
      </c>
      <c r="I33" s="42">
        <v>19598</v>
      </c>
      <c r="J33" s="42">
        <v>14144</v>
      </c>
      <c r="K33" s="42">
        <v>13716</v>
      </c>
      <c r="L33" s="42">
        <v>16478</v>
      </c>
      <c r="M33" s="42">
        <v>13837</v>
      </c>
      <c r="N33" s="42">
        <v>16885</v>
      </c>
      <c r="O33" s="42">
        <v>21029</v>
      </c>
    </row>
    <row r="34" spans="1:15" ht="20.100000000000001" customHeight="1" x14ac:dyDescent="0.25">
      <c r="A34" s="41" t="s">
        <v>29</v>
      </c>
      <c r="B34" s="42">
        <v>15329</v>
      </c>
      <c r="C34" s="42">
        <v>13386</v>
      </c>
      <c r="D34" s="42">
        <v>873</v>
      </c>
      <c r="E34" s="42">
        <v>783</v>
      </c>
      <c r="F34" s="42">
        <v>1311</v>
      </c>
      <c r="G34" s="42">
        <v>943</v>
      </c>
      <c r="H34" s="42">
        <v>1856</v>
      </c>
      <c r="I34" s="42">
        <v>1169</v>
      </c>
      <c r="J34" s="42">
        <v>1486</v>
      </c>
      <c r="K34" s="42">
        <v>844</v>
      </c>
      <c r="L34" s="42">
        <v>1519</v>
      </c>
      <c r="M34" s="42">
        <v>1090</v>
      </c>
      <c r="N34" s="42">
        <v>1820</v>
      </c>
      <c r="O34" s="42">
        <v>1257</v>
      </c>
    </row>
    <row r="35" spans="1:15" s="39" customFormat="1" ht="20.100000000000001" customHeight="1" x14ac:dyDescent="0.25">
      <c r="A35" s="352" t="s">
        <v>259</v>
      </c>
      <c r="B35" s="40">
        <v>516454</v>
      </c>
      <c r="C35" s="40">
        <v>588545</v>
      </c>
      <c r="D35" s="40">
        <v>48215</v>
      </c>
      <c r="E35" s="40">
        <v>63259</v>
      </c>
      <c r="F35" s="40">
        <v>48830</v>
      </c>
      <c r="G35" s="40">
        <v>59502</v>
      </c>
      <c r="H35" s="40">
        <v>49619</v>
      </c>
      <c r="I35" s="40">
        <v>52780</v>
      </c>
      <c r="J35" s="40">
        <v>34920</v>
      </c>
      <c r="K35" s="40">
        <v>37197</v>
      </c>
      <c r="L35" s="40">
        <v>33808</v>
      </c>
      <c r="M35" s="40">
        <v>37430</v>
      </c>
      <c r="N35" s="40">
        <v>26486</v>
      </c>
      <c r="O35" s="40">
        <v>37112</v>
      </c>
    </row>
    <row r="36" spans="1:15" ht="20.100000000000001" customHeight="1" x14ac:dyDescent="0.25">
      <c r="A36" s="41" t="s">
        <v>30</v>
      </c>
      <c r="B36" s="42">
        <v>321612</v>
      </c>
      <c r="C36" s="42">
        <v>369061</v>
      </c>
      <c r="D36" s="42">
        <v>32957</v>
      </c>
      <c r="E36" s="42">
        <v>41227</v>
      </c>
      <c r="F36" s="42">
        <v>30836</v>
      </c>
      <c r="G36" s="42">
        <v>36030</v>
      </c>
      <c r="H36" s="42">
        <v>30136</v>
      </c>
      <c r="I36" s="42">
        <v>31692</v>
      </c>
      <c r="J36" s="42">
        <v>21824</v>
      </c>
      <c r="K36" s="42">
        <v>23558</v>
      </c>
      <c r="L36" s="42">
        <v>20049</v>
      </c>
      <c r="M36" s="42">
        <v>22868</v>
      </c>
      <c r="N36" s="42">
        <v>14474</v>
      </c>
      <c r="O36" s="42">
        <v>21157</v>
      </c>
    </row>
    <row r="37" spans="1:15" ht="20.100000000000001" customHeight="1" x14ac:dyDescent="0.25">
      <c r="A37" s="41" t="s">
        <v>31</v>
      </c>
      <c r="B37" s="42">
        <v>674</v>
      </c>
      <c r="C37" s="42">
        <v>917</v>
      </c>
      <c r="D37" s="42">
        <v>47</v>
      </c>
      <c r="E37" s="42">
        <v>69</v>
      </c>
      <c r="F37" s="42">
        <v>48</v>
      </c>
      <c r="G37" s="42">
        <v>69</v>
      </c>
      <c r="H37" s="42">
        <v>62</v>
      </c>
      <c r="I37" s="42">
        <v>99</v>
      </c>
      <c r="J37" s="42">
        <v>47</v>
      </c>
      <c r="K37" s="42">
        <v>66</v>
      </c>
      <c r="L37" s="42">
        <v>52</v>
      </c>
      <c r="M37" s="42">
        <v>51</v>
      </c>
      <c r="N37" s="42">
        <v>36</v>
      </c>
      <c r="O37" s="42">
        <v>58</v>
      </c>
    </row>
    <row r="38" spans="1:15" ht="20.100000000000001" customHeight="1" x14ac:dyDescent="0.25">
      <c r="A38" s="41" t="s">
        <v>32</v>
      </c>
      <c r="B38" s="42">
        <v>97517</v>
      </c>
      <c r="C38" s="42">
        <v>120083</v>
      </c>
      <c r="D38" s="42">
        <v>8911</v>
      </c>
      <c r="E38" s="42">
        <v>13024</v>
      </c>
      <c r="F38" s="42">
        <v>12055</v>
      </c>
      <c r="G38" s="42">
        <v>14916</v>
      </c>
      <c r="H38" s="42">
        <v>9398</v>
      </c>
      <c r="I38" s="42">
        <v>8571</v>
      </c>
      <c r="J38" s="42">
        <v>5707</v>
      </c>
      <c r="K38" s="42">
        <v>6919</v>
      </c>
      <c r="L38" s="42">
        <v>7652</v>
      </c>
      <c r="M38" s="42">
        <v>7438</v>
      </c>
      <c r="N38" s="42">
        <v>4971</v>
      </c>
      <c r="O38" s="42">
        <v>8346</v>
      </c>
    </row>
    <row r="39" spans="1:15" ht="20.100000000000001" customHeight="1" x14ac:dyDescent="0.25">
      <c r="A39" s="41" t="s">
        <v>33</v>
      </c>
      <c r="B39" s="42">
        <v>25022</v>
      </c>
      <c r="C39" s="42">
        <v>26699</v>
      </c>
      <c r="D39" s="42">
        <v>1370</v>
      </c>
      <c r="E39" s="42">
        <v>2280</v>
      </c>
      <c r="F39" s="42">
        <v>1384</v>
      </c>
      <c r="G39" s="42">
        <v>1906</v>
      </c>
      <c r="H39" s="42">
        <v>2256</v>
      </c>
      <c r="I39" s="42">
        <v>3030</v>
      </c>
      <c r="J39" s="42">
        <v>1573</v>
      </c>
      <c r="K39" s="42">
        <v>1758</v>
      </c>
      <c r="L39" s="42">
        <v>1829</v>
      </c>
      <c r="M39" s="42">
        <v>1896</v>
      </c>
      <c r="N39" s="42">
        <v>2547</v>
      </c>
      <c r="O39" s="42">
        <v>2551</v>
      </c>
    </row>
    <row r="40" spans="1:15" ht="20.100000000000001" customHeight="1" x14ac:dyDescent="0.25">
      <c r="A40" s="41" t="s">
        <v>34</v>
      </c>
      <c r="B40" s="42">
        <v>4396</v>
      </c>
      <c r="C40" s="42">
        <v>5177</v>
      </c>
      <c r="D40" s="42">
        <v>132</v>
      </c>
      <c r="E40" s="42">
        <v>245</v>
      </c>
      <c r="F40" s="42">
        <v>226</v>
      </c>
      <c r="G40" s="42">
        <v>324</v>
      </c>
      <c r="H40" s="42">
        <v>336</v>
      </c>
      <c r="I40" s="42">
        <v>601</v>
      </c>
      <c r="J40" s="42">
        <v>509</v>
      </c>
      <c r="K40" s="42">
        <v>537</v>
      </c>
      <c r="L40" s="42">
        <v>405</v>
      </c>
      <c r="M40" s="42">
        <v>471</v>
      </c>
      <c r="N40" s="42">
        <v>372</v>
      </c>
      <c r="O40" s="42">
        <v>378</v>
      </c>
    </row>
    <row r="41" spans="1:15" ht="20.100000000000001" customHeight="1" x14ac:dyDescent="0.25">
      <c r="A41" s="41" t="s">
        <v>571</v>
      </c>
      <c r="B41" s="42">
        <v>102</v>
      </c>
      <c r="C41" s="42">
        <v>50</v>
      </c>
      <c r="D41" s="42">
        <v>2</v>
      </c>
      <c r="E41" s="42">
        <v>0</v>
      </c>
      <c r="F41" s="42">
        <v>6</v>
      </c>
      <c r="G41" s="42">
        <v>4</v>
      </c>
      <c r="H41" s="42">
        <v>11</v>
      </c>
      <c r="I41" s="42">
        <v>4</v>
      </c>
      <c r="J41" s="42">
        <v>2</v>
      </c>
      <c r="K41" s="42">
        <v>5</v>
      </c>
      <c r="L41" s="42">
        <v>0</v>
      </c>
      <c r="M41" s="42">
        <v>1</v>
      </c>
      <c r="N41" s="42">
        <v>8</v>
      </c>
      <c r="O41" s="42">
        <v>3</v>
      </c>
    </row>
    <row r="42" spans="1:15" ht="20.100000000000001" customHeight="1" x14ac:dyDescent="0.25">
      <c r="A42" s="41" t="s">
        <v>35</v>
      </c>
      <c r="B42" s="42">
        <v>0</v>
      </c>
      <c r="C42" s="42">
        <v>0</v>
      </c>
      <c r="D42" s="42">
        <v>0</v>
      </c>
      <c r="E42" s="42">
        <v>0</v>
      </c>
      <c r="F42" s="42">
        <v>0</v>
      </c>
      <c r="G42" s="42">
        <v>0</v>
      </c>
      <c r="H42" s="42">
        <v>0</v>
      </c>
      <c r="I42" s="42">
        <v>0</v>
      </c>
      <c r="J42" s="42">
        <v>0</v>
      </c>
      <c r="K42" s="42">
        <v>0</v>
      </c>
      <c r="L42" s="42">
        <v>0</v>
      </c>
      <c r="M42" s="42">
        <v>0</v>
      </c>
      <c r="N42" s="42">
        <v>0</v>
      </c>
      <c r="O42" s="42">
        <v>0</v>
      </c>
    </row>
    <row r="43" spans="1:15" ht="20.100000000000001" customHeight="1" x14ac:dyDescent="0.25">
      <c r="A43" s="41" t="s">
        <v>36</v>
      </c>
      <c r="B43" s="42">
        <v>3014</v>
      </c>
      <c r="C43" s="42">
        <v>3984</v>
      </c>
      <c r="D43" s="42">
        <v>128</v>
      </c>
      <c r="E43" s="42">
        <v>514</v>
      </c>
      <c r="F43" s="42">
        <v>131</v>
      </c>
      <c r="G43" s="42">
        <v>326</v>
      </c>
      <c r="H43" s="42">
        <v>119</v>
      </c>
      <c r="I43" s="42">
        <v>392</v>
      </c>
      <c r="J43" s="42">
        <v>149</v>
      </c>
      <c r="K43" s="42">
        <v>264</v>
      </c>
      <c r="L43" s="42">
        <v>149</v>
      </c>
      <c r="M43" s="42">
        <v>366</v>
      </c>
      <c r="N43" s="42">
        <v>194</v>
      </c>
      <c r="O43" s="42">
        <v>396</v>
      </c>
    </row>
    <row r="44" spans="1:15" ht="20.100000000000001" customHeight="1" x14ac:dyDescent="0.25">
      <c r="A44" s="41" t="s">
        <v>37</v>
      </c>
      <c r="B44" s="42">
        <v>13382</v>
      </c>
      <c r="C44" s="42">
        <v>14351</v>
      </c>
      <c r="D44" s="42">
        <v>825</v>
      </c>
      <c r="E44" s="42">
        <v>958</v>
      </c>
      <c r="F44" s="42">
        <v>935</v>
      </c>
      <c r="G44" s="42">
        <v>1301</v>
      </c>
      <c r="H44" s="42">
        <v>1406</v>
      </c>
      <c r="I44" s="42">
        <v>1689</v>
      </c>
      <c r="J44" s="42">
        <v>1049</v>
      </c>
      <c r="K44" s="42">
        <v>1099</v>
      </c>
      <c r="L44" s="42">
        <v>1076</v>
      </c>
      <c r="M44" s="42">
        <v>1410</v>
      </c>
      <c r="N44" s="42">
        <v>963</v>
      </c>
      <c r="O44" s="42">
        <v>1135</v>
      </c>
    </row>
    <row r="45" spans="1:15" ht="20.100000000000001" customHeight="1" x14ac:dyDescent="0.25">
      <c r="A45" s="41" t="s">
        <v>38</v>
      </c>
      <c r="B45" s="42">
        <v>45</v>
      </c>
      <c r="C45" s="42">
        <v>57</v>
      </c>
      <c r="D45" s="42">
        <v>5</v>
      </c>
      <c r="E45" s="42">
        <v>1</v>
      </c>
      <c r="F45" s="42">
        <v>2</v>
      </c>
      <c r="G45" s="42">
        <v>0</v>
      </c>
      <c r="H45" s="42">
        <v>0</v>
      </c>
      <c r="I45" s="42">
        <v>3</v>
      </c>
      <c r="J45" s="42">
        <v>0</v>
      </c>
      <c r="K45" s="42">
        <v>8</v>
      </c>
      <c r="L45" s="42">
        <v>2</v>
      </c>
      <c r="M45" s="42">
        <v>4</v>
      </c>
      <c r="N45" s="42">
        <v>8</v>
      </c>
      <c r="O45" s="42">
        <v>1</v>
      </c>
    </row>
    <row r="46" spans="1:15" ht="20.100000000000001" customHeight="1" x14ac:dyDescent="0.25">
      <c r="A46" s="41" t="s">
        <v>39</v>
      </c>
      <c r="B46" s="42">
        <v>41258</v>
      </c>
      <c r="C46" s="42">
        <v>41627</v>
      </c>
      <c r="D46" s="42">
        <v>3552</v>
      </c>
      <c r="E46" s="42">
        <v>4287</v>
      </c>
      <c r="F46" s="42">
        <v>2741</v>
      </c>
      <c r="G46" s="42">
        <v>4010</v>
      </c>
      <c r="H46" s="42">
        <v>5175</v>
      </c>
      <c r="I46" s="42">
        <v>5939</v>
      </c>
      <c r="J46" s="42">
        <v>2309</v>
      </c>
      <c r="K46" s="42">
        <v>2468</v>
      </c>
      <c r="L46" s="42">
        <v>1813</v>
      </c>
      <c r="M46" s="42">
        <v>2399</v>
      </c>
      <c r="N46" s="42">
        <v>2367</v>
      </c>
      <c r="O46" s="42">
        <v>2660</v>
      </c>
    </row>
    <row r="47" spans="1:15" ht="20.100000000000001" customHeight="1" x14ac:dyDescent="0.25">
      <c r="A47" s="41" t="s">
        <v>40</v>
      </c>
      <c r="B47" s="42">
        <v>9432</v>
      </c>
      <c r="C47" s="42">
        <v>6539</v>
      </c>
      <c r="D47" s="42">
        <v>286</v>
      </c>
      <c r="E47" s="42">
        <v>654</v>
      </c>
      <c r="F47" s="42">
        <v>466</v>
      </c>
      <c r="G47" s="42">
        <v>616</v>
      </c>
      <c r="H47" s="42">
        <v>720</v>
      </c>
      <c r="I47" s="42">
        <v>760</v>
      </c>
      <c r="J47" s="42">
        <v>1751</v>
      </c>
      <c r="K47" s="42">
        <v>515</v>
      </c>
      <c r="L47" s="42">
        <v>781</v>
      </c>
      <c r="M47" s="42">
        <v>526</v>
      </c>
      <c r="N47" s="42">
        <v>546</v>
      </c>
      <c r="O47" s="42">
        <v>427</v>
      </c>
    </row>
    <row r="48" spans="1:15" s="39" customFormat="1" ht="20.100000000000001" customHeight="1" x14ac:dyDescent="0.25">
      <c r="A48" s="352" t="s">
        <v>590</v>
      </c>
      <c r="B48" s="40">
        <v>49110</v>
      </c>
      <c r="C48" s="40">
        <v>69666</v>
      </c>
      <c r="D48" s="40">
        <v>2456</v>
      </c>
      <c r="E48" s="40">
        <v>3335</v>
      </c>
      <c r="F48" s="40">
        <v>6384</v>
      </c>
      <c r="G48" s="40">
        <v>6428</v>
      </c>
      <c r="H48" s="40">
        <v>4225</v>
      </c>
      <c r="I48" s="40">
        <v>3929</v>
      </c>
      <c r="J48" s="40">
        <v>3954</v>
      </c>
      <c r="K48" s="40">
        <v>3463</v>
      </c>
      <c r="L48" s="40">
        <v>3983</v>
      </c>
      <c r="M48" s="40">
        <v>3278</v>
      </c>
      <c r="N48" s="40">
        <v>4105</v>
      </c>
      <c r="O48" s="40">
        <v>3107</v>
      </c>
    </row>
    <row r="49" spans="1:15" ht="20.100000000000001" customHeight="1" x14ac:dyDescent="0.25">
      <c r="A49" s="41" t="s">
        <v>265</v>
      </c>
      <c r="B49" s="42">
        <v>440</v>
      </c>
      <c r="C49" s="42">
        <v>424</v>
      </c>
      <c r="D49" s="42">
        <v>12</v>
      </c>
      <c r="E49" s="42">
        <v>21</v>
      </c>
      <c r="F49" s="42">
        <v>67</v>
      </c>
      <c r="G49" s="42">
        <v>33</v>
      </c>
      <c r="H49" s="42">
        <v>30</v>
      </c>
      <c r="I49" s="42">
        <v>47</v>
      </c>
      <c r="J49" s="42">
        <v>36</v>
      </c>
      <c r="K49" s="42">
        <v>37</v>
      </c>
      <c r="L49" s="42">
        <v>40</v>
      </c>
      <c r="M49" s="42">
        <v>26</v>
      </c>
      <c r="N49" s="42">
        <v>36</v>
      </c>
      <c r="O49" s="42">
        <v>5</v>
      </c>
    </row>
    <row r="50" spans="1:15" ht="20.100000000000001" customHeight="1" x14ac:dyDescent="0.25">
      <c r="A50" s="41" t="s">
        <v>572</v>
      </c>
      <c r="B50" s="42">
        <v>175</v>
      </c>
      <c r="C50" s="42">
        <v>144</v>
      </c>
      <c r="D50" s="42">
        <v>5</v>
      </c>
      <c r="E50" s="42">
        <v>3</v>
      </c>
      <c r="F50" s="42">
        <v>19</v>
      </c>
      <c r="G50" s="42">
        <v>4</v>
      </c>
      <c r="H50" s="42">
        <v>36</v>
      </c>
      <c r="I50" s="42">
        <v>12</v>
      </c>
      <c r="J50" s="42">
        <v>20</v>
      </c>
      <c r="K50" s="42">
        <v>4</v>
      </c>
      <c r="L50" s="42">
        <v>8</v>
      </c>
      <c r="M50" s="42">
        <v>5</v>
      </c>
      <c r="N50" s="42">
        <v>23</v>
      </c>
      <c r="O50" s="42">
        <v>12</v>
      </c>
    </row>
    <row r="51" spans="1:15" ht="20.100000000000001" customHeight="1" x14ac:dyDescent="0.25">
      <c r="A51" s="41" t="s">
        <v>41</v>
      </c>
      <c r="B51" s="42">
        <v>10642</v>
      </c>
      <c r="C51" s="42">
        <v>14330</v>
      </c>
      <c r="D51" s="42">
        <v>334</v>
      </c>
      <c r="E51" s="42">
        <v>601</v>
      </c>
      <c r="F51" s="42">
        <v>1102</v>
      </c>
      <c r="G51" s="42">
        <v>1164</v>
      </c>
      <c r="H51" s="42">
        <v>844</v>
      </c>
      <c r="I51" s="42">
        <v>911</v>
      </c>
      <c r="J51" s="42">
        <v>989</v>
      </c>
      <c r="K51" s="42">
        <v>678</v>
      </c>
      <c r="L51" s="42">
        <v>844</v>
      </c>
      <c r="M51" s="42">
        <v>776</v>
      </c>
      <c r="N51" s="42">
        <v>888</v>
      </c>
      <c r="O51" s="42">
        <v>687</v>
      </c>
    </row>
    <row r="52" spans="1:15" ht="20.100000000000001" customHeight="1" x14ac:dyDescent="0.25">
      <c r="A52" s="41" t="s">
        <v>573</v>
      </c>
      <c r="B52" s="42">
        <v>1075</v>
      </c>
      <c r="C52" s="42">
        <v>1306</v>
      </c>
      <c r="D52" s="42">
        <v>62</v>
      </c>
      <c r="E52" s="42">
        <v>60</v>
      </c>
      <c r="F52" s="42">
        <v>327</v>
      </c>
      <c r="G52" s="42">
        <v>356</v>
      </c>
      <c r="H52" s="42">
        <v>51</v>
      </c>
      <c r="I52" s="42">
        <v>110</v>
      </c>
      <c r="J52" s="42">
        <v>70</v>
      </c>
      <c r="K52" s="42">
        <v>60</v>
      </c>
      <c r="L52" s="42">
        <v>79</v>
      </c>
      <c r="M52" s="42">
        <v>74</v>
      </c>
      <c r="N52" s="42">
        <v>62</v>
      </c>
      <c r="O52" s="42">
        <v>80</v>
      </c>
    </row>
    <row r="53" spans="1:15" ht="20.100000000000001" customHeight="1" x14ac:dyDescent="0.25">
      <c r="A53" s="41" t="s">
        <v>269</v>
      </c>
      <c r="B53" s="42">
        <v>1195</v>
      </c>
      <c r="C53" s="42">
        <v>1147</v>
      </c>
      <c r="D53" s="42">
        <v>62</v>
      </c>
      <c r="E53" s="42">
        <v>114</v>
      </c>
      <c r="F53" s="42">
        <v>73</v>
      </c>
      <c r="G53" s="42">
        <v>76</v>
      </c>
      <c r="H53" s="42">
        <v>103</v>
      </c>
      <c r="I53" s="42">
        <v>60</v>
      </c>
      <c r="J53" s="42">
        <v>72</v>
      </c>
      <c r="K53" s="42">
        <v>125</v>
      </c>
      <c r="L53" s="42">
        <v>129</v>
      </c>
      <c r="M53" s="42">
        <v>104</v>
      </c>
      <c r="N53" s="42">
        <v>167</v>
      </c>
      <c r="O53" s="42">
        <v>66</v>
      </c>
    </row>
    <row r="54" spans="1:15" ht="20.100000000000001" customHeight="1" x14ac:dyDescent="0.25">
      <c r="A54" s="41" t="s">
        <v>277</v>
      </c>
      <c r="B54" s="42">
        <v>2052</v>
      </c>
      <c r="C54" s="42">
        <v>1660</v>
      </c>
      <c r="D54" s="42">
        <v>81</v>
      </c>
      <c r="E54" s="42">
        <v>96</v>
      </c>
      <c r="F54" s="42">
        <v>106</v>
      </c>
      <c r="G54" s="42">
        <v>158</v>
      </c>
      <c r="H54" s="42">
        <v>148</v>
      </c>
      <c r="I54" s="42">
        <v>187</v>
      </c>
      <c r="J54" s="42">
        <v>137</v>
      </c>
      <c r="K54" s="42">
        <v>88</v>
      </c>
      <c r="L54" s="42">
        <v>162</v>
      </c>
      <c r="M54" s="42">
        <v>125</v>
      </c>
      <c r="N54" s="42">
        <v>322</v>
      </c>
      <c r="O54" s="42">
        <v>109</v>
      </c>
    </row>
    <row r="55" spans="1:15" ht="20.100000000000001" customHeight="1" x14ac:dyDescent="0.25">
      <c r="A55" s="41" t="s">
        <v>42</v>
      </c>
      <c r="B55" s="42">
        <v>4501</v>
      </c>
      <c r="C55" s="42">
        <v>3704</v>
      </c>
      <c r="D55" s="42">
        <v>108</v>
      </c>
      <c r="E55" s="42">
        <v>206</v>
      </c>
      <c r="F55" s="42">
        <v>312</v>
      </c>
      <c r="G55" s="42">
        <v>390</v>
      </c>
      <c r="H55" s="42">
        <v>537</v>
      </c>
      <c r="I55" s="42">
        <v>213</v>
      </c>
      <c r="J55" s="42">
        <v>325</v>
      </c>
      <c r="K55" s="42">
        <v>272</v>
      </c>
      <c r="L55" s="42">
        <v>500</v>
      </c>
      <c r="M55" s="42">
        <v>269</v>
      </c>
      <c r="N55" s="42">
        <v>369</v>
      </c>
      <c r="O55" s="42">
        <v>308</v>
      </c>
    </row>
    <row r="56" spans="1:15" ht="20.100000000000001" customHeight="1" x14ac:dyDescent="0.25">
      <c r="A56" s="41" t="s">
        <v>271</v>
      </c>
      <c r="B56" s="42">
        <v>464</v>
      </c>
      <c r="C56" s="42">
        <v>575</v>
      </c>
      <c r="D56" s="42">
        <v>23</v>
      </c>
      <c r="E56" s="42">
        <v>15</v>
      </c>
      <c r="F56" s="42">
        <v>93</v>
      </c>
      <c r="G56" s="42">
        <v>22</v>
      </c>
      <c r="H56" s="42">
        <v>25</v>
      </c>
      <c r="I56" s="42">
        <v>47</v>
      </c>
      <c r="J56" s="42">
        <v>14</v>
      </c>
      <c r="K56" s="42">
        <v>26</v>
      </c>
      <c r="L56" s="42">
        <v>28</v>
      </c>
      <c r="M56" s="42">
        <v>38</v>
      </c>
      <c r="N56" s="42">
        <v>28</v>
      </c>
      <c r="O56" s="42">
        <v>25</v>
      </c>
    </row>
    <row r="57" spans="1:15" ht="20.100000000000001" customHeight="1" x14ac:dyDescent="0.25">
      <c r="A57" s="41" t="s">
        <v>574</v>
      </c>
      <c r="B57" s="42">
        <v>721</v>
      </c>
      <c r="C57" s="42">
        <v>1301</v>
      </c>
      <c r="D57" s="42">
        <v>59</v>
      </c>
      <c r="E57" s="42">
        <v>10</v>
      </c>
      <c r="F57" s="42">
        <v>70</v>
      </c>
      <c r="G57" s="42">
        <v>155</v>
      </c>
      <c r="H57" s="42">
        <v>181</v>
      </c>
      <c r="I57" s="42">
        <v>120</v>
      </c>
      <c r="J57" s="42">
        <v>28</v>
      </c>
      <c r="K57" s="42">
        <v>44</v>
      </c>
      <c r="L57" s="42">
        <v>20</v>
      </c>
      <c r="M57" s="42">
        <v>47</v>
      </c>
      <c r="N57" s="42">
        <v>67</v>
      </c>
      <c r="O57" s="42">
        <v>38</v>
      </c>
    </row>
    <row r="58" spans="1:15" ht="20.100000000000001" customHeight="1" x14ac:dyDescent="0.25">
      <c r="A58" s="41" t="s">
        <v>43</v>
      </c>
      <c r="B58" s="42">
        <v>8269</v>
      </c>
      <c r="C58" s="42">
        <v>7701</v>
      </c>
      <c r="D58" s="42">
        <v>726</v>
      </c>
      <c r="E58" s="42">
        <v>973</v>
      </c>
      <c r="F58" s="42">
        <v>1842</v>
      </c>
      <c r="G58" s="42">
        <v>1384</v>
      </c>
      <c r="H58" s="42">
        <v>754</v>
      </c>
      <c r="I58" s="42">
        <v>443</v>
      </c>
      <c r="J58" s="42">
        <v>778</v>
      </c>
      <c r="K58" s="42">
        <v>521</v>
      </c>
      <c r="L58" s="42">
        <v>376</v>
      </c>
      <c r="M58" s="42">
        <v>437</v>
      </c>
      <c r="N58" s="42">
        <v>446</v>
      </c>
      <c r="O58" s="42">
        <v>294</v>
      </c>
    </row>
    <row r="59" spans="1:15" ht="20.100000000000001" customHeight="1" x14ac:dyDescent="0.25">
      <c r="A59" s="41" t="s">
        <v>44</v>
      </c>
      <c r="B59" s="42">
        <v>7859</v>
      </c>
      <c r="C59" s="42">
        <v>22449</v>
      </c>
      <c r="D59" s="42">
        <v>389</v>
      </c>
      <c r="E59" s="42">
        <v>600</v>
      </c>
      <c r="F59" s="42">
        <v>1113</v>
      </c>
      <c r="G59" s="42">
        <v>1448</v>
      </c>
      <c r="H59" s="42">
        <v>563</v>
      </c>
      <c r="I59" s="42">
        <v>765</v>
      </c>
      <c r="J59" s="42">
        <v>483</v>
      </c>
      <c r="K59" s="42">
        <v>806</v>
      </c>
      <c r="L59" s="42">
        <v>524</v>
      </c>
      <c r="M59" s="42">
        <v>768</v>
      </c>
      <c r="N59" s="42">
        <v>830</v>
      </c>
      <c r="O59" s="42">
        <v>833</v>
      </c>
    </row>
    <row r="60" spans="1:15" ht="20.100000000000001" customHeight="1" x14ac:dyDescent="0.25">
      <c r="A60" s="41" t="s">
        <v>575</v>
      </c>
      <c r="B60" s="42">
        <v>617</v>
      </c>
      <c r="C60" s="42">
        <v>630</v>
      </c>
      <c r="D60" s="42">
        <v>40</v>
      </c>
      <c r="E60" s="42">
        <v>44</v>
      </c>
      <c r="F60" s="42">
        <v>61</v>
      </c>
      <c r="G60" s="42">
        <v>70</v>
      </c>
      <c r="H60" s="42">
        <v>37</v>
      </c>
      <c r="I60" s="42">
        <v>62</v>
      </c>
      <c r="J60" s="42">
        <v>51</v>
      </c>
      <c r="K60" s="42">
        <v>18</v>
      </c>
      <c r="L60" s="42">
        <v>47</v>
      </c>
      <c r="M60" s="42">
        <v>27</v>
      </c>
      <c r="N60" s="42">
        <v>44</v>
      </c>
      <c r="O60" s="42">
        <v>56</v>
      </c>
    </row>
    <row r="61" spans="1:15" ht="20.100000000000001" customHeight="1" x14ac:dyDescent="0.25">
      <c r="A61" s="41" t="s">
        <v>263</v>
      </c>
      <c r="B61" s="42">
        <v>1499</v>
      </c>
      <c r="C61" s="42">
        <v>1575</v>
      </c>
      <c r="D61" s="42">
        <v>44</v>
      </c>
      <c r="E61" s="42">
        <v>54</v>
      </c>
      <c r="F61" s="42">
        <v>100</v>
      </c>
      <c r="G61" s="42">
        <v>98</v>
      </c>
      <c r="H61" s="42">
        <v>106</v>
      </c>
      <c r="I61" s="42">
        <v>85</v>
      </c>
      <c r="J61" s="42">
        <v>117</v>
      </c>
      <c r="K61" s="42">
        <v>115</v>
      </c>
      <c r="L61" s="42">
        <v>125</v>
      </c>
      <c r="M61" s="42">
        <v>52</v>
      </c>
      <c r="N61" s="42">
        <v>97</v>
      </c>
      <c r="O61" s="42">
        <v>76</v>
      </c>
    </row>
    <row r="62" spans="1:15" ht="20.100000000000001" customHeight="1" x14ac:dyDescent="0.25">
      <c r="A62" s="41" t="s">
        <v>576</v>
      </c>
      <c r="B62" s="42">
        <v>529</v>
      </c>
      <c r="C62" s="42">
        <v>416</v>
      </c>
      <c r="D62" s="42">
        <v>2</v>
      </c>
      <c r="E62" s="42">
        <v>8</v>
      </c>
      <c r="F62" s="42">
        <v>40</v>
      </c>
      <c r="G62" s="42">
        <v>19</v>
      </c>
      <c r="H62" s="42">
        <v>87</v>
      </c>
      <c r="I62" s="42">
        <v>44</v>
      </c>
      <c r="J62" s="42">
        <v>47</v>
      </c>
      <c r="K62" s="42">
        <v>21</v>
      </c>
      <c r="L62" s="42">
        <v>33</v>
      </c>
      <c r="M62" s="42">
        <v>15</v>
      </c>
      <c r="N62" s="42">
        <v>25</v>
      </c>
      <c r="O62" s="42">
        <v>7</v>
      </c>
    </row>
    <row r="63" spans="1:15" ht="20.100000000000001" customHeight="1" x14ac:dyDescent="0.25">
      <c r="A63" s="41" t="s">
        <v>577</v>
      </c>
      <c r="B63" s="42">
        <v>3625</v>
      </c>
      <c r="C63" s="42">
        <v>5245</v>
      </c>
      <c r="D63" s="42">
        <v>268</v>
      </c>
      <c r="E63" s="42">
        <v>286</v>
      </c>
      <c r="F63" s="42">
        <v>354</v>
      </c>
      <c r="G63" s="42">
        <v>390</v>
      </c>
      <c r="H63" s="42">
        <v>253</v>
      </c>
      <c r="I63" s="42">
        <v>363</v>
      </c>
      <c r="J63" s="42">
        <v>384</v>
      </c>
      <c r="K63" s="42">
        <v>250</v>
      </c>
      <c r="L63" s="42">
        <v>328</v>
      </c>
      <c r="M63" s="42">
        <v>254</v>
      </c>
      <c r="N63" s="42">
        <v>214</v>
      </c>
      <c r="O63" s="42">
        <v>289</v>
      </c>
    </row>
    <row r="64" spans="1:15" ht="20.100000000000001" customHeight="1" x14ac:dyDescent="0.25">
      <c r="A64" s="41" t="s">
        <v>578</v>
      </c>
      <c r="B64" s="42">
        <v>324</v>
      </c>
      <c r="C64" s="42">
        <v>139</v>
      </c>
      <c r="D64" s="42">
        <v>45</v>
      </c>
      <c r="E64" s="42">
        <v>15</v>
      </c>
      <c r="F64" s="42">
        <v>14</v>
      </c>
      <c r="G64" s="42">
        <v>7</v>
      </c>
      <c r="H64" s="42">
        <v>26</v>
      </c>
      <c r="I64" s="42">
        <v>5</v>
      </c>
      <c r="J64" s="42">
        <v>22</v>
      </c>
      <c r="K64" s="42">
        <v>5</v>
      </c>
      <c r="L64" s="42">
        <v>30</v>
      </c>
      <c r="M64" s="42">
        <v>3</v>
      </c>
      <c r="N64" s="42">
        <v>17</v>
      </c>
      <c r="O64" s="42">
        <v>8</v>
      </c>
    </row>
    <row r="65" spans="1:28" ht="20.100000000000001" customHeight="1" x14ac:dyDescent="0.25">
      <c r="A65" s="41" t="s">
        <v>264</v>
      </c>
      <c r="B65" s="42">
        <v>1256</v>
      </c>
      <c r="C65" s="42">
        <v>1352</v>
      </c>
      <c r="D65" s="42">
        <v>20</v>
      </c>
      <c r="E65" s="42">
        <v>26</v>
      </c>
      <c r="F65" s="42">
        <v>159</v>
      </c>
      <c r="G65" s="42">
        <v>95</v>
      </c>
      <c r="H65" s="42">
        <v>137</v>
      </c>
      <c r="I65" s="42">
        <v>74</v>
      </c>
      <c r="J65" s="42">
        <v>173</v>
      </c>
      <c r="K65" s="42">
        <v>93</v>
      </c>
      <c r="L65" s="42">
        <v>274</v>
      </c>
      <c r="M65" s="42">
        <v>60</v>
      </c>
      <c r="N65" s="42">
        <v>75</v>
      </c>
      <c r="O65" s="42">
        <v>63</v>
      </c>
    </row>
    <row r="66" spans="1:28" ht="20.100000000000001" customHeight="1" x14ac:dyDescent="0.25">
      <c r="A66" s="41" t="s">
        <v>268</v>
      </c>
      <c r="B66" s="42">
        <v>1454</v>
      </c>
      <c r="C66" s="42">
        <v>1656</v>
      </c>
      <c r="D66" s="42">
        <v>56</v>
      </c>
      <c r="E66" s="42">
        <v>56</v>
      </c>
      <c r="F66" s="42">
        <v>268</v>
      </c>
      <c r="G66" s="42">
        <v>308</v>
      </c>
      <c r="H66" s="42">
        <v>151</v>
      </c>
      <c r="I66" s="42">
        <v>206</v>
      </c>
      <c r="J66" s="42">
        <v>84</v>
      </c>
      <c r="K66" s="42">
        <v>80</v>
      </c>
      <c r="L66" s="42">
        <v>266</v>
      </c>
      <c r="M66" s="42">
        <v>63</v>
      </c>
      <c r="N66" s="42">
        <v>227</v>
      </c>
      <c r="O66" s="42">
        <v>34</v>
      </c>
    </row>
    <row r="67" spans="1:28" ht="20.100000000000001" customHeight="1" thickBot="1" x14ac:dyDescent="0.3">
      <c r="A67" s="41" t="s">
        <v>45</v>
      </c>
      <c r="B67" s="42">
        <v>2413</v>
      </c>
      <c r="C67" s="42">
        <v>3912</v>
      </c>
      <c r="D67" s="42">
        <v>120</v>
      </c>
      <c r="E67" s="42">
        <v>147</v>
      </c>
      <c r="F67" s="42">
        <v>264</v>
      </c>
      <c r="G67" s="42">
        <v>251</v>
      </c>
      <c r="H67" s="42">
        <v>156</v>
      </c>
      <c r="I67" s="42">
        <v>175</v>
      </c>
      <c r="J67" s="42">
        <v>124</v>
      </c>
      <c r="K67" s="42">
        <v>220</v>
      </c>
      <c r="L67" s="42">
        <v>170</v>
      </c>
      <c r="M67" s="42">
        <v>135</v>
      </c>
      <c r="N67" s="42">
        <v>168</v>
      </c>
      <c r="O67" s="42">
        <v>117</v>
      </c>
    </row>
    <row r="68" spans="1:28" s="48" customFormat="1" ht="15.95" customHeight="1" x14ac:dyDescent="0.25">
      <c r="A68" s="331" t="s">
        <v>588</v>
      </c>
      <c r="B68" s="331"/>
      <c r="C68" s="331"/>
      <c r="D68" s="332"/>
      <c r="E68" s="332"/>
      <c r="F68" s="332"/>
      <c r="G68" s="332"/>
      <c r="H68" s="332"/>
      <c r="I68" s="332"/>
      <c r="J68" s="332"/>
      <c r="K68" s="332"/>
      <c r="L68" s="332"/>
      <c r="M68" s="332"/>
      <c r="N68" s="332"/>
      <c r="O68" s="333" t="s">
        <v>585</v>
      </c>
    </row>
    <row r="69" spans="1:28" s="27" customFormat="1" ht="24.95" customHeight="1" x14ac:dyDescent="0.25">
      <c r="A69" s="347" t="s">
        <v>134</v>
      </c>
      <c r="B69" s="347"/>
      <c r="C69" s="347"/>
      <c r="D69" s="347"/>
      <c r="E69" s="347"/>
      <c r="F69" s="347"/>
      <c r="G69" s="347"/>
    </row>
    <row r="70" spans="1:28" ht="24.95" customHeight="1" thickBot="1" x14ac:dyDescent="0.25">
      <c r="A70" s="28" t="s">
        <v>520</v>
      </c>
      <c r="B70" s="45"/>
      <c r="C70" s="45"/>
      <c r="D70" s="62"/>
      <c r="E70" s="62"/>
      <c r="F70" s="62"/>
      <c r="G70" s="62"/>
      <c r="H70" s="62"/>
      <c r="I70" s="62"/>
      <c r="J70" s="62"/>
      <c r="K70" s="62"/>
      <c r="L70" s="62"/>
      <c r="M70" s="336" t="s">
        <v>587</v>
      </c>
      <c r="N70" s="63"/>
      <c r="O70" s="63"/>
    </row>
    <row r="71" spans="1:28" ht="20.100000000000001" customHeight="1" x14ac:dyDescent="0.25">
      <c r="A71" s="1023" t="s">
        <v>8</v>
      </c>
      <c r="B71" s="1019" t="s">
        <v>83</v>
      </c>
      <c r="C71" s="1020"/>
      <c r="D71" s="1020"/>
      <c r="E71" s="1020"/>
      <c r="F71" s="1020"/>
      <c r="G71" s="1020"/>
      <c r="H71" s="1020"/>
      <c r="I71" s="1020"/>
      <c r="J71" s="1020"/>
      <c r="K71" s="1020"/>
      <c r="L71" s="1020"/>
      <c r="M71" s="1020"/>
      <c r="N71" s="63"/>
      <c r="O71" s="63"/>
    </row>
    <row r="72" spans="1:28" ht="20.100000000000001" customHeight="1" x14ac:dyDescent="0.25">
      <c r="A72" s="1024"/>
      <c r="B72" s="1021" t="s">
        <v>77</v>
      </c>
      <c r="C72" s="1021"/>
      <c r="D72" s="32" t="s">
        <v>78</v>
      </c>
      <c r="E72" s="32"/>
      <c r="F72" s="1021" t="s">
        <v>79</v>
      </c>
      <c r="G72" s="1021"/>
      <c r="H72" s="32" t="s">
        <v>80</v>
      </c>
      <c r="I72" s="32"/>
      <c r="J72" s="1021" t="s">
        <v>81</v>
      </c>
      <c r="K72" s="1021"/>
      <c r="L72" s="32" t="s">
        <v>82</v>
      </c>
      <c r="M72" s="57"/>
      <c r="N72" s="58"/>
      <c r="P72" s="63"/>
    </row>
    <row r="73" spans="1:28" s="39" customFormat="1" ht="20.100000000000001" customHeight="1" x14ac:dyDescent="0.25">
      <c r="A73" s="1025"/>
      <c r="B73" s="334">
        <v>2015</v>
      </c>
      <c r="C73" s="334">
        <v>2016</v>
      </c>
      <c r="D73" s="334">
        <v>2015</v>
      </c>
      <c r="E73" s="334">
        <v>2016</v>
      </c>
      <c r="F73" s="334">
        <v>2015</v>
      </c>
      <c r="G73" s="334">
        <v>2016</v>
      </c>
      <c r="H73" s="334">
        <v>2015</v>
      </c>
      <c r="I73" s="334">
        <v>2016</v>
      </c>
      <c r="J73" s="334">
        <v>2015</v>
      </c>
      <c r="K73" s="334">
        <v>2016</v>
      </c>
      <c r="L73" s="334">
        <v>2015</v>
      </c>
      <c r="M73" s="335">
        <v>2016</v>
      </c>
      <c r="N73" s="56"/>
      <c r="P73" s="61"/>
    </row>
    <row r="74" spans="1:28" s="39" customFormat="1" ht="20.100000000000001" customHeight="1" x14ac:dyDescent="0.25">
      <c r="A74" s="36" t="s">
        <v>10</v>
      </c>
      <c r="B74" s="37">
        <v>114133</v>
      </c>
      <c r="C74" s="37">
        <v>144476</v>
      </c>
      <c r="D74" s="37">
        <v>89190</v>
      </c>
      <c r="E74" s="37">
        <v>192236</v>
      </c>
      <c r="F74" s="37">
        <v>65742</v>
      </c>
      <c r="G74" s="37">
        <v>115290</v>
      </c>
      <c r="H74" s="37">
        <v>127762</v>
      </c>
      <c r="I74" s="37">
        <v>106901</v>
      </c>
      <c r="J74" s="37">
        <v>146576</v>
      </c>
      <c r="K74" s="37">
        <v>100817</v>
      </c>
      <c r="L74" s="37">
        <v>163930</v>
      </c>
      <c r="M74" s="37">
        <v>120444</v>
      </c>
      <c r="P74" s="61"/>
      <c r="Q74" s="41"/>
    </row>
    <row r="75" spans="1:28" ht="20.100000000000001" customHeight="1" x14ac:dyDescent="0.25">
      <c r="A75" s="352" t="s">
        <v>260</v>
      </c>
      <c r="B75" s="40">
        <v>1715</v>
      </c>
      <c r="C75" s="40">
        <v>2128</v>
      </c>
      <c r="D75" s="40">
        <v>1631</v>
      </c>
      <c r="E75" s="40">
        <v>2720</v>
      </c>
      <c r="F75" s="40">
        <v>801</v>
      </c>
      <c r="G75" s="40">
        <v>1609</v>
      </c>
      <c r="H75" s="40">
        <v>1487</v>
      </c>
      <c r="I75" s="40">
        <v>1053</v>
      </c>
      <c r="J75" s="40">
        <v>2014</v>
      </c>
      <c r="K75" s="40">
        <v>980</v>
      </c>
      <c r="L75" s="40">
        <v>1931</v>
      </c>
      <c r="M75" s="40">
        <v>1093</v>
      </c>
      <c r="P75" s="63"/>
      <c r="Q75" s="39"/>
      <c r="S75" s="63"/>
      <c r="T75" s="39"/>
      <c r="U75" s="39"/>
      <c r="V75" s="39"/>
      <c r="W75" s="39"/>
      <c r="X75" s="39"/>
      <c r="Y75" s="39"/>
      <c r="Z75" s="39"/>
      <c r="AA75" s="39"/>
      <c r="AB75" s="39"/>
    </row>
    <row r="76" spans="1:28" ht="20.100000000000001" customHeight="1" x14ac:dyDescent="0.25">
      <c r="A76" s="41" t="s">
        <v>17</v>
      </c>
      <c r="B76" s="42">
        <v>115</v>
      </c>
      <c r="C76" s="42">
        <v>169</v>
      </c>
      <c r="D76" s="42">
        <v>68</v>
      </c>
      <c r="E76" s="42">
        <v>250</v>
      </c>
      <c r="F76" s="42">
        <v>57</v>
      </c>
      <c r="G76" s="42">
        <v>223</v>
      </c>
      <c r="H76" s="42">
        <v>98</v>
      </c>
      <c r="I76" s="42">
        <v>91</v>
      </c>
      <c r="J76" s="42">
        <v>122</v>
      </c>
      <c r="K76" s="42">
        <v>98</v>
      </c>
      <c r="L76" s="42">
        <v>373</v>
      </c>
      <c r="M76" s="42">
        <v>224</v>
      </c>
      <c r="P76" s="63"/>
      <c r="S76" s="63"/>
    </row>
    <row r="77" spans="1:28" ht="20.100000000000001" customHeight="1" x14ac:dyDescent="0.25">
      <c r="A77" s="41" t="s">
        <v>18</v>
      </c>
      <c r="B77" s="42">
        <v>1016</v>
      </c>
      <c r="C77" s="42">
        <v>408</v>
      </c>
      <c r="D77" s="42">
        <v>1123</v>
      </c>
      <c r="E77" s="42">
        <v>410</v>
      </c>
      <c r="F77" s="42">
        <v>497</v>
      </c>
      <c r="G77" s="42">
        <v>401</v>
      </c>
      <c r="H77" s="42">
        <v>951</v>
      </c>
      <c r="I77" s="42">
        <v>361</v>
      </c>
      <c r="J77" s="42">
        <v>1251</v>
      </c>
      <c r="K77" s="42">
        <v>405</v>
      </c>
      <c r="L77" s="42">
        <v>977</v>
      </c>
      <c r="M77" s="42">
        <v>441</v>
      </c>
      <c r="P77" s="63"/>
      <c r="S77" s="63"/>
    </row>
    <row r="78" spans="1:28" ht="20.100000000000001" customHeight="1" x14ac:dyDescent="0.25">
      <c r="A78" s="41" t="s">
        <v>19</v>
      </c>
      <c r="B78" s="42">
        <v>15</v>
      </c>
      <c r="C78" s="42">
        <v>19</v>
      </c>
      <c r="D78" s="42">
        <v>18</v>
      </c>
      <c r="E78" s="42">
        <v>18</v>
      </c>
      <c r="F78" s="42">
        <v>0</v>
      </c>
      <c r="G78" s="42">
        <v>4</v>
      </c>
      <c r="H78" s="42">
        <v>8</v>
      </c>
      <c r="I78" s="42">
        <v>7</v>
      </c>
      <c r="J78" s="42">
        <v>19</v>
      </c>
      <c r="K78" s="42">
        <v>15</v>
      </c>
      <c r="L78" s="42">
        <v>3</v>
      </c>
      <c r="M78" s="42">
        <v>14</v>
      </c>
      <c r="P78" s="63"/>
      <c r="S78" s="63"/>
    </row>
    <row r="79" spans="1:28" ht="20.100000000000001" customHeight="1" x14ac:dyDescent="0.25">
      <c r="A79" s="41" t="s">
        <v>559</v>
      </c>
      <c r="B79" s="42">
        <v>88</v>
      </c>
      <c r="C79" s="42">
        <v>106</v>
      </c>
      <c r="D79" s="42">
        <v>50</v>
      </c>
      <c r="E79" s="42">
        <v>265</v>
      </c>
      <c r="F79" s="42">
        <v>22</v>
      </c>
      <c r="G79" s="42">
        <v>132</v>
      </c>
      <c r="H79" s="42">
        <v>131</v>
      </c>
      <c r="I79" s="42">
        <v>74</v>
      </c>
      <c r="J79" s="42">
        <v>104</v>
      </c>
      <c r="K79" s="42">
        <v>41</v>
      </c>
      <c r="L79" s="42">
        <v>87</v>
      </c>
      <c r="M79" s="42">
        <v>36</v>
      </c>
      <c r="P79" s="63"/>
      <c r="S79" s="63"/>
    </row>
    <row r="80" spans="1:28" ht="20.100000000000001" customHeight="1" x14ac:dyDescent="0.25">
      <c r="A80" s="41" t="s">
        <v>560</v>
      </c>
      <c r="B80" s="42">
        <v>11</v>
      </c>
      <c r="C80" s="42">
        <v>12</v>
      </c>
      <c r="D80" s="42">
        <v>16</v>
      </c>
      <c r="E80" s="42">
        <v>21</v>
      </c>
      <c r="F80" s="42">
        <v>8</v>
      </c>
      <c r="G80" s="42">
        <v>4</v>
      </c>
      <c r="H80" s="42">
        <v>9</v>
      </c>
      <c r="I80" s="42">
        <v>22</v>
      </c>
      <c r="J80" s="42">
        <v>16</v>
      </c>
      <c r="K80" s="42">
        <v>14</v>
      </c>
      <c r="L80" s="42">
        <v>3</v>
      </c>
      <c r="M80" s="42">
        <v>0</v>
      </c>
      <c r="P80" s="63"/>
      <c r="S80" s="63"/>
    </row>
    <row r="81" spans="1:28" ht="20.100000000000001" customHeight="1" x14ac:dyDescent="0.25">
      <c r="A81" s="41" t="s">
        <v>561</v>
      </c>
      <c r="B81" s="42">
        <v>118</v>
      </c>
      <c r="C81" s="42">
        <v>462</v>
      </c>
      <c r="D81" s="42">
        <v>102</v>
      </c>
      <c r="E81" s="42">
        <v>436</v>
      </c>
      <c r="F81" s="42">
        <v>46</v>
      </c>
      <c r="G81" s="42">
        <v>240</v>
      </c>
      <c r="H81" s="42">
        <v>82</v>
      </c>
      <c r="I81" s="42">
        <v>235</v>
      </c>
      <c r="J81" s="42">
        <v>90</v>
      </c>
      <c r="K81" s="42">
        <v>172</v>
      </c>
      <c r="L81" s="42">
        <v>167</v>
      </c>
      <c r="M81" s="42">
        <v>224</v>
      </c>
      <c r="P81" s="63"/>
      <c r="S81" s="63"/>
    </row>
    <row r="82" spans="1:28" ht="20.100000000000001" customHeight="1" x14ac:dyDescent="0.25">
      <c r="A82" s="41" t="s">
        <v>562</v>
      </c>
      <c r="B82" s="42">
        <v>0</v>
      </c>
      <c r="C82" s="42">
        <v>25</v>
      </c>
      <c r="D82" s="42">
        <v>20</v>
      </c>
      <c r="E82" s="42">
        <v>3</v>
      </c>
      <c r="F82" s="42">
        <v>3</v>
      </c>
      <c r="G82" s="42">
        <v>14</v>
      </c>
      <c r="H82" s="42">
        <v>5</v>
      </c>
      <c r="I82" s="42">
        <v>11</v>
      </c>
      <c r="J82" s="42">
        <v>16</v>
      </c>
      <c r="K82" s="42">
        <v>4</v>
      </c>
      <c r="L82" s="42">
        <v>22</v>
      </c>
      <c r="M82" s="42">
        <v>15</v>
      </c>
      <c r="P82" s="63"/>
      <c r="S82" s="63"/>
    </row>
    <row r="83" spans="1:28" ht="20.100000000000001" customHeight="1" x14ac:dyDescent="0.25">
      <c r="A83" s="41" t="s">
        <v>20</v>
      </c>
      <c r="B83" s="42">
        <v>12</v>
      </c>
      <c r="C83" s="42">
        <v>37</v>
      </c>
      <c r="D83" s="42">
        <v>11</v>
      </c>
      <c r="E83" s="42">
        <v>52</v>
      </c>
      <c r="F83" s="42">
        <v>9</v>
      </c>
      <c r="G83" s="42">
        <v>102</v>
      </c>
      <c r="H83" s="42">
        <v>21</v>
      </c>
      <c r="I83" s="42">
        <v>59</v>
      </c>
      <c r="J83" s="42">
        <v>66</v>
      </c>
      <c r="K83" s="42">
        <v>23</v>
      </c>
      <c r="L83" s="42">
        <v>29</v>
      </c>
      <c r="M83" s="42">
        <v>11</v>
      </c>
      <c r="P83" s="63"/>
      <c r="S83" s="63"/>
    </row>
    <row r="84" spans="1:28" ht="20.100000000000001" customHeight="1" x14ac:dyDescent="0.25">
      <c r="A84" s="41" t="s">
        <v>563</v>
      </c>
      <c r="B84" s="42">
        <v>11</v>
      </c>
      <c r="C84" s="42">
        <v>144</v>
      </c>
      <c r="D84" s="42">
        <v>14</v>
      </c>
      <c r="E84" s="42">
        <v>202</v>
      </c>
      <c r="F84" s="42">
        <v>5</v>
      </c>
      <c r="G84" s="42">
        <v>100</v>
      </c>
      <c r="H84" s="42">
        <v>14</v>
      </c>
      <c r="I84" s="42">
        <v>27</v>
      </c>
      <c r="J84" s="42">
        <v>55</v>
      </c>
      <c r="K84" s="42">
        <v>5</v>
      </c>
      <c r="L84" s="42">
        <v>17</v>
      </c>
      <c r="M84" s="42">
        <v>1</v>
      </c>
      <c r="P84" s="63"/>
      <c r="S84" s="63"/>
    </row>
    <row r="85" spans="1:28" ht="20.100000000000001" customHeight="1" x14ac:dyDescent="0.25">
      <c r="A85" s="41" t="s">
        <v>564</v>
      </c>
      <c r="B85" s="42">
        <v>74</v>
      </c>
      <c r="C85" s="42">
        <v>181</v>
      </c>
      <c r="D85" s="42">
        <v>61</v>
      </c>
      <c r="E85" s="42">
        <v>225</v>
      </c>
      <c r="F85" s="42">
        <v>25</v>
      </c>
      <c r="G85" s="42">
        <v>73</v>
      </c>
      <c r="H85" s="42">
        <v>36</v>
      </c>
      <c r="I85" s="42">
        <v>52</v>
      </c>
      <c r="J85" s="42">
        <v>82</v>
      </c>
      <c r="K85" s="42">
        <v>107</v>
      </c>
      <c r="L85" s="42">
        <v>150</v>
      </c>
      <c r="M85" s="42">
        <v>45</v>
      </c>
      <c r="P85" s="63"/>
      <c r="S85" s="63"/>
    </row>
    <row r="86" spans="1:28" s="39" customFormat="1" ht="20.100000000000001" customHeight="1" x14ac:dyDescent="0.25">
      <c r="A86" s="41" t="s">
        <v>21</v>
      </c>
      <c r="B86" s="42">
        <v>255</v>
      </c>
      <c r="C86" s="42">
        <v>565</v>
      </c>
      <c r="D86" s="42">
        <v>148</v>
      </c>
      <c r="E86" s="42">
        <v>838</v>
      </c>
      <c r="F86" s="42">
        <v>129</v>
      </c>
      <c r="G86" s="42">
        <v>316</v>
      </c>
      <c r="H86" s="42">
        <v>132</v>
      </c>
      <c r="I86" s="42">
        <v>114</v>
      </c>
      <c r="J86" s="42">
        <v>193</v>
      </c>
      <c r="K86" s="42">
        <v>96</v>
      </c>
      <c r="L86" s="42">
        <v>103</v>
      </c>
      <c r="M86" s="42">
        <v>82</v>
      </c>
      <c r="P86" s="61"/>
      <c r="Q86" s="41"/>
      <c r="S86" s="61"/>
      <c r="T86" s="41"/>
      <c r="U86" s="41"/>
      <c r="V86" s="41"/>
      <c r="W86" s="41"/>
      <c r="X86" s="41"/>
      <c r="Y86" s="41"/>
      <c r="Z86" s="41"/>
      <c r="AA86" s="41"/>
      <c r="AB86" s="41"/>
    </row>
    <row r="87" spans="1:28" ht="20.100000000000001" customHeight="1" x14ac:dyDescent="0.25">
      <c r="A87" s="352" t="s">
        <v>589</v>
      </c>
      <c r="B87" s="40">
        <v>969</v>
      </c>
      <c r="C87" s="40">
        <v>1323</v>
      </c>
      <c r="D87" s="40">
        <v>841</v>
      </c>
      <c r="E87" s="40">
        <v>2464</v>
      </c>
      <c r="F87" s="40">
        <v>772</v>
      </c>
      <c r="G87" s="40">
        <v>925</v>
      </c>
      <c r="H87" s="40">
        <v>1267</v>
      </c>
      <c r="I87" s="40">
        <v>1015</v>
      </c>
      <c r="J87" s="40">
        <v>1462</v>
      </c>
      <c r="K87" s="40">
        <v>1099</v>
      </c>
      <c r="L87" s="40">
        <v>1465</v>
      </c>
      <c r="M87" s="40">
        <v>1045</v>
      </c>
      <c r="P87" s="63"/>
      <c r="Q87" s="39"/>
      <c r="S87" s="63"/>
      <c r="T87" s="39"/>
      <c r="U87" s="39"/>
      <c r="V87" s="39"/>
      <c r="W87" s="39"/>
      <c r="X87" s="39"/>
      <c r="Y87" s="39"/>
      <c r="Z87" s="39"/>
      <c r="AA87" s="39"/>
      <c r="AB87" s="39"/>
    </row>
    <row r="88" spans="1:28" ht="20.100000000000001" customHeight="1" x14ac:dyDescent="0.25">
      <c r="A88" s="41" t="s">
        <v>22</v>
      </c>
      <c r="B88" s="42">
        <v>175</v>
      </c>
      <c r="C88" s="42">
        <v>253</v>
      </c>
      <c r="D88" s="42">
        <v>145</v>
      </c>
      <c r="E88" s="42">
        <v>245</v>
      </c>
      <c r="F88" s="42">
        <v>98</v>
      </c>
      <c r="G88" s="42">
        <v>161</v>
      </c>
      <c r="H88" s="42">
        <v>244</v>
      </c>
      <c r="I88" s="42">
        <v>192</v>
      </c>
      <c r="J88" s="42">
        <v>191</v>
      </c>
      <c r="K88" s="42">
        <v>192</v>
      </c>
      <c r="L88" s="42">
        <v>349</v>
      </c>
      <c r="M88" s="42">
        <v>297</v>
      </c>
      <c r="P88" s="63"/>
      <c r="S88" s="63"/>
    </row>
    <row r="89" spans="1:28" ht="20.100000000000001" customHeight="1" x14ac:dyDescent="0.25">
      <c r="A89" s="41" t="s">
        <v>23</v>
      </c>
      <c r="B89" s="42">
        <v>90</v>
      </c>
      <c r="C89" s="42">
        <v>339</v>
      </c>
      <c r="D89" s="42">
        <v>69</v>
      </c>
      <c r="E89" s="42">
        <v>360</v>
      </c>
      <c r="F89" s="42">
        <v>50</v>
      </c>
      <c r="G89" s="42">
        <v>148</v>
      </c>
      <c r="H89" s="42">
        <v>68</v>
      </c>
      <c r="I89" s="42">
        <v>69</v>
      </c>
      <c r="J89" s="42">
        <v>125</v>
      </c>
      <c r="K89" s="42">
        <v>89</v>
      </c>
      <c r="L89" s="42">
        <v>131</v>
      </c>
      <c r="M89" s="42">
        <v>91</v>
      </c>
      <c r="P89" s="63"/>
      <c r="S89" s="63"/>
    </row>
    <row r="90" spans="1:28" ht="20.100000000000001" customHeight="1" x14ac:dyDescent="0.25">
      <c r="A90" s="41" t="s">
        <v>565</v>
      </c>
      <c r="B90" s="42">
        <v>87</v>
      </c>
      <c r="C90" s="42">
        <v>80</v>
      </c>
      <c r="D90" s="42">
        <v>57</v>
      </c>
      <c r="E90" s="42">
        <v>118</v>
      </c>
      <c r="F90" s="42">
        <v>72</v>
      </c>
      <c r="G90" s="42">
        <v>100</v>
      </c>
      <c r="H90" s="42">
        <v>118</v>
      </c>
      <c r="I90" s="42">
        <v>65</v>
      </c>
      <c r="J90" s="42">
        <v>139</v>
      </c>
      <c r="K90" s="42">
        <v>91</v>
      </c>
      <c r="L90" s="42">
        <v>82</v>
      </c>
      <c r="M90" s="42">
        <v>81</v>
      </c>
      <c r="P90" s="63"/>
      <c r="S90" s="63"/>
    </row>
    <row r="91" spans="1:28" ht="20.100000000000001" customHeight="1" x14ac:dyDescent="0.25">
      <c r="A91" s="41" t="s">
        <v>24</v>
      </c>
      <c r="B91" s="42">
        <v>105</v>
      </c>
      <c r="C91" s="42">
        <v>132</v>
      </c>
      <c r="D91" s="42">
        <v>90</v>
      </c>
      <c r="E91" s="42">
        <v>240</v>
      </c>
      <c r="F91" s="42">
        <v>112</v>
      </c>
      <c r="G91" s="42">
        <v>104</v>
      </c>
      <c r="H91" s="42">
        <v>148</v>
      </c>
      <c r="I91" s="42">
        <v>195</v>
      </c>
      <c r="J91" s="42">
        <v>242</v>
      </c>
      <c r="K91" s="42">
        <v>190</v>
      </c>
      <c r="L91" s="42">
        <v>182</v>
      </c>
      <c r="M91" s="42">
        <v>161</v>
      </c>
      <c r="P91" s="63"/>
      <c r="S91" s="63"/>
    </row>
    <row r="92" spans="1:28" ht="20.100000000000001" customHeight="1" x14ac:dyDescent="0.25">
      <c r="A92" s="41" t="s">
        <v>566</v>
      </c>
      <c r="B92" s="42">
        <v>17</v>
      </c>
      <c r="C92" s="42">
        <v>4</v>
      </c>
      <c r="D92" s="42">
        <v>39</v>
      </c>
      <c r="E92" s="42">
        <v>26</v>
      </c>
      <c r="F92" s="42">
        <v>9</v>
      </c>
      <c r="G92" s="42">
        <v>22</v>
      </c>
      <c r="H92" s="42">
        <v>14</v>
      </c>
      <c r="I92" s="42">
        <v>16</v>
      </c>
      <c r="J92" s="42">
        <v>14</v>
      </c>
      <c r="K92" s="42">
        <v>34</v>
      </c>
      <c r="L92" s="42">
        <v>9</v>
      </c>
      <c r="M92" s="42">
        <v>16</v>
      </c>
      <c r="P92" s="63"/>
      <c r="S92" s="63"/>
    </row>
    <row r="93" spans="1:28" ht="20.100000000000001" customHeight="1" x14ac:dyDescent="0.25">
      <c r="A93" s="41" t="s">
        <v>567</v>
      </c>
      <c r="B93" s="42">
        <v>83</v>
      </c>
      <c r="C93" s="42">
        <v>102</v>
      </c>
      <c r="D93" s="42">
        <v>50</v>
      </c>
      <c r="E93" s="42">
        <v>103</v>
      </c>
      <c r="F93" s="42">
        <v>52</v>
      </c>
      <c r="G93" s="42">
        <v>51</v>
      </c>
      <c r="H93" s="42">
        <v>65</v>
      </c>
      <c r="I93" s="42">
        <v>77</v>
      </c>
      <c r="J93" s="42">
        <v>77</v>
      </c>
      <c r="K93" s="42">
        <v>62</v>
      </c>
      <c r="L93" s="42">
        <v>105</v>
      </c>
      <c r="M93" s="42">
        <v>38</v>
      </c>
      <c r="N93" s="42"/>
      <c r="O93" s="42"/>
    </row>
    <row r="94" spans="1:28" ht="20.100000000000001" customHeight="1" x14ac:dyDescent="0.25">
      <c r="A94" s="41" t="s">
        <v>568</v>
      </c>
      <c r="B94" s="42">
        <v>25</v>
      </c>
      <c r="C94" s="42">
        <v>18</v>
      </c>
      <c r="D94" s="42">
        <v>25</v>
      </c>
      <c r="E94" s="42">
        <v>37</v>
      </c>
      <c r="F94" s="42">
        <v>16</v>
      </c>
      <c r="G94" s="42">
        <v>30</v>
      </c>
      <c r="H94" s="42">
        <v>44</v>
      </c>
      <c r="I94" s="42">
        <v>22</v>
      </c>
      <c r="J94" s="42">
        <v>30</v>
      </c>
      <c r="K94" s="42">
        <v>21</v>
      </c>
      <c r="L94" s="42">
        <v>31</v>
      </c>
      <c r="M94" s="42">
        <v>16</v>
      </c>
      <c r="N94" s="42"/>
      <c r="O94" s="42"/>
    </row>
    <row r="95" spans="1:28" ht="20.100000000000001" customHeight="1" x14ac:dyDescent="0.25">
      <c r="A95" s="41" t="s">
        <v>25</v>
      </c>
      <c r="B95" s="42">
        <v>200</v>
      </c>
      <c r="C95" s="42">
        <v>110</v>
      </c>
      <c r="D95" s="42">
        <v>156</v>
      </c>
      <c r="E95" s="42">
        <v>220</v>
      </c>
      <c r="F95" s="42">
        <v>173</v>
      </c>
      <c r="G95" s="42">
        <v>139</v>
      </c>
      <c r="H95" s="42">
        <v>315</v>
      </c>
      <c r="I95" s="42">
        <v>183</v>
      </c>
      <c r="J95" s="42">
        <v>351</v>
      </c>
      <c r="K95" s="42">
        <v>275</v>
      </c>
      <c r="L95" s="42">
        <v>364</v>
      </c>
      <c r="M95" s="42">
        <v>231</v>
      </c>
      <c r="N95" s="42"/>
      <c r="O95" s="42"/>
    </row>
    <row r="96" spans="1:28" ht="20.100000000000001" customHeight="1" x14ac:dyDescent="0.25">
      <c r="A96" s="41" t="s">
        <v>569</v>
      </c>
      <c r="B96" s="42">
        <v>102</v>
      </c>
      <c r="C96" s="42">
        <v>77</v>
      </c>
      <c r="D96" s="42">
        <v>110</v>
      </c>
      <c r="E96" s="42">
        <v>194</v>
      </c>
      <c r="F96" s="42">
        <v>124</v>
      </c>
      <c r="G96" s="42">
        <v>76</v>
      </c>
      <c r="H96" s="42">
        <v>140</v>
      </c>
      <c r="I96" s="42">
        <v>135</v>
      </c>
      <c r="J96" s="42">
        <v>90</v>
      </c>
      <c r="K96" s="42">
        <v>89</v>
      </c>
      <c r="L96" s="42">
        <v>105</v>
      </c>
      <c r="M96" s="42">
        <v>48</v>
      </c>
      <c r="N96" s="42"/>
      <c r="O96" s="42"/>
    </row>
    <row r="97" spans="1:28" ht="20.100000000000001" customHeight="1" x14ac:dyDescent="0.25">
      <c r="A97" s="41" t="s">
        <v>570</v>
      </c>
      <c r="B97" s="42">
        <v>33</v>
      </c>
      <c r="C97" s="42">
        <v>27</v>
      </c>
      <c r="D97" s="42">
        <v>38</v>
      </c>
      <c r="E97" s="42">
        <v>154</v>
      </c>
      <c r="F97" s="42">
        <v>17</v>
      </c>
      <c r="G97" s="42">
        <v>34</v>
      </c>
      <c r="H97" s="42">
        <v>36</v>
      </c>
      <c r="I97" s="42">
        <v>25</v>
      </c>
      <c r="J97" s="42">
        <v>82</v>
      </c>
      <c r="K97" s="42">
        <v>19</v>
      </c>
      <c r="L97" s="42">
        <v>50</v>
      </c>
      <c r="M97" s="42">
        <v>23</v>
      </c>
      <c r="N97" s="42"/>
      <c r="O97" s="42"/>
    </row>
    <row r="98" spans="1:28" ht="20.100000000000001" customHeight="1" x14ac:dyDescent="0.25">
      <c r="A98" s="41" t="s">
        <v>26</v>
      </c>
      <c r="B98" s="42">
        <v>52</v>
      </c>
      <c r="C98" s="42">
        <v>181</v>
      </c>
      <c r="D98" s="42">
        <v>62</v>
      </c>
      <c r="E98" s="42">
        <v>767</v>
      </c>
      <c r="F98" s="42">
        <v>49</v>
      </c>
      <c r="G98" s="42">
        <v>60</v>
      </c>
      <c r="H98" s="42">
        <v>75</v>
      </c>
      <c r="I98" s="42">
        <v>36</v>
      </c>
      <c r="J98" s="42">
        <v>121</v>
      </c>
      <c r="K98" s="42">
        <v>37</v>
      </c>
      <c r="L98" s="42">
        <v>57</v>
      </c>
      <c r="M98" s="42">
        <v>43</v>
      </c>
      <c r="N98" s="42"/>
      <c r="O98" s="42"/>
    </row>
    <row r="99" spans="1:28" ht="20.100000000000001" customHeight="1" x14ac:dyDescent="0.25">
      <c r="A99" s="352" t="s">
        <v>258</v>
      </c>
      <c r="B99" s="40">
        <v>19472</v>
      </c>
      <c r="C99" s="40">
        <v>27269</v>
      </c>
      <c r="D99" s="40">
        <v>14916</v>
      </c>
      <c r="E99" s="40">
        <v>53404</v>
      </c>
      <c r="F99" s="40">
        <v>10453</v>
      </c>
      <c r="G99" s="40">
        <v>16864</v>
      </c>
      <c r="H99" s="40">
        <v>19180</v>
      </c>
      <c r="I99" s="40">
        <v>11168</v>
      </c>
      <c r="J99" s="40">
        <v>25003</v>
      </c>
      <c r="K99" s="40">
        <v>10317</v>
      </c>
      <c r="L99" s="40">
        <v>29525</v>
      </c>
      <c r="M99" s="40">
        <v>15769</v>
      </c>
      <c r="P99" s="63"/>
      <c r="Q99" s="39"/>
      <c r="S99" s="63"/>
      <c r="T99" s="39"/>
      <c r="U99" s="39"/>
      <c r="V99" s="39"/>
      <c r="W99" s="39"/>
      <c r="X99" s="39"/>
      <c r="Y99" s="39"/>
      <c r="Z99" s="39"/>
      <c r="AA99" s="39"/>
      <c r="AB99" s="39"/>
    </row>
    <row r="100" spans="1:28" ht="20.100000000000001" customHeight="1" x14ac:dyDescent="0.25">
      <c r="A100" s="41" t="s">
        <v>27</v>
      </c>
      <c r="B100" s="42">
        <v>1187</v>
      </c>
      <c r="C100" s="42">
        <v>2369</v>
      </c>
      <c r="D100" s="42">
        <v>909</v>
      </c>
      <c r="E100" s="42">
        <v>5081</v>
      </c>
      <c r="F100" s="42">
        <v>683</v>
      </c>
      <c r="G100" s="42">
        <v>1799</v>
      </c>
      <c r="H100" s="42">
        <v>1725</v>
      </c>
      <c r="I100" s="42">
        <v>577</v>
      </c>
      <c r="J100" s="42">
        <v>2281</v>
      </c>
      <c r="K100" s="42">
        <v>590</v>
      </c>
      <c r="L100" s="42">
        <v>2499</v>
      </c>
      <c r="M100" s="42">
        <v>828</v>
      </c>
      <c r="P100" s="63"/>
      <c r="S100" s="63"/>
    </row>
    <row r="101" spans="1:28" ht="20.100000000000001" customHeight="1" x14ac:dyDescent="0.25">
      <c r="A101" s="41" t="s">
        <v>28</v>
      </c>
      <c r="B101" s="42">
        <v>16885</v>
      </c>
      <c r="C101" s="42">
        <v>23419</v>
      </c>
      <c r="D101" s="42">
        <v>13199</v>
      </c>
      <c r="E101" s="42">
        <v>46311</v>
      </c>
      <c r="F101" s="42">
        <v>9068</v>
      </c>
      <c r="G101" s="42">
        <v>14239</v>
      </c>
      <c r="H101" s="42">
        <v>16355</v>
      </c>
      <c r="I101" s="42">
        <v>9422</v>
      </c>
      <c r="J101" s="42">
        <v>21578</v>
      </c>
      <c r="K101" s="42">
        <v>8931</v>
      </c>
      <c r="L101" s="42">
        <v>25716</v>
      </c>
      <c r="M101" s="42">
        <v>13925</v>
      </c>
      <c r="P101" s="63"/>
      <c r="S101" s="63"/>
    </row>
    <row r="102" spans="1:28" ht="20.100000000000001" customHeight="1" x14ac:dyDescent="0.25">
      <c r="A102" s="41" t="s">
        <v>29</v>
      </c>
      <c r="B102" s="42">
        <v>1400</v>
      </c>
      <c r="C102" s="42">
        <v>1481</v>
      </c>
      <c r="D102" s="42">
        <v>808</v>
      </c>
      <c r="E102" s="42">
        <v>2012</v>
      </c>
      <c r="F102" s="42">
        <v>702</v>
      </c>
      <c r="G102" s="42">
        <v>826</v>
      </c>
      <c r="H102" s="42">
        <v>1100</v>
      </c>
      <c r="I102" s="42">
        <v>1169</v>
      </c>
      <c r="J102" s="42">
        <v>1144</v>
      </c>
      <c r="K102" s="42">
        <v>796</v>
      </c>
      <c r="L102" s="42">
        <v>1310</v>
      </c>
      <c r="M102" s="42">
        <v>1016</v>
      </c>
      <c r="P102" s="63"/>
      <c r="S102" s="63"/>
    </row>
    <row r="103" spans="1:28" ht="20.100000000000001" customHeight="1" x14ac:dyDescent="0.25">
      <c r="A103" s="352" t="s">
        <v>259</v>
      </c>
      <c r="B103" s="40">
        <v>43284</v>
      </c>
      <c r="C103" s="40">
        <v>51782</v>
      </c>
      <c r="D103" s="40">
        <v>31903</v>
      </c>
      <c r="E103" s="40">
        <v>39963</v>
      </c>
      <c r="F103" s="40">
        <v>27693</v>
      </c>
      <c r="G103" s="40">
        <v>46968</v>
      </c>
      <c r="H103" s="40">
        <v>53033</v>
      </c>
      <c r="I103" s="40">
        <v>52996</v>
      </c>
      <c r="J103" s="40">
        <v>57059</v>
      </c>
      <c r="K103" s="40">
        <v>51603</v>
      </c>
      <c r="L103" s="40">
        <v>61604</v>
      </c>
      <c r="M103" s="40">
        <v>57953</v>
      </c>
      <c r="P103" s="63"/>
      <c r="Q103" s="39"/>
      <c r="S103" s="63"/>
      <c r="T103" s="39"/>
      <c r="U103" s="39"/>
      <c r="V103" s="39"/>
      <c r="W103" s="39"/>
      <c r="X103" s="39"/>
      <c r="Y103" s="39"/>
      <c r="Z103" s="39"/>
      <c r="AA103" s="39"/>
      <c r="AB103" s="39"/>
    </row>
    <row r="104" spans="1:28" ht="20.100000000000001" customHeight="1" x14ac:dyDescent="0.25">
      <c r="A104" s="41" t="s">
        <v>30</v>
      </c>
      <c r="B104" s="42">
        <v>27194</v>
      </c>
      <c r="C104" s="42">
        <v>32639</v>
      </c>
      <c r="D104" s="42">
        <v>19360</v>
      </c>
      <c r="E104" s="42">
        <v>25573</v>
      </c>
      <c r="F104" s="42">
        <v>16575</v>
      </c>
      <c r="G104" s="42">
        <v>28350</v>
      </c>
      <c r="H104" s="42">
        <v>33118</v>
      </c>
      <c r="I104" s="42">
        <v>32682</v>
      </c>
      <c r="J104" s="42">
        <v>35016</v>
      </c>
      <c r="K104" s="42">
        <v>33071</v>
      </c>
      <c r="L104" s="42">
        <v>40073</v>
      </c>
      <c r="M104" s="42">
        <v>40214</v>
      </c>
      <c r="P104" s="64"/>
      <c r="S104" s="64"/>
    </row>
    <row r="105" spans="1:28" ht="20.100000000000001" customHeight="1" x14ac:dyDescent="0.25">
      <c r="A105" s="41" t="s">
        <v>31</v>
      </c>
      <c r="B105" s="42">
        <v>66</v>
      </c>
      <c r="C105" s="42">
        <v>102</v>
      </c>
      <c r="D105" s="42">
        <v>48</v>
      </c>
      <c r="E105" s="42">
        <v>59</v>
      </c>
      <c r="F105" s="42">
        <v>35</v>
      </c>
      <c r="G105" s="42">
        <v>73</v>
      </c>
      <c r="H105" s="42">
        <v>63</v>
      </c>
      <c r="I105" s="42">
        <v>84</v>
      </c>
      <c r="J105" s="42">
        <v>75</v>
      </c>
      <c r="K105" s="42">
        <v>91</v>
      </c>
      <c r="L105" s="42">
        <v>95</v>
      </c>
      <c r="M105" s="42">
        <v>96</v>
      </c>
      <c r="P105" s="63"/>
      <c r="S105" s="63"/>
    </row>
    <row r="106" spans="1:28" ht="20.100000000000001" customHeight="1" x14ac:dyDescent="0.25">
      <c r="A106" s="41" t="s">
        <v>32</v>
      </c>
      <c r="B106" s="42">
        <v>8236</v>
      </c>
      <c r="C106" s="42">
        <v>11117</v>
      </c>
      <c r="D106" s="42">
        <v>5278</v>
      </c>
      <c r="E106" s="42">
        <v>6718</v>
      </c>
      <c r="F106" s="42">
        <v>6122</v>
      </c>
      <c r="G106" s="42">
        <v>9799</v>
      </c>
      <c r="H106" s="42">
        <v>9190</v>
      </c>
      <c r="I106" s="42">
        <v>11784</v>
      </c>
      <c r="J106" s="42">
        <v>10179</v>
      </c>
      <c r="K106" s="42">
        <v>11223</v>
      </c>
      <c r="L106" s="42">
        <v>9818</v>
      </c>
      <c r="M106" s="42">
        <v>10228</v>
      </c>
      <c r="P106" s="63"/>
      <c r="S106" s="63"/>
    </row>
    <row r="107" spans="1:28" ht="20.100000000000001" customHeight="1" x14ac:dyDescent="0.25">
      <c r="A107" s="41" t="s">
        <v>33</v>
      </c>
      <c r="B107" s="42">
        <v>1811</v>
      </c>
      <c r="C107" s="42">
        <v>2430</v>
      </c>
      <c r="D107" s="42">
        <v>1615</v>
      </c>
      <c r="E107" s="42">
        <v>2327</v>
      </c>
      <c r="F107" s="42">
        <v>1284</v>
      </c>
      <c r="G107" s="42">
        <v>1818</v>
      </c>
      <c r="H107" s="42">
        <v>2546</v>
      </c>
      <c r="I107" s="42">
        <v>2072</v>
      </c>
      <c r="J107" s="42">
        <v>2892</v>
      </c>
      <c r="K107" s="42">
        <v>1907</v>
      </c>
      <c r="L107" s="42">
        <v>3915</v>
      </c>
      <c r="M107" s="42">
        <v>2724</v>
      </c>
      <c r="P107" s="63"/>
      <c r="S107" s="63"/>
    </row>
    <row r="108" spans="1:28" ht="20.100000000000001" customHeight="1" x14ac:dyDescent="0.25">
      <c r="A108" s="41" t="s">
        <v>34</v>
      </c>
      <c r="B108" s="42">
        <v>392</v>
      </c>
      <c r="C108" s="42">
        <v>422</v>
      </c>
      <c r="D108" s="42">
        <v>315</v>
      </c>
      <c r="E108" s="42">
        <v>385</v>
      </c>
      <c r="F108" s="42">
        <v>260</v>
      </c>
      <c r="G108" s="42">
        <v>429</v>
      </c>
      <c r="H108" s="42">
        <v>539</v>
      </c>
      <c r="I108" s="42">
        <v>488</v>
      </c>
      <c r="J108" s="42">
        <v>537</v>
      </c>
      <c r="K108" s="42">
        <v>548</v>
      </c>
      <c r="L108" s="42">
        <v>373</v>
      </c>
      <c r="M108" s="42">
        <v>349</v>
      </c>
      <c r="P108" s="63"/>
      <c r="S108" s="63"/>
    </row>
    <row r="109" spans="1:28" ht="20.100000000000001" customHeight="1" x14ac:dyDescent="0.25">
      <c r="A109" s="41" t="s">
        <v>571</v>
      </c>
      <c r="B109" s="42">
        <v>11</v>
      </c>
      <c r="C109" s="42">
        <v>3</v>
      </c>
      <c r="D109" s="42">
        <v>19</v>
      </c>
      <c r="E109" s="42">
        <v>18</v>
      </c>
      <c r="F109" s="42">
        <v>15</v>
      </c>
      <c r="G109" s="42">
        <v>4</v>
      </c>
      <c r="H109" s="42">
        <v>5</v>
      </c>
      <c r="I109" s="42">
        <v>0</v>
      </c>
      <c r="J109" s="42">
        <v>12</v>
      </c>
      <c r="K109" s="42">
        <v>5</v>
      </c>
      <c r="L109" s="42">
        <v>11</v>
      </c>
      <c r="M109" s="42">
        <v>3</v>
      </c>
      <c r="P109" s="63"/>
      <c r="S109" s="63"/>
    </row>
    <row r="110" spans="1:28" ht="20.100000000000001" customHeight="1" x14ac:dyDescent="0.25">
      <c r="A110" s="41" t="s">
        <v>35</v>
      </c>
      <c r="B110" s="42">
        <v>0</v>
      </c>
      <c r="C110" s="42">
        <v>0</v>
      </c>
      <c r="D110" s="42">
        <v>0</v>
      </c>
      <c r="E110" s="42">
        <v>0</v>
      </c>
      <c r="F110" s="42">
        <v>0</v>
      </c>
      <c r="G110" s="42">
        <v>0</v>
      </c>
      <c r="H110" s="42">
        <v>0</v>
      </c>
      <c r="I110" s="42">
        <v>0</v>
      </c>
      <c r="J110" s="42">
        <v>0</v>
      </c>
      <c r="K110" s="42">
        <v>0</v>
      </c>
      <c r="L110" s="42">
        <v>0</v>
      </c>
      <c r="M110" s="42">
        <v>0</v>
      </c>
      <c r="P110" s="63"/>
      <c r="S110" s="63"/>
    </row>
    <row r="111" spans="1:28" ht="20.100000000000001" customHeight="1" x14ac:dyDescent="0.25">
      <c r="A111" s="41" t="s">
        <v>36</v>
      </c>
      <c r="B111" s="42">
        <v>310</v>
      </c>
      <c r="C111" s="42">
        <v>378</v>
      </c>
      <c r="D111" s="42">
        <v>321</v>
      </c>
      <c r="E111" s="42">
        <v>216</v>
      </c>
      <c r="F111" s="42">
        <v>211</v>
      </c>
      <c r="G111" s="42">
        <v>245</v>
      </c>
      <c r="H111" s="42">
        <v>399</v>
      </c>
      <c r="I111" s="42">
        <v>258</v>
      </c>
      <c r="J111" s="42">
        <v>307</v>
      </c>
      <c r="K111" s="42">
        <v>246</v>
      </c>
      <c r="L111" s="42">
        <v>596</v>
      </c>
      <c r="M111" s="42">
        <v>383</v>
      </c>
      <c r="P111" s="63"/>
      <c r="S111" s="63"/>
    </row>
    <row r="112" spans="1:28" s="39" customFormat="1" ht="20.100000000000001" customHeight="1" x14ac:dyDescent="0.25">
      <c r="A112" s="41" t="s">
        <v>37</v>
      </c>
      <c r="B112" s="42">
        <v>1286</v>
      </c>
      <c r="C112" s="42">
        <v>1227</v>
      </c>
      <c r="D112" s="42">
        <v>965</v>
      </c>
      <c r="E112" s="42">
        <v>1050</v>
      </c>
      <c r="F112" s="42">
        <v>729</v>
      </c>
      <c r="G112" s="42">
        <v>988</v>
      </c>
      <c r="H112" s="42">
        <v>1411</v>
      </c>
      <c r="I112" s="42">
        <v>1185</v>
      </c>
      <c r="J112" s="42">
        <v>1326</v>
      </c>
      <c r="K112" s="42">
        <v>1237</v>
      </c>
      <c r="L112" s="42">
        <v>1411</v>
      </c>
      <c r="M112" s="42">
        <v>1072</v>
      </c>
      <c r="P112" s="61"/>
      <c r="Q112" s="41"/>
      <c r="S112" s="61"/>
      <c r="T112" s="41"/>
      <c r="U112" s="41"/>
      <c r="V112" s="41"/>
      <c r="W112" s="41"/>
      <c r="X112" s="41"/>
      <c r="Y112" s="41"/>
      <c r="Z112" s="41"/>
      <c r="AA112" s="41"/>
      <c r="AB112" s="41"/>
    </row>
    <row r="113" spans="1:28" ht="20.100000000000001" customHeight="1" x14ac:dyDescent="0.25">
      <c r="A113" s="41" t="s">
        <v>38</v>
      </c>
      <c r="B113" s="42">
        <v>2</v>
      </c>
      <c r="C113" s="42">
        <v>0</v>
      </c>
      <c r="D113" s="42">
        <v>9</v>
      </c>
      <c r="E113" s="42">
        <v>5</v>
      </c>
      <c r="F113" s="42">
        <v>2</v>
      </c>
      <c r="G113" s="42">
        <v>18</v>
      </c>
      <c r="H113" s="42">
        <v>0</v>
      </c>
      <c r="I113" s="42">
        <v>8</v>
      </c>
      <c r="J113" s="42">
        <v>12</v>
      </c>
      <c r="K113" s="42">
        <v>4</v>
      </c>
      <c r="L113" s="42">
        <v>3</v>
      </c>
      <c r="M113" s="42">
        <v>5</v>
      </c>
      <c r="P113" s="63"/>
      <c r="S113" s="63"/>
    </row>
    <row r="114" spans="1:28" ht="20.100000000000001" customHeight="1" x14ac:dyDescent="0.25">
      <c r="A114" s="41" t="s">
        <v>39</v>
      </c>
      <c r="B114" s="42">
        <v>3348</v>
      </c>
      <c r="C114" s="42">
        <v>2924</v>
      </c>
      <c r="D114" s="42">
        <v>3318</v>
      </c>
      <c r="E114" s="42">
        <v>2891</v>
      </c>
      <c r="F114" s="42">
        <v>2131</v>
      </c>
      <c r="G114" s="42">
        <v>4731</v>
      </c>
      <c r="H114" s="42">
        <v>4997</v>
      </c>
      <c r="I114" s="42">
        <v>4012</v>
      </c>
      <c r="J114" s="42">
        <v>5428</v>
      </c>
      <c r="K114" s="42">
        <v>2911</v>
      </c>
      <c r="L114" s="42">
        <v>4079</v>
      </c>
      <c r="M114" s="42">
        <v>2395</v>
      </c>
      <c r="P114" s="63"/>
      <c r="S114" s="63"/>
    </row>
    <row r="115" spans="1:28" s="39" customFormat="1" ht="20.100000000000001" customHeight="1" x14ac:dyDescent="0.25">
      <c r="A115" s="41" t="s">
        <v>40</v>
      </c>
      <c r="B115" s="42">
        <v>628</v>
      </c>
      <c r="C115" s="42">
        <v>540</v>
      </c>
      <c r="D115" s="42">
        <v>655</v>
      </c>
      <c r="E115" s="42">
        <v>721</v>
      </c>
      <c r="F115" s="42">
        <v>329</v>
      </c>
      <c r="G115" s="42">
        <v>513</v>
      </c>
      <c r="H115" s="42">
        <v>765</v>
      </c>
      <c r="I115" s="42">
        <v>423</v>
      </c>
      <c r="J115" s="42">
        <v>1275</v>
      </c>
      <c r="K115" s="42">
        <v>360</v>
      </c>
      <c r="L115" s="42">
        <v>1230</v>
      </c>
      <c r="M115" s="42">
        <v>484</v>
      </c>
      <c r="P115" s="61"/>
      <c r="Q115" s="41"/>
      <c r="S115" s="61"/>
      <c r="T115" s="41"/>
      <c r="U115" s="41"/>
      <c r="V115" s="41"/>
      <c r="W115" s="41"/>
      <c r="X115" s="41"/>
      <c r="Y115" s="41"/>
      <c r="Z115" s="41"/>
      <c r="AA115" s="41"/>
      <c r="AB115" s="41"/>
    </row>
    <row r="116" spans="1:28" ht="20.100000000000001" customHeight="1" x14ac:dyDescent="0.25">
      <c r="A116" s="352" t="s">
        <v>590</v>
      </c>
      <c r="B116" s="40">
        <v>3898</v>
      </c>
      <c r="C116" s="40">
        <v>10174</v>
      </c>
      <c r="D116" s="40">
        <v>3091</v>
      </c>
      <c r="E116" s="40">
        <v>18958</v>
      </c>
      <c r="F116" s="40">
        <v>2903</v>
      </c>
      <c r="G116" s="40">
        <v>7689</v>
      </c>
      <c r="H116" s="40">
        <v>4265</v>
      </c>
      <c r="I116" s="40">
        <v>3643</v>
      </c>
      <c r="J116" s="40">
        <v>4958</v>
      </c>
      <c r="K116" s="40">
        <v>2760</v>
      </c>
      <c r="L116" s="40">
        <v>4888</v>
      </c>
      <c r="M116" s="40">
        <v>2902</v>
      </c>
      <c r="P116" s="63"/>
      <c r="Q116" s="39"/>
      <c r="S116" s="63"/>
      <c r="T116" s="39"/>
      <c r="U116" s="39"/>
      <c r="V116" s="39"/>
      <c r="W116" s="39"/>
      <c r="X116" s="39"/>
      <c r="Y116" s="39"/>
      <c r="Z116" s="39"/>
      <c r="AA116" s="39"/>
      <c r="AB116" s="39"/>
    </row>
    <row r="117" spans="1:28" ht="20.100000000000001" customHeight="1" x14ac:dyDescent="0.25">
      <c r="A117" s="41" t="s">
        <v>265</v>
      </c>
      <c r="B117" s="42">
        <v>23</v>
      </c>
      <c r="C117" s="42">
        <v>55</v>
      </c>
      <c r="D117" s="42">
        <v>28</v>
      </c>
      <c r="E117" s="42">
        <v>100</v>
      </c>
      <c r="F117" s="42">
        <v>31</v>
      </c>
      <c r="G117" s="42">
        <v>40</v>
      </c>
      <c r="H117" s="42">
        <v>34</v>
      </c>
      <c r="I117" s="42">
        <v>27</v>
      </c>
      <c r="J117" s="42">
        <v>47</v>
      </c>
      <c r="K117" s="42">
        <v>22</v>
      </c>
      <c r="L117" s="42">
        <v>56</v>
      </c>
      <c r="M117" s="42">
        <v>11</v>
      </c>
      <c r="P117" s="63"/>
      <c r="S117" s="63"/>
    </row>
    <row r="118" spans="1:28" ht="20.100000000000001" customHeight="1" x14ac:dyDescent="0.25">
      <c r="A118" s="41" t="s">
        <v>572</v>
      </c>
      <c r="B118" s="42">
        <v>12</v>
      </c>
      <c r="C118" s="42">
        <v>22</v>
      </c>
      <c r="D118" s="42">
        <v>2</v>
      </c>
      <c r="E118" s="42">
        <v>41</v>
      </c>
      <c r="F118" s="42">
        <v>5</v>
      </c>
      <c r="G118" s="42">
        <v>8</v>
      </c>
      <c r="H118" s="42">
        <v>20</v>
      </c>
      <c r="I118" s="42">
        <v>26</v>
      </c>
      <c r="J118" s="42">
        <v>17</v>
      </c>
      <c r="K118" s="42">
        <v>4</v>
      </c>
      <c r="L118" s="42">
        <v>8</v>
      </c>
      <c r="M118" s="42">
        <v>3</v>
      </c>
      <c r="P118" s="63"/>
      <c r="S118" s="63"/>
    </row>
    <row r="119" spans="1:28" ht="20.100000000000001" customHeight="1" x14ac:dyDescent="0.25">
      <c r="A119" s="41" t="s">
        <v>41</v>
      </c>
      <c r="B119" s="42">
        <v>1076</v>
      </c>
      <c r="C119" s="42">
        <v>2685</v>
      </c>
      <c r="D119" s="42">
        <v>649</v>
      </c>
      <c r="E119" s="42">
        <v>3607</v>
      </c>
      <c r="F119" s="42">
        <v>664</v>
      </c>
      <c r="G119" s="42">
        <v>1084</v>
      </c>
      <c r="H119" s="42">
        <v>1110</v>
      </c>
      <c r="I119" s="42">
        <v>871</v>
      </c>
      <c r="J119" s="42">
        <v>1090</v>
      </c>
      <c r="K119" s="42">
        <v>682</v>
      </c>
      <c r="L119" s="42">
        <v>1052</v>
      </c>
      <c r="M119" s="42">
        <v>584</v>
      </c>
      <c r="P119" s="63"/>
      <c r="S119" s="63"/>
    </row>
    <row r="120" spans="1:28" ht="20.100000000000001" customHeight="1" x14ac:dyDescent="0.25">
      <c r="A120" s="41" t="s">
        <v>573</v>
      </c>
      <c r="B120" s="42">
        <v>48</v>
      </c>
      <c r="C120" s="42">
        <v>125</v>
      </c>
      <c r="D120" s="42">
        <v>37</v>
      </c>
      <c r="E120" s="42">
        <v>154</v>
      </c>
      <c r="F120" s="42">
        <v>47</v>
      </c>
      <c r="G120" s="42">
        <v>96</v>
      </c>
      <c r="H120" s="42">
        <v>76</v>
      </c>
      <c r="I120" s="42">
        <v>55</v>
      </c>
      <c r="J120" s="42">
        <v>62</v>
      </c>
      <c r="K120" s="42">
        <v>55</v>
      </c>
      <c r="L120" s="42">
        <v>154</v>
      </c>
      <c r="M120" s="42">
        <v>81</v>
      </c>
      <c r="P120" s="63"/>
      <c r="S120" s="63"/>
    </row>
    <row r="121" spans="1:28" ht="20.100000000000001" customHeight="1" x14ac:dyDescent="0.25">
      <c r="A121" s="41" t="s">
        <v>269</v>
      </c>
      <c r="B121" s="42">
        <v>83</v>
      </c>
      <c r="C121" s="42">
        <v>110</v>
      </c>
      <c r="D121" s="42">
        <v>75</v>
      </c>
      <c r="E121" s="42">
        <v>159</v>
      </c>
      <c r="F121" s="42">
        <v>59</v>
      </c>
      <c r="G121" s="42">
        <v>100</v>
      </c>
      <c r="H121" s="42">
        <v>109</v>
      </c>
      <c r="I121" s="42">
        <v>85</v>
      </c>
      <c r="J121" s="42">
        <v>123</v>
      </c>
      <c r="K121" s="42">
        <v>88</v>
      </c>
      <c r="L121" s="42">
        <v>140</v>
      </c>
      <c r="M121" s="42">
        <v>60</v>
      </c>
      <c r="P121" s="63"/>
      <c r="S121" s="63"/>
    </row>
    <row r="122" spans="1:28" ht="20.100000000000001" customHeight="1" x14ac:dyDescent="0.25">
      <c r="A122" s="41" t="s">
        <v>277</v>
      </c>
      <c r="B122" s="42">
        <v>240</v>
      </c>
      <c r="C122" s="42">
        <v>173</v>
      </c>
      <c r="D122" s="42">
        <v>87</v>
      </c>
      <c r="E122" s="42">
        <v>264</v>
      </c>
      <c r="F122" s="42">
        <v>179</v>
      </c>
      <c r="G122" s="42">
        <v>131</v>
      </c>
      <c r="H122" s="42">
        <v>241</v>
      </c>
      <c r="I122" s="42">
        <v>118</v>
      </c>
      <c r="J122" s="42">
        <v>187</v>
      </c>
      <c r="K122" s="42">
        <v>124</v>
      </c>
      <c r="L122" s="42">
        <v>162</v>
      </c>
      <c r="M122" s="42">
        <v>87</v>
      </c>
      <c r="P122" s="63"/>
      <c r="S122" s="63"/>
    </row>
    <row r="123" spans="1:28" ht="20.100000000000001" customHeight="1" x14ac:dyDescent="0.25">
      <c r="A123" s="41" t="s">
        <v>42</v>
      </c>
      <c r="B123" s="42">
        <v>346</v>
      </c>
      <c r="C123" s="42">
        <v>385</v>
      </c>
      <c r="D123" s="42">
        <v>321</v>
      </c>
      <c r="E123" s="42">
        <v>572</v>
      </c>
      <c r="F123" s="42">
        <v>256</v>
      </c>
      <c r="G123" s="42">
        <v>326</v>
      </c>
      <c r="H123" s="42">
        <v>396</v>
      </c>
      <c r="I123" s="42">
        <v>345</v>
      </c>
      <c r="J123" s="42">
        <v>599</v>
      </c>
      <c r="K123" s="42">
        <v>210</v>
      </c>
      <c r="L123" s="42">
        <v>432</v>
      </c>
      <c r="M123" s="42">
        <v>208</v>
      </c>
      <c r="N123" s="42"/>
      <c r="O123" s="42"/>
    </row>
    <row r="124" spans="1:28" ht="20.100000000000001" customHeight="1" x14ac:dyDescent="0.25">
      <c r="A124" s="41" t="s">
        <v>271</v>
      </c>
      <c r="B124" s="42">
        <v>28</v>
      </c>
      <c r="C124" s="42">
        <v>71</v>
      </c>
      <c r="D124" s="42">
        <v>16</v>
      </c>
      <c r="E124" s="42">
        <v>140</v>
      </c>
      <c r="F124" s="42">
        <v>34</v>
      </c>
      <c r="G124" s="42">
        <v>55</v>
      </c>
      <c r="H124" s="42">
        <v>45</v>
      </c>
      <c r="I124" s="42">
        <v>69</v>
      </c>
      <c r="J124" s="42">
        <v>83</v>
      </c>
      <c r="K124" s="42">
        <v>26</v>
      </c>
      <c r="L124" s="42">
        <v>47</v>
      </c>
      <c r="M124" s="42">
        <v>41</v>
      </c>
      <c r="N124" s="42"/>
      <c r="O124" s="42"/>
    </row>
    <row r="125" spans="1:28" ht="20.100000000000001" customHeight="1" x14ac:dyDescent="0.25">
      <c r="A125" s="41" t="s">
        <v>574</v>
      </c>
      <c r="B125" s="42">
        <v>73</v>
      </c>
      <c r="C125" s="42">
        <v>125</v>
      </c>
      <c r="D125" s="42">
        <v>25</v>
      </c>
      <c r="E125" s="42">
        <v>133</v>
      </c>
      <c r="F125" s="42">
        <v>25</v>
      </c>
      <c r="G125" s="42">
        <v>421</v>
      </c>
      <c r="H125" s="42">
        <v>22</v>
      </c>
      <c r="I125" s="42">
        <v>114</v>
      </c>
      <c r="J125" s="42">
        <v>42</v>
      </c>
      <c r="K125" s="42">
        <v>71</v>
      </c>
      <c r="L125" s="42">
        <v>109</v>
      </c>
      <c r="M125" s="42">
        <v>23</v>
      </c>
      <c r="N125" s="42"/>
      <c r="O125" s="42"/>
    </row>
    <row r="126" spans="1:28" ht="20.100000000000001" customHeight="1" x14ac:dyDescent="0.25">
      <c r="A126" s="41" t="s">
        <v>43</v>
      </c>
      <c r="B126" s="42">
        <v>507</v>
      </c>
      <c r="C126" s="42">
        <v>510</v>
      </c>
      <c r="D126" s="42">
        <v>373</v>
      </c>
      <c r="E126" s="42">
        <v>864</v>
      </c>
      <c r="F126" s="42">
        <v>589</v>
      </c>
      <c r="G126" s="42">
        <v>735</v>
      </c>
      <c r="H126" s="42">
        <v>504</v>
      </c>
      <c r="I126" s="42">
        <v>499</v>
      </c>
      <c r="J126" s="42">
        <v>644</v>
      </c>
      <c r="K126" s="42">
        <v>392</v>
      </c>
      <c r="L126" s="42">
        <v>730</v>
      </c>
      <c r="M126" s="42">
        <v>649</v>
      </c>
      <c r="N126" s="42"/>
      <c r="O126" s="42"/>
    </row>
    <row r="127" spans="1:28" ht="20.100000000000001" customHeight="1" x14ac:dyDescent="0.25">
      <c r="A127" s="41" t="s">
        <v>44</v>
      </c>
      <c r="B127" s="42">
        <v>685</v>
      </c>
      <c r="C127" s="42">
        <v>3435</v>
      </c>
      <c r="D127" s="42">
        <v>828</v>
      </c>
      <c r="E127" s="42">
        <v>9001</v>
      </c>
      <c r="F127" s="42">
        <v>387</v>
      </c>
      <c r="G127" s="42">
        <v>3381</v>
      </c>
      <c r="H127" s="42">
        <v>581</v>
      </c>
      <c r="I127" s="42">
        <v>584</v>
      </c>
      <c r="J127" s="42">
        <v>696</v>
      </c>
      <c r="K127" s="42">
        <v>427</v>
      </c>
      <c r="L127" s="42">
        <v>780</v>
      </c>
      <c r="M127" s="42">
        <v>401</v>
      </c>
      <c r="N127" s="42"/>
      <c r="O127" s="42"/>
    </row>
    <row r="128" spans="1:28" ht="20.100000000000001" customHeight="1" x14ac:dyDescent="0.25">
      <c r="A128" s="41" t="s">
        <v>575</v>
      </c>
      <c r="B128" s="42">
        <v>56</v>
      </c>
      <c r="C128" s="42">
        <v>71</v>
      </c>
      <c r="D128" s="42">
        <v>40</v>
      </c>
      <c r="E128" s="42">
        <v>59</v>
      </c>
      <c r="F128" s="42">
        <v>20</v>
      </c>
      <c r="G128" s="42">
        <v>44</v>
      </c>
      <c r="H128" s="42">
        <v>31</v>
      </c>
      <c r="I128" s="42">
        <v>51</v>
      </c>
      <c r="J128" s="42">
        <v>75</v>
      </c>
      <c r="K128" s="42">
        <v>30</v>
      </c>
      <c r="L128" s="42">
        <v>115</v>
      </c>
      <c r="M128" s="42">
        <v>98</v>
      </c>
      <c r="N128" s="42"/>
      <c r="O128" s="42"/>
    </row>
    <row r="129" spans="1:16" ht="20.100000000000001" customHeight="1" x14ac:dyDescent="0.25">
      <c r="A129" s="41" t="s">
        <v>263</v>
      </c>
      <c r="B129" s="42">
        <v>92</v>
      </c>
      <c r="C129" s="42">
        <v>180</v>
      </c>
      <c r="D129" s="42">
        <v>56</v>
      </c>
      <c r="E129" s="42">
        <v>458</v>
      </c>
      <c r="F129" s="42">
        <v>140</v>
      </c>
      <c r="G129" s="42">
        <v>158</v>
      </c>
      <c r="H129" s="42">
        <v>336</v>
      </c>
      <c r="I129" s="42">
        <v>96</v>
      </c>
      <c r="J129" s="42">
        <v>160</v>
      </c>
      <c r="K129" s="42">
        <v>110</v>
      </c>
      <c r="L129" s="42">
        <v>126</v>
      </c>
      <c r="M129" s="42">
        <v>93</v>
      </c>
      <c r="N129" s="42"/>
      <c r="O129" s="42"/>
    </row>
    <row r="130" spans="1:16" ht="20.100000000000001" customHeight="1" x14ac:dyDescent="0.25">
      <c r="A130" s="41" t="s">
        <v>576</v>
      </c>
      <c r="B130" s="42">
        <v>44</v>
      </c>
      <c r="C130" s="42">
        <v>155</v>
      </c>
      <c r="D130" s="42">
        <v>12</v>
      </c>
      <c r="E130" s="42">
        <v>56</v>
      </c>
      <c r="F130" s="42">
        <v>22</v>
      </c>
      <c r="G130" s="42">
        <v>22</v>
      </c>
      <c r="H130" s="42">
        <v>39</v>
      </c>
      <c r="I130" s="42">
        <v>30</v>
      </c>
      <c r="J130" s="42">
        <v>145</v>
      </c>
      <c r="K130" s="42">
        <v>25</v>
      </c>
      <c r="L130" s="42">
        <v>33</v>
      </c>
      <c r="M130" s="42">
        <v>14</v>
      </c>
      <c r="N130" s="42"/>
      <c r="O130" s="42"/>
    </row>
    <row r="131" spans="1:16" ht="20.100000000000001" customHeight="1" x14ac:dyDescent="0.25">
      <c r="A131" s="41" t="s">
        <v>577</v>
      </c>
      <c r="B131" s="42">
        <v>227</v>
      </c>
      <c r="C131" s="42">
        <v>1072</v>
      </c>
      <c r="D131" s="42">
        <v>184</v>
      </c>
      <c r="E131" s="42">
        <v>1281</v>
      </c>
      <c r="F131" s="42">
        <v>197</v>
      </c>
      <c r="G131" s="42">
        <v>451</v>
      </c>
      <c r="H131" s="42">
        <v>363</v>
      </c>
      <c r="I131" s="42">
        <v>172</v>
      </c>
      <c r="J131" s="42">
        <v>466</v>
      </c>
      <c r="K131" s="42">
        <v>176</v>
      </c>
      <c r="L131" s="42">
        <v>387</v>
      </c>
      <c r="M131" s="42">
        <v>261</v>
      </c>
      <c r="N131" s="42"/>
      <c r="O131" s="42"/>
    </row>
    <row r="132" spans="1:16" ht="20.100000000000001" customHeight="1" x14ac:dyDescent="0.25">
      <c r="A132" s="41" t="s">
        <v>578</v>
      </c>
      <c r="B132" s="42">
        <v>14</v>
      </c>
      <c r="C132" s="42">
        <v>12</v>
      </c>
      <c r="D132" s="42">
        <v>19</v>
      </c>
      <c r="E132" s="42">
        <v>15</v>
      </c>
      <c r="F132" s="42">
        <v>8</v>
      </c>
      <c r="G132" s="42">
        <v>10</v>
      </c>
      <c r="H132" s="42">
        <v>39</v>
      </c>
      <c r="I132" s="42">
        <v>26</v>
      </c>
      <c r="J132" s="42">
        <v>53</v>
      </c>
      <c r="K132" s="42">
        <v>22</v>
      </c>
      <c r="L132" s="42">
        <v>37</v>
      </c>
      <c r="M132" s="42">
        <v>11</v>
      </c>
      <c r="N132" s="42"/>
      <c r="O132" s="42"/>
    </row>
    <row r="133" spans="1:16" ht="20.100000000000001" customHeight="1" x14ac:dyDescent="0.25">
      <c r="A133" s="41" t="s">
        <v>264</v>
      </c>
      <c r="B133" s="42">
        <v>50</v>
      </c>
      <c r="C133" s="42">
        <v>180</v>
      </c>
      <c r="D133" s="42">
        <v>54</v>
      </c>
      <c r="E133" s="42">
        <v>463</v>
      </c>
      <c r="F133" s="42">
        <v>51</v>
      </c>
      <c r="G133" s="42">
        <v>110</v>
      </c>
      <c r="H133" s="42">
        <v>84</v>
      </c>
      <c r="I133" s="42">
        <v>91</v>
      </c>
      <c r="J133" s="42">
        <v>89</v>
      </c>
      <c r="K133" s="42">
        <v>32</v>
      </c>
      <c r="L133" s="42">
        <v>90</v>
      </c>
      <c r="M133" s="42">
        <v>65</v>
      </c>
      <c r="N133" s="42"/>
      <c r="O133" s="42"/>
    </row>
    <row r="134" spans="1:16" ht="20.100000000000001" customHeight="1" x14ac:dyDescent="0.25">
      <c r="A134" s="41" t="s">
        <v>268</v>
      </c>
      <c r="B134" s="42">
        <v>95</v>
      </c>
      <c r="C134" s="42">
        <v>220</v>
      </c>
      <c r="D134" s="42">
        <v>47</v>
      </c>
      <c r="E134" s="42">
        <v>306</v>
      </c>
      <c r="F134" s="42">
        <v>37</v>
      </c>
      <c r="G134" s="42">
        <v>74</v>
      </c>
      <c r="H134" s="42">
        <v>45</v>
      </c>
      <c r="I134" s="42">
        <v>115</v>
      </c>
      <c r="J134" s="42">
        <v>89</v>
      </c>
      <c r="K134" s="42">
        <v>107</v>
      </c>
      <c r="L134" s="42">
        <v>89</v>
      </c>
      <c r="M134" s="42">
        <v>87</v>
      </c>
      <c r="N134" s="42"/>
      <c r="O134" s="42"/>
    </row>
    <row r="135" spans="1:16" ht="20.100000000000001" customHeight="1" thickBot="1" x14ac:dyDescent="0.3">
      <c r="A135" s="41" t="s">
        <v>45</v>
      </c>
      <c r="B135" s="42">
        <v>199</v>
      </c>
      <c r="C135" s="42">
        <v>588</v>
      </c>
      <c r="D135" s="42">
        <v>238</v>
      </c>
      <c r="E135" s="42">
        <v>1285</v>
      </c>
      <c r="F135" s="42">
        <v>152</v>
      </c>
      <c r="G135" s="42">
        <v>443</v>
      </c>
      <c r="H135" s="42">
        <v>190</v>
      </c>
      <c r="I135" s="42">
        <v>269</v>
      </c>
      <c r="J135" s="42">
        <v>291</v>
      </c>
      <c r="K135" s="42">
        <v>157</v>
      </c>
      <c r="L135" s="42">
        <v>341</v>
      </c>
      <c r="M135" s="42">
        <v>125</v>
      </c>
      <c r="N135" s="42"/>
      <c r="O135" s="42"/>
    </row>
    <row r="136" spans="1:16" s="48" customFormat="1" ht="15.95" customHeight="1" x14ac:dyDescent="0.25">
      <c r="A136" s="331" t="s">
        <v>588</v>
      </c>
      <c r="B136" s="331"/>
      <c r="C136" s="331"/>
      <c r="D136" s="332"/>
      <c r="E136" s="332"/>
      <c r="F136" s="332"/>
      <c r="G136" s="332"/>
      <c r="H136" s="332"/>
      <c r="I136" s="332"/>
      <c r="J136" s="332"/>
      <c r="K136" s="332"/>
      <c r="L136" s="332"/>
      <c r="M136" s="333" t="s">
        <v>585</v>
      </c>
    </row>
    <row r="137" spans="1:16" s="27" customFormat="1" ht="24.95" customHeight="1" x14ac:dyDescent="0.25">
      <c r="A137" s="347" t="s">
        <v>134</v>
      </c>
      <c r="B137" s="347"/>
      <c r="C137" s="347"/>
      <c r="D137" s="347"/>
      <c r="E137" s="347"/>
      <c r="F137" s="347"/>
      <c r="G137" s="347"/>
    </row>
    <row r="138" spans="1:16" s="55" customFormat="1" ht="24.95" customHeight="1" thickBot="1" x14ac:dyDescent="0.25">
      <c r="A138" s="28" t="s">
        <v>520</v>
      </c>
      <c r="B138" s="53"/>
      <c r="C138" s="53"/>
      <c r="D138" s="53"/>
      <c r="E138" s="53"/>
      <c r="F138" s="53"/>
      <c r="G138" s="53"/>
      <c r="H138" s="53"/>
      <c r="I138" s="53"/>
      <c r="J138" s="53"/>
      <c r="K138" s="53"/>
      <c r="L138" s="53"/>
      <c r="M138" s="53"/>
      <c r="N138" s="53"/>
      <c r="O138" s="336" t="s">
        <v>587</v>
      </c>
      <c r="P138" s="54"/>
    </row>
    <row r="139" spans="1:16" s="39" customFormat="1" ht="20.100000000000001" customHeight="1" x14ac:dyDescent="0.25">
      <c r="A139" s="1023" t="s">
        <v>8</v>
      </c>
      <c r="B139" s="1019" t="s">
        <v>83</v>
      </c>
      <c r="C139" s="1020"/>
      <c r="D139" s="1020"/>
      <c r="E139" s="1020"/>
      <c r="F139" s="1020"/>
      <c r="G139" s="1020"/>
      <c r="H139" s="1020"/>
      <c r="I139" s="1020"/>
      <c r="J139" s="1020"/>
      <c r="K139" s="1020"/>
      <c r="L139" s="1020"/>
      <c r="M139" s="1020"/>
      <c r="N139" s="1020"/>
      <c r="O139" s="1020"/>
      <c r="P139" s="56"/>
    </row>
    <row r="140" spans="1:16" ht="20.100000000000001" customHeight="1" x14ac:dyDescent="0.25">
      <c r="A140" s="1024"/>
      <c r="B140" s="1021" t="s">
        <v>10</v>
      </c>
      <c r="C140" s="1021"/>
      <c r="D140" s="32" t="s">
        <v>69</v>
      </c>
      <c r="E140" s="32"/>
      <c r="F140" s="32" t="s">
        <v>70</v>
      </c>
      <c r="G140" s="32"/>
      <c r="H140" s="32" t="s">
        <v>71</v>
      </c>
      <c r="I140" s="32"/>
      <c r="J140" s="32" t="s">
        <v>72</v>
      </c>
      <c r="K140" s="32"/>
      <c r="L140" s="32" t="s">
        <v>73</v>
      </c>
      <c r="M140" s="32"/>
      <c r="N140" s="32" t="s">
        <v>74</v>
      </c>
      <c r="O140" s="57"/>
      <c r="P140" s="58"/>
    </row>
    <row r="141" spans="1:16" ht="20.100000000000001" customHeight="1" x14ac:dyDescent="0.25">
      <c r="A141" s="1025"/>
      <c r="B141" s="59">
        <v>2015</v>
      </c>
      <c r="C141" s="59">
        <v>2016</v>
      </c>
      <c r="D141" s="59">
        <v>2015</v>
      </c>
      <c r="E141" s="59">
        <v>2016</v>
      </c>
      <c r="F141" s="334">
        <v>2015</v>
      </c>
      <c r="G141" s="334">
        <v>2016</v>
      </c>
      <c r="H141" s="334">
        <v>2015</v>
      </c>
      <c r="I141" s="334">
        <v>2016</v>
      </c>
      <c r="J141" s="334">
        <v>2015</v>
      </c>
      <c r="K141" s="334">
        <v>2016</v>
      </c>
      <c r="L141" s="334">
        <v>2015</v>
      </c>
      <c r="M141" s="334">
        <v>2016</v>
      </c>
      <c r="N141" s="334">
        <v>2015</v>
      </c>
      <c r="O141" s="335">
        <v>2016</v>
      </c>
      <c r="P141" s="58"/>
    </row>
    <row r="142" spans="1:16" ht="20.100000000000001" customHeight="1" x14ac:dyDescent="0.25">
      <c r="A142" s="352" t="s">
        <v>256</v>
      </c>
      <c r="B142" s="40">
        <v>501512</v>
      </c>
      <c r="C142" s="40">
        <v>496504</v>
      </c>
      <c r="D142" s="40">
        <v>32551</v>
      </c>
      <c r="E142" s="40">
        <v>44674</v>
      </c>
      <c r="F142" s="40">
        <v>50378</v>
      </c>
      <c r="G142" s="40">
        <v>51779</v>
      </c>
      <c r="H142" s="40">
        <v>49719</v>
      </c>
      <c r="I142" s="40">
        <v>47269</v>
      </c>
      <c r="J142" s="40">
        <v>40063</v>
      </c>
      <c r="K142" s="40">
        <v>36406</v>
      </c>
      <c r="L142" s="40">
        <v>32467</v>
      </c>
      <c r="M142" s="40">
        <v>27101</v>
      </c>
      <c r="N142" s="40">
        <v>31322</v>
      </c>
      <c r="O142" s="40">
        <v>25217</v>
      </c>
    </row>
    <row r="143" spans="1:16" ht="20.100000000000001" customHeight="1" x14ac:dyDescent="0.25">
      <c r="A143" s="41" t="s">
        <v>46</v>
      </c>
      <c r="B143" s="42">
        <v>52747</v>
      </c>
      <c r="C143" s="42">
        <v>57653</v>
      </c>
      <c r="D143" s="42">
        <v>2988</v>
      </c>
      <c r="E143" s="42">
        <v>4670</v>
      </c>
      <c r="F143" s="42">
        <v>4715</v>
      </c>
      <c r="G143" s="42">
        <v>5169</v>
      </c>
      <c r="H143" s="42">
        <v>6776</v>
      </c>
      <c r="I143" s="42">
        <v>7143</v>
      </c>
      <c r="J143" s="42">
        <v>3626</v>
      </c>
      <c r="K143" s="42">
        <v>3884</v>
      </c>
      <c r="L143" s="42">
        <v>3322</v>
      </c>
      <c r="M143" s="42">
        <v>3456</v>
      </c>
      <c r="N143" s="42">
        <v>2758</v>
      </c>
      <c r="O143" s="42">
        <v>2586</v>
      </c>
    </row>
    <row r="144" spans="1:16" ht="20.100000000000001" customHeight="1" x14ac:dyDescent="0.25">
      <c r="A144" s="41" t="s">
        <v>47</v>
      </c>
      <c r="B144" s="42">
        <v>6909</v>
      </c>
      <c r="C144" s="42">
        <v>6821</v>
      </c>
      <c r="D144" s="42">
        <v>572</v>
      </c>
      <c r="E144" s="42">
        <v>551</v>
      </c>
      <c r="F144" s="42">
        <v>667</v>
      </c>
      <c r="G144" s="42">
        <v>642</v>
      </c>
      <c r="H144" s="42">
        <v>750</v>
      </c>
      <c r="I144" s="42">
        <v>738</v>
      </c>
      <c r="J144" s="42">
        <v>378</v>
      </c>
      <c r="K144" s="42">
        <v>368</v>
      </c>
      <c r="L144" s="42">
        <v>586</v>
      </c>
      <c r="M144" s="42">
        <v>374</v>
      </c>
      <c r="N144" s="42">
        <v>299</v>
      </c>
      <c r="O144" s="42">
        <v>302</v>
      </c>
    </row>
    <row r="145" spans="1:15" ht="20.100000000000001" customHeight="1" x14ac:dyDescent="0.25">
      <c r="A145" s="41" t="s">
        <v>48</v>
      </c>
      <c r="B145" s="42">
        <v>8578</v>
      </c>
      <c r="C145" s="42">
        <v>10925</v>
      </c>
      <c r="D145" s="42">
        <v>385</v>
      </c>
      <c r="E145" s="42">
        <v>825</v>
      </c>
      <c r="F145" s="42">
        <v>713</v>
      </c>
      <c r="G145" s="42">
        <v>747</v>
      </c>
      <c r="H145" s="42">
        <v>613</v>
      </c>
      <c r="I145" s="42">
        <v>1111</v>
      </c>
      <c r="J145" s="42">
        <v>839</v>
      </c>
      <c r="K145" s="42">
        <v>779</v>
      </c>
      <c r="L145" s="42">
        <v>562</v>
      </c>
      <c r="M145" s="42">
        <v>484</v>
      </c>
      <c r="N145" s="42">
        <v>656</v>
      </c>
      <c r="O145" s="42">
        <v>484</v>
      </c>
    </row>
    <row r="146" spans="1:15" ht="20.100000000000001" customHeight="1" x14ac:dyDescent="0.25">
      <c r="A146" s="41" t="s">
        <v>579</v>
      </c>
      <c r="B146" s="42">
        <v>1478</v>
      </c>
      <c r="C146" s="42">
        <v>1512</v>
      </c>
      <c r="D146" s="42">
        <v>91</v>
      </c>
      <c r="E146" s="42">
        <v>121</v>
      </c>
      <c r="F146" s="42">
        <v>175</v>
      </c>
      <c r="G146" s="42">
        <v>172</v>
      </c>
      <c r="H146" s="42">
        <v>121</v>
      </c>
      <c r="I146" s="42">
        <v>110</v>
      </c>
      <c r="J146" s="42">
        <v>115</v>
      </c>
      <c r="K146" s="42">
        <v>143</v>
      </c>
      <c r="L146" s="42">
        <v>126</v>
      </c>
      <c r="M146" s="42">
        <v>63</v>
      </c>
      <c r="N146" s="42">
        <v>164</v>
      </c>
      <c r="O146" s="42">
        <v>59</v>
      </c>
    </row>
    <row r="147" spans="1:15" ht="20.100000000000001" customHeight="1" x14ac:dyDescent="0.25">
      <c r="A147" s="41" t="s">
        <v>270</v>
      </c>
      <c r="B147" s="42">
        <v>937</v>
      </c>
      <c r="C147" s="42">
        <v>1619</v>
      </c>
      <c r="D147" s="42">
        <v>72</v>
      </c>
      <c r="E147" s="42">
        <v>104</v>
      </c>
      <c r="F147" s="42">
        <v>85</v>
      </c>
      <c r="G147" s="42">
        <v>133</v>
      </c>
      <c r="H147" s="42">
        <v>85</v>
      </c>
      <c r="I147" s="42">
        <v>98</v>
      </c>
      <c r="J147" s="42">
        <v>36</v>
      </c>
      <c r="K147" s="42">
        <v>76</v>
      </c>
      <c r="L147" s="42">
        <v>54</v>
      </c>
      <c r="M147" s="42">
        <v>63</v>
      </c>
      <c r="N147" s="42">
        <v>33</v>
      </c>
      <c r="O147" s="42">
        <v>40</v>
      </c>
    </row>
    <row r="148" spans="1:15" ht="20.100000000000001" customHeight="1" x14ac:dyDescent="0.25">
      <c r="A148" s="41" t="s">
        <v>49</v>
      </c>
      <c r="B148" s="42">
        <v>7433</v>
      </c>
      <c r="C148" s="42">
        <v>8523</v>
      </c>
      <c r="D148" s="42">
        <v>521</v>
      </c>
      <c r="E148" s="42">
        <v>710</v>
      </c>
      <c r="F148" s="42">
        <v>795</v>
      </c>
      <c r="G148" s="42">
        <v>859</v>
      </c>
      <c r="H148" s="42">
        <v>817</v>
      </c>
      <c r="I148" s="42">
        <v>828</v>
      </c>
      <c r="J148" s="42">
        <v>393</v>
      </c>
      <c r="K148" s="42">
        <v>437</v>
      </c>
      <c r="L148" s="42">
        <v>397</v>
      </c>
      <c r="M148" s="42">
        <v>363</v>
      </c>
      <c r="N148" s="42">
        <v>659</v>
      </c>
      <c r="O148" s="42">
        <v>472</v>
      </c>
    </row>
    <row r="149" spans="1:15" ht="20.100000000000001" customHeight="1" x14ac:dyDescent="0.25">
      <c r="A149" s="41" t="s">
        <v>580</v>
      </c>
      <c r="B149" s="42">
        <v>1257</v>
      </c>
      <c r="C149" s="42">
        <v>1548</v>
      </c>
      <c r="D149" s="42">
        <v>60</v>
      </c>
      <c r="E149" s="42">
        <v>74</v>
      </c>
      <c r="F149" s="42">
        <v>198</v>
      </c>
      <c r="G149" s="42">
        <v>126</v>
      </c>
      <c r="H149" s="42">
        <v>208</v>
      </c>
      <c r="I149" s="42">
        <v>98</v>
      </c>
      <c r="J149" s="42">
        <v>145</v>
      </c>
      <c r="K149" s="42">
        <v>89</v>
      </c>
      <c r="L149" s="42">
        <v>109</v>
      </c>
      <c r="M149" s="42">
        <v>62</v>
      </c>
      <c r="N149" s="42">
        <v>82</v>
      </c>
      <c r="O149" s="42">
        <v>95</v>
      </c>
    </row>
    <row r="150" spans="1:15" ht="20.100000000000001" customHeight="1" x14ac:dyDescent="0.25">
      <c r="A150" s="41" t="s">
        <v>276</v>
      </c>
      <c r="B150" s="42">
        <v>775</v>
      </c>
      <c r="C150" s="42">
        <v>1114</v>
      </c>
      <c r="D150" s="42">
        <v>43</v>
      </c>
      <c r="E150" s="42">
        <v>71</v>
      </c>
      <c r="F150" s="42">
        <v>65</v>
      </c>
      <c r="G150" s="42">
        <v>84</v>
      </c>
      <c r="H150" s="42">
        <v>71</v>
      </c>
      <c r="I150" s="42">
        <v>84</v>
      </c>
      <c r="J150" s="42">
        <v>63</v>
      </c>
      <c r="K150" s="42">
        <v>67</v>
      </c>
      <c r="L150" s="42">
        <v>27</v>
      </c>
      <c r="M150" s="42">
        <v>77</v>
      </c>
      <c r="N150" s="42">
        <v>46</v>
      </c>
      <c r="O150" s="42">
        <v>52</v>
      </c>
    </row>
    <row r="151" spans="1:15" ht="20.100000000000001" customHeight="1" x14ac:dyDescent="0.25">
      <c r="A151" s="41" t="s">
        <v>50</v>
      </c>
      <c r="B151" s="42">
        <v>35341</v>
      </c>
      <c r="C151" s="42">
        <v>32861</v>
      </c>
      <c r="D151" s="42">
        <v>2151</v>
      </c>
      <c r="E151" s="42">
        <v>2521</v>
      </c>
      <c r="F151" s="42">
        <v>2748</v>
      </c>
      <c r="G151" s="42">
        <v>2548</v>
      </c>
      <c r="H151" s="42">
        <v>3500</v>
      </c>
      <c r="I151" s="42">
        <v>3160</v>
      </c>
      <c r="J151" s="42">
        <v>2389</v>
      </c>
      <c r="K151" s="42">
        <v>2130</v>
      </c>
      <c r="L151" s="42">
        <v>2441</v>
      </c>
      <c r="M151" s="42">
        <v>1917</v>
      </c>
      <c r="N151" s="42">
        <v>2501</v>
      </c>
      <c r="O151" s="42">
        <v>2121</v>
      </c>
    </row>
    <row r="152" spans="1:15" ht="20.100000000000001" customHeight="1" x14ac:dyDescent="0.25">
      <c r="A152" s="41" t="s">
        <v>272</v>
      </c>
      <c r="B152" s="42">
        <v>761</v>
      </c>
      <c r="C152" s="42">
        <v>836</v>
      </c>
      <c r="D152" s="42">
        <v>30</v>
      </c>
      <c r="E152" s="42">
        <v>58</v>
      </c>
      <c r="F152" s="42">
        <v>83</v>
      </c>
      <c r="G152" s="42">
        <v>92</v>
      </c>
      <c r="H152" s="42">
        <v>68</v>
      </c>
      <c r="I152" s="42">
        <v>66</v>
      </c>
      <c r="J152" s="42">
        <v>33</v>
      </c>
      <c r="K152" s="42">
        <v>88</v>
      </c>
      <c r="L152" s="42">
        <v>41</v>
      </c>
      <c r="M152" s="42">
        <v>37</v>
      </c>
      <c r="N152" s="42">
        <v>47</v>
      </c>
      <c r="O152" s="42">
        <v>43</v>
      </c>
    </row>
    <row r="153" spans="1:15" ht="20.100000000000001" customHeight="1" x14ac:dyDescent="0.25">
      <c r="A153" s="41" t="s">
        <v>51</v>
      </c>
      <c r="B153" s="42">
        <v>3401</v>
      </c>
      <c r="C153" s="42">
        <v>4099</v>
      </c>
      <c r="D153" s="42">
        <v>241</v>
      </c>
      <c r="E153" s="42">
        <v>427</v>
      </c>
      <c r="F153" s="42">
        <v>321</v>
      </c>
      <c r="G153" s="42">
        <v>471</v>
      </c>
      <c r="H153" s="42">
        <v>295</v>
      </c>
      <c r="I153" s="42">
        <v>300</v>
      </c>
      <c r="J153" s="42">
        <v>232</v>
      </c>
      <c r="K153" s="42">
        <v>221</v>
      </c>
      <c r="L153" s="42">
        <v>202</v>
      </c>
      <c r="M153" s="42">
        <v>165</v>
      </c>
      <c r="N153" s="42">
        <v>288</v>
      </c>
      <c r="O153" s="42">
        <v>176</v>
      </c>
    </row>
    <row r="154" spans="1:15" ht="20.100000000000001" customHeight="1" x14ac:dyDescent="0.25">
      <c r="A154" s="41" t="s">
        <v>52</v>
      </c>
      <c r="B154" s="42">
        <v>97397</v>
      </c>
      <c r="C154" s="42">
        <v>84960</v>
      </c>
      <c r="D154" s="42">
        <v>5306</v>
      </c>
      <c r="E154" s="42">
        <v>6791</v>
      </c>
      <c r="F154" s="42">
        <v>11806</v>
      </c>
      <c r="G154" s="42">
        <v>11939</v>
      </c>
      <c r="H154" s="42">
        <v>7689</v>
      </c>
      <c r="I154" s="42">
        <v>6709</v>
      </c>
      <c r="J154" s="42">
        <v>9452</v>
      </c>
      <c r="K154" s="42">
        <v>8670</v>
      </c>
      <c r="L154" s="42">
        <v>6685</v>
      </c>
      <c r="M154" s="42">
        <v>5361</v>
      </c>
      <c r="N154" s="42">
        <v>5030</v>
      </c>
      <c r="O154" s="42">
        <v>3996</v>
      </c>
    </row>
    <row r="155" spans="1:15" ht="20.100000000000001" customHeight="1" x14ac:dyDescent="0.25">
      <c r="A155" s="41" t="s">
        <v>53</v>
      </c>
      <c r="B155" s="42">
        <v>2546</v>
      </c>
      <c r="C155" s="42">
        <v>3101</v>
      </c>
      <c r="D155" s="42">
        <v>139</v>
      </c>
      <c r="E155" s="42">
        <v>182</v>
      </c>
      <c r="F155" s="42">
        <v>269</v>
      </c>
      <c r="G155" s="42">
        <v>264</v>
      </c>
      <c r="H155" s="42">
        <v>227</v>
      </c>
      <c r="I155" s="42">
        <v>224</v>
      </c>
      <c r="J155" s="42">
        <v>262</v>
      </c>
      <c r="K155" s="42">
        <v>245</v>
      </c>
      <c r="L155" s="42">
        <v>162</v>
      </c>
      <c r="M155" s="42">
        <v>196</v>
      </c>
      <c r="N155" s="42">
        <v>173</v>
      </c>
      <c r="O155" s="42">
        <v>150</v>
      </c>
    </row>
    <row r="156" spans="1:15" ht="20.100000000000001" customHeight="1" x14ac:dyDescent="0.25">
      <c r="A156" s="41" t="s">
        <v>54</v>
      </c>
      <c r="B156" s="42">
        <v>20508</v>
      </c>
      <c r="C156" s="42">
        <v>24454</v>
      </c>
      <c r="D156" s="42">
        <v>1123</v>
      </c>
      <c r="E156" s="42">
        <v>1697</v>
      </c>
      <c r="F156" s="42">
        <v>1487</v>
      </c>
      <c r="G156" s="42">
        <v>1589</v>
      </c>
      <c r="H156" s="42">
        <v>1527</v>
      </c>
      <c r="I156" s="42">
        <v>1454</v>
      </c>
      <c r="J156" s="42">
        <v>1659</v>
      </c>
      <c r="K156" s="42">
        <v>1989</v>
      </c>
      <c r="L156" s="42">
        <v>1313</v>
      </c>
      <c r="M156" s="42">
        <v>1284</v>
      </c>
      <c r="N156" s="42">
        <v>1343</v>
      </c>
      <c r="O156" s="42">
        <v>1130</v>
      </c>
    </row>
    <row r="157" spans="1:15" ht="20.100000000000001" customHeight="1" x14ac:dyDescent="0.25">
      <c r="A157" s="41" t="s">
        <v>55</v>
      </c>
      <c r="B157" s="42">
        <v>2391</v>
      </c>
      <c r="C157" s="42">
        <v>3385</v>
      </c>
      <c r="D157" s="42">
        <v>187</v>
      </c>
      <c r="E157" s="42">
        <v>245</v>
      </c>
      <c r="F157" s="42">
        <v>285</v>
      </c>
      <c r="G157" s="42">
        <v>283</v>
      </c>
      <c r="H157" s="42">
        <v>200</v>
      </c>
      <c r="I157" s="42">
        <v>166</v>
      </c>
      <c r="J157" s="42">
        <v>241</v>
      </c>
      <c r="K157" s="42">
        <v>199</v>
      </c>
      <c r="L157" s="42">
        <v>220</v>
      </c>
      <c r="M157" s="42">
        <v>95</v>
      </c>
      <c r="N157" s="42">
        <v>181</v>
      </c>
      <c r="O157" s="42">
        <v>142</v>
      </c>
    </row>
    <row r="158" spans="1:15" s="39" customFormat="1" ht="20.100000000000001" customHeight="1" x14ac:dyDescent="0.25">
      <c r="A158" s="41" t="s">
        <v>56</v>
      </c>
      <c r="B158" s="42">
        <v>5267</v>
      </c>
      <c r="C158" s="42">
        <v>5375</v>
      </c>
      <c r="D158" s="42">
        <v>348</v>
      </c>
      <c r="E158" s="42">
        <v>445</v>
      </c>
      <c r="F158" s="42">
        <v>453</v>
      </c>
      <c r="G158" s="42">
        <v>478</v>
      </c>
      <c r="H158" s="42">
        <v>441</v>
      </c>
      <c r="I158" s="42">
        <v>427</v>
      </c>
      <c r="J158" s="42">
        <v>381</v>
      </c>
      <c r="K158" s="42">
        <v>286</v>
      </c>
      <c r="L158" s="42">
        <v>364</v>
      </c>
      <c r="M158" s="42">
        <v>294</v>
      </c>
      <c r="N158" s="42">
        <v>405</v>
      </c>
      <c r="O158" s="42">
        <v>295</v>
      </c>
    </row>
    <row r="159" spans="1:15" s="39" customFormat="1" ht="20.100000000000001" customHeight="1" x14ac:dyDescent="0.25">
      <c r="A159" s="41" t="s">
        <v>57</v>
      </c>
      <c r="B159" s="42">
        <v>57223</v>
      </c>
      <c r="C159" s="42">
        <v>44806</v>
      </c>
      <c r="D159" s="42">
        <v>4610</v>
      </c>
      <c r="E159" s="42">
        <v>5245</v>
      </c>
      <c r="F159" s="42">
        <v>5113</v>
      </c>
      <c r="G159" s="42">
        <v>4602</v>
      </c>
      <c r="H159" s="42">
        <v>5744</v>
      </c>
      <c r="I159" s="42">
        <v>4156</v>
      </c>
      <c r="J159" s="42">
        <v>4133</v>
      </c>
      <c r="K159" s="42">
        <v>2864</v>
      </c>
      <c r="L159" s="42">
        <v>3111</v>
      </c>
      <c r="M159" s="42">
        <v>2059</v>
      </c>
      <c r="N159" s="42">
        <v>3089</v>
      </c>
      <c r="O159" s="42">
        <v>2761</v>
      </c>
    </row>
    <row r="160" spans="1:15" s="39" customFormat="1" ht="20.100000000000001" customHeight="1" x14ac:dyDescent="0.25">
      <c r="A160" s="41" t="s">
        <v>581</v>
      </c>
      <c r="B160" s="42">
        <v>520</v>
      </c>
      <c r="C160" s="42">
        <v>797</v>
      </c>
      <c r="D160" s="42">
        <v>39</v>
      </c>
      <c r="E160" s="42">
        <v>51</v>
      </c>
      <c r="F160" s="42">
        <v>44</v>
      </c>
      <c r="G160" s="42">
        <v>70</v>
      </c>
      <c r="H160" s="42">
        <v>35</v>
      </c>
      <c r="I160" s="42">
        <v>126</v>
      </c>
      <c r="J160" s="42">
        <v>16</v>
      </c>
      <c r="K160" s="42">
        <v>38</v>
      </c>
      <c r="L160" s="42">
        <v>36</v>
      </c>
      <c r="M160" s="42">
        <v>38</v>
      </c>
      <c r="N160" s="42">
        <v>27</v>
      </c>
      <c r="O160" s="42">
        <v>26</v>
      </c>
    </row>
    <row r="161" spans="1:15" ht="20.100000000000001" customHeight="1" x14ac:dyDescent="0.25">
      <c r="A161" s="41" t="s">
        <v>275</v>
      </c>
      <c r="B161" s="42">
        <v>790</v>
      </c>
      <c r="C161" s="42">
        <v>1286</v>
      </c>
      <c r="D161" s="42">
        <v>39</v>
      </c>
      <c r="E161" s="42">
        <v>98</v>
      </c>
      <c r="F161" s="42">
        <v>116</v>
      </c>
      <c r="G161" s="42">
        <v>52</v>
      </c>
      <c r="H161" s="42">
        <v>74</v>
      </c>
      <c r="I161" s="42">
        <v>139</v>
      </c>
      <c r="J161" s="42">
        <v>39</v>
      </c>
      <c r="K161" s="42">
        <v>55</v>
      </c>
      <c r="L161" s="42">
        <v>80</v>
      </c>
      <c r="M161" s="42">
        <v>65</v>
      </c>
      <c r="N161" s="42">
        <v>80</v>
      </c>
      <c r="O161" s="42">
        <v>76</v>
      </c>
    </row>
    <row r="162" spans="1:15" ht="20.100000000000001" customHeight="1" x14ac:dyDescent="0.25">
      <c r="A162" s="41" t="s">
        <v>582</v>
      </c>
      <c r="B162" s="42">
        <v>706</v>
      </c>
      <c r="C162" s="42">
        <v>594</v>
      </c>
      <c r="D162" s="42">
        <v>39</v>
      </c>
      <c r="E162" s="42">
        <v>29</v>
      </c>
      <c r="F162" s="42">
        <v>143</v>
      </c>
      <c r="G162" s="42">
        <v>27</v>
      </c>
      <c r="H162" s="42">
        <v>107</v>
      </c>
      <c r="I162" s="42">
        <v>89</v>
      </c>
      <c r="J162" s="42">
        <v>71</v>
      </c>
      <c r="K162" s="42">
        <v>36</v>
      </c>
      <c r="L162" s="42">
        <v>27</v>
      </c>
      <c r="M162" s="42">
        <v>29</v>
      </c>
      <c r="N162" s="42">
        <v>20</v>
      </c>
      <c r="O162" s="42">
        <v>21</v>
      </c>
    </row>
    <row r="163" spans="1:15" s="39" customFormat="1" ht="20.100000000000001" customHeight="1" x14ac:dyDescent="0.25">
      <c r="A163" s="41" t="s">
        <v>58</v>
      </c>
      <c r="B163" s="42">
        <v>11157</v>
      </c>
      <c r="C163" s="42">
        <v>9138</v>
      </c>
      <c r="D163" s="42">
        <v>632</v>
      </c>
      <c r="E163" s="42">
        <v>688</v>
      </c>
      <c r="F163" s="42">
        <v>1283</v>
      </c>
      <c r="G163" s="42">
        <v>1064</v>
      </c>
      <c r="H163" s="42">
        <v>1483</v>
      </c>
      <c r="I163" s="42">
        <v>1054</v>
      </c>
      <c r="J163" s="42">
        <v>730</v>
      </c>
      <c r="K163" s="42">
        <v>581</v>
      </c>
      <c r="L163" s="42">
        <v>629</v>
      </c>
      <c r="M163" s="42">
        <v>357</v>
      </c>
      <c r="N163" s="42">
        <v>971</v>
      </c>
      <c r="O163" s="42">
        <v>664</v>
      </c>
    </row>
    <row r="164" spans="1:15" s="39" customFormat="1" ht="20.100000000000001" customHeight="1" x14ac:dyDescent="0.25">
      <c r="A164" s="41" t="s">
        <v>59</v>
      </c>
      <c r="B164" s="42">
        <v>8996</v>
      </c>
      <c r="C164" s="42">
        <v>8239</v>
      </c>
      <c r="D164" s="42">
        <v>760</v>
      </c>
      <c r="E164" s="42">
        <v>765</v>
      </c>
      <c r="F164" s="42">
        <v>962</v>
      </c>
      <c r="G164" s="42">
        <v>1072</v>
      </c>
      <c r="H164" s="42">
        <v>1156</v>
      </c>
      <c r="I164" s="42">
        <v>743</v>
      </c>
      <c r="J164" s="42">
        <v>760</v>
      </c>
      <c r="K164" s="42">
        <v>499</v>
      </c>
      <c r="L164" s="42">
        <v>808</v>
      </c>
      <c r="M164" s="42">
        <v>449</v>
      </c>
      <c r="N164" s="42">
        <v>420</v>
      </c>
      <c r="O164" s="42">
        <v>379</v>
      </c>
    </row>
    <row r="165" spans="1:15" s="39" customFormat="1" ht="20.100000000000001" customHeight="1" x14ac:dyDescent="0.25">
      <c r="A165" s="41" t="s">
        <v>60</v>
      </c>
      <c r="B165" s="42">
        <v>47628</v>
      </c>
      <c r="C165" s="42">
        <v>44430</v>
      </c>
      <c r="D165" s="42">
        <v>3718</v>
      </c>
      <c r="E165" s="42">
        <v>4573</v>
      </c>
      <c r="F165" s="42">
        <v>4050</v>
      </c>
      <c r="G165" s="42">
        <v>4704</v>
      </c>
      <c r="H165" s="42">
        <v>5753</v>
      </c>
      <c r="I165" s="42">
        <v>5668</v>
      </c>
      <c r="J165" s="42">
        <v>3525</v>
      </c>
      <c r="K165" s="42">
        <v>3492</v>
      </c>
      <c r="L165" s="42">
        <v>2929</v>
      </c>
      <c r="M165" s="42">
        <v>2503</v>
      </c>
      <c r="N165" s="42">
        <v>3330</v>
      </c>
      <c r="O165" s="42">
        <v>2622</v>
      </c>
    </row>
    <row r="166" spans="1:15" s="39" customFormat="1" ht="20.100000000000001" customHeight="1" x14ac:dyDescent="0.25">
      <c r="A166" s="41" t="s">
        <v>262</v>
      </c>
      <c r="B166" s="42">
        <v>75473</v>
      </c>
      <c r="C166" s="42">
        <v>82837</v>
      </c>
      <c r="D166" s="42">
        <v>4490</v>
      </c>
      <c r="E166" s="42">
        <v>8477</v>
      </c>
      <c r="F166" s="42">
        <v>8502</v>
      </c>
      <c r="G166" s="42">
        <v>9265</v>
      </c>
      <c r="H166" s="42">
        <v>7346</v>
      </c>
      <c r="I166" s="42">
        <v>8452</v>
      </c>
      <c r="J166" s="42">
        <v>6032</v>
      </c>
      <c r="K166" s="42">
        <v>5356</v>
      </c>
      <c r="L166" s="42">
        <v>4919</v>
      </c>
      <c r="M166" s="42">
        <v>4491</v>
      </c>
      <c r="N166" s="42">
        <v>5306</v>
      </c>
      <c r="O166" s="42">
        <v>4014</v>
      </c>
    </row>
    <row r="167" spans="1:15" s="39" customFormat="1" ht="20.100000000000001" customHeight="1" x14ac:dyDescent="0.25">
      <c r="A167" s="41" t="s">
        <v>61</v>
      </c>
      <c r="B167" s="42">
        <v>3247</v>
      </c>
      <c r="C167" s="42">
        <v>3308</v>
      </c>
      <c r="D167" s="42">
        <v>192</v>
      </c>
      <c r="E167" s="42">
        <v>238</v>
      </c>
      <c r="F167" s="42">
        <v>345</v>
      </c>
      <c r="G167" s="42">
        <v>301</v>
      </c>
      <c r="H167" s="42">
        <v>428</v>
      </c>
      <c r="I167" s="42">
        <v>273</v>
      </c>
      <c r="J167" s="42">
        <v>288</v>
      </c>
      <c r="K167" s="42">
        <v>243</v>
      </c>
      <c r="L167" s="42">
        <v>253</v>
      </c>
      <c r="M167" s="42">
        <v>147</v>
      </c>
      <c r="N167" s="42">
        <v>205</v>
      </c>
      <c r="O167" s="42">
        <v>121</v>
      </c>
    </row>
    <row r="168" spans="1:15" s="39" customFormat="1" ht="20.100000000000001" customHeight="1" x14ac:dyDescent="0.25">
      <c r="A168" s="41" t="s">
        <v>273</v>
      </c>
      <c r="B168" s="42">
        <v>2719</v>
      </c>
      <c r="C168" s="42">
        <v>2590</v>
      </c>
      <c r="D168" s="42">
        <v>211</v>
      </c>
      <c r="E168" s="42">
        <v>257</v>
      </c>
      <c r="F168" s="42">
        <v>258</v>
      </c>
      <c r="G168" s="42">
        <v>326</v>
      </c>
      <c r="H168" s="42">
        <v>247</v>
      </c>
      <c r="I168" s="42">
        <v>183</v>
      </c>
      <c r="J168" s="42">
        <v>200</v>
      </c>
      <c r="K168" s="42">
        <v>220</v>
      </c>
      <c r="L168" s="42">
        <v>246</v>
      </c>
      <c r="M168" s="42">
        <v>135</v>
      </c>
      <c r="N168" s="42">
        <v>214</v>
      </c>
      <c r="O168" s="42">
        <v>115</v>
      </c>
    </row>
    <row r="169" spans="1:15" s="39" customFormat="1" ht="20.100000000000001" customHeight="1" x14ac:dyDescent="0.25">
      <c r="A169" s="41" t="s">
        <v>62</v>
      </c>
      <c r="B169" s="42">
        <v>11600</v>
      </c>
      <c r="C169" s="42">
        <v>10083</v>
      </c>
      <c r="D169" s="42">
        <v>908</v>
      </c>
      <c r="E169" s="42">
        <v>1051</v>
      </c>
      <c r="F169" s="42">
        <v>1126</v>
      </c>
      <c r="G169" s="42">
        <v>987</v>
      </c>
      <c r="H169" s="42">
        <v>1022</v>
      </c>
      <c r="I169" s="42">
        <v>699</v>
      </c>
      <c r="J169" s="42">
        <v>1359</v>
      </c>
      <c r="K169" s="42">
        <v>787</v>
      </c>
      <c r="L169" s="42">
        <v>1054</v>
      </c>
      <c r="M169" s="42">
        <v>529</v>
      </c>
      <c r="N169" s="42">
        <v>1127</v>
      </c>
      <c r="O169" s="42">
        <v>425</v>
      </c>
    </row>
    <row r="170" spans="1:15" s="39" customFormat="1" ht="20.100000000000001" customHeight="1" x14ac:dyDescent="0.25">
      <c r="A170" s="41" t="s">
        <v>274</v>
      </c>
      <c r="B170" s="42">
        <v>1177</v>
      </c>
      <c r="C170" s="42">
        <v>1570</v>
      </c>
      <c r="D170" s="42">
        <v>68</v>
      </c>
      <c r="E170" s="42">
        <v>110</v>
      </c>
      <c r="F170" s="42">
        <v>107</v>
      </c>
      <c r="G170" s="42">
        <v>118</v>
      </c>
      <c r="H170" s="42">
        <v>85</v>
      </c>
      <c r="I170" s="42">
        <v>73</v>
      </c>
      <c r="J170" s="42">
        <v>128</v>
      </c>
      <c r="K170" s="42">
        <v>84</v>
      </c>
      <c r="L170" s="42">
        <v>104</v>
      </c>
      <c r="M170" s="42">
        <v>52</v>
      </c>
      <c r="N170" s="42">
        <v>118</v>
      </c>
      <c r="O170" s="42">
        <v>78</v>
      </c>
    </row>
    <row r="171" spans="1:15" s="39" customFormat="1" ht="20.100000000000001" customHeight="1" x14ac:dyDescent="0.25">
      <c r="A171" s="41" t="s">
        <v>63</v>
      </c>
      <c r="B171" s="42">
        <v>10792</v>
      </c>
      <c r="C171" s="42">
        <v>11825</v>
      </c>
      <c r="D171" s="42">
        <v>960</v>
      </c>
      <c r="E171" s="42">
        <v>1387</v>
      </c>
      <c r="F171" s="42">
        <v>1206</v>
      </c>
      <c r="G171" s="42">
        <v>1209</v>
      </c>
      <c r="H171" s="42">
        <v>970</v>
      </c>
      <c r="I171" s="42">
        <v>1117</v>
      </c>
      <c r="J171" s="42">
        <v>814</v>
      </c>
      <c r="K171" s="42">
        <v>565</v>
      </c>
      <c r="L171" s="42">
        <v>444</v>
      </c>
      <c r="M171" s="42">
        <v>558</v>
      </c>
      <c r="N171" s="42">
        <v>707</v>
      </c>
      <c r="O171" s="42">
        <v>664</v>
      </c>
    </row>
    <row r="172" spans="1:15" s="39" customFormat="1" ht="20.100000000000001" customHeight="1" x14ac:dyDescent="0.25">
      <c r="A172" s="41" t="s">
        <v>64</v>
      </c>
      <c r="B172" s="42">
        <v>15216</v>
      </c>
      <c r="C172" s="42">
        <v>17228</v>
      </c>
      <c r="D172" s="42">
        <v>1147</v>
      </c>
      <c r="E172" s="42">
        <v>1421</v>
      </c>
      <c r="F172" s="42">
        <v>1486</v>
      </c>
      <c r="G172" s="42">
        <v>1523</v>
      </c>
      <c r="H172" s="42">
        <v>1331</v>
      </c>
      <c r="I172" s="42">
        <v>1183</v>
      </c>
      <c r="J172" s="42">
        <v>1191</v>
      </c>
      <c r="K172" s="42">
        <v>1376</v>
      </c>
      <c r="L172" s="42">
        <v>753</v>
      </c>
      <c r="M172" s="42">
        <v>996</v>
      </c>
      <c r="N172" s="42">
        <v>680</v>
      </c>
      <c r="O172" s="42">
        <v>811</v>
      </c>
    </row>
    <row r="173" spans="1:15" s="39" customFormat="1" ht="20.100000000000001" customHeight="1" x14ac:dyDescent="0.25">
      <c r="A173" s="41" t="s">
        <v>261</v>
      </c>
      <c r="B173" s="42">
        <v>2533</v>
      </c>
      <c r="C173" s="42">
        <v>2729</v>
      </c>
      <c r="D173" s="42">
        <v>222</v>
      </c>
      <c r="E173" s="42">
        <v>345</v>
      </c>
      <c r="F173" s="42">
        <v>364</v>
      </c>
      <c r="G173" s="42">
        <v>294</v>
      </c>
      <c r="H173" s="42">
        <v>200</v>
      </c>
      <c r="I173" s="42">
        <v>257</v>
      </c>
      <c r="J173" s="42">
        <v>139</v>
      </c>
      <c r="K173" s="42">
        <v>128</v>
      </c>
      <c r="L173" s="42">
        <v>186</v>
      </c>
      <c r="M173" s="42">
        <v>170</v>
      </c>
      <c r="N173" s="42">
        <v>104</v>
      </c>
      <c r="O173" s="42">
        <v>106</v>
      </c>
    </row>
    <row r="174" spans="1:15" s="39" customFormat="1" ht="20.100000000000001" customHeight="1" x14ac:dyDescent="0.25">
      <c r="A174" s="41" t="s">
        <v>583</v>
      </c>
      <c r="B174" s="42">
        <v>2229</v>
      </c>
      <c r="C174" s="42">
        <v>3163</v>
      </c>
      <c r="D174" s="42">
        <v>170</v>
      </c>
      <c r="E174" s="42">
        <v>278</v>
      </c>
      <c r="F174" s="42">
        <v>206</v>
      </c>
      <c r="G174" s="42">
        <v>349</v>
      </c>
      <c r="H174" s="42">
        <v>205</v>
      </c>
      <c r="I174" s="42">
        <v>183</v>
      </c>
      <c r="J174" s="42">
        <v>194</v>
      </c>
      <c r="K174" s="42">
        <v>187</v>
      </c>
      <c r="L174" s="42">
        <v>142</v>
      </c>
      <c r="M174" s="42">
        <v>136</v>
      </c>
      <c r="N174" s="42">
        <v>161</v>
      </c>
      <c r="O174" s="42">
        <v>104</v>
      </c>
    </row>
    <row r="175" spans="1:15" s="39" customFormat="1" ht="20.100000000000001" customHeight="1" x14ac:dyDescent="0.25">
      <c r="A175" s="41" t="s">
        <v>65</v>
      </c>
      <c r="B175" s="42">
        <v>1780</v>
      </c>
      <c r="C175" s="42">
        <v>3095</v>
      </c>
      <c r="D175" s="42">
        <v>89</v>
      </c>
      <c r="E175" s="42">
        <v>169</v>
      </c>
      <c r="F175" s="42">
        <v>202</v>
      </c>
      <c r="G175" s="42">
        <v>220</v>
      </c>
      <c r="H175" s="42">
        <v>145</v>
      </c>
      <c r="I175" s="42">
        <v>158</v>
      </c>
      <c r="J175" s="42">
        <v>200</v>
      </c>
      <c r="K175" s="42">
        <v>224</v>
      </c>
      <c r="L175" s="42">
        <v>135</v>
      </c>
      <c r="M175" s="42">
        <v>96</v>
      </c>
      <c r="N175" s="42">
        <v>98</v>
      </c>
      <c r="O175" s="42">
        <v>87</v>
      </c>
    </row>
    <row r="176" spans="1:15" ht="20.100000000000001" customHeight="1" x14ac:dyDescent="0.25">
      <c r="A176" s="352" t="s">
        <v>257</v>
      </c>
      <c r="B176" s="40">
        <v>17428</v>
      </c>
      <c r="C176" s="40">
        <v>24639</v>
      </c>
      <c r="D176" s="40">
        <v>959</v>
      </c>
      <c r="E176" s="40">
        <v>1405</v>
      </c>
      <c r="F176" s="40">
        <v>2171</v>
      </c>
      <c r="G176" s="40">
        <v>1932</v>
      </c>
      <c r="H176" s="40">
        <v>1315</v>
      </c>
      <c r="I176" s="40">
        <v>1139</v>
      </c>
      <c r="J176" s="40">
        <v>1425</v>
      </c>
      <c r="K176" s="40">
        <v>1310</v>
      </c>
      <c r="L176" s="40">
        <v>1491</v>
      </c>
      <c r="M176" s="40">
        <v>1150</v>
      </c>
      <c r="N176" s="40">
        <v>1238</v>
      </c>
      <c r="O176" s="40">
        <v>1245</v>
      </c>
    </row>
    <row r="177" spans="1:19" ht="20.100000000000001" customHeight="1" x14ac:dyDescent="0.25">
      <c r="A177" s="41" t="s">
        <v>66</v>
      </c>
      <c r="B177" s="42">
        <v>14373</v>
      </c>
      <c r="C177" s="42">
        <v>18465</v>
      </c>
      <c r="D177" s="44">
        <v>817</v>
      </c>
      <c r="E177" s="44">
        <v>1185</v>
      </c>
      <c r="F177" s="44">
        <v>1913</v>
      </c>
      <c r="G177" s="44">
        <v>1545</v>
      </c>
      <c r="H177" s="44">
        <v>1082</v>
      </c>
      <c r="I177" s="44">
        <v>921</v>
      </c>
      <c r="J177" s="44">
        <v>1206</v>
      </c>
      <c r="K177" s="44">
        <v>1061</v>
      </c>
      <c r="L177" s="44">
        <v>1233</v>
      </c>
      <c r="M177" s="44">
        <v>930</v>
      </c>
      <c r="N177" s="44">
        <v>1014</v>
      </c>
      <c r="O177" s="44">
        <v>955</v>
      </c>
    </row>
    <row r="178" spans="1:19" ht="20.100000000000001" customHeight="1" x14ac:dyDescent="0.25">
      <c r="A178" s="41" t="s">
        <v>67</v>
      </c>
      <c r="B178" s="42">
        <v>3018</v>
      </c>
      <c r="C178" s="42">
        <v>5808</v>
      </c>
      <c r="D178" s="44">
        <v>139</v>
      </c>
      <c r="E178" s="44">
        <v>219</v>
      </c>
      <c r="F178" s="44">
        <v>252</v>
      </c>
      <c r="G178" s="44">
        <v>383</v>
      </c>
      <c r="H178" s="44">
        <v>230</v>
      </c>
      <c r="I178" s="44">
        <v>217</v>
      </c>
      <c r="J178" s="44">
        <v>217</v>
      </c>
      <c r="K178" s="44">
        <v>238</v>
      </c>
      <c r="L178" s="44">
        <v>255</v>
      </c>
      <c r="M178" s="44">
        <v>219</v>
      </c>
      <c r="N178" s="44">
        <v>222</v>
      </c>
      <c r="O178" s="44">
        <v>290</v>
      </c>
    </row>
    <row r="179" spans="1:19" ht="20.100000000000001" customHeight="1" x14ac:dyDescent="0.25">
      <c r="A179" s="41" t="s">
        <v>68</v>
      </c>
      <c r="B179" s="42">
        <v>37</v>
      </c>
      <c r="C179" s="42">
        <v>366</v>
      </c>
      <c r="D179" s="44">
        <v>3</v>
      </c>
      <c r="E179" s="44">
        <v>1</v>
      </c>
      <c r="F179" s="44">
        <v>6</v>
      </c>
      <c r="G179" s="44">
        <v>4</v>
      </c>
      <c r="H179" s="44">
        <v>3</v>
      </c>
      <c r="I179" s="44">
        <v>1</v>
      </c>
      <c r="J179" s="44">
        <v>2</v>
      </c>
      <c r="K179" s="44">
        <v>11</v>
      </c>
      <c r="L179" s="44">
        <v>3</v>
      </c>
      <c r="M179" s="44">
        <v>1</v>
      </c>
      <c r="N179" s="44">
        <v>2</v>
      </c>
      <c r="O179" s="44">
        <v>0</v>
      </c>
    </row>
    <row r="180" spans="1:19" s="39" customFormat="1" ht="20.100000000000001" customHeight="1" thickBot="1" x14ac:dyDescent="0.3">
      <c r="A180" s="353" t="s">
        <v>591</v>
      </c>
      <c r="B180" s="46">
        <v>19</v>
      </c>
      <c r="C180" s="46">
        <v>15</v>
      </c>
      <c r="D180" s="46">
        <v>2</v>
      </c>
      <c r="E180" s="46">
        <v>0</v>
      </c>
      <c r="F180" s="46">
        <v>0</v>
      </c>
      <c r="G180" s="46">
        <v>1</v>
      </c>
      <c r="H180" s="46">
        <v>3</v>
      </c>
      <c r="I180" s="46">
        <v>1</v>
      </c>
      <c r="J180" s="46">
        <v>2</v>
      </c>
      <c r="K180" s="46">
        <v>0</v>
      </c>
      <c r="L180" s="46">
        <v>3</v>
      </c>
      <c r="M180" s="46">
        <v>0</v>
      </c>
      <c r="N180" s="46">
        <v>0</v>
      </c>
      <c r="O180" s="46">
        <v>1</v>
      </c>
    </row>
    <row r="181" spans="1:19" s="48" customFormat="1" ht="15.95" customHeight="1" x14ac:dyDescent="0.25">
      <c r="A181" s="47" t="s">
        <v>588</v>
      </c>
      <c r="B181" s="47"/>
      <c r="C181" s="47"/>
      <c r="O181" s="60" t="s">
        <v>585</v>
      </c>
    </row>
    <row r="182" spans="1:19" s="27" customFormat="1" ht="24.95" customHeight="1" x14ac:dyDescent="0.25">
      <c r="A182" s="347" t="s">
        <v>134</v>
      </c>
      <c r="B182" s="347"/>
      <c r="C182" s="347"/>
      <c r="D182" s="347"/>
      <c r="E182" s="347"/>
      <c r="F182" s="347"/>
      <c r="G182" s="347"/>
    </row>
    <row r="183" spans="1:19" ht="24.95" customHeight="1" thickBot="1" x14ac:dyDescent="0.25">
      <c r="A183" s="28" t="s">
        <v>520</v>
      </c>
      <c r="B183" s="45"/>
      <c r="C183" s="45"/>
      <c r="D183" s="62"/>
      <c r="E183" s="62"/>
      <c r="F183" s="62"/>
      <c r="G183" s="62"/>
      <c r="H183" s="62"/>
      <c r="I183" s="62"/>
      <c r="J183" s="62"/>
      <c r="K183" s="62"/>
      <c r="L183" s="62"/>
      <c r="M183" s="336" t="s">
        <v>76</v>
      </c>
      <c r="N183" s="63"/>
      <c r="O183" s="63"/>
    </row>
    <row r="184" spans="1:19" ht="20.100000000000001" customHeight="1" x14ac:dyDescent="0.25">
      <c r="A184" s="1023" t="s">
        <v>8</v>
      </c>
      <c r="B184" s="1019" t="s">
        <v>83</v>
      </c>
      <c r="C184" s="1020"/>
      <c r="D184" s="1020"/>
      <c r="E184" s="1020"/>
      <c r="F184" s="1020"/>
      <c r="G184" s="1020"/>
      <c r="H184" s="1020"/>
      <c r="I184" s="1020"/>
      <c r="J184" s="1020"/>
      <c r="K184" s="1020"/>
      <c r="L184" s="1020"/>
      <c r="M184" s="1020"/>
      <c r="N184" s="63"/>
      <c r="O184" s="63"/>
    </row>
    <row r="185" spans="1:19" ht="20.100000000000001" customHeight="1" x14ac:dyDescent="0.25">
      <c r="A185" s="1024"/>
      <c r="B185" s="1021" t="s">
        <v>77</v>
      </c>
      <c r="C185" s="1021"/>
      <c r="D185" s="32" t="s">
        <v>78</v>
      </c>
      <c r="E185" s="32"/>
      <c r="F185" s="1021" t="s">
        <v>79</v>
      </c>
      <c r="G185" s="1021"/>
      <c r="H185" s="32" t="s">
        <v>80</v>
      </c>
      <c r="I185" s="32"/>
      <c r="J185" s="1021" t="s">
        <v>81</v>
      </c>
      <c r="K185" s="1021"/>
      <c r="L185" s="32" t="s">
        <v>82</v>
      </c>
      <c r="M185" s="57"/>
      <c r="N185" s="58"/>
      <c r="P185" s="63"/>
    </row>
    <row r="186" spans="1:19" s="39" customFormat="1" ht="20.100000000000001" customHeight="1" x14ac:dyDescent="0.25">
      <c r="A186" s="1025"/>
      <c r="B186" s="334">
        <v>2015</v>
      </c>
      <c r="C186" s="334">
        <v>2016</v>
      </c>
      <c r="D186" s="334">
        <v>2015</v>
      </c>
      <c r="E186" s="334">
        <v>2016</v>
      </c>
      <c r="F186" s="334">
        <v>2015</v>
      </c>
      <c r="G186" s="334">
        <v>2016</v>
      </c>
      <c r="H186" s="334">
        <v>2015</v>
      </c>
      <c r="I186" s="334">
        <v>2016</v>
      </c>
      <c r="J186" s="334">
        <v>2015</v>
      </c>
      <c r="K186" s="334">
        <v>2016</v>
      </c>
      <c r="L186" s="334">
        <v>2015</v>
      </c>
      <c r="M186" s="335">
        <v>2016</v>
      </c>
      <c r="N186" s="56"/>
      <c r="P186" s="61"/>
    </row>
    <row r="187" spans="1:19" ht="20.100000000000001" customHeight="1" x14ac:dyDescent="0.25">
      <c r="A187" s="352" t="s">
        <v>256</v>
      </c>
      <c r="B187" s="40">
        <v>43405</v>
      </c>
      <c r="C187" s="40">
        <v>48727</v>
      </c>
      <c r="D187" s="40">
        <v>35638</v>
      </c>
      <c r="E187" s="40">
        <v>67585</v>
      </c>
      <c r="F187" s="40">
        <v>22005</v>
      </c>
      <c r="G187" s="40">
        <v>38229</v>
      </c>
      <c r="H187" s="40">
        <v>46830</v>
      </c>
      <c r="I187" s="40">
        <v>35868</v>
      </c>
      <c r="J187" s="40">
        <v>54497</v>
      </c>
      <c r="K187" s="40">
        <v>33128</v>
      </c>
      <c r="L187" s="40">
        <v>62637</v>
      </c>
      <c r="M187" s="40">
        <v>40521</v>
      </c>
      <c r="P187" s="63"/>
      <c r="S187" s="63"/>
    </row>
    <row r="188" spans="1:19" ht="20.100000000000001" customHeight="1" x14ac:dyDescent="0.25">
      <c r="A188" s="41" t="s">
        <v>46</v>
      </c>
      <c r="B188" s="42">
        <v>3986</v>
      </c>
      <c r="C188" s="42">
        <v>5222</v>
      </c>
      <c r="D188" s="42">
        <v>3884</v>
      </c>
      <c r="E188" s="42">
        <v>7800</v>
      </c>
      <c r="F188" s="42">
        <v>2708</v>
      </c>
      <c r="G188" s="42">
        <v>5013</v>
      </c>
      <c r="H188" s="42">
        <v>5912</v>
      </c>
      <c r="I188" s="42">
        <v>4855</v>
      </c>
      <c r="J188" s="42">
        <v>5474</v>
      </c>
      <c r="K188" s="42">
        <v>3640</v>
      </c>
      <c r="L188" s="42">
        <v>6598</v>
      </c>
      <c r="M188" s="42">
        <v>4215</v>
      </c>
      <c r="P188" s="63"/>
      <c r="S188" s="63"/>
    </row>
    <row r="189" spans="1:19" ht="20.100000000000001" customHeight="1" x14ac:dyDescent="0.25">
      <c r="A189" s="41" t="s">
        <v>47</v>
      </c>
      <c r="B189" s="42">
        <v>735</v>
      </c>
      <c r="C189" s="42">
        <v>867</v>
      </c>
      <c r="D189" s="42">
        <v>556</v>
      </c>
      <c r="E189" s="42">
        <v>834</v>
      </c>
      <c r="F189" s="42">
        <v>279</v>
      </c>
      <c r="G189" s="42">
        <v>555</v>
      </c>
      <c r="H189" s="42">
        <v>563</v>
      </c>
      <c r="I189" s="42">
        <v>528</v>
      </c>
      <c r="J189" s="42">
        <v>723</v>
      </c>
      <c r="K189" s="42">
        <v>471</v>
      </c>
      <c r="L189" s="42">
        <v>801</v>
      </c>
      <c r="M189" s="42">
        <v>591</v>
      </c>
      <c r="P189" s="63"/>
      <c r="S189" s="63"/>
    </row>
    <row r="190" spans="1:19" ht="20.100000000000001" customHeight="1" x14ac:dyDescent="0.25">
      <c r="A190" s="41" t="s">
        <v>48</v>
      </c>
      <c r="B190" s="42">
        <v>1242</v>
      </c>
      <c r="C190" s="42">
        <v>1500</v>
      </c>
      <c r="D190" s="42">
        <v>643</v>
      </c>
      <c r="E190" s="42">
        <v>1655</v>
      </c>
      <c r="F190" s="42">
        <v>331</v>
      </c>
      <c r="G190" s="42">
        <v>1045</v>
      </c>
      <c r="H190" s="42">
        <v>795</v>
      </c>
      <c r="I190" s="42">
        <v>892</v>
      </c>
      <c r="J190" s="42">
        <v>909</v>
      </c>
      <c r="K190" s="42">
        <v>658</v>
      </c>
      <c r="L190" s="42">
        <v>890</v>
      </c>
      <c r="M190" s="42">
        <v>745</v>
      </c>
      <c r="P190" s="63"/>
      <c r="S190" s="63"/>
    </row>
    <row r="191" spans="1:19" ht="20.100000000000001" customHeight="1" x14ac:dyDescent="0.25">
      <c r="A191" s="41" t="s">
        <v>579</v>
      </c>
      <c r="B191" s="42">
        <v>60</v>
      </c>
      <c r="C191" s="42">
        <v>109</v>
      </c>
      <c r="D191" s="42">
        <v>109</v>
      </c>
      <c r="E191" s="42">
        <v>290</v>
      </c>
      <c r="F191" s="42">
        <v>74</v>
      </c>
      <c r="G191" s="42">
        <v>81</v>
      </c>
      <c r="H191" s="42">
        <v>109</v>
      </c>
      <c r="I191" s="42">
        <v>107</v>
      </c>
      <c r="J191" s="42">
        <v>172</v>
      </c>
      <c r="K191" s="42">
        <v>144</v>
      </c>
      <c r="L191" s="42">
        <v>162</v>
      </c>
      <c r="M191" s="42">
        <v>113</v>
      </c>
      <c r="P191" s="63"/>
      <c r="S191" s="63"/>
    </row>
    <row r="192" spans="1:19" ht="20.100000000000001" customHeight="1" x14ac:dyDescent="0.25">
      <c r="A192" s="41" t="s">
        <v>270</v>
      </c>
      <c r="B192" s="42">
        <v>76</v>
      </c>
      <c r="C192" s="42">
        <v>232</v>
      </c>
      <c r="D192" s="42">
        <v>77</v>
      </c>
      <c r="E192" s="42">
        <v>394</v>
      </c>
      <c r="F192" s="42">
        <v>41</v>
      </c>
      <c r="G192" s="42">
        <v>126</v>
      </c>
      <c r="H192" s="42">
        <v>83</v>
      </c>
      <c r="I192" s="42">
        <v>87</v>
      </c>
      <c r="J192" s="42">
        <v>179</v>
      </c>
      <c r="K192" s="42">
        <v>181</v>
      </c>
      <c r="L192" s="42">
        <v>116</v>
      </c>
      <c r="M192" s="42">
        <v>85</v>
      </c>
      <c r="P192" s="63"/>
      <c r="S192" s="63"/>
    </row>
    <row r="193" spans="1:28" ht="20.100000000000001" customHeight="1" x14ac:dyDescent="0.25">
      <c r="A193" s="41" t="s">
        <v>49</v>
      </c>
      <c r="B193" s="42">
        <v>729</v>
      </c>
      <c r="C193" s="42">
        <v>824</v>
      </c>
      <c r="D193" s="42">
        <v>441</v>
      </c>
      <c r="E193" s="42">
        <v>1794</v>
      </c>
      <c r="F193" s="42">
        <v>309</v>
      </c>
      <c r="G193" s="42">
        <v>584</v>
      </c>
      <c r="H193" s="42">
        <v>819</v>
      </c>
      <c r="I193" s="42">
        <v>482</v>
      </c>
      <c r="J193" s="42">
        <v>671</v>
      </c>
      <c r="K193" s="42">
        <v>543</v>
      </c>
      <c r="L193" s="42">
        <v>882</v>
      </c>
      <c r="M193" s="42">
        <v>627</v>
      </c>
      <c r="P193" s="63"/>
      <c r="S193" s="63"/>
    </row>
    <row r="194" spans="1:28" ht="20.100000000000001" customHeight="1" x14ac:dyDescent="0.25">
      <c r="A194" s="41" t="s">
        <v>580</v>
      </c>
      <c r="B194" s="42">
        <v>58</v>
      </c>
      <c r="C194" s="42">
        <v>162</v>
      </c>
      <c r="D194" s="42">
        <v>49</v>
      </c>
      <c r="E194" s="42">
        <v>390</v>
      </c>
      <c r="F194" s="42">
        <v>38</v>
      </c>
      <c r="G194" s="42">
        <v>191</v>
      </c>
      <c r="H194" s="42">
        <v>72</v>
      </c>
      <c r="I194" s="42">
        <v>107</v>
      </c>
      <c r="J194" s="42">
        <v>164</v>
      </c>
      <c r="K194" s="42">
        <v>113</v>
      </c>
      <c r="L194" s="42">
        <v>74</v>
      </c>
      <c r="M194" s="42">
        <v>41</v>
      </c>
      <c r="P194" s="63"/>
      <c r="S194" s="63"/>
    </row>
    <row r="195" spans="1:28" ht="20.100000000000001" customHeight="1" x14ac:dyDescent="0.25">
      <c r="A195" s="41" t="s">
        <v>276</v>
      </c>
      <c r="B195" s="42">
        <v>58</v>
      </c>
      <c r="C195" s="42">
        <v>128</v>
      </c>
      <c r="D195" s="42">
        <v>49</v>
      </c>
      <c r="E195" s="42">
        <v>283</v>
      </c>
      <c r="F195" s="42">
        <v>44</v>
      </c>
      <c r="G195" s="42">
        <v>111</v>
      </c>
      <c r="H195" s="42">
        <v>101</v>
      </c>
      <c r="I195" s="42">
        <v>82</v>
      </c>
      <c r="J195" s="42">
        <v>139</v>
      </c>
      <c r="K195" s="42">
        <v>45</v>
      </c>
      <c r="L195" s="42">
        <v>69</v>
      </c>
      <c r="M195" s="42">
        <v>30</v>
      </c>
      <c r="P195" s="63"/>
      <c r="S195" s="63"/>
    </row>
    <row r="196" spans="1:28" s="39" customFormat="1" ht="20.100000000000001" customHeight="1" x14ac:dyDescent="0.25">
      <c r="A196" s="41" t="s">
        <v>50</v>
      </c>
      <c r="B196" s="42">
        <v>3416</v>
      </c>
      <c r="C196" s="42">
        <v>3770</v>
      </c>
      <c r="D196" s="42">
        <v>3065</v>
      </c>
      <c r="E196" s="42">
        <v>4109</v>
      </c>
      <c r="F196" s="42">
        <v>1765</v>
      </c>
      <c r="G196" s="42">
        <v>3082</v>
      </c>
      <c r="H196" s="42">
        <v>3183</v>
      </c>
      <c r="I196" s="42">
        <v>2455</v>
      </c>
      <c r="J196" s="42">
        <v>4111</v>
      </c>
      <c r="K196" s="42">
        <v>2315</v>
      </c>
      <c r="L196" s="42">
        <v>4071</v>
      </c>
      <c r="M196" s="42">
        <v>2733</v>
      </c>
      <c r="P196" s="61"/>
      <c r="Q196" s="41"/>
      <c r="S196" s="61"/>
      <c r="T196" s="41"/>
      <c r="U196" s="41"/>
      <c r="V196" s="41"/>
      <c r="W196" s="41"/>
      <c r="X196" s="41"/>
      <c r="Y196" s="41"/>
      <c r="Z196" s="41"/>
      <c r="AA196" s="41"/>
      <c r="AB196" s="41"/>
    </row>
    <row r="197" spans="1:28" ht="20.100000000000001" customHeight="1" x14ac:dyDescent="0.25">
      <c r="A197" s="41" t="s">
        <v>272</v>
      </c>
      <c r="B197" s="42">
        <v>36</v>
      </c>
      <c r="C197" s="42">
        <v>107</v>
      </c>
      <c r="D197" s="42">
        <v>55</v>
      </c>
      <c r="E197" s="42">
        <v>179</v>
      </c>
      <c r="F197" s="42">
        <v>35</v>
      </c>
      <c r="G197" s="42">
        <v>29</v>
      </c>
      <c r="H197" s="42">
        <v>172</v>
      </c>
      <c r="I197" s="42">
        <v>52</v>
      </c>
      <c r="J197" s="42">
        <v>82</v>
      </c>
      <c r="K197" s="42">
        <v>59</v>
      </c>
      <c r="L197" s="42">
        <v>79</v>
      </c>
      <c r="M197" s="42">
        <v>26</v>
      </c>
      <c r="P197" s="63"/>
      <c r="S197" s="63"/>
    </row>
    <row r="198" spans="1:28" ht="20.100000000000001" customHeight="1" x14ac:dyDescent="0.25">
      <c r="A198" s="41" t="s">
        <v>51</v>
      </c>
      <c r="B198" s="42">
        <v>158</v>
      </c>
      <c r="C198" s="42">
        <v>432</v>
      </c>
      <c r="D198" s="42">
        <v>162</v>
      </c>
      <c r="E198" s="42">
        <v>969</v>
      </c>
      <c r="F198" s="42">
        <v>123</v>
      </c>
      <c r="G198" s="42">
        <v>308</v>
      </c>
      <c r="H198" s="42">
        <v>393</v>
      </c>
      <c r="I198" s="42">
        <v>247</v>
      </c>
      <c r="J198" s="42">
        <v>465</v>
      </c>
      <c r="K198" s="42">
        <v>203</v>
      </c>
      <c r="L198" s="42">
        <v>521</v>
      </c>
      <c r="M198" s="42">
        <v>180</v>
      </c>
      <c r="P198" s="63"/>
      <c r="S198" s="63"/>
    </row>
    <row r="199" spans="1:28" ht="20.100000000000001" customHeight="1" x14ac:dyDescent="0.25">
      <c r="A199" s="41" t="s">
        <v>52</v>
      </c>
      <c r="B199" s="42">
        <v>10486</v>
      </c>
      <c r="C199" s="42">
        <v>7518</v>
      </c>
      <c r="D199" s="42">
        <v>8132</v>
      </c>
      <c r="E199" s="42">
        <v>8498</v>
      </c>
      <c r="F199" s="42">
        <v>3286</v>
      </c>
      <c r="G199" s="42">
        <v>5191</v>
      </c>
      <c r="H199" s="42">
        <v>9051</v>
      </c>
      <c r="I199" s="42">
        <v>6937</v>
      </c>
      <c r="J199" s="42">
        <v>9032</v>
      </c>
      <c r="K199" s="42">
        <v>6143</v>
      </c>
      <c r="L199" s="42">
        <v>11442</v>
      </c>
      <c r="M199" s="42">
        <v>7207</v>
      </c>
      <c r="P199" s="63"/>
      <c r="S199" s="63"/>
    </row>
    <row r="200" spans="1:28" s="39" customFormat="1" ht="20.100000000000001" customHeight="1" x14ac:dyDescent="0.25">
      <c r="A200" s="41" t="s">
        <v>53</v>
      </c>
      <c r="B200" s="42">
        <v>143</v>
      </c>
      <c r="C200" s="42">
        <v>446</v>
      </c>
      <c r="D200" s="42">
        <v>212</v>
      </c>
      <c r="E200" s="42">
        <v>603</v>
      </c>
      <c r="F200" s="42">
        <v>77</v>
      </c>
      <c r="G200" s="42">
        <v>234</v>
      </c>
      <c r="H200" s="42">
        <v>220</v>
      </c>
      <c r="I200" s="42">
        <v>156</v>
      </c>
      <c r="J200" s="42">
        <v>333</v>
      </c>
      <c r="K200" s="42">
        <v>177</v>
      </c>
      <c r="L200" s="42">
        <v>329</v>
      </c>
      <c r="M200" s="42">
        <v>224</v>
      </c>
      <c r="P200" s="61"/>
      <c r="Q200" s="41"/>
      <c r="S200" s="61"/>
      <c r="T200" s="41"/>
      <c r="U200" s="41"/>
      <c r="V200" s="41"/>
      <c r="W200" s="41"/>
      <c r="X200" s="41"/>
      <c r="Y200" s="41"/>
      <c r="Z200" s="41"/>
      <c r="AA200" s="41"/>
      <c r="AB200" s="41"/>
    </row>
    <row r="201" spans="1:28" ht="20.100000000000001" customHeight="1" x14ac:dyDescent="0.25">
      <c r="A201" s="41" t="s">
        <v>54</v>
      </c>
      <c r="B201" s="42">
        <v>2919</v>
      </c>
      <c r="C201" s="42">
        <v>3291</v>
      </c>
      <c r="D201" s="42">
        <v>1305</v>
      </c>
      <c r="E201" s="42">
        <v>5331</v>
      </c>
      <c r="F201" s="42">
        <v>932</v>
      </c>
      <c r="G201" s="42">
        <v>2267</v>
      </c>
      <c r="H201" s="42">
        <v>1982</v>
      </c>
      <c r="I201" s="42">
        <v>1675</v>
      </c>
      <c r="J201" s="42">
        <v>2479</v>
      </c>
      <c r="K201" s="42">
        <v>1395</v>
      </c>
      <c r="L201" s="42">
        <v>2439</v>
      </c>
      <c r="M201" s="42">
        <v>1352</v>
      </c>
      <c r="P201" s="63"/>
      <c r="S201" s="63"/>
    </row>
    <row r="202" spans="1:28" ht="20.100000000000001" customHeight="1" x14ac:dyDescent="0.25">
      <c r="A202" s="41" t="s">
        <v>55</v>
      </c>
      <c r="B202" s="42">
        <v>155</v>
      </c>
      <c r="C202" s="42">
        <v>486</v>
      </c>
      <c r="D202" s="42">
        <v>181</v>
      </c>
      <c r="E202" s="42">
        <v>1187</v>
      </c>
      <c r="F202" s="42">
        <v>112</v>
      </c>
      <c r="G202" s="42">
        <v>224</v>
      </c>
      <c r="H202" s="42">
        <v>194</v>
      </c>
      <c r="I202" s="42">
        <v>111</v>
      </c>
      <c r="J202" s="42">
        <v>244</v>
      </c>
      <c r="K202" s="42">
        <v>129</v>
      </c>
      <c r="L202" s="42">
        <v>191</v>
      </c>
      <c r="M202" s="42">
        <v>118</v>
      </c>
      <c r="P202" s="63"/>
      <c r="S202" s="63"/>
    </row>
    <row r="203" spans="1:28" ht="20.100000000000001" customHeight="1" x14ac:dyDescent="0.25">
      <c r="A203" s="41" t="s">
        <v>56</v>
      </c>
      <c r="B203" s="42">
        <v>581</v>
      </c>
      <c r="C203" s="42">
        <v>635</v>
      </c>
      <c r="D203" s="42">
        <v>363</v>
      </c>
      <c r="E203" s="42">
        <v>956</v>
      </c>
      <c r="F203" s="42">
        <v>325</v>
      </c>
      <c r="G203" s="42">
        <v>526</v>
      </c>
      <c r="H203" s="42">
        <v>522</v>
      </c>
      <c r="I203" s="42">
        <v>436</v>
      </c>
      <c r="J203" s="42">
        <v>494</v>
      </c>
      <c r="K203" s="42">
        <v>267</v>
      </c>
      <c r="L203" s="42">
        <v>590</v>
      </c>
      <c r="M203" s="42">
        <v>330</v>
      </c>
      <c r="P203" s="63"/>
      <c r="Q203" s="39"/>
      <c r="S203" s="63"/>
      <c r="T203" s="39"/>
      <c r="U203" s="39"/>
      <c r="V203" s="39"/>
      <c r="W203" s="39"/>
      <c r="X203" s="39"/>
      <c r="Y203" s="39"/>
      <c r="Z203" s="39"/>
      <c r="AA203" s="39"/>
      <c r="AB203" s="39"/>
    </row>
    <row r="204" spans="1:28" ht="20.100000000000001" customHeight="1" x14ac:dyDescent="0.25">
      <c r="A204" s="41" t="s">
        <v>57</v>
      </c>
      <c r="B204" s="42">
        <v>4173</v>
      </c>
      <c r="C204" s="42">
        <v>3535</v>
      </c>
      <c r="D204" s="42">
        <v>4975</v>
      </c>
      <c r="E204" s="42">
        <v>4235</v>
      </c>
      <c r="F204" s="42">
        <v>1953</v>
      </c>
      <c r="G204" s="42">
        <v>2979</v>
      </c>
      <c r="H204" s="42">
        <v>5142</v>
      </c>
      <c r="I204" s="42">
        <v>2867</v>
      </c>
      <c r="J204" s="42">
        <v>6412</v>
      </c>
      <c r="K204" s="42">
        <v>3671</v>
      </c>
      <c r="L204" s="42">
        <v>8768</v>
      </c>
      <c r="M204" s="42">
        <v>5832</v>
      </c>
      <c r="P204" s="63"/>
      <c r="Q204" s="39"/>
      <c r="S204" s="63"/>
      <c r="T204" s="39"/>
      <c r="U204" s="39"/>
      <c r="V204" s="39"/>
      <c r="W204" s="39"/>
      <c r="X204" s="39"/>
      <c r="Y204" s="39"/>
      <c r="Z204" s="39"/>
      <c r="AA204" s="39"/>
      <c r="AB204" s="39"/>
    </row>
    <row r="205" spans="1:28" ht="20.100000000000001" customHeight="1" x14ac:dyDescent="0.25">
      <c r="A205" s="41" t="s">
        <v>581</v>
      </c>
      <c r="B205" s="42">
        <v>35</v>
      </c>
      <c r="C205" s="42">
        <v>59</v>
      </c>
      <c r="D205" s="42">
        <v>31</v>
      </c>
      <c r="E205" s="42">
        <v>231</v>
      </c>
      <c r="F205" s="42">
        <v>25</v>
      </c>
      <c r="G205" s="42">
        <v>44</v>
      </c>
      <c r="H205" s="42">
        <v>68</v>
      </c>
      <c r="I205" s="42">
        <v>37</v>
      </c>
      <c r="J205" s="42">
        <v>104</v>
      </c>
      <c r="K205" s="42">
        <v>48</v>
      </c>
      <c r="L205" s="42">
        <v>60</v>
      </c>
      <c r="M205" s="42">
        <v>29</v>
      </c>
      <c r="P205" s="63"/>
      <c r="Q205" s="39"/>
      <c r="S205" s="63"/>
      <c r="T205" s="39"/>
      <c r="U205" s="39"/>
      <c r="V205" s="39"/>
      <c r="W205" s="39"/>
      <c r="X205" s="39"/>
      <c r="Y205" s="39"/>
      <c r="Z205" s="39"/>
      <c r="AA205" s="39"/>
      <c r="AB205" s="39"/>
    </row>
    <row r="206" spans="1:28" ht="20.100000000000001" customHeight="1" x14ac:dyDescent="0.25">
      <c r="A206" s="41" t="s">
        <v>275</v>
      </c>
      <c r="B206" s="42">
        <v>57</v>
      </c>
      <c r="C206" s="42">
        <v>102</v>
      </c>
      <c r="D206" s="42">
        <v>39</v>
      </c>
      <c r="E206" s="42">
        <v>438</v>
      </c>
      <c r="F206" s="42">
        <v>50</v>
      </c>
      <c r="G206" s="42">
        <v>85</v>
      </c>
      <c r="H206" s="42">
        <v>74</v>
      </c>
      <c r="I206" s="42">
        <v>45</v>
      </c>
      <c r="J206" s="42">
        <v>77</v>
      </c>
      <c r="K206" s="42">
        <v>80</v>
      </c>
      <c r="L206" s="42">
        <v>65</v>
      </c>
      <c r="M206" s="42">
        <v>51</v>
      </c>
      <c r="P206" s="63"/>
      <c r="S206" s="63"/>
      <c r="T206" s="63"/>
      <c r="U206" s="63"/>
      <c r="V206" s="63"/>
      <c r="W206" s="63"/>
      <c r="X206" s="63"/>
      <c r="Y206" s="63"/>
      <c r="Z206" s="63"/>
      <c r="AA206" s="63"/>
    </row>
    <row r="207" spans="1:28" s="39" customFormat="1" ht="20.100000000000001" customHeight="1" x14ac:dyDescent="0.25">
      <c r="A207" s="41" t="s">
        <v>582</v>
      </c>
      <c r="B207" s="42">
        <v>35</v>
      </c>
      <c r="C207" s="42">
        <v>44</v>
      </c>
      <c r="D207" s="42">
        <v>87</v>
      </c>
      <c r="E207" s="42">
        <v>129</v>
      </c>
      <c r="F207" s="42">
        <v>22</v>
      </c>
      <c r="G207" s="42">
        <v>44</v>
      </c>
      <c r="H207" s="42">
        <v>54</v>
      </c>
      <c r="I207" s="42">
        <v>71</v>
      </c>
      <c r="J207" s="42">
        <v>46</v>
      </c>
      <c r="K207" s="42">
        <v>38</v>
      </c>
      <c r="L207" s="42">
        <v>55</v>
      </c>
      <c r="M207" s="42">
        <v>37</v>
      </c>
      <c r="P207" s="61"/>
    </row>
    <row r="208" spans="1:28" s="39" customFormat="1" ht="20.100000000000001" customHeight="1" x14ac:dyDescent="0.25">
      <c r="A208" s="41" t="s">
        <v>58</v>
      </c>
      <c r="B208" s="42">
        <v>747</v>
      </c>
      <c r="C208" s="42">
        <v>738</v>
      </c>
      <c r="D208" s="42">
        <v>551</v>
      </c>
      <c r="E208" s="42">
        <v>1006</v>
      </c>
      <c r="F208" s="42">
        <v>533</v>
      </c>
      <c r="G208" s="42">
        <v>816</v>
      </c>
      <c r="H208" s="42">
        <v>998</v>
      </c>
      <c r="I208" s="42">
        <v>800</v>
      </c>
      <c r="J208" s="42">
        <v>1456</v>
      </c>
      <c r="K208" s="42">
        <v>573</v>
      </c>
      <c r="L208" s="42">
        <v>1144</v>
      </c>
      <c r="M208" s="42">
        <v>797</v>
      </c>
      <c r="P208" s="61"/>
    </row>
    <row r="209" spans="1:16" s="39" customFormat="1" ht="20.100000000000001" customHeight="1" x14ac:dyDescent="0.25">
      <c r="A209" s="41" t="s">
        <v>59</v>
      </c>
      <c r="B209" s="42">
        <v>562</v>
      </c>
      <c r="C209" s="42">
        <v>738</v>
      </c>
      <c r="D209" s="42">
        <v>530</v>
      </c>
      <c r="E209" s="42">
        <v>1176</v>
      </c>
      <c r="F209" s="42">
        <v>455</v>
      </c>
      <c r="G209" s="42">
        <v>642</v>
      </c>
      <c r="H209" s="42">
        <v>626</v>
      </c>
      <c r="I209" s="42">
        <v>664</v>
      </c>
      <c r="J209" s="42">
        <v>1255</v>
      </c>
      <c r="K209" s="42">
        <v>645</v>
      </c>
      <c r="L209" s="42">
        <v>702</v>
      </c>
      <c r="M209" s="42">
        <v>467</v>
      </c>
      <c r="N209" s="42"/>
      <c r="O209" s="42"/>
    </row>
    <row r="210" spans="1:16" s="39" customFormat="1" ht="20.100000000000001" customHeight="1" x14ac:dyDescent="0.25">
      <c r="A210" s="41" t="s">
        <v>60</v>
      </c>
      <c r="B210" s="42">
        <v>2904</v>
      </c>
      <c r="C210" s="42">
        <v>2505</v>
      </c>
      <c r="D210" s="42">
        <v>3181</v>
      </c>
      <c r="E210" s="42">
        <v>2672</v>
      </c>
      <c r="F210" s="42">
        <v>2138</v>
      </c>
      <c r="G210" s="42">
        <v>2872</v>
      </c>
      <c r="H210" s="42">
        <v>3766</v>
      </c>
      <c r="I210" s="42">
        <v>3409</v>
      </c>
      <c r="J210" s="42">
        <v>5516</v>
      </c>
      <c r="K210" s="42">
        <v>4046</v>
      </c>
      <c r="L210" s="42">
        <v>6818</v>
      </c>
      <c r="M210" s="42">
        <v>5364</v>
      </c>
      <c r="N210" s="42"/>
      <c r="O210" s="42"/>
    </row>
    <row r="211" spans="1:16" s="39" customFormat="1" ht="20.100000000000001" customHeight="1" x14ac:dyDescent="0.25">
      <c r="A211" s="41" t="s">
        <v>262</v>
      </c>
      <c r="B211" s="42">
        <v>6188</v>
      </c>
      <c r="C211" s="42">
        <v>8822</v>
      </c>
      <c r="D211" s="42">
        <v>4682</v>
      </c>
      <c r="E211" s="42">
        <v>12959</v>
      </c>
      <c r="F211" s="42">
        <v>4172</v>
      </c>
      <c r="G211" s="42">
        <v>7323</v>
      </c>
      <c r="H211" s="42">
        <v>7288</v>
      </c>
      <c r="I211" s="42">
        <v>4992</v>
      </c>
      <c r="J211" s="42">
        <v>8027</v>
      </c>
      <c r="K211" s="42">
        <v>4059</v>
      </c>
      <c r="L211" s="42">
        <v>8521</v>
      </c>
      <c r="M211" s="42">
        <v>4627</v>
      </c>
      <c r="N211" s="42"/>
      <c r="O211" s="42"/>
    </row>
    <row r="212" spans="1:16" s="39" customFormat="1" ht="20.100000000000001" customHeight="1" x14ac:dyDescent="0.25">
      <c r="A212" s="41" t="s">
        <v>61</v>
      </c>
      <c r="B212" s="42">
        <v>238</v>
      </c>
      <c r="C212" s="42">
        <v>421</v>
      </c>
      <c r="D212" s="42">
        <v>115</v>
      </c>
      <c r="E212" s="42">
        <v>834</v>
      </c>
      <c r="F212" s="42">
        <v>145</v>
      </c>
      <c r="G212" s="42">
        <v>258</v>
      </c>
      <c r="H212" s="42">
        <v>252</v>
      </c>
      <c r="I212" s="42">
        <v>155</v>
      </c>
      <c r="J212" s="42">
        <v>562</v>
      </c>
      <c r="K212" s="42">
        <v>206</v>
      </c>
      <c r="L212" s="42">
        <v>224</v>
      </c>
      <c r="M212" s="42">
        <v>111</v>
      </c>
      <c r="N212" s="42"/>
      <c r="O212" s="42"/>
    </row>
    <row r="213" spans="1:16" s="39" customFormat="1" ht="20.100000000000001" customHeight="1" x14ac:dyDescent="0.25">
      <c r="A213" s="41" t="s">
        <v>273</v>
      </c>
      <c r="B213" s="42">
        <v>183</v>
      </c>
      <c r="C213" s="42">
        <v>298</v>
      </c>
      <c r="D213" s="42">
        <v>120</v>
      </c>
      <c r="E213" s="42">
        <v>311</v>
      </c>
      <c r="F213" s="42">
        <v>179</v>
      </c>
      <c r="G213" s="42">
        <v>173</v>
      </c>
      <c r="H213" s="42">
        <v>225</v>
      </c>
      <c r="I213" s="42">
        <v>214</v>
      </c>
      <c r="J213" s="42">
        <v>331</v>
      </c>
      <c r="K213" s="42">
        <v>168</v>
      </c>
      <c r="L213" s="42">
        <v>305</v>
      </c>
      <c r="M213" s="42">
        <v>190</v>
      </c>
      <c r="N213" s="42"/>
      <c r="O213" s="42"/>
    </row>
    <row r="214" spans="1:16" s="39" customFormat="1" ht="20.100000000000001" customHeight="1" x14ac:dyDescent="0.25">
      <c r="A214" s="41" t="s">
        <v>62</v>
      </c>
      <c r="B214" s="42">
        <v>556</v>
      </c>
      <c r="C214" s="42">
        <v>1429</v>
      </c>
      <c r="D214" s="42">
        <v>435</v>
      </c>
      <c r="E214" s="42">
        <v>2072</v>
      </c>
      <c r="F214" s="42">
        <v>381</v>
      </c>
      <c r="G214" s="42">
        <v>393</v>
      </c>
      <c r="H214" s="42">
        <v>929</v>
      </c>
      <c r="I214" s="42">
        <v>521</v>
      </c>
      <c r="J214" s="42">
        <v>1365</v>
      </c>
      <c r="K214" s="42">
        <v>508</v>
      </c>
      <c r="L214" s="42">
        <v>1338</v>
      </c>
      <c r="M214" s="42">
        <v>682</v>
      </c>
      <c r="N214" s="42"/>
      <c r="O214" s="42"/>
    </row>
    <row r="215" spans="1:16" s="39" customFormat="1" ht="20.100000000000001" customHeight="1" x14ac:dyDescent="0.25">
      <c r="A215" s="41" t="s">
        <v>274</v>
      </c>
      <c r="B215" s="42">
        <v>107</v>
      </c>
      <c r="C215" s="42">
        <v>216</v>
      </c>
      <c r="D215" s="42">
        <v>39</v>
      </c>
      <c r="E215" s="42">
        <v>499</v>
      </c>
      <c r="F215" s="42">
        <v>52</v>
      </c>
      <c r="G215" s="42">
        <v>139</v>
      </c>
      <c r="H215" s="42">
        <v>120</v>
      </c>
      <c r="I215" s="42">
        <v>85</v>
      </c>
      <c r="J215" s="42">
        <v>140</v>
      </c>
      <c r="K215" s="42">
        <v>62</v>
      </c>
      <c r="L215" s="42">
        <v>109</v>
      </c>
      <c r="M215" s="42">
        <v>54</v>
      </c>
      <c r="N215" s="42"/>
      <c r="O215" s="42"/>
    </row>
    <row r="216" spans="1:16" s="39" customFormat="1" ht="20.100000000000001" customHeight="1" x14ac:dyDescent="0.25">
      <c r="A216" s="41" t="s">
        <v>63</v>
      </c>
      <c r="B216" s="42">
        <v>720</v>
      </c>
      <c r="C216" s="42">
        <v>1033</v>
      </c>
      <c r="D216" s="42">
        <v>443</v>
      </c>
      <c r="E216" s="42">
        <v>1602</v>
      </c>
      <c r="F216" s="42">
        <v>328</v>
      </c>
      <c r="G216" s="42">
        <v>694</v>
      </c>
      <c r="H216" s="42">
        <v>1091</v>
      </c>
      <c r="I216" s="42">
        <v>912</v>
      </c>
      <c r="J216" s="42">
        <v>1078</v>
      </c>
      <c r="K216" s="42">
        <v>825</v>
      </c>
      <c r="L216" s="42">
        <v>2031</v>
      </c>
      <c r="M216" s="42">
        <v>1259</v>
      </c>
      <c r="N216" s="42"/>
      <c r="O216" s="42"/>
    </row>
    <row r="217" spans="1:16" s="39" customFormat="1" ht="20.100000000000001" customHeight="1" x14ac:dyDescent="0.25">
      <c r="A217" s="41" t="s">
        <v>64</v>
      </c>
      <c r="B217" s="42">
        <v>1659</v>
      </c>
      <c r="C217" s="42">
        <v>2074</v>
      </c>
      <c r="D217" s="42">
        <v>781</v>
      </c>
      <c r="E217" s="42">
        <v>2123</v>
      </c>
      <c r="F217" s="42">
        <v>647</v>
      </c>
      <c r="G217" s="42">
        <v>1143</v>
      </c>
      <c r="H217" s="42">
        <v>1487</v>
      </c>
      <c r="I217" s="42">
        <v>1450</v>
      </c>
      <c r="J217" s="42">
        <v>1612</v>
      </c>
      <c r="K217" s="42">
        <v>1227</v>
      </c>
      <c r="L217" s="42">
        <v>2442</v>
      </c>
      <c r="M217" s="42">
        <v>1901</v>
      </c>
      <c r="N217" s="42"/>
      <c r="O217" s="42"/>
    </row>
    <row r="218" spans="1:16" s="39" customFormat="1" ht="20.100000000000001" customHeight="1" x14ac:dyDescent="0.25">
      <c r="A218" s="41" t="s">
        <v>261</v>
      </c>
      <c r="B218" s="42">
        <v>189</v>
      </c>
      <c r="C218" s="42">
        <v>153</v>
      </c>
      <c r="D218" s="42">
        <v>88</v>
      </c>
      <c r="E218" s="42">
        <v>353</v>
      </c>
      <c r="F218" s="42">
        <v>205</v>
      </c>
      <c r="G218" s="42">
        <v>371</v>
      </c>
      <c r="H218" s="42">
        <v>140</v>
      </c>
      <c r="I218" s="42">
        <v>146</v>
      </c>
      <c r="J218" s="42">
        <v>367</v>
      </c>
      <c r="K218" s="42">
        <v>225</v>
      </c>
      <c r="L218" s="42">
        <v>329</v>
      </c>
      <c r="M218" s="42">
        <v>181</v>
      </c>
      <c r="N218" s="42"/>
      <c r="O218" s="42"/>
    </row>
    <row r="219" spans="1:16" s="39" customFormat="1" ht="20.100000000000001" customHeight="1" x14ac:dyDescent="0.25">
      <c r="A219" s="41" t="s">
        <v>583</v>
      </c>
      <c r="B219" s="42">
        <v>123</v>
      </c>
      <c r="C219" s="42">
        <v>375</v>
      </c>
      <c r="D219" s="42">
        <v>150</v>
      </c>
      <c r="E219" s="42">
        <v>704</v>
      </c>
      <c r="F219" s="42">
        <v>96</v>
      </c>
      <c r="G219" s="42">
        <v>312</v>
      </c>
      <c r="H219" s="42">
        <v>238</v>
      </c>
      <c r="I219" s="42">
        <v>162</v>
      </c>
      <c r="J219" s="42">
        <v>253</v>
      </c>
      <c r="K219" s="42">
        <v>154</v>
      </c>
      <c r="L219" s="42">
        <v>291</v>
      </c>
      <c r="M219" s="42">
        <v>219</v>
      </c>
      <c r="N219" s="42"/>
      <c r="O219" s="42"/>
    </row>
    <row r="220" spans="1:16" s="39" customFormat="1" ht="20.100000000000001" customHeight="1" x14ac:dyDescent="0.25">
      <c r="A220" s="41" t="s">
        <v>65</v>
      </c>
      <c r="B220" s="42">
        <v>91</v>
      </c>
      <c r="C220" s="42">
        <v>456</v>
      </c>
      <c r="D220" s="42">
        <v>108</v>
      </c>
      <c r="E220" s="42">
        <v>969</v>
      </c>
      <c r="F220" s="42">
        <v>145</v>
      </c>
      <c r="G220" s="42">
        <v>374</v>
      </c>
      <c r="H220" s="42">
        <v>161</v>
      </c>
      <c r="I220" s="42">
        <v>129</v>
      </c>
      <c r="J220" s="42">
        <v>225</v>
      </c>
      <c r="K220" s="42">
        <v>110</v>
      </c>
      <c r="L220" s="42">
        <v>181</v>
      </c>
      <c r="M220" s="42">
        <v>103</v>
      </c>
      <c r="N220" s="42"/>
      <c r="O220" s="42"/>
    </row>
    <row r="221" spans="1:16" ht="20.100000000000001" customHeight="1" x14ac:dyDescent="0.25">
      <c r="A221" s="352" t="s">
        <v>257</v>
      </c>
      <c r="B221" s="40">
        <v>1390</v>
      </c>
      <c r="C221" s="40">
        <v>3073</v>
      </c>
      <c r="D221" s="40">
        <v>1168</v>
      </c>
      <c r="E221" s="40">
        <v>7141</v>
      </c>
      <c r="F221" s="40">
        <v>1113</v>
      </c>
      <c r="G221" s="40">
        <v>2996</v>
      </c>
      <c r="H221" s="40">
        <v>1697</v>
      </c>
      <c r="I221" s="40">
        <v>1158</v>
      </c>
      <c r="J221" s="40">
        <v>1581</v>
      </c>
      <c r="K221" s="40">
        <v>929</v>
      </c>
      <c r="L221" s="40">
        <v>1880</v>
      </c>
      <c r="M221" s="40">
        <v>1161</v>
      </c>
      <c r="P221" s="63"/>
    </row>
    <row r="222" spans="1:16" ht="20.100000000000001" customHeight="1" x14ac:dyDescent="0.25">
      <c r="A222" s="41" t="s">
        <v>66</v>
      </c>
      <c r="B222" s="44">
        <v>1043</v>
      </c>
      <c r="C222" s="44">
        <v>2171</v>
      </c>
      <c r="D222" s="44">
        <v>885</v>
      </c>
      <c r="E222" s="44">
        <v>5001</v>
      </c>
      <c r="F222" s="44">
        <v>941</v>
      </c>
      <c r="G222" s="44">
        <v>2107</v>
      </c>
      <c r="H222" s="44">
        <v>1400</v>
      </c>
      <c r="I222" s="44">
        <v>918</v>
      </c>
      <c r="J222" s="44">
        <v>1329</v>
      </c>
      <c r="K222" s="44">
        <v>760</v>
      </c>
      <c r="L222" s="44">
        <v>1510</v>
      </c>
      <c r="M222" s="44">
        <v>911</v>
      </c>
    </row>
    <row r="223" spans="1:16" ht="20.100000000000001" customHeight="1" x14ac:dyDescent="0.25">
      <c r="A223" s="41" t="s">
        <v>67</v>
      </c>
      <c r="B223" s="44">
        <v>345</v>
      </c>
      <c r="C223" s="44">
        <v>814</v>
      </c>
      <c r="D223" s="44">
        <v>271</v>
      </c>
      <c r="E223" s="44">
        <v>1912</v>
      </c>
      <c r="F223" s="44">
        <v>170</v>
      </c>
      <c r="G223" s="44">
        <v>859</v>
      </c>
      <c r="H223" s="44">
        <v>295</v>
      </c>
      <c r="I223" s="44">
        <v>240</v>
      </c>
      <c r="J223" s="44">
        <v>252</v>
      </c>
      <c r="K223" s="44">
        <v>168</v>
      </c>
      <c r="L223" s="44">
        <v>370</v>
      </c>
      <c r="M223" s="44">
        <v>249</v>
      </c>
    </row>
    <row r="224" spans="1:16" ht="20.100000000000001" customHeight="1" x14ac:dyDescent="0.25">
      <c r="A224" s="41" t="s">
        <v>68</v>
      </c>
      <c r="B224" s="44">
        <v>2</v>
      </c>
      <c r="C224" s="44">
        <v>88</v>
      </c>
      <c r="D224" s="44">
        <v>12</v>
      </c>
      <c r="E224" s="44">
        <v>228</v>
      </c>
      <c r="F224" s="44">
        <v>2</v>
      </c>
      <c r="G224" s="44">
        <v>30</v>
      </c>
      <c r="H224" s="44">
        <v>2</v>
      </c>
      <c r="I224" s="44">
        <v>0</v>
      </c>
      <c r="J224" s="44">
        <v>0</v>
      </c>
      <c r="K224" s="44">
        <v>1</v>
      </c>
      <c r="L224" s="44">
        <v>0</v>
      </c>
      <c r="M224" s="44">
        <v>1</v>
      </c>
    </row>
    <row r="225" spans="1:15" s="39" customFormat="1" ht="20.100000000000001" customHeight="1" thickBot="1" x14ac:dyDescent="0.3">
      <c r="A225" s="353" t="s">
        <v>591</v>
      </c>
      <c r="B225" s="46">
        <v>0</v>
      </c>
      <c r="C225" s="46">
        <v>0</v>
      </c>
      <c r="D225" s="46">
        <v>2</v>
      </c>
      <c r="E225" s="46">
        <v>1</v>
      </c>
      <c r="F225" s="46">
        <v>2</v>
      </c>
      <c r="G225" s="46">
        <v>10</v>
      </c>
      <c r="H225" s="46">
        <v>3</v>
      </c>
      <c r="I225" s="46">
        <v>0</v>
      </c>
      <c r="J225" s="46">
        <v>2</v>
      </c>
      <c r="K225" s="46">
        <v>1</v>
      </c>
      <c r="L225" s="46">
        <v>0</v>
      </c>
      <c r="M225" s="46">
        <v>0</v>
      </c>
    </row>
    <row r="226" spans="1:15" s="48" customFormat="1" ht="15.95" customHeight="1" x14ac:dyDescent="0.25">
      <c r="A226" s="47" t="s">
        <v>588</v>
      </c>
      <c r="B226" s="47"/>
      <c r="C226" s="47"/>
      <c r="N226" s="65"/>
      <c r="O226" s="65"/>
    </row>
    <row r="227" spans="1:15" ht="20.100000000000001" customHeight="1" x14ac:dyDescent="0.25">
      <c r="N227" s="40"/>
      <c r="O227" s="40"/>
    </row>
    <row r="228" spans="1:15" ht="20.100000000000001" customHeight="1" x14ac:dyDescent="0.25">
      <c r="O228" s="66"/>
    </row>
  </sheetData>
  <mergeCells count="16">
    <mergeCell ref="A139:A141"/>
    <mergeCell ref="B139:O139"/>
    <mergeCell ref="B140:C140"/>
    <mergeCell ref="A184:A186"/>
    <mergeCell ref="B184:M184"/>
    <mergeCell ref="B185:C185"/>
    <mergeCell ref="F185:G185"/>
    <mergeCell ref="J185:K185"/>
    <mergeCell ref="A3:A5"/>
    <mergeCell ref="B3:O3"/>
    <mergeCell ref="B4:C4"/>
    <mergeCell ref="A71:A73"/>
    <mergeCell ref="B71:M71"/>
    <mergeCell ref="B72:C72"/>
    <mergeCell ref="F72:G72"/>
    <mergeCell ref="J72:K72"/>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68" max="16383" man="1"/>
    <brk id="136" max="16383" man="1"/>
    <brk id="181"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28"/>
  <sheetViews>
    <sheetView showGridLines="0" zoomScaleNormal="100" zoomScaleSheetLayoutView="25" workbookViewId="0"/>
  </sheetViews>
  <sheetFormatPr defaultColWidth="11.42578125" defaultRowHeight="20.100000000000001" customHeight="1" x14ac:dyDescent="0.25"/>
  <cols>
    <col min="1" max="1" width="36.7109375" style="41" customWidth="1"/>
    <col min="2" max="3" width="10.28515625" style="41" customWidth="1"/>
    <col min="4" max="4" width="9" style="41" customWidth="1"/>
    <col min="5" max="5" width="10" style="41" customWidth="1"/>
    <col min="6" max="13" width="9" style="41" customWidth="1"/>
    <col min="14" max="14" width="10.5703125" style="41" customWidth="1"/>
    <col min="15" max="15" width="10.5703125" style="41" bestFit="1" customWidth="1"/>
    <col min="16" max="16" width="11.7109375" style="41" customWidth="1"/>
    <col min="17" max="16384" width="11.42578125" style="41"/>
  </cols>
  <sheetData>
    <row r="1" spans="1:17" s="27" customFormat="1" ht="24.95" customHeight="1" x14ac:dyDescent="0.25">
      <c r="A1" s="347" t="s">
        <v>134</v>
      </c>
      <c r="B1" s="347"/>
      <c r="C1" s="347"/>
      <c r="D1" s="347"/>
      <c r="E1" s="347"/>
      <c r="F1" s="347"/>
      <c r="G1" s="347"/>
    </row>
    <row r="2" spans="1:17" s="55" customFormat="1" ht="24.95" customHeight="1" thickBot="1" x14ac:dyDescent="0.25">
      <c r="A2" s="28" t="s">
        <v>521</v>
      </c>
      <c r="B2" s="53"/>
      <c r="C2" s="53"/>
      <c r="D2" s="53"/>
      <c r="E2" s="53"/>
      <c r="F2" s="53"/>
      <c r="G2" s="53"/>
      <c r="H2" s="53"/>
      <c r="I2" s="53"/>
      <c r="J2" s="53"/>
      <c r="K2" s="53"/>
      <c r="L2" s="53"/>
      <c r="M2" s="53"/>
      <c r="N2" s="53"/>
      <c r="O2" s="336" t="s">
        <v>586</v>
      </c>
      <c r="P2" s="54"/>
    </row>
    <row r="3" spans="1:17" s="39" customFormat="1" ht="20.100000000000001" customHeight="1" x14ac:dyDescent="0.25">
      <c r="A3" s="1023" t="s">
        <v>8</v>
      </c>
      <c r="B3" s="1019" t="s">
        <v>84</v>
      </c>
      <c r="C3" s="1020"/>
      <c r="D3" s="1020"/>
      <c r="E3" s="1020"/>
      <c r="F3" s="1020"/>
      <c r="G3" s="1020"/>
      <c r="H3" s="1020"/>
      <c r="I3" s="1020"/>
      <c r="J3" s="1020"/>
      <c r="K3" s="1020"/>
      <c r="L3" s="1020"/>
      <c r="M3" s="1020"/>
      <c r="N3" s="1020"/>
      <c r="O3" s="1020"/>
      <c r="P3" s="56"/>
    </row>
    <row r="4" spans="1:17" ht="20.100000000000001" customHeight="1" x14ac:dyDescent="0.25">
      <c r="A4" s="1024"/>
      <c r="B4" s="1021" t="s">
        <v>10</v>
      </c>
      <c r="C4" s="1021"/>
      <c r="D4" s="32" t="s">
        <v>69</v>
      </c>
      <c r="E4" s="32"/>
      <c r="F4" s="32" t="s">
        <v>70</v>
      </c>
      <c r="G4" s="32"/>
      <c r="H4" s="32" t="s">
        <v>71</v>
      </c>
      <c r="I4" s="32"/>
      <c r="J4" s="32" t="s">
        <v>72</v>
      </c>
      <c r="K4" s="32"/>
      <c r="L4" s="32" t="s">
        <v>73</v>
      </c>
      <c r="M4" s="32"/>
      <c r="N4" s="32" t="s">
        <v>74</v>
      </c>
      <c r="O4" s="57"/>
      <c r="P4" s="58"/>
    </row>
    <row r="5" spans="1:17" ht="20.100000000000001" customHeight="1" x14ac:dyDescent="0.25">
      <c r="A5" s="1025"/>
      <c r="B5" s="59">
        <v>2015</v>
      </c>
      <c r="C5" s="59">
        <v>2016</v>
      </c>
      <c r="D5" s="59">
        <v>2015</v>
      </c>
      <c r="E5" s="59">
        <v>2016</v>
      </c>
      <c r="F5" s="334">
        <v>2015</v>
      </c>
      <c r="G5" s="334">
        <v>2016</v>
      </c>
      <c r="H5" s="334">
        <v>2015</v>
      </c>
      <c r="I5" s="334">
        <v>2016</v>
      </c>
      <c r="J5" s="334">
        <v>2015</v>
      </c>
      <c r="K5" s="334">
        <v>2016</v>
      </c>
      <c r="L5" s="334">
        <v>2015</v>
      </c>
      <c r="M5" s="334">
        <v>2016</v>
      </c>
      <c r="N5" s="334">
        <v>2015</v>
      </c>
      <c r="O5" s="335">
        <v>2016</v>
      </c>
      <c r="P5" s="58"/>
    </row>
    <row r="6" spans="1:17" ht="20.100000000000001" customHeight="1" x14ac:dyDescent="0.25">
      <c r="A6" s="36" t="s">
        <v>10</v>
      </c>
      <c r="B6" s="37">
        <v>31379</v>
      </c>
      <c r="C6" s="37">
        <v>15216</v>
      </c>
      <c r="D6" s="37">
        <v>7733</v>
      </c>
      <c r="E6" s="37">
        <v>3878</v>
      </c>
      <c r="F6" s="37">
        <v>10454</v>
      </c>
      <c r="G6" s="37">
        <v>1054</v>
      </c>
      <c r="H6" s="37">
        <v>10508</v>
      </c>
      <c r="I6" s="37">
        <v>4363</v>
      </c>
      <c r="J6" s="37">
        <v>549</v>
      </c>
      <c r="K6" s="37">
        <v>157</v>
      </c>
      <c r="L6" s="37">
        <v>18</v>
      </c>
      <c r="M6" s="37">
        <v>35</v>
      </c>
      <c r="N6" s="37">
        <v>2</v>
      </c>
      <c r="O6" s="37">
        <v>40</v>
      </c>
    </row>
    <row r="7" spans="1:17" s="39" customFormat="1" ht="20.100000000000001" customHeight="1" x14ac:dyDescent="0.25">
      <c r="A7" s="352" t="s">
        <v>260</v>
      </c>
      <c r="B7" s="40">
        <v>92</v>
      </c>
      <c r="C7" s="40">
        <v>21</v>
      </c>
      <c r="D7" s="40">
        <v>26</v>
      </c>
      <c r="E7" s="40">
        <v>10</v>
      </c>
      <c r="F7" s="40">
        <v>6</v>
      </c>
      <c r="G7" s="40">
        <v>3</v>
      </c>
      <c r="H7" s="40">
        <v>9</v>
      </c>
      <c r="I7" s="40">
        <v>6</v>
      </c>
      <c r="J7" s="40">
        <v>20</v>
      </c>
      <c r="K7" s="40">
        <v>0</v>
      </c>
      <c r="L7" s="40">
        <v>6</v>
      </c>
      <c r="M7" s="40">
        <v>0</v>
      </c>
      <c r="N7" s="40">
        <v>0</v>
      </c>
      <c r="O7" s="40">
        <v>0</v>
      </c>
    </row>
    <row r="8" spans="1:17" ht="20.100000000000001" customHeight="1" x14ac:dyDescent="0.25">
      <c r="A8" s="41" t="s">
        <v>17</v>
      </c>
      <c r="B8" s="42">
        <v>73</v>
      </c>
      <c r="C8" s="42">
        <v>15</v>
      </c>
      <c r="D8" s="42">
        <v>11</v>
      </c>
      <c r="E8" s="42">
        <v>7</v>
      </c>
      <c r="F8" s="42">
        <v>6</v>
      </c>
      <c r="G8" s="42">
        <v>2</v>
      </c>
      <c r="H8" s="42">
        <v>8</v>
      </c>
      <c r="I8" s="42">
        <v>4</v>
      </c>
      <c r="J8" s="42">
        <v>20</v>
      </c>
      <c r="K8" s="42">
        <v>0</v>
      </c>
      <c r="L8" s="42">
        <v>6</v>
      </c>
      <c r="M8" s="42">
        <v>0</v>
      </c>
      <c r="N8" s="42">
        <v>0</v>
      </c>
      <c r="O8" s="42">
        <v>0</v>
      </c>
    </row>
    <row r="9" spans="1:17" ht="20.100000000000001" customHeight="1" x14ac:dyDescent="0.25">
      <c r="A9" s="41" t="s">
        <v>18</v>
      </c>
      <c r="B9" s="42">
        <v>0</v>
      </c>
      <c r="C9" s="42">
        <v>0</v>
      </c>
      <c r="D9" s="42">
        <v>0</v>
      </c>
      <c r="E9" s="42">
        <v>0</v>
      </c>
      <c r="F9" s="42">
        <v>0</v>
      </c>
      <c r="G9" s="42">
        <v>0</v>
      </c>
      <c r="H9" s="42">
        <v>0</v>
      </c>
      <c r="I9" s="42">
        <v>0</v>
      </c>
      <c r="J9" s="42">
        <v>0</v>
      </c>
      <c r="K9" s="42">
        <v>0</v>
      </c>
      <c r="L9" s="42">
        <v>0</v>
      </c>
      <c r="M9" s="42">
        <v>0</v>
      </c>
      <c r="N9" s="42">
        <v>0</v>
      </c>
      <c r="O9" s="42">
        <v>0</v>
      </c>
    </row>
    <row r="10" spans="1:17" ht="20.100000000000001" customHeight="1" x14ac:dyDescent="0.25">
      <c r="A10" s="41" t="s">
        <v>19</v>
      </c>
      <c r="B10" s="42">
        <v>11</v>
      </c>
      <c r="C10" s="42">
        <v>0</v>
      </c>
      <c r="D10" s="42">
        <v>11</v>
      </c>
      <c r="E10" s="42">
        <v>0</v>
      </c>
      <c r="F10" s="42">
        <v>0</v>
      </c>
      <c r="G10" s="42">
        <v>0</v>
      </c>
      <c r="H10" s="42">
        <v>0</v>
      </c>
      <c r="I10" s="42">
        <v>0</v>
      </c>
      <c r="J10" s="42">
        <v>0</v>
      </c>
      <c r="K10" s="42">
        <v>0</v>
      </c>
      <c r="L10" s="42">
        <v>0</v>
      </c>
      <c r="M10" s="42">
        <v>0</v>
      </c>
      <c r="N10" s="42">
        <v>0</v>
      </c>
      <c r="O10" s="42">
        <v>0</v>
      </c>
    </row>
    <row r="11" spans="1:17" ht="20.100000000000001" customHeight="1" x14ac:dyDescent="0.25">
      <c r="A11" s="41" t="s">
        <v>559</v>
      </c>
      <c r="B11" s="42">
        <v>1</v>
      </c>
      <c r="C11" s="42">
        <v>2</v>
      </c>
      <c r="D11" s="42">
        <v>0</v>
      </c>
      <c r="E11" s="42">
        <v>2</v>
      </c>
      <c r="F11" s="42">
        <v>0</v>
      </c>
      <c r="G11" s="42">
        <v>0</v>
      </c>
      <c r="H11" s="42">
        <v>1</v>
      </c>
      <c r="I11" s="42">
        <v>0</v>
      </c>
      <c r="J11" s="42">
        <v>0</v>
      </c>
      <c r="K11" s="42">
        <v>0</v>
      </c>
      <c r="L11" s="42">
        <v>0</v>
      </c>
      <c r="M11" s="42">
        <v>0</v>
      </c>
      <c r="N11" s="42">
        <v>0</v>
      </c>
      <c r="O11" s="42">
        <v>0</v>
      </c>
    </row>
    <row r="12" spans="1:17" ht="20.100000000000001" customHeight="1" x14ac:dyDescent="0.25">
      <c r="A12" s="41" t="s">
        <v>560</v>
      </c>
      <c r="B12" s="42">
        <v>0</v>
      </c>
      <c r="C12" s="42">
        <v>0</v>
      </c>
      <c r="D12" s="42">
        <v>0</v>
      </c>
      <c r="E12" s="42">
        <v>0</v>
      </c>
      <c r="F12" s="42">
        <v>0</v>
      </c>
      <c r="G12" s="42">
        <v>0</v>
      </c>
      <c r="H12" s="42">
        <v>0</v>
      </c>
      <c r="I12" s="42">
        <v>0</v>
      </c>
      <c r="J12" s="42">
        <v>0</v>
      </c>
      <c r="K12" s="42">
        <v>0</v>
      </c>
      <c r="L12" s="42">
        <v>0</v>
      </c>
      <c r="M12" s="42">
        <v>0</v>
      </c>
      <c r="N12" s="42">
        <v>0</v>
      </c>
      <c r="O12" s="42">
        <v>0</v>
      </c>
    </row>
    <row r="13" spans="1:17" ht="20.100000000000001" customHeight="1" x14ac:dyDescent="0.25">
      <c r="A13" s="41" t="s">
        <v>561</v>
      </c>
      <c r="B13" s="42">
        <v>0</v>
      </c>
      <c r="C13" s="42">
        <v>0</v>
      </c>
      <c r="D13" s="42">
        <v>0</v>
      </c>
      <c r="E13" s="42">
        <v>0</v>
      </c>
      <c r="F13" s="42">
        <v>0</v>
      </c>
      <c r="G13" s="42">
        <v>0</v>
      </c>
      <c r="H13" s="42">
        <v>0</v>
      </c>
      <c r="I13" s="42">
        <v>0</v>
      </c>
      <c r="J13" s="42">
        <v>0</v>
      </c>
      <c r="K13" s="42">
        <v>0</v>
      </c>
      <c r="L13" s="42">
        <v>0</v>
      </c>
      <c r="M13" s="42">
        <v>0</v>
      </c>
      <c r="N13" s="42">
        <v>0</v>
      </c>
      <c r="O13" s="42">
        <v>0</v>
      </c>
    </row>
    <row r="14" spans="1:17" ht="20.100000000000001" customHeight="1" x14ac:dyDescent="0.25">
      <c r="A14" s="41" t="s">
        <v>562</v>
      </c>
      <c r="B14" s="42">
        <v>0</v>
      </c>
      <c r="C14" s="42">
        <v>0</v>
      </c>
      <c r="D14" s="42">
        <v>0</v>
      </c>
      <c r="E14" s="42">
        <v>0</v>
      </c>
      <c r="F14" s="42">
        <v>0</v>
      </c>
      <c r="G14" s="42">
        <v>0</v>
      </c>
      <c r="H14" s="42">
        <v>0</v>
      </c>
      <c r="I14" s="42">
        <v>0</v>
      </c>
      <c r="J14" s="42">
        <v>0</v>
      </c>
      <c r="K14" s="42">
        <v>0</v>
      </c>
      <c r="L14" s="42">
        <v>0</v>
      </c>
      <c r="M14" s="42">
        <v>0</v>
      </c>
      <c r="N14" s="42">
        <v>0</v>
      </c>
      <c r="O14" s="42">
        <v>0</v>
      </c>
      <c r="Q14" s="41" t="s">
        <v>1</v>
      </c>
    </row>
    <row r="15" spans="1:17" ht="20.100000000000001" customHeight="1" x14ac:dyDescent="0.25">
      <c r="A15" s="41" t="s">
        <v>20</v>
      </c>
      <c r="B15" s="42">
        <v>0</v>
      </c>
      <c r="C15" s="42">
        <v>0</v>
      </c>
      <c r="D15" s="42">
        <v>0</v>
      </c>
      <c r="E15" s="42">
        <v>0</v>
      </c>
      <c r="F15" s="42">
        <v>0</v>
      </c>
      <c r="G15" s="42">
        <v>0</v>
      </c>
      <c r="H15" s="42">
        <v>0</v>
      </c>
      <c r="I15" s="42">
        <v>0</v>
      </c>
      <c r="J15" s="42">
        <v>0</v>
      </c>
      <c r="K15" s="42">
        <v>0</v>
      </c>
      <c r="L15" s="42">
        <v>0</v>
      </c>
      <c r="M15" s="42">
        <v>0</v>
      </c>
      <c r="N15" s="42">
        <v>0</v>
      </c>
      <c r="O15" s="42">
        <v>0</v>
      </c>
    </row>
    <row r="16" spans="1:17" ht="20.100000000000001" customHeight="1" x14ac:dyDescent="0.25">
      <c r="A16" s="41" t="s">
        <v>563</v>
      </c>
      <c r="B16" s="42">
        <v>0</v>
      </c>
      <c r="C16" s="42">
        <v>0</v>
      </c>
      <c r="D16" s="42">
        <v>0</v>
      </c>
      <c r="E16" s="42">
        <v>0</v>
      </c>
      <c r="F16" s="42">
        <v>0</v>
      </c>
      <c r="G16" s="42">
        <v>0</v>
      </c>
      <c r="H16" s="42">
        <v>0</v>
      </c>
      <c r="I16" s="42">
        <v>0</v>
      </c>
      <c r="J16" s="42">
        <v>0</v>
      </c>
      <c r="K16" s="42">
        <v>0</v>
      </c>
      <c r="L16" s="42">
        <v>0</v>
      </c>
      <c r="M16" s="42">
        <v>0</v>
      </c>
      <c r="N16" s="42">
        <v>0</v>
      </c>
      <c r="O16" s="42">
        <v>0</v>
      </c>
    </row>
    <row r="17" spans="1:15" ht="20.100000000000001" customHeight="1" x14ac:dyDescent="0.25">
      <c r="A17" s="41" t="s">
        <v>564</v>
      </c>
      <c r="B17" s="42">
        <v>0</v>
      </c>
      <c r="C17" s="42">
        <v>0</v>
      </c>
      <c r="D17" s="42">
        <v>0</v>
      </c>
      <c r="E17" s="42">
        <v>0</v>
      </c>
      <c r="F17" s="42">
        <v>0</v>
      </c>
      <c r="G17" s="42">
        <v>0</v>
      </c>
      <c r="H17" s="42">
        <v>0</v>
      </c>
      <c r="I17" s="42">
        <v>0</v>
      </c>
      <c r="J17" s="42">
        <v>0</v>
      </c>
      <c r="K17" s="42">
        <v>0</v>
      </c>
      <c r="L17" s="42">
        <v>0</v>
      </c>
      <c r="M17" s="42">
        <v>0</v>
      </c>
      <c r="N17" s="42">
        <v>0</v>
      </c>
      <c r="O17" s="42">
        <v>0</v>
      </c>
    </row>
    <row r="18" spans="1:15" ht="20.100000000000001" customHeight="1" x14ac:dyDescent="0.25">
      <c r="A18" s="41" t="s">
        <v>21</v>
      </c>
      <c r="B18" s="42">
        <v>7</v>
      </c>
      <c r="C18" s="42">
        <v>4</v>
      </c>
      <c r="D18" s="42">
        <v>4</v>
      </c>
      <c r="E18" s="42">
        <v>1</v>
      </c>
      <c r="F18" s="42">
        <v>0</v>
      </c>
      <c r="G18" s="42">
        <v>1</v>
      </c>
      <c r="H18" s="42">
        <v>0</v>
      </c>
      <c r="I18" s="42">
        <v>2</v>
      </c>
      <c r="J18" s="42">
        <v>0</v>
      </c>
      <c r="K18" s="42">
        <v>0</v>
      </c>
      <c r="L18" s="42">
        <v>0</v>
      </c>
      <c r="M18" s="42">
        <v>0</v>
      </c>
      <c r="N18" s="42">
        <v>0</v>
      </c>
      <c r="O18" s="42">
        <v>0</v>
      </c>
    </row>
    <row r="19" spans="1:15" s="39" customFormat="1" ht="20.100000000000001" customHeight="1" x14ac:dyDescent="0.25">
      <c r="A19" s="352" t="s">
        <v>589</v>
      </c>
      <c r="B19" s="40">
        <v>11</v>
      </c>
      <c r="C19" s="40">
        <v>17</v>
      </c>
      <c r="D19" s="40">
        <v>7</v>
      </c>
      <c r="E19" s="40">
        <v>12</v>
      </c>
      <c r="F19" s="40">
        <v>1</v>
      </c>
      <c r="G19" s="40">
        <v>0</v>
      </c>
      <c r="H19" s="40">
        <v>1</v>
      </c>
      <c r="I19" s="40">
        <v>0</v>
      </c>
      <c r="J19" s="40">
        <v>0</v>
      </c>
      <c r="K19" s="40">
        <v>0</v>
      </c>
      <c r="L19" s="40">
        <v>0</v>
      </c>
      <c r="M19" s="40">
        <v>0</v>
      </c>
      <c r="N19" s="40">
        <v>0</v>
      </c>
      <c r="O19" s="40">
        <v>0</v>
      </c>
    </row>
    <row r="20" spans="1:15" ht="20.100000000000001" customHeight="1" x14ac:dyDescent="0.25">
      <c r="A20" s="41" t="s">
        <v>22</v>
      </c>
      <c r="B20" s="42">
        <v>1</v>
      </c>
      <c r="C20" s="42">
        <v>8</v>
      </c>
      <c r="D20" s="42">
        <v>0</v>
      </c>
      <c r="E20" s="42">
        <v>8</v>
      </c>
      <c r="F20" s="42">
        <v>1</v>
      </c>
      <c r="G20" s="42">
        <v>0</v>
      </c>
      <c r="H20" s="42">
        <v>0</v>
      </c>
      <c r="I20" s="42">
        <v>0</v>
      </c>
      <c r="J20" s="42">
        <v>0</v>
      </c>
      <c r="K20" s="42">
        <v>0</v>
      </c>
      <c r="L20" s="42">
        <v>0</v>
      </c>
      <c r="M20" s="42">
        <v>0</v>
      </c>
      <c r="N20" s="42">
        <v>0</v>
      </c>
      <c r="O20" s="42">
        <v>0</v>
      </c>
    </row>
    <row r="21" spans="1:15" ht="20.100000000000001" customHeight="1" x14ac:dyDescent="0.25">
      <c r="A21" s="41" t="s">
        <v>23</v>
      </c>
      <c r="B21" s="42">
        <v>0</v>
      </c>
      <c r="C21" s="42">
        <v>0</v>
      </c>
      <c r="D21" s="42">
        <v>0</v>
      </c>
      <c r="E21" s="42">
        <v>0</v>
      </c>
      <c r="F21" s="42">
        <v>0</v>
      </c>
      <c r="G21" s="42">
        <v>0</v>
      </c>
      <c r="H21" s="42">
        <v>0</v>
      </c>
      <c r="I21" s="42">
        <v>0</v>
      </c>
      <c r="J21" s="42">
        <v>0</v>
      </c>
      <c r="K21" s="42">
        <v>0</v>
      </c>
      <c r="L21" s="42">
        <v>0</v>
      </c>
      <c r="M21" s="42">
        <v>0</v>
      </c>
      <c r="N21" s="42">
        <v>0</v>
      </c>
      <c r="O21" s="42">
        <v>0</v>
      </c>
    </row>
    <row r="22" spans="1:15" ht="20.100000000000001" customHeight="1" x14ac:dyDescent="0.25">
      <c r="A22" s="41" t="s">
        <v>565</v>
      </c>
      <c r="B22" s="42">
        <v>2</v>
      </c>
      <c r="C22" s="42">
        <v>0</v>
      </c>
      <c r="D22" s="42">
        <v>2</v>
      </c>
      <c r="E22" s="42">
        <v>0</v>
      </c>
      <c r="F22" s="42">
        <v>0</v>
      </c>
      <c r="G22" s="42">
        <v>0</v>
      </c>
      <c r="H22" s="42">
        <v>0</v>
      </c>
      <c r="I22" s="42">
        <v>0</v>
      </c>
      <c r="J22" s="42">
        <v>0</v>
      </c>
      <c r="K22" s="42">
        <v>0</v>
      </c>
      <c r="L22" s="42">
        <v>0</v>
      </c>
      <c r="M22" s="42">
        <v>0</v>
      </c>
      <c r="N22" s="42">
        <v>0</v>
      </c>
      <c r="O22" s="42">
        <v>0</v>
      </c>
    </row>
    <row r="23" spans="1:15" ht="20.100000000000001" customHeight="1" x14ac:dyDescent="0.25">
      <c r="A23" s="41" t="s">
        <v>24</v>
      </c>
      <c r="B23" s="42">
        <v>0</v>
      </c>
      <c r="C23" s="42">
        <v>0</v>
      </c>
      <c r="D23" s="42">
        <v>0</v>
      </c>
      <c r="E23" s="42">
        <v>0</v>
      </c>
      <c r="F23" s="42">
        <v>0</v>
      </c>
      <c r="G23" s="42">
        <v>0</v>
      </c>
      <c r="H23" s="42">
        <v>0</v>
      </c>
      <c r="I23" s="42">
        <v>0</v>
      </c>
      <c r="J23" s="42">
        <v>0</v>
      </c>
      <c r="K23" s="42">
        <v>0</v>
      </c>
      <c r="L23" s="42">
        <v>0</v>
      </c>
      <c r="M23" s="42">
        <v>0</v>
      </c>
      <c r="N23" s="42">
        <v>0</v>
      </c>
      <c r="O23" s="42">
        <v>0</v>
      </c>
    </row>
    <row r="24" spans="1:15" ht="20.100000000000001" customHeight="1" x14ac:dyDescent="0.25">
      <c r="A24" s="41" t="s">
        <v>566</v>
      </c>
      <c r="B24" s="42">
        <v>0</v>
      </c>
      <c r="C24" s="42">
        <v>0</v>
      </c>
      <c r="D24" s="42">
        <v>0</v>
      </c>
      <c r="E24" s="42">
        <v>0</v>
      </c>
      <c r="F24" s="42">
        <v>0</v>
      </c>
      <c r="G24" s="42">
        <v>0</v>
      </c>
      <c r="H24" s="42">
        <v>0</v>
      </c>
      <c r="I24" s="42">
        <v>0</v>
      </c>
      <c r="J24" s="42">
        <v>0</v>
      </c>
      <c r="K24" s="42">
        <v>0</v>
      </c>
      <c r="L24" s="42">
        <v>0</v>
      </c>
      <c r="M24" s="42">
        <v>0</v>
      </c>
      <c r="N24" s="42">
        <v>0</v>
      </c>
      <c r="O24" s="42">
        <v>0</v>
      </c>
    </row>
    <row r="25" spans="1:15" ht="20.100000000000001" customHeight="1" x14ac:dyDescent="0.25">
      <c r="A25" s="41" t="s">
        <v>567</v>
      </c>
      <c r="B25" s="42">
        <v>0</v>
      </c>
      <c r="C25" s="42">
        <v>2</v>
      </c>
      <c r="D25" s="42">
        <v>0</v>
      </c>
      <c r="E25" s="42">
        <v>0</v>
      </c>
      <c r="F25" s="42">
        <v>0</v>
      </c>
      <c r="G25" s="42">
        <v>0</v>
      </c>
      <c r="H25" s="42">
        <v>0</v>
      </c>
      <c r="I25" s="42">
        <v>0</v>
      </c>
      <c r="J25" s="42">
        <v>0</v>
      </c>
      <c r="K25" s="42">
        <v>0</v>
      </c>
      <c r="L25" s="42">
        <v>0</v>
      </c>
      <c r="M25" s="42">
        <v>0</v>
      </c>
      <c r="N25" s="42">
        <v>0</v>
      </c>
      <c r="O25" s="42">
        <v>0</v>
      </c>
    </row>
    <row r="26" spans="1:15" ht="20.100000000000001" customHeight="1" x14ac:dyDescent="0.25">
      <c r="A26" s="41" t="s">
        <v>568</v>
      </c>
      <c r="B26" s="42">
        <v>0</v>
      </c>
      <c r="C26" s="42">
        <v>0</v>
      </c>
      <c r="D26" s="42">
        <v>0</v>
      </c>
      <c r="E26" s="42">
        <v>0</v>
      </c>
      <c r="F26" s="42">
        <v>0</v>
      </c>
      <c r="G26" s="42">
        <v>0</v>
      </c>
      <c r="H26" s="42">
        <v>0</v>
      </c>
      <c r="I26" s="42">
        <v>0</v>
      </c>
      <c r="J26" s="42">
        <v>0</v>
      </c>
      <c r="K26" s="42">
        <v>0</v>
      </c>
      <c r="L26" s="42">
        <v>0</v>
      </c>
      <c r="M26" s="42">
        <v>0</v>
      </c>
      <c r="N26" s="42">
        <v>0</v>
      </c>
      <c r="O26" s="42">
        <v>0</v>
      </c>
    </row>
    <row r="27" spans="1:15" ht="20.100000000000001" customHeight="1" x14ac:dyDescent="0.25">
      <c r="A27" s="41" t="s">
        <v>25</v>
      </c>
      <c r="B27" s="42">
        <v>3</v>
      </c>
      <c r="C27" s="42">
        <v>0</v>
      </c>
      <c r="D27" s="42">
        <v>1</v>
      </c>
      <c r="E27" s="42">
        <v>0</v>
      </c>
      <c r="F27" s="42">
        <v>0</v>
      </c>
      <c r="G27" s="42">
        <v>0</v>
      </c>
      <c r="H27" s="42">
        <v>1</v>
      </c>
      <c r="I27" s="42">
        <v>0</v>
      </c>
      <c r="J27" s="42">
        <v>0</v>
      </c>
      <c r="K27" s="42">
        <v>0</v>
      </c>
      <c r="L27" s="42">
        <v>0</v>
      </c>
      <c r="M27" s="42">
        <v>0</v>
      </c>
      <c r="N27" s="42">
        <v>0</v>
      </c>
      <c r="O27" s="42">
        <v>0</v>
      </c>
    </row>
    <row r="28" spans="1:15" ht="20.100000000000001" customHeight="1" x14ac:dyDescent="0.25">
      <c r="A28" s="41" t="s">
        <v>569</v>
      </c>
      <c r="B28" s="42">
        <v>4</v>
      </c>
      <c r="C28" s="42">
        <v>5</v>
      </c>
      <c r="D28" s="42">
        <v>4</v>
      </c>
      <c r="E28" s="42">
        <v>3</v>
      </c>
      <c r="F28" s="42">
        <v>0</v>
      </c>
      <c r="G28" s="42">
        <v>0</v>
      </c>
      <c r="H28" s="42">
        <v>0</v>
      </c>
      <c r="I28" s="42">
        <v>0</v>
      </c>
      <c r="J28" s="42">
        <v>0</v>
      </c>
      <c r="K28" s="42">
        <v>0</v>
      </c>
      <c r="L28" s="42">
        <v>0</v>
      </c>
      <c r="M28" s="42">
        <v>0</v>
      </c>
      <c r="N28" s="42">
        <v>0</v>
      </c>
      <c r="O28" s="42">
        <v>0</v>
      </c>
    </row>
    <row r="29" spans="1:15" ht="20.100000000000001" customHeight="1" x14ac:dyDescent="0.25">
      <c r="A29" s="41" t="s">
        <v>570</v>
      </c>
      <c r="B29" s="42">
        <v>0</v>
      </c>
      <c r="C29" s="42">
        <v>1</v>
      </c>
      <c r="D29" s="42">
        <v>0</v>
      </c>
      <c r="E29" s="42">
        <v>0</v>
      </c>
      <c r="F29" s="42">
        <v>0</v>
      </c>
      <c r="G29" s="42">
        <v>0</v>
      </c>
      <c r="H29" s="42">
        <v>0</v>
      </c>
      <c r="I29" s="42">
        <v>0</v>
      </c>
      <c r="J29" s="42">
        <v>0</v>
      </c>
      <c r="K29" s="42">
        <v>0</v>
      </c>
      <c r="L29" s="42">
        <v>0</v>
      </c>
      <c r="M29" s="42">
        <v>0</v>
      </c>
      <c r="N29" s="42">
        <v>0</v>
      </c>
      <c r="O29" s="42">
        <v>0</v>
      </c>
    </row>
    <row r="30" spans="1:15" ht="20.100000000000001" customHeight="1" x14ac:dyDescent="0.25">
      <c r="A30" s="41" t="s">
        <v>26</v>
      </c>
      <c r="B30" s="42">
        <v>1</v>
      </c>
      <c r="C30" s="42">
        <v>1</v>
      </c>
      <c r="D30" s="42">
        <v>0</v>
      </c>
      <c r="E30" s="42">
        <v>1</v>
      </c>
      <c r="F30" s="42">
        <v>0</v>
      </c>
      <c r="G30" s="42">
        <v>0</v>
      </c>
      <c r="H30" s="42">
        <v>0</v>
      </c>
      <c r="I30" s="42">
        <v>0</v>
      </c>
      <c r="J30" s="42">
        <v>0</v>
      </c>
      <c r="K30" s="42">
        <v>0</v>
      </c>
      <c r="L30" s="42">
        <v>0</v>
      </c>
      <c r="M30" s="42">
        <v>0</v>
      </c>
      <c r="N30" s="42">
        <v>0</v>
      </c>
      <c r="O30" s="42">
        <v>0</v>
      </c>
    </row>
    <row r="31" spans="1:15" s="39" customFormat="1" ht="20.100000000000001" customHeight="1" x14ac:dyDescent="0.25">
      <c r="A31" s="352" t="s">
        <v>258</v>
      </c>
      <c r="B31" s="40">
        <v>2538</v>
      </c>
      <c r="C31" s="40">
        <v>1858</v>
      </c>
      <c r="D31" s="40">
        <v>522</v>
      </c>
      <c r="E31" s="40">
        <v>1070</v>
      </c>
      <c r="F31" s="40">
        <v>311</v>
      </c>
      <c r="G31" s="40">
        <v>145</v>
      </c>
      <c r="H31" s="40">
        <v>67</v>
      </c>
      <c r="I31" s="40">
        <v>22</v>
      </c>
      <c r="J31" s="40">
        <v>400</v>
      </c>
      <c r="K31" s="40">
        <v>110</v>
      </c>
      <c r="L31" s="40">
        <v>0</v>
      </c>
      <c r="M31" s="40">
        <v>0</v>
      </c>
      <c r="N31" s="40">
        <v>2</v>
      </c>
      <c r="O31" s="40">
        <v>1</v>
      </c>
    </row>
    <row r="32" spans="1:15" ht="20.100000000000001" customHeight="1" x14ac:dyDescent="0.25">
      <c r="A32" s="41" t="s">
        <v>27</v>
      </c>
      <c r="B32" s="42">
        <v>549</v>
      </c>
      <c r="C32" s="42">
        <v>255</v>
      </c>
      <c r="D32" s="42">
        <v>91</v>
      </c>
      <c r="E32" s="42">
        <v>149</v>
      </c>
      <c r="F32" s="42">
        <v>69</v>
      </c>
      <c r="G32" s="42">
        <v>21</v>
      </c>
      <c r="H32" s="42">
        <v>21</v>
      </c>
      <c r="I32" s="42">
        <v>10</v>
      </c>
      <c r="J32" s="42">
        <v>36</v>
      </c>
      <c r="K32" s="42">
        <v>6</v>
      </c>
      <c r="L32" s="42">
        <v>0</v>
      </c>
      <c r="M32" s="42">
        <v>0</v>
      </c>
      <c r="N32" s="42">
        <v>0</v>
      </c>
      <c r="O32" s="42">
        <v>0</v>
      </c>
    </row>
    <row r="33" spans="1:15" ht="20.100000000000001" customHeight="1" x14ac:dyDescent="0.25">
      <c r="A33" s="41" t="s">
        <v>28</v>
      </c>
      <c r="B33" s="42">
        <v>1837</v>
      </c>
      <c r="C33" s="42">
        <v>1374</v>
      </c>
      <c r="D33" s="42">
        <v>318</v>
      </c>
      <c r="E33" s="42">
        <v>765</v>
      </c>
      <c r="F33" s="42">
        <v>235</v>
      </c>
      <c r="G33" s="42">
        <v>124</v>
      </c>
      <c r="H33" s="42">
        <v>25</v>
      </c>
      <c r="I33" s="42">
        <v>12</v>
      </c>
      <c r="J33" s="42">
        <v>354</v>
      </c>
      <c r="K33" s="42">
        <v>104</v>
      </c>
      <c r="L33" s="42">
        <v>0</v>
      </c>
      <c r="M33" s="42">
        <v>0</v>
      </c>
      <c r="N33" s="42">
        <v>2</v>
      </c>
      <c r="O33" s="42">
        <v>1</v>
      </c>
    </row>
    <row r="34" spans="1:15" ht="20.100000000000001" customHeight="1" x14ac:dyDescent="0.25">
      <c r="A34" s="41" t="s">
        <v>29</v>
      </c>
      <c r="B34" s="42">
        <v>152</v>
      </c>
      <c r="C34" s="42">
        <v>229</v>
      </c>
      <c r="D34" s="42">
        <v>113</v>
      </c>
      <c r="E34" s="42">
        <v>156</v>
      </c>
      <c r="F34" s="42">
        <v>7</v>
      </c>
      <c r="G34" s="42">
        <v>0</v>
      </c>
      <c r="H34" s="42">
        <v>21</v>
      </c>
      <c r="I34" s="42">
        <v>0</v>
      </c>
      <c r="J34" s="42">
        <v>10</v>
      </c>
      <c r="K34" s="42">
        <v>0</v>
      </c>
      <c r="L34" s="42">
        <v>0</v>
      </c>
      <c r="M34" s="42">
        <v>0</v>
      </c>
      <c r="N34" s="42">
        <v>0</v>
      </c>
      <c r="O34" s="42">
        <v>0</v>
      </c>
    </row>
    <row r="35" spans="1:15" s="39" customFormat="1" ht="20.100000000000001" customHeight="1" x14ac:dyDescent="0.25">
      <c r="A35" s="352" t="s">
        <v>259</v>
      </c>
      <c r="B35" s="40">
        <v>23987</v>
      </c>
      <c r="C35" s="40">
        <v>9235</v>
      </c>
      <c r="D35" s="40">
        <v>6128</v>
      </c>
      <c r="E35" s="40">
        <v>1945</v>
      </c>
      <c r="F35" s="40">
        <v>9185</v>
      </c>
      <c r="G35" s="40">
        <v>5</v>
      </c>
      <c r="H35" s="40">
        <v>8669</v>
      </c>
      <c r="I35" s="40">
        <v>2558</v>
      </c>
      <c r="J35" s="40">
        <v>1</v>
      </c>
      <c r="K35" s="40">
        <v>1</v>
      </c>
      <c r="L35" s="40">
        <v>0</v>
      </c>
      <c r="M35" s="40">
        <v>0</v>
      </c>
      <c r="N35" s="40">
        <v>0</v>
      </c>
      <c r="O35" s="40">
        <v>0</v>
      </c>
    </row>
    <row r="36" spans="1:15" ht="20.100000000000001" customHeight="1" x14ac:dyDescent="0.25">
      <c r="A36" s="41" t="s">
        <v>30</v>
      </c>
      <c r="B36" s="42">
        <v>21153</v>
      </c>
      <c r="C36" s="42">
        <v>8616</v>
      </c>
      <c r="D36" s="42">
        <v>5007</v>
      </c>
      <c r="E36" s="42">
        <v>1872</v>
      </c>
      <c r="F36" s="42">
        <v>7954</v>
      </c>
      <c r="G36" s="42">
        <v>4</v>
      </c>
      <c r="H36" s="42">
        <v>8191</v>
      </c>
      <c r="I36" s="42">
        <v>2430</v>
      </c>
      <c r="J36" s="42">
        <v>0</v>
      </c>
      <c r="K36" s="42">
        <v>1</v>
      </c>
      <c r="L36" s="42">
        <v>0</v>
      </c>
      <c r="M36" s="42">
        <v>0</v>
      </c>
      <c r="N36" s="42">
        <v>0</v>
      </c>
      <c r="O36" s="42">
        <v>0</v>
      </c>
    </row>
    <row r="37" spans="1:15" ht="20.100000000000001" customHeight="1" x14ac:dyDescent="0.25">
      <c r="A37" s="41" t="s">
        <v>31</v>
      </c>
      <c r="B37" s="42">
        <v>12</v>
      </c>
      <c r="C37" s="42">
        <v>6</v>
      </c>
      <c r="D37" s="42">
        <v>4</v>
      </c>
      <c r="E37" s="42">
        <v>2</v>
      </c>
      <c r="F37" s="42">
        <v>2</v>
      </c>
      <c r="G37" s="42">
        <v>0</v>
      </c>
      <c r="H37" s="42">
        <v>6</v>
      </c>
      <c r="I37" s="42">
        <v>2</v>
      </c>
      <c r="J37" s="42">
        <v>0</v>
      </c>
      <c r="K37" s="42">
        <v>0</v>
      </c>
      <c r="L37" s="42">
        <v>0</v>
      </c>
      <c r="M37" s="42">
        <v>0</v>
      </c>
      <c r="N37" s="42">
        <v>0</v>
      </c>
      <c r="O37" s="42">
        <v>0</v>
      </c>
    </row>
    <row r="38" spans="1:15" ht="20.100000000000001" customHeight="1" x14ac:dyDescent="0.25">
      <c r="A38" s="41" t="s">
        <v>32</v>
      </c>
      <c r="B38" s="42">
        <v>556</v>
      </c>
      <c r="C38" s="42">
        <v>202</v>
      </c>
      <c r="D38" s="42">
        <v>94</v>
      </c>
      <c r="E38" s="42">
        <v>32</v>
      </c>
      <c r="F38" s="42">
        <v>311</v>
      </c>
      <c r="G38" s="42">
        <v>0</v>
      </c>
      <c r="H38" s="42">
        <v>150</v>
      </c>
      <c r="I38" s="42">
        <v>28</v>
      </c>
      <c r="J38" s="42">
        <v>0</v>
      </c>
      <c r="K38" s="42">
        <v>0</v>
      </c>
      <c r="L38" s="42">
        <v>0</v>
      </c>
      <c r="M38" s="42">
        <v>0</v>
      </c>
      <c r="N38" s="42">
        <v>0</v>
      </c>
      <c r="O38" s="42">
        <v>0</v>
      </c>
    </row>
    <row r="39" spans="1:15" ht="20.100000000000001" customHeight="1" x14ac:dyDescent="0.25">
      <c r="A39" s="41" t="s">
        <v>33</v>
      </c>
      <c r="B39" s="42">
        <v>123</v>
      </c>
      <c r="C39" s="42">
        <v>37</v>
      </c>
      <c r="D39" s="42">
        <v>57</v>
      </c>
      <c r="E39" s="42">
        <v>16</v>
      </c>
      <c r="F39" s="42">
        <v>7</v>
      </c>
      <c r="G39" s="42">
        <v>0</v>
      </c>
      <c r="H39" s="42">
        <v>59</v>
      </c>
      <c r="I39" s="42">
        <v>0</v>
      </c>
      <c r="J39" s="42">
        <v>0</v>
      </c>
      <c r="K39" s="42">
        <v>0</v>
      </c>
      <c r="L39" s="42">
        <v>0</v>
      </c>
      <c r="M39" s="42">
        <v>0</v>
      </c>
      <c r="N39" s="42">
        <v>0</v>
      </c>
      <c r="O39" s="42">
        <v>0</v>
      </c>
    </row>
    <row r="40" spans="1:15" ht="20.100000000000001" customHeight="1" x14ac:dyDescent="0.25">
      <c r="A40" s="41" t="s">
        <v>34</v>
      </c>
      <c r="B40" s="42">
        <v>8</v>
      </c>
      <c r="C40" s="42">
        <v>9</v>
      </c>
      <c r="D40" s="42">
        <v>0</v>
      </c>
      <c r="E40" s="42">
        <v>6</v>
      </c>
      <c r="F40" s="42">
        <v>3</v>
      </c>
      <c r="G40" s="42">
        <v>0</v>
      </c>
      <c r="H40" s="42">
        <v>5</v>
      </c>
      <c r="I40" s="42">
        <v>0</v>
      </c>
      <c r="J40" s="42">
        <v>0</v>
      </c>
      <c r="K40" s="42">
        <v>0</v>
      </c>
      <c r="L40" s="42">
        <v>0</v>
      </c>
      <c r="M40" s="42">
        <v>0</v>
      </c>
      <c r="N40" s="42">
        <v>0</v>
      </c>
      <c r="O40" s="42">
        <v>0</v>
      </c>
    </row>
    <row r="41" spans="1:15" ht="20.100000000000001" customHeight="1" x14ac:dyDescent="0.25">
      <c r="A41" s="41" t="s">
        <v>571</v>
      </c>
      <c r="B41" s="42">
        <v>0</v>
      </c>
      <c r="C41" s="42">
        <v>0</v>
      </c>
      <c r="D41" s="42">
        <v>0</v>
      </c>
      <c r="E41" s="42">
        <v>0</v>
      </c>
      <c r="F41" s="42">
        <v>0</v>
      </c>
      <c r="G41" s="42">
        <v>0</v>
      </c>
      <c r="H41" s="42">
        <v>0</v>
      </c>
      <c r="I41" s="42">
        <v>0</v>
      </c>
      <c r="J41" s="42">
        <v>0</v>
      </c>
      <c r="K41" s="42">
        <v>0</v>
      </c>
      <c r="L41" s="42">
        <v>0</v>
      </c>
      <c r="M41" s="42">
        <v>0</v>
      </c>
      <c r="N41" s="42">
        <v>0</v>
      </c>
      <c r="O41" s="42">
        <v>0</v>
      </c>
    </row>
    <row r="42" spans="1:15" ht="20.100000000000001" customHeight="1" x14ac:dyDescent="0.25">
      <c r="A42" s="41" t="s">
        <v>35</v>
      </c>
      <c r="B42" s="42">
        <v>0</v>
      </c>
      <c r="C42" s="42">
        <v>0</v>
      </c>
      <c r="D42" s="42">
        <v>0</v>
      </c>
      <c r="E42" s="42">
        <v>0</v>
      </c>
      <c r="F42" s="42">
        <v>0</v>
      </c>
      <c r="G42" s="42">
        <v>0</v>
      </c>
      <c r="H42" s="42">
        <v>0</v>
      </c>
      <c r="I42" s="42">
        <v>0</v>
      </c>
      <c r="J42" s="42">
        <v>0</v>
      </c>
      <c r="K42" s="42">
        <v>0</v>
      </c>
      <c r="L42" s="42">
        <v>0</v>
      </c>
      <c r="M42" s="42">
        <v>0</v>
      </c>
      <c r="N42" s="42">
        <v>0</v>
      </c>
      <c r="O42" s="42">
        <v>0</v>
      </c>
    </row>
    <row r="43" spans="1:15" ht="20.100000000000001" customHeight="1" x14ac:dyDescent="0.25">
      <c r="A43" s="41" t="s">
        <v>36</v>
      </c>
      <c r="B43" s="42">
        <v>31</v>
      </c>
      <c r="C43" s="42">
        <v>11</v>
      </c>
      <c r="D43" s="42">
        <v>13</v>
      </c>
      <c r="E43" s="42">
        <v>2</v>
      </c>
      <c r="F43" s="42">
        <v>6</v>
      </c>
      <c r="G43" s="42">
        <v>0</v>
      </c>
      <c r="H43" s="42">
        <v>12</v>
      </c>
      <c r="I43" s="42">
        <v>2</v>
      </c>
      <c r="J43" s="42">
        <v>0</v>
      </c>
      <c r="K43" s="42">
        <v>0</v>
      </c>
      <c r="L43" s="42">
        <v>0</v>
      </c>
      <c r="M43" s="42">
        <v>0</v>
      </c>
      <c r="N43" s="42">
        <v>0</v>
      </c>
      <c r="O43" s="42">
        <v>0</v>
      </c>
    </row>
    <row r="44" spans="1:15" ht="20.100000000000001" customHeight="1" x14ac:dyDescent="0.25">
      <c r="A44" s="41" t="s">
        <v>37</v>
      </c>
      <c r="B44" s="42">
        <v>26</v>
      </c>
      <c r="C44" s="42">
        <v>24</v>
      </c>
      <c r="D44" s="42">
        <v>3</v>
      </c>
      <c r="E44" s="42">
        <v>3</v>
      </c>
      <c r="F44" s="42">
        <v>5</v>
      </c>
      <c r="G44" s="42">
        <v>0</v>
      </c>
      <c r="H44" s="42">
        <v>17</v>
      </c>
      <c r="I44" s="42">
        <v>2</v>
      </c>
      <c r="J44" s="42">
        <v>0</v>
      </c>
      <c r="K44" s="42">
        <v>0</v>
      </c>
      <c r="L44" s="42">
        <v>0</v>
      </c>
      <c r="M44" s="42">
        <v>0</v>
      </c>
      <c r="N44" s="42">
        <v>0</v>
      </c>
      <c r="O44" s="42">
        <v>0</v>
      </c>
    </row>
    <row r="45" spans="1:15" ht="20.100000000000001" customHeight="1" x14ac:dyDescent="0.25">
      <c r="A45" s="41" t="s">
        <v>38</v>
      </c>
      <c r="B45" s="42">
        <v>0</v>
      </c>
      <c r="C45" s="42">
        <v>0</v>
      </c>
      <c r="D45" s="42">
        <v>0</v>
      </c>
      <c r="E45" s="42">
        <v>0</v>
      </c>
      <c r="F45" s="42">
        <v>0</v>
      </c>
      <c r="G45" s="42">
        <v>0</v>
      </c>
      <c r="H45" s="42">
        <v>0</v>
      </c>
      <c r="I45" s="42">
        <v>0</v>
      </c>
      <c r="J45" s="42">
        <v>0</v>
      </c>
      <c r="K45" s="42">
        <v>0</v>
      </c>
      <c r="L45" s="42">
        <v>0</v>
      </c>
      <c r="M45" s="42">
        <v>0</v>
      </c>
      <c r="N45" s="42">
        <v>0</v>
      </c>
      <c r="O45" s="42">
        <v>0</v>
      </c>
    </row>
    <row r="46" spans="1:15" ht="20.100000000000001" customHeight="1" x14ac:dyDescent="0.25">
      <c r="A46" s="41" t="s">
        <v>39</v>
      </c>
      <c r="B46" s="42">
        <v>2064</v>
      </c>
      <c r="C46" s="42">
        <v>316</v>
      </c>
      <c r="D46" s="42">
        <v>943</v>
      </c>
      <c r="E46" s="42">
        <v>11</v>
      </c>
      <c r="F46" s="42">
        <v>893</v>
      </c>
      <c r="G46" s="42">
        <v>0</v>
      </c>
      <c r="H46" s="42">
        <v>226</v>
      </c>
      <c r="I46" s="42">
        <v>93</v>
      </c>
      <c r="J46" s="42">
        <v>1</v>
      </c>
      <c r="K46" s="42">
        <v>0</v>
      </c>
      <c r="L46" s="42">
        <v>0</v>
      </c>
      <c r="M46" s="42">
        <v>0</v>
      </c>
      <c r="N46" s="42">
        <v>0</v>
      </c>
      <c r="O46" s="42">
        <v>0</v>
      </c>
    </row>
    <row r="47" spans="1:15" ht="20.100000000000001" customHeight="1" x14ac:dyDescent="0.25">
      <c r="A47" s="41" t="s">
        <v>40</v>
      </c>
      <c r="B47" s="42">
        <v>14</v>
      </c>
      <c r="C47" s="42">
        <v>14</v>
      </c>
      <c r="D47" s="42">
        <v>7</v>
      </c>
      <c r="E47" s="42">
        <v>1</v>
      </c>
      <c r="F47" s="42">
        <v>4</v>
      </c>
      <c r="G47" s="42">
        <v>1</v>
      </c>
      <c r="H47" s="42">
        <v>3</v>
      </c>
      <c r="I47" s="42">
        <v>1</v>
      </c>
      <c r="J47" s="42">
        <v>0</v>
      </c>
      <c r="K47" s="42">
        <v>0</v>
      </c>
      <c r="L47" s="42">
        <v>0</v>
      </c>
      <c r="M47" s="42">
        <v>0</v>
      </c>
      <c r="N47" s="42">
        <v>0</v>
      </c>
      <c r="O47" s="42">
        <v>0</v>
      </c>
    </row>
    <row r="48" spans="1:15" s="39" customFormat="1" ht="20.100000000000001" customHeight="1" x14ac:dyDescent="0.25">
      <c r="A48" s="352" t="s">
        <v>590</v>
      </c>
      <c r="B48" s="40">
        <v>1032</v>
      </c>
      <c r="C48" s="40">
        <v>1122</v>
      </c>
      <c r="D48" s="40">
        <v>515</v>
      </c>
      <c r="E48" s="40">
        <v>112</v>
      </c>
      <c r="F48" s="40">
        <v>371</v>
      </c>
      <c r="G48" s="40">
        <v>831</v>
      </c>
      <c r="H48" s="40">
        <v>10</v>
      </c>
      <c r="I48" s="40">
        <v>51</v>
      </c>
      <c r="J48" s="40">
        <v>39</v>
      </c>
      <c r="K48" s="40">
        <v>20</v>
      </c>
      <c r="L48" s="40">
        <v>2</v>
      </c>
      <c r="M48" s="40">
        <v>15</v>
      </c>
      <c r="N48" s="40">
        <v>0</v>
      </c>
      <c r="O48" s="40">
        <v>18</v>
      </c>
    </row>
    <row r="49" spans="1:15" ht="20.100000000000001" customHeight="1" x14ac:dyDescent="0.25">
      <c r="A49" s="41" t="s">
        <v>265</v>
      </c>
      <c r="B49" s="42">
        <v>2</v>
      </c>
      <c r="C49" s="42">
        <v>0</v>
      </c>
      <c r="D49" s="42">
        <v>0</v>
      </c>
      <c r="E49" s="42">
        <v>0</v>
      </c>
      <c r="F49" s="42">
        <v>2</v>
      </c>
      <c r="G49" s="42">
        <v>0</v>
      </c>
      <c r="H49" s="42">
        <v>0</v>
      </c>
      <c r="I49" s="42">
        <v>0</v>
      </c>
      <c r="J49" s="42">
        <v>0</v>
      </c>
      <c r="K49" s="42">
        <v>0</v>
      </c>
      <c r="L49" s="42">
        <v>0</v>
      </c>
      <c r="M49" s="42">
        <v>0</v>
      </c>
      <c r="N49" s="42">
        <v>0</v>
      </c>
      <c r="O49" s="42">
        <v>0</v>
      </c>
    </row>
    <row r="50" spans="1:15" ht="20.100000000000001" customHeight="1" x14ac:dyDescent="0.25">
      <c r="A50" s="41" t="s">
        <v>572</v>
      </c>
      <c r="B50" s="42">
        <v>0</v>
      </c>
      <c r="C50" s="42">
        <v>0</v>
      </c>
      <c r="D50" s="42">
        <v>0</v>
      </c>
      <c r="E50" s="42">
        <v>0</v>
      </c>
      <c r="F50" s="42">
        <v>0</v>
      </c>
      <c r="G50" s="42">
        <v>0</v>
      </c>
      <c r="H50" s="42">
        <v>0</v>
      </c>
      <c r="I50" s="42">
        <v>0</v>
      </c>
      <c r="J50" s="42">
        <v>0</v>
      </c>
      <c r="K50" s="42">
        <v>0</v>
      </c>
      <c r="L50" s="42">
        <v>0</v>
      </c>
      <c r="M50" s="42">
        <v>0</v>
      </c>
      <c r="N50" s="42">
        <v>0</v>
      </c>
      <c r="O50" s="42">
        <v>0</v>
      </c>
    </row>
    <row r="51" spans="1:15" ht="20.100000000000001" customHeight="1" x14ac:dyDescent="0.25">
      <c r="A51" s="41" t="s">
        <v>41</v>
      </c>
      <c r="B51" s="42">
        <v>46</v>
      </c>
      <c r="C51" s="42">
        <v>52</v>
      </c>
      <c r="D51" s="42">
        <v>3</v>
      </c>
      <c r="E51" s="42">
        <v>43</v>
      </c>
      <c r="F51" s="42">
        <v>7</v>
      </c>
      <c r="G51" s="42">
        <v>1</v>
      </c>
      <c r="H51" s="42">
        <v>1</v>
      </c>
      <c r="I51" s="42">
        <v>5</v>
      </c>
      <c r="J51" s="42">
        <v>3</v>
      </c>
      <c r="K51" s="42">
        <v>0</v>
      </c>
      <c r="L51" s="42">
        <v>0</v>
      </c>
      <c r="M51" s="42">
        <v>0</v>
      </c>
      <c r="N51" s="42">
        <v>0</v>
      </c>
      <c r="O51" s="42">
        <v>0</v>
      </c>
    </row>
    <row r="52" spans="1:15" ht="20.100000000000001" customHeight="1" x14ac:dyDescent="0.25">
      <c r="A52" s="41" t="s">
        <v>573</v>
      </c>
      <c r="B52" s="42">
        <v>33</v>
      </c>
      <c r="C52" s="42">
        <v>2</v>
      </c>
      <c r="D52" s="42">
        <v>14</v>
      </c>
      <c r="E52" s="42">
        <v>2</v>
      </c>
      <c r="F52" s="42">
        <v>0</v>
      </c>
      <c r="G52" s="42">
        <v>0</v>
      </c>
      <c r="H52" s="42">
        <v>0</v>
      </c>
      <c r="I52" s="42">
        <v>0</v>
      </c>
      <c r="J52" s="42">
        <v>0</v>
      </c>
      <c r="K52" s="42">
        <v>0</v>
      </c>
      <c r="L52" s="42">
        <v>0</v>
      </c>
      <c r="M52" s="42">
        <v>0</v>
      </c>
      <c r="N52" s="42">
        <v>0</v>
      </c>
      <c r="O52" s="42">
        <v>0</v>
      </c>
    </row>
    <row r="53" spans="1:15" ht="20.100000000000001" customHeight="1" x14ac:dyDescent="0.25">
      <c r="A53" s="41" t="s">
        <v>269</v>
      </c>
      <c r="B53" s="42">
        <v>2</v>
      </c>
      <c r="C53" s="42">
        <v>6</v>
      </c>
      <c r="D53" s="42">
        <v>0</v>
      </c>
      <c r="E53" s="42">
        <v>2</v>
      </c>
      <c r="F53" s="42">
        <v>0</v>
      </c>
      <c r="G53" s="42">
        <v>2</v>
      </c>
      <c r="H53" s="42">
        <v>0</v>
      </c>
      <c r="I53" s="42">
        <v>0</v>
      </c>
      <c r="J53" s="42">
        <v>0</v>
      </c>
      <c r="K53" s="42">
        <v>2</v>
      </c>
      <c r="L53" s="42">
        <v>0</v>
      </c>
      <c r="M53" s="42">
        <v>0</v>
      </c>
      <c r="N53" s="42">
        <v>0</v>
      </c>
      <c r="O53" s="42">
        <v>0</v>
      </c>
    </row>
    <row r="54" spans="1:15" ht="20.100000000000001" customHeight="1" x14ac:dyDescent="0.25">
      <c r="A54" s="41" t="s">
        <v>277</v>
      </c>
      <c r="B54" s="42">
        <v>44</v>
      </c>
      <c r="C54" s="42">
        <v>4</v>
      </c>
      <c r="D54" s="42">
        <v>5</v>
      </c>
      <c r="E54" s="42">
        <v>0</v>
      </c>
      <c r="F54" s="42">
        <v>18</v>
      </c>
      <c r="G54" s="42">
        <v>0</v>
      </c>
      <c r="H54" s="42">
        <v>1</v>
      </c>
      <c r="I54" s="42">
        <v>1</v>
      </c>
      <c r="J54" s="42">
        <v>19</v>
      </c>
      <c r="K54" s="42">
        <v>2</v>
      </c>
      <c r="L54" s="42">
        <v>0</v>
      </c>
      <c r="M54" s="42">
        <v>0</v>
      </c>
      <c r="N54" s="42">
        <v>0</v>
      </c>
      <c r="O54" s="42">
        <v>0</v>
      </c>
    </row>
    <row r="55" spans="1:15" ht="20.100000000000001" customHeight="1" x14ac:dyDescent="0.25">
      <c r="A55" s="41" t="s">
        <v>42</v>
      </c>
      <c r="B55" s="42">
        <v>21</v>
      </c>
      <c r="C55" s="42">
        <v>19</v>
      </c>
      <c r="D55" s="42">
        <v>2</v>
      </c>
      <c r="E55" s="42">
        <v>3</v>
      </c>
      <c r="F55" s="42">
        <v>2</v>
      </c>
      <c r="G55" s="42">
        <v>10</v>
      </c>
      <c r="H55" s="42">
        <v>2</v>
      </c>
      <c r="I55" s="42">
        <v>0</v>
      </c>
      <c r="J55" s="42">
        <v>0</v>
      </c>
      <c r="K55" s="42">
        <v>0</v>
      </c>
      <c r="L55" s="42">
        <v>2</v>
      </c>
      <c r="M55" s="42">
        <v>0</v>
      </c>
      <c r="N55" s="42">
        <v>0</v>
      </c>
      <c r="O55" s="42">
        <v>3</v>
      </c>
    </row>
    <row r="56" spans="1:15" ht="20.100000000000001" customHeight="1" x14ac:dyDescent="0.25">
      <c r="A56" s="41" t="s">
        <v>271</v>
      </c>
      <c r="B56" s="42">
        <v>1</v>
      </c>
      <c r="C56" s="42">
        <v>0</v>
      </c>
      <c r="D56" s="42">
        <v>1</v>
      </c>
      <c r="E56" s="42">
        <v>0</v>
      </c>
      <c r="F56" s="42">
        <v>0</v>
      </c>
      <c r="G56" s="42">
        <v>0</v>
      </c>
      <c r="H56" s="42">
        <v>0</v>
      </c>
      <c r="I56" s="42">
        <v>0</v>
      </c>
      <c r="J56" s="42">
        <v>0</v>
      </c>
      <c r="K56" s="42">
        <v>0</v>
      </c>
      <c r="L56" s="42">
        <v>0</v>
      </c>
      <c r="M56" s="42">
        <v>0</v>
      </c>
      <c r="N56" s="42">
        <v>0</v>
      </c>
      <c r="O56" s="42">
        <v>0</v>
      </c>
    </row>
    <row r="57" spans="1:15" ht="20.100000000000001" customHeight="1" x14ac:dyDescent="0.25">
      <c r="A57" s="41" t="s">
        <v>574</v>
      </c>
      <c r="B57" s="42">
        <v>0</v>
      </c>
      <c r="C57" s="42">
        <v>1</v>
      </c>
      <c r="D57" s="42">
        <v>0</v>
      </c>
      <c r="E57" s="42">
        <v>1</v>
      </c>
      <c r="F57" s="42">
        <v>0</v>
      </c>
      <c r="G57" s="42">
        <v>0</v>
      </c>
      <c r="H57" s="42">
        <v>0</v>
      </c>
      <c r="I57" s="42">
        <v>0</v>
      </c>
      <c r="J57" s="42">
        <v>0</v>
      </c>
      <c r="K57" s="42">
        <v>0</v>
      </c>
      <c r="L57" s="42">
        <v>0</v>
      </c>
      <c r="M57" s="42">
        <v>0</v>
      </c>
      <c r="N57" s="42">
        <v>0</v>
      </c>
      <c r="O57" s="42">
        <v>0</v>
      </c>
    </row>
    <row r="58" spans="1:15" ht="20.100000000000001" customHeight="1" x14ac:dyDescent="0.25">
      <c r="A58" s="41" t="s">
        <v>43</v>
      </c>
      <c r="B58" s="42">
        <v>5</v>
      </c>
      <c r="C58" s="42">
        <v>47</v>
      </c>
      <c r="D58" s="42">
        <v>5</v>
      </c>
      <c r="E58" s="42">
        <v>30</v>
      </c>
      <c r="F58" s="42">
        <v>0</v>
      </c>
      <c r="G58" s="42">
        <v>0</v>
      </c>
      <c r="H58" s="42">
        <v>0</v>
      </c>
      <c r="I58" s="42">
        <v>15</v>
      </c>
      <c r="J58" s="42">
        <v>0</v>
      </c>
      <c r="K58" s="42">
        <v>0</v>
      </c>
      <c r="L58" s="42">
        <v>0</v>
      </c>
      <c r="M58" s="42">
        <v>0</v>
      </c>
      <c r="N58" s="42">
        <v>0</v>
      </c>
      <c r="O58" s="42">
        <v>0</v>
      </c>
    </row>
    <row r="59" spans="1:15" ht="20.100000000000001" customHeight="1" x14ac:dyDescent="0.25">
      <c r="A59" s="41" t="s">
        <v>44</v>
      </c>
      <c r="B59" s="42">
        <v>830</v>
      </c>
      <c r="C59" s="42">
        <v>813</v>
      </c>
      <c r="D59" s="42">
        <v>477</v>
      </c>
      <c r="E59" s="42">
        <v>5</v>
      </c>
      <c r="F59" s="42">
        <v>333</v>
      </c>
      <c r="G59" s="42">
        <v>806</v>
      </c>
      <c r="H59" s="42">
        <v>0</v>
      </c>
      <c r="I59" s="42">
        <v>0</v>
      </c>
      <c r="J59" s="42">
        <v>16</v>
      </c>
      <c r="K59" s="42">
        <v>0</v>
      </c>
      <c r="L59" s="42">
        <v>0</v>
      </c>
      <c r="M59" s="42">
        <v>0</v>
      </c>
      <c r="N59" s="42">
        <v>0</v>
      </c>
      <c r="O59" s="42">
        <v>0</v>
      </c>
    </row>
    <row r="60" spans="1:15" ht="20.100000000000001" customHeight="1" x14ac:dyDescent="0.25">
      <c r="A60" s="41" t="s">
        <v>575</v>
      </c>
      <c r="B60" s="42">
        <v>1</v>
      </c>
      <c r="C60" s="42">
        <v>0</v>
      </c>
      <c r="D60" s="42">
        <v>0</v>
      </c>
      <c r="E60" s="42">
        <v>0</v>
      </c>
      <c r="F60" s="42">
        <v>0</v>
      </c>
      <c r="G60" s="42">
        <v>0</v>
      </c>
      <c r="H60" s="42">
        <v>0</v>
      </c>
      <c r="I60" s="42">
        <v>0</v>
      </c>
      <c r="J60" s="42">
        <v>0</v>
      </c>
      <c r="K60" s="42">
        <v>0</v>
      </c>
      <c r="L60" s="42">
        <v>0</v>
      </c>
      <c r="M60" s="42">
        <v>0</v>
      </c>
      <c r="N60" s="42">
        <v>0</v>
      </c>
      <c r="O60" s="42">
        <v>0</v>
      </c>
    </row>
    <row r="61" spans="1:15" ht="20.100000000000001" customHeight="1" x14ac:dyDescent="0.25">
      <c r="A61" s="41" t="s">
        <v>263</v>
      </c>
      <c r="B61" s="42">
        <v>0</v>
      </c>
      <c r="C61" s="42">
        <v>4</v>
      </c>
      <c r="D61" s="42">
        <v>0</v>
      </c>
      <c r="E61" s="42">
        <v>2</v>
      </c>
      <c r="F61" s="42">
        <v>0</v>
      </c>
      <c r="G61" s="42">
        <v>2</v>
      </c>
      <c r="H61" s="42">
        <v>0</v>
      </c>
      <c r="I61" s="42">
        <v>0</v>
      </c>
      <c r="J61" s="42">
        <v>0</v>
      </c>
      <c r="K61" s="42">
        <v>0</v>
      </c>
      <c r="L61" s="42">
        <v>0</v>
      </c>
      <c r="M61" s="42">
        <v>0</v>
      </c>
      <c r="N61" s="42">
        <v>0</v>
      </c>
      <c r="O61" s="42">
        <v>0</v>
      </c>
    </row>
    <row r="62" spans="1:15" ht="20.100000000000001" customHeight="1" x14ac:dyDescent="0.25">
      <c r="A62" s="41" t="s">
        <v>576</v>
      </c>
      <c r="B62" s="42">
        <v>0</v>
      </c>
      <c r="C62" s="42">
        <v>0</v>
      </c>
      <c r="D62" s="42">
        <v>0</v>
      </c>
      <c r="E62" s="42">
        <v>0</v>
      </c>
      <c r="F62" s="42">
        <v>0</v>
      </c>
      <c r="G62" s="42">
        <v>0</v>
      </c>
      <c r="H62" s="42">
        <v>0</v>
      </c>
      <c r="I62" s="42">
        <v>0</v>
      </c>
      <c r="J62" s="42">
        <v>0</v>
      </c>
      <c r="K62" s="42">
        <v>0</v>
      </c>
      <c r="L62" s="42">
        <v>0</v>
      </c>
      <c r="M62" s="42">
        <v>0</v>
      </c>
      <c r="N62" s="42">
        <v>0</v>
      </c>
      <c r="O62" s="42">
        <v>0</v>
      </c>
    </row>
    <row r="63" spans="1:15" ht="20.100000000000001" customHeight="1" x14ac:dyDescent="0.25">
      <c r="A63" s="41" t="s">
        <v>577</v>
      </c>
      <c r="B63" s="42">
        <v>7</v>
      </c>
      <c r="C63" s="42">
        <v>12</v>
      </c>
      <c r="D63" s="42">
        <v>0</v>
      </c>
      <c r="E63" s="42">
        <v>0</v>
      </c>
      <c r="F63" s="42">
        <v>6</v>
      </c>
      <c r="G63" s="42">
        <v>7</v>
      </c>
      <c r="H63" s="42">
        <v>0</v>
      </c>
      <c r="I63" s="42">
        <v>4</v>
      </c>
      <c r="J63" s="42">
        <v>0</v>
      </c>
      <c r="K63" s="42">
        <v>0</v>
      </c>
      <c r="L63" s="42">
        <v>0</v>
      </c>
      <c r="M63" s="42">
        <v>0</v>
      </c>
      <c r="N63" s="42">
        <v>0</v>
      </c>
      <c r="O63" s="42">
        <v>0</v>
      </c>
    </row>
    <row r="64" spans="1:15" ht="20.100000000000001" customHeight="1" x14ac:dyDescent="0.25">
      <c r="A64" s="41" t="s">
        <v>578</v>
      </c>
      <c r="B64" s="42">
        <v>0</v>
      </c>
      <c r="C64" s="42">
        <v>0</v>
      </c>
      <c r="D64" s="42">
        <v>0</v>
      </c>
      <c r="E64" s="42">
        <v>0</v>
      </c>
      <c r="F64" s="42">
        <v>0</v>
      </c>
      <c r="G64" s="42">
        <v>0</v>
      </c>
      <c r="H64" s="42">
        <v>0</v>
      </c>
      <c r="I64" s="42">
        <v>0</v>
      </c>
      <c r="J64" s="42">
        <v>0</v>
      </c>
      <c r="K64" s="42">
        <v>0</v>
      </c>
      <c r="L64" s="42">
        <v>0</v>
      </c>
      <c r="M64" s="42">
        <v>0</v>
      </c>
      <c r="N64" s="42">
        <v>0</v>
      </c>
      <c r="O64" s="42">
        <v>0</v>
      </c>
    </row>
    <row r="65" spans="1:28" ht="20.100000000000001" customHeight="1" x14ac:dyDescent="0.25">
      <c r="A65" s="41" t="s">
        <v>264</v>
      </c>
      <c r="B65" s="42">
        <v>23</v>
      </c>
      <c r="C65" s="42">
        <v>158</v>
      </c>
      <c r="D65" s="42">
        <v>3</v>
      </c>
      <c r="E65" s="42">
        <v>23</v>
      </c>
      <c r="F65" s="42">
        <v>0</v>
      </c>
      <c r="G65" s="42">
        <v>1</v>
      </c>
      <c r="H65" s="42">
        <v>0</v>
      </c>
      <c r="I65" s="42">
        <v>26</v>
      </c>
      <c r="J65" s="42">
        <v>0</v>
      </c>
      <c r="K65" s="42">
        <v>16</v>
      </c>
      <c r="L65" s="42">
        <v>0</v>
      </c>
      <c r="M65" s="42">
        <v>15</v>
      </c>
      <c r="N65" s="42">
        <v>0</v>
      </c>
      <c r="O65" s="42">
        <v>15</v>
      </c>
    </row>
    <row r="66" spans="1:28" ht="20.100000000000001" customHeight="1" x14ac:dyDescent="0.25">
      <c r="A66" s="41" t="s">
        <v>268</v>
      </c>
      <c r="B66" s="42">
        <v>5</v>
      </c>
      <c r="C66" s="42">
        <v>1</v>
      </c>
      <c r="D66" s="42">
        <v>2</v>
      </c>
      <c r="E66" s="42">
        <v>1</v>
      </c>
      <c r="F66" s="42">
        <v>2</v>
      </c>
      <c r="G66" s="42">
        <v>0</v>
      </c>
      <c r="H66" s="42">
        <v>0</v>
      </c>
      <c r="I66" s="42">
        <v>0</v>
      </c>
      <c r="J66" s="42">
        <v>1</v>
      </c>
      <c r="K66" s="42">
        <v>0</v>
      </c>
      <c r="L66" s="42">
        <v>0</v>
      </c>
      <c r="M66" s="42">
        <v>0</v>
      </c>
      <c r="N66" s="42">
        <v>0</v>
      </c>
      <c r="O66" s="42">
        <v>0</v>
      </c>
    </row>
    <row r="67" spans="1:28" ht="20.100000000000001" customHeight="1" thickBot="1" x14ac:dyDescent="0.3">
      <c r="A67" s="41" t="s">
        <v>45</v>
      </c>
      <c r="B67" s="42">
        <v>12</v>
      </c>
      <c r="C67" s="42">
        <v>3</v>
      </c>
      <c r="D67" s="42">
        <v>3</v>
      </c>
      <c r="E67" s="42">
        <v>0</v>
      </c>
      <c r="F67" s="42">
        <v>1</v>
      </c>
      <c r="G67" s="42">
        <v>2</v>
      </c>
      <c r="H67" s="42">
        <v>6</v>
      </c>
      <c r="I67" s="42">
        <v>0</v>
      </c>
      <c r="J67" s="42">
        <v>0</v>
      </c>
      <c r="K67" s="42">
        <v>0</v>
      </c>
      <c r="L67" s="42">
        <v>0</v>
      </c>
      <c r="M67" s="42">
        <v>0</v>
      </c>
      <c r="N67" s="42">
        <v>0</v>
      </c>
      <c r="O67" s="42">
        <v>0</v>
      </c>
    </row>
    <row r="68" spans="1:28" s="48" customFormat="1" ht="15.95" customHeight="1" x14ac:dyDescent="0.25">
      <c r="A68" s="331" t="s">
        <v>588</v>
      </c>
      <c r="B68" s="331"/>
      <c r="C68" s="331"/>
      <c r="D68" s="332"/>
      <c r="E68" s="332"/>
      <c r="F68" s="332"/>
      <c r="G68" s="332"/>
      <c r="H68" s="332"/>
      <c r="I68" s="332"/>
      <c r="J68" s="332"/>
      <c r="K68" s="332"/>
      <c r="L68" s="332"/>
      <c r="M68" s="332"/>
      <c r="N68" s="332"/>
      <c r="O68" s="333" t="s">
        <v>585</v>
      </c>
    </row>
    <row r="69" spans="1:28" s="27" customFormat="1" ht="24.95" customHeight="1" x14ac:dyDescent="0.25">
      <c r="A69" s="347" t="s">
        <v>134</v>
      </c>
      <c r="B69" s="347"/>
      <c r="C69" s="347"/>
      <c r="D69" s="347"/>
      <c r="E69" s="347"/>
      <c r="F69" s="347"/>
      <c r="G69" s="347"/>
    </row>
    <row r="70" spans="1:28" ht="24.95" customHeight="1" thickBot="1" x14ac:dyDescent="0.25">
      <c r="A70" s="28" t="s">
        <v>521</v>
      </c>
      <c r="B70" s="45"/>
      <c r="C70" s="45"/>
      <c r="D70" s="62"/>
      <c r="E70" s="62"/>
      <c r="F70" s="62"/>
      <c r="G70" s="62"/>
      <c r="H70" s="62"/>
      <c r="I70" s="62"/>
      <c r="J70" s="62"/>
      <c r="K70" s="62"/>
      <c r="L70" s="62"/>
      <c r="M70" s="336" t="s">
        <v>587</v>
      </c>
      <c r="N70" s="63"/>
      <c r="O70" s="63"/>
    </row>
    <row r="71" spans="1:28" ht="20.100000000000001" customHeight="1" x14ac:dyDescent="0.25">
      <c r="A71" s="1023" t="s">
        <v>8</v>
      </c>
      <c r="B71" s="1019" t="s">
        <v>84</v>
      </c>
      <c r="C71" s="1020"/>
      <c r="D71" s="1020"/>
      <c r="E71" s="1020"/>
      <c r="F71" s="1020"/>
      <c r="G71" s="1020"/>
      <c r="H71" s="1020"/>
      <c r="I71" s="1020"/>
      <c r="J71" s="1020"/>
      <c r="K71" s="1020"/>
      <c r="L71" s="1020"/>
      <c r="M71" s="1020"/>
      <c r="N71" s="63"/>
      <c r="O71" s="63"/>
    </row>
    <row r="72" spans="1:28" ht="20.100000000000001" customHeight="1" x14ac:dyDescent="0.25">
      <c r="A72" s="1024"/>
      <c r="B72" s="1021" t="s">
        <v>77</v>
      </c>
      <c r="C72" s="1021"/>
      <c r="D72" s="32" t="s">
        <v>78</v>
      </c>
      <c r="E72" s="32"/>
      <c r="F72" s="1021" t="s">
        <v>79</v>
      </c>
      <c r="G72" s="1021"/>
      <c r="H72" s="32" t="s">
        <v>80</v>
      </c>
      <c r="I72" s="32"/>
      <c r="J72" s="1021" t="s">
        <v>81</v>
      </c>
      <c r="K72" s="1021"/>
      <c r="L72" s="32" t="s">
        <v>82</v>
      </c>
      <c r="M72" s="57"/>
      <c r="N72" s="58"/>
      <c r="P72" s="63"/>
    </row>
    <row r="73" spans="1:28" s="39" customFormat="1" ht="20.100000000000001" customHeight="1" x14ac:dyDescent="0.25">
      <c r="A73" s="1025"/>
      <c r="B73" s="334">
        <v>2015</v>
      </c>
      <c r="C73" s="334">
        <v>2016</v>
      </c>
      <c r="D73" s="334">
        <v>2015</v>
      </c>
      <c r="E73" s="334">
        <v>2016</v>
      </c>
      <c r="F73" s="334">
        <v>2015</v>
      </c>
      <c r="G73" s="334">
        <v>2016</v>
      </c>
      <c r="H73" s="334">
        <v>2015</v>
      </c>
      <c r="I73" s="334">
        <v>2016</v>
      </c>
      <c r="J73" s="334">
        <v>2015</v>
      </c>
      <c r="K73" s="334">
        <v>2016</v>
      </c>
      <c r="L73" s="334">
        <v>2015</v>
      </c>
      <c r="M73" s="335">
        <v>2016</v>
      </c>
      <c r="N73" s="56"/>
      <c r="P73" s="61"/>
    </row>
    <row r="74" spans="1:28" s="39" customFormat="1" ht="20.100000000000001" customHeight="1" x14ac:dyDescent="0.25">
      <c r="A74" s="36" t="s">
        <v>10</v>
      </c>
      <c r="B74" s="37">
        <v>4</v>
      </c>
      <c r="C74" s="37">
        <v>35</v>
      </c>
      <c r="D74" s="37">
        <v>6</v>
      </c>
      <c r="E74" s="37">
        <v>559</v>
      </c>
      <c r="F74" s="37">
        <v>98</v>
      </c>
      <c r="G74" s="37">
        <v>32</v>
      </c>
      <c r="H74" s="37">
        <v>202</v>
      </c>
      <c r="I74" s="37">
        <v>23</v>
      </c>
      <c r="J74" s="37">
        <v>100</v>
      </c>
      <c r="K74" s="37">
        <v>7</v>
      </c>
      <c r="L74" s="37">
        <v>1705</v>
      </c>
      <c r="M74" s="37">
        <v>5033</v>
      </c>
      <c r="P74" s="61"/>
      <c r="Q74" s="41"/>
    </row>
    <row r="75" spans="1:28" ht="20.100000000000001" customHeight="1" x14ac:dyDescent="0.25">
      <c r="A75" s="352" t="s">
        <v>260</v>
      </c>
      <c r="B75" s="40">
        <v>0</v>
      </c>
      <c r="C75" s="40">
        <v>0</v>
      </c>
      <c r="D75" s="40">
        <v>0</v>
      </c>
      <c r="E75" s="40">
        <v>1</v>
      </c>
      <c r="F75" s="40">
        <v>0</v>
      </c>
      <c r="G75" s="40">
        <v>0</v>
      </c>
      <c r="H75" s="40">
        <v>1</v>
      </c>
      <c r="I75" s="40">
        <v>0</v>
      </c>
      <c r="J75" s="40">
        <v>0</v>
      </c>
      <c r="K75" s="40">
        <v>0</v>
      </c>
      <c r="L75" s="40">
        <v>24</v>
      </c>
      <c r="M75" s="40">
        <v>1</v>
      </c>
      <c r="P75" s="63"/>
      <c r="Q75" s="39"/>
      <c r="S75" s="63"/>
      <c r="T75" s="39"/>
      <c r="U75" s="39"/>
      <c r="V75" s="39"/>
      <c r="W75" s="39"/>
      <c r="X75" s="39"/>
      <c r="Y75" s="39"/>
      <c r="Z75" s="39"/>
      <c r="AA75" s="39"/>
      <c r="AB75" s="39"/>
    </row>
    <row r="76" spans="1:28" ht="20.100000000000001" customHeight="1" x14ac:dyDescent="0.25">
      <c r="A76" s="41" t="s">
        <v>17</v>
      </c>
      <c r="B76" s="42">
        <v>0</v>
      </c>
      <c r="C76" s="42">
        <v>0</v>
      </c>
      <c r="D76" s="42">
        <v>0</v>
      </c>
      <c r="E76" s="42">
        <v>1</v>
      </c>
      <c r="F76" s="42">
        <v>0</v>
      </c>
      <c r="G76" s="42">
        <v>0</v>
      </c>
      <c r="H76" s="42">
        <v>1</v>
      </c>
      <c r="I76" s="42">
        <v>0</v>
      </c>
      <c r="J76" s="42">
        <v>0</v>
      </c>
      <c r="K76" s="42">
        <v>0</v>
      </c>
      <c r="L76" s="42">
        <v>21</v>
      </c>
      <c r="M76" s="42">
        <v>1</v>
      </c>
      <c r="P76" s="63"/>
      <c r="S76" s="63"/>
    </row>
    <row r="77" spans="1:28" ht="20.100000000000001" customHeight="1" x14ac:dyDescent="0.25">
      <c r="A77" s="41" t="s">
        <v>18</v>
      </c>
      <c r="B77" s="42">
        <v>0</v>
      </c>
      <c r="C77" s="42">
        <v>0</v>
      </c>
      <c r="D77" s="42">
        <v>0</v>
      </c>
      <c r="E77" s="42">
        <v>0</v>
      </c>
      <c r="F77" s="42">
        <v>0</v>
      </c>
      <c r="G77" s="42">
        <v>0</v>
      </c>
      <c r="H77" s="42">
        <v>0</v>
      </c>
      <c r="I77" s="42">
        <v>0</v>
      </c>
      <c r="J77" s="42">
        <v>0</v>
      </c>
      <c r="K77" s="42">
        <v>0</v>
      </c>
      <c r="L77" s="42">
        <v>0</v>
      </c>
      <c r="M77" s="42">
        <v>0</v>
      </c>
      <c r="P77" s="63"/>
      <c r="S77" s="63"/>
    </row>
    <row r="78" spans="1:28" ht="20.100000000000001" customHeight="1" x14ac:dyDescent="0.25">
      <c r="A78" s="41" t="s">
        <v>19</v>
      </c>
      <c r="B78" s="42">
        <v>0</v>
      </c>
      <c r="C78" s="42">
        <v>0</v>
      </c>
      <c r="D78" s="42">
        <v>0</v>
      </c>
      <c r="E78" s="42">
        <v>0</v>
      </c>
      <c r="F78" s="42">
        <v>0</v>
      </c>
      <c r="G78" s="42">
        <v>0</v>
      </c>
      <c r="H78" s="42">
        <v>0</v>
      </c>
      <c r="I78" s="42">
        <v>0</v>
      </c>
      <c r="J78" s="42">
        <v>0</v>
      </c>
      <c r="K78" s="42">
        <v>0</v>
      </c>
      <c r="L78" s="42">
        <v>0</v>
      </c>
      <c r="M78" s="42">
        <v>0</v>
      </c>
      <c r="P78" s="63"/>
      <c r="S78" s="63"/>
    </row>
    <row r="79" spans="1:28" ht="20.100000000000001" customHeight="1" x14ac:dyDescent="0.25">
      <c r="A79" s="41" t="s">
        <v>559</v>
      </c>
      <c r="B79" s="42">
        <v>0</v>
      </c>
      <c r="C79" s="42">
        <v>0</v>
      </c>
      <c r="D79" s="42">
        <v>0</v>
      </c>
      <c r="E79" s="42">
        <v>0</v>
      </c>
      <c r="F79" s="42">
        <v>0</v>
      </c>
      <c r="G79" s="42">
        <v>0</v>
      </c>
      <c r="H79" s="42">
        <v>0</v>
      </c>
      <c r="I79" s="42">
        <v>0</v>
      </c>
      <c r="J79" s="42">
        <v>0</v>
      </c>
      <c r="K79" s="42">
        <v>0</v>
      </c>
      <c r="L79" s="42">
        <v>0</v>
      </c>
      <c r="M79" s="42">
        <v>0</v>
      </c>
      <c r="P79" s="63"/>
      <c r="S79" s="63"/>
    </row>
    <row r="80" spans="1:28" ht="20.100000000000001" customHeight="1" x14ac:dyDescent="0.25">
      <c r="A80" s="41" t="s">
        <v>560</v>
      </c>
      <c r="B80" s="42">
        <v>0</v>
      </c>
      <c r="C80" s="42">
        <v>0</v>
      </c>
      <c r="D80" s="42">
        <v>0</v>
      </c>
      <c r="E80" s="42">
        <v>0</v>
      </c>
      <c r="F80" s="42">
        <v>0</v>
      </c>
      <c r="G80" s="42">
        <v>0</v>
      </c>
      <c r="H80" s="42">
        <v>0</v>
      </c>
      <c r="I80" s="42">
        <v>0</v>
      </c>
      <c r="J80" s="42">
        <v>0</v>
      </c>
      <c r="K80" s="42">
        <v>0</v>
      </c>
      <c r="L80" s="42">
        <v>0</v>
      </c>
      <c r="M80" s="42">
        <v>0</v>
      </c>
      <c r="P80" s="63"/>
      <c r="S80" s="63"/>
    </row>
    <row r="81" spans="1:28" ht="20.100000000000001" customHeight="1" x14ac:dyDescent="0.25">
      <c r="A81" s="41" t="s">
        <v>561</v>
      </c>
      <c r="B81" s="42">
        <v>0</v>
      </c>
      <c r="C81" s="42">
        <v>0</v>
      </c>
      <c r="D81" s="42">
        <v>0</v>
      </c>
      <c r="E81" s="42">
        <v>0</v>
      </c>
      <c r="F81" s="42">
        <v>0</v>
      </c>
      <c r="G81" s="42">
        <v>0</v>
      </c>
      <c r="H81" s="42">
        <v>0</v>
      </c>
      <c r="I81" s="42">
        <v>0</v>
      </c>
      <c r="J81" s="42">
        <v>0</v>
      </c>
      <c r="K81" s="42">
        <v>0</v>
      </c>
      <c r="L81" s="42">
        <v>0</v>
      </c>
      <c r="M81" s="42">
        <v>0</v>
      </c>
      <c r="P81" s="63"/>
      <c r="S81" s="63"/>
    </row>
    <row r="82" spans="1:28" ht="20.100000000000001" customHeight="1" x14ac:dyDescent="0.25">
      <c r="A82" s="41" t="s">
        <v>562</v>
      </c>
      <c r="B82" s="42">
        <v>0</v>
      </c>
      <c r="C82" s="42">
        <v>0</v>
      </c>
      <c r="D82" s="42">
        <v>0</v>
      </c>
      <c r="E82" s="42">
        <v>0</v>
      </c>
      <c r="F82" s="42">
        <v>0</v>
      </c>
      <c r="G82" s="42">
        <v>0</v>
      </c>
      <c r="H82" s="42">
        <v>0</v>
      </c>
      <c r="I82" s="42">
        <v>0</v>
      </c>
      <c r="J82" s="42">
        <v>0</v>
      </c>
      <c r="K82" s="42">
        <v>0</v>
      </c>
      <c r="L82" s="42">
        <v>0</v>
      </c>
      <c r="M82" s="42">
        <v>0</v>
      </c>
      <c r="P82" s="63"/>
      <c r="S82" s="63"/>
    </row>
    <row r="83" spans="1:28" ht="20.100000000000001" customHeight="1" x14ac:dyDescent="0.25">
      <c r="A83" s="41" t="s">
        <v>20</v>
      </c>
      <c r="B83" s="42">
        <v>0</v>
      </c>
      <c r="C83" s="42">
        <v>0</v>
      </c>
      <c r="D83" s="42">
        <v>0</v>
      </c>
      <c r="E83" s="42">
        <v>0</v>
      </c>
      <c r="F83" s="42">
        <v>0</v>
      </c>
      <c r="G83" s="42">
        <v>0</v>
      </c>
      <c r="H83" s="42">
        <v>0</v>
      </c>
      <c r="I83" s="42">
        <v>0</v>
      </c>
      <c r="J83" s="42">
        <v>0</v>
      </c>
      <c r="K83" s="42">
        <v>0</v>
      </c>
      <c r="L83" s="42">
        <v>0</v>
      </c>
      <c r="M83" s="42">
        <v>0</v>
      </c>
      <c r="P83" s="63"/>
      <c r="S83" s="63"/>
    </row>
    <row r="84" spans="1:28" ht="20.100000000000001" customHeight="1" x14ac:dyDescent="0.25">
      <c r="A84" s="41" t="s">
        <v>563</v>
      </c>
      <c r="B84" s="42">
        <v>0</v>
      </c>
      <c r="C84" s="42">
        <v>0</v>
      </c>
      <c r="D84" s="42">
        <v>0</v>
      </c>
      <c r="E84" s="42">
        <v>0</v>
      </c>
      <c r="F84" s="42">
        <v>0</v>
      </c>
      <c r="G84" s="42">
        <v>0</v>
      </c>
      <c r="H84" s="42">
        <v>0</v>
      </c>
      <c r="I84" s="42">
        <v>0</v>
      </c>
      <c r="J84" s="42">
        <v>0</v>
      </c>
      <c r="K84" s="42">
        <v>0</v>
      </c>
      <c r="L84" s="42">
        <v>0</v>
      </c>
      <c r="M84" s="42">
        <v>0</v>
      </c>
      <c r="P84" s="63"/>
      <c r="S84" s="63"/>
    </row>
    <row r="85" spans="1:28" ht="20.100000000000001" customHeight="1" x14ac:dyDescent="0.25">
      <c r="A85" s="41" t="s">
        <v>564</v>
      </c>
      <c r="B85" s="42">
        <v>0</v>
      </c>
      <c r="C85" s="42">
        <v>0</v>
      </c>
      <c r="D85" s="42">
        <v>0</v>
      </c>
      <c r="E85" s="42">
        <v>0</v>
      </c>
      <c r="F85" s="42">
        <v>0</v>
      </c>
      <c r="G85" s="42">
        <v>0</v>
      </c>
      <c r="H85" s="42">
        <v>0</v>
      </c>
      <c r="I85" s="42">
        <v>0</v>
      </c>
      <c r="J85" s="42">
        <v>0</v>
      </c>
      <c r="K85" s="42">
        <v>0</v>
      </c>
      <c r="L85" s="42">
        <v>0</v>
      </c>
      <c r="M85" s="42">
        <v>0</v>
      </c>
      <c r="P85" s="63"/>
      <c r="S85" s="63"/>
    </row>
    <row r="86" spans="1:28" s="39" customFormat="1" ht="20.100000000000001" customHeight="1" x14ac:dyDescent="0.25">
      <c r="A86" s="41" t="s">
        <v>21</v>
      </c>
      <c r="B86" s="42">
        <v>0</v>
      </c>
      <c r="C86" s="42">
        <v>0</v>
      </c>
      <c r="D86" s="42">
        <v>0</v>
      </c>
      <c r="E86" s="42">
        <v>0</v>
      </c>
      <c r="F86" s="42">
        <v>0</v>
      </c>
      <c r="G86" s="42">
        <v>0</v>
      </c>
      <c r="H86" s="42">
        <v>0</v>
      </c>
      <c r="I86" s="42">
        <v>0</v>
      </c>
      <c r="J86" s="42">
        <v>0</v>
      </c>
      <c r="K86" s="42">
        <v>0</v>
      </c>
      <c r="L86" s="42">
        <v>3</v>
      </c>
      <c r="M86" s="42">
        <v>0</v>
      </c>
      <c r="P86" s="61"/>
      <c r="Q86" s="41"/>
      <c r="S86" s="61"/>
      <c r="T86" s="41"/>
      <c r="U86" s="41"/>
      <c r="V86" s="41"/>
      <c r="W86" s="41"/>
      <c r="X86" s="41"/>
      <c r="Y86" s="41"/>
      <c r="Z86" s="41"/>
      <c r="AA86" s="41"/>
      <c r="AB86" s="41"/>
    </row>
    <row r="87" spans="1:28" ht="20.100000000000001" customHeight="1" x14ac:dyDescent="0.25">
      <c r="A87" s="352" t="s">
        <v>589</v>
      </c>
      <c r="B87" s="40">
        <v>0</v>
      </c>
      <c r="C87" s="40">
        <v>0</v>
      </c>
      <c r="D87" s="40">
        <v>0</v>
      </c>
      <c r="E87" s="40">
        <v>1</v>
      </c>
      <c r="F87" s="40">
        <v>0</v>
      </c>
      <c r="G87" s="40">
        <v>0</v>
      </c>
      <c r="H87" s="40">
        <v>1</v>
      </c>
      <c r="I87" s="40">
        <v>0</v>
      </c>
      <c r="J87" s="40">
        <v>0</v>
      </c>
      <c r="K87" s="40">
        <v>0</v>
      </c>
      <c r="L87" s="40">
        <v>1</v>
      </c>
      <c r="M87" s="40">
        <v>4</v>
      </c>
      <c r="P87" s="63"/>
      <c r="Q87" s="39"/>
      <c r="S87" s="63"/>
      <c r="T87" s="39"/>
      <c r="U87" s="39"/>
      <c r="V87" s="39"/>
      <c r="W87" s="39"/>
      <c r="X87" s="39"/>
      <c r="Y87" s="39"/>
      <c r="Z87" s="39"/>
      <c r="AA87" s="39"/>
      <c r="AB87" s="39"/>
    </row>
    <row r="88" spans="1:28" ht="20.100000000000001" customHeight="1" x14ac:dyDescent="0.25">
      <c r="A88" s="41" t="s">
        <v>22</v>
      </c>
      <c r="B88" s="42">
        <v>0</v>
      </c>
      <c r="C88" s="42">
        <v>0</v>
      </c>
      <c r="D88" s="42">
        <v>0</v>
      </c>
      <c r="E88" s="42">
        <v>0</v>
      </c>
      <c r="F88" s="42">
        <v>0</v>
      </c>
      <c r="G88" s="42">
        <v>0</v>
      </c>
      <c r="H88" s="42">
        <v>0</v>
      </c>
      <c r="I88" s="42">
        <v>0</v>
      </c>
      <c r="J88" s="42">
        <v>0</v>
      </c>
      <c r="K88" s="42">
        <v>0</v>
      </c>
      <c r="L88" s="42">
        <v>0</v>
      </c>
      <c r="M88" s="42">
        <v>0</v>
      </c>
      <c r="P88" s="63"/>
      <c r="S88" s="63"/>
    </row>
    <row r="89" spans="1:28" ht="20.100000000000001" customHeight="1" x14ac:dyDescent="0.25">
      <c r="A89" s="41" t="s">
        <v>23</v>
      </c>
      <c r="B89" s="42">
        <v>0</v>
      </c>
      <c r="C89" s="42">
        <v>0</v>
      </c>
      <c r="D89" s="42">
        <v>0</v>
      </c>
      <c r="E89" s="42">
        <v>0</v>
      </c>
      <c r="F89" s="42">
        <v>0</v>
      </c>
      <c r="G89" s="42">
        <v>0</v>
      </c>
      <c r="H89" s="42">
        <v>0</v>
      </c>
      <c r="I89" s="42">
        <v>0</v>
      </c>
      <c r="J89" s="42">
        <v>0</v>
      </c>
      <c r="K89" s="42">
        <v>0</v>
      </c>
      <c r="L89" s="42">
        <v>0</v>
      </c>
      <c r="M89" s="42">
        <v>0</v>
      </c>
      <c r="P89" s="63"/>
      <c r="S89" s="63"/>
    </row>
    <row r="90" spans="1:28" ht="20.100000000000001" customHeight="1" x14ac:dyDescent="0.25">
      <c r="A90" s="41" t="s">
        <v>565</v>
      </c>
      <c r="B90" s="42">
        <v>0</v>
      </c>
      <c r="C90" s="42">
        <v>0</v>
      </c>
      <c r="D90" s="42">
        <v>0</v>
      </c>
      <c r="E90" s="42">
        <v>0</v>
      </c>
      <c r="F90" s="42">
        <v>0</v>
      </c>
      <c r="G90" s="42">
        <v>0</v>
      </c>
      <c r="H90" s="42">
        <v>0</v>
      </c>
      <c r="I90" s="42">
        <v>0</v>
      </c>
      <c r="J90" s="42">
        <v>0</v>
      </c>
      <c r="K90" s="42">
        <v>0</v>
      </c>
      <c r="L90" s="42">
        <v>0</v>
      </c>
      <c r="M90" s="42">
        <v>0</v>
      </c>
      <c r="P90" s="63"/>
      <c r="S90" s="63"/>
    </row>
    <row r="91" spans="1:28" ht="20.100000000000001" customHeight="1" x14ac:dyDescent="0.25">
      <c r="A91" s="41" t="s">
        <v>24</v>
      </c>
      <c r="B91" s="42">
        <v>0</v>
      </c>
      <c r="C91" s="42">
        <v>0</v>
      </c>
      <c r="D91" s="42">
        <v>0</v>
      </c>
      <c r="E91" s="42">
        <v>0</v>
      </c>
      <c r="F91" s="42">
        <v>0</v>
      </c>
      <c r="G91" s="42">
        <v>0</v>
      </c>
      <c r="H91" s="42">
        <v>0</v>
      </c>
      <c r="I91" s="42">
        <v>0</v>
      </c>
      <c r="J91" s="42">
        <v>0</v>
      </c>
      <c r="K91" s="42">
        <v>0</v>
      </c>
      <c r="L91" s="42">
        <v>0</v>
      </c>
      <c r="M91" s="42">
        <v>0</v>
      </c>
      <c r="P91" s="63"/>
      <c r="S91" s="63"/>
    </row>
    <row r="92" spans="1:28" ht="20.100000000000001" customHeight="1" x14ac:dyDescent="0.25">
      <c r="A92" s="41" t="s">
        <v>566</v>
      </c>
      <c r="B92" s="42">
        <v>0</v>
      </c>
      <c r="C92" s="42">
        <v>0</v>
      </c>
      <c r="D92" s="42">
        <v>0</v>
      </c>
      <c r="E92" s="42">
        <v>0</v>
      </c>
      <c r="F92" s="42">
        <v>0</v>
      </c>
      <c r="G92" s="42">
        <v>0</v>
      </c>
      <c r="H92" s="42">
        <v>0</v>
      </c>
      <c r="I92" s="42">
        <v>0</v>
      </c>
      <c r="J92" s="42">
        <v>0</v>
      </c>
      <c r="K92" s="42">
        <v>0</v>
      </c>
      <c r="L92" s="42">
        <v>0</v>
      </c>
      <c r="M92" s="42">
        <v>0</v>
      </c>
      <c r="P92" s="63"/>
      <c r="S92" s="63"/>
    </row>
    <row r="93" spans="1:28" ht="20.100000000000001" customHeight="1" x14ac:dyDescent="0.25">
      <c r="A93" s="41" t="s">
        <v>567</v>
      </c>
      <c r="B93" s="42">
        <v>0</v>
      </c>
      <c r="C93" s="42">
        <v>0</v>
      </c>
      <c r="D93" s="42">
        <v>0</v>
      </c>
      <c r="E93" s="42">
        <v>0</v>
      </c>
      <c r="F93" s="42">
        <v>0</v>
      </c>
      <c r="G93" s="42">
        <v>0</v>
      </c>
      <c r="H93" s="42">
        <v>0</v>
      </c>
      <c r="I93" s="42">
        <v>0</v>
      </c>
      <c r="J93" s="42">
        <v>0</v>
      </c>
      <c r="K93" s="42">
        <v>0</v>
      </c>
      <c r="L93" s="42">
        <v>0</v>
      </c>
      <c r="M93" s="42">
        <v>2</v>
      </c>
      <c r="N93" s="42"/>
      <c r="O93" s="42"/>
    </row>
    <row r="94" spans="1:28" ht="20.100000000000001" customHeight="1" x14ac:dyDescent="0.25">
      <c r="A94" s="41" t="s">
        <v>568</v>
      </c>
      <c r="B94" s="42">
        <v>0</v>
      </c>
      <c r="C94" s="42">
        <v>0</v>
      </c>
      <c r="D94" s="42">
        <v>0</v>
      </c>
      <c r="E94" s="42">
        <v>0</v>
      </c>
      <c r="F94" s="42">
        <v>0</v>
      </c>
      <c r="G94" s="42">
        <v>0</v>
      </c>
      <c r="H94" s="42">
        <v>0</v>
      </c>
      <c r="I94" s="42">
        <v>0</v>
      </c>
      <c r="J94" s="42">
        <v>0</v>
      </c>
      <c r="K94" s="42">
        <v>0</v>
      </c>
      <c r="L94" s="42">
        <v>0</v>
      </c>
      <c r="M94" s="42">
        <v>0</v>
      </c>
      <c r="N94" s="42"/>
      <c r="O94" s="42"/>
    </row>
    <row r="95" spans="1:28" ht="20.100000000000001" customHeight="1" x14ac:dyDescent="0.25">
      <c r="A95" s="41" t="s">
        <v>25</v>
      </c>
      <c r="B95" s="42">
        <v>0</v>
      </c>
      <c r="C95" s="42">
        <v>0</v>
      </c>
      <c r="D95" s="42">
        <v>0</v>
      </c>
      <c r="E95" s="42">
        <v>0</v>
      </c>
      <c r="F95" s="42">
        <v>0</v>
      </c>
      <c r="G95" s="42">
        <v>0</v>
      </c>
      <c r="H95" s="42">
        <v>0</v>
      </c>
      <c r="I95" s="42">
        <v>0</v>
      </c>
      <c r="J95" s="42">
        <v>0</v>
      </c>
      <c r="K95" s="42">
        <v>0</v>
      </c>
      <c r="L95" s="42">
        <v>1</v>
      </c>
      <c r="M95" s="42">
        <v>0</v>
      </c>
      <c r="N95" s="42"/>
      <c r="O95" s="42"/>
    </row>
    <row r="96" spans="1:28" ht="20.100000000000001" customHeight="1" x14ac:dyDescent="0.25">
      <c r="A96" s="41" t="s">
        <v>569</v>
      </c>
      <c r="B96" s="42">
        <v>0</v>
      </c>
      <c r="C96" s="42">
        <v>0</v>
      </c>
      <c r="D96" s="42">
        <v>0</v>
      </c>
      <c r="E96" s="42">
        <v>0</v>
      </c>
      <c r="F96" s="42">
        <v>0</v>
      </c>
      <c r="G96" s="42">
        <v>0</v>
      </c>
      <c r="H96" s="42">
        <v>0</v>
      </c>
      <c r="I96" s="42">
        <v>0</v>
      </c>
      <c r="J96" s="42">
        <v>0</v>
      </c>
      <c r="K96" s="42">
        <v>0</v>
      </c>
      <c r="L96" s="42">
        <v>0</v>
      </c>
      <c r="M96" s="42">
        <v>2</v>
      </c>
      <c r="N96" s="42"/>
      <c r="O96" s="42"/>
    </row>
    <row r="97" spans="1:28" ht="20.100000000000001" customHeight="1" x14ac:dyDescent="0.25">
      <c r="A97" s="41" t="s">
        <v>570</v>
      </c>
      <c r="B97" s="42">
        <v>0</v>
      </c>
      <c r="C97" s="42">
        <v>0</v>
      </c>
      <c r="D97" s="42">
        <v>0</v>
      </c>
      <c r="E97" s="42">
        <v>1</v>
      </c>
      <c r="F97" s="42">
        <v>0</v>
      </c>
      <c r="G97" s="42">
        <v>0</v>
      </c>
      <c r="H97" s="42">
        <v>0</v>
      </c>
      <c r="I97" s="42">
        <v>0</v>
      </c>
      <c r="J97" s="42">
        <v>0</v>
      </c>
      <c r="K97" s="42">
        <v>0</v>
      </c>
      <c r="L97" s="42">
        <v>0</v>
      </c>
      <c r="M97" s="42">
        <v>0</v>
      </c>
      <c r="N97" s="42"/>
      <c r="O97" s="42"/>
    </row>
    <row r="98" spans="1:28" ht="20.100000000000001" customHeight="1" x14ac:dyDescent="0.25">
      <c r="A98" s="41" t="s">
        <v>26</v>
      </c>
      <c r="B98" s="42">
        <v>0</v>
      </c>
      <c r="C98" s="42">
        <v>0</v>
      </c>
      <c r="D98" s="42">
        <v>0</v>
      </c>
      <c r="E98" s="42">
        <v>0</v>
      </c>
      <c r="F98" s="42">
        <v>0</v>
      </c>
      <c r="G98" s="42">
        <v>0</v>
      </c>
      <c r="H98" s="42">
        <v>1</v>
      </c>
      <c r="I98" s="42">
        <v>0</v>
      </c>
      <c r="J98" s="42">
        <v>0</v>
      </c>
      <c r="K98" s="42">
        <v>0</v>
      </c>
      <c r="L98" s="42">
        <v>0</v>
      </c>
      <c r="M98" s="42">
        <v>0</v>
      </c>
      <c r="N98" s="42"/>
      <c r="O98" s="42"/>
    </row>
    <row r="99" spans="1:28" ht="20.100000000000001" customHeight="1" x14ac:dyDescent="0.25">
      <c r="A99" s="352" t="s">
        <v>258</v>
      </c>
      <c r="B99" s="40">
        <v>0</v>
      </c>
      <c r="C99" s="40">
        <v>3</v>
      </c>
      <c r="D99" s="40">
        <v>0</v>
      </c>
      <c r="E99" s="40">
        <v>432</v>
      </c>
      <c r="F99" s="40">
        <v>1</v>
      </c>
      <c r="G99" s="40">
        <v>0</v>
      </c>
      <c r="H99" s="40">
        <v>13</v>
      </c>
      <c r="I99" s="40">
        <v>0</v>
      </c>
      <c r="J99" s="40">
        <v>10</v>
      </c>
      <c r="K99" s="40">
        <v>0</v>
      </c>
      <c r="L99" s="40">
        <v>1212</v>
      </c>
      <c r="M99" s="40">
        <v>75</v>
      </c>
      <c r="P99" s="63"/>
      <c r="Q99" s="39"/>
      <c r="S99" s="63"/>
      <c r="T99" s="39"/>
      <c r="U99" s="39"/>
      <c r="V99" s="39"/>
      <c r="W99" s="39"/>
      <c r="X99" s="39"/>
      <c r="Y99" s="39"/>
      <c r="Z99" s="39"/>
      <c r="AA99" s="39"/>
      <c r="AB99" s="39"/>
    </row>
    <row r="100" spans="1:28" ht="20.100000000000001" customHeight="1" x14ac:dyDescent="0.25">
      <c r="A100" s="41" t="s">
        <v>27</v>
      </c>
      <c r="B100" s="42">
        <v>0</v>
      </c>
      <c r="C100" s="42">
        <v>0</v>
      </c>
      <c r="D100" s="42">
        <v>0</v>
      </c>
      <c r="E100" s="42">
        <v>68</v>
      </c>
      <c r="F100" s="42">
        <v>0</v>
      </c>
      <c r="G100" s="42">
        <v>0</v>
      </c>
      <c r="H100" s="42">
        <v>4</v>
      </c>
      <c r="I100" s="42">
        <v>0</v>
      </c>
      <c r="J100" s="42">
        <v>0</v>
      </c>
      <c r="K100" s="42">
        <v>0</v>
      </c>
      <c r="L100" s="42">
        <v>328</v>
      </c>
      <c r="M100" s="42">
        <v>1</v>
      </c>
      <c r="P100" s="63"/>
      <c r="S100" s="63"/>
    </row>
    <row r="101" spans="1:28" ht="20.100000000000001" customHeight="1" x14ac:dyDescent="0.25">
      <c r="A101" s="41" t="s">
        <v>28</v>
      </c>
      <c r="B101" s="42">
        <v>0</v>
      </c>
      <c r="C101" s="42">
        <v>3</v>
      </c>
      <c r="D101" s="42">
        <v>0</v>
      </c>
      <c r="E101" s="42">
        <v>362</v>
      </c>
      <c r="F101" s="42">
        <v>1</v>
      </c>
      <c r="G101" s="42">
        <v>0</v>
      </c>
      <c r="H101" s="42">
        <v>9</v>
      </c>
      <c r="I101" s="42">
        <v>0</v>
      </c>
      <c r="J101" s="42">
        <v>10</v>
      </c>
      <c r="K101" s="42">
        <v>0</v>
      </c>
      <c r="L101" s="42">
        <v>883</v>
      </c>
      <c r="M101" s="42">
        <v>3</v>
      </c>
      <c r="P101" s="63"/>
      <c r="S101" s="63"/>
    </row>
    <row r="102" spans="1:28" ht="20.100000000000001" customHeight="1" x14ac:dyDescent="0.25">
      <c r="A102" s="41" t="s">
        <v>29</v>
      </c>
      <c r="B102" s="42">
        <v>0</v>
      </c>
      <c r="C102" s="42">
        <v>0</v>
      </c>
      <c r="D102" s="42">
        <v>0</v>
      </c>
      <c r="E102" s="42">
        <v>2</v>
      </c>
      <c r="F102" s="42">
        <v>0</v>
      </c>
      <c r="G102" s="42">
        <v>0</v>
      </c>
      <c r="H102" s="42">
        <v>0</v>
      </c>
      <c r="I102" s="42">
        <v>0</v>
      </c>
      <c r="J102" s="42">
        <v>0</v>
      </c>
      <c r="K102" s="42">
        <v>0</v>
      </c>
      <c r="L102" s="42">
        <v>1</v>
      </c>
      <c r="M102" s="42">
        <v>71</v>
      </c>
      <c r="P102" s="63"/>
      <c r="S102" s="63"/>
    </row>
    <row r="103" spans="1:28" ht="20.100000000000001" customHeight="1" x14ac:dyDescent="0.25">
      <c r="A103" s="352" t="s">
        <v>259</v>
      </c>
      <c r="B103" s="40">
        <v>0</v>
      </c>
      <c r="C103" s="40">
        <v>2</v>
      </c>
      <c r="D103" s="40">
        <v>1</v>
      </c>
      <c r="E103" s="40">
        <v>5</v>
      </c>
      <c r="F103" s="40">
        <v>0</v>
      </c>
      <c r="G103" s="40">
        <v>0</v>
      </c>
      <c r="H103" s="40">
        <v>1</v>
      </c>
      <c r="I103" s="40">
        <v>2</v>
      </c>
      <c r="J103" s="40">
        <v>0</v>
      </c>
      <c r="K103" s="40">
        <v>1</v>
      </c>
      <c r="L103" s="40">
        <v>2</v>
      </c>
      <c r="M103" s="40">
        <v>4716</v>
      </c>
      <c r="P103" s="63"/>
      <c r="Q103" s="39"/>
      <c r="S103" s="63"/>
      <c r="T103" s="39"/>
      <c r="U103" s="39"/>
      <c r="V103" s="39"/>
      <c r="W103" s="39"/>
      <c r="X103" s="39"/>
      <c r="Y103" s="39"/>
      <c r="Z103" s="39"/>
      <c r="AA103" s="39"/>
      <c r="AB103" s="39"/>
    </row>
    <row r="104" spans="1:28" ht="20.100000000000001" customHeight="1" x14ac:dyDescent="0.25">
      <c r="A104" s="41" t="s">
        <v>30</v>
      </c>
      <c r="B104" s="42">
        <v>0</v>
      </c>
      <c r="C104" s="42">
        <v>2</v>
      </c>
      <c r="D104" s="42">
        <v>1</v>
      </c>
      <c r="E104" s="42">
        <v>1</v>
      </c>
      <c r="F104" s="42">
        <v>0</v>
      </c>
      <c r="G104" s="42">
        <v>0</v>
      </c>
      <c r="H104" s="42">
        <v>0</v>
      </c>
      <c r="I104" s="42">
        <v>2</v>
      </c>
      <c r="J104" s="42">
        <v>0</v>
      </c>
      <c r="K104" s="42">
        <v>1</v>
      </c>
      <c r="L104" s="42">
        <v>0</v>
      </c>
      <c r="M104" s="42">
        <v>4303</v>
      </c>
      <c r="P104" s="64"/>
      <c r="S104" s="64"/>
    </row>
    <row r="105" spans="1:28" ht="20.100000000000001" customHeight="1" x14ac:dyDescent="0.25">
      <c r="A105" s="41" t="s">
        <v>31</v>
      </c>
      <c r="B105" s="42">
        <v>0</v>
      </c>
      <c r="C105" s="42">
        <v>0</v>
      </c>
      <c r="D105" s="42">
        <v>0</v>
      </c>
      <c r="E105" s="42">
        <v>0</v>
      </c>
      <c r="F105" s="42">
        <v>0</v>
      </c>
      <c r="G105" s="42">
        <v>0</v>
      </c>
      <c r="H105" s="42">
        <v>0</v>
      </c>
      <c r="I105" s="42">
        <v>0</v>
      </c>
      <c r="J105" s="42">
        <v>0</v>
      </c>
      <c r="K105" s="42">
        <v>0</v>
      </c>
      <c r="L105" s="42">
        <v>0</v>
      </c>
      <c r="M105" s="42">
        <v>2</v>
      </c>
      <c r="P105" s="63"/>
      <c r="S105" s="63"/>
    </row>
    <row r="106" spans="1:28" ht="20.100000000000001" customHeight="1" x14ac:dyDescent="0.25">
      <c r="A106" s="41" t="s">
        <v>32</v>
      </c>
      <c r="B106" s="42">
        <v>0</v>
      </c>
      <c r="C106" s="42">
        <v>0</v>
      </c>
      <c r="D106" s="42">
        <v>0</v>
      </c>
      <c r="E106" s="42">
        <v>0</v>
      </c>
      <c r="F106" s="42">
        <v>0</v>
      </c>
      <c r="G106" s="42">
        <v>0</v>
      </c>
      <c r="H106" s="42">
        <v>1</v>
      </c>
      <c r="I106" s="42">
        <v>0</v>
      </c>
      <c r="J106" s="42">
        <v>0</v>
      </c>
      <c r="K106" s="42">
        <v>0</v>
      </c>
      <c r="L106" s="42">
        <v>0</v>
      </c>
      <c r="M106" s="42">
        <v>142</v>
      </c>
      <c r="P106" s="63"/>
      <c r="S106" s="63"/>
    </row>
    <row r="107" spans="1:28" ht="20.100000000000001" customHeight="1" x14ac:dyDescent="0.25">
      <c r="A107" s="41" t="s">
        <v>33</v>
      </c>
      <c r="B107" s="42">
        <v>0</v>
      </c>
      <c r="C107" s="42">
        <v>0</v>
      </c>
      <c r="D107" s="42">
        <v>0</v>
      </c>
      <c r="E107" s="42">
        <v>4</v>
      </c>
      <c r="F107" s="42">
        <v>0</v>
      </c>
      <c r="G107" s="42">
        <v>0</v>
      </c>
      <c r="H107" s="42">
        <v>0</v>
      </c>
      <c r="I107" s="42">
        <v>0</v>
      </c>
      <c r="J107" s="42">
        <v>0</v>
      </c>
      <c r="K107" s="42">
        <v>0</v>
      </c>
      <c r="L107" s="42">
        <v>0</v>
      </c>
      <c r="M107" s="42">
        <v>17</v>
      </c>
      <c r="P107" s="63"/>
      <c r="S107" s="63"/>
    </row>
    <row r="108" spans="1:28" ht="20.100000000000001" customHeight="1" x14ac:dyDescent="0.25">
      <c r="A108" s="41" t="s">
        <v>34</v>
      </c>
      <c r="B108" s="42">
        <v>0</v>
      </c>
      <c r="C108" s="42">
        <v>0</v>
      </c>
      <c r="D108" s="42">
        <v>0</v>
      </c>
      <c r="E108" s="42">
        <v>0</v>
      </c>
      <c r="F108" s="42">
        <v>0</v>
      </c>
      <c r="G108" s="42">
        <v>0</v>
      </c>
      <c r="H108" s="42">
        <v>0</v>
      </c>
      <c r="I108" s="42">
        <v>0</v>
      </c>
      <c r="J108" s="42">
        <v>0</v>
      </c>
      <c r="K108" s="42">
        <v>0</v>
      </c>
      <c r="L108" s="42">
        <v>0</v>
      </c>
      <c r="M108" s="42">
        <v>3</v>
      </c>
      <c r="P108" s="63"/>
      <c r="S108" s="63"/>
    </row>
    <row r="109" spans="1:28" ht="20.100000000000001" customHeight="1" x14ac:dyDescent="0.25">
      <c r="A109" s="41" t="s">
        <v>571</v>
      </c>
      <c r="B109" s="42">
        <v>0</v>
      </c>
      <c r="C109" s="42">
        <v>0</v>
      </c>
      <c r="D109" s="42">
        <v>0</v>
      </c>
      <c r="E109" s="42">
        <v>0</v>
      </c>
      <c r="F109" s="42">
        <v>0</v>
      </c>
      <c r="G109" s="42">
        <v>0</v>
      </c>
      <c r="H109" s="42">
        <v>0</v>
      </c>
      <c r="I109" s="42">
        <v>0</v>
      </c>
      <c r="J109" s="42">
        <v>0</v>
      </c>
      <c r="K109" s="42">
        <v>0</v>
      </c>
      <c r="L109" s="42">
        <v>0</v>
      </c>
      <c r="M109" s="42">
        <v>0</v>
      </c>
      <c r="P109" s="63"/>
      <c r="S109" s="63"/>
    </row>
    <row r="110" spans="1:28" ht="20.100000000000001" customHeight="1" x14ac:dyDescent="0.25">
      <c r="A110" s="41" t="s">
        <v>35</v>
      </c>
      <c r="B110" s="42">
        <v>0</v>
      </c>
      <c r="C110" s="42">
        <v>0</v>
      </c>
      <c r="D110" s="42">
        <v>0</v>
      </c>
      <c r="E110" s="42">
        <v>0</v>
      </c>
      <c r="F110" s="42">
        <v>0</v>
      </c>
      <c r="G110" s="42">
        <v>0</v>
      </c>
      <c r="H110" s="42">
        <v>0</v>
      </c>
      <c r="I110" s="42">
        <v>0</v>
      </c>
      <c r="J110" s="42">
        <v>0</v>
      </c>
      <c r="K110" s="42">
        <v>0</v>
      </c>
      <c r="L110" s="42">
        <v>0</v>
      </c>
      <c r="M110" s="42">
        <v>0</v>
      </c>
      <c r="P110" s="63"/>
      <c r="S110" s="63"/>
    </row>
    <row r="111" spans="1:28" ht="20.100000000000001" customHeight="1" x14ac:dyDescent="0.25">
      <c r="A111" s="41" t="s">
        <v>36</v>
      </c>
      <c r="B111" s="42">
        <v>0</v>
      </c>
      <c r="C111" s="42">
        <v>0</v>
      </c>
      <c r="D111" s="42">
        <v>0</v>
      </c>
      <c r="E111" s="42">
        <v>0</v>
      </c>
      <c r="F111" s="42">
        <v>0</v>
      </c>
      <c r="G111" s="42">
        <v>0</v>
      </c>
      <c r="H111" s="42">
        <v>0</v>
      </c>
      <c r="I111" s="42">
        <v>0</v>
      </c>
      <c r="J111" s="42">
        <v>0</v>
      </c>
      <c r="K111" s="42">
        <v>0</v>
      </c>
      <c r="L111" s="42">
        <v>0</v>
      </c>
      <c r="M111" s="42">
        <v>7</v>
      </c>
      <c r="P111" s="63"/>
      <c r="S111" s="63"/>
    </row>
    <row r="112" spans="1:28" s="39" customFormat="1" ht="20.100000000000001" customHeight="1" x14ac:dyDescent="0.25">
      <c r="A112" s="41" t="s">
        <v>37</v>
      </c>
      <c r="B112" s="42">
        <v>0</v>
      </c>
      <c r="C112" s="42">
        <v>0</v>
      </c>
      <c r="D112" s="42">
        <v>0</v>
      </c>
      <c r="E112" s="42">
        <v>0</v>
      </c>
      <c r="F112" s="42">
        <v>0</v>
      </c>
      <c r="G112" s="42">
        <v>0</v>
      </c>
      <c r="H112" s="42">
        <v>0</v>
      </c>
      <c r="I112" s="42">
        <v>0</v>
      </c>
      <c r="J112" s="42">
        <v>0</v>
      </c>
      <c r="K112" s="42">
        <v>0</v>
      </c>
      <c r="L112" s="42">
        <v>1</v>
      </c>
      <c r="M112" s="42">
        <v>19</v>
      </c>
      <c r="P112" s="61"/>
      <c r="Q112" s="41"/>
      <c r="S112" s="61"/>
      <c r="T112" s="41"/>
      <c r="U112" s="41"/>
      <c r="V112" s="41"/>
      <c r="W112" s="41"/>
      <c r="X112" s="41"/>
      <c r="Y112" s="41"/>
      <c r="Z112" s="41"/>
      <c r="AA112" s="41"/>
      <c r="AB112" s="41"/>
    </row>
    <row r="113" spans="1:28" ht="20.100000000000001" customHeight="1" x14ac:dyDescent="0.25">
      <c r="A113" s="41" t="s">
        <v>38</v>
      </c>
      <c r="B113" s="42">
        <v>0</v>
      </c>
      <c r="C113" s="42">
        <v>0</v>
      </c>
      <c r="D113" s="42">
        <v>0</v>
      </c>
      <c r="E113" s="42">
        <v>0</v>
      </c>
      <c r="F113" s="42">
        <v>0</v>
      </c>
      <c r="G113" s="42">
        <v>0</v>
      </c>
      <c r="H113" s="42">
        <v>0</v>
      </c>
      <c r="I113" s="42">
        <v>0</v>
      </c>
      <c r="J113" s="42">
        <v>0</v>
      </c>
      <c r="K113" s="42">
        <v>0</v>
      </c>
      <c r="L113" s="42">
        <v>0</v>
      </c>
      <c r="M113" s="42">
        <v>0</v>
      </c>
      <c r="P113" s="63"/>
      <c r="S113" s="63"/>
    </row>
    <row r="114" spans="1:28" ht="20.100000000000001" customHeight="1" x14ac:dyDescent="0.25">
      <c r="A114" s="41" t="s">
        <v>39</v>
      </c>
      <c r="B114" s="42">
        <v>0</v>
      </c>
      <c r="C114" s="42">
        <v>0</v>
      </c>
      <c r="D114" s="42">
        <v>0</v>
      </c>
      <c r="E114" s="42">
        <v>0</v>
      </c>
      <c r="F114" s="42">
        <v>0</v>
      </c>
      <c r="G114" s="42">
        <v>0</v>
      </c>
      <c r="H114" s="42">
        <v>0</v>
      </c>
      <c r="I114" s="42">
        <v>0</v>
      </c>
      <c r="J114" s="42">
        <v>0</v>
      </c>
      <c r="K114" s="42">
        <v>0</v>
      </c>
      <c r="L114" s="42">
        <v>1</v>
      </c>
      <c r="M114" s="42">
        <v>212</v>
      </c>
      <c r="P114" s="63"/>
      <c r="S114" s="63"/>
    </row>
    <row r="115" spans="1:28" s="39" customFormat="1" ht="20.100000000000001" customHeight="1" x14ac:dyDescent="0.25">
      <c r="A115" s="41" t="s">
        <v>40</v>
      </c>
      <c r="B115" s="42">
        <v>0</v>
      </c>
      <c r="C115" s="42">
        <v>0</v>
      </c>
      <c r="D115" s="42">
        <v>0</v>
      </c>
      <c r="E115" s="42">
        <v>0</v>
      </c>
      <c r="F115" s="42">
        <v>0</v>
      </c>
      <c r="G115" s="42">
        <v>0</v>
      </c>
      <c r="H115" s="42">
        <v>0</v>
      </c>
      <c r="I115" s="42">
        <v>0</v>
      </c>
      <c r="J115" s="42">
        <v>0</v>
      </c>
      <c r="K115" s="42">
        <v>0</v>
      </c>
      <c r="L115" s="42">
        <v>0</v>
      </c>
      <c r="M115" s="42">
        <v>11</v>
      </c>
      <c r="P115" s="61"/>
      <c r="Q115" s="41"/>
      <c r="S115" s="61"/>
      <c r="T115" s="41"/>
      <c r="U115" s="41"/>
      <c r="V115" s="41"/>
      <c r="W115" s="41"/>
      <c r="X115" s="41"/>
      <c r="Y115" s="41"/>
      <c r="Z115" s="41"/>
      <c r="AA115" s="41"/>
      <c r="AB115" s="41"/>
    </row>
    <row r="116" spans="1:28" ht="20.100000000000001" customHeight="1" x14ac:dyDescent="0.25">
      <c r="A116" s="352" t="s">
        <v>590</v>
      </c>
      <c r="B116" s="40">
        <v>2</v>
      </c>
      <c r="C116" s="40">
        <v>19</v>
      </c>
      <c r="D116" s="40">
        <v>0</v>
      </c>
      <c r="E116" s="40">
        <v>6</v>
      </c>
      <c r="F116" s="40">
        <v>11</v>
      </c>
      <c r="G116" s="40">
        <v>31</v>
      </c>
      <c r="H116" s="40">
        <v>24</v>
      </c>
      <c r="I116" s="40">
        <v>16</v>
      </c>
      <c r="J116" s="40">
        <v>0</v>
      </c>
      <c r="K116" s="40">
        <v>0</v>
      </c>
      <c r="L116" s="40">
        <v>58</v>
      </c>
      <c r="M116" s="40">
        <v>3</v>
      </c>
      <c r="P116" s="63"/>
      <c r="Q116" s="39"/>
      <c r="S116" s="63"/>
      <c r="T116" s="39"/>
      <c r="U116" s="39"/>
      <c r="V116" s="39"/>
      <c r="W116" s="39"/>
      <c r="X116" s="39"/>
      <c r="Y116" s="39"/>
      <c r="Z116" s="39"/>
      <c r="AA116" s="39"/>
      <c r="AB116" s="39"/>
    </row>
    <row r="117" spans="1:28" ht="20.100000000000001" customHeight="1" x14ac:dyDescent="0.25">
      <c r="A117" s="41" t="s">
        <v>265</v>
      </c>
      <c r="B117" s="42">
        <v>0</v>
      </c>
      <c r="C117" s="42">
        <v>0</v>
      </c>
      <c r="D117" s="42">
        <v>0</v>
      </c>
      <c r="E117" s="42">
        <v>0</v>
      </c>
      <c r="F117" s="42">
        <v>0</v>
      </c>
      <c r="G117" s="42">
        <v>0</v>
      </c>
      <c r="H117" s="42">
        <v>0</v>
      </c>
      <c r="I117" s="42">
        <v>0</v>
      </c>
      <c r="J117" s="42">
        <v>0</v>
      </c>
      <c r="K117" s="42">
        <v>0</v>
      </c>
      <c r="L117" s="42">
        <v>0</v>
      </c>
      <c r="M117" s="42">
        <v>0</v>
      </c>
      <c r="P117" s="63"/>
      <c r="S117" s="63"/>
    </row>
    <row r="118" spans="1:28" ht="20.100000000000001" customHeight="1" x14ac:dyDescent="0.25">
      <c r="A118" s="41" t="s">
        <v>572</v>
      </c>
      <c r="B118" s="42">
        <v>0</v>
      </c>
      <c r="C118" s="42">
        <v>0</v>
      </c>
      <c r="D118" s="42">
        <v>0</v>
      </c>
      <c r="E118" s="42">
        <v>0</v>
      </c>
      <c r="F118" s="42">
        <v>0</v>
      </c>
      <c r="G118" s="42">
        <v>0</v>
      </c>
      <c r="H118" s="42">
        <v>0</v>
      </c>
      <c r="I118" s="42">
        <v>0</v>
      </c>
      <c r="J118" s="42">
        <v>0</v>
      </c>
      <c r="K118" s="42">
        <v>0</v>
      </c>
      <c r="L118" s="42">
        <v>0</v>
      </c>
      <c r="M118" s="42">
        <v>0</v>
      </c>
      <c r="P118" s="63"/>
      <c r="S118" s="63"/>
    </row>
    <row r="119" spans="1:28" ht="20.100000000000001" customHeight="1" x14ac:dyDescent="0.25">
      <c r="A119" s="41" t="s">
        <v>41</v>
      </c>
      <c r="B119" s="42">
        <v>0</v>
      </c>
      <c r="C119" s="42">
        <v>0</v>
      </c>
      <c r="D119" s="42">
        <v>0</v>
      </c>
      <c r="E119" s="42">
        <v>3</v>
      </c>
      <c r="F119" s="42">
        <v>4</v>
      </c>
      <c r="G119" s="42">
        <v>0</v>
      </c>
      <c r="H119" s="42">
        <v>0</v>
      </c>
      <c r="I119" s="42">
        <v>0</v>
      </c>
      <c r="J119" s="42">
        <v>0</v>
      </c>
      <c r="K119" s="42">
        <v>0</v>
      </c>
      <c r="L119" s="42">
        <v>28</v>
      </c>
      <c r="M119" s="42">
        <v>0</v>
      </c>
      <c r="P119" s="63"/>
      <c r="S119" s="63"/>
    </row>
    <row r="120" spans="1:28" ht="20.100000000000001" customHeight="1" x14ac:dyDescent="0.25">
      <c r="A120" s="41" t="s">
        <v>573</v>
      </c>
      <c r="B120" s="42">
        <v>0</v>
      </c>
      <c r="C120" s="42">
        <v>0</v>
      </c>
      <c r="D120" s="42">
        <v>0</v>
      </c>
      <c r="E120" s="42">
        <v>0</v>
      </c>
      <c r="F120" s="42">
        <v>0</v>
      </c>
      <c r="G120" s="42">
        <v>0</v>
      </c>
      <c r="H120" s="42">
        <v>0</v>
      </c>
      <c r="I120" s="42">
        <v>0</v>
      </c>
      <c r="J120" s="42">
        <v>0</v>
      </c>
      <c r="K120" s="42">
        <v>0</v>
      </c>
      <c r="L120" s="42">
        <v>19</v>
      </c>
      <c r="M120" s="42">
        <v>0</v>
      </c>
      <c r="P120" s="63"/>
      <c r="S120" s="63"/>
    </row>
    <row r="121" spans="1:28" ht="20.100000000000001" customHeight="1" x14ac:dyDescent="0.25">
      <c r="A121" s="41" t="s">
        <v>269</v>
      </c>
      <c r="B121" s="42">
        <v>0</v>
      </c>
      <c r="C121" s="42">
        <v>0</v>
      </c>
      <c r="D121" s="42">
        <v>0</v>
      </c>
      <c r="E121" s="42">
        <v>0</v>
      </c>
      <c r="F121" s="42">
        <v>0</v>
      </c>
      <c r="G121" s="42">
        <v>0</v>
      </c>
      <c r="H121" s="42">
        <v>2</v>
      </c>
      <c r="I121" s="42">
        <v>0</v>
      </c>
      <c r="J121" s="42">
        <v>0</v>
      </c>
      <c r="K121" s="42">
        <v>0</v>
      </c>
      <c r="L121" s="42">
        <v>0</v>
      </c>
      <c r="M121" s="42">
        <v>0</v>
      </c>
      <c r="P121" s="63"/>
      <c r="S121" s="63"/>
    </row>
    <row r="122" spans="1:28" ht="20.100000000000001" customHeight="1" x14ac:dyDescent="0.25">
      <c r="A122" s="41" t="s">
        <v>277</v>
      </c>
      <c r="B122" s="42">
        <v>1</v>
      </c>
      <c r="C122" s="42">
        <v>0</v>
      </c>
      <c r="D122" s="42">
        <v>0</v>
      </c>
      <c r="E122" s="42">
        <v>1</v>
      </c>
      <c r="F122" s="42">
        <v>0</v>
      </c>
      <c r="G122" s="42">
        <v>0</v>
      </c>
      <c r="H122" s="42">
        <v>0</v>
      </c>
      <c r="I122" s="42">
        <v>0</v>
      </c>
      <c r="J122" s="42">
        <v>0</v>
      </c>
      <c r="K122" s="42">
        <v>0</v>
      </c>
      <c r="L122" s="42">
        <v>0</v>
      </c>
      <c r="M122" s="42">
        <v>0</v>
      </c>
      <c r="P122" s="63"/>
      <c r="S122" s="63"/>
    </row>
    <row r="123" spans="1:28" ht="20.100000000000001" customHeight="1" x14ac:dyDescent="0.25">
      <c r="A123" s="41" t="s">
        <v>42</v>
      </c>
      <c r="B123" s="42">
        <v>1</v>
      </c>
      <c r="C123" s="42">
        <v>2</v>
      </c>
      <c r="D123" s="42">
        <v>0</v>
      </c>
      <c r="E123" s="42">
        <v>0</v>
      </c>
      <c r="F123" s="42">
        <v>6</v>
      </c>
      <c r="G123" s="42">
        <v>1</v>
      </c>
      <c r="H123" s="42">
        <v>0</v>
      </c>
      <c r="I123" s="42">
        <v>0</v>
      </c>
      <c r="J123" s="42">
        <v>0</v>
      </c>
      <c r="K123" s="42">
        <v>0</v>
      </c>
      <c r="L123" s="42">
        <v>6</v>
      </c>
      <c r="M123" s="42">
        <v>0</v>
      </c>
      <c r="N123" s="42"/>
      <c r="O123" s="42"/>
    </row>
    <row r="124" spans="1:28" ht="20.100000000000001" customHeight="1" x14ac:dyDescent="0.25">
      <c r="A124" s="41" t="s">
        <v>271</v>
      </c>
      <c r="B124" s="42">
        <v>0</v>
      </c>
      <c r="C124" s="42">
        <v>0</v>
      </c>
      <c r="D124" s="42">
        <v>0</v>
      </c>
      <c r="E124" s="42">
        <v>0</v>
      </c>
      <c r="F124" s="42">
        <v>0</v>
      </c>
      <c r="G124" s="42">
        <v>0</v>
      </c>
      <c r="H124" s="42">
        <v>0</v>
      </c>
      <c r="I124" s="42">
        <v>0</v>
      </c>
      <c r="J124" s="42">
        <v>0</v>
      </c>
      <c r="K124" s="42">
        <v>0</v>
      </c>
      <c r="L124" s="42">
        <v>0</v>
      </c>
      <c r="M124" s="42">
        <v>0</v>
      </c>
      <c r="N124" s="42"/>
      <c r="O124" s="42"/>
    </row>
    <row r="125" spans="1:28" ht="20.100000000000001" customHeight="1" x14ac:dyDescent="0.25">
      <c r="A125" s="41" t="s">
        <v>574</v>
      </c>
      <c r="B125" s="42">
        <v>0</v>
      </c>
      <c r="C125" s="42">
        <v>0</v>
      </c>
      <c r="D125" s="42">
        <v>0</v>
      </c>
      <c r="E125" s="42">
        <v>0</v>
      </c>
      <c r="F125" s="42">
        <v>0</v>
      </c>
      <c r="G125" s="42">
        <v>0</v>
      </c>
      <c r="H125" s="42">
        <v>0</v>
      </c>
      <c r="I125" s="42">
        <v>0</v>
      </c>
      <c r="J125" s="42">
        <v>0</v>
      </c>
      <c r="K125" s="42">
        <v>0</v>
      </c>
      <c r="L125" s="42">
        <v>0</v>
      </c>
      <c r="M125" s="42">
        <v>0</v>
      </c>
      <c r="N125" s="42"/>
      <c r="O125" s="42"/>
    </row>
    <row r="126" spans="1:28" ht="20.100000000000001" customHeight="1" x14ac:dyDescent="0.25">
      <c r="A126" s="41" t="s">
        <v>43</v>
      </c>
      <c r="B126" s="42">
        <v>0</v>
      </c>
      <c r="C126" s="42">
        <v>0</v>
      </c>
      <c r="D126" s="42">
        <v>0</v>
      </c>
      <c r="E126" s="42">
        <v>0</v>
      </c>
      <c r="F126" s="42">
        <v>0</v>
      </c>
      <c r="G126" s="42">
        <v>0</v>
      </c>
      <c r="H126" s="42">
        <v>0</v>
      </c>
      <c r="I126" s="42">
        <v>0</v>
      </c>
      <c r="J126" s="42">
        <v>0</v>
      </c>
      <c r="K126" s="42">
        <v>0</v>
      </c>
      <c r="L126" s="42">
        <v>0</v>
      </c>
      <c r="M126" s="42">
        <v>2</v>
      </c>
      <c r="N126" s="42"/>
      <c r="O126" s="42"/>
    </row>
    <row r="127" spans="1:28" ht="20.100000000000001" customHeight="1" x14ac:dyDescent="0.25">
      <c r="A127" s="41" t="s">
        <v>44</v>
      </c>
      <c r="B127" s="42">
        <v>0</v>
      </c>
      <c r="C127" s="42">
        <v>0</v>
      </c>
      <c r="D127" s="42">
        <v>0</v>
      </c>
      <c r="E127" s="42">
        <v>2</v>
      </c>
      <c r="F127" s="42">
        <v>0</v>
      </c>
      <c r="G127" s="42">
        <v>0</v>
      </c>
      <c r="H127" s="42">
        <v>0</v>
      </c>
      <c r="I127" s="42">
        <v>0</v>
      </c>
      <c r="J127" s="42">
        <v>0</v>
      </c>
      <c r="K127" s="42">
        <v>0</v>
      </c>
      <c r="L127" s="42">
        <v>4</v>
      </c>
      <c r="M127" s="42">
        <v>0</v>
      </c>
      <c r="N127" s="42"/>
      <c r="O127" s="42"/>
    </row>
    <row r="128" spans="1:28" ht="20.100000000000001" customHeight="1" x14ac:dyDescent="0.25">
      <c r="A128" s="41" t="s">
        <v>575</v>
      </c>
      <c r="B128" s="42">
        <v>0</v>
      </c>
      <c r="C128" s="42">
        <v>0</v>
      </c>
      <c r="D128" s="42">
        <v>0</v>
      </c>
      <c r="E128" s="42">
        <v>0</v>
      </c>
      <c r="F128" s="42">
        <v>0</v>
      </c>
      <c r="G128" s="42">
        <v>0</v>
      </c>
      <c r="H128" s="42">
        <v>1</v>
      </c>
      <c r="I128" s="42">
        <v>0</v>
      </c>
      <c r="J128" s="42">
        <v>0</v>
      </c>
      <c r="K128" s="42">
        <v>0</v>
      </c>
      <c r="L128" s="42">
        <v>0</v>
      </c>
      <c r="M128" s="42">
        <v>0</v>
      </c>
      <c r="N128" s="42"/>
      <c r="O128" s="42"/>
    </row>
    <row r="129" spans="1:16" ht="20.100000000000001" customHeight="1" x14ac:dyDescent="0.25">
      <c r="A129" s="41" t="s">
        <v>263</v>
      </c>
      <c r="B129" s="42">
        <v>0</v>
      </c>
      <c r="C129" s="42">
        <v>0</v>
      </c>
      <c r="D129" s="42">
        <v>0</v>
      </c>
      <c r="E129" s="42">
        <v>0</v>
      </c>
      <c r="F129" s="42">
        <v>0</v>
      </c>
      <c r="G129" s="42">
        <v>0</v>
      </c>
      <c r="H129" s="42">
        <v>0</v>
      </c>
      <c r="I129" s="42">
        <v>0</v>
      </c>
      <c r="J129" s="42">
        <v>0</v>
      </c>
      <c r="K129" s="42">
        <v>0</v>
      </c>
      <c r="L129" s="42">
        <v>0</v>
      </c>
      <c r="M129" s="42">
        <v>0</v>
      </c>
      <c r="N129" s="42"/>
      <c r="O129" s="42"/>
    </row>
    <row r="130" spans="1:16" ht="20.100000000000001" customHeight="1" x14ac:dyDescent="0.25">
      <c r="A130" s="41" t="s">
        <v>576</v>
      </c>
      <c r="B130" s="42">
        <v>0</v>
      </c>
      <c r="C130" s="42">
        <v>0</v>
      </c>
      <c r="D130" s="42">
        <v>0</v>
      </c>
      <c r="E130" s="42">
        <v>0</v>
      </c>
      <c r="F130" s="42">
        <v>0</v>
      </c>
      <c r="G130" s="42">
        <v>0</v>
      </c>
      <c r="H130" s="42">
        <v>0</v>
      </c>
      <c r="I130" s="42">
        <v>0</v>
      </c>
      <c r="J130" s="42">
        <v>0</v>
      </c>
      <c r="K130" s="42">
        <v>0</v>
      </c>
      <c r="L130" s="42">
        <v>0</v>
      </c>
      <c r="M130" s="42">
        <v>0</v>
      </c>
      <c r="N130" s="42"/>
      <c r="O130" s="42"/>
    </row>
    <row r="131" spans="1:16" ht="20.100000000000001" customHeight="1" x14ac:dyDescent="0.25">
      <c r="A131" s="41" t="s">
        <v>577</v>
      </c>
      <c r="B131" s="42">
        <v>0</v>
      </c>
      <c r="C131" s="42">
        <v>1</v>
      </c>
      <c r="D131" s="42">
        <v>0</v>
      </c>
      <c r="E131" s="42">
        <v>0</v>
      </c>
      <c r="F131" s="42">
        <v>0</v>
      </c>
      <c r="G131" s="42">
        <v>0</v>
      </c>
      <c r="H131" s="42">
        <v>1</v>
      </c>
      <c r="I131" s="42">
        <v>0</v>
      </c>
      <c r="J131" s="42">
        <v>0</v>
      </c>
      <c r="K131" s="42">
        <v>0</v>
      </c>
      <c r="L131" s="42">
        <v>0</v>
      </c>
      <c r="M131" s="42">
        <v>0</v>
      </c>
      <c r="N131" s="42"/>
      <c r="O131" s="42"/>
    </row>
    <row r="132" spans="1:16" ht="20.100000000000001" customHeight="1" x14ac:dyDescent="0.25">
      <c r="A132" s="41" t="s">
        <v>578</v>
      </c>
      <c r="B132" s="42">
        <v>0</v>
      </c>
      <c r="C132" s="42">
        <v>0</v>
      </c>
      <c r="D132" s="42">
        <v>0</v>
      </c>
      <c r="E132" s="42">
        <v>0</v>
      </c>
      <c r="F132" s="42">
        <v>0</v>
      </c>
      <c r="G132" s="42">
        <v>0</v>
      </c>
      <c r="H132" s="42">
        <v>0</v>
      </c>
      <c r="I132" s="42">
        <v>0</v>
      </c>
      <c r="J132" s="42">
        <v>0</v>
      </c>
      <c r="K132" s="42">
        <v>0</v>
      </c>
      <c r="L132" s="42">
        <v>0</v>
      </c>
      <c r="M132" s="42">
        <v>0</v>
      </c>
      <c r="N132" s="42"/>
      <c r="O132" s="42"/>
    </row>
    <row r="133" spans="1:16" ht="20.100000000000001" customHeight="1" x14ac:dyDescent="0.25">
      <c r="A133" s="41" t="s">
        <v>264</v>
      </c>
      <c r="B133" s="42">
        <v>0</v>
      </c>
      <c r="C133" s="42">
        <v>16</v>
      </c>
      <c r="D133" s="42">
        <v>0</v>
      </c>
      <c r="E133" s="42">
        <v>0</v>
      </c>
      <c r="F133" s="42">
        <v>0</v>
      </c>
      <c r="G133" s="42">
        <v>30</v>
      </c>
      <c r="H133" s="42">
        <v>20</v>
      </c>
      <c r="I133" s="42">
        <v>16</v>
      </c>
      <c r="J133" s="42">
        <v>0</v>
      </c>
      <c r="K133" s="42">
        <v>0</v>
      </c>
      <c r="L133" s="42">
        <v>0</v>
      </c>
      <c r="M133" s="42">
        <v>0</v>
      </c>
      <c r="N133" s="42"/>
      <c r="O133" s="42"/>
    </row>
    <row r="134" spans="1:16" ht="20.100000000000001" customHeight="1" x14ac:dyDescent="0.25">
      <c r="A134" s="41" t="s">
        <v>268</v>
      </c>
      <c r="B134" s="42">
        <v>0</v>
      </c>
      <c r="C134" s="42">
        <v>0</v>
      </c>
      <c r="D134" s="42">
        <v>0</v>
      </c>
      <c r="E134" s="42">
        <v>0</v>
      </c>
      <c r="F134" s="42">
        <v>0</v>
      </c>
      <c r="G134" s="42">
        <v>0</v>
      </c>
      <c r="H134" s="42">
        <v>0</v>
      </c>
      <c r="I134" s="42">
        <v>0</v>
      </c>
      <c r="J134" s="42">
        <v>0</v>
      </c>
      <c r="K134" s="42">
        <v>0</v>
      </c>
      <c r="L134" s="42">
        <v>0</v>
      </c>
      <c r="M134" s="42">
        <v>0</v>
      </c>
      <c r="N134" s="42"/>
      <c r="O134" s="42"/>
    </row>
    <row r="135" spans="1:16" ht="20.100000000000001" customHeight="1" thickBot="1" x14ac:dyDescent="0.3">
      <c r="A135" s="41" t="s">
        <v>45</v>
      </c>
      <c r="B135" s="42">
        <v>0</v>
      </c>
      <c r="C135" s="42">
        <v>0</v>
      </c>
      <c r="D135" s="42">
        <v>0</v>
      </c>
      <c r="E135" s="42">
        <v>0</v>
      </c>
      <c r="F135" s="42">
        <v>1</v>
      </c>
      <c r="G135" s="42">
        <v>0</v>
      </c>
      <c r="H135" s="42">
        <v>0</v>
      </c>
      <c r="I135" s="42">
        <v>0</v>
      </c>
      <c r="J135" s="42">
        <v>0</v>
      </c>
      <c r="K135" s="42">
        <v>0</v>
      </c>
      <c r="L135" s="42">
        <v>1</v>
      </c>
      <c r="M135" s="42">
        <v>1</v>
      </c>
      <c r="N135" s="42"/>
      <c r="O135" s="42"/>
    </row>
    <row r="136" spans="1:16" s="48" customFormat="1" ht="15.95" customHeight="1" x14ac:dyDescent="0.25">
      <c r="A136" s="331" t="s">
        <v>588</v>
      </c>
      <c r="B136" s="331"/>
      <c r="C136" s="331"/>
      <c r="D136" s="332"/>
      <c r="E136" s="332"/>
      <c r="F136" s="332"/>
      <c r="G136" s="332"/>
      <c r="H136" s="332"/>
      <c r="I136" s="332"/>
      <c r="J136" s="332"/>
      <c r="K136" s="332"/>
      <c r="L136" s="332"/>
      <c r="M136" s="333" t="s">
        <v>585</v>
      </c>
    </row>
    <row r="137" spans="1:16" s="27" customFormat="1" ht="24.95" customHeight="1" x14ac:dyDescent="0.25">
      <c r="A137" s="347" t="s">
        <v>134</v>
      </c>
      <c r="B137" s="347"/>
      <c r="C137" s="347"/>
      <c r="D137" s="347"/>
      <c r="E137" s="347"/>
      <c r="F137" s="347"/>
      <c r="G137" s="347"/>
    </row>
    <row r="138" spans="1:16" s="55" customFormat="1" ht="24.95" customHeight="1" thickBot="1" x14ac:dyDescent="0.25">
      <c r="A138" s="28" t="s">
        <v>521</v>
      </c>
      <c r="B138" s="53"/>
      <c r="C138" s="53"/>
      <c r="D138" s="53"/>
      <c r="E138" s="53"/>
      <c r="F138" s="53"/>
      <c r="G138" s="53"/>
      <c r="H138" s="53"/>
      <c r="I138" s="53"/>
      <c r="J138" s="53"/>
      <c r="K138" s="53"/>
      <c r="L138" s="53"/>
      <c r="M138" s="53"/>
      <c r="N138" s="53"/>
      <c r="O138" s="336" t="s">
        <v>587</v>
      </c>
      <c r="P138" s="54"/>
    </row>
    <row r="139" spans="1:16" s="39" customFormat="1" ht="20.100000000000001" customHeight="1" x14ac:dyDescent="0.25">
      <c r="A139" s="1023" t="s">
        <v>8</v>
      </c>
      <c r="B139" s="1019" t="s">
        <v>84</v>
      </c>
      <c r="C139" s="1020"/>
      <c r="D139" s="1020"/>
      <c r="E139" s="1020"/>
      <c r="F139" s="1020"/>
      <c r="G139" s="1020"/>
      <c r="H139" s="1020"/>
      <c r="I139" s="1020"/>
      <c r="J139" s="1020"/>
      <c r="K139" s="1020"/>
      <c r="L139" s="1020"/>
      <c r="M139" s="1020"/>
      <c r="N139" s="1020"/>
      <c r="O139" s="1020"/>
      <c r="P139" s="56"/>
    </row>
    <row r="140" spans="1:16" ht="20.100000000000001" customHeight="1" x14ac:dyDescent="0.25">
      <c r="A140" s="1024"/>
      <c r="B140" s="1021" t="s">
        <v>10</v>
      </c>
      <c r="C140" s="1021"/>
      <c r="D140" s="32" t="s">
        <v>69</v>
      </c>
      <c r="E140" s="32"/>
      <c r="F140" s="32" t="s">
        <v>70</v>
      </c>
      <c r="G140" s="32"/>
      <c r="H140" s="32" t="s">
        <v>71</v>
      </c>
      <c r="I140" s="32"/>
      <c r="J140" s="32" t="s">
        <v>72</v>
      </c>
      <c r="K140" s="32"/>
      <c r="L140" s="32" t="s">
        <v>73</v>
      </c>
      <c r="M140" s="32"/>
      <c r="N140" s="32" t="s">
        <v>74</v>
      </c>
      <c r="O140" s="57"/>
      <c r="P140" s="58"/>
    </row>
    <row r="141" spans="1:16" ht="20.100000000000001" customHeight="1" x14ac:dyDescent="0.25">
      <c r="A141" s="1025"/>
      <c r="B141" s="59">
        <v>2015</v>
      </c>
      <c r="C141" s="59">
        <v>2016</v>
      </c>
      <c r="D141" s="59">
        <v>2015</v>
      </c>
      <c r="E141" s="59">
        <v>2016</v>
      </c>
      <c r="F141" s="334">
        <v>2015</v>
      </c>
      <c r="G141" s="334">
        <v>2016</v>
      </c>
      <c r="H141" s="334">
        <v>2015</v>
      </c>
      <c r="I141" s="334">
        <v>2016</v>
      </c>
      <c r="J141" s="334">
        <v>2015</v>
      </c>
      <c r="K141" s="334">
        <v>2016</v>
      </c>
      <c r="L141" s="334">
        <v>2015</v>
      </c>
      <c r="M141" s="334">
        <v>2016</v>
      </c>
      <c r="N141" s="334">
        <v>2015</v>
      </c>
      <c r="O141" s="335">
        <v>2016</v>
      </c>
      <c r="P141" s="58"/>
    </row>
    <row r="142" spans="1:16" ht="20.100000000000001" customHeight="1" x14ac:dyDescent="0.25">
      <c r="A142" s="352" t="s">
        <v>256</v>
      </c>
      <c r="B142" s="40">
        <v>3479</v>
      </c>
      <c r="C142" s="40">
        <v>2680</v>
      </c>
      <c r="D142" s="40">
        <v>413</v>
      </c>
      <c r="E142" s="40">
        <v>497</v>
      </c>
      <c r="F142" s="40">
        <v>575</v>
      </c>
      <c r="G142" s="40">
        <v>51</v>
      </c>
      <c r="H142" s="40">
        <v>1707</v>
      </c>
      <c r="I142" s="40">
        <v>1700</v>
      </c>
      <c r="J142" s="40">
        <v>80</v>
      </c>
      <c r="K142" s="40">
        <v>24</v>
      </c>
      <c r="L142" s="40">
        <v>10</v>
      </c>
      <c r="M142" s="40">
        <v>20</v>
      </c>
      <c r="N142" s="40">
        <v>0</v>
      </c>
      <c r="O142" s="40">
        <v>21</v>
      </c>
    </row>
    <row r="143" spans="1:16" ht="20.100000000000001" customHeight="1" x14ac:dyDescent="0.25">
      <c r="A143" s="41" t="s">
        <v>46</v>
      </c>
      <c r="B143" s="42">
        <v>550</v>
      </c>
      <c r="C143" s="42">
        <v>361</v>
      </c>
      <c r="D143" s="42">
        <v>39</v>
      </c>
      <c r="E143" s="42">
        <v>54</v>
      </c>
      <c r="F143" s="42">
        <v>20</v>
      </c>
      <c r="G143" s="42">
        <v>2</v>
      </c>
      <c r="H143" s="42">
        <v>358</v>
      </c>
      <c r="I143" s="42">
        <v>278</v>
      </c>
      <c r="J143" s="42">
        <v>8</v>
      </c>
      <c r="K143" s="42">
        <v>0</v>
      </c>
      <c r="L143" s="42">
        <v>5</v>
      </c>
      <c r="M143" s="42">
        <v>6</v>
      </c>
      <c r="N143" s="42">
        <v>0</v>
      </c>
      <c r="O143" s="42">
        <v>0</v>
      </c>
    </row>
    <row r="144" spans="1:16" ht="20.100000000000001" customHeight="1" x14ac:dyDescent="0.25">
      <c r="A144" s="41" t="s">
        <v>47</v>
      </c>
      <c r="B144" s="42">
        <v>111</v>
      </c>
      <c r="C144" s="42">
        <v>77</v>
      </c>
      <c r="D144" s="42">
        <v>13</v>
      </c>
      <c r="E144" s="42">
        <v>5</v>
      </c>
      <c r="F144" s="42">
        <v>5</v>
      </c>
      <c r="G144" s="42">
        <v>2</v>
      </c>
      <c r="H144" s="42">
        <v>83</v>
      </c>
      <c r="I144" s="42">
        <v>64</v>
      </c>
      <c r="J144" s="42">
        <v>2</v>
      </c>
      <c r="K144" s="42">
        <v>1</v>
      </c>
      <c r="L144" s="42">
        <v>1</v>
      </c>
      <c r="M144" s="42">
        <v>0</v>
      </c>
      <c r="N144" s="42">
        <v>0</v>
      </c>
      <c r="O144" s="42">
        <v>0</v>
      </c>
    </row>
    <row r="145" spans="1:15" ht="20.100000000000001" customHeight="1" x14ac:dyDescent="0.25">
      <c r="A145" s="41" t="s">
        <v>48</v>
      </c>
      <c r="B145" s="42">
        <v>68</v>
      </c>
      <c r="C145" s="42">
        <v>33</v>
      </c>
      <c r="D145" s="42">
        <v>1</v>
      </c>
      <c r="E145" s="42">
        <v>2</v>
      </c>
      <c r="F145" s="42">
        <v>8</v>
      </c>
      <c r="G145" s="42">
        <v>0</v>
      </c>
      <c r="H145" s="42">
        <v>43</v>
      </c>
      <c r="I145" s="42">
        <v>23</v>
      </c>
      <c r="J145" s="42">
        <v>3</v>
      </c>
      <c r="K145" s="42">
        <v>0</v>
      </c>
      <c r="L145" s="42">
        <v>0</v>
      </c>
      <c r="M145" s="42">
        <v>5</v>
      </c>
      <c r="N145" s="42">
        <v>0</v>
      </c>
      <c r="O145" s="42">
        <v>0</v>
      </c>
    </row>
    <row r="146" spans="1:15" ht="20.100000000000001" customHeight="1" x14ac:dyDescent="0.25">
      <c r="A146" s="41" t="s">
        <v>579</v>
      </c>
      <c r="B146" s="42">
        <v>5</v>
      </c>
      <c r="C146" s="42">
        <v>2</v>
      </c>
      <c r="D146" s="42">
        <v>0</v>
      </c>
      <c r="E146" s="42">
        <v>0</v>
      </c>
      <c r="F146" s="42">
        <v>1</v>
      </c>
      <c r="G146" s="42">
        <v>0</v>
      </c>
      <c r="H146" s="42">
        <v>4</v>
      </c>
      <c r="I146" s="42">
        <v>2</v>
      </c>
      <c r="J146" s="42">
        <v>0</v>
      </c>
      <c r="K146" s="42">
        <v>0</v>
      </c>
      <c r="L146" s="42">
        <v>0</v>
      </c>
      <c r="M146" s="42">
        <v>0</v>
      </c>
      <c r="N146" s="42">
        <v>0</v>
      </c>
      <c r="O146" s="42">
        <v>0</v>
      </c>
    </row>
    <row r="147" spans="1:15" ht="20.100000000000001" customHeight="1" x14ac:dyDescent="0.25">
      <c r="A147" s="41" t="s">
        <v>270</v>
      </c>
      <c r="B147" s="42">
        <v>3</v>
      </c>
      <c r="C147" s="42">
        <v>0</v>
      </c>
      <c r="D147" s="42">
        <v>0</v>
      </c>
      <c r="E147" s="42">
        <v>0</v>
      </c>
      <c r="F147" s="42">
        <v>2</v>
      </c>
      <c r="G147" s="42">
        <v>0</v>
      </c>
      <c r="H147" s="42">
        <v>0</v>
      </c>
      <c r="I147" s="42">
        <v>0</v>
      </c>
      <c r="J147" s="42">
        <v>1</v>
      </c>
      <c r="K147" s="42">
        <v>0</v>
      </c>
      <c r="L147" s="42">
        <v>0</v>
      </c>
      <c r="M147" s="42">
        <v>0</v>
      </c>
      <c r="N147" s="42">
        <v>0</v>
      </c>
      <c r="O147" s="42">
        <v>0</v>
      </c>
    </row>
    <row r="148" spans="1:15" ht="20.100000000000001" customHeight="1" x14ac:dyDescent="0.25">
      <c r="A148" s="41" t="s">
        <v>49</v>
      </c>
      <c r="B148" s="42">
        <v>21</v>
      </c>
      <c r="C148" s="42">
        <v>82</v>
      </c>
      <c r="D148" s="42">
        <v>6</v>
      </c>
      <c r="E148" s="42">
        <v>0</v>
      </c>
      <c r="F148" s="42">
        <v>2</v>
      </c>
      <c r="G148" s="42">
        <v>0</v>
      </c>
      <c r="H148" s="42">
        <v>7</v>
      </c>
      <c r="I148" s="42">
        <v>12</v>
      </c>
      <c r="J148" s="42">
        <v>4</v>
      </c>
      <c r="K148" s="42">
        <v>1</v>
      </c>
      <c r="L148" s="42">
        <v>0</v>
      </c>
      <c r="M148" s="42">
        <v>0</v>
      </c>
      <c r="N148" s="42">
        <v>0</v>
      </c>
      <c r="O148" s="42">
        <v>0</v>
      </c>
    </row>
    <row r="149" spans="1:15" ht="20.100000000000001" customHeight="1" x14ac:dyDescent="0.25">
      <c r="A149" s="41" t="s">
        <v>580</v>
      </c>
      <c r="B149" s="42">
        <v>4</v>
      </c>
      <c r="C149" s="42">
        <v>0</v>
      </c>
      <c r="D149" s="42">
        <v>2</v>
      </c>
      <c r="E149" s="42">
        <v>0</v>
      </c>
      <c r="F149" s="42">
        <v>0</v>
      </c>
      <c r="G149" s="42">
        <v>0</v>
      </c>
      <c r="H149" s="42">
        <v>0</v>
      </c>
      <c r="I149" s="42">
        <v>0</v>
      </c>
      <c r="J149" s="42">
        <v>0</v>
      </c>
      <c r="K149" s="42">
        <v>0</v>
      </c>
      <c r="L149" s="42">
        <v>0</v>
      </c>
      <c r="M149" s="42">
        <v>0</v>
      </c>
      <c r="N149" s="42">
        <v>0</v>
      </c>
      <c r="O149" s="42">
        <v>0</v>
      </c>
    </row>
    <row r="150" spans="1:15" ht="20.100000000000001" customHeight="1" x14ac:dyDescent="0.25">
      <c r="A150" s="41" t="s">
        <v>276</v>
      </c>
      <c r="B150" s="42">
        <v>9</v>
      </c>
      <c r="C150" s="42">
        <v>0</v>
      </c>
      <c r="D150" s="42">
        <v>0</v>
      </c>
      <c r="E150" s="42">
        <v>0</v>
      </c>
      <c r="F150" s="42">
        <v>4</v>
      </c>
      <c r="G150" s="42">
        <v>0</v>
      </c>
      <c r="H150" s="42">
        <v>5</v>
      </c>
      <c r="I150" s="42">
        <v>0</v>
      </c>
      <c r="J150" s="42">
        <v>0</v>
      </c>
      <c r="K150" s="42">
        <v>0</v>
      </c>
      <c r="L150" s="42">
        <v>0</v>
      </c>
      <c r="M150" s="42">
        <v>0</v>
      </c>
      <c r="N150" s="42">
        <v>0</v>
      </c>
      <c r="O150" s="42">
        <v>0</v>
      </c>
    </row>
    <row r="151" spans="1:15" ht="20.100000000000001" customHeight="1" x14ac:dyDescent="0.25">
      <c r="A151" s="41" t="s">
        <v>50</v>
      </c>
      <c r="B151" s="42">
        <v>204</v>
      </c>
      <c r="C151" s="42">
        <v>207</v>
      </c>
      <c r="D151" s="42">
        <v>27</v>
      </c>
      <c r="E151" s="42">
        <v>9</v>
      </c>
      <c r="F151" s="42">
        <v>59</v>
      </c>
      <c r="G151" s="42">
        <v>2</v>
      </c>
      <c r="H151" s="42">
        <v>111</v>
      </c>
      <c r="I151" s="42">
        <v>166</v>
      </c>
      <c r="J151" s="42">
        <v>0</v>
      </c>
      <c r="K151" s="42">
        <v>0</v>
      </c>
      <c r="L151" s="42">
        <v>0</v>
      </c>
      <c r="M151" s="42">
        <v>0</v>
      </c>
      <c r="N151" s="42">
        <v>0</v>
      </c>
      <c r="O151" s="42">
        <v>0</v>
      </c>
    </row>
    <row r="152" spans="1:15" ht="20.100000000000001" customHeight="1" x14ac:dyDescent="0.25">
      <c r="A152" s="41" t="s">
        <v>272</v>
      </c>
      <c r="B152" s="42">
        <v>1</v>
      </c>
      <c r="C152" s="42">
        <v>1</v>
      </c>
      <c r="D152" s="42">
        <v>0</v>
      </c>
      <c r="E152" s="42">
        <v>0</v>
      </c>
      <c r="F152" s="42">
        <v>0</v>
      </c>
      <c r="G152" s="42">
        <v>0</v>
      </c>
      <c r="H152" s="42">
        <v>0</v>
      </c>
      <c r="I152" s="42">
        <v>0</v>
      </c>
      <c r="J152" s="42">
        <v>0</v>
      </c>
      <c r="K152" s="42">
        <v>0</v>
      </c>
      <c r="L152" s="42">
        <v>0</v>
      </c>
      <c r="M152" s="42">
        <v>0</v>
      </c>
      <c r="N152" s="42">
        <v>0</v>
      </c>
      <c r="O152" s="42">
        <v>0</v>
      </c>
    </row>
    <row r="153" spans="1:15" ht="20.100000000000001" customHeight="1" x14ac:dyDescent="0.25">
      <c r="A153" s="41" t="s">
        <v>51</v>
      </c>
      <c r="B153" s="42">
        <v>5</v>
      </c>
      <c r="C153" s="42">
        <v>1</v>
      </c>
      <c r="D153" s="42">
        <v>0</v>
      </c>
      <c r="E153" s="42">
        <v>0</v>
      </c>
      <c r="F153" s="42">
        <v>1</v>
      </c>
      <c r="G153" s="42">
        <v>0</v>
      </c>
      <c r="H153" s="42">
        <v>3</v>
      </c>
      <c r="I153" s="42">
        <v>1</v>
      </c>
      <c r="J153" s="42">
        <v>0</v>
      </c>
      <c r="K153" s="42">
        <v>0</v>
      </c>
      <c r="L153" s="42">
        <v>0</v>
      </c>
      <c r="M153" s="42">
        <v>0</v>
      </c>
      <c r="N153" s="42">
        <v>0</v>
      </c>
      <c r="O153" s="42">
        <v>0</v>
      </c>
    </row>
    <row r="154" spans="1:15" ht="20.100000000000001" customHeight="1" x14ac:dyDescent="0.25">
      <c r="A154" s="41" t="s">
        <v>52</v>
      </c>
      <c r="B154" s="42">
        <v>313</v>
      </c>
      <c r="C154" s="42">
        <v>290</v>
      </c>
      <c r="D154" s="42">
        <v>37</v>
      </c>
      <c r="E154" s="42">
        <v>62</v>
      </c>
      <c r="F154" s="42">
        <v>73</v>
      </c>
      <c r="G154" s="42">
        <v>2</v>
      </c>
      <c r="H154" s="42">
        <v>178</v>
      </c>
      <c r="I154" s="42">
        <v>196</v>
      </c>
      <c r="J154" s="42">
        <v>0</v>
      </c>
      <c r="K154" s="42">
        <v>0</v>
      </c>
      <c r="L154" s="42">
        <v>1</v>
      </c>
      <c r="M154" s="42">
        <v>0</v>
      </c>
      <c r="N154" s="42">
        <v>0</v>
      </c>
      <c r="O154" s="42">
        <v>0</v>
      </c>
    </row>
    <row r="155" spans="1:15" ht="20.100000000000001" customHeight="1" x14ac:dyDescent="0.25">
      <c r="A155" s="41" t="s">
        <v>53</v>
      </c>
      <c r="B155" s="42">
        <v>2</v>
      </c>
      <c r="C155" s="42">
        <v>10</v>
      </c>
      <c r="D155" s="42">
        <v>0</v>
      </c>
      <c r="E155" s="42">
        <v>0</v>
      </c>
      <c r="F155" s="42">
        <v>2</v>
      </c>
      <c r="G155" s="42">
        <v>0</v>
      </c>
      <c r="H155" s="42">
        <v>0</v>
      </c>
      <c r="I155" s="42">
        <v>5</v>
      </c>
      <c r="J155" s="42">
        <v>0</v>
      </c>
      <c r="K155" s="42">
        <v>0</v>
      </c>
      <c r="L155" s="42">
        <v>0</v>
      </c>
      <c r="M155" s="42">
        <v>0</v>
      </c>
      <c r="N155" s="42">
        <v>0</v>
      </c>
      <c r="O155" s="42">
        <v>0</v>
      </c>
    </row>
    <row r="156" spans="1:15" ht="20.100000000000001" customHeight="1" x14ac:dyDescent="0.25">
      <c r="A156" s="41" t="s">
        <v>54</v>
      </c>
      <c r="B156" s="42">
        <v>144</v>
      </c>
      <c r="C156" s="42">
        <v>60</v>
      </c>
      <c r="D156" s="42">
        <v>9</v>
      </c>
      <c r="E156" s="42">
        <v>12</v>
      </c>
      <c r="F156" s="42">
        <v>4</v>
      </c>
      <c r="G156" s="42">
        <v>0</v>
      </c>
      <c r="H156" s="42">
        <v>90</v>
      </c>
      <c r="I156" s="42">
        <v>30</v>
      </c>
      <c r="J156" s="42">
        <v>0</v>
      </c>
      <c r="K156" s="42">
        <v>11</v>
      </c>
      <c r="L156" s="42">
        <v>0</v>
      </c>
      <c r="M156" s="42">
        <v>0</v>
      </c>
      <c r="N156" s="42">
        <v>0</v>
      </c>
      <c r="O156" s="42">
        <v>0</v>
      </c>
    </row>
    <row r="157" spans="1:15" ht="20.100000000000001" customHeight="1" x14ac:dyDescent="0.25">
      <c r="A157" s="41" t="s">
        <v>55</v>
      </c>
      <c r="B157" s="42">
        <v>5</v>
      </c>
      <c r="C157" s="42">
        <v>5</v>
      </c>
      <c r="D157" s="42">
        <v>0</v>
      </c>
      <c r="E157" s="42">
        <v>0</v>
      </c>
      <c r="F157" s="42">
        <v>2</v>
      </c>
      <c r="G157" s="42">
        <v>0</v>
      </c>
      <c r="H157" s="42">
        <v>2</v>
      </c>
      <c r="I157" s="42">
        <v>3</v>
      </c>
      <c r="J157" s="42">
        <v>0</v>
      </c>
      <c r="K157" s="42">
        <v>2</v>
      </c>
      <c r="L157" s="42">
        <v>0</v>
      </c>
      <c r="M157" s="42">
        <v>0</v>
      </c>
      <c r="N157" s="42">
        <v>0</v>
      </c>
      <c r="O157" s="42">
        <v>0</v>
      </c>
    </row>
    <row r="158" spans="1:15" s="39" customFormat="1" ht="20.100000000000001" customHeight="1" x14ac:dyDescent="0.25">
      <c r="A158" s="41" t="s">
        <v>56</v>
      </c>
      <c r="B158" s="42">
        <v>26</v>
      </c>
      <c r="C158" s="42">
        <v>22</v>
      </c>
      <c r="D158" s="42">
        <v>4</v>
      </c>
      <c r="E158" s="42">
        <v>6</v>
      </c>
      <c r="F158" s="42">
        <v>3</v>
      </c>
      <c r="G158" s="42">
        <v>5</v>
      </c>
      <c r="H158" s="42">
        <v>12</v>
      </c>
      <c r="I158" s="42">
        <v>5</v>
      </c>
      <c r="J158" s="42">
        <v>0</v>
      </c>
      <c r="K158" s="42">
        <v>1</v>
      </c>
      <c r="L158" s="42">
        <v>0</v>
      </c>
      <c r="M158" s="42">
        <v>0</v>
      </c>
      <c r="N158" s="42">
        <v>0</v>
      </c>
      <c r="O158" s="42">
        <v>0</v>
      </c>
    </row>
    <row r="159" spans="1:15" s="39" customFormat="1" ht="20.100000000000001" customHeight="1" x14ac:dyDescent="0.25">
      <c r="A159" s="41" t="s">
        <v>57</v>
      </c>
      <c r="B159" s="42">
        <v>590</v>
      </c>
      <c r="C159" s="42">
        <v>501</v>
      </c>
      <c r="D159" s="42">
        <v>83</v>
      </c>
      <c r="E159" s="42">
        <v>18</v>
      </c>
      <c r="F159" s="42">
        <v>133</v>
      </c>
      <c r="G159" s="42">
        <v>3</v>
      </c>
      <c r="H159" s="42">
        <v>362</v>
      </c>
      <c r="I159" s="42">
        <v>350</v>
      </c>
      <c r="J159" s="42">
        <v>1</v>
      </c>
      <c r="K159" s="42">
        <v>0</v>
      </c>
      <c r="L159" s="42">
        <v>2</v>
      </c>
      <c r="M159" s="42">
        <v>0</v>
      </c>
      <c r="N159" s="42">
        <v>0</v>
      </c>
      <c r="O159" s="42">
        <v>0</v>
      </c>
    </row>
    <row r="160" spans="1:15" s="39" customFormat="1" ht="20.100000000000001" customHeight="1" x14ac:dyDescent="0.25">
      <c r="A160" s="41" t="s">
        <v>581</v>
      </c>
      <c r="B160" s="42">
        <v>4</v>
      </c>
      <c r="C160" s="42">
        <v>1</v>
      </c>
      <c r="D160" s="42">
        <v>1</v>
      </c>
      <c r="E160" s="42">
        <v>1</v>
      </c>
      <c r="F160" s="42">
        <v>0</v>
      </c>
      <c r="G160" s="42">
        <v>0</v>
      </c>
      <c r="H160" s="42">
        <v>0</v>
      </c>
      <c r="I160" s="42">
        <v>0</v>
      </c>
      <c r="J160" s="42">
        <v>3</v>
      </c>
      <c r="K160" s="42">
        <v>0</v>
      </c>
      <c r="L160" s="42">
        <v>0</v>
      </c>
      <c r="M160" s="42">
        <v>0</v>
      </c>
      <c r="N160" s="42">
        <v>0</v>
      </c>
      <c r="O160" s="42">
        <v>0</v>
      </c>
    </row>
    <row r="161" spans="1:15" ht="20.100000000000001" customHeight="1" x14ac:dyDescent="0.25">
      <c r="A161" s="41" t="s">
        <v>275</v>
      </c>
      <c r="B161" s="42">
        <v>3</v>
      </c>
      <c r="C161" s="42">
        <v>2</v>
      </c>
      <c r="D161" s="42">
        <v>0</v>
      </c>
      <c r="E161" s="42">
        <v>0</v>
      </c>
      <c r="F161" s="42">
        <v>2</v>
      </c>
      <c r="G161" s="42">
        <v>0</v>
      </c>
      <c r="H161" s="42">
        <v>1</v>
      </c>
      <c r="I161" s="42">
        <v>1</v>
      </c>
      <c r="J161" s="42">
        <v>0</v>
      </c>
      <c r="K161" s="42">
        <v>0</v>
      </c>
      <c r="L161" s="42">
        <v>0</v>
      </c>
      <c r="M161" s="42">
        <v>0</v>
      </c>
      <c r="N161" s="42">
        <v>0</v>
      </c>
      <c r="O161" s="42">
        <v>1</v>
      </c>
    </row>
    <row r="162" spans="1:15" ht="20.100000000000001" customHeight="1" x14ac:dyDescent="0.25">
      <c r="A162" s="41" t="s">
        <v>582</v>
      </c>
      <c r="B162" s="42">
        <v>3</v>
      </c>
      <c r="C162" s="42">
        <v>3</v>
      </c>
      <c r="D162" s="42">
        <v>1</v>
      </c>
      <c r="E162" s="42">
        <v>1</v>
      </c>
      <c r="F162" s="42">
        <v>0</v>
      </c>
      <c r="G162" s="42">
        <v>0</v>
      </c>
      <c r="H162" s="42">
        <v>0</v>
      </c>
      <c r="I162" s="42">
        <v>2</v>
      </c>
      <c r="J162" s="42">
        <v>0</v>
      </c>
      <c r="K162" s="42">
        <v>0</v>
      </c>
      <c r="L162" s="42">
        <v>0</v>
      </c>
      <c r="M162" s="42">
        <v>0</v>
      </c>
      <c r="N162" s="42">
        <v>0</v>
      </c>
      <c r="O162" s="42">
        <v>0</v>
      </c>
    </row>
    <row r="163" spans="1:15" s="39" customFormat="1" ht="20.100000000000001" customHeight="1" x14ac:dyDescent="0.25">
      <c r="A163" s="41" t="s">
        <v>58</v>
      </c>
      <c r="B163" s="42">
        <v>97</v>
      </c>
      <c r="C163" s="42">
        <v>8</v>
      </c>
      <c r="D163" s="42">
        <v>3</v>
      </c>
      <c r="E163" s="42">
        <v>0</v>
      </c>
      <c r="F163" s="42">
        <v>5</v>
      </c>
      <c r="G163" s="42">
        <v>1</v>
      </c>
      <c r="H163" s="42">
        <v>79</v>
      </c>
      <c r="I163" s="42">
        <v>2</v>
      </c>
      <c r="J163" s="42">
        <v>1</v>
      </c>
      <c r="K163" s="42">
        <v>0</v>
      </c>
      <c r="L163" s="42">
        <v>0</v>
      </c>
      <c r="M163" s="42">
        <v>0</v>
      </c>
      <c r="N163" s="42">
        <v>0</v>
      </c>
      <c r="O163" s="42">
        <v>0</v>
      </c>
    </row>
    <row r="164" spans="1:15" s="39" customFormat="1" ht="20.100000000000001" customHeight="1" x14ac:dyDescent="0.25">
      <c r="A164" s="41" t="s">
        <v>59</v>
      </c>
      <c r="B164" s="42">
        <v>28</v>
      </c>
      <c r="C164" s="42">
        <v>5</v>
      </c>
      <c r="D164" s="42">
        <v>3</v>
      </c>
      <c r="E164" s="42">
        <v>2</v>
      </c>
      <c r="F164" s="42">
        <v>9</v>
      </c>
      <c r="G164" s="42">
        <v>0</v>
      </c>
      <c r="H164" s="42">
        <v>3</v>
      </c>
      <c r="I164" s="42">
        <v>1</v>
      </c>
      <c r="J164" s="42">
        <v>0</v>
      </c>
      <c r="K164" s="42">
        <v>0</v>
      </c>
      <c r="L164" s="42">
        <v>0</v>
      </c>
      <c r="M164" s="42">
        <v>1</v>
      </c>
      <c r="N164" s="42">
        <v>0</v>
      </c>
      <c r="O164" s="42">
        <v>0</v>
      </c>
    </row>
    <row r="165" spans="1:15" s="39" customFormat="1" ht="20.100000000000001" customHeight="1" x14ac:dyDescent="0.25">
      <c r="A165" s="41" t="s">
        <v>60</v>
      </c>
      <c r="B165" s="42">
        <v>49</v>
      </c>
      <c r="C165" s="42">
        <v>21</v>
      </c>
      <c r="D165" s="42">
        <v>18</v>
      </c>
      <c r="E165" s="42">
        <v>4</v>
      </c>
      <c r="F165" s="42">
        <v>16</v>
      </c>
      <c r="G165" s="42">
        <v>0</v>
      </c>
      <c r="H165" s="42">
        <v>13</v>
      </c>
      <c r="I165" s="42">
        <v>6</v>
      </c>
      <c r="J165" s="42">
        <v>0</v>
      </c>
      <c r="K165" s="42">
        <v>0</v>
      </c>
      <c r="L165" s="42">
        <v>0</v>
      </c>
      <c r="M165" s="42">
        <v>0</v>
      </c>
      <c r="N165" s="42">
        <v>0</v>
      </c>
      <c r="O165" s="42">
        <v>0</v>
      </c>
    </row>
    <row r="166" spans="1:15" s="39" customFormat="1" ht="20.100000000000001" customHeight="1" x14ac:dyDescent="0.25">
      <c r="A166" s="41" t="s">
        <v>262</v>
      </c>
      <c r="B166" s="42">
        <v>878</v>
      </c>
      <c r="C166" s="42">
        <v>723</v>
      </c>
      <c r="D166" s="42">
        <v>92</v>
      </c>
      <c r="E166" s="42">
        <v>250</v>
      </c>
      <c r="F166" s="42">
        <v>191</v>
      </c>
      <c r="G166" s="42">
        <v>27</v>
      </c>
      <c r="H166" s="42">
        <v>151</v>
      </c>
      <c r="I166" s="42">
        <v>397</v>
      </c>
      <c r="J166" s="42">
        <v>45</v>
      </c>
      <c r="K166" s="42">
        <v>2</v>
      </c>
      <c r="L166" s="42">
        <v>1</v>
      </c>
      <c r="M166" s="42">
        <v>5</v>
      </c>
      <c r="N166" s="42">
        <v>0</v>
      </c>
      <c r="O166" s="42">
        <v>20</v>
      </c>
    </row>
    <row r="167" spans="1:15" s="39" customFormat="1" ht="20.100000000000001" customHeight="1" x14ac:dyDescent="0.25">
      <c r="A167" s="41" t="s">
        <v>61</v>
      </c>
      <c r="B167" s="42">
        <v>5</v>
      </c>
      <c r="C167" s="42">
        <v>5</v>
      </c>
      <c r="D167" s="42">
        <v>0</v>
      </c>
      <c r="E167" s="42">
        <v>2</v>
      </c>
      <c r="F167" s="42">
        <v>2</v>
      </c>
      <c r="G167" s="42">
        <v>0</v>
      </c>
      <c r="H167" s="42">
        <v>3</v>
      </c>
      <c r="I167" s="42">
        <v>3</v>
      </c>
      <c r="J167" s="42">
        <v>0</v>
      </c>
      <c r="K167" s="42">
        <v>0</v>
      </c>
      <c r="L167" s="42">
        <v>0</v>
      </c>
      <c r="M167" s="42">
        <v>0</v>
      </c>
      <c r="N167" s="42">
        <v>0</v>
      </c>
      <c r="O167" s="42">
        <v>0</v>
      </c>
    </row>
    <row r="168" spans="1:15" s="39" customFormat="1" ht="20.100000000000001" customHeight="1" x14ac:dyDescent="0.25">
      <c r="A168" s="41" t="s">
        <v>273</v>
      </c>
      <c r="B168" s="42">
        <v>13</v>
      </c>
      <c r="C168" s="42">
        <v>10</v>
      </c>
      <c r="D168" s="42">
        <v>0</v>
      </c>
      <c r="E168" s="42">
        <v>2</v>
      </c>
      <c r="F168" s="42">
        <v>4</v>
      </c>
      <c r="G168" s="42">
        <v>1</v>
      </c>
      <c r="H168" s="42">
        <v>7</v>
      </c>
      <c r="I168" s="42">
        <v>3</v>
      </c>
      <c r="J168" s="42">
        <v>1</v>
      </c>
      <c r="K168" s="42">
        <v>0</v>
      </c>
      <c r="L168" s="42">
        <v>0</v>
      </c>
      <c r="M168" s="42">
        <v>0</v>
      </c>
      <c r="N168" s="42">
        <v>0</v>
      </c>
      <c r="O168" s="42">
        <v>0</v>
      </c>
    </row>
    <row r="169" spans="1:15" s="39" customFormat="1" ht="20.100000000000001" customHeight="1" x14ac:dyDescent="0.25">
      <c r="A169" s="41" t="s">
        <v>62</v>
      </c>
      <c r="B169" s="42">
        <v>47</v>
      </c>
      <c r="C169" s="42">
        <v>36</v>
      </c>
      <c r="D169" s="42">
        <v>29</v>
      </c>
      <c r="E169" s="42">
        <v>24</v>
      </c>
      <c r="F169" s="42">
        <v>8</v>
      </c>
      <c r="G169" s="42">
        <v>1</v>
      </c>
      <c r="H169" s="42">
        <v>7</v>
      </c>
      <c r="I169" s="42">
        <v>5</v>
      </c>
      <c r="J169" s="42">
        <v>0</v>
      </c>
      <c r="K169" s="42">
        <v>5</v>
      </c>
      <c r="L169" s="42">
        <v>0</v>
      </c>
      <c r="M169" s="42">
        <v>0</v>
      </c>
      <c r="N169" s="42">
        <v>0</v>
      </c>
      <c r="O169" s="42">
        <v>0</v>
      </c>
    </row>
    <row r="170" spans="1:15" s="39" customFormat="1" ht="20.100000000000001" customHeight="1" x14ac:dyDescent="0.25">
      <c r="A170" s="41" t="s">
        <v>274</v>
      </c>
      <c r="B170" s="42">
        <v>0</v>
      </c>
      <c r="C170" s="42">
        <v>3</v>
      </c>
      <c r="D170" s="42">
        <v>0</v>
      </c>
      <c r="E170" s="42">
        <v>0</v>
      </c>
      <c r="F170" s="42">
        <v>0</v>
      </c>
      <c r="G170" s="42">
        <v>1</v>
      </c>
      <c r="H170" s="42">
        <v>0</v>
      </c>
      <c r="I170" s="42">
        <v>1</v>
      </c>
      <c r="J170" s="42">
        <v>0</v>
      </c>
      <c r="K170" s="42">
        <v>0</v>
      </c>
      <c r="L170" s="42">
        <v>0</v>
      </c>
      <c r="M170" s="42">
        <v>0</v>
      </c>
      <c r="N170" s="42">
        <v>0</v>
      </c>
      <c r="O170" s="42">
        <v>0</v>
      </c>
    </row>
    <row r="171" spans="1:15" s="39" customFormat="1" ht="20.100000000000001" customHeight="1" x14ac:dyDescent="0.25">
      <c r="A171" s="41" t="s">
        <v>63</v>
      </c>
      <c r="B171" s="42">
        <v>35</v>
      </c>
      <c r="C171" s="42">
        <v>12</v>
      </c>
      <c r="D171" s="42">
        <v>4</v>
      </c>
      <c r="E171" s="42">
        <v>4</v>
      </c>
      <c r="F171" s="42">
        <v>3</v>
      </c>
      <c r="G171" s="42">
        <v>0</v>
      </c>
      <c r="H171" s="42">
        <v>12</v>
      </c>
      <c r="I171" s="42">
        <v>3</v>
      </c>
      <c r="J171" s="42">
        <v>4</v>
      </c>
      <c r="K171" s="42">
        <v>0</v>
      </c>
      <c r="L171" s="42">
        <v>0</v>
      </c>
      <c r="M171" s="42">
        <v>0</v>
      </c>
      <c r="N171" s="42">
        <v>0</v>
      </c>
      <c r="O171" s="42">
        <v>0</v>
      </c>
    </row>
    <row r="172" spans="1:15" s="39" customFormat="1" ht="20.100000000000001" customHeight="1" x14ac:dyDescent="0.25">
      <c r="A172" s="41" t="s">
        <v>64</v>
      </c>
      <c r="B172" s="42">
        <v>228</v>
      </c>
      <c r="C172" s="42">
        <v>178</v>
      </c>
      <c r="D172" s="42">
        <v>29</v>
      </c>
      <c r="E172" s="42">
        <v>36</v>
      </c>
      <c r="F172" s="42">
        <v>8</v>
      </c>
      <c r="G172" s="42">
        <v>4</v>
      </c>
      <c r="H172" s="42">
        <v>170</v>
      </c>
      <c r="I172" s="42">
        <v>134</v>
      </c>
      <c r="J172" s="42">
        <v>5</v>
      </c>
      <c r="K172" s="42">
        <v>1</v>
      </c>
      <c r="L172" s="42">
        <v>0</v>
      </c>
      <c r="M172" s="42">
        <v>1</v>
      </c>
      <c r="N172" s="42">
        <v>0</v>
      </c>
      <c r="O172" s="42">
        <v>0</v>
      </c>
    </row>
    <row r="173" spans="1:15" s="39" customFormat="1" ht="20.100000000000001" customHeight="1" x14ac:dyDescent="0.25">
      <c r="A173" s="41" t="s">
        <v>261</v>
      </c>
      <c r="B173" s="42">
        <v>3</v>
      </c>
      <c r="C173" s="42">
        <v>3</v>
      </c>
      <c r="D173" s="42">
        <v>0</v>
      </c>
      <c r="E173" s="42">
        <v>0</v>
      </c>
      <c r="F173" s="42">
        <v>3</v>
      </c>
      <c r="G173" s="42">
        <v>0</v>
      </c>
      <c r="H173" s="42">
        <v>0</v>
      </c>
      <c r="I173" s="42">
        <v>1</v>
      </c>
      <c r="J173" s="42">
        <v>0</v>
      </c>
      <c r="K173" s="42">
        <v>0</v>
      </c>
      <c r="L173" s="42">
        <v>0</v>
      </c>
      <c r="M173" s="42">
        <v>0</v>
      </c>
      <c r="N173" s="42">
        <v>0</v>
      </c>
      <c r="O173" s="42">
        <v>0</v>
      </c>
    </row>
    <row r="174" spans="1:15" s="39" customFormat="1" ht="20.100000000000001" customHeight="1" x14ac:dyDescent="0.25">
      <c r="A174" s="41" t="s">
        <v>583</v>
      </c>
      <c r="B174" s="42">
        <v>14</v>
      </c>
      <c r="C174" s="42">
        <v>12</v>
      </c>
      <c r="D174" s="42">
        <v>7</v>
      </c>
      <c r="E174" s="42">
        <v>1</v>
      </c>
      <c r="F174" s="42">
        <v>1</v>
      </c>
      <c r="G174" s="42">
        <v>0</v>
      </c>
      <c r="H174" s="42">
        <v>3</v>
      </c>
      <c r="I174" s="42">
        <v>4</v>
      </c>
      <c r="J174" s="42">
        <v>1</v>
      </c>
      <c r="K174" s="42">
        <v>0</v>
      </c>
      <c r="L174" s="42">
        <v>0</v>
      </c>
      <c r="M174" s="42">
        <v>0</v>
      </c>
      <c r="N174" s="42">
        <v>0</v>
      </c>
      <c r="O174" s="42">
        <v>0</v>
      </c>
    </row>
    <row r="175" spans="1:15" s="39" customFormat="1" ht="20.100000000000001" customHeight="1" x14ac:dyDescent="0.25">
      <c r="A175" s="41" t="s">
        <v>65</v>
      </c>
      <c r="B175" s="42">
        <v>11</v>
      </c>
      <c r="C175" s="42">
        <v>6</v>
      </c>
      <c r="D175" s="42">
        <v>5</v>
      </c>
      <c r="E175" s="42">
        <v>2</v>
      </c>
      <c r="F175" s="42">
        <v>4</v>
      </c>
      <c r="G175" s="42">
        <v>0</v>
      </c>
      <c r="H175" s="42">
        <v>0</v>
      </c>
      <c r="I175" s="42">
        <v>2</v>
      </c>
      <c r="J175" s="42">
        <v>1</v>
      </c>
      <c r="K175" s="42">
        <v>0</v>
      </c>
      <c r="L175" s="42">
        <v>0</v>
      </c>
      <c r="M175" s="42">
        <v>2</v>
      </c>
      <c r="N175" s="42">
        <v>0</v>
      </c>
      <c r="O175" s="42">
        <v>0</v>
      </c>
    </row>
    <row r="176" spans="1:15" ht="20.100000000000001" customHeight="1" x14ac:dyDescent="0.25">
      <c r="A176" s="352" t="s">
        <v>257</v>
      </c>
      <c r="B176" s="40">
        <v>239</v>
      </c>
      <c r="C176" s="40">
        <v>283</v>
      </c>
      <c r="D176" s="40">
        <v>122</v>
      </c>
      <c r="E176" s="40">
        <v>232</v>
      </c>
      <c r="F176" s="40">
        <v>4</v>
      </c>
      <c r="G176" s="40">
        <v>19</v>
      </c>
      <c r="H176" s="40">
        <v>45</v>
      </c>
      <c r="I176" s="40">
        <v>26</v>
      </c>
      <c r="J176" s="40">
        <v>9</v>
      </c>
      <c r="K176" s="40">
        <v>2</v>
      </c>
      <c r="L176" s="40">
        <v>0</v>
      </c>
      <c r="M176" s="40">
        <v>0</v>
      </c>
      <c r="N176" s="40">
        <v>0</v>
      </c>
      <c r="O176" s="40">
        <v>0</v>
      </c>
    </row>
    <row r="177" spans="1:19" ht="20.100000000000001" customHeight="1" x14ac:dyDescent="0.25">
      <c r="A177" s="41" t="s">
        <v>66</v>
      </c>
      <c r="B177" s="42">
        <v>189</v>
      </c>
      <c r="C177" s="42">
        <v>218</v>
      </c>
      <c r="D177" s="44">
        <v>87</v>
      </c>
      <c r="E177" s="44">
        <v>186</v>
      </c>
      <c r="F177" s="44">
        <v>1</v>
      </c>
      <c r="G177" s="44">
        <v>15</v>
      </c>
      <c r="H177" s="44">
        <v>44</v>
      </c>
      <c r="I177" s="44">
        <v>13</v>
      </c>
      <c r="J177" s="44">
        <v>7</v>
      </c>
      <c r="K177" s="44">
        <v>2</v>
      </c>
      <c r="L177" s="44">
        <v>0</v>
      </c>
      <c r="M177" s="44">
        <v>0</v>
      </c>
      <c r="N177" s="44">
        <v>0</v>
      </c>
      <c r="O177" s="44">
        <v>0</v>
      </c>
    </row>
    <row r="178" spans="1:19" ht="20.100000000000001" customHeight="1" x14ac:dyDescent="0.25">
      <c r="A178" s="41" t="s">
        <v>67</v>
      </c>
      <c r="B178" s="42">
        <v>49</v>
      </c>
      <c r="C178" s="42">
        <v>63</v>
      </c>
      <c r="D178" s="44">
        <v>34</v>
      </c>
      <c r="E178" s="44">
        <v>46</v>
      </c>
      <c r="F178" s="44">
        <v>3</v>
      </c>
      <c r="G178" s="44">
        <v>4</v>
      </c>
      <c r="H178" s="44">
        <v>1</v>
      </c>
      <c r="I178" s="44">
        <v>12</v>
      </c>
      <c r="J178" s="44">
        <v>2</v>
      </c>
      <c r="K178" s="44">
        <v>0</v>
      </c>
      <c r="L178" s="44">
        <v>0</v>
      </c>
      <c r="M178" s="44">
        <v>0</v>
      </c>
      <c r="N178" s="44">
        <v>0</v>
      </c>
      <c r="O178" s="44">
        <v>0</v>
      </c>
    </row>
    <row r="179" spans="1:19" ht="20.100000000000001" customHeight="1" x14ac:dyDescent="0.25">
      <c r="A179" s="41" t="s">
        <v>68</v>
      </c>
      <c r="B179" s="42">
        <v>1</v>
      </c>
      <c r="C179" s="42">
        <v>2</v>
      </c>
      <c r="D179" s="44">
        <v>1</v>
      </c>
      <c r="E179" s="44">
        <v>0</v>
      </c>
      <c r="F179" s="44">
        <v>0</v>
      </c>
      <c r="G179" s="44">
        <v>0</v>
      </c>
      <c r="H179" s="44">
        <v>0</v>
      </c>
      <c r="I179" s="44">
        <v>1</v>
      </c>
      <c r="J179" s="44">
        <v>0</v>
      </c>
      <c r="K179" s="44">
        <v>0</v>
      </c>
      <c r="L179" s="44">
        <v>0</v>
      </c>
      <c r="M179" s="44">
        <v>0</v>
      </c>
      <c r="N179" s="44">
        <v>0</v>
      </c>
      <c r="O179" s="44">
        <v>0</v>
      </c>
    </row>
    <row r="180" spans="1:19" s="39" customFormat="1" ht="20.100000000000001" customHeight="1" thickBot="1" x14ac:dyDescent="0.3">
      <c r="A180" s="353" t="s">
        <v>591</v>
      </c>
      <c r="B180" s="46">
        <v>1</v>
      </c>
      <c r="C180" s="46">
        <v>0</v>
      </c>
      <c r="D180" s="46">
        <v>0</v>
      </c>
      <c r="E180" s="46">
        <v>0</v>
      </c>
      <c r="F180" s="46">
        <v>1</v>
      </c>
      <c r="G180" s="46">
        <v>0</v>
      </c>
      <c r="H180" s="46">
        <v>0</v>
      </c>
      <c r="I180" s="46">
        <v>0</v>
      </c>
      <c r="J180" s="46">
        <v>0</v>
      </c>
      <c r="K180" s="46">
        <v>0</v>
      </c>
      <c r="L180" s="46">
        <v>0</v>
      </c>
      <c r="M180" s="46">
        <v>0</v>
      </c>
      <c r="N180" s="46">
        <v>0</v>
      </c>
      <c r="O180" s="46">
        <v>0</v>
      </c>
    </row>
    <row r="181" spans="1:19" s="48" customFormat="1" ht="15.95" customHeight="1" x14ac:dyDescent="0.25">
      <c r="A181" s="47" t="s">
        <v>588</v>
      </c>
      <c r="B181" s="47"/>
      <c r="C181" s="47"/>
      <c r="O181" s="60" t="s">
        <v>585</v>
      </c>
    </row>
    <row r="182" spans="1:19" s="27" customFormat="1" ht="24.95" customHeight="1" x14ac:dyDescent="0.25">
      <c r="A182" s="347" t="s">
        <v>134</v>
      </c>
      <c r="B182" s="347"/>
      <c r="C182" s="347"/>
      <c r="D182" s="347"/>
      <c r="E182" s="347"/>
      <c r="F182" s="347"/>
      <c r="G182" s="347"/>
    </row>
    <row r="183" spans="1:19" ht="24.95" customHeight="1" thickBot="1" x14ac:dyDescent="0.25">
      <c r="A183" s="28" t="s">
        <v>521</v>
      </c>
      <c r="B183" s="45"/>
      <c r="C183" s="45"/>
      <c r="D183" s="62"/>
      <c r="E183" s="62"/>
      <c r="F183" s="62"/>
      <c r="G183" s="62"/>
      <c r="H183" s="62"/>
      <c r="I183" s="62"/>
      <c r="J183" s="62"/>
      <c r="K183" s="62"/>
      <c r="L183" s="62"/>
      <c r="M183" s="336" t="s">
        <v>76</v>
      </c>
      <c r="N183" s="63"/>
      <c r="O183" s="63"/>
    </row>
    <row r="184" spans="1:19" ht="20.100000000000001" customHeight="1" x14ac:dyDescent="0.25">
      <c r="A184" s="1023" t="s">
        <v>8</v>
      </c>
      <c r="B184" s="1019" t="s">
        <v>84</v>
      </c>
      <c r="C184" s="1020"/>
      <c r="D184" s="1020"/>
      <c r="E184" s="1020"/>
      <c r="F184" s="1020"/>
      <c r="G184" s="1020"/>
      <c r="H184" s="1020"/>
      <c r="I184" s="1020"/>
      <c r="J184" s="1020"/>
      <c r="K184" s="1020"/>
      <c r="L184" s="1020"/>
      <c r="M184" s="1020"/>
      <c r="N184" s="63"/>
      <c r="O184" s="63"/>
    </row>
    <row r="185" spans="1:19" ht="20.100000000000001" customHeight="1" x14ac:dyDescent="0.25">
      <c r="A185" s="1024"/>
      <c r="B185" s="1021" t="s">
        <v>77</v>
      </c>
      <c r="C185" s="1021"/>
      <c r="D185" s="32" t="s">
        <v>78</v>
      </c>
      <c r="E185" s="32"/>
      <c r="F185" s="1021" t="s">
        <v>79</v>
      </c>
      <c r="G185" s="1021"/>
      <c r="H185" s="32" t="s">
        <v>80</v>
      </c>
      <c r="I185" s="32"/>
      <c r="J185" s="1021" t="s">
        <v>81</v>
      </c>
      <c r="K185" s="1021"/>
      <c r="L185" s="32" t="s">
        <v>82</v>
      </c>
      <c r="M185" s="57"/>
      <c r="N185" s="58"/>
      <c r="P185" s="63"/>
    </row>
    <row r="186" spans="1:19" s="39" customFormat="1" ht="20.100000000000001" customHeight="1" x14ac:dyDescent="0.25">
      <c r="A186" s="1025"/>
      <c r="B186" s="334">
        <v>2015</v>
      </c>
      <c r="C186" s="334">
        <v>2016</v>
      </c>
      <c r="D186" s="334">
        <v>2015</v>
      </c>
      <c r="E186" s="334">
        <v>2016</v>
      </c>
      <c r="F186" s="334">
        <v>2015</v>
      </c>
      <c r="G186" s="334">
        <v>2016</v>
      </c>
      <c r="H186" s="334">
        <v>2015</v>
      </c>
      <c r="I186" s="334">
        <v>2016</v>
      </c>
      <c r="J186" s="334">
        <v>2015</v>
      </c>
      <c r="K186" s="334">
        <v>2016</v>
      </c>
      <c r="L186" s="334">
        <v>2015</v>
      </c>
      <c r="M186" s="335">
        <v>2016</v>
      </c>
      <c r="N186" s="56"/>
      <c r="P186" s="61"/>
    </row>
    <row r="187" spans="1:19" ht="20.100000000000001" customHeight="1" x14ac:dyDescent="0.25">
      <c r="A187" s="352" t="s">
        <v>256</v>
      </c>
      <c r="B187" s="40">
        <v>2</v>
      </c>
      <c r="C187" s="40">
        <v>11</v>
      </c>
      <c r="D187" s="40">
        <v>5</v>
      </c>
      <c r="E187" s="40">
        <v>112</v>
      </c>
      <c r="F187" s="40">
        <v>82</v>
      </c>
      <c r="G187" s="40">
        <v>1</v>
      </c>
      <c r="H187" s="40">
        <v>119</v>
      </c>
      <c r="I187" s="40">
        <v>5</v>
      </c>
      <c r="J187" s="40">
        <v>90</v>
      </c>
      <c r="K187" s="40">
        <v>6</v>
      </c>
      <c r="L187" s="40">
        <v>396</v>
      </c>
      <c r="M187" s="40">
        <v>232</v>
      </c>
      <c r="P187" s="63"/>
      <c r="S187" s="63"/>
    </row>
    <row r="188" spans="1:19" ht="20.100000000000001" customHeight="1" x14ac:dyDescent="0.25">
      <c r="A188" s="41" t="s">
        <v>46</v>
      </c>
      <c r="B188" s="42">
        <v>0</v>
      </c>
      <c r="C188" s="42">
        <v>0</v>
      </c>
      <c r="D188" s="42">
        <v>1</v>
      </c>
      <c r="E188" s="42">
        <v>5</v>
      </c>
      <c r="F188" s="42">
        <v>1</v>
      </c>
      <c r="G188" s="42">
        <v>0</v>
      </c>
      <c r="H188" s="42">
        <v>1</v>
      </c>
      <c r="I188" s="42">
        <v>0</v>
      </c>
      <c r="J188" s="42">
        <v>74</v>
      </c>
      <c r="K188" s="42">
        <v>1</v>
      </c>
      <c r="L188" s="42">
        <v>43</v>
      </c>
      <c r="M188" s="42">
        <v>15</v>
      </c>
      <c r="P188" s="63"/>
      <c r="S188" s="63"/>
    </row>
    <row r="189" spans="1:19" ht="20.100000000000001" customHeight="1" x14ac:dyDescent="0.25">
      <c r="A189" s="41" t="s">
        <v>47</v>
      </c>
      <c r="B189" s="42">
        <v>0</v>
      </c>
      <c r="C189" s="42">
        <v>2</v>
      </c>
      <c r="D189" s="42">
        <v>0</v>
      </c>
      <c r="E189" s="42">
        <v>0</v>
      </c>
      <c r="F189" s="42">
        <v>0</v>
      </c>
      <c r="G189" s="42">
        <v>0</v>
      </c>
      <c r="H189" s="42">
        <v>0</v>
      </c>
      <c r="I189" s="42">
        <v>0</v>
      </c>
      <c r="J189" s="42">
        <v>6</v>
      </c>
      <c r="K189" s="42">
        <v>0</v>
      </c>
      <c r="L189" s="42">
        <v>1</v>
      </c>
      <c r="M189" s="42">
        <v>3</v>
      </c>
      <c r="P189" s="63"/>
      <c r="S189" s="63"/>
    </row>
    <row r="190" spans="1:19" ht="20.100000000000001" customHeight="1" x14ac:dyDescent="0.25">
      <c r="A190" s="41" t="s">
        <v>48</v>
      </c>
      <c r="B190" s="42">
        <v>0</v>
      </c>
      <c r="C190" s="42">
        <v>0</v>
      </c>
      <c r="D190" s="42">
        <v>0</v>
      </c>
      <c r="E190" s="42">
        <v>0</v>
      </c>
      <c r="F190" s="42">
        <v>3</v>
      </c>
      <c r="G190" s="42">
        <v>0</v>
      </c>
      <c r="H190" s="42">
        <v>1</v>
      </c>
      <c r="I190" s="42">
        <v>0</v>
      </c>
      <c r="J190" s="42">
        <v>0</v>
      </c>
      <c r="K190" s="42">
        <v>0</v>
      </c>
      <c r="L190" s="42">
        <v>9</v>
      </c>
      <c r="M190" s="42">
        <v>3</v>
      </c>
      <c r="P190" s="63"/>
      <c r="S190" s="63"/>
    </row>
    <row r="191" spans="1:19" ht="20.100000000000001" customHeight="1" x14ac:dyDescent="0.25">
      <c r="A191" s="41" t="s">
        <v>579</v>
      </c>
      <c r="B191" s="42">
        <v>0</v>
      </c>
      <c r="C191" s="42">
        <v>0</v>
      </c>
      <c r="D191" s="42">
        <v>0</v>
      </c>
      <c r="E191" s="42">
        <v>0</v>
      </c>
      <c r="F191" s="42">
        <v>0</v>
      </c>
      <c r="G191" s="42">
        <v>0</v>
      </c>
      <c r="H191" s="42">
        <v>0</v>
      </c>
      <c r="I191" s="42">
        <v>0</v>
      </c>
      <c r="J191" s="42">
        <v>0</v>
      </c>
      <c r="K191" s="42">
        <v>0</v>
      </c>
      <c r="L191" s="42">
        <v>0</v>
      </c>
      <c r="M191" s="42">
        <v>0</v>
      </c>
      <c r="P191" s="63"/>
      <c r="S191" s="63"/>
    </row>
    <row r="192" spans="1:19" ht="20.100000000000001" customHeight="1" x14ac:dyDescent="0.25">
      <c r="A192" s="41" t="s">
        <v>270</v>
      </c>
      <c r="B192" s="42">
        <v>0</v>
      </c>
      <c r="C192" s="42">
        <v>0</v>
      </c>
      <c r="D192" s="42">
        <v>0</v>
      </c>
      <c r="E192" s="42">
        <v>0</v>
      </c>
      <c r="F192" s="42">
        <v>0</v>
      </c>
      <c r="G192" s="42">
        <v>0</v>
      </c>
      <c r="H192" s="42">
        <v>0</v>
      </c>
      <c r="I192" s="42">
        <v>0</v>
      </c>
      <c r="J192" s="42">
        <v>0</v>
      </c>
      <c r="K192" s="42">
        <v>0</v>
      </c>
      <c r="L192" s="42">
        <v>0</v>
      </c>
      <c r="M192" s="42">
        <v>0</v>
      </c>
      <c r="P192" s="63"/>
      <c r="S192" s="63"/>
    </row>
    <row r="193" spans="1:28" ht="20.100000000000001" customHeight="1" x14ac:dyDescent="0.25">
      <c r="A193" s="41" t="s">
        <v>49</v>
      </c>
      <c r="B193" s="42">
        <v>0</v>
      </c>
      <c r="C193" s="42">
        <v>0</v>
      </c>
      <c r="D193" s="42">
        <v>0</v>
      </c>
      <c r="E193" s="42">
        <v>68</v>
      </c>
      <c r="F193" s="42">
        <v>0</v>
      </c>
      <c r="G193" s="42">
        <v>0</v>
      </c>
      <c r="H193" s="42">
        <v>0</v>
      </c>
      <c r="I193" s="42">
        <v>0</v>
      </c>
      <c r="J193" s="42">
        <v>1</v>
      </c>
      <c r="K193" s="42">
        <v>0</v>
      </c>
      <c r="L193" s="42">
        <v>1</v>
      </c>
      <c r="M193" s="42">
        <v>1</v>
      </c>
      <c r="P193" s="63"/>
      <c r="S193" s="63"/>
    </row>
    <row r="194" spans="1:28" ht="20.100000000000001" customHeight="1" x14ac:dyDescent="0.25">
      <c r="A194" s="41" t="s">
        <v>580</v>
      </c>
      <c r="B194" s="42">
        <v>0</v>
      </c>
      <c r="C194" s="42">
        <v>0</v>
      </c>
      <c r="D194" s="42">
        <v>0</v>
      </c>
      <c r="E194" s="42">
        <v>0</v>
      </c>
      <c r="F194" s="42">
        <v>1</v>
      </c>
      <c r="G194" s="42">
        <v>0</v>
      </c>
      <c r="H194" s="42">
        <v>0</v>
      </c>
      <c r="I194" s="42">
        <v>0</v>
      </c>
      <c r="J194" s="42">
        <v>0</v>
      </c>
      <c r="K194" s="42">
        <v>0</v>
      </c>
      <c r="L194" s="42">
        <v>1</v>
      </c>
      <c r="M194" s="42">
        <v>0</v>
      </c>
      <c r="P194" s="63"/>
      <c r="S194" s="63"/>
    </row>
    <row r="195" spans="1:28" ht="20.100000000000001" customHeight="1" x14ac:dyDescent="0.25">
      <c r="A195" s="41" t="s">
        <v>276</v>
      </c>
      <c r="B195" s="42">
        <v>0</v>
      </c>
      <c r="C195" s="42">
        <v>0</v>
      </c>
      <c r="D195" s="42">
        <v>0</v>
      </c>
      <c r="E195" s="42">
        <v>0</v>
      </c>
      <c r="F195" s="42">
        <v>0</v>
      </c>
      <c r="G195" s="42">
        <v>0</v>
      </c>
      <c r="H195" s="42">
        <v>0</v>
      </c>
      <c r="I195" s="42">
        <v>0</v>
      </c>
      <c r="J195" s="42">
        <v>0</v>
      </c>
      <c r="K195" s="42">
        <v>0</v>
      </c>
      <c r="L195" s="42">
        <v>0</v>
      </c>
      <c r="M195" s="42">
        <v>0</v>
      </c>
      <c r="P195" s="63"/>
      <c r="S195" s="63"/>
    </row>
    <row r="196" spans="1:28" s="39" customFormat="1" ht="20.100000000000001" customHeight="1" x14ac:dyDescent="0.25">
      <c r="A196" s="41" t="s">
        <v>50</v>
      </c>
      <c r="B196" s="42">
        <v>1</v>
      </c>
      <c r="C196" s="42">
        <v>0</v>
      </c>
      <c r="D196" s="42">
        <v>0</v>
      </c>
      <c r="E196" s="42">
        <v>5</v>
      </c>
      <c r="F196" s="42">
        <v>0</v>
      </c>
      <c r="G196" s="42">
        <v>0</v>
      </c>
      <c r="H196" s="42">
        <v>4</v>
      </c>
      <c r="I196" s="42">
        <v>0</v>
      </c>
      <c r="J196" s="42">
        <v>0</v>
      </c>
      <c r="K196" s="42">
        <v>0</v>
      </c>
      <c r="L196" s="42">
        <v>2</v>
      </c>
      <c r="M196" s="42">
        <v>25</v>
      </c>
      <c r="P196" s="61"/>
      <c r="Q196" s="41"/>
      <c r="S196" s="61"/>
      <c r="T196" s="41"/>
      <c r="U196" s="41"/>
      <c r="V196" s="41"/>
      <c r="W196" s="41"/>
      <c r="X196" s="41"/>
      <c r="Y196" s="41"/>
      <c r="Z196" s="41"/>
      <c r="AA196" s="41"/>
      <c r="AB196" s="41"/>
    </row>
    <row r="197" spans="1:28" ht="20.100000000000001" customHeight="1" x14ac:dyDescent="0.25">
      <c r="A197" s="41" t="s">
        <v>272</v>
      </c>
      <c r="B197" s="42">
        <v>0</v>
      </c>
      <c r="C197" s="42">
        <v>0</v>
      </c>
      <c r="D197" s="42">
        <v>0</v>
      </c>
      <c r="E197" s="42">
        <v>0</v>
      </c>
      <c r="F197" s="42">
        <v>0</v>
      </c>
      <c r="G197" s="42">
        <v>0</v>
      </c>
      <c r="H197" s="42">
        <v>1</v>
      </c>
      <c r="I197" s="42">
        <v>1</v>
      </c>
      <c r="J197" s="42">
        <v>0</v>
      </c>
      <c r="K197" s="42">
        <v>0</v>
      </c>
      <c r="L197" s="42">
        <v>0</v>
      </c>
      <c r="M197" s="42">
        <v>0</v>
      </c>
      <c r="P197" s="63"/>
      <c r="S197" s="63"/>
    </row>
    <row r="198" spans="1:28" ht="20.100000000000001" customHeight="1" x14ac:dyDescent="0.25">
      <c r="A198" s="41" t="s">
        <v>51</v>
      </c>
      <c r="B198" s="42">
        <v>0</v>
      </c>
      <c r="C198" s="42">
        <v>0</v>
      </c>
      <c r="D198" s="42">
        <v>0</v>
      </c>
      <c r="E198" s="42">
        <v>0</v>
      </c>
      <c r="F198" s="42">
        <v>0</v>
      </c>
      <c r="G198" s="42">
        <v>0</v>
      </c>
      <c r="H198" s="42">
        <v>1</v>
      </c>
      <c r="I198" s="42">
        <v>0</v>
      </c>
      <c r="J198" s="42">
        <v>0</v>
      </c>
      <c r="K198" s="42">
        <v>0</v>
      </c>
      <c r="L198" s="42">
        <v>0</v>
      </c>
      <c r="M198" s="42">
        <v>0</v>
      </c>
      <c r="P198" s="63"/>
      <c r="S198" s="63"/>
    </row>
    <row r="199" spans="1:28" ht="20.100000000000001" customHeight="1" x14ac:dyDescent="0.25">
      <c r="A199" s="41" t="s">
        <v>52</v>
      </c>
      <c r="B199" s="42">
        <v>0</v>
      </c>
      <c r="C199" s="42">
        <v>0</v>
      </c>
      <c r="D199" s="42">
        <v>0</v>
      </c>
      <c r="E199" s="42">
        <v>3</v>
      </c>
      <c r="F199" s="42">
        <v>7</v>
      </c>
      <c r="G199" s="42">
        <v>0</v>
      </c>
      <c r="H199" s="42">
        <v>0</v>
      </c>
      <c r="I199" s="42">
        <v>0</v>
      </c>
      <c r="J199" s="42">
        <v>0</v>
      </c>
      <c r="K199" s="42">
        <v>0</v>
      </c>
      <c r="L199" s="42">
        <v>17</v>
      </c>
      <c r="M199" s="42">
        <v>27</v>
      </c>
      <c r="P199" s="63"/>
      <c r="S199" s="63"/>
    </row>
    <row r="200" spans="1:28" s="39" customFormat="1" ht="20.100000000000001" customHeight="1" x14ac:dyDescent="0.25">
      <c r="A200" s="41" t="s">
        <v>53</v>
      </c>
      <c r="B200" s="42">
        <v>0</v>
      </c>
      <c r="C200" s="42">
        <v>1</v>
      </c>
      <c r="D200" s="42">
        <v>0</v>
      </c>
      <c r="E200" s="42">
        <v>1</v>
      </c>
      <c r="F200" s="42">
        <v>0</v>
      </c>
      <c r="G200" s="42">
        <v>0</v>
      </c>
      <c r="H200" s="42">
        <v>0</v>
      </c>
      <c r="I200" s="42">
        <v>0</v>
      </c>
      <c r="J200" s="42">
        <v>0</v>
      </c>
      <c r="K200" s="42">
        <v>2</v>
      </c>
      <c r="L200" s="42">
        <v>0</v>
      </c>
      <c r="M200" s="42">
        <v>1</v>
      </c>
      <c r="P200" s="61"/>
      <c r="Q200" s="41"/>
      <c r="S200" s="61"/>
      <c r="T200" s="41"/>
      <c r="U200" s="41"/>
      <c r="V200" s="41"/>
      <c r="W200" s="41"/>
      <c r="X200" s="41"/>
      <c r="Y200" s="41"/>
      <c r="Z200" s="41"/>
      <c r="AA200" s="41"/>
      <c r="AB200" s="41"/>
    </row>
    <row r="201" spans="1:28" ht="20.100000000000001" customHeight="1" x14ac:dyDescent="0.25">
      <c r="A201" s="41" t="s">
        <v>54</v>
      </c>
      <c r="B201" s="42">
        <v>0</v>
      </c>
      <c r="C201" s="42">
        <v>0</v>
      </c>
      <c r="D201" s="42">
        <v>2</v>
      </c>
      <c r="E201" s="42">
        <v>4</v>
      </c>
      <c r="F201" s="42">
        <v>1</v>
      </c>
      <c r="G201" s="42">
        <v>0</v>
      </c>
      <c r="H201" s="42">
        <v>2</v>
      </c>
      <c r="I201" s="42">
        <v>1</v>
      </c>
      <c r="J201" s="42">
        <v>0</v>
      </c>
      <c r="K201" s="42">
        <v>2</v>
      </c>
      <c r="L201" s="42">
        <v>36</v>
      </c>
      <c r="M201" s="42">
        <v>0</v>
      </c>
      <c r="P201" s="63"/>
      <c r="S201" s="63"/>
    </row>
    <row r="202" spans="1:28" ht="20.100000000000001" customHeight="1" x14ac:dyDescent="0.25">
      <c r="A202" s="41" t="s">
        <v>55</v>
      </c>
      <c r="B202" s="42">
        <v>0</v>
      </c>
      <c r="C202" s="42">
        <v>0</v>
      </c>
      <c r="D202" s="42">
        <v>0</v>
      </c>
      <c r="E202" s="42">
        <v>0</v>
      </c>
      <c r="F202" s="42">
        <v>0</v>
      </c>
      <c r="G202" s="42">
        <v>0</v>
      </c>
      <c r="H202" s="42">
        <v>1</v>
      </c>
      <c r="I202" s="42">
        <v>0</v>
      </c>
      <c r="J202" s="42">
        <v>0</v>
      </c>
      <c r="K202" s="42">
        <v>0</v>
      </c>
      <c r="L202" s="42">
        <v>0</v>
      </c>
      <c r="M202" s="42">
        <v>0</v>
      </c>
      <c r="P202" s="63"/>
      <c r="S202" s="63"/>
    </row>
    <row r="203" spans="1:28" ht="20.100000000000001" customHeight="1" x14ac:dyDescent="0.25">
      <c r="A203" s="41" t="s">
        <v>56</v>
      </c>
      <c r="B203" s="42">
        <v>0</v>
      </c>
      <c r="C203" s="42">
        <v>0</v>
      </c>
      <c r="D203" s="42">
        <v>0</v>
      </c>
      <c r="E203" s="42">
        <v>5</v>
      </c>
      <c r="F203" s="42">
        <v>2</v>
      </c>
      <c r="G203" s="42">
        <v>0</v>
      </c>
      <c r="H203" s="42">
        <v>1</v>
      </c>
      <c r="I203" s="42">
        <v>0</v>
      </c>
      <c r="J203" s="42">
        <v>0</v>
      </c>
      <c r="K203" s="42">
        <v>0</v>
      </c>
      <c r="L203" s="42">
        <v>4</v>
      </c>
      <c r="M203" s="42">
        <v>0</v>
      </c>
      <c r="P203" s="63"/>
      <c r="Q203" s="39"/>
      <c r="S203" s="63"/>
      <c r="T203" s="39"/>
      <c r="U203" s="39"/>
      <c r="V203" s="39"/>
      <c r="W203" s="39"/>
      <c r="X203" s="39"/>
      <c r="Y203" s="39"/>
      <c r="Z203" s="39"/>
      <c r="AA203" s="39"/>
      <c r="AB203" s="39"/>
    </row>
    <row r="204" spans="1:28" ht="20.100000000000001" customHeight="1" x14ac:dyDescent="0.25">
      <c r="A204" s="41" t="s">
        <v>57</v>
      </c>
      <c r="B204" s="42">
        <v>0</v>
      </c>
      <c r="C204" s="42">
        <v>0</v>
      </c>
      <c r="D204" s="42">
        <v>0</v>
      </c>
      <c r="E204" s="42">
        <v>1</v>
      </c>
      <c r="F204" s="42">
        <v>1</v>
      </c>
      <c r="G204" s="42">
        <v>0</v>
      </c>
      <c r="H204" s="42">
        <v>1</v>
      </c>
      <c r="I204" s="42">
        <v>0</v>
      </c>
      <c r="J204" s="42">
        <v>0</v>
      </c>
      <c r="K204" s="42">
        <v>0</v>
      </c>
      <c r="L204" s="42">
        <v>7</v>
      </c>
      <c r="M204" s="42">
        <v>129</v>
      </c>
      <c r="P204" s="63"/>
      <c r="Q204" s="39"/>
      <c r="S204" s="63"/>
      <c r="T204" s="39"/>
      <c r="U204" s="39"/>
      <c r="V204" s="39"/>
      <c r="W204" s="39"/>
      <c r="X204" s="39"/>
      <c r="Y204" s="39"/>
      <c r="Z204" s="39"/>
      <c r="AA204" s="39"/>
      <c r="AB204" s="39"/>
    </row>
    <row r="205" spans="1:28" ht="20.100000000000001" customHeight="1" x14ac:dyDescent="0.25">
      <c r="A205" s="41" t="s">
        <v>581</v>
      </c>
      <c r="B205" s="42">
        <v>0</v>
      </c>
      <c r="C205" s="42">
        <v>0</v>
      </c>
      <c r="D205" s="42">
        <v>0</v>
      </c>
      <c r="E205" s="42">
        <v>0</v>
      </c>
      <c r="F205" s="42">
        <v>0</v>
      </c>
      <c r="G205" s="42">
        <v>0</v>
      </c>
      <c r="H205" s="42">
        <v>0</v>
      </c>
      <c r="I205" s="42">
        <v>0</v>
      </c>
      <c r="J205" s="42">
        <v>0</v>
      </c>
      <c r="K205" s="42">
        <v>0</v>
      </c>
      <c r="L205" s="42">
        <v>0</v>
      </c>
      <c r="M205" s="42">
        <v>0</v>
      </c>
      <c r="P205" s="63"/>
      <c r="Q205" s="39"/>
      <c r="S205" s="63"/>
      <c r="T205" s="39"/>
      <c r="U205" s="39"/>
      <c r="V205" s="39"/>
      <c r="W205" s="39"/>
      <c r="X205" s="39"/>
      <c r="Y205" s="39"/>
      <c r="Z205" s="39"/>
      <c r="AA205" s="39"/>
      <c r="AB205" s="39"/>
    </row>
    <row r="206" spans="1:28" ht="20.100000000000001" customHeight="1" x14ac:dyDescent="0.25">
      <c r="A206" s="41" t="s">
        <v>275</v>
      </c>
      <c r="B206" s="42">
        <v>0</v>
      </c>
      <c r="C206" s="42">
        <v>0</v>
      </c>
      <c r="D206" s="42">
        <v>0</v>
      </c>
      <c r="E206" s="42">
        <v>0</v>
      </c>
      <c r="F206" s="42">
        <v>0</v>
      </c>
      <c r="G206" s="42">
        <v>0</v>
      </c>
      <c r="H206" s="42">
        <v>0</v>
      </c>
      <c r="I206" s="42">
        <v>0</v>
      </c>
      <c r="J206" s="42">
        <v>0</v>
      </c>
      <c r="K206" s="42">
        <v>0</v>
      </c>
      <c r="L206" s="42">
        <v>0</v>
      </c>
      <c r="M206" s="42">
        <v>0</v>
      </c>
      <c r="P206" s="63"/>
      <c r="S206" s="63"/>
      <c r="T206" s="63"/>
      <c r="U206" s="63"/>
      <c r="V206" s="63"/>
      <c r="W206" s="63"/>
      <c r="X206" s="63"/>
      <c r="Y206" s="63"/>
      <c r="Z206" s="63"/>
      <c r="AA206" s="63"/>
    </row>
    <row r="207" spans="1:28" s="39" customFormat="1" ht="20.100000000000001" customHeight="1" x14ac:dyDescent="0.25">
      <c r="A207" s="41" t="s">
        <v>582</v>
      </c>
      <c r="B207" s="42">
        <v>0</v>
      </c>
      <c r="C207" s="42">
        <v>0</v>
      </c>
      <c r="D207" s="42">
        <v>0</v>
      </c>
      <c r="E207" s="42">
        <v>0</v>
      </c>
      <c r="F207" s="42">
        <v>0</v>
      </c>
      <c r="G207" s="42">
        <v>0</v>
      </c>
      <c r="H207" s="42">
        <v>0</v>
      </c>
      <c r="I207" s="42">
        <v>0</v>
      </c>
      <c r="J207" s="42">
        <v>0</v>
      </c>
      <c r="K207" s="42">
        <v>0</v>
      </c>
      <c r="L207" s="42">
        <v>2</v>
      </c>
      <c r="M207" s="42">
        <v>0</v>
      </c>
      <c r="P207" s="61"/>
    </row>
    <row r="208" spans="1:28" s="39" customFormat="1" ht="20.100000000000001" customHeight="1" x14ac:dyDescent="0.25">
      <c r="A208" s="41" t="s">
        <v>58</v>
      </c>
      <c r="B208" s="42">
        <v>0</v>
      </c>
      <c r="C208" s="42">
        <v>0</v>
      </c>
      <c r="D208" s="42">
        <v>0</v>
      </c>
      <c r="E208" s="42">
        <v>3</v>
      </c>
      <c r="F208" s="42">
        <v>2</v>
      </c>
      <c r="G208" s="42">
        <v>0</v>
      </c>
      <c r="H208" s="42">
        <v>0</v>
      </c>
      <c r="I208" s="42">
        <v>1</v>
      </c>
      <c r="J208" s="42">
        <v>3</v>
      </c>
      <c r="K208" s="42">
        <v>1</v>
      </c>
      <c r="L208" s="42">
        <v>4</v>
      </c>
      <c r="M208" s="42">
        <v>0</v>
      </c>
      <c r="P208" s="61"/>
    </row>
    <row r="209" spans="1:16" s="39" customFormat="1" ht="20.100000000000001" customHeight="1" x14ac:dyDescent="0.25">
      <c r="A209" s="41" t="s">
        <v>59</v>
      </c>
      <c r="B209" s="42">
        <v>0</v>
      </c>
      <c r="C209" s="42">
        <v>0</v>
      </c>
      <c r="D209" s="42">
        <v>0</v>
      </c>
      <c r="E209" s="42">
        <v>0</v>
      </c>
      <c r="F209" s="42">
        <v>0</v>
      </c>
      <c r="G209" s="42">
        <v>1</v>
      </c>
      <c r="H209" s="42">
        <v>2</v>
      </c>
      <c r="I209" s="42">
        <v>0</v>
      </c>
      <c r="J209" s="42">
        <v>0</v>
      </c>
      <c r="K209" s="42">
        <v>0</v>
      </c>
      <c r="L209" s="42">
        <v>11</v>
      </c>
      <c r="M209" s="42">
        <v>0</v>
      </c>
      <c r="N209" s="42"/>
      <c r="O209" s="42"/>
    </row>
    <row r="210" spans="1:16" s="39" customFormat="1" ht="20.100000000000001" customHeight="1" x14ac:dyDescent="0.25">
      <c r="A210" s="41" t="s">
        <v>60</v>
      </c>
      <c r="B210" s="42">
        <v>0</v>
      </c>
      <c r="C210" s="42">
        <v>0</v>
      </c>
      <c r="D210" s="42">
        <v>0</v>
      </c>
      <c r="E210" s="42">
        <v>3</v>
      </c>
      <c r="F210" s="42">
        <v>0</v>
      </c>
      <c r="G210" s="42">
        <v>0</v>
      </c>
      <c r="H210" s="42">
        <v>1</v>
      </c>
      <c r="I210" s="42">
        <v>0</v>
      </c>
      <c r="J210" s="42">
        <v>0</v>
      </c>
      <c r="K210" s="42">
        <v>0</v>
      </c>
      <c r="L210" s="42">
        <v>1</v>
      </c>
      <c r="M210" s="42">
        <v>8</v>
      </c>
      <c r="N210" s="42"/>
      <c r="O210" s="42"/>
    </row>
    <row r="211" spans="1:16" s="39" customFormat="1" ht="20.100000000000001" customHeight="1" x14ac:dyDescent="0.25">
      <c r="A211" s="41" t="s">
        <v>262</v>
      </c>
      <c r="B211" s="42">
        <v>0</v>
      </c>
      <c r="C211" s="42">
        <v>8</v>
      </c>
      <c r="D211" s="42">
        <v>0</v>
      </c>
      <c r="E211" s="42">
        <v>11</v>
      </c>
      <c r="F211" s="42">
        <v>60</v>
      </c>
      <c r="G211" s="42">
        <v>0</v>
      </c>
      <c r="H211" s="42">
        <v>99</v>
      </c>
      <c r="I211" s="42">
        <v>0</v>
      </c>
      <c r="J211" s="42">
        <v>1</v>
      </c>
      <c r="K211" s="42">
        <v>0</v>
      </c>
      <c r="L211" s="42">
        <v>238</v>
      </c>
      <c r="M211" s="42">
        <v>3</v>
      </c>
      <c r="N211" s="42"/>
      <c r="O211" s="42"/>
    </row>
    <row r="212" spans="1:16" s="39" customFormat="1" ht="20.100000000000001" customHeight="1" x14ac:dyDescent="0.25">
      <c r="A212" s="41" t="s">
        <v>61</v>
      </c>
      <c r="B212" s="42">
        <v>0</v>
      </c>
      <c r="C212" s="42">
        <v>0</v>
      </c>
      <c r="D212" s="42">
        <v>0</v>
      </c>
      <c r="E212" s="42">
        <v>0</v>
      </c>
      <c r="F212" s="42">
        <v>0</v>
      </c>
      <c r="G212" s="42">
        <v>0</v>
      </c>
      <c r="H212" s="42">
        <v>0</v>
      </c>
      <c r="I212" s="42">
        <v>0</v>
      </c>
      <c r="J212" s="42">
        <v>0</v>
      </c>
      <c r="K212" s="42">
        <v>0</v>
      </c>
      <c r="L212" s="42">
        <v>0</v>
      </c>
      <c r="M212" s="42">
        <v>0</v>
      </c>
      <c r="N212" s="42"/>
      <c r="O212" s="42"/>
    </row>
    <row r="213" spans="1:16" s="39" customFormat="1" ht="20.100000000000001" customHeight="1" x14ac:dyDescent="0.25">
      <c r="A213" s="41" t="s">
        <v>273</v>
      </c>
      <c r="B213" s="42">
        <v>0</v>
      </c>
      <c r="C213" s="42">
        <v>0</v>
      </c>
      <c r="D213" s="42">
        <v>0</v>
      </c>
      <c r="E213" s="42">
        <v>0</v>
      </c>
      <c r="F213" s="42">
        <v>1</v>
      </c>
      <c r="G213" s="42">
        <v>0</v>
      </c>
      <c r="H213" s="42">
        <v>0</v>
      </c>
      <c r="I213" s="42">
        <v>2</v>
      </c>
      <c r="J213" s="42">
        <v>0</v>
      </c>
      <c r="K213" s="42">
        <v>0</v>
      </c>
      <c r="L213" s="42">
        <v>0</v>
      </c>
      <c r="M213" s="42">
        <v>2</v>
      </c>
      <c r="N213" s="42"/>
      <c r="O213" s="42"/>
    </row>
    <row r="214" spans="1:16" s="39" customFormat="1" ht="20.100000000000001" customHeight="1" x14ac:dyDescent="0.25">
      <c r="A214" s="41" t="s">
        <v>62</v>
      </c>
      <c r="B214" s="42">
        <v>0</v>
      </c>
      <c r="C214" s="42">
        <v>0</v>
      </c>
      <c r="D214" s="42">
        <v>0</v>
      </c>
      <c r="E214" s="42">
        <v>1</v>
      </c>
      <c r="F214" s="42">
        <v>0</v>
      </c>
      <c r="G214" s="42">
        <v>0</v>
      </c>
      <c r="H214" s="42">
        <v>1</v>
      </c>
      <c r="I214" s="42">
        <v>0</v>
      </c>
      <c r="J214" s="42">
        <v>0</v>
      </c>
      <c r="K214" s="42">
        <v>0</v>
      </c>
      <c r="L214" s="42">
        <v>2</v>
      </c>
      <c r="M214" s="42">
        <v>0</v>
      </c>
      <c r="N214" s="42"/>
      <c r="O214" s="42"/>
    </row>
    <row r="215" spans="1:16" s="39" customFormat="1" ht="20.100000000000001" customHeight="1" x14ac:dyDescent="0.25">
      <c r="A215" s="41" t="s">
        <v>274</v>
      </c>
      <c r="B215" s="42">
        <v>0</v>
      </c>
      <c r="C215" s="42">
        <v>0</v>
      </c>
      <c r="D215" s="42">
        <v>0</v>
      </c>
      <c r="E215" s="42">
        <v>0</v>
      </c>
      <c r="F215" s="42">
        <v>0</v>
      </c>
      <c r="G215" s="42">
        <v>0</v>
      </c>
      <c r="H215" s="42">
        <v>0</v>
      </c>
      <c r="I215" s="42">
        <v>0</v>
      </c>
      <c r="J215" s="42">
        <v>0</v>
      </c>
      <c r="K215" s="42">
        <v>0</v>
      </c>
      <c r="L215" s="42">
        <v>0</v>
      </c>
      <c r="M215" s="42">
        <v>1</v>
      </c>
      <c r="N215" s="42"/>
      <c r="O215" s="42"/>
    </row>
    <row r="216" spans="1:16" s="39" customFormat="1" ht="20.100000000000001" customHeight="1" x14ac:dyDescent="0.25">
      <c r="A216" s="41" t="s">
        <v>63</v>
      </c>
      <c r="B216" s="42">
        <v>0</v>
      </c>
      <c r="C216" s="42">
        <v>0</v>
      </c>
      <c r="D216" s="42">
        <v>2</v>
      </c>
      <c r="E216" s="42">
        <v>1</v>
      </c>
      <c r="F216" s="42">
        <v>1</v>
      </c>
      <c r="G216" s="42">
        <v>0</v>
      </c>
      <c r="H216" s="42">
        <v>2</v>
      </c>
      <c r="I216" s="42">
        <v>0</v>
      </c>
      <c r="J216" s="42">
        <v>1</v>
      </c>
      <c r="K216" s="42">
        <v>0</v>
      </c>
      <c r="L216" s="42">
        <v>6</v>
      </c>
      <c r="M216" s="42">
        <v>4</v>
      </c>
      <c r="N216" s="42"/>
      <c r="O216" s="42"/>
    </row>
    <row r="217" spans="1:16" s="39" customFormat="1" ht="20.100000000000001" customHeight="1" x14ac:dyDescent="0.25">
      <c r="A217" s="41" t="s">
        <v>64</v>
      </c>
      <c r="B217" s="42">
        <v>0</v>
      </c>
      <c r="C217" s="42">
        <v>0</v>
      </c>
      <c r="D217" s="42">
        <v>0</v>
      </c>
      <c r="E217" s="42">
        <v>1</v>
      </c>
      <c r="F217" s="42">
        <v>2</v>
      </c>
      <c r="G217" s="42">
        <v>0</v>
      </c>
      <c r="H217" s="42">
        <v>1</v>
      </c>
      <c r="I217" s="42">
        <v>0</v>
      </c>
      <c r="J217" s="42">
        <v>4</v>
      </c>
      <c r="K217" s="42">
        <v>0</v>
      </c>
      <c r="L217" s="42">
        <v>9</v>
      </c>
      <c r="M217" s="42">
        <v>1</v>
      </c>
      <c r="N217" s="42"/>
      <c r="O217" s="42"/>
    </row>
    <row r="218" spans="1:16" s="39" customFormat="1" ht="20.100000000000001" customHeight="1" x14ac:dyDescent="0.25">
      <c r="A218" s="41" t="s">
        <v>261</v>
      </c>
      <c r="B218" s="42">
        <v>0</v>
      </c>
      <c r="C218" s="42">
        <v>0</v>
      </c>
      <c r="D218" s="42">
        <v>0</v>
      </c>
      <c r="E218" s="42">
        <v>0</v>
      </c>
      <c r="F218" s="42">
        <v>0</v>
      </c>
      <c r="G218" s="42">
        <v>0</v>
      </c>
      <c r="H218" s="42">
        <v>0</v>
      </c>
      <c r="I218" s="42">
        <v>0</v>
      </c>
      <c r="J218" s="42">
        <v>0</v>
      </c>
      <c r="K218" s="42">
        <v>0</v>
      </c>
      <c r="L218" s="42">
        <v>0</v>
      </c>
      <c r="M218" s="42">
        <v>2</v>
      </c>
      <c r="N218" s="42"/>
      <c r="O218" s="42"/>
    </row>
    <row r="219" spans="1:16" s="39" customFormat="1" ht="20.100000000000001" customHeight="1" x14ac:dyDescent="0.25">
      <c r="A219" s="41" t="s">
        <v>583</v>
      </c>
      <c r="B219" s="42">
        <v>1</v>
      </c>
      <c r="C219" s="42">
        <v>0</v>
      </c>
      <c r="D219" s="42">
        <v>0</v>
      </c>
      <c r="E219" s="42">
        <v>0</v>
      </c>
      <c r="F219" s="42">
        <v>0</v>
      </c>
      <c r="G219" s="42">
        <v>0</v>
      </c>
      <c r="H219" s="42">
        <v>0</v>
      </c>
      <c r="I219" s="42">
        <v>0</v>
      </c>
      <c r="J219" s="42">
        <v>0</v>
      </c>
      <c r="K219" s="42">
        <v>0</v>
      </c>
      <c r="L219" s="42">
        <v>1</v>
      </c>
      <c r="M219" s="42">
        <v>7</v>
      </c>
      <c r="N219" s="42"/>
      <c r="O219" s="42"/>
    </row>
    <row r="220" spans="1:16" s="39" customFormat="1" ht="20.100000000000001" customHeight="1" x14ac:dyDescent="0.25">
      <c r="A220" s="41" t="s">
        <v>65</v>
      </c>
      <c r="B220" s="42">
        <v>0</v>
      </c>
      <c r="C220" s="42">
        <v>0</v>
      </c>
      <c r="D220" s="42">
        <v>0</v>
      </c>
      <c r="E220" s="42">
        <v>0</v>
      </c>
      <c r="F220" s="42">
        <v>0</v>
      </c>
      <c r="G220" s="42">
        <v>0</v>
      </c>
      <c r="H220" s="42">
        <v>0</v>
      </c>
      <c r="I220" s="42">
        <v>0</v>
      </c>
      <c r="J220" s="42">
        <v>0</v>
      </c>
      <c r="K220" s="42">
        <v>0</v>
      </c>
      <c r="L220" s="42">
        <v>1</v>
      </c>
      <c r="M220" s="42">
        <v>0</v>
      </c>
      <c r="N220" s="42"/>
      <c r="O220" s="42"/>
    </row>
    <row r="221" spans="1:16" ht="20.100000000000001" customHeight="1" x14ac:dyDescent="0.25">
      <c r="A221" s="352" t="s">
        <v>257</v>
      </c>
      <c r="B221" s="40">
        <v>0</v>
      </c>
      <c r="C221" s="40">
        <v>0</v>
      </c>
      <c r="D221" s="40">
        <v>0</v>
      </c>
      <c r="E221" s="40">
        <v>2</v>
      </c>
      <c r="F221" s="40">
        <v>4</v>
      </c>
      <c r="G221" s="40">
        <v>0</v>
      </c>
      <c r="H221" s="40">
        <v>43</v>
      </c>
      <c r="I221" s="40">
        <v>0</v>
      </c>
      <c r="J221" s="40">
        <v>0</v>
      </c>
      <c r="K221" s="40">
        <v>0</v>
      </c>
      <c r="L221" s="40">
        <v>12</v>
      </c>
      <c r="M221" s="40">
        <v>2</v>
      </c>
      <c r="P221" s="63"/>
    </row>
    <row r="222" spans="1:16" ht="20.100000000000001" customHeight="1" x14ac:dyDescent="0.25">
      <c r="A222" s="41" t="s">
        <v>66</v>
      </c>
      <c r="B222" s="44">
        <v>0</v>
      </c>
      <c r="C222" s="44">
        <v>0</v>
      </c>
      <c r="D222" s="44">
        <v>0</v>
      </c>
      <c r="E222" s="44">
        <v>1</v>
      </c>
      <c r="F222" s="44">
        <v>3</v>
      </c>
      <c r="G222" s="44">
        <v>0</v>
      </c>
      <c r="H222" s="44">
        <v>37</v>
      </c>
      <c r="I222" s="44">
        <v>0</v>
      </c>
      <c r="J222" s="44">
        <v>0</v>
      </c>
      <c r="K222" s="44">
        <v>0</v>
      </c>
      <c r="L222" s="44">
        <v>10</v>
      </c>
      <c r="M222" s="44">
        <v>1</v>
      </c>
    </row>
    <row r="223" spans="1:16" ht="20.100000000000001" customHeight="1" x14ac:dyDescent="0.25">
      <c r="A223" s="41" t="s">
        <v>67</v>
      </c>
      <c r="B223" s="44">
        <v>0</v>
      </c>
      <c r="C223" s="44">
        <v>0</v>
      </c>
      <c r="D223" s="44">
        <v>0</v>
      </c>
      <c r="E223" s="44">
        <v>0</v>
      </c>
      <c r="F223" s="44">
        <v>1</v>
      </c>
      <c r="G223" s="44">
        <v>0</v>
      </c>
      <c r="H223" s="44">
        <v>6</v>
      </c>
      <c r="I223" s="44">
        <v>0</v>
      </c>
      <c r="J223" s="44">
        <v>0</v>
      </c>
      <c r="K223" s="44">
        <v>0</v>
      </c>
      <c r="L223" s="44">
        <v>2</v>
      </c>
      <c r="M223" s="44">
        <v>1</v>
      </c>
    </row>
    <row r="224" spans="1:16" ht="20.100000000000001" customHeight="1" x14ac:dyDescent="0.25">
      <c r="A224" s="41" t="s">
        <v>68</v>
      </c>
      <c r="B224" s="44">
        <v>0</v>
      </c>
      <c r="C224" s="44">
        <v>0</v>
      </c>
      <c r="D224" s="44">
        <v>0</v>
      </c>
      <c r="E224" s="44">
        <v>1</v>
      </c>
      <c r="F224" s="44">
        <v>0</v>
      </c>
      <c r="G224" s="44">
        <v>0</v>
      </c>
      <c r="H224" s="44">
        <v>0</v>
      </c>
      <c r="I224" s="44">
        <v>0</v>
      </c>
      <c r="J224" s="44">
        <v>0</v>
      </c>
      <c r="K224" s="44">
        <v>0</v>
      </c>
      <c r="L224" s="44">
        <v>0</v>
      </c>
      <c r="M224" s="44">
        <v>0</v>
      </c>
    </row>
    <row r="225" spans="1:15" s="39" customFormat="1" ht="20.100000000000001" customHeight="1" thickBot="1" x14ac:dyDescent="0.3">
      <c r="A225" s="353" t="s">
        <v>591</v>
      </c>
      <c r="B225" s="46">
        <v>0</v>
      </c>
      <c r="C225" s="46">
        <v>0</v>
      </c>
      <c r="D225" s="46">
        <v>0</v>
      </c>
      <c r="E225" s="46">
        <v>0</v>
      </c>
      <c r="F225" s="46">
        <v>0</v>
      </c>
      <c r="G225" s="46">
        <v>0</v>
      </c>
      <c r="H225" s="46">
        <v>0</v>
      </c>
      <c r="I225" s="46">
        <v>0</v>
      </c>
      <c r="J225" s="46">
        <v>0</v>
      </c>
      <c r="K225" s="46">
        <v>0</v>
      </c>
      <c r="L225" s="46">
        <v>0</v>
      </c>
      <c r="M225" s="46">
        <v>0</v>
      </c>
    </row>
    <row r="226" spans="1:15" s="48" customFormat="1" ht="15.95" customHeight="1" x14ac:dyDescent="0.25">
      <c r="A226" s="47" t="s">
        <v>588</v>
      </c>
      <c r="B226" s="47"/>
      <c r="C226" s="47"/>
      <c r="N226" s="65"/>
      <c r="O226" s="65"/>
    </row>
    <row r="227" spans="1:15" ht="20.100000000000001" customHeight="1" x14ac:dyDescent="0.25">
      <c r="N227" s="40"/>
      <c r="O227" s="40"/>
    </row>
    <row r="228" spans="1:15" ht="20.100000000000001" customHeight="1" x14ac:dyDescent="0.25">
      <c r="O228" s="66"/>
    </row>
  </sheetData>
  <mergeCells count="16">
    <mergeCell ref="A139:A141"/>
    <mergeCell ref="B139:O139"/>
    <mergeCell ref="B140:C140"/>
    <mergeCell ref="A184:A186"/>
    <mergeCell ref="B184:M184"/>
    <mergeCell ref="B185:C185"/>
    <mergeCell ref="F185:G185"/>
    <mergeCell ref="J185:K185"/>
    <mergeCell ref="A3:A5"/>
    <mergeCell ref="B3:O3"/>
    <mergeCell ref="B4:C4"/>
    <mergeCell ref="A71:A73"/>
    <mergeCell ref="B71:M71"/>
    <mergeCell ref="B72:C72"/>
    <mergeCell ref="F72:G72"/>
    <mergeCell ref="J72:K72"/>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68" max="16383" man="1"/>
    <brk id="136" max="16383" man="1"/>
    <brk id="181"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
    <tabColor rgb="FF00B0F0"/>
  </sheetPr>
  <dimension ref="A1:J20"/>
  <sheetViews>
    <sheetView showGridLines="0" zoomScaleNormal="100" zoomScaleSheetLayoutView="100" workbookViewId="0"/>
  </sheetViews>
  <sheetFormatPr defaultColWidth="9.7109375" defaultRowHeight="12.75" x14ac:dyDescent="0.2"/>
  <cols>
    <col min="1" max="16384" width="9.7109375" style="18"/>
  </cols>
  <sheetData>
    <row r="1" spans="1:10" ht="39.950000000000003" customHeight="1" x14ac:dyDescent="0.2"/>
    <row r="2" spans="1:10" ht="39.950000000000003" customHeight="1" x14ac:dyDescent="0.2"/>
    <row r="3" spans="1:10" ht="39.950000000000003" customHeight="1" x14ac:dyDescent="0.2"/>
    <row r="4" spans="1:10" ht="39.950000000000003" customHeight="1" x14ac:dyDescent="0.2"/>
    <row r="5" spans="1:10" ht="39.950000000000003" customHeight="1" x14ac:dyDescent="0.2"/>
    <row r="6" spans="1:10" ht="39.950000000000003" customHeight="1" x14ac:dyDescent="0.2"/>
    <row r="7" spans="1:10" ht="39.950000000000003" customHeight="1" x14ac:dyDescent="0.2"/>
    <row r="8" spans="1:10" ht="39.950000000000003" customHeight="1" x14ac:dyDescent="0.2"/>
    <row r="9" spans="1:10" ht="39.950000000000003" customHeight="1" x14ac:dyDescent="0.2">
      <c r="A9" s="1010" t="s">
        <v>7</v>
      </c>
      <c r="B9" s="1010"/>
      <c r="C9" s="1010"/>
      <c r="D9" s="1010"/>
      <c r="E9" s="1010"/>
      <c r="F9" s="1010"/>
      <c r="G9" s="1010"/>
      <c r="H9" s="1010"/>
      <c r="I9" s="1010"/>
      <c r="J9" s="1010"/>
    </row>
    <row r="10" spans="1:10" ht="39.950000000000003" customHeight="1" x14ac:dyDescent="0.2">
      <c r="A10" s="1010"/>
      <c r="B10" s="1010"/>
      <c r="C10" s="1010"/>
      <c r="D10" s="1010"/>
      <c r="E10" s="1010"/>
      <c r="F10" s="1010"/>
      <c r="G10" s="1010"/>
      <c r="H10" s="1010"/>
      <c r="I10" s="1010"/>
      <c r="J10" s="1010"/>
    </row>
    <row r="11" spans="1:10" ht="39.950000000000003" customHeight="1" x14ac:dyDescent="0.2">
      <c r="A11" s="1010"/>
      <c r="B11" s="1010"/>
      <c r="C11" s="1010"/>
      <c r="D11" s="1010"/>
      <c r="E11" s="1010"/>
      <c r="F11" s="1010"/>
      <c r="G11" s="1010"/>
      <c r="H11" s="1010"/>
      <c r="I11" s="1010"/>
      <c r="J11" s="1010"/>
    </row>
    <row r="12" spans="1:10" ht="39.950000000000003" customHeight="1" x14ac:dyDescent="0.2"/>
    <row r="13" spans="1:10" ht="39.950000000000003" customHeight="1" x14ac:dyDescent="0.2"/>
    <row r="14" spans="1:10" ht="39.950000000000003" customHeight="1" x14ac:dyDescent="0.2"/>
    <row r="15" spans="1:10" ht="39.950000000000003" customHeight="1" x14ac:dyDescent="0.2"/>
    <row r="16" spans="1:10" ht="39.950000000000003" customHeight="1" x14ac:dyDescent="0.2"/>
    <row r="17" spans="2:9" ht="39.950000000000003" customHeight="1" x14ac:dyDescent="0.2"/>
    <row r="18" spans="2:9" ht="39.950000000000003" customHeight="1" x14ac:dyDescent="0.2"/>
    <row r="19" spans="2:9" ht="39.950000000000003" customHeight="1" x14ac:dyDescent="0.2"/>
    <row r="20" spans="2:9" s="20" customFormat="1" ht="39.950000000000003" customHeight="1" x14ac:dyDescent="0.25">
      <c r="B20" s="19"/>
      <c r="C20" s="19"/>
      <c r="D20" s="19"/>
      <c r="E20" s="19"/>
      <c r="F20" s="19"/>
      <c r="G20" s="19"/>
      <c r="H20" s="19"/>
      <c r="I20" s="19"/>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Q117"/>
  <sheetViews>
    <sheetView showGridLines="0" zoomScaleNormal="100" zoomScaleSheetLayoutView="25" workbookViewId="0"/>
  </sheetViews>
  <sheetFormatPr defaultColWidth="9.140625" defaultRowHeight="20.100000000000001" customHeight="1" x14ac:dyDescent="0.25"/>
  <cols>
    <col min="1" max="1" width="36.7109375" style="35" customWidth="1"/>
    <col min="2" max="11" width="12.28515625" style="35" customWidth="1"/>
    <col min="12" max="12" width="13.28515625" style="35" customWidth="1"/>
    <col min="13" max="14" width="9.140625" style="35"/>
    <col min="15" max="15" width="11" style="35" bestFit="1" customWidth="1"/>
    <col min="16" max="16384" width="9.140625" style="35"/>
  </cols>
  <sheetData>
    <row r="1" spans="1:17" s="27" customFormat="1" ht="24.95" customHeight="1" x14ac:dyDescent="0.25">
      <c r="A1" s="347" t="s">
        <v>135</v>
      </c>
      <c r="B1" s="347"/>
      <c r="C1" s="347"/>
      <c r="D1" s="347"/>
      <c r="E1" s="347"/>
      <c r="F1" s="347"/>
      <c r="G1" s="347"/>
      <c r="H1" s="26"/>
      <c r="I1" s="26"/>
      <c r="J1" s="26"/>
      <c r="K1" s="26"/>
      <c r="L1" s="26"/>
    </row>
    <row r="2" spans="1:17" s="27" customFormat="1" ht="24.95" customHeight="1" thickBot="1" x14ac:dyDescent="0.25">
      <c r="A2" s="28" t="s">
        <v>522</v>
      </c>
      <c r="B2" s="29"/>
      <c r="C2" s="29"/>
      <c r="D2" s="29"/>
      <c r="E2" s="29"/>
      <c r="F2" s="29"/>
      <c r="G2" s="29"/>
      <c r="H2" s="29"/>
      <c r="I2" s="29"/>
      <c r="J2" s="30"/>
      <c r="K2" s="336" t="s">
        <v>586</v>
      </c>
    </row>
    <row r="3" spans="1:17" s="27" customFormat="1" ht="20.100000000000001" customHeight="1" x14ac:dyDescent="0.25">
      <c r="A3" s="1016" t="s">
        <v>8</v>
      </c>
      <c r="B3" s="1019" t="s">
        <v>9</v>
      </c>
      <c r="C3" s="1020"/>
      <c r="D3" s="1020"/>
      <c r="E3" s="1020"/>
      <c r="F3" s="1020"/>
      <c r="G3" s="1020"/>
      <c r="H3" s="1020"/>
      <c r="I3" s="1020"/>
      <c r="J3" s="1020"/>
      <c r="K3" s="1020"/>
      <c r="L3" s="31"/>
    </row>
    <row r="4" spans="1:17" s="27" customFormat="1" ht="20.100000000000001" customHeight="1" x14ac:dyDescent="0.25">
      <c r="A4" s="1017"/>
      <c r="B4" s="1021" t="s">
        <v>10</v>
      </c>
      <c r="C4" s="1021"/>
      <c r="D4" s="1021" t="s">
        <v>11</v>
      </c>
      <c r="E4" s="1021"/>
      <c r="F4" s="1021"/>
      <c r="G4" s="1021"/>
      <c r="H4" s="1021"/>
      <c r="I4" s="1021"/>
      <c r="J4" s="1021"/>
      <c r="K4" s="1022"/>
      <c r="L4" s="31"/>
    </row>
    <row r="5" spans="1:17" ht="20.100000000000001" customHeight="1" x14ac:dyDescent="0.25">
      <c r="A5" s="1017"/>
      <c r="B5" s="1021"/>
      <c r="C5" s="1021"/>
      <c r="D5" s="32" t="s">
        <v>12</v>
      </c>
      <c r="E5" s="32"/>
      <c r="F5" s="32" t="s">
        <v>14</v>
      </c>
      <c r="G5" s="32"/>
      <c r="H5" s="32" t="s">
        <v>13</v>
      </c>
      <c r="I5" s="32"/>
      <c r="J5" s="32" t="s">
        <v>15</v>
      </c>
      <c r="K5" s="33"/>
      <c r="L5" s="34"/>
    </row>
    <row r="6" spans="1:17" ht="20.100000000000001" customHeight="1" x14ac:dyDescent="0.25">
      <c r="A6" s="1018"/>
      <c r="B6" s="345">
        <v>2015</v>
      </c>
      <c r="C6" s="345">
        <v>2016</v>
      </c>
      <c r="D6" s="345">
        <v>2015</v>
      </c>
      <c r="E6" s="345">
        <v>2016</v>
      </c>
      <c r="F6" s="345">
        <v>2015</v>
      </c>
      <c r="G6" s="345">
        <v>2016</v>
      </c>
      <c r="H6" s="345">
        <v>2015</v>
      </c>
      <c r="I6" s="345">
        <v>2016</v>
      </c>
      <c r="J6" s="345">
        <v>2015</v>
      </c>
      <c r="K6" s="346">
        <v>2016</v>
      </c>
      <c r="L6" s="34"/>
    </row>
    <row r="7" spans="1:17" ht="20.100000000000001" customHeight="1" x14ac:dyDescent="0.25">
      <c r="A7" s="36" t="s">
        <v>10</v>
      </c>
      <c r="B7" s="37">
        <v>28580</v>
      </c>
      <c r="C7" s="37">
        <v>29355</v>
      </c>
      <c r="D7" s="37">
        <v>28517</v>
      </c>
      <c r="E7" s="37">
        <v>28150</v>
      </c>
      <c r="F7" s="337" t="s">
        <v>584</v>
      </c>
      <c r="G7" s="337" t="s">
        <v>584</v>
      </c>
      <c r="H7" s="37">
        <v>63</v>
      </c>
      <c r="I7" s="37">
        <v>1205</v>
      </c>
      <c r="J7" s="337" t="s">
        <v>584</v>
      </c>
      <c r="K7" s="337" t="s">
        <v>584</v>
      </c>
      <c r="L7" s="38"/>
    </row>
    <row r="8" spans="1:17" s="27" customFormat="1" ht="20.100000000000001" customHeight="1" x14ac:dyDescent="0.25">
      <c r="A8" s="352" t="s">
        <v>260</v>
      </c>
      <c r="B8" s="40">
        <v>34</v>
      </c>
      <c r="C8" s="40">
        <v>41</v>
      </c>
      <c r="D8" s="40">
        <v>31</v>
      </c>
      <c r="E8" s="40">
        <v>29</v>
      </c>
      <c r="F8" s="338" t="s">
        <v>584</v>
      </c>
      <c r="G8" s="338" t="s">
        <v>584</v>
      </c>
      <c r="H8" s="40">
        <v>3</v>
      </c>
      <c r="I8" s="40">
        <v>12</v>
      </c>
      <c r="J8" s="338" t="s">
        <v>584</v>
      </c>
      <c r="K8" s="338" t="s">
        <v>584</v>
      </c>
      <c r="L8" s="38"/>
    </row>
    <row r="9" spans="1:17" ht="20.100000000000001" customHeight="1" x14ac:dyDescent="0.25">
      <c r="A9" s="41" t="s">
        <v>17</v>
      </c>
      <c r="B9" s="42">
        <v>9</v>
      </c>
      <c r="C9" s="42">
        <v>14</v>
      </c>
      <c r="D9" s="42">
        <v>6</v>
      </c>
      <c r="E9" s="42">
        <v>2</v>
      </c>
      <c r="F9" s="339" t="s">
        <v>584</v>
      </c>
      <c r="G9" s="339" t="s">
        <v>584</v>
      </c>
      <c r="H9" s="42">
        <v>3</v>
      </c>
      <c r="I9" s="42">
        <v>12</v>
      </c>
      <c r="J9" s="339" t="s">
        <v>584</v>
      </c>
      <c r="K9" s="339" t="s">
        <v>584</v>
      </c>
      <c r="L9" s="38"/>
      <c r="O9" s="75"/>
    </row>
    <row r="10" spans="1:17" ht="20.100000000000001" customHeight="1" x14ac:dyDescent="0.25">
      <c r="A10" s="41" t="s">
        <v>18</v>
      </c>
      <c r="B10" s="42">
        <v>2</v>
      </c>
      <c r="C10" s="42">
        <v>3</v>
      </c>
      <c r="D10" s="42">
        <v>2</v>
      </c>
      <c r="E10" s="42">
        <v>3</v>
      </c>
      <c r="F10" s="339" t="s">
        <v>584</v>
      </c>
      <c r="G10" s="339" t="s">
        <v>584</v>
      </c>
      <c r="H10" s="42">
        <v>0</v>
      </c>
      <c r="I10" s="42">
        <v>0</v>
      </c>
      <c r="J10" s="339" t="s">
        <v>584</v>
      </c>
      <c r="K10" s="339" t="s">
        <v>584</v>
      </c>
      <c r="L10" s="38"/>
    </row>
    <row r="11" spans="1:17" ht="20.100000000000001" customHeight="1" x14ac:dyDescent="0.25">
      <c r="A11" s="41" t="s">
        <v>19</v>
      </c>
      <c r="B11" s="42">
        <v>8</v>
      </c>
      <c r="C11" s="42">
        <v>4</v>
      </c>
      <c r="D11" s="42">
        <v>8</v>
      </c>
      <c r="E11" s="42">
        <v>4</v>
      </c>
      <c r="F11" s="339" t="s">
        <v>584</v>
      </c>
      <c r="G11" s="339" t="s">
        <v>584</v>
      </c>
      <c r="H11" s="42">
        <v>0</v>
      </c>
      <c r="I11" s="42">
        <v>0</v>
      </c>
      <c r="J11" s="339" t="s">
        <v>584</v>
      </c>
      <c r="K11" s="339" t="s">
        <v>584</v>
      </c>
      <c r="L11" s="38"/>
    </row>
    <row r="12" spans="1:17" ht="20.100000000000001" customHeight="1" x14ac:dyDescent="0.25">
      <c r="A12" s="41" t="s">
        <v>559</v>
      </c>
      <c r="B12" s="42">
        <v>3</v>
      </c>
      <c r="C12" s="42">
        <v>2</v>
      </c>
      <c r="D12" s="42">
        <v>3</v>
      </c>
      <c r="E12" s="42">
        <v>2</v>
      </c>
      <c r="F12" s="339" t="s">
        <v>584</v>
      </c>
      <c r="G12" s="339" t="s">
        <v>584</v>
      </c>
      <c r="H12" s="42">
        <v>0</v>
      </c>
      <c r="I12" s="42">
        <v>0</v>
      </c>
      <c r="J12" s="339" t="s">
        <v>584</v>
      </c>
      <c r="K12" s="339" t="s">
        <v>584</v>
      </c>
      <c r="L12" s="38"/>
      <c r="O12" s="75"/>
    </row>
    <row r="13" spans="1:17" ht="20.100000000000001" customHeight="1" x14ac:dyDescent="0.25">
      <c r="A13" s="41" t="s">
        <v>560</v>
      </c>
      <c r="B13" s="42">
        <v>0</v>
      </c>
      <c r="C13" s="42">
        <v>0</v>
      </c>
      <c r="D13" s="42">
        <v>0</v>
      </c>
      <c r="E13" s="42">
        <v>0</v>
      </c>
      <c r="F13" s="339" t="s">
        <v>584</v>
      </c>
      <c r="G13" s="339" t="s">
        <v>584</v>
      </c>
      <c r="H13" s="42">
        <v>0</v>
      </c>
      <c r="I13" s="42">
        <v>0</v>
      </c>
      <c r="J13" s="339" t="s">
        <v>584</v>
      </c>
      <c r="K13" s="339" t="s">
        <v>584</v>
      </c>
      <c r="L13" s="38"/>
    </row>
    <row r="14" spans="1:17" ht="20.100000000000001" customHeight="1" x14ac:dyDescent="0.25">
      <c r="A14" s="41" t="s">
        <v>561</v>
      </c>
      <c r="B14" s="42">
        <v>3</v>
      </c>
      <c r="C14" s="42">
        <v>4</v>
      </c>
      <c r="D14" s="42">
        <v>3</v>
      </c>
      <c r="E14" s="42">
        <v>4</v>
      </c>
      <c r="F14" s="339" t="s">
        <v>584</v>
      </c>
      <c r="G14" s="339" t="s">
        <v>584</v>
      </c>
      <c r="H14" s="42">
        <v>0</v>
      </c>
      <c r="I14" s="42">
        <v>0</v>
      </c>
      <c r="J14" s="339" t="s">
        <v>584</v>
      </c>
      <c r="K14" s="339" t="s">
        <v>584</v>
      </c>
      <c r="L14" s="38"/>
      <c r="Q14" s="35" t="s">
        <v>1</v>
      </c>
    </row>
    <row r="15" spans="1:17" ht="20.100000000000001" customHeight="1" x14ac:dyDescent="0.25">
      <c r="A15" s="41" t="s">
        <v>562</v>
      </c>
      <c r="B15" s="42">
        <v>0</v>
      </c>
      <c r="C15" s="42">
        <v>0</v>
      </c>
      <c r="D15" s="42">
        <v>0</v>
      </c>
      <c r="E15" s="42">
        <v>0</v>
      </c>
      <c r="F15" s="339" t="s">
        <v>584</v>
      </c>
      <c r="G15" s="339" t="s">
        <v>584</v>
      </c>
      <c r="H15" s="42">
        <v>0</v>
      </c>
      <c r="I15" s="42">
        <v>0</v>
      </c>
      <c r="J15" s="339" t="s">
        <v>584</v>
      </c>
      <c r="K15" s="339" t="s">
        <v>584</v>
      </c>
      <c r="L15" s="38"/>
    </row>
    <row r="16" spans="1:17" ht="20.100000000000001" customHeight="1" x14ac:dyDescent="0.25">
      <c r="A16" s="41" t="s">
        <v>20</v>
      </c>
      <c r="B16" s="42">
        <v>0</v>
      </c>
      <c r="C16" s="42">
        <v>2</v>
      </c>
      <c r="D16" s="42">
        <v>0</v>
      </c>
      <c r="E16" s="42">
        <v>2</v>
      </c>
      <c r="F16" s="339" t="s">
        <v>584</v>
      </c>
      <c r="G16" s="339" t="s">
        <v>584</v>
      </c>
      <c r="H16" s="42">
        <v>0</v>
      </c>
      <c r="I16" s="42">
        <v>0</v>
      </c>
      <c r="J16" s="339" t="s">
        <v>584</v>
      </c>
      <c r="K16" s="339" t="s">
        <v>584</v>
      </c>
      <c r="L16" s="38"/>
    </row>
    <row r="17" spans="1:12" ht="20.100000000000001" customHeight="1" x14ac:dyDescent="0.25">
      <c r="A17" s="41" t="s">
        <v>563</v>
      </c>
      <c r="B17" s="42">
        <v>0</v>
      </c>
      <c r="C17" s="42">
        <v>0</v>
      </c>
      <c r="D17" s="42">
        <v>0</v>
      </c>
      <c r="E17" s="42">
        <v>0</v>
      </c>
      <c r="F17" s="339" t="s">
        <v>584</v>
      </c>
      <c r="G17" s="339" t="s">
        <v>584</v>
      </c>
      <c r="H17" s="42">
        <v>0</v>
      </c>
      <c r="I17" s="42">
        <v>0</v>
      </c>
      <c r="J17" s="339" t="s">
        <v>584</v>
      </c>
      <c r="K17" s="339" t="s">
        <v>584</v>
      </c>
      <c r="L17" s="38"/>
    </row>
    <row r="18" spans="1:12" ht="20.100000000000001" customHeight="1" x14ac:dyDescent="0.25">
      <c r="A18" s="41" t="s">
        <v>564</v>
      </c>
      <c r="B18" s="42">
        <v>1</v>
      </c>
      <c r="C18" s="42">
        <v>3</v>
      </c>
      <c r="D18" s="42">
        <v>1</v>
      </c>
      <c r="E18" s="42">
        <v>3</v>
      </c>
      <c r="F18" s="339" t="s">
        <v>584</v>
      </c>
      <c r="G18" s="339" t="s">
        <v>584</v>
      </c>
      <c r="H18" s="42">
        <v>0</v>
      </c>
      <c r="I18" s="42">
        <v>0</v>
      </c>
      <c r="J18" s="339" t="s">
        <v>584</v>
      </c>
      <c r="K18" s="339" t="s">
        <v>584</v>
      </c>
      <c r="L18" s="38"/>
    </row>
    <row r="19" spans="1:12" ht="20.100000000000001" customHeight="1" x14ac:dyDescent="0.25">
      <c r="A19" s="41" t="s">
        <v>21</v>
      </c>
      <c r="B19" s="42">
        <v>8</v>
      </c>
      <c r="C19" s="42">
        <v>9</v>
      </c>
      <c r="D19" s="42">
        <v>8</v>
      </c>
      <c r="E19" s="42">
        <v>9</v>
      </c>
      <c r="F19" s="339" t="s">
        <v>584</v>
      </c>
      <c r="G19" s="339" t="s">
        <v>584</v>
      </c>
      <c r="H19" s="42">
        <v>0</v>
      </c>
      <c r="I19" s="42">
        <v>0</v>
      </c>
      <c r="J19" s="339" t="s">
        <v>584</v>
      </c>
      <c r="K19" s="339" t="s">
        <v>584</v>
      </c>
      <c r="L19" s="38"/>
    </row>
    <row r="20" spans="1:12" s="27" customFormat="1" ht="20.100000000000001" customHeight="1" x14ac:dyDescent="0.25">
      <c r="A20" s="352" t="s">
        <v>589</v>
      </c>
      <c r="B20" s="40">
        <v>9</v>
      </c>
      <c r="C20" s="40">
        <v>10</v>
      </c>
      <c r="D20" s="40">
        <v>9</v>
      </c>
      <c r="E20" s="40">
        <v>8</v>
      </c>
      <c r="F20" s="338" t="s">
        <v>584</v>
      </c>
      <c r="G20" s="338" t="s">
        <v>584</v>
      </c>
      <c r="H20" s="40">
        <v>0</v>
      </c>
      <c r="I20" s="40">
        <v>2</v>
      </c>
      <c r="J20" s="338" t="s">
        <v>584</v>
      </c>
      <c r="K20" s="338" t="s">
        <v>584</v>
      </c>
      <c r="L20" s="38"/>
    </row>
    <row r="21" spans="1:12" ht="20.100000000000001" customHeight="1" x14ac:dyDescent="0.25">
      <c r="A21" s="41" t="s">
        <v>22</v>
      </c>
      <c r="B21" s="42">
        <v>4</v>
      </c>
      <c r="C21" s="42">
        <v>4</v>
      </c>
      <c r="D21" s="42">
        <v>4</v>
      </c>
      <c r="E21" s="42">
        <v>2</v>
      </c>
      <c r="F21" s="339" t="s">
        <v>584</v>
      </c>
      <c r="G21" s="339" t="s">
        <v>584</v>
      </c>
      <c r="H21" s="42">
        <v>0</v>
      </c>
      <c r="I21" s="42">
        <v>2</v>
      </c>
      <c r="J21" s="339" t="s">
        <v>584</v>
      </c>
      <c r="K21" s="339" t="s">
        <v>584</v>
      </c>
      <c r="L21" s="38"/>
    </row>
    <row r="22" spans="1:12" ht="20.100000000000001" customHeight="1" x14ac:dyDescent="0.25">
      <c r="A22" s="41" t="s">
        <v>23</v>
      </c>
      <c r="B22" s="42">
        <v>3</v>
      </c>
      <c r="C22" s="42">
        <v>6</v>
      </c>
      <c r="D22" s="42">
        <v>3</v>
      </c>
      <c r="E22" s="42">
        <v>6</v>
      </c>
      <c r="F22" s="339" t="s">
        <v>584</v>
      </c>
      <c r="G22" s="339" t="s">
        <v>584</v>
      </c>
      <c r="H22" s="42">
        <v>0</v>
      </c>
      <c r="I22" s="42">
        <v>0</v>
      </c>
      <c r="J22" s="339" t="s">
        <v>584</v>
      </c>
      <c r="K22" s="339" t="s">
        <v>584</v>
      </c>
      <c r="L22" s="38"/>
    </row>
    <row r="23" spans="1:12" ht="20.100000000000001" customHeight="1" x14ac:dyDescent="0.25">
      <c r="A23" s="41" t="s">
        <v>565</v>
      </c>
      <c r="B23" s="42">
        <v>0</v>
      </c>
      <c r="C23" s="42">
        <v>0</v>
      </c>
      <c r="D23" s="42">
        <v>0</v>
      </c>
      <c r="E23" s="42">
        <v>0</v>
      </c>
      <c r="F23" s="339" t="s">
        <v>584</v>
      </c>
      <c r="G23" s="339" t="s">
        <v>584</v>
      </c>
      <c r="H23" s="42">
        <v>0</v>
      </c>
      <c r="I23" s="42">
        <v>0</v>
      </c>
      <c r="J23" s="339" t="s">
        <v>584</v>
      </c>
      <c r="K23" s="339" t="s">
        <v>584</v>
      </c>
      <c r="L23" s="38"/>
    </row>
    <row r="24" spans="1:12" ht="20.100000000000001" customHeight="1" x14ac:dyDescent="0.25">
      <c r="A24" s="41" t="s">
        <v>24</v>
      </c>
      <c r="B24" s="42">
        <v>0</v>
      </c>
      <c r="C24" s="42">
        <v>0</v>
      </c>
      <c r="D24" s="42">
        <v>0</v>
      </c>
      <c r="E24" s="42">
        <v>0</v>
      </c>
      <c r="F24" s="339" t="s">
        <v>584</v>
      </c>
      <c r="G24" s="339" t="s">
        <v>584</v>
      </c>
      <c r="H24" s="42">
        <v>0</v>
      </c>
      <c r="I24" s="42">
        <v>0</v>
      </c>
      <c r="J24" s="339" t="s">
        <v>584</v>
      </c>
      <c r="K24" s="339" t="s">
        <v>584</v>
      </c>
      <c r="L24" s="38"/>
    </row>
    <row r="25" spans="1:12" ht="20.100000000000001" customHeight="1" x14ac:dyDescent="0.25">
      <c r="A25" s="41" t="s">
        <v>566</v>
      </c>
      <c r="B25" s="42">
        <v>0</v>
      </c>
      <c r="C25" s="42">
        <v>0</v>
      </c>
      <c r="D25" s="42">
        <v>0</v>
      </c>
      <c r="E25" s="42">
        <v>0</v>
      </c>
      <c r="F25" s="339" t="s">
        <v>584</v>
      </c>
      <c r="G25" s="339" t="s">
        <v>584</v>
      </c>
      <c r="H25" s="42">
        <v>0</v>
      </c>
      <c r="I25" s="42">
        <v>0</v>
      </c>
      <c r="J25" s="339" t="s">
        <v>584</v>
      </c>
      <c r="K25" s="339" t="s">
        <v>584</v>
      </c>
      <c r="L25" s="38"/>
    </row>
    <row r="26" spans="1:12" ht="20.100000000000001" customHeight="1" x14ac:dyDescent="0.25">
      <c r="A26" s="41" t="s">
        <v>567</v>
      </c>
      <c r="B26" s="42">
        <v>0</v>
      </c>
      <c r="C26" s="42">
        <v>0</v>
      </c>
      <c r="D26" s="42">
        <v>0</v>
      </c>
      <c r="E26" s="42">
        <v>0</v>
      </c>
      <c r="F26" s="339" t="s">
        <v>584</v>
      </c>
      <c r="G26" s="339" t="s">
        <v>584</v>
      </c>
      <c r="H26" s="42">
        <v>0</v>
      </c>
      <c r="I26" s="42">
        <v>0</v>
      </c>
      <c r="J26" s="339" t="s">
        <v>584</v>
      </c>
      <c r="K26" s="339" t="s">
        <v>584</v>
      </c>
      <c r="L26" s="38"/>
    </row>
    <row r="27" spans="1:12" ht="20.100000000000001" customHeight="1" x14ac:dyDescent="0.25">
      <c r="A27" s="41" t="s">
        <v>568</v>
      </c>
      <c r="B27" s="42">
        <v>0</v>
      </c>
      <c r="C27" s="42">
        <v>0</v>
      </c>
      <c r="D27" s="42">
        <v>0</v>
      </c>
      <c r="E27" s="42">
        <v>0</v>
      </c>
      <c r="F27" s="339" t="s">
        <v>584</v>
      </c>
      <c r="G27" s="339" t="s">
        <v>584</v>
      </c>
      <c r="H27" s="42">
        <v>0</v>
      </c>
      <c r="I27" s="42">
        <v>0</v>
      </c>
      <c r="J27" s="339" t="s">
        <v>584</v>
      </c>
      <c r="K27" s="339" t="s">
        <v>584</v>
      </c>
      <c r="L27" s="38"/>
    </row>
    <row r="28" spans="1:12" ht="20.100000000000001" customHeight="1" x14ac:dyDescent="0.25">
      <c r="A28" s="41" t="s">
        <v>25</v>
      </c>
      <c r="B28" s="42">
        <v>0</v>
      </c>
      <c r="C28" s="42">
        <v>0</v>
      </c>
      <c r="D28" s="42">
        <v>0</v>
      </c>
      <c r="E28" s="42">
        <v>0</v>
      </c>
      <c r="F28" s="339" t="s">
        <v>584</v>
      </c>
      <c r="G28" s="339" t="s">
        <v>584</v>
      </c>
      <c r="H28" s="42">
        <v>0</v>
      </c>
      <c r="I28" s="42">
        <v>0</v>
      </c>
      <c r="J28" s="339" t="s">
        <v>584</v>
      </c>
      <c r="K28" s="339" t="s">
        <v>584</v>
      </c>
      <c r="L28" s="38"/>
    </row>
    <row r="29" spans="1:12" ht="20.100000000000001" customHeight="1" x14ac:dyDescent="0.25">
      <c r="A29" s="41" t="s">
        <v>569</v>
      </c>
      <c r="B29" s="42">
        <v>1</v>
      </c>
      <c r="C29" s="42">
        <v>0</v>
      </c>
      <c r="D29" s="42">
        <v>1</v>
      </c>
      <c r="E29" s="42">
        <v>0</v>
      </c>
      <c r="F29" s="339" t="s">
        <v>584</v>
      </c>
      <c r="G29" s="339" t="s">
        <v>584</v>
      </c>
      <c r="H29" s="42">
        <v>0</v>
      </c>
      <c r="I29" s="42">
        <v>0</v>
      </c>
      <c r="J29" s="339" t="s">
        <v>584</v>
      </c>
      <c r="K29" s="339" t="s">
        <v>584</v>
      </c>
      <c r="L29" s="38"/>
    </row>
    <row r="30" spans="1:12" ht="20.100000000000001" customHeight="1" x14ac:dyDescent="0.25">
      <c r="A30" s="41" t="s">
        <v>570</v>
      </c>
      <c r="B30" s="42">
        <v>0</v>
      </c>
      <c r="C30" s="42">
        <v>0</v>
      </c>
      <c r="D30" s="42">
        <v>0</v>
      </c>
      <c r="E30" s="42">
        <v>0</v>
      </c>
      <c r="F30" s="339" t="s">
        <v>584</v>
      </c>
      <c r="G30" s="339" t="s">
        <v>584</v>
      </c>
      <c r="H30" s="42">
        <v>0</v>
      </c>
      <c r="I30" s="42">
        <v>0</v>
      </c>
      <c r="J30" s="339" t="s">
        <v>584</v>
      </c>
      <c r="K30" s="339" t="s">
        <v>584</v>
      </c>
      <c r="L30" s="38"/>
    </row>
    <row r="31" spans="1:12" ht="20.100000000000001" customHeight="1" x14ac:dyDescent="0.25">
      <c r="A31" s="41" t="s">
        <v>26</v>
      </c>
      <c r="B31" s="42">
        <v>1</v>
      </c>
      <c r="C31" s="42">
        <v>0</v>
      </c>
      <c r="D31" s="42">
        <v>1</v>
      </c>
      <c r="E31" s="42">
        <v>0</v>
      </c>
      <c r="F31" s="339" t="s">
        <v>584</v>
      </c>
      <c r="G31" s="339" t="s">
        <v>584</v>
      </c>
      <c r="H31" s="42">
        <v>0</v>
      </c>
      <c r="I31" s="42">
        <v>0</v>
      </c>
      <c r="J31" s="339" t="s">
        <v>584</v>
      </c>
      <c r="K31" s="339" t="s">
        <v>584</v>
      </c>
      <c r="L31" s="38"/>
    </row>
    <row r="32" spans="1:12" s="27" customFormat="1" ht="20.100000000000001" customHeight="1" x14ac:dyDescent="0.25">
      <c r="A32" s="352" t="s">
        <v>258</v>
      </c>
      <c r="B32" s="40">
        <v>104</v>
      </c>
      <c r="C32" s="40">
        <v>686</v>
      </c>
      <c r="D32" s="40">
        <v>101</v>
      </c>
      <c r="E32" s="40">
        <v>109</v>
      </c>
      <c r="F32" s="338" t="s">
        <v>584</v>
      </c>
      <c r="G32" s="338" t="s">
        <v>584</v>
      </c>
      <c r="H32" s="40">
        <v>3</v>
      </c>
      <c r="I32" s="40">
        <v>577</v>
      </c>
      <c r="J32" s="338" t="s">
        <v>584</v>
      </c>
      <c r="K32" s="338" t="s">
        <v>584</v>
      </c>
      <c r="L32" s="38"/>
    </row>
    <row r="33" spans="1:16" ht="20.100000000000001" customHeight="1" x14ac:dyDescent="0.25">
      <c r="A33" s="41" t="s">
        <v>27</v>
      </c>
      <c r="B33" s="42">
        <v>12</v>
      </c>
      <c r="C33" s="42">
        <v>120</v>
      </c>
      <c r="D33" s="42">
        <v>12</v>
      </c>
      <c r="E33" s="42">
        <v>2</v>
      </c>
      <c r="F33" s="339" t="s">
        <v>584</v>
      </c>
      <c r="G33" s="339" t="s">
        <v>584</v>
      </c>
      <c r="H33" s="42">
        <v>0</v>
      </c>
      <c r="I33" s="42">
        <v>118</v>
      </c>
      <c r="J33" s="339" t="s">
        <v>584</v>
      </c>
      <c r="K33" s="339" t="s">
        <v>584</v>
      </c>
      <c r="L33" s="38"/>
      <c r="P33" s="35" t="s">
        <v>1</v>
      </c>
    </row>
    <row r="34" spans="1:16" ht="20.100000000000001" customHeight="1" x14ac:dyDescent="0.25">
      <c r="A34" s="41" t="s">
        <v>28</v>
      </c>
      <c r="B34" s="42">
        <v>88</v>
      </c>
      <c r="C34" s="42">
        <v>558</v>
      </c>
      <c r="D34" s="42">
        <v>85</v>
      </c>
      <c r="E34" s="42">
        <v>101</v>
      </c>
      <c r="F34" s="339" t="s">
        <v>584</v>
      </c>
      <c r="G34" s="339" t="s">
        <v>584</v>
      </c>
      <c r="H34" s="42">
        <v>3</v>
      </c>
      <c r="I34" s="42">
        <v>457</v>
      </c>
      <c r="J34" s="339" t="s">
        <v>584</v>
      </c>
      <c r="K34" s="339" t="s">
        <v>584</v>
      </c>
      <c r="L34" s="38"/>
    </row>
    <row r="35" spans="1:16" ht="20.100000000000001" customHeight="1" x14ac:dyDescent="0.25">
      <c r="A35" s="41" t="s">
        <v>29</v>
      </c>
      <c r="B35" s="42">
        <v>4</v>
      </c>
      <c r="C35" s="42">
        <v>8</v>
      </c>
      <c r="D35" s="42">
        <v>4</v>
      </c>
      <c r="E35" s="42">
        <v>6</v>
      </c>
      <c r="F35" s="339" t="s">
        <v>584</v>
      </c>
      <c r="G35" s="339" t="s">
        <v>584</v>
      </c>
      <c r="H35" s="42">
        <v>0</v>
      </c>
      <c r="I35" s="42">
        <v>2</v>
      </c>
      <c r="J35" s="339" t="s">
        <v>584</v>
      </c>
      <c r="K35" s="339" t="s">
        <v>584</v>
      </c>
      <c r="L35" s="38"/>
    </row>
    <row r="36" spans="1:16" s="27" customFormat="1" ht="20.100000000000001" customHeight="1" x14ac:dyDescent="0.25">
      <c r="A36" s="352" t="s">
        <v>259</v>
      </c>
      <c r="B36" s="40">
        <v>3153</v>
      </c>
      <c r="C36" s="40">
        <v>7789</v>
      </c>
      <c r="D36" s="40">
        <v>3151</v>
      </c>
      <c r="E36" s="40">
        <v>7780</v>
      </c>
      <c r="F36" s="338" t="s">
        <v>584</v>
      </c>
      <c r="G36" s="338" t="s">
        <v>584</v>
      </c>
      <c r="H36" s="40">
        <v>2</v>
      </c>
      <c r="I36" s="40">
        <v>9</v>
      </c>
      <c r="J36" s="338" t="s">
        <v>584</v>
      </c>
      <c r="K36" s="338" t="s">
        <v>584</v>
      </c>
      <c r="L36" s="38"/>
    </row>
    <row r="37" spans="1:16" ht="20.100000000000001" customHeight="1" x14ac:dyDescent="0.25">
      <c r="A37" s="41" t="s">
        <v>30</v>
      </c>
      <c r="B37" s="42">
        <v>3049</v>
      </c>
      <c r="C37" s="42">
        <v>7683</v>
      </c>
      <c r="D37" s="42">
        <v>3048</v>
      </c>
      <c r="E37" s="42">
        <v>7678</v>
      </c>
      <c r="F37" s="339" t="s">
        <v>584</v>
      </c>
      <c r="G37" s="339" t="s">
        <v>584</v>
      </c>
      <c r="H37" s="42">
        <v>1</v>
      </c>
      <c r="I37" s="42">
        <v>5</v>
      </c>
      <c r="J37" s="339" t="s">
        <v>584</v>
      </c>
      <c r="K37" s="339" t="s">
        <v>584</v>
      </c>
      <c r="L37" s="38"/>
    </row>
    <row r="38" spans="1:16" ht="20.100000000000001" customHeight="1" x14ac:dyDescent="0.25">
      <c r="A38" s="41" t="s">
        <v>31</v>
      </c>
      <c r="B38" s="42">
        <v>10</v>
      </c>
      <c r="C38" s="42">
        <v>4</v>
      </c>
      <c r="D38" s="42">
        <v>10</v>
      </c>
      <c r="E38" s="42">
        <v>4</v>
      </c>
      <c r="F38" s="339" t="s">
        <v>584</v>
      </c>
      <c r="G38" s="339" t="s">
        <v>584</v>
      </c>
      <c r="H38" s="42">
        <v>0</v>
      </c>
      <c r="I38" s="42">
        <v>0</v>
      </c>
      <c r="J38" s="339" t="s">
        <v>584</v>
      </c>
      <c r="K38" s="339" t="s">
        <v>584</v>
      </c>
      <c r="L38" s="38"/>
    </row>
    <row r="39" spans="1:16" ht="20.100000000000001" customHeight="1" x14ac:dyDescent="0.25">
      <c r="A39" s="41" t="s">
        <v>32</v>
      </c>
      <c r="B39" s="42">
        <v>23</v>
      </c>
      <c r="C39" s="42">
        <v>9</v>
      </c>
      <c r="D39" s="42">
        <v>23</v>
      </c>
      <c r="E39" s="42">
        <v>9</v>
      </c>
      <c r="F39" s="339" t="s">
        <v>584</v>
      </c>
      <c r="G39" s="339" t="s">
        <v>584</v>
      </c>
      <c r="H39" s="42">
        <v>0</v>
      </c>
      <c r="I39" s="42">
        <v>0</v>
      </c>
      <c r="J39" s="339" t="s">
        <v>584</v>
      </c>
      <c r="K39" s="339" t="s">
        <v>584</v>
      </c>
      <c r="L39" s="38"/>
    </row>
    <row r="40" spans="1:16" ht="20.100000000000001" customHeight="1" x14ac:dyDescent="0.25">
      <c r="A40" s="41" t="s">
        <v>33</v>
      </c>
      <c r="B40" s="42">
        <v>14</v>
      </c>
      <c r="C40" s="42">
        <v>7</v>
      </c>
      <c r="D40" s="42">
        <v>14</v>
      </c>
      <c r="E40" s="42">
        <v>7</v>
      </c>
      <c r="F40" s="339" t="s">
        <v>584</v>
      </c>
      <c r="G40" s="339" t="s">
        <v>584</v>
      </c>
      <c r="H40" s="42">
        <v>0</v>
      </c>
      <c r="I40" s="42">
        <v>0</v>
      </c>
      <c r="J40" s="339" t="s">
        <v>584</v>
      </c>
      <c r="K40" s="339" t="s">
        <v>584</v>
      </c>
      <c r="L40" s="38"/>
    </row>
    <row r="41" spans="1:16" ht="20.100000000000001" customHeight="1" x14ac:dyDescent="0.25">
      <c r="A41" s="41" t="s">
        <v>34</v>
      </c>
      <c r="B41" s="42">
        <v>0</v>
      </c>
      <c r="C41" s="42">
        <v>2</v>
      </c>
      <c r="D41" s="42">
        <v>0</v>
      </c>
      <c r="E41" s="42">
        <v>2</v>
      </c>
      <c r="F41" s="339" t="s">
        <v>584</v>
      </c>
      <c r="G41" s="339" t="s">
        <v>584</v>
      </c>
      <c r="H41" s="42">
        <v>0</v>
      </c>
      <c r="I41" s="42">
        <v>0</v>
      </c>
      <c r="J41" s="339" t="s">
        <v>584</v>
      </c>
      <c r="K41" s="339" t="s">
        <v>584</v>
      </c>
      <c r="L41" s="38"/>
    </row>
    <row r="42" spans="1:16" ht="20.100000000000001" customHeight="1" x14ac:dyDescent="0.25">
      <c r="A42" s="41" t="s">
        <v>571</v>
      </c>
      <c r="B42" s="42">
        <v>0</v>
      </c>
      <c r="C42" s="42">
        <v>2</v>
      </c>
      <c r="D42" s="42">
        <v>0</v>
      </c>
      <c r="E42" s="42">
        <v>0</v>
      </c>
      <c r="F42" s="339" t="s">
        <v>584</v>
      </c>
      <c r="G42" s="339" t="s">
        <v>584</v>
      </c>
      <c r="H42" s="42">
        <v>0</v>
      </c>
      <c r="I42" s="42">
        <v>2</v>
      </c>
      <c r="J42" s="339" t="s">
        <v>584</v>
      </c>
      <c r="K42" s="339" t="s">
        <v>584</v>
      </c>
      <c r="L42" s="38"/>
    </row>
    <row r="43" spans="1:16" ht="20.100000000000001" customHeight="1" x14ac:dyDescent="0.25">
      <c r="A43" s="41" t="s">
        <v>35</v>
      </c>
      <c r="B43" s="42">
        <v>0</v>
      </c>
      <c r="C43" s="42">
        <v>0</v>
      </c>
      <c r="D43" s="42">
        <v>0</v>
      </c>
      <c r="E43" s="42">
        <v>0</v>
      </c>
      <c r="F43" s="339" t="s">
        <v>584</v>
      </c>
      <c r="G43" s="339" t="s">
        <v>584</v>
      </c>
      <c r="H43" s="42">
        <v>0</v>
      </c>
      <c r="I43" s="42">
        <v>0</v>
      </c>
      <c r="J43" s="339" t="s">
        <v>584</v>
      </c>
      <c r="K43" s="339" t="s">
        <v>584</v>
      </c>
      <c r="L43" s="38"/>
    </row>
    <row r="44" spans="1:16" ht="20.100000000000001" customHeight="1" x14ac:dyDescent="0.25">
      <c r="A44" s="41" t="s">
        <v>36</v>
      </c>
      <c r="B44" s="42">
        <v>26</v>
      </c>
      <c r="C44" s="42">
        <v>13</v>
      </c>
      <c r="D44" s="42">
        <v>26</v>
      </c>
      <c r="E44" s="42">
        <v>13</v>
      </c>
      <c r="F44" s="339" t="s">
        <v>584</v>
      </c>
      <c r="G44" s="339" t="s">
        <v>584</v>
      </c>
      <c r="H44" s="42">
        <v>0</v>
      </c>
      <c r="I44" s="42">
        <v>0</v>
      </c>
      <c r="J44" s="339" t="s">
        <v>584</v>
      </c>
      <c r="K44" s="339" t="s">
        <v>584</v>
      </c>
      <c r="L44" s="38"/>
    </row>
    <row r="45" spans="1:16" ht="20.100000000000001" customHeight="1" x14ac:dyDescent="0.25">
      <c r="A45" s="41" t="s">
        <v>37</v>
      </c>
      <c r="B45" s="42">
        <v>11</v>
      </c>
      <c r="C45" s="42">
        <v>7</v>
      </c>
      <c r="D45" s="42">
        <v>11</v>
      </c>
      <c r="E45" s="42">
        <v>7</v>
      </c>
      <c r="F45" s="339" t="s">
        <v>584</v>
      </c>
      <c r="G45" s="339" t="s">
        <v>584</v>
      </c>
      <c r="H45" s="42">
        <v>0</v>
      </c>
      <c r="I45" s="42">
        <v>0</v>
      </c>
      <c r="J45" s="339" t="s">
        <v>584</v>
      </c>
      <c r="K45" s="339" t="s">
        <v>584</v>
      </c>
      <c r="L45" s="38"/>
    </row>
    <row r="46" spans="1:16" ht="20.100000000000001" customHeight="1" x14ac:dyDescent="0.25">
      <c r="A46" s="41" t="s">
        <v>38</v>
      </c>
      <c r="B46" s="42">
        <v>0</v>
      </c>
      <c r="C46" s="42">
        <v>2</v>
      </c>
      <c r="D46" s="42">
        <v>0</v>
      </c>
      <c r="E46" s="42">
        <v>2</v>
      </c>
      <c r="F46" s="339" t="s">
        <v>584</v>
      </c>
      <c r="G46" s="339" t="s">
        <v>584</v>
      </c>
      <c r="H46" s="42">
        <v>0</v>
      </c>
      <c r="I46" s="42">
        <v>0</v>
      </c>
      <c r="J46" s="339" t="s">
        <v>584</v>
      </c>
      <c r="K46" s="339" t="s">
        <v>584</v>
      </c>
      <c r="L46" s="38"/>
    </row>
    <row r="47" spans="1:16" ht="20.100000000000001" customHeight="1" x14ac:dyDescent="0.25">
      <c r="A47" s="41" t="s">
        <v>39</v>
      </c>
      <c r="B47" s="42">
        <v>14</v>
      </c>
      <c r="C47" s="42">
        <v>49</v>
      </c>
      <c r="D47" s="42">
        <v>13</v>
      </c>
      <c r="E47" s="42">
        <v>47</v>
      </c>
      <c r="F47" s="339" t="s">
        <v>584</v>
      </c>
      <c r="G47" s="339" t="s">
        <v>584</v>
      </c>
      <c r="H47" s="42">
        <v>1</v>
      </c>
      <c r="I47" s="42">
        <v>2</v>
      </c>
      <c r="J47" s="339" t="s">
        <v>584</v>
      </c>
      <c r="K47" s="339" t="s">
        <v>584</v>
      </c>
      <c r="L47" s="38"/>
    </row>
    <row r="48" spans="1:16" ht="20.100000000000001" customHeight="1" x14ac:dyDescent="0.25">
      <c r="A48" s="41" t="s">
        <v>40</v>
      </c>
      <c r="B48" s="42">
        <v>6</v>
      </c>
      <c r="C48" s="42">
        <v>11</v>
      </c>
      <c r="D48" s="42">
        <v>6</v>
      </c>
      <c r="E48" s="42">
        <v>11</v>
      </c>
      <c r="F48" s="339" t="s">
        <v>584</v>
      </c>
      <c r="G48" s="339" t="s">
        <v>584</v>
      </c>
      <c r="H48" s="42">
        <v>0</v>
      </c>
      <c r="I48" s="42">
        <v>0</v>
      </c>
      <c r="J48" s="339" t="s">
        <v>584</v>
      </c>
      <c r="K48" s="339" t="s">
        <v>584</v>
      </c>
      <c r="L48" s="38"/>
    </row>
    <row r="49" spans="1:12" s="27" customFormat="1" ht="20.100000000000001" customHeight="1" x14ac:dyDescent="0.25">
      <c r="A49" s="352" t="s">
        <v>590</v>
      </c>
      <c r="B49" s="40">
        <v>85</v>
      </c>
      <c r="C49" s="40">
        <v>63</v>
      </c>
      <c r="D49" s="40">
        <v>84</v>
      </c>
      <c r="E49" s="40">
        <v>55</v>
      </c>
      <c r="F49" s="338" t="s">
        <v>584</v>
      </c>
      <c r="G49" s="338" t="s">
        <v>584</v>
      </c>
      <c r="H49" s="40">
        <v>1</v>
      </c>
      <c r="I49" s="40">
        <v>8</v>
      </c>
      <c r="J49" s="338" t="s">
        <v>584</v>
      </c>
      <c r="K49" s="338" t="s">
        <v>584</v>
      </c>
      <c r="L49" s="38"/>
    </row>
    <row r="50" spans="1:12" ht="20.100000000000001" customHeight="1" x14ac:dyDescent="0.25">
      <c r="A50" s="41" t="s">
        <v>265</v>
      </c>
      <c r="B50" s="42">
        <v>0</v>
      </c>
      <c r="C50" s="42">
        <v>0</v>
      </c>
      <c r="D50" s="42">
        <v>0</v>
      </c>
      <c r="E50" s="42">
        <v>0</v>
      </c>
      <c r="F50" s="339" t="s">
        <v>584</v>
      </c>
      <c r="G50" s="339" t="s">
        <v>584</v>
      </c>
      <c r="H50" s="42">
        <v>0</v>
      </c>
      <c r="I50" s="42">
        <v>0</v>
      </c>
      <c r="J50" s="339" t="s">
        <v>584</v>
      </c>
      <c r="K50" s="339" t="s">
        <v>584</v>
      </c>
      <c r="L50" s="38"/>
    </row>
    <row r="51" spans="1:12" ht="20.100000000000001" customHeight="1" x14ac:dyDescent="0.25">
      <c r="A51" s="41" t="s">
        <v>572</v>
      </c>
      <c r="B51" s="42">
        <v>0</v>
      </c>
      <c r="C51" s="42">
        <v>0</v>
      </c>
      <c r="D51" s="42">
        <v>0</v>
      </c>
      <c r="E51" s="42">
        <v>0</v>
      </c>
      <c r="F51" s="339" t="s">
        <v>584</v>
      </c>
      <c r="G51" s="339" t="s">
        <v>584</v>
      </c>
      <c r="H51" s="42">
        <v>0</v>
      </c>
      <c r="I51" s="42">
        <v>0</v>
      </c>
      <c r="J51" s="339" t="s">
        <v>584</v>
      </c>
      <c r="K51" s="339" t="s">
        <v>584</v>
      </c>
      <c r="L51" s="38"/>
    </row>
    <row r="52" spans="1:12" ht="20.100000000000001" customHeight="1" x14ac:dyDescent="0.25">
      <c r="A52" s="41" t="s">
        <v>41</v>
      </c>
      <c r="B52" s="42">
        <v>11</v>
      </c>
      <c r="C52" s="42">
        <v>5</v>
      </c>
      <c r="D52" s="42">
        <v>11</v>
      </c>
      <c r="E52" s="42">
        <v>3</v>
      </c>
      <c r="F52" s="339" t="s">
        <v>584</v>
      </c>
      <c r="G52" s="339" t="s">
        <v>584</v>
      </c>
      <c r="H52" s="42">
        <v>0</v>
      </c>
      <c r="I52" s="42">
        <v>2</v>
      </c>
      <c r="J52" s="339" t="s">
        <v>584</v>
      </c>
      <c r="K52" s="339" t="s">
        <v>584</v>
      </c>
      <c r="L52" s="38"/>
    </row>
    <row r="53" spans="1:12" ht="20.100000000000001" customHeight="1" x14ac:dyDescent="0.25">
      <c r="A53" s="41" t="s">
        <v>573</v>
      </c>
      <c r="B53" s="42">
        <v>0</v>
      </c>
      <c r="C53" s="42">
        <v>1</v>
      </c>
      <c r="D53" s="42">
        <v>0</v>
      </c>
      <c r="E53" s="42">
        <v>1</v>
      </c>
      <c r="F53" s="339" t="s">
        <v>584</v>
      </c>
      <c r="G53" s="339" t="s">
        <v>584</v>
      </c>
      <c r="H53" s="42">
        <v>0</v>
      </c>
      <c r="I53" s="42">
        <v>0</v>
      </c>
      <c r="J53" s="339" t="s">
        <v>584</v>
      </c>
      <c r="K53" s="339" t="s">
        <v>584</v>
      </c>
      <c r="L53" s="38"/>
    </row>
    <row r="54" spans="1:12" ht="20.100000000000001" customHeight="1" x14ac:dyDescent="0.25">
      <c r="A54" s="41" t="s">
        <v>269</v>
      </c>
      <c r="B54" s="42">
        <v>10</v>
      </c>
      <c r="C54" s="42">
        <v>5</v>
      </c>
      <c r="D54" s="42">
        <v>10</v>
      </c>
      <c r="E54" s="42">
        <v>5</v>
      </c>
      <c r="F54" s="339" t="s">
        <v>584</v>
      </c>
      <c r="G54" s="339" t="s">
        <v>584</v>
      </c>
      <c r="H54" s="42">
        <v>0</v>
      </c>
      <c r="I54" s="42">
        <v>0</v>
      </c>
      <c r="J54" s="339" t="s">
        <v>584</v>
      </c>
      <c r="K54" s="339" t="s">
        <v>584</v>
      </c>
      <c r="L54" s="38"/>
    </row>
    <row r="55" spans="1:12" ht="20.100000000000001" customHeight="1" x14ac:dyDescent="0.25">
      <c r="A55" s="41" t="s">
        <v>277</v>
      </c>
      <c r="B55" s="42">
        <v>0</v>
      </c>
      <c r="C55" s="42">
        <v>6</v>
      </c>
      <c r="D55" s="42">
        <v>0</v>
      </c>
      <c r="E55" s="42">
        <v>5</v>
      </c>
      <c r="F55" s="339" t="s">
        <v>584</v>
      </c>
      <c r="G55" s="339" t="s">
        <v>584</v>
      </c>
      <c r="H55" s="42">
        <v>0</v>
      </c>
      <c r="I55" s="42">
        <v>1</v>
      </c>
      <c r="J55" s="339" t="s">
        <v>584</v>
      </c>
      <c r="K55" s="339" t="s">
        <v>584</v>
      </c>
      <c r="L55" s="38"/>
    </row>
    <row r="56" spans="1:12" ht="20.100000000000001" customHeight="1" x14ac:dyDescent="0.25">
      <c r="A56" s="41" t="s">
        <v>42</v>
      </c>
      <c r="B56" s="42">
        <v>7</v>
      </c>
      <c r="C56" s="42">
        <v>0</v>
      </c>
      <c r="D56" s="42">
        <v>7</v>
      </c>
      <c r="E56" s="42">
        <v>0</v>
      </c>
      <c r="F56" s="339" t="s">
        <v>584</v>
      </c>
      <c r="G56" s="339" t="s">
        <v>584</v>
      </c>
      <c r="H56" s="42">
        <v>0</v>
      </c>
      <c r="I56" s="42">
        <v>0</v>
      </c>
      <c r="J56" s="339" t="s">
        <v>584</v>
      </c>
      <c r="K56" s="339" t="s">
        <v>584</v>
      </c>
      <c r="L56" s="38"/>
    </row>
    <row r="57" spans="1:12" ht="20.100000000000001" customHeight="1" x14ac:dyDescent="0.25">
      <c r="A57" s="41" t="s">
        <v>271</v>
      </c>
      <c r="B57" s="42">
        <v>1</v>
      </c>
      <c r="C57" s="42">
        <v>0</v>
      </c>
      <c r="D57" s="42">
        <v>1</v>
      </c>
      <c r="E57" s="42">
        <v>0</v>
      </c>
      <c r="F57" s="339" t="s">
        <v>584</v>
      </c>
      <c r="G57" s="339" t="s">
        <v>584</v>
      </c>
      <c r="H57" s="42">
        <v>0</v>
      </c>
      <c r="I57" s="42">
        <v>0</v>
      </c>
      <c r="J57" s="339" t="s">
        <v>584</v>
      </c>
      <c r="K57" s="339" t="s">
        <v>584</v>
      </c>
      <c r="L57" s="38"/>
    </row>
    <row r="58" spans="1:12" ht="20.100000000000001" customHeight="1" x14ac:dyDescent="0.25">
      <c r="A58" s="41" t="s">
        <v>574</v>
      </c>
      <c r="B58" s="42">
        <v>1</v>
      </c>
      <c r="C58" s="42">
        <v>0</v>
      </c>
      <c r="D58" s="42">
        <v>1</v>
      </c>
      <c r="E58" s="42">
        <v>0</v>
      </c>
      <c r="F58" s="339" t="s">
        <v>584</v>
      </c>
      <c r="G58" s="339" t="s">
        <v>584</v>
      </c>
      <c r="H58" s="42">
        <v>0</v>
      </c>
      <c r="I58" s="42">
        <v>0</v>
      </c>
      <c r="J58" s="339" t="s">
        <v>584</v>
      </c>
      <c r="K58" s="339" t="s">
        <v>584</v>
      </c>
      <c r="L58" s="38"/>
    </row>
    <row r="59" spans="1:12" ht="20.100000000000001" customHeight="1" x14ac:dyDescent="0.25">
      <c r="A59" s="41" t="s">
        <v>43</v>
      </c>
      <c r="B59" s="42">
        <v>24</v>
      </c>
      <c r="C59" s="42">
        <v>16</v>
      </c>
      <c r="D59" s="42">
        <v>24</v>
      </c>
      <c r="E59" s="42">
        <v>14</v>
      </c>
      <c r="F59" s="339" t="s">
        <v>584</v>
      </c>
      <c r="G59" s="339" t="s">
        <v>584</v>
      </c>
      <c r="H59" s="42">
        <v>0</v>
      </c>
      <c r="I59" s="42">
        <v>2</v>
      </c>
      <c r="J59" s="339" t="s">
        <v>584</v>
      </c>
      <c r="K59" s="339" t="s">
        <v>584</v>
      </c>
      <c r="L59" s="38"/>
    </row>
    <row r="60" spans="1:12" ht="20.100000000000001" customHeight="1" x14ac:dyDescent="0.25">
      <c r="A60" s="41" t="s">
        <v>44</v>
      </c>
      <c r="B60" s="42">
        <v>8</v>
      </c>
      <c r="C60" s="42">
        <v>9</v>
      </c>
      <c r="D60" s="42">
        <v>8</v>
      </c>
      <c r="E60" s="42">
        <v>9</v>
      </c>
      <c r="F60" s="339" t="s">
        <v>584</v>
      </c>
      <c r="G60" s="339" t="s">
        <v>584</v>
      </c>
      <c r="H60" s="42">
        <v>0</v>
      </c>
      <c r="I60" s="42">
        <v>0</v>
      </c>
      <c r="J60" s="339" t="s">
        <v>584</v>
      </c>
      <c r="K60" s="339" t="s">
        <v>584</v>
      </c>
      <c r="L60" s="38"/>
    </row>
    <row r="61" spans="1:12" ht="20.100000000000001" customHeight="1" x14ac:dyDescent="0.25">
      <c r="A61" s="41" t="s">
        <v>575</v>
      </c>
      <c r="B61" s="42">
        <v>2</v>
      </c>
      <c r="C61" s="42">
        <v>1</v>
      </c>
      <c r="D61" s="42">
        <v>2</v>
      </c>
      <c r="E61" s="42">
        <v>1</v>
      </c>
      <c r="F61" s="339" t="s">
        <v>584</v>
      </c>
      <c r="G61" s="339" t="s">
        <v>584</v>
      </c>
      <c r="H61" s="42">
        <v>0</v>
      </c>
      <c r="I61" s="42">
        <v>0</v>
      </c>
      <c r="J61" s="339" t="s">
        <v>584</v>
      </c>
      <c r="K61" s="339" t="s">
        <v>584</v>
      </c>
      <c r="L61" s="38"/>
    </row>
    <row r="62" spans="1:12" ht="20.100000000000001" customHeight="1" x14ac:dyDescent="0.25">
      <c r="A62" s="41" t="s">
        <v>263</v>
      </c>
      <c r="B62" s="42">
        <v>0</v>
      </c>
      <c r="C62" s="42">
        <v>1</v>
      </c>
      <c r="D62" s="42">
        <v>0</v>
      </c>
      <c r="E62" s="42">
        <v>0</v>
      </c>
      <c r="F62" s="339" t="s">
        <v>584</v>
      </c>
      <c r="G62" s="339" t="s">
        <v>584</v>
      </c>
      <c r="H62" s="42">
        <v>0</v>
      </c>
      <c r="I62" s="42">
        <v>1</v>
      </c>
      <c r="J62" s="339" t="s">
        <v>584</v>
      </c>
      <c r="K62" s="339" t="s">
        <v>584</v>
      </c>
      <c r="L62" s="38"/>
    </row>
    <row r="63" spans="1:12" ht="20.100000000000001" customHeight="1" x14ac:dyDescent="0.25">
      <c r="A63" s="41" t="s">
        <v>576</v>
      </c>
      <c r="B63" s="42">
        <v>0</v>
      </c>
      <c r="C63" s="42">
        <v>0</v>
      </c>
      <c r="D63" s="42">
        <v>0</v>
      </c>
      <c r="E63" s="42">
        <v>0</v>
      </c>
      <c r="F63" s="339" t="s">
        <v>584</v>
      </c>
      <c r="G63" s="339" t="s">
        <v>584</v>
      </c>
      <c r="H63" s="42">
        <v>0</v>
      </c>
      <c r="I63" s="42">
        <v>0</v>
      </c>
      <c r="J63" s="339" t="s">
        <v>584</v>
      </c>
      <c r="K63" s="339" t="s">
        <v>584</v>
      </c>
      <c r="L63" s="38"/>
    </row>
    <row r="64" spans="1:12" ht="20.100000000000001" customHeight="1" x14ac:dyDescent="0.25">
      <c r="A64" s="41" t="s">
        <v>577</v>
      </c>
      <c r="B64" s="42">
        <v>5</v>
      </c>
      <c r="C64" s="42">
        <v>8</v>
      </c>
      <c r="D64" s="42">
        <v>5</v>
      </c>
      <c r="E64" s="42">
        <v>8</v>
      </c>
      <c r="F64" s="339" t="s">
        <v>584</v>
      </c>
      <c r="G64" s="339" t="s">
        <v>584</v>
      </c>
      <c r="H64" s="42">
        <v>0</v>
      </c>
      <c r="I64" s="42">
        <v>0</v>
      </c>
      <c r="J64" s="339" t="s">
        <v>584</v>
      </c>
      <c r="K64" s="339" t="s">
        <v>584</v>
      </c>
      <c r="L64" s="38"/>
    </row>
    <row r="65" spans="1:12" ht="20.100000000000001" customHeight="1" x14ac:dyDescent="0.25">
      <c r="A65" s="41" t="s">
        <v>578</v>
      </c>
      <c r="B65" s="42">
        <v>0</v>
      </c>
      <c r="C65" s="42">
        <v>0</v>
      </c>
      <c r="D65" s="42">
        <v>0</v>
      </c>
      <c r="E65" s="42">
        <v>0</v>
      </c>
      <c r="F65" s="339" t="s">
        <v>584</v>
      </c>
      <c r="G65" s="339" t="s">
        <v>584</v>
      </c>
      <c r="H65" s="42">
        <v>0</v>
      </c>
      <c r="I65" s="42">
        <v>0</v>
      </c>
      <c r="J65" s="339" t="s">
        <v>584</v>
      </c>
      <c r="K65" s="339" t="s">
        <v>584</v>
      </c>
      <c r="L65" s="38"/>
    </row>
    <row r="66" spans="1:12" ht="20.100000000000001" customHeight="1" x14ac:dyDescent="0.25">
      <c r="A66" s="41" t="s">
        <v>264</v>
      </c>
      <c r="B66" s="42">
        <v>3</v>
      </c>
      <c r="C66" s="42">
        <v>0</v>
      </c>
      <c r="D66" s="42">
        <v>2</v>
      </c>
      <c r="E66" s="42">
        <v>0</v>
      </c>
      <c r="F66" s="339" t="s">
        <v>584</v>
      </c>
      <c r="G66" s="339" t="s">
        <v>584</v>
      </c>
      <c r="H66" s="42">
        <v>1</v>
      </c>
      <c r="I66" s="42">
        <v>0</v>
      </c>
      <c r="J66" s="339" t="s">
        <v>584</v>
      </c>
      <c r="K66" s="339" t="s">
        <v>584</v>
      </c>
      <c r="L66" s="38"/>
    </row>
    <row r="67" spans="1:12" ht="20.100000000000001" customHeight="1" x14ac:dyDescent="0.25">
      <c r="A67" s="41" t="s">
        <v>268</v>
      </c>
      <c r="B67" s="42">
        <v>2</v>
      </c>
      <c r="C67" s="42">
        <v>3</v>
      </c>
      <c r="D67" s="42">
        <v>2</v>
      </c>
      <c r="E67" s="42">
        <v>3</v>
      </c>
      <c r="F67" s="339" t="s">
        <v>584</v>
      </c>
      <c r="G67" s="339" t="s">
        <v>584</v>
      </c>
      <c r="H67" s="42">
        <v>0</v>
      </c>
      <c r="I67" s="42">
        <v>0</v>
      </c>
      <c r="J67" s="339" t="s">
        <v>584</v>
      </c>
      <c r="K67" s="339" t="s">
        <v>584</v>
      </c>
      <c r="L67" s="38"/>
    </row>
    <row r="68" spans="1:12" ht="20.100000000000001" customHeight="1" thickBot="1" x14ac:dyDescent="0.3">
      <c r="A68" s="41" t="s">
        <v>45</v>
      </c>
      <c r="B68" s="42">
        <v>11</v>
      </c>
      <c r="C68" s="42">
        <v>8</v>
      </c>
      <c r="D68" s="42">
        <v>11</v>
      </c>
      <c r="E68" s="42">
        <v>6</v>
      </c>
      <c r="F68" s="339" t="s">
        <v>584</v>
      </c>
      <c r="G68" s="339" t="s">
        <v>584</v>
      </c>
      <c r="H68" s="42">
        <v>0</v>
      </c>
      <c r="I68" s="42">
        <v>2</v>
      </c>
      <c r="J68" s="339" t="s">
        <v>584</v>
      </c>
      <c r="K68" s="339" t="s">
        <v>584</v>
      </c>
      <c r="L68" s="38"/>
    </row>
    <row r="69" spans="1:12" s="351" customFormat="1" ht="15.95" customHeight="1" x14ac:dyDescent="0.25">
      <c r="A69" s="331" t="s">
        <v>588</v>
      </c>
      <c r="B69" s="331"/>
      <c r="C69" s="331"/>
      <c r="D69" s="332"/>
      <c r="E69" s="332"/>
      <c r="F69" s="332"/>
      <c r="G69" s="332"/>
      <c r="H69" s="332"/>
      <c r="I69" s="332"/>
      <c r="J69" s="332"/>
      <c r="K69" s="333"/>
      <c r="L69" s="48"/>
    </row>
    <row r="70" spans="1:12" s="27" customFormat="1" ht="24.95" customHeight="1" x14ac:dyDescent="0.25">
      <c r="A70" s="347" t="s">
        <v>135</v>
      </c>
      <c r="B70" s="347"/>
      <c r="C70" s="347"/>
      <c r="D70" s="347"/>
      <c r="E70" s="347"/>
      <c r="F70" s="347"/>
      <c r="G70" s="347"/>
      <c r="H70" s="26"/>
      <c r="I70" s="26"/>
      <c r="J70" s="26"/>
      <c r="K70" s="26"/>
      <c r="L70" s="26"/>
    </row>
    <row r="71" spans="1:12" s="27" customFormat="1" ht="24.95" customHeight="1" thickBot="1" x14ac:dyDescent="0.25">
      <c r="A71" s="28" t="s">
        <v>522</v>
      </c>
      <c r="B71" s="29"/>
      <c r="C71" s="29"/>
      <c r="D71" s="29"/>
      <c r="E71" s="29"/>
      <c r="F71" s="29"/>
      <c r="G71" s="29"/>
      <c r="H71" s="29"/>
      <c r="I71" s="29"/>
      <c r="J71" s="30"/>
      <c r="K71" s="336" t="s">
        <v>76</v>
      </c>
    </row>
    <row r="72" spans="1:12" s="27" customFormat="1" ht="20.100000000000001" customHeight="1" x14ac:dyDescent="0.25">
      <c r="A72" s="1016" t="s">
        <v>8</v>
      </c>
      <c r="B72" s="1019" t="s">
        <v>9</v>
      </c>
      <c r="C72" s="1020"/>
      <c r="D72" s="1020"/>
      <c r="E72" s="1020"/>
      <c r="F72" s="1020"/>
      <c r="G72" s="1020"/>
      <c r="H72" s="1020"/>
      <c r="I72" s="1020"/>
      <c r="J72" s="1020"/>
      <c r="K72" s="1020"/>
      <c r="L72" s="31"/>
    </row>
    <row r="73" spans="1:12" s="27" customFormat="1" ht="20.100000000000001" customHeight="1" x14ac:dyDescent="0.25">
      <c r="A73" s="1017"/>
      <c r="B73" s="1021" t="s">
        <v>10</v>
      </c>
      <c r="C73" s="1021"/>
      <c r="D73" s="1021" t="s">
        <v>11</v>
      </c>
      <c r="E73" s="1021"/>
      <c r="F73" s="1021"/>
      <c r="G73" s="1021"/>
      <c r="H73" s="1021"/>
      <c r="I73" s="1021"/>
      <c r="J73" s="1021"/>
      <c r="K73" s="1022"/>
      <c r="L73" s="31"/>
    </row>
    <row r="74" spans="1:12" ht="20.100000000000001" customHeight="1" x14ac:dyDescent="0.25">
      <c r="A74" s="1017"/>
      <c r="B74" s="1021"/>
      <c r="C74" s="1021"/>
      <c r="D74" s="32" t="s">
        <v>12</v>
      </c>
      <c r="E74" s="32"/>
      <c r="F74" s="32" t="s">
        <v>14</v>
      </c>
      <c r="G74" s="32"/>
      <c r="H74" s="32" t="s">
        <v>13</v>
      </c>
      <c r="I74" s="32"/>
      <c r="J74" s="32" t="s">
        <v>15</v>
      </c>
      <c r="K74" s="33"/>
      <c r="L74" s="34"/>
    </row>
    <row r="75" spans="1:12" ht="20.100000000000001" customHeight="1" x14ac:dyDescent="0.25">
      <c r="A75" s="1018"/>
      <c r="B75" s="345">
        <v>2015</v>
      </c>
      <c r="C75" s="345">
        <v>2016</v>
      </c>
      <c r="D75" s="345">
        <v>2015</v>
      </c>
      <c r="E75" s="345">
        <v>2016</v>
      </c>
      <c r="F75" s="345">
        <v>2015</v>
      </c>
      <c r="G75" s="345">
        <v>2016</v>
      </c>
      <c r="H75" s="345">
        <v>2015</v>
      </c>
      <c r="I75" s="345">
        <v>2016</v>
      </c>
      <c r="J75" s="345">
        <v>2015</v>
      </c>
      <c r="K75" s="346">
        <v>2016</v>
      </c>
      <c r="L75" s="34"/>
    </row>
    <row r="76" spans="1:12" s="27" customFormat="1" ht="20.100000000000001" customHeight="1" x14ac:dyDescent="0.25">
      <c r="A76" s="352" t="s">
        <v>256</v>
      </c>
      <c r="B76" s="40">
        <v>25184</v>
      </c>
      <c r="C76" s="40">
        <v>20674</v>
      </c>
      <c r="D76" s="40">
        <v>25131</v>
      </c>
      <c r="E76" s="40">
        <v>20159</v>
      </c>
      <c r="F76" s="338" t="s">
        <v>584</v>
      </c>
      <c r="G76" s="338" t="s">
        <v>584</v>
      </c>
      <c r="H76" s="40">
        <v>53</v>
      </c>
      <c r="I76" s="40">
        <v>515</v>
      </c>
      <c r="J76" s="338" t="s">
        <v>584</v>
      </c>
      <c r="K76" s="338" t="s">
        <v>584</v>
      </c>
      <c r="L76" s="38"/>
    </row>
    <row r="77" spans="1:12" ht="20.100000000000001" customHeight="1" x14ac:dyDescent="0.25">
      <c r="A77" s="41" t="s">
        <v>46</v>
      </c>
      <c r="B77" s="42">
        <v>1136</v>
      </c>
      <c r="C77" s="42">
        <v>1380</v>
      </c>
      <c r="D77" s="42">
        <v>1134</v>
      </c>
      <c r="E77" s="42">
        <v>1112</v>
      </c>
      <c r="F77" s="339" t="s">
        <v>584</v>
      </c>
      <c r="G77" s="339" t="s">
        <v>584</v>
      </c>
      <c r="H77" s="42">
        <v>2</v>
      </c>
      <c r="I77" s="42">
        <v>268</v>
      </c>
      <c r="J77" s="339" t="s">
        <v>584</v>
      </c>
      <c r="K77" s="339" t="s">
        <v>584</v>
      </c>
      <c r="L77" s="38"/>
    </row>
    <row r="78" spans="1:12" ht="20.100000000000001" customHeight="1" x14ac:dyDescent="0.25">
      <c r="A78" s="41" t="s">
        <v>47</v>
      </c>
      <c r="B78" s="42">
        <v>160</v>
      </c>
      <c r="C78" s="42">
        <v>146</v>
      </c>
      <c r="D78" s="42">
        <v>156</v>
      </c>
      <c r="E78" s="42">
        <v>142</v>
      </c>
      <c r="F78" s="339" t="s">
        <v>584</v>
      </c>
      <c r="G78" s="339" t="s">
        <v>584</v>
      </c>
      <c r="H78" s="42">
        <v>4</v>
      </c>
      <c r="I78" s="42">
        <v>4</v>
      </c>
      <c r="J78" s="339" t="s">
        <v>584</v>
      </c>
      <c r="K78" s="339" t="s">
        <v>584</v>
      </c>
      <c r="L78" s="38"/>
    </row>
    <row r="79" spans="1:12" ht="20.100000000000001" customHeight="1" x14ac:dyDescent="0.25">
      <c r="A79" s="41" t="s">
        <v>48</v>
      </c>
      <c r="B79" s="42">
        <v>324</v>
      </c>
      <c r="C79" s="42">
        <v>277</v>
      </c>
      <c r="D79" s="42">
        <v>324</v>
      </c>
      <c r="E79" s="42">
        <v>267</v>
      </c>
      <c r="F79" s="339" t="s">
        <v>584</v>
      </c>
      <c r="G79" s="339" t="s">
        <v>584</v>
      </c>
      <c r="H79" s="42">
        <v>0</v>
      </c>
      <c r="I79" s="42">
        <v>10</v>
      </c>
      <c r="J79" s="339" t="s">
        <v>584</v>
      </c>
      <c r="K79" s="339" t="s">
        <v>584</v>
      </c>
      <c r="L79" s="38"/>
    </row>
    <row r="80" spans="1:12" ht="20.100000000000001" customHeight="1" x14ac:dyDescent="0.25">
      <c r="A80" s="41" t="s">
        <v>579</v>
      </c>
      <c r="B80" s="42">
        <v>7</v>
      </c>
      <c r="C80" s="42">
        <v>4</v>
      </c>
      <c r="D80" s="42">
        <v>7</v>
      </c>
      <c r="E80" s="42">
        <v>4</v>
      </c>
      <c r="F80" s="339" t="s">
        <v>584</v>
      </c>
      <c r="G80" s="339" t="s">
        <v>584</v>
      </c>
      <c r="H80" s="42">
        <v>0</v>
      </c>
      <c r="I80" s="42">
        <v>0</v>
      </c>
      <c r="J80" s="339" t="s">
        <v>584</v>
      </c>
      <c r="K80" s="339" t="s">
        <v>584</v>
      </c>
      <c r="L80" s="38"/>
    </row>
    <row r="81" spans="1:12" ht="20.100000000000001" customHeight="1" x14ac:dyDescent="0.25">
      <c r="A81" s="41" t="s">
        <v>270</v>
      </c>
      <c r="B81" s="42">
        <v>2</v>
      </c>
      <c r="C81" s="42">
        <v>6</v>
      </c>
      <c r="D81" s="42">
        <v>2</v>
      </c>
      <c r="E81" s="42">
        <v>5</v>
      </c>
      <c r="F81" s="339" t="s">
        <v>584</v>
      </c>
      <c r="G81" s="339" t="s">
        <v>584</v>
      </c>
      <c r="H81" s="42">
        <v>0</v>
      </c>
      <c r="I81" s="42">
        <v>1</v>
      </c>
      <c r="J81" s="339" t="s">
        <v>584</v>
      </c>
      <c r="K81" s="339" t="s">
        <v>584</v>
      </c>
      <c r="L81" s="38"/>
    </row>
    <row r="82" spans="1:12" ht="20.100000000000001" customHeight="1" x14ac:dyDescent="0.25">
      <c r="A82" s="41" t="s">
        <v>49</v>
      </c>
      <c r="B82" s="42">
        <v>112</v>
      </c>
      <c r="C82" s="42">
        <v>134</v>
      </c>
      <c r="D82" s="42">
        <v>112</v>
      </c>
      <c r="E82" s="42">
        <v>128</v>
      </c>
      <c r="F82" s="339" t="s">
        <v>584</v>
      </c>
      <c r="G82" s="339" t="s">
        <v>584</v>
      </c>
      <c r="H82" s="42">
        <v>0</v>
      </c>
      <c r="I82" s="42">
        <v>6</v>
      </c>
      <c r="J82" s="339" t="s">
        <v>584</v>
      </c>
      <c r="K82" s="339" t="s">
        <v>584</v>
      </c>
      <c r="L82" s="38"/>
    </row>
    <row r="83" spans="1:12" ht="20.100000000000001" customHeight="1" x14ac:dyDescent="0.25">
      <c r="A83" s="41" t="s">
        <v>580</v>
      </c>
      <c r="B83" s="42">
        <v>3</v>
      </c>
      <c r="C83" s="42">
        <v>8</v>
      </c>
      <c r="D83" s="42">
        <v>3</v>
      </c>
      <c r="E83" s="42">
        <v>7</v>
      </c>
      <c r="F83" s="339" t="s">
        <v>584</v>
      </c>
      <c r="G83" s="339" t="s">
        <v>584</v>
      </c>
      <c r="H83" s="42">
        <v>0</v>
      </c>
      <c r="I83" s="42">
        <v>1</v>
      </c>
      <c r="J83" s="339" t="s">
        <v>584</v>
      </c>
      <c r="K83" s="339" t="s">
        <v>584</v>
      </c>
      <c r="L83" s="38"/>
    </row>
    <row r="84" spans="1:12" ht="20.100000000000001" customHeight="1" x14ac:dyDescent="0.25">
      <c r="A84" s="41" t="s">
        <v>276</v>
      </c>
      <c r="B84" s="42">
        <v>2</v>
      </c>
      <c r="C84" s="42">
        <v>13</v>
      </c>
      <c r="D84" s="42">
        <v>2</v>
      </c>
      <c r="E84" s="42">
        <v>12</v>
      </c>
      <c r="F84" s="339" t="s">
        <v>584</v>
      </c>
      <c r="G84" s="339" t="s">
        <v>584</v>
      </c>
      <c r="H84" s="42">
        <v>0</v>
      </c>
      <c r="I84" s="42">
        <v>1</v>
      </c>
      <c r="J84" s="339" t="s">
        <v>584</v>
      </c>
      <c r="K84" s="339" t="s">
        <v>584</v>
      </c>
      <c r="L84" s="38"/>
    </row>
    <row r="85" spans="1:12" ht="20.100000000000001" customHeight="1" x14ac:dyDescent="0.25">
      <c r="A85" s="41" t="s">
        <v>50</v>
      </c>
      <c r="B85" s="42">
        <v>2582</v>
      </c>
      <c r="C85" s="42">
        <v>1744</v>
      </c>
      <c r="D85" s="42">
        <v>2579</v>
      </c>
      <c r="E85" s="42">
        <v>1736</v>
      </c>
      <c r="F85" s="339" t="s">
        <v>584</v>
      </c>
      <c r="G85" s="339" t="s">
        <v>584</v>
      </c>
      <c r="H85" s="42">
        <v>3</v>
      </c>
      <c r="I85" s="42">
        <v>8</v>
      </c>
      <c r="J85" s="339" t="s">
        <v>584</v>
      </c>
      <c r="K85" s="339" t="s">
        <v>584</v>
      </c>
      <c r="L85" s="38"/>
    </row>
    <row r="86" spans="1:12" ht="20.100000000000001" customHeight="1" x14ac:dyDescent="0.25">
      <c r="A86" s="41" t="s">
        <v>272</v>
      </c>
      <c r="B86" s="42">
        <v>0</v>
      </c>
      <c r="C86" s="42">
        <v>5</v>
      </c>
      <c r="D86" s="42">
        <v>0</v>
      </c>
      <c r="E86" s="42">
        <v>5</v>
      </c>
      <c r="F86" s="339" t="s">
        <v>584</v>
      </c>
      <c r="G86" s="339" t="s">
        <v>584</v>
      </c>
      <c r="H86" s="42">
        <v>0</v>
      </c>
      <c r="I86" s="42">
        <v>0</v>
      </c>
      <c r="J86" s="339" t="s">
        <v>584</v>
      </c>
      <c r="K86" s="339" t="s">
        <v>584</v>
      </c>
      <c r="L86" s="38"/>
    </row>
    <row r="87" spans="1:12" ht="20.100000000000001" customHeight="1" x14ac:dyDescent="0.25">
      <c r="A87" s="41" t="s">
        <v>51</v>
      </c>
      <c r="B87" s="42">
        <v>84</v>
      </c>
      <c r="C87" s="42">
        <v>53</v>
      </c>
      <c r="D87" s="42">
        <v>81</v>
      </c>
      <c r="E87" s="42">
        <v>52</v>
      </c>
      <c r="F87" s="339" t="s">
        <v>584</v>
      </c>
      <c r="G87" s="339" t="s">
        <v>584</v>
      </c>
      <c r="H87" s="42">
        <v>3</v>
      </c>
      <c r="I87" s="42">
        <v>1</v>
      </c>
      <c r="J87" s="339" t="s">
        <v>584</v>
      </c>
      <c r="K87" s="339" t="s">
        <v>584</v>
      </c>
      <c r="L87" s="38"/>
    </row>
    <row r="88" spans="1:12" ht="20.100000000000001" customHeight="1" x14ac:dyDescent="0.25">
      <c r="A88" s="41" t="s">
        <v>52</v>
      </c>
      <c r="B88" s="42">
        <v>2739</v>
      </c>
      <c r="C88" s="42">
        <v>2536</v>
      </c>
      <c r="D88" s="42">
        <v>2706</v>
      </c>
      <c r="E88" s="42">
        <v>2521</v>
      </c>
      <c r="F88" s="339" t="s">
        <v>584</v>
      </c>
      <c r="G88" s="339" t="s">
        <v>584</v>
      </c>
      <c r="H88" s="42">
        <v>33</v>
      </c>
      <c r="I88" s="42">
        <v>15</v>
      </c>
      <c r="J88" s="339" t="s">
        <v>584</v>
      </c>
      <c r="K88" s="339" t="s">
        <v>584</v>
      </c>
      <c r="L88" s="38"/>
    </row>
    <row r="89" spans="1:12" ht="20.100000000000001" customHeight="1" x14ac:dyDescent="0.25">
      <c r="A89" s="41" t="s">
        <v>53</v>
      </c>
      <c r="B89" s="42">
        <v>38</v>
      </c>
      <c r="C89" s="42">
        <v>18</v>
      </c>
      <c r="D89" s="42">
        <v>37</v>
      </c>
      <c r="E89" s="42">
        <v>18</v>
      </c>
      <c r="F89" s="339" t="s">
        <v>584</v>
      </c>
      <c r="G89" s="339" t="s">
        <v>584</v>
      </c>
      <c r="H89" s="42">
        <v>1</v>
      </c>
      <c r="I89" s="42">
        <v>0</v>
      </c>
      <c r="J89" s="339" t="s">
        <v>584</v>
      </c>
      <c r="K89" s="339" t="s">
        <v>584</v>
      </c>
      <c r="L89" s="38"/>
    </row>
    <row r="90" spans="1:12" ht="20.100000000000001" customHeight="1" x14ac:dyDescent="0.25">
      <c r="A90" s="41" t="s">
        <v>54</v>
      </c>
      <c r="B90" s="42">
        <v>998</v>
      </c>
      <c r="C90" s="42">
        <v>990</v>
      </c>
      <c r="D90" s="42">
        <v>997</v>
      </c>
      <c r="E90" s="42">
        <v>979</v>
      </c>
      <c r="F90" s="339" t="s">
        <v>584</v>
      </c>
      <c r="G90" s="339" t="s">
        <v>584</v>
      </c>
      <c r="H90" s="42">
        <v>1</v>
      </c>
      <c r="I90" s="42">
        <v>11</v>
      </c>
      <c r="J90" s="339" t="s">
        <v>584</v>
      </c>
      <c r="K90" s="339" t="s">
        <v>584</v>
      </c>
      <c r="L90" s="38"/>
    </row>
    <row r="91" spans="1:12" ht="20.100000000000001" customHeight="1" x14ac:dyDescent="0.25">
      <c r="A91" s="41" t="s">
        <v>55</v>
      </c>
      <c r="B91" s="42">
        <v>24</v>
      </c>
      <c r="C91" s="42">
        <v>24</v>
      </c>
      <c r="D91" s="42">
        <v>22</v>
      </c>
      <c r="E91" s="42">
        <v>24</v>
      </c>
      <c r="F91" s="339" t="s">
        <v>584</v>
      </c>
      <c r="G91" s="339" t="s">
        <v>584</v>
      </c>
      <c r="H91" s="42">
        <v>2</v>
      </c>
      <c r="I91" s="42">
        <v>0</v>
      </c>
      <c r="J91" s="339" t="s">
        <v>584</v>
      </c>
      <c r="K91" s="339" t="s">
        <v>584</v>
      </c>
      <c r="L91" s="38"/>
    </row>
    <row r="92" spans="1:12" ht="20.100000000000001" customHeight="1" x14ac:dyDescent="0.25">
      <c r="A92" s="41" t="s">
        <v>56</v>
      </c>
      <c r="B92" s="42">
        <v>43</v>
      </c>
      <c r="C92" s="42">
        <v>36</v>
      </c>
      <c r="D92" s="42">
        <v>43</v>
      </c>
      <c r="E92" s="42">
        <v>32</v>
      </c>
      <c r="F92" s="339" t="s">
        <v>584</v>
      </c>
      <c r="G92" s="339" t="s">
        <v>584</v>
      </c>
      <c r="H92" s="42">
        <v>0</v>
      </c>
      <c r="I92" s="42">
        <v>4</v>
      </c>
      <c r="J92" s="339" t="s">
        <v>584</v>
      </c>
      <c r="K92" s="339" t="s">
        <v>584</v>
      </c>
      <c r="L92" s="38"/>
    </row>
    <row r="93" spans="1:12" ht="20.100000000000001" customHeight="1" x14ac:dyDescent="0.25">
      <c r="A93" s="41" t="s">
        <v>57</v>
      </c>
      <c r="B93" s="42">
        <v>5838</v>
      </c>
      <c r="C93" s="42">
        <v>4630</v>
      </c>
      <c r="D93" s="42">
        <v>5836</v>
      </c>
      <c r="E93" s="42">
        <v>4620</v>
      </c>
      <c r="F93" s="339" t="s">
        <v>584</v>
      </c>
      <c r="G93" s="339" t="s">
        <v>584</v>
      </c>
      <c r="H93" s="42">
        <v>2</v>
      </c>
      <c r="I93" s="42">
        <v>10</v>
      </c>
      <c r="J93" s="339" t="s">
        <v>584</v>
      </c>
      <c r="K93" s="339" t="s">
        <v>584</v>
      </c>
      <c r="L93" s="38"/>
    </row>
    <row r="94" spans="1:12" ht="20.100000000000001" customHeight="1" x14ac:dyDescent="0.25">
      <c r="A94" s="41" t="s">
        <v>581</v>
      </c>
      <c r="B94" s="42">
        <v>6</v>
      </c>
      <c r="C94" s="42">
        <v>10</v>
      </c>
      <c r="D94" s="42">
        <v>6</v>
      </c>
      <c r="E94" s="42">
        <v>10</v>
      </c>
      <c r="F94" s="339" t="s">
        <v>584</v>
      </c>
      <c r="G94" s="339" t="s">
        <v>584</v>
      </c>
      <c r="H94" s="42">
        <v>0</v>
      </c>
      <c r="I94" s="42">
        <v>0</v>
      </c>
      <c r="J94" s="339" t="s">
        <v>584</v>
      </c>
      <c r="K94" s="339" t="s">
        <v>584</v>
      </c>
      <c r="L94" s="38"/>
    </row>
    <row r="95" spans="1:12" ht="20.100000000000001" customHeight="1" x14ac:dyDescent="0.25">
      <c r="A95" s="41" t="s">
        <v>275</v>
      </c>
      <c r="B95" s="42">
        <v>6</v>
      </c>
      <c r="C95" s="42">
        <v>9</v>
      </c>
      <c r="D95" s="42">
        <v>6</v>
      </c>
      <c r="E95" s="42">
        <v>7</v>
      </c>
      <c r="F95" s="339" t="s">
        <v>584</v>
      </c>
      <c r="G95" s="339" t="s">
        <v>584</v>
      </c>
      <c r="H95" s="42">
        <v>0</v>
      </c>
      <c r="I95" s="42">
        <v>2</v>
      </c>
      <c r="J95" s="339" t="s">
        <v>584</v>
      </c>
      <c r="K95" s="339" t="s">
        <v>584</v>
      </c>
      <c r="L95" s="38"/>
    </row>
    <row r="96" spans="1:12" ht="20.100000000000001" customHeight="1" x14ac:dyDescent="0.25">
      <c r="A96" s="41" t="s">
        <v>582</v>
      </c>
      <c r="B96" s="42">
        <v>11</v>
      </c>
      <c r="C96" s="42">
        <v>18</v>
      </c>
      <c r="D96" s="42">
        <v>11</v>
      </c>
      <c r="E96" s="42">
        <v>18</v>
      </c>
      <c r="F96" s="339" t="s">
        <v>584</v>
      </c>
      <c r="G96" s="339" t="s">
        <v>584</v>
      </c>
      <c r="H96" s="42">
        <v>0</v>
      </c>
      <c r="I96" s="42">
        <v>0</v>
      </c>
      <c r="J96" s="339" t="s">
        <v>584</v>
      </c>
      <c r="K96" s="339" t="s">
        <v>584</v>
      </c>
      <c r="L96" s="38"/>
    </row>
    <row r="97" spans="1:16" ht="20.100000000000001" customHeight="1" x14ac:dyDescent="0.25">
      <c r="A97" s="41" t="s">
        <v>58</v>
      </c>
      <c r="B97" s="42">
        <v>2512</v>
      </c>
      <c r="C97" s="42">
        <v>1763</v>
      </c>
      <c r="D97" s="42">
        <v>2512</v>
      </c>
      <c r="E97" s="42">
        <v>1756</v>
      </c>
      <c r="F97" s="339" t="s">
        <v>584</v>
      </c>
      <c r="G97" s="339" t="s">
        <v>584</v>
      </c>
      <c r="H97" s="42">
        <v>0</v>
      </c>
      <c r="I97" s="42">
        <v>7</v>
      </c>
      <c r="J97" s="339" t="s">
        <v>584</v>
      </c>
      <c r="K97" s="339" t="s">
        <v>584</v>
      </c>
      <c r="L97" s="38"/>
      <c r="M97" s="43"/>
      <c r="N97" s="43"/>
      <c r="O97" s="43"/>
      <c r="P97" s="43"/>
    </row>
    <row r="98" spans="1:16" ht="20.100000000000001" customHeight="1" x14ac:dyDescent="0.25">
      <c r="A98" s="41" t="s">
        <v>59</v>
      </c>
      <c r="B98" s="42">
        <v>81</v>
      </c>
      <c r="C98" s="42">
        <v>51</v>
      </c>
      <c r="D98" s="42">
        <v>80</v>
      </c>
      <c r="E98" s="42">
        <v>50</v>
      </c>
      <c r="F98" s="339" t="s">
        <v>584</v>
      </c>
      <c r="G98" s="339" t="s">
        <v>584</v>
      </c>
      <c r="H98" s="42">
        <v>1</v>
      </c>
      <c r="I98" s="42">
        <v>1</v>
      </c>
      <c r="J98" s="339" t="s">
        <v>584</v>
      </c>
      <c r="K98" s="339" t="s">
        <v>584</v>
      </c>
      <c r="L98" s="38"/>
      <c r="M98" s="43"/>
      <c r="N98" s="43"/>
      <c r="O98" s="43"/>
      <c r="P98" s="43"/>
    </row>
    <row r="99" spans="1:16" ht="20.100000000000001" customHeight="1" x14ac:dyDescent="0.25">
      <c r="A99" s="41" t="s">
        <v>60</v>
      </c>
      <c r="B99" s="42">
        <v>5488</v>
      </c>
      <c r="C99" s="42">
        <v>4524</v>
      </c>
      <c r="D99" s="42">
        <v>5487</v>
      </c>
      <c r="E99" s="42">
        <v>4523</v>
      </c>
      <c r="F99" s="339" t="s">
        <v>584</v>
      </c>
      <c r="G99" s="339" t="s">
        <v>584</v>
      </c>
      <c r="H99" s="42">
        <v>1</v>
      </c>
      <c r="I99" s="42">
        <v>1</v>
      </c>
      <c r="J99" s="339" t="s">
        <v>584</v>
      </c>
      <c r="K99" s="339" t="s">
        <v>584</v>
      </c>
      <c r="L99" s="38"/>
      <c r="M99" s="43"/>
      <c r="N99" s="43"/>
      <c r="O99" s="43"/>
      <c r="P99" s="43"/>
    </row>
    <row r="100" spans="1:16" ht="20.100000000000001" customHeight="1" x14ac:dyDescent="0.25">
      <c r="A100" s="41" t="s">
        <v>262</v>
      </c>
      <c r="B100" s="42">
        <v>702</v>
      </c>
      <c r="C100" s="42">
        <v>631</v>
      </c>
      <c r="D100" s="42">
        <v>702</v>
      </c>
      <c r="E100" s="42">
        <v>484</v>
      </c>
      <c r="F100" s="339" t="s">
        <v>584</v>
      </c>
      <c r="G100" s="339" t="s">
        <v>584</v>
      </c>
      <c r="H100" s="42">
        <v>0</v>
      </c>
      <c r="I100" s="42">
        <v>147</v>
      </c>
      <c r="J100" s="339" t="s">
        <v>584</v>
      </c>
      <c r="K100" s="339" t="s">
        <v>584</v>
      </c>
      <c r="L100" s="38"/>
      <c r="M100" s="43"/>
      <c r="N100" s="43"/>
      <c r="O100" s="43"/>
      <c r="P100" s="43"/>
    </row>
    <row r="101" spans="1:16" ht="20.100000000000001" customHeight="1" x14ac:dyDescent="0.25">
      <c r="A101" s="41" t="s">
        <v>61</v>
      </c>
      <c r="B101" s="42">
        <v>38</v>
      </c>
      <c r="C101" s="42">
        <v>32</v>
      </c>
      <c r="D101" s="42">
        <v>38</v>
      </c>
      <c r="E101" s="42">
        <v>32</v>
      </c>
      <c r="F101" s="339" t="s">
        <v>584</v>
      </c>
      <c r="G101" s="339" t="s">
        <v>584</v>
      </c>
      <c r="H101" s="42">
        <v>0</v>
      </c>
      <c r="I101" s="42">
        <v>0</v>
      </c>
      <c r="J101" s="339" t="s">
        <v>584</v>
      </c>
      <c r="K101" s="339" t="s">
        <v>584</v>
      </c>
      <c r="L101" s="38"/>
      <c r="M101" s="43"/>
      <c r="N101" s="43"/>
      <c r="O101" s="43"/>
      <c r="P101" s="43"/>
    </row>
    <row r="102" spans="1:16" ht="20.100000000000001" customHeight="1" x14ac:dyDescent="0.25">
      <c r="A102" s="41" t="s">
        <v>273</v>
      </c>
      <c r="B102" s="42">
        <v>35</v>
      </c>
      <c r="C102" s="42">
        <v>38</v>
      </c>
      <c r="D102" s="42">
        <v>35</v>
      </c>
      <c r="E102" s="42">
        <v>38</v>
      </c>
      <c r="F102" s="339" t="s">
        <v>584</v>
      </c>
      <c r="G102" s="339" t="s">
        <v>584</v>
      </c>
      <c r="H102" s="42">
        <v>0</v>
      </c>
      <c r="I102" s="42">
        <v>0</v>
      </c>
      <c r="J102" s="339" t="s">
        <v>584</v>
      </c>
      <c r="K102" s="339" t="s">
        <v>584</v>
      </c>
      <c r="L102" s="38"/>
      <c r="M102" s="43"/>
      <c r="N102" s="43"/>
      <c r="O102" s="43"/>
      <c r="P102" s="43"/>
    </row>
    <row r="103" spans="1:16" ht="20.100000000000001" customHeight="1" x14ac:dyDescent="0.25">
      <c r="A103" s="41" t="s">
        <v>62</v>
      </c>
      <c r="B103" s="42">
        <v>63</v>
      </c>
      <c r="C103" s="42">
        <v>87</v>
      </c>
      <c r="D103" s="42">
        <v>63</v>
      </c>
      <c r="E103" s="42">
        <v>85</v>
      </c>
      <c r="F103" s="339" t="s">
        <v>584</v>
      </c>
      <c r="G103" s="339" t="s">
        <v>584</v>
      </c>
      <c r="H103" s="42">
        <v>0</v>
      </c>
      <c r="I103" s="42">
        <v>2</v>
      </c>
      <c r="J103" s="339" t="s">
        <v>584</v>
      </c>
      <c r="K103" s="339" t="s">
        <v>584</v>
      </c>
      <c r="L103" s="38"/>
      <c r="M103" s="43"/>
      <c r="N103" s="43"/>
      <c r="O103" s="43"/>
      <c r="P103" s="43"/>
    </row>
    <row r="104" spans="1:16" ht="20.100000000000001" customHeight="1" x14ac:dyDescent="0.25">
      <c r="A104" s="41" t="s">
        <v>274</v>
      </c>
      <c r="B104" s="42">
        <v>7</v>
      </c>
      <c r="C104" s="42">
        <v>5</v>
      </c>
      <c r="D104" s="42">
        <v>7</v>
      </c>
      <c r="E104" s="42">
        <v>5</v>
      </c>
      <c r="F104" s="339" t="s">
        <v>584</v>
      </c>
      <c r="G104" s="339" t="s">
        <v>584</v>
      </c>
      <c r="H104" s="42">
        <v>0</v>
      </c>
      <c r="I104" s="42">
        <v>0</v>
      </c>
      <c r="J104" s="339" t="s">
        <v>584</v>
      </c>
      <c r="K104" s="339" t="s">
        <v>584</v>
      </c>
      <c r="L104" s="38"/>
      <c r="M104" s="43"/>
      <c r="N104" s="43"/>
      <c r="O104" s="43"/>
      <c r="P104" s="43"/>
    </row>
    <row r="105" spans="1:16" ht="20.100000000000001" customHeight="1" x14ac:dyDescent="0.25">
      <c r="A105" s="41" t="s">
        <v>63</v>
      </c>
      <c r="B105" s="42">
        <v>1063</v>
      </c>
      <c r="C105" s="42">
        <v>655</v>
      </c>
      <c r="D105" s="42">
        <v>1063</v>
      </c>
      <c r="E105" s="42">
        <v>651</v>
      </c>
      <c r="F105" s="339" t="s">
        <v>584</v>
      </c>
      <c r="G105" s="339" t="s">
        <v>584</v>
      </c>
      <c r="H105" s="42">
        <v>0</v>
      </c>
      <c r="I105" s="42">
        <v>4</v>
      </c>
      <c r="J105" s="339" t="s">
        <v>584</v>
      </c>
      <c r="K105" s="339" t="s">
        <v>584</v>
      </c>
      <c r="L105" s="38"/>
      <c r="M105" s="43"/>
      <c r="N105" s="43"/>
      <c r="O105" s="43"/>
      <c r="P105" s="43"/>
    </row>
    <row r="106" spans="1:16" ht="20.100000000000001" customHeight="1" x14ac:dyDescent="0.25">
      <c r="A106" s="41" t="s">
        <v>64</v>
      </c>
      <c r="B106" s="42">
        <v>1026</v>
      </c>
      <c r="C106" s="42">
        <v>807</v>
      </c>
      <c r="D106" s="42">
        <v>1026</v>
      </c>
      <c r="E106" s="42">
        <v>796</v>
      </c>
      <c r="F106" s="339" t="s">
        <v>584</v>
      </c>
      <c r="G106" s="339" t="s">
        <v>584</v>
      </c>
      <c r="H106" s="42">
        <v>0</v>
      </c>
      <c r="I106" s="42">
        <v>11</v>
      </c>
      <c r="J106" s="339" t="s">
        <v>584</v>
      </c>
      <c r="K106" s="339" t="s">
        <v>584</v>
      </c>
      <c r="L106" s="38"/>
      <c r="M106" s="43"/>
      <c r="N106" s="43"/>
      <c r="O106" s="43"/>
      <c r="P106" s="43"/>
    </row>
    <row r="107" spans="1:16" ht="20.100000000000001" customHeight="1" x14ac:dyDescent="0.25">
      <c r="A107" s="41" t="s">
        <v>261</v>
      </c>
      <c r="B107" s="42">
        <v>6</v>
      </c>
      <c r="C107" s="42">
        <v>7</v>
      </c>
      <c r="D107" s="42">
        <v>6</v>
      </c>
      <c r="E107" s="42">
        <v>7</v>
      </c>
      <c r="F107" s="339" t="s">
        <v>584</v>
      </c>
      <c r="G107" s="339" t="s">
        <v>584</v>
      </c>
      <c r="H107" s="42">
        <v>0</v>
      </c>
      <c r="I107" s="42">
        <v>0</v>
      </c>
      <c r="J107" s="339" t="s">
        <v>584</v>
      </c>
      <c r="K107" s="339" t="s">
        <v>584</v>
      </c>
      <c r="L107" s="38"/>
      <c r="M107" s="43"/>
      <c r="N107" s="43"/>
      <c r="O107" s="43"/>
      <c r="P107" s="43"/>
    </row>
    <row r="108" spans="1:16" ht="20.100000000000001" customHeight="1" x14ac:dyDescent="0.25">
      <c r="A108" s="41" t="s">
        <v>583</v>
      </c>
      <c r="B108" s="42">
        <v>5</v>
      </c>
      <c r="C108" s="42">
        <v>15</v>
      </c>
      <c r="D108" s="42">
        <v>5</v>
      </c>
      <c r="E108" s="42">
        <v>15</v>
      </c>
      <c r="F108" s="339" t="s">
        <v>584</v>
      </c>
      <c r="G108" s="339" t="s">
        <v>584</v>
      </c>
      <c r="H108" s="42">
        <v>0</v>
      </c>
      <c r="I108" s="42">
        <v>0</v>
      </c>
      <c r="J108" s="339" t="s">
        <v>584</v>
      </c>
      <c r="K108" s="339" t="s">
        <v>584</v>
      </c>
      <c r="L108" s="38"/>
      <c r="M108" s="43"/>
      <c r="N108" s="43"/>
      <c r="O108" s="43"/>
      <c r="P108" s="43"/>
    </row>
    <row r="109" spans="1:16" ht="20.100000000000001" customHeight="1" x14ac:dyDescent="0.25">
      <c r="A109" s="41" t="s">
        <v>65</v>
      </c>
      <c r="B109" s="42">
        <v>43</v>
      </c>
      <c r="C109" s="42">
        <v>18</v>
      </c>
      <c r="D109" s="42">
        <v>43</v>
      </c>
      <c r="E109" s="42">
        <v>18</v>
      </c>
      <c r="F109" s="339" t="s">
        <v>584</v>
      </c>
      <c r="G109" s="339" t="s">
        <v>584</v>
      </c>
      <c r="H109" s="42">
        <v>0</v>
      </c>
      <c r="I109" s="42">
        <v>0</v>
      </c>
      <c r="J109" s="339" t="s">
        <v>584</v>
      </c>
      <c r="K109" s="339" t="s">
        <v>584</v>
      </c>
      <c r="L109" s="38"/>
      <c r="M109" s="43"/>
      <c r="N109" s="43"/>
      <c r="O109" s="43"/>
      <c r="P109" s="43"/>
    </row>
    <row r="110" spans="1:16" s="27" customFormat="1" ht="20.100000000000001" customHeight="1" x14ac:dyDescent="0.25">
      <c r="A110" s="352" t="s">
        <v>257</v>
      </c>
      <c r="B110" s="40">
        <v>10</v>
      </c>
      <c r="C110" s="40">
        <v>92</v>
      </c>
      <c r="D110" s="40">
        <v>9</v>
      </c>
      <c r="E110" s="40">
        <v>10</v>
      </c>
      <c r="F110" s="338" t="s">
        <v>584</v>
      </c>
      <c r="G110" s="338" t="s">
        <v>584</v>
      </c>
      <c r="H110" s="40">
        <v>1</v>
      </c>
      <c r="I110" s="40">
        <v>82</v>
      </c>
      <c r="J110" s="338" t="s">
        <v>584</v>
      </c>
      <c r="K110" s="338" t="s">
        <v>584</v>
      </c>
      <c r="L110" s="38"/>
    </row>
    <row r="111" spans="1:16" ht="20.100000000000001" customHeight="1" x14ac:dyDescent="0.25">
      <c r="A111" s="41" t="s">
        <v>66</v>
      </c>
      <c r="B111" s="42">
        <v>5</v>
      </c>
      <c r="C111" s="42">
        <v>76</v>
      </c>
      <c r="D111" s="44">
        <v>5</v>
      </c>
      <c r="E111" s="44">
        <v>6</v>
      </c>
      <c r="F111" s="340" t="s">
        <v>584</v>
      </c>
      <c r="G111" s="340" t="s">
        <v>584</v>
      </c>
      <c r="H111" s="44">
        <v>0</v>
      </c>
      <c r="I111" s="44">
        <v>70</v>
      </c>
      <c r="J111" s="340" t="s">
        <v>584</v>
      </c>
      <c r="K111" s="340" t="s">
        <v>584</v>
      </c>
      <c r="L111" s="38"/>
    </row>
    <row r="112" spans="1:16" ht="20.100000000000001" customHeight="1" x14ac:dyDescent="0.25">
      <c r="A112" s="41" t="s">
        <v>67</v>
      </c>
      <c r="B112" s="42">
        <v>5</v>
      </c>
      <c r="C112" s="42">
        <v>16</v>
      </c>
      <c r="D112" s="44">
        <v>4</v>
      </c>
      <c r="E112" s="44">
        <v>4</v>
      </c>
      <c r="F112" s="340" t="s">
        <v>584</v>
      </c>
      <c r="G112" s="340" t="s">
        <v>584</v>
      </c>
      <c r="H112" s="44">
        <v>1</v>
      </c>
      <c r="I112" s="44">
        <v>12</v>
      </c>
      <c r="J112" s="340" t="s">
        <v>584</v>
      </c>
      <c r="K112" s="340" t="s">
        <v>584</v>
      </c>
      <c r="L112" s="38"/>
    </row>
    <row r="113" spans="1:12" ht="20.100000000000001" customHeight="1" x14ac:dyDescent="0.25">
      <c r="A113" s="41" t="s">
        <v>68</v>
      </c>
      <c r="B113" s="42">
        <v>0</v>
      </c>
      <c r="C113" s="42">
        <v>0</v>
      </c>
      <c r="D113" s="44">
        <v>0</v>
      </c>
      <c r="E113" s="44">
        <v>0</v>
      </c>
      <c r="F113" s="340" t="s">
        <v>584</v>
      </c>
      <c r="G113" s="340" t="s">
        <v>584</v>
      </c>
      <c r="H113" s="44">
        <v>0</v>
      </c>
      <c r="I113" s="44">
        <v>0</v>
      </c>
      <c r="J113" s="340" t="s">
        <v>584</v>
      </c>
      <c r="K113" s="340" t="s">
        <v>584</v>
      </c>
      <c r="L113" s="38"/>
    </row>
    <row r="114" spans="1:12" s="27" customFormat="1" ht="20.100000000000001" customHeight="1" thickBot="1" x14ac:dyDescent="0.3">
      <c r="A114" s="353" t="s">
        <v>591</v>
      </c>
      <c r="B114" s="46">
        <v>1</v>
      </c>
      <c r="C114" s="46">
        <v>0</v>
      </c>
      <c r="D114" s="46">
        <v>1</v>
      </c>
      <c r="E114" s="46">
        <v>0</v>
      </c>
      <c r="F114" s="341" t="s">
        <v>584</v>
      </c>
      <c r="G114" s="341" t="s">
        <v>584</v>
      </c>
      <c r="H114" s="46">
        <v>0</v>
      </c>
      <c r="I114" s="46">
        <v>0</v>
      </c>
      <c r="J114" s="341" t="s">
        <v>584</v>
      </c>
      <c r="K114" s="341" t="s">
        <v>584</v>
      </c>
      <c r="L114" s="38"/>
    </row>
    <row r="115" spans="1:12" s="48" customFormat="1" ht="15.95" customHeight="1" x14ac:dyDescent="0.25">
      <c r="A115" s="47" t="s">
        <v>588</v>
      </c>
      <c r="B115" s="47"/>
      <c r="C115" s="47"/>
      <c r="E115" s="49"/>
      <c r="I115" s="49"/>
      <c r="L115" s="50"/>
    </row>
    <row r="116" spans="1:12" ht="20.100000000000001" customHeight="1" x14ac:dyDescent="0.25">
      <c r="A116" s="1014"/>
      <c r="D116" s="43"/>
      <c r="E116" s="43"/>
      <c r="F116" s="43"/>
      <c r="G116" s="51"/>
      <c r="H116" s="43"/>
      <c r="I116" s="43"/>
      <c r="J116" s="43"/>
      <c r="K116" s="43"/>
      <c r="L116" s="52"/>
    </row>
    <row r="117" spans="1:12" ht="20.100000000000001" customHeight="1" x14ac:dyDescent="0.25">
      <c r="A117" s="1015"/>
    </row>
  </sheetData>
  <mergeCells count="9">
    <mergeCell ref="A116:A117"/>
    <mergeCell ref="A3:A6"/>
    <mergeCell ref="B3:K3"/>
    <mergeCell ref="B4:C5"/>
    <mergeCell ref="D4:K4"/>
    <mergeCell ref="A72:A75"/>
    <mergeCell ref="B72:K72"/>
    <mergeCell ref="B73:C74"/>
    <mergeCell ref="D73:K73"/>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2" manualBreakCount="2">
    <brk id="69" max="10" man="1"/>
    <brk id="115"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28"/>
  <sheetViews>
    <sheetView showGridLines="0" zoomScaleNormal="100" zoomScaleSheetLayoutView="25" workbookViewId="0"/>
  </sheetViews>
  <sheetFormatPr defaultColWidth="11.42578125" defaultRowHeight="20.100000000000001" customHeight="1" x14ac:dyDescent="0.25"/>
  <cols>
    <col min="1" max="1" width="36.7109375" style="41" customWidth="1"/>
    <col min="2" max="3" width="10.28515625" style="41" customWidth="1"/>
    <col min="4" max="4" width="9" style="41" customWidth="1"/>
    <col min="5" max="5" width="10" style="41" customWidth="1"/>
    <col min="6" max="13" width="9" style="41" customWidth="1"/>
    <col min="14" max="14" width="10.5703125" style="41" customWidth="1"/>
    <col min="15" max="15" width="10.5703125" style="41" bestFit="1" customWidth="1"/>
    <col min="16" max="16" width="11.7109375" style="41" customWidth="1"/>
    <col min="17" max="16384" width="11.42578125" style="41"/>
  </cols>
  <sheetData>
    <row r="1" spans="1:17" s="27" customFormat="1" ht="24.95" customHeight="1" x14ac:dyDescent="0.25">
      <c r="A1" s="347" t="s">
        <v>135</v>
      </c>
      <c r="B1" s="347"/>
      <c r="C1" s="347"/>
      <c r="D1" s="347"/>
      <c r="E1" s="347"/>
      <c r="F1" s="347"/>
      <c r="G1" s="347"/>
    </row>
    <row r="2" spans="1:17" s="55" customFormat="1" ht="24.95" customHeight="1" thickBot="1" x14ac:dyDescent="0.25">
      <c r="A2" s="28" t="s">
        <v>523</v>
      </c>
      <c r="B2" s="53"/>
      <c r="C2" s="53"/>
      <c r="D2" s="53"/>
      <c r="E2" s="53"/>
      <c r="F2" s="53"/>
      <c r="G2" s="53"/>
      <c r="H2" s="53"/>
      <c r="I2" s="53"/>
      <c r="J2" s="53"/>
      <c r="K2" s="53"/>
      <c r="L2" s="53"/>
      <c r="M2" s="53"/>
      <c r="N2" s="53"/>
      <c r="O2" s="336" t="s">
        <v>586</v>
      </c>
      <c r="P2" s="54"/>
    </row>
    <row r="3" spans="1:17" s="39" customFormat="1" ht="20.100000000000001" customHeight="1" x14ac:dyDescent="0.25">
      <c r="A3" s="1023" t="s">
        <v>8</v>
      </c>
      <c r="B3" s="1019" t="s">
        <v>9</v>
      </c>
      <c r="C3" s="1020"/>
      <c r="D3" s="1020"/>
      <c r="E3" s="1020"/>
      <c r="F3" s="1020"/>
      <c r="G3" s="1020"/>
      <c r="H3" s="1020"/>
      <c r="I3" s="1020"/>
      <c r="J3" s="1020"/>
      <c r="K3" s="1020"/>
      <c r="L3" s="1020"/>
      <c r="M3" s="1020"/>
      <c r="N3" s="1020"/>
      <c r="O3" s="1020"/>
      <c r="P3" s="56"/>
    </row>
    <row r="4" spans="1:17" ht="20.100000000000001" customHeight="1" x14ac:dyDescent="0.25">
      <c r="A4" s="1024"/>
      <c r="B4" s="1021" t="s">
        <v>10</v>
      </c>
      <c r="C4" s="1021"/>
      <c r="D4" s="32" t="s">
        <v>69</v>
      </c>
      <c r="E4" s="32"/>
      <c r="F4" s="32" t="s">
        <v>70</v>
      </c>
      <c r="G4" s="32"/>
      <c r="H4" s="32" t="s">
        <v>71</v>
      </c>
      <c r="I4" s="32"/>
      <c r="J4" s="32" t="s">
        <v>72</v>
      </c>
      <c r="K4" s="32"/>
      <c r="L4" s="32" t="s">
        <v>73</v>
      </c>
      <c r="M4" s="32"/>
      <c r="N4" s="32" t="s">
        <v>74</v>
      </c>
      <c r="O4" s="57"/>
      <c r="P4" s="58"/>
    </row>
    <row r="5" spans="1:17" ht="20.100000000000001" customHeight="1" x14ac:dyDescent="0.25">
      <c r="A5" s="1025"/>
      <c r="B5" s="59">
        <v>2015</v>
      </c>
      <c r="C5" s="59">
        <v>2016</v>
      </c>
      <c r="D5" s="59">
        <v>2015</v>
      </c>
      <c r="E5" s="59">
        <v>2016</v>
      </c>
      <c r="F5" s="334">
        <v>2015</v>
      </c>
      <c r="G5" s="334">
        <v>2016</v>
      </c>
      <c r="H5" s="334">
        <v>2015</v>
      </c>
      <c r="I5" s="334">
        <v>2016</v>
      </c>
      <c r="J5" s="334">
        <v>2015</v>
      </c>
      <c r="K5" s="334">
        <v>2016</v>
      </c>
      <c r="L5" s="334">
        <v>2015</v>
      </c>
      <c r="M5" s="334">
        <v>2016</v>
      </c>
      <c r="N5" s="334">
        <v>2015</v>
      </c>
      <c r="O5" s="335">
        <v>2016</v>
      </c>
      <c r="P5" s="58"/>
    </row>
    <row r="6" spans="1:17" ht="20.100000000000001" customHeight="1" x14ac:dyDescent="0.25">
      <c r="A6" s="36" t="s">
        <v>10</v>
      </c>
      <c r="B6" s="37">
        <v>28580</v>
      </c>
      <c r="C6" s="37">
        <v>29355</v>
      </c>
      <c r="D6" s="37">
        <v>2992</v>
      </c>
      <c r="E6" s="37">
        <v>4237</v>
      </c>
      <c r="F6" s="37">
        <v>2992</v>
      </c>
      <c r="G6" s="37">
        <v>3361</v>
      </c>
      <c r="H6" s="37">
        <v>2313</v>
      </c>
      <c r="I6" s="37">
        <v>2481</v>
      </c>
      <c r="J6" s="37">
        <v>1120</v>
      </c>
      <c r="K6" s="37">
        <v>1559</v>
      </c>
      <c r="L6" s="37">
        <v>694</v>
      </c>
      <c r="M6" s="37">
        <v>1066</v>
      </c>
      <c r="N6" s="37">
        <v>1315</v>
      </c>
      <c r="O6" s="37">
        <v>1043</v>
      </c>
    </row>
    <row r="7" spans="1:17" s="39" customFormat="1" ht="20.100000000000001" customHeight="1" x14ac:dyDescent="0.25">
      <c r="A7" s="352" t="s">
        <v>260</v>
      </c>
      <c r="B7" s="40">
        <v>34</v>
      </c>
      <c r="C7" s="40">
        <v>41</v>
      </c>
      <c r="D7" s="40">
        <v>2</v>
      </c>
      <c r="E7" s="40">
        <v>7</v>
      </c>
      <c r="F7" s="40">
        <v>11</v>
      </c>
      <c r="G7" s="40">
        <v>4</v>
      </c>
      <c r="H7" s="40">
        <v>3</v>
      </c>
      <c r="I7" s="40">
        <v>6</v>
      </c>
      <c r="J7" s="40">
        <v>0</v>
      </c>
      <c r="K7" s="40">
        <v>6</v>
      </c>
      <c r="L7" s="40">
        <v>4</v>
      </c>
      <c r="M7" s="40">
        <v>0</v>
      </c>
      <c r="N7" s="40">
        <v>0</v>
      </c>
      <c r="O7" s="40">
        <v>2</v>
      </c>
    </row>
    <row r="8" spans="1:17" ht="20.100000000000001" customHeight="1" x14ac:dyDescent="0.25">
      <c r="A8" s="41" t="s">
        <v>17</v>
      </c>
      <c r="B8" s="42">
        <v>9</v>
      </c>
      <c r="C8" s="42">
        <v>14</v>
      </c>
      <c r="D8" s="42">
        <v>1</v>
      </c>
      <c r="E8" s="42">
        <v>1</v>
      </c>
      <c r="F8" s="42">
        <v>4</v>
      </c>
      <c r="G8" s="42">
        <v>0</v>
      </c>
      <c r="H8" s="42">
        <v>0</v>
      </c>
      <c r="I8" s="42">
        <v>0</v>
      </c>
      <c r="J8" s="42">
        <v>0</v>
      </c>
      <c r="K8" s="42">
        <v>4</v>
      </c>
      <c r="L8" s="42">
        <v>3</v>
      </c>
      <c r="M8" s="42">
        <v>0</v>
      </c>
      <c r="N8" s="42">
        <v>0</v>
      </c>
      <c r="O8" s="42">
        <v>2</v>
      </c>
    </row>
    <row r="9" spans="1:17" ht="20.100000000000001" customHeight="1" x14ac:dyDescent="0.25">
      <c r="A9" s="41" t="s">
        <v>18</v>
      </c>
      <c r="B9" s="42">
        <v>2</v>
      </c>
      <c r="C9" s="42">
        <v>3</v>
      </c>
      <c r="D9" s="42">
        <v>0</v>
      </c>
      <c r="E9" s="42">
        <v>1</v>
      </c>
      <c r="F9" s="42">
        <v>0</v>
      </c>
      <c r="G9" s="42">
        <v>0</v>
      </c>
      <c r="H9" s="42">
        <v>0</v>
      </c>
      <c r="I9" s="42">
        <v>2</v>
      </c>
      <c r="J9" s="42">
        <v>0</v>
      </c>
      <c r="K9" s="42">
        <v>0</v>
      </c>
      <c r="L9" s="42">
        <v>0</v>
      </c>
      <c r="M9" s="42">
        <v>0</v>
      </c>
      <c r="N9" s="42">
        <v>0</v>
      </c>
      <c r="O9" s="42">
        <v>0</v>
      </c>
    </row>
    <row r="10" spans="1:17" ht="20.100000000000001" customHeight="1" x14ac:dyDescent="0.25">
      <c r="A10" s="41" t="s">
        <v>19</v>
      </c>
      <c r="B10" s="42">
        <v>8</v>
      </c>
      <c r="C10" s="42">
        <v>4</v>
      </c>
      <c r="D10" s="42">
        <v>0</v>
      </c>
      <c r="E10" s="42">
        <v>2</v>
      </c>
      <c r="F10" s="42">
        <v>0</v>
      </c>
      <c r="G10" s="42">
        <v>0</v>
      </c>
      <c r="H10" s="42">
        <v>0</v>
      </c>
      <c r="I10" s="42">
        <v>2</v>
      </c>
      <c r="J10" s="42">
        <v>0</v>
      </c>
      <c r="K10" s="42">
        <v>0</v>
      </c>
      <c r="L10" s="42">
        <v>1</v>
      </c>
      <c r="M10" s="42">
        <v>0</v>
      </c>
      <c r="N10" s="42">
        <v>0</v>
      </c>
      <c r="O10" s="42">
        <v>0</v>
      </c>
    </row>
    <row r="11" spans="1:17" ht="20.100000000000001" customHeight="1" x14ac:dyDescent="0.25">
      <c r="A11" s="41" t="s">
        <v>559</v>
      </c>
      <c r="B11" s="42">
        <v>3</v>
      </c>
      <c r="C11" s="42">
        <v>2</v>
      </c>
      <c r="D11" s="42">
        <v>0</v>
      </c>
      <c r="E11" s="42">
        <v>0</v>
      </c>
      <c r="F11" s="42">
        <v>3</v>
      </c>
      <c r="G11" s="42">
        <v>0</v>
      </c>
      <c r="H11" s="42">
        <v>0</v>
      </c>
      <c r="I11" s="42">
        <v>0</v>
      </c>
      <c r="J11" s="42">
        <v>0</v>
      </c>
      <c r="K11" s="42">
        <v>0</v>
      </c>
      <c r="L11" s="42">
        <v>0</v>
      </c>
      <c r="M11" s="42">
        <v>0</v>
      </c>
      <c r="N11" s="42">
        <v>0</v>
      </c>
      <c r="O11" s="42">
        <v>0</v>
      </c>
    </row>
    <row r="12" spans="1:17" ht="20.100000000000001" customHeight="1" x14ac:dyDescent="0.25">
      <c r="A12" s="41" t="s">
        <v>560</v>
      </c>
      <c r="B12" s="42">
        <v>0</v>
      </c>
      <c r="C12" s="42">
        <v>0</v>
      </c>
      <c r="D12" s="42">
        <v>0</v>
      </c>
      <c r="E12" s="42">
        <v>0</v>
      </c>
      <c r="F12" s="42">
        <v>0</v>
      </c>
      <c r="G12" s="42">
        <v>0</v>
      </c>
      <c r="H12" s="42">
        <v>0</v>
      </c>
      <c r="I12" s="42">
        <v>0</v>
      </c>
      <c r="J12" s="42">
        <v>0</v>
      </c>
      <c r="K12" s="42">
        <v>0</v>
      </c>
      <c r="L12" s="42">
        <v>0</v>
      </c>
      <c r="M12" s="42">
        <v>0</v>
      </c>
      <c r="N12" s="42">
        <v>0</v>
      </c>
      <c r="O12" s="42">
        <v>0</v>
      </c>
    </row>
    <row r="13" spans="1:17" ht="20.100000000000001" customHeight="1" x14ac:dyDescent="0.25">
      <c r="A13" s="41" t="s">
        <v>561</v>
      </c>
      <c r="B13" s="42">
        <v>3</v>
      </c>
      <c r="C13" s="42">
        <v>4</v>
      </c>
      <c r="D13" s="42">
        <v>0</v>
      </c>
      <c r="E13" s="42">
        <v>0</v>
      </c>
      <c r="F13" s="42">
        <v>1</v>
      </c>
      <c r="G13" s="42">
        <v>1</v>
      </c>
      <c r="H13" s="42">
        <v>0</v>
      </c>
      <c r="I13" s="42">
        <v>0</v>
      </c>
      <c r="J13" s="42">
        <v>0</v>
      </c>
      <c r="K13" s="42">
        <v>2</v>
      </c>
      <c r="L13" s="42">
        <v>0</v>
      </c>
      <c r="M13" s="42">
        <v>0</v>
      </c>
      <c r="N13" s="42">
        <v>0</v>
      </c>
      <c r="O13" s="42">
        <v>0</v>
      </c>
    </row>
    <row r="14" spans="1:17" ht="20.100000000000001" customHeight="1" x14ac:dyDescent="0.25">
      <c r="A14" s="41" t="s">
        <v>562</v>
      </c>
      <c r="B14" s="42">
        <v>0</v>
      </c>
      <c r="C14" s="42">
        <v>0</v>
      </c>
      <c r="D14" s="42">
        <v>0</v>
      </c>
      <c r="E14" s="42">
        <v>0</v>
      </c>
      <c r="F14" s="42">
        <v>0</v>
      </c>
      <c r="G14" s="42">
        <v>0</v>
      </c>
      <c r="H14" s="42">
        <v>0</v>
      </c>
      <c r="I14" s="42">
        <v>0</v>
      </c>
      <c r="J14" s="42">
        <v>0</v>
      </c>
      <c r="K14" s="42">
        <v>0</v>
      </c>
      <c r="L14" s="42">
        <v>0</v>
      </c>
      <c r="M14" s="42">
        <v>0</v>
      </c>
      <c r="N14" s="42">
        <v>0</v>
      </c>
      <c r="O14" s="42">
        <v>0</v>
      </c>
      <c r="Q14" s="41" t="s">
        <v>1</v>
      </c>
    </row>
    <row r="15" spans="1:17" ht="20.100000000000001" customHeight="1" x14ac:dyDescent="0.25">
      <c r="A15" s="41" t="s">
        <v>20</v>
      </c>
      <c r="B15" s="42">
        <v>0</v>
      </c>
      <c r="C15" s="42">
        <v>2</v>
      </c>
      <c r="D15" s="42">
        <v>0</v>
      </c>
      <c r="E15" s="42">
        <v>1</v>
      </c>
      <c r="F15" s="42">
        <v>0</v>
      </c>
      <c r="G15" s="42">
        <v>1</v>
      </c>
      <c r="H15" s="42">
        <v>0</v>
      </c>
      <c r="I15" s="42">
        <v>0</v>
      </c>
      <c r="J15" s="42">
        <v>0</v>
      </c>
      <c r="K15" s="42">
        <v>0</v>
      </c>
      <c r="L15" s="42">
        <v>0</v>
      </c>
      <c r="M15" s="42">
        <v>0</v>
      </c>
      <c r="N15" s="42">
        <v>0</v>
      </c>
      <c r="O15" s="42">
        <v>0</v>
      </c>
    </row>
    <row r="16" spans="1:17" ht="20.100000000000001" customHeight="1" x14ac:dyDescent="0.25">
      <c r="A16" s="41" t="s">
        <v>563</v>
      </c>
      <c r="B16" s="42">
        <v>0</v>
      </c>
      <c r="C16" s="42">
        <v>0</v>
      </c>
      <c r="D16" s="42">
        <v>0</v>
      </c>
      <c r="E16" s="42">
        <v>0</v>
      </c>
      <c r="F16" s="42">
        <v>0</v>
      </c>
      <c r="G16" s="42">
        <v>0</v>
      </c>
      <c r="H16" s="42">
        <v>0</v>
      </c>
      <c r="I16" s="42">
        <v>0</v>
      </c>
      <c r="J16" s="42">
        <v>0</v>
      </c>
      <c r="K16" s="42">
        <v>0</v>
      </c>
      <c r="L16" s="42">
        <v>0</v>
      </c>
      <c r="M16" s="42">
        <v>0</v>
      </c>
      <c r="N16" s="42">
        <v>0</v>
      </c>
      <c r="O16" s="42">
        <v>0</v>
      </c>
    </row>
    <row r="17" spans="1:15" ht="20.100000000000001" customHeight="1" x14ac:dyDescent="0.25">
      <c r="A17" s="41" t="s">
        <v>564</v>
      </c>
      <c r="B17" s="42">
        <v>1</v>
      </c>
      <c r="C17" s="42">
        <v>3</v>
      </c>
      <c r="D17" s="42">
        <v>0</v>
      </c>
      <c r="E17" s="42">
        <v>0</v>
      </c>
      <c r="F17" s="42">
        <v>1</v>
      </c>
      <c r="G17" s="42">
        <v>0</v>
      </c>
      <c r="H17" s="42">
        <v>0</v>
      </c>
      <c r="I17" s="42">
        <v>0</v>
      </c>
      <c r="J17" s="42">
        <v>0</v>
      </c>
      <c r="K17" s="42">
        <v>0</v>
      </c>
      <c r="L17" s="42">
        <v>0</v>
      </c>
      <c r="M17" s="42">
        <v>0</v>
      </c>
      <c r="N17" s="42">
        <v>0</v>
      </c>
      <c r="O17" s="42">
        <v>0</v>
      </c>
    </row>
    <row r="18" spans="1:15" ht="20.100000000000001" customHeight="1" x14ac:dyDescent="0.25">
      <c r="A18" s="41" t="s">
        <v>21</v>
      </c>
      <c r="B18" s="42">
        <v>8</v>
      </c>
      <c r="C18" s="42">
        <v>9</v>
      </c>
      <c r="D18" s="42">
        <v>1</v>
      </c>
      <c r="E18" s="42">
        <v>2</v>
      </c>
      <c r="F18" s="42">
        <v>2</v>
      </c>
      <c r="G18" s="42">
        <v>2</v>
      </c>
      <c r="H18" s="42">
        <v>3</v>
      </c>
      <c r="I18" s="42">
        <v>2</v>
      </c>
      <c r="J18" s="42">
        <v>0</v>
      </c>
      <c r="K18" s="42">
        <v>0</v>
      </c>
      <c r="L18" s="42">
        <v>0</v>
      </c>
      <c r="M18" s="42">
        <v>0</v>
      </c>
      <c r="N18" s="42">
        <v>0</v>
      </c>
      <c r="O18" s="42">
        <v>0</v>
      </c>
    </row>
    <row r="19" spans="1:15" s="39" customFormat="1" ht="20.100000000000001" customHeight="1" x14ac:dyDescent="0.25">
      <c r="A19" s="352" t="s">
        <v>589</v>
      </c>
      <c r="B19" s="40">
        <v>9</v>
      </c>
      <c r="C19" s="40">
        <v>10</v>
      </c>
      <c r="D19" s="40">
        <v>0</v>
      </c>
      <c r="E19" s="40">
        <v>1</v>
      </c>
      <c r="F19" s="40">
        <v>0</v>
      </c>
      <c r="G19" s="40">
        <v>1</v>
      </c>
      <c r="H19" s="40">
        <v>1</v>
      </c>
      <c r="I19" s="40">
        <v>0</v>
      </c>
      <c r="J19" s="40">
        <v>0</v>
      </c>
      <c r="K19" s="40">
        <v>0</v>
      </c>
      <c r="L19" s="40">
        <v>0</v>
      </c>
      <c r="M19" s="40">
        <v>0</v>
      </c>
      <c r="N19" s="40">
        <v>0</v>
      </c>
      <c r="O19" s="40">
        <v>2</v>
      </c>
    </row>
    <row r="20" spans="1:15" ht="20.100000000000001" customHeight="1" x14ac:dyDescent="0.25">
      <c r="A20" s="41" t="s">
        <v>22</v>
      </c>
      <c r="B20" s="42">
        <v>4</v>
      </c>
      <c r="C20" s="42">
        <v>4</v>
      </c>
      <c r="D20" s="42">
        <v>0</v>
      </c>
      <c r="E20" s="42">
        <v>0</v>
      </c>
      <c r="F20" s="42">
        <v>0</v>
      </c>
      <c r="G20" s="42">
        <v>0</v>
      </c>
      <c r="H20" s="42">
        <v>0</v>
      </c>
      <c r="I20" s="42">
        <v>0</v>
      </c>
      <c r="J20" s="42">
        <v>0</v>
      </c>
      <c r="K20" s="42">
        <v>0</v>
      </c>
      <c r="L20" s="42">
        <v>0</v>
      </c>
      <c r="M20" s="42">
        <v>0</v>
      </c>
      <c r="N20" s="42">
        <v>0</v>
      </c>
      <c r="O20" s="42">
        <v>2</v>
      </c>
    </row>
    <row r="21" spans="1:15" ht="20.100000000000001" customHeight="1" x14ac:dyDescent="0.25">
      <c r="A21" s="41" t="s">
        <v>23</v>
      </c>
      <c r="B21" s="42">
        <v>3</v>
      </c>
      <c r="C21" s="42">
        <v>6</v>
      </c>
      <c r="D21" s="42">
        <v>0</v>
      </c>
      <c r="E21" s="42">
        <v>1</v>
      </c>
      <c r="F21" s="42">
        <v>0</v>
      </c>
      <c r="G21" s="42">
        <v>1</v>
      </c>
      <c r="H21" s="42">
        <v>1</v>
      </c>
      <c r="I21" s="42">
        <v>0</v>
      </c>
      <c r="J21" s="42">
        <v>0</v>
      </c>
      <c r="K21" s="42">
        <v>0</v>
      </c>
      <c r="L21" s="42">
        <v>0</v>
      </c>
      <c r="M21" s="42">
        <v>0</v>
      </c>
      <c r="N21" s="42">
        <v>0</v>
      </c>
      <c r="O21" s="42">
        <v>0</v>
      </c>
    </row>
    <row r="22" spans="1:15" ht="20.100000000000001" customHeight="1" x14ac:dyDescent="0.25">
      <c r="A22" s="41" t="s">
        <v>565</v>
      </c>
      <c r="B22" s="42">
        <v>0</v>
      </c>
      <c r="C22" s="42">
        <v>0</v>
      </c>
      <c r="D22" s="42">
        <v>0</v>
      </c>
      <c r="E22" s="42">
        <v>0</v>
      </c>
      <c r="F22" s="42">
        <v>0</v>
      </c>
      <c r="G22" s="42">
        <v>0</v>
      </c>
      <c r="H22" s="42">
        <v>0</v>
      </c>
      <c r="I22" s="42">
        <v>0</v>
      </c>
      <c r="J22" s="42">
        <v>0</v>
      </c>
      <c r="K22" s="42">
        <v>0</v>
      </c>
      <c r="L22" s="42">
        <v>0</v>
      </c>
      <c r="M22" s="42">
        <v>0</v>
      </c>
      <c r="N22" s="42">
        <v>0</v>
      </c>
      <c r="O22" s="42">
        <v>0</v>
      </c>
    </row>
    <row r="23" spans="1:15" ht="20.100000000000001" customHeight="1" x14ac:dyDescent="0.25">
      <c r="A23" s="41" t="s">
        <v>24</v>
      </c>
      <c r="B23" s="42">
        <v>0</v>
      </c>
      <c r="C23" s="42">
        <v>0</v>
      </c>
      <c r="D23" s="42">
        <v>0</v>
      </c>
      <c r="E23" s="42">
        <v>0</v>
      </c>
      <c r="F23" s="42">
        <v>0</v>
      </c>
      <c r="G23" s="42">
        <v>0</v>
      </c>
      <c r="H23" s="42">
        <v>0</v>
      </c>
      <c r="I23" s="42">
        <v>0</v>
      </c>
      <c r="J23" s="42">
        <v>0</v>
      </c>
      <c r="K23" s="42">
        <v>0</v>
      </c>
      <c r="L23" s="42">
        <v>0</v>
      </c>
      <c r="M23" s="42">
        <v>0</v>
      </c>
      <c r="N23" s="42">
        <v>0</v>
      </c>
      <c r="O23" s="42">
        <v>0</v>
      </c>
    </row>
    <row r="24" spans="1:15" ht="20.100000000000001" customHeight="1" x14ac:dyDescent="0.25">
      <c r="A24" s="41" t="s">
        <v>566</v>
      </c>
      <c r="B24" s="42">
        <v>0</v>
      </c>
      <c r="C24" s="42">
        <v>0</v>
      </c>
      <c r="D24" s="42">
        <v>0</v>
      </c>
      <c r="E24" s="42">
        <v>0</v>
      </c>
      <c r="F24" s="42">
        <v>0</v>
      </c>
      <c r="G24" s="42">
        <v>0</v>
      </c>
      <c r="H24" s="42">
        <v>0</v>
      </c>
      <c r="I24" s="42">
        <v>0</v>
      </c>
      <c r="J24" s="42">
        <v>0</v>
      </c>
      <c r="K24" s="42">
        <v>0</v>
      </c>
      <c r="L24" s="42">
        <v>0</v>
      </c>
      <c r="M24" s="42">
        <v>0</v>
      </c>
      <c r="N24" s="42">
        <v>0</v>
      </c>
      <c r="O24" s="42">
        <v>0</v>
      </c>
    </row>
    <row r="25" spans="1:15" ht="20.100000000000001" customHeight="1" x14ac:dyDescent="0.25">
      <c r="A25" s="41" t="s">
        <v>567</v>
      </c>
      <c r="B25" s="42">
        <v>0</v>
      </c>
      <c r="C25" s="42">
        <v>0</v>
      </c>
      <c r="D25" s="42">
        <v>0</v>
      </c>
      <c r="E25" s="42">
        <v>0</v>
      </c>
      <c r="F25" s="42">
        <v>0</v>
      </c>
      <c r="G25" s="42">
        <v>0</v>
      </c>
      <c r="H25" s="42">
        <v>0</v>
      </c>
      <c r="I25" s="42">
        <v>0</v>
      </c>
      <c r="J25" s="42">
        <v>0</v>
      </c>
      <c r="K25" s="42">
        <v>0</v>
      </c>
      <c r="L25" s="42">
        <v>0</v>
      </c>
      <c r="M25" s="42">
        <v>0</v>
      </c>
      <c r="N25" s="42">
        <v>0</v>
      </c>
      <c r="O25" s="42">
        <v>0</v>
      </c>
    </row>
    <row r="26" spans="1:15" ht="20.100000000000001" customHeight="1" x14ac:dyDescent="0.25">
      <c r="A26" s="41" t="s">
        <v>568</v>
      </c>
      <c r="B26" s="42">
        <v>0</v>
      </c>
      <c r="C26" s="42">
        <v>0</v>
      </c>
      <c r="D26" s="42">
        <v>0</v>
      </c>
      <c r="E26" s="42">
        <v>0</v>
      </c>
      <c r="F26" s="42">
        <v>0</v>
      </c>
      <c r="G26" s="42">
        <v>0</v>
      </c>
      <c r="H26" s="42">
        <v>0</v>
      </c>
      <c r="I26" s="42">
        <v>0</v>
      </c>
      <c r="J26" s="42">
        <v>0</v>
      </c>
      <c r="K26" s="42">
        <v>0</v>
      </c>
      <c r="L26" s="42">
        <v>0</v>
      </c>
      <c r="M26" s="42">
        <v>0</v>
      </c>
      <c r="N26" s="42">
        <v>0</v>
      </c>
      <c r="O26" s="42">
        <v>0</v>
      </c>
    </row>
    <row r="27" spans="1:15" ht="20.100000000000001" customHeight="1" x14ac:dyDescent="0.25">
      <c r="A27" s="41" t="s">
        <v>25</v>
      </c>
      <c r="B27" s="42">
        <v>0</v>
      </c>
      <c r="C27" s="42">
        <v>0</v>
      </c>
      <c r="D27" s="42">
        <v>0</v>
      </c>
      <c r="E27" s="42">
        <v>0</v>
      </c>
      <c r="F27" s="42">
        <v>0</v>
      </c>
      <c r="G27" s="42">
        <v>0</v>
      </c>
      <c r="H27" s="42">
        <v>0</v>
      </c>
      <c r="I27" s="42">
        <v>0</v>
      </c>
      <c r="J27" s="42">
        <v>0</v>
      </c>
      <c r="K27" s="42">
        <v>0</v>
      </c>
      <c r="L27" s="42">
        <v>0</v>
      </c>
      <c r="M27" s="42">
        <v>0</v>
      </c>
      <c r="N27" s="42">
        <v>0</v>
      </c>
      <c r="O27" s="42">
        <v>0</v>
      </c>
    </row>
    <row r="28" spans="1:15" ht="20.100000000000001" customHeight="1" x14ac:dyDescent="0.25">
      <c r="A28" s="41" t="s">
        <v>569</v>
      </c>
      <c r="B28" s="42">
        <v>1</v>
      </c>
      <c r="C28" s="42">
        <v>0</v>
      </c>
      <c r="D28" s="42">
        <v>0</v>
      </c>
      <c r="E28" s="42">
        <v>0</v>
      </c>
      <c r="F28" s="42">
        <v>0</v>
      </c>
      <c r="G28" s="42">
        <v>0</v>
      </c>
      <c r="H28" s="42">
        <v>0</v>
      </c>
      <c r="I28" s="42">
        <v>0</v>
      </c>
      <c r="J28" s="42">
        <v>0</v>
      </c>
      <c r="K28" s="42">
        <v>0</v>
      </c>
      <c r="L28" s="42">
        <v>0</v>
      </c>
      <c r="M28" s="42">
        <v>0</v>
      </c>
      <c r="N28" s="42">
        <v>0</v>
      </c>
      <c r="O28" s="42">
        <v>0</v>
      </c>
    </row>
    <row r="29" spans="1:15" ht="20.100000000000001" customHeight="1" x14ac:dyDescent="0.25">
      <c r="A29" s="41" t="s">
        <v>570</v>
      </c>
      <c r="B29" s="42">
        <v>0</v>
      </c>
      <c r="C29" s="42">
        <v>0</v>
      </c>
      <c r="D29" s="42">
        <v>0</v>
      </c>
      <c r="E29" s="42">
        <v>0</v>
      </c>
      <c r="F29" s="42">
        <v>0</v>
      </c>
      <c r="G29" s="42">
        <v>0</v>
      </c>
      <c r="H29" s="42">
        <v>0</v>
      </c>
      <c r="I29" s="42">
        <v>0</v>
      </c>
      <c r="J29" s="42">
        <v>0</v>
      </c>
      <c r="K29" s="42">
        <v>0</v>
      </c>
      <c r="L29" s="42">
        <v>0</v>
      </c>
      <c r="M29" s="42">
        <v>0</v>
      </c>
      <c r="N29" s="42">
        <v>0</v>
      </c>
      <c r="O29" s="42">
        <v>0</v>
      </c>
    </row>
    <row r="30" spans="1:15" ht="20.100000000000001" customHeight="1" x14ac:dyDescent="0.25">
      <c r="A30" s="41" t="s">
        <v>26</v>
      </c>
      <c r="B30" s="42">
        <v>1</v>
      </c>
      <c r="C30" s="42">
        <v>0</v>
      </c>
      <c r="D30" s="42">
        <v>0</v>
      </c>
      <c r="E30" s="42">
        <v>0</v>
      </c>
      <c r="F30" s="42">
        <v>0</v>
      </c>
      <c r="G30" s="42">
        <v>0</v>
      </c>
      <c r="H30" s="42">
        <v>0</v>
      </c>
      <c r="I30" s="42">
        <v>0</v>
      </c>
      <c r="J30" s="42">
        <v>0</v>
      </c>
      <c r="K30" s="42">
        <v>0</v>
      </c>
      <c r="L30" s="42">
        <v>0</v>
      </c>
      <c r="M30" s="42">
        <v>0</v>
      </c>
      <c r="N30" s="42">
        <v>0</v>
      </c>
      <c r="O30" s="42">
        <v>0</v>
      </c>
    </row>
    <row r="31" spans="1:15" s="39" customFormat="1" ht="20.100000000000001" customHeight="1" x14ac:dyDescent="0.25">
      <c r="A31" s="352" t="s">
        <v>258</v>
      </c>
      <c r="B31" s="40">
        <v>104</v>
      </c>
      <c r="C31" s="40">
        <v>686</v>
      </c>
      <c r="D31" s="40">
        <v>0</v>
      </c>
      <c r="E31" s="40">
        <v>426</v>
      </c>
      <c r="F31" s="40">
        <v>18</v>
      </c>
      <c r="G31" s="40">
        <v>65</v>
      </c>
      <c r="H31" s="40">
        <v>12</v>
      </c>
      <c r="I31" s="40">
        <v>2</v>
      </c>
      <c r="J31" s="40">
        <v>8</v>
      </c>
      <c r="K31" s="40">
        <v>3</v>
      </c>
      <c r="L31" s="40">
        <v>3</v>
      </c>
      <c r="M31" s="40">
        <v>2</v>
      </c>
      <c r="N31" s="40">
        <v>8</v>
      </c>
      <c r="O31" s="40">
        <v>3</v>
      </c>
    </row>
    <row r="32" spans="1:15" ht="20.100000000000001" customHeight="1" x14ac:dyDescent="0.25">
      <c r="A32" s="41" t="s">
        <v>27</v>
      </c>
      <c r="B32" s="42">
        <v>12</v>
      </c>
      <c r="C32" s="42">
        <v>120</v>
      </c>
      <c r="D32" s="42">
        <v>0</v>
      </c>
      <c r="E32" s="42">
        <v>85</v>
      </c>
      <c r="F32" s="42">
        <v>6</v>
      </c>
      <c r="G32" s="42">
        <v>1</v>
      </c>
      <c r="H32" s="42">
        <v>0</v>
      </c>
      <c r="I32" s="42">
        <v>0</v>
      </c>
      <c r="J32" s="42">
        <v>0</v>
      </c>
      <c r="K32" s="42">
        <v>0</v>
      </c>
      <c r="L32" s="42">
        <v>1</v>
      </c>
      <c r="M32" s="42">
        <v>0</v>
      </c>
      <c r="N32" s="42">
        <v>0</v>
      </c>
      <c r="O32" s="42">
        <v>0</v>
      </c>
    </row>
    <row r="33" spans="1:15" ht="20.100000000000001" customHeight="1" x14ac:dyDescent="0.25">
      <c r="A33" s="41" t="s">
        <v>28</v>
      </c>
      <c r="B33" s="42">
        <v>88</v>
      </c>
      <c r="C33" s="42">
        <v>558</v>
      </c>
      <c r="D33" s="42">
        <v>0</v>
      </c>
      <c r="E33" s="42">
        <v>339</v>
      </c>
      <c r="F33" s="42">
        <v>9</v>
      </c>
      <c r="G33" s="42">
        <v>64</v>
      </c>
      <c r="H33" s="42">
        <v>12</v>
      </c>
      <c r="I33" s="42">
        <v>1</v>
      </c>
      <c r="J33" s="42">
        <v>8</v>
      </c>
      <c r="K33" s="42">
        <v>3</v>
      </c>
      <c r="L33" s="42">
        <v>2</v>
      </c>
      <c r="M33" s="42">
        <v>1</v>
      </c>
      <c r="N33" s="42">
        <v>8</v>
      </c>
      <c r="O33" s="42">
        <v>3</v>
      </c>
    </row>
    <row r="34" spans="1:15" ht="20.100000000000001" customHeight="1" x14ac:dyDescent="0.25">
      <c r="A34" s="41" t="s">
        <v>29</v>
      </c>
      <c r="B34" s="42">
        <v>4</v>
      </c>
      <c r="C34" s="42">
        <v>8</v>
      </c>
      <c r="D34" s="42">
        <v>0</v>
      </c>
      <c r="E34" s="42">
        <v>2</v>
      </c>
      <c r="F34" s="42">
        <v>3</v>
      </c>
      <c r="G34" s="42">
        <v>0</v>
      </c>
      <c r="H34" s="42">
        <v>0</v>
      </c>
      <c r="I34" s="42">
        <v>1</v>
      </c>
      <c r="J34" s="42">
        <v>0</v>
      </c>
      <c r="K34" s="42">
        <v>0</v>
      </c>
      <c r="L34" s="42">
        <v>0</v>
      </c>
      <c r="M34" s="42">
        <v>1</v>
      </c>
      <c r="N34" s="42">
        <v>0</v>
      </c>
      <c r="O34" s="42">
        <v>0</v>
      </c>
    </row>
    <row r="35" spans="1:15" s="39" customFormat="1" ht="20.100000000000001" customHeight="1" x14ac:dyDescent="0.25">
      <c r="A35" s="352" t="s">
        <v>259</v>
      </c>
      <c r="B35" s="40">
        <v>3153</v>
      </c>
      <c r="C35" s="40">
        <v>7789</v>
      </c>
      <c r="D35" s="40">
        <v>5</v>
      </c>
      <c r="E35" s="40">
        <v>891</v>
      </c>
      <c r="F35" s="40">
        <v>19</v>
      </c>
      <c r="G35" s="40">
        <v>731</v>
      </c>
      <c r="H35" s="40">
        <v>12</v>
      </c>
      <c r="I35" s="40">
        <v>706</v>
      </c>
      <c r="J35" s="40">
        <v>2</v>
      </c>
      <c r="K35" s="40">
        <v>683</v>
      </c>
      <c r="L35" s="40">
        <v>10</v>
      </c>
      <c r="M35" s="40">
        <v>569</v>
      </c>
      <c r="N35" s="40">
        <v>31</v>
      </c>
      <c r="O35" s="40">
        <v>344</v>
      </c>
    </row>
    <row r="36" spans="1:15" ht="20.100000000000001" customHeight="1" x14ac:dyDescent="0.25">
      <c r="A36" s="41" t="s">
        <v>30</v>
      </c>
      <c r="B36" s="42">
        <v>3049</v>
      </c>
      <c r="C36" s="42">
        <v>7683</v>
      </c>
      <c r="D36" s="42">
        <v>4</v>
      </c>
      <c r="E36" s="42">
        <v>880</v>
      </c>
      <c r="F36" s="42">
        <v>1</v>
      </c>
      <c r="G36" s="42">
        <v>724</v>
      </c>
      <c r="H36" s="42">
        <v>1</v>
      </c>
      <c r="I36" s="42">
        <v>697</v>
      </c>
      <c r="J36" s="42">
        <v>1</v>
      </c>
      <c r="K36" s="42">
        <v>679</v>
      </c>
      <c r="L36" s="42">
        <v>9</v>
      </c>
      <c r="M36" s="42">
        <v>567</v>
      </c>
      <c r="N36" s="42">
        <v>14</v>
      </c>
      <c r="O36" s="42">
        <v>322</v>
      </c>
    </row>
    <row r="37" spans="1:15" ht="20.100000000000001" customHeight="1" x14ac:dyDescent="0.25">
      <c r="A37" s="41" t="s">
        <v>31</v>
      </c>
      <c r="B37" s="42">
        <v>10</v>
      </c>
      <c r="C37" s="42">
        <v>4</v>
      </c>
      <c r="D37" s="42">
        <v>0</v>
      </c>
      <c r="E37" s="42">
        <v>1</v>
      </c>
      <c r="F37" s="42">
        <v>8</v>
      </c>
      <c r="G37" s="42">
        <v>1</v>
      </c>
      <c r="H37" s="42">
        <v>0</v>
      </c>
      <c r="I37" s="42">
        <v>0</v>
      </c>
      <c r="J37" s="42">
        <v>0</v>
      </c>
      <c r="K37" s="42">
        <v>0</v>
      </c>
      <c r="L37" s="42">
        <v>1</v>
      </c>
      <c r="M37" s="42">
        <v>0</v>
      </c>
      <c r="N37" s="42">
        <v>0</v>
      </c>
      <c r="O37" s="42">
        <v>1</v>
      </c>
    </row>
    <row r="38" spans="1:15" ht="20.100000000000001" customHeight="1" x14ac:dyDescent="0.25">
      <c r="A38" s="41" t="s">
        <v>32</v>
      </c>
      <c r="B38" s="42">
        <v>23</v>
      </c>
      <c r="C38" s="42">
        <v>9</v>
      </c>
      <c r="D38" s="42">
        <v>0</v>
      </c>
      <c r="E38" s="42">
        <v>1</v>
      </c>
      <c r="F38" s="42">
        <v>0</v>
      </c>
      <c r="G38" s="42">
        <v>0</v>
      </c>
      <c r="H38" s="42">
        <v>11</v>
      </c>
      <c r="I38" s="42">
        <v>0</v>
      </c>
      <c r="J38" s="42">
        <v>0</v>
      </c>
      <c r="K38" s="42">
        <v>2</v>
      </c>
      <c r="L38" s="42">
        <v>0</v>
      </c>
      <c r="M38" s="42">
        <v>0</v>
      </c>
      <c r="N38" s="42">
        <v>1</v>
      </c>
      <c r="O38" s="42">
        <v>2</v>
      </c>
    </row>
    <row r="39" spans="1:15" ht="20.100000000000001" customHeight="1" x14ac:dyDescent="0.25">
      <c r="A39" s="41" t="s">
        <v>33</v>
      </c>
      <c r="B39" s="42">
        <v>14</v>
      </c>
      <c r="C39" s="42">
        <v>7</v>
      </c>
      <c r="D39" s="42">
        <v>0</v>
      </c>
      <c r="E39" s="42">
        <v>0</v>
      </c>
      <c r="F39" s="42">
        <v>1</v>
      </c>
      <c r="G39" s="42">
        <v>2</v>
      </c>
      <c r="H39" s="42">
        <v>0</v>
      </c>
      <c r="I39" s="42">
        <v>1</v>
      </c>
      <c r="J39" s="42">
        <v>0</v>
      </c>
      <c r="K39" s="42">
        <v>1</v>
      </c>
      <c r="L39" s="42">
        <v>0</v>
      </c>
      <c r="M39" s="42">
        <v>0</v>
      </c>
      <c r="N39" s="42">
        <v>6</v>
      </c>
      <c r="O39" s="42">
        <v>0</v>
      </c>
    </row>
    <row r="40" spans="1:15" ht="20.100000000000001" customHeight="1" x14ac:dyDescent="0.25">
      <c r="A40" s="41" t="s">
        <v>34</v>
      </c>
      <c r="B40" s="42">
        <v>0</v>
      </c>
      <c r="C40" s="42">
        <v>2</v>
      </c>
      <c r="D40" s="42">
        <v>0</v>
      </c>
      <c r="E40" s="42">
        <v>0</v>
      </c>
      <c r="F40" s="42">
        <v>0</v>
      </c>
      <c r="G40" s="42">
        <v>0</v>
      </c>
      <c r="H40" s="42">
        <v>0</v>
      </c>
      <c r="I40" s="42">
        <v>0</v>
      </c>
      <c r="J40" s="42">
        <v>0</v>
      </c>
      <c r="K40" s="42">
        <v>0</v>
      </c>
      <c r="L40" s="42">
        <v>0</v>
      </c>
      <c r="M40" s="42">
        <v>0</v>
      </c>
      <c r="N40" s="42">
        <v>0</v>
      </c>
      <c r="O40" s="42">
        <v>0</v>
      </c>
    </row>
    <row r="41" spans="1:15" ht="20.100000000000001" customHeight="1" x14ac:dyDescent="0.25">
      <c r="A41" s="41" t="s">
        <v>571</v>
      </c>
      <c r="B41" s="42">
        <v>0</v>
      </c>
      <c r="C41" s="42">
        <v>2</v>
      </c>
      <c r="D41" s="42">
        <v>0</v>
      </c>
      <c r="E41" s="42">
        <v>2</v>
      </c>
      <c r="F41" s="42">
        <v>0</v>
      </c>
      <c r="G41" s="42">
        <v>0</v>
      </c>
      <c r="H41" s="42">
        <v>0</v>
      </c>
      <c r="I41" s="42">
        <v>0</v>
      </c>
      <c r="J41" s="42">
        <v>0</v>
      </c>
      <c r="K41" s="42">
        <v>0</v>
      </c>
      <c r="L41" s="42">
        <v>0</v>
      </c>
      <c r="M41" s="42">
        <v>0</v>
      </c>
      <c r="N41" s="42">
        <v>0</v>
      </c>
      <c r="O41" s="42">
        <v>0</v>
      </c>
    </row>
    <row r="42" spans="1:15" ht="20.100000000000001" customHeight="1" x14ac:dyDescent="0.25">
      <c r="A42" s="41" t="s">
        <v>35</v>
      </c>
      <c r="B42" s="42">
        <v>0</v>
      </c>
      <c r="C42" s="42">
        <v>0</v>
      </c>
      <c r="D42" s="42">
        <v>0</v>
      </c>
      <c r="E42" s="42">
        <v>0</v>
      </c>
      <c r="F42" s="42">
        <v>0</v>
      </c>
      <c r="G42" s="42">
        <v>0</v>
      </c>
      <c r="H42" s="42">
        <v>0</v>
      </c>
      <c r="I42" s="42">
        <v>0</v>
      </c>
      <c r="J42" s="42">
        <v>0</v>
      </c>
      <c r="K42" s="42">
        <v>0</v>
      </c>
      <c r="L42" s="42">
        <v>0</v>
      </c>
      <c r="M42" s="42">
        <v>0</v>
      </c>
      <c r="N42" s="42">
        <v>0</v>
      </c>
      <c r="O42" s="42">
        <v>0</v>
      </c>
    </row>
    <row r="43" spans="1:15" ht="20.100000000000001" customHeight="1" x14ac:dyDescent="0.25">
      <c r="A43" s="41" t="s">
        <v>36</v>
      </c>
      <c r="B43" s="42">
        <v>26</v>
      </c>
      <c r="C43" s="42">
        <v>13</v>
      </c>
      <c r="D43" s="42">
        <v>1</v>
      </c>
      <c r="E43" s="42">
        <v>0</v>
      </c>
      <c r="F43" s="42">
        <v>7</v>
      </c>
      <c r="G43" s="42">
        <v>2</v>
      </c>
      <c r="H43" s="42">
        <v>0</v>
      </c>
      <c r="I43" s="42">
        <v>2</v>
      </c>
      <c r="J43" s="42">
        <v>0</v>
      </c>
      <c r="K43" s="42">
        <v>1</v>
      </c>
      <c r="L43" s="42">
        <v>0</v>
      </c>
      <c r="M43" s="42">
        <v>0</v>
      </c>
      <c r="N43" s="42">
        <v>3</v>
      </c>
      <c r="O43" s="42">
        <v>2</v>
      </c>
    </row>
    <row r="44" spans="1:15" ht="20.100000000000001" customHeight="1" x14ac:dyDescent="0.25">
      <c r="A44" s="41" t="s">
        <v>37</v>
      </c>
      <c r="B44" s="42">
        <v>11</v>
      </c>
      <c r="C44" s="42">
        <v>7</v>
      </c>
      <c r="D44" s="42">
        <v>0</v>
      </c>
      <c r="E44" s="42">
        <v>2</v>
      </c>
      <c r="F44" s="42">
        <v>0</v>
      </c>
      <c r="G44" s="42">
        <v>0</v>
      </c>
      <c r="H44" s="42">
        <v>0</v>
      </c>
      <c r="I44" s="42">
        <v>0</v>
      </c>
      <c r="J44" s="42">
        <v>0</v>
      </c>
      <c r="K44" s="42">
        <v>0</v>
      </c>
      <c r="L44" s="42">
        <v>0</v>
      </c>
      <c r="M44" s="42">
        <v>0</v>
      </c>
      <c r="N44" s="42">
        <v>4</v>
      </c>
      <c r="O44" s="42">
        <v>1</v>
      </c>
    </row>
    <row r="45" spans="1:15" ht="20.100000000000001" customHeight="1" x14ac:dyDescent="0.25">
      <c r="A45" s="41" t="s">
        <v>38</v>
      </c>
      <c r="B45" s="42">
        <v>0</v>
      </c>
      <c r="C45" s="42">
        <v>2</v>
      </c>
      <c r="D45" s="42">
        <v>0</v>
      </c>
      <c r="E45" s="42">
        <v>0</v>
      </c>
      <c r="F45" s="42">
        <v>0</v>
      </c>
      <c r="G45" s="42">
        <v>0</v>
      </c>
      <c r="H45" s="42">
        <v>0</v>
      </c>
      <c r="I45" s="42">
        <v>0</v>
      </c>
      <c r="J45" s="42">
        <v>0</v>
      </c>
      <c r="K45" s="42">
        <v>0</v>
      </c>
      <c r="L45" s="42">
        <v>0</v>
      </c>
      <c r="M45" s="42">
        <v>0</v>
      </c>
      <c r="N45" s="42">
        <v>0</v>
      </c>
      <c r="O45" s="42">
        <v>0</v>
      </c>
    </row>
    <row r="46" spans="1:15" ht="20.100000000000001" customHeight="1" x14ac:dyDescent="0.25">
      <c r="A46" s="41" t="s">
        <v>39</v>
      </c>
      <c r="B46" s="42">
        <v>14</v>
      </c>
      <c r="C46" s="42">
        <v>49</v>
      </c>
      <c r="D46" s="42">
        <v>0</v>
      </c>
      <c r="E46" s="42">
        <v>5</v>
      </c>
      <c r="F46" s="42">
        <v>1</v>
      </c>
      <c r="G46" s="42">
        <v>1</v>
      </c>
      <c r="H46" s="42">
        <v>0</v>
      </c>
      <c r="I46" s="42">
        <v>5</v>
      </c>
      <c r="J46" s="42">
        <v>0</v>
      </c>
      <c r="K46" s="42">
        <v>0</v>
      </c>
      <c r="L46" s="42">
        <v>0</v>
      </c>
      <c r="M46" s="42">
        <v>2</v>
      </c>
      <c r="N46" s="42">
        <v>3</v>
      </c>
      <c r="O46" s="42">
        <v>14</v>
      </c>
    </row>
    <row r="47" spans="1:15" ht="20.100000000000001" customHeight="1" x14ac:dyDescent="0.25">
      <c r="A47" s="41" t="s">
        <v>40</v>
      </c>
      <c r="B47" s="42">
        <v>6</v>
      </c>
      <c r="C47" s="42">
        <v>11</v>
      </c>
      <c r="D47" s="42">
        <v>0</v>
      </c>
      <c r="E47" s="42">
        <v>0</v>
      </c>
      <c r="F47" s="42">
        <v>1</v>
      </c>
      <c r="G47" s="42">
        <v>1</v>
      </c>
      <c r="H47" s="42">
        <v>0</v>
      </c>
      <c r="I47" s="42">
        <v>1</v>
      </c>
      <c r="J47" s="42">
        <v>1</v>
      </c>
      <c r="K47" s="42">
        <v>0</v>
      </c>
      <c r="L47" s="42">
        <v>0</v>
      </c>
      <c r="M47" s="42">
        <v>0</v>
      </c>
      <c r="N47" s="42">
        <v>0</v>
      </c>
      <c r="O47" s="42">
        <v>2</v>
      </c>
    </row>
    <row r="48" spans="1:15" s="39" customFormat="1" ht="20.100000000000001" customHeight="1" x14ac:dyDescent="0.25">
      <c r="A48" s="352" t="s">
        <v>590</v>
      </c>
      <c r="B48" s="40">
        <v>85</v>
      </c>
      <c r="C48" s="40">
        <v>63</v>
      </c>
      <c r="D48" s="40">
        <v>2</v>
      </c>
      <c r="E48" s="40">
        <v>10</v>
      </c>
      <c r="F48" s="40">
        <v>5</v>
      </c>
      <c r="G48" s="40">
        <v>6</v>
      </c>
      <c r="H48" s="40">
        <v>7</v>
      </c>
      <c r="I48" s="40">
        <v>5</v>
      </c>
      <c r="J48" s="40">
        <v>11</v>
      </c>
      <c r="K48" s="40">
        <v>1</v>
      </c>
      <c r="L48" s="40">
        <v>5</v>
      </c>
      <c r="M48" s="40">
        <v>4</v>
      </c>
      <c r="N48" s="40">
        <v>9</v>
      </c>
      <c r="O48" s="40">
        <v>1</v>
      </c>
    </row>
    <row r="49" spans="1:15" ht="20.100000000000001" customHeight="1" x14ac:dyDescent="0.25">
      <c r="A49" s="41" t="s">
        <v>265</v>
      </c>
      <c r="B49" s="42">
        <v>0</v>
      </c>
      <c r="C49" s="42">
        <v>0</v>
      </c>
      <c r="D49" s="42">
        <v>0</v>
      </c>
      <c r="E49" s="42">
        <v>0</v>
      </c>
      <c r="F49" s="42">
        <v>0</v>
      </c>
      <c r="G49" s="42">
        <v>0</v>
      </c>
      <c r="H49" s="42">
        <v>0</v>
      </c>
      <c r="I49" s="42">
        <v>0</v>
      </c>
      <c r="J49" s="42">
        <v>0</v>
      </c>
      <c r="K49" s="42">
        <v>0</v>
      </c>
      <c r="L49" s="42">
        <v>0</v>
      </c>
      <c r="M49" s="42">
        <v>0</v>
      </c>
      <c r="N49" s="42">
        <v>0</v>
      </c>
      <c r="O49" s="42">
        <v>0</v>
      </c>
    </row>
    <row r="50" spans="1:15" ht="20.100000000000001" customHeight="1" x14ac:dyDescent="0.25">
      <c r="A50" s="41" t="s">
        <v>572</v>
      </c>
      <c r="B50" s="42">
        <v>0</v>
      </c>
      <c r="C50" s="42">
        <v>0</v>
      </c>
      <c r="D50" s="42">
        <v>0</v>
      </c>
      <c r="E50" s="42">
        <v>0</v>
      </c>
      <c r="F50" s="42">
        <v>0</v>
      </c>
      <c r="G50" s="42">
        <v>0</v>
      </c>
      <c r="H50" s="42">
        <v>0</v>
      </c>
      <c r="I50" s="42">
        <v>0</v>
      </c>
      <c r="J50" s="42">
        <v>0</v>
      </c>
      <c r="K50" s="42">
        <v>0</v>
      </c>
      <c r="L50" s="42">
        <v>0</v>
      </c>
      <c r="M50" s="42">
        <v>0</v>
      </c>
      <c r="N50" s="42">
        <v>0</v>
      </c>
      <c r="O50" s="42">
        <v>0</v>
      </c>
    </row>
    <row r="51" spans="1:15" ht="20.100000000000001" customHeight="1" x14ac:dyDescent="0.25">
      <c r="A51" s="41" t="s">
        <v>41</v>
      </c>
      <c r="B51" s="42">
        <v>11</v>
      </c>
      <c r="C51" s="42">
        <v>5</v>
      </c>
      <c r="D51" s="42">
        <v>1</v>
      </c>
      <c r="E51" s="42">
        <v>2</v>
      </c>
      <c r="F51" s="42">
        <v>1</v>
      </c>
      <c r="G51" s="42">
        <v>0</v>
      </c>
      <c r="H51" s="42">
        <v>0</v>
      </c>
      <c r="I51" s="42">
        <v>1</v>
      </c>
      <c r="J51" s="42">
        <v>0</v>
      </c>
      <c r="K51" s="42">
        <v>0</v>
      </c>
      <c r="L51" s="42">
        <v>0</v>
      </c>
      <c r="M51" s="42">
        <v>0</v>
      </c>
      <c r="N51" s="42">
        <v>6</v>
      </c>
      <c r="O51" s="42">
        <v>0</v>
      </c>
    </row>
    <row r="52" spans="1:15" ht="20.100000000000001" customHeight="1" x14ac:dyDescent="0.25">
      <c r="A52" s="41" t="s">
        <v>573</v>
      </c>
      <c r="B52" s="42">
        <v>0</v>
      </c>
      <c r="C52" s="42">
        <v>1</v>
      </c>
      <c r="D52" s="42">
        <v>0</v>
      </c>
      <c r="E52" s="42">
        <v>0</v>
      </c>
      <c r="F52" s="42">
        <v>0</v>
      </c>
      <c r="G52" s="42">
        <v>0</v>
      </c>
      <c r="H52" s="42">
        <v>0</v>
      </c>
      <c r="I52" s="42">
        <v>0</v>
      </c>
      <c r="J52" s="42">
        <v>0</v>
      </c>
      <c r="K52" s="42">
        <v>0</v>
      </c>
      <c r="L52" s="42">
        <v>0</v>
      </c>
      <c r="M52" s="42">
        <v>0</v>
      </c>
      <c r="N52" s="42">
        <v>0</v>
      </c>
      <c r="O52" s="42">
        <v>0</v>
      </c>
    </row>
    <row r="53" spans="1:15" ht="20.100000000000001" customHeight="1" x14ac:dyDescent="0.25">
      <c r="A53" s="41" t="s">
        <v>269</v>
      </c>
      <c r="B53" s="42">
        <v>10</v>
      </c>
      <c r="C53" s="42">
        <v>5</v>
      </c>
      <c r="D53" s="42">
        <v>0</v>
      </c>
      <c r="E53" s="42">
        <v>0</v>
      </c>
      <c r="F53" s="42">
        <v>0</v>
      </c>
      <c r="G53" s="42">
        <v>0</v>
      </c>
      <c r="H53" s="42">
        <v>2</v>
      </c>
      <c r="I53" s="42">
        <v>1</v>
      </c>
      <c r="J53" s="42">
        <v>5</v>
      </c>
      <c r="K53" s="42">
        <v>0</v>
      </c>
      <c r="L53" s="42">
        <v>0</v>
      </c>
      <c r="M53" s="42">
        <v>2</v>
      </c>
      <c r="N53" s="42">
        <v>0</v>
      </c>
      <c r="O53" s="42">
        <v>0</v>
      </c>
    </row>
    <row r="54" spans="1:15" ht="20.100000000000001" customHeight="1" x14ac:dyDescent="0.25">
      <c r="A54" s="41" t="s">
        <v>277</v>
      </c>
      <c r="B54" s="42">
        <v>0</v>
      </c>
      <c r="C54" s="42">
        <v>6</v>
      </c>
      <c r="D54" s="42">
        <v>0</v>
      </c>
      <c r="E54" s="42">
        <v>2</v>
      </c>
      <c r="F54" s="42">
        <v>0</v>
      </c>
      <c r="G54" s="42">
        <v>2</v>
      </c>
      <c r="H54" s="42">
        <v>0</v>
      </c>
      <c r="I54" s="42">
        <v>2</v>
      </c>
      <c r="J54" s="42">
        <v>0</v>
      </c>
      <c r="K54" s="42">
        <v>0</v>
      </c>
      <c r="L54" s="42">
        <v>0</v>
      </c>
      <c r="M54" s="42">
        <v>0</v>
      </c>
      <c r="N54" s="42">
        <v>0</v>
      </c>
      <c r="O54" s="42">
        <v>0</v>
      </c>
    </row>
    <row r="55" spans="1:15" ht="20.100000000000001" customHeight="1" x14ac:dyDescent="0.25">
      <c r="A55" s="41" t="s">
        <v>42</v>
      </c>
      <c r="B55" s="42">
        <v>7</v>
      </c>
      <c r="C55" s="42">
        <v>0</v>
      </c>
      <c r="D55" s="42">
        <v>0</v>
      </c>
      <c r="E55" s="42">
        <v>0</v>
      </c>
      <c r="F55" s="42">
        <v>0</v>
      </c>
      <c r="G55" s="42">
        <v>0</v>
      </c>
      <c r="H55" s="42">
        <v>0</v>
      </c>
      <c r="I55" s="42">
        <v>0</v>
      </c>
      <c r="J55" s="42">
        <v>0</v>
      </c>
      <c r="K55" s="42">
        <v>0</v>
      </c>
      <c r="L55" s="42">
        <v>3</v>
      </c>
      <c r="M55" s="42">
        <v>0</v>
      </c>
      <c r="N55" s="42">
        <v>0</v>
      </c>
      <c r="O55" s="42">
        <v>0</v>
      </c>
    </row>
    <row r="56" spans="1:15" ht="20.100000000000001" customHeight="1" x14ac:dyDescent="0.25">
      <c r="A56" s="41" t="s">
        <v>271</v>
      </c>
      <c r="B56" s="42">
        <v>1</v>
      </c>
      <c r="C56" s="42">
        <v>0</v>
      </c>
      <c r="D56" s="42">
        <v>0</v>
      </c>
      <c r="E56" s="42">
        <v>0</v>
      </c>
      <c r="F56" s="42">
        <v>0</v>
      </c>
      <c r="G56" s="42">
        <v>0</v>
      </c>
      <c r="H56" s="42">
        <v>0</v>
      </c>
      <c r="I56" s="42">
        <v>0</v>
      </c>
      <c r="J56" s="42">
        <v>0</v>
      </c>
      <c r="K56" s="42">
        <v>0</v>
      </c>
      <c r="L56" s="42">
        <v>0</v>
      </c>
      <c r="M56" s="42">
        <v>0</v>
      </c>
      <c r="N56" s="42">
        <v>0</v>
      </c>
      <c r="O56" s="42">
        <v>0</v>
      </c>
    </row>
    <row r="57" spans="1:15" ht="20.100000000000001" customHeight="1" x14ac:dyDescent="0.25">
      <c r="A57" s="41" t="s">
        <v>574</v>
      </c>
      <c r="B57" s="42">
        <v>1</v>
      </c>
      <c r="C57" s="42">
        <v>0</v>
      </c>
      <c r="D57" s="42">
        <v>0</v>
      </c>
      <c r="E57" s="42">
        <v>0</v>
      </c>
      <c r="F57" s="42">
        <v>0</v>
      </c>
      <c r="G57" s="42">
        <v>0</v>
      </c>
      <c r="H57" s="42">
        <v>0</v>
      </c>
      <c r="I57" s="42">
        <v>0</v>
      </c>
      <c r="J57" s="42">
        <v>0</v>
      </c>
      <c r="K57" s="42">
        <v>0</v>
      </c>
      <c r="L57" s="42">
        <v>0</v>
      </c>
      <c r="M57" s="42">
        <v>0</v>
      </c>
      <c r="N57" s="42">
        <v>0</v>
      </c>
      <c r="O57" s="42">
        <v>0</v>
      </c>
    </row>
    <row r="58" spans="1:15" ht="20.100000000000001" customHeight="1" x14ac:dyDescent="0.25">
      <c r="A58" s="41" t="s">
        <v>43</v>
      </c>
      <c r="B58" s="42">
        <v>24</v>
      </c>
      <c r="C58" s="42">
        <v>16</v>
      </c>
      <c r="D58" s="42">
        <v>1</v>
      </c>
      <c r="E58" s="42">
        <v>2</v>
      </c>
      <c r="F58" s="42">
        <v>3</v>
      </c>
      <c r="G58" s="42">
        <v>0</v>
      </c>
      <c r="H58" s="42">
        <v>3</v>
      </c>
      <c r="I58" s="42">
        <v>0</v>
      </c>
      <c r="J58" s="42">
        <v>3</v>
      </c>
      <c r="K58" s="42">
        <v>0</v>
      </c>
      <c r="L58" s="42">
        <v>0</v>
      </c>
      <c r="M58" s="42">
        <v>0</v>
      </c>
      <c r="N58" s="42">
        <v>0</v>
      </c>
      <c r="O58" s="42">
        <v>0</v>
      </c>
    </row>
    <row r="59" spans="1:15" ht="20.100000000000001" customHeight="1" x14ac:dyDescent="0.25">
      <c r="A59" s="41" t="s">
        <v>44</v>
      </c>
      <c r="B59" s="42">
        <v>8</v>
      </c>
      <c r="C59" s="42">
        <v>9</v>
      </c>
      <c r="D59" s="42">
        <v>0</v>
      </c>
      <c r="E59" s="42">
        <v>0</v>
      </c>
      <c r="F59" s="42">
        <v>0</v>
      </c>
      <c r="G59" s="42">
        <v>0</v>
      </c>
      <c r="H59" s="42">
        <v>1</v>
      </c>
      <c r="I59" s="42">
        <v>0</v>
      </c>
      <c r="J59" s="42">
        <v>1</v>
      </c>
      <c r="K59" s="42">
        <v>0</v>
      </c>
      <c r="L59" s="42">
        <v>1</v>
      </c>
      <c r="M59" s="42">
        <v>2</v>
      </c>
      <c r="N59" s="42">
        <v>0</v>
      </c>
      <c r="O59" s="42">
        <v>0</v>
      </c>
    </row>
    <row r="60" spans="1:15" ht="20.100000000000001" customHeight="1" x14ac:dyDescent="0.25">
      <c r="A60" s="41" t="s">
        <v>575</v>
      </c>
      <c r="B60" s="42">
        <v>2</v>
      </c>
      <c r="C60" s="42">
        <v>1</v>
      </c>
      <c r="D60" s="42">
        <v>0</v>
      </c>
      <c r="E60" s="42">
        <v>0</v>
      </c>
      <c r="F60" s="42">
        <v>0</v>
      </c>
      <c r="G60" s="42">
        <v>0</v>
      </c>
      <c r="H60" s="42">
        <v>0</v>
      </c>
      <c r="I60" s="42">
        <v>0</v>
      </c>
      <c r="J60" s="42">
        <v>0</v>
      </c>
      <c r="K60" s="42">
        <v>0</v>
      </c>
      <c r="L60" s="42">
        <v>0</v>
      </c>
      <c r="M60" s="42">
        <v>0</v>
      </c>
      <c r="N60" s="42">
        <v>2</v>
      </c>
      <c r="O60" s="42">
        <v>0</v>
      </c>
    </row>
    <row r="61" spans="1:15" ht="20.100000000000001" customHeight="1" x14ac:dyDescent="0.25">
      <c r="A61" s="41" t="s">
        <v>263</v>
      </c>
      <c r="B61" s="42">
        <v>0</v>
      </c>
      <c r="C61" s="42">
        <v>1</v>
      </c>
      <c r="D61" s="42">
        <v>0</v>
      </c>
      <c r="E61" s="42">
        <v>1</v>
      </c>
      <c r="F61" s="42">
        <v>0</v>
      </c>
      <c r="G61" s="42">
        <v>0</v>
      </c>
      <c r="H61" s="42">
        <v>0</v>
      </c>
      <c r="I61" s="42">
        <v>0</v>
      </c>
      <c r="J61" s="42">
        <v>0</v>
      </c>
      <c r="K61" s="42">
        <v>0</v>
      </c>
      <c r="L61" s="42">
        <v>0</v>
      </c>
      <c r="M61" s="42">
        <v>0</v>
      </c>
      <c r="N61" s="42">
        <v>0</v>
      </c>
      <c r="O61" s="42">
        <v>0</v>
      </c>
    </row>
    <row r="62" spans="1:15" ht="20.100000000000001" customHeight="1" x14ac:dyDescent="0.25">
      <c r="A62" s="41" t="s">
        <v>576</v>
      </c>
      <c r="B62" s="42">
        <v>0</v>
      </c>
      <c r="C62" s="42">
        <v>0</v>
      </c>
      <c r="D62" s="42">
        <v>0</v>
      </c>
      <c r="E62" s="42">
        <v>0</v>
      </c>
      <c r="F62" s="42">
        <v>0</v>
      </c>
      <c r="G62" s="42">
        <v>0</v>
      </c>
      <c r="H62" s="42">
        <v>0</v>
      </c>
      <c r="I62" s="42">
        <v>0</v>
      </c>
      <c r="J62" s="42">
        <v>0</v>
      </c>
      <c r="K62" s="42">
        <v>0</v>
      </c>
      <c r="L62" s="42">
        <v>0</v>
      </c>
      <c r="M62" s="42">
        <v>0</v>
      </c>
      <c r="N62" s="42">
        <v>0</v>
      </c>
      <c r="O62" s="42">
        <v>0</v>
      </c>
    </row>
    <row r="63" spans="1:15" ht="20.100000000000001" customHeight="1" x14ac:dyDescent="0.25">
      <c r="A63" s="41" t="s">
        <v>577</v>
      </c>
      <c r="B63" s="42">
        <v>5</v>
      </c>
      <c r="C63" s="42">
        <v>8</v>
      </c>
      <c r="D63" s="42">
        <v>0</v>
      </c>
      <c r="E63" s="42">
        <v>1</v>
      </c>
      <c r="F63" s="42">
        <v>0</v>
      </c>
      <c r="G63" s="42">
        <v>1</v>
      </c>
      <c r="H63" s="42">
        <v>0</v>
      </c>
      <c r="I63" s="42">
        <v>0</v>
      </c>
      <c r="J63" s="42">
        <v>0</v>
      </c>
      <c r="K63" s="42">
        <v>0</v>
      </c>
      <c r="L63" s="42">
        <v>0</v>
      </c>
      <c r="M63" s="42">
        <v>0</v>
      </c>
      <c r="N63" s="42">
        <v>0</v>
      </c>
      <c r="O63" s="42">
        <v>0</v>
      </c>
    </row>
    <row r="64" spans="1:15" ht="20.100000000000001" customHeight="1" x14ac:dyDescent="0.25">
      <c r="A64" s="41" t="s">
        <v>578</v>
      </c>
      <c r="B64" s="42">
        <v>0</v>
      </c>
      <c r="C64" s="42">
        <v>0</v>
      </c>
      <c r="D64" s="42">
        <v>0</v>
      </c>
      <c r="E64" s="42">
        <v>0</v>
      </c>
      <c r="F64" s="42">
        <v>0</v>
      </c>
      <c r="G64" s="42">
        <v>0</v>
      </c>
      <c r="H64" s="42">
        <v>0</v>
      </c>
      <c r="I64" s="42">
        <v>0</v>
      </c>
      <c r="J64" s="42">
        <v>0</v>
      </c>
      <c r="K64" s="42">
        <v>0</v>
      </c>
      <c r="L64" s="42">
        <v>0</v>
      </c>
      <c r="M64" s="42">
        <v>0</v>
      </c>
      <c r="N64" s="42">
        <v>0</v>
      </c>
      <c r="O64" s="42">
        <v>0</v>
      </c>
    </row>
    <row r="65" spans="1:28" ht="20.100000000000001" customHeight="1" x14ac:dyDescent="0.25">
      <c r="A65" s="41" t="s">
        <v>264</v>
      </c>
      <c r="B65" s="42">
        <v>3</v>
      </c>
      <c r="C65" s="42">
        <v>0</v>
      </c>
      <c r="D65" s="42">
        <v>0</v>
      </c>
      <c r="E65" s="42">
        <v>0</v>
      </c>
      <c r="F65" s="42">
        <v>0</v>
      </c>
      <c r="G65" s="42">
        <v>0</v>
      </c>
      <c r="H65" s="42">
        <v>0</v>
      </c>
      <c r="I65" s="42">
        <v>0</v>
      </c>
      <c r="J65" s="42">
        <v>0</v>
      </c>
      <c r="K65" s="42">
        <v>0</v>
      </c>
      <c r="L65" s="42">
        <v>1</v>
      </c>
      <c r="M65" s="42">
        <v>0</v>
      </c>
      <c r="N65" s="42">
        <v>0</v>
      </c>
      <c r="O65" s="42">
        <v>0</v>
      </c>
    </row>
    <row r="66" spans="1:28" ht="20.100000000000001" customHeight="1" x14ac:dyDescent="0.25">
      <c r="A66" s="41" t="s">
        <v>268</v>
      </c>
      <c r="B66" s="42">
        <v>2</v>
      </c>
      <c r="C66" s="42">
        <v>3</v>
      </c>
      <c r="D66" s="42">
        <v>0</v>
      </c>
      <c r="E66" s="42">
        <v>0</v>
      </c>
      <c r="F66" s="42">
        <v>0</v>
      </c>
      <c r="G66" s="42">
        <v>2</v>
      </c>
      <c r="H66" s="42">
        <v>0</v>
      </c>
      <c r="I66" s="42">
        <v>0</v>
      </c>
      <c r="J66" s="42">
        <v>0</v>
      </c>
      <c r="K66" s="42">
        <v>0</v>
      </c>
      <c r="L66" s="42">
        <v>0</v>
      </c>
      <c r="M66" s="42">
        <v>0</v>
      </c>
      <c r="N66" s="42">
        <v>0</v>
      </c>
      <c r="O66" s="42">
        <v>0</v>
      </c>
    </row>
    <row r="67" spans="1:28" ht="20.100000000000001" customHeight="1" thickBot="1" x14ac:dyDescent="0.3">
      <c r="A67" s="41" t="s">
        <v>45</v>
      </c>
      <c r="B67" s="42">
        <v>11</v>
      </c>
      <c r="C67" s="42">
        <v>8</v>
      </c>
      <c r="D67" s="42">
        <v>0</v>
      </c>
      <c r="E67" s="42">
        <v>2</v>
      </c>
      <c r="F67" s="42">
        <v>1</v>
      </c>
      <c r="G67" s="42">
        <v>1</v>
      </c>
      <c r="H67" s="42">
        <v>1</v>
      </c>
      <c r="I67" s="42">
        <v>1</v>
      </c>
      <c r="J67" s="42">
        <v>2</v>
      </c>
      <c r="K67" s="42">
        <v>1</v>
      </c>
      <c r="L67" s="42">
        <v>0</v>
      </c>
      <c r="M67" s="42">
        <v>0</v>
      </c>
      <c r="N67" s="42">
        <v>1</v>
      </c>
      <c r="O67" s="42">
        <v>1</v>
      </c>
    </row>
    <row r="68" spans="1:28" s="48" customFormat="1" ht="15.95" customHeight="1" x14ac:dyDescent="0.25">
      <c r="A68" s="331" t="s">
        <v>588</v>
      </c>
      <c r="B68" s="331"/>
      <c r="C68" s="331"/>
      <c r="D68" s="332"/>
      <c r="E68" s="332"/>
      <c r="F68" s="332"/>
      <c r="G68" s="332"/>
      <c r="H68" s="332"/>
      <c r="I68" s="332"/>
      <c r="J68" s="332"/>
      <c r="K68" s="332"/>
      <c r="L68" s="332"/>
      <c r="M68" s="332"/>
      <c r="N68" s="332"/>
      <c r="O68" s="333" t="s">
        <v>585</v>
      </c>
    </row>
    <row r="69" spans="1:28" s="27" customFormat="1" ht="24.95" customHeight="1" x14ac:dyDescent="0.25">
      <c r="A69" s="347" t="s">
        <v>135</v>
      </c>
      <c r="B69" s="347"/>
      <c r="C69" s="347"/>
      <c r="D69" s="347"/>
      <c r="E69" s="347"/>
      <c r="F69" s="347"/>
      <c r="G69" s="347"/>
    </row>
    <row r="70" spans="1:28" ht="24.95" customHeight="1" thickBot="1" x14ac:dyDescent="0.25">
      <c r="A70" s="28" t="s">
        <v>523</v>
      </c>
      <c r="B70" s="45"/>
      <c r="C70" s="45"/>
      <c r="D70" s="62"/>
      <c r="E70" s="62"/>
      <c r="F70" s="62"/>
      <c r="G70" s="62"/>
      <c r="H70" s="62"/>
      <c r="I70" s="62"/>
      <c r="J70" s="62"/>
      <c r="K70" s="62"/>
      <c r="L70" s="62"/>
      <c r="M70" s="336" t="s">
        <v>587</v>
      </c>
      <c r="N70" s="63"/>
      <c r="O70" s="63"/>
    </row>
    <row r="71" spans="1:28" ht="20.100000000000001" customHeight="1" x14ac:dyDescent="0.25">
      <c r="A71" s="1023" t="s">
        <v>8</v>
      </c>
      <c r="B71" s="1019" t="s">
        <v>9</v>
      </c>
      <c r="C71" s="1020"/>
      <c r="D71" s="1020"/>
      <c r="E71" s="1020"/>
      <c r="F71" s="1020"/>
      <c r="G71" s="1020"/>
      <c r="H71" s="1020"/>
      <c r="I71" s="1020"/>
      <c r="J71" s="1020"/>
      <c r="K71" s="1020"/>
      <c r="L71" s="1020"/>
      <c r="M71" s="1020"/>
      <c r="N71" s="63"/>
      <c r="O71" s="63"/>
    </row>
    <row r="72" spans="1:28" ht="20.100000000000001" customHeight="1" x14ac:dyDescent="0.25">
      <c r="A72" s="1024"/>
      <c r="B72" s="1021" t="s">
        <v>77</v>
      </c>
      <c r="C72" s="1021"/>
      <c r="D72" s="32" t="s">
        <v>78</v>
      </c>
      <c r="E72" s="32"/>
      <c r="F72" s="1021" t="s">
        <v>79</v>
      </c>
      <c r="G72" s="1021"/>
      <c r="H72" s="32" t="s">
        <v>80</v>
      </c>
      <c r="I72" s="32"/>
      <c r="J72" s="1021" t="s">
        <v>81</v>
      </c>
      <c r="K72" s="1021"/>
      <c r="L72" s="32" t="s">
        <v>82</v>
      </c>
      <c r="M72" s="57"/>
      <c r="N72" s="58"/>
      <c r="P72" s="63"/>
    </row>
    <row r="73" spans="1:28" s="39" customFormat="1" ht="20.100000000000001" customHeight="1" x14ac:dyDescent="0.25">
      <c r="A73" s="1025"/>
      <c r="B73" s="334">
        <v>2015</v>
      </c>
      <c r="C73" s="334">
        <v>2016</v>
      </c>
      <c r="D73" s="334">
        <v>2015</v>
      </c>
      <c r="E73" s="334">
        <v>2016</v>
      </c>
      <c r="F73" s="334">
        <v>2015</v>
      </c>
      <c r="G73" s="334">
        <v>2016</v>
      </c>
      <c r="H73" s="334">
        <v>2015</v>
      </c>
      <c r="I73" s="334">
        <v>2016</v>
      </c>
      <c r="J73" s="334">
        <v>2015</v>
      </c>
      <c r="K73" s="334">
        <v>2016</v>
      </c>
      <c r="L73" s="334">
        <v>2015</v>
      </c>
      <c r="M73" s="335">
        <v>2016</v>
      </c>
      <c r="N73" s="56"/>
      <c r="P73" s="61"/>
    </row>
    <row r="74" spans="1:28" s="39" customFormat="1" ht="20.100000000000001" customHeight="1" x14ac:dyDescent="0.25">
      <c r="A74" s="36" t="s">
        <v>10</v>
      </c>
      <c r="B74" s="37">
        <v>1863</v>
      </c>
      <c r="C74" s="37">
        <v>2171</v>
      </c>
      <c r="D74" s="37">
        <v>2146</v>
      </c>
      <c r="E74" s="37">
        <v>2358</v>
      </c>
      <c r="F74" s="37">
        <v>1080</v>
      </c>
      <c r="G74" s="37">
        <v>1577</v>
      </c>
      <c r="H74" s="37">
        <v>2941</v>
      </c>
      <c r="I74" s="37">
        <v>2578</v>
      </c>
      <c r="J74" s="37">
        <v>3816</v>
      </c>
      <c r="K74" s="37">
        <v>3540</v>
      </c>
      <c r="L74" s="37">
        <v>5308</v>
      </c>
      <c r="M74" s="37">
        <v>3384</v>
      </c>
      <c r="P74" s="61"/>
      <c r="Q74" s="41"/>
    </row>
    <row r="75" spans="1:28" ht="20.100000000000001" customHeight="1" x14ac:dyDescent="0.25">
      <c r="A75" s="352" t="s">
        <v>260</v>
      </c>
      <c r="B75" s="40">
        <v>2</v>
      </c>
      <c r="C75" s="40">
        <v>3</v>
      </c>
      <c r="D75" s="40">
        <v>1</v>
      </c>
      <c r="E75" s="40">
        <v>3</v>
      </c>
      <c r="F75" s="40">
        <v>3</v>
      </c>
      <c r="G75" s="40">
        <v>0</v>
      </c>
      <c r="H75" s="40">
        <v>0</v>
      </c>
      <c r="I75" s="40">
        <v>3</v>
      </c>
      <c r="J75" s="40">
        <v>7</v>
      </c>
      <c r="K75" s="40">
        <v>7</v>
      </c>
      <c r="L75" s="40">
        <v>1</v>
      </c>
      <c r="M75" s="40">
        <v>0</v>
      </c>
      <c r="P75" s="63"/>
      <c r="Q75" s="39"/>
      <c r="S75" s="63"/>
      <c r="T75" s="39"/>
      <c r="U75" s="39"/>
      <c r="V75" s="39"/>
      <c r="W75" s="39"/>
      <c r="X75" s="39"/>
      <c r="Y75" s="39"/>
      <c r="Z75" s="39"/>
      <c r="AA75" s="39"/>
      <c r="AB75" s="39"/>
    </row>
    <row r="76" spans="1:28" ht="20.100000000000001" customHeight="1" x14ac:dyDescent="0.25">
      <c r="A76" s="41" t="s">
        <v>17</v>
      </c>
      <c r="B76" s="42">
        <v>1</v>
      </c>
      <c r="C76" s="42">
        <v>0</v>
      </c>
      <c r="D76" s="42">
        <v>0</v>
      </c>
      <c r="E76" s="42">
        <v>0</v>
      </c>
      <c r="F76" s="42">
        <v>0</v>
      </c>
      <c r="G76" s="42">
        <v>0</v>
      </c>
      <c r="H76" s="42">
        <v>0</v>
      </c>
      <c r="I76" s="42">
        <v>0</v>
      </c>
      <c r="J76" s="42">
        <v>0</v>
      </c>
      <c r="K76" s="42">
        <v>7</v>
      </c>
      <c r="L76" s="42">
        <v>0</v>
      </c>
      <c r="M76" s="42">
        <v>0</v>
      </c>
      <c r="P76" s="63"/>
      <c r="S76" s="63"/>
    </row>
    <row r="77" spans="1:28" ht="20.100000000000001" customHeight="1" x14ac:dyDescent="0.25">
      <c r="A77" s="41" t="s">
        <v>18</v>
      </c>
      <c r="B77" s="42">
        <v>1</v>
      </c>
      <c r="C77" s="42">
        <v>0</v>
      </c>
      <c r="D77" s="42">
        <v>1</v>
      </c>
      <c r="E77" s="42">
        <v>0</v>
      </c>
      <c r="F77" s="42">
        <v>0</v>
      </c>
      <c r="G77" s="42">
        <v>0</v>
      </c>
      <c r="H77" s="42">
        <v>0</v>
      </c>
      <c r="I77" s="42">
        <v>0</v>
      </c>
      <c r="J77" s="42">
        <v>0</v>
      </c>
      <c r="K77" s="42">
        <v>0</v>
      </c>
      <c r="L77" s="42">
        <v>0</v>
      </c>
      <c r="M77" s="42">
        <v>0</v>
      </c>
      <c r="P77" s="63"/>
      <c r="S77" s="63"/>
    </row>
    <row r="78" spans="1:28" ht="20.100000000000001" customHeight="1" x14ac:dyDescent="0.25">
      <c r="A78" s="41" t="s">
        <v>19</v>
      </c>
      <c r="B78" s="42">
        <v>0</v>
      </c>
      <c r="C78" s="42">
        <v>0</v>
      </c>
      <c r="D78" s="42">
        <v>0</v>
      </c>
      <c r="E78" s="42">
        <v>0</v>
      </c>
      <c r="F78" s="42">
        <v>0</v>
      </c>
      <c r="G78" s="42">
        <v>0</v>
      </c>
      <c r="H78" s="42">
        <v>0</v>
      </c>
      <c r="I78" s="42">
        <v>0</v>
      </c>
      <c r="J78" s="42">
        <v>7</v>
      </c>
      <c r="K78" s="42">
        <v>0</v>
      </c>
      <c r="L78" s="42">
        <v>0</v>
      </c>
      <c r="M78" s="42">
        <v>0</v>
      </c>
      <c r="P78" s="63"/>
      <c r="S78" s="63"/>
    </row>
    <row r="79" spans="1:28" ht="20.100000000000001" customHeight="1" x14ac:dyDescent="0.25">
      <c r="A79" s="41" t="s">
        <v>559</v>
      </c>
      <c r="B79" s="42">
        <v>0</v>
      </c>
      <c r="C79" s="42">
        <v>2</v>
      </c>
      <c r="D79" s="42">
        <v>0</v>
      </c>
      <c r="E79" s="42">
        <v>0</v>
      </c>
      <c r="F79" s="42">
        <v>0</v>
      </c>
      <c r="G79" s="42">
        <v>0</v>
      </c>
      <c r="H79" s="42">
        <v>0</v>
      </c>
      <c r="I79" s="42">
        <v>0</v>
      </c>
      <c r="J79" s="42">
        <v>0</v>
      </c>
      <c r="K79" s="42">
        <v>0</v>
      </c>
      <c r="L79" s="42">
        <v>0</v>
      </c>
      <c r="M79" s="42">
        <v>0</v>
      </c>
      <c r="P79" s="63"/>
      <c r="S79" s="63"/>
    </row>
    <row r="80" spans="1:28" ht="20.100000000000001" customHeight="1" x14ac:dyDescent="0.25">
      <c r="A80" s="41" t="s">
        <v>560</v>
      </c>
      <c r="B80" s="42">
        <v>0</v>
      </c>
      <c r="C80" s="42">
        <v>0</v>
      </c>
      <c r="D80" s="42">
        <v>0</v>
      </c>
      <c r="E80" s="42">
        <v>0</v>
      </c>
      <c r="F80" s="42">
        <v>0</v>
      </c>
      <c r="G80" s="42">
        <v>0</v>
      </c>
      <c r="H80" s="42">
        <v>0</v>
      </c>
      <c r="I80" s="42">
        <v>0</v>
      </c>
      <c r="J80" s="42">
        <v>0</v>
      </c>
      <c r="K80" s="42">
        <v>0</v>
      </c>
      <c r="L80" s="42">
        <v>0</v>
      </c>
      <c r="M80" s="42">
        <v>0</v>
      </c>
      <c r="P80" s="63"/>
      <c r="S80" s="63"/>
    </row>
    <row r="81" spans="1:28" ht="20.100000000000001" customHeight="1" x14ac:dyDescent="0.25">
      <c r="A81" s="41" t="s">
        <v>561</v>
      </c>
      <c r="B81" s="42">
        <v>0</v>
      </c>
      <c r="C81" s="42">
        <v>0</v>
      </c>
      <c r="D81" s="42">
        <v>0</v>
      </c>
      <c r="E81" s="42">
        <v>0</v>
      </c>
      <c r="F81" s="42">
        <v>1</v>
      </c>
      <c r="G81" s="42">
        <v>0</v>
      </c>
      <c r="H81" s="42">
        <v>0</v>
      </c>
      <c r="I81" s="42">
        <v>1</v>
      </c>
      <c r="J81" s="42">
        <v>0</v>
      </c>
      <c r="K81" s="42">
        <v>0</v>
      </c>
      <c r="L81" s="42">
        <v>1</v>
      </c>
      <c r="M81" s="42">
        <v>0</v>
      </c>
      <c r="P81" s="63"/>
      <c r="S81" s="63"/>
    </row>
    <row r="82" spans="1:28" ht="20.100000000000001" customHeight="1" x14ac:dyDescent="0.25">
      <c r="A82" s="41" t="s">
        <v>562</v>
      </c>
      <c r="B82" s="42">
        <v>0</v>
      </c>
      <c r="C82" s="42">
        <v>0</v>
      </c>
      <c r="D82" s="42">
        <v>0</v>
      </c>
      <c r="E82" s="42">
        <v>0</v>
      </c>
      <c r="F82" s="42">
        <v>0</v>
      </c>
      <c r="G82" s="42">
        <v>0</v>
      </c>
      <c r="H82" s="42">
        <v>0</v>
      </c>
      <c r="I82" s="42">
        <v>0</v>
      </c>
      <c r="J82" s="42">
        <v>0</v>
      </c>
      <c r="K82" s="42">
        <v>0</v>
      </c>
      <c r="L82" s="42">
        <v>0</v>
      </c>
      <c r="M82" s="42">
        <v>0</v>
      </c>
      <c r="P82" s="63"/>
      <c r="S82" s="63"/>
    </row>
    <row r="83" spans="1:28" ht="20.100000000000001" customHeight="1" x14ac:dyDescent="0.25">
      <c r="A83" s="41" t="s">
        <v>20</v>
      </c>
      <c r="B83" s="42">
        <v>0</v>
      </c>
      <c r="C83" s="42">
        <v>0</v>
      </c>
      <c r="D83" s="42">
        <v>0</v>
      </c>
      <c r="E83" s="42">
        <v>0</v>
      </c>
      <c r="F83" s="42">
        <v>0</v>
      </c>
      <c r="G83" s="42">
        <v>0</v>
      </c>
      <c r="H83" s="42">
        <v>0</v>
      </c>
      <c r="I83" s="42">
        <v>0</v>
      </c>
      <c r="J83" s="42">
        <v>0</v>
      </c>
      <c r="K83" s="42">
        <v>0</v>
      </c>
      <c r="L83" s="42">
        <v>0</v>
      </c>
      <c r="M83" s="42">
        <v>0</v>
      </c>
      <c r="P83" s="63"/>
      <c r="S83" s="63"/>
    </row>
    <row r="84" spans="1:28" ht="20.100000000000001" customHeight="1" x14ac:dyDescent="0.25">
      <c r="A84" s="41" t="s">
        <v>563</v>
      </c>
      <c r="B84" s="42">
        <v>0</v>
      </c>
      <c r="C84" s="42">
        <v>0</v>
      </c>
      <c r="D84" s="42">
        <v>0</v>
      </c>
      <c r="E84" s="42">
        <v>0</v>
      </c>
      <c r="F84" s="42">
        <v>0</v>
      </c>
      <c r="G84" s="42">
        <v>0</v>
      </c>
      <c r="H84" s="42">
        <v>0</v>
      </c>
      <c r="I84" s="42">
        <v>0</v>
      </c>
      <c r="J84" s="42">
        <v>0</v>
      </c>
      <c r="K84" s="42">
        <v>0</v>
      </c>
      <c r="L84" s="42">
        <v>0</v>
      </c>
      <c r="M84" s="42">
        <v>0</v>
      </c>
      <c r="P84" s="63"/>
      <c r="S84" s="63"/>
    </row>
    <row r="85" spans="1:28" ht="20.100000000000001" customHeight="1" x14ac:dyDescent="0.25">
      <c r="A85" s="41" t="s">
        <v>564</v>
      </c>
      <c r="B85" s="42">
        <v>0</v>
      </c>
      <c r="C85" s="42">
        <v>1</v>
      </c>
      <c r="D85" s="42">
        <v>0</v>
      </c>
      <c r="E85" s="42">
        <v>1</v>
      </c>
      <c r="F85" s="42">
        <v>0</v>
      </c>
      <c r="G85" s="42">
        <v>0</v>
      </c>
      <c r="H85" s="42">
        <v>0</v>
      </c>
      <c r="I85" s="42">
        <v>1</v>
      </c>
      <c r="J85" s="42">
        <v>0</v>
      </c>
      <c r="K85" s="42">
        <v>0</v>
      </c>
      <c r="L85" s="42">
        <v>0</v>
      </c>
      <c r="M85" s="42">
        <v>0</v>
      </c>
      <c r="P85" s="63"/>
      <c r="S85" s="63"/>
    </row>
    <row r="86" spans="1:28" s="39" customFormat="1" ht="20.100000000000001" customHeight="1" x14ac:dyDescent="0.25">
      <c r="A86" s="41" t="s">
        <v>21</v>
      </c>
      <c r="B86" s="42">
        <v>0</v>
      </c>
      <c r="C86" s="42">
        <v>0</v>
      </c>
      <c r="D86" s="42">
        <v>0</v>
      </c>
      <c r="E86" s="42">
        <v>2</v>
      </c>
      <c r="F86" s="42">
        <v>2</v>
      </c>
      <c r="G86" s="42">
        <v>0</v>
      </c>
      <c r="H86" s="42">
        <v>0</v>
      </c>
      <c r="I86" s="42">
        <v>1</v>
      </c>
      <c r="J86" s="42">
        <v>0</v>
      </c>
      <c r="K86" s="42">
        <v>0</v>
      </c>
      <c r="L86" s="42">
        <v>0</v>
      </c>
      <c r="M86" s="42">
        <v>0</v>
      </c>
      <c r="P86" s="61"/>
      <c r="Q86" s="41"/>
      <c r="S86" s="61"/>
      <c r="T86" s="41"/>
      <c r="U86" s="41"/>
      <c r="V86" s="41"/>
      <c r="W86" s="41"/>
      <c r="X86" s="41"/>
      <c r="Y86" s="41"/>
      <c r="Z86" s="41"/>
      <c r="AA86" s="41"/>
      <c r="AB86" s="41"/>
    </row>
    <row r="87" spans="1:28" ht="20.100000000000001" customHeight="1" x14ac:dyDescent="0.25">
      <c r="A87" s="352" t="s">
        <v>589</v>
      </c>
      <c r="B87" s="40">
        <v>1</v>
      </c>
      <c r="C87" s="40">
        <v>1</v>
      </c>
      <c r="D87" s="40">
        <v>1</v>
      </c>
      <c r="E87" s="40">
        <v>2</v>
      </c>
      <c r="F87" s="40">
        <v>0</v>
      </c>
      <c r="G87" s="40">
        <v>0</v>
      </c>
      <c r="H87" s="40">
        <v>1</v>
      </c>
      <c r="I87" s="40">
        <v>0</v>
      </c>
      <c r="J87" s="40">
        <v>1</v>
      </c>
      <c r="K87" s="40">
        <v>3</v>
      </c>
      <c r="L87" s="40">
        <v>4</v>
      </c>
      <c r="M87" s="40">
        <v>0</v>
      </c>
      <c r="P87" s="63"/>
      <c r="Q87" s="39"/>
      <c r="S87" s="63"/>
      <c r="T87" s="39"/>
      <c r="U87" s="39"/>
      <c r="V87" s="39"/>
      <c r="W87" s="39"/>
      <c r="X87" s="39"/>
      <c r="Y87" s="39"/>
      <c r="Z87" s="39"/>
      <c r="AA87" s="39"/>
      <c r="AB87" s="39"/>
    </row>
    <row r="88" spans="1:28" ht="20.100000000000001" customHeight="1" x14ac:dyDescent="0.25">
      <c r="A88" s="41" t="s">
        <v>22</v>
      </c>
      <c r="B88" s="42">
        <v>0</v>
      </c>
      <c r="C88" s="42">
        <v>0</v>
      </c>
      <c r="D88" s="42">
        <v>1</v>
      </c>
      <c r="E88" s="42">
        <v>0</v>
      </c>
      <c r="F88" s="42">
        <v>0</v>
      </c>
      <c r="G88" s="42">
        <v>0</v>
      </c>
      <c r="H88" s="42">
        <v>0</v>
      </c>
      <c r="I88" s="42">
        <v>0</v>
      </c>
      <c r="J88" s="42">
        <v>0</v>
      </c>
      <c r="K88" s="42">
        <v>2</v>
      </c>
      <c r="L88" s="42">
        <v>3</v>
      </c>
      <c r="M88" s="42">
        <v>0</v>
      </c>
      <c r="P88" s="63"/>
      <c r="S88" s="63"/>
    </row>
    <row r="89" spans="1:28" ht="20.100000000000001" customHeight="1" x14ac:dyDescent="0.25">
      <c r="A89" s="41" t="s">
        <v>23</v>
      </c>
      <c r="B89" s="42">
        <v>1</v>
      </c>
      <c r="C89" s="42">
        <v>1</v>
      </c>
      <c r="D89" s="42">
        <v>0</v>
      </c>
      <c r="E89" s="42">
        <v>2</v>
      </c>
      <c r="F89" s="42">
        <v>0</v>
      </c>
      <c r="G89" s="42">
        <v>0</v>
      </c>
      <c r="H89" s="42">
        <v>0</v>
      </c>
      <c r="I89" s="42">
        <v>0</v>
      </c>
      <c r="J89" s="42">
        <v>0</v>
      </c>
      <c r="K89" s="42">
        <v>1</v>
      </c>
      <c r="L89" s="42">
        <v>1</v>
      </c>
      <c r="M89" s="42">
        <v>0</v>
      </c>
      <c r="P89" s="63"/>
      <c r="S89" s="63"/>
    </row>
    <row r="90" spans="1:28" ht="20.100000000000001" customHeight="1" x14ac:dyDescent="0.25">
      <c r="A90" s="41" t="s">
        <v>565</v>
      </c>
      <c r="B90" s="42">
        <v>0</v>
      </c>
      <c r="C90" s="42">
        <v>0</v>
      </c>
      <c r="D90" s="42">
        <v>0</v>
      </c>
      <c r="E90" s="42">
        <v>0</v>
      </c>
      <c r="F90" s="42">
        <v>0</v>
      </c>
      <c r="G90" s="42">
        <v>0</v>
      </c>
      <c r="H90" s="42">
        <v>0</v>
      </c>
      <c r="I90" s="42">
        <v>0</v>
      </c>
      <c r="J90" s="42">
        <v>0</v>
      </c>
      <c r="K90" s="42">
        <v>0</v>
      </c>
      <c r="L90" s="42">
        <v>0</v>
      </c>
      <c r="M90" s="42">
        <v>0</v>
      </c>
      <c r="P90" s="63"/>
      <c r="S90" s="63"/>
    </row>
    <row r="91" spans="1:28" ht="20.100000000000001" customHeight="1" x14ac:dyDescent="0.25">
      <c r="A91" s="41" t="s">
        <v>24</v>
      </c>
      <c r="B91" s="42">
        <v>0</v>
      </c>
      <c r="C91" s="42">
        <v>0</v>
      </c>
      <c r="D91" s="42">
        <v>0</v>
      </c>
      <c r="E91" s="42">
        <v>0</v>
      </c>
      <c r="F91" s="42">
        <v>0</v>
      </c>
      <c r="G91" s="42">
        <v>0</v>
      </c>
      <c r="H91" s="42">
        <v>0</v>
      </c>
      <c r="I91" s="42">
        <v>0</v>
      </c>
      <c r="J91" s="42">
        <v>0</v>
      </c>
      <c r="K91" s="42">
        <v>0</v>
      </c>
      <c r="L91" s="42">
        <v>0</v>
      </c>
      <c r="M91" s="42">
        <v>0</v>
      </c>
      <c r="P91" s="63"/>
      <c r="S91" s="63"/>
    </row>
    <row r="92" spans="1:28" ht="20.100000000000001" customHeight="1" x14ac:dyDescent="0.25">
      <c r="A92" s="41" t="s">
        <v>566</v>
      </c>
      <c r="B92" s="42">
        <v>0</v>
      </c>
      <c r="C92" s="42">
        <v>0</v>
      </c>
      <c r="D92" s="42">
        <v>0</v>
      </c>
      <c r="E92" s="42">
        <v>0</v>
      </c>
      <c r="F92" s="42">
        <v>0</v>
      </c>
      <c r="G92" s="42">
        <v>0</v>
      </c>
      <c r="H92" s="42">
        <v>0</v>
      </c>
      <c r="I92" s="42">
        <v>0</v>
      </c>
      <c r="J92" s="42">
        <v>0</v>
      </c>
      <c r="K92" s="42">
        <v>0</v>
      </c>
      <c r="L92" s="42">
        <v>0</v>
      </c>
      <c r="M92" s="42">
        <v>0</v>
      </c>
      <c r="P92" s="63"/>
      <c r="S92" s="63"/>
    </row>
    <row r="93" spans="1:28" ht="20.100000000000001" customHeight="1" x14ac:dyDescent="0.25">
      <c r="A93" s="41" t="s">
        <v>567</v>
      </c>
      <c r="B93" s="42">
        <v>0</v>
      </c>
      <c r="C93" s="42">
        <v>0</v>
      </c>
      <c r="D93" s="42">
        <v>0</v>
      </c>
      <c r="E93" s="42">
        <v>0</v>
      </c>
      <c r="F93" s="42">
        <v>0</v>
      </c>
      <c r="G93" s="42">
        <v>0</v>
      </c>
      <c r="H93" s="42">
        <v>0</v>
      </c>
      <c r="I93" s="42">
        <v>0</v>
      </c>
      <c r="J93" s="42">
        <v>0</v>
      </c>
      <c r="K93" s="42">
        <v>0</v>
      </c>
      <c r="L93" s="42">
        <v>0</v>
      </c>
      <c r="M93" s="42">
        <v>0</v>
      </c>
      <c r="N93" s="42"/>
      <c r="O93" s="42"/>
    </row>
    <row r="94" spans="1:28" ht="20.100000000000001" customHeight="1" x14ac:dyDescent="0.25">
      <c r="A94" s="41" t="s">
        <v>568</v>
      </c>
      <c r="B94" s="42">
        <v>0</v>
      </c>
      <c r="C94" s="42">
        <v>0</v>
      </c>
      <c r="D94" s="42">
        <v>0</v>
      </c>
      <c r="E94" s="42">
        <v>0</v>
      </c>
      <c r="F94" s="42">
        <v>0</v>
      </c>
      <c r="G94" s="42">
        <v>0</v>
      </c>
      <c r="H94" s="42">
        <v>0</v>
      </c>
      <c r="I94" s="42">
        <v>0</v>
      </c>
      <c r="J94" s="42">
        <v>0</v>
      </c>
      <c r="K94" s="42">
        <v>0</v>
      </c>
      <c r="L94" s="42">
        <v>0</v>
      </c>
      <c r="M94" s="42">
        <v>0</v>
      </c>
      <c r="N94" s="42"/>
      <c r="O94" s="42"/>
    </row>
    <row r="95" spans="1:28" ht="20.100000000000001" customHeight="1" x14ac:dyDescent="0.25">
      <c r="A95" s="41" t="s">
        <v>25</v>
      </c>
      <c r="B95" s="42">
        <v>0</v>
      </c>
      <c r="C95" s="42">
        <v>0</v>
      </c>
      <c r="D95" s="42">
        <v>0</v>
      </c>
      <c r="E95" s="42">
        <v>0</v>
      </c>
      <c r="F95" s="42">
        <v>0</v>
      </c>
      <c r="G95" s="42">
        <v>0</v>
      </c>
      <c r="H95" s="42">
        <v>0</v>
      </c>
      <c r="I95" s="42">
        <v>0</v>
      </c>
      <c r="J95" s="42">
        <v>0</v>
      </c>
      <c r="K95" s="42">
        <v>0</v>
      </c>
      <c r="L95" s="42">
        <v>0</v>
      </c>
      <c r="M95" s="42">
        <v>0</v>
      </c>
      <c r="N95" s="42"/>
      <c r="O95" s="42"/>
    </row>
    <row r="96" spans="1:28" ht="20.100000000000001" customHeight="1" x14ac:dyDescent="0.25">
      <c r="A96" s="41" t="s">
        <v>569</v>
      </c>
      <c r="B96" s="42">
        <v>0</v>
      </c>
      <c r="C96" s="42">
        <v>0</v>
      </c>
      <c r="D96" s="42">
        <v>0</v>
      </c>
      <c r="E96" s="42">
        <v>0</v>
      </c>
      <c r="F96" s="42">
        <v>0</v>
      </c>
      <c r="G96" s="42">
        <v>0</v>
      </c>
      <c r="H96" s="42">
        <v>1</v>
      </c>
      <c r="I96" s="42">
        <v>0</v>
      </c>
      <c r="J96" s="42">
        <v>0</v>
      </c>
      <c r="K96" s="42">
        <v>0</v>
      </c>
      <c r="L96" s="42">
        <v>0</v>
      </c>
      <c r="M96" s="42">
        <v>0</v>
      </c>
      <c r="N96" s="42"/>
      <c r="O96" s="42"/>
    </row>
    <row r="97" spans="1:28" ht="20.100000000000001" customHeight="1" x14ac:dyDescent="0.25">
      <c r="A97" s="41" t="s">
        <v>570</v>
      </c>
      <c r="B97" s="42">
        <v>0</v>
      </c>
      <c r="C97" s="42">
        <v>0</v>
      </c>
      <c r="D97" s="42">
        <v>0</v>
      </c>
      <c r="E97" s="42">
        <v>0</v>
      </c>
      <c r="F97" s="42">
        <v>0</v>
      </c>
      <c r="G97" s="42">
        <v>0</v>
      </c>
      <c r="H97" s="42">
        <v>0</v>
      </c>
      <c r="I97" s="42">
        <v>0</v>
      </c>
      <c r="J97" s="42">
        <v>0</v>
      </c>
      <c r="K97" s="42">
        <v>0</v>
      </c>
      <c r="L97" s="42">
        <v>0</v>
      </c>
      <c r="M97" s="42">
        <v>0</v>
      </c>
      <c r="N97" s="42"/>
      <c r="O97" s="42"/>
    </row>
    <row r="98" spans="1:28" ht="20.100000000000001" customHeight="1" x14ac:dyDescent="0.25">
      <c r="A98" s="41" t="s">
        <v>26</v>
      </c>
      <c r="B98" s="42">
        <v>0</v>
      </c>
      <c r="C98" s="42">
        <v>0</v>
      </c>
      <c r="D98" s="42">
        <v>0</v>
      </c>
      <c r="E98" s="42">
        <v>0</v>
      </c>
      <c r="F98" s="42">
        <v>0</v>
      </c>
      <c r="G98" s="42">
        <v>0</v>
      </c>
      <c r="H98" s="42">
        <v>0</v>
      </c>
      <c r="I98" s="42">
        <v>0</v>
      </c>
      <c r="J98" s="42">
        <v>1</v>
      </c>
      <c r="K98" s="42">
        <v>0</v>
      </c>
      <c r="L98" s="42">
        <v>0</v>
      </c>
      <c r="M98" s="42">
        <v>0</v>
      </c>
      <c r="N98" s="42"/>
      <c r="O98" s="42"/>
    </row>
    <row r="99" spans="1:28" ht="20.100000000000001" customHeight="1" x14ac:dyDescent="0.25">
      <c r="A99" s="352" t="s">
        <v>258</v>
      </c>
      <c r="B99" s="40">
        <v>8</v>
      </c>
      <c r="C99" s="40">
        <v>6</v>
      </c>
      <c r="D99" s="40">
        <v>2</v>
      </c>
      <c r="E99" s="40">
        <v>3</v>
      </c>
      <c r="F99" s="40">
        <v>2</v>
      </c>
      <c r="G99" s="40">
        <v>1</v>
      </c>
      <c r="H99" s="40">
        <v>27</v>
      </c>
      <c r="I99" s="40">
        <v>3</v>
      </c>
      <c r="J99" s="40">
        <v>11</v>
      </c>
      <c r="K99" s="40">
        <v>164</v>
      </c>
      <c r="L99" s="40">
        <v>5</v>
      </c>
      <c r="M99" s="40">
        <v>8</v>
      </c>
      <c r="P99" s="63"/>
      <c r="Q99" s="39"/>
      <c r="S99" s="63"/>
      <c r="T99" s="39"/>
      <c r="U99" s="39"/>
      <c r="V99" s="39"/>
      <c r="W99" s="39"/>
      <c r="X99" s="39"/>
      <c r="Y99" s="39"/>
      <c r="Z99" s="39"/>
      <c r="AA99" s="39"/>
      <c r="AB99" s="39"/>
    </row>
    <row r="100" spans="1:28" ht="20.100000000000001" customHeight="1" x14ac:dyDescent="0.25">
      <c r="A100" s="41" t="s">
        <v>27</v>
      </c>
      <c r="B100" s="42">
        <v>0</v>
      </c>
      <c r="C100" s="42">
        <v>0</v>
      </c>
      <c r="D100" s="42">
        <v>0</v>
      </c>
      <c r="E100" s="42">
        <v>0</v>
      </c>
      <c r="F100" s="42">
        <v>0</v>
      </c>
      <c r="G100" s="42">
        <v>0</v>
      </c>
      <c r="H100" s="42">
        <v>3</v>
      </c>
      <c r="I100" s="42">
        <v>0</v>
      </c>
      <c r="J100" s="42">
        <v>1</v>
      </c>
      <c r="K100" s="42">
        <v>34</v>
      </c>
      <c r="L100" s="42">
        <v>1</v>
      </c>
      <c r="M100" s="42">
        <v>0</v>
      </c>
      <c r="P100" s="63"/>
      <c r="S100" s="63"/>
    </row>
    <row r="101" spans="1:28" ht="20.100000000000001" customHeight="1" x14ac:dyDescent="0.25">
      <c r="A101" s="41" t="s">
        <v>28</v>
      </c>
      <c r="B101" s="42">
        <v>8</v>
      </c>
      <c r="C101" s="42">
        <v>6</v>
      </c>
      <c r="D101" s="42">
        <v>2</v>
      </c>
      <c r="E101" s="42">
        <v>3</v>
      </c>
      <c r="F101" s="42">
        <v>2</v>
      </c>
      <c r="G101" s="42">
        <v>1</v>
      </c>
      <c r="H101" s="42">
        <v>24</v>
      </c>
      <c r="I101" s="42">
        <v>2</v>
      </c>
      <c r="J101" s="42">
        <v>9</v>
      </c>
      <c r="K101" s="42">
        <v>128</v>
      </c>
      <c r="L101" s="42">
        <v>4</v>
      </c>
      <c r="M101" s="42">
        <v>7</v>
      </c>
      <c r="P101" s="63"/>
      <c r="S101" s="63"/>
    </row>
    <row r="102" spans="1:28" ht="20.100000000000001" customHeight="1" x14ac:dyDescent="0.25">
      <c r="A102" s="41" t="s">
        <v>29</v>
      </c>
      <c r="B102" s="42">
        <v>0</v>
      </c>
      <c r="C102" s="42">
        <v>0</v>
      </c>
      <c r="D102" s="42">
        <v>0</v>
      </c>
      <c r="E102" s="42">
        <v>0</v>
      </c>
      <c r="F102" s="42">
        <v>0</v>
      </c>
      <c r="G102" s="42">
        <v>0</v>
      </c>
      <c r="H102" s="42">
        <v>0</v>
      </c>
      <c r="I102" s="42">
        <v>1</v>
      </c>
      <c r="J102" s="42">
        <v>1</v>
      </c>
      <c r="K102" s="42">
        <v>2</v>
      </c>
      <c r="L102" s="42">
        <v>0</v>
      </c>
      <c r="M102" s="42">
        <v>1</v>
      </c>
      <c r="P102" s="63"/>
      <c r="S102" s="63"/>
    </row>
    <row r="103" spans="1:28" ht="20.100000000000001" customHeight="1" x14ac:dyDescent="0.25">
      <c r="A103" s="352" t="s">
        <v>259</v>
      </c>
      <c r="B103" s="40">
        <v>369</v>
      </c>
      <c r="C103" s="40">
        <v>691</v>
      </c>
      <c r="D103" s="40">
        <v>525</v>
      </c>
      <c r="E103" s="40">
        <v>587</v>
      </c>
      <c r="F103" s="40">
        <v>346</v>
      </c>
      <c r="G103" s="40">
        <v>644</v>
      </c>
      <c r="H103" s="40">
        <v>531</v>
      </c>
      <c r="I103" s="40">
        <v>807</v>
      </c>
      <c r="J103" s="40">
        <v>677</v>
      </c>
      <c r="K103" s="40">
        <v>649</v>
      </c>
      <c r="L103" s="40">
        <v>626</v>
      </c>
      <c r="M103" s="40">
        <v>487</v>
      </c>
      <c r="P103" s="63"/>
      <c r="Q103" s="39"/>
      <c r="S103" s="63"/>
      <c r="T103" s="39"/>
      <c r="U103" s="39"/>
      <c r="V103" s="39"/>
      <c r="W103" s="39"/>
      <c r="X103" s="39"/>
      <c r="Y103" s="39"/>
      <c r="Z103" s="39"/>
      <c r="AA103" s="39"/>
      <c r="AB103" s="39"/>
    </row>
    <row r="104" spans="1:28" ht="20.100000000000001" customHeight="1" x14ac:dyDescent="0.25">
      <c r="A104" s="41" t="s">
        <v>30</v>
      </c>
      <c r="B104" s="42">
        <v>361</v>
      </c>
      <c r="C104" s="42">
        <v>678</v>
      </c>
      <c r="D104" s="42">
        <v>515</v>
      </c>
      <c r="E104" s="42">
        <v>576</v>
      </c>
      <c r="F104" s="42">
        <v>346</v>
      </c>
      <c r="G104" s="42">
        <v>637</v>
      </c>
      <c r="H104" s="42">
        <v>517</v>
      </c>
      <c r="I104" s="42">
        <v>804</v>
      </c>
      <c r="J104" s="42">
        <v>665</v>
      </c>
      <c r="K104" s="42">
        <v>637</v>
      </c>
      <c r="L104" s="42">
        <v>615</v>
      </c>
      <c r="M104" s="42">
        <v>482</v>
      </c>
      <c r="P104" s="64"/>
      <c r="S104" s="64"/>
    </row>
    <row r="105" spans="1:28" ht="20.100000000000001" customHeight="1" x14ac:dyDescent="0.25">
      <c r="A105" s="41" t="s">
        <v>31</v>
      </c>
      <c r="B105" s="42">
        <v>0</v>
      </c>
      <c r="C105" s="42">
        <v>0</v>
      </c>
      <c r="D105" s="42">
        <v>0</v>
      </c>
      <c r="E105" s="42">
        <v>0</v>
      </c>
      <c r="F105" s="42">
        <v>0</v>
      </c>
      <c r="G105" s="42">
        <v>1</v>
      </c>
      <c r="H105" s="42">
        <v>0</v>
      </c>
      <c r="I105" s="42">
        <v>0</v>
      </c>
      <c r="J105" s="42">
        <v>1</v>
      </c>
      <c r="K105" s="42">
        <v>0</v>
      </c>
      <c r="L105" s="42">
        <v>0</v>
      </c>
      <c r="M105" s="42">
        <v>0</v>
      </c>
      <c r="P105" s="63"/>
      <c r="S105" s="63"/>
    </row>
    <row r="106" spans="1:28" ht="20.100000000000001" customHeight="1" x14ac:dyDescent="0.25">
      <c r="A106" s="41" t="s">
        <v>32</v>
      </c>
      <c r="B106" s="42">
        <v>1</v>
      </c>
      <c r="C106" s="42">
        <v>3</v>
      </c>
      <c r="D106" s="42">
        <v>1</v>
      </c>
      <c r="E106" s="42">
        <v>0</v>
      </c>
      <c r="F106" s="42">
        <v>0</v>
      </c>
      <c r="G106" s="42">
        <v>0</v>
      </c>
      <c r="H106" s="42">
        <v>4</v>
      </c>
      <c r="I106" s="42">
        <v>1</v>
      </c>
      <c r="J106" s="42">
        <v>4</v>
      </c>
      <c r="K106" s="42">
        <v>0</v>
      </c>
      <c r="L106" s="42">
        <v>1</v>
      </c>
      <c r="M106" s="42">
        <v>0</v>
      </c>
      <c r="P106" s="63"/>
      <c r="S106" s="63"/>
    </row>
    <row r="107" spans="1:28" ht="20.100000000000001" customHeight="1" x14ac:dyDescent="0.25">
      <c r="A107" s="41" t="s">
        <v>33</v>
      </c>
      <c r="B107" s="42">
        <v>3</v>
      </c>
      <c r="C107" s="42">
        <v>1</v>
      </c>
      <c r="D107" s="42">
        <v>4</v>
      </c>
      <c r="E107" s="42">
        <v>0</v>
      </c>
      <c r="F107" s="42">
        <v>0</v>
      </c>
      <c r="G107" s="42">
        <v>1</v>
      </c>
      <c r="H107" s="42">
        <v>0</v>
      </c>
      <c r="I107" s="42">
        <v>0</v>
      </c>
      <c r="J107" s="42">
        <v>0</v>
      </c>
      <c r="K107" s="42">
        <v>1</v>
      </c>
      <c r="L107" s="42">
        <v>0</v>
      </c>
      <c r="M107" s="42">
        <v>0</v>
      </c>
      <c r="P107" s="63"/>
      <c r="S107" s="63"/>
    </row>
    <row r="108" spans="1:28" ht="20.100000000000001" customHeight="1" x14ac:dyDescent="0.25">
      <c r="A108" s="41" t="s">
        <v>34</v>
      </c>
      <c r="B108" s="42">
        <v>0</v>
      </c>
      <c r="C108" s="42">
        <v>1</v>
      </c>
      <c r="D108" s="42">
        <v>0</v>
      </c>
      <c r="E108" s="42">
        <v>0</v>
      </c>
      <c r="F108" s="42">
        <v>0</v>
      </c>
      <c r="G108" s="42">
        <v>0</v>
      </c>
      <c r="H108" s="42">
        <v>0</v>
      </c>
      <c r="I108" s="42">
        <v>1</v>
      </c>
      <c r="J108" s="42">
        <v>0</v>
      </c>
      <c r="K108" s="42">
        <v>0</v>
      </c>
      <c r="L108" s="42">
        <v>0</v>
      </c>
      <c r="M108" s="42">
        <v>0</v>
      </c>
      <c r="P108" s="63"/>
      <c r="S108" s="63"/>
    </row>
    <row r="109" spans="1:28" ht="20.100000000000001" customHeight="1" x14ac:dyDescent="0.25">
      <c r="A109" s="41" t="s">
        <v>571</v>
      </c>
      <c r="B109" s="42">
        <v>0</v>
      </c>
      <c r="C109" s="42">
        <v>0</v>
      </c>
      <c r="D109" s="42">
        <v>0</v>
      </c>
      <c r="E109" s="42">
        <v>0</v>
      </c>
      <c r="F109" s="42">
        <v>0</v>
      </c>
      <c r="G109" s="42">
        <v>0</v>
      </c>
      <c r="H109" s="42">
        <v>0</v>
      </c>
      <c r="I109" s="42">
        <v>0</v>
      </c>
      <c r="J109" s="42">
        <v>0</v>
      </c>
      <c r="K109" s="42">
        <v>0</v>
      </c>
      <c r="L109" s="42">
        <v>0</v>
      </c>
      <c r="M109" s="42">
        <v>0</v>
      </c>
      <c r="P109" s="63"/>
      <c r="S109" s="63"/>
    </row>
    <row r="110" spans="1:28" ht="20.100000000000001" customHeight="1" x14ac:dyDescent="0.25">
      <c r="A110" s="41" t="s">
        <v>35</v>
      </c>
      <c r="B110" s="42">
        <v>0</v>
      </c>
      <c r="C110" s="42">
        <v>0</v>
      </c>
      <c r="D110" s="42">
        <v>0</v>
      </c>
      <c r="E110" s="42">
        <v>0</v>
      </c>
      <c r="F110" s="42">
        <v>0</v>
      </c>
      <c r="G110" s="42">
        <v>0</v>
      </c>
      <c r="H110" s="42">
        <v>0</v>
      </c>
      <c r="I110" s="42">
        <v>0</v>
      </c>
      <c r="J110" s="42">
        <v>0</v>
      </c>
      <c r="K110" s="42">
        <v>0</v>
      </c>
      <c r="L110" s="42">
        <v>0</v>
      </c>
      <c r="M110" s="42">
        <v>0</v>
      </c>
      <c r="P110" s="63"/>
      <c r="S110" s="63"/>
    </row>
    <row r="111" spans="1:28" ht="20.100000000000001" customHeight="1" x14ac:dyDescent="0.25">
      <c r="A111" s="41" t="s">
        <v>36</v>
      </c>
      <c r="B111" s="42">
        <v>4</v>
      </c>
      <c r="C111" s="42">
        <v>1</v>
      </c>
      <c r="D111" s="42">
        <v>1</v>
      </c>
      <c r="E111" s="42">
        <v>3</v>
      </c>
      <c r="F111" s="42">
        <v>0</v>
      </c>
      <c r="G111" s="42">
        <v>0</v>
      </c>
      <c r="H111" s="42">
        <v>3</v>
      </c>
      <c r="I111" s="42">
        <v>1</v>
      </c>
      <c r="J111" s="42">
        <v>3</v>
      </c>
      <c r="K111" s="42">
        <v>1</v>
      </c>
      <c r="L111" s="42">
        <v>4</v>
      </c>
      <c r="M111" s="42">
        <v>0</v>
      </c>
      <c r="P111" s="63"/>
      <c r="S111" s="63"/>
    </row>
    <row r="112" spans="1:28" s="39" customFormat="1" ht="20.100000000000001" customHeight="1" x14ac:dyDescent="0.25">
      <c r="A112" s="41" t="s">
        <v>37</v>
      </c>
      <c r="B112" s="42">
        <v>0</v>
      </c>
      <c r="C112" s="42">
        <v>1</v>
      </c>
      <c r="D112" s="42">
        <v>0</v>
      </c>
      <c r="E112" s="42">
        <v>1</v>
      </c>
      <c r="F112" s="42">
        <v>0</v>
      </c>
      <c r="G112" s="42">
        <v>1</v>
      </c>
      <c r="H112" s="42">
        <v>1</v>
      </c>
      <c r="I112" s="42">
        <v>0</v>
      </c>
      <c r="J112" s="42">
        <v>3</v>
      </c>
      <c r="K112" s="42">
        <v>0</v>
      </c>
      <c r="L112" s="42">
        <v>3</v>
      </c>
      <c r="M112" s="42">
        <v>1</v>
      </c>
      <c r="P112" s="61"/>
      <c r="Q112" s="41"/>
      <c r="S112" s="61"/>
      <c r="T112" s="41"/>
      <c r="U112" s="41"/>
      <c r="V112" s="41"/>
      <c r="W112" s="41"/>
      <c r="X112" s="41"/>
      <c r="Y112" s="41"/>
      <c r="Z112" s="41"/>
      <c r="AA112" s="41"/>
      <c r="AB112" s="41"/>
    </row>
    <row r="113" spans="1:28" ht="20.100000000000001" customHeight="1" x14ac:dyDescent="0.25">
      <c r="A113" s="41" t="s">
        <v>38</v>
      </c>
      <c r="B113" s="42">
        <v>0</v>
      </c>
      <c r="C113" s="42">
        <v>0</v>
      </c>
      <c r="D113" s="42">
        <v>0</v>
      </c>
      <c r="E113" s="42">
        <v>2</v>
      </c>
      <c r="F113" s="42">
        <v>0</v>
      </c>
      <c r="G113" s="42">
        <v>0</v>
      </c>
      <c r="H113" s="42">
        <v>0</v>
      </c>
      <c r="I113" s="42">
        <v>0</v>
      </c>
      <c r="J113" s="42">
        <v>0</v>
      </c>
      <c r="K113" s="42">
        <v>0</v>
      </c>
      <c r="L113" s="42">
        <v>0</v>
      </c>
      <c r="M113" s="42">
        <v>0</v>
      </c>
      <c r="P113" s="63"/>
      <c r="S113" s="63"/>
    </row>
    <row r="114" spans="1:28" ht="20.100000000000001" customHeight="1" x14ac:dyDescent="0.25">
      <c r="A114" s="41" t="s">
        <v>39</v>
      </c>
      <c r="B114" s="42">
        <v>0</v>
      </c>
      <c r="C114" s="42">
        <v>6</v>
      </c>
      <c r="D114" s="42">
        <v>1</v>
      </c>
      <c r="E114" s="42">
        <v>3</v>
      </c>
      <c r="F114" s="42">
        <v>0</v>
      </c>
      <c r="G114" s="42">
        <v>3</v>
      </c>
      <c r="H114" s="42">
        <v>6</v>
      </c>
      <c r="I114" s="42">
        <v>0</v>
      </c>
      <c r="J114" s="42">
        <v>1</v>
      </c>
      <c r="K114" s="42">
        <v>8</v>
      </c>
      <c r="L114" s="42">
        <v>2</v>
      </c>
      <c r="M114" s="42">
        <v>2</v>
      </c>
      <c r="P114" s="63"/>
      <c r="S114" s="63"/>
    </row>
    <row r="115" spans="1:28" s="39" customFormat="1" ht="20.100000000000001" customHeight="1" x14ac:dyDescent="0.25">
      <c r="A115" s="41" t="s">
        <v>40</v>
      </c>
      <c r="B115" s="42">
        <v>0</v>
      </c>
      <c r="C115" s="42">
        <v>0</v>
      </c>
      <c r="D115" s="42">
        <v>3</v>
      </c>
      <c r="E115" s="42">
        <v>2</v>
      </c>
      <c r="F115" s="42">
        <v>0</v>
      </c>
      <c r="G115" s="42">
        <v>1</v>
      </c>
      <c r="H115" s="42">
        <v>0</v>
      </c>
      <c r="I115" s="42">
        <v>0</v>
      </c>
      <c r="J115" s="42">
        <v>0</v>
      </c>
      <c r="K115" s="42">
        <v>2</v>
      </c>
      <c r="L115" s="42">
        <v>1</v>
      </c>
      <c r="M115" s="42">
        <v>2</v>
      </c>
      <c r="P115" s="61"/>
      <c r="Q115" s="41"/>
      <c r="S115" s="61"/>
      <c r="T115" s="41"/>
      <c r="U115" s="41"/>
      <c r="V115" s="41"/>
      <c r="W115" s="41"/>
      <c r="X115" s="41"/>
      <c r="Y115" s="41"/>
      <c r="Z115" s="41"/>
      <c r="AA115" s="41"/>
      <c r="AB115" s="41"/>
    </row>
    <row r="116" spans="1:28" ht="20.100000000000001" customHeight="1" x14ac:dyDescent="0.25">
      <c r="A116" s="352" t="s">
        <v>590</v>
      </c>
      <c r="B116" s="40">
        <v>9</v>
      </c>
      <c r="C116" s="40">
        <v>8</v>
      </c>
      <c r="D116" s="40">
        <v>5</v>
      </c>
      <c r="E116" s="40">
        <v>10</v>
      </c>
      <c r="F116" s="40">
        <v>2</v>
      </c>
      <c r="G116" s="40">
        <v>2</v>
      </c>
      <c r="H116" s="40">
        <v>14</v>
      </c>
      <c r="I116" s="40">
        <v>15</v>
      </c>
      <c r="J116" s="40">
        <v>14</v>
      </c>
      <c r="K116" s="40">
        <v>1</v>
      </c>
      <c r="L116" s="40">
        <v>2</v>
      </c>
      <c r="M116" s="40">
        <v>0</v>
      </c>
      <c r="P116" s="63"/>
      <c r="Q116" s="39"/>
      <c r="S116" s="63"/>
      <c r="T116" s="39"/>
      <c r="U116" s="39"/>
      <c r="V116" s="39"/>
      <c r="W116" s="39"/>
      <c r="X116" s="39"/>
      <c r="Y116" s="39"/>
      <c r="Z116" s="39"/>
      <c r="AA116" s="39"/>
      <c r="AB116" s="39"/>
    </row>
    <row r="117" spans="1:28" ht="20.100000000000001" customHeight="1" x14ac:dyDescent="0.25">
      <c r="A117" s="41" t="s">
        <v>265</v>
      </c>
      <c r="B117" s="42">
        <v>0</v>
      </c>
      <c r="C117" s="42">
        <v>0</v>
      </c>
      <c r="D117" s="42">
        <v>0</v>
      </c>
      <c r="E117" s="42">
        <v>0</v>
      </c>
      <c r="F117" s="42">
        <v>0</v>
      </c>
      <c r="G117" s="42">
        <v>0</v>
      </c>
      <c r="H117" s="42">
        <v>0</v>
      </c>
      <c r="I117" s="42">
        <v>0</v>
      </c>
      <c r="J117" s="42">
        <v>0</v>
      </c>
      <c r="K117" s="42">
        <v>0</v>
      </c>
      <c r="L117" s="42">
        <v>0</v>
      </c>
      <c r="M117" s="42">
        <v>0</v>
      </c>
      <c r="P117" s="63"/>
      <c r="S117" s="63"/>
    </row>
    <row r="118" spans="1:28" ht="20.100000000000001" customHeight="1" x14ac:dyDescent="0.25">
      <c r="A118" s="41" t="s">
        <v>572</v>
      </c>
      <c r="B118" s="42">
        <v>0</v>
      </c>
      <c r="C118" s="42">
        <v>0</v>
      </c>
      <c r="D118" s="42">
        <v>0</v>
      </c>
      <c r="E118" s="42">
        <v>0</v>
      </c>
      <c r="F118" s="42">
        <v>0</v>
      </c>
      <c r="G118" s="42">
        <v>0</v>
      </c>
      <c r="H118" s="42">
        <v>0</v>
      </c>
      <c r="I118" s="42">
        <v>0</v>
      </c>
      <c r="J118" s="42">
        <v>0</v>
      </c>
      <c r="K118" s="42">
        <v>0</v>
      </c>
      <c r="L118" s="42">
        <v>0</v>
      </c>
      <c r="M118" s="42">
        <v>0</v>
      </c>
      <c r="P118" s="63"/>
      <c r="S118" s="63"/>
    </row>
    <row r="119" spans="1:28" ht="20.100000000000001" customHeight="1" x14ac:dyDescent="0.25">
      <c r="A119" s="41" t="s">
        <v>41</v>
      </c>
      <c r="B119" s="42">
        <v>0</v>
      </c>
      <c r="C119" s="42">
        <v>0</v>
      </c>
      <c r="D119" s="42">
        <v>1</v>
      </c>
      <c r="E119" s="42">
        <v>2</v>
      </c>
      <c r="F119" s="42">
        <v>0</v>
      </c>
      <c r="G119" s="42">
        <v>0</v>
      </c>
      <c r="H119" s="42">
        <v>1</v>
      </c>
      <c r="I119" s="42">
        <v>0</v>
      </c>
      <c r="J119" s="42">
        <v>0</v>
      </c>
      <c r="K119" s="42">
        <v>0</v>
      </c>
      <c r="L119" s="42">
        <v>1</v>
      </c>
      <c r="M119" s="42">
        <v>0</v>
      </c>
      <c r="P119" s="63"/>
      <c r="S119" s="63"/>
    </row>
    <row r="120" spans="1:28" ht="20.100000000000001" customHeight="1" x14ac:dyDescent="0.25">
      <c r="A120" s="41" t="s">
        <v>573</v>
      </c>
      <c r="B120" s="42">
        <v>0</v>
      </c>
      <c r="C120" s="42">
        <v>0</v>
      </c>
      <c r="D120" s="42">
        <v>0</v>
      </c>
      <c r="E120" s="42">
        <v>0</v>
      </c>
      <c r="F120" s="42">
        <v>0</v>
      </c>
      <c r="G120" s="42">
        <v>0</v>
      </c>
      <c r="H120" s="42">
        <v>0</v>
      </c>
      <c r="I120" s="42">
        <v>0</v>
      </c>
      <c r="J120" s="42">
        <v>0</v>
      </c>
      <c r="K120" s="42">
        <v>1</v>
      </c>
      <c r="L120" s="42">
        <v>0</v>
      </c>
      <c r="M120" s="42">
        <v>0</v>
      </c>
      <c r="P120" s="63"/>
      <c r="S120" s="63"/>
    </row>
    <row r="121" spans="1:28" ht="20.100000000000001" customHeight="1" x14ac:dyDescent="0.25">
      <c r="A121" s="41" t="s">
        <v>269</v>
      </c>
      <c r="B121" s="42">
        <v>1</v>
      </c>
      <c r="C121" s="42">
        <v>0</v>
      </c>
      <c r="D121" s="42">
        <v>2</v>
      </c>
      <c r="E121" s="42">
        <v>2</v>
      </c>
      <c r="F121" s="42">
        <v>0</v>
      </c>
      <c r="G121" s="42">
        <v>0</v>
      </c>
      <c r="H121" s="42">
        <v>0</v>
      </c>
      <c r="I121" s="42">
        <v>0</v>
      </c>
      <c r="J121" s="42">
        <v>0</v>
      </c>
      <c r="K121" s="42">
        <v>0</v>
      </c>
      <c r="L121" s="42">
        <v>0</v>
      </c>
      <c r="M121" s="42">
        <v>0</v>
      </c>
      <c r="P121" s="63"/>
      <c r="S121" s="63"/>
    </row>
    <row r="122" spans="1:28" ht="20.100000000000001" customHeight="1" x14ac:dyDescent="0.25">
      <c r="A122" s="41" t="s">
        <v>277</v>
      </c>
      <c r="B122" s="42">
        <v>0</v>
      </c>
      <c r="C122" s="42">
        <v>0</v>
      </c>
      <c r="D122" s="42">
        <v>0</v>
      </c>
      <c r="E122" s="42">
        <v>0</v>
      </c>
      <c r="F122" s="42">
        <v>0</v>
      </c>
      <c r="G122" s="42">
        <v>0</v>
      </c>
      <c r="H122" s="42">
        <v>0</v>
      </c>
      <c r="I122" s="42">
        <v>0</v>
      </c>
      <c r="J122" s="42">
        <v>0</v>
      </c>
      <c r="K122" s="42">
        <v>0</v>
      </c>
      <c r="L122" s="42">
        <v>0</v>
      </c>
      <c r="M122" s="42">
        <v>0</v>
      </c>
      <c r="P122" s="63"/>
      <c r="S122" s="63"/>
    </row>
    <row r="123" spans="1:28" ht="20.100000000000001" customHeight="1" x14ac:dyDescent="0.25">
      <c r="A123" s="41" t="s">
        <v>42</v>
      </c>
      <c r="B123" s="42">
        <v>1</v>
      </c>
      <c r="C123" s="42">
        <v>0</v>
      </c>
      <c r="D123" s="42">
        <v>0</v>
      </c>
      <c r="E123" s="42">
        <v>0</v>
      </c>
      <c r="F123" s="42">
        <v>0</v>
      </c>
      <c r="G123" s="42">
        <v>0</v>
      </c>
      <c r="H123" s="42">
        <v>3</v>
      </c>
      <c r="I123" s="42">
        <v>0</v>
      </c>
      <c r="J123" s="42">
        <v>0</v>
      </c>
      <c r="K123" s="42">
        <v>0</v>
      </c>
      <c r="L123" s="42">
        <v>0</v>
      </c>
      <c r="M123" s="42">
        <v>0</v>
      </c>
      <c r="N123" s="42"/>
      <c r="O123" s="42"/>
    </row>
    <row r="124" spans="1:28" ht="20.100000000000001" customHeight="1" x14ac:dyDescent="0.25">
      <c r="A124" s="41" t="s">
        <v>271</v>
      </c>
      <c r="B124" s="42">
        <v>0</v>
      </c>
      <c r="C124" s="42">
        <v>0</v>
      </c>
      <c r="D124" s="42">
        <v>0</v>
      </c>
      <c r="E124" s="42">
        <v>0</v>
      </c>
      <c r="F124" s="42">
        <v>0</v>
      </c>
      <c r="G124" s="42">
        <v>0</v>
      </c>
      <c r="H124" s="42">
        <v>0</v>
      </c>
      <c r="I124" s="42">
        <v>0</v>
      </c>
      <c r="J124" s="42">
        <v>1</v>
      </c>
      <c r="K124" s="42">
        <v>0</v>
      </c>
      <c r="L124" s="42">
        <v>0</v>
      </c>
      <c r="M124" s="42">
        <v>0</v>
      </c>
      <c r="N124" s="42"/>
      <c r="O124" s="42"/>
    </row>
    <row r="125" spans="1:28" ht="20.100000000000001" customHeight="1" x14ac:dyDescent="0.25">
      <c r="A125" s="41" t="s">
        <v>574</v>
      </c>
      <c r="B125" s="42">
        <v>0</v>
      </c>
      <c r="C125" s="42">
        <v>0</v>
      </c>
      <c r="D125" s="42">
        <v>0</v>
      </c>
      <c r="E125" s="42">
        <v>0</v>
      </c>
      <c r="F125" s="42">
        <v>0</v>
      </c>
      <c r="G125" s="42">
        <v>0</v>
      </c>
      <c r="H125" s="42">
        <v>1</v>
      </c>
      <c r="I125" s="42">
        <v>0</v>
      </c>
      <c r="J125" s="42">
        <v>0</v>
      </c>
      <c r="K125" s="42">
        <v>0</v>
      </c>
      <c r="L125" s="42">
        <v>0</v>
      </c>
      <c r="M125" s="42">
        <v>0</v>
      </c>
      <c r="N125" s="42"/>
      <c r="O125" s="42"/>
    </row>
    <row r="126" spans="1:28" ht="20.100000000000001" customHeight="1" x14ac:dyDescent="0.25">
      <c r="A126" s="41" t="s">
        <v>43</v>
      </c>
      <c r="B126" s="42">
        <v>0</v>
      </c>
      <c r="C126" s="42">
        <v>0</v>
      </c>
      <c r="D126" s="42">
        <v>0</v>
      </c>
      <c r="E126" s="42">
        <v>0</v>
      </c>
      <c r="F126" s="42">
        <v>1</v>
      </c>
      <c r="G126" s="42">
        <v>0</v>
      </c>
      <c r="H126" s="42">
        <v>6</v>
      </c>
      <c r="I126" s="42">
        <v>14</v>
      </c>
      <c r="J126" s="42">
        <v>6</v>
      </c>
      <c r="K126" s="42">
        <v>0</v>
      </c>
      <c r="L126" s="42">
        <v>1</v>
      </c>
      <c r="M126" s="42">
        <v>0</v>
      </c>
      <c r="N126" s="42"/>
      <c r="O126" s="42"/>
    </row>
    <row r="127" spans="1:28" ht="20.100000000000001" customHeight="1" x14ac:dyDescent="0.25">
      <c r="A127" s="41" t="s">
        <v>44</v>
      </c>
      <c r="B127" s="42">
        <v>3</v>
      </c>
      <c r="C127" s="42">
        <v>1</v>
      </c>
      <c r="D127" s="42">
        <v>0</v>
      </c>
      <c r="E127" s="42">
        <v>5</v>
      </c>
      <c r="F127" s="42">
        <v>0</v>
      </c>
      <c r="G127" s="42">
        <v>0</v>
      </c>
      <c r="H127" s="42">
        <v>1</v>
      </c>
      <c r="I127" s="42">
        <v>1</v>
      </c>
      <c r="J127" s="42">
        <v>1</v>
      </c>
      <c r="K127" s="42">
        <v>0</v>
      </c>
      <c r="L127" s="42">
        <v>0</v>
      </c>
      <c r="M127" s="42">
        <v>0</v>
      </c>
      <c r="N127" s="42"/>
      <c r="O127" s="42"/>
    </row>
    <row r="128" spans="1:28" ht="20.100000000000001" customHeight="1" x14ac:dyDescent="0.25">
      <c r="A128" s="41" t="s">
        <v>575</v>
      </c>
      <c r="B128" s="42">
        <v>0</v>
      </c>
      <c r="C128" s="42">
        <v>0</v>
      </c>
      <c r="D128" s="42">
        <v>0</v>
      </c>
      <c r="E128" s="42">
        <v>1</v>
      </c>
      <c r="F128" s="42">
        <v>0</v>
      </c>
      <c r="G128" s="42">
        <v>0</v>
      </c>
      <c r="H128" s="42">
        <v>0</v>
      </c>
      <c r="I128" s="42">
        <v>0</v>
      </c>
      <c r="J128" s="42">
        <v>0</v>
      </c>
      <c r="K128" s="42">
        <v>0</v>
      </c>
      <c r="L128" s="42">
        <v>0</v>
      </c>
      <c r="M128" s="42">
        <v>0</v>
      </c>
      <c r="N128" s="42"/>
      <c r="O128" s="42"/>
    </row>
    <row r="129" spans="1:16" ht="20.100000000000001" customHeight="1" x14ac:dyDescent="0.25">
      <c r="A129" s="41" t="s">
        <v>263</v>
      </c>
      <c r="B129" s="42">
        <v>0</v>
      </c>
      <c r="C129" s="42">
        <v>0</v>
      </c>
      <c r="D129" s="42">
        <v>0</v>
      </c>
      <c r="E129" s="42">
        <v>0</v>
      </c>
      <c r="F129" s="42">
        <v>0</v>
      </c>
      <c r="G129" s="42">
        <v>0</v>
      </c>
      <c r="H129" s="42">
        <v>0</v>
      </c>
      <c r="I129" s="42">
        <v>0</v>
      </c>
      <c r="J129" s="42">
        <v>0</v>
      </c>
      <c r="K129" s="42">
        <v>0</v>
      </c>
      <c r="L129" s="42">
        <v>0</v>
      </c>
      <c r="M129" s="42">
        <v>0</v>
      </c>
      <c r="N129" s="42"/>
      <c r="O129" s="42"/>
    </row>
    <row r="130" spans="1:16" ht="20.100000000000001" customHeight="1" x14ac:dyDescent="0.25">
      <c r="A130" s="41" t="s">
        <v>576</v>
      </c>
      <c r="B130" s="42">
        <v>0</v>
      </c>
      <c r="C130" s="42">
        <v>0</v>
      </c>
      <c r="D130" s="42">
        <v>0</v>
      </c>
      <c r="E130" s="42">
        <v>0</v>
      </c>
      <c r="F130" s="42">
        <v>0</v>
      </c>
      <c r="G130" s="42">
        <v>0</v>
      </c>
      <c r="H130" s="42">
        <v>0</v>
      </c>
      <c r="I130" s="42">
        <v>0</v>
      </c>
      <c r="J130" s="42">
        <v>0</v>
      </c>
      <c r="K130" s="42">
        <v>0</v>
      </c>
      <c r="L130" s="42">
        <v>0</v>
      </c>
      <c r="M130" s="42">
        <v>0</v>
      </c>
      <c r="N130" s="42"/>
      <c r="O130" s="42"/>
    </row>
    <row r="131" spans="1:16" ht="20.100000000000001" customHeight="1" x14ac:dyDescent="0.25">
      <c r="A131" s="41" t="s">
        <v>577</v>
      </c>
      <c r="B131" s="42">
        <v>1</v>
      </c>
      <c r="C131" s="42">
        <v>6</v>
      </c>
      <c r="D131" s="42">
        <v>0</v>
      </c>
      <c r="E131" s="42">
        <v>0</v>
      </c>
      <c r="F131" s="42">
        <v>0</v>
      </c>
      <c r="G131" s="42">
        <v>0</v>
      </c>
      <c r="H131" s="42">
        <v>0</v>
      </c>
      <c r="I131" s="42">
        <v>0</v>
      </c>
      <c r="J131" s="42">
        <v>4</v>
      </c>
      <c r="K131" s="42">
        <v>0</v>
      </c>
      <c r="L131" s="42">
        <v>0</v>
      </c>
      <c r="M131" s="42">
        <v>0</v>
      </c>
      <c r="N131" s="42"/>
      <c r="O131" s="42"/>
    </row>
    <row r="132" spans="1:16" ht="20.100000000000001" customHeight="1" x14ac:dyDescent="0.25">
      <c r="A132" s="41" t="s">
        <v>578</v>
      </c>
      <c r="B132" s="42">
        <v>0</v>
      </c>
      <c r="C132" s="42">
        <v>0</v>
      </c>
      <c r="D132" s="42">
        <v>0</v>
      </c>
      <c r="E132" s="42">
        <v>0</v>
      </c>
      <c r="F132" s="42">
        <v>0</v>
      </c>
      <c r="G132" s="42">
        <v>0</v>
      </c>
      <c r="H132" s="42">
        <v>0</v>
      </c>
      <c r="I132" s="42">
        <v>0</v>
      </c>
      <c r="J132" s="42">
        <v>0</v>
      </c>
      <c r="K132" s="42">
        <v>0</v>
      </c>
      <c r="L132" s="42">
        <v>0</v>
      </c>
      <c r="M132" s="42">
        <v>0</v>
      </c>
      <c r="N132" s="42"/>
      <c r="O132" s="42"/>
    </row>
    <row r="133" spans="1:16" ht="20.100000000000001" customHeight="1" x14ac:dyDescent="0.25">
      <c r="A133" s="41" t="s">
        <v>264</v>
      </c>
      <c r="B133" s="42">
        <v>0</v>
      </c>
      <c r="C133" s="42">
        <v>0</v>
      </c>
      <c r="D133" s="42">
        <v>0</v>
      </c>
      <c r="E133" s="42">
        <v>0</v>
      </c>
      <c r="F133" s="42">
        <v>1</v>
      </c>
      <c r="G133" s="42">
        <v>0</v>
      </c>
      <c r="H133" s="42">
        <v>0</v>
      </c>
      <c r="I133" s="42">
        <v>0</v>
      </c>
      <c r="J133" s="42">
        <v>1</v>
      </c>
      <c r="K133" s="42">
        <v>0</v>
      </c>
      <c r="L133" s="42">
        <v>0</v>
      </c>
      <c r="M133" s="42">
        <v>0</v>
      </c>
      <c r="N133" s="42"/>
      <c r="O133" s="42"/>
    </row>
    <row r="134" spans="1:16" ht="20.100000000000001" customHeight="1" x14ac:dyDescent="0.25">
      <c r="A134" s="41" t="s">
        <v>268</v>
      </c>
      <c r="B134" s="42">
        <v>1</v>
      </c>
      <c r="C134" s="42">
        <v>0</v>
      </c>
      <c r="D134" s="42">
        <v>1</v>
      </c>
      <c r="E134" s="42">
        <v>0</v>
      </c>
      <c r="F134" s="42">
        <v>0</v>
      </c>
      <c r="G134" s="42">
        <v>1</v>
      </c>
      <c r="H134" s="42">
        <v>0</v>
      </c>
      <c r="I134" s="42">
        <v>0</v>
      </c>
      <c r="J134" s="42">
        <v>0</v>
      </c>
      <c r="K134" s="42">
        <v>0</v>
      </c>
      <c r="L134" s="42">
        <v>0</v>
      </c>
      <c r="M134" s="42">
        <v>0</v>
      </c>
      <c r="N134" s="42"/>
      <c r="O134" s="42"/>
    </row>
    <row r="135" spans="1:16" ht="20.100000000000001" customHeight="1" thickBot="1" x14ac:dyDescent="0.3">
      <c r="A135" s="41" t="s">
        <v>45</v>
      </c>
      <c r="B135" s="42">
        <v>2</v>
      </c>
      <c r="C135" s="42">
        <v>1</v>
      </c>
      <c r="D135" s="42">
        <v>1</v>
      </c>
      <c r="E135" s="42">
        <v>0</v>
      </c>
      <c r="F135" s="42">
        <v>0</v>
      </c>
      <c r="G135" s="42">
        <v>1</v>
      </c>
      <c r="H135" s="42">
        <v>2</v>
      </c>
      <c r="I135" s="42">
        <v>0</v>
      </c>
      <c r="J135" s="42">
        <v>1</v>
      </c>
      <c r="K135" s="42">
        <v>0</v>
      </c>
      <c r="L135" s="42">
        <v>0</v>
      </c>
      <c r="M135" s="42">
        <v>0</v>
      </c>
      <c r="N135" s="42"/>
      <c r="O135" s="42"/>
    </row>
    <row r="136" spans="1:16" s="48" customFormat="1" ht="15.95" customHeight="1" x14ac:dyDescent="0.25">
      <c r="A136" s="331" t="s">
        <v>588</v>
      </c>
      <c r="B136" s="331"/>
      <c r="C136" s="331"/>
      <c r="D136" s="332"/>
      <c r="E136" s="332"/>
      <c r="F136" s="332"/>
      <c r="G136" s="332"/>
      <c r="H136" s="332"/>
      <c r="I136" s="332"/>
      <c r="J136" s="332"/>
      <c r="K136" s="332"/>
      <c r="L136" s="332"/>
      <c r="M136" s="333" t="s">
        <v>585</v>
      </c>
    </row>
    <row r="137" spans="1:16" s="27" customFormat="1" ht="24.95" customHeight="1" x14ac:dyDescent="0.25">
      <c r="A137" s="347" t="s">
        <v>135</v>
      </c>
      <c r="B137" s="347"/>
      <c r="C137" s="347"/>
      <c r="D137" s="347"/>
      <c r="E137" s="347"/>
      <c r="F137" s="347"/>
      <c r="G137" s="347"/>
    </row>
    <row r="138" spans="1:16" s="55" customFormat="1" ht="24.95" customHeight="1" thickBot="1" x14ac:dyDescent="0.25">
      <c r="A138" s="28" t="s">
        <v>523</v>
      </c>
      <c r="B138" s="53"/>
      <c r="C138" s="53"/>
      <c r="D138" s="53"/>
      <c r="E138" s="53"/>
      <c r="F138" s="53"/>
      <c r="G138" s="53"/>
      <c r="H138" s="53"/>
      <c r="I138" s="53"/>
      <c r="J138" s="53"/>
      <c r="K138" s="53"/>
      <c r="L138" s="53"/>
      <c r="M138" s="53"/>
      <c r="N138" s="53"/>
      <c r="O138" s="336" t="s">
        <v>587</v>
      </c>
      <c r="P138" s="54"/>
    </row>
    <row r="139" spans="1:16" s="39" customFormat="1" ht="20.100000000000001" customHeight="1" x14ac:dyDescent="0.25">
      <c r="A139" s="1023" t="s">
        <v>8</v>
      </c>
      <c r="B139" s="1019" t="s">
        <v>9</v>
      </c>
      <c r="C139" s="1020"/>
      <c r="D139" s="1020"/>
      <c r="E139" s="1020"/>
      <c r="F139" s="1020"/>
      <c r="G139" s="1020"/>
      <c r="H139" s="1020"/>
      <c r="I139" s="1020"/>
      <c r="J139" s="1020"/>
      <c r="K139" s="1020"/>
      <c r="L139" s="1020"/>
      <c r="M139" s="1020"/>
      <c r="N139" s="1020"/>
      <c r="O139" s="1020"/>
      <c r="P139" s="56"/>
    </row>
    <row r="140" spans="1:16" ht="20.100000000000001" customHeight="1" x14ac:dyDescent="0.25">
      <c r="A140" s="1024"/>
      <c r="B140" s="1021" t="s">
        <v>10</v>
      </c>
      <c r="C140" s="1021"/>
      <c r="D140" s="32" t="s">
        <v>69</v>
      </c>
      <c r="E140" s="32"/>
      <c r="F140" s="32" t="s">
        <v>70</v>
      </c>
      <c r="G140" s="32"/>
      <c r="H140" s="32" t="s">
        <v>71</v>
      </c>
      <c r="I140" s="32"/>
      <c r="J140" s="32" t="s">
        <v>72</v>
      </c>
      <c r="K140" s="32"/>
      <c r="L140" s="32" t="s">
        <v>73</v>
      </c>
      <c r="M140" s="32"/>
      <c r="N140" s="32" t="s">
        <v>74</v>
      </c>
      <c r="O140" s="57"/>
      <c r="P140" s="58"/>
    </row>
    <row r="141" spans="1:16" ht="20.100000000000001" customHeight="1" x14ac:dyDescent="0.25">
      <c r="A141" s="1025"/>
      <c r="B141" s="59">
        <v>2015</v>
      </c>
      <c r="C141" s="59">
        <v>2016</v>
      </c>
      <c r="D141" s="59">
        <v>2015</v>
      </c>
      <c r="E141" s="59">
        <v>2016</v>
      </c>
      <c r="F141" s="334">
        <v>2015</v>
      </c>
      <c r="G141" s="334">
        <v>2016</v>
      </c>
      <c r="H141" s="334">
        <v>2015</v>
      </c>
      <c r="I141" s="334">
        <v>2016</v>
      </c>
      <c r="J141" s="334">
        <v>2015</v>
      </c>
      <c r="K141" s="334">
        <v>2016</v>
      </c>
      <c r="L141" s="334">
        <v>2015</v>
      </c>
      <c r="M141" s="334">
        <v>2016</v>
      </c>
      <c r="N141" s="334">
        <v>2015</v>
      </c>
      <c r="O141" s="335">
        <v>2016</v>
      </c>
      <c r="P141" s="58"/>
    </row>
    <row r="142" spans="1:16" ht="20.100000000000001" customHeight="1" x14ac:dyDescent="0.25">
      <c r="A142" s="352" t="s">
        <v>256</v>
      </c>
      <c r="B142" s="40">
        <v>25184</v>
      </c>
      <c r="C142" s="40">
        <v>20674</v>
      </c>
      <c r="D142" s="40">
        <v>2983</v>
      </c>
      <c r="E142" s="40">
        <v>2857</v>
      </c>
      <c r="F142" s="40">
        <v>2938</v>
      </c>
      <c r="G142" s="40">
        <v>2553</v>
      </c>
      <c r="H142" s="40">
        <v>2277</v>
      </c>
      <c r="I142" s="40">
        <v>1761</v>
      </c>
      <c r="J142" s="40">
        <v>1099</v>
      </c>
      <c r="K142" s="40">
        <v>866</v>
      </c>
      <c r="L142" s="40">
        <v>671</v>
      </c>
      <c r="M142" s="40">
        <v>491</v>
      </c>
      <c r="N142" s="40">
        <v>1267</v>
      </c>
      <c r="O142" s="40">
        <v>691</v>
      </c>
    </row>
    <row r="143" spans="1:16" ht="20.100000000000001" customHeight="1" x14ac:dyDescent="0.25">
      <c r="A143" s="41" t="s">
        <v>46</v>
      </c>
      <c r="B143" s="42">
        <v>1136</v>
      </c>
      <c r="C143" s="42">
        <v>1380</v>
      </c>
      <c r="D143" s="42">
        <v>121</v>
      </c>
      <c r="E143" s="42">
        <v>142</v>
      </c>
      <c r="F143" s="42">
        <v>121</v>
      </c>
      <c r="G143" s="42">
        <v>83</v>
      </c>
      <c r="H143" s="42">
        <v>76</v>
      </c>
      <c r="I143" s="42">
        <v>44</v>
      </c>
      <c r="J143" s="42">
        <v>29</v>
      </c>
      <c r="K143" s="42">
        <v>17</v>
      </c>
      <c r="L143" s="42">
        <v>43</v>
      </c>
      <c r="M143" s="42">
        <v>42</v>
      </c>
      <c r="N143" s="42">
        <v>47</v>
      </c>
      <c r="O143" s="42">
        <v>22</v>
      </c>
    </row>
    <row r="144" spans="1:16" ht="20.100000000000001" customHeight="1" x14ac:dyDescent="0.25">
      <c r="A144" s="41" t="s">
        <v>47</v>
      </c>
      <c r="B144" s="42">
        <v>160</v>
      </c>
      <c r="C144" s="42">
        <v>146</v>
      </c>
      <c r="D144" s="42">
        <v>13</v>
      </c>
      <c r="E144" s="42">
        <v>16</v>
      </c>
      <c r="F144" s="42">
        <v>19</v>
      </c>
      <c r="G144" s="42">
        <v>19</v>
      </c>
      <c r="H144" s="42">
        <v>12</v>
      </c>
      <c r="I144" s="42">
        <v>15</v>
      </c>
      <c r="J144" s="42">
        <v>3</v>
      </c>
      <c r="K144" s="42">
        <v>0</v>
      </c>
      <c r="L144" s="42">
        <v>3</v>
      </c>
      <c r="M144" s="42">
        <v>6</v>
      </c>
      <c r="N144" s="42">
        <v>6</v>
      </c>
      <c r="O144" s="42">
        <v>2</v>
      </c>
    </row>
    <row r="145" spans="1:15" ht="20.100000000000001" customHeight="1" x14ac:dyDescent="0.25">
      <c r="A145" s="41" t="s">
        <v>48</v>
      </c>
      <c r="B145" s="42">
        <v>324</v>
      </c>
      <c r="C145" s="42">
        <v>277</v>
      </c>
      <c r="D145" s="42">
        <v>43</v>
      </c>
      <c r="E145" s="42">
        <v>34</v>
      </c>
      <c r="F145" s="42">
        <v>10</v>
      </c>
      <c r="G145" s="42">
        <v>22</v>
      </c>
      <c r="H145" s="42">
        <v>24</v>
      </c>
      <c r="I145" s="42">
        <v>21</v>
      </c>
      <c r="J145" s="42">
        <v>24</v>
      </c>
      <c r="K145" s="42">
        <v>12</v>
      </c>
      <c r="L145" s="42">
        <v>3</v>
      </c>
      <c r="M145" s="42">
        <v>13</v>
      </c>
      <c r="N145" s="42">
        <v>26</v>
      </c>
      <c r="O145" s="42">
        <v>14</v>
      </c>
    </row>
    <row r="146" spans="1:15" ht="20.100000000000001" customHeight="1" x14ac:dyDescent="0.25">
      <c r="A146" s="41" t="s">
        <v>579</v>
      </c>
      <c r="B146" s="42">
        <v>7</v>
      </c>
      <c r="C146" s="42">
        <v>4</v>
      </c>
      <c r="D146" s="42">
        <v>0</v>
      </c>
      <c r="E146" s="42">
        <v>1</v>
      </c>
      <c r="F146" s="42">
        <v>0</v>
      </c>
      <c r="G146" s="42">
        <v>0</v>
      </c>
      <c r="H146" s="42">
        <v>0</v>
      </c>
      <c r="I146" s="42">
        <v>0</v>
      </c>
      <c r="J146" s="42">
        <v>1</v>
      </c>
      <c r="K146" s="42">
        <v>0</v>
      </c>
      <c r="L146" s="42">
        <v>3</v>
      </c>
      <c r="M146" s="42">
        <v>0</v>
      </c>
      <c r="N146" s="42">
        <v>0</v>
      </c>
      <c r="O146" s="42">
        <v>0</v>
      </c>
    </row>
    <row r="147" spans="1:15" ht="20.100000000000001" customHeight="1" x14ac:dyDescent="0.25">
      <c r="A147" s="41" t="s">
        <v>270</v>
      </c>
      <c r="B147" s="42">
        <v>2</v>
      </c>
      <c r="C147" s="42">
        <v>6</v>
      </c>
      <c r="D147" s="42">
        <v>0</v>
      </c>
      <c r="E147" s="42">
        <v>3</v>
      </c>
      <c r="F147" s="42">
        <v>0</v>
      </c>
      <c r="G147" s="42">
        <v>1</v>
      </c>
      <c r="H147" s="42">
        <v>0</v>
      </c>
      <c r="I147" s="42">
        <v>0</v>
      </c>
      <c r="J147" s="42">
        <v>0</v>
      </c>
      <c r="K147" s="42">
        <v>0</v>
      </c>
      <c r="L147" s="42">
        <v>0</v>
      </c>
      <c r="M147" s="42">
        <v>0</v>
      </c>
      <c r="N147" s="42">
        <v>0</v>
      </c>
      <c r="O147" s="42">
        <v>0</v>
      </c>
    </row>
    <row r="148" spans="1:15" ht="20.100000000000001" customHeight="1" x14ac:dyDescent="0.25">
      <c r="A148" s="41" t="s">
        <v>49</v>
      </c>
      <c r="B148" s="42">
        <v>112</v>
      </c>
      <c r="C148" s="42">
        <v>134</v>
      </c>
      <c r="D148" s="42">
        <v>14</v>
      </c>
      <c r="E148" s="42">
        <v>23</v>
      </c>
      <c r="F148" s="42">
        <v>24</v>
      </c>
      <c r="G148" s="42">
        <v>30</v>
      </c>
      <c r="H148" s="42">
        <v>13</v>
      </c>
      <c r="I148" s="42">
        <v>9</v>
      </c>
      <c r="J148" s="42">
        <v>8</v>
      </c>
      <c r="K148" s="42">
        <v>6</v>
      </c>
      <c r="L148" s="42">
        <v>7</v>
      </c>
      <c r="M148" s="42">
        <v>3</v>
      </c>
      <c r="N148" s="42">
        <v>10</v>
      </c>
      <c r="O148" s="42">
        <v>7</v>
      </c>
    </row>
    <row r="149" spans="1:15" ht="20.100000000000001" customHeight="1" x14ac:dyDescent="0.25">
      <c r="A149" s="41" t="s">
        <v>580</v>
      </c>
      <c r="B149" s="42">
        <v>3</v>
      </c>
      <c r="C149" s="42">
        <v>8</v>
      </c>
      <c r="D149" s="42">
        <v>0</v>
      </c>
      <c r="E149" s="42">
        <v>0</v>
      </c>
      <c r="F149" s="42">
        <v>1</v>
      </c>
      <c r="G149" s="42">
        <v>3</v>
      </c>
      <c r="H149" s="42">
        <v>0</v>
      </c>
      <c r="I149" s="42">
        <v>1</v>
      </c>
      <c r="J149" s="42">
        <v>1</v>
      </c>
      <c r="K149" s="42">
        <v>0</v>
      </c>
      <c r="L149" s="42">
        <v>0</v>
      </c>
      <c r="M149" s="42">
        <v>0</v>
      </c>
      <c r="N149" s="42">
        <v>1</v>
      </c>
      <c r="O149" s="42">
        <v>0</v>
      </c>
    </row>
    <row r="150" spans="1:15" ht="20.100000000000001" customHeight="1" x14ac:dyDescent="0.25">
      <c r="A150" s="41" t="s">
        <v>276</v>
      </c>
      <c r="B150" s="42">
        <v>2</v>
      </c>
      <c r="C150" s="42">
        <v>13</v>
      </c>
      <c r="D150" s="42">
        <v>0</v>
      </c>
      <c r="E150" s="42">
        <v>2</v>
      </c>
      <c r="F150" s="42">
        <v>0</v>
      </c>
      <c r="G150" s="42">
        <v>0</v>
      </c>
      <c r="H150" s="42">
        <v>0</v>
      </c>
      <c r="I150" s="42">
        <v>0</v>
      </c>
      <c r="J150" s="42">
        <v>0</v>
      </c>
      <c r="K150" s="42">
        <v>0</v>
      </c>
      <c r="L150" s="42">
        <v>0</v>
      </c>
      <c r="M150" s="42">
        <v>0</v>
      </c>
      <c r="N150" s="42">
        <v>0</v>
      </c>
      <c r="O150" s="42">
        <v>1</v>
      </c>
    </row>
    <row r="151" spans="1:15" ht="20.100000000000001" customHeight="1" x14ac:dyDescent="0.25">
      <c r="A151" s="41" t="s">
        <v>50</v>
      </c>
      <c r="B151" s="42">
        <v>2582</v>
      </c>
      <c r="C151" s="42">
        <v>1744</v>
      </c>
      <c r="D151" s="42">
        <v>259</v>
      </c>
      <c r="E151" s="42">
        <v>162</v>
      </c>
      <c r="F151" s="42">
        <v>231</v>
      </c>
      <c r="G151" s="42">
        <v>179</v>
      </c>
      <c r="H151" s="42">
        <v>324</v>
      </c>
      <c r="I151" s="42">
        <v>114</v>
      </c>
      <c r="J151" s="42">
        <v>107</v>
      </c>
      <c r="K151" s="42">
        <v>153</v>
      </c>
      <c r="L151" s="42">
        <v>97</v>
      </c>
      <c r="M151" s="42">
        <v>56</v>
      </c>
      <c r="N151" s="42">
        <v>167</v>
      </c>
      <c r="O151" s="42">
        <v>80</v>
      </c>
    </row>
    <row r="152" spans="1:15" ht="20.100000000000001" customHeight="1" x14ac:dyDescent="0.25">
      <c r="A152" s="41" t="s">
        <v>272</v>
      </c>
      <c r="B152" s="42">
        <v>0</v>
      </c>
      <c r="C152" s="42">
        <v>5</v>
      </c>
      <c r="D152" s="42">
        <v>0</v>
      </c>
      <c r="E152" s="42">
        <v>3</v>
      </c>
      <c r="F152" s="42">
        <v>0</v>
      </c>
      <c r="G152" s="42">
        <v>0</v>
      </c>
      <c r="H152" s="42">
        <v>0</v>
      </c>
      <c r="I152" s="42">
        <v>0</v>
      </c>
      <c r="J152" s="42">
        <v>0</v>
      </c>
      <c r="K152" s="42">
        <v>0</v>
      </c>
      <c r="L152" s="42">
        <v>0</v>
      </c>
      <c r="M152" s="42">
        <v>0</v>
      </c>
      <c r="N152" s="42">
        <v>0</v>
      </c>
      <c r="O152" s="42">
        <v>0</v>
      </c>
    </row>
    <row r="153" spans="1:15" ht="20.100000000000001" customHeight="1" x14ac:dyDescent="0.25">
      <c r="A153" s="41" t="s">
        <v>51</v>
      </c>
      <c r="B153" s="42">
        <v>84</v>
      </c>
      <c r="C153" s="42">
        <v>53</v>
      </c>
      <c r="D153" s="42">
        <v>18</v>
      </c>
      <c r="E153" s="42">
        <v>8</v>
      </c>
      <c r="F153" s="42">
        <v>8</v>
      </c>
      <c r="G153" s="42">
        <v>10</v>
      </c>
      <c r="H153" s="42">
        <v>4</v>
      </c>
      <c r="I153" s="42">
        <v>0</v>
      </c>
      <c r="J153" s="42">
        <v>7</v>
      </c>
      <c r="K153" s="42">
        <v>2</v>
      </c>
      <c r="L153" s="42">
        <v>9</v>
      </c>
      <c r="M153" s="42">
        <v>1</v>
      </c>
      <c r="N153" s="42">
        <v>8</v>
      </c>
      <c r="O153" s="42">
        <v>1</v>
      </c>
    </row>
    <row r="154" spans="1:15" ht="20.100000000000001" customHeight="1" x14ac:dyDescent="0.25">
      <c r="A154" s="41" t="s">
        <v>52</v>
      </c>
      <c r="B154" s="42">
        <v>2739</v>
      </c>
      <c r="C154" s="42">
        <v>2536</v>
      </c>
      <c r="D154" s="42">
        <v>251</v>
      </c>
      <c r="E154" s="42">
        <v>279</v>
      </c>
      <c r="F154" s="42">
        <v>431</v>
      </c>
      <c r="G154" s="42">
        <v>332</v>
      </c>
      <c r="H154" s="42">
        <v>109</v>
      </c>
      <c r="I154" s="42">
        <v>89</v>
      </c>
      <c r="J154" s="42">
        <v>143</v>
      </c>
      <c r="K154" s="42">
        <v>116</v>
      </c>
      <c r="L154" s="42">
        <v>51</v>
      </c>
      <c r="M154" s="42">
        <v>41</v>
      </c>
      <c r="N154" s="42">
        <v>116</v>
      </c>
      <c r="O154" s="42">
        <v>34</v>
      </c>
    </row>
    <row r="155" spans="1:15" ht="20.100000000000001" customHeight="1" x14ac:dyDescent="0.25">
      <c r="A155" s="41" t="s">
        <v>53</v>
      </c>
      <c r="B155" s="42">
        <v>38</v>
      </c>
      <c r="C155" s="42">
        <v>18</v>
      </c>
      <c r="D155" s="42">
        <v>3</v>
      </c>
      <c r="E155" s="42">
        <v>5</v>
      </c>
      <c r="F155" s="42">
        <v>4</v>
      </c>
      <c r="G155" s="42">
        <v>3</v>
      </c>
      <c r="H155" s="42">
        <v>3</v>
      </c>
      <c r="I155" s="42">
        <v>0</v>
      </c>
      <c r="J155" s="42">
        <v>1</v>
      </c>
      <c r="K155" s="42">
        <v>2</v>
      </c>
      <c r="L155" s="42">
        <v>1</v>
      </c>
      <c r="M155" s="42">
        <v>0</v>
      </c>
      <c r="N155" s="42">
        <v>7</v>
      </c>
      <c r="O155" s="42">
        <v>0</v>
      </c>
    </row>
    <row r="156" spans="1:15" ht="20.100000000000001" customHeight="1" x14ac:dyDescent="0.25">
      <c r="A156" s="41" t="s">
        <v>54</v>
      </c>
      <c r="B156" s="42">
        <v>998</v>
      </c>
      <c r="C156" s="42">
        <v>990</v>
      </c>
      <c r="D156" s="42">
        <v>93</v>
      </c>
      <c r="E156" s="42">
        <v>160</v>
      </c>
      <c r="F156" s="42">
        <v>94</v>
      </c>
      <c r="G156" s="42">
        <v>120</v>
      </c>
      <c r="H156" s="42">
        <v>57</v>
      </c>
      <c r="I156" s="42">
        <v>45</v>
      </c>
      <c r="J156" s="42">
        <v>25</v>
      </c>
      <c r="K156" s="42">
        <v>45</v>
      </c>
      <c r="L156" s="42">
        <v>39</v>
      </c>
      <c r="M156" s="42">
        <v>30</v>
      </c>
      <c r="N156" s="42">
        <v>43</v>
      </c>
      <c r="O156" s="42">
        <v>26</v>
      </c>
    </row>
    <row r="157" spans="1:15" ht="20.100000000000001" customHeight="1" x14ac:dyDescent="0.25">
      <c r="A157" s="41" t="s">
        <v>55</v>
      </c>
      <c r="B157" s="42">
        <v>24</v>
      </c>
      <c r="C157" s="42">
        <v>24</v>
      </c>
      <c r="D157" s="42">
        <v>0</v>
      </c>
      <c r="E157" s="42">
        <v>10</v>
      </c>
      <c r="F157" s="42">
        <v>5</v>
      </c>
      <c r="G157" s="42">
        <v>5</v>
      </c>
      <c r="H157" s="42">
        <v>0</v>
      </c>
      <c r="I157" s="42">
        <v>2</v>
      </c>
      <c r="J157" s="42">
        <v>0</v>
      </c>
      <c r="K157" s="42">
        <v>0</v>
      </c>
      <c r="L157" s="42">
        <v>4</v>
      </c>
      <c r="M157" s="42">
        <v>0</v>
      </c>
      <c r="N157" s="42">
        <v>6</v>
      </c>
      <c r="O157" s="42">
        <v>2</v>
      </c>
    </row>
    <row r="158" spans="1:15" s="39" customFormat="1" ht="20.100000000000001" customHeight="1" x14ac:dyDescent="0.25">
      <c r="A158" s="41" t="s">
        <v>56</v>
      </c>
      <c r="B158" s="42">
        <v>43</v>
      </c>
      <c r="C158" s="42">
        <v>36</v>
      </c>
      <c r="D158" s="42">
        <v>1</v>
      </c>
      <c r="E158" s="42">
        <v>3</v>
      </c>
      <c r="F158" s="42">
        <v>3</v>
      </c>
      <c r="G158" s="42">
        <v>0</v>
      </c>
      <c r="H158" s="42">
        <v>3</v>
      </c>
      <c r="I158" s="42">
        <v>2</v>
      </c>
      <c r="J158" s="42">
        <v>1</v>
      </c>
      <c r="K158" s="42">
        <v>2</v>
      </c>
      <c r="L158" s="42">
        <v>4</v>
      </c>
      <c r="M158" s="42">
        <v>3</v>
      </c>
      <c r="N158" s="42">
        <v>1</v>
      </c>
      <c r="O158" s="42">
        <v>1</v>
      </c>
    </row>
    <row r="159" spans="1:15" s="39" customFormat="1" ht="20.100000000000001" customHeight="1" x14ac:dyDescent="0.25">
      <c r="A159" s="41" t="s">
        <v>57</v>
      </c>
      <c r="B159" s="42">
        <v>5838</v>
      </c>
      <c r="C159" s="42">
        <v>4630</v>
      </c>
      <c r="D159" s="42">
        <v>847</v>
      </c>
      <c r="E159" s="42">
        <v>803</v>
      </c>
      <c r="F159" s="42">
        <v>616</v>
      </c>
      <c r="G159" s="42">
        <v>697</v>
      </c>
      <c r="H159" s="42">
        <v>430</v>
      </c>
      <c r="I159" s="42">
        <v>420</v>
      </c>
      <c r="J159" s="42">
        <v>229</v>
      </c>
      <c r="K159" s="42">
        <v>165</v>
      </c>
      <c r="L159" s="42">
        <v>167</v>
      </c>
      <c r="M159" s="42">
        <v>112</v>
      </c>
      <c r="N159" s="42">
        <v>307</v>
      </c>
      <c r="O159" s="42">
        <v>208</v>
      </c>
    </row>
    <row r="160" spans="1:15" s="39" customFormat="1" ht="20.100000000000001" customHeight="1" x14ac:dyDescent="0.25">
      <c r="A160" s="41" t="s">
        <v>581</v>
      </c>
      <c r="B160" s="42">
        <v>6</v>
      </c>
      <c r="C160" s="42">
        <v>10</v>
      </c>
      <c r="D160" s="42">
        <v>0</v>
      </c>
      <c r="E160" s="42">
        <v>1</v>
      </c>
      <c r="F160" s="42">
        <v>0</v>
      </c>
      <c r="G160" s="42">
        <v>1</v>
      </c>
      <c r="H160" s="42">
        <v>1</v>
      </c>
      <c r="I160" s="42">
        <v>0</v>
      </c>
      <c r="J160" s="42">
        <v>0</v>
      </c>
      <c r="K160" s="42">
        <v>0</v>
      </c>
      <c r="L160" s="42">
        <v>0</v>
      </c>
      <c r="M160" s="42">
        <v>0</v>
      </c>
      <c r="N160" s="42">
        <v>1</v>
      </c>
      <c r="O160" s="42">
        <v>0</v>
      </c>
    </row>
    <row r="161" spans="1:15" ht="20.100000000000001" customHeight="1" x14ac:dyDescent="0.25">
      <c r="A161" s="41" t="s">
        <v>275</v>
      </c>
      <c r="B161" s="42">
        <v>6</v>
      </c>
      <c r="C161" s="42">
        <v>9</v>
      </c>
      <c r="D161" s="42">
        <v>0</v>
      </c>
      <c r="E161" s="42">
        <v>3</v>
      </c>
      <c r="F161" s="42">
        <v>0</v>
      </c>
      <c r="G161" s="42">
        <v>1</v>
      </c>
      <c r="H161" s="42">
        <v>0</v>
      </c>
      <c r="I161" s="42">
        <v>0</v>
      </c>
      <c r="J161" s="42">
        <v>1</v>
      </c>
      <c r="K161" s="42">
        <v>3</v>
      </c>
      <c r="L161" s="42">
        <v>1</v>
      </c>
      <c r="M161" s="42">
        <v>0</v>
      </c>
      <c r="N161" s="42">
        <v>0</v>
      </c>
      <c r="O161" s="42">
        <v>0</v>
      </c>
    </row>
    <row r="162" spans="1:15" ht="20.100000000000001" customHeight="1" x14ac:dyDescent="0.25">
      <c r="A162" s="41" t="s">
        <v>582</v>
      </c>
      <c r="B162" s="42">
        <v>11</v>
      </c>
      <c r="C162" s="42">
        <v>18</v>
      </c>
      <c r="D162" s="42">
        <v>0</v>
      </c>
      <c r="E162" s="42">
        <v>0</v>
      </c>
      <c r="F162" s="42">
        <v>1</v>
      </c>
      <c r="G162" s="42">
        <v>0</v>
      </c>
      <c r="H162" s="42">
        <v>4</v>
      </c>
      <c r="I162" s="42">
        <v>8</v>
      </c>
      <c r="J162" s="42">
        <v>1</v>
      </c>
      <c r="K162" s="42">
        <v>0</v>
      </c>
      <c r="L162" s="42">
        <v>0</v>
      </c>
      <c r="M162" s="42">
        <v>0</v>
      </c>
      <c r="N162" s="42">
        <v>0</v>
      </c>
      <c r="O162" s="42">
        <v>3</v>
      </c>
    </row>
    <row r="163" spans="1:15" s="39" customFormat="1" ht="20.100000000000001" customHeight="1" x14ac:dyDescent="0.25">
      <c r="A163" s="41" t="s">
        <v>58</v>
      </c>
      <c r="B163" s="42">
        <v>2512</v>
      </c>
      <c r="C163" s="42">
        <v>1763</v>
      </c>
      <c r="D163" s="42">
        <v>513</v>
      </c>
      <c r="E163" s="42">
        <v>384</v>
      </c>
      <c r="F163" s="42">
        <v>523</v>
      </c>
      <c r="G163" s="42">
        <v>370</v>
      </c>
      <c r="H163" s="42">
        <v>182</v>
      </c>
      <c r="I163" s="42">
        <v>162</v>
      </c>
      <c r="J163" s="42">
        <v>42</v>
      </c>
      <c r="K163" s="42">
        <v>20</v>
      </c>
      <c r="L163" s="42">
        <v>26</v>
      </c>
      <c r="M163" s="42">
        <v>2</v>
      </c>
      <c r="N163" s="42">
        <v>99</v>
      </c>
      <c r="O163" s="42">
        <v>33</v>
      </c>
    </row>
    <row r="164" spans="1:15" s="39" customFormat="1" ht="20.100000000000001" customHeight="1" x14ac:dyDescent="0.25">
      <c r="A164" s="41" t="s">
        <v>59</v>
      </c>
      <c r="B164" s="42">
        <v>81</v>
      </c>
      <c r="C164" s="42">
        <v>51</v>
      </c>
      <c r="D164" s="42">
        <v>11</v>
      </c>
      <c r="E164" s="42">
        <v>5</v>
      </c>
      <c r="F164" s="42">
        <v>5</v>
      </c>
      <c r="G164" s="42">
        <v>3</v>
      </c>
      <c r="H164" s="42">
        <v>13</v>
      </c>
      <c r="I164" s="42">
        <v>3</v>
      </c>
      <c r="J164" s="42">
        <v>3</v>
      </c>
      <c r="K164" s="42">
        <v>1</v>
      </c>
      <c r="L164" s="42">
        <v>3</v>
      </c>
      <c r="M164" s="42">
        <v>0</v>
      </c>
      <c r="N164" s="42">
        <v>3</v>
      </c>
      <c r="O164" s="42">
        <v>2</v>
      </c>
    </row>
    <row r="165" spans="1:15" s="39" customFormat="1" ht="20.100000000000001" customHeight="1" x14ac:dyDescent="0.25">
      <c r="A165" s="41" t="s">
        <v>60</v>
      </c>
      <c r="B165" s="42">
        <v>5488</v>
      </c>
      <c r="C165" s="42">
        <v>4524</v>
      </c>
      <c r="D165" s="42">
        <v>486</v>
      </c>
      <c r="E165" s="42">
        <v>466</v>
      </c>
      <c r="F165" s="42">
        <v>540</v>
      </c>
      <c r="G165" s="42">
        <v>439</v>
      </c>
      <c r="H165" s="42">
        <v>839</v>
      </c>
      <c r="I165" s="42">
        <v>687</v>
      </c>
      <c r="J165" s="42">
        <v>342</v>
      </c>
      <c r="K165" s="42">
        <v>250</v>
      </c>
      <c r="L165" s="42">
        <v>160</v>
      </c>
      <c r="M165" s="42">
        <v>141</v>
      </c>
      <c r="N165" s="42">
        <v>310</v>
      </c>
      <c r="O165" s="42">
        <v>193</v>
      </c>
    </row>
    <row r="166" spans="1:15" s="39" customFormat="1" ht="20.100000000000001" customHeight="1" x14ac:dyDescent="0.25">
      <c r="A166" s="41" t="s">
        <v>262</v>
      </c>
      <c r="B166" s="42">
        <v>702</v>
      </c>
      <c r="C166" s="42">
        <v>631</v>
      </c>
      <c r="D166" s="42">
        <v>47</v>
      </c>
      <c r="E166" s="42">
        <v>97</v>
      </c>
      <c r="F166" s="42">
        <v>71</v>
      </c>
      <c r="G166" s="42">
        <v>51</v>
      </c>
      <c r="H166" s="42">
        <v>68</v>
      </c>
      <c r="I166" s="42">
        <v>28</v>
      </c>
      <c r="J166" s="42">
        <v>50</v>
      </c>
      <c r="K166" s="42">
        <v>22</v>
      </c>
      <c r="L166" s="42">
        <v>19</v>
      </c>
      <c r="M166" s="42">
        <v>16</v>
      </c>
      <c r="N166" s="42">
        <v>29</v>
      </c>
      <c r="O166" s="42">
        <v>22</v>
      </c>
    </row>
    <row r="167" spans="1:15" s="39" customFormat="1" ht="20.100000000000001" customHeight="1" x14ac:dyDescent="0.25">
      <c r="A167" s="41" t="s">
        <v>61</v>
      </c>
      <c r="B167" s="42">
        <v>38</v>
      </c>
      <c r="C167" s="42">
        <v>32</v>
      </c>
      <c r="D167" s="42">
        <v>1</v>
      </c>
      <c r="E167" s="42">
        <v>6</v>
      </c>
      <c r="F167" s="42">
        <v>6</v>
      </c>
      <c r="G167" s="42">
        <v>2</v>
      </c>
      <c r="H167" s="42">
        <v>4</v>
      </c>
      <c r="I167" s="42">
        <v>0</v>
      </c>
      <c r="J167" s="42">
        <v>3</v>
      </c>
      <c r="K167" s="42">
        <v>0</v>
      </c>
      <c r="L167" s="42">
        <v>0</v>
      </c>
      <c r="M167" s="42">
        <v>0</v>
      </c>
      <c r="N167" s="42">
        <v>1</v>
      </c>
      <c r="O167" s="42">
        <v>1</v>
      </c>
    </row>
    <row r="168" spans="1:15" s="39" customFormat="1" ht="20.100000000000001" customHeight="1" x14ac:dyDescent="0.25">
      <c r="A168" s="41" t="s">
        <v>273</v>
      </c>
      <c r="B168" s="42">
        <v>35</v>
      </c>
      <c r="C168" s="42">
        <v>38</v>
      </c>
      <c r="D168" s="42">
        <v>7</v>
      </c>
      <c r="E168" s="42">
        <v>5</v>
      </c>
      <c r="F168" s="42">
        <v>3</v>
      </c>
      <c r="G168" s="42">
        <v>2</v>
      </c>
      <c r="H168" s="42">
        <v>4</v>
      </c>
      <c r="I168" s="42">
        <v>0</v>
      </c>
      <c r="J168" s="42">
        <v>1</v>
      </c>
      <c r="K168" s="42">
        <v>1</v>
      </c>
      <c r="L168" s="42">
        <v>0</v>
      </c>
      <c r="M168" s="42">
        <v>3</v>
      </c>
      <c r="N168" s="42">
        <v>3</v>
      </c>
      <c r="O168" s="42">
        <v>1</v>
      </c>
    </row>
    <row r="169" spans="1:15" s="39" customFormat="1" ht="20.100000000000001" customHeight="1" x14ac:dyDescent="0.25">
      <c r="A169" s="41" t="s">
        <v>62</v>
      </c>
      <c r="B169" s="42">
        <v>63</v>
      </c>
      <c r="C169" s="42">
        <v>87</v>
      </c>
      <c r="D169" s="42">
        <v>7</v>
      </c>
      <c r="E169" s="42">
        <v>8</v>
      </c>
      <c r="F169" s="42">
        <v>7</v>
      </c>
      <c r="G169" s="42">
        <v>1</v>
      </c>
      <c r="H169" s="42">
        <v>7</v>
      </c>
      <c r="I169" s="42">
        <v>0</v>
      </c>
      <c r="J169" s="42">
        <v>1</v>
      </c>
      <c r="K169" s="42">
        <v>3</v>
      </c>
      <c r="L169" s="42">
        <v>3</v>
      </c>
      <c r="M169" s="42">
        <v>1</v>
      </c>
      <c r="N169" s="42">
        <v>0</v>
      </c>
      <c r="O169" s="42">
        <v>0</v>
      </c>
    </row>
    <row r="170" spans="1:15" s="39" customFormat="1" ht="20.100000000000001" customHeight="1" x14ac:dyDescent="0.25">
      <c r="A170" s="41" t="s">
        <v>274</v>
      </c>
      <c r="B170" s="42">
        <v>7</v>
      </c>
      <c r="C170" s="42">
        <v>5</v>
      </c>
      <c r="D170" s="42">
        <v>0</v>
      </c>
      <c r="E170" s="42">
        <v>1</v>
      </c>
      <c r="F170" s="42">
        <v>3</v>
      </c>
      <c r="G170" s="42">
        <v>1</v>
      </c>
      <c r="H170" s="42">
        <v>0</v>
      </c>
      <c r="I170" s="42">
        <v>0</v>
      </c>
      <c r="J170" s="42">
        <v>0</v>
      </c>
      <c r="K170" s="42">
        <v>0</v>
      </c>
      <c r="L170" s="42">
        <v>0</v>
      </c>
      <c r="M170" s="42">
        <v>0</v>
      </c>
      <c r="N170" s="42">
        <v>4</v>
      </c>
      <c r="O170" s="42">
        <v>1</v>
      </c>
    </row>
    <row r="171" spans="1:15" s="39" customFormat="1" ht="20.100000000000001" customHeight="1" x14ac:dyDescent="0.25">
      <c r="A171" s="41" t="s">
        <v>63</v>
      </c>
      <c r="B171" s="42">
        <v>1063</v>
      </c>
      <c r="C171" s="42">
        <v>655</v>
      </c>
      <c r="D171" s="42">
        <v>146</v>
      </c>
      <c r="E171" s="42">
        <v>119</v>
      </c>
      <c r="F171" s="42">
        <v>126</v>
      </c>
      <c r="G171" s="42">
        <v>122</v>
      </c>
      <c r="H171" s="42">
        <v>53</v>
      </c>
      <c r="I171" s="42">
        <v>55</v>
      </c>
      <c r="J171" s="42">
        <v>13</v>
      </c>
      <c r="K171" s="42">
        <v>10</v>
      </c>
      <c r="L171" s="42">
        <v>18</v>
      </c>
      <c r="M171" s="42">
        <v>0</v>
      </c>
      <c r="N171" s="42">
        <v>36</v>
      </c>
      <c r="O171" s="42">
        <v>20</v>
      </c>
    </row>
    <row r="172" spans="1:15" s="39" customFormat="1" ht="20.100000000000001" customHeight="1" x14ac:dyDescent="0.25">
      <c r="A172" s="41" t="s">
        <v>64</v>
      </c>
      <c r="B172" s="42">
        <v>1026</v>
      </c>
      <c r="C172" s="42">
        <v>807</v>
      </c>
      <c r="D172" s="42">
        <v>99</v>
      </c>
      <c r="E172" s="42">
        <v>99</v>
      </c>
      <c r="F172" s="42">
        <v>75</v>
      </c>
      <c r="G172" s="42">
        <v>52</v>
      </c>
      <c r="H172" s="42">
        <v>45</v>
      </c>
      <c r="I172" s="42">
        <v>56</v>
      </c>
      <c r="J172" s="42">
        <v>60</v>
      </c>
      <c r="K172" s="42">
        <v>34</v>
      </c>
      <c r="L172" s="42">
        <v>10</v>
      </c>
      <c r="M172" s="42">
        <v>21</v>
      </c>
      <c r="N172" s="42">
        <v>32</v>
      </c>
      <c r="O172" s="42">
        <v>17</v>
      </c>
    </row>
    <row r="173" spans="1:15" s="39" customFormat="1" ht="20.100000000000001" customHeight="1" x14ac:dyDescent="0.25">
      <c r="A173" s="41" t="s">
        <v>261</v>
      </c>
      <c r="B173" s="42">
        <v>6</v>
      </c>
      <c r="C173" s="42">
        <v>7</v>
      </c>
      <c r="D173" s="42">
        <v>0</v>
      </c>
      <c r="E173" s="42">
        <v>5</v>
      </c>
      <c r="F173" s="42">
        <v>0</v>
      </c>
      <c r="G173" s="42">
        <v>0</v>
      </c>
      <c r="H173" s="42">
        <v>0</v>
      </c>
      <c r="I173" s="42">
        <v>0</v>
      </c>
      <c r="J173" s="42">
        <v>0</v>
      </c>
      <c r="K173" s="42">
        <v>0</v>
      </c>
      <c r="L173" s="42">
        <v>0</v>
      </c>
      <c r="M173" s="42">
        <v>0</v>
      </c>
      <c r="N173" s="42">
        <v>1</v>
      </c>
      <c r="O173" s="42">
        <v>0</v>
      </c>
    </row>
    <row r="174" spans="1:15" s="39" customFormat="1" ht="20.100000000000001" customHeight="1" x14ac:dyDescent="0.25">
      <c r="A174" s="41" t="s">
        <v>583</v>
      </c>
      <c r="B174" s="42">
        <v>5</v>
      </c>
      <c r="C174" s="42">
        <v>15</v>
      </c>
      <c r="D174" s="42">
        <v>0</v>
      </c>
      <c r="E174" s="42">
        <v>1</v>
      </c>
      <c r="F174" s="42">
        <v>1</v>
      </c>
      <c r="G174" s="42">
        <v>2</v>
      </c>
      <c r="H174" s="42">
        <v>0</v>
      </c>
      <c r="I174" s="42">
        <v>0</v>
      </c>
      <c r="J174" s="42">
        <v>0</v>
      </c>
      <c r="K174" s="42">
        <v>2</v>
      </c>
      <c r="L174" s="42">
        <v>0</v>
      </c>
      <c r="M174" s="42">
        <v>0</v>
      </c>
      <c r="N174" s="42">
        <v>0</v>
      </c>
      <c r="O174" s="42">
        <v>0</v>
      </c>
    </row>
    <row r="175" spans="1:15" s="39" customFormat="1" ht="20.100000000000001" customHeight="1" x14ac:dyDescent="0.25">
      <c r="A175" s="41" t="s">
        <v>65</v>
      </c>
      <c r="B175" s="42">
        <v>43</v>
      </c>
      <c r="C175" s="42">
        <v>18</v>
      </c>
      <c r="D175" s="42">
        <v>3</v>
      </c>
      <c r="E175" s="42">
        <v>3</v>
      </c>
      <c r="F175" s="42">
        <v>10</v>
      </c>
      <c r="G175" s="42">
        <v>2</v>
      </c>
      <c r="H175" s="42">
        <v>2</v>
      </c>
      <c r="I175" s="42">
        <v>0</v>
      </c>
      <c r="J175" s="42">
        <v>3</v>
      </c>
      <c r="K175" s="42">
        <v>0</v>
      </c>
      <c r="L175" s="42">
        <v>0</v>
      </c>
      <c r="M175" s="42">
        <v>0</v>
      </c>
      <c r="N175" s="42">
        <v>3</v>
      </c>
      <c r="O175" s="42">
        <v>0</v>
      </c>
    </row>
    <row r="176" spans="1:15" ht="20.100000000000001" customHeight="1" x14ac:dyDescent="0.25">
      <c r="A176" s="352" t="s">
        <v>257</v>
      </c>
      <c r="B176" s="40">
        <v>10</v>
      </c>
      <c r="C176" s="40">
        <v>92</v>
      </c>
      <c r="D176" s="40">
        <v>0</v>
      </c>
      <c r="E176" s="40">
        <v>45</v>
      </c>
      <c r="F176" s="40">
        <v>1</v>
      </c>
      <c r="G176" s="40">
        <v>1</v>
      </c>
      <c r="H176" s="40">
        <v>1</v>
      </c>
      <c r="I176" s="40">
        <v>1</v>
      </c>
      <c r="J176" s="40">
        <v>0</v>
      </c>
      <c r="K176" s="40">
        <v>0</v>
      </c>
      <c r="L176" s="40">
        <v>1</v>
      </c>
      <c r="M176" s="40">
        <v>0</v>
      </c>
      <c r="N176" s="40">
        <v>0</v>
      </c>
      <c r="O176" s="40">
        <v>0</v>
      </c>
    </row>
    <row r="177" spans="1:19" ht="20.100000000000001" customHeight="1" x14ac:dyDescent="0.25">
      <c r="A177" s="41" t="s">
        <v>66</v>
      </c>
      <c r="B177" s="42">
        <v>5</v>
      </c>
      <c r="C177" s="42">
        <v>76</v>
      </c>
      <c r="D177" s="44">
        <v>0</v>
      </c>
      <c r="E177" s="44">
        <v>37</v>
      </c>
      <c r="F177" s="44">
        <v>0</v>
      </c>
      <c r="G177" s="44">
        <v>1</v>
      </c>
      <c r="H177" s="44">
        <v>0</v>
      </c>
      <c r="I177" s="44">
        <v>1</v>
      </c>
      <c r="J177" s="44">
        <v>0</v>
      </c>
      <c r="K177" s="44">
        <v>0</v>
      </c>
      <c r="L177" s="44">
        <v>0</v>
      </c>
      <c r="M177" s="44">
        <v>0</v>
      </c>
      <c r="N177" s="44">
        <v>0</v>
      </c>
      <c r="O177" s="44">
        <v>0</v>
      </c>
    </row>
    <row r="178" spans="1:19" ht="20.100000000000001" customHeight="1" x14ac:dyDescent="0.25">
      <c r="A178" s="41" t="s">
        <v>67</v>
      </c>
      <c r="B178" s="42">
        <v>5</v>
      </c>
      <c r="C178" s="42">
        <v>16</v>
      </c>
      <c r="D178" s="44">
        <v>0</v>
      </c>
      <c r="E178" s="44">
        <v>8</v>
      </c>
      <c r="F178" s="44">
        <v>1</v>
      </c>
      <c r="G178" s="44">
        <v>0</v>
      </c>
      <c r="H178" s="44">
        <v>1</v>
      </c>
      <c r="I178" s="44">
        <v>0</v>
      </c>
      <c r="J178" s="44">
        <v>0</v>
      </c>
      <c r="K178" s="44">
        <v>0</v>
      </c>
      <c r="L178" s="44">
        <v>1</v>
      </c>
      <c r="M178" s="44">
        <v>0</v>
      </c>
      <c r="N178" s="44">
        <v>0</v>
      </c>
      <c r="O178" s="44">
        <v>0</v>
      </c>
    </row>
    <row r="179" spans="1:19" ht="20.100000000000001" customHeight="1" x14ac:dyDescent="0.25">
      <c r="A179" s="41" t="s">
        <v>68</v>
      </c>
      <c r="B179" s="42">
        <v>0</v>
      </c>
      <c r="C179" s="42">
        <v>0</v>
      </c>
      <c r="D179" s="44">
        <v>0</v>
      </c>
      <c r="E179" s="44">
        <v>0</v>
      </c>
      <c r="F179" s="44">
        <v>0</v>
      </c>
      <c r="G179" s="44">
        <v>0</v>
      </c>
      <c r="H179" s="44">
        <v>0</v>
      </c>
      <c r="I179" s="44">
        <v>0</v>
      </c>
      <c r="J179" s="44">
        <v>0</v>
      </c>
      <c r="K179" s="44">
        <v>0</v>
      </c>
      <c r="L179" s="44">
        <v>0</v>
      </c>
      <c r="M179" s="44">
        <v>0</v>
      </c>
      <c r="N179" s="44">
        <v>0</v>
      </c>
      <c r="O179" s="44">
        <v>0</v>
      </c>
    </row>
    <row r="180" spans="1:19" s="39" customFormat="1" ht="20.100000000000001" customHeight="1" thickBot="1" x14ac:dyDescent="0.3">
      <c r="A180" s="353" t="s">
        <v>591</v>
      </c>
      <c r="B180" s="46">
        <v>1</v>
      </c>
      <c r="C180" s="46">
        <v>0</v>
      </c>
      <c r="D180" s="46">
        <v>0</v>
      </c>
      <c r="E180" s="46">
        <v>0</v>
      </c>
      <c r="F180" s="46">
        <v>0</v>
      </c>
      <c r="G180" s="46">
        <v>0</v>
      </c>
      <c r="H180" s="46">
        <v>0</v>
      </c>
      <c r="I180" s="46">
        <v>0</v>
      </c>
      <c r="J180" s="46">
        <v>0</v>
      </c>
      <c r="K180" s="46">
        <v>0</v>
      </c>
      <c r="L180" s="46">
        <v>0</v>
      </c>
      <c r="M180" s="46">
        <v>0</v>
      </c>
      <c r="N180" s="46">
        <v>0</v>
      </c>
      <c r="O180" s="46">
        <v>0</v>
      </c>
    </row>
    <row r="181" spans="1:19" s="48" customFormat="1" ht="15.95" customHeight="1" x14ac:dyDescent="0.25">
      <c r="A181" s="47" t="s">
        <v>588</v>
      </c>
      <c r="B181" s="47"/>
      <c r="C181" s="47"/>
      <c r="O181" s="60" t="s">
        <v>585</v>
      </c>
    </row>
    <row r="182" spans="1:19" s="27" customFormat="1" ht="24.95" customHeight="1" x14ac:dyDescent="0.25">
      <c r="A182" s="347" t="s">
        <v>135</v>
      </c>
      <c r="B182" s="347"/>
      <c r="C182" s="347"/>
      <c r="D182" s="347"/>
      <c r="E182" s="347"/>
      <c r="F182" s="347"/>
      <c r="G182" s="347"/>
    </row>
    <row r="183" spans="1:19" ht="24.95" customHeight="1" thickBot="1" x14ac:dyDescent="0.25">
      <c r="A183" s="28" t="s">
        <v>523</v>
      </c>
      <c r="B183" s="45"/>
      <c r="C183" s="45"/>
      <c r="D183" s="62"/>
      <c r="E183" s="62"/>
      <c r="F183" s="62"/>
      <c r="G183" s="62"/>
      <c r="H183" s="62"/>
      <c r="I183" s="62"/>
      <c r="J183" s="62"/>
      <c r="K183" s="62"/>
      <c r="L183" s="62"/>
      <c r="M183" s="336" t="s">
        <v>76</v>
      </c>
      <c r="N183" s="63"/>
      <c r="O183" s="63"/>
    </row>
    <row r="184" spans="1:19" ht="20.100000000000001" customHeight="1" x14ac:dyDescent="0.25">
      <c r="A184" s="1023" t="s">
        <v>8</v>
      </c>
      <c r="B184" s="1019" t="s">
        <v>9</v>
      </c>
      <c r="C184" s="1020"/>
      <c r="D184" s="1020"/>
      <c r="E184" s="1020"/>
      <c r="F184" s="1020"/>
      <c r="G184" s="1020"/>
      <c r="H184" s="1020"/>
      <c r="I184" s="1020"/>
      <c r="J184" s="1020"/>
      <c r="K184" s="1020"/>
      <c r="L184" s="1020"/>
      <c r="M184" s="1020"/>
      <c r="N184" s="63"/>
      <c r="O184" s="63"/>
    </row>
    <row r="185" spans="1:19" ht="20.100000000000001" customHeight="1" x14ac:dyDescent="0.25">
      <c r="A185" s="1024"/>
      <c r="B185" s="1021" t="s">
        <v>77</v>
      </c>
      <c r="C185" s="1021"/>
      <c r="D185" s="32" t="s">
        <v>78</v>
      </c>
      <c r="E185" s="32"/>
      <c r="F185" s="1021" t="s">
        <v>79</v>
      </c>
      <c r="G185" s="1021"/>
      <c r="H185" s="32" t="s">
        <v>80</v>
      </c>
      <c r="I185" s="32"/>
      <c r="J185" s="1021" t="s">
        <v>81</v>
      </c>
      <c r="K185" s="1021"/>
      <c r="L185" s="32" t="s">
        <v>82</v>
      </c>
      <c r="M185" s="57"/>
      <c r="N185" s="58"/>
      <c r="P185" s="63"/>
    </row>
    <row r="186" spans="1:19" s="39" customFormat="1" ht="20.100000000000001" customHeight="1" x14ac:dyDescent="0.25">
      <c r="A186" s="1025"/>
      <c r="B186" s="334">
        <v>2015</v>
      </c>
      <c r="C186" s="334">
        <v>2016</v>
      </c>
      <c r="D186" s="334">
        <v>2015</v>
      </c>
      <c r="E186" s="334">
        <v>2016</v>
      </c>
      <c r="F186" s="334">
        <v>2015</v>
      </c>
      <c r="G186" s="334">
        <v>2016</v>
      </c>
      <c r="H186" s="334">
        <v>2015</v>
      </c>
      <c r="I186" s="334">
        <v>2016</v>
      </c>
      <c r="J186" s="334">
        <v>2015</v>
      </c>
      <c r="K186" s="334">
        <v>2016</v>
      </c>
      <c r="L186" s="334">
        <v>2015</v>
      </c>
      <c r="M186" s="335">
        <v>2016</v>
      </c>
      <c r="N186" s="56"/>
      <c r="P186" s="61"/>
    </row>
    <row r="187" spans="1:19" ht="20.100000000000001" customHeight="1" x14ac:dyDescent="0.25">
      <c r="A187" s="352" t="s">
        <v>256</v>
      </c>
      <c r="B187" s="40">
        <v>1474</v>
      </c>
      <c r="C187" s="40">
        <v>1461</v>
      </c>
      <c r="D187" s="40">
        <v>1609</v>
      </c>
      <c r="E187" s="40">
        <v>1752</v>
      </c>
      <c r="F187" s="40">
        <v>727</v>
      </c>
      <c r="G187" s="40">
        <v>929</v>
      </c>
      <c r="H187" s="40">
        <v>2366</v>
      </c>
      <c r="I187" s="40">
        <v>1748</v>
      </c>
      <c r="J187" s="40">
        <v>3105</v>
      </c>
      <c r="K187" s="40">
        <v>2677</v>
      </c>
      <c r="L187" s="40">
        <v>4668</v>
      </c>
      <c r="M187" s="40">
        <v>2888</v>
      </c>
      <c r="P187" s="63"/>
      <c r="S187" s="63"/>
    </row>
    <row r="188" spans="1:19" ht="20.100000000000001" customHeight="1" x14ac:dyDescent="0.25">
      <c r="A188" s="41" t="s">
        <v>46</v>
      </c>
      <c r="B188" s="42">
        <v>67</v>
      </c>
      <c r="C188" s="42">
        <v>62</v>
      </c>
      <c r="D188" s="42">
        <v>78</v>
      </c>
      <c r="E188" s="42">
        <v>69</v>
      </c>
      <c r="F188" s="42">
        <v>22</v>
      </c>
      <c r="G188" s="42">
        <v>64</v>
      </c>
      <c r="H188" s="42">
        <v>168</v>
      </c>
      <c r="I188" s="42">
        <v>224</v>
      </c>
      <c r="J188" s="42">
        <v>196</v>
      </c>
      <c r="K188" s="42">
        <v>257</v>
      </c>
      <c r="L188" s="42">
        <v>168</v>
      </c>
      <c r="M188" s="42">
        <v>354</v>
      </c>
      <c r="P188" s="63"/>
      <c r="S188" s="63"/>
    </row>
    <row r="189" spans="1:19" ht="20.100000000000001" customHeight="1" x14ac:dyDescent="0.25">
      <c r="A189" s="41" t="s">
        <v>47</v>
      </c>
      <c r="B189" s="42">
        <v>15</v>
      </c>
      <c r="C189" s="42">
        <v>12</v>
      </c>
      <c r="D189" s="42">
        <v>11</v>
      </c>
      <c r="E189" s="42">
        <v>1</v>
      </c>
      <c r="F189" s="42">
        <v>4</v>
      </c>
      <c r="G189" s="42">
        <v>1</v>
      </c>
      <c r="H189" s="42">
        <v>14</v>
      </c>
      <c r="I189" s="42">
        <v>16</v>
      </c>
      <c r="J189" s="42">
        <v>31</v>
      </c>
      <c r="K189" s="42">
        <v>43</v>
      </c>
      <c r="L189" s="42">
        <v>29</v>
      </c>
      <c r="M189" s="42">
        <v>15</v>
      </c>
      <c r="P189" s="63"/>
      <c r="S189" s="63"/>
    </row>
    <row r="190" spans="1:19" ht="20.100000000000001" customHeight="1" x14ac:dyDescent="0.25">
      <c r="A190" s="41" t="s">
        <v>48</v>
      </c>
      <c r="B190" s="42">
        <v>31</v>
      </c>
      <c r="C190" s="42">
        <v>21</v>
      </c>
      <c r="D190" s="42">
        <v>24</v>
      </c>
      <c r="E190" s="42">
        <v>16</v>
      </c>
      <c r="F190" s="42">
        <v>3</v>
      </c>
      <c r="G190" s="42">
        <v>12</v>
      </c>
      <c r="H190" s="42">
        <v>35</v>
      </c>
      <c r="I190" s="42">
        <v>35</v>
      </c>
      <c r="J190" s="42">
        <v>63</v>
      </c>
      <c r="K190" s="42">
        <v>41</v>
      </c>
      <c r="L190" s="42">
        <v>38</v>
      </c>
      <c r="M190" s="42">
        <v>36</v>
      </c>
      <c r="P190" s="63"/>
      <c r="S190" s="63"/>
    </row>
    <row r="191" spans="1:19" ht="20.100000000000001" customHeight="1" x14ac:dyDescent="0.25">
      <c r="A191" s="41" t="s">
        <v>579</v>
      </c>
      <c r="B191" s="42">
        <v>0</v>
      </c>
      <c r="C191" s="42">
        <v>0</v>
      </c>
      <c r="D191" s="42">
        <v>1</v>
      </c>
      <c r="E191" s="42">
        <v>0</v>
      </c>
      <c r="F191" s="42">
        <v>1</v>
      </c>
      <c r="G191" s="42">
        <v>1</v>
      </c>
      <c r="H191" s="42">
        <v>0</v>
      </c>
      <c r="I191" s="42">
        <v>1</v>
      </c>
      <c r="J191" s="42">
        <v>0</v>
      </c>
      <c r="K191" s="42">
        <v>1</v>
      </c>
      <c r="L191" s="42">
        <v>1</v>
      </c>
      <c r="M191" s="42">
        <v>0</v>
      </c>
      <c r="P191" s="63"/>
      <c r="S191" s="63"/>
    </row>
    <row r="192" spans="1:19" ht="20.100000000000001" customHeight="1" x14ac:dyDescent="0.25">
      <c r="A192" s="41" t="s">
        <v>270</v>
      </c>
      <c r="B192" s="42">
        <v>0</v>
      </c>
      <c r="C192" s="42">
        <v>0</v>
      </c>
      <c r="D192" s="42">
        <v>1</v>
      </c>
      <c r="E192" s="42">
        <v>0</v>
      </c>
      <c r="F192" s="42">
        <v>0</v>
      </c>
      <c r="G192" s="42">
        <v>0</v>
      </c>
      <c r="H192" s="42">
        <v>1</v>
      </c>
      <c r="I192" s="42">
        <v>1</v>
      </c>
      <c r="J192" s="42">
        <v>0</v>
      </c>
      <c r="K192" s="42">
        <v>1</v>
      </c>
      <c r="L192" s="42">
        <v>0</v>
      </c>
      <c r="M192" s="42">
        <v>0</v>
      </c>
      <c r="P192" s="63"/>
      <c r="S192" s="63"/>
    </row>
    <row r="193" spans="1:28" ht="20.100000000000001" customHeight="1" x14ac:dyDescent="0.25">
      <c r="A193" s="41" t="s">
        <v>49</v>
      </c>
      <c r="B193" s="42">
        <v>4</v>
      </c>
      <c r="C193" s="42">
        <v>14</v>
      </c>
      <c r="D193" s="42">
        <v>6</v>
      </c>
      <c r="E193" s="42">
        <v>3</v>
      </c>
      <c r="F193" s="42">
        <v>3</v>
      </c>
      <c r="G193" s="42">
        <v>6</v>
      </c>
      <c r="H193" s="42">
        <v>4</v>
      </c>
      <c r="I193" s="42">
        <v>5</v>
      </c>
      <c r="J193" s="42">
        <v>4</v>
      </c>
      <c r="K193" s="42">
        <v>14</v>
      </c>
      <c r="L193" s="42">
        <v>15</v>
      </c>
      <c r="M193" s="42">
        <v>14</v>
      </c>
      <c r="P193" s="63"/>
      <c r="S193" s="63"/>
    </row>
    <row r="194" spans="1:28" ht="20.100000000000001" customHeight="1" x14ac:dyDescent="0.25">
      <c r="A194" s="41" t="s">
        <v>580</v>
      </c>
      <c r="B194" s="42">
        <v>0</v>
      </c>
      <c r="C194" s="42">
        <v>1</v>
      </c>
      <c r="D194" s="42">
        <v>0</v>
      </c>
      <c r="E194" s="42">
        <v>0</v>
      </c>
      <c r="F194" s="42">
        <v>0</v>
      </c>
      <c r="G194" s="42">
        <v>0</v>
      </c>
      <c r="H194" s="42">
        <v>0</v>
      </c>
      <c r="I194" s="42">
        <v>0</v>
      </c>
      <c r="J194" s="42">
        <v>0</v>
      </c>
      <c r="K194" s="42">
        <v>1</v>
      </c>
      <c r="L194" s="42">
        <v>0</v>
      </c>
      <c r="M194" s="42">
        <v>2</v>
      </c>
      <c r="P194" s="63"/>
      <c r="S194" s="63"/>
    </row>
    <row r="195" spans="1:28" ht="20.100000000000001" customHeight="1" x14ac:dyDescent="0.25">
      <c r="A195" s="41" t="s">
        <v>276</v>
      </c>
      <c r="B195" s="42">
        <v>0</v>
      </c>
      <c r="C195" s="42">
        <v>1</v>
      </c>
      <c r="D195" s="42">
        <v>0</v>
      </c>
      <c r="E195" s="42">
        <v>0</v>
      </c>
      <c r="F195" s="42">
        <v>0</v>
      </c>
      <c r="G195" s="42">
        <v>3</v>
      </c>
      <c r="H195" s="42">
        <v>1</v>
      </c>
      <c r="I195" s="42">
        <v>3</v>
      </c>
      <c r="J195" s="42">
        <v>1</v>
      </c>
      <c r="K195" s="42">
        <v>2</v>
      </c>
      <c r="L195" s="42">
        <v>0</v>
      </c>
      <c r="M195" s="42">
        <v>1</v>
      </c>
      <c r="P195" s="63"/>
      <c r="S195" s="63"/>
    </row>
    <row r="196" spans="1:28" s="39" customFormat="1" ht="20.100000000000001" customHeight="1" x14ac:dyDescent="0.25">
      <c r="A196" s="41" t="s">
        <v>50</v>
      </c>
      <c r="B196" s="42">
        <v>157</v>
      </c>
      <c r="C196" s="42">
        <v>136</v>
      </c>
      <c r="D196" s="42">
        <v>293</v>
      </c>
      <c r="E196" s="42">
        <v>253</v>
      </c>
      <c r="F196" s="42">
        <v>77</v>
      </c>
      <c r="G196" s="42">
        <v>83</v>
      </c>
      <c r="H196" s="42">
        <v>208</v>
      </c>
      <c r="I196" s="42">
        <v>107</v>
      </c>
      <c r="J196" s="42">
        <v>291</v>
      </c>
      <c r="K196" s="42">
        <v>209</v>
      </c>
      <c r="L196" s="42">
        <v>371</v>
      </c>
      <c r="M196" s="42">
        <v>212</v>
      </c>
      <c r="P196" s="61"/>
      <c r="Q196" s="41"/>
      <c r="S196" s="61"/>
      <c r="T196" s="41"/>
      <c r="U196" s="41"/>
      <c r="V196" s="41"/>
      <c r="W196" s="41"/>
      <c r="X196" s="41"/>
      <c r="Y196" s="41"/>
      <c r="Z196" s="41"/>
      <c r="AA196" s="41"/>
      <c r="AB196" s="41"/>
    </row>
    <row r="197" spans="1:28" ht="20.100000000000001" customHeight="1" x14ac:dyDescent="0.25">
      <c r="A197" s="41" t="s">
        <v>272</v>
      </c>
      <c r="B197" s="42">
        <v>0</v>
      </c>
      <c r="C197" s="42">
        <v>0</v>
      </c>
      <c r="D197" s="42">
        <v>0</v>
      </c>
      <c r="E197" s="42">
        <v>1</v>
      </c>
      <c r="F197" s="42">
        <v>0</v>
      </c>
      <c r="G197" s="42">
        <v>1</v>
      </c>
      <c r="H197" s="42">
        <v>0</v>
      </c>
      <c r="I197" s="42">
        <v>0</v>
      </c>
      <c r="J197" s="42">
        <v>0</v>
      </c>
      <c r="K197" s="42">
        <v>0</v>
      </c>
      <c r="L197" s="42">
        <v>0</v>
      </c>
      <c r="M197" s="42">
        <v>0</v>
      </c>
      <c r="P197" s="63"/>
      <c r="S197" s="63"/>
    </row>
    <row r="198" spans="1:28" ht="20.100000000000001" customHeight="1" x14ac:dyDescent="0.25">
      <c r="A198" s="41" t="s">
        <v>51</v>
      </c>
      <c r="B198" s="42">
        <v>6</v>
      </c>
      <c r="C198" s="42">
        <v>5</v>
      </c>
      <c r="D198" s="42">
        <v>4</v>
      </c>
      <c r="E198" s="42">
        <v>0</v>
      </c>
      <c r="F198" s="42">
        <v>0</v>
      </c>
      <c r="G198" s="42">
        <v>2</v>
      </c>
      <c r="H198" s="42">
        <v>3</v>
      </c>
      <c r="I198" s="42">
        <v>2</v>
      </c>
      <c r="J198" s="42">
        <v>4</v>
      </c>
      <c r="K198" s="42">
        <v>8</v>
      </c>
      <c r="L198" s="42">
        <v>13</v>
      </c>
      <c r="M198" s="42">
        <v>14</v>
      </c>
      <c r="P198" s="63"/>
      <c r="S198" s="63"/>
    </row>
    <row r="199" spans="1:28" ht="20.100000000000001" customHeight="1" x14ac:dyDescent="0.25">
      <c r="A199" s="41" t="s">
        <v>52</v>
      </c>
      <c r="B199" s="42">
        <v>178</v>
      </c>
      <c r="C199" s="42">
        <v>303</v>
      </c>
      <c r="D199" s="42">
        <v>232</v>
      </c>
      <c r="E199" s="42">
        <v>271</v>
      </c>
      <c r="F199" s="42">
        <v>74</v>
      </c>
      <c r="G199" s="42">
        <v>103</v>
      </c>
      <c r="H199" s="42">
        <v>488</v>
      </c>
      <c r="I199" s="42">
        <v>389</v>
      </c>
      <c r="J199" s="42">
        <v>356</v>
      </c>
      <c r="K199" s="42">
        <v>309</v>
      </c>
      <c r="L199" s="42">
        <v>310</v>
      </c>
      <c r="M199" s="42">
        <v>270</v>
      </c>
      <c r="P199" s="63"/>
      <c r="S199" s="63"/>
    </row>
    <row r="200" spans="1:28" s="39" customFormat="1" ht="20.100000000000001" customHeight="1" x14ac:dyDescent="0.25">
      <c r="A200" s="41" t="s">
        <v>53</v>
      </c>
      <c r="B200" s="42">
        <v>1</v>
      </c>
      <c r="C200" s="42">
        <v>0</v>
      </c>
      <c r="D200" s="42">
        <v>3</v>
      </c>
      <c r="E200" s="42">
        <v>2</v>
      </c>
      <c r="F200" s="42">
        <v>3</v>
      </c>
      <c r="G200" s="42">
        <v>0</v>
      </c>
      <c r="H200" s="42">
        <v>1</v>
      </c>
      <c r="I200" s="42">
        <v>0</v>
      </c>
      <c r="J200" s="42">
        <v>7</v>
      </c>
      <c r="K200" s="42">
        <v>5</v>
      </c>
      <c r="L200" s="42">
        <v>4</v>
      </c>
      <c r="M200" s="42">
        <v>1</v>
      </c>
      <c r="P200" s="61"/>
      <c r="Q200" s="41"/>
      <c r="S200" s="61"/>
      <c r="T200" s="41"/>
      <c r="U200" s="41"/>
      <c r="V200" s="41"/>
      <c r="W200" s="41"/>
      <c r="X200" s="41"/>
      <c r="Y200" s="41"/>
      <c r="Z200" s="41"/>
      <c r="AA200" s="41"/>
      <c r="AB200" s="41"/>
    </row>
    <row r="201" spans="1:28" ht="20.100000000000001" customHeight="1" x14ac:dyDescent="0.25">
      <c r="A201" s="41" t="s">
        <v>54</v>
      </c>
      <c r="B201" s="42">
        <v>93</v>
      </c>
      <c r="C201" s="42">
        <v>96</v>
      </c>
      <c r="D201" s="42">
        <v>28</v>
      </c>
      <c r="E201" s="42">
        <v>63</v>
      </c>
      <c r="F201" s="42">
        <v>45</v>
      </c>
      <c r="G201" s="42">
        <v>46</v>
      </c>
      <c r="H201" s="42">
        <v>126</v>
      </c>
      <c r="I201" s="42">
        <v>110</v>
      </c>
      <c r="J201" s="42">
        <v>175</v>
      </c>
      <c r="K201" s="42">
        <v>156</v>
      </c>
      <c r="L201" s="42">
        <v>180</v>
      </c>
      <c r="M201" s="42">
        <v>93</v>
      </c>
      <c r="P201" s="63"/>
      <c r="S201" s="63"/>
    </row>
    <row r="202" spans="1:28" ht="20.100000000000001" customHeight="1" x14ac:dyDescent="0.25">
      <c r="A202" s="41" t="s">
        <v>55</v>
      </c>
      <c r="B202" s="42">
        <v>1</v>
      </c>
      <c r="C202" s="42">
        <v>0</v>
      </c>
      <c r="D202" s="42">
        <v>1</v>
      </c>
      <c r="E202" s="42">
        <v>1</v>
      </c>
      <c r="F202" s="42">
        <v>0</v>
      </c>
      <c r="G202" s="42">
        <v>2</v>
      </c>
      <c r="H202" s="42">
        <v>0</v>
      </c>
      <c r="I202" s="42">
        <v>1</v>
      </c>
      <c r="J202" s="42">
        <v>4</v>
      </c>
      <c r="K202" s="42">
        <v>0</v>
      </c>
      <c r="L202" s="42">
        <v>3</v>
      </c>
      <c r="M202" s="42">
        <v>1</v>
      </c>
      <c r="P202" s="63"/>
      <c r="S202" s="63"/>
    </row>
    <row r="203" spans="1:28" ht="20.100000000000001" customHeight="1" x14ac:dyDescent="0.25">
      <c r="A203" s="41" t="s">
        <v>56</v>
      </c>
      <c r="B203" s="42">
        <v>0</v>
      </c>
      <c r="C203" s="42">
        <v>0</v>
      </c>
      <c r="D203" s="42">
        <v>4</v>
      </c>
      <c r="E203" s="42">
        <v>1</v>
      </c>
      <c r="F203" s="42">
        <v>0</v>
      </c>
      <c r="G203" s="42">
        <v>3</v>
      </c>
      <c r="H203" s="42">
        <v>4</v>
      </c>
      <c r="I203" s="42">
        <v>1</v>
      </c>
      <c r="J203" s="42">
        <v>18</v>
      </c>
      <c r="K203" s="42">
        <v>8</v>
      </c>
      <c r="L203" s="42">
        <v>4</v>
      </c>
      <c r="M203" s="42">
        <v>12</v>
      </c>
      <c r="P203" s="63"/>
      <c r="Q203" s="39"/>
      <c r="S203" s="63"/>
      <c r="T203" s="39"/>
      <c r="U203" s="39"/>
      <c r="V203" s="39"/>
      <c r="W203" s="39"/>
      <c r="X203" s="39"/>
      <c r="Y203" s="39"/>
      <c r="Z203" s="39"/>
      <c r="AA203" s="39"/>
      <c r="AB203" s="39"/>
    </row>
    <row r="204" spans="1:28" ht="20.100000000000001" customHeight="1" x14ac:dyDescent="0.25">
      <c r="A204" s="41" t="s">
        <v>57</v>
      </c>
      <c r="B204" s="42">
        <v>283</v>
      </c>
      <c r="C204" s="42">
        <v>303</v>
      </c>
      <c r="D204" s="42">
        <v>444</v>
      </c>
      <c r="E204" s="42">
        <v>495</v>
      </c>
      <c r="F204" s="42">
        <v>188</v>
      </c>
      <c r="G204" s="42">
        <v>246</v>
      </c>
      <c r="H204" s="42">
        <v>401</v>
      </c>
      <c r="I204" s="42">
        <v>169</v>
      </c>
      <c r="J204" s="42">
        <v>719</v>
      </c>
      <c r="K204" s="42">
        <v>480</v>
      </c>
      <c r="L204" s="42">
        <v>1207</v>
      </c>
      <c r="M204" s="42">
        <v>532</v>
      </c>
      <c r="P204" s="63"/>
      <c r="Q204" s="39"/>
      <c r="S204" s="63"/>
      <c r="T204" s="39"/>
      <c r="U204" s="39"/>
      <c r="V204" s="39"/>
      <c r="W204" s="39"/>
      <c r="X204" s="39"/>
      <c r="Y204" s="39"/>
      <c r="Z204" s="39"/>
      <c r="AA204" s="39"/>
      <c r="AB204" s="39"/>
    </row>
    <row r="205" spans="1:28" ht="20.100000000000001" customHeight="1" x14ac:dyDescent="0.25">
      <c r="A205" s="41" t="s">
        <v>581</v>
      </c>
      <c r="B205" s="42">
        <v>0</v>
      </c>
      <c r="C205" s="42">
        <v>0</v>
      </c>
      <c r="D205" s="42">
        <v>0</v>
      </c>
      <c r="E205" s="42">
        <v>0</v>
      </c>
      <c r="F205" s="42">
        <v>0</v>
      </c>
      <c r="G205" s="42">
        <v>0</v>
      </c>
      <c r="H205" s="42">
        <v>0</v>
      </c>
      <c r="I205" s="42">
        <v>1</v>
      </c>
      <c r="J205" s="42">
        <v>3</v>
      </c>
      <c r="K205" s="42">
        <v>5</v>
      </c>
      <c r="L205" s="42">
        <v>1</v>
      </c>
      <c r="M205" s="42">
        <v>2</v>
      </c>
      <c r="P205" s="63"/>
      <c r="Q205" s="39"/>
      <c r="S205" s="63"/>
      <c r="T205" s="39"/>
      <c r="U205" s="39"/>
      <c r="V205" s="39"/>
      <c r="W205" s="39"/>
      <c r="X205" s="39"/>
      <c r="Y205" s="39"/>
      <c r="Z205" s="39"/>
      <c r="AA205" s="39"/>
      <c r="AB205" s="39"/>
    </row>
    <row r="206" spans="1:28" ht="20.100000000000001" customHeight="1" x14ac:dyDescent="0.25">
      <c r="A206" s="41" t="s">
        <v>275</v>
      </c>
      <c r="B206" s="42">
        <v>4</v>
      </c>
      <c r="C206" s="42">
        <v>0</v>
      </c>
      <c r="D206" s="42">
        <v>0</v>
      </c>
      <c r="E206" s="42">
        <v>0</v>
      </c>
      <c r="F206" s="42">
        <v>0</v>
      </c>
      <c r="G206" s="42">
        <v>0</v>
      </c>
      <c r="H206" s="42">
        <v>0</v>
      </c>
      <c r="I206" s="42">
        <v>0</v>
      </c>
      <c r="J206" s="42">
        <v>0</v>
      </c>
      <c r="K206" s="42">
        <v>1</v>
      </c>
      <c r="L206" s="42">
        <v>0</v>
      </c>
      <c r="M206" s="42">
        <v>1</v>
      </c>
      <c r="P206" s="63"/>
      <c r="S206" s="63"/>
      <c r="T206" s="63"/>
      <c r="U206" s="63"/>
      <c r="V206" s="63"/>
      <c r="W206" s="63"/>
      <c r="X206" s="63"/>
      <c r="Y206" s="63"/>
      <c r="Z206" s="63"/>
      <c r="AA206" s="63"/>
    </row>
    <row r="207" spans="1:28" s="39" customFormat="1" ht="20.100000000000001" customHeight="1" x14ac:dyDescent="0.25">
      <c r="A207" s="41" t="s">
        <v>582</v>
      </c>
      <c r="B207" s="42">
        <v>1</v>
      </c>
      <c r="C207" s="42">
        <v>0</v>
      </c>
      <c r="D207" s="42">
        <v>3</v>
      </c>
      <c r="E207" s="42">
        <v>7</v>
      </c>
      <c r="F207" s="42">
        <v>0</v>
      </c>
      <c r="G207" s="42">
        <v>0</v>
      </c>
      <c r="H207" s="42">
        <v>0</v>
      </c>
      <c r="I207" s="42">
        <v>0</v>
      </c>
      <c r="J207" s="42">
        <v>1</v>
      </c>
      <c r="K207" s="42">
        <v>0</v>
      </c>
      <c r="L207" s="42">
        <v>0</v>
      </c>
      <c r="M207" s="42">
        <v>0</v>
      </c>
      <c r="P207" s="61"/>
    </row>
    <row r="208" spans="1:28" s="39" customFormat="1" ht="20.100000000000001" customHeight="1" x14ac:dyDescent="0.25">
      <c r="A208" s="41" t="s">
        <v>58</v>
      </c>
      <c r="B208" s="42">
        <v>122</v>
      </c>
      <c r="C208" s="42">
        <v>88</v>
      </c>
      <c r="D208" s="42">
        <v>22</v>
      </c>
      <c r="E208" s="42">
        <v>21</v>
      </c>
      <c r="F208" s="42">
        <v>32</v>
      </c>
      <c r="G208" s="42">
        <v>36</v>
      </c>
      <c r="H208" s="42">
        <v>178</v>
      </c>
      <c r="I208" s="42">
        <v>132</v>
      </c>
      <c r="J208" s="42">
        <v>216</v>
      </c>
      <c r="K208" s="42">
        <v>241</v>
      </c>
      <c r="L208" s="42">
        <v>557</v>
      </c>
      <c r="M208" s="42">
        <v>274</v>
      </c>
      <c r="P208" s="61"/>
    </row>
    <row r="209" spans="1:16" s="39" customFormat="1" ht="20.100000000000001" customHeight="1" x14ac:dyDescent="0.25">
      <c r="A209" s="41" t="s">
        <v>59</v>
      </c>
      <c r="B209" s="42">
        <v>4</v>
      </c>
      <c r="C209" s="42">
        <v>5</v>
      </c>
      <c r="D209" s="42">
        <v>0</v>
      </c>
      <c r="E209" s="42">
        <v>5</v>
      </c>
      <c r="F209" s="42">
        <v>1</v>
      </c>
      <c r="G209" s="42">
        <v>2</v>
      </c>
      <c r="H209" s="42">
        <v>6</v>
      </c>
      <c r="I209" s="42">
        <v>9</v>
      </c>
      <c r="J209" s="42">
        <v>25</v>
      </c>
      <c r="K209" s="42">
        <v>9</v>
      </c>
      <c r="L209" s="42">
        <v>7</v>
      </c>
      <c r="M209" s="42">
        <v>7</v>
      </c>
      <c r="N209" s="42"/>
      <c r="O209" s="42"/>
    </row>
    <row r="210" spans="1:16" s="39" customFormat="1" ht="20.100000000000001" customHeight="1" x14ac:dyDescent="0.25">
      <c r="A210" s="41" t="s">
        <v>60</v>
      </c>
      <c r="B210" s="42">
        <v>293</v>
      </c>
      <c r="C210" s="42">
        <v>237</v>
      </c>
      <c r="D210" s="42">
        <v>378</v>
      </c>
      <c r="E210" s="42">
        <v>446</v>
      </c>
      <c r="F210" s="42">
        <v>198</v>
      </c>
      <c r="G210" s="42">
        <v>213</v>
      </c>
      <c r="H210" s="42">
        <v>384</v>
      </c>
      <c r="I210" s="42">
        <v>321</v>
      </c>
      <c r="J210" s="42">
        <v>576</v>
      </c>
      <c r="K210" s="42">
        <v>489</v>
      </c>
      <c r="L210" s="42">
        <v>982</v>
      </c>
      <c r="M210" s="42">
        <v>642</v>
      </c>
      <c r="N210" s="42"/>
      <c r="O210" s="42"/>
    </row>
    <row r="211" spans="1:16" s="39" customFormat="1" ht="20.100000000000001" customHeight="1" x14ac:dyDescent="0.25">
      <c r="A211" s="41" t="s">
        <v>262</v>
      </c>
      <c r="B211" s="42">
        <v>47</v>
      </c>
      <c r="C211" s="42">
        <v>40</v>
      </c>
      <c r="D211" s="42">
        <v>38</v>
      </c>
      <c r="E211" s="42">
        <v>37</v>
      </c>
      <c r="F211" s="42">
        <v>25</v>
      </c>
      <c r="G211" s="42">
        <v>44</v>
      </c>
      <c r="H211" s="42">
        <v>81</v>
      </c>
      <c r="I211" s="42">
        <v>41</v>
      </c>
      <c r="J211" s="42">
        <v>103</v>
      </c>
      <c r="K211" s="42">
        <v>167</v>
      </c>
      <c r="L211" s="42">
        <v>124</v>
      </c>
      <c r="M211" s="42">
        <v>66</v>
      </c>
      <c r="N211" s="42"/>
      <c r="O211" s="42"/>
    </row>
    <row r="212" spans="1:16" s="39" customFormat="1" ht="20.100000000000001" customHeight="1" x14ac:dyDescent="0.25">
      <c r="A212" s="41" t="s">
        <v>61</v>
      </c>
      <c r="B212" s="42">
        <v>10</v>
      </c>
      <c r="C212" s="42">
        <v>3</v>
      </c>
      <c r="D212" s="42">
        <v>0</v>
      </c>
      <c r="E212" s="42">
        <v>0</v>
      </c>
      <c r="F212" s="42">
        <v>0</v>
      </c>
      <c r="G212" s="42">
        <v>0</v>
      </c>
      <c r="H212" s="42">
        <v>3</v>
      </c>
      <c r="I212" s="42">
        <v>1</v>
      </c>
      <c r="J212" s="42">
        <v>6</v>
      </c>
      <c r="K212" s="42">
        <v>14</v>
      </c>
      <c r="L212" s="42">
        <v>4</v>
      </c>
      <c r="M212" s="42">
        <v>5</v>
      </c>
      <c r="N212" s="42"/>
      <c r="O212" s="42"/>
    </row>
    <row r="213" spans="1:16" s="39" customFormat="1" ht="20.100000000000001" customHeight="1" x14ac:dyDescent="0.25">
      <c r="A213" s="41" t="s">
        <v>273</v>
      </c>
      <c r="B213" s="42">
        <v>3</v>
      </c>
      <c r="C213" s="42">
        <v>3</v>
      </c>
      <c r="D213" s="42">
        <v>0</v>
      </c>
      <c r="E213" s="42">
        <v>7</v>
      </c>
      <c r="F213" s="42">
        <v>1</v>
      </c>
      <c r="G213" s="42">
        <v>2</v>
      </c>
      <c r="H213" s="42">
        <v>0</v>
      </c>
      <c r="I213" s="42">
        <v>3</v>
      </c>
      <c r="J213" s="42">
        <v>7</v>
      </c>
      <c r="K213" s="42">
        <v>5</v>
      </c>
      <c r="L213" s="42">
        <v>6</v>
      </c>
      <c r="M213" s="42">
        <v>6</v>
      </c>
      <c r="N213" s="42"/>
      <c r="O213" s="42"/>
    </row>
    <row r="214" spans="1:16" s="39" customFormat="1" ht="20.100000000000001" customHeight="1" x14ac:dyDescent="0.25">
      <c r="A214" s="41" t="s">
        <v>62</v>
      </c>
      <c r="B214" s="42">
        <v>3</v>
      </c>
      <c r="C214" s="42">
        <v>10</v>
      </c>
      <c r="D214" s="42">
        <v>0</v>
      </c>
      <c r="E214" s="42">
        <v>7</v>
      </c>
      <c r="F214" s="42">
        <v>4</v>
      </c>
      <c r="G214" s="42">
        <v>1</v>
      </c>
      <c r="H214" s="42">
        <v>7</v>
      </c>
      <c r="I214" s="42">
        <v>6</v>
      </c>
      <c r="J214" s="42">
        <v>11</v>
      </c>
      <c r="K214" s="42">
        <v>35</v>
      </c>
      <c r="L214" s="42">
        <v>13</v>
      </c>
      <c r="M214" s="42">
        <v>15</v>
      </c>
      <c r="N214" s="42"/>
      <c r="O214" s="42"/>
    </row>
    <row r="215" spans="1:16" s="39" customFormat="1" ht="20.100000000000001" customHeight="1" x14ac:dyDescent="0.25">
      <c r="A215" s="41" t="s">
        <v>274</v>
      </c>
      <c r="B215" s="42">
        <v>0</v>
      </c>
      <c r="C215" s="42">
        <v>0</v>
      </c>
      <c r="D215" s="42">
        <v>0</v>
      </c>
      <c r="E215" s="42">
        <v>0</v>
      </c>
      <c r="F215" s="42">
        <v>0</v>
      </c>
      <c r="G215" s="42">
        <v>0</v>
      </c>
      <c r="H215" s="42">
        <v>0</v>
      </c>
      <c r="I215" s="42">
        <v>0</v>
      </c>
      <c r="J215" s="42">
        <v>0</v>
      </c>
      <c r="K215" s="42">
        <v>1</v>
      </c>
      <c r="L215" s="42">
        <v>0</v>
      </c>
      <c r="M215" s="42">
        <v>1</v>
      </c>
      <c r="N215" s="42"/>
      <c r="O215" s="42"/>
    </row>
    <row r="216" spans="1:16" s="39" customFormat="1" ht="20.100000000000001" customHeight="1" x14ac:dyDescent="0.25">
      <c r="A216" s="41" t="s">
        <v>63</v>
      </c>
      <c r="B216" s="42">
        <v>14</v>
      </c>
      <c r="C216" s="42">
        <v>24</v>
      </c>
      <c r="D216" s="42">
        <v>13</v>
      </c>
      <c r="E216" s="42">
        <v>7</v>
      </c>
      <c r="F216" s="42">
        <v>7</v>
      </c>
      <c r="G216" s="42">
        <v>19</v>
      </c>
      <c r="H216" s="42">
        <v>93</v>
      </c>
      <c r="I216" s="42">
        <v>40</v>
      </c>
      <c r="J216" s="42">
        <v>152</v>
      </c>
      <c r="K216" s="42">
        <v>62</v>
      </c>
      <c r="L216" s="42">
        <v>392</v>
      </c>
      <c r="M216" s="42">
        <v>177</v>
      </c>
      <c r="N216" s="42"/>
      <c r="O216" s="42"/>
    </row>
    <row r="217" spans="1:16" s="39" customFormat="1" ht="20.100000000000001" customHeight="1" x14ac:dyDescent="0.25">
      <c r="A217" s="41" t="s">
        <v>64</v>
      </c>
      <c r="B217" s="42">
        <v>135</v>
      </c>
      <c r="C217" s="42">
        <v>94</v>
      </c>
      <c r="D217" s="42">
        <v>24</v>
      </c>
      <c r="E217" s="42">
        <v>35</v>
      </c>
      <c r="F217" s="42">
        <v>33</v>
      </c>
      <c r="G217" s="42">
        <v>36</v>
      </c>
      <c r="H217" s="42">
        <v>156</v>
      </c>
      <c r="I217" s="42">
        <v>127</v>
      </c>
      <c r="J217" s="42">
        <v>129</v>
      </c>
      <c r="K217" s="42">
        <v>110</v>
      </c>
      <c r="L217" s="42">
        <v>228</v>
      </c>
      <c r="M217" s="42">
        <v>126</v>
      </c>
      <c r="N217" s="42"/>
      <c r="O217" s="42"/>
    </row>
    <row r="218" spans="1:16" s="39" customFormat="1" ht="20.100000000000001" customHeight="1" x14ac:dyDescent="0.25">
      <c r="A218" s="41" t="s">
        <v>261</v>
      </c>
      <c r="B218" s="42">
        <v>1</v>
      </c>
      <c r="C218" s="42">
        <v>0</v>
      </c>
      <c r="D218" s="42">
        <v>0</v>
      </c>
      <c r="E218" s="42">
        <v>1</v>
      </c>
      <c r="F218" s="42">
        <v>0</v>
      </c>
      <c r="G218" s="42">
        <v>0</v>
      </c>
      <c r="H218" s="42">
        <v>0</v>
      </c>
      <c r="I218" s="42">
        <v>0</v>
      </c>
      <c r="J218" s="42">
        <v>3</v>
      </c>
      <c r="K218" s="42">
        <v>1</v>
      </c>
      <c r="L218" s="42">
        <v>1</v>
      </c>
      <c r="M218" s="42">
        <v>0</v>
      </c>
      <c r="N218" s="42"/>
      <c r="O218" s="42"/>
    </row>
    <row r="219" spans="1:16" s="39" customFormat="1" ht="20.100000000000001" customHeight="1" x14ac:dyDescent="0.25">
      <c r="A219" s="41" t="s">
        <v>583</v>
      </c>
      <c r="B219" s="42">
        <v>0</v>
      </c>
      <c r="C219" s="42">
        <v>2</v>
      </c>
      <c r="D219" s="42">
        <v>0</v>
      </c>
      <c r="E219" s="42">
        <v>1</v>
      </c>
      <c r="F219" s="42">
        <v>0</v>
      </c>
      <c r="G219" s="42">
        <v>0</v>
      </c>
      <c r="H219" s="42">
        <v>0</v>
      </c>
      <c r="I219" s="42">
        <v>1</v>
      </c>
      <c r="J219" s="42">
        <v>3</v>
      </c>
      <c r="K219" s="42">
        <v>0</v>
      </c>
      <c r="L219" s="42">
        <v>1</v>
      </c>
      <c r="M219" s="42">
        <v>6</v>
      </c>
      <c r="N219" s="42"/>
      <c r="O219" s="42"/>
    </row>
    <row r="220" spans="1:16" s="39" customFormat="1" ht="20.100000000000001" customHeight="1" x14ac:dyDescent="0.25">
      <c r="A220" s="41" t="s">
        <v>65</v>
      </c>
      <c r="B220" s="42">
        <v>1</v>
      </c>
      <c r="C220" s="42">
        <v>1</v>
      </c>
      <c r="D220" s="42">
        <v>1</v>
      </c>
      <c r="E220" s="42">
        <v>2</v>
      </c>
      <c r="F220" s="42">
        <v>6</v>
      </c>
      <c r="G220" s="42">
        <v>3</v>
      </c>
      <c r="H220" s="42">
        <v>4</v>
      </c>
      <c r="I220" s="42">
        <v>2</v>
      </c>
      <c r="J220" s="42">
        <v>1</v>
      </c>
      <c r="K220" s="42">
        <v>2</v>
      </c>
      <c r="L220" s="42">
        <v>9</v>
      </c>
      <c r="M220" s="42">
        <v>3</v>
      </c>
      <c r="N220" s="42"/>
      <c r="O220" s="42"/>
    </row>
    <row r="221" spans="1:16" ht="20.100000000000001" customHeight="1" x14ac:dyDescent="0.25">
      <c r="A221" s="352" t="s">
        <v>257</v>
      </c>
      <c r="B221" s="40">
        <v>0</v>
      </c>
      <c r="C221" s="40">
        <v>1</v>
      </c>
      <c r="D221" s="40">
        <v>3</v>
      </c>
      <c r="E221" s="40">
        <v>1</v>
      </c>
      <c r="F221" s="40">
        <v>0</v>
      </c>
      <c r="G221" s="40">
        <v>1</v>
      </c>
      <c r="H221" s="40">
        <v>2</v>
      </c>
      <c r="I221" s="40">
        <v>2</v>
      </c>
      <c r="J221" s="40">
        <v>1</v>
      </c>
      <c r="K221" s="40">
        <v>39</v>
      </c>
      <c r="L221" s="40">
        <v>1</v>
      </c>
      <c r="M221" s="40">
        <v>1</v>
      </c>
      <c r="P221" s="63"/>
    </row>
    <row r="222" spans="1:16" ht="20.100000000000001" customHeight="1" x14ac:dyDescent="0.25">
      <c r="A222" s="41" t="s">
        <v>66</v>
      </c>
      <c r="B222" s="44">
        <v>0</v>
      </c>
      <c r="C222" s="44">
        <v>1</v>
      </c>
      <c r="D222" s="44">
        <v>3</v>
      </c>
      <c r="E222" s="44">
        <v>1</v>
      </c>
      <c r="F222" s="44">
        <v>0</v>
      </c>
      <c r="G222" s="44">
        <v>0</v>
      </c>
      <c r="H222" s="44">
        <v>1</v>
      </c>
      <c r="I222" s="44">
        <v>1</v>
      </c>
      <c r="J222" s="44">
        <v>1</v>
      </c>
      <c r="K222" s="44">
        <v>34</v>
      </c>
      <c r="L222" s="44">
        <v>0</v>
      </c>
      <c r="M222" s="44">
        <v>0</v>
      </c>
    </row>
    <row r="223" spans="1:16" ht="20.100000000000001" customHeight="1" x14ac:dyDescent="0.25">
      <c r="A223" s="41" t="s">
        <v>67</v>
      </c>
      <c r="B223" s="44">
        <v>0</v>
      </c>
      <c r="C223" s="44">
        <v>0</v>
      </c>
      <c r="D223" s="44">
        <v>0</v>
      </c>
      <c r="E223" s="44">
        <v>0</v>
      </c>
      <c r="F223" s="44">
        <v>0</v>
      </c>
      <c r="G223" s="44">
        <v>1</v>
      </c>
      <c r="H223" s="44">
        <v>1</v>
      </c>
      <c r="I223" s="44">
        <v>1</v>
      </c>
      <c r="J223" s="44">
        <v>0</v>
      </c>
      <c r="K223" s="44">
        <v>5</v>
      </c>
      <c r="L223" s="44">
        <v>1</v>
      </c>
      <c r="M223" s="44">
        <v>1</v>
      </c>
    </row>
    <row r="224" spans="1:16" ht="20.100000000000001" customHeight="1" x14ac:dyDescent="0.25">
      <c r="A224" s="41" t="s">
        <v>68</v>
      </c>
      <c r="B224" s="44">
        <v>0</v>
      </c>
      <c r="C224" s="44">
        <v>0</v>
      </c>
      <c r="D224" s="44">
        <v>0</v>
      </c>
      <c r="E224" s="44">
        <v>0</v>
      </c>
      <c r="F224" s="44">
        <v>0</v>
      </c>
      <c r="G224" s="44">
        <v>0</v>
      </c>
      <c r="H224" s="44">
        <v>0</v>
      </c>
      <c r="I224" s="44">
        <v>0</v>
      </c>
      <c r="J224" s="44">
        <v>0</v>
      </c>
      <c r="K224" s="44">
        <v>0</v>
      </c>
      <c r="L224" s="44">
        <v>0</v>
      </c>
      <c r="M224" s="44">
        <v>0</v>
      </c>
    </row>
    <row r="225" spans="1:15" s="39" customFormat="1" ht="20.100000000000001" customHeight="1" thickBot="1" x14ac:dyDescent="0.3">
      <c r="A225" s="353" t="s">
        <v>591</v>
      </c>
      <c r="B225" s="46">
        <v>0</v>
      </c>
      <c r="C225" s="46">
        <v>0</v>
      </c>
      <c r="D225" s="46">
        <v>0</v>
      </c>
      <c r="E225" s="46">
        <v>0</v>
      </c>
      <c r="F225" s="46">
        <v>0</v>
      </c>
      <c r="G225" s="46">
        <v>0</v>
      </c>
      <c r="H225" s="46">
        <v>0</v>
      </c>
      <c r="I225" s="46">
        <v>0</v>
      </c>
      <c r="J225" s="46">
        <v>0</v>
      </c>
      <c r="K225" s="46">
        <v>0</v>
      </c>
      <c r="L225" s="46">
        <v>1</v>
      </c>
      <c r="M225" s="46">
        <v>0</v>
      </c>
    </row>
    <row r="226" spans="1:15" s="48" customFormat="1" ht="15.95" customHeight="1" x14ac:dyDescent="0.25">
      <c r="A226" s="47" t="s">
        <v>588</v>
      </c>
      <c r="B226" s="47"/>
      <c r="C226" s="47"/>
      <c r="N226" s="65"/>
      <c r="O226" s="65"/>
    </row>
    <row r="227" spans="1:15" ht="20.100000000000001" customHeight="1" x14ac:dyDescent="0.25">
      <c r="N227" s="40"/>
      <c r="O227" s="40"/>
    </row>
    <row r="228" spans="1:15" ht="20.100000000000001" customHeight="1" x14ac:dyDescent="0.25">
      <c r="O228" s="66"/>
    </row>
  </sheetData>
  <mergeCells count="16">
    <mergeCell ref="A139:A141"/>
    <mergeCell ref="B139:O139"/>
    <mergeCell ref="B140:C140"/>
    <mergeCell ref="A184:A186"/>
    <mergeCell ref="B184:M184"/>
    <mergeCell ref="B185:C185"/>
    <mergeCell ref="F185:G185"/>
    <mergeCell ref="J185:K185"/>
    <mergeCell ref="A3:A5"/>
    <mergeCell ref="B3:O3"/>
    <mergeCell ref="B4:C4"/>
    <mergeCell ref="A71:A73"/>
    <mergeCell ref="B71:M71"/>
    <mergeCell ref="B72:C72"/>
    <mergeCell ref="F72:G72"/>
    <mergeCell ref="J72:K72"/>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68" max="16383" man="1"/>
    <brk id="136" max="16383" man="1"/>
    <brk id="181"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28"/>
  <sheetViews>
    <sheetView showGridLines="0" zoomScaleNormal="100" zoomScaleSheetLayoutView="25" workbookViewId="0"/>
  </sheetViews>
  <sheetFormatPr defaultColWidth="11.42578125" defaultRowHeight="20.100000000000001" customHeight="1" x14ac:dyDescent="0.25"/>
  <cols>
    <col min="1" max="1" width="36.7109375" style="41" customWidth="1"/>
    <col min="2" max="3" width="10.28515625" style="41" customWidth="1"/>
    <col min="4" max="4" width="9" style="41" customWidth="1"/>
    <col min="5" max="5" width="10" style="41" customWidth="1"/>
    <col min="6" max="13" width="9" style="41" customWidth="1"/>
    <col min="14" max="14" width="10.5703125" style="41" customWidth="1"/>
    <col min="15" max="15" width="10.5703125" style="41" bestFit="1" customWidth="1"/>
    <col min="16" max="16" width="11.7109375" style="41" customWidth="1"/>
    <col min="17" max="16384" width="11.42578125" style="41"/>
  </cols>
  <sheetData>
    <row r="1" spans="1:17" s="27" customFormat="1" ht="24.95" customHeight="1" x14ac:dyDescent="0.25">
      <c r="A1" s="347" t="s">
        <v>135</v>
      </c>
      <c r="B1" s="347"/>
      <c r="C1" s="347"/>
      <c r="D1" s="347"/>
      <c r="E1" s="347"/>
      <c r="F1" s="347"/>
      <c r="G1" s="347"/>
    </row>
    <row r="2" spans="1:17" s="55" customFormat="1" ht="24.95" customHeight="1" thickBot="1" x14ac:dyDescent="0.25">
      <c r="A2" s="28" t="s">
        <v>524</v>
      </c>
      <c r="B2" s="53"/>
      <c r="C2" s="53"/>
      <c r="D2" s="53"/>
      <c r="E2" s="53"/>
      <c r="F2" s="53"/>
      <c r="G2" s="53"/>
      <c r="H2" s="53"/>
      <c r="I2" s="53"/>
      <c r="J2" s="53"/>
      <c r="K2" s="53"/>
      <c r="L2" s="53"/>
      <c r="M2" s="53"/>
      <c r="N2" s="53"/>
      <c r="O2" s="336" t="s">
        <v>586</v>
      </c>
      <c r="P2" s="54"/>
    </row>
    <row r="3" spans="1:17" s="39" customFormat="1" ht="20.100000000000001" customHeight="1" x14ac:dyDescent="0.25">
      <c r="A3" s="1023" t="s">
        <v>8</v>
      </c>
      <c r="B3" s="1019" t="s">
        <v>83</v>
      </c>
      <c r="C3" s="1020"/>
      <c r="D3" s="1020"/>
      <c r="E3" s="1020"/>
      <c r="F3" s="1020"/>
      <c r="G3" s="1020"/>
      <c r="H3" s="1020"/>
      <c r="I3" s="1020"/>
      <c r="J3" s="1020"/>
      <c r="K3" s="1020"/>
      <c r="L3" s="1020"/>
      <c r="M3" s="1020"/>
      <c r="N3" s="1020"/>
      <c r="O3" s="1020"/>
      <c r="P3" s="56"/>
    </row>
    <row r="4" spans="1:17" ht="20.100000000000001" customHeight="1" x14ac:dyDescent="0.25">
      <c r="A4" s="1024"/>
      <c r="B4" s="1021" t="s">
        <v>10</v>
      </c>
      <c r="C4" s="1021"/>
      <c r="D4" s="32" t="s">
        <v>69</v>
      </c>
      <c r="E4" s="32"/>
      <c r="F4" s="32" t="s">
        <v>70</v>
      </c>
      <c r="G4" s="32"/>
      <c r="H4" s="32" t="s">
        <v>71</v>
      </c>
      <c r="I4" s="32"/>
      <c r="J4" s="32" t="s">
        <v>72</v>
      </c>
      <c r="K4" s="32"/>
      <c r="L4" s="32" t="s">
        <v>73</v>
      </c>
      <c r="M4" s="32"/>
      <c r="N4" s="32" t="s">
        <v>74</v>
      </c>
      <c r="O4" s="57"/>
      <c r="P4" s="58"/>
    </row>
    <row r="5" spans="1:17" ht="20.100000000000001" customHeight="1" x14ac:dyDescent="0.25">
      <c r="A5" s="1025"/>
      <c r="B5" s="59">
        <v>2015</v>
      </c>
      <c r="C5" s="59">
        <v>2016</v>
      </c>
      <c r="D5" s="59">
        <v>2015</v>
      </c>
      <c r="E5" s="59">
        <v>2016</v>
      </c>
      <c r="F5" s="334">
        <v>2015</v>
      </c>
      <c r="G5" s="334">
        <v>2016</v>
      </c>
      <c r="H5" s="334">
        <v>2015</v>
      </c>
      <c r="I5" s="334">
        <v>2016</v>
      </c>
      <c r="J5" s="334">
        <v>2015</v>
      </c>
      <c r="K5" s="334">
        <v>2016</v>
      </c>
      <c r="L5" s="334">
        <v>2015</v>
      </c>
      <c r="M5" s="334">
        <v>2016</v>
      </c>
      <c r="N5" s="334">
        <v>2015</v>
      </c>
      <c r="O5" s="335">
        <v>2016</v>
      </c>
      <c r="P5" s="58"/>
    </row>
    <row r="6" spans="1:17" ht="20.100000000000001" customHeight="1" x14ac:dyDescent="0.25">
      <c r="A6" s="36" t="s">
        <v>10</v>
      </c>
      <c r="B6" s="37">
        <v>28517</v>
      </c>
      <c r="C6" s="37">
        <v>28150</v>
      </c>
      <c r="D6" s="37">
        <v>2960</v>
      </c>
      <c r="E6" s="37">
        <v>3663</v>
      </c>
      <c r="F6" s="37">
        <v>2984</v>
      </c>
      <c r="G6" s="37">
        <v>3357</v>
      </c>
      <c r="H6" s="37">
        <v>2307</v>
      </c>
      <c r="I6" s="37">
        <v>2479</v>
      </c>
      <c r="J6" s="37">
        <v>1119</v>
      </c>
      <c r="K6" s="37">
        <v>1550</v>
      </c>
      <c r="L6" s="37">
        <v>687</v>
      </c>
      <c r="M6" s="37">
        <v>1065</v>
      </c>
      <c r="N6" s="37">
        <v>1315</v>
      </c>
      <c r="O6" s="37">
        <v>1040</v>
      </c>
    </row>
    <row r="7" spans="1:17" s="39" customFormat="1" ht="20.100000000000001" customHeight="1" x14ac:dyDescent="0.25">
      <c r="A7" s="352" t="s">
        <v>260</v>
      </c>
      <c r="B7" s="40">
        <v>31</v>
      </c>
      <c r="C7" s="40">
        <v>29</v>
      </c>
      <c r="D7" s="40">
        <v>2</v>
      </c>
      <c r="E7" s="40">
        <v>6</v>
      </c>
      <c r="F7" s="40">
        <v>8</v>
      </c>
      <c r="G7" s="40">
        <v>4</v>
      </c>
      <c r="H7" s="40">
        <v>3</v>
      </c>
      <c r="I7" s="40">
        <v>6</v>
      </c>
      <c r="J7" s="40">
        <v>0</v>
      </c>
      <c r="K7" s="40">
        <v>2</v>
      </c>
      <c r="L7" s="40">
        <v>4</v>
      </c>
      <c r="M7" s="40">
        <v>0</v>
      </c>
      <c r="N7" s="40">
        <v>0</v>
      </c>
      <c r="O7" s="40">
        <v>2</v>
      </c>
    </row>
    <row r="8" spans="1:17" ht="20.100000000000001" customHeight="1" x14ac:dyDescent="0.25">
      <c r="A8" s="41" t="s">
        <v>17</v>
      </c>
      <c r="B8" s="42">
        <v>6</v>
      </c>
      <c r="C8" s="42">
        <v>2</v>
      </c>
      <c r="D8" s="42">
        <v>1</v>
      </c>
      <c r="E8" s="42">
        <v>0</v>
      </c>
      <c r="F8" s="42">
        <v>1</v>
      </c>
      <c r="G8" s="42">
        <v>0</v>
      </c>
      <c r="H8" s="42">
        <v>0</v>
      </c>
      <c r="I8" s="42">
        <v>0</v>
      </c>
      <c r="J8" s="42">
        <v>0</v>
      </c>
      <c r="K8" s="42">
        <v>0</v>
      </c>
      <c r="L8" s="42">
        <v>3</v>
      </c>
      <c r="M8" s="42">
        <v>0</v>
      </c>
      <c r="N8" s="42">
        <v>0</v>
      </c>
      <c r="O8" s="42">
        <v>2</v>
      </c>
    </row>
    <row r="9" spans="1:17" ht="20.100000000000001" customHeight="1" x14ac:dyDescent="0.25">
      <c r="A9" s="41" t="s">
        <v>18</v>
      </c>
      <c r="B9" s="42">
        <v>2</v>
      </c>
      <c r="C9" s="42">
        <v>3</v>
      </c>
      <c r="D9" s="42">
        <v>0</v>
      </c>
      <c r="E9" s="42">
        <v>1</v>
      </c>
      <c r="F9" s="42">
        <v>0</v>
      </c>
      <c r="G9" s="42">
        <v>0</v>
      </c>
      <c r="H9" s="42">
        <v>0</v>
      </c>
      <c r="I9" s="42">
        <v>2</v>
      </c>
      <c r="J9" s="42">
        <v>0</v>
      </c>
      <c r="K9" s="42">
        <v>0</v>
      </c>
      <c r="L9" s="42">
        <v>0</v>
      </c>
      <c r="M9" s="42">
        <v>0</v>
      </c>
      <c r="N9" s="42">
        <v>0</v>
      </c>
      <c r="O9" s="42">
        <v>0</v>
      </c>
    </row>
    <row r="10" spans="1:17" ht="20.100000000000001" customHeight="1" x14ac:dyDescent="0.25">
      <c r="A10" s="41" t="s">
        <v>19</v>
      </c>
      <c r="B10" s="42">
        <v>8</v>
      </c>
      <c r="C10" s="42">
        <v>4</v>
      </c>
      <c r="D10" s="42">
        <v>0</v>
      </c>
      <c r="E10" s="42">
        <v>2</v>
      </c>
      <c r="F10" s="42">
        <v>0</v>
      </c>
      <c r="G10" s="42">
        <v>0</v>
      </c>
      <c r="H10" s="42">
        <v>0</v>
      </c>
      <c r="I10" s="42">
        <v>2</v>
      </c>
      <c r="J10" s="42">
        <v>0</v>
      </c>
      <c r="K10" s="42">
        <v>0</v>
      </c>
      <c r="L10" s="42">
        <v>1</v>
      </c>
      <c r="M10" s="42">
        <v>0</v>
      </c>
      <c r="N10" s="42">
        <v>0</v>
      </c>
      <c r="O10" s="42">
        <v>0</v>
      </c>
    </row>
    <row r="11" spans="1:17" ht="20.100000000000001" customHeight="1" x14ac:dyDescent="0.25">
      <c r="A11" s="41" t="s">
        <v>559</v>
      </c>
      <c r="B11" s="42">
        <v>3</v>
      </c>
      <c r="C11" s="42">
        <v>2</v>
      </c>
      <c r="D11" s="42">
        <v>0</v>
      </c>
      <c r="E11" s="42">
        <v>0</v>
      </c>
      <c r="F11" s="42">
        <v>3</v>
      </c>
      <c r="G11" s="42">
        <v>0</v>
      </c>
      <c r="H11" s="42">
        <v>0</v>
      </c>
      <c r="I11" s="42">
        <v>0</v>
      </c>
      <c r="J11" s="42">
        <v>0</v>
      </c>
      <c r="K11" s="42">
        <v>0</v>
      </c>
      <c r="L11" s="42">
        <v>0</v>
      </c>
      <c r="M11" s="42">
        <v>0</v>
      </c>
      <c r="N11" s="42">
        <v>0</v>
      </c>
      <c r="O11" s="42">
        <v>0</v>
      </c>
    </row>
    <row r="12" spans="1:17" ht="20.100000000000001" customHeight="1" x14ac:dyDescent="0.25">
      <c r="A12" s="41" t="s">
        <v>560</v>
      </c>
      <c r="B12" s="42">
        <v>0</v>
      </c>
      <c r="C12" s="42">
        <v>0</v>
      </c>
      <c r="D12" s="42">
        <v>0</v>
      </c>
      <c r="E12" s="42">
        <v>0</v>
      </c>
      <c r="F12" s="42">
        <v>0</v>
      </c>
      <c r="G12" s="42">
        <v>0</v>
      </c>
      <c r="H12" s="42">
        <v>0</v>
      </c>
      <c r="I12" s="42">
        <v>0</v>
      </c>
      <c r="J12" s="42">
        <v>0</v>
      </c>
      <c r="K12" s="42">
        <v>0</v>
      </c>
      <c r="L12" s="42">
        <v>0</v>
      </c>
      <c r="M12" s="42">
        <v>0</v>
      </c>
      <c r="N12" s="42">
        <v>0</v>
      </c>
      <c r="O12" s="42">
        <v>0</v>
      </c>
    </row>
    <row r="13" spans="1:17" ht="20.100000000000001" customHeight="1" x14ac:dyDescent="0.25">
      <c r="A13" s="41" t="s">
        <v>561</v>
      </c>
      <c r="B13" s="42">
        <v>3</v>
      </c>
      <c r="C13" s="42">
        <v>4</v>
      </c>
      <c r="D13" s="42">
        <v>0</v>
      </c>
      <c r="E13" s="42">
        <v>0</v>
      </c>
      <c r="F13" s="42">
        <v>1</v>
      </c>
      <c r="G13" s="42">
        <v>1</v>
      </c>
      <c r="H13" s="42">
        <v>0</v>
      </c>
      <c r="I13" s="42">
        <v>0</v>
      </c>
      <c r="J13" s="42">
        <v>0</v>
      </c>
      <c r="K13" s="42">
        <v>2</v>
      </c>
      <c r="L13" s="42">
        <v>0</v>
      </c>
      <c r="M13" s="42">
        <v>0</v>
      </c>
      <c r="N13" s="42">
        <v>0</v>
      </c>
      <c r="O13" s="42">
        <v>0</v>
      </c>
    </row>
    <row r="14" spans="1:17" ht="20.100000000000001" customHeight="1" x14ac:dyDescent="0.25">
      <c r="A14" s="41" t="s">
        <v>562</v>
      </c>
      <c r="B14" s="42">
        <v>0</v>
      </c>
      <c r="C14" s="42">
        <v>0</v>
      </c>
      <c r="D14" s="42">
        <v>0</v>
      </c>
      <c r="E14" s="42">
        <v>0</v>
      </c>
      <c r="F14" s="42">
        <v>0</v>
      </c>
      <c r="G14" s="42">
        <v>0</v>
      </c>
      <c r="H14" s="42">
        <v>0</v>
      </c>
      <c r="I14" s="42">
        <v>0</v>
      </c>
      <c r="J14" s="42">
        <v>0</v>
      </c>
      <c r="K14" s="42">
        <v>0</v>
      </c>
      <c r="L14" s="42">
        <v>0</v>
      </c>
      <c r="M14" s="42">
        <v>0</v>
      </c>
      <c r="N14" s="42">
        <v>0</v>
      </c>
      <c r="O14" s="42">
        <v>0</v>
      </c>
      <c r="Q14" s="41" t="s">
        <v>1</v>
      </c>
    </row>
    <row r="15" spans="1:17" ht="20.100000000000001" customHeight="1" x14ac:dyDescent="0.25">
      <c r="A15" s="41" t="s">
        <v>20</v>
      </c>
      <c r="B15" s="42">
        <v>0</v>
      </c>
      <c r="C15" s="42">
        <v>2</v>
      </c>
      <c r="D15" s="42">
        <v>0</v>
      </c>
      <c r="E15" s="42">
        <v>1</v>
      </c>
      <c r="F15" s="42">
        <v>0</v>
      </c>
      <c r="G15" s="42">
        <v>1</v>
      </c>
      <c r="H15" s="42">
        <v>0</v>
      </c>
      <c r="I15" s="42">
        <v>0</v>
      </c>
      <c r="J15" s="42">
        <v>0</v>
      </c>
      <c r="K15" s="42">
        <v>0</v>
      </c>
      <c r="L15" s="42">
        <v>0</v>
      </c>
      <c r="M15" s="42">
        <v>0</v>
      </c>
      <c r="N15" s="42">
        <v>0</v>
      </c>
      <c r="O15" s="42">
        <v>0</v>
      </c>
    </row>
    <row r="16" spans="1:17" ht="20.100000000000001" customHeight="1" x14ac:dyDescent="0.25">
      <c r="A16" s="41" t="s">
        <v>563</v>
      </c>
      <c r="B16" s="42">
        <v>0</v>
      </c>
      <c r="C16" s="42">
        <v>0</v>
      </c>
      <c r="D16" s="42">
        <v>0</v>
      </c>
      <c r="E16" s="42">
        <v>0</v>
      </c>
      <c r="F16" s="42">
        <v>0</v>
      </c>
      <c r="G16" s="42">
        <v>0</v>
      </c>
      <c r="H16" s="42">
        <v>0</v>
      </c>
      <c r="I16" s="42">
        <v>0</v>
      </c>
      <c r="J16" s="42">
        <v>0</v>
      </c>
      <c r="K16" s="42">
        <v>0</v>
      </c>
      <c r="L16" s="42">
        <v>0</v>
      </c>
      <c r="M16" s="42">
        <v>0</v>
      </c>
      <c r="N16" s="42">
        <v>0</v>
      </c>
      <c r="O16" s="42">
        <v>0</v>
      </c>
    </row>
    <row r="17" spans="1:15" ht="20.100000000000001" customHeight="1" x14ac:dyDescent="0.25">
      <c r="A17" s="41" t="s">
        <v>564</v>
      </c>
      <c r="B17" s="42">
        <v>1</v>
      </c>
      <c r="C17" s="42">
        <v>3</v>
      </c>
      <c r="D17" s="42">
        <v>0</v>
      </c>
      <c r="E17" s="42">
        <v>0</v>
      </c>
      <c r="F17" s="42">
        <v>1</v>
      </c>
      <c r="G17" s="42">
        <v>0</v>
      </c>
      <c r="H17" s="42">
        <v>0</v>
      </c>
      <c r="I17" s="42">
        <v>0</v>
      </c>
      <c r="J17" s="42">
        <v>0</v>
      </c>
      <c r="K17" s="42">
        <v>0</v>
      </c>
      <c r="L17" s="42">
        <v>0</v>
      </c>
      <c r="M17" s="42">
        <v>0</v>
      </c>
      <c r="N17" s="42">
        <v>0</v>
      </c>
      <c r="O17" s="42">
        <v>0</v>
      </c>
    </row>
    <row r="18" spans="1:15" ht="20.100000000000001" customHeight="1" x14ac:dyDescent="0.25">
      <c r="A18" s="41" t="s">
        <v>21</v>
      </c>
      <c r="B18" s="42">
        <v>8</v>
      </c>
      <c r="C18" s="42">
        <v>9</v>
      </c>
      <c r="D18" s="42">
        <v>1</v>
      </c>
      <c r="E18" s="42">
        <v>2</v>
      </c>
      <c r="F18" s="42">
        <v>2</v>
      </c>
      <c r="G18" s="42">
        <v>2</v>
      </c>
      <c r="H18" s="42">
        <v>3</v>
      </c>
      <c r="I18" s="42">
        <v>2</v>
      </c>
      <c r="J18" s="42">
        <v>0</v>
      </c>
      <c r="K18" s="42">
        <v>0</v>
      </c>
      <c r="L18" s="42">
        <v>0</v>
      </c>
      <c r="M18" s="42">
        <v>0</v>
      </c>
      <c r="N18" s="42">
        <v>0</v>
      </c>
      <c r="O18" s="42">
        <v>0</v>
      </c>
    </row>
    <row r="19" spans="1:15" s="39" customFormat="1" ht="20.100000000000001" customHeight="1" x14ac:dyDescent="0.25">
      <c r="A19" s="352" t="s">
        <v>589</v>
      </c>
      <c r="B19" s="40">
        <v>9</v>
      </c>
      <c r="C19" s="40">
        <v>8</v>
      </c>
      <c r="D19" s="40">
        <v>0</v>
      </c>
      <c r="E19" s="40">
        <v>1</v>
      </c>
      <c r="F19" s="40">
        <v>0</v>
      </c>
      <c r="G19" s="40">
        <v>1</v>
      </c>
      <c r="H19" s="40">
        <v>1</v>
      </c>
      <c r="I19" s="40">
        <v>0</v>
      </c>
      <c r="J19" s="40">
        <v>0</v>
      </c>
      <c r="K19" s="40">
        <v>0</v>
      </c>
      <c r="L19" s="40">
        <v>0</v>
      </c>
      <c r="M19" s="40">
        <v>0</v>
      </c>
      <c r="N19" s="40">
        <v>0</v>
      </c>
      <c r="O19" s="40">
        <v>2</v>
      </c>
    </row>
    <row r="20" spans="1:15" ht="20.100000000000001" customHeight="1" x14ac:dyDescent="0.25">
      <c r="A20" s="41" t="s">
        <v>22</v>
      </c>
      <c r="B20" s="42">
        <v>4</v>
      </c>
      <c r="C20" s="42">
        <v>2</v>
      </c>
      <c r="D20" s="42">
        <v>0</v>
      </c>
      <c r="E20" s="42">
        <v>0</v>
      </c>
      <c r="F20" s="42">
        <v>0</v>
      </c>
      <c r="G20" s="42">
        <v>0</v>
      </c>
      <c r="H20" s="42">
        <v>0</v>
      </c>
      <c r="I20" s="42">
        <v>0</v>
      </c>
      <c r="J20" s="42">
        <v>0</v>
      </c>
      <c r="K20" s="42">
        <v>0</v>
      </c>
      <c r="L20" s="42">
        <v>0</v>
      </c>
      <c r="M20" s="42">
        <v>0</v>
      </c>
      <c r="N20" s="42">
        <v>0</v>
      </c>
      <c r="O20" s="42">
        <v>2</v>
      </c>
    </row>
    <row r="21" spans="1:15" ht="20.100000000000001" customHeight="1" x14ac:dyDescent="0.25">
      <c r="A21" s="41" t="s">
        <v>23</v>
      </c>
      <c r="B21" s="42">
        <v>3</v>
      </c>
      <c r="C21" s="42">
        <v>6</v>
      </c>
      <c r="D21" s="42">
        <v>0</v>
      </c>
      <c r="E21" s="42">
        <v>1</v>
      </c>
      <c r="F21" s="42">
        <v>0</v>
      </c>
      <c r="G21" s="42">
        <v>1</v>
      </c>
      <c r="H21" s="42">
        <v>1</v>
      </c>
      <c r="I21" s="42">
        <v>0</v>
      </c>
      <c r="J21" s="42">
        <v>0</v>
      </c>
      <c r="K21" s="42">
        <v>0</v>
      </c>
      <c r="L21" s="42">
        <v>0</v>
      </c>
      <c r="M21" s="42">
        <v>0</v>
      </c>
      <c r="N21" s="42">
        <v>0</v>
      </c>
      <c r="O21" s="42">
        <v>0</v>
      </c>
    </row>
    <row r="22" spans="1:15" ht="20.100000000000001" customHeight="1" x14ac:dyDescent="0.25">
      <c r="A22" s="41" t="s">
        <v>565</v>
      </c>
      <c r="B22" s="42">
        <v>0</v>
      </c>
      <c r="C22" s="42">
        <v>0</v>
      </c>
      <c r="D22" s="42">
        <v>0</v>
      </c>
      <c r="E22" s="42">
        <v>0</v>
      </c>
      <c r="F22" s="42">
        <v>0</v>
      </c>
      <c r="G22" s="42">
        <v>0</v>
      </c>
      <c r="H22" s="42">
        <v>0</v>
      </c>
      <c r="I22" s="42">
        <v>0</v>
      </c>
      <c r="J22" s="42">
        <v>0</v>
      </c>
      <c r="K22" s="42">
        <v>0</v>
      </c>
      <c r="L22" s="42">
        <v>0</v>
      </c>
      <c r="M22" s="42">
        <v>0</v>
      </c>
      <c r="N22" s="42">
        <v>0</v>
      </c>
      <c r="O22" s="42">
        <v>0</v>
      </c>
    </row>
    <row r="23" spans="1:15" ht="20.100000000000001" customHeight="1" x14ac:dyDescent="0.25">
      <c r="A23" s="41" t="s">
        <v>24</v>
      </c>
      <c r="B23" s="42">
        <v>0</v>
      </c>
      <c r="C23" s="42">
        <v>0</v>
      </c>
      <c r="D23" s="42">
        <v>0</v>
      </c>
      <c r="E23" s="42">
        <v>0</v>
      </c>
      <c r="F23" s="42">
        <v>0</v>
      </c>
      <c r="G23" s="42">
        <v>0</v>
      </c>
      <c r="H23" s="42">
        <v>0</v>
      </c>
      <c r="I23" s="42">
        <v>0</v>
      </c>
      <c r="J23" s="42">
        <v>0</v>
      </c>
      <c r="K23" s="42">
        <v>0</v>
      </c>
      <c r="L23" s="42">
        <v>0</v>
      </c>
      <c r="M23" s="42">
        <v>0</v>
      </c>
      <c r="N23" s="42">
        <v>0</v>
      </c>
      <c r="O23" s="42">
        <v>0</v>
      </c>
    </row>
    <row r="24" spans="1:15" ht="20.100000000000001" customHeight="1" x14ac:dyDescent="0.25">
      <c r="A24" s="41" t="s">
        <v>566</v>
      </c>
      <c r="B24" s="42">
        <v>0</v>
      </c>
      <c r="C24" s="42">
        <v>0</v>
      </c>
      <c r="D24" s="42">
        <v>0</v>
      </c>
      <c r="E24" s="42">
        <v>0</v>
      </c>
      <c r="F24" s="42">
        <v>0</v>
      </c>
      <c r="G24" s="42">
        <v>0</v>
      </c>
      <c r="H24" s="42">
        <v>0</v>
      </c>
      <c r="I24" s="42">
        <v>0</v>
      </c>
      <c r="J24" s="42">
        <v>0</v>
      </c>
      <c r="K24" s="42">
        <v>0</v>
      </c>
      <c r="L24" s="42">
        <v>0</v>
      </c>
      <c r="M24" s="42">
        <v>0</v>
      </c>
      <c r="N24" s="42">
        <v>0</v>
      </c>
      <c r="O24" s="42">
        <v>0</v>
      </c>
    </row>
    <row r="25" spans="1:15" ht="20.100000000000001" customHeight="1" x14ac:dyDescent="0.25">
      <c r="A25" s="41" t="s">
        <v>567</v>
      </c>
      <c r="B25" s="42">
        <v>0</v>
      </c>
      <c r="C25" s="42">
        <v>0</v>
      </c>
      <c r="D25" s="42">
        <v>0</v>
      </c>
      <c r="E25" s="42">
        <v>0</v>
      </c>
      <c r="F25" s="42">
        <v>0</v>
      </c>
      <c r="G25" s="42">
        <v>0</v>
      </c>
      <c r="H25" s="42">
        <v>0</v>
      </c>
      <c r="I25" s="42">
        <v>0</v>
      </c>
      <c r="J25" s="42">
        <v>0</v>
      </c>
      <c r="K25" s="42">
        <v>0</v>
      </c>
      <c r="L25" s="42">
        <v>0</v>
      </c>
      <c r="M25" s="42">
        <v>0</v>
      </c>
      <c r="N25" s="42">
        <v>0</v>
      </c>
      <c r="O25" s="42">
        <v>0</v>
      </c>
    </row>
    <row r="26" spans="1:15" ht="20.100000000000001" customHeight="1" x14ac:dyDescent="0.25">
      <c r="A26" s="41" t="s">
        <v>568</v>
      </c>
      <c r="B26" s="42">
        <v>0</v>
      </c>
      <c r="C26" s="42">
        <v>0</v>
      </c>
      <c r="D26" s="42">
        <v>0</v>
      </c>
      <c r="E26" s="42">
        <v>0</v>
      </c>
      <c r="F26" s="42">
        <v>0</v>
      </c>
      <c r="G26" s="42">
        <v>0</v>
      </c>
      <c r="H26" s="42">
        <v>0</v>
      </c>
      <c r="I26" s="42">
        <v>0</v>
      </c>
      <c r="J26" s="42">
        <v>0</v>
      </c>
      <c r="K26" s="42">
        <v>0</v>
      </c>
      <c r="L26" s="42">
        <v>0</v>
      </c>
      <c r="M26" s="42">
        <v>0</v>
      </c>
      <c r="N26" s="42">
        <v>0</v>
      </c>
      <c r="O26" s="42">
        <v>0</v>
      </c>
    </row>
    <row r="27" spans="1:15" ht="20.100000000000001" customHeight="1" x14ac:dyDescent="0.25">
      <c r="A27" s="41" t="s">
        <v>25</v>
      </c>
      <c r="B27" s="42">
        <v>0</v>
      </c>
      <c r="C27" s="42">
        <v>0</v>
      </c>
      <c r="D27" s="42">
        <v>0</v>
      </c>
      <c r="E27" s="42">
        <v>0</v>
      </c>
      <c r="F27" s="42">
        <v>0</v>
      </c>
      <c r="G27" s="42">
        <v>0</v>
      </c>
      <c r="H27" s="42">
        <v>0</v>
      </c>
      <c r="I27" s="42">
        <v>0</v>
      </c>
      <c r="J27" s="42">
        <v>0</v>
      </c>
      <c r="K27" s="42">
        <v>0</v>
      </c>
      <c r="L27" s="42">
        <v>0</v>
      </c>
      <c r="M27" s="42">
        <v>0</v>
      </c>
      <c r="N27" s="42">
        <v>0</v>
      </c>
      <c r="O27" s="42">
        <v>0</v>
      </c>
    </row>
    <row r="28" spans="1:15" ht="20.100000000000001" customHeight="1" x14ac:dyDescent="0.25">
      <c r="A28" s="41" t="s">
        <v>569</v>
      </c>
      <c r="B28" s="42">
        <v>1</v>
      </c>
      <c r="C28" s="42">
        <v>0</v>
      </c>
      <c r="D28" s="42">
        <v>0</v>
      </c>
      <c r="E28" s="42">
        <v>0</v>
      </c>
      <c r="F28" s="42">
        <v>0</v>
      </c>
      <c r="G28" s="42">
        <v>0</v>
      </c>
      <c r="H28" s="42">
        <v>0</v>
      </c>
      <c r="I28" s="42">
        <v>0</v>
      </c>
      <c r="J28" s="42">
        <v>0</v>
      </c>
      <c r="K28" s="42">
        <v>0</v>
      </c>
      <c r="L28" s="42">
        <v>0</v>
      </c>
      <c r="M28" s="42">
        <v>0</v>
      </c>
      <c r="N28" s="42">
        <v>0</v>
      </c>
      <c r="O28" s="42">
        <v>0</v>
      </c>
    </row>
    <row r="29" spans="1:15" ht="20.100000000000001" customHeight="1" x14ac:dyDescent="0.25">
      <c r="A29" s="41" t="s">
        <v>570</v>
      </c>
      <c r="B29" s="42">
        <v>0</v>
      </c>
      <c r="C29" s="42">
        <v>0</v>
      </c>
      <c r="D29" s="42">
        <v>0</v>
      </c>
      <c r="E29" s="42">
        <v>0</v>
      </c>
      <c r="F29" s="42">
        <v>0</v>
      </c>
      <c r="G29" s="42">
        <v>0</v>
      </c>
      <c r="H29" s="42">
        <v>0</v>
      </c>
      <c r="I29" s="42">
        <v>0</v>
      </c>
      <c r="J29" s="42">
        <v>0</v>
      </c>
      <c r="K29" s="42">
        <v>0</v>
      </c>
      <c r="L29" s="42">
        <v>0</v>
      </c>
      <c r="M29" s="42">
        <v>0</v>
      </c>
      <c r="N29" s="42">
        <v>0</v>
      </c>
      <c r="O29" s="42">
        <v>0</v>
      </c>
    </row>
    <row r="30" spans="1:15" ht="20.100000000000001" customHeight="1" x14ac:dyDescent="0.25">
      <c r="A30" s="41" t="s">
        <v>26</v>
      </c>
      <c r="B30" s="42">
        <v>1</v>
      </c>
      <c r="C30" s="42">
        <v>0</v>
      </c>
      <c r="D30" s="42">
        <v>0</v>
      </c>
      <c r="E30" s="42">
        <v>0</v>
      </c>
      <c r="F30" s="42">
        <v>0</v>
      </c>
      <c r="G30" s="42">
        <v>0</v>
      </c>
      <c r="H30" s="42">
        <v>0</v>
      </c>
      <c r="I30" s="42">
        <v>0</v>
      </c>
      <c r="J30" s="42">
        <v>0</v>
      </c>
      <c r="K30" s="42">
        <v>0</v>
      </c>
      <c r="L30" s="42">
        <v>0</v>
      </c>
      <c r="M30" s="42">
        <v>0</v>
      </c>
      <c r="N30" s="42">
        <v>0</v>
      </c>
      <c r="O30" s="42">
        <v>0</v>
      </c>
    </row>
    <row r="31" spans="1:15" s="39" customFormat="1" ht="20.100000000000001" customHeight="1" x14ac:dyDescent="0.25">
      <c r="A31" s="352" t="s">
        <v>258</v>
      </c>
      <c r="B31" s="40">
        <v>101</v>
      </c>
      <c r="C31" s="40">
        <v>109</v>
      </c>
      <c r="D31" s="40">
        <v>0</v>
      </c>
      <c r="E31" s="40">
        <v>2</v>
      </c>
      <c r="F31" s="40">
        <v>18</v>
      </c>
      <c r="G31" s="40">
        <v>65</v>
      </c>
      <c r="H31" s="40">
        <v>9</v>
      </c>
      <c r="I31" s="40">
        <v>2</v>
      </c>
      <c r="J31" s="40">
        <v>8</v>
      </c>
      <c r="K31" s="40">
        <v>3</v>
      </c>
      <c r="L31" s="40">
        <v>3</v>
      </c>
      <c r="M31" s="40">
        <v>2</v>
      </c>
      <c r="N31" s="40">
        <v>8</v>
      </c>
      <c r="O31" s="40">
        <v>3</v>
      </c>
    </row>
    <row r="32" spans="1:15" ht="20.100000000000001" customHeight="1" x14ac:dyDescent="0.25">
      <c r="A32" s="41" t="s">
        <v>27</v>
      </c>
      <c r="B32" s="42">
        <v>12</v>
      </c>
      <c r="C32" s="42">
        <v>2</v>
      </c>
      <c r="D32" s="42">
        <v>0</v>
      </c>
      <c r="E32" s="42">
        <v>0</v>
      </c>
      <c r="F32" s="42">
        <v>6</v>
      </c>
      <c r="G32" s="42">
        <v>1</v>
      </c>
      <c r="H32" s="42">
        <v>0</v>
      </c>
      <c r="I32" s="42">
        <v>0</v>
      </c>
      <c r="J32" s="42">
        <v>0</v>
      </c>
      <c r="K32" s="42">
        <v>0</v>
      </c>
      <c r="L32" s="42">
        <v>1</v>
      </c>
      <c r="M32" s="42">
        <v>0</v>
      </c>
      <c r="N32" s="42">
        <v>0</v>
      </c>
      <c r="O32" s="42">
        <v>0</v>
      </c>
    </row>
    <row r="33" spans="1:15" ht="20.100000000000001" customHeight="1" x14ac:dyDescent="0.25">
      <c r="A33" s="41" t="s">
        <v>28</v>
      </c>
      <c r="B33" s="42">
        <v>85</v>
      </c>
      <c r="C33" s="42">
        <v>101</v>
      </c>
      <c r="D33" s="42">
        <v>0</v>
      </c>
      <c r="E33" s="42">
        <v>2</v>
      </c>
      <c r="F33" s="42">
        <v>9</v>
      </c>
      <c r="G33" s="42">
        <v>64</v>
      </c>
      <c r="H33" s="42">
        <v>9</v>
      </c>
      <c r="I33" s="42">
        <v>1</v>
      </c>
      <c r="J33" s="42">
        <v>8</v>
      </c>
      <c r="K33" s="42">
        <v>3</v>
      </c>
      <c r="L33" s="42">
        <v>2</v>
      </c>
      <c r="M33" s="42">
        <v>1</v>
      </c>
      <c r="N33" s="42">
        <v>8</v>
      </c>
      <c r="O33" s="42">
        <v>3</v>
      </c>
    </row>
    <row r="34" spans="1:15" ht="20.100000000000001" customHeight="1" x14ac:dyDescent="0.25">
      <c r="A34" s="41" t="s">
        <v>29</v>
      </c>
      <c r="B34" s="42">
        <v>4</v>
      </c>
      <c r="C34" s="42">
        <v>6</v>
      </c>
      <c r="D34" s="42">
        <v>0</v>
      </c>
      <c r="E34" s="42">
        <v>0</v>
      </c>
      <c r="F34" s="42">
        <v>3</v>
      </c>
      <c r="G34" s="42">
        <v>0</v>
      </c>
      <c r="H34" s="42">
        <v>0</v>
      </c>
      <c r="I34" s="42">
        <v>1</v>
      </c>
      <c r="J34" s="42">
        <v>0</v>
      </c>
      <c r="K34" s="42">
        <v>0</v>
      </c>
      <c r="L34" s="42">
        <v>0</v>
      </c>
      <c r="M34" s="42">
        <v>1</v>
      </c>
      <c r="N34" s="42">
        <v>0</v>
      </c>
      <c r="O34" s="42">
        <v>0</v>
      </c>
    </row>
    <row r="35" spans="1:15" s="39" customFormat="1" ht="20.100000000000001" customHeight="1" x14ac:dyDescent="0.25">
      <c r="A35" s="352" t="s">
        <v>259</v>
      </c>
      <c r="B35" s="40">
        <v>3151</v>
      </c>
      <c r="C35" s="40">
        <v>7780</v>
      </c>
      <c r="D35" s="40">
        <v>5</v>
      </c>
      <c r="E35" s="40">
        <v>885</v>
      </c>
      <c r="F35" s="40">
        <v>19</v>
      </c>
      <c r="G35" s="40">
        <v>731</v>
      </c>
      <c r="H35" s="40">
        <v>12</v>
      </c>
      <c r="I35" s="40">
        <v>706</v>
      </c>
      <c r="J35" s="40">
        <v>2</v>
      </c>
      <c r="K35" s="40">
        <v>683</v>
      </c>
      <c r="L35" s="40">
        <v>10</v>
      </c>
      <c r="M35" s="40">
        <v>569</v>
      </c>
      <c r="N35" s="40">
        <v>31</v>
      </c>
      <c r="O35" s="40">
        <v>344</v>
      </c>
    </row>
    <row r="36" spans="1:15" ht="20.100000000000001" customHeight="1" x14ac:dyDescent="0.25">
      <c r="A36" s="41" t="s">
        <v>30</v>
      </c>
      <c r="B36" s="42">
        <v>3048</v>
      </c>
      <c r="C36" s="42">
        <v>7678</v>
      </c>
      <c r="D36" s="42">
        <v>4</v>
      </c>
      <c r="E36" s="42">
        <v>876</v>
      </c>
      <c r="F36" s="42">
        <v>1</v>
      </c>
      <c r="G36" s="42">
        <v>724</v>
      </c>
      <c r="H36" s="42">
        <v>1</v>
      </c>
      <c r="I36" s="42">
        <v>697</v>
      </c>
      <c r="J36" s="42">
        <v>1</v>
      </c>
      <c r="K36" s="42">
        <v>679</v>
      </c>
      <c r="L36" s="42">
        <v>9</v>
      </c>
      <c r="M36" s="42">
        <v>567</v>
      </c>
      <c r="N36" s="42">
        <v>14</v>
      </c>
      <c r="O36" s="42">
        <v>322</v>
      </c>
    </row>
    <row r="37" spans="1:15" ht="20.100000000000001" customHeight="1" x14ac:dyDescent="0.25">
      <c r="A37" s="41" t="s">
        <v>31</v>
      </c>
      <c r="B37" s="42">
        <v>10</v>
      </c>
      <c r="C37" s="42">
        <v>4</v>
      </c>
      <c r="D37" s="42">
        <v>0</v>
      </c>
      <c r="E37" s="42">
        <v>1</v>
      </c>
      <c r="F37" s="42">
        <v>8</v>
      </c>
      <c r="G37" s="42">
        <v>1</v>
      </c>
      <c r="H37" s="42">
        <v>0</v>
      </c>
      <c r="I37" s="42">
        <v>0</v>
      </c>
      <c r="J37" s="42">
        <v>0</v>
      </c>
      <c r="K37" s="42">
        <v>0</v>
      </c>
      <c r="L37" s="42">
        <v>1</v>
      </c>
      <c r="M37" s="42">
        <v>0</v>
      </c>
      <c r="N37" s="42">
        <v>0</v>
      </c>
      <c r="O37" s="42">
        <v>1</v>
      </c>
    </row>
    <row r="38" spans="1:15" ht="20.100000000000001" customHeight="1" x14ac:dyDescent="0.25">
      <c r="A38" s="41" t="s">
        <v>32</v>
      </c>
      <c r="B38" s="42">
        <v>23</v>
      </c>
      <c r="C38" s="42">
        <v>9</v>
      </c>
      <c r="D38" s="42">
        <v>0</v>
      </c>
      <c r="E38" s="42">
        <v>1</v>
      </c>
      <c r="F38" s="42">
        <v>0</v>
      </c>
      <c r="G38" s="42">
        <v>0</v>
      </c>
      <c r="H38" s="42">
        <v>11</v>
      </c>
      <c r="I38" s="42">
        <v>0</v>
      </c>
      <c r="J38" s="42">
        <v>0</v>
      </c>
      <c r="K38" s="42">
        <v>2</v>
      </c>
      <c r="L38" s="42">
        <v>0</v>
      </c>
      <c r="M38" s="42">
        <v>0</v>
      </c>
      <c r="N38" s="42">
        <v>1</v>
      </c>
      <c r="O38" s="42">
        <v>2</v>
      </c>
    </row>
    <row r="39" spans="1:15" ht="20.100000000000001" customHeight="1" x14ac:dyDescent="0.25">
      <c r="A39" s="41" t="s">
        <v>33</v>
      </c>
      <c r="B39" s="42">
        <v>14</v>
      </c>
      <c r="C39" s="42">
        <v>7</v>
      </c>
      <c r="D39" s="42">
        <v>0</v>
      </c>
      <c r="E39" s="42">
        <v>0</v>
      </c>
      <c r="F39" s="42">
        <v>1</v>
      </c>
      <c r="G39" s="42">
        <v>2</v>
      </c>
      <c r="H39" s="42">
        <v>0</v>
      </c>
      <c r="I39" s="42">
        <v>1</v>
      </c>
      <c r="J39" s="42">
        <v>0</v>
      </c>
      <c r="K39" s="42">
        <v>1</v>
      </c>
      <c r="L39" s="42">
        <v>0</v>
      </c>
      <c r="M39" s="42">
        <v>0</v>
      </c>
      <c r="N39" s="42">
        <v>6</v>
      </c>
      <c r="O39" s="42">
        <v>0</v>
      </c>
    </row>
    <row r="40" spans="1:15" ht="20.100000000000001" customHeight="1" x14ac:dyDescent="0.25">
      <c r="A40" s="41" t="s">
        <v>34</v>
      </c>
      <c r="B40" s="42">
        <v>0</v>
      </c>
      <c r="C40" s="42">
        <v>2</v>
      </c>
      <c r="D40" s="42">
        <v>0</v>
      </c>
      <c r="E40" s="42">
        <v>0</v>
      </c>
      <c r="F40" s="42">
        <v>0</v>
      </c>
      <c r="G40" s="42">
        <v>0</v>
      </c>
      <c r="H40" s="42">
        <v>0</v>
      </c>
      <c r="I40" s="42">
        <v>0</v>
      </c>
      <c r="J40" s="42">
        <v>0</v>
      </c>
      <c r="K40" s="42">
        <v>0</v>
      </c>
      <c r="L40" s="42">
        <v>0</v>
      </c>
      <c r="M40" s="42">
        <v>0</v>
      </c>
      <c r="N40" s="42">
        <v>0</v>
      </c>
      <c r="O40" s="42">
        <v>0</v>
      </c>
    </row>
    <row r="41" spans="1:15" ht="20.100000000000001" customHeight="1" x14ac:dyDescent="0.25">
      <c r="A41" s="41" t="s">
        <v>571</v>
      </c>
      <c r="B41" s="42">
        <v>0</v>
      </c>
      <c r="C41" s="42">
        <v>0</v>
      </c>
      <c r="D41" s="42">
        <v>0</v>
      </c>
      <c r="E41" s="42">
        <v>0</v>
      </c>
      <c r="F41" s="42">
        <v>0</v>
      </c>
      <c r="G41" s="42">
        <v>0</v>
      </c>
      <c r="H41" s="42">
        <v>0</v>
      </c>
      <c r="I41" s="42">
        <v>0</v>
      </c>
      <c r="J41" s="42">
        <v>0</v>
      </c>
      <c r="K41" s="42">
        <v>0</v>
      </c>
      <c r="L41" s="42">
        <v>0</v>
      </c>
      <c r="M41" s="42">
        <v>0</v>
      </c>
      <c r="N41" s="42">
        <v>0</v>
      </c>
      <c r="O41" s="42">
        <v>0</v>
      </c>
    </row>
    <row r="42" spans="1:15" ht="20.100000000000001" customHeight="1" x14ac:dyDescent="0.25">
      <c r="A42" s="41" t="s">
        <v>35</v>
      </c>
      <c r="B42" s="42">
        <v>0</v>
      </c>
      <c r="C42" s="42">
        <v>0</v>
      </c>
      <c r="D42" s="42">
        <v>0</v>
      </c>
      <c r="E42" s="42">
        <v>0</v>
      </c>
      <c r="F42" s="42">
        <v>0</v>
      </c>
      <c r="G42" s="42">
        <v>0</v>
      </c>
      <c r="H42" s="42">
        <v>0</v>
      </c>
      <c r="I42" s="42">
        <v>0</v>
      </c>
      <c r="J42" s="42">
        <v>0</v>
      </c>
      <c r="K42" s="42">
        <v>0</v>
      </c>
      <c r="L42" s="42">
        <v>0</v>
      </c>
      <c r="M42" s="42">
        <v>0</v>
      </c>
      <c r="N42" s="42">
        <v>0</v>
      </c>
      <c r="O42" s="42">
        <v>0</v>
      </c>
    </row>
    <row r="43" spans="1:15" ht="20.100000000000001" customHeight="1" x14ac:dyDescent="0.25">
      <c r="A43" s="41" t="s">
        <v>36</v>
      </c>
      <c r="B43" s="42">
        <v>26</v>
      </c>
      <c r="C43" s="42">
        <v>13</v>
      </c>
      <c r="D43" s="42">
        <v>1</v>
      </c>
      <c r="E43" s="42">
        <v>0</v>
      </c>
      <c r="F43" s="42">
        <v>7</v>
      </c>
      <c r="G43" s="42">
        <v>2</v>
      </c>
      <c r="H43" s="42">
        <v>0</v>
      </c>
      <c r="I43" s="42">
        <v>2</v>
      </c>
      <c r="J43" s="42">
        <v>0</v>
      </c>
      <c r="K43" s="42">
        <v>1</v>
      </c>
      <c r="L43" s="42">
        <v>0</v>
      </c>
      <c r="M43" s="42">
        <v>0</v>
      </c>
      <c r="N43" s="42">
        <v>3</v>
      </c>
      <c r="O43" s="42">
        <v>2</v>
      </c>
    </row>
    <row r="44" spans="1:15" ht="20.100000000000001" customHeight="1" x14ac:dyDescent="0.25">
      <c r="A44" s="41" t="s">
        <v>37</v>
      </c>
      <c r="B44" s="42">
        <v>11</v>
      </c>
      <c r="C44" s="42">
        <v>7</v>
      </c>
      <c r="D44" s="42">
        <v>0</v>
      </c>
      <c r="E44" s="42">
        <v>2</v>
      </c>
      <c r="F44" s="42">
        <v>0</v>
      </c>
      <c r="G44" s="42">
        <v>0</v>
      </c>
      <c r="H44" s="42">
        <v>0</v>
      </c>
      <c r="I44" s="42">
        <v>0</v>
      </c>
      <c r="J44" s="42">
        <v>0</v>
      </c>
      <c r="K44" s="42">
        <v>0</v>
      </c>
      <c r="L44" s="42">
        <v>0</v>
      </c>
      <c r="M44" s="42">
        <v>0</v>
      </c>
      <c r="N44" s="42">
        <v>4</v>
      </c>
      <c r="O44" s="42">
        <v>1</v>
      </c>
    </row>
    <row r="45" spans="1:15" ht="20.100000000000001" customHeight="1" x14ac:dyDescent="0.25">
      <c r="A45" s="41" t="s">
        <v>38</v>
      </c>
      <c r="B45" s="42">
        <v>0</v>
      </c>
      <c r="C45" s="42">
        <v>2</v>
      </c>
      <c r="D45" s="42">
        <v>0</v>
      </c>
      <c r="E45" s="42">
        <v>0</v>
      </c>
      <c r="F45" s="42">
        <v>0</v>
      </c>
      <c r="G45" s="42">
        <v>0</v>
      </c>
      <c r="H45" s="42">
        <v>0</v>
      </c>
      <c r="I45" s="42">
        <v>0</v>
      </c>
      <c r="J45" s="42">
        <v>0</v>
      </c>
      <c r="K45" s="42">
        <v>0</v>
      </c>
      <c r="L45" s="42">
        <v>0</v>
      </c>
      <c r="M45" s="42">
        <v>0</v>
      </c>
      <c r="N45" s="42">
        <v>0</v>
      </c>
      <c r="O45" s="42">
        <v>0</v>
      </c>
    </row>
    <row r="46" spans="1:15" ht="20.100000000000001" customHeight="1" x14ac:dyDescent="0.25">
      <c r="A46" s="41" t="s">
        <v>39</v>
      </c>
      <c r="B46" s="42">
        <v>13</v>
      </c>
      <c r="C46" s="42">
        <v>47</v>
      </c>
      <c r="D46" s="42">
        <v>0</v>
      </c>
      <c r="E46" s="42">
        <v>5</v>
      </c>
      <c r="F46" s="42">
        <v>1</v>
      </c>
      <c r="G46" s="42">
        <v>1</v>
      </c>
      <c r="H46" s="42">
        <v>0</v>
      </c>
      <c r="I46" s="42">
        <v>5</v>
      </c>
      <c r="J46" s="42">
        <v>0</v>
      </c>
      <c r="K46" s="42">
        <v>0</v>
      </c>
      <c r="L46" s="42">
        <v>0</v>
      </c>
      <c r="M46" s="42">
        <v>2</v>
      </c>
      <c r="N46" s="42">
        <v>3</v>
      </c>
      <c r="O46" s="42">
        <v>14</v>
      </c>
    </row>
    <row r="47" spans="1:15" ht="20.100000000000001" customHeight="1" x14ac:dyDescent="0.25">
      <c r="A47" s="41" t="s">
        <v>40</v>
      </c>
      <c r="B47" s="42">
        <v>6</v>
      </c>
      <c r="C47" s="42">
        <v>11</v>
      </c>
      <c r="D47" s="42">
        <v>0</v>
      </c>
      <c r="E47" s="42">
        <v>0</v>
      </c>
      <c r="F47" s="42">
        <v>1</v>
      </c>
      <c r="G47" s="42">
        <v>1</v>
      </c>
      <c r="H47" s="42">
        <v>0</v>
      </c>
      <c r="I47" s="42">
        <v>1</v>
      </c>
      <c r="J47" s="42">
        <v>1</v>
      </c>
      <c r="K47" s="42">
        <v>0</v>
      </c>
      <c r="L47" s="42">
        <v>0</v>
      </c>
      <c r="M47" s="42">
        <v>0</v>
      </c>
      <c r="N47" s="42">
        <v>0</v>
      </c>
      <c r="O47" s="42">
        <v>2</v>
      </c>
    </row>
    <row r="48" spans="1:15" s="39" customFormat="1" ht="20.100000000000001" customHeight="1" x14ac:dyDescent="0.25">
      <c r="A48" s="352" t="s">
        <v>590</v>
      </c>
      <c r="B48" s="40">
        <v>84</v>
      </c>
      <c r="C48" s="40">
        <v>55</v>
      </c>
      <c r="D48" s="40">
        <v>2</v>
      </c>
      <c r="E48" s="40">
        <v>3</v>
      </c>
      <c r="F48" s="40">
        <v>5</v>
      </c>
      <c r="G48" s="40">
        <v>6</v>
      </c>
      <c r="H48" s="40">
        <v>7</v>
      </c>
      <c r="I48" s="40">
        <v>4</v>
      </c>
      <c r="J48" s="40">
        <v>11</v>
      </c>
      <c r="K48" s="40">
        <v>1</v>
      </c>
      <c r="L48" s="40">
        <v>4</v>
      </c>
      <c r="M48" s="40">
        <v>4</v>
      </c>
      <c r="N48" s="40">
        <v>9</v>
      </c>
      <c r="O48" s="40">
        <v>1</v>
      </c>
    </row>
    <row r="49" spans="1:15" ht="20.100000000000001" customHeight="1" x14ac:dyDescent="0.25">
      <c r="A49" s="41" t="s">
        <v>265</v>
      </c>
      <c r="B49" s="42">
        <v>0</v>
      </c>
      <c r="C49" s="42">
        <v>0</v>
      </c>
      <c r="D49" s="42">
        <v>0</v>
      </c>
      <c r="E49" s="42">
        <v>0</v>
      </c>
      <c r="F49" s="42">
        <v>0</v>
      </c>
      <c r="G49" s="42">
        <v>0</v>
      </c>
      <c r="H49" s="42">
        <v>0</v>
      </c>
      <c r="I49" s="42">
        <v>0</v>
      </c>
      <c r="J49" s="42">
        <v>0</v>
      </c>
      <c r="K49" s="42">
        <v>0</v>
      </c>
      <c r="L49" s="42">
        <v>0</v>
      </c>
      <c r="M49" s="42">
        <v>0</v>
      </c>
      <c r="N49" s="42">
        <v>0</v>
      </c>
      <c r="O49" s="42">
        <v>0</v>
      </c>
    </row>
    <row r="50" spans="1:15" ht="20.100000000000001" customHeight="1" x14ac:dyDescent="0.25">
      <c r="A50" s="41" t="s">
        <v>572</v>
      </c>
      <c r="B50" s="42">
        <v>0</v>
      </c>
      <c r="C50" s="42">
        <v>0</v>
      </c>
      <c r="D50" s="42">
        <v>0</v>
      </c>
      <c r="E50" s="42">
        <v>0</v>
      </c>
      <c r="F50" s="42">
        <v>0</v>
      </c>
      <c r="G50" s="42">
        <v>0</v>
      </c>
      <c r="H50" s="42">
        <v>0</v>
      </c>
      <c r="I50" s="42">
        <v>0</v>
      </c>
      <c r="J50" s="42">
        <v>0</v>
      </c>
      <c r="K50" s="42">
        <v>0</v>
      </c>
      <c r="L50" s="42">
        <v>0</v>
      </c>
      <c r="M50" s="42">
        <v>0</v>
      </c>
      <c r="N50" s="42">
        <v>0</v>
      </c>
      <c r="O50" s="42">
        <v>0</v>
      </c>
    </row>
    <row r="51" spans="1:15" ht="20.100000000000001" customHeight="1" x14ac:dyDescent="0.25">
      <c r="A51" s="41" t="s">
        <v>41</v>
      </c>
      <c r="B51" s="42">
        <v>11</v>
      </c>
      <c r="C51" s="42">
        <v>3</v>
      </c>
      <c r="D51" s="42">
        <v>1</v>
      </c>
      <c r="E51" s="42">
        <v>1</v>
      </c>
      <c r="F51" s="42">
        <v>1</v>
      </c>
      <c r="G51" s="42">
        <v>0</v>
      </c>
      <c r="H51" s="42">
        <v>0</v>
      </c>
      <c r="I51" s="42">
        <v>0</v>
      </c>
      <c r="J51" s="42">
        <v>0</v>
      </c>
      <c r="K51" s="42">
        <v>0</v>
      </c>
      <c r="L51" s="42">
        <v>0</v>
      </c>
      <c r="M51" s="42">
        <v>0</v>
      </c>
      <c r="N51" s="42">
        <v>6</v>
      </c>
      <c r="O51" s="42">
        <v>0</v>
      </c>
    </row>
    <row r="52" spans="1:15" ht="20.100000000000001" customHeight="1" x14ac:dyDescent="0.25">
      <c r="A52" s="41" t="s">
        <v>573</v>
      </c>
      <c r="B52" s="42">
        <v>0</v>
      </c>
      <c r="C52" s="42">
        <v>1</v>
      </c>
      <c r="D52" s="42">
        <v>0</v>
      </c>
      <c r="E52" s="42">
        <v>0</v>
      </c>
      <c r="F52" s="42">
        <v>0</v>
      </c>
      <c r="G52" s="42">
        <v>0</v>
      </c>
      <c r="H52" s="42">
        <v>0</v>
      </c>
      <c r="I52" s="42">
        <v>0</v>
      </c>
      <c r="J52" s="42">
        <v>0</v>
      </c>
      <c r="K52" s="42">
        <v>0</v>
      </c>
      <c r="L52" s="42">
        <v>0</v>
      </c>
      <c r="M52" s="42">
        <v>0</v>
      </c>
      <c r="N52" s="42">
        <v>0</v>
      </c>
      <c r="O52" s="42">
        <v>0</v>
      </c>
    </row>
    <row r="53" spans="1:15" ht="20.100000000000001" customHeight="1" x14ac:dyDescent="0.25">
      <c r="A53" s="41" t="s">
        <v>269</v>
      </c>
      <c r="B53" s="42">
        <v>10</v>
      </c>
      <c r="C53" s="42">
        <v>5</v>
      </c>
      <c r="D53" s="42">
        <v>0</v>
      </c>
      <c r="E53" s="42">
        <v>0</v>
      </c>
      <c r="F53" s="42">
        <v>0</v>
      </c>
      <c r="G53" s="42">
        <v>0</v>
      </c>
      <c r="H53" s="42">
        <v>2</v>
      </c>
      <c r="I53" s="42">
        <v>1</v>
      </c>
      <c r="J53" s="42">
        <v>5</v>
      </c>
      <c r="K53" s="42">
        <v>0</v>
      </c>
      <c r="L53" s="42">
        <v>0</v>
      </c>
      <c r="M53" s="42">
        <v>2</v>
      </c>
      <c r="N53" s="42">
        <v>0</v>
      </c>
      <c r="O53" s="42">
        <v>0</v>
      </c>
    </row>
    <row r="54" spans="1:15" ht="20.100000000000001" customHeight="1" x14ac:dyDescent="0.25">
      <c r="A54" s="41" t="s">
        <v>277</v>
      </c>
      <c r="B54" s="42">
        <v>0</v>
      </c>
      <c r="C54" s="42">
        <v>5</v>
      </c>
      <c r="D54" s="42">
        <v>0</v>
      </c>
      <c r="E54" s="42">
        <v>1</v>
      </c>
      <c r="F54" s="42">
        <v>0</v>
      </c>
      <c r="G54" s="42">
        <v>2</v>
      </c>
      <c r="H54" s="42">
        <v>0</v>
      </c>
      <c r="I54" s="42">
        <v>2</v>
      </c>
      <c r="J54" s="42">
        <v>0</v>
      </c>
      <c r="K54" s="42">
        <v>0</v>
      </c>
      <c r="L54" s="42">
        <v>0</v>
      </c>
      <c r="M54" s="42">
        <v>0</v>
      </c>
      <c r="N54" s="42">
        <v>0</v>
      </c>
      <c r="O54" s="42">
        <v>0</v>
      </c>
    </row>
    <row r="55" spans="1:15" ht="20.100000000000001" customHeight="1" x14ac:dyDescent="0.25">
      <c r="A55" s="41" t="s">
        <v>42</v>
      </c>
      <c r="B55" s="42">
        <v>7</v>
      </c>
      <c r="C55" s="42">
        <v>0</v>
      </c>
      <c r="D55" s="42">
        <v>0</v>
      </c>
      <c r="E55" s="42">
        <v>0</v>
      </c>
      <c r="F55" s="42">
        <v>0</v>
      </c>
      <c r="G55" s="42">
        <v>0</v>
      </c>
      <c r="H55" s="42">
        <v>0</v>
      </c>
      <c r="I55" s="42">
        <v>0</v>
      </c>
      <c r="J55" s="42">
        <v>0</v>
      </c>
      <c r="K55" s="42">
        <v>0</v>
      </c>
      <c r="L55" s="42">
        <v>3</v>
      </c>
      <c r="M55" s="42">
        <v>0</v>
      </c>
      <c r="N55" s="42">
        <v>0</v>
      </c>
      <c r="O55" s="42">
        <v>0</v>
      </c>
    </row>
    <row r="56" spans="1:15" ht="20.100000000000001" customHeight="1" x14ac:dyDescent="0.25">
      <c r="A56" s="41" t="s">
        <v>271</v>
      </c>
      <c r="B56" s="42">
        <v>1</v>
      </c>
      <c r="C56" s="42">
        <v>0</v>
      </c>
      <c r="D56" s="42">
        <v>0</v>
      </c>
      <c r="E56" s="42">
        <v>0</v>
      </c>
      <c r="F56" s="42">
        <v>0</v>
      </c>
      <c r="G56" s="42">
        <v>0</v>
      </c>
      <c r="H56" s="42">
        <v>0</v>
      </c>
      <c r="I56" s="42">
        <v>0</v>
      </c>
      <c r="J56" s="42">
        <v>0</v>
      </c>
      <c r="K56" s="42">
        <v>0</v>
      </c>
      <c r="L56" s="42">
        <v>0</v>
      </c>
      <c r="M56" s="42">
        <v>0</v>
      </c>
      <c r="N56" s="42">
        <v>0</v>
      </c>
      <c r="O56" s="42">
        <v>0</v>
      </c>
    </row>
    <row r="57" spans="1:15" ht="20.100000000000001" customHeight="1" x14ac:dyDescent="0.25">
      <c r="A57" s="41" t="s">
        <v>574</v>
      </c>
      <c r="B57" s="42">
        <v>1</v>
      </c>
      <c r="C57" s="42">
        <v>0</v>
      </c>
      <c r="D57" s="42">
        <v>0</v>
      </c>
      <c r="E57" s="42">
        <v>0</v>
      </c>
      <c r="F57" s="42">
        <v>0</v>
      </c>
      <c r="G57" s="42">
        <v>0</v>
      </c>
      <c r="H57" s="42">
        <v>0</v>
      </c>
      <c r="I57" s="42">
        <v>0</v>
      </c>
      <c r="J57" s="42">
        <v>0</v>
      </c>
      <c r="K57" s="42">
        <v>0</v>
      </c>
      <c r="L57" s="42">
        <v>0</v>
      </c>
      <c r="M57" s="42">
        <v>0</v>
      </c>
      <c r="N57" s="42">
        <v>0</v>
      </c>
      <c r="O57" s="42">
        <v>0</v>
      </c>
    </row>
    <row r="58" spans="1:15" ht="20.100000000000001" customHeight="1" x14ac:dyDescent="0.25">
      <c r="A58" s="41" t="s">
        <v>43</v>
      </c>
      <c r="B58" s="42">
        <v>24</v>
      </c>
      <c r="C58" s="42">
        <v>14</v>
      </c>
      <c r="D58" s="42">
        <v>1</v>
      </c>
      <c r="E58" s="42">
        <v>0</v>
      </c>
      <c r="F58" s="42">
        <v>3</v>
      </c>
      <c r="G58" s="42">
        <v>0</v>
      </c>
      <c r="H58" s="42">
        <v>3</v>
      </c>
      <c r="I58" s="42">
        <v>0</v>
      </c>
      <c r="J58" s="42">
        <v>3</v>
      </c>
      <c r="K58" s="42">
        <v>0</v>
      </c>
      <c r="L58" s="42">
        <v>0</v>
      </c>
      <c r="M58" s="42">
        <v>0</v>
      </c>
      <c r="N58" s="42">
        <v>0</v>
      </c>
      <c r="O58" s="42">
        <v>0</v>
      </c>
    </row>
    <row r="59" spans="1:15" ht="20.100000000000001" customHeight="1" x14ac:dyDescent="0.25">
      <c r="A59" s="41" t="s">
        <v>44</v>
      </c>
      <c r="B59" s="42">
        <v>8</v>
      </c>
      <c r="C59" s="42">
        <v>9</v>
      </c>
      <c r="D59" s="42">
        <v>0</v>
      </c>
      <c r="E59" s="42">
        <v>0</v>
      </c>
      <c r="F59" s="42">
        <v>0</v>
      </c>
      <c r="G59" s="42">
        <v>0</v>
      </c>
      <c r="H59" s="42">
        <v>1</v>
      </c>
      <c r="I59" s="42">
        <v>0</v>
      </c>
      <c r="J59" s="42">
        <v>1</v>
      </c>
      <c r="K59" s="42">
        <v>0</v>
      </c>
      <c r="L59" s="42">
        <v>1</v>
      </c>
      <c r="M59" s="42">
        <v>2</v>
      </c>
      <c r="N59" s="42">
        <v>0</v>
      </c>
      <c r="O59" s="42">
        <v>0</v>
      </c>
    </row>
    <row r="60" spans="1:15" ht="20.100000000000001" customHeight="1" x14ac:dyDescent="0.25">
      <c r="A60" s="41" t="s">
        <v>575</v>
      </c>
      <c r="B60" s="42">
        <v>2</v>
      </c>
      <c r="C60" s="42">
        <v>1</v>
      </c>
      <c r="D60" s="42">
        <v>0</v>
      </c>
      <c r="E60" s="42">
        <v>0</v>
      </c>
      <c r="F60" s="42">
        <v>0</v>
      </c>
      <c r="G60" s="42">
        <v>0</v>
      </c>
      <c r="H60" s="42">
        <v>0</v>
      </c>
      <c r="I60" s="42">
        <v>0</v>
      </c>
      <c r="J60" s="42">
        <v>0</v>
      </c>
      <c r="K60" s="42">
        <v>0</v>
      </c>
      <c r="L60" s="42">
        <v>0</v>
      </c>
      <c r="M60" s="42">
        <v>0</v>
      </c>
      <c r="N60" s="42">
        <v>2</v>
      </c>
      <c r="O60" s="42">
        <v>0</v>
      </c>
    </row>
    <row r="61" spans="1:15" ht="20.100000000000001" customHeight="1" x14ac:dyDescent="0.25">
      <c r="A61" s="41" t="s">
        <v>263</v>
      </c>
      <c r="B61" s="42">
        <v>0</v>
      </c>
      <c r="C61" s="42">
        <v>0</v>
      </c>
      <c r="D61" s="42">
        <v>0</v>
      </c>
      <c r="E61" s="42">
        <v>0</v>
      </c>
      <c r="F61" s="42">
        <v>0</v>
      </c>
      <c r="G61" s="42">
        <v>0</v>
      </c>
      <c r="H61" s="42">
        <v>0</v>
      </c>
      <c r="I61" s="42">
        <v>0</v>
      </c>
      <c r="J61" s="42">
        <v>0</v>
      </c>
      <c r="K61" s="42">
        <v>0</v>
      </c>
      <c r="L61" s="42">
        <v>0</v>
      </c>
      <c r="M61" s="42">
        <v>0</v>
      </c>
      <c r="N61" s="42">
        <v>0</v>
      </c>
      <c r="O61" s="42">
        <v>0</v>
      </c>
    </row>
    <row r="62" spans="1:15" ht="20.100000000000001" customHeight="1" x14ac:dyDescent="0.25">
      <c r="A62" s="41" t="s">
        <v>576</v>
      </c>
      <c r="B62" s="42">
        <v>0</v>
      </c>
      <c r="C62" s="42">
        <v>0</v>
      </c>
      <c r="D62" s="42">
        <v>0</v>
      </c>
      <c r="E62" s="42">
        <v>0</v>
      </c>
      <c r="F62" s="42">
        <v>0</v>
      </c>
      <c r="G62" s="42">
        <v>0</v>
      </c>
      <c r="H62" s="42">
        <v>0</v>
      </c>
      <c r="I62" s="42">
        <v>0</v>
      </c>
      <c r="J62" s="42">
        <v>0</v>
      </c>
      <c r="K62" s="42">
        <v>0</v>
      </c>
      <c r="L62" s="42">
        <v>0</v>
      </c>
      <c r="M62" s="42">
        <v>0</v>
      </c>
      <c r="N62" s="42">
        <v>0</v>
      </c>
      <c r="O62" s="42">
        <v>0</v>
      </c>
    </row>
    <row r="63" spans="1:15" ht="20.100000000000001" customHeight="1" x14ac:dyDescent="0.25">
      <c r="A63" s="41" t="s">
        <v>577</v>
      </c>
      <c r="B63" s="42">
        <v>5</v>
      </c>
      <c r="C63" s="42">
        <v>8</v>
      </c>
      <c r="D63" s="42">
        <v>0</v>
      </c>
      <c r="E63" s="42">
        <v>1</v>
      </c>
      <c r="F63" s="42">
        <v>0</v>
      </c>
      <c r="G63" s="42">
        <v>1</v>
      </c>
      <c r="H63" s="42">
        <v>0</v>
      </c>
      <c r="I63" s="42">
        <v>0</v>
      </c>
      <c r="J63" s="42">
        <v>0</v>
      </c>
      <c r="K63" s="42">
        <v>0</v>
      </c>
      <c r="L63" s="42">
        <v>0</v>
      </c>
      <c r="M63" s="42">
        <v>0</v>
      </c>
      <c r="N63" s="42">
        <v>0</v>
      </c>
      <c r="O63" s="42">
        <v>0</v>
      </c>
    </row>
    <row r="64" spans="1:15" ht="20.100000000000001" customHeight="1" x14ac:dyDescent="0.25">
      <c r="A64" s="41" t="s">
        <v>578</v>
      </c>
      <c r="B64" s="42">
        <v>0</v>
      </c>
      <c r="C64" s="42">
        <v>0</v>
      </c>
      <c r="D64" s="42">
        <v>0</v>
      </c>
      <c r="E64" s="42">
        <v>0</v>
      </c>
      <c r="F64" s="42">
        <v>0</v>
      </c>
      <c r="G64" s="42">
        <v>0</v>
      </c>
      <c r="H64" s="42">
        <v>0</v>
      </c>
      <c r="I64" s="42">
        <v>0</v>
      </c>
      <c r="J64" s="42">
        <v>0</v>
      </c>
      <c r="K64" s="42">
        <v>0</v>
      </c>
      <c r="L64" s="42">
        <v>0</v>
      </c>
      <c r="M64" s="42">
        <v>0</v>
      </c>
      <c r="N64" s="42">
        <v>0</v>
      </c>
      <c r="O64" s="42">
        <v>0</v>
      </c>
    </row>
    <row r="65" spans="1:28" ht="20.100000000000001" customHeight="1" x14ac:dyDescent="0.25">
      <c r="A65" s="41" t="s">
        <v>264</v>
      </c>
      <c r="B65" s="42">
        <v>2</v>
      </c>
      <c r="C65" s="42">
        <v>0</v>
      </c>
      <c r="D65" s="42">
        <v>0</v>
      </c>
      <c r="E65" s="42">
        <v>0</v>
      </c>
      <c r="F65" s="42">
        <v>0</v>
      </c>
      <c r="G65" s="42">
        <v>0</v>
      </c>
      <c r="H65" s="42">
        <v>0</v>
      </c>
      <c r="I65" s="42">
        <v>0</v>
      </c>
      <c r="J65" s="42">
        <v>0</v>
      </c>
      <c r="K65" s="42">
        <v>0</v>
      </c>
      <c r="L65" s="42">
        <v>0</v>
      </c>
      <c r="M65" s="42">
        <v>0</v>
      </c>
      <c r="N65" s="42">
        <v>0</v>
      </c>
      <c r="O65" s="42">
        <v>0</v>
      </c>
    </row>
    <row r="66" spans="1:28" ht="20.100000000000001" customHeight="1" x14ac:dyDescent="0.25">
      <c r="A66" s="41" t="s">
        <v>268</v>
      </c>
      <c r="B66" s="42">
        <v>2</v>
      </c>
      <c r="C66" s="42">
        <v>3</v>
      </c>
      <c r="D66" s="42">
        <v>0</v>
      </c>
      <c r="E66" s="42">
        <v>0</v>
      </c>
      <c r="F66" s="42">
        <v>0</v>
      </c>
      <c r="G66" s="42">
        <v>2</v>
      </c>
      <c r="H66" s="42">
        <v>0</v>
      </c>
      <c r="I66" s="42">
        <v>0</v>
      </c>
      <c r="J66" s="42">
        <v>0</v>
      </c>
      <c r="K66" s="42">
        <v>0</v>
      </c>
      <c r="L66" s="42">
        <v>0</v>
      </c>
      <c r="M66" s="42">
        <v>0</v>
      </c>
      <c r="N66" s="42">
        <v>0</v>
      </c>
      <c r="O66" s="42">
        <v>0</v>
      </c>
    </row>
    <row r="67" spans="1:28" ht="20.100000000000001" customHeight="1" thickBot="1" x14ac:dyDescent="0.3">
      <c r="A67" s="41" t="s">
        <v>45</v>
      </c>
      <c r="B67" s="42">
        <v>11</v>
      </c>
      <c r="C67" s="42">
        <v>6</v>
      </c>
      <c r="D67" s="42">
        <v>0</v>
      </c>
      <c r="E67" s="42">
        <v>0</v>
      </c>
      <c r="F67" s="42">
        <v>1</v>
      </c>
      <c r="G67" s="42">
        <v>1</v>
      </c>
      <c r="H67" s="42">
        <v>1</v>
      </c>
      <c r="I67" s="42">
        <v>1</v>
      </c>
      <c r="J67" s="42">
        <v>2</v>
      </c>
      <c r="K67" s="42">
        <v>1</v>
      </c>
      <c r="L67" s="42">
        <v>0</v>
      </c>
      <c r="M67" s="42">
        <v>0</v>
      </c>
      <c r="N67" s="42">
        <v>1</v>
      </c>
      <c r="O67" s="42">
        <v>1</v>
      </c>
    </row>
    <row r="68" spans="1:28" s="48" customFormat="1" ht="15.95" customHeight="1" x14ac:dyDescent="0.25">
      <c r="A68" s="331" t="s">
        <v>588</v>
      </c>
      <c r="B68" s="331"/>
      <c r="C68" s="331"/>
      <c r="D68" s="332"/>
      <c r="E68" s="332"/>
      <c r="F68" s="332"/>
      <c r="G68" s="332"/>
      <c r="H68" s="332"/>
      <c r="I68" s="332"/>
      <c r="J68" s="332"/>
      <c r="K68" s="332"/>
      <c r="L68" s="332"/>
      <c r="M68" s="332"/>
      <c r="N68" s="332"/>
      <c r="O68" s="333" t="s">
        <v>585</v>
      </c>
    </row>
    <row r="69" spans="1:28" s="27" customFormat="1" ht="24.95" customHeight="1" x14ac:dyDescent="0.25">
      <c r="A69" s="347" t="s">
        <v>135</v>
      </c>
      <c r="B69" s="347"/>
      <c r="C69" s="347"/>
      <c r="D69" s="347"/>
      <c r="E69" s="347"/>
      <c r="F69" s="347"/>
      <c r="G69" s="347"/>
    </row>
    <row r="70" spans="1:28" ht="24.95" customHeight="1" thickBot="1" x14ac:dyDescent="0.25">
      <c r="A70" s="28" t="s">
        <v>524</v>
      </c>
      <c r="B70" s="45"/>
      <c r="C70" s="45"/>
      <c r="D70" s="62"/>
      <c r="E70" s="62"/>
      <c r="F70" s="62"/>
      <c r="G70" s="62"/>
      <c r="H70" s="62"/>
      <c r="I70" s="62"/>
      <c r="J70" s="62"/>
      <c r="K70" s="62"/>
      <c r="L70" s="62"/>
      <c r="M70" s="336" t="s">
        <v>587</v>
      </c>
      <c r="N70" s="63"/>
      <c r="O70" s="63"/>
    </row>
    <row r="71" spans="1:28" ht="20.100000000000001" customHeight="1" x14ac:dyDescent="0.25">
      <c r="A71" s="1023" t="s">
        <v>8</v>
      </c>
      <c r="B71" s="1019" t="s">
        <v>83</v>
      </c>
      <c r="C71" s="1020"/>
      <c r="D71" s="1020"/>
      <c r="E71" s="1020"/>
      <c r="F71" s="1020"/>
      <c r="G71" s="1020"/>
      <c r="H71" s="1020"/>
      <c r="I71" s="1020"/>
      <c r="J71" s="1020"/>
      <c r="K71" s="1020"/>
      <c r="L71" s="1020"/>
      <c r="M71" s="1020"/>
      <c r="N71" s="63"/>
      <c r="O71" s="63"/>
    </row>
    <row r="72" spans="1:28" ht="20.100000000000001" customHeight="1" x14ac:dyDescent="0.25">
      <c r="A72" s="1024"/>
      <c r="B72" s="1021" t="s">
        <v>77</v>
      </c>
      <c r="C72" s="1021"/>
      <c r="D72" s="32" t="s">
        <v>78</v>
      </c>
      <c r="E72" s="32"/>
      <c r="F72" s="1021" t="s">
        <v>79</v>
      </c>
      <c r="G72" s="1021"/>
      <c r="H72" s="32" t="s">
        <v>80</v>
      </c>
      <c r="I72" s="32"/>
      <c r="J72" s="1021" t="s">
        <v>81</v>
      </c>
      <c r="K72" s="1021"/>
      <c r="L72" s="32" t="s">
        <v>82</v>
      </c>
      <c r="M72" s="57"/>
      <c r="N72" s="58"/>
      <c r="P72" s="63"/>
    </row>
    <row r="73" spans="1:28" s="39" customFormat="1" ht="20.100000000000001" customHeight="1" x14ac:dyDescent="0.25">
      <c r="A73" s="1025"/>
      <c r="B73" s="334">
        <v>2015</v>
      </c>
      <c r="C73" s="334">
        <v>2016</v>
      </c>
      <c r="D73" s="334">
        <v>2015</v>
      </c>
      <c r="E73" s="334">
        <v>2016</v>
      </c>
      <c r="F73" s="334">
        <v>2015</v>
      </c>
      <c r="G73" s="334">
        <v>2016</v>
      </c>
      <c r="H73" s="334">
        <v>2015</v>
      </c>
      <c r="I73" s="334">
        <v>2016</v>
      </c>
      <c r="J73" s="334">
        <v>2015</v>
      </c>
      <c r="K73" s="334">
        <v>2016</v>
      </c>
      <c r="L73" s="334">
        <v>2015</v>
      </c>
      <c r="M73" s="335">
        <v>2016</v>
      </c>
      <c r="N73" s="56"/>
      <c r="P73" s="61"/>
    </row>
    <row r="74" spans="1:28" s="39" customFormat="1" ht="20.100000000000001" customHeight="1" x14ac:dyDescent="0.25">
      <c r="A74" s="36" t="s">
        <v>10</v>
      </c>
      <c r="B74" s="37">
        <v>1863</v>
      </c>
      <c r="C74" s="37">
        <v>2171</v>
      </c>
      <c r="D74" s="37">
        <v>2146</v>
      </c>
      <c r="E74" s="37">
        <v>2358</v>
      </c>
      <c r="F74" s="37">
        <v>1079</v>
      </c>
      <c r="G74" s="37">
        <v>1577</v>
      </c>
      <c r="H74" s="37">
        <v>2939</v>
      </c>
      <c r="I74" s="37">
        <v>2578</v>
      </c>
      <c r="J74" s="37">
        <v>3816</v>
      </c>
      <c r="K74" s="37">
        <v>3173</v>
      </c>
      <c r="L74" s="37">
        <v>5302</v>
      </c>
      <c r="M74" s="37">
        <v>3139</v>
      </c>
      <c r="P74" s="61"/>
      <c r="Q74" s="41"/>
    </row>
    <row r="75" spans="1:28" ht="20.100000000000001" customHeight="1" x14ac:dyDescent="0.25">
      <c r="A75" s="352" t="s">
        <v>260</v>
      </c>
      <c r="B75" s="40">
        <v>2</v>
      </c>
      <c r="C75" s="40">
        <v>3</v>
      </c>
      <c r="D75" s="40">
        <v>1</v>
      </c>
      <c r="E75" s="40">
        <v>3</v>
      </c>
      <c r="F75" s="40">
        <v>3</v>
      </c>
      <c r="G75" s="40">
        <v>0</v>
      </c>
      <c r="H75" s="40">
        <v>0</v>
      </c>
      <c r="I75" s="40">
        <v>3</v>
      </c>
      <c r="J75" s="40">
        <v>7</v>
      </c>
      <c r="K75" s="40">
        <v>0</v>
      </c>
      <c r="L75" s="40">
        <v>1</v>
      </c>
      <c r="M75" s="40">
        <v>0</v>
      </c>
      <c r="P75" s="63"/>
      <c r="Q75" s="39"/>
      <c r="S75" s="63"/>
      <c r="T75" s="39"/>
      <c r="U75" s="39"/>
      <c r="V75" s="39"/>
      <c r="W75" s="39"/>
      <c r="X75" s="39"/>
      <c r="Y75" s="39"/>
      <c r="Z75" s="39"/>
      <c r="AA75" s="39"/>
      <c r="AB75" s="39"/>
    </row>
    <row r="76" spans="1:28" ht="20.100000000000001" customHeight="1" x14ac:dyDescent="0.25">
      <c r="A76" s="41" t="s">
        <v>17</v>
      </c>
      <c r="B76" s="42">
        <v>1</v>
      </c>
      <c r="C76" s="42">
        <v>0</v>
      </c>
      <c r="D76" s="42">
        <v>0</v>
      </c>
      <c r="E76" s="42">
        <v>0</v>
      </c>
      <c r="F76" s="42">
        <v>0</v>
      </c>
      <c r="G76" s="42">
        <v>0</v>
      </c>
      <c r="H76" s="42">
        <v>0</v>
      </c>
      <c r="I76" s="42">
        <v>0</v>
      </c>
      <c r="J76" s="42">
        <v>0</v>
      </c>
      <c r="K76" s="42">
        <v>0</v>
      </c>
      <c r="L76" s="42">
        <v>0</v>
      </c>
      <c r="M76" s="42">
        <v>0</v>
      </c>
      <c r="P76" s="63"/>
      <c r="S76" s="63"/>
    </row>
    <row r="77" spans="1:28" ht="20.100000000000001" customHeight="1" x14ac:dyDescent="0.25">
      <c r="A77" s="41" t="s">
        <v>18</v>
      </c>
      <c r="B77" s="42">
        <v>1</v>
      </c>
      <c r="C77" s="42">
        <v>0</v>
      </c>
      <c r="D77" s="42">
        <v>1</v>
      </c>
      <c r="E77" s="42">
        <v>0</v>
      </c>
      <c r="F77" s="42">
        <v>0</v>
      </c>
      <c r="G77" s="42">
        <v>0</v>
      </c>
      <c r="H77" s="42">
        <v>0</v>
      </c>
      <c r="I77" s="42">
        <v>0</v>
      </c>
      <c r="J77" s="42">
        <v>0</v>
      </c>
      <c r="K77" s="42">
        <v>0</v>
      </c>
      <c r="L77" s="42">
        <v>0</v>
      </c>
      <c r="M77" s="42">
        <v>0</v>
      </c>
      <c r="P77" s="63"/>
      <c r="S77" s="63"/>
    </row>
    <row r="78" spans="1:28" ht="20.100000000000001" customHeight="1" x14ac:dyDescent="0.25">
      <c r="A78" s="41" t="s">
        <v>19</v>
      </c>
      <c r="B78" s="42">
        <v>0</v>
      </c>
      <c r="C78" s="42">
        <v>0</v>
      </c>
      <c r="D78" s="42">
        <v>0</v>
      </c>
      <c r="E78" s="42">
        <v>0</v>
      </c>
      <c r="F78" s="42">
        <v>0</v>
      </c>
      <c r="G78" s="42">
        <v>0</v>
      </c>
      <c r="H78" s="42">
        <v>0</v>
      </c>
      <c r="I78" s="42">
        <v>0</v>
      </c>
      <c r="J78" s="42">
        <v>7</v>
      </c>
      <c r="K78" s="42">
        <v>0</v>
      </c>
      <c r="L78" s="42">
        <v>0</v>
      </c>
      <c r="M78" s="42">
        <v>0</v>
      </c>
      <c r="P78" s="63"/>
      <c r="S78" s="63"/>
    </row>
    <row r="79" spans="1:28" ht="20.100000000000001" customHeight="1" x14ac:dyDescent="0.25">
      <c r="A79" s="41" t="s">
        <v>559</v>
      </c>
      <c r="B79" s="42">
        <v>0</v>
      </c>
      <c r="C79" s="42">
        <v>2</v>
      </c>
      <c r="D79" s="42">
        <v>0</v>
      </c>
      <c r="E79" s="42">
        <v>0</v>
      </c>
      <c r="F79" s="42">
        <v>0</v>
      </c>
      <c r="G79" s="42">
        <v>0</v>
      </c>
      <c r="H79" s="42">
        <v>0</v>
      </c>
      <c r="I79" s="42">
        <v>0</v>
      </c>
      <c r="J79" s="42">
        <v>0</v>
      </c>
      <c r="K79" s="42">
        <v>0</v>
      </c>
      <c r="L79" s="42">
        <v>0</v>
      </c>
      <c r="M79" s="42">
        <v>0</v>
      </c>
      <c r="P79" s="63"/>
      <c r="S79" s="63"/>
    </row>
    <row r="80" spans="1:28" ht="20.100000000000001" customHeight="1" x14ac:dyDescent="0.25">
      <c r="A80" s="41" t="s">
        <v>560</v>
      </c>
      <c r="B80" s="42">
        <v>0</v>
      </c>
      <c r="C80" s="42">
        <v>0</v>
      </c>
      <c r="D80" s="42">
        <v>0</v>
      </c>
      <c r="E80" s="42">
        <v>0</v>
      </c>
      <c r="F80" s="42">
        <v>0</v>
      </c>
      <c r="G80" s="42">
        <v>0</v>
      </c>
      <c r="H80" s="42">
        <v>0</v>
      </c>
      <c r="I80" s="42">
        <v>0</v>
      </c>
      <c r="J80" s="42">
        <v>0</v>
      </c>
      <c r="K80" s="42">
        <v>0</v>
      </c>
      <c r="L80" s="42">
        <v>0</v>
      </c>
      <c r="M80" s="42">
        <v>0</v>
      </c>
      <c r="P80" s="63"/>
      <c r="S80" s="63"/>
    </row>
    <row r="81" spans="1:28" ht="20.100000000000001" customHeight="1" x14ac:dyDescent="0.25">
      <c r="A81" s="41" t="s">
        <v>561</v>
      </c>
      <c r="B81" s="42">
        <v>0</v>
      </c>
      <c r="C81" s="42">
        <v>0</v>
      </c>
      <c r="D81" s="42">
        <v>0</v>
      </c>
      <c r="E81" s="42">
        <v>0</v>
      </c>
      <c r="F81" s="42">
        <v>1</v>
      </c>
      <c r="G81" s="42">
        <v>0</v>
      </c>
      <c r="H81" s="42">
        <v>0</v>
      </c>
      <c r="I81" s="42">
        <v>1</v>
      </c>
      <c r="J81" s="42">
        <v>0</v>
      </c>
      <c r="K81" s="42">
        <v>0</v>
      </c>
      <c r="L81" s="42">
        <v>1</v>
      </c>
      <c r="M81" s="42">
        <v>0</v>
      </c>
      <c r="P81" s="63"/>
      <c r="S81" s="63"/>
    </row>
    <row r="82" spans="1:28" ht="20.100000000000001" customHeight="1" x14ac:dyDescent="0.25">
      <c r="A82" s="41" t="s">
        <v>562</v>
      </c>
      <c r="B82" s="42">
        <v>0</v>
      </c>
      <c r="C82" s="42">
        <v>0</v>
      </c>
      <c r="D82" s="42">
        <v>0</v>
      </c>
      <c r="E82" s="42">
        <v>0</v>
      </c>
      <c r="F82" s="42">
        <v>0</v>
      </c>
      <c r="G82" s="42">
        <v>0</v>
      </c>
      <c r="H82" s="42">
        <v>0</v>
      </c>
      <c r="I82" s="42">
        <v>0</v>
      </c>
      <c r="J82" s="42">
        <v>0</v>
      </c>
      <c r="K82" s="42">
        <v>0</v>
      </c>
      <c r="L82" s="42">
        <v>0</v>
      </c>
      <c r="M82" s="42">
        <v>0</v>
      </c>
      <c r="P82" s="63"/>
      <c r="S82" s="63"/>
    </row>
    <row r="83" spans="1:28" ht="20.100000000000001" customHeight="1" x14ac:dyDescent="0.25">
      <c r="A83" s="41" t="s">
        <v>20</v>
      </c>
      <c r="B83" s="42">
        <v>0</v>
      </c>
      <c r="C83" s="42">
        <v>0</v>
      </c>
      <c r="D83" s="42">
        <v>0</v>
      </c>
      <c r="E83" s="42">
        <v>0</v>
      </c>
      <c r="F83" s="42">
        <v>0</v>
      </c>
      <c r="G83" s="42">
        <v>0</v>
      </c>
      <c r="H83" s="42">
        <v>0</v>
      </c>
      <c r="I83" s="42">
        <v>0</v>
      </c>
      <c r="J83" s="42">
        <v>0</v>
      </c>
      <c r="K83" s="42">
        <v>0</v>
      </c>
      <c r="L83" s="42">
        <v>0</v>
      </c>
      <c r="M83" s="42">
        <v>0</v>
      </c>
      <c r="P83" s="63"/>
      <c r="S83" s="63"/>
    </row>
    <row r="84" spans="1:28" ht="20.100000000000001" customHeight="1" x14ac:dyDescent="0.25">
      <c r="A84" s="41" t="s">
        <v>563</v>
      </c>
      <c r="B84" s="42">
        <v>0</v>
      </c>
      <c r="C84" s="42">
        <v>0</v>
      </c>
      <c r="D84" s="42">
        <v>0</v>
      </c>
      <c r="E84" s="42">
        <v>0</v>
      </c>
      <c r="F84" s="42">
        <v>0</v>
      </c>
      <c r="G84" s="42">
        <v>0</v>
      </c>
      <c r="H84" s="42">
        <v>0</v>
      </c>
      <c r="I84" s="42">
        <v>0</v>
      </c>
      <c r="J84" s="42">
        <v>0</v>
      </c>
      <c r="K84" s="42">
        <v>0</v>
      </c>
      <c r="L84" s="42">
        <v>0</v>
      </c>
      <c r="M84" s="42">
        <v>0</v>
      </c>
      <c r="P84" s="63"/>
      <c r="S84" s="63"/>
    </row>
    <row r="85" spans="1:28" ht="20.100000000000001" customHeight="1" x14ac:dyDescent="0.25">
      <c r="A85" s="41" t="s">
        <v>564</v>
      </c>
      <c r="B85" s="42">
        <v>0</v>
      </c>
      <c r="C85" s="42">
        <v>1</v>
      </c>
      <c r="D85" s="42">
        <v>0</v>
      </c>
      <c r="E85" s="42">
        <v>1</v>
      </c>
      <c r="F85" s="42">
        <v>0</v>
      </c>
      <c r="G85" s="42">
        <v>0</v>
      </c>
      <c r="H85" s="42">
        <v>0</v>
      </c>
      <c r="I85" s="42">
        <v>1</v>
      </c>
      <c r="J85" s="42">
        <v>0</v>
      </c>
      <c r="K85" s="42">
        <v>0</v>
      </c>
      <c r="L85" s="42">
        <v>0</v>
      </c>
      <c r="M85" s="42">
        <v>0</v>
      </c>
      <c r="P85" s="63"/>
      <c r="S85" s="63"/>
    </row>
    <row r="86" spans="1:28" s="39" customFormat="1" ht="20.100000000000001" customHeight="1" x14ac:dyDescent="0.25">
      <c r="A86" s="41" t="s">
        <v>21</v>
      </c>
      <c r="B86" s="42">
        <v>0</v>
      </c>
      <c r="C86" s="42">
        <v>0</v>
      </c>
      <c r="D86" s="42">
        <v>0</v>
      </c>
      <c r="E86" s="42">
        <v>2</v>
      </c>
      <c r="F86" s="42">
        <v>2</v>
      </c>
      <c r="G86" s="42">
        <v>0</v>
      </c>
      <c r="H86" s="42">
        <v>0</v>
      </c>
      <c r="I86" s="42">
        <v>1</v>
      </c>
      <c r="J86" s="42">
        <v>0</v>
      </c>
      <c r="K86" s="42">
        <v>0</v>
      </c>
      <c r="L86" s="42">
        <v>0</v>
      </c>
      <c r="M86" s="42">
        <v>0</v>
      </c>
      <c r="P86" s="61"/>
      <c r="Q86" s="41"/>
      <c r="S86" s="61"/>
      <c r="T86" s="41"/>
      <c r="U86" s="41"/>
      <c r="V86" s="41"/>
      <c r="W86" s="41"/>
      <c r="X86" s="41"/>
      <c r="Y86" s="41"/>
      <c r="Z86" s="41"/>
      <c r="AA86" s="41"/>
      <c r="AB86" s="41"/>
    </row>
    <row r="87" spans="1:28" ht="20.100000000000001" customHeight="1" x14ac:dyDescent="0.25">
      <c r="A87" s="352" t="s">
        <v>589</v>
      </c>
      <c r="B87" s="40">
        <v>1</v>
      </c>
      <c r="C87" s="40">
        <v>1</v>
      </c>
      <c r="D87" s="40">
        <v>1</v>
      </c>
      <c r="E87" s="40">
        <v>2</v>
      </c>
      <c r="F87" s="40">
        <v>0</v>
      </c>
      <c r="G87" s="40">
        <v>0</v>
      </c>
      <c r="H87" s="40">
        <v>1</v>
      </c>
      <c r="I87" s="40">
        <v>0</v>
      </c>
      <c r="J87" s="40">
        <v>1</v>
      </c>
      <c r="K87" s="40">
        <v>1</v>
      </c>
      <c r="L87" s="40">
        <v>4</v>
      </c>
      <c r="M87" s="40">
        <v>0</v>
      </c>
      <c r="P87" s="63"/>
      <c r="Q87" s="39"/>
      <c r="S87" s="63"/>
      <c r="T87" s="39"/>
      <c r="U87" s="39"/>
      <c r="V87" s="39"/>
      <c r="W87" s="39"/>
      <c r="X87" s="39"/>
      <c r="Y87" s="39"/>
      <c r="Z87" s="39"/>
      <c r="AA87" s="39"/>
      <c r="AB87" s="39"/>
    </row>
    <row r="88" spans="1:28" ht="20.100000000000001" customHeight="1" x14ac:dyDescent="0.25">
      <c r="A88" s="41" t="s">
        <v>22</v>
      </c>
      <c r="B88" s="42">
        <v>0</v>
      </c>
      <c r="C88" s="42">
        <v>0</v>
      </c>
      <c r="D88" s="42">
        <v>1</v>
      </c>
      <c r="E88" s="42">
        <v>0</v>
      </c>
      <c r="F88" s="42">
        <v>0</v>
      </c>
      <c r="G88" s="42">
        <v>0</v>
      </c>
      <c r="H88" s="42">
        <v>0</v>
      </c>
      <c r="I88" s="42">
        <v>0</v>
      </c>
      <c r="J88" s="42">
        <v>0</v>
      </c>
      <c r="K88" s="42">
        <v>0</v>
      </c>
      <c r="L88" s="42">
        <v>3</v>
      </c>
      <c r="M88" s="42">
        <v>0</v>
      </c>
      <c r="P88" s="63"/>
      <c r="S88" s="63"/>
    </row>
    <row r="89" spans="1:28" ht="20.100000000000001" customHeight="1" x14ac:dyDescent="0.25">
      <c r="A89" s="41" t="s">
        <v>23</v>
      </c>
      <c r="B89" s="42">
        <v>1</v>
      </c>
      <c r="C89" s="42">
        <v>1</v>
      </c>
      <c r="D89" s="42">
        <v>0</v>
      </c>
      <c r="E89" s="42">
        <v>2</v>
      </c>
      <c r="F89" s="42">
        <v>0</v>
      </c>
      <c r="G89" s="42">
        <v>0</v>
      </c>
      <c r="H89" s="42">
        <v>0</v>
      </c>
      <c r="I89" s="42">
        <v>0</v>
      </c>
      <c r="J89" s="42">
        <v>0</v>
      </c>
      <c r="K89" s="42">
        <v>1</v>
      </c>
      <c r="L89" s="42">
        <v>1</v>
      </c>
      <c r="M89" s="42">
        <v>0</v>
      </c>
      <c r="P89" s="63"/>
      <c r="S89" s="63"/>
    </row>
    <row r="90" spans="1:28" ht="20.100000000000001" customHeight="1" x14ac:dyDescent="0.25">
      <c r="A90" s="41" t="s">
        <v>565</v>
      </c>
      <c r="B90" s="42">
        <v>0</v>
      </c>
      <c r="C90" s="42">
        <v>0</v>
      </c>
      <c r="D90" s="42">
        <v>0</v>
      </c>
      <c r="E90" s="42">
        <v>0</v>
      </c>
      <c r="F90" s="42">
        <v>0</v>
      </c>
      <c r="G90" s="42">
        <v>0</v>
      </c>
      <c r="H90" s="42">
        <v>0</v>
      </c>
      <c r="I90" s="42">
        <v>0</v>
      </c>
      <c r="J90" s="42">
        <v>0</v>
      </c>
      <c r="K90" s="42">
        <v>0</v>
      </c>
      <c r="L90" s="42">
        <v>0</v>
      </c>
      <c r="M90" s="42">
        <v>0</v>
      </c>
      <c r="P90" s="63"/>
      <c r="S90" s="63"/>
    </row>
    <row r="91" spans="1:28" ht="20.100000000000001" customHeight="1" x14ac:dyDescent="0.25">
      <c r="A91" s="41" t="s">
        <v>24</v>
      </c>
      <c r="B91" s="42">
        <v>0</v>
      </c>
      <c r="C91" s="42">
        <v>0</v>
      </c>
      <c r="D91" s="42">
        <v>0</v>
      </c>
      <c r="E91" s="42">
        <v>0</v>
      </c>
      <c r="F91" s="42">
        <v>0</v>
      </c>
      <c r="G91" s="42">
        <v>0</v>
      </c>
      <c r="H91" s="42">
        <v>0</v>
      </c>
      <c r="I91" s="42">
        <v>0</v>
      </c>
      <c r="J91" s="42">
        <v>0</v>
      </c>
      <c r="K91" s="42">
        <v>0</v>
      </c>
      <c r="L91" s="42">
        <v>0</v>
      </c>
      <c r="M91" s="42">
        <v>0</v>
      </c>
      <c r="P91" s="63"/>
      <c r="S91" s="63"/>
    </row>
    <row r="92" spans="1:28" ht="20.100000000000001" customHeight="1" x14ac:dyDescent="0.25">
      <c r="A92" s="41" t="s">
        <v>566</v>
      </c>
      <c r="B92" s="42">
        <v>0</v>
      </c>
      <c r="C92" s="42">
        <v>0</v>
      </c>
      <c r="D92" s="42">
        <v>0</v>
      </c>
      <c r="E92" s="42">
        <v>0</v>
      </c>
      <c r="F92" s="42">
        <v>0</v>
      </c>
      <c r="G92" s="42">
        <v>0</v>
      </c>
      <c r="H92" s="42">
        <v>0</v>
      </c>
      <c r="I92" s="42">
        <v>0</v>
      </c>
      <c r="J92" s="42">
        <v>0</v>
      </c>
      <c r="K92" s="42">
        <v>0</v>
      </c>
      <c r="L92" s="42">
        <v>0</v>
      </c>
      <c r="M92" s="42">
        <v>0</v>
      </c>
      <c r="P92" s="63"/>
      <c r="S92" s="63"/>
    </row>
    <row r="93" spans="1:28" ht="20.100000000000001" customHeight="1" x14ac:dyDescent="0.25">
      <c r="A93" s="41" t="s">
        <v>567</v>
      </c>
      <c r="B93" s="42">
        <v>0</v>
      </c>
      <c r="C93" s="42">
        <v>0</v>
      </c>
      <c r="D93" s="42">
        <v>0</v>
      </c>
      <c r="E93" s="42">
        <v>0</v>
      </c>
      <c r="F93" s="42">
        <v>0</v>
      </c>
      <c r="G93" s="42">
        <v>0</v>
      </c>
      <c r="H93" s="42">
        <v>0</v>
      </c>
      <c r="I93" s="42">
        <v>0</v>
      </c>
      <c r="J93" s="42">
        <v>0</v>
      </c>
      <c r="K93" s="42">
        <v>0</v>
      </c>
      <c r="L93" s="42">
        <v>0</v>
      </c>
      <c r="M93" s="42">
        <v>0</v>
      </c>
      <c r="N93" s="42"/>
      <c r="O93" s="42"/>
    </row>
    <row r="94" spans="1:28" ht="20.100000000000001" customHeight="1" x14ac:dyDescent="0.25">
      <c r="A94" s="41" t="s">
        <v>568</v>
      </c>
      <c r="B94" s="42">
        <v>0</v>
      </c>
      <c r="C94" s="42">
        <v>0</v>
      </c>
      <c r="D94" s="42">
        <v>0</v>
      </c>
      <c r="E94" s="42">
        <v>0</v>
      </c>
      <c r="F94" s="42">
        <v>0</v>
      </c>
      <c r="G94" s="42">
        <v>0</v>
      </c>
      <c r="H94" s="42">
        <v>0</v>
      </c>
      <c r="I94" s="42">
        <v>0</v>
      </c>
      <c r="J94" s="42">
        <v>0</v>
      </c>
      <c r="K94" s="42">
        <v>0</v>
      </c>
      <c r="L94" s="42">
        <v>0</v>
      </c>
      <c r="M94" s="42">
        <v>0</v>
      </c>
      <c r="N94" s="42"/>
      <c r="O94" s="42"/>
    </row>
    <row r="95" spans="1:28" ht="20.100000000000001" customHeight="1" x14ac:dyDescent="0.25">
      <c r="A95" s="41" t="s">
        <v>25</v>
      </c>
      <c r="B95" s="42">
        <v>0</v>
      </c>
      <c r="C95" s="42">
        <v>0</v>
      </c>
      <c r="D95" s="42">
        <v>0</v>
      </c>
      <c r="E95" s="42">
        <v>0</v>
      </c>
      <c r="F95" s="42">
        <v>0</v>
      </c>
      <c r="G95" s="42">
        <v>0</v>
      </c>
      <c r="H95" s="42">
        <v>0</v>
      </c>
      <c r="I95" s="42">
        <v>0</v>
      </c>
      <c r="J95" s="42">
        <v>0</v>
      </c>
      <c r="K95" s="42">
        <v>0</v>
      </c>
      <c r="L95" s="42">
        <v>0</v>
      </c>
      <c r="M95" s="42">
        <v>0</v>
      </c>
      <c r="N95" s="42"/>
      <c r="O95" s="42"/>
    </row>
    <row r="96" spans="1:28" ht="20.100000000000001" customHeight="1" x14ac:dyDescent="0.25">
      <c r="A96" s="41" t="s">
        <v>569</v>
      </c>
      <c r="B96" s="42">
        <v>0</v>
      </c>
      <c r="C96" s="42">
        <v>0</v>
      </c>
      <c r="D96" s="42">
        <v>0</v>
      </c>
      <c r="E96" s="42">
        <v>0</v>
      </c>
      <c r="F96" s="42">
        <v>0</v>
      </c>
      <c r="G96" s="42">
        <v>0</v>
      </c>
      <c r="H96" s="42">
        <v>1</v>
      </c>
      <c r="I96" s="42">
        <v>0</v>
      </c>
      <c r="J96" s="42">
        <v>0</v>
      </c>
      <c r="K96" s="42">
        <v>0</v>
      </c>
      <c r="L96" s="42">
        <v>0</v>
      </c>
      <c r="M96" s="42">
        <v>0</v>
      </c>
      <c r="N96" s="42"/>
      <c r="O96" s="42"/>
    </row>
    <row r="97" spans="1:28" ht="20.100000000000001" customHeight="1" x14ac:dyDescent="0.25">
      <c r="A97" s="41" t="s">
        <v>570</v>
      </c>
      <c r="B97" s="42">
        <v>0</v>
      </c>
      <c r="C97" s="42">
        <v>0</v>
      </c>
      <c r="D97" s="42">
        <v>0</v>
      </c>
      <c r="E97" s="42">
        <v>0</v>
      </c>
      <c r="F97" s="42">
        <v>0</v>
      </c>
      <c r="G97" s="42">
        <v>0</v>
      </c>
      <c r="H97" s="42">
        <v>0</v>
      </c>
      <c r="I97" s="42">
        <v>0</v>
      </c>
      <c r="J97" s="42">
        <v>0</v>
      </c>
      <c r="K97" s="42">
        <v>0</v>
      </c>
      <c r="L97" s="42">
        <v>0</v>
      </c>
      <c r="M97" s="42">
        <v>0</v>
      </c>
      <c r="N97" s="42"/>
      <c r="O97" s="42"/>
    </row>
    <row r="98" spans="1:28" ht="20.100000000000001" customHeight="1" x14ac:dyDescent="0.25">
      <c r="A98" s="41" t="s">
        <v>26</v>
      </c>
      <c r="B98" s="42">
        <v>0</v>
      </c>
      <c r="C98" s="42">
        <v>0</v>
      </c>
      <c r="D98" s="42">
        <v>0</v>
      </c>
      <c r="E98" s="42">
        <v>0</v>
      </c>
      <c r="F98" s="42">
        <v>0</v>
      </c>
      <c r="G98" s="42">
        <v>0</v>
      </c>
      <c r="H98" s="42">
        <v>0</v>
      </c>
      <c r="I98" s="42">
        <v>0</v>
      </c>
      <c r="J98" s="42">
        <v>1</v>
      </c>
      <c r="K98" s="42">
        <v>0</v>
      </c>
      <c r="L98" s="42">
        <v>0</v>
      </c>
      <c r="M98" s="42">
        <v>0</v>
      </c>
      <c r="N98" s="42"/>
      <c r="O98" s="42"/>
    </row>
    <row r="99" spans="1:28" ht="20.100000000000001" customHeight="1" x14ac:dyDescent="0.25">
      <c r="A99" s="352" t="s">
        <v>258</v>
      </c>
      <c r="B99" s="40">
        <v>8</v>
      </c>
      <c r="C99" s="40">
        <v>6</v>
      </c>
      <c r="D99" s="40">
        <v>2</v>
      </c>
      <c r="E99" s="40">
        <v>3</v>
      </c>
      <c r="F99" s="40">
        <v>2</v>
      </c>
      <c r="G99" s="40">
        <v>1</v>
      </c>
      <c r="H99" s="40">
        <v>27</v>
      </c>
      <c r="I99" s="40">
        <v>3</v>
      </c>
      <c r="J99" s="40">
        <v>11</v>
      </c>
      <c r="K99" s="40">
        <v>11</v>
      </c>
      <c r="L99" s="40">
        <v>5</v>
      </c>
      <c r="M99" s="40">
        <v>8</v>
      </c>
      <c r="P99" s="63"/>
      <c r="Q99" s="39"/>
      <c r="S99" s="63"/>
      <c r="T99" s="39"/>
      <c r="U99" s="39"/>
      <c r="V99" s="39"/>
      <c r="W99" s="39"/>
      <c r="X99" s="39"/>
      <c r="Y99" s="39"/>
      <c r="Z99" s="39"/>
      <c r="AA99" s="39"/>
      <c r="AB99" s="39"/>
    </row>
    <row r="100" spans="1:28" ht="20.100000000000001" customHeight="1" x14ac:dyDescent="0.25">
      <c r="A100" s="41" t="s">
        <v>27</v>
      </c>
      <c r="B100" s="42">
        <v>0</v>
      </c>
      <c r="C100" s="42">
        <v>0</v>
      </c>
      <c r="D100" s="42">
        <v>0</v>
      </c>
      <c r="E100" s="42">
        <v>0</v>
      </c>
      <c r="F100" s="42">
        <v>0</v>
      </c>
      <c r="G100" s="42">
        <v>0</v>
      </c>
      <c r="H100" s="42">
        <v>3</v>
      </c>
      <c r="I100" s="42">
        <v>0</v>
      </c>
      <c r="J100" s="42">
        <v>1</v>
      </c>
      <c r="K100" s="42">
        <v>1</v>
      </c>
      <c r="L100" s="42">
        <v>1</v>
      </c>
      <c r="M100" s="42">
        <v>0</v>
      </c>
      <c r="P100" s="63"/>
      <c r="S100" s="63"/>
    </row>
    <row r="101" spans="1:28" ht="20.100000000000001" customHeight="1" x14ac:dyDescent="0.25">
      <c r="A101" s="41" t="s">
        <v>28</v>
      </c>
      <c r="B101" s="42">
        <v>8</v>
      </c>
      <c r="C101" s="42">
        <v>6</v>
      </c>
      <c r="D101" s="42">
        <v>2</v>
      </c>
      <c r="E101" s="42">
        <v>3</v>
      </c>
      <c r="F101" s="42">
        <v>2</v>
      </c>
      <c r="G101" s="42">
        <v>1</v>
      </c>
      <c r="H101" s="42">
        <v>24</v>
      </c>
      <c r="I101" s="42">
        <v>2</v>
      </c>
      <c r="J101" s="42">
        <v>9</v>
      </c>
      <c r="K101" s="42">
        <v>8</v>
      </c>
      <c r="L101" s="42">
        <v>4</v>
      </c>
      <c r="M101" s="42">
        <v>7</v>
      </c>
      <c r="P101" s="63"/>
      <c r="S101" s="63"/>
    </row>
    <row r="102" spans="1:28" ht="20.100000000000001" customHeight="1" x14ac:dyDescent="0.25">
      <c r="A102" s="41" t="s">
        <v>29</v>
      </c>
      <c r="B102" s="42">
        <v>0</v>
      </c>
      <c r="C102" s="42">
        <v>0</v>
      </c>
      <c r="D102" s="42">
        <v>0</v>
      </c>
      <c r="E102" s="42">
        <v>0</v>
      </c>
      <c r="F102" s="42">
        <v>0</v>
      </c>
      <c r="G102" s="42">
        <v>0</v>
      </c>
      <c r="H102" s="42">
        <v>0</v>
      </c>
      <c r="I102" s="42">
        <v>1</v>
      </c>
      <c r="J102" s="42">
        <v>1</v>
      </c>
      <c r="K102" s="42">
        <v>2</v>
      </c>
      <c r="L102" s="42">
        <v>0</v>
      </c>
      <c r="M102" s="42">
        <v>1</v>
      </c>
      <c r="P102" s="63"/>
      <c r="S102" s="63"/>
    </row>
    <row r="103" spans="1:28" ht="20.100000000000001" customHeight="1" x14ac:dyDescent="0.25">
      <c r="A103" s="352" t="s">
        <v>259</v>
      </c>
      <c r="B103" s="40">
        <v>369</v>
      </c>
      <c r="C103" s="40">
        <v>691</v>
      </c>
      <c r="D103" s="40">
        <v>525</v>
      </c>
      <c r="E103" s="40">
        <v>587</v>
      </c>
      <c r="F103" s="40">
        <v>346</v>
      </c>
      <c r="G103" s="40">
        <v>644</v>
      </c>
      <c r="H103" s="40">
        <v>530</v>
      </c>
      <c r="I103" s="40">
        <v>807</v>
      </c>
      <c r="J103" s="40">
        <v>677</v>
      </c>
      <c r="K103" s="40">
        <v>646</v>
      </c>
      <c r="L103" s="40">
        <v>625</v>
      </c>
      <c r="M103" s="40">
        <v>487</v>
      </c>
      <c r="P103" s="63"/>
      <c r="Q103" s="39"/>
      <c r="S103" s="63"/>
      <c r="T103" s="39"/>
      <c r="U103" s="39"/>
      <c r="V103" s="39"/>
      <c r="W103" s="39"/>
      <c r="X103" s="39"/>
      <c r="Y103" s="39"/>
      <c r="Z103" s="39"/>
      <c r="AA103" s="39"/>
      <c r="AB103" s="39"/>
    </row>
    <row r="104" spans="1:28" ht="20.100000000000001" customHeight="1" x14ac:dyDescent="0.25">
      <c r="A104" s="41" t="s">
        <v>30</v>
      </c>
      <c r="B104" s="42">
        <v>361</v>
      </c>
      <c r="C104" s="42">
        <v>678</v>
      </c>
      <c r="D104" s="42">
        <v>515</v>
      </c>
      <c r="E104" s="42">
        <v>576</v>
      </c>
      <c r="F104" s="42">
        <v>346</v>
      </c>
      <c r="G104" s="42">
        <v>637</v>
      </c>
      <c r="H104" s="42">
        <v>516</v>
      </c>
      <c r="I104" s="42">
        <v>804</v>
      </c>
      <c r="J104" s="42">
        <v>665</v>
      </c>
      <c r="K104" s="42">
        <v>636</v>
      </c>
      <c r="L104" s="42">
        <v>615</v>
      </c>
      <c r="M104" s="42">
        <v>482</v>
      </c>
      <c r="P104" s="64"/>
      <c r="S104" s="64"/>
    </row>
    <row r="105" spans="1:28" ht="20.100000000000001" customHeight="1" x14ac:dyDescent="0.25">
      <c r="A105" s="41" t="s">
        <v>31</v>
      </c>
      <c r="B105" s="42">
        <v>0</v>
      </c>
      <c r="C105" s="42">
        <v>0</v>
      </c>
      <c r="D105" s="42">
        <v>0</v>
      </c>
      <c r="E105" s="42">
        <v>0</v>
      </c>
      <c r="F105" s="42">
        <v>0</v>
      </c>
      <c r="G105" s="42">
        <v>1</v>
      </c>
      <c r="H105" s="42">
        <v>0</v>
      </c>
      <c r="I105" s="42">
        <v>0</v>
      </c>
      <c r="J105" s="42">
        <v>1</v>
      </c>
      <c r="K105" s="42">
        <v>0</v>
      </c>
      <c r="L105" s="42">
        <v>0</v>
      </c>
      <c r="M105" s="42">
        <v>0</v>
      </c>
      <c r="P105" s="63"/>
      <c r="S105" s="63"/>
    </row>
    <row r="106" spans="1:28" ht="20.100000000000001" customHeight="1" x14ac:dyDescent="0.25">
      <c r="A106" s="41" t="s">
        <v>32</v>
      </c>
      <c r="B106" s="42">
        <v>1</v>
      </c>
      <c r="C106" s="42">
        <v>3</v>
      </c>
      <c r="D106" s="42">
        <v>1</v>
      </c>
      <c r="E106" s="42">
        <v>0</v>
      </c>
      <c r="F106" s="42">
        <v>0</v>
      </c>
      <c r="G106" s="42">
        <v>0</v>
      </c>
      <c r="H106" s="42">
        <v>4</v>
      </c>
      <c r="I106" s="42">
        <v>1</v>
      </c>
      <c r="J106" s="42">
        <v>4</v>
      </c>
      <c r="K106" s="42">
        <v>0</v>
      </c>
      <c r="L106" s="42">
        <v>1</v>
      </c>
      <c r="M106" s="42">
        <v>0</v>
      </c>
      <c r="P106" s="63"/>
      <c r="S106" s="63"/>
    </row>
    <row r="107" spans="1:28" ht="20.100000000000001" customHeight="1" x14ac:dyDescent="0.25">
      <c r="A107" s="41" t="s">
        <v>33</v>
      </c>
      <c r="B107" s="42">
        <v>3</v>
      </c>
      <c r="C107" s="42">
        <v>1</v>
      </c>
      <c r="D107" s="42">
        <v>4</v>
      </c>
      <c r="E107" s="42">
        <v>0</v>
      </c>
      <c r="F107" s="42">
        <v>0</v>
      </c>
      <c r="G107" s="42">
        <v>1</v>
      </c>
      <c r="H107" s="42">
        <v>0</v>
      </c>
      <c r="I107" s="42">
        <v>0</v>
      </c>
      <c r="J107" s="42">
        <v>0</v>
      </c>
      <c r="K107" s="42">
        <v>1</v>
      </c>
      <c r="L107" s="42">
        <v>0</v>
      </c>
      <c r="M107" s="42">
        <v>0</v>
      </c>
      <c r="P107" s="63"/>
      <c r="S107" s="63"/>
    </row>
    <row r="108" spans="1:28" ht="20.100000000000001" customHeight="1" x14ac:dyDescent="0.25">
      <c r="A108" s="41" t="s">
        <v>34</v>
      </c>
      <c r="B108" s="42">
        <v>0</v>
      </c>
      <c r="C108" s="42">
        <v>1</v>
      </c>
      <c r="D108" s="42">
        <v>0</v>
      </c>
      <c r="E108" s="42">
        <v>0</v>
      </c>
      <c r="F108" s="42">
        <v>0</v>
      </c>
      <c r="G108" s="42">
        <v>0</v>
      </c>
      <c r="H108" s="42">
        <v>0</v>
      </c>
      <c r="I108" s="42">
        <v>1</v>
      </c>
      <c r="J108" s="42">
        <v>0</v>
      </c>
      <c r="K108" s="42">
        <v>0</v>
      </c>
      <c r="L108" s="42">
        <v>0</v>
      </c>
      <c r="M108" s="42">
        <v>0</v>
      </c>
      <c r="P108" s="63"/>
      <c r="S108" s="63"/>
    </row>
    <row r="109" spans="1:28" ht="20.100000000000001" customHeight="1" x14ac:dyDescent="0.25">
      <c r="A109" s="41" t="s">
        <v>571</v>
      </c>
      <c r="B109" s="42">
        <v>0</v>
      </c>
      <c r="C109" s="42">
        <v>0</v>
      </c>
      <c r="D109" s="42">
        <v>0</v>
      </c>
      <c r="E109" s="42">
        <v>0</v>
      </c>
      <c r="F109" s="42">
        <v>0</v>
      </c>
      <c r="G109" s="42">
        <v>0</v>
      </c>
      <c r="H109" s="42">
        <v>0</v>
      </c>
      <c r="I109" s="42">
        <v>0</v>
      </c>
      <c r="J109" s="42">
        <v>0</v>
      </c>
      <c r="K109" s="42">
        <v>0</v>
      </c>
      <c r="L109" s="42">
        <v>0</v>
      </c>
      <c r="M109" s="42">
        <v>0</v>
      </c>
      <c r="P109" s="63"/>
      <c r="S109" s="63"/>
    </row>
    <row r="110" spans="1:28" ht="20.100000000000001" customHeight="1" x14ac:dyDescent="0.25">
      <c r="A110" s="41" t="s">
        <v>35</v>
      </c>
      <c r="B110" s="42">
        <v>0</v>
      </c>
      <c r="C110" s="42">
        <v>0</v>
      </c>
      <c r="D110" s="42">
        <v>0</v>
      </c>
      <c r="E110" s="42">
        <v>0</v>
      </c>
      <c r="F110" s="42">
        <v>0</v>
      </c>
      <c r="G110" s="42">
        <v>0</v>
      </c>
      <c r="H110" s="42">
        <v>0</v>
      </c>
      <c r="I110" s="42">
        <v>0</v>
      </c>
      <c r="J110" s="42">
        <v>0</v>
      </c>
      <c r="K110" s="42">
        <v>0</v>
      </c>
      <c r="L110" s="42">
        <v>0</v>
      </c>
      <c r="M110" s="42">
        <v>0</v>
      </c>
      <c r="P110" s="63"/>
      <c r="S110" s="63"/>
    </row>
    <row r="111" spans="1:28" ht="20.100000000000001" customHeight="1" x14ac:dyDescent="0.25">
      <c r="A111" s="41" t="s">
        <v>36</v>
      </c>
      <c r="B111" s="42">
        <v>4</v>
      </c>
      <c r="C111" s="42">
        <v>1</v>
      </c>
      <c r="D111" s="42">
        <v>1</v>
      </c>
      <c r="E111" s="42">
        <v>3</v>
      </c>
      <c r="F111" s="42">
        <v>0</v>
      </c>
      <c r="G111" s="42">
        <v>0</v>
      </c>
      <c r="H111" s="42">
        <v>3</v>
      </c>
      <c r="I111" s="42">
        <v>1</v>
      </c>
      <c r="J111" s="42">
        <v>3</v>
      </c>
      <c r="K111" s="42">
        <v>1</v>
      </c>
      <c r="L111" s="42">
        <v>4</v>
      </c>
      <c r="M111" s="42">
        <v>0</v>
      </c>
      <c r="P111" s="63"/>
      <c r="S111" s="63"/>
    </row>
    <row r="112" spans="1:28" s="39" customFormat="1" ht="20.100000000000001" customHeight="1" x14ac:dyDescent="0.25">
      <c r="A112" s="41" t="s">
        <v>37</v>
      </c>
      <c r="B112" s="42">
        <v>0</v>
      </c>
      <c r="C112" s="42">
        <v>1</v>
      </c>
      <c r="D112" s="42">
        <v>0</v>
      </c>
      <c r="E112" s="42">
        <v>1</v>
      </c>
      <c r="F112" s="42">
        <v>0</v>
      </c>
      <c r="G112" s="42">
        <v>1</v>
      </c>
      <c r="H112" s="42">
        <v>1</v>
      </c>
      <c r="I112" s="42">
        <v>0</v>
      </c>
      <c r="J112" s="42">
        <v>3</v>
      </c>
      <c r="K112" s="42">
        <v>0</v>
      </c>
      <c r="L112" s="42">
        <v>3</v>
      </c>
      <c r="M112" s="42">
        <v>1</v>
      </c>
      <c r="P112" s="61"/>
      <c r="Q112" s="41"/>
      <c r="S112" s="61"/>
      <c r="T112" s="41"/>
      <c r="U112" s="41"/>
      <c r="V112" s="41"/>
      <c r="W112" s="41"/>
      <c r="X112" s="41"/>
      <c r="Y112" s="41"/>
      <c r="Z112" s="41"/>
      <c r="AA112" s="41"/>
      <c r="AB112" s="41"/>
    </row>
    <row r="113" spans="1:28" ht="20.100000000000001" customHeight="1" x14ac:dyDescent="0.25">
      <c r="A113" s="41" t="s">
        <v>38</v>
      </c>
      <c r="B113" s="42">
        <v>0</v>
      </c>
      <c r="C113" s="42">
        <v>0</v>
      </c>
      <c r="D113" s="42">
        <v>0</v>
      </c>
      <c r="E113" s="42">
        <v>2</v>
      </c>
      <c r="F113" s="42">
        <v>0</v>
      </c>
      <c r="G113" s="42">
        <v>0</v>
      </c>
      <c r="H113" s="42">
        <v>0</v>
      </c>
      <c r="I113" s="42">
        <v>0</v>
      </c>
      <c r="J113" s="42">
        <v>0</v>
      </c>
      <c r="K113" s="42">
        <v>0</v>
      </c>
      <c r="L113" s="42">
        <v>0</v>
      </c>
      <c r="M113" s="42">
        <v>0</v>
      </c>
      <c r="P113" s="63"/>
      <c r="S113" s="63"/>
    </row>
    <row r="114" spans="1:28" ht="20.100000000000001" customHeight="1" x14ac:dyDescent="0.25">
      <c r="A114" s="41" t="s">
        <v>39</v>
      </c>
      <c r="B114" s="42">
        <v>0</v>
      </c>
      <c r="C114" s="42">
        <v>6</v>
      </c>
      <c r="D114" s="42">
        <v>1</v>
      </c>
      <c r="E114" s="42">
        <v>3</v>
      </c>
      <c r="F114" s="42">
        <v>0</v>
      </c>
      <c r="G114" s="42">
        <v>3</v>
      </c>
      <c r="H114" s="42">
        <v>6</v>
      </c>
      <c r="I114" s="42">
        <v>0</v>
      </c>
      <c r="J114" s="42">
        <v>1</v>
      </c>
      <c r="K114" s="42">
        <v>6</v>
      </c>
      <c r="L114" s="42">
        <v>1</v>
      </c>
      <c r="M114" s="42">
        <v>2</v>
      </c>
      <c r="P114" s="63"/>
      <c r="S114" s="63"/>
    </row>
    <row r="115" spans="1:28" s="39" customFormat="1" ht="20.100000000000001" customHeight="1" x14ac:dyDescent="0.25">
      <c r="A115" s="41" t="s">
        <v>40</v>
      </c>
      <c r="B115" s="42">
        <v>0</v>
      </c>
      <c r="C115" s="42">
        <v>0</v>
      </c>
      <c r="D115" s="42">
        <v>3</v>
      </c>
      <c r="E115" s="42">
        <v>2</v>
      </c>
      <c r="F115" s="42">
        <v>0</v>
      </c>
      <c r="G115" s="42">
        <v>1</v>
      </c>
      <c r="H115" s="42">
        <v>0</v>
      </c>
      <c r="I115" s="42">
        <v>0</v>
      </c>
      <c r="J115" s="42">
        <v>0</v>
      </c>
      <c r="K115" s="42">
        <v>2</v>
      </c>
      <c r="L115" s="42">
        <v>1</v>
      </c>
      <c r="M115" s="42">
        <v>2</v>
      </c>
      <c r="P115" s="61"/>
      <c r="Q115" s="41"/>
      <c r="S115" s="61"/>
      <c r="T115" s="41"/>
      <c r="U115" s="41"/>
      <c r="V115" s="41"/>
      <c r="W115" s="41"/>
      <c r="X115" s="41"/>
      <c r="Y115" s="41"/>
      <c r="Z115" s="41"/>
      <c r="AA115" s="41"/>
      <c r="AB115" s="41"/>
    </row>
    <row r="116" spans="1:28" ht="20.100000000000001" customHeight="1" x14ac:dyDescent="0.25">
      <c r="A116" s="352" t="s">
        <v>590</v>
      </c>
      <c r="B116" s="40">
        <v>9</v>
      </c>
      <c r="C116" s="40">
        <v>8</v>
      </c>
      <c r="D116" s="40">
        <v>5</v>
      </c>
      <c r="E116" s="40">
        <v>10</v>
      </c>
      <c r="F116" s="40">
        <v>2</v>
      </c>
      <c r="G116" s="40">
        <v>2</v>
      </c>
      <c r="H116" s="40">
        <v>14</v>
      </c>
      <c r="I116" s="40">
        <v>15</v>
      </c>
      <c r="J116" s="40">
        <v>14</v>
      </c>
      <c r="K116" s="40">
        <v>1</v>
      </c>
      <c r="L116" s="40">
        <v>2</v>
      </c>
      <c r="M116" s="40">
        <v>0</v>
      </c>
      <c r="P116" s="63"/>
      <c r="Q116" s="39"/>
      <c r="S116" s="63"/>
      <c r="T116" s="39"/>
      <c r="U116" s="39"/>
      <c r="V116" s="39"/>
      <c r="W116" s="39"/>
      <c r="X116" s="39"/>
      <c r="Y116" s="39"/>
      <c r="Z116" s="39"/>
      <c r="AA116" s="39"/>
      <c r="AB116" s="39"/>
    </row>
    <row r="117" spans="1:28" ht="20.100000000000001" customHeight="1" x14ac:dyDescent="0.25">
      <c r="A117" s="41" t="s">
        <v>265</v>
      </c>
      <c r="B117" s="42">
        <v>0</v>
      </c>
      <c r="C117" s="42">
        <v>0</v>
      </c>
      <c r="D117" s="42">
        <v>0</v>
      </c>
      <c r="E117" s="42">
        <v>0</v>
      </c>
      <c r="F117" s="42">
        <v>0</v>
      </c>
      <c r="G117" s="42">
        <v>0</v>
      </c>
      <c r="H117" s="42">
        <v>0</v>
      </c>
      <c r="I117" s="42">
        <v>0</v>
      </c>
      <c r="J117" s="42">
        <v>0</v>
      </c>
      <c r="K117" s="42">
        <v>0</v>
      </c>
      <c r="L117" s="42">
        <v>0</v>
      </c>
      <c r="M117" s="42">
        <v>0</v>
      </c>
      <c r="P117" s="63"/>
      <c r="S117" s="63"/>
    </row>
    <row r="118" spans="1:28" ht="20.100000000000001" customHeight="1" x14ac:dyDescent="0.25">
      <c r="A118" s="41" t="s">
        <v>572</v>
      </c>
      <c r="B118" s="42">
        <v>0</v>
      </c>
      <c r="C118" s="42">
        <v>0</v>
      </c>
      <c r="D118" s="42">
        <v>0</v>
      </c>
      <c r="E118" s="42">
        <v>0</v>
      </c>
      <c r="F118" s="42">
        <v>0</v>
      </c>
      <c r="G118" s="42">
        <v>0</v>
      </c>
      <c r="H118" s="42">
        <v>0</v>
      </c>
      <c r="I118" s="42">
        <v>0</v>
      </c>
      <c r="J118" s="42">
        <v>0</v>
      </c>
      <c r="K118" s="42">
        <v>0</v>
      </c>
      <c r="L118" s="42">
        <v>0</v>
      </c>
      <c r="M118" s="42">
        <v>0</v>
      </c>
      <c r="P118" s="63"/>
      <c r="S118" s="63"/>
    </row>
    <row r="119" spans="1:28" ht="20.100000000000001" customHeight="1" x14ac:dyDescent="0.25">
      <c r="A119" s="41" t="s">
        <v>41</v>
      </c>
      <c r="B119" s="42">
        <v>0</v>
      </c>
      <c r="C119" s="42">
        <v>0</v>
      </c>
      <c r="D119" s="42">
        <v>1</v>
      </c>
      <c r="E119" s="42">
        <v>2</v>
      </c>
      <c r="F119" s="42">
        <v>0</v>
      </c>
      <c r="G119" s="42">
        <v>0</v>
      </c>
      <c r="H119" s="42">
        <v>1</v>
      </c>
      <c r="I119" s="42">
        <v>0</v>
      </c>
      <c r="J119" s="42">
        <v>0</v>
      </c>
      <c r="K119" s="42">
        <v>0</v>
      </c>
      <c r="L119" s="42">
        <v>1</v>
      </c>
      <c r="M119" s="42">
        <v>0</v>
      </c>
      <c r="P119" s="63"/>
      <c r="S119" s="63"/>
    </row>
    <row r="120" spans="1:28" ht="20.100000000000001" customHeight="1" x14ac:dyDescent="0.25">
      <c r="A120" s="41" t="s">
        <v>573</v>
      </c>
      <c r="B120" s="42">
        <v>0</v>
      </c>
      <c r="C120" s="42">
        <v>0</v>
      </c>
      <c r="D120" s="42">
        <v>0</v>
      </c>
      <c r="E120" s="42">
        <v>0</v>
      </c>
      <c r="F120" s="42">
        <v>0</v>
      </c>
      <c r="G120" s="42">
        <v>0</v>
      </c>
      <c r="H120" s="42">
        <v>0</v>
      </c>
      <c r="I120" s="42">
        <v>0</v>
      </c>
      <c r="J120" s="42">
        <v>0</v>
      </c>
      <c r="K120" s="42">
        <v>1</v>
      </c>
      <c r="L120" s="42">
        <v>0</v>
      </c>
      <c r="M120" s="42">
        <v>0</v>
      </c>
      <c r="P120" s="63"/>
      <c r="S120" s="63"/>
    </row>
    <row r="121" spans="1:28" ht="20.100000000000001" customHeight="1" x14ac:dyDescent="0.25">
      <c r="A121" s="41" t="s">
        <v>269</v>
      </c>
      <c r="B121" s="42">
        <v>1</v>
      </c>
      <c r="C121" s="42">
        <v>0</v>
      </c>
      <c r="D121" s="42">
        <v>2</v>
      </c>
      <c r="E121" s="42">
        <v>2</v>
      </c>
      <c r="F121" s="42">
        <v>0</v>
      </c>
      <c r="G121" s="42">
        <v>0</v>
      </c>
      <c r="H121" s="42">
        <v>0</v>
      </c>
      <c r="I121" s="42">
        <v>0</v>
      </c>
      <c r="J121" s="42">
        <v>0</v>
      </c>
      <c r="K121" s="42">
        <v>0</v>
      </c>
      <c r="L121" s="42">
        <v>0</v>
      </c>
      <c r="M121" s="42">
        <v>0</v>
      </c>
      <c r="P121" s="63"/>
      <c r="S121" s="63"/>
    </row>
    <row r="122" spans="1:28" ht="20.100000000000001" customHeight="1" x14ac:dyDescent="0.25">
      <c r="A122" s="41" t="s">
        <v>277</v>
      </c>
      <c r="B122" s="42">
        <v>0</v>
      </c>
      <c r="C122" s="42">
        <v>0</v>
      </c>
      <c r="D122" s="42">
        <v>0</v>
      </c>
      <c r="E122" s="42">
        <v>0</v>
      </c>
      <c r="F122" s="42">
        <v>0</v>
      </c>
      <c r="G122" s="42">
        <v>0</v>
      </c>
      <c r="H122" s="42">
        <v>0</v>
      </c>
      <c r="I122" s="42">
        <v>0</v>
      </c>
      <c r="J122" s="42">
        <v>0</v>
      </c>
      <c r="K122" s="42">
        <v>0</v>
      </c>
      <c r="L122" s="42">
        <v>0</v>
      </c>
      <c r="M122" s="42">
        <v>0</v>
      </c>
      <c r="P122" s="63"/>
      <c r="S122" s="63"/>
    </row>
    <row r="123" spans="1:28" ht="20.100000000000001" customHeight="1" x14ac:dyDescent="0.25">
      <c r="A123" s="41" t="s">
        <v>42</v>
      </c>
      <c r="B123" s="42">
        <v>1</v>
      </c>
      <c r="C123" s="42">
        <v>0</v>
      </c>
      <c r="D123" s="42">
        <v>0</v>
      </c>
      <c r="E123" s="42">
        <v>0</v>
      </c>
      <c r="F123" s="42">
        <v>0</v>
      </c>
      <c r="G123" s="42">
        <v>0</v>
      </c>
      <c r="H123" s="42">
        <v>3</v>
      </c>
      <c r="I123" s="42">
        <v>0</v>
      </c>
      <c r="J123" s="42">
        <v>0</v>
      </c>
      <c r="K123" s="42">
        <v>0</v>
      </c>
      <c r="L123" s="42">
        <v>0</v>
      </c>
      <c r="M123" s="42">
        <v>0</v>
      </c>
      <c r="N123" s="42"/>
      <c r="O123" s="42"/>
    </row>
    <row r="124" spans="1:28" ht="20.100000000000001" customHeight="1" x14ac:dyDescent="0.25">
      <c r="A124" s="41" t="s">
        <v>271</v>
      </c>
      <c r="B124" s="42">
        <v>0</v>
      </c>
      <c r="C124" s="42">
        <v>0</v>
      </c>
      <c r="D124" s="42">
        <v>0</v>
      </c>
      <c r="E124" s="42">
        <v>0</v>
      </c>
      <c r="F124" s="42">
        <v>0</v>
      </c>
      <c r="G124" s="42">
        <v>0</v>
      </c>
      <c r="H124" s="42">
        <v>0</v>
      </c>
      <c r="I124" s="42">
        <v>0</v>
      </c>
      <c r="J124" s="42">
        <v>1</v>
      </c>
      <c r="K124" s="42">
        <v>0</v>
      </c>
      <c r="L124" s="42">
        <v>0</v>
      </c>
      <c r="M124" s="42">
        <v>0</v>
      </c>
      <c r="N124" s="42"/>
      <c r="O124" s="42"/>
    </row>
    <row r="125" spans="1:28" ht="20.100000000000001" customHeight="1" x14ac:dyDescent="0.25">
      <c r="A125" s="41" t="s">
        <v>574</v>
      </c>
      <c r="B125" s="42">
        <v>0</v>
      </c>
      <c r="C125" s="42">
        <v>0</v>
      </c>
      <c r="D125" s="42">
        <v>0</v>
      </c>
      <c r="E125" s="42">
        <v>0</v>
      </c>
      <c r="F125" s="42">
        <v>0</v>
      </c>
      <c r="G125" s="42">
        <v>0</v>
      </c>
      <c r="H125" s="42">
        <v>1</v>
      </c>
      <c r="I125" s="42">
        <v>0</v>
      </c>
      <c r="J125" s="42">
        <v>0</v>
      </c>
      <c r="K125" s="42">
        <v>0</v>
      </c>
      <c r="L125" s="42">
        <v>0</v>
      </c>
      <c r="M125" s="42">
        <v>0</v>
      </c>
      <c r="N125" s="42"/>
      <c r="O125" s="42"/>
    </row>
    <row r="126" spans="1:28" ht="20.100000000000001" customHeight="1" x14ac:dyDescent="0.25">
      <c r="A126" s="41" t="s">
        <v>43</v>
      </c>
      <c r="B126" s="42">
        <v>0</v>
      </c>
      <c r="C126" s="42">
        <v>0</v>
      </c>
      <c r="D126" s="42">
        <v>0</v>
      </c>
      <c r="E126" s="42">
        <v>0</v>
      </c>
      <c r="F126" s="42">
        <v>1</v>
      </c>
      <c r="G126" s="42">
        <v>0</v>
      </c>
      <c r="H126" s="42">
        <v>6</v>
      </c>
      <c r="I126" s="42">
        <v>14</v>
      </c>
      <c r="J126" s="42">
        <v>6</v>
      </c>
      <c r="K126" s="42">
        <v>0</v>
      </c>
      <c r="L126" s="42">
        <v>1</v>
      </c>
      <c r="M126" s="42">
        <v>0</v>
      </c>
      <c r="N126" s="42"/>
      <c r="O126" s="42"/>
    </row>
    <row r="127" spans="1:28" ht="20.100000000000001" customHeight="1" x14ac:dyDescent="0.25">
      <c r="A127" s="41" t="s">
        <v>44</v>
      </c>
      <c r="B127" s="42">
        <v>3</v>
      </c>
      <c r="C127" s="42">
        <v>1</v>
      </c>
      <c r="D127" s="42">
        <v>0</v>
      </c>
      <c r="E127" s="42">
        <v>5</v>
      </c>
      <c r="F127" s="42">
        <v>0</v>
      </c>
      <c r="G127" s="42">
        <v>0</v>
      </c>
      <c r="H127" s="42">
        <v>1</v>
      </c>
      <c r="I127" s="42">
        <v>1</v>
      </c>
      <c r="J127" s="42">
        <v>1</v>
      </c>
      <c r="K127" s="42">
        <v>0</v>
      </c>
      <c r="L127" s="42">
        <v>0</v>
      </c>
      <c r="M127" s="42">
        <v>0</v>
      </c>
      <c r="N127" s="42"/>
      <c r="O127" s="42"/>
    </row>
    <row r="128" spans="1:28" ht="20.100000000000001" customHeight="1" x14ac:dyDescent="0.25">
      <c r="A128" s="41" t="s">
        <v>575</v>
      </c>
      <c r="B128" s="42">
        <v>0</v>
      </c>
      <c r="C128" s="42">
        <v>0</v>
      </c>
      <c r="D128" s="42">
        <v>0</v>
      </c>
      <c r="E128" s="42">
        <v>1</v>
      </c>
      <c r="F128" s="42">
        <v>0</v>
      </c>
      <c r="G128" s="42">
        <v>0</v>
      </c>
      <c r="H128" s="42">
        <v>0</v>
      </c>
      <c r="I128" s="42">
        <v>0</v>
      </c>
      <c r="J128" s="42">
        <v>0</v>
      </c>
      <c r="K128" s="42">
        <v>0</v>
      </c>
      <c r="L128" s="42">
        <v>0</v>
      </c>
      <c r="M128" s="42">
        <v>0</v>
      </c>
      <c r="N128" s="42"/>
      <c r="O128" s="42"/>
    </row>
    <row r="129" spans="1:16" ht="20.100000000000001" customHeight="1" x14ac:dyDescent="0.25">
      <c r="A129" s="41" t="s">
        <v>263</v>
      </c>
      <c r="B129" s="42">
        <v>0</v>
      </c>
      <c r="C129" s="42">
        <v>0</v>
      </c>
      <c r="D129" s="42">
        <v>0</v>
      </c>
      <c r="E129" s="42">
        <v>0</v>
      </c>
      <c r="F129" s="42">
        <v>0</v>
      </c>
      <c r="G129" s="42">
        <v>0</v>
      </c>
      <c r="H129" s="42">
        <v>0</v>
      </c>
      <c r="I129" s="42">
        <v>0</v>
      </c>
      <c r="J129" s="42">
        <v>0</v>
      </c>
      <c r="K129" s="42">
        <v>0</v>
      </c>
      <c r="L129" s="42">
        <v>0</v>
      </c>
      <c r="M129" s="42">
        <v>0</v>
      </c>
      <c r="N129" s="42"/>
      <c r="O129" s="42"/>
    </row>
    <row r="130" spans="1:16" ht="20.100000000000001" customHeight="1" x14ac:dyDescent="0.25">
      <c r="A130" s="41" t="s">
        <v>576</v>
      </c>
      <c r="B130" s="42">
        <v>0</v>
      </c>
      <c r="C130" s="42">
        <v>0</v>
      </c>
      <c r="D130" s="42">
        <v>0</v>
      </c>
      <c r="E130" s="42">
        <v>0</v>
      </c>
      <c r="F130" s="42">
        <v>0</v>
      </c>
      <c r="G130" s="42">
        <v>0</v>
      </c>
      <c r="H130" s="42">
        <v>0</v>
      </c>
      <c r="I130" s="42">
        <v>0</v>
      </c>
      <c r="J130" s="42">
        <v>0</v>
      </c>
      <c r="K130" s="42">
        <v>0</v>
      </c>
      <c r="L130" s="42">
        <v>0</v>
      </c>
      <c r="M130" s="42">
        <v>0</v>
      </c>
      <c r="N130" s="42"/>
      <c r="O130" s="42"/>
    </row>
    <row r="131" spans="1:16" ht="20.100000000000001" customHeight="1" x14ac:dyDescent="0.25">
      <c r="A131" s="41" t="s">
        <v>577</v>
      </c>
      <c r="B131" s="42">
        <v>1</v>
      </c>
      <c r="C131" s="42">
        <v>6</v>
      </c>
      <c r="D131" s="42">
        <v>0</v>
      </c>
      <c r="E131" s="42">
        <v>0</v>
      </c>
      <c r="F131" s="42">
        <v>0</v>
      </c>
      <c r="G131" s="42">
        <v>0</v>
      </c>
      <c r="H131" s="42">
        <v>0</v>
      </c>
      <c r="I131" s="42">
        <v>0</v>
      </c>
      <c r="J131" s="42">
        <v>4</v>
      </c>
      <c r="K131" s="42">
        <v>0</v>
      </c>
      <c r="L131" s="42">
        <v>0</v>
      </c>
      <c r="M131" s="42">
        <v>0</v>
      </c>
      <c r="N131" s="42"/>
      <c r="O131" s="42"/>
    </row>
    <row r="132" spans="1:16" ht="20.100000000000001" customHeight="1" x14ac:dyDescent="0.25">
      <c r="A132" s="41" t="s">
        <v>578</v>
      </c>
      <c r="B132" s="42">
        <v>0</v>
      </c>
      <c r="C132" s="42">
        <v>0</v>
      </c>
      <c r="D132" s="42">
        <v>0</v>
      </c>
      <c r="E132" s="42">
        <v>0</v>
      </c>
      <c r="F132" s="42">
        <v>0</v>
      </c>
      <c r="G132" s="42">
        <v>0</v>
      </c>
      <c r="H132" s="42">
        <v>0</v>
      </c>
      <c r="I132" s="42">
        <v>0</v>
      </c>
      <c r="J132" s="42">
        <v>0</v>
      </c>
      <c r="K132" s="42">
        <v>0</v>
      </c>
      <c r="L132" s="42">
        <v>0</v>
      </c>
      <c r="M132" s="42">
        <v>0</v>
      </c>
      <c r="N132" s="42"/>
      <c r="O132" s="42"/>
    </row>
    <row r="133" spans="1:16" ht="20.100000000000001" customHeight="1" x14ac:dyDescent="0.25">
      <c r="A133" s="41" t="s">
        <v>264</v>
      </c>
      <c r="B133" s="42">
        <v>0</v>
      </c>
      <c r="C133" s="42">
        <v>0</v>
      </c>
      <c r="D133" s="42">
        <v>0</v>
      </c>
      <c r="E133" s="42">
        <v>0</v>
      </c>
      <c r="F133" s="42">
        <v>1</v>
      </c>
      <c r="G133" s="42">
        <v>0</v>
      </c>
      <c r="H133" s="42">
        <v>0</v>
      </c>
      <c r="I133" s="42">
        <v>0</v>
      </c>
      <c r="J133" s="42">
        <v>1</v>
      </c>
      <c r="K133" s="42">
        <v>0</v>
      </c>
      <c r="L133" s="42">
        <v>0</v>
      </c>
      <c r="M133" s="42">
        <v>0</v>
      </c>
      <c r="N133" s="42"/>
      <c r="O133" s="42"/>
    </row>
    <row r="134" spans="1:16" ht="20.100000000000001" customHeight="1" x14ac:dyDescent="0.25">
      <c r="A134" s="41" t="s">
        <v>268</v>
      </c>
      <c r="B134" s="42">
        <v>1</v>
      </c>
      <c r="C134" s="42">
        <v>0</v>
      </c>
      <c r="D134" s="42">
        <v>1</v>
      </c>
      <c r="E134" s="42">
        <v>0</v>
      </c>
      <c r="F134" s="42">
        <v>0</v>
      </c>
      <c r="G134" s="42">
        <v>1</v>
      </c>
      <c r="H134" s="42">
        <v>0</v>
      </c>
      <c r="I134" s="42">
        <v>0</v>
      </c>
      <c r="J134" s="42">
        <v>0</v>
      </c>
      <c r="K134" s="42">
        <v>0</v>
      </c>
      <c r="L134" s="42">
        <v>0</v>
      </c>
      <c r="M134" s="42">
        <v>0</v>
      </c>
      <c r="N134" s="42"/>
      <c r="O134" s="42"/>
    </row>
    <row r="135" spans="1:16" ht="20.100000000000001" customHeight="1" thickBot="1" x14ac:dyDescent="0.3">
      <c r="A135" s="41" t="s">
        <v>45</v>
      </c>
      <c r="B135" s="42">
        <v>2</v>
      </c>
      <c r="C135" s="42">
        <v>1</v>
      </c>
      <c r="D135" s="42">
        <v>1</v>
      </c>
      <c r="E135" s="42">
        <v>0</v>
      </c>
      <c r="F135" s="42">
        <v>0</v>
      </c>
      <c r="G135" s="42">
        <v>1</v>
      </c>
      <c r="H135" s="42">
        <v>2</v>
      </c>
      <c r="I135" s="42">
        <v>0</v>
      </c>
      <c r="J135" s="42">
        <v>1</v>
      </c>
      <c r="K135" s="42">
        <v>0</v>
      </c>
      <c r="L135" s="42">
        <v>0</v>
      </c>
      <c r="M135" s="42">
        <v>0</v>
      </c>
      <c r="N135" s="42"/>
      <c r="O135" s="42"/>
    </row>
    <row r="136" spans="1:16" s="48" customFormat="1" ht="15.95" customHeight="1" x14ac:dyDescent="0.25">
      <c r="A136" s="331" t="s">
        <v>588</v>
      </c>
      <c r="B136" s="331"/>
      <c r="C136" s="331"/>
      <c r="D136" s="332"/>
      <c r="E136" s="332"/>
      <c r="F136" s="332"/>
      <c r="G136" s="332"/>
      <c r="H136" s="332"/>
      <c r="I136" s="332"/>
      <c r="J136" s="332"/>
      <c r="K136" s="332"/>
      <c r="L136" s="332"/>
      <c r="M136" s="333" t="s">
        <v>585</v>
      </c>
    </row>
    <row r="137" spans="1:16" s="27" customFormat="1" ht="24.95" customHeight="1" x14ac:dyDescent="0.25">
      <c r="A137" s="347" t="s">
        <v>135</v>
      </c>
      <c r="B137" s="347"/>
      <c r="C137" s="347"/>
      <c r="D137" s="347"/>
      <c r="E137" s="347"/>
      <c r="F137" s="347"/>
      <c r="G137" s="347"/>
    </row>
    <row r="138" spans="1:16" s="55" customFormat="1" ht="24.95" customHeight="1" thickBot="1" x14ac:dyDescent="0.25">
      <c r="A138" s="28" t="s">
        <v>524</v>
      </c>
      <c r="B138" s="53"/>
      <c r="C138" s="53"/>
      <c r="D138" s="53"/>
      <c r="E138" s="53"/>
      <c r="F138" s="53"/>
      <c r="G138" s="53"/>
      <c r="H138" s="53"/>
      <c r="I138" s="53"/>
      <c r="J138" s="53"/>
      <c r="K138" s="53"/>
      <c r="L138" s="53"/>
      <c r="M138" s="53"/>
      <c r="N138" s="53"/>
      <c r="O138" s="336" t="s">
        <v>587</v>
      </c>
      <c r="P138" s="54"/>
    </row>
    <row r="139" spans="1:16" s="39" customFormat="1" ht="20.100000000000001" customHeight="1" x14ac:dyDescent="0.25">
      <c r="A139" s="1023" t="s">
        <v>8</v>
      </c>
      <c r="B139" s="1019" t="s">
        <v>83</v>
      </c>
      <c r="C139" s="1020"/>
      <c r="D139" s="1020"/>
      <c r="E139" s="1020"/>
      <c r="F139" s="1020"/>
      <c r="G139" s="1020"/>
      <c r="H139" s="1020"/>
      <c r="I139" s="1020"/>
      <c r="J139" s="1020"/>
      <c r="K139" s="1020"/>
      <c r="L139" s="1020"/>
      <c r="M139" s="1020"/>
      <c r="N139" s="1020"/>
      <c r="O139" s="1020"/>
      <c r="P139" s="56"/>
    </row>
    <row r="140" spans="1:16" ht="20.100000000000001" customHeight="1" x14ac:dyDescent="0.25">
      <c r="A140" s="1024"/>
      <c r="B140" s="1021" t="s">
        <v>10</v>
      </c>
      <c r="C140" s="1021"/>
      <c r="D140" s="32" t="s">
        <v>69</v>
      </c>
      <c r="E140" s="32"/>
      <c r="F140" s="32" t="s">
        <v>70</v>
      </c>
      <c r="G140" s="32"/>
      <c r="H140" s="32" t="s">
        <v>71</v>
      </c>
      <c r="I140" s="32"/>
      <c r="J140" s="32" t="s">
        <v>72</v>
      </c>
      <c r="K140" s="32"/>
      <c r="L140" s="32" t="s">
        <v>73</v>
      </c>
      <c r="M140" s="32"/>
      <c r="N140" s="32" t="s">
        <v>74</v>
      </c>
      <c r="O140" s="57"/>
      <c r="P140" s="58"/>
    </row>
    <row r="141" spans="1:16" ht="20.100000000000001" customHeight="1" x14ac:dyDescent="0.25">
      <c r="A141" s="1025"/>
      <c r="B141" s="59">
        <v>2015</v>
      </c>
      <c r="C141" s="59">
        <v>2016</v>
      </c>
      <c r="D141" s="59">
        <v>2015</v>
      </c>
      <c r="E141" s="59">
        <v>2016</v>
      </c>
      <c r="F141" s="334">
        <v>2015</v>
      </c>
      <c r="G141" s="334">
        <v>2016</v>
      </c>
      <c r="H141" s="334">
        <v>2015</v>
      </c>
      <c r="I141" s="334">
        <v>2016</v>
      </c>
      <c r="J141" s="334">
        <v>2015</v>
      </c>
      <c r="K141" s="334">
        <v>2016</v>
      </c>
      <c r="L141" s="334">
        <v>2015</v>
      </c>
      <c r="M141" s="334">
        <v>2016</v>
      </c>
      <c r="N141" s="334">
        <v>2015</v>
      </c>
      <c r="O141" s="335">
        <v>2016</v>
      </c>
      <c r="P141" s="58"/>
    </row>
    <row r="142" spans="1:16" ht="20.100000000000001" customHeight="1" x14ac:dyDescent="0.25">
      <c r="A142" s="352" t="s">
        <v>256</v>
      </c>
      <c r="B142" s="40">
        <v>25131</v>
      </c>
      <c r="C142" s="40">
        <v>20159</v>
      </c>
      <c r="D142" s="40">
        <v>2951</v>
      </c>
      <c r="E142" s="40">
        <v>2765</v>
      </c>
      <c r="F142" s="40">
        <v>2933</v>
      </c>
      <c r="G142" s="40">
        <v>2549</v>
      </c>
      <c r="H142" s="40">
        <v>2275</v>
      </c>
      <c r="I142" s="40">
        <v>1760</v>
      </c>
      <c r="J142" s="40">
        <v>1098</v>
      </c>
      <c r="K142" s="40">
        <v>861</v>
      </c>
      <c r="L142" s="40">
        <v>665</v>
      </c>
      <c r="M142" s="40">
        <v>490</v>
      </c>
      <c r="N142" s="40">
        <v>1267</v>
      </c>
      <c r="O142" s="40">
        <v>688</v>
      </c>
    </row>
    <row r="143" spans="1:16" ht="20.100000000000001" customHeight="1" x14ac:dyDescent="0.25">
      <c r="A143" s="41" t="s">
        <v>46</v>
      </c>
      <c r="B143" s="42">
        <v>1134</v>
      </c>
      <c r="C143" s="42">
        <v>1112</v>
      </c>
      <c r="D143" s="42">
        <v>121</v>
      </c>
      <c r="E143" s="42">
        <v>131</v>
      </c>
      <c r="F143" s="42">
        <v>121</v>
      </c>
      <c r="G143" s="42">
        <v>83</v>
      </c>
      <c r="H143" s="42">
        <v>75</v>
      </c>
      <c r="I143" s="42">
        <v>44</v>
      </c>
      <c r="J143" s="42">
        <v>29</v>
      </c>
      <c r="K143" s="42">
        <v>17</v>
      </c>
      <c r="L143" s="42">
        <v>43</v>
      </c>
      <c r="M143" s="42">
        <v>42</v>
      </c>
      <c r="N143" s="42">
        <v>47</v>
      </c>
      <c r="O143" s="42">
        <v>22</v>
      </c>
    </row>
    <row r="144" spans="1:16" ht="20.100000000000001" customHeight="1" x14ac:dyDescent="0.25">
      <c r="A144" s="41" t="s">
        <v>47</v>
      </c>
      <c r="B144" s="42">
        <v>156</v>
      </c>
      <c r="C144" s="42">
        <v>142</v>
      </c>
      <c r="D144" s="42">
        <v>13</v>
      </c>
      <c r="E144" s="42">
        <v>16</v>
      </c>
      <c r="F144" s="42">
        <v>19</v>
      </c>
      <c r="G144" s="42">
        <v>19</v>
      </c>
      <c r="H144" s="42">
        <v>11</v>
      </c>
      <c r="I144" s="42">
        <v>15</v>
      </c>
      <c r="J144" s="42">
        <v>3</v>
      </c>
      <c r="K144" s="42">
        <v>0</v>
      </c>
      <c r="L144" s="42">
        <v>3</v>
      </c>
      <c r="M144" s="42">
        <v>6</v>
      </c>
      <c r="N144" s="42">
        <v>6</v>
      </c>
      <c r="O144" s="42">
        <v>2</v>
      </c>
    </row>
    <row r="145" spans="1:15" ht="20.100000000000001" customHeight="1" x14ac:dyDescent="0.25">
      <c r="A145" s="41" t="s">
        <v>48</v>
      </c>
      <c r="B145" s="42">
        <v>324</v>
      </c>
      <c r="C145" s="42">
        <v>267</v>
      </c>
      <c r="D145" s="42">
        <v>43</v>
      </c>
      <c r="E145" s="42">
        <v>34</v>
      </c>
      <c r="F145" s="42">
        <v>10</v>
      </c>
      <c r="G145" s="42">
        <v>22</v>
      </c>
      <c r="H145" s="42">
        <v>24</v>
      </c>
      <c r="I145" s="42">
        <v>21</v>
      </c>
      <c r="J145" s="42">
        <v>24</v>
      </c>
      <c r="K145" s="42">
        <v>12</v>
      </c>
      <c r="L145" s="42">
        <v>3</v>
      </c>
      <c r="M145" s="42">
        <v>13</v>
      </c>
      <c r="N145" s="42">
        <v>26</v>
      </c>
      <c r="O145" s="42">
        <v>14</v>
      </c>
    </row>
    <row r="146" spans="1:15" ht="20.100000000000001" customHeight="1" x14ac:dyDescent="0.25">
      <c r="A146" s="41" t="s">
        <v>579</v>
      </c>
      <c r="B146" s="42">
        <v>7</v>
      </c>
      <c r="C146" s="42">
        <v>4</v>
      </c>
      <c r="D146" s="42">
        <v>0</v>
      </c>
      <c r="E146" s="42">
        <v>1</v>
      </c>
      <c r="F146" s="42">
        <v>0</v>
      </c>
      <c r="G146" s="42">
        <v>0</v>
      </c>
      <c r="H146" s="42">
        <v>0</v>
      </c>
      <c r="I146" s="42">
        <v>0</v>
      </c>
      <c r="J146" s="42">
        <v>1</v>
      </c>
      <c r="K146" s="42">
        <v>0</v>
      </c>
      <c r="L146" s="42">
        <v>3</v>
      </c>
      <c r="M146" s="42">
        <v>0</v>
      </c>
      <c r="N146" s="42">
        <v>0</v>
      </c>
      <c r="O146" s="42">
        <v>0</v>
      </c>
    </row>
    <row r="147" spans="1:15" ht="20.100000000000001" customHeight="1" x14ac:dyDescent="0.25">
      <c r="A147" s="41" t="s">
        <v>270</v>
      </c>
      <c r="B147" s="42">
        <v>2</v>
      </c>
      <c r="C147" s="42">
        <v>5</v>
      </c>
      <c r="D147" s="42">
        <v>0</v>
      </c>
      <c r="E147" s="42">
        <v>2</v>
      </c>
      <c r="F147" s="42">
        <v>0</v>
      </c>
      <c r="G147" s="42">
        <v>1</v>
      </c>
      <c r="H147" s="42">
        <v>0</v>
      </c>
      <c r="I147" s="42">
        <v>0</v>
      </c>
      <c r="J147" s="42">
        <v>0</v>
      </c>
      <c r="K147" s="42">
        <v>0</v>
      </c>
      <c r="L147" s="42">
        <v>0</v>
      </c>
      <c r="M147" s="42">
        <v>0</v>
      </c>
      <c r="N147" s="42">
        <v>0</v>
      </c>
      <c r="O147" s="42">
        <v>0</v>
      </c>
    </row>
    <row r="148" spans="1:15" ht="20.100000000000001" customHeight="1" x14ac:dyDescent="0.25">
      <c r="A148" s="41" t="s">
        <v>49</v>
      </c>
      <c r="B148" s="42">
        <v>112</v>
      </c>
      <c r="C148" s="42">
        <v>128</v>
      </c>
      <c r="D148" s="42">
        <v>14</v>
      </c>
      <c r="E148" s="42">
        <v>19</v>
      </c>
      <c r="F148" s="42">
        <v>24</v>
      </c>
      <c r="G148" s="42">
        <v>30</v>
      </c>
      <c r="H148" s="42">
        <v>13</v>
      </c>
      <c r="I148" s="42">
        <v>9</v>
      </c>
      <c r="J148" s="42">
        <v>8</v>
      </c>
      <c r="K148" s="42">
        <v>6</v>
      </c>
      <c r="L148" s="42">
        <v>7</v>
      </c>
      <c r="M148" s="42">
        <v>3</v>
      </c>
      <c r="N148" s="42">
        <v>10</v>
      </c>
      <c r="O148" s="42">
        <v>7</v>
      </c>
    </row>
    <row r="149" spans="1:15" ht="20.100000000000001" customHeight="1" x14ac:dyDescent="0.25">
      <c r="A149" s="41" t="s">
        <v>580</v>
      </c>
      <c r="B149" s="42">
        <v>3</v>
      </c>
      <c r="C149" s="42">
        <v>7</v>
      </c>
      <c r="D149" s="42">
        <v>0</v>
      </c>
      <c r="E149" s="42">
        <v>0</v>
      </c>
      <c r="F149" s="42">
        <v>1</v>
      </c>
      <c r="G149" s="42">
        <v>3</v>
      </c>
      <c r="H149" s="42">
        <v>0</v>
      </c>
      <c r="I149" s="42">
        <v>1</v>
      </c>
      <c r="J149" s="42">
        <v>1</v>
      </c>
      <c r="K149" s="42">
        <v>0</v>
      </c>
      <c r="L149" s="42">
        <v>0</v>
      </c>
      <c r="M149" s="42">
        <v>0</v>
      </c>
      <c r="N149" s="42">
        <v>1</v>
      </c>
      <c r="O149" s="42">
        <v>0</v>
      </c>
    </row>
    <row r="150" spans="1:15" ht="20.100000000000001" customHeight="1" x14ac:dyDescent="0.25">
      <c r="A150" s="41" t="s">
        <v>276</v>
      </c>
      <c r="B150" s="42">
        <v>2</v>
      </c>
      <c r="C150" s="42">
        <v>12</v>
      </c>
      <c r="D150" s="42">
        <v>0</v>
      </c>
      <c r="E150" s="42">
        <v>2</v>
      </c>
      <c r="F150" s="42">
        <v>0</v>
      </c>
      <c r="G150" s="42">
        <v>0</v>
      </c>
      <c r="H150" s="42">
        <v>0</v>
      </c>
      <c r="I150" s="42">
        <v>0</v>
      </c>
      <c r="J150" s="42">
        <v>0</v>
      </c>
      <c r="K150" s="42">
        <v>0</v>
      </c>
      <c r="L150" s="42">
        <v>0</v>
      </c>
      <c r="M150" s="42">
        <v>0</v>
      </c>
      <c r="N150" s="42">
        <v>0</v>
      </c>
      <c r="O150" s="42">
        <v>1</v>
      </c>
    </row>
    <row r="151" spans="1:15" ht="20.100000000000001" customHeight="1" x14ac:dyDescent="0.25">
      <c r="A151" s="41" t="s">
        <v>50</v>
      </c>
      <c r="B151" s="42">
        <v>2579</v>
      </c>
      <c r="C151" s="42">
        <v>1736</v>
      </c>
      <c r="D151" s="42">
        <v>259</v>
      </c>
      <c r="E151" s="42">
        <v>159</v>
      </c>
      <c r="F151" s="42">
        <v>231</v>
      </c>
      <c r="G151" s="42">
        <v>179</v>
      </c>
      <c r="H151" s="42">
        <v>324</v>
      </c>
      <c r="I151" s="42">
        <v>114</v>
      </c>
      <c r="J151" s="42">
        <v>106</v>
      </c>
      <c r="K151" s="42">
        <v>151</v>
      </c>
      <c r="L151" s="42">
        <v>96</v>
      </c>
      <c r="M151" s="42">
        <v>56</v>
      </c>
      <c r="N151" s="42">
        <v>167</v>
      </c>
      <c r="O151" s="42">
        <v>80</v>
      </c>
    </row>
    <row r="152" spans="1:15" ht="20.100000000000001" customHeight="1" x14ac:dyDescent="0.25">
      <c r="A152" s="41" t="s">
        <v>272</v>
      </c>
      <c r="B152" s="42">
        <v>0</v>
      </c>
      <c r="C152" s="42">
        <v>5</v>
      </c>
      <c r="D152" s="42">
        <v>0</v>
      </c>
      <c r="E152" s="42">
        <v>3</v>
      </c>
      <c r="F152" s="42">
        <v>0</v>
      </c>
      <c r="G152" s="42">
        <v>0</v>
      </c>
      <c r="H152" s="42">
        <v>0</v>
      </c>
      <c r="I152" s="42">
        <v>0</v>
      </c>
      <c r="J152" s="42">
        <v>0</v>
      </c>
      <c r="K152" s="42">
        <v>0</v>
      </c>
      <c r="L152" s="42">
        <v>0</v>
      </c>
      <c r="M152" s="42">
        <v>0</v>
      </c>
      <c r="N152" s="42">
        <v>0</v>
      </c>
      <c r="O152" s="42">
        <v>0</v>
      </c>
    </row>
    <row r="153" spans="1:15" ht="20.100000000000001" customHeight="1" x14ac:dyDescent="0.25">
      <c r="A153" s="41" t="s">
        <v>51</v>
      </c>
      <c r="B153" s="42">
        <v>81</v>
      </c>
      <c r="C153" s="42">
        <v>52</v>
      </c>
      <c r="D153" s="42">
        <v>18</v>
      </c>
      <c r="E153" s="42">
        <v>8</v>
      </c>
      <c r="F153" s="42">
        <v>8</v>
      </c>
      <c r="G153" s="42">
        <v>10</v>
      </c>
      <c r="H153" s="42">
        <v>4</v>
      </c>
      <c r="I153" s="42">
        <v>0</v>
      </c>
      <c r="J153" s="42">
        <v>7</v>
      </c>
      <c r="K153" s="42">
        <v>2</v>
      </c>
      <c r="L153" s="42">
        <v>6</v>
      </c>
      <c r="M153" s="42">
        <v>1</v>
      </c>
      <c r="N153" s="42">
        <v>8</v>
      </c>
      <c r="O153" s="42">
        <v>1</v>
      </c>
    </row>
    <row r="154" spans="1:15" ht="20.100000000000001" customHeight="1" x14ac:dyDescent="0.25">
      <c r="A154" s="41" t="s">
        <v>52</v>
      </c>
      <c r="B154" s="42">
        <v>2706</v>
      </c>
      <c r="C154" s="42">
        <v>2521</v>
      </c>
      <c r="D154" s="42">
        <v>219</v>
      </c>
      <c r="E154" s="42">
        <v>272</v>
      </c>
      <c r="F154" s="42">
        <v>431</v>
      </c>
      <c r="G154" s="42">
        <v>329</v>
      </c>
      <c r="H154" s="42">
        <v>109</v>
      </c>
      <c r="I154" s="42">
        <v>88</v>
      </c>
      <c r="J154" s="42">
        <v>143</v>
      </c>
      <c r="K154" s="42">
        <v>115</v>
      </c>
      <c r="L154" s="42">
        <v>50</v>
      </c>
      <c r="M154" s="42">
        <v>40</v>
      </c>
      <c r="N154" s="42">
        <v>116</v>
      </c>
      <c r="O154" s="42">
        <v>34</v>
      </c>
    </row>
    <row r="155" spans="1:15" ht="20.100000000000001" customHeight="1" x14ac:dyDescent="0.25">
      <c r="A155" s="41" t="s">
        <v>53</v>
      </c>
      <c r="B155" s="42">
        <v>37</v>
      </c>
      <c r="C155" s="42">
        <v>18</v>
      </c>
      <c r="D155" s="42">
        <v>3</v>
      </c>
      <c r="E155" s="42">
        <v>5</v>
      </c>
      <c r="F155" s="42">
        <v>4</v>
      </c>
      <c r="G155" s="42">
        <v>3</v>
      </c>
      <c r="H155" s="42">
        <v>3</v>
      </c>
      <c r="I155" s="42">
        <v>0</v>
      </c>
      <c r="J155" s="42">
        <v>1</v>
      </c>
      <c r="K155" s="42">
        <v>2</v>
      </c>
      <c r="L155" s="42">
        <v>0</v>
      </c>
      <c r="M155" s="42">
        <v>0</v>
      </c>
      <c r="N155" s="42">
        <v>7</v>
      </c>
      <c r="O155" s="42">
        <v>0</v>
      </c>
    </row>
    <row r="156" spans="1:15" ht="20.100000000000001" customHeight="1" x14ac:dyDescent="0.25">
      <c r="A156" s="41" t="s">
        <v>54</v>
      </c>
      <c r="B156" s="42">
        <v>997</v>
      </c>
      <c r="C156" s="42">
        <v>979</v>
      </c>
      <c r="D156" s="42">
        <v>93</v>
      </c>
      <c r="E156" s="42">
        <v>155</v>
      </c>
      <c r="F156" s="42">
        <v>93</v>
      </c>
      <c r="G156" s="42">
        <v>120</v>
      </c>
      <c r="H156" s="42">
        <v>57</v>
      </c>
      <c r="I156" s="42">
        <v>45</v>
      </c>
      <c r="J156" s="42">
        <v>25</v>
      </c>
      <c r="K156" s="42">
        <v>44</v>
      </c>
      <c r="L156" s="42">
        <v>39</v>
      </c>
      <c r="M156" s="42">
        <v>30</v>
      </c>
      <c r="N156" s="42">
        <v>43</v>
      </c>
      <c r="O156" s="42">
        <v>26</v>
      </c>
    </row>
    <row r="157" spans="1:15" ht="20.100000000000001" customHeight="1" x14ac:dyDescent="0.25">
      <c r="A157" s="41" t="s">
        <v>55</v>
      </c>
      <c r="B157" s="42">
        <v>22</v>
      </c>
      <c r="C157" s="42">
        <v>24</v>
      </c>
      <c r="D157" s="42">
        <v>0</v>
      </c>
      <c r="E157" s="42">
        <v>10</v>
      </c>
      <c r="F157" s="42">
        <v>3</v>
      </c>
      <c r="G157" s="42">
        <v>5</v>
      </c>
      <c r="H157" s="42">
        <v>0</v>
      </c>
      <c r="I157" s="42">
        <v>2</v>
      </c>
      <c r="J157" s="42">
        <v>0</v>
      </c>
      <c r="K157" s="42">
        <v>0</v>
      </c>
      <c r="L157" s="42">
        <v>4</v>
      </c>
      <c r="M157" s="42">
        <v>0</v>
      </c>
      <c r="N157" s="42">
        <v>6</v>
      </c>
      <c r="O157" s="42">
        <v>2</v>
      </c>
    </row>
    <row r="158" spans="1:15" s="39" customFormat="1" ht="20.100000000000001" customHeight="1" x14ac:dyDescent="0.25">
      <c r="A158" s="41" t="s">
        <v>56</v>
      </c>
      <c r="B158" s="42">
        <v>43</v>
      </c>
      <c r="C158" s="42">
        <v>32</v>
      </c>
      <c r="D158" s="42">
        <v>1</v>
      </c>
      <c r="E158" s="42">
        <v>1</v>
      </c>
      <c r="F158" s="42">
        <v>3</v>
      </c>
      <c r="G158" s="42">
        <v>0</v>
      </c>
      <c r="H158" s="42">
        <v>3</v>
      </c>
      <c r="I158" s="42">
        <v>2</v>
      </c>
      <c r="J158" s="42">
        <v>1</v>
      </c>
      <c r="K158" s="42">
        <v>1</v>
      </c>
      <c r="L158" s="42">
        <v>4</v>
      </c>
      <c r="M158" s="42">
        <v>3</v>
      </c>
      <c r="N158" s="42">
        <v>1</v>
      </c>
      <c r="O158" s="42">
        <v>1</v>
      </c>
    </row>
    <row r="159" spans="1:15" s="39" customFormat="1" ht="20.100000000000001" customHeight="1" x14ac:dyDescent="0.25">
      <c r="A159" s="41" t="s">
        <v>57</v>
      </c>
      <c r="B159" s="42">
        <v>5836</v>
      </c>
      <c r="C159" s="42">
        <v>4620</v>
      </c>
      <c r="D159" s="42">
        <v>847</v>
      </c>
      <c r="E159" s="42">
        <v>797</v>
      </c>
      <c r="F159" s="42">
        <v>615</v>
      </c>
      <c r="G159" s="42">
        <v>696</v>
      </c>
      <c r="H159" s="42">
        <v>430</v>
      </c>
      <c r="I159" s="42">
        <v>420</v>
      </c>
      <c r="J159" s="42">
        <v>229</v>
      </c>
      <c r="K159" s="42">
        <v>165</v>
      </c>
      <c r="L159" s="42">
        <v>167</v>
      </c>
      <c r="M159" s="42">
        <v>112</v>
      </c>
      <c r="N159" s="42">
        <v>307</v>
      </c>
      <c r="O159" s="42">
        <v>208</v>
      </c>
    </row>
    <row r="160" spans="1:15" s="39" customFormat="1" ht="20.100000000000001" customHeight="1" x14ac:dyDescent="0.25">
      <c r="A160" s="41" t="s">
        <v>581</v>
      </c>
      <c r="B160" s="42">
        <v>6</v>
      </c>
      <c r="C160" s="42">
        <v>10</v>
      </c>
      <c r="D160" s="42">
        <v>0</v>
      </c>
      <c r="E160" s="42">
        <v>1</v>
      </c>
      <c r="F160" s="42">
        <v>0</v>
      </c>
      <c r="G160" s="42">
        <v>1</v>
      </c>
      <c r="H160" s="42">
        <v>1</v>
      </c>
      <c r="I160" s="42">
        <v>0</v>
      </c>
      <c r="J160" s="42">
        <v>0</v>
      </c>
      <c r="K160" s="42">
        <v>0</v>
      </c>
      <c r="L160" s="42">
        <v>0</v>
      </c>
      <c r="M160" s="42">
        <v>0</v>
      </c>
      <c r="N160" s="42">
        <v>1</v>
      </c>
      <c r="O160" s="42">
        <v>0</v>
      </c>
    </row>
    <row r="161" spans="1:15" ht="20.100000000000001" customHeight="1" x14ac:dyDescent="0.25">
      <c r="A161" s="41" t="s">
        <v>275</v>
      </c>
      <c r="B161" s="42">
        <v>6</v>
      </c>
      <c r="C161" s="42">
        <v>7</v>
      </c>
      <c r="D161" s="42">
        <v>0</v>
      </c>
      <c r="E161" s="42">
        <v>3</v>
      </c>
      <c r="F161" s="42">
        <v>0</v>
      </c>
      <c r="G161" s="42">
        <v>1</v>
      </c>
      <c r="H161" s="42">
        <v>0</v>
      </c>
      <c r="I161" s="42">
        <v>0</v>
      </c>
      <c r="J161" s="42">
        <v>1</v>
      </c>
      <c r="K161" s="42">
        <v>3</v>
      </c>
      <c r="L161" s="42">
        <v>1</v>
      </c>
      <c r="M161" s="42">
        <v>0</v>
      </c>
      <c r="N161" s="42">
        <v>0</v>
      </c>
      <c r="O161" s="42">
        <v>0</v>
      </c>
    </row>
    <row r="162" spans="1:15" ht="20.100000000000001" customHeight="1" x14ac:dyDescent="0.25">
      <c r="A162" s="41" t="s">
        <v>582</v>
      </c>
      <c r="B162" s="42">
        <v>11</v>
      </c>
      <c r="C162" s="42">
        <v>18</v>
      </c>
      <c r="D162" s="42">
        <v>0</v>
      </c>
      <c r="E162" s="42">
        <v>0</v>
      </c>
      <c r="F162" s="42">
        <v>1</v>
      </c>
      <c r="G162" s="42">
        <v>0</v>
      </c>
      <c r="H162" s="42">
        <v>4</v>
      </c>
      <c r="I162" s="42">
        <v>8</v>
      </c>
      <c r="J162" s="42">
        <v>1</v>
      </c>
      <c r="K162" s="42">
        <v>0</v>
      </c>
      <c r="L162" s="42">
        <v>0</v>
      </c>
      <c r="M162" s="42">
        <v>0</v>
      </c>
      <c r="N162" s="42">
        <v>0</v>
      </c>
      <c r="O162" s="42">
        <v>3</v>
      </c>
    </row>
    <row r="163" spans="1:15" s="39" customFormat="1" ht="20.100000000000001" customHeight="1" x14ac:dyDescent="0.25">
      <c r="A163" s="41" t="s">
        <v>58</v>
      </c>
      <c r="B163" s="42">
        <v>2512</v>
      </c>
      <c r="C163" s="42">
        <v>1756</v>
      </c>
      <c r="D163" s="42">
        <v>513</v>
      </c>
      <c r="E163" s="42">
        <v>382</v>
      </c>
      <c r="F163" s="42">
        <v>523</v>
      </c>
      <c r="G163" s="42">
        <v>370</v>
      </c>
      <c r="H163" s="42">
        <v>182</v>
      </c>
      <c r="I163" s="42">
        <v>162</v>
      </c>
      <c r="J163" s="42">
        <v>42</v>
      </c>
      <c r="K163" s="42">
        <v>20</v>
      </c>
      <c r="L163" s="42">
        <v>26</v>
      </c>
      <c r="M163" s="42">
        <v>2</v>
      </c>
      <c r="N163" s="42">
        <v>99</v>
      </c>
      <c r="O163" s="42">
        <v>33</v>
      </c>
    </row>
    <row r="164" spans="1:15" s="39" customFormat="1" ht="20.100000000000001" customHeight="1" x14ac:dyDescent="0.25">
      <c r="A164" s="41" t="s">
        <v>59</v>
      </c>
      <c r="B164" s="42">
        <v>80</v>
      </c>
      <c r="C164" s="42">
        <v>50</v>
      </c>
      <c r="D164" s="42">
        <v>11</v>
      </c>
      <c r="E164" s="42">
        <v>5</v>
      </c>
      <c r="F164" s="42">
        <v>4</v>
      </c>
      <c r="G164" s="42">
        <v>3</v>
      </c>
      <c r="H164" s="42">
        <v>13</v>
      </c>
      <c r="I164" s="42">
        <v>3</v>
      </c>
      <c r="J164" s="42">
        <v>3</v>
      </c>
      <c r="K164" s="42">
        <v>1</v>
      </c>
      <c r="L164" s="42">
        <v>3</v>
      </c>
      <c r="M164" s="42">
        <v>0</v>
      </c>
      <c r="N164" s="42">
        <v>3</v>
      </c>
      <c r="O164" s="42">
        <v>2</v>
      </c>
    </row>
    <row r="165" spans="1:15" s="39" customFormat="1" ht="20.100000000000001" customHeight="1" x14ac:dyDescent="0.25">
      <c r="A165" s="41" t="s">
        <v>60</v>
      </c>
      <c r="B165" s="42">
        <v>5487</v>
      </c>
      <c r="C165" s="42">
        <v>4523</v>
      </c>
      <c r="D165" s="42">
        <v>486</v>
      </c>
      <c r="E165" s="42">
        <v>465</v>
      </c>
      <c r="F165" s="42">
        <v>540</v>
      </c>
      <c r="G165" s="42">
        <v>439</v>
      </c>
      <c r="H165" s="42">
        <v>839</v>
      </c>
      <c r="I165" s="42">
        <v>687</v>
      </c>
      <c r="J165" s="42">
        <v>342</v>
      </c>
      <c r="K165" s="42">
        <v>250</v>
      </c>
      <c r="L165" s="42">
        <v>160</v>
      </c>
      <c r="M165" s="42">
        <v>141</v>
      </c>
      <c r="N165" s="42">
        <v>310</v>
      </c>
      <c r="O165" s="42">
        <v>193</v>
      </c>
    </row>
    <row r="166" spans="1:15" s="39" customFormat="1" ht="20.100000000000001" customHeight="1" x14ac:dyDescent="0.25">
      <c r="A166" s="41" t="s">
        <v>262</v>
      </c>
      <c r="B166" s="42">
        <v>702</v>
      </c>
      <c r="C166" s="42">
        <v>484</v>
      </c>
      <c r="D166" s="42">
        <v>47</v>
      </c>
      <c r="E166" s="42">
        <v>56</v>
      </c>
      <c r="F166" s="42">
        <v>71</v>
      </c>
      <c r="G166" s="42">
        <v>51</v>
      </c>
      <c r="H166" s="42">
        <v>68</v>
      </c>
      <c r="I166" s="42">
        <v>28</v>
      </c>
      <c r="J166" s="42">
        <v>50</v>
      </c>
      <c r="K166" s="42">
        <v>22</v>
      </c>
      <c r="L166" s="42">
        <v>19</v>
      </c>
      <c r="M166" s="42">
        <v>16</v>
      </c>
      <c r="N166" s="42">
        <v>29</v>
      </c>
      <c r="O166" s="42">
        <v>19</v>
      </c>
    </row>
    <row r="167" spans="1:15" s="39" customFormat="1" ht="20.100000000000001" customHeight="1" x14ac:dyDescent="0.25">
      <c r="A167" s="41" t="s">
        <v>61</v>
      </c>
      <c r="B167" s="42">
        <v>38</v>
      </c>
      <c r="C167" s="42">
        <v>32</v>
      </c>
      <c r="D167" s="42">
        <v>1</v>
      </c>
      <c r="E167" s="42">
        <v>6</v>
      </c>
      <c r="F167" s="42">
        <v>6</v>
      </c>
      <c r="G167" s="42">
        <v>2</v>
      </c>
      <c r="H167" s="42">
        <v>4</v>
      </c>
      <c r="I167" s="42">
        <v>0</v>
      </c>
      <c r="J167" s="42">
        <v>3</v>
      </c>
      <c r="K167" s="42">
        <v>0</v>
      </c>
      <c r="L167" s="42">
        <v>0</v>
      </c>
      <c r="M167" s="42">
        <v>0</v>
      </c>
      <c r="N167" s="42">
        <v>1</v>
      </c>
      <c r="O167" s="42">
        <v>1</v>
      </c>
    </row>
    <row r="168" spans="1:15" s="39" customFormat="1" ht="20.100000000000001" customHeight="1" x14ac:dyDescent="0.25">
      <c r="A168" s="41" t="s">
        <v>273</v>
      </c>
      <c r="B168" s="42">
        <v>35</v>
      </c>
      <c r="C168" s="42">
        <v>38</v>
      </c>
      <c r="D168" s="42">
        <v>7</v>
      </c>
      <c r="E168" s="42">
        <v>5</v>
      </c>
      <c r="F168" s="42">
        <v>3</v>
      </c>
      <c r="G168" s="42">
        <v>2</v>
      </c>
      <c r="H168" s="42">
        <v>4</v>
      </c>
      <c r="I168" s="42">
        <v>0</v>
      </c>
      <c r="J168" s="42">
        <v>1</v>
      </c>
      <c r="K168" s="42">
        <v>1</v>
      </c>
      <c r="L168" s="42">
        <v>0</v>
      </c>
      <c r="M168" s="42">
        <v>3</v>
      </c>
      <c r="N168" s="42">
        <v>3</v>
      </c>
      <c r="O168" s="42">
        <v>1</v>
      </c>
    </row>
    <row r="169" spans="1:15" s="39" customFormat="1" ht="20.100000000000001" customHeight="1" x14ac:dyDescent="0.25">
      <c r="A169" s="41" t="s">
        <v>62</v>
      </c>
      <c r="B169" s="42">
        <v>63</v>
      </c>
      <c r="C169" s="42">
        <v>85</v>
      </c>
      <c r="D169" s="42">
        <v>7</v>
      </c>
      <c r="E169" s="42">
        <v>8</v>
      </c>
      <c r="F169" s="42">
        <v>7</v>
      </c>
      <c r="G169" s="42">
        <v>1</v>
      </c>
      <c r="H169" s="42">
        <v>7</v>
      </c>
      <c r="I169" s="42">
        <v>0</v>
      </c>
      <c r="J169" s="42">
        <v>1</v>
      </c>
      <c r="K169" s="42">
        <v>3</v>
      </c>
      <c r="L169" s="42">
        <v>3</v>
      </c>
      <c r="M169" s="42">
        <v>1</v>
      </c>
      <c r="N169" s="42">
        <v>0</v>
      </c>
      <c r="O169" s="42">
        <v>0</v>
      </c>
    </row>
    <row r="170" spans="1:15" s="39" customFormat="1" ht="20.100000000000001" customHeight="1" x14ac:dyDescent="0.25">
      <c r="A170" s="41" t="s">
        <v>274</v>
      </c>
      <c r="B170" s="42">
        <v>7</v>
      </c>
      <c r="C170" s="42">
        <v>5</v>
      </c>
      <c r="D170" s="42">
        <v>0</v>
      </c>
      <c r="E170" s="42">
        <v>1</v>
      </c>
      <c r="F170" s="42">
        <v>3</v>
      </c>
      <c r="G170" s="42">
        <v>1</v>
      </c>
      <c r="H170" s="42">
        <v>0</v>
      </c>
      <c r="I170" s="42">
        <v>0</v>
      </c>
      <c r="J170" s="42">
        <v>0</v>
      </c>
      <c r="K170" s="42">
        <v>0</v>
      </c>
      <c r="L170" s="42">
        <v>0</v>
      </c>
      <c r="M170" s="42">
        <v>0</v>
      </c>
      <c r="N170" s="42">
        <v>4</v>
      </c>
      <c r="O170" s="42">
        <v>1</v>
      </c>
    </row>
    <row r="171" spans="1:15" s="39" customFormat="1" ht="20.100000000000001" customHeight="1" x14ac:dyDescent="0.25">
      <c r="A171" s="41" t="s">
        <v>63</v>
      </c>
      <c r="B171" s="42">
        <v>1063</v>
      </c>
      <c r="C171" s="42">
        <v>651</v>
      </c>
      <c r="D171" s="42">
        <v>146</v>
      </c>
      <c r="E171" s="42">
        <v>115</v>
      </c>
      <c r="F171" s="42">
        <v>126</v>
      </c>
      <c r="G171" s="42">
        <v>122</v>
      </c>
      <c r="H171" s="42">
        <v>53</v>
      </c>
      <c r="I171" s="42">
        <v>55</v>
      </c>
      <c r="J171" s="42">
        <v>13</v>
      </c>
      <c r="K171" s="42">
        <v>10</v>
      </c>
      <c r="L171" s="42">
        <v>18</v>
      </c>
      <c r="M171" s="42">
        <v>0</v>
      </c>
      <c r="N171" s="42">
        <v>36</v>
      </c>
      <c r="O171" s="42">
        <v>20</v>
      </c>
    </row>
    <row r="172" spans="1:15" s="39" customFormat="1" ht="20.100000000000001" customHeight="1" x14ac:dyDescent="0.25">
      <c r="A172" s="41" t="s">
        <v>64</v>
      </c>
      <c r="B172" s="42">
        <v>1026</v>
      </c>
      <c r="C172" s="42">
        <v>796</v>
      </c>
      <c r="D172" s="42">
        <v>99</v>
      </c>
      <c r="E172" s="42">
        <v>94</v>
      </c>
      <c r="F172" s="42">
        <v>75</v>
      </c>
      <c r="G172" s="42">
        <v>52</v>
      </c>
      <c r="H172" s="42">
        <v>45</v>
      </c>
      <c r="I172" s="42">
        <v>56</v>
      </c>
      <c r="J172" s="42">
        <v>60</v>
      </c>
      <c r="K172" s="42">
        <v>34</v>
      </c>
      <c r="L172" s="42">
        <v>10</v>
      </c>
      <c r="M172" s="42">
        <v>21</v>
      </c>
      <c r="N172" s="42">
        <v>32</v>
      </c>
      <c r="O172" s="42">
        <v>17</v>
      </c>
    </row>
    <row r="173" spans="1:15" s="39" customFormat="1" ht="20.100000000000001" customHeight="1" x14ac:dyDescent="0.25">
      <c r="A173" s="41" t="s">
        <v>261</v>
      </c>
      <c r="B173" s="42">
        <v>6</v>
      </c>
      <c r="C173" s="42">
        <v>7</v>
      </c>
      <c r="D173" s="42">
        <v>0</v>
      </c>
      <c r="E173" s="42">
        <v>5</v>
      </c>
      <c r="F173" s="42">
        <v>0</v>
      </c>
      <c r="G173" s="42">
        <v>0</v>
      </c>
      <c r="H173" s="42">
        <v>0</v>
      </c>
      <c r="I173" s="42">
        <v>0</v>
      </c>
      <c r="J173" s="42">
        <v>0</v>
      </c>
      <c r="K173" s="42">
        <v>0</v>
      </c>
      <c r="L173" s="42">
        <v>0</v>
      </c>
      <c r="M173" s="42">
        <v>0</v>
      </c>
      <c r="N173" s="42">
        <v>1</v>
      </c>
      <c r="O173" s="42">
        <v>0</v>
      </c>
    </row>
    <row r="174" spans="1:15" s="39" customFormat="1" ht="20.100000000000001" customHeight="1" x14ac:dyDescent="0.25">
      <c r="A174" s="41" t="s">
        <v>583</v>
      </c>
      <c r="B174" s="42">
        <v>5</v>
      </c>
      <c r="C174" s="42">
        <v>15</v>
      </c>
      <c r="D174" s="42">
        <v>0</v>
      </c>
      <c r="E174" s="42">
        <v>1</v>
      </c>
      <c r="F174" s="42">
        <v>1</v>
      </c>
      <c r="G174" s="42">
        <v>2</v>
      </c>
      <c r="H174" s="42">
        <v>0</v>
      </c>
      <c r="I174" s="42">
        <v>0</v>
      </c>
      <c r="J174" s="42">
        <v>0</v>
      </c>
      <c r="K174" s="42">
        <v>2</v>
      </c>
      <c r="L174" s="42">
        <v>0</v>
      </c>
      <c r="M174" s="42">
        <v>0</v>
      </c>
      <c r="N174" s="42">
        <v>0</v>
      </c>
      <c r="O174" s="42">
        <v>0</v>
      </c>
    </row>
    <row r="175" spans="1:15" s="39" customFormat="1" ht="20.100000000000001" customHeight="1" x14ac:dyDescent="0.25">
      <c r="A175" s="41" t="s">
        <v>65</v>
      </c>
      <c r="B175" s="42">
        <v>43</v>
      </c>
      <c r="C175" s="42">
        <v>18</v>
      </c>
      <c r="D175" s="42">
        <v>3</v>
      </c>
      <c r="E175" s="42">
        <v>3</v>
      </c>
      <c r="F175" s="42">
        <v>10</v>
      </c>
      <c r="G175" s="42">
        <v>2</v>
      </c>
      <c r="H175" s="42">
        <v>2</v>
      </c>
      <c r="I175" s="42">
        <v>0</v>
      </c>
      <c r="J175" s="42">
        <v>3</v>
      </c>
      <c r="K175" s="42">
        <v>0</v>
      </c>
      <c r="L175" s="42">
        <v>0</v>
      </c>
      <c r="M175" s="42">
        <v>0</v>
      </c>
      <c r="N175" s="42">
        <v>3</v>
      </c>
      <c r="O175" s="42">
        <v>0</v>
      </c>
    </row>
    <row r="176" spans="1:15" ht="20.100000000000001" customHeight="1" x14ac:dyDescent="0.25">
      <c r="A176" s="352" t="s">
        <v>257</v>
      </c>
      <c r="B176" s="40">
        <v>9</v>
      </c>
      <c r="C176" s="40">
        <v>10</v>
      </c>
      <c r="D176" s="40">
        <v>0</v>
      </c>
      <c r="E176" s="40">
        <v>1</v>
      </c>
      <c r="F176" s="40">
        <v>1</v>
      </c>
      <c r="G176" s="40">
        <v>1</v>
      </c>
      <c r="H176" s="40">
        <v>0</v>
      </c>
      <c r="I176" s="40">
        <v>1</v>
      </c>
      <c r="J176" s="40">
        <v>0</v>
      </c>
      <c r="K176" s="40">
        <v>0</v>
      </c>
      <c r="L176" s="40">
        <v>1</v>
      </c>
      <c r="M176" s="40">
        <v>0</v>
      </c>
      <c r="N176" s="40">
        <v>0</v>
      </c>
      <c r="O176" s="40">
        <v>0</v>
      </c>
    </row>
    <row r="177" spans="1:19" ht="20.100000000000001" customHeight="1" x14ac:dyDescent="0.25">
      <c r="A177" s="41" t="s">
        <v>66</v>
      </c>
      <c r="B177" s="42">
        <v>5</v>
      </c>
      <c r="C177" s="42">
        <v>6</v>
      </c>
      <c r="D177" s="44">
        <v>0</v>
      </c>
      <c r="E177" s="44">
        <v>0</v>
      </c>
      <c r="F177" s="44">
        <v>0</v>
      </c>
      <c r="G177" s="44">
        <v>1</v>
      </c>
      <c r="H177" s="44">
        <v>0</v>
      </c>
      <c r="I177" s="44">
        <v>1</v>
      </c>
      <c r="J177" s="44">
        <v>0</v>
      </c>
      <c r="K177" s="44">
        <v>0</v>
      </c>
      <c r="L177" s="44">
        <v>0</v>
      </c>
      <c r="M177" s="44">
        <v>0</v>
      </c>
      <c r="N177" s="44">
        <v>0</v>
      </c>
      <c r="O177" s="44">
        <v>0</v>
      </c>
    </row>
    <row r="178" spans="1:19" ht="20.100000000000001" customHeight="1" x14ac:dyDescent="0.25">
      <c r="A178" s="41" t="s">
        <v>67</v>
      </c>
      <c r="B178" s="42">
        <v>4</v>
      </c>
      <c r="C178" s="42">
        <v>4</v>
      </c>
      <c r="D178" s="44">
        <v>0</v>
      </c>
      <c r="E178" s="44">
        <v>1</v>
      </c>
      <c r="F178" s="44">
        <v>1</v>
      </c>
      <c r="G178" s="44">
        <v>0</v>
      </c>
      <c r="H178" s="44">
        <v>0</v>
      </c>
      <c r="I178" s="44">
        <v>0</v>
      </c>
      <c r="J178" s="44">
        <v>0</v>
      </c>
      <c r="K178" s="44">
        <v>0</v>
      </c>
      <c r="L178" s="44">
        <v>1</v>
      </c>
      <c r="M178" s="44">
        <v>0</v>
      </c>
      <c r="N178" s="44">
        <v>0</v>
      </c>
      <c r="O178" s="44">
        <v>0</v>
      </c>
    </row>
    <row r="179" spans="1:19" ht="20.100000000000001" customHeight="1" x14ac:dyDescent="0.25">
      <c r="A179" s="41" t="s">
        <v>68</v>
      </c>
      <c r="B179" s="42">
        <v>0</v>
      </c>
      <c r="C179" s="42">
        <v>0</v>
      </c>
      <c r="D179" s="44">
        <v>0</v>
      </c>
      <c r="E179" s="44">
        <v>0</v>
      </c>
      <c r="F179" s="44">
        <v>0</v>
      </c>
      <c r="G179" s="44">
        <v>0</v>
      </c>
      <c r="H179" s="44">
        <v>0</v>
      </c>
      <c r="I179" s="44">
        <v>0</v>
      </c>
      <c r="J179" s="44">
        <v>0</v>
      </c>
      <c r="K179" s="44">
        <v>0</v>
      </c>
      <c r="L179" s="44">
        <v>0</v>
      </c>
      <c r="M179" s="44">
        <v>0</v>
      </c>
      <c r="N179" s="44">
        <v>0</v>
      </c>
      <c r="O179" s="44">
        <v>0</v>
      </c>
    </row>
    <row r="180" spans="1:19" s="39" customFormat="1" ht="20.100000000000001" customHeight="1" thickBot="1" x14ac:dyDescent="0.3">
      <c r="A180" s="353" t="s">
        <v>591</v>
      </c>
      <c r="B180" s="46">
        <v>1</v>
      </c>
      <c r="C180" s="46">
        <v>0</v>
      </c>
      <c r="D180" s="46">
        <v>0</v>
      </c>
      <c r="E180" s="46">
        <v>0</v>
      </c>
      <c r="F180" s="46">
        <v>0</v>
      </c>
      <c r="G180" s="46">
        <v>0</v>
      </c>
      <c r="H180" s="46">
        <v>0</v>
      </c>
      <c r="I180" s="46">
        <v>0</v>
      </c>
      <c r="J180" s="46">
        <v>0</v>
      </c>
      <c r="K180" s="46">
        <v>0</v>
      </c>
      <c r="L180" s="46">
        <v>0</v>
      </c>
      <c r="M180" s="46">
        <v>0</v>
      </c>
      <c r="N180" s="46">
        <v>0</v>
      </c>
      <c r="O180" s="46">
        <v>0</v>
      </c>
    </row>
    <row r="181" spans="1:19" s="48" customFormat="1" ht="15.95" customHeight="1" x14ac:dyDescent="0.25">
      <c r="A181" s="47" t="s">
        <v>588</v>
      </c>
      <c r="B181" s="47"/>
      <c r="C181" s="47"/>
      <c r="O181" s="60" t="s">
        <v>585</v>
      </c>
    </row>
    <row r="182" spans="1:19" s="27" customFormat="1" ht="24.95" customHeight="1" x14ac:dyDescent="0.25">
      <c r="A182" s="347" t="s">
        <v>135</v>
      </c>
      <c r="B182" s="347"/>
      <c r="C182" s="347"/>
      <c r="D182" s="347"/>
      <c r="E182" s="347"/>
      <c r="F182" s="347"/>
      <c r="G182" s="347"/>
    </row>
    <row r="183" spans="1:19" ht="24.95" customHeight="1" thickBot="1" x14ac:dyDescent="0.25">
      <c r="A183" s="28" t="s">
        <v>524</v>
      </c>
      <c r="B183" s="45"/>
      <c r="C183" s="45"/>
      <c r="D183" s="62"/>
      <c r="E183" s="62"/>
      <c r="F183" s="62"/>
      <c r="G183" s="62"/>
      <c r="H183" s="62"/>
      <c r="I183" s="62"/>
      <c r="J183" s="62"/>
      <c r="K183" s="62"/>
      <c r="L183" s="62"/>
      <c r="M183" s="336" t="s">
        <v>76</v>
      </c>
      <c r="N183" s="63"/>
      <c r="O183" s="63"/>
    </row>
    <row r="184" spans="1:19" ht="20.100000000000001" customHeight="1" x14ac:dyDescent="0.25">
      <c r="A184" s="1023" t="s">
        <v>8</v>
      </c>
      <c r="B184" s="1019" t="s">
        <v>83</v>
      </c>
      <c r="C184" s="1020"/>
      <c r="D184" s="1020"/>
      <c r="E184" s="1020"/>
      <c r="F184" s="1020"/>
      <c r="G184" s="1020"/>
      <c r="H184" s="1020"/>
      <c r="I184" s="1020"/>
      <c r="J184" s="1020"/>
      <c r="K184" s="1020"/>
      <c r="L184" s="1020"/>
      <c r="M184" s="1020"/>
      <c r="N184" s="63"/>
      <c r="O184" s="63"/>
    </row>
    <row r="185" spans="1:19" ht="20.100000000000001" customHeight="1" x14ac:dyDescent="0.25">
      <c r="A185" s="1024"/>
      <c r="B185" s="1021" t="s">
        <v>77</v>
      </c>
      <c r="C185" s="1021"/>
      <c r="D185" s="32" t="s">
        <v>78</v>
      </c>
      <c r="E185" s="32"/>
      <c r="F185" s="1021" t="s">
        <v>79</v>
      </c>
      <c r="G185" s="1021"/>
      <c r="H185" s="32" t="s">
        <v>80</v>
      </c>
      <c r="I185" s="32"/>
      <c r="J185" s="1021" t="s">
        <v>81</v>
      </c>
      <c r="K185" s="1021"/>
      <c r="L185" s="32" t="s">
        <v>82</v>
      </c>
      <c r="M185" s="57"/>
      <c r="N185" s="58"/>
      <c r="P185" s="63"/>
    </row>
    <row r="186" spans="1:19" s="39" customFormat="1" ht="20.100000000000001" customHeight="1" x14ac:dyDescent="0.25">
      <c r="A186" s="1025"/>
      <c r="B186" s="334">
        <v>2015</v>
      </c>
      <c r="C186" s="334">
        <v>2016</v>
      </c>
      <c r="D186" s="334">
        <v>2015</v>
      </c>
      <c r="E186" s="334">
        <v>2016</v>
      </c>
      <c r="F186" s="334">
        <v>2015</v>
      </c>
      <c r="G186" s="334">
        <v>2016</v>
      </c>
      <c r="H186" s="334">
        <v>2015</v>
      </c>
      <c r="I186" s="334">
        <v>2016</v>
      </c>
      <c r="J186" s="334">
        <v>2015</v>
      </c>
      <c r="K186" s="334">
        <v>2016</v>
      </c>
      <c r="L186" s="334">
        <v>2015</v>
      </c>
      <c r="M186" s="335">
        <v>2016</v>
      </c>
      <c r="N186" s="56"/>
      <c r="P186" s="61"/>
    </row>
    <row r="187" spans="1:19" ht="20.100000000000001" customHeight="1" x14ac:dyDescent="0.25">
      <c r="A187" s="352" t="s">
        <v>256</v>
      </c>
      <c r="B187" s="40">
        <v>1474</v>
      </c>
      <c r="C187" s="40">
        <v>1461</v>
      </c>
      <c r="D187" s="40">
        <v>1609</v>
      </c>
      <c r="E187" s="40">
        <v>1752</v>
      </c>
      <c r="F187" s="40">
        <v>726</v>
      </c>
      <c r="G187" s="40">
        <v>929</v>
      </c>
      <c r="H187" s="40">
        <v>2365</v>
      </c>
      <c r="I187" s="40">
        <v>1748</v>
      </c>
      <c r="J187" s="40">
        <v>3105</v>
      </c>
      <c r="K187" s="40">
        <v>2513</v>
      </c>
      <c r="L187" s="40">
        <v>4663</v>
      </c>
      <c r="M187" s="40">
        <v>2643</v>
      </c>
      <c r="P187" s="63"/>
      <c r="S187" s="63"/>
    </row>
    <row r="188" spans="1:19" ht="20.100000000000001" customHeight="1" x14ac:dyDescent="0.25">
      <c r="A188" s="41" t="s">
        <v>46</v>
      </c>
      <c r="B188" s="42">
        <v>67</v>
      </c>
      <c r="C188" s="42">
        <v>62</v>
      </c>
      <c r="D188" s="42">
        <v>78</v>
      </c>
      <c r="E188" s="42">
        <v>69</v>
      </c>
      <c r="F188" s="42">
        <v>22</v>
      </c>
      <c r="G188" s="42">
        <v>64</v>
      </c>
      <c r="H188" s="42">
        <v>168</v>
      </c>
      <c r="I188" s="42">
        <v>224</v>
      </c>
      <c r="J188" s="42">
        <v>196</v>
      </c>
      <c r="K188" s="42">
        <v>237</v>
      </c>
      <c r="L188" s="42">
        <v>167</v>
      </c>
      <c r="M188" s="42">
        <v>117</v>
      </c>
      <c r="P188" s="63"/>
      <c r="S188" s="63"/>
    </row>
    <row r="189" spans="1:19" ht="20.100000000000001" customHeight="1" x14ac:dyDescent="0.25">
      <c r="A189" s="41" t="s">
        <v>47</v>
      </c>
      <c r="B189" s="42">
        <v>15</v>
      </c>
      <c r="C189" s="42">
        <v>12</v>
      </c>
      <c r="D189" s="42">
        <v>11</v>
      </c>
      <c r="E189" s="42">
        <v>1</v>
      </c>
      <c r="F189" s="42">
        <v>4</v>
      </c>
      <c r="G189" s="42">
        <v>1</v>
      </c>
      <c r="H189" s="42">
        <v>14</v>
      </c>
      <c r="I189" s="42">
        <v>16</v>
      </c>
      <c r="J189" s="42">
        <v>31</v>
      </c>
      <c r="K189" s="42">
        <v>40</v>
      </c>
      <c r="L189" s="42">
        <v>26</v>
      </c>
      <c r="M189" s="42">
        <v>14</v>
      </c>
      <c r="P189" s="63"/>
      <c r="S189" s="63"/>
    </row>
    <row r="190" spans="1:19" ht="20.100000000000001" customHeight="1" x14ac:dyDescent="0.25">
      <c r="A190" s="41" t="s">
        <v>48</v>
      </c>
      <c r="B190" s="42">
        <v>31</v>
      </c>
      <c r="C190" s="42">
        <v>21</v>
      </c>
      <c r="D190" s="42">
        <v>24</v>
      </c>
      <c r="E190" s="42">
        <v>16</v>
      </c>
      <c r="F190" s="42">
        <v>3</v>
      </c>
      <c r="G190" s="42">
        <v>12</v>
      </c>
      <c r="H190" s="42">
        <v>35</v>
      </c>
      <c r="I190" s="42">
        <v>35</v>
      </c>
      <c r="J190" s="42">
        <v>63</v>
      </c>
      <c r="K190" s="42">
        <v>31</v>
      </c>
      <c r="L190" s="42">
        <v>38</v>
      </c>
      <c r="M190" s="42">
        <v>36</v>
      </c>
      <c r="P190" s="63"/>
      <c r="S190" s="63"/>
    </row>
    <row r="191" spans="1:19" ht="20.100000000000001" customHeight="1" x14ac:dyDescent="0.25">
      <c r="A191" s="41" t="s">
        <v>579</v>
      </c>
      <c r="B191" s="42">
        <v>0</v>
      </c>
      <c r="C191" s="42">
        <v>0</v>
      </c>
      <c r="D191" s="42">
        <v>1</v>
      </c>
      <c r="E191" s="42">
        <v>0</v>
      </c>
      <c r="F191" s="42">
        <v>1</v>
      </c>
      <c r="G191" s="42">
        <v>1</v>
      </c>
      <c r="H191" s="42">
        <v>0</v>
      </c>
      <c r="I191" s="42">
        <v>1</v>
      </c>
      <c r="J191" s="42">
        <v>0</v>
      </c>
      <c r="K191" s="42">
        <v>1</v>
      </c>
      <c r="L191" s="42">
        <v>1</v>
      </c>
      <c r="M191" s="42">
        <v>0</v>
      </c>
      <c r="P191" s="63"/>
      <c r="S191" s="63"/>
    </row>
    <row r="192" spans="1:19" ht="20.100000000000001" customHeight="1" x14ac:dyDescent="0.25">
      <c r="A192" s="41" t="s">
        <v>270</v>
      </c>
      <c r="B192" s="42">
        <v>0</v>
      </c>
      <c r="C192" s="42">
        <v>0</v>
      </c>
      <c r="D192" s="42">
        <v>1</v>
      </c>
      <c r="E192" s="42">
        <v>0</v>
      </c>
      <c r="F192" s="42">
        <v>0</v>
      </c>
      <c r="G192" s="42">
        <v>0</v>
      </c>
      <c r="H192" s="42">
        <v>1</v>
      </c>
      <c r="I192" s="42">
        <v>1</v>
      </c>
      <c r="J192" s="42">
        <v>0</v>
      </c>
      <c r="K192" s="42">
        <v>1</v>
      </c>
      <c r="L192" s="42">
        <v>0</v>
      </c>
      <c r="M192" s="42">
        <v>0</v>
      </c>
      <c r="P192" s="63"/>
      <c r="S192" s="63"/>
    </row>
    <row r="193" spans="1:28" ht="20.100000000000001" customHeight="1" x14ac:dyDescent="0.25">
      <c r="A193" s="41" t="s">
        <v>49</v>
      </c>
      <c r="B193" s="42">
        <v>4</v>
      </c>
      <c r="C193" s="42">
        <v>14</v>
      </c>
      <c r="D193" s="42">
        <v>6</v>
      </c>
      <c r="E193" s="42">
        <v>3</v>
      </c>
      <c r="F193" s="42">
        <v>3</v>
      </c>
      <c r="G193" s="42">
        <v>6</v>
      </c>
      <c r="H193" s="42">
        <v>4</v>
      </c>
      <c r="I193" s="42">
        <v>5</v>
      </c>
      <c r="J193" s="42">
        <v>4</v>
      </c>
      <c r="K193" s="42">
        <v>12</v>
      </c>
      <c r="L193" s="42">
        <v>15</v>
      </c>
      <c r="M193" s="42">
        <v>14</v>
      </c>
      <c r="P193" s="63"/>
      <c r="S193" s="63"/>
    </row>
    <row r="194" spans="1:28" ht="20.100000000000001" customHeight="1" x14ac:dyDescent="0.25">
      <c r="A194" s="41" t="s">
        <v>580</v>
      </c>
      <c r="B194" s="42">
        <v>0</v>
      </c>
      <c r="C194" s="42">
        <v>1</v>
      </c>
      <c r="D194" s="42">
        <v>0</v>
      </c>
      <c r="E194" s="42">
        <v>0</v>
      </c>
      <c r="F194" s="42">
        <v>0</v>
      </c>
      <c r="G194" s="42">
        <v>0</v>
      </c>
      <c r="H194" s="42">
        <v>0</v>
      </c>
      <c r="I194" s="42">
        <v>0</v>
      </c>
      <c r="J194" s="42">
        <v>0</v>
      </c>
      <c r="K194" s="42">
        <v>1</v>
      </c>
      <c r="L194" s="42">
        <v>0</v>
      </c>
      <c r="M194" s="42">
        <v>1</v>
      </c>
      <c r="P194" s="63"/>
      <c r="S194" s="63"/>
    </row>
    <row r="195" spans="1:28" ht="20.100000000000001" customHeight="1" x14ac:dyDescent="0.25">
      <c r="A195" s="41" t="s">
        <v>276</v>
      </c>
      <c r="B195" s="42">
        <v>0</v>
      </c>
      <c r="C195" s="42">
        <v>1</v>
      </c>
      <c r="D195" s="42">
        <v>0</v>
      </c>
      <c r="E195" s="42">
        <v>0</v>
      </c>
      <c r="F195" s="42">
        <v>0</v>
      </c>
      <c r="G195" s="42">
        <v>3</v>
      </c>
      <c r="H195" s="42">
        <v>1</v>
      </c>
      <c r="I195" s="42">
        <v>3</v>
      </c>
      <c r="J195" s="42">
        <v>1</v>
      </c>
      <c r="K195" s="42">
        <v>2</v>
      </c>
      <c r="L195" s="42">
        <v>0</v>
      </c>
      <c r="M195" s="42">
        <v>0</v>
      </c>
      <c r="P195" s="63"/>
      <c r="S195" s="63"/>
    </row>
    <row r="196" spans="1:28" s="39" customFormat="1" ht="20.100000000000001" customHeight="1" x14ac:dyDescent="0.25">
      <c r="A196" s="41" t="s">
        <v>50</v>
      </c>
      <c r="B196" s="42">
        <v>157</v>
      </c>
      <c r="C196" s="42">
        <v>136</v>
      </c>
      <c r="D196" s="42">
        <v>293</v>
      </c>
      <c r="E196" s="42">
        <v>253</v>
      </c>
      <c r="F196" s="42">
        <v>77</v>
      </c>
      <c r="G196" s="42">
        <v>83</v>
      </c>
      <c r="H196" s="42">
        <v>207</v>
      </c>
      <c r="I196" s="42">
        <v>107</v>
      </c>
      <c r="J196" s="42">
        <v>291</v>
      </c>
      <c r="K196" s="42">
        <v>206</v>
      </c>
      <c r="L196" s="42">
        <v>371</v>
      </c>
      <c r="M196" s="42">
        <v>212</v>
      </c>
      <c r="P196" s="61"/>
      <c r="Q196" s="41"/>
      <c r="S196" s="61"/>
      <c r="T196" s="41"/>
      <c r="U196" s="41"/>
      <c r="V196" s="41"/>
      <c r="W196" s="41"/>
      <c r="X196" s="41"/>
      <c r="Y196" s="41"/>
      <c r="Z196" s="41"/>
      <c r="AA196" s="41"/>
      <c r="AB196" s="41"/>
    </row>
    <row r="197" spans="1:28" ht="20.100000000000001" customHeight="1" x14ac:dyDescent="0.25">
      <c r="A197" s="41" t="s">
        <v>272</v>
      </c>
      <c r="B197" s="42">
        <v>0</v>
      </c>
      <c r="C197" s="42">
        <v>0</v>
      </c>
      <c r="D197" s="42">
        <v>0</v>
      </c>
      <c r="E197" s="42">
        <v>1</v>
      </c>
      <c r="F197" s="42">
        <v>0</v>
      </c>
      <c r="G197" s="42">
        <v>1</v>
      </c>
      <c r="H197" s="42">
        <v>0</v>
      </c>
      <c r="I197" s="42">
        <v>0</v>
      </c>
      <c r="J197" s="42">
        <v>0</v>
      </c>
      <c r="K197" s="42">
        <v>0</v>
      </c>
      <c r="L197" s="42">
        <v>0</v>
      </c>
      <c r="M197" s="42">
        <v>0</v>
      </c>
      <c r="P197" s="63"/>
      <c r="S197" s="63"/>
    </row>
    <row r="198" spans="1:28" ht="20.100000000000001" customHeight="1" x14ac:dyDescent="0.25">
      <c r="A198" s="41" t="s">
        <v>51</v>
      </c>
      <c r="B198" s="42">
        <v>6</v>
      </c>
      <c r="C198" s="42">
        <v>5</v>
      </c>
      <c r="D198" s="42">
        <v>4</v>
      </c>
      <c r="E198" s="42">
        <v>0</v>
      </c>
      <c r="F198" s="42">
        <v>0</v>
      </c>
      <c r="G198" s="42">
        <v>2</v>
      </c>
      <c r="H198" s="42">
        <v>3</v>
      </c>
      <c r="I198" s="42">
        <v>2</v>
      </c>
      <c r="J198" s="42">
        <v>4</v>
      </c>
      <c r="K198" s="42">
        <v>7</v>
      </c>
      <c r="L198" s="42">
        <v>13</v>
      </c>
      <c r="M198" s="42">
        <v>14</v>
      </c>
      <c r="P198" s="63"/>
      <c r="S198" s="63"/>
    </row>
    <row r="199" spans="1:28" ht="20.100000000000001" customHeight="1" x14ac:dyDescent="0.25">
      <c r="A199" s="41" t="s">
        <v>52</v>
      </c>
      <c r="B199" s="42">
        <v>178</v>
      </c>
      <c r="C199" s="42">
        <v>303</v>
      </c>
      <c r="D199" s="42">
        <v>232</v>
      </c>
      <c r="E199" s="42">
        <v>271</v>
      </c>
      <c r="F199" s="42">
        <v>74</v>
      </c>
      <c r="G199" s="42">
        <v>103</v>
      </c>
      <c r="H199" s="42">
        <v>488</v>
      </c>
      <c r="I199" s="42">
        <v>389</v>
      </c>
      <c r="J199" s="42">
        <v>356</v>
      </c>
      <c r="K199" s="42">
        <v>307</v>
      </c>
      <c r="L199" s="42">
        <v>310</v>
      </c>
      <c r="M199" s="42">
        <v>270</v>
      </c>
      <c r="P199" s="63"/>
      <c r="S199" s="63"/>
    </row>
    <row r="200" spans="1:28" s="39" customFormat="1" ht="20.100000000000001" customHeight="1" x14ac:dyDescent="0.25">
      <c r="A200" s="41" t="s">
        <v>53</v>
      </c>
      <c r="B200" s="42">
        <v>1</v>
      </c>
      <c r="C200" s="42">
        <v>0</v>
      </c>
      <c r="D200" s="42">
        <v>3</v>
      </c>
      <c r="E200" s="42">
        <v>2</v>
      </c>
      <c r="F200" s="42">
        <v>3</v>
      </c>
      <c r="G200" s="42">
        <v>0</v>
      </c>
      <c r="H200" s="42">
        <v>1</v>
      </c>
      <c r="I200" s="42">
        <v>0</v>
      </c>
      <c r="J200" s="42">
        <v>7</v>
      </c>
      <c r="K200" s="42">
        <v>5</v>
      </c>
      <c r="L200" s="42">
        <v>4</v>
      </c>
      <c r="M200" s="42">
        <v>1</v>
      </c>
      <c r="P200" s="61"/>
      <c r="Q200" s="41"/>
      <c r="S200" s="61"/>
      <c r="T200" s="41"/>
      <c r="U200" s="41"/>
      <c r="V200" s="41"/>
      <c r="W200" s="41"/>
      <c r="X200" s="41"/>
      <c r="Y200" s="41"/>
      <c r="Z200" s="41"/>
      <c r="AA200" s="41"/>
      <c r="AB200" s="41"/>
    </row>
    <row r="201" spans="1:28" ht="20.100000000000001" customHeight="1" x14ac:dyDescent="0.25">
      <c r="A201" s="41" t="s">
        <v>54</v>
      </c>
      <c r="B201" s="42">
        <v>93</v>
      </c>
      <c r="C201" s="42">
        <v>96</v>
      </c>
      <c r="D201" s="42">
        <v>28</v>
      </c>
      <c r="E201" s="42">
        <v>63</v>
      </c>
      <c r="F201" s="42">
        <v>45</v>
      </c>
      <c r="G201" s="42">
        <v>46</v>
      </c>
      <c r="H201" s="42">
        <v>126</v>
      </c>
      <c r="I201" s="42">
        <v>110</v>
      </c>
      <c r="J201" s="42">
        <v>175</v>
      </c>
      <c r="K201" s="42">
        <v>151</v>
      </c>
      <c r="L201" s="42">
        <v>180</v>
      </c>
      <c r="M201" s="42">
        <v>93</v>
      </c>
      <c r="P201" s="63"/>
      <c r="S201" s="63"/>
    </row>
    <row r="202" spans="1:28" ht="20.100000000000001" customHeight="1" x14ac:dyDescent="0.25">
      <c r="A202" s="41" t="s">
        <v>55</v>
      </c>
      <c r="B202" s="42">
        <v>1</v>
      </c>
      <c r="C202" s="42">
        <v>0</v>
      </c>
      <c r="D202" s="42">
        <v>1</v>
      </c>
      <c r="E202" s="42">
        <v>1</v>
      </c>
      <c r="F202" s="42">
        <v>0</v>
      </c>
      <c r="G202" s="42">
        <v>2</v>
      </c>
      <c r="H202" s="42">
        <v>0</v>
      </c>
      <c r="I202" s="42">
        <v>1</v>
      </c>
      <c r="J202" s="42">
        <v>4</v>
      </c>
      <c r="K202" s="42">
        <v>0</v>
      </c>
      <c r="L202" s="42">
        <v>3</v>
      </c>
      <c r="M202" s="42">
        <v>1</v>
      </c>
      <c r="P202" s="63"/>
      <c r="S202" s="63"/>
    </row>
    <row r="203" spans="1:28" ht="20.100000000000001" customHeight="1" x14ac:dyDescent="0.25">
      <c r="A203" s="41" t="s">
        <v>56</v>
      </c>
      <c r="B203" s="42">
        <v>0</v>
      </c>
      <c r="C203" s="42">
        <v>0</v>
      </c>
      <c r="D203" s="42">
        <v>4</v>
      </c>
      <c r="E203" s="42">
        <v>1</v>
      </c>
      <c r="F203" s="42">
        <v>0</v>
      </c>
      <c r="G203" s="42">
        <v>3</v>
      </c>
      <c r="H203" s="42">
        <v>4</v>
      </c>
      <c r="I203" s="42">
        <v>1</v>
      </c>
      <c r="J203" s="42">
        <v>18</v>
      </c>
      <c r="K203" s="42">
        <v>7</v>
      </c>
      <c r="L203" s="42">
        <v>4</v>
      </c>
      <c r="M203" s="42">
        <v>12</v>
      </c>
      <c r="P203" s="63"/>
      <c r="Q203" s="39"/>
      <c r="S203" s="63"/>
      <c r="T203" s="39"/>
      <c r="U203" s="39"/>
      <c r="V203" s="39"/>
      <c r="W203" s="39"/>
      <c r="X203" s="39"/>
      <c r="Y203" s="39"/>
      <c r="Z203" s="39"/>
      <c r="AA203" s="39"/>
      <c r="AB203" s="39"/>
    </row>
    <row r="204" spans="1:28" ht="20.100000000000001" customHeight="1" x14ac:dyDescent="0.25">
      <c r="A204" s="41" t="s">
        <v>57</v>
      </c>
      <c r="B204" s="42">
        <v>283</v>
      </c>
      <c r="C204" s="42">
        <v>303</v>
      </c>
      <c r="D204" s="42">
        <v>444</v>
      </c>
      <c r="E204" s="42">
        <v>495</v>
      </c>
      <c r="F204" s="42">
        <v>188</v>
      </c>
      <c r="G204" s="42">
        <v>246</v>
      </c>
      <c r="H204" s="42">
        <v>401</v>
      </c>
      <c r="I204" s="42">
        <v>169</v>
      </c>
      <c r="J204" s="42">
        <v>719</v>
      </c>
      <c r="K204" s="42">
        <v>477</v>
      </c>
      <c r="L204" s="42">
        <v>1206</v>
      </c>
      <c r="M204" s="42">
        <v>532</v>
      </c>
      <c r="P204" s="63"/>
      <c r="Q204" s="39"/>
      <c r="S204" s="63"/>
      <c r="T204" s="39"/>
      <c r="U204" s="39"/>
      <c r="V204" s="39"/>
      <c r="W204" s="39"/>
      <c r="X204" s="39"/>
      <c r="Y204" s="39"/>
      <c r="Z204" s="39"/>
      <c r="AA204" s="39"/>
      <c r="AB204" s="39"/>
    </row>
    <row r="205" spans="1:28" ht="20.100000000000001" customHeight="1" x14ac:dyDescent="0.25">
      <c r="A205" s="41" t="s">
        <v>581</v>
      </c>
      <c r="B205" s="42">
        <v>0</v>
      </c>
      <c r="C205" s="42">
        <v>0</v>
      </c>
      <c r="D205" s="42">
        <v>0</v>
      </c>
      <c r="E205" s="42">
        <v>0</v>
      </c>
      <c r="F205" s="42">
        <v>0</v>
      </c>
      <c r="G205" s="42">
        <v>0</v>
      </c>
      <c r="H205" s="42">
        <v>0</v>
      </c>
      <c r="I205" s="42">
        <v>1</v>
      </c>
      <c r="J205" s="42">
        <v>3</v>
      </c>
      <c r="K205" s="42">
        <v>5</v>
      </c>
      <c r="L205" s="42">
        <v>1</v>
      </c>
      <c r="M205" s="42">
        <v>2</v>
      </c>
      <c r="P205" s="63"/>
      <c r="Q205" s="39"/>
      <c r="S205" s="63"/>
      <c r="T205" s="39"/>
      <c r="U205" s="39"/>
      <c r="V205" s="39"/>
      <c r="W205" s="39"/>
      <c r="X205" s="39"/>
      <c r="Y205" s="39"/>
      <c r="Z205" s="39"/>
      <c r="AA205" s="39"/>
      <c r="AB205" s="39"/>
    </row>
    <row r="206" spans="1:28" ht="20.100000000000001" customHeight="1" x14ac:dyDescent="0.25">
      <c r="A206" s="41" t="s">
        <v>275</v>
      </c>
      <c r="B206" s="42">
        <v>4</v>
      </c>
      <c r="C206" s="42">
        <v>0</v>
      </c>
      <c r="D206" s="42">
        <v>0</v>
      </c>
      <c r="E206" s="42">
        <v>0</v>
      </c>
      <c r="F206" s="42">
        <v>0</v>
      </c>
      <c r="G206" s="42">
        <v>0</v>
      </c>
      <c r="H206" s="42">
        <v>0</v>
      </c>
      <c r="I206" s="42">
        <v>0</v>
      </c>
      <c r="J206" s="42">
        <v>0</v>
      </c>
      <c r="K206" s="42">
        <v>0</v>
      </c>
      <c r="L206" s="42">
        <v>0</v>
      </c>
      <c r="M206" s="42">
        <v>0</v>
      </c>
      <c r="P206" s="63"/>
      <c r="S206" s="63"/>
      <c r="T206" s="63"/>
      <c r="U206" s="63"/>
      <c r="V206" s="63"/>
      <c r="W206" s="63"/>
      <c r="X206" s="63"/>
      <c r="Y206" s="63"/>
      <c r="Z206" s="63"/>
      <c r="AA206" s="63"/>
    </row>
    <row r="207" spans="1:28" s="39" customFormat="1" ht="20.100000000000001" customHeight="1" x14ac:dyDescent="0.25">
      <c r="A207" s="41" t="s">
        <v>582</v>
      </c>
      <c r="B207" s="42">
        <v>1</v>
      </c>
      <c r="C207" s="42">
        <v>0</v>
      </c>
      <c r="D207" s="42">
        <v>3</v>
      </c>
      <c r="E207" s="42">
        <v>7</v>
      </c>
      <c r="F207" s="42">
        <v>0</v>
      </c>
      <c r="G207" s="42">
        <v>0</v>
      </c>
      <c r="H207" s="42">
        <v>0</v>
      </c>
      <c r="I207" s="42">
        <v>0</v>
      </c>
      <c r="J207" s="42">
        <v>1</v>
      </c>
      <c r="K207" s="42">
        <v>0</v>
      </c>
      <c r="L207" s="42">
        <v>0</v>
      </c>
      <c r="M207" s="42">
        <v>0</v>
      </c>
      <c r="P207" s="61"/>
    </row>
    <row r="208" spans="1:28" s="39" customFormat="1" ht="20.100000000000001" customHeight="1" x14ac:dyDescent="0.25">
      <c r="A208" s="41" t="s">
        <v>58</v>
      </c>
      <c r="B208" s="42">
        <v>122</v>
      </c>
      <c r="C208" s="42">
        <v>88</v>
      </c>
      <c r="D208" s="42">
        <v>22</v>
      </c>
      <c r="E208" s="42">
        <v>21</v>
      </c>
      <c r="F208" s="42">
        <v>32</v>
      </c>
      <c r="G208" s="42">
        <v>36</v>
      </c>
      <c r="H208" s="42">
        <v>178</v>
      </c>
      <c r="I208" s="42">
        <v>132</v>
      </c>
      <c r="J208" s="42">
        <v>216</v>
      </c>
      <c r="K208" s="42">
        <v>236</v>
      </c>
      <c r="L208" s="42">
        <v>557</v>
      </c>
      <c r="M208" s="42">
        <v>274</v>
      </c>
      <c r="P208" s="61"/>
    </row>
    <row r="209" spans="1:16" s="39" customFormat="1" ht="20.100000000000001" customHeight="1" x14ac:dyDescent="0.25">
      <c r="A209" s="41" t="s">
        <v>59</v>
      </c>
      <c r="B209" s="42">
        <v>4</v>
      </c>
      <c r="C209" s="42">
        <v>5</v>
      </c>
      <c r="D209" s="42">
        <v>0</v>
      </c>
      <c r="E209" s="42">
        <v>5</v>
      </c>
      <c r="F209" s="42">
        <v>1</v>
      </c>
      <c r="G209" s="42">
        <v>2</v>
      </c>
      <c r="H209" s="42">
        <v>6</v>
      </c>
      <c r="I209" s="42">
        <v>9</v>
      </c>
      <c r="J209" s="42">
        <v>25</v>
      </c>
      <c r="K209" s="42">
        <v>9</v>
      </c>
      <c r="L209" s="42">
        <v>7</v>
      </c>
      <c r="M209" s="42">
        <v>6</v>
      </c>
      <c r="N209" s="42"/>
      <c r="O209" s="42"/>
    </row>
    <row r="210" spans="1:16" s="39" customFormat="1" ht="20.100000000000001" customHeight="1" x14ac:dyDescent="0.25">
      <c r="A210" s="41" t="s">
        <v>60</v>
      </c>
      <c r="B210" s="42">
        <v>293</v>
      </c>
      <c r="C210" s="42">
        <v>237</v>
      </c>
      <c r="D210" s="42">
        <v>378</v>
      </c>
      <c r="E210" s="42">
        <v>446</v>
      </c>
      <c r="F210" s="42">
        <v>197</v>
      </c>
      <c r="G210" s="42">
        <v>213</v>
      </c>
      <c r="H210" s="42">
        <v>384</v>
      </c>
      <c r="I210" s="42">
        <v>321</v>
      </c>
      <c r="J210" s="42">
        <v>576</v>
      </c>
      <c r="K210" s="42">
        <v>489</v>
      </c>
      <c r="L210" s="42">
        <v>982</v>
      </c>
      <c r="M210" s="42">
        <v>642</v>
      </c>
      <c r="N210" s="42"/>
      <c r="O210" s="42"/>
    </row>
    <row r="211" spans="1:16" s="39" customFormat="1" ht="20.100000000000001" customHeight="1" x14ac:dyDescent="0.25">
      <c r="A211" s="41" t="s">
        <v>262</v>
      </c>
      <c r="B211" s="42">
        <v>47</v>
      </c>
      <c r="C211" s="42">
        <v>40</v>
      </c>
      <c r="D211" s="42">
        <v>38</v>
      </c>
      <c r="E211" s="42">
        <v>37</v>
      </c>
      <c r="F211" s="42">
        <v>25</v>
      </c>
      <c r="G211" s="42">
        <v>44</v>
      </c>
      <c r="H211" s="42">
        <v>81</v>
      </c>
      <c r="I211" s="42">
        <v>41</v>
      </c>
      <c r="J211" s="42">
        <v>103</v>
      </c>
      <c r="K211" s="42">
        <v>64</v>
      </c>
      <c r="L211" s="42">
        <v>124</v>
      </c>
      <c r="M211" s="42">
        <v>66</v>
      </c>
      <c r="N211" s="42"/>
      <c r="O211" s="42"/>
    </row>
    <row r="212" spans="1:16" s="39" customFormat="1" ht="20.100000000000001" customHeight="1" x14ac:dyDescent="0.25">
      <c r="A212" s="41" t="s">
        <v>61</v>
      </c>
      <c r="B212" s="42">
        <v>10</v>
      </c>
      <c r="C212" s="42">
        <v>3</v>
      </c>
      <c r="D212" s="42">
        <v>0</v>
      </c>
      <c r="E212" s="42">
        <v>0</v>
      </c>
      <c r="F212" s="42">
        <v>0</v>
      </c>
      <c r="G212" s="42">
        <v>0</v>
      </c>
      <c r="H212" s="42">
        <v>3</v>
      </c>
      <c r="I212" s="42">
        <v>1</v>
      </c>
      <c r="J212" s="42">
        <v>6</v>
      </c>
      <c r="K212" s="42">
        <v>14</v>
      </c>
      <c r="L212" s="42">
        <v>4</v>
      </c>
      <c r="M212" s="42">
        <v>5</v>
      </c>
      <c r="N212" s="42"/>
      <c r="O212" s="42"/>
    </row>
    <row r="213" spans="1:16" s="39" customFormat="1" ht="20.100000000000001" customHeight="1" x14ac:dyDescent="0.25">
      <c r="A213" s="41" t="s">
        <v>273</v>
      </c>
      <c r="B213" s="42">
        <v>3</v>
      </c>
      <c r="C213" s="42">
        <v>3</v>
      </c>
      <c r="D213" s="42">
        <v>0</v>
      </c>
      <c r="E213" s="42">
        <v>7</v>
      </c>
      <c r="F213" s="42">
        <v>1</v>
      </c>
      <c r="G213" s="42">
        <v>2</v>
      </c>
      <c r="H213" s="42">
        <v>0</v>
      </c>
      <c r="I213" s="42">
        <v>3</v>
      </c>
      <c r="J213" s="42">
        <v>7</v>
      </c>
      <c r="K213" s="42">
        <v>5</v>
      </c>
      <c r="L213" s="42">
        <v>6</v>
      </c>
      <c r="M213" s="42">
        <v>6</v>
      </c>
      <c r="N213" s="42"/>
      <c r="O213" s="42"/>
    </row>
    <row r="214" spans="1:16" s="39" customFormat="1" ht="20.100000000000001" customHeight="1" x14ac:dyDescent="0.25">
      <c r="A214" s="41" t="s">
        <v>62</v>
      </c>
      <c r="B214" s="42">
        <v>3</v>
      </c>
      <c r="C214" s="42">
        <v>10</v>
      </c>
      <c r="D214" s="42">
        <v>0</v>
      </c>
      <c r="E214" s="42">
        <v>7</v>
      </c>
      <c r="F214" s="42">
        <v>4</v>
      </c>
      <c r="G214" s="42">
        <v>1</v>
      </c>
      <c r="H214" s="42">
        <v>7</v>
      </c>
      <c r="I214" s="42">
        <v>6</v>
      </c>
      <c r="J214" s="42">
        <v>11</v>
      </c>
      <c r="K214" s="42">
        <v>33</v>
      </c>
      <c r="L214" s="42">
        <v>13</v>
      </c>
      <c r="M214" s="42">
        <v>15</v>
      </c>
      <c r="N214" s="42"/>
      <c r="O214" s="42"/>
    </row>
    <row r="215" spans="1:16" s="39" customFormat="1" ht="20.100000000000001" customHeight="1" x14ac:dyDescent="0.25">
      <c r="A215" s="41" t="s">
        <v>274</v>
      </c>
      <c r="B215" s="42">
        <v>0</v>
      </c>
      <c r="C215" s="42">
        <v>0</v>
      </c>
      <c r="D215" s="42">
        <v>0</v>
      </c>
      <c r="E215" s="42">
        <v>0</v>
      </c>
      <c r="F215" s="42">
        <v>0</v>
      </c>
      <c r="G215" s="42">
        <v>0</v>
      </c>
      <c r="H215" s="42">
        <v>0</v>
      </c>
      <c r="I215" s="42">
        <v>0</v>
      </c>
      <c r="J215" s="42">
        <v>0</v>
      </c>
      <c r="K215" s="42">
        <v>1</v>
      </c>
      <c r="L215" s="42">
        <v>0</v>
      </c>
      <c r="M215" s="42">
        <v>1</v>
      </c>
      <c r="N215" s="42"/>
      <c r="O215" s="42"/>
    </row>
    <row r="216" spans="1:16" s="39" customFormat="1" ht="20.100000000000001" customHeight="1" x14ac:dyDescent="0.25">
      <c r="A216" s="41" t="s">
        <v>63</v>
      </c>
      <c r="B216" s="42">
        <v>14</v>
      </c>
      <c r="C216" s="42">
        <v>24</v>
      </c>
      <c r="D216" s="42">
        <v>13</v>
      </c>
      <c r="E216" s="42">
        <v>7</v>
      </c>
      <c r="F216" s="42">
        <v>7</v>
      </c>
      <c r="G216" s="42">
        <v>19</v>
      </c>
      <c r="H216" s="42">
        <v>93</v>
      </c>
      <c r="I216" s="42">
        <v>40</v>
      </c>
      <c r="J216" s="42">
        <v>152</v>
      </c>
      <c r="K216" s="42">
        <v>62</v>
      </c>
      <c r="L216" s="42">
        <v>392</v>
      </c>
      <c r="M216" s="42">
        <v>177</v>
      </c>
      <c r="N216" s="42"/>
      <c r="O216" s="42"/>
    </row>
    <row r="217" spans="1:16" s="39" customFormat="1" ht="20.100000000000001" customHeight="1" x14ac:dyDescent="0.25">
      <c r="A217" s="41" t="s">
        <v>64</v>
      </c>
      <c r="B217" s="42">
        <v>135</v>
      </c>
      <c r="C217" s="42">
        <v>94</v>
      </c>
      <c r="D217" s="42">
        <v>24</v>
      </c>
      <c r="E217" s="42">
        <v>35</v>
      </c>
      <c r="F217" s="42">
        <v>33</v>
      </c>
      <c r="G217" s="42">
        <v>36</v>
      </c>
      <c r="H217" s="42">
        <v>156</v>
      </c>
      <c r="I217" s="42">
        <v>127</v>
      </c>
      <c r="J217" s="42">
        <v>129</v>
      </c>
      <c r="K217" s="42">
        <v>107</v>
      </c>
      <c r="L217" s="42">
        <v>228</v>
      </c>
      <c r="M217" s="42">
        <v>123</v>
      </c>
      <c r="N217" s="42"/>
      <c r="O217" s="42"/>
    </row>
    <row r="218" spans="1:16" s="39" customFormat="1" ht="20.100000000000001" customHeight="1" x14ac:dyDescent="0.25">
      <c r="A218" s="41" t="s">
        <v>261</v>
      </c>
      <c r="B218" s="42">
        <v>1</v>
      </c>
      <c r="C218" s="42">
        <v>0</v>
      </c>
      <c r="D218" s="42">
        <v>0</v>
      </c>
      <c r="E218" s="42">
        <v>1</v>
      </c>
      <c r="F218" s="42">
        <v>0</v>
      </c>
      <c r="G218" s="42">
        <v>0</v>
      </c>
      <c r="H218" s="42">
        <v>0</v>
      </c>
      <c r="I218" s="42">
        <v>0</v>
      </c>
      <c r="J218" s="42">
        <v>3</v>
      </c>
      <c r="K218" s="42">
        <v>1</v>
      </c>
      <c r="L218" s="42">
        <v>1</v>
      </c>
      <c r="M218" s="42">
        <v>0</v>
      </c>
      <c r="N218" s="42"/>
      <c r="O218" s="42"/>
    </row>
    <row r="219" spans="1:16" s="39" customFormat="1" ht="20.100000000000001" customHeight="1" x14ac:dyDescent="0.25">
      <c r="A219" s="41" t="s">
        <v>583</v>
      </c>
      <c r="B219" s="42">
        <v>0</v>
      </c>
      <c r="C219" s="42">
        <v>2</v>
      </c>
      <c r="D219" s="42">
        <v>0</v>
      </c>
      <c r="E219" s="42">
        <v>1</v>
      </c>
      <c r="F219" s="42">
        <v>0</v>
      </c>
      <c r="G219" s="42">
        <v>0</v>
      </c>
      <c r="H219" s="42">
        <v>0</v>
      </c>
      <c r="I219" s="42">
        <v>1</v>
      </c>
      <c r="J219" s="42">
        <v>3</v>
      </c>
      <c r="K219" s="42">
        <v>0</v>
      </c>
      <c r="L219" s="42">
        <v>1</v>
      </c>
      <c r="M219" s="42">
        <v>6</v>
      </c>
      <c r="N219" s="42"/>
      <c r="O219" s="42"/>
    </row>
    <row r="220" spans="1:16" s="39" customFormat="1" ht="20.100000000000001" customHeight="1" x14ac:dyDescent="0.25">
      <c r="A220" s="41" t="s">
        <v>65</v>
      </c>
      <c r="B220" s="42">
        <v>1</v>
      </c>
      <c r="C220" s="42">
        <v>1</v>
      </c>
      <c r="D220" s="42">
        <v>1</v>
      </c>
      <c r="E220" s="42">
        <v>2</v>
      </c>
      <c r="F220" s="42">
        <v>6</v>
      </c>
      <c r="G220" s="42">
        <v>3</v>
      </c>
      <c r="H220" s="42">
        <v>4</v>
      </c>
      <c r="I220" s="42">
        <v>2</v>
      </c>
      <c r="J220" s="42">
        <v>1</v>
      </c>
      <c r="K220" s="42">
        <v>2</v>
      </c>
      <c r="L220" s="42">
        <v>9</v>
      </c>
      <c r="M220" s="42">
        <v>3</v>
      </c>
      <c r="N220" s="42"/>
      <c r="O220" s="42"/>
    </row>
    <row r="221" spans="1:16" ht="20.100000000000001" customHeight="1" x14ac:dyDescent="0.25">
      <c r="A221" s="352" t="s">
        <v>257</v>
      </c>
      <c r="B221" s="40">
        <v>0</v>
      </c>
      <c r="C221" s="40">
        <v>1</v>
      </c>
      <c r="D221" s="40">
        <v>3</v>
      </c>
      <c r="E221" s="40">
        <v>1</v>
      </c>
      <c r="F221" s="40">
        <v>0</v>
      </c>
      <c r="G221" s="40">
        <v>1</v>
      </c>
      <c r="H221" s="40">
        <v>2</v>
      </c>
      <c r="I221" s="40">
        <v>2</v>
      </c>
      <c r="J221" s="40">
        <v>1</v>
      </c>
      <c r="K221" s="40">
        <v>1</v>
      </c>
      <c r="L221" s="40">
        <v>1</v>
      </c>
      <c r="M221" s="40">
        <v>1</v>
      </c>
      <c r="P221" s="63"/>
    </row>
    <row r="222" spans="1:16" ht="20.100000000000001" customHeight="1" x14ac:dyDescent="0.25">
      <c r="A222" s="41" t="s">
        <v>66</v>
      </c>
      <c r="B222" s="44">
        <v>0</v>
      </c>
      <c r="C222" s="44">
        <v>1</v>
      </c>
      <c r="D222" s="44">
        <v>3</v>
      </c>
      <c r="E222" s="44">
        <v>1</v>
      </c>
      <c r="F222" s="44">
        <v>0</v>
      </c>
      <c r="G222" s="44">
        <v>0</v>
      </c>
      <c r="H222" s="44">
        <v>1</v>
      </c>
      <c r="I222" s="44">
        <v>1</v>
      </c>
      <c r="J222" s="44">
        <v>1</v>
      </c>
      <c r="K222" s="44">
        <v>1</v>
      </c>
      <c r="L222" s="44">
        <v>0</v>
      </c>
      <c r="M222" s="44">
        <v>0</v>
      </c>
    </row>
    <row r="223" spans="1:16" ht="20.100000000000001" customHeight="1" x14ac:dyDescent="0.25">
      <c r="A223" s="41" t="s">
        <v>67</v>
      </c>
      <c r="B223" s="44">
        <v>0</v>
      </c>
      <c r="C223" s="44">
        <v>0</v>
      </c>
      <c r="D223" s="44">
        <v>0</v>
      </c>
      <c r="E223" s="44">
        <v>0</v>
      </c>
      <c r="F223" s="44">
        <v>0</v>
      </c>
      <c r="G223" s="44">
        <v>1</v>
      </c>
      <c r="H223" s="44">
        <v>1</v>
      </c>
      <c r="I223" s="44">
        <v>1</v>
      </c>
      <c r="J223" s="44">
        <v>0</v>
      </c>
      <c r="K223" s="44">
        <v>0</v>
      </c>
      <c r="L223" s="44">
        <v>1</v>
      </c>
      <c r="M223" s="44">
        <v>1</v>
      </c>
    </row>
    <row r="224" spans="1:16" ht="20.100000000000001" customHeight="1" x14ac:dyDescent="0.25">
      <c r="A224" s="41" t="s">
        <v>68</v>
      </c>
      <c r="B224" s="44">
        <v>0</v>
      </c>
      <c r="C224" s="44">
        <v>0</v>
      </c>
      <c r="D224" s="44">
        <v>0</v>
      </c>
      <c r="E224" s="44">
        <v>0</v>
      </c>
      <c r="F224" s="44">
        <v>0</v>
      </c>
      <c r="G224" s="44">
        <v>0</v>
      </c>
      <c r="H224" s="44">
        <v>0</v>
      </c>
      <c r="I224" s="44">
        <v>0</v>
      </c>
      <c r="J224" s="44">
        <v>0</v>
      </c>
      <c r="K224" s="44">
        <v>0</v>
      </c>
      <c r="L224" s="44">
        <v>0</v>
      </c>
      <c r="M224" s="44">
        <v>0</v>
      </c>
    </row>
    <row r="225" spans="1:15" s="39" customFormat="1" ht="20.100000000000001" customHeight="1" thickBot="1" x14ac:dyDescent="0.3">
      <c r="A225" s="353" t="s">
        <v>591</v>
      </c>
      <c r="B225" s="46">
        <v>0</v>
      </c>
      <c r="C225" s="46">
        <v>0</v>
      </c>
      <c r="D225" s="46">
        <v>0</v>
      </c>
      <c r="E225" s="46">
        <v>0</v>
      </c>
      <c r="F225" s="46">
        <v>0</v>
      </c>
      <c r="G225" s="46">
        <v>0</v>
      </c>
      <c r="H225" s="46">
        <v>0</v>
      </c>
      <c r="I225" s="46">
        <v>0</v>
      </c>
      <c r="J225" s="46">
        <v>0</v>
      </c>
      <c r="K225" s="46">
        <v>0</v>
      </c>
      <c r="L225" s="46">
        <v>1</v>
      </c>
      <c r="M225" s="46">
        <v>0</v>
      </c>
    </row>
    <row r="226" spans="1:15" s="48" customFormat="1" ht="15.95" customHeight="1" x14ac:dyDescent="0.25">
      <c r="A226" s="47" t="s">
        <v>588</v>
      </c>
      <c r="B226" s="47"/>
      <c r="C226" s="47"/>
      <c r="N226" s="65"/>
      <c r="O226" s="65"/>
    </row>
    <row r="227" spans="1:15" ht="20.100000000000001" customHeight="1" x14ac:dyDescent="0.25">
      <c r="N227" s="40"/>
      <c r="O227" s="40"/>
    </row>
    <row r="228" spans="1:15" ht="20.100000000000001" customHeight="1" x14ac:dyDescent="0.25">
      <c r="O228" s="66"/>
    </row>
  </sheetData>
  <mergeCells count="16">
    <mergeCell ref="A139:A141"/>
    <mergeCell ref="B139:O139"/>
    <mergeCell ref="B140:C140"/>
    <mergeCell ref="A184:A186"/>
    <mergeCell ref="B184:M184"/>
    <mergeCell ref="B185:C185"/>
    <mergeCell ref="F185:G185"/>
    <mergeCell ref="J185:K185"/>
    <mergeCell ref="A3:A5"/>
    <mergeCell ref="B3:O3"/>
    <mergeCell ref="B4:C4"/>
    <mergeCell ref="A71:A73"/>
    <mergeCell ref="B71:M71"/>
    <mergeCell ref="B72:C72"/>
    <mergeCell ref="F72:G72"/>
    <mergeCell ref="J72:K72"/>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68" max="16383" man="1"/>
    <brk id="136" max="16383" man="1"/>
    <brk id="181"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28"/>
  <sheetViews>
    <sheetView showGridLines="0" zoomScaleNormal="100" zoomScaleSheetLayoutView="40" workbookViewId="0"/>
  </sheetViews>
  <sheetFormatPr defaultColWidth="11.42578125" defaultRowHeight="20.100000000000001" customHeight="1" x14ac:dyDescent="0.25"/>
  <cols>
    <col min="1" max="1" width="36.7109375" style="41" customWidth="1"/>
    <col min="2" max="3" width="10.28515625" style="41" customWidth="1"/>
    <col min="4" max="4" width="9" style="41" customWidth="1"/>
    <col min="5" max="5" width="10" style="41" customWidth="1"/>
    <col min="6" max="13" width="9" style="41" customWidth="1"/>
    <col min="14" max="14" width="10.5703125" style="41" customWidth="1"/>
    <col min="15" max="15" width="10.5703125" style="41" bestFit="1" customWidth="1"/>
    <col min="16" max="16" width="11.7109375" style="41" customWidth="1"/>
    <col min="17" max="16384" width="11.42578125" style="41"/>
  </cols>
  <sheetData>
    <row r="1" spans="1:17" s="27" customFormat="1" ht="24.95" customHeight="1" x14ac:dyDescent="0.25">
      <c r="A1" s="347" t="s">
        <v>135</v>
      </c>
      <c r="B1" s="347"/>
      <c r="C1" s="347"/>
      <c r="D1" s="347"/>
      <c r="E1" s="347"/>
      <c r="F1" s="347"/>
      <c r="G1" s="347"/>
    </row>
    <row r="2" spans="1:17" s="55" customFormat="1" ht="24.95" customHeight="1" thickBot="1" x14ac:dyDescent="0.25">
      <c r="A2" s="28" t="s">
        <v>525</v>
      </c>
      <c r="B2" s="53"/>
      <c r="C2" s="53"/>
      <c r="D2" s="53"/>
      <c r="E2" s="53"/>
      <c r="F2" s="53"/>
      <c r="G2" s="53"/>
      <c r="H2" s="53"/>
      <c r="I2" s="53"/>
      <c r="J2" s="53"/>
      <c r="K2" s="53"/>
      <c r="L2" s="53"/>
      <c r="M2" s="53"/>
      <c r="N2" s="53"/>
      <c r="O2" s="336" t="s">
        <v>586</v>
      </c>
      <c r="P2" s="54"/>
    </row>
    <row r="3" spans="1:17" s="39" customFormat="1" ht="20.100000000000001" customHeight="1" x14ac:dyDescent="0.25">
      <c r="A3" s="1023" t="s">
        <v>8</v>
      </c>
      <c r="B3" s="1019" t="s">
        <v>84</v>
      </c>
      <c r="C3" s="1020"/>
      <c r="D3" s="1020"/>
      <c r="E3" s="1020"/>
      <c r="F3" s="1020"/>
      <c r="G3" s="1020"/>
      <c r="H3" s="1020"/>
      <c r="I3" s="1020"/>
      <c r="J3" s="1020"/>
      <c r="K3" s="1020"/>
      <c r="L3" s="1020"/>
      <c r="M3" s="1020"/>
      <c r="N3" s="1020"/>
      <c r="O3" s="1020"/>
      <c r="P3" s="56"/>
    </row>
    <row r="4" spans="1:17" ht="20.100000000000001" customHeight="1" x14ac:dyDescent="0.25">
      <c r="A4" s="1024"/>
      <c r="B4" s="1021" t="s">
        <v>10</v>
      </c>
      <c r="C4" s="1021"/>
      <c r="D4" s="32" t="s">
        <v>69</v>
      </c>
      <c r="E4" s="32"/>
      <c r="F4" s="32" t="s">
        <v>70</v>
      </c>
      <c r="G4" s="32"/>
      <c r="H4" s="32" t="s">
        <v>71</v>
      </c>
      <c r="I4" s="32"/>
      <c r="J4" s="32" t="s">
        <v>72</v>
      </c>
      <c r="K4" s="32"/>
      <c r="L4" s="32" t="s">
        <v>73</v>
      </c>
      <c r="M4" s="32"/>
      <c r="N4" s="32" t="s">
        <v>74</v>
      </c>
      <c r="O4" s="57"/>
      <c r="P4" s="58"/>
    </row>
    <row r="5" spans="1:17" ht="20.100000000000001" customHeight="1" x14ac:dyDescent="0.25">
      <c r="A5" s="1025"/>
      <c r="B5" s="59">
        <v>2015</v>
      </c>
      <c r="C5" s="59">
        <v>2016</v>
      </c>
      <c r="D5" s="59">
        <v>2015</v>
      </c>
      <c r="E5" s="59">
        <v>2016</v>
      </c>
      <c r="F5" s="334">
        <v>2015</v>
      </c>
      <c r="G5" s="334">
        <v>2016</v>
      </c>
      <c r="H5" s="334">
        <v>2015</v>
      </c>
      <c r="I5" s="334">
        <v>2016</v>
      </c>
      <c r="J5" s="334">
        <v>2015</v>
      </c>
      <c r="K5" s="334">
        <v>2016</v>
      </c>
      <c r="L5" s="334">
        <v>2015</v>
      </c>
      <c r="M5" s="334">
        <v>2016</v>
      </c>
      <c r="N5" s="334">
        <v>2015</v>
      </c>
      <c r="O5" s="335">
        <v>2016</v>
      </c>
      <c r="P5" s="58"/>
    </row>
    <row r="6" spans="1:17" ht="20.100000000000001" customHeight="1" x14ac:dyDescent="0.25">
      <c r="A6" s="36" t="s">
        <v>10</v>
      </c>
      <c r="B6" s="37">
        <v>63</v>
      </c>
      <c r="C6" s="37">
        <v>1205</v>
      </c>
      <c r="D6" s="37">
        <v>32</v>
      </c>
      <c r="E6" s="37">
        <v>574</v>
      </c>
      <c r="F6" s="37">
        <v>8</v>
      </c>
      <c r="G6" s="37">
        <v>4</v>
      </c>
      <c r="H6" s="37">
        <v>6</v>
      </c>
      <c r="I6" s="37">
        <v>2</v>
      </c>
      <c r="J6" s="37">
        <v>1</v>
      </c>
      <c r="K6" s="37">
        <v>9</v>
      </c>
      <c r="L6" s="37">
        <v>7</v>
      </c>
      <c r="M6" s="37">
        <v>1</v>
      </c>
      <c r="N6" s="37">
        <v>0</v>
      </c>
      <c r="O6" s="37">
        <v>3</v>
      </c>
    </row>
    <row r="7" spans="1:17" s="39" customFormat="1" ht="20.100000000000001" customHeight="1" x14ac:dyDescent="0.25">
      <c r="A7" s="352" t="s">
        <v>260</v>
      </c>
      <c r="B7" s="40">
        <v>3</v>
      </c>
      <c r="C7" s="40">
        <v>12</v>
      </c>
      <c r="D7" s="40">
        <v>0</v>
      </c>
      <c r="E7" s="40">
        <v>1</v>
      </c>
      <c r="F7" s="40">
        <v>3</v>
      </c>
      <c r="G7" s="40">
        <v>0</v>
      </c>
      <c r="H7" s="40">
        <v>0</v>
      </c>
      <c r="I7" s="40">
        <v>0</v>
      </c>
      <c r="J7" s="40">
        <v>0</v>
      </c>
      <c r="K7" s="40">
        <v>4</v>
      </c>
      <c r="L7" s="40">
        <v>0</v>
      </c>
      <c r="M7" s="40">
        <v>0</v>
      </c>
      <c r="N7" s="40">
        <v>0</v>
      </c>
      <c r="O7" s="40">
        <v>0</v>
      </c>
    </row>
    <row r="8" spans="1:17" ht="20.100000000000001" customHeight="1" x14ac:dyDescent="0.25">
      <c r="A8" s="41" t="s">
        <v>17</v>
      </c>
      <c r="B8" s="42">
        <v>3</v>
      </c>
      <c r="C8" s="42">
        <v>12</v>
      </c>
      <c r="D8" s="42">
        <v>0</v>
      </c>
      <c r="E8" s="42">
        <v>1</v>
      </c>
      <c r="F8" s="42">
        <v>3</v>
      </c>
      <c r="G8" s="42">
        <v>0</v>
      </c>
      <c r="H8" s="42">
        <v>0</v>
      </c>
      <c r="I8" s="42">
        <v>0</v>
      </c>
      <c r="J8" s="42">
        <v>0</v>
      </c>
      <c r="K8" s="42">
        <v>4</v>
      </c>
      <c r="L8" s="42">
        <v>0</v>
      </c>
      <c r="M8" s="42">
        <v>0</v>
      </c>
      <c r="N8" s="42">
        <v>0</v>
      </c>
      <c r="O8" s="42">
        <v>0</v>
      </c>
    </row>
    <row r="9" spans="1:17" ht="20.100000000000001" customHeight="1" x14ac:dyDescent="0.25">
      <c r="A9" s="41" t="s">
        <v>18</v>
      </c>
      <c r="B9" s="42">
        <v>0</v>
      </c>
      <c r="C9" s="42">
        <v>0</v>
      </c>
      <c r="D9" s="42">
        <v>0</v>
      </c>
      <c r="E9" s="42">
        <v>0</v>
      </c>
      <c r="F9" s="42">
        <v>0</v>
      </c>
      <c r="G9" s="42">
        <v>0</v>
      </c>
      <c r="H9" s="42">
        <v>0</v>
      </c>
      <c r="I9" s="42">
        <v>0</v>
      </c>
      <c r="J9" s="42">
        <v>0</v>
      </c>
      <c r="K9" s="42">
        <v>0</v>
      </c>
      <c r="L9" s="42">
        <v>0</v>
      </c>
      <c r="M9" s="42">
        <v>0</v>
      </c>
      <c r="N9" s="42">
        <v>0</v>
      </c>
      <c r="O9" s="42">
        <v>0</v>
      </c>
    </row>
    <row r="10" spans="1:17" ht="20.100000000000001" customHeight="1" x14ac:dyDescent="0.25">
      <c r="A10" s="41" t="s">
        <v>19</v>
      </c>
      <c r="B10" s="42">
        <v>0</v>
      </c>
      <c r="C10" s="42">
        <v>0</v>
      </c>
      <c r="D10" s="42">
        <v>0</v>
      </c>
      <c r="E10" s="42">
        <v>0</v>
      </c>
      <c r="F10" s="42">
        <v>0</v>
      </c>
      <c r="G10" s="42">
        <v>0</v>
      </c>
      <c r="H10" s="42">
        <v>0</v>
      </c>
      <c r="I10" s="42">
        <v>0</v>
      </c>
      <c r="J10" s="42">
        <v>0</v>
      </c>
      <c r="K10" s="42">
        <v>0</v>
      </c>
      <c r="L10" s="42">
        <v>0</v>
      </c>
      <c r="M10" s="42">
        <v>0</v>
      </c>
      <c r="N10" s="42">
        <v>0</v>
      </c>
      <c r="O10" s="42">
        <v>0</v>
      </c>
    </row>
    <row r="11" spans="1:17" ht="20.100000000000001" customHeight="1" x14ac:dyDescent="0.25">
      <c r="A11" s="41" t="s">
        <v>559</v>
      </c>
      <c r="B11" s="42">
        <v>0</v>
      </c>
      <c r="C11" s="42">
        <v>0</v>
      </c>
      <c r="D11" s="42">
        <v>0</v>
      </c>
      <c r="E11" s="42">
        <v>0</v>
      </c>
      <c r="F11" s="42">
        <v>0</v>
      </c>
      <c r="G11" s="42">
        <v>0</v>
      </c>
      <c r="H11" s="42">
        <v>0</v>
      </c>
      <c r="I11" s="42">
        <v>0</v>
      </c>
      <c r="J11" s="42">
        <v>0</v>
      </c>
      <c r="K11" s="42">
        <v>0</v>
      </c>
      <c r="L11" s="42">
        <v>0</v>
      </c>
      <c r="M11" s="42">
        <v>0</v>
      </c>
      <c r="N11" s="42">
        <v>0</v>
      </c>
      <c r="O11" s="42">
        <v>0</v>
      </c>
    </row>
    <row r="12" spans="1:17" ht="20.100000000000001" customHeight="1" x14ac:dyDescent="0.25">
      <c r="A12" s="41" t="s">
        <v>560</v>
      </c>
      <c r="B12" s="42">
        <v>0</v>
      </c>
      <c r="C12" s="42">
        <v>0</v>
      </c>
      <c r="D12" s="42">
        <v>0</v>
      </c>
      <c r="E12" s="42">
        <v>0</v>
      </c>
      <c r="F12" s="42">
        <v>0</v>
      </c>
      <c r="G12" s="42">
        <v>0</v>
      </c>
      <c r="H12" s="42">
        <v>0</v>
      </c>
      <c r="I12" s="42">
        <v>0</v>
      </c>
      <c r="J12" s="42">
        <v>0</v>
      </c>
      <c r="K12" s="42">
        <v>0</v>
      </c>
      <c r="L12" s="42">
        <v>0</v>
      </c>
      <c r="M12" s="42">
        <v>0</v>
      </c>
      <c r="N12" s="42">
        <v>0</v>
      </c>
      <c r="O12" s="42">
        <v>0</v>
      </c>
    </row>
    <row r="13" spans="1:17" ht="20.100000000000001" customHeight="1" x14ac:dyDescent="0.25">
      <c r="A13" s="41" t="s">
        <v>561</v>
      </c>
      <c r="B13" s="42">
        <v>0</v>
      </c>
      <c r="C13" s="42">
        <v>0</v>
      </c>
      <c r="D13" s="42">
        <v>0</v>
      </c>
      <c r="E13" s="42">
        <v>0</v>
      </c>
      <c r="F13" s="42">
        <v>0</v>
      </c>
      <c r="G13" s="42">
        <v>0</v>
      </c>
      <c r="H13" s="42">
        <v>0</v>
      </c>
      <c r="I13" s="42">
        <v>0</v>
      </c>
      <c r="J13" s="42">
        <v>0</v>
      </c>
      <c r="K13" s="42">
        <v>0</v>
      </c>
      <c r="L13" s="42">
        <v>0</v>
      </c>
      <c r="M13" s="42">
        <v>0</v>
      </c>
      <c r="N13" s="42">
        <v>0</v>
      </c>
      <c r="O13" s="42">
        <v>0</v>
      </c>
    </row>
    <row r="14" spans="1:17" ht="20.100000000000001" customHeight="1" x14ac:dyDescent="0.25">
      <c r="A14" s="41" t="s">
        <v>562</v>
      </c>
      <c r="B14" s="42">
        <v>0</v>
      </c>
      <c r="C14" s="42">
        <v>0</v>
      </c>
      <c r="D14" s="42">
        <v>0</v>
      </c>
      <c r="E14" s="42">
        <v>0</v>
      </c>
      <c r="F14" s="42">
        <v>0</v>
      </c>
      <c r="G14" s="42">
        <v>0</v>
      </c>
      <c r="H14" s="42">
        <v>0</v>
      </c>
      <c r="I14" s="42">
        <v>0</v>
      </c>
      <c r="J14" s="42">
        <v>0</v>
      </c>
      <c r="K14" s="42">
        <v>0</v>
      </c>
      <c r="L14" s="42">
        <v>0</v>
      </c>
      <c r="M14" s="42">
        <v>0</v>
      </c>
      <c r="N14" s="42">
        <v>0</v>
      </c>
      <c r="O14" s="42">
        <v>0</v>
      </c>
      <c r="Q14" s="41" t="s">
        <v>1</v>
      </c>
    </row>
    <row r="15" spans="1:17" ht="20.100000000000001" customHeight="1" x14ac:dyDescent="0.25">
      <c r="A15" s="41" t="s">
        <v>20</v>
      </c>
      <c r="B15" s="42">
        <v>0</v>
      </c>
      <c r="C15" s="42">
        <v>0</v>
      </c>
      <c r="D15" s="42">
        <v>0</v>
      </c>
      <c r="E15" s="42">
        <v>0</v>
      </c>
      <c r="F15" s="42">
        <v>0</v>
      </c>
      <c r="G15" s="42">
        <v>0</v>
      </c>
      <c r="H15" s="42">
        <v>0</v>
      </c>
      <c r="I15" s="42">
        <v>0</v>
      </c>
      <c r="J15" s="42">
        <v>0</v>
      </c>
      <c r="K15" s="42">
        <v>0</v>
      </c>
      <c r="L15" s="42">
        <v>0</v>
      </c>
      <c r="M15" s="42">
        <v>0</v>
      </c>
      <c r="N15" s="42">
        <v>0</v>
      </c>
      <c r="O15" s="42">
        <v>0</v>
      </c>
    </row>
    <row r="16" spans="1:17" ht="20.100000000000001" customHeight="1" x14ac:dyDescent="0.25">
      <c r="A16" s="41" t="s">
        <v>563</v>
      </c>
      <c r="B16" s="42">
        <v>0</v>
      </c>
      <c r="C16" s="42">
        <v>0</v>
      </c>
      <c r="D16" s="42">
        <v>0</v>
      </c>
      <c r="E16" s="42">
        <v>0</v>
      </c>
      <c r="F16" s="42">
        <v>0</v>
      </c>
      <c r="G16" s="42">
        <v>0</v>
      </c>
      <c r="H16" s="42">
        <v>0</v>
      </c>
      <c r="I16" s="42">
        <v>0</v>
      </c>
      <c r="J16" s="42">
        <v>0</v>
      </c>
      <c r="K16" s="42">
        <v>0</v>
      </c>
      <c r="L16" s="42">
        <v>0</v>
      </c>
      <c r="M16" s="42">
        <v>0</v>
      </c>
      <c r="N16" s="42">
        <v>0</v>
      </c>
      <c r="O16" s="42">
        <v>0</v>
      </c>
    </row>
    <row r="17" spans="1:15" ht="20.100000000000001" customHeight="1" x14ac:dyDescent="0.25">
      <c r="A17" s="41" t="s">
        <v>564</v>
      </c>
      <c r="B17" s="42">
        <v>0</v>
      </c>
      <c r="C17" s="42">
        <v>0</v>
      </c>
      <c r="D17" s="42">
        <v>0</v>
      </c>
      <c r="E17" s="42">
        <v>0</v>
      </c>
      <c r="F17" s="42">
        <v>0</v>
      </c>
      <c r="G17" s="42">
        <v>0</v>
      </c>
      <c r="H17" s="42">
        <v>0</v>
      </c>
      <c r="I17" s="42">
        <v>0</v>
      </c>
      <c r="J17" s="42">
        <v>0</v>
      </c>
      <c r="K17" s="42">
        <v>0</v>
      </c>
      <c r="L17" s="42">
        <v>0</v>
      </c>
      <c r="M17" s="42">
        <v>0</v>
      </c>
      <c r="N17" s="42">
        <v>0</v>
      </c>
      <c r="O17" s="42">
        <v>0</v>
      </c>
    </row>
    <row r="18" spans="1:15" ht="20.100000000000001" customHeight="1" x14ac:dyDescent="0.25">
      <c r="A18" s="41" t="s">
        <v>21</v>
      </c>
      <c r="B18" s="42">
        <v>0</v>
      </c>
      <c r="C18" s="42">
        <v>0</v>
      </c>
      <c r="D18" s="42">
        <v>0</v>
      </c>
      <c r="E18" s="42">
        <v>0</v>
      </c>
      <c r="F18" s="42">
        <v>0</v>
      </c>
      <c r="G18" s="42">
        <v>0</v>
      </c>
      <c r="H18" s="42">
        <v>0</v>
      </c>
      <c r="I18" s="42">
        <v>0</v>
      </c>
      <c r="J18" s="42">
        <v>0</v>
      </c>
      <c r="K18" s="42">
        <v>0</v>
      </c>
      <c r="L18" s="42">
        <v>0</v>
      </c>
      <c r="M18" s="42">
        <v>0</v>
      </c>
      <c r="N18" s="42">
        <v>0</v>
      </c>
      <c r="O18" s="42">
        <v>0</v>
      </c>
    </row>
    <row r="19" spans="1:15" s="39" customFormat="1" ht="20.100000000000001" customHeight="1" x14ac:dyDescent="0.25">
      <c r="A19" s="352" t="s">
        <v>589</v>
      </c>
      <c r="B19" s="40">
        <v>0</v>
      </c>
      <c r="C19" s="40">
        <v>2</v>
      </c>
      <c r="D19" s="40">
        <v>0</v>
      </c>
      <c r="E19" s="40">
        <v>0</v>
      </c>
      <c r="F19" s="40">
        <v>0</v>
      </c>
      <c r="G19" s="40">
        <v>0</v>
      </c>
      <c r="H19" s="40">
        <v>0</v>
      </c>
      <c r="I19" s="40">
        <v>0</v>
      </c>
      <c r="J19" s="40">
        <v>0</v>
      </c>
      <c r="K19" s="40">
        <v>0</v>
      </c>
      <c r="L19" s="40">
        <v>0</v>
      </c>
      <c r="M19" s="40">
        <v>0</v>
      </c>
      <c r="N19" s="40">
        <v>0</v>
      </c>
      <c r="O19" s="40">
        <v>0</v>
      </c>
    </row>
    <row r="20" spans="1:15" ht="20.100000000000001" customHeight="1" x14ac:dyDescent="0.25">
      <c r="A20" s="41" t="s">
        <v>22</v>
      </c>
      <c r="B20" s="42">
        <v>0</v>
      </c>
      <c r="C20" s="42">
        <v>2</v>
      </c>
      <c r="D20" s="42">
        <v>0</v>
      </c>
      <c r="E20" s="42">
        <v>0</v>
      </c>
      <c r="F20" s="42">
        <v>0</v>
      </c>
      <c r="G20" s="42">
        <v>0</v>
      </c>
      <c r="H20" s="42">
        <v>0</v>
      </c>
      <c r="I20" s="42">
        <v>0</v>
      </c>
      <c r="J20" s="42">
        <v>0</v>
      </c>
      <c r="K20" s="42">
        <v>0</v>
      </c>
      <c r="L20" s="42">
        <v>0</v>
      </c>
      <c r="M20" s="42">
        <v>0</v>
      </c>
      <c r="N20" s="42">
        <v>0</v>
      </c>
      <c r="O20" s="42">
        <v>0</v>
      </c>
    </row>
    <row r="21" spans="1:15" ht="20.100000000000001" customHeight="1" x14ac:dyDescent="0.25">
      <c r="A21" s="41" t="s">
        <v>23</v>
      </c>
      <c r="B21" s="42">
        <v>0</v>
      </c>
      <c r="C21" s="42">
        <v>0</v>
      </c>
      <c r="D21" s="42">
        <v>0</v>
      </c>
      <c r="E21" s="42">
        <v>0</v>
      </c>
      <c r="F21" s="42">
        <v>0</v>
      </c>
      <c r="G21" s="42">
        <v>0</v>
      </c>
      <c r="H21" s="42">
        <v>0</v>
      </c>
      <c r="I21" s="42">
        <v>0</v>
      </c>
      <c r="J21" s="42">
        <v>0</v>
      </c>
      <c r="K21" s="42">
        <v>0</v>
      </c>
      <c r="L21" s="42">
        <v>0</v>
      </c>
      <c r="M21" s="42">
        <v>0</v>
      </c>
      <c r="N21" s="42">
        <v>0</v>
      </c>
      <c r="O21" s="42">
        <v>0</v>
      </c>
    </row>
    <row r="22" spans="1:15" ht="20.100000000000001" customHeight="1" x14ac:dyDescent="0.25">
      <c r="A22" s="41" t="s">
        <v>565</v>
      </c>
      <c r="B22" s="42">
        <v>0</v>
      </c>
      <c r="C22" s="42">
        <v>0</v>
      </c>
      <c r="D22" s="42">
        <v>0</v>
      </c>
      <c r="E22" s="42">
        <v>0</v>
      </c>
      <c r="F22" s="42">
        <v>0</v>
      </c>
      <c r="G22" s="42">
        <v>0</v>
      </c>
      <c r="H22" s="42">
        <v>0</v>
      </c>
      <c r="I22" s="42">
        <v>0</v>
      </c>
      <c r="J22" s="42">
        <v>0</v>
      </c>
      <c r="K22" s="42">
        <v>0</v>
      </c>
      <c r="L22" s="42">
        <v>0</v>
      </c>
      <c r="M22" s="42">
        <v>0</v>
      </c>
      <c r="N22" s="42">
        <v>0</v>
      </c>
      <c r="O22" s="42">
        <v>0</v>
      </c>
    </row>
    <row r="23" spans="1:15" ht="20.100000000000001" customHeight="1" x14ac:dyDescent="0.25">
      <c r="A23" s="41" t="s">
        <v>24</v>
      </c>
      <c r="B23" s="42">
        <v>0</v>
      </c>
      <c r="C23" s="42">
        <v>0</v>
      </c>
      <c r="D23" s="42">
        <v>0</v>
      </c>
      <c r="E23" s="42">
        <v>0</v>
      </c>
      <c r="F23" s="42">
        <v>0</v>
      </c>
      <c r="G23" s="42">
        <v>0</v>
      </c>
      <c r="H23" s="42">
        <v>0</v>
      </c>
      <c r="I23" s="42">
        <v>0</v>
      </c>
      <c r="J23" s="42">
        <v>0</v>
      </c>
      <c r="K23" s="42">
        <v>0</v>
      </c>
      <c r="L23" s="42">
        <v>0</v>
      </c>
      <c r="M23" s="42">
        <v>0</v>
      </c>
      <c r="N23" s="42">
        <v>0</v>
      </c>
      <c r="O23" s="42">
        <v>0</v>
      </c>
    </row>
    <row r="24" spans="1:15" ht="20.100000000000001" customHeight="1" x14ac:dyDescent="0.25">
      <c r="A24" s="41" t="s">
        <v>566</v>
      </c>
      <c r="B24" s="42">
        <v>0</v>
      </c>
      <c r="C24" s="42">
        <v>0</v>
      </c>
      <c r="D24" s="42">
        <v>0</v>
      </c>
      <c r="E24" s="42">
        <v>0</v>
      </c>
      <c r="F24" s="42">
        <v>0</v>
      </c>
      <c r="G24" s="42">
        <v>0</v>
      </c>
      <c r="H24" s="42">
        <v>0</v>
      </c>
      <c r="I24" s="42">
        <v>0</v>
      </c>
      <c r="J24" s="42">
        <v>0</v>
      </c>
      <c r="K24" s="42">
        <v>0</v>
      </c>
      <c r="L24" s="42">
        <v>0</v>
      </c>
      <c r="M24" s="42">
        <v>0</v>
      </c>
      <c r="N24" s="42">
        <v>0</v>
      </c>
      <c r="O24" s="42">
        <v>0</v>
      </c>
    </row>
    <row r="25" spans="1:15" ht="20.100000000000001" customHeight="1" x14ac:dyDescent="0.25">
      <c r="A25" s="41" t="s">
        <v>567</v>
      </c>
      <c r="B25" s="42">
        <v>0</v>
      </c>
      <c r="C25" s="42">
        <v>0</v>
      </c>
      <c r="D25" s="42">
        <v>0</v>
      </c>
      <c r="E25" s="42">
        <v>0</v>
      </c>
      <c r="F25" s="42">
        <v>0</v>
      </c>
      <c r="G25" s="42">
        <v>0</v>
      </c>
      <c r="H25" s="42">
        <v>0</v>
      </c>
      <c r="I25" s="42">
        <v>0</v>
      </c>
      <c r="J25" s="42">
        <v>0</v>
      </c>
      <c r="K25" s="42">
        <v>0</v>
      </c>
      <c r="L25" s="42">
        <v>0</v>
      </c>
      <c r="M25" s="42">
        <v>0</v>
      </c>
      <c r="N25" s="42">
        <v>0</v>
      </c>
      <c r="O25" s="42">
        <v>0</v>
      </c>
    </row>
    <row r="26" spans="1:15" ht="20.100000000000001" customHeight="1" x14ac:dyDescent="0.25">
      <c r="A26" s="41" t="s">
        <v>568</v>
      </c>
      <c r="B26" s="42">
        <v>0</v>
      </c>
      <c r="C26" s="42">
        <v>0</v>
      </c>
      <c r="D26" s="42">
        <v>0</v>
      </c>
      <c r="E26" s="42">
        <v>0</v>
      </c>
      <c r="F26" s="42">
        <v>0</v>
      </c>
      <c r="G26" s="42">
        <v>0</v>
      </c>
      <c r="H26" s="42">
        <v>0</v>
      </c>
      <c r="I26" s="42">
        <v>0</v>
      </c>
      <c r="J26" s="42">
        <v>0</v>
      </c>
      <c r="K26" s="42">
        <v>0</v>
      </c>
      <c r="L26" s="42">
        <v>0</v>
      </c>
      <c r="M26" s="42">
        <v>0</v>
      </c>
      <c r="N26" s="42">
        <v>0</v>
      </c>
      <c r="O26" s="42">
        <v>0</v>
      </c>
    </row>
    <row r="27" spans="1:15" ht="20.100000000000001" customHeight="1" x14ac:dyDescent="0.25">
      <c r="A27" s="41" t="s">
        <v>25</v>
      </c>
      <c r="B27" s="42">
        <v>0</v>
      </c>
      <c r="C27" s="42">
        <v>0</v>
      </c>
      <c r="D27" s="42">
        <v>0</v>
      </c>
      <c r="E27" s="42">
        <v>0</v>
      </c>
      <c r="F27" s="42">
        <v>0</v>
      </c>
      <c r="G27" s="42">
        <v>0</v>
      </c>
      <c r="H27" s="42">
        <v>0</v>
      </c>
      <c r="I27" s="42">
        <v>0</v>
      </c>
      <c r="J27" s="42">
        <v>0</v>
      </c>
      <c r="K27" s="42">
        <v>0</v>
      </c>
      <c r="L27" s="42">
        <v>0</v>
      </c>
      <c r="M27" s="42">
        <v>0</v>
      </c>
      <c r="N27" s="42">
        <v>0</v>
      </c>
      <c r="O27" s="42">
        <v>0</v>
      </c>
    </row>
    <row r="28" spans="1:15" ht="20.100000000000001" customHeight="1" x14ac:dyDescent="0.25">
      <c r="A28" s="41" t="s">
        <v>569</v>
      </c>
      <c r="B28" s="42">
        <v>0</v>
      </c>
      <c r="C28" s="42">
        <v>0</v>
      </c>
      <c r="D28" s="42">
        <v>0</v>
      </c>
      <c r="E28" s="42">
        <v>0</v>
      </c>
      <c r="F28" s="42">
        <v>0</v>
      </c>
      <c r="G28" s="42">
        <v>0</v>
      </c>
      <c r="H28" s="42">
        <v>0</v>
      </c>
      <c r="I28" s="42">
        <v>0</v>
      </c>
      <c r="J28" s="42">
        <v>0</v>
      </c>
      <c r="K28" s="42">
        <v>0</v>
      </c>
      <c r="L28" s="42">
        <v>0</v>
      </c>
      <c r="M28" s="42">
        <v>0</v>
      </c>
      <c r="N28" s="42">
        <v>0</v>
      </c>
      <c r="O28" s="42">
        <v>0</v>
      </c>
    </row>
    <row r="29" spans="1:15" ht="20.100000000000001" customHeight="1" x14ac:dyDescent="0.25">
      <c r="A29" s="41" t="s">
        <v>570</v>
      </c>
      <c r="B29" s="42">
        <v>0</v>
      </c>
      <c r="C29" s="42">
        <v>0</v>
      </c>
      <c r="D29" s="42">
        <v>0</v>
      </c>
      <c r="E29" s="42">
        <v>0</v>
      </c>
      <c r="F29" s="42">
        <v>0</v>
      </c>
      <c r="G29" s="42">
        <v>0</v>
      </c>
      <c r="H29" s="42">
        <v>0</v>
      </c>
      <c r="I29" s="42">
        <v>0</v>
      </c>
      <c r="J29" s="42">
        <v>0</v>
      </c>
      <c r="K29" s="42">
        <v>0</v>
      </c>
      <c r="L29" s="42">
        <v>0</v>
      </c>
      <c r="M29" s="42">
        <v>0</v>
      </c>
      <c r="N29" s="42">
        <v>0</v>
      </c>
      <c r="O29" s="42">
        <v>0</v>
      </c>
    </row>
    <row r="30" spans="1:15" ht="20.100000000000001" customHeight="1" x14ac:dyDescent="0.25">
      <c r="A30" s="41" t="s">
        <v>26</v>
      </c>
      <c r="B30" s="42">
        <v>0</v>
      </c>
      <c r="C30" s="42">
        <v>0</v>
      </c>
      <c r="D30" s="42">
        <v>0</v>
      </c>
      <c r="E30" s="42">
        <v>0</v>
      </c>
      <c r="F30" s="42">
        <v>0</v>
      </c>
      <c r="G30" s="42">
        <v>0</v>
      </c>
      <c r="H30" s="42">
        <v>0</v>
      </c>
      <c r="I30" s="42">
        <v>0</v>
      </c>
      <c r="J30" s="42">
        <v>0</v>
      </c>
      <c r="K30" s="42">
        <v>0</v>
      </c>
      <c r="L30" s="42">
        <v>0</v>
      </c>
      <c r="M30" s="42">
        <v>0</v>
      </c>
      <c r="N30" s="42">
        <v>0</v>
      </c>
      <c r="O30" s="42">
        <v>0</v>
      </c>
    </row>
    <row r="31" spans="1:15" s="39" customFormat="1" ht="20.100000000000001" customHeight="1" x14ac:dyDescent="0.25">
      <c r="A31" s="352" t="s">
        <v>258</v>
      </c>
      <c r="B31" s="40">
        <v>3</v>
      </c>
      <c r="C31" s="40">
        <v>577</v>
      </c>
      <c r="D31" s="40">
        <v>0</v>
      </c>
      <c r="E31" s="40">
        <v>424</v>
      </c>
      <c r="F31" s="40">
        <v>0</v>
      </c>
      <c r="G31" s="40">
        <v>0</v>
      </c>
      <c r="H31" s="40">
        <v>3</v>
      </c>
      <c r="I31" s="40">
        <v>0</v>
      </c>
      <c r="J31" s="40">
        <v>0</v>
      </c>
      <c r="K31" s="40">
        <v>0</v>
      </c>
      <c r="L31" s="40">
        <v>0</v>
      </c>
      <c r="M31" s="40">
        <v>0</v>
      </c>
      <c r="N31" s="40">
        <v>0</v>
      </c>
      <c r="O31" s="40">
        <v>0</v>
      </c>
    </row>
    <row r="32" spans="1:15" ht="20.100000000000001" customHeight="1" x14ac:dyDescent="0.25">
      <c r="A32" s="41" t="s">
        <v>27</v>
      </c>
      <c r="B32" s="42">
        <v>0</v>
      </c>
      <c r="C32" s="42">
        <v>118</v>
      </c>
      <c r="D32" s="42">
        <v>0</v>
      </c>
      <c r="E32" s="42">
        <v>85</v>
      </c>
      <c r="F32" s="42">
        <v>0</v>
      </c>
      <c r="G32" s="42">
        <v>0</v>
      </c>
      <c r="H32" s="42">
        <v>0</v>
      </c>
      <c r="I32" s="42">
        <v>0</v>
      </c>
      <c r="J32" s="42">
        <v>0</v>
      </c>
      <c r="K32" s="42">
        <v>0</v>
      </c>
      <c r="L32" s="42">
        <v>0</v>
      </c>
      <c r="M32" s="42">
        <v>0</v>
      </c>
      <c r="N32" s="42">
        <v>0</v>
      </c>
      <c r="O32" s="42">
        <v>0</v>
      </c>
    </row>
    <row r="33" spans="1:15" ht="20.100000000000001" customHeight="1" x14ac:dyDescent="0.25">
      <c r="A33" s="41" t="s">
        <v>28</v>
      </c>
      <c r="B33" s="42">
        <v>3</v>
      </c>
      <c r="C33" s="42">
        <v>457</v>
      </c>
      <c r="D33" s="42">
        <v>0</v>
      </c>
      <c r="E33" s="42">
        <v>337</v>
      </c>
      <c r="F33" s="42">
        <v>0</v>
      </c>
      <c r="G33" s="42">
        <v>0</v>
      </c>
      <c r="H33" s="42">
        <v>3</v>
      </c>
      <c r="I33" s="42">
        <v>0</v>
      </c>
      <c r="J33" s="42">
        <v>0</v>
      </c>
      <c r="K33" s="42">
        <v>0</v>
      </c>
      <c r="L33" s="42">
        <v>0</v>
      </c>
      <c r="M33" s="42">
        <v>0</v>
      </c>
      <c r="N33" s="42">
        <v>0</v>
      </c>
      <c r="O33" s="42">
        <v>0</v>
      </c>
    </row>
    <row r="34" spans="1:15" ht="20.100000000000001" customHeight="1" x14ac:dyDescent="0.25">
      <c r="A34" s="41" t="s">
        <v>29</v>
      </c>
      <c r="B34" s="42">
        <v>0</v>
      </c>
      <c r="C34" s="42">
        <v>2</v>
      </c>
      <c r="D34" s="42">
        <v>0</v>
      </c>
      <c r="E34" s="42">
        <v>2</v>
      </c>
      <c r="F34" s="42">
        <v>0</v>
      </c>
      <c r="G34" s="42">
        <v>0</v>
      </c>
      <c r="H34" s="42">
        <v>0</v>
      </c>
      <c r="I34" s="42">
        <v>0</v>
      </c>
      <c r="J34" s="42">
        <v>0</v>
      </c>
      <c r="K34" s="42">
        <v>0</v>
      </c>
      <c r="L34" s="42">
        <v>0</v>
      </c>
      <c r="M34" s="42">
        <v>0</v>
      </c>
      <c r="N34" s="42">
        <v>0</v>
      </c>
      <c r="O34" s="42">
        <v>0</v>
      </c>
    </row>
    <row r="35" spans="1:15" s="39" customFormat="1" ht="20.100000000000001" customHeight="1" x14ac:dyDescent="0.25">
      <c r="A35" s="352" t="s">
        <v>259</v>
      </c>
      <c r="B35" s="40">
        <v>2</v>
      </c>
      <c r="C35" s="40">
        <v>9</v>
      </c>
      <c r="D35" s="40">
        <v>0</v>
      </c>
      <c r="E35" s="40">
        <v>6</v>
      </c>
      <c r="F35" s="40">
        <v>0</v>
      </c>
      <c r="G35" s="40">
        <v>0</v>
      </c>
      <c r="H35" s="40">
        <v>0</v>
      </c>
      <c r="I35" s="40">
        <v>0</v>
      </c>
      <c r="J35" s="40">
        <v>0</v>
      </c>
      <c r="K35" s="40">
        <v>0</v>
      </c>
      <c r="L35" s="40">
        <v>0</v>
      </c>
      <c r="M35" s="40">
        <v>0</v>
      </c>
      <c r="N35" s="40">
        <v>0</v>
      </c>
      <c r="O35" s="40">
        <v>0</v>
      </c>
    </row>
    <row r="36" spans="1:15" ht="20.100000000000001" customHeight="1" x14ac:dyDescent="0.25">
      <c r="A36" s="41" t="s">
        <v>30</v>
      </c>
      <c r="B36" s="42">
        <v>1</v>
      </c>
      <c r="C36" s="42">
        <v>5</v>
      </c>
      <c r="D36" s="42">
        <v>0</v>
      </c>
      <c r="E36" s="42">
        <v>4</v>
      </c>
      <c r="F36" s="42">
        <v>0</v>
      </c>
      <c r="G36" s="42">
        <v>0</v>
      </c>
      <c r="H36" s="42">
        <v>0</v>
      </c>
      <c r="I36" s="42">
        <v>0</v>
      </c>
      <c r="J36" s="42">
        <v>0</v>
      </c>
      <c r="K36" s="42">
        <v>0</v>
      </c>
      <c r="L36" s="42">
        <v>0</v>
      </c>
      <c r="M36" s="42">
        <v>0</v>
      </c>
      <c r="N36" s="42">
        <v>0</v>
      </c>
      <c r="O36" s="42">
        <v>0</v>
      </c>
    </row>
    <row r="37" spans="1:15" ht="20.100000000000001" customHeight="1" x14ac:dyDescent="0.25">
      <c r="A37" s="41" t="s">
        <v>31</v>
      </c>
      <c r="B37" s="42">
        <v>0</v>
      </c>
      <c r="C37" s="42">
        <v>0</v>
      </c>
      <c r="D37" s="42">
        <v>0</v>
      </c>
      <c r="E37" s="42">
        <v>0</v>
      </c>
      <c r="F37" s="42">
        <v>0</v>
      </c>
      <c r="G37" s="42">
        <v>0</v>
      </c>
      <c r="H37" s="42">
        <v>0</v>
      </c>
      <c r="I37" s="42">
        <v>0</v>
      </c>
      <c r="J37" s="42">
        <v>0</v>
      </c>
      <c r="K37" s="42">
        <v>0</v>
      </c>
      <c r="L37" s="42">
        <v>0</v>
      </c>
      <c r="M37" s="42">
        <v>0</v>
      </c>
      <c r="N37" s="42">
        <v>0</v>
      </c>
      <c r="O37" s="42">
        <v>0</v>
      </c>
    </row>
    <row r="38" spans="1:15" ht="20.100000000000001" customHeight="1" x14ac:dyDescent="0.25">
      <c r="A38" s="41" t="s">
        <v>32</v>
      </c>
      <c r="B38" s="42">
        <v>0</v>
      </c>
      <c r="C38" s="42">
        <v>0</v>
      </c>
      <c r="D38" s="42">
        <v>0</v>
      </c>
      <c r="E38" s="42">
        <v>0</v>
      </c>
      <c r="F38" s="42">
        <v>0</v>
      </c>
      <c r="G38" s="42">
        <v>0</v>
      </c>
      <c r="H38" s="42">
        <v>0</v>
      </c>
      <c r="I38" s="42">
        <v>0</v>
      </c>
      <c r="J38" s="42">
        <v>0</v>
      </c>
      <c r="K38" s="42">
        <v>0</v>
      </c>
      <c r="L38" s="42">
        <v>0</v>
      </c>
      <c r="M38" s="42">
        <v>0</v>
      </c>
      <c r="N38" s="42">
        <v>0</v>
      </c>
      <c r="O38" s="42">
        <v>0</v>
      </c>
    </row>
    <row r="39" spans="1:15" ht="20.100000000000001" customHeight="1" x14ac:dyDescent="0.25">
      <c r="A39" s="41" t="s">
        <v>33</v>
      </c>
      <c r="B39" s="42">
        <v>0</v>
      </c>
      <c r="C39" s="42">
        <v>0</v>
      </c>
      <c r="D39" s="42">
        <v>0</v>
      </c>
      <c r="E39" s="42">
        <v>0</v>
      </c>
      <c r="F39" s="42">
        <v>0</v>
      </c>
      <c r="G39" s="42">
        <v>0</v>
      </c>
      <c r="H39" s="42">
        <v>0</v>
      </c>
      <c r="I39" s="42">
        <v>0</v>
      </c>
      <c r="J39" s="42">
        <v>0</v>
      </c>
      <c r="K39" s="42">
        <v>0</v>
      </c>
      <c r="L39" s="42">
        <v>0</v>
      </c>
      <c r="M39" s="42">
        <v>0</v>
      </c>
      <c r="N39" s="42">
        <v>0</v>
      </c>
      <c r="O39" s="42">
        <v>0</v>
      </c>
    </row>
    <row r="40" spans="1:15" ht="20.100000000000001" customHeight="1" x14ac:dyDescent="0.25">
      <c r="A40" s="41" t="s">
        <v>34</v>
      </c>
      <c r="B40" s="42">
        <v>0</v>
      </c>
      <c r="C40" s="42">
        <v>0</v>
      </c>
      <c r="D40" s="42">
        <v>0</v>
      </c>
      <c r="E40" s="42">
        <v>0</v>
      </c>
      <c r="F40" s="42">
        <v>0</v>
      </c>
      <c r="G40" s="42">
        <v>0</v>
      </c>
      <c r="H40" s="42">
        <v>0</v>
      </c>
      <c r="I40" s="42">
        <v>0</v>
      </c>
      <c r="J40" s="42">
        <v>0</v>
      </c>
      <c r="K40" s="42">
        <v>0</v>
      </c>
      <c r="L40" s="42">
        <v>0</v>
      </c>
      <c r="M40" s="42">
        <v>0</v>
      </c>
      <c r="N40" s="42">
        <v>0</v>
      </c>
      <c r="O40" s="42">
        <v>0</v>
      </c>
    </row>
    <row r="41" spans="1:15" ht="20.100000000000001" customHeight="1" x14ac:dyDescent="0.25">
      <c r="A41" s="41" t="s">
        <v>571</v>
      </c>
      <c r="B41" s="42">
        <v>0</v>
      </c>
      <c r="C41" s="42">
        <v>2</v>
      </c>
      <c r="D41" s="42">
        <v>0</v>
      </c>
      <c r="E41" s="42">
        <v>2</v>
      </c>
      <c r="F41" s="42">
        <v>0</v>
      </c>
      <c r="G41" s="42">
        <v>0</v>
      </c>
      <c r="H41" s="42">
        <v>0</v>
      </c>
      <c r="I41" s="42">
        <v>0</v>
      </c>
      <c r="J41" s="42">
        <v>0</v>
      </c>
      <c r="K41" s="42">
        <v>0</v>
      </c>
      <c r="L41" s="42">
        <v>0</v>
      </c>
      <c r="M41" s="42">
        <v>0</v>
      </c>
      <c r="N41" s="42">
        <v>0</v>
      </c>
      <c r="O41" s="42">
        <v>0</v>
      </c>
    </row>
    <row r="42" spans="1:15" ht="20.100000000000001" customHeight="1" x14ac:dyDescent="0.25">
      <c r="A42" s="41" t="s">
        <v>35</v>
      </c>
      <c r="B42" s="42">
        <v>0</v>
      </c>
      <c r="C42" s="42">
        <v>0</v>
      </c>
      <c r="D42" s="42">
        <v>0</v>
      </c>
      <c r="E42" s="42">
        <v>0</v>
      </c>
      <c r="F42" s="42">
        <v>0</v>
      </c>
      <c r="G42" s="42">
        <v>0</v>
      </c>
      <c r="H42" s="42">
        <v>0</v>
      </c>
      <c r="I42" s="42">
        <v>0</v>
      </c>
      <c r="J42" s="42">
        <v>0</v>
      </c>
      <c r="K42" s="42">
        <v>0</v>
      </c>
      <c r="L42" s="42">
        <v>0</v>
      </c>
      <c r="M42" s="42">
        <v>0</v>
      </c>
      <c r="N42" s="42">
        <v>0</v>
      </c>
      <c r="O42" s="42">
        <v>0</v>
      </c>
    </row>
    <row r="43" spans="1:15" ht="20.100000000000001" customHeight="1" x14ac:dyDescent="0.25">
      <c r="A43" s="41" t="s">
        <v>36</v>
      </c>
      <c r="B43" s="42">
        <v>0</v>
      </c>
      <c r="C43" s="42">
        <v>0</v>
      </c>
      <c r="D43" s="42">
        <v>0</v>
      </c>
      <c r="E43" s="42">
        <v>0</v>
      </c>
      <c r="F43" s="42">
        <v>0</v>
      </c>
      <c r="G43" s="42">
        <v>0</v>
      </c>
      <c r="H43" s="42">
        <v>0</v>
      </c>
      <c r="I43" s="42">
        <v>0</v>
      </c>
      <c r="J43" s="42">
        <v>0</v>
      </c>
      <c r="K43" s="42">
        <v>0</v>
      </c>
      <c r="L43" s="42">
        <v>0</v>
      </c>
      <c r="M43" s="42">
        <v>0</v>
      </c>
      <c r="N43" s="42">
        <v>0</v>
      </c>
      <c r="O43" s="42">
        <v>0</v>
      </c>
    </row>
    <row r="44" spans="1:15" ht="20.100000000000001" customHeight="1" x14ac:dyDescent="0.25">
      <c r="A44" s="41" t="s">
        <v>37</v>
      </c>
      <c r="B44" s="42">
        <v>0</v>
      </c>
      <c r="C44" s="42">
        <v>0</v>
      </c>
      <c r="D44" s="42">
        <v>0</v>
      </c>
      <c r="E44" s="42">
        <v>0</v>
      </c>
      <c r="F44" s="42">
        <v>0</v>
      </c>
      <c r="G44" s="42">
        <v>0</v>
      </c>
      <c r="H44" s="42">
        <v>0</v>
      </c>
      <c r="I44" s="42">
        <v>0</v>
      </c>
      <c r="J44" s="42">
        <v>0</v>
      </c>
      <c r="K44" s="42">
        <v>0</v>
      </c>
      <c r="L44" s="42">
        <v>0</v>
      </c>
      <c r="M44" s="42">
        <v>0</v>
      </c>
      <c r="N44" s="42">
        <v>0</v>
      </c>
      <c r="O44" s="42">
        <v>0</v>
      </c>
    </row>
    <row r="45" spans="1:15" ht="20.100000000000001" customHeight="1" x14ac:dyDescent="0.25">
      <c r="A45" s="41" t="s">
        <v>38</v>
      </c>
      <c r="B45" s="42">
        <v>0</v>
      </c>
      <c r="C45" s="42">
        <v>0</v>
      </c>
      <c r="D45" s="42">
        <v>0</v>
      </c>
      <c r="E45" s="42">
        <v>0</v>
      </c>
      <c r="F45" s="42">
        <v>0</v>
      </c>
      <c r="G45" s="42">
        <v>0</v>
      </c>
      <c r="H45" s="42">
        <v>0</v>
      </c>
      <c r="I45" s="42">
        <v>0</v>
      </c>
      <c r="J45" s="42">
        <v>0</v>
      </c>
      <c r="K45" s="42">
        <v>0</v>
      </c>
      <c r="L45" s="42">
        <v>0</v>
      </c>
      <c r="M45" s="42">
        <v>0</v>
      </c>
      <c r="N45" s="42">
        <v>0</v>
      </c>
      <c r="O45" s="42">
        <v>0</v>
      </c>
    </row>
    <row r="46" spans="1:15" ht="20.100000000000001" customHeight="1" x14ac:dyDescent="0.25">
      <c r="A46" s="41" t="s">
        <v>39</v>
      </c>
      <c r="B46" s="42">
        <v>1</v>
      </c>
      <c r="C46" s="42">
        <v>2</v>
      </c>
      <c r="D46" s="42">
        <v>0</v>
      </c>
      <c r="E46" s="42">
        <v>0</v>
      </c>
      <c r="F46" s="42">
        <v>0</v>
      </c>
      <c r="G46" s="42">
        <v>0</v>
      </c>
      <c r="H46" s="42">
        <v>0</v>
      </c>
      <c r="I46" s="42">
        <v>0</v>
      </c>
      <c r="J46" s="42">
        <v>0</v>
      </c>
      <c r="K46" s="42">
        <v>0</v>
      </c>
      <c r="L46" s="42">
        <v>0</v>
      </c>
      <c r="M46" s="42">
        <v>0</v>
      </c>
      <c r="N46" s="42">
        <v>0</v>
      </c>
      <c r="O46" s="42">
        <v>0</v>
      </c>
    </row>
    <row r="47" spans="1:15" ht="20.100000000000001" customHeight="1" x14ac:dyDescent="0.25">
      <c r="A47" s="41" t="s">
        <v>40</v>
      </c>
      <c r="B47" s="42">
        <v>0</v>
      </c>
      <c r="C47" s="42">
        <v>0</v>
      </c>
      <c r="D47" s="42">
        <v>0</v>
      </c>
      <c r="E47" s="42">
        <v>0</v>
      </c>
      <c r="F47" s="42">
        <v>0</v>
      </c>
      <c r="G47" s="42">
        <v>0</v>
      </c>
      <c r="H47" s="42">
        <v>0</v>
      </c>
      <c r="I47" s="42">
        <v>0</v>
      </c>
      <c r="J47" s="42">
        <v>0</v>
      </c>
      <c r="K47" s="42">
        <v>0</v>
      </c>
      <c r="L47" s="42">
        <v>0</v>
      </c>
      <c r="M47" s="42">
        <v>0</v>
      </c>
      <c r="N47" s="42">
        <v>0</v>
      </c>
      <c r="O47" s="42">
        <v>0</v>
      </c>
    </row>
    <row r="48" spans="1:15" s="39" customFormat="1" ht="20.100000000000001" customHeight="1" x14ac:dyDescent="0.25">
      <c r="A48" s="352" t="s">
        <v>590</v>
      </c>
      <c r="B48" s="40">
        <v>1</v>
      </c>
      <c r="C48" s="40">
        <v>8</v>
      </c>
      <c r="D48" s="40">
        <v>0</v>
      </c>
      <c r="E48" s="40">
        <v>7</v>
      </c>
      <c r="F48" s="40">
        <v>0</v>
      </c>
      <c r="G48" s="40">
        <v>0</v>
      </c>
      <c r="H48" s="40">
        <v>0</v>
      </c>
      <c r="I48" s="40">
        <v>1</v>
      </c>
      <c r="J48" s="40">
        <v>0</v>
      </c>
      <c r="K48" s="40">
        <v>0</v>
      </c>
      <c r="L48" s="40">
        <v>1</v>
      </c>
      <c r="M48" s="40">
        <v>0</v>
      </c>
      <c r="N48" s="40">
        <v>0</v>
      </c>
      <c r="O48" s="40">
        <v>0</v>
      </c>
    </row>
    <row r="49" spans="1:15" ht="20.100000000000001" customHeight="1" x14ac:dyDescent="0.25">
      <c r="A49" s="41" t="s">
        <v>265</v>
      </c>
      <c r="B49" s="42">
        <v>0</v>
      </c>
      <c r="C49" s="42">
        <v>0</v>
      </c>
      <c r="D49" s="42">
        <v>0</v>
      </c>
      <c r="E49" s="42">
        <v>0</v>
      </c>
      <c r="F49" s="42">
        <v>0</v>
      </c>
      <c r="G49" s="42">
        <v>0</v>
      </c>
      <c r="H49" s="42">
        <v>0</v>
      </c>
      <c r="I49" s="42">
        <v>0</v>
      </c>
      <c r="J49" s="42">
        <v>0</v>
      </c>
      <c r="K49" s="42">
        <v>0</v>
      </c>
      <c r="L49" s="42">
        <v>0</v>
      </c>
      <c r="M49" s="42">
        <v>0</v>
      </c>
      <c r="N49" s="42">
        <v>0</v>
      </c>
      <c r="O49" s="42">
        <v>0</v>
      </c>
    </row>
    <row r="50" spans="1:15" ht="20.100000000000001" customHeight="1" x14ac:dyDescent="0.25">
      <c r="A50" s="41" t="s">
        <v>572</v>
      </c>
      <c r="B50" s="42">
        <v>0</v>
      </c>
      <c r="C50" s="42">
        <v>0</v>
      </c>
      <c r="D50" s="42">
        <v>0</v>
      </c>
      <c r="E50" s="42">
        <v>0</v>
      </c>
      <c r="F50" s="42">
        <v>0</v>
      </c>
      <c r="G50" s="42">
        <v>0</v>
      </c>
      <c r="H50" s="42">
        <v>0</v>
      </c>
      <c r="I50" s="42">
        <v>0</v>
      </c>
      <c r="J50" s="42">
        <v>0</v>
      </c>
      <c r="K50" s="42">
        <v>0</v>
      </c>
      <c r="L50" s="42">
        <v>0</v>
      </c>
      <c r="M50" s="42">
        <v>0</v>
      </c>
      <c r="N50" s="42">
        <v>0</v>
      </c>
      <c r="O50" s="42">
        <v>0</v>
      </c>
    </row>
    <row r="51" spans="1:15" ht="20.100000000000001" customHeight="1" x14ac:dyDescent="0.25">
      <c r="A51" s="41" t="s">
        <v>41</v>
      </c>
      <c r="B51" s="42">
        <v>0</v>
      </c>
      <c r="C51" s="42">
        <v>2</v>
      </c>
      <c r="D51" s="42">
        <v>0</v>
      </c>
      <c r="E51" s="42">
        <v>1</v>
      </c>
      <c r="F51" s="42">
        <v>0</v>
      </c>
      <c r="G51" s="42">
        <v>0</v>
      </c>
      <c r="H51" s="42">
        <v>0</v>
      </c>
      <c r="I51" s="42">
        <v>1</v>
      </c>
      <c r="J51" s="42">
        <v>0</v>
      </c>
      <c r="K51" s="42">
        <v>0</v>
      </c>
      <c r="L51" s="42">
        <v>0</v>
      </c>
      <c r="M51" s="42">
        <v>0</v>
      </c>
      <c r="N51" s="42">
        <v>0</v>
      </c>
      <c r="O51" s="42">
        <v>0</v>
      </c>
    </row>
    <row r="52" spans="1:15" ht="20.100000000000001" customHeight="1" x14ac:dyDescent="0.25">
      <c r="A52" s="41" t="s">
        <v>573</v>
      </c>
      <c r="B52" s="42">
        <v>0</v>
      </c>
      <c r="C52" s="42">
        <v>0</v>
      </c>
      <c r="D52" s="42">
        <v>0</v>
      </c>
      <c r="E52" s="42">
        <v>0</v>
      </c>
      <c r="F52" s="42">
        <v>0</v>
      </c>
      <c r="G52" s="42">
        <v>0</v>
      </c>
      <c r="H52" s="42">
        <v>0</v>
      </c>
      <c r="I52" s="42">
        <v>0</v>
      </c>
      <c r="J52" s="42">
        <v>0</v>
      </c>
      <c r="K52" s="42">
        <v>0</v>
      </c>
      <c r="L52" s="42">
        <v>0</v>
      </c>
      <c r="M52" s="42">
        <v>0</v>
      </c>
      <c r="N52" s="42">
        <v>0</v>
      </c>
      <c r="O52" s="42">
        <v>0</v>
      </c>
    </row>
    <row r="53" spans="1:15" ht="20.100000000000001" customHeight="1" x14ac:dyDescent="0.25">
      <c r="A53" s="41" t="s">
        <v>269</v>
      </c>
      <c r="B53" s="42">
        <v>0</v>
      </c>
      <c r="C53" s="42">
        <v>0</v>
      </c>
      <c r="D53" s="42">
        <v>0</v>
      </c>
      <c r="E53" s="42">
        <v>0</v>
      </c>
      <c r="F53" s="42">
        <v>0</v>
      </c>
      <c r="G53" s="42">
        <v>0</v>
      </c>
      <c r="H53" s="42">
        <v>0</v>
      </c>
      <c r="I53" s="42">
        <v>0</v>
      </c>
      <c r="J53" s="42">
        <v>0</v>
      </c>
      <c r="K53" s="42">
        <v>0</v>
      </c>
      <c r="L53" s="42">
        <v>0</v>
      </c>
      <c r="M53" s="42">
        <v>0</v>
      </c>
      <c r="N53" s="42">
        <v>0</v>
      </c>
      <c r="O53" s="42">
        <v>0</v>
      </c>
    </row>
    <row r="54" spans="1:15" ht="20.100000000000001" customHeight="1" x14ac:dyDescent="0.25">
      <c r="A54" s="41" t="s">
        <v>277</v>
      </c>
      <c r="B54" s="42">
        <v>0</v>
      </c>
      <c r="C54" s="42">
        <v>1</v>
      </c>
      <c r="D54" s="42">
        <v>0</v>
      </c>
      <c r="E54" s="42">
        <v>1</v>
      </c>
      <c r="F54" s="42">
        <v>0</v>
      </c>
      <c r="G54" s="42">
        <v>0</v>
      </c>
      <c r="H54" s="42">
        <v>0</v>
      </c>
      <c r="I54" s="42">
        <v>0</v>
      </c>
      <c r="J54" s="42">
        <v>0</v>
      </c>
      <c r="K54" s="42">
        <v>0</v>
      </c>
      <c r="L54" s="42">
        <v>0</v>
      </c>
      <c r="M54" s="42">
        <v>0</v>
      </c>
      <c r="N54" s="42">
        <v>0</v>
      </c>
      <c r="O54" s="42">
        <v>0</v>
      </c>
    </row>
    <row r="55" spans="1:15" ht="20.100000000000001" customHeight="1" x14ac:dyDescent="0.25">
      <c r="A55" s="41" t="s">
        <v>42</v>
      </c>
      <c r="B55" s="42">
        <v>0</v>
      </c>
      <c r="C55" s="42">
        <v>0</v>
      </c>
      <c r="D55" s="42">
        <v>0</v>
      </c>
      <c r="E55" s="42">
        <v>0</v>
      </c>
      <c r="F55" s="42">
        <v>0</v>
      </c>
      <c r="G55" s="42">
        <v>0</v>
      </c>
      <c r="H55" s="42">
        <v>0</v>
      </c>
      <c r="I55" s="42">
        <v>0</v>
      </c>
      <c r="J55" s="42">
        <v>0</v>
      </c>
      <c r="K55" s="42">
        <v>0</v>
      </c>
      <c r="L55" s="42">
        <v>0</v>
      </c>
      <c r="M55" s="42">
        <v>0</v>
      </c>
      <c r="N55" s="42">
        <v>0</v>
      </c>
      <c r="O55" s="42">
        <v>0</v>
      </c>
    </row>
    <row r="56" spans="1:15" ht="20.100000000000001" customHeight="1" x14ac:dyDescent="0.25">
      <c r="A56" s="41" t="s">
        <v>271</v>
      </c>
      <c r="B56" s="42">
        <v>0</v>
      </c>
      <c r="C56" s="42">
        <v>0</v>
      </c>
      <c r="D56" s="42">
        <v>0</v>
      </c>
      <c r="E56" s="42">
        <v>0</v>
      </c>
      <c r="F56" s="42">
        <v>0</v>
      </c>
      <c r="G56" s="42">
        <v>0</v>
      </c>
      <c r="H56" s="42">
        <v>0</v>
      </c>
      <c r="I56" s="42">
        <v>0</v>
      </c>
      <c r="J56" s="42">
        <v>0</v>
      </c>
      <c r="K56" s="42">
        <v>0</v>
      </c>
      <c r="L56" s="42">
        <v>0</v>
      </c>
      <c r="M56" s="42">
        <v>0</v>
      </c>
      <c r="N56" s="42">
        <v>0</v>
      </c>
      <c r="O56" s="42">
        <v>0</v>
      </c>
    </row>
    <row r="57" spans="1:15" ht="20.100000000000001" customHeight="1" x14ac:dyDescent="0.25">
      <c r="A57" s="41" t="s">
        <v>574</v>
      </c>
      <c r="B57" s="42">
        <v>0</v>
      </c>
      <c r="C57" s="42">
        <v>0</v>
      </c>
      <c r="D57" s="42">
        <v>0</v>
      </c>
      <c r="E57" s="42">
        <v>0</v>
      </c>
      <c r="F57" s="42">
        <v>0</v>
      </c>
      <c r="G57" s="42">
        <v>0</v>
      </c>
      <c r="H57" s="42">
        <v>0</v>
      </c>
      <c r="I57" s="42">
        <v>0</v>
      </c>
      <c r="J57" s="42">
        <v>0</v>
      </c>
      <c r="K57" s="42">
        <v>0</v>
      </c>
      <c r="L57" s="42">
        <v>0</v>
      </c>
      <c r="M57" s="42">
        <v>0</v>
      </c>
      <c r="N57" s="42">
        <v>0</v>
      </c>
      <c r="O57" s="42">
        <v>0</v>
      </c>
    </row>
    <row r="58" spans="1:15" ht="20.100000000000001" customHeight="1" x14ac:dyDescent="0.25">
      <c r="A58" s="41" t="s">
        <v>43</v>
      </c>
      <c r="B58" s="42">
        <v>0</v>
      </c>
      <c r="C58" s="42">
        <v>2</v>
      </c>
      <c r="D58" s="42">
        <v>0</v>
      </c>
      <c r="E58" s="42">
        <v>2</v>
      </c>
      <c r="F58" s="42">
        <v>0</v>
      </c>
      <c r="G58" s="42">
        <v>0</v>
      </c>
      <c r="H58" s="42">
        <v>0</v>
      </c>
      <c r="I58" s="42">
        <v>0</v>
      </c>
      <c r="J58" s="42">
        <v>0</v>
      </c>
      <c r="K58" s="42">
        <v>0</v>
      </c>
      <c r="L58" s="42">
        <v>0</v>
      </c>
      <c r="M58" s="42">
        <v>0</v>
      </c>
      <c r="N58" s="42">
        <v>0</v>
      </c>
      <c r="O58" s="42">
        <v>0</v>
      </c>
    </row>
    <row r="59" spans="1:15" ht="20.100000000000001" customHeight="1" x14ac:dyDescent="0.25">
      <c r="A59" s="41" t="s">
        <v>44</v>
      </c>
      <c r="B59" s="42">
        <v>0</v>
      </c>
      <c r="C59" s="42">
        <v>0</v>
      </c>
      <c r="D59" s="42">
        <v>0</v>
      </c>
      <c r="E59" s="42">
        <v>0</v>
      </c>
      <c r="F59" s="42">
        <v>0</v>
      </c>
      <c r="G59" s="42">
        <v>0</v>
      </c>
      <c r="H59" s="42">
        <v>0</v>
      </c>
      <c r="I59" s="42">
        <v>0</v>
      </c>
      <c r="J59" s="42">
        <v>0</v>
      </c>
      <c r="K59" s="42">
        <v>0</v>
      </c>
      <c r="L59" s="42">
        <v>0</v>
      </c>
      <c r="M59" s="42">
        <v>0</v>
      </c>
      <c r="N59" s="42">
        <v>0</v>
      </c>
      <c r="O59" s="42">
        <v>0</v>
      </c>
    </row>
    <row r="60" spans="1:15" ht="20.100000000000001" customHeight="1" x14ac:dyDescent="0.25">
      <c r="A60" s="41" t="s">
        <v>575</v>
      </c>
      <c r="B60" s="42">
        <v>0</v>
      </c>
      <c r="C60" s="42">
        <v>0</v>
      </c>
      <c r="D60" s="42">
        <v>0</v>
      </c>
      <c r="E60" s="42">
        <v>0</v>
      </c>
      <c r="F60" s="42">
        <v>0</v>
      </c>
      <c r="G60" s="42">
        <v>0</v>
      </c>
      <c r="H60" s="42">
        <v>0</v>
      </c>
      <c r="I60" s="42">
        <v>0</v>
      </c>
      <c r="J60" s="42">
        <v>0</v>
      </c>
      <c r="K60" s="42">
        <v>0</v>
      </c>
      <c r="L60" s="42">
        <v>0</v>
      </c>
      <c r="M60" s="42">
        <v>0</v>
      </c>
      <c r="N60" s="42">
        <v>0</v>
      </c>
      <c r="O60" s="42">
        <v>0</v>
      </c>
    </row>
    <row r="61" spans="1:15" ht="20.100000000000001" customHeight="1" x14ac:dyDescent="0.25">
      <c r="A61" s="41" t="s">
        <v>263</v>
      </c>
      <c r="B61" s="42">
        <v>0</v>
      </c>
      <c r="C61" s="42">
        <v>1</v>
      </c>
      <c r="D61" s="42">
        <v>0</v>
      </c>
      <c r="E61" s="42">
        <v>1</v>
      </c>
      <c r="F61" s="42">
        <v>0</v>
      </c>
      <c r="G61" s="42">
        <v>0</v>
      </c>
      <c r="H61" s="42">
        <v>0</v>
      </c>
      <c r="I61" s="42">
        <v>0</v>
      </c>
      <c r="J61" s="42">
        <v>0</v>
      </c>
      <c r="K61" s="42">
        <v>0</v>
      </c>
      <c r="L61" s="42">
        <v>0</v>
      </c>
      <c r="M61" s="42">
        <v>0</v>
      </c>
      <c r="N61" s="42">
        <v>0</v>
      </c>
      <c r="O61" s="42">
        <v>0</v>
      </c>
    </row>
    <row r="62" spans="1:15" ht="20.100000000000001" customHeight="1" x14ac:dyDescent="0.25">
      <c r="A62" s="41" t="s">
        <v>576</v>
      </c>
      <c r="B62" s="42">
        <v>0</v>
      </c>
      <c r="C62" s="42">
        <v>0</v>
      </c>
      <c r="D62" s="42">
        <v>0</v>
      </c>
      <c r="E62" s="42">
        <v>0</v>
      </c>
      <c r="F62" s="42">
        <v>0</v>
      </c>
      <c r="G62" s="42">
        <v>0</v>
      </c>
      <c r="H62" s="42">
        <v>0</v>
      </c>
      <c r="I62" s="42">
        <v>0</v>
      </c>
      <c r="J62" s="42">
        <v>0</v>
      </c>
      <c r="K62" s="42">
        <v>0</v>
      </c>
      <c r="L62" s="42">
        <v>0</v>
      </c>
      <c r="M62" s="42">
        <v>0</v>
      </c>
      <c r="N62" s="42">
        <v>0</v>
      </c>
      <c r="O62" s="42">
        <v>0</v>
      </c>
    </row>
    <row r="63" spans="1:15" ht="20.100000000000001" customHeight="1" x14ac:dyDescent="0.25">
      <c r="A63" s="41" t="s">
        <v>577</v>
      </c>
      <c r="B63" s="42">
        <v>0</v>
      </c>
      <c r="C63" s="42">
        <v>0</v>
      </c>
      <c r="D63" s="42">
        <v>0</v>
      </c>
      <c r="E63" s="42">
        <v>0</v>
      </c>
      <c r="F63" s="42">
        <v>0</v>
      </c>
      <c r="G63" s="42">
        <v>0</v>
      </c>
      <c r="H63" s="42">
        <v>0</v>
      </c>
      <c r="I63" s="42">
        <v>0</v>
      </c>
      <c r="J63" s="42">
        <v>0</v>
      </c>
      <c r="K63" s="42">
        <v>0</v>
      </c>
      <c r="L63" s="42">
        <v>0</v>
      </c>
      <c r="M63" s="42">
        <v>0</v>
      </c>
      <c r="N63" s="42">
        <v>0</v>
      </c>
      <c r="O63" s="42">
        <v>0</v>
      </c>
    </row>
    <row r="64" spans="1:15" ht="20.100000000000001" customHeight="1" x14ac:dyDescent="0.25">
      <c r="A64" s="41" t="s">
        <v>578</v>
      </c>
      <c r="B64" s="42">
        <v>0</v>
      </c>
      <c r="C64" s="42">
        <v>0</v>
      </c>
      <c r="D64" s="42">
        <v>0</v>
      </c>
      <c r="E64" s="42">
        <v>0</v>
      </c>
      <c r="F64" s="42">
        <v>0</v>
      </c>
      <c r="G64" s="42">
        <v>0</v>
      </c>
      <c r="H64" s="42">
        <v>0</v>
      </c>
      <c r="I64" s="42">
        <v>0</v>
      </c>
      <c r="J64" s="42">
        <v>0</v>
      </c>
      <c r="K64" s="42">
        <v>0</v>
      </c>
      <c r="L64" s="42">
        <v>0</v>
      </c>
      <c r="M64" s="42">
        <v>0</v>
      </c>
      <c r="N64" s="42">
        <v>0</v>
      </c>
      <c r="O64" s="42">
        <v>0</v>
      </c>
    </row>
    <row r="65" spans="1:28" ht="20.100000000000001" customHeight="1" x14ac:dyDescent="0.25">
      <c r="A65" s="41" t="s">
        <v>264</v>
      </c>
      <c r="B65" s="42">
        <v>1</v>
      </c>
      <c r="C65" s="42">
        <v>0</v>
      </c>
      <c r="D65" s="42">
        <v>0</v>
      </c>
      <c r="E65" s="42">
        <v>0</v>
      </c>
      <c r="F65" s="42">
        <v>0</v>
      </c>
      <c r="G65" s="42">
        <v>0</v>
      </c>
      <c r="H65" s="42">
        <v>0</v>
      </c>
      <c r="I65" s="42">
        <v>0</v>
      </c>
      <c r="J65" s="42">
        <v>0</v>
      </c>
      <c r="K65" s="42">
        <v>0</v>
      </c>
      <c r="L65" s="42">
        <v>1</v>
      </c>
      <c r="M65" s="42">
        <v>0</v>
      </c>
      <c r="N65" s="42">
        <v>0</v>
      </c>
      <c r="O65" s="42">
        <v>0</v>
      </c>
    </row>
    <row r="66" spans="1:28" ht="20.100000000000001" customHeight="1" x14ac:dyDescent="0.25">
      <c r="A66" s="41" t="s">
        <v>268</v>
      </c>
      <c r="B66" s="42">
        <v>0</v>
      </c>
      <c r="C66" s="42">
        <v>0</v>
      </c>
      <c r="D66" s="42">
        <v>0</v>
      </c>
      <c r="E66" s="42">
        <v>0</v>
      </c>
      <c r="F66" s="42">
        <v>0</v>
      </c>
      <c r="G66" s="42">
        <v>0</v>
      </c>
      <c r="H66" s="42">
        <v>0</v>
      </c>
      <c r="I66" s="42">
        <v>0</v>
      </c>
      <c r="J66" s="42">
        <v>0</v>
      </c>
      <c r="K66" s="42">
        <v>0</v>
      </c>
      <c r="L66" s="42">
        <v>0</v>
      </c>
      <c r="M66" s="42">
        <v>0</v>
      </c>
      <c r="N66" s="42">
        <v>0</v>
      </c>
      <c r="O66" s="42">
        <v>0</v>
      </c>
    </row>
    <row r="67" spans="1:28" ht="20.100000000000001" customHeight="1" thickBot="1" x14ac:dyDescent="0.3">
      <c r="A67" s="41" t="s">
        <v>45</v>
      </c>
      <c r="B67" s="42">
        <v>0</v>
      </c>
      <c r="C67" s="42">
        <v>2</v>
      </c>
      <c r="D67" s="42">
        <v>0</v>
      </c>
      <c r="E67" s="42">
        <v>2</v>
      </c>
      <c r="F67" s="42">
        <v>0</v>
      </c>
      <c r="G67" s="42">
        <v>0</v>
      </c>
      <c r="H67" s="42">
        <v>0</v>
      </c>
      <c r="I67" s="42">
        <v>0</v>
      </c>
      <c r="J67" s="42">
        <v>0</v>
      </c>
      <c r="K67" s="42">
        <v>0</v>
      </c>
      <c r="L67" s="42">
        <v>0</v>
      </c>
      <c r="M67" s="42">
        <v>0</v>
      </c>
      <c r="N67" s="42">
        <v>0</v>
      </c>
      <c r="O67" s="42">
        <v>0</v>
      </c>
    </row>
    <row r="68" spans="1:28" s="48" customFormat="1" ht="15.95" customHeight="1" x14ac:dyDescent="0.25">
      <c r="A68" s="331" t="s">
        <v>588</v>
      </c>
      <c r="B68" s="331"/>
      <c r="C68" s="331"/>
      <c r="D68" s="332"/>
      <c r="E68" s="332"/>
      <c r="F68" s="332"/>
      <c r="G68" s="332"/>
      <c r="H68" s="332"/>
      <c r="I68" s="332"/>
      <c r="J68" s="332"/>
      <c r="K68" s="332"/>
      <c r="L68" s="332"/>
      <c r="M68" s="332"/>
      <c r="N68" s="332"/>
      <c r="O68" s="333" t="s">
        <v>585</v>
      </c>
    </row>
    <row r="69" spans="1:28" s="27" customFormat="1" ht="24.95" customHeight="1" x14ac:dyDescent="0.25">
      <c r="A69" s="347" t="s">
        <v>135</v>
      </c>
      <c r="B69" s="347"/>
      <c r="C69" s="347"/>
      <c r="D69" s="347"/>
      <c r="E69" s="347"/>
      <c r="F69" s="347"/>
      <c r="G69" s="347"/>
    </row>
    <row r="70" spans="1:28" ht="24.95" customHeight="1" thickBot="1" x14ac:dyDescent="0.25">
      <c r="A70" s="28" t="s">
        <v>525</v>
      </c>
      <c r="B70" s="45"/>
      <c r="C70" s="45"/>
      <c r="D70" s="62"/>
      <c r="E70" s="62"/>
      <c r="F70" s="62"/>
      <c r="G70" s="62"/>
      <c r="H70" s="62"/>
      <c r="I70" s="62"/>
      <c r="J70" s="62"/>
      <c r="K70" s="62"/>
      <c r="L70" s="62"/>
      <c r="M70" s="336" t="s">
        <v>587</v>
      </c>
      <c r="N70" s="63"/>
      <c r="O70" s="63"/>
    </row>
    <row r="71" spans="1:28" ht="20.100000000000001" customHeight="1" x14ac:dyDescent="0.25">
      <c r="A71" s="1023" t="s">
        <v>8</v>
      </c>
      <c r="B71" s="1019" t="s">
        <v>84</v>
      </c>
      <c r="C71" s="1020"/>
      <c r="D71" s="1020"/>
      <c r="E71" s="1020"/>
      <c r="F71" s="1020"/>
      <c r="G71" s="1020"/>
      <c r="H71" s="1020"/>
      <c r="I71" s="1020"/>
      <c r="J71" s="1020"/>
      <c r="K71" s="1020"/>
      <c r="L71" s="1020"/>
      <c r="M71" s="1020"/>
      <c r="N71" s="63"/>
      <c r="O71" s="63"/>
    </row>
    <row r="72" spans="1:28" ht="20.100000000000001" customHeight="1" x14ac:dyDescent="0.25">
      <c r="A72" s="1024"/>
      <c r="B72" s="1021" t="s">
        <v>77</v>
      </c>
      <c r="C72" s="1021"/>
      <c r="D72" s="32" t="s">
        <v>78</v>
      </c>
      <c r="E72" s="32"/>
      <c r="F72" s="1021" t="s">
        <v>79</v>
      </c>
      <c r="G72" s="1021"/>
      <c r="H72" s="32" t="s">
        <v>80</v>
      </c>
      <c r="I72" s="32"/>
      <c r="J72" s="1021" t="s">
        <v>81</v>
      </c>
      <c r="K72" s="1021"/>
      <c r="L72" s="32" t="s">
        <v>82</v>
      </c>
      <c r="M72" s="57"/>
      <c r="N72" s="58"/>
      <c r="P72" s="63"/>
    </row>
    <row r="73" spans="1:28" s="39" customFormat="1" ht="20.100000000000001" customHeight="1" x14ac:dyDescent="0.25">
      <c r="A73" s="1025"/>
      <c r="B73" s="334">
        <v>2015</v>
      </c>
      <c r="C73" s="334">
        <v>2016</v>
      </c>
      <c r="D73" s="334">
        <v>2015</v>
      </c>
      <c r="E73" s="334">
        <v>2016</v>
      </c>
      <c r="F73" s="334">
        <v>2015</v>
      </c>
      <c r="G73" s="334">
        <v>2016</v>
      </c>
      <c r="H73" s="334">
        <v>2015</v>
      </c>
      <c r="I73" s="334">
        <v>2016</v>
      </c>
      <c r="J73" s="334">
        <v>2015</v>
      </c>
      <c r="K73" s="334">
        <v>2016</v>
      </c>
      <c r="L73" s="334">
        <v>2015</v>
      </c>
      <c r="M73" s="335">
        <v>2016</v>
      </c>
      <c r="N73" s="56"/>
      <c r="P73" s="61"/>
    </row>
    <row r="74" spans="1:28" s="39" customFormat="1" ht="20.100000000000001" customHeight="1" x14ac:dyDescent="0.25">
      <c r="A74" s="36" t="s">
        <v>10</v>
      </c>
      <c r="B74" s="37">
        <v>0</v>
      </c>
      <c r="C74" s="37">
        <v>0</v>
      </c>
      <c r="D74" s="37">
        <v>0</v>
      </c>
      <c r="E74" s="37">
        <v>0</v>
      </c>
      <c r="F74" s="37">
        <v>1</v>
      </c>
      <c r="G74" s="37">
        <v>0</v>
      </c>
      <c r="H74" s="37">
        <v>2</v>
      </c>
      <c r="I74" s="37">
        <v>0</v>
      </c>
      <c r="J74" s="37">
        <v>0</v>
      </c>
      <c r="K74" s="37">
        <v>367</v>
      </c>
      <c r="L74" s="37">
        <v>6</v>
      </c>
      <c r="M74" s="37">
        <v>245</v>
      </c>
      <c r="P74" s="61"/>
      <c r="Q74" s="41"/>
    </row>
    <row r="75" spans="1:28" ht="20.100000000000001" customHeight="1" x14ac:dyDescent="0.25">
      <c r="A75" s="352" t="s">
        <v>260</v>
      </c>
      <c r="B75" s="40">
        <v>0</v>
      </c>
      <c r="C75" s="40">
        <v>0</v>
      </c>
      <c r="D75" s="40">
        <v>0</v>
      </c>
      <c r="E75" s="40">
        <v>0</v>
      </c>
      <c r="F75" s="40">
        <v>0</v>
      </c>
      <c r="G75" s="40">
        <v>0</v>
      </c>
      <c r="H75" s="40">
        <v>0</v>
      </c>
      <c r="I75" s="40">
        <v>0</v>
      </c>
      <c r="J75" s="40">
        <v>0</v>
      </c>
      <c r="K75" s="40">
        <v>7</v>
      </c>
      <c r="L75" s="40">
        <v>0</v>
      </c>
      <c r="M75" s="40">
        <v>0</v>
      </c>
      <c r="P75" s="63"/>
      <c r="Q75" s="39"/>
      <c r="S75" s="63"/>
      <c r="T75" s="39"/>
      <c r="U75" s="39"/>
      <c r="V75" s="39"/>
      <c r="W75" s="39"/>
      <c r="X75" s="39"/>
      <c r="Y75" s="39"/>
      <c r="Z75" s="39"/>
      <c r="AA75" s="39"/>
      <c r="AB75" s="39"/>
    </row>
    <row r="76" spans="1:28" ht="20.100000000000001" customHeight="1" x14ac:dyDescent="0.25">
      <c r="A76" s="41" t="s">
        <v>17</v>
      </c>
      <c r="B76" s="42">
        <v>0</v>
      </c>
      <c r="C76" s="42">
        <v>0</v>
      </c>
      <c r="D76" s="42">
        <v>0</v>
      </c>
      <c r="E76" s="42">
        <v>0</v>
      </c>
      <c r="F76" s="42">
        <v>0</v>
      </c>
      <c r="G76" s="42">
        <v>0</v>
      </c>
      <c r="H76" s="42">
        <v>0</v>
      </c>
      <c r="I76" s="42">
        <v>0</v>
      </c>
      <c r="J76" s="42">
        <v>0</v>
      </c>
      <c r="K76" s="42">
        <v>7</v>
      </c>
      <c r="L76" s="42">
        <v>0</v>
      </c>
      <c r="M76" s="42">
        <v>0</v>
      </c>
      <c r="P76" s="63"/>
      <c r="S76" s="63"/>
    </row>
    <row r="77" spans="1:28" ht="20.100000000000001" customHeight="1" x14ac:dyDescent="0.25">
      <c r="A77" s="41" t="s">
        <v>18</v>
      </c>
      <c r="B77" s="42">
        <v>0</v>
      </c>
      <c r="C77" s="42">
        <v>0</v>
      </c>
      <c r="D77" s="42">
        <v>0</v>
      </c>
      <c r="E77" s="42">
        <v>0</v>
      </c>
      <c r="F77" s="42">
        <v>0</v>
      </c>
      <c r="G77" s="42">
        <v>0</v>
      </c>
      <c r="H77" s="42">
        <v>0</v>
      </c>
      <c r="I77" s="42">
        <v>0</v>
      </c>
      <c r="J77" s="42">
        <v>0</v>
      </c>
      <c r="K77" s="42">
        <v>0</v>
      </c>
      <c r="L77" s="42">
        <v>0</v>
      </c>
      <c r="M77" s="42">
        <v>0</v>
      </c>
      <c r="P77" s="63"/>
      <c r="S77" s="63"/>
    </row>
    <row r="78" spans="1:28" ht="20.100000000000001" customHeight="1" x14ac:dyDescent="0.25">
      <c r="A78" s="41" t="s">
        <v>19</v>
      </c>
      <c r="B78" s="42">
        <v>0</v>
      </c>
      <c r="C78" s="42">
        <v>0</v>
      </c>
      <c r="D78" s="42">
        <v>0</v>
      </c>
      <c r="E78" s="42">
        <v>0</v>
      </c>
      <c r="F78" s="42">
        <v>0</v>
      </c>
      <c r="G78" s="42">
        <v>0</v>
      </c>
      <c r="H78" s="42">
        <v>0</v>
      </c>
      <c r="I78" s="42">
        <v>0</v>
      </c>
      <c r="J78" s="42">
        <v>0</v>
      </c>
      <c r="K78" s="42">
        <v>0</v>
      </c>
      <c r="L78" s="42">
        <v>0</v>
      </c>
      <c r="M78" s="42">
        <v>0</v>
      </c>
      <c r="P78" s="63"/>
      <c r="S78" s="63"/>
    </row>
    <row r="79" spans="1:28" ht="20.100000000000001" customHeight="1" x14ac:dyDescent="0.25">
      <c r="A79" s="41" t="s">
        <v>559</v>
      </c>
      <c r="B79" s="42">
        <v>0</v>
      </c>
      <c r="C79" s="42">
        <v>0</v>
      </c>
      <c r="D79" s="42">
        <v>0</v>
      </c>
      <c r="E79" s="42">
        <v>0</v>
      </c>
      <c r="F79" s="42">
        <v>0</v>
      </c>
      <c r="G79" s="42">
        <v>0</v>
      </c>
      <c r="H79" s="42">
        <v>0</v>
      </c>
      <c r="I79" s="42">
        <v>0</v>
      </c>
      <c r="J79" s="42">
        <v>0</v>
      </c>
      <c r="K79" s="42">
        <v>0</v>
      </c>
      <c r="L79" s="42">
        <v>0</v>
      </c>
      <c r="M79" s="42">
        <v>0</v>
      </c>
      <c r="P79" s="63"/>
      <c r="S79" s="63"/>
    </row>
    <row r="80" spans="1:28" ht="20.100000000000001" customHeight="1" x14ac:dyDescent="0.25">
      <c r="A80" s="41" t="s">
        <v>560</v>
      </c>
      <c r="B80" s="42">
        <v>0</v>
      </c>
      <c r="C80" s="42">
        <v>0</v>
      </c>
      <c r="D80" s="42">
        <v>0</v>
      </c>
      <c r="E80" s="42">
        <v>0</v>
      </c>
      <c r="F80" s="42">
        <v>0</v>
      </c>
      <c r="G80" s="42">
        <v>0</v>
      </c>
      <c r="H80" s="42">
        <v>0</v>
      </c>
      <c r="I80" s="42">
        <v>0</v>
      </c>
      <c r="J80" s="42">
        <v>0</v>
      </c>
      <c r="K80" s="42">
        <v>0</v>
      </c>
      <c r="L80" s="42">
        <v>0</v>
      </c>
      <c r="M80" s="42">
        <v>0</v>
      </c>
      <c r="P80" s="63"/>
      <c r="S80" s="63"/>
    </row>
    <row r="81" spans="1:28" ht="20.100000000000001" customHeight="1" x14ac:dyDescent="0.25">
      <c r="A81" s="41" t="s">
        <v>561</v>
      </c>
      <c r="B81" s="42">
        <v>0</v>
      </c>
      <c r="C81" s="42">
        <v>0</v>
      </c>
      <c r="D81" s="42">
        <v>0</v>
      </c>
      <c r="E81" s="42">
        <v>0</v>
      </c>
      <c r="F81" s="42">
        <v>0</v>
      </c>
      <c r="G81" s="42">
        <v>0</v>
      </c>
      <c r="H81" s="42">
        <v>0</v>
      </c>
      <c r="I81" s="42">
        <v>0</v>
      </c>
      <c r="J81" s="42">
        <v>0</v>
      </c>
      <c r="K81" s="42">
        <v>0</v>
      </c>
      <c r="L81" s="42">
        <v>0</v>
      </c>
      <c r="M81" s="42">
        <v>0</v>
      </c>
      <c r="P81" s="63"/>
      <c r="S81" s="63"/>
    </row>
    <row r="82" spans="1:28" ht="20.100000000000001" customHeight="1" x14ac:dyDescent="0.25">
      <c r="A82" s="41" t="s">
        <v>562</v>
      </c>
      <c r="B82" s="42">
        <v>0</v>
      </c>
      <c r="C82" s="42">
        <v>0</v>
      </c>
      <c r="D82" s="42">
        <v>0</v>
      </c>
      <c r="E82" s="42">
        <v>0</v>
      </c>
      <c r="F82" s="42">
        <v>0</v>
      </c>
      <c r="G82" s="42">
        <v>0</v>
      </c>
      <c r="H82" s="42">
        <v>0</v>
      </c>
      <c r="I82" s="42">
        <v>0</v>
      </c>
      <c r="J82" s="42">
        <v>0</v>
      </c>
      <c r="K82" s="42">
        <v>0</v>
      </c>
      <c r="L82" s="42">
        <v>0</v>
      </c>
      <c r="M82" s="42">
        <v>0</v>
      </c>
      <c r="P82" s="63"/>
      <c r="S82" s="63"/>
    </row>
    <row r="83" spans="1:28" ht="20.100000000000001" customHeight="1" x14ac:dyDescent="0.25">
      <c r="A83" s="41" t="s">
        <v>20</v>
      </c>
      <c r="B83" s="42">
        <v>0</v>
      </c>
      <c r="C83" s="42">
        <v>0</v>
      </c>
      <c r="D83" s="42">
        <v>0</v>
      </c>
      <c r="E83" s="42">
        <v>0</v>
      </c>
      <c r="F83" s="42">
        <v>0</v>
      </c>
      <c r="G83" s="42">
        <v>0</v>
      </c>
      <c r="H83" s="42">
        <v>0</v>
      </c>
      <c r="I83" s="42">
        <v>0</v>
      </c>
      <c r="J83" s="42">
        <v>0</v>
      </c>
      <c r="K83" s="42">
        <v>0</v>
      </c>
      <c r="L83" s="42">
        <v>0</v>
      </c>
      <c r="M83" s="42">
        <v>0</v>
      </c>
      <c r="P83" s="63"/>
      <c r="S83" s="63"/>
    </row>
    <row r="84" spans="1:28" ht="20.100000000000001" customHeight="1" x14ac:dyDescent="0.25">
      <c r="A84" s="41" t="s">
        <v>563</v>
      </c>
      <c r="B84" s="42">
        <v>0</v>
      </c>
      <c r="C84" s="42">
        <v>0</v>
      </c>
      <c r="D84" s="42">
        <v>0</v>
      </c>
      <c r="E84" s="42">
        <v>0</v>
      </c>
      <c r="F84" s="42">
        <v>0</v>
      </c>
      <c r="G84" s="42">
        <v>0</v>
      </c>
      <c r="H84" s="42">
        <v>0</v>
      </c>
      <c r="I84" s="42">
        <v>0</v>
      </c>
      <c r="J84" s="42">
        <v>0</v>
      </c>
      <c r="K84" s="42">
        <v>0</v>
      </c>
      <c r="L84" s="42">
        <v>0</v>
      </c>
      <c r="M84" s="42">
        <v>0</v>
      </c>
      <c r="P84" s="63"/>
      <c r="S84" s="63"/>
    </row>
    <row r="85" spans="1:28" ht="20.100000000000001" customHeight="1" x14ac:dyDescent="0.25">
      <c r="A85" s="41" t="s">
        <v>564</v>
      </c>
      <c r="B85" s="42">
        <v>0</v>
      </c>
      <c r="C85" s="42">
        <v>0</v>
      </c>
      <c r="D85" s="42">
        <v>0</v>
      </c>
      <c r="E85" s="42">
        <v>0</v>
      </c>
      <c r="F85" s="42">
        <v>0</v>
      </c>
      <c r="G85" s="42">
        <v>0</v>
      </c>
      <c r="H85" s="42">
        <v>0</v>
      </c>
      <c r="I85" s="42">
        <v>0</v>
      </c>
      <c r="J85" s="42">
        <v>0</v>
      </c>
      <c r="K85" s="42">
        <v>0</v>
      </c>
      <c r="L85" s="42">
        <v>0</v>
      </c>
      <c r="M85" s="42">
        <v>0</v>
      </c>
      <c r="P85" s="63"/>
      <c r="S85" s="63"/>
    </row>
    <row r="86" spans="1:28" s="39" customFormat="1" ht="20.100000000000001" customHeight="1" x14ac:dyDescent="0.25">
      <c r="A86" s="41" t="s">
        <v>21</v>
      </c>
      <c r="B86" s="42">
        <v>0</v>
      </c>
      <c r="C86" s="42">
        <v>0</v>
      </c>
      <c r="D86" s="42">
        <v>0</v>
      </c>
      <c r="E86" s="42">
        <v>0</v>
      </c>
      <c r="F86" s="42">
        <v>0</v>
      </c>
      <c r="G86" s="42">
        <v>0</v>
      </c>
      <c r="H86" s="42">
        <v>0</v>
      </c>
      <c r="I86" s="42">
        <v>0</v>
      </c>
      <c r="J86" s="42">
        <v>0</v>
      </c>
      <c r="K86" s="42">
        <v>0</v>
      </c>
      <c r="L86" s="42">
        <v>0</v>
      </c>
      <c r="M86" s="42">
        <v>0</v>
      </c>
      <c r="P86" s="61"/>
      <c r="Q86" s="41"/>
      <c r="S86" s="61"/>
      <c r="T86" s="41"/>
      <c r="U86" s="41"/>
      <c r="V86" s="41"/>
      <c r="W86" s="41"/>
      <c r="X86" s="41"/>
      <c r="Y86" s="41"/>
      <c r="Z86" s="41"/>
      <c r="AA86" s="41"/>
      <c r="AB86" s="41"/>
    </row>
    <row r="87" spans="1:28" ht="20.100000000000001" customHeight="1" x14ac:dyDescent="0.25">
      <c r="A87" s="352" t="s">
        <v>589</v>
      </c>
      <c r="B87" s="40">
        <v>0</v>
      </c>
      <c r="C87" s="40">
        <v>0</v>
      </c>
      <c r="D87" s="40">
        <v>0</v>
      </c>
      <c r="E87" s="40">
        <v>0</v>
      </c>
      <c r="F87" s="40">
        <v>0</v>
      </c>
      <c r="G87" s="40">
        <v>0</v>
      </c>
      <c r="H87" s="40">
        <v>0</v>
      </c>
      <c r="I87" s="40">
        <v>0</v>
      </c>
      <c r="J87" s="40">
        <v>0</v>
      </c>
      <c r="K87" s="40">
        <v>2</v>
      </c>
      <c r="L87" s="40">
        <v>0</v>
      </c>
      <c r="M87" s="40">
        <v>0</v>
      </c>
      <c r="P87" s="63"/>
      <c r="Q87" s="39"/>
      <c r="S87" s="63"/>
      <c r="T87" s="39"/>
      <c r="U87" s="39"/>
      <c r="V87" s="39"/>
      <c r="W87" s="39"/>
      <c r="X87" s="39"/>
      <c r="Y87" s="39"/>
      <c r="Z87" s="39"/>
      <c r="AA87" s="39"/>
      <c r="AB87" s="39"/>
    </row>
    <row r="88" spans="1:28" ht="20.100000000000001" customHeight="1" x14ac:dyDescent="0.25">
      <c r="A88" s="41" t="s">
        <v>22</v>
      </c>
      <c r="B88" s="42">
        <v>0</v>
      </c>
      <c r="C88" s="42">
        <v>0</v>
      </c>
      <c r="D88" s="42">
        <v>0</v>
      </c>
      <c r="E88" s="42">
        <v>0</v>
      </c>
      <c r="F88" s="42">
        <v>0</v>
      </c>
      <c r="G88" s="42">
        <v>0</v>
      </c>
      <c r="H88" s="42">
        <v>0</v>
      </c>
      <c r="I88" s="42">
        <v>0</v>
      </c>
      <c r="J88" s="42">
        <v>0</v>
      </c>
      <c r="K88" s="42">
        <v>2</v>
      </c>
      <c r="L88" s="42">
        <v>0</v>
      </c>
      <c r="M88" s="42">
        <v>0</v>
      </c>
      <c r="P88" s="63"/>
      <c r="S88" s="63"/>
    </row>
    <row r="89" spans="1:28" ht="20.100000000000001" customHeight="1" x14ac:dyDescent="0.25">
      <c r="A89" s="41" t="s">
        <v>23</v>
      </c>
      <c r="B89" s="42">
        <v>0</v>
      </c>
      <c r="C89" s="42">
        <v>0</v>
      </c>
      <c r="D89" s="42">
        <v>0</v>
      </c>
      <c r="E89" s="42">
        <v>0</v>
      </c>
      <c r="F89" s="42">
        <v>0</v>
      </c>
      <c r="G89" s="42">
        <v>0</v>
      </c>
      <c r="H89" s="42">
        <v>0</v>
      </c>
      <c r="I89" s="42">
        <v>0</v>
      </c>
      <c r="J89" s="42">
        <v>0</v>
      </c>
      <c r="K89" s="42">
        <v>0</v>
      </c>
      <c r="L89" s="42">
        <v>0</v>
      </c>
      <c r="M89" s="42">
        <v>0</v>
      </c>
      <c r="P89" s="63"/>
      <c r="S89" s="63"/>
    </row>
    <row r="90" spans="1:28" ht="20.100000000000001" customHeight="1" x14ac:dyDescent="0.25">
      <c r="A90" s="41" t="s">
        <v>565</v>
      </c>
      <c r="B90" s="42">
        <v>0</v>
      </c>
      <c r="C90" s="42">
        <v>0</v>
      </c>
      <c r="D90" s="42">
        <v>0</v>
      </c>
      <c r="E90" s="42">
        <v>0</v>
      </c>
      <c r="F90" s="42">
        <v>0</v>
      </c>
      <c r="G90" s="42">
        <v>0</v>
      </c>
      <c r="H90" s="42">
        <v>0</v>
      </c>
      <c r="I90" s="42">
        <v>0</v>
      </c>
      <c r="J90" s="42">
        <v>0</v>
      </c>
      <c r="K90" s="42">
        <v>0</v>
      </c>
      <c r="L90" s="42">
        <v>0</v>
      </c>
      <c r="M90" s="42">
        <v>0</v>
      </c>
      <c r="P90" s="63"/>
      <c r="S90" s="63"/>
    </row>
    <row r="91" spans="1:28" ht="20.100000000000001" customHeight="1" x14ac:dyDescent="0.25">
      <c r="A91" s="41" t="s">
        <v>24</v>
      </c>
      <c r="B91" s="42">
        <v>0</v>
      </c>
      <c r="C91" s="42">
        <v>0</v>
      </c>
      <c r="D91" s="42">
        <v>0</v>
      </c>
      <c r="E91" s="42">
        <v>0</v>
      </c>
      <c r="F91" s="42">
        <v>0</v>
      </c>
      <c r="G91" s="42">
        <v>0</v>
      </c>
      <c r="H91" s="42">
        <v>0</v>
      </c>
      <c r="I91" s="42">
        <v>0</v>
      </c>
      <c r="J91" s="42">
        <v>0</v>
      </c>
      <c r="K91" s="42">
        <v>0</v>
      </c>
      <c r="L91" s="42">
        <v>0</v>
      </c>
      <c r="M91" s="42">
        <v>0</v>
      </c>
      <c r="P91" s="63"/>
      <c r="S91" s="63"/>
    </row>
    <row r="92" spans="1:28" ht="20.100000000000001" customHeight="1" x14ac:dyDescent="0.25">
      <c r="A92" s="41" t="s">
        <v>566</v>
      </c>
      <c r="B92" s="42">
        <v>0</v>
      </c>
      <c r="C92" s="42">
        <v>0</v>
      </c>
      <c r="D92" s="42">
        <v>0</v>
      </c>
      <c r="E92" s="42">
        <v>0</v>
      </c>
      <c r="F92" s="42">
        <v>0</v>
      </c>
      <c r="G92" s="42">
        <v>0</v>
      </c>
      <c r="H92" s="42">
        <v>0</v>
      </c>
      <c r="I92" s="42">
        <v>0</v>
      </c>
      <c r="J92" s="42">
        <v>0</v>
      </c>
      <c r="K92" s="42">
        <v>0</v>
      </c>
      <c r="L92" s="42">
        <v>0</v>
      </c>
      <c r="M92" s="42">
        <v>0</v>
      </c>
      <c r="P92" s="63"/>
      <c r="S92" s="63"/>
    </row>
    <row r="93" spans="1:28" ht="20.100000000000001" customHeight="1" x14ac:dyDescent="0.25">
      <c r="A93" s="41" t="s">
        <v>567</v>
      </c>
      <c r="B93" s="42">
        <v>0</v>
      </c>
      <c r="C93" s="42">
        <v>0</v>
      </c>
      <c r="D93" s="42">
        <v>0</v>
      </c>
      <c r="E93" s="42">
        <v>0</v>
      </c>
      <c r="F93" s="42">
        <v>0</v>
      </c>
      <c r="G93" s="42">
        <v>0</v>
      </c>
      <c r="H93" s="42">
        <v>0</v>
      </c>
      <c r="I93" s="42">
        <v>0</v>
      </c>
      <c r="J93" s="42">
        <v>0</v>
      </c>
      <c r="K93" s="42">
        <v>0</v>
      </c>
      <c r="L93" s="42">
        <v>0</v>
      </c>
      <c r="M93" s="42">
        <v>0</v>
      </c>
      <c r="N93" s="42"/>
      <c r="O93" s="42"/>
    </row>
    <row r="94" spans="1:28" ht="20.100000000000001" customHeight="1" x14ac:dyDescent="0.25">
      <c r="A94" s="41" t="s">
        <v>568</v>
      </c>
      <c r="B94" s="42">
        <v>0</v>
      </c>
      <c r="C94" s="42">
        <v>0</v>
      </c>
      <c r="D94" s="42">
        <v>0</v>
      </c>
      <c r="E94" s="42">
        <v>0</v>
      </c>
      <c r="F94" s="42">
        <v>0</v>
      </c>
      <c r="G94" s="42">
        <v>0</v>
      </c>
      <c r="H94" s="42">
        <v>0</v>
      </c>
      <c r="I94" s="42">
        <v>0</v>
      </c>
      <c r="J94" s="42">
        <v>0</v>
      </c>
      <c r="K94" s="42">
        <v>0</v>
      </c>
      <c r="L94" s="42">
        <v>0</v>
      </c>
      <c r="M94" s="42">
        <v>0</v>
      </c>
      <c r="N94" s="42"/>
      <c r="O94" s="42"/>
    </row>
    <row r="95" spans="1:28" ht="20.100000000000001" customHeight="1" x14ac:dyDescent="0.25">
      <c r="A95" s="41" t="s">
        <v>25</v>
      </c>
      <c r="B95" s="42">
        <v>0</v>
      </c>
      <c r="C95" s="42">
        <v>0</v>
      </c>
      <c r="D95" s="42">
        <v>0</v>
      </c>
      <c r="E95" s="42">
        <v>0</v>
      </c>
      <c r="F95" s="42">
        <v>0</v>
      </c>
      <c r="G95" s="42">
        <v>0</v>
      </c>
      <c r="H95" s="42">
        <v>0</v>
      </c>
      <c r="I95" s="42">
        <v>0</v>
      </c>
      <c r="J95" s="42">
        <v>0</v>
      </c>
      <c r="K95" s="42">
        <v>0</v>
      </c>
      <c r="L95" s="42">
        <v>0</v>
      </c>
      <c r="M95" s="42">
        <v>0</v>
      </c>
      <c r="N95" s="42"/>
      <c r="O95" s="42"/>
    </row>
    <row r="96" spans="1:28" ht="20.100000000000001" customHeight="1" x14ac:dyDescent="0.25">
      <c r="A96" s="41" t="s">
        <v>569</v>
      </c>
      <c r="B96" s="42">
        <v>0</v>
      </c>
      <c r="C96" s="42">
        <v>0</v>
      </c>
      <c r="D96" s="42">
        <v>0</v>
      </c>
      <c r="E96" s="42">
        <v>0</v>
      </c>
      <c r="F96" s="42">
        <v>0</v>
      </c>
      <c r="G96" s="42">
        <v>0</v>
      </c>
      <c r="H96" s="42">
        <v>0</v>
      </c>
      <c r="I96" s="42">
        <v>0</v>
      </c>
      <c r="J96" s="42">
        <v>0</v>
      </c>
      <c r="K96" s="42">
        <v>0</v>
      </c>
      <c r="L96" s="42">
        <v>0</v>
      </c>
      <c r="M96" s="42">
        <v>0</v>
      </c>
      <c r="N96" s="42"/>
      <c r="O96" s="42"/>
    </row>
    <row r="97" spans="1:28" ht="20.100000000000001" customHeight="1" x14ac:dyDescent="0.25">
      <c r="A97" s="41" t="s">
        <v>570</v>
      </c>
      <c r="B97" s="42">
        <v>0</v>
      </c>
      <c r="C97" s="42">
        <v>0</v>
      </c>
      <c r="D97" s="42">
        <v>0</v>
      </c>
      <c r="E97" s="42">
        <v>0</v>
      </c>
      <c r="F97" s="42">
        <v>0</v>
      </c>
      <c r="G97" s="42">
        <v>0</v>
      </c>
      <c r="H97" s="42">
        <v>0</v>
      </c>
      <c r="I97" s="42">
        <v>0</v>
      </c>
      <c r="J97" s="42">
        <v>0</v>
      </c>
      <c r="K97" s="42">
        <v>0</v>
      </c>
      <c r="L97" s="42">
        <v>0</v>
      </c>
      <c r="M97" s="42">
        <v>0</v>
      </c>
      <c r="N97" s="42"/>
      <c r="O97" s="42"/>
    </row>
    <row r="98" spans="1:28" ht="20.100000000000001" customHeight="1" x14ac:dyDescent="0.25">
      <c r="A98" s="41" t="s">
        <v>26</v>
      </c>
      <c r="B98" s="42">
        <v>0</v>
      </c>
      <c r="C98" s="42">
        <v>0</v>
      </c>
      <c r="D98" s="42">
        <v>0</v>
      </c>
      <c r="E98" s="42">
        <v>0</v>
      </c>
      <c r="F98" s="42">
        <v>0</v>
      </c>
      <c r="G98" s="42">
        <v>0</v>
      </c>
      <c r="H98" s="42">
        <v>0</v>
      </c>
      <c r="I98" s="42">
        <v>0</v>
      </c>
      <c r="J98" s="42">
        <v>0</v>
      </c>
      <c r="K98" s="42">
        <v>0</v>
      </c>
      <c r="L98" s="42">
        <v>0</v>
      </c>
      <c r="M98" s="42">
        <v>0</v>
      </c>
      <c r="N98" s="42"/>
      <c r="O98" s="42"/>
    </row>
    <row r="99" spans="1:28" ht="20.100000000000001" customHeight="1" x14ac:dyDescent="0.25">
      <c r="A99" s="352" t="s">
        <v>258</v>
      </c>
      <c r="B99" s="40">
        <v>0</v>
      </c>
      <c r="C99" s="40">
        <v>0</v>
      </c>
      <c r="D99" s="40">
        <v>0</v>
      </c>
      <c r="E99" s="40">
        <v>0</v>
      </c>
      <c r="F99" s="40">
        <v>0</v>
      </c>
      <c r="G99" s="40">
        <v>0</v>
      </c>
      <c r="H99" s="40">
        <v>0</v>
      </c>
      <c r="I99" s="40">
        <v>0</v>
      </c>
      <c r="J99" s="40">
        <v>0</v>
      </c>
      <c r="K99" s="40">
        <v>153</v>
      </c>
      <c r="L99" s="40">
        <v>0</v>
      </c>
      <c r="M99" s="40">
        <v>0</v>
      </c>
      <c r="P99" s="63"/>
      <c r="Q99" s="39"/>
      <c r="S99" s="63"/>
      <c r="T99" s="39"/>
      <c r="U99" s="39"/>
      <c r="V99" s="39"/>
      <c r="W99" s="39"/>
      <c r="X99" s="39"/>
      <c r="Y99" s="39"/>
      <c r="Z99" s="39"/>
      <c r="AA99" s="39"/>
      <c r="AB99" s="39"/>
    </row>
    <row r="100" spans="1:28" ht="20.100000000000001" customHeight="1" x14ac:dyDescent="0.25">
      <c r="A100" s="41" t="s">
        <v>27</v>
      </c>
      <c r="B100" s="42">
        <v>0</v>
      </c>
      <c r="C100" s="42">
        <v>0</v>
      </c>
      <c r="D100" s="42">
        <v>0</v>
      </c>
      <c r="E100" s="42">
        <v>0</v>
      </c>
      <c r="F100" s="42">
        <v>0</v>
      </c>
      <c r="G100" s="42">
        <v>0</v>
      </c>
      <c r="H100" s="42">
        <v>0</v>
      </c>
      <c r="I100" s="42">
        <v>0</v>
      </c>
      <c r="J100" s="42">
        <v>0</v>
      </c>
      <c r="K100" s="42">
        <v>33</v>
      </c>
      <c r="L100" s="42">
        <v>0</v>
      </c>
      <c r="M100" s="42">
        <v>0</v>
      </c>
      <c r="P100" s="63"/>
      <c r="S100" s="63"/>
    </row>
    <row r="101" spans="1:28" ht="20.100000000000001" customHeight="1" x14ac:dyDescent="0.25">
      <c r="A101" s="41" t="s">
        <v>28</v>
      </c>
      <c r="B101" s="42">
        <v>0</v>
      </c>
      <c r="C101" s="42">
        <v>0</v>
      </c>
      <c r="D101" s="42">
        <v>0</v>
      </c>
      <c r="E101" s="42">
        <v>0</v>
      </c>
      <c r="F101" s="42">
        <v>0</v>
      </c>
      <c r="G101" s="42">
        <v>0</v>
      </c>
      <c r="H101" s="42">
        <v>0</v>
      </c>
      <c r="I101" s="42">
        <v>0</v>
      </c>
      <c r="J101" s="42">
        <v>0</v>
      </c>
      <c r="K101" s="42">
        <v>120</v>
      </c>
      <c r="L101" s="42">
        <v>0</v>
      </c>
      <c r="M101" s="42">
        <v>0</v>
      </c>
      <c r="P101" s="63"/>
      <c r="S101" s="63"/>
    </row>
    <row r="102" spans="1:28" ht="20.100000000000001" customHeight="1" x14ac:dyDescent="0.25">
      <c r="A102" s="41" t="s">
        <v>29</v>
      </c>
      <c r="B102" s="42">
        <v>0</v>
      </c>
      <c r="C102" s="42">
        <v>0</v>
      </c>
      <c r="D102" s="42">
        <v>0</v>
      </c>
      <c r="E102" s="42">
        <v>0</v>
      </c>
      <c r="F102" s="42">
        <v>0</v>
      </c>
      <c r="G102" s="42">
        <v>0</v>
      </c>
      <c r="H102" s="42">
        <v>0</v>
      </c>
      <c r="I102" s="42">
        <v>0</v>
      </c>
      <c r="J102" s="42">
        <v>0</v>
      </c>
      <c r="K102" s="42">
        <v>0</v>
      </c>
      <c r="L102" s="42">
        <v>0</v>
      </c>
      <c r="M102" s="42">
        <v>0</v>
      </c>
      <c r="P102" s="63"/>
      <c r="S102" s="63"/>
    </row>
    <row r="103" spans="1:28" ht="20.100000000000001" customHeight="1" x14ac:dyDescent="0.25">
      <c r="A103" s="352" t="s">
        <v>259</v>
      </c>
      <c r="B103" s="40">
        <v>0</v>
      </c>
      <c r="C103" s="40">
        <v>0</v>
      </c>
      <c r="D103" s="40">
        <v>0</v>
      </c>
      <c r="E103" s="40">
        <v>0</v>
      </c>
      <c r="F103" s="40">
        <v>0</v>
      </c>
      <c r="G103" s="40">
        <v>0</v>
      </c>
      <c r="H103" s="40">
        <v>1</v>
      </c>
      <c r="I103" s="40">
        <v>0</v>
      </c>
      <c r="J103" s="40">
        <v>0</v>
      </c>
      <c r="K103" s="40">
        <v>3</v>
      </c>
      <c r="L103" s="40">
        <v>1</v>
      </c>
      <c r="M103" s="40">
        <v>0</v>
      </c>
      <c r="P103" s="63"/>
      <c r="Q103" s="39"/>
      <c r="S103" s="63"/>
      <c r="T103" s="39"/>
      <c r="U103" s="39"/>
      <c r="V103" s="39"/>
      <c r="W103" s="39"/>
      <c r="X103" s="39"/>
      <c r="Y103" s="39"/>
      <c r="Z103" s="39"/>
      <c r="AA103" s="39"/>
      <c r="AB103" s="39"/>
    </row>
    <row r="104" spans="1:28" ht="20.100000000000001" customHeight="1" x14ac:dyDescent="0.25">
      <c r="A104" s="41" t="s">
        <v>30</v>
      </c>
      <c r="B104" s="42">
        <v>0</v>
      </c>
      <c r="C104" s="42">
        <v>0</v>
      </c>
      <c r="D104" s="42">
        <v>0</v>
      </c>
      <c r="E104" s="42">
        <v>0</v>
      </c>
      <c r="F104" s="42">
        <v>0</v>
      </c>
      <c r="G104" s="42">
        <v>0</v>
      </c>
      <c r="H104" s="42">
        <v>1</v>
      </c>
      <c r="I104" s="42">
        <v>0</v>
      </c>
      <c r="J104" s="42">
        <v>0</v>
      </c>
      <c r="K104" s="42">
        <v>1</v>
      </c>
      <c r="L104" s="42">
        <v>0</v>
      </c>
      <c r="M104" s="42">
        <v>0</v>
      </c>
      <c r="P104" s="64"/>
      <c r="S104" s="64"/>
    </row>
    <row r="105" spans="1:28" ht="20.100000000000001" customHeight="1" x14ac:dyDescent="0.25">
      <c r="A105" s="41" t="s">
        <v>31</v>
      </c>
      <c r="B105" s="42">
        <v>0</v>
      </c>
      <c r="C105" s="42">
        <v>0</v>
      </c>
      <c r="D105" s="42">
        <v>0</v>
      </c>
      <c r="E105" s="42">
        <v>0</v>
      </c>
      <c r="F105" s="42">
        <v>0</v>
      </c>
      <c r="G105" s="42">
        <v>0</v>
      </c>
      <c r="H105" s="42">
        <v>0</v>
      </c>
      <c r="I105" s="42">
        <v>0</v>
      </c>
      <c r="J105" s="42">
        <v>0</v>
      </c>
      <c r="K105" s="42">
        <v>0</v>
      </c>
      <c r="L105" s="42">
        <v>0</v>
      </c>
      <c r="M105" s="42">
        <v>0</v>
      </c>
      <c r="P105" s="63"/>
      <c r="S105" s="63"/>
    </row>
    <row r="106" spans="1:28" ht="20.100000000000001" customHeight="1" x14ac:dyDescent="0.25">
      <c r="A106" s="41" t="s">
        <v>32</v>
      </c>
      <c r="B106" s="42">
        <v>0</v>
      </c>
      <c r="C106" s="42">
        <v>0</v>
      </c>
      <c r="D106" s="42">
        <v>0</v>
      </c>
      <c r="E106" s="42">
        <v>0</v>
      </c>
      <c r="F106" s="42">
        <v>0</v>
      </c>
      <c r="G106" s="42">
        <v>0</v>
      </c>
      <c r="H106" s="42">
        <v>0</v>
      </c>
      <c r="I106" s="42">
        <v>0</v>
      </c>
      <c r="J106" s="42">
        <v>0</v>
      </c>
      <c r="K106" s="42">
        <v>0</v>
      </c>
      <c r="L106" s="42">
        <v>0</v>
      </c>
      <c r="M106" s="42">
        <v>0</v>
      </c>
      <c r="P106" s="63"/>
      <c r="S106" s="63"/>
    </row>
    <row r="107" spans="1:28" ht="20.100000000000001" customHeight="1" x14ac:dyDescent="0.25">
      <c r="A107" s="41" t="s">
        <v>33</v>
      </c>
      <c r="B107" s="42">
        <v>0</v>
      </c>
      <c r="C107" s="42">
        <v>0</v>
      </c>
      <c r="D107" s="42">
        <v>0</v>
      </c>
      <c r="E107" s="42">
        <v>0</v>
      </c>
      <c r="F107" s="42">
        <v>0</v>
      </c>
      <c r="G107" s="42">
        <v>0</v>
      </c>
      <c r="H107" s="42">
        <v>0</v>
      </c>
      <c r="I107" s="42">
        <v>0</v>
      </c>
      <c r="J107" s="42">
        <v>0</v>
      </c>
      <c r="K107" s="42">
        <v>0</v>
      </c>
      <c r="L107" s="42">
        <v>0</v>
      </c>
      <c r="M107" s="42">
        <v>0</v>
      </c>
      <c r="P107" s="63"/>
      <c r="S107" s="63"/>
    </row>
    <row r="108" spans="1:28" ht="20.100000000000001" customHeight="1" x14ac:dyDescent="0.25">
      <c r="A108" s="41" t="s">
        <v>34</v>
      </c>
      <c r="B108" s="42">
        <v>0</v>
      </c>
      <c r="C108" s="42">
        <v>0</v>
      </c>
      <c r="D108" s="42">
        <v>0</v>
      </c>
      <c r="E108" s="42">
        <v>0</v>
      </c>
      <c r="F108" s="42">
        <v>0</v>
      </c>
      <c r="G108" s="42">
        <v>0</v>
      </c>
      <c r="H108" s="42">
        <v>0</v>
      </c>
      <c r="I108" s="42">
        <v>0</v>
      </c>
      <c r="J108" s="42">
        <v>0</v>
      </c>
      <c r="K108" s="42">
        <v>0</v>
      </c>
      <c r="L108" s="42">
        <v>0</v>
      </c>
      <c r="M108" s="42">
        <v>0</v>
      </c>
      <c r="P108" s="63"/>
      <c r="S108" s="63"/>
    </row>
    <row r="109" spans="1:28" ht="20.100000000000001" customHeight="1" x14ac:dyDescent="0.25">
      <c r="A109" s="41" t="s">
        <v>571</v>
      </c>
      <c r="B109" s="42">
        <v>0</v>
      </c>
      <c r="C109" s="42">
        <v>0</v>
      </c>
      <c r="D109" s="42">
        <v>0</v>
      </c>
      <c r="E109" s="42">
        <v>0</v>
      </c>
      <c r="F109" s="42">
        <v>0</v>
      </c>
      <c r="G109" s="42">
        <v>0</v>
      </c>
      <c r="H109" s="42">
        <v>0</v>
      </c>
      <c r="I109" s="42">
        <v>0</v>
      </c>
      <c r="J109" s="42">
        <v>0</v>
      </c>
      <c r="K109" s="42">
        <v>0</v>
      </c>
      <c r="L109" s="42">
        <v>0</v>
      </c>
      <c r="M109" s="42">
        <v>0</v>
      </c>
      <c r="P109" s="63"/>
      <c r="S109" s="63"/>
    </row>
    <row r="110" spans="1:28" ht="20.100000000000001" customHeight="1" x14ac:dyDescent="0.25">
      <c r="A110" s="41" t="s">
        <v>35</v>
      </c>
      <c r="B110" s="42">
        <v>0</v>
      </c>
      <c r="C110" s="42">
        <v>0</v>
      </c>
      <c r="D110" s="42">
        <v>0</v>
      </c>
      <c r="E110" s="42">
        <v>0</v>
      </c>
      <c r="F110" s="42">
        <v>0</v>
      </c>
      <c r="G110" s="42">
        <v>0</v>
      </c>
      <c r="H110" s="42">
        <v>0</v>
      </c>
      <c r="I110" s="42">
        <v>0</v>
      </c>
      <c r="J110" s="42">
        <v>0</v>
      </c>
      <c r="K110" s="42">
        <v>0</v>
      </c>
      <c r="L110" s="42">
        <v>0</v>
      </c>
      <c r="M110" s="42">
        <v>0</v>
      </c>
      <c r="P110" s="63"/>
      <c r="S110" s="63"/>
    </row>
    <row r="111" spans="1:28" ht="20.100000000000001" customHeight="1" x14ac:dyDescent="0.25">
      <c r="A111" s="41" t="s">
        <v>36</v>
      </c>
      <c r="B111" s="42">
        <v>0</v>
      </c>
      <c r="C111" s="42">
        <v>0</v>
      </c>
      <c r="D111" s="42">
        <v>0</v>
      </c>
      <c r="E111" s="42">
        <v>0</v>
      </c>
      <c r="F111" s="42">
        <v>0</v>
      </c>
      <c r="G111" s="42">
        <v>0</v>
      </c>
      <c r="H111" s="42">
        <v>0</v>
      </c>
      <c r="I111" s="42">
        <v>0</v>
      </c>
      <c r="J111" s="42">
        <v>0</v>
      </c>
      <c r="K111" s="42">
        <v>0</v>
      </c>
      <c r="L111" s="42">
        <v>0</v>
      </c>
      <c r="M111" s="42">
        <v>0</v>
      </c>
      <c r="P111" s="63"/>
      <c r="S111" s="63"/>
    </row>
    <row r="112" spans="1:28" s="39" customFormat="1" ht="20.100000000000001" customHeight="1" x14ac:dyDescent="0.25">
      <c r="A112" s="41" t="s">
        <v>37</v>
      </c>
      <c r="B112" s="42">
        <v>0</v>
      </c>
      <c r="C112" s="42">
        <v>0</v>
      </c>
      <c r="D112" s="42">
        <v>0</v>
      </c>
      <c r="E112" s="42">
        <v>0</v>
      </c>
      <c r="F112" s="42">
        <v>0</v>
      </c>
      <c r="G112" s="42">
        <v>0</v>
      </c>
      <c r="H112" s="42">
        <v>0</v>
      </c>
      <c r="I112" s="42">
        <v>0</v>
      </c>
      <c r="J112" s="42">
        <v>0</v>
      </c>
      <c r="K112" s="42">
        <v>0</v>
      </c>
      <c r="L112" s="42">
        <v>0</v>
      </c>
      <c r="M112" s="42">
        <v>0</v>
      </c>
      <c r="P112" s="61"/>
      <c r="Q112" s="41"/>
      <c r="S112" s="61"/>
      <c r="T112" s="41"/>
      <c r="U112" s="41"/>
      <c r="V112" s="41"/>
      <c r="W112" s="41"/>
      <c r="X112" s="41"/>
      <c r="Y112" s="41"/>
      <c r="Z112" s="41"/>
      <c r="AA112" s="41"/>
      <c r="AB112" s="41"/>
    </row>
    <row r="113" spans="1:28" ht="20.100000000000001" customHeight="1" x14ac:dyDescent="0.25">
      <c r="A113" s="41" t="s">
        <v>38</v>
      </c>
      <c r="B113" s="42">
        <v>0</v>
      </c>
      <c r="C113" s="42">
        <v>0</v>
      </c>
      <c r="D113" s="42">
        <v>0</v>
      </c>
      <c r="E113" s="42">
        <v>0</v>
      </c>
      <c r="F113" s="42">
        <v>0</v>
      </c>
      <c r="G113" s="42">
        <v>0</v>
      </c>
      <c r="H113" s="42">
        <v>0</v>
      </c>
      <c r="I113" s="42">
        <v>0</v>
      </c>
      <c r="J113" s="42">
        <v>0</v>
      </c>
      <c r="K113" s="42">
        <v>0</v>
      </c>
      <c r="L113" s="42">
        <v>0</v>
      </c>
      <c r="M113" s="42">
        <v>0</v>
      </c>
      <c r="P113" s="63"/>
      <c r="S113" s="63"/>
    </row>
    <row r="114" spans="1:28" ht="20.100000000000001" customHeight="1" x14ac:dyDescent="0.25">
      <c r="A114" s="41" t="s">
        <v>39</v>
      </c>
      <c r="B114" s="42">
        <v>0</v>
      </c>
      <c r="C114" s="42">
        <v>0</v>
      </c>
      <c r="D114" s="42">
        <v>0</v>
      </c>
      <c r="E114" s="42">
        <v>0</v>
      </c>
      <c r="F114" s="42">
        <v>0</v>
      </c>
      <c r="G114" s="42">
        <v>0</v>
      </c>
      <c r="H114" s="42">
        <v>0</v>
      </c>
      <c r="I114" s="42">
        <v>0</v>
      </c>
      <c r="J114" s="42">
        <v>0</v>
      </c>
      <c r="K114" s="42">
        <v>2</v>
      </c>
      <c r="L114" s="42">
        <v>1</v>
      </c>
      <c r="M114" s="42">
        <v>0</v>
      </c>
      <c r="P114" s="63"/>
      <c r="S114" s="63"/>
    </row>
    <row r="115" spans="1:28" s="39" customFormat="1" ht="20.100000000000001" customHeight="1" x14ac:dyDescent="0.25">
      <c r="A115" s="41" t="s">
        <v>40</v>
      </c>
      <c r="B115" s="42">
        <v>0</v>
      </c>
      <c r="C115" s="42">
        <v>0</v>
      </c>
      <c r="D115" s="42">
        <v>0</v>
      </c>
      <c r="E115" s="42">
        <v>0</v>
      </c>
      <c r="F115" s="42">
        <v>0</v>
      </c>
      <c r="G115" s="42">
        <v>0</v>
      </c>
      <c r="H115" s="42">
        <v>0</v>
      </c>
      <c r="I115" s="42">
        <v>0</v>
      </c>
      <c r="J115" s="42">
        <v>0</v>
      </c>
      <c r="K115" s="42">
        <v>0</v>
      </c>
      <c r="L115" s="42">
        <v>0</v>
      </c>
      <c r="M115" s="42">
        <v>0</v>
      </c>
      <c r="P115" s="61"/>
      <c r="Q115" s="41"/>
      <c r="S115" s="61"/>
      <c r="T115" s="41"/>
      <c r="U115" s="41"/>
      <c r="V115" s="41"/>
      <c r="W115" s="41"/>
      <c r="X115" s="41"/>
      <c r="Y115" s="41"/>
      <c r="Z115" s="41"/>
      <c r="AA115" s="41"/>
      <c r="AB115" s="41"/>
    </row>
    <row r="116" spans="1:28" ht="20.100000000000001" customHeight="1" x14ac:dyDescent="0.25">
      <c r="A116" s="352" t="s">
        <v>590</v>
      </c>
      <c r="B116" s="40">
        <v>0</v>
      </c>
      <c r="C116" s="40">
        <v>0</v>
      </c>
      <c r="D116" s="40">
        <v>0</v>
      </c>
      <c r="E116" s="40">
        <v>0</v>
      </c>
      <c r="F116" s="40">
        <v>0</v>
      </c>
      <c r="G116" s="40">
        <v>0</v>
      </c>
      <c r="H116" s="40">
        <v>0</v>
      </c>
      <c r="I116" s="40">
        <v>0</v>
      </c>
      <c r="J116" s="40">
        <v>0</v>
      </c>
      <c r="K116" s="40">
        <v>0</v>
      </c>
      <c r="L116" s="40">
        <v>0</v>
      </c>
      <c r="M116" s="40">
        <v>0</v>
      </c>
      <c r="P116" s="63"/>
      <c r="Q116" s="39"/>
      <c r="S116" s="63"/>
      <c r="T116" s="39"/>
      <c r="U116" s="39"/>
      <c r="V116" s="39"/>
      <c r="W116" s="39"/>
      <c r="X116" s="39"/>
      <c r="Y116" s="39"/>
      <c r="Z116" s="39"/>
      <c r="AA116" s="39"/>
      <c r="AB116" s="39"/>
    </row>
    <row r="117" spans="1:28" ht="20.100000000000001" customHeight="1" x14ac:dyDescent="0.25">
      <c r="A117" s="41" t="s">
        <v>265</v>
      </c>
      <c r="B117" s="42">
        <v>0</v>
      </c>
      <c r="C117" s="42">
        <v>0</v>
      </c>
      <c r="D117" s="42">
        <v>0</v>
      </c>
      <c r="E117" s="42">
        <v>0</v>
      </c>
      <c r="F117" s="42">
        <v>0</v>
      </c>
      <c r="G117" s="42">
        <v>0</v>
      </c>
      <c r="H117" s="42">
        <v>0</v>
      </c>
      <c r="I117" s="42">
        <v>0</v>
      </c>
      <c r="J117" s="42">
        <v>0</v>
      </c>
      <c r="K117" s="42">
        <v>0</v>
      </c>
      <c r="L117" s="42">
        <v>0</v>
      </c>
      <c r="M117" s="42">
        <v>0</v>
      </c>
      <c r="P117" s="63"/>
      <c r="S117" s="63"/>
    </row>
    <row r="118" spans="1:28" ht="20.100000000000001" customHeight="1" x14ac:dyDescent="0.25">
      <c r="A118" s="41" t="s">
        <v>572</v>
      </c>
      <c r="B118" s="42">
        <v>0</v>
      </c>
      <c r="C118" s="42">
        <v>0</v>
      </c>
      <c r="D118" s="42">
        <v>0</v>
      </c>
      <c r="E118" s="42">
        <v>0</v>
      </c>
      <c r="F118" s="42">
        <v>0</v>
      </c>
      <c r="G118" s="42">
        <v>0</v>
      </c>
      <c r="H118" s="42">
        <v>0</v>
      </c>
      <c r="I118" s="42">
        <v>0</v>
      </c>
      <c r="J118" s="42">
        <v>0</v>
      </c>
      <c r="K118" s="42">
        <v>0</v>
      </c>
      <c r="L118" s="42">
        <v>0</v>
      </c>
      <c r="M118" s="42">
        <v>0</v>
      </c>
      <c r="P118" s="63"/>
      <c r="S118" s="63"/>
    </row>
    <row r="119" spans="1:28" ht="20.100000000000001" customHeight="1" x14ac:dyDescent="0.25">
      <c r="A119" s="41" t="s">
        <v>41</v>
      </c>
      <c r="B119" s="42">
        <v>0</v>
      </c>
      <c r="C119" s="42">
        <v>0</v>
      </c>
      <c r="D119" s="42">
        <v>0</v>
      </c>
      <c r="E119" s="42">
        <v>0</v>
      </c>
      <c r="F119" s="42">
        <v>0</v>
      </c>
      <c r="G119" s="42">
        <v>0</v>
      </c>
      <c r="H119" s="42">
        <v>0</v>
      </c>
      <c r="I119" s="42">
        <v>0</v>
      </c>
      <c r="J119" s="42">
        <v>0</v>
      </c>
      <c r="K119" s="42">
        <v>0</v>
      </c>
      <c r="L119" s="42">
        <v>0</v>
      </c>
      <c r="M119" s="42">
        <v>0</v>
      </c>
      <c r="P119" s="63"/>
      <c r="S119" s="63"/>
    </row>
    <row r="120" spans="1:28" ht="20.100000000000001" customHeight="1" x14ac:dyDescent="0.25">
      <c r="A120" s="41" t="s">
        <v>573</v>
      </c>
      <c r="B120" s="42">
        <v>0</v>
      </c>
      <c r="C120" s="42">
        <v>0</v>
      </c>
      <c r="D120" s="42">
        <v>0</v>
      </c>
      <c r="E120" s="42">
        <v>0</v>
      </c>
      <c r="F120" s="42">
        <v>0</v>
      </c>
      <c r="G120" s="42">
        <v>0</v>
      </c>
      <c r="H120" s="42">
        <v>0</v>
      </c>
      <c r="I120" s="42">
        <v>0</v>
      </c>
      <c r="J120" s="42">
        <v>0</v>
      </c>
      <c r="K120" s="42">
        <v>0</v>
      </c>
      <c r="L120" s="42">
        <v>0</v>
      </c>
      <c r="M120" s="42">
        <v>0</v>
      </c>
      <c r="P120" s="63"/>
      <c r="S120" s="63"/>
    </row>
    <row r="121" spans="1:28" ht="20.100000000000001" customHeight="1" x14ac:dyDescent="0.25">
      <c r="A121" s="41" t="s">
        <v>269</v>
      </c>
      <c r="B121" s="42">
        <v>0</v>
      </c>
      <c r="C121" s="42">
        <v>0</v>
      </c>
      <c r="D121" s="42">
        <v>0</v>
      </c>
      <c r="E121" s="42">
        <v>0</v>
      </c>
      <c r="F121" s="42">
        <v>0</v>
      </c>
      <c r="G121" s="42">
        <v>0</v>
      </c>
      <c r="H121" s="42">
        <v>0</v>
      </c>
      <c r="I121" s="42">
        <v>0</v>
      </c>
      <c r="J121" s="42">
        <v>0</v>
      </c>
      <c r="K121" s="42">
        <v>0</v>
      </c>
      <c r="L121" s="42">
        <v>0</v>
      </c>
      <c r="M121" s="42">
        <v>0</v>
      </c>
      <c r="P121" s="63"/>
      <c r="S121" s="63"/>
    </row>
    <row r="122" spans="1:28" ht="20.100000000000001" customHeight="1" x14ac:dyDescent="0.25">
      <c r="A122" s="41" t="s">
        <v>277</v>
      </c>
      <c r="B122" s="42">
        <v>0</v>
      </c>
      <c r="C122" s="42">
        <v>0</v>
      </c>
      <c r="D122" s="42">
        <v>0</v>
      </c>
      <c r="E122" s="42">
        <v>0</v>
      </c>
      <c r="F122" s="42">
        <v>0</v>
      </c>
      <c r="G122" s="42">
        <v>0</v>
      </c>
      <c r="H122" s="42">
        <v>0</v>
      </c>
      <c r="I122" s="42">
        <v>0</v>
      </c>
      <c r="J122" s="42">
        <v>0</v>
      </c>
      <c r="K122" s="42">
        <v>0</v>
      </c>
      <c r="L122" s="42">
        <v>0</v>
      </c>
      <c r="M122" s="42">
        <v>0</v>
      </c>
      <c r="P122" s="63"/>
      <c r="S122" s="63"/>
    </row>
    <row r="123" spans="1:28" ht="20.100000000000001" customHeight="1" x14ac:dyDescent="0.25">
      <c r="A123" s="41" t="s">
        <v>42</v>
      </c>
      <c r="B123" s="42">
        <v>0</v>
      </c>
      <c r="C123" s="42">
        <v>0</v>
      </c>
      <c r="D123" s="42">
        <v>0</v>
      </c>
      <c r="E123" s="42">
        <v>0</v>
      </c>
      <c r="F123" s="42">
        <v>0</v>
      </c>
      <c r="G123" s="42">
        <v>0</v>
      </c>
      <c r="H123" s="42">
        <v>0</v>
      </c>
      <c r="I123" s="42">
        <v>0</v>
      </c>
      <c r="J123" s="42">
        <v>0</v>
      </c>
      <c r="K123" s="42">
        <v>0</v>
      </c>
      <c r="L123" s="42">
        <v>0</v>
      </c>
      <c r="M123" s="42">
        <v>0</v>
      </c>
      <c r="N123" s="42"/>
      <c r="O123" s="42"/>
    </row>
    <row r="124" spans="1:28" ht="20.100000000000001" customHeight="1" x14ac:dyDescent="0.25">
      <c r="A124" s="41" t="s">
        <v>271</v>
      </c>
      <c r="B124" s="42">
        <v>0</v>
      </c>
      <c r="C124" s="42">
        <v>0</v>
      </c>
      <c r="D124" s="42">
        <v>0</v>
      </c>
      <c r="E124" s="42">
        <v>0</v>
      </c>
      <c r="F124" s="42">
        <v>0</v>
      </c>
      <c r="G124" s="42">
        <v>0</v>
      </c>
      <c r="H124" s="42">
        <v>0</v>
      </c>
      <c r="I124" s="42">
        <v>0</v>
      </c>
      <c r="J124" s="42">
        <v>0</v>
      </c>
      <c r="K124" s="42">
        <v>0</v>
      </c>
      <c r="L124" s="42">
        <v>0</v>
      </c>
      <c r="M124" s="42">
        <v>0</v>
      </c>
      <c r="N124" s="42"/>
      <c r="O124" s="42"/>
    </row>
    <row r="125" spans="1:28" ht="20.100000000000001" customHeight="1" x14ac:dyDescent="0.25">
      <c r="A125" s="41" t="s">
        <v>574</v>
      </c>
      <c r="B125" s="42">
        <v>0</v>
      </c>
      <c r="C125" s="42">
        <v>0</v>
      </c>
      <c r="D125" s="42">
        <v>0</v>
      </c>
      <c r="E125" s="42">
        <v>0</v>
      </c>
      <c r="F125" s="42">
        <v>0</v>
      </c>
      <c r="G125" s="42">
        <v>0</v>
      </c>
      <c r="H125" s="42">
        <v>0</v>
      </c>
      <c r="I125" s="42">
        <v>0</v>
      </c>
      <c r="J125" s="42">
        <v>0</v>
      </c>
      <c r="K125" s="42">
        <v>0</v>
      </c>
      <c r="L125" s="42">
        <v>0</v>
      </c>
      <c r="M125" s="42">
        <v>0</v>
      </c>
      <c r="N125" s="42"/>
      <c r="O125" s="42"/>
    </row>
    <row r="126" spans="1:28" ht="20.100000000000001" customHeight="1" x14ac:dyDescent="0.25">
      <c r="A126" s="41" t="s">
        <v>43</v>
      </c>
      <c r="B126" s="42">
        <v>0</v>
      </c>
      <c r="C126" s="42">
        <v>0</v>
      </c>
      <c r="D126" s="42">
        <v>0</v>
      </c>
      <c r="E126" s="42">
        <v>0</v>
      </c>
      <c r="F126" s="42">
        <v>0</v>
      </c>
      <c r="G126" s="42">
        <v>0</v>
      </c>
      <c r="H126" s="42">
        <v>0</v>
      </c>
      <c r="I126" s="42">
        <v>0</v>
      </c>
      <c r="J126" s="42">
        <v>0</v>
      </c>
      <c r="K126" s="42">
        <v>0</v>
      </c>
      <c r="L126" s="42">
        <v>0</v>
      </c>
      <c r="M126" s="42">
        <v>0</v>
      </c>
      <c r="N126" s="42"/>
      <c r="O126" s="42"/>
    </row>
    <row r="127" spans="1:28" ht="20.100000000000001" customHeight="1" x14ac:dyDescent="0.25">
      <c r="A127" s="41" t="s">
        <v>44</v>
      </c>
      <c r="B127" s="42">
        <v>0</v>
      </c>
      <c r="C127" s="42">
        <v>0</v>
      </c>
      <c r="D127" s="42">
        <v>0</v>
      </c>
      <c r="E127" s="42">
        <v>0</v>
      </c>
      <c r="F127" s="42">
        <v>0</v>
      </c>
      <c r="G127" s="42">
        <v>0</v>
      </c>
      <c r="H127" s="42">
        <v>0</v>
      </c>
      <c r="I127" s="42">
        <v>0</v>
      </c>
      <c r="J127" s="42">
        <v>0</v>
      </c>
      <c r="K127" s="42">
        <v>0</v>
      </c>
      <c r="L127" s="42">
        <v>0</v>
      </c>
      <c r="M127" s="42">
        <v>0</v>
      </c>
      <c r="N127" s="42"/>
      <c r="O127" s="42"/>
    </row>
    <row r="128" spans="1:28" ht="20.100000000000001" customHeight="1" x14ac:dyDescent="0.25">
      <c r="A128" s="41" t="s">
        <v>575</v>
      </c>
      <c r="B128" s="42">
        <v>0</v>
      </c>
      <c r="C128" s="42">
        <v>0</v>
      </c>
      <c r="D128" s="42">
        <v>0</v>
      </c>
      <c r="E128" s="42">
        <v>0</v>
      </c>
      <c r="F128" s="42">
        <v>0</v>
      </c>
      <c r="G128" s="42">
        <v>0</v>
      </c>
      <c r="H128" s="42">
        <v>0</v>
      </c>
      <c r="I128" s="42">
        <v>0</v>
      </c>
      <c r="J128" s="42">
        <v>0</v>
      </c>
      <c r="K128" s="42">
        <v>0</v>
      </c>
      <c r="L128" s="42">
        <v>0</v>
      </c>
      <c r="M128" s="42">
        <v>0</v>
      </c>
      <c r="N128" s="42"/>
      <c r="O128" s="42"/>
    </row>
    <row r="129" spans="1:16" ht="20.100000000000001" customHeight="1" x14ac:dyDescent="0.25">
      <c r="A129" s="41" t="s">
        <v>263</v>
      </c>
      <c r="B129" s="42">
        <v>0</v>
      </c>
      <c r="C129" s="42">
        <v>0</v>
      </c>
      <c r="D129" s="42">
        <v>0</v>
      </c>
      <c r="E129" s="42">
        <v>0</v>
      </c>
      <c r="F129" s="42">
        <v>0</v>
      </c>
      <c r="G129" s="42">
        <v>0</v>
      </c>
      <c r="H129" s="42">
        <v>0</v>
      </c>
      <c r="I129" s="42">
        <v>0</v>
      </c>
      <c r="J129" s="42">
        <v>0</v>
      </c>
      <c r="K129" s="42">
        <v>0</v>
      </c>
      <c r="L129" s="42">
        <v>0</v>
      </c>
      <c r="M129" s="42">
        <v>0</v>
      </c>
      <c r="N129" s="42"/>
      <c r="O129" s="42"/>
    </row>
    <row r="130" spans="1:16" ht="20.100000000000001" customHeight="1" x14ac:dyDescent="0.25">
      <c r="A130" s="41" t="s">
        <v>576</v>
      </c>
      <c r="B130" s="42">
        <v>0</v>
      </c>
      <c r="C130" s="42">
        <v>0</v>
      </c>
      <c r="D130" s="42">
        <v>0</v>
      </c>
      <c r="E130" s="42">
        <v>0</v>
      </c>
      <c r="F130" s="42">
        <v>0</v>
      </c>
      <c r="G130" s="42">
        <v>0</v>
      </c>
      <c r="H130" s="42">
        <v>0</v>
      </c>
      <c r="I130" s="42">
        <v>0</v>
      </c>
      <c r="J130" s="42">
        <v>0</v>
      </c>
      <c r="K130" s="42">
        <v>0</v>
      </c>
      <c r="L130" s="42">
        <v>0</v>
      </c>
      <c r="M130" s="42">
        <v>0</v>
      </c>
      <c r="N130" s="42"/>
      <c r="O130" s="42"/>
    </row>
    <row r="131" spans="1:16" ht="20.100000000000001" customHeight="1" x14ac:dyDescent="0.25">
      <c r="A131" s="41" t="s">
        <v>577</v>
      </c>
      <c r="B131" s="42">
        <v>0</v>
      </c>
      <c r="C131" s="42">
        <v>0</v>
      </c>
      <c r="D131" s="42">
        <v>0</v>
      </c>
      <c r="E131" s="42">
        <v>0</v>
      </c>
      <c r="F131" s="42">
        <v>0</v>
      </c>
      <c r="G131" s="42">
        <v>0</v>
      </c>
      <c r="H131" s="42">
        <v>0</v>
      </c>
      <c r="I131" s="42">
        <v>0</v>
      </c>
      <c r="J131" s="42">
        <v>0</v>
      </c>
      <c r="K131" s="42">
        <v>0</v>
      </c>
      <c r="L131" s="42">
        <v>0</v>
      </c>
      <c r="M131" s="42">
        <v>0</v>
      </c>
      <c r="N131" s="42"/>
      <c r="O131" s="42"/>
    </row>
    <row r="132" spans="1:16" ht="20.100000000000001" customHeight="1" x14ac:dyDescent="0.25">
      <c r="A132" s="41" t="s">
        <v>578</v>
      </c>
      <c r="B132" s="42">
        <v>0</v>
      </c>
      <c r="C132" s="42">
        <v>0</v>
      </c>
      <c r="D132" s="42">
        <v>0</v>
      </c>
      <c r="E132" s="42">
        <v>0</v>
      </c>
      <c r="F132" s="42">
        <v>0</v>
      </c>
      <c r="G132" s="42">
        <v>0</v>
      </c>
      <c r="H132" s="42">
        <v>0</v>
      </c>
      <c r="I132" s="42">
        <v>0</v>
      </c>
      <c r="J132" s="42">
        <v>0</v>
      </c>
      <c r="K132" s="42">
        <v>0</v>
      </c>
      <c r="L132" s="42">
        <v>0</v>
      </c>
      <c r="M132" s="42">
        <v>0</v>
      </c>
      <c r="N132" s="42"/>
      <c r="O132" s="42"/>
    </row>
    <row r="133" spans="1:16" ht="20.100000000000001" customHeight="1" x14ac:dyDescent="0.25">
      <c r="A133" s="41" t="s">
        <v>264</v>
      </c>
      <c r="B133" s="42">
        <v>0</v>
      </c>
      <c r="C133" s="42">
        <v>0</v>
      </c>
      <c r="D133" s="42">
        <v>0</v>
      </c>
      <c r="E133" s="42">
        <v>0</v>
      </c>
      <c r="F133" s="42">
        <v>0</v>
      </c>
      <c r="G133" s="42">
        <v>0</v>
      </c>
      <c r="H133" s="42">
        <v>0</v>
      </c>
      <c r="I133" s="42">
        <v>0</v>
      </c>
      <c r="J133" s="42">
        <v>0</v>
      </c>
      <c r="K133" s="42">
        <v>0</v>
      </c>
      <c r="L133" s="42">
        <v>0</v>
      </c>
      <c r="M133" s="42">
        <v>0</v>
      </c>
      <c r="N133" s="42"/>
      <c r="O133" s="42"/>
    </row>
    <row r="134" spans="1:16" ht="20.100000000000001" customHeight="1" x14ac:dyDescent="0.25">
      <c r="A134" s="41" t="s">
        <v>268</v>
      </c>
      <c r="B134" s="42">
        <v>0</v>
      </c>
      <c r="C134" s="42">
        <v>0</v>
      </c>
      <c r="D134" s="42">
        <v>0</v>
      </c>
      <c r="E134" s="42">
        <v>0</v>
      </c>
      <c r="F134" s="42">
        <v>0</v>
      </c>
      <c r="G134" s="42">
        <v>0</v>
      </c>
      <c r="H134" s="42">
        <v>0</v>
      </c>
      <c r="I134" s="42">
        <v>0</v>
      </c>
      <c r="J134" s="42">
        <v>0</v>
      </c>
      <c r="K134" s="42">
        <v>0</v>
      </c>
      <c r="L134" s="42">
        <v>0</v>
      </c>
      <c r="M134" s="42">
        <v>0</v>
      </c>
      <c r="N134" s="42"/>
      <c r="O134" s="42"/>
    </row>
    <row r="135" spans="1:16" ht="20.100000000000001" customHeight="1" thickBot="1" x14ac:dyDescent="0.3">
      <c r="A135" s="41" t="s">
        <v>45</v>
      </c>
      <c r="B135" s="42">
        <v>0</v>
      </c>
      <c r="C135" s="42">
        <v>0</v>
      </c>
      <c r="D135" s="42">
        <v>0</v>
      </c>
      <c r="E135" s="42">
        <v>0</v>
      </c>
      <c r="F135" s="42">
        <v>0</v>
      </c>
      <c r="G135" s="42">
        <v>0</v>
      </c>
      <c r="H135" s="42">
        <v>0</v>
      </c>
      <c r="I135" s="42">
        <v>0</v>
      </c>
      <c r="J135" s="42">
        <v>0</v>
      </c>
      <c r="K135" s="42">
        <v>0</v>
      </c>
      <c r="L135" s="42">
        <v>0</v>
      </c>
      <c r="M135" s="42">
        <v>0</v>
      </c>
      <c r="N135" s="42"/>
      <c r="O135" s="42"/>
    </row>
    <row r="136" spans="1:16" s="48" customFormat="1" ht="15.95" customHeight="1" x14ac:dyDescent="0.25">
      <c r="A136" s="331" t="s">
        <v>588</v>
      </c>
      <c r="B136" s="331"/>
      <c r="C136" s="331"/>
      <c r="D136" s="332"/>
      <c r="E136" s="332"/>
      <c r="F136" s="332"/>
      <c r="G136" s="332"/>
      <c r="H136" s="332"/>
      <c r="I136" s="332"/>
      <c r="J136" s="332"/>
      <c r="K136" s="332"/>
      <c r="L136" s="332"/>
      <c r="M136" s="333" t="s">
        <v>585</v>
      </c>
    </row>
    <row r="137" spans="1:16" s="27" customFormat="1" ht="24.95" customHeight="1" x14ac:dyDescent="0.25">
      <c r="A137" s="347" t="s">
        <v>135</v>
      </c>
      <c r="B137" s="347"/>
      <c r="C137" s="347"/>
      <c r="D137" s="347"/>
      <c r="E137" s="347"/>
      <c r="F137" s="347"/>
      <c r="G137" s="347"/>
    </row>
    <row r="138" spans="1:16" s="55" customFormat="1" ht="24.95" customHeight="1" thickBot="1" x14ac:dyDescent="0.25">
      <c r="A138" s="28" t="s">
        <v>525</v>
      </c>
      <c r="B138" s="53"/>
      <c r="C138" s="53"/>
      <c r="D138" s="53"/>
      <c r="E138" s="53"/>
      <c r="F138" s="53"/>
      <c r="G138" s="53"/>
      <c r="H138" s="53"/>
      <c r="I138" s="53"/>
      <c r="J138" s="53"/>
      <c r="K138" s="53"/>
      <c r="L138" s="53"/>
      <c r="M138" s="53"/>
      <c r="N138" s="53"/>
      <c r="O138" s="336" t="s">
        <v>587</v>
      </c>
      <c r="P138" s="54"/>
    </row>
    <row r="139" spans="1:16" s="39" customFormat="1" ht="20.100000000000001" customHeight="1" x14ac:dyDescent="0.25">
      <c r="A139" s="1023" t="s">
        <v>8</v>
      </c>
      <c r="B139" s="1019" t="s">
        <v>84</v>
      </c>
      <c r="C139" s="1020"/>
      <c r="D139" s="1020"/>
      <c r="E139" s="1020"/>
      <c r="F139" s="1020"/>
      <c r="G139" s="1020"/>
      <c r="H139" s="1020"/>
      <c r="I139" s="1020"/>
      <c r="J139" s="1020"/>
      <c r="K139" s="1020"/>
      <c r="L139" s="1020"/>
      <c r="M139" s="1020"/>
      <c r="N139" s="1020"/>
      <c r="O139" s="1020"/>
      <c r="P139" s="56"/>
    </row>
    <row r="140" spans="1:16" ht="20.100000000000001" customHeight="1" x14ac:dyDescent="0.25">
      <c r="A140" s="1024"/>
      <c r="B140" s="1021" t="s">
        <v>10</v>
      </c>
      <c r="C140" s="1021"/>
      <c r="D140" s="32" t="s">
        <v>69</v>
      </c>
      <c r="E140" s="32"/>
      <c r="F140" s="32" t="s">
        <v>70</v>
      </c>
      <c r="G140" s="32"/>
      <c r="H140" s="32" t="s">
        <v>71</v>
      </c>
      <c r="I140" s="32"/>
      <c r="J140" s="32" t="s">
        <v>72</v>
      </c>
      <c r="K140" s="32"/>
      <c r="L140" s="32" t="s">
        <v>73</v>
      </c>
      <c r="M140" s="32"/>
      <c r="N140" s="32" t="s">
        <v>74</v>
      </c>
      <c r="O140" s="57"/>
      <c r="P140" s="58"/>
    </row>
    <row r="141" spans="1:16" ht="20.100000000000001" customHeight="1" x14ac:dyDescent="0.25">
      <c r="A141" s="1025"/>
      <c r="B141" s="59">
        <v>2015</v>
      </c>
      <c r="C141" s="59">
        <v>2016</v>
      </c>
      <c r="D141" s="59">
        <v>2015</v>
      </c>
      <c r="E141" s="59">
        <v>2016</v>
      </c>
      <c r="F141" s="334">
        <v>2015</v>
      </c>
      <c r="G141" s="334">
        <v>2016</v>
      </c>
      <c r="H141" s="334">
        <v>2015</v>
      </c>
      <c r="I141" s="334">
        <v>2016</v>
      </c>
      <c r="J141" s="334">
        <v>2015</v>
      </c>
      <c r="K141" s="334">
        <v>2016</v>
      </c>
      <c r="L141" s="334">
        <v>2015</v>
      </c>
      <c r="M141" s="334">
        <v>2016</v>
      </c>
      <c r="N141" s="334">
        <v>2015</v>
      </c>
      <c r="O141" s="335">
        <v>2016</v>
      </c>
      <c r="P141" s="58"/>
    </row>
    <row r="142" spans="1:16" ht="20.100000000000001" customHeight="1" x14ac:dyDescent="0.25">
      <c r="A142" s="352" t="s">
        <v>256</v>
      </c>
      <c r="B142" s="40">
        <v>53</v>
      </c>
      <c r="C142" s="40">
        <v>515</v>
      </c>
      <c r="D142" s="40">
        <v>32</v>
      </c>
      <c r="E142" s="40">
        <v>92</v>
      </c>
      <c r="F142" s="40">
        <v>5</v>
      </c>
      <c r="G142" s="40">
        <v>4</v>
      </c>
      <c r="H142" s="40">
        <v>2</v>
      </c>
      <c r="I142" s="40">
        <v>1</v>
      </c>
      <c r="J142" s="40">
        <v>1</v>
      </c>
      <c r="K142" s="40">
        <v>5</v>
      </c>
      <c r="L142" s="40">
        <v>6</v>
      </c>
      <c r="M142" s="40">
        <v>1</v>
      </c>
      <c r="N142" s="40">
        <v>0</v>
      </c>
      <c r="O142" s="40">
        <v>3</v>
      </c>
    </row>
    <row r="143" spans="1:16" ht="20.100000000000001" customHeight="1" x14ac:dyDescent="0.25">
      <c r="A143" s="41" t="s">
        <v>46</v>
      </c>
      <c r="B143" s="42">
        <v>2</v>
      </c>
      <c r="C143" s="42">
        <v>268</v>
      </c>
      <c r="D143" s="42">
        <v>0</v>
      </c>
      <c r="E143" s="42">
        <v>11</v>
      </c>
      <c r="F143" s="42">
        <v>0</v>
      </c>
      <c r="G143" s="42">
        <v>0</v>
      </c>
      <c r="H143" s="42">
        <v>1</v>
      </c>
      <c r="I143" s="42">
        <v>0</v>
      </c>
      <c r="J143" s="42">
        <v>0</v>
      </c>
      <c r="K143" s="42">
        <v>0</v>
      </c>
      <c r="L143" s="42">
        <v>0</v>
      </c>
      <c r="M143" s="42">
        <v>0</v>
      </c>
      <c r="N143" s="42">
        <v>0</v>
      </c>
      <c r="O143" s="42">
        <v>0</v>
      </c>
    </row>
    <row r="144" spans="1:16" ht="20.100000000000001" customHeight="1" x14ac:dyDescent="0.25">
      <c r="A144" s="41" t="s">
        <v>47</v>
      </c>
      <c r="B144" s="42">
        <v>4</v>
      </c>
      <c r="C144" s="42">
        <v>4</v>
      </c>
      <c r="D144" s="42">
        <v>0</v>
      </c>
      <c r="E144" s="42">
        <v>0</v>
      </c>
      <c r="F144" s="42">
        <v>0</v>
      </c>
      <c r="G144" s="42">
        <v>0</v>
      </c>
      <c r="H144" s="42">
        <v>1</v>
      </c>
      <c r="I144" s="42">
        <v>0</v>
      </c>
      <c r="J144" s="42">
        <v>0</v>
      </c>
      <c r="K144" s="42">
        <v>0</v>
      </c>
      <c r="L144" s="42">
        <v>0</v>
      </c>
      <c r="M144" s="42">
        <v>0</v>
      </c>
      <c r="N144" s="42">
        <v>0</v>
      </c>
      <c r="O144" s="42">
        <v>0</v>
      </c>
    </row>
    <row r="145" spans="1:15" ht="20.100000000000001" customHeight="1" x14ac:dyDescent="0.25">
      <c r="A145" s="41" t="s">
        <v>48</v>
      </c>
      <c r="B145" s="42">
        <v>0</v>
      </c>
      <c r="C145" s="42">
        <v>10</v>
      </c>
      <c r="D145" s="42">
        <v>0</v>
      </c>
      <c r="E145" s="42">
        <v>0</v>
      </c>
      <c r="F145" s="42">
        <v>0</v>
      </c>
      <c r="G145" s="42">
        <v>0</v>
      </c>
      <c r="H145" s="42">
        <v>0</v>
      </c>
      <c r="I145" s="42">
        <v>0</v>
      </c>
      <c r="J145" s="42">
        <v>0</v>
      </c>
      <c r="K145" s="42">
        <v>0</v>
      </c>
      <c r="L145" s="42">
        <v>0</v>
      </c>
      <c r="M145" s="42">
        <v>0</v>
      </c>
      <c r="N145" s="42">
        <v>0</v>
      </c>
      <c r="O145" s="42">
        <v>0</v>
      </c>
    </row>
    <row r="146" spans="1:15" ht="20.100000000000001" customHeight="1" x14ac:dyDescent="0.25">
      <c r="A146" s="41" t="s">
        <v>579</v>
      </c>
      <c r="B146" s="42">
        <v>0</v>
      </c>
      <c r="C146" s="42">
        <v>0</v>
      </c>
      <c r="D146" s="42">
        <v>0</v>
      </c>
      <c r="E146" s="42">
        <v>0</v>
      </c>
      <c r="F146" s="42">
        <v>0</v>
      </c>
      <c r="G146" s="42">
        <v>0</v>
      </c>
      <c r="H146" s="42">
        <v>0</v>
      </c>
      <c r="I146" s="42">
        <v>0</v>
      </c>
      <c r="J146" s="42">
        <v>0</v>
      </c>
      <c r="K146" s="42">
        <v>0</v>
      </c>
      <c r="L146" s="42">
        <v>0</v>
      </c>
      <c r="M146" s="42">
        <v>0</v>
      </c>
      <c r="N146" s="42">
        <v>0</v>
      </c>
      <c r="O146" s="42">
        <v>0</v>
      </c>
    </row>
    <row r="147" spans="1:15" ht="20.100000000000001" customHeight="1" x14ac:dyDescent="0.25">
      <c r="A147" s="41" t="s">
        <v>270</v>
      </c>
      <c r="B147" s="42">
        <v>0</v>
      </c>
      <c r="C147" s="42">
        <v>1</v>
      </c>
      <c r="D147" s="42">
        <v>0</v>
      </c>
      <c r="E147" s="42">
        <v>1</v>
      </c>
      <c r="F147" s="42">
        <v>0</v>
      </c>
      <c r="G147" s="42">
        <v>0</v>
      </c>
      <c r="H147" s="42">
        <v>0</v>
      </c>
      <c r="I147" s="42">
        <v>0</v>
      </c>
      <c r="J147" s="42">
        <v>0</v>
      </c>
      <c r="K147" s="42">
        <v>0</v>
      </c>
      <c r="L147" s="42">
        <v>0</v>
      </c>
      <c r="M147" s="42">
        <v>0</v>
      </c>
      <c r="N147" s="42">
        <v>0</v>
      </c>
      <c r="O147" s="42">
        <v>0</v>
      </c>
    </row>
    <row r="148" spans="1:15" ht="20.100000000000001" customHeight="1" x14ac:dyDescent="0.25">
      <c r="A148" s="41" t="s">
        <v>49</v>
      </c>
      <c r="B148" s="42">
        <v>0</v>
      </c>
      <c r="C148" s="42">
        <v>6</v>
      </c>
      <c r="D148" s="42">
        <v>0</v>
      </c>
      <c r="E148" s="42">
        <v>4</v>
      </c>
      <c r="F148" s="42">
        <v>0</v>
      </c>
      <c r="G148" s="42">
        <v>0</v>
      </c>
      <c r="H148" s="42">
        <v>0</v>
      </c>
      <c r="I148" s="42">
        <v>0</v>
      </c>
      <c r="J148" s="42">
        <v>0</v>
      </c>
      <c r="K148" s="42">
        <v>0</v>
      </c>
      <c r="L148" s="42">
        <v>0</v>
      </c>
      <c r="M148" s="42">
        <v>0</v>
      </c>
      <c r="N148" s="42">
        <v>0</v>
      </c>
      <c r="O148" s="42">
        <v>0</v>
      </c>
    </row>
    <row r="149" spans="1:15" ht="20.100000000000001" customHeight="1" x14ac:dyDescent="0.25">
      <c r="A149" s="41" t="s">
        <v>580</v>
      </c>
      <c r="B149" s="42">
        <v>0</v>
      </c>
      <c r="C149" s="42">
        <v>1</v>
      </c>
      <c r="D149" s="42">
        <v>0</v>
      </c>
      <c r="E149" s="42">
        <v>0</v>
      </c>
      <c r="F149" s="42">
        <v>0</v>
      </c>
      <c r="G149" s="42">
        <v>0</v>
      </c>
      <c r="H149" s="42">
        <v>0</v>
      </c>
      <c r="I149" s="42">
        <v>0</v>
      </c>
      <c r="J149" s="42">
        <v>0</v>
      </c>
      <c r="K149" s="42">
        <v>0</v>
      </c>
      <c r="L149" s="42">
        <v>0</v>
      </c>
      <c r="M149" s="42">
        <v>0</v>
      </c>
      <c r="N149" s="42">
        <v>0</v>
      </c>
      <c r="O149" s="42">
        <v>0</v>
      </c>
    </row>
    <row r="150" spans="1:15" ht="20.100000000000001" customHeight="1" x14ac:dyDescent="0.25">
      <c r="A150" s="41" t="s">
        <v>276</v>
      </c>
      <c r="B150" s="42">
        <v>0</v>
      </c>
      <c r="C150" s="42">
        <v>1</v>
      </c>
      <c r="D150" s="42">
        <v>0</v>
      </c>
      <c r="E150" s="42">
        <v>0</v>
      </c>
      <c r="F150" s="42">
        <v>0</v>
      </c>
      <c r="G150" s="42">
        <v>0</v>
      </c>
      <c r="H150" s="42">
        <v>0</v>
      </c>
      <c r="I150" s="42">
        <v>0</v>
      </c>
      <c r="J150" s="42">
        <v>0</v>
      </c>
      <c r="K150" s="42">
        <v>0</v>
      </c>
      <c r="L150" s="42">
        <v>0</v>
      </c>
      <c r="M150" s="42">
        <v>0</v>
      </c>
      <c r="N150" s="42">
        <v>0</v>
      </c>
      <c r="O150" s="42">
        <v>0</v>
      </c>
    </row>
    <row r="151" spans="1:15" ht="20.100000000000001" customHeight="1" x14ac:dyDescent="0.25">
      <c r="A151" s="41" t="s">
        <v>50</v>
      </c>
      <c r="B151" s="42">
        <v>3</v>
      </c>
      <c r="C151" s="42">
        <v>8</v>
      </c>
      <c r="D151" s="42">
        <v>0</v>
      </c>
      <c r="E151" s="42">
        <v>3</v>
      </c>
      <c r="F151" s="42">
        <v>0</v>
      </c>
      <c r="G151" s="42">
        <v>0</v>
      </c>
      <c r="H151" s="42">
        <v>0</v>
      </c>
      <c r="I151" s="42">
        <v>0</v>
      </c>
      <c r="J151" s="42">
        <v>1</v>
      </c>
      <c r="K151" s="42">
        <v>2</v>
      </c>
      <c r="L151" s="42">
        <v>1</v>
      </c>
      <c r="M151" s="42">
        <v>0</v>
      </c>
      <c r="N151" s="42">
        <v>0</v>
      </c>
      <c r="O151" s="42">
        <v>0</v>
      </c>
    </row>
    <row r="152" spans="1:15" ht="20.100000000000001" customHeight="1" x14ac:dyDescent="0.25">
      <c r="A152" s="41" t="s">
        <v>272</v>
      </c>
      <c r="B152" s="42">
        <v>0</v>
      </c>
      <c r="C152" s="42">
        <v>0</v>
      </c>
      <c r="D152" s="42">
        <v>0</v>
      </c>
      <c r="E152" s="42">
        <v>0</v>
      </c>
      <c r="F152" s="42">
        <v>0</v>
      </c>
      <c r="G152" s="42">
        <v>0</v>
      </c>
      <c r="H152" s="42">
        <v>0</v>
      </c>
      <c r="I152" s="42">
        <v>0</v>
      </c>
      <c r="J152" s="42">
        <v>0</v>
      </c>
      <c r="K152" s="42">
        <v>0</v>
      </c>
      <c r="L152" s="42">
        <v>0</v>
      </c>
      <c r="M152" s="42">
        <v>0</v>
      </c>
      <c r="N152" s="42">
        <v>0</v>
      </c>
      <c r="O152" s="42">
        <v>0</v>
      </c>
    </row>
    <row r="153" spans="1:15" ht="20.100000000000001" customHeight="1" x14ac:dyDescent="0.25">
      <c r="A153" s="41" t="s">
        <v>51</v>
      </c>
      <c r="B153" s="42">
        <v>3</v>
      </c>
      <c r="C153" s="42">
        <v>1</v>
      </c>
      <c r="D153" s="42">
        <v>0</v>
      </c>
      <c r="E153" s="42">
        <v>0</v>
      </c>
      <c r="F153" s="42">
        <v>0</v>
      </c>
      <c r="G153" s="42">
        <v>0</v>
      </c>
      <c r="H153" s="42">
        <v>0</v>
      </c>
      <c r="I153" s="42">
        <v>0</v>
      </c>
      <c r="J153" s="42">
        <v>0</v>
      </c>
      <c r="K153" s="42">
        <v>0</v>
      </c>
      <c r="L153" s="42">
        <v>3</v>
      </c>
      <c r="M153" s="42">
        <v>0</v>
      </c>
      <c r="N153" s="42">
        <v>0</v>
      </c>
      <c r="O153" s="42">
        <v>0</v>
      </c>
    </row>
    <row r="154" spans="1:15" ht="20.100000000000001" customHeight="1" x14ac:dyDescent="0.25">
      <c r="A154" s="41" t="s">
        <v>52</v>
      </c>
      <c r="B154" s="42">
        <v>33</v>
      </c>
      <c r="C154" s="42">
        <v>15</v>
      </c>
      <c r="D154" s="42">
        <v>32</v>
      </c>
      <c r="E154" s="42">
        <v>7</v>
      </c>
      <c r="F154" s="42">
        <v>0</v>
      </c>
      <c r="G154" s="42">
        <v>3</v>
      </c>
      <c r="H154" s="42">
        <v>0</v>
      </c>
      <c r="I154" s="42">
        <v>1</v>
      </c>
      <c r="J154" s="42">
        <v>0</v>
      </c>
      <c r="K154" s="42">
        <v>1</v>
      </c>
      <c r="L154" s="42">
        <v>1</v>
      </c>
      <c r="M154" s="42">
        <v>1</v>
      </c>
      <c r="N154" s="42">
        <v>0</v>
      </c>
      <c r="O154" s="42">
        <v>0</v>
      </c>
    </row>
    <row r="155" spans="1:15" ht="20.100000000000001" customHeight="1" x14ac:dyDescent="0.25">
      <c r="A155" s="41" t="s">
        <v>53</v>
      </c>
      <c r="B155" s="42">
        <v>1</v>
      </c>
      <c r="C155" s="42">
        <v>0</v>
      </c>
      <c r="D155" s="42">
        <v>0</v>
      </c>
      <c r="E155" s="42">
        <v>0</v>
      </c>
      <c r="F155" s="42">
        <v>0</v>
      </c>
      <c r="G155" s="42">
        <v>0</v>
      </c>
      <c r="H155" s="42">
        <v>0</v>
      </c>
      <c r="I155" s="42">
        <v>0</v>
      </c>
      <c r="J155" s="42">
        <v>0</v>
      </c>
      <c r="K155" s="42">
        <v>0</v>
      </c>
      <c r="L155" s="42">
        <v>1</v>
      </c>
      <c r="M155" s="42">
        <v>0</v>
      </c>
      <c r="N155" s="42">
        <v>0</v>
      </c>
      <c r="O155" s="42">
        <v>0</v>
      </c>
    </row>
    <row r="156" spans="1:15" ht="20.100000000000001" customHeight="1" x14ac:dyDescent="0.25">
      <c r="A156" s="41" t="s">
        <v>54</v>
      </c>
      <c r="B156" s="42">
        <v>1</v>
      </c>
      <c r="C156" s="42">
        <v>11</v>
      </c>
      <c r="D156" s="42">
        <v>0</v>
      </c>
      <c r="E156" s="42">
        <v>5</v>
      </c>
      <c r="F156" s="42">
        <v>1</v>
      </c>
      <c r="G156" s="42">
        <v>0</v>
      </c>
      <c r="H156" s="42">
        <v>0</v>
      </c>
      <c r="I156" s="42">
        <v>0</v>
      </c>
      <c r="J156" s="42">
        <v>0</v>
      </c>
      <c r="K156" s="42">
        <v>1</v>
      </c>
      <c r="L156" s="42">
        <v>0</v>
      </c>
      <c r="M156" s="42">
        <v>0</v>
      </c>
      <c r="N156" s="42">
        <v>0</v>
      </c>
      <c r="O156" s="42">
        <v>0</v>
      </c>
    </row>
    <row r="157" spans="1:15" ht="20.100000000000001" customHeight="1" x14ac:dyDescent="0.25">
      <c r="A157" s="41" t="s">
        <v>55</v>
      </c>
      <c r="B157" s="42">
        <v>2</v>
      </c>
      <c r="C157" s="42">
        <v>0</v>
      </c>
      <c r="D157" s="42">
        <v>0</v>
      </c>
      <c r="E157" s="42">
        <v>0</v>
      </c>
      <c r="F157" s="42">
        <v>2</v>
      </c>
      <c r="G157" s="42">
        <v>0</v>
      </c>
      <c r="H157" s="42">
        <v>0</v>
      </c>
      <c r="I157" s="42">
        <v>0</v>
      </c>
      <c r="J157" s="42">
        <v>0</v>
      </c>
      <c r="K157" s="42">
        <v>0</v>
      </c>
      <c r="L157" s="42">
        <v>0</v>
      </c>
      <c r="M157" s="42">
        <v>0</v>
      </c>
      <c r="N157" s="42">
        <v>0</v>
      </c>
      <c r="O157" s="42">
        <v>0</v>
      </c>
    </row>
    <row r="158" spans="1:15" s="39" customFormat="1" ht="20.100000000000001" customHeight="1" x14ac:dyDescent="0.25">
      <c r="A158" s="41" t="s">
        <v>56</v>
      </c>
      <c r="B158" s="42">
        <v>0</v>
      </c>
      <c r="C158" s="42">
        <v>4</v>
      </c>
      <c r="D158" s="42">
        <v>0</v>
      </c>
      <c r="E158" s="42">
        <v>2</v>
      </c>
      <c r="F158" s="42">
        <v>0</v>
      </c>
      <c r="G158" s="42">
        <v>0</v>
      </c>
      <c r="H158" s="42">
        <v>0</v>
      </c>
      <c r="I158" s="42">
        <v>0</v>
      </c>
      <c r="J158" s="42">
        <v>0</v>
      </c>
      <c r="K158" s="42">
        <v>1</v>
      </c>
      <c r="L158" s="42">
        <v>0</v>
      </c>
      <c r="M158" s="42">
        <v>0</v>
      </c>
      <c r="N158" s="42">
        <v>0</v>
      </c>
      <c r="O158" s="42">
        <v>0</v>
      </c>
    </row>
    <row r="159" spans="1:15" s="39" customFormat="1" ht="20.100000000000001" customHeight="1" x14ac:dyDescent="0.25">
      <c r="A159" s="41" t="s">
        <v>57</v>
      </c>
      <c r="B159" s="42">
        <v>2</v>
      </c>
      <c r="C159" s="42">
        <v>10</v>
      </c>
      <c r="D159" s="42">
        <v>0</v>
      </c>
      <c r="E159" s="42">
        <v>6</v>
      </c>
      <c r="F159" s="42">
        <v>1</v>
      </c>
      <c r="G159" s="42">
        <v>1</v>
      </c>
      <c r="H159" s="42">
        <v>0</v>
      </c>
      <c r="I159" s="42">
        <v>0</v>
      </c>
      <c r="J159" s="42">
        <v>0</v>
      </c>
      <c r="K159" s="42">
        <v>0</v>
      </c>
      <c r="L159" s="42">
        <v>0</v>
      </c>
      <c r="M159" s="42">
        <v>0</v>
      </c>
      <c r="N159" s="42">
        <v>0</v>
      </c>
      <c r="O159" s="42">
        <v>0</v>
      </c>
    </row>
    <row r="160" spans="1:15" s="39" customFormat="1" ht="20.100000000000001" customHeight="1" x14ac:dyDescent="0.25">
      <c r="A160" s="41" t="s">
        <v>581</v>
      </c>
      <c r="B160" s="42">
        <v>0</v>
      </c>
      <c r="C160" s="42">
        <v>0</v>
      </c>
      <c r="D160" s="42">
        <v>0</v>
      </c>
      <c r="E160" s="42">
        <v>0</v>
      </c>
      <c r="F160" s="42">
        <v>0</v>
      </c>
      <c r="G160" s="42">
        <v>0</v>
      </c>
      <c r="H160" s="42">
        <v>0</v>
      </c>
      <c r="I160" s="42">
        <v>0</v>
      </c>
      <c r="J160" s="42">
        <v>0</v>
      </c>
      <c r="K160" s="42">
        <v>0</v>
      </c>
      <c r="L160" s="42">
        <v>0</v>
      </c>
      <c r="M160" s="42">
        <v>0</v>
      </c>
      <c r="N160" s="42">
        <v>0</v>
      </c>
      <c r="O160" s="42">
        <v>0</v>
      </c>
    </row>
    <row r="161" spans="1:15" ht="20.100000000000001" customHeight="1" x14ac:dyDescent="0.25">
      <c r="A161" s="41" t="s">
        <v>275</v>
      </c>
      <c r="B161" s="42">
        <v>0</v>
      </c>
      <c r="C161" s="42">
        <v>2</v>
      </c>
      <c r="D161" s="42">
        <v>0</v>
      </c>
      <c r="E161" s="42">
        <v>0</v>
      </c>
      <c r="F161" s="42">
        <v>0</v>
      </c>
      <c r="G161" s="42">
        <v>0</v>
      </c>
      <c r="H161" s="42">
        <v>0</v>
      </c>
      <c r="I161" s="42">
        <v>0</v>
      </c>
      <c r="J161" s="42">
        <v>0</v>
      </c>
      <c r="K161" s="42">
        <v>0</v>
      </c>
      <c r="L161" s="42">
        <v>0</v>
      </c>
      <c r="M161" s="42">
        <v>0</v>
      </c>
      <c r="N161" s="42">
        <v>0</v>
      </c>
      <c r="O161" s="42">
        <v>0</v>
      </c>
    </row>
    <row r="162" spans="1:15" ht="20.100000000000001" customHeight="1" x14ac:dyDescent="0.25">
      <c r="A162" s="41" t="s">
        <v>582</v>
      </c>
      <c r="B162" s="42">
        <v>0</v>
      </c>
      <c r="C162" s="42">
        <v>0</v>
      </c>
      <c r="D162" s="42">
        <v>0</v>
      </c>
      <c r="E162" s="42">
        <v>0</v>
      </c>
      <c r="F162" s="42">
        <v>0</v>
      </c>
      <c r="G162" s="42">
        <v>0</v>
      </c>
      <c r="H162" s="42">
        <v>0</v>
      </c>
      <c r="I162" s="42">
        <v>0</v>
      </c>
      <c r="J162" s="42">
        <v>0</v>
      </c>
      <c r="K162" s="42">
        <v>0</v>
      </c>
      <c r="L162" s="42">
        <v>0</v>
      </c>
      <c r="M162" s="42">
        <v>0</v>
      </c>
      <c r="N162" s="42">
        <v>0</v>
      </c>
      <c r="O162" s="42">
        <v>0</v>
      </c>
    </row>
    <row r="163" spans="1:15" s="39" customFormat="1" ht="20.100000000000001" customHeight="1" x14ac:dyDescent="0.25">
      <c r="A163" s="41" t="s">
        <v>58</v>
      </c>
      <c r="B163" s="42">
        <v>0</v>
      </c>
      <c r="C163" s="42">
        <v>7</v>
      </c>
      <c r="D163" s="42">
        <v>0</v>
      </c>
      <c r="E163" s="42">
        <v>2</v>
      </c>
      <c r="F163" s="42">
        <v>0</v>
      </c>
      <c r="G163" s="42">
        <v>0</v>
      </c>
      <c r="H163" s="42">
        <v>0</v>
      </c>
      <c r="I163" s="42">
        <v>0</v>
      </c>
      <c r="J163" s="42">
        <v>0</v>
      </c>
      <c r="K163" s="42">
        <v>0</v>
      </c>
      <c r="L163" s="42">
        <v>0</v>
      </c>
      <c r="M163" s="42">
        <v>0</v>
      </c>
      <c r="N163" s="42">
        <v>0</v>
      </c>
      <c r="O163" s="42">
        <v>0</v>
      </c>
    </row>
    <row r="164" spans="1:15" s="39" customFormat="1" ht="20.100000000000001" customHeight="1" x14ac:dyDescent="0.25">
      <c r="A164" s="41" t="s">
        <v>59</v>
      </c>
      <c r="B164" s="42">
        <v>1</v>
      </c>
      <c r="C164" s="42">
        <v>1</v>
      </c>
      <c r="D164" s="42">
        <v>0</v>
      </c>
      <c r="E164" s="42">
        <v>0</v>
      </c>
      <c r="F164" s="42">
        <v>1</v>
      </c>
      <c r="G164" s="42">
        <v>0</v>
      </c>
      <c r="H164" s="42">
        <v>0</v>
      </c>
      <c r="I164" s="42">
        <v>0</v>
      </c>
      <c r="J164" s="42">
        <v>0</v>
      </c>
      <c r="K164" s="42">
        <v>0</v>
      </c>
      <c r="L164" s="42">
        <v>0</v>
      </c>
      <c r="M164" s="42">
        <v>0</v>
      </c>
      <c r="N164" s="42">
        <v>0</v>
      </c>
      <c r="O164" s="42">
        <v>0</v>
      </c>
    </row>
    <row r="165" spans="1:15" s="39" customFormat="1" ht="20.100000000000001" customHeight="1" x14ac:dyDescent="0.25">
      <c r="A165" s="41" t="s">
        <v>60</v>
      </c>
      <c r="B165" s="42">
        <v>1</v>
      </c>
      <c r="C165" s="42">
        <v>1</v>
      </c>
      <c r="D165" s="42">
        <v>0</v>
      </c>
      <c r="E165" s="42">
        <v>1</v>
      </c>
      <c r="F165" s="42">
        <v>0</v>
      </c>
      <c r="G165" s="42">
        <v>0</v>
      </c>
      <c r="H165" s="42">
        <v>0</v>
      </c>
      <c r="I165" s="42">
        <v>0</v>
      </c>
      <c r="J165" s="42">
        <v>0</v>
      </c>
      <c r="K165" s="42">
        <v>0</v>
      </c>
      <c r="L165" s="42">
        <v>0</v>
      </c>
      <c r="M165" s="42">
        <v>0</v>
      </c>
      <c r="N165" s="42">
        <v>0</v>
      </c>
      <c r="O165" s="42">
        <v>0</v>
      </c>
    </row>
    <row r="166" spans="1:15" s="39" customFormat="1" ht="20.100000000000001" customHeight="1" x14ac:dyDescent="0.25">
      <c r="A166" s="41" t="s">
        <v>262</v>
      </c>
      <c r="B166" s="42">
        <v>0</v>
      </c>
      <c r="C166" s="42">
        <v>147</v>
      </c>
      <c r="D166" s="42">
        <v>0</v>
      </c>
      <c r="E166" s="42">
        <v>41</v>
      </c>
      <c r="F166" s="42">
        <v>0</v>
      </c>
      <c r="G166" s="42">
        <v>0</v>
      </c>
      <c r="H166" s="42">
        <v>0</v>
      </c>
      <c r="I166" s="42">
        <v>0</v>
      </c>
      <c r="J166" s="42">
        <v>0</v>
      </c>
      <c r="K166" s="42">
        <v>0</v>
      </c>
      <c r="L166" s="42">
        <v>0</v>
      </c>
      <c r="M166" s="42">
        <v>0</v>
      </c>
      <c r="N166" s="42">
        <v>0</v>
      </c>
      <c r="O166" s="42">
        <v>3</v>
      </c>
    </row>
    <row r="167" spans="1:15" s="39" customFormat="1" ht="20.100000000000001" customHeight="1" x14ac:dyDescent="0.25">
      <c r="A167" s="41" t="s">
        <v>61</v>
      </c>
      <c r="B167" s="42">
        <v>0</v>
      </c>
      <c r="C167" s="42">
        <v>0</v>
      </c>
      <c r="D167" s="42">
        <v>0</v>
      </c>
      <c r="E167" s="42">
        <v>0</v>
      </c>
      <c r="F167" s="42">
        <v>0</v>
      </c>
      <c r="G167" s="42">
        <v>0</v>
      </c>
      <c r="H167" s="42">
        <v>0</v>
      </c>
      <c r="I167" s="42">
        <v>0</v>
      </c>
      <c r="J167" s="42">
        <v>0</v>
      </c>
      <c r="K167" s="42">
        <v>0</v>
      </c>
      <c r="L167" s="42">
        <v>0</v>
      </c>
      <c r="M167" s="42">
        <v>0</v>
      </c>
      <c r="N167" s="42">
        <v>0</v>
      </c>
      <c r="O167" s="42">
        <v>0</v>
      </c>
    </row>
    <row r="168" spans="1:15" s="39" customFormat="1" ht="20.100000000000001" customHeight="1" x14ac:dyDescent="0.25">
      <c r="A168" s="41" t="s">
        <v>273</v>
      </c>
      <c r="B168" s="42">
        <v>0</v>
      </c>
      <c r="C168" s="42">
        <v>0</v>
      </c>
      <c r="D168" s="42">
        <v>0</v>
      </c>
      <c r="E168" s="42">
        <v>0</v>
      </c>
      <c r="F168" s="42">
        <v>0</v>
      </c>
      <c r="G168" s="42">
        <v>0</v>
      </c>
      <c r="H168" s="42">
        <v>0</v>
      </c>
      <c r="I168" s="42">
        <v>0</v>
      </c>
      <c r="J168" s="42">
        <v>0</v>
      </c>
      <c r="K168" s="42">
        <v>0</v>
      </c>
      <c r="L168" s="42">
        <v>0</v>
      </c>
      <c r="M168" s="42">
        <v>0</v>
      </c>
      <c r="N168" s="42">
        <v>0</v>
      </c>
      <c r="O168" s="42">
        <v>0</v>
      </c>
    </row>
    <row r="169" spans="1:15" s="39" customFormat="1" ht="20.100000000000001" customHeight="1" x14ac:dyDescent="0.25">
      <c r="A169" s="41" t="s">
        <v>62</v>
      </c>
      <c r="B169" s="42">
        <v>0</v>
      </c>
      <c r="C169" s="42">
        <v>2</v>
      </c>
      <c r="D169" s="42">
        <v>0</v>
      </c>
      <c r="E169" s="42">
        <v>0</v>
      </c>
      <c r="F169" s="42">
        <v>0</v>
      </c>
      <c r="G169" s="42">
        <v>0</v>
      </c>
      <c r="H169" s="42">
        <v>0</v>
      </c>
      <c r="I169" s="42">
        <v>0</v>
      </c>
      <c r="J169" s="42">
        <v>0</v>
      </c>
      <c r="K169" s="42">
        <v>0</v>
      </c>
      <c r="L169" s="42">
        <v>0</v>
      </c>
      <c r="M169" s="42">
        <v>0</v>
      </c>
      <c r="N169" s="42">
        <v>0</v>
      </c>
      <c r="O169" s="42">
        <v>0</v>
      </c>
    </row>
    <row r="170" spans="1:15" s="39" customFormat="1" ht="20.100000000000001" customHeight="1" x14ac:dyDescent="0.25">
      <c r="A170" s="41" t="s">
        <v>274</v>
      </c>
      <c r="B170" s="42">
        <v>0</v>
      </c>
      <c r="C170" s="42">
        <v>0</v>
      </c>
      <c r="D170" s="42">
        <v>0</v>
      </c>
      <c r="E170" s="42">
        <v>0</v>
      </c>
      <c r="F170" s="42">
        <v>0</v>
      </c>
      <c r="G170" s="42">
        <v>0</v>
      </c>
      <c r="H170" s="42">
        <v>0</v>
      </c>
      <c r="I170" s="42">
        <v>0</v>
      </c>
      <c r="J170" s="42">
        <v>0</v>
      </c>
      <c r="K170" s="42">
        <v>0</v>
      </c>
      <c r="L170" s="42">
        <v>0</v>
      </c>
      <c r="M170" s="42">
        <v>0</v>
      </c>
      <c r="N170" s="42">
        <v>0</v>
      </c>
      <c r="O170" s="42">
        <v>0</v>
      </c>
    </row>
    <row r="171" spans="1:15" s="39" customFormat="1" ht="20.100000000000001" customHeight="1" x14ac:dyDescent="0.25">
      <c r="A171" s="41" t="s">
        <v>63</v>
      </c>
      <c r="B171" s="42">
        <v>0</v>
      </c>
      <c r="C171" s="42">
        <v>4</v>
      </c>
      <c r="D171" s="42">
        <v>0</v>
      </c>
      <c r="E171" s="42">
        <v>4</v>
      </c>
      <c r="F171" s="42">
        <v>0</v>
      </c>
      <c r="G171" s="42">
        <v>0</v>
      </c>
      <c r="H171" s="42">
        <v>0</v>
      </c>
      <c r="I171" s="42">
        <v>0</v>
      </c>
      <c r="J171" s="42">
        <v>0</v>
      </c>
      <c r="K171" s="42">
        <v>0</v>
      </c>
      <c r="L171" s="42">
        <v>0</v>
      </c>
      <c r="M171" s="42">
        <v>0</v>
      </c>
      <c r="N171" s="42">
        <v>0</v>
      </c>
      <c r="O171" s="42">
        <v>0</v>
      </c>
    </row>
    <row r="172" spans="1:15" s="39" customFormat="1" ht="20.100000000000001" customHeight="1" x14ac:dyDescent="0.25">
      <c r="A172" s="41" t="s">
        <v>64</v>
      </c>
      <c r="B172" s="42">
        <v>0</v>
      </c>
      <c r="C172" s="42">
        <v>11</v>
      </c>
      <c r="D172" s="42">
        <v>0</v>
      </c>
      <c r="E172" s="42">
        <v>5</v>
      </c>
      <c r="F172" s="42">
        <v>0</v>
      </c>
      <c r="G172" s="42">
        <v>0</v>
      </c>
      <c r="H172" s="42">
        <v>0</v>
      </c>
      <c r="I172" s="42">
        <v>0</v>
      </c>
      <c r="J172" s="42">
        <v>0</v>
      </c>
      <c r="K172" s="42">
        <v>0</v>
      </c>
      <c r="L172" s="42">
        <v>0</v>
      </c>
      <c r="M172" s="42">
        <v>0</v>
      </c>
      <c r="N172" s="42">
        <v>0</v>
      </c>
      <c r="O172" s="42">
        <v>0</v>
      </c>
    </row>
    <row r="173" spans="1:15" s="39" customFormat="1" ht="20.100000000000001" customHeight="1" x14ac:dyDescent="0.25">
      <c r="A173" s="41" t="s">
        <v>261</v>
      </c>
      <c r="B173" s="42">
        <v>0</v>
      </c>
      <c r="C173" s="42">
        <v>0</v>
      </c>
      <c r="D173" s="42">
        <v>0</v>
      </c>
      <c r="E173" s="42">
        <v>0</v>
      </c>
      <c r="F173" s="42">
        <v>0</v>
      </c>
      <c r="G173" s="42">
        <v>0</v>
      </c>
      <c r="H173" s="42">
        <v>0</v>
      </c>
      <c r="I173" s="42">
        <v>0</v>
      </c>
      <c r="J173" s="42">
        <v>0</v>
      </c>
      <c r="K173" s="42">
        <v>0</v>
      </c>
      <c r="L173" s="42">
        <v>0</v>
      </c>
      <c r="M173" s="42">
        <v>0</v>
      </c>
      <c r="N173" s="42">
        <v>0</v>
      </c>
      <c r="O173" s="42">
        <v>0</v>
      </c>
    </row>
    <row r="174" spans="1:15" s="39" customFormat="1" ht="20.100000000000001" customHeight="1" x14ac:dyDescent="0.25">
      <c r="A174" s="41" t="s">
        <v>583</v>
      </c>
      <c r="B174" s="42">
        <v>0</v>
      </c>
      <c r="C174" s="42">
        <v>0</v>
      </c>
      <c r="D174" s="42">
        <v>0</v>
      </c>
      <c r="E174" s="42">
        <v>0</v>
      </c>
      <c r="F174" s="42">
        <v>0</v>
      </c>
      <c r="G174" s="42">
        <v>0</v>
      </c>
      <c r="H174" s="42">
        <v>0</v>
      </c>
      <c r="I174" s="42">
        <v>0</v>
      </c>
      <c r="J174" s="42">
        <v>0</v>
      </c>
      <c r="K174" s="42">
        <v>0</v>
      </c>
      <c r="L174" s="42">
        <v>0</v>
      </c>
      <c r="M174" s="42">
        <v>0</v>
      </c>
      <c r="N174" s="42">
        <v>0</v>
      </c>
      <c r="O174" s="42">
        <v>0</v>
      </c>
    </row>
    <row r="175" spans="1:15" s="39" customFormat="1" ht="20.100000000000001" customHeight="1" x14ac:dyDescent="0.25">
      <c r="A175" s="41" t="s">
        <v>65</v>
      </c>
      <c r="B175" s="42">
        <v>0</v>
      </c>
      <c r="C175" s="42">
        <v>0</v>
      </c>
      <c r="D175" s="42">
        <v>0</v>
      </c>
      <c r="E175" s="42">
        <v>0</v>
      </c>
      <c r="F175" s="42">
        <v>0</v>
      </c>
      <c r="G175" s="42">
        <v>0</v>
      </c>
      <c r="H175" s="42">
        <v>0</v>
      </c>
      <c r="I175" s="42">
        <v>0</v>
      </c>
      <c r="J175" s="42">
        <v>0</v>
      </c>
      <c r="K175" s="42">
        <v>0</v>
      </c>
      <c r="L175" s="42">
        <v>0</v>
      </c>
      <c r="M175" s="42">
        <v>0</v>
      </c>
      <c r="N175" s="42">
        <v>0</v>
      </c>
      <c r="O175" s="42">
        <v>0</v>
      </c>
    </row>
    <row r="176" spans="1:15" ht="20.100000000000001" customHeight="1" x14ac:dyDescent="0.25">
      <c r="A176" s="352" t="s">
        <v>257</v>
      </c>
      <c r="B176" s="40">
        <v>1</v>
      </c>
      <c r="C176" s="40">
        <v>82</v>
      </c>
      <c r="D176" s="40">
        <v>0</v>
      </c>
      <c r="E176" s="40">
        <v>44</v>
      </c>
      <c r="F176" s="40">
        <v>0</v>
      </c>
      <c r="G176" s="40">
        <v>0</v>
      </c>
      <c r="H176" s="40">
        <v>1</v>
      </c>
      <c r="I176" s="40">
        <v>0</v>
      </c>
      <c r="J176" s="40">
        <v>0</v>
      </c>
      <c r="K176" s="40">
        <v>0</v>
      </c>
      <c r="L176" s="40">
        <v>0</v>
      </c>
      <c r="M176" s="40">
        <v>0</v>
      </c>
      <c r="N176" s="40">
        <v>0</v>
      </c>
      <c r="O176" s="40">
        <v>0</v>
      </c>
    </row>
    <row r="177" spans="1:19" ht="20.100000000000001" customHeight="1" x14ac:dyDescent="0.25">
      <c r="A177" s="41" t="s">
        <v>66</v>
      </c>
      <c r="B177" s="42">
        <v>0</v>
      </c>
      <c r="C177" s="42">
        <v>70</v>
      </c>
      <c r="D177" s="44">
        <v>0</v>
      </c>
      <c r="E177" s="44">
        <v>37</v>
      </c>
      <c r="F177" s="44">
        <v>0</v>
      </c>
      <c r="G177" s="44">
        <v>0</v>
      </c>
      <c r="H177" s="44">
        <v>0</v>
      </c>
      <c r="I177" s="44">
        <v>0</v>
      </c>
      <c r="J177" s="44">
        <v>0</v>
      </c>
      <c r="K177" s="44">
        <v>0</v>
      </c>
      <c r="L177" s="44">
        <v>0</v>
      </c>
      <c r="M177" s="44">
        <v>0</v>
      </c>
      <c r="N177" s="44">
        <v>0</v>
      </c>
      <c r="O177" s="44">
        <v>0</v>
      </c>
    </row>
    <row r="178" spans="1:19" ht="20.100000000000001" customHeight="1" x14ac:dyDescent="0.25">
      <c r="A178" s="41" t="s">
        <v>67</v>
      </c>
      <c r="B178" s="42">
        <v>1</v>
      </c>
      <c r="C178" s="42">
        <v>12</v>
      </c>
      <c r="D178" s="44">
        <v>0</v>
      </c>
      <c r="E178" s="44">
        <v>7</v>
      </c>
      <c r="F178" s="44">
        <v>0</v>
      </c>
      <c r="G178" s="44">
        <v>0</v>
      </c>
      <c r="H178" s="44">
        <v>1</v>
      </c>
      <c r="I178" s="44">
        <v>0</v>
      </c>
      <c r="J178" s="44">
        <v>0</v>
      </c>
      <c r="K178" s="44">
        <v>0</v>
      </c>
      <c r="L178" s="44">
        <v>0</v>
      </c>
      <c r="M178" s="44">
        <v>0</v>
      </c>
      <c r="N178" s="44">
        <v>0</v>
      </c>
      <c r="O178" s="44">
        <v>0</v>
      </c>
    </row>
    <row r="179" spans="1:19" ht="20.100000000000001" customHeight="1" x14ac:dyDescent="0.25">
      <c r="A179" s="41" t="s">
        <v>68</v>
      </c>
      <c r="B179" s="42">
        <v>0</v>
      </c>
      <c r="C179" s="42">
        <v>0</v>
      </c>
      <c r="D179" s="44">
        <v>0</v>
      </c>
      <c r="E179" s="44">
        <v>0</v>
      </c>
      <c r="F179" s="44">
        <v>0</v>
      </c>
      <c r="G179" s="44">
        <v>0</v>
      </c>
      <c r="H179" s="44">
        <v>0</v>
      </c>
      <c r="I179" s="44">
        <v>0</v>
      </c>
      <c r="J179" s="44">
        <v>0</v>
      </c>
      <c r="K179" s="44">
        <v>0</v>
      </c>
      <c r="L179" s="44">
        <v>0</v>
      </c>
      <c r="M179" s="44">
        <v>0</v>
      </c>
      <c r="N179" s="44">
        <v>0</v>
      </c>
      <c r="O179" s="44">
        <v>0</v>
      </c>
    </row>
    <row r="180" spans="1:19" s="39" customFormat="1" ht="20.100000000000001" customHeight="1" thickBot="1" x14ac:dyDescent="0.3">
      <c r="A180" s="353" t="s">
        <v>591</v>
      </c>
      <c r="B180" s="46">
        <v>0</v>
      </c>
      <c r="C180" s="46">
        <v>0</v>
      </c>
      <c r="D180" s="46">
        <v>0</v>
      </c>
      <c r="E180" s="46">
        <v>0</v>
      </c>
      <c r="F180" s="46">
        <v>0</v>
      </c>
      <c r="G180" s="46">
        <v>0</v>
      </c>
      <c r="H180" s="46">
        <v>0</v>
      </c>
      <c r="I180" s="46">
        <v>0</v>
      </c>
      <c r="J180" s="46">
        <v>0</v>
      </c>
      <c r="K180" s="46">
        <v>0</v>
      </c>
      <c r="L180" s="46">
        <v>0</v>
      </c>
      <c r="M180" s="46">
        <v>0</v>
      </c>
      <c r="N180" s="46">
        <v>0</v>
      </c>
      <c r="O180" s="46">
        <v>0</v>
      </c>
    </row>
    <row r="181" spans="1:19" s="48" customFormat="1" ht="15.95" customHeight="1" x14ac:dyDescent="0.25">
      <c r="A181" s="47" t="s">
        <v>588</v>
      </c>
      <c r="B181" s="47"/>
      <c r="C181" s="47"/>
      <c r="O181" s="60" t="s">
        <v>585</v>
      </c>
    </row>
    <row r="182" spans="1:19" s="27" customFormat="1" ht="24.95" customHeight="1" x14ac:dyDescent="0.25">
      <c r="A182" s="347" t="s">
        <v>135</v>
      </c>
      <c r="B182" s="347"/>
      <c r="C182" s="347"/>
      <c r="D182" s="347"/>
      <c r="E182" s="347"/>
      <c r="F182" s="347"/>
      <c r="G182" s="347"/>
    </row>
    <row r="183" spans="1:19" ht="24.95" customHeight="1" thickBot="1" x14ac:dyDescent="0.25">
      <c r="A183" s="28" t="s">
        <v>525</v>
      </c>
      <c r="B183" s="45"/>
      <c r="C183" s="45"/>
      <c r="D183" s="62"/>
      <c r="E183" s="62"/>
      <c r="F183" s="62"/>
      <c r="G183" s="62"/>
      <c r="H183" s="62"/>
      <c r="I183" s="62"/>
      <c r="J183" s="62"/>
      <c r="K183" s="62"/>
      <c r="L183" s="62"/>
      <c r="M183" s="336" t="s">
        <v>76</v>
      </c>
      <c r="N183" s="63"/>
      <c r="O183" s="63"/>
    </row>
    <row r="184" spans="1:19" ht="20.100000000000001" customHeight="1" x14ac:dyDescent="0.25">
      <c r="A184" s="1023" t="s">
        <v>8</v>
      </c>
      <c r="B184" s="1019" t="s">
        <v>84</v>
      </c>
      <c r="C184" s="1020"/>
      <c r="D184" s="1020"/>
      <c r="E184" s="1020"/>
      <c r="F184" s="1020"/>
      <c r="G184" s="1020"/>
      <c r="H184" s="1020"/>
      <c r="I184" s="1020"/>
      <c r="J184" s="1020"/>
      <c r="K184" s="1020"/>
      <c r="L184" s="1020"/>
      <c r="M184" s="1020"/>
      <c r="N184" s="63"/>
      <c r="O184" s="63"/>
    </row>
    <row r="185" spans="1:19" ht="20.100000000000001" customHeight="1" x14ac:dyDescent="0.25">
      <c r="A185" s="1024"/>
      <c r="B185" s="1021" t="s">
        <v>77</v>
      </c>
      <c r="C185" s="1021"/>
      <c r="D185" s="32" t="s">
        <v>78</v>
      </c>
      <c r="E185" s="32"/>
      <c r="F185" s="1021" t="s">
        <v>79</v>
      </c>
      <c r="G185" s="1021"/>
      <c r="H185" s="32" t="s">
        <v>80</v>
      </c>
      <c r="I185" s="32"/>
      <c r="J185" s="1021" t="s">
        <v>81</v>
      </c>
      <c r="K185" s="1021"/>
      <c r="L185" s="32" t="s">
        <v>82</v>
      </c>
      <c r="M185" s="57"/>
      <c r="N185" s="58"/>
      <c r="P185" s="63"/>
    </row>
    <row r="186" spans="1:19" s="39" customFormat="1" ht="20.100000000000001" customHeight="1" x14ac:dyDescent="0.25">
      <c r="A186" s="1025"/>
      <c r="B186" s="334">
        <v>2015</v>
      </c>
      <c r="C186" s="334">
        <v>2016</v>
      </c>
      <c r="D186" s="334">
        <v>2015</v>
      </c>
      <c r="E186" s="334">
        <v>2016</v>
      </c>
      <c r="F186" s="334">
        <v>2015</v>
      </c>
      <c r="G186" s="334">
        <v>2016</v>
      </c>
      <c r="H186" s="334">
        <v>2015</v>
      </c>
      <c r="I186" s="334">
        <v>2016</v>
      </c>
      <c r="J186" s="334">
        <v>2015</v>
      </c>
      <c r="K186" s="334">
        <v>2016</v>
      </c>
      <c r="L186" s="334">
        <v>2015</v>
      </c>
      <c r="M186" s="335">
        <v>2016</v>
      </c>
      <c r="N186" s="56"/>
      <c r="P186" s="61"/>
    </row>
    <row r="187" spans="1:19" ht="20.100000000000001" customHeight="1" x14ac:dyDescent="0.25">
      <c r="A187" s="352" t="s">
        <v>256</v>
      </c>
      <c r="B187" s="40">
        <v>0</v>
      </c>
      <c r="C187" s="40">
        <v>0</v>
      </c>
      <c r="D187" s="40">
        <v>0</v>
      </c>
      <c r="E187" s="40">
        <v>0</v>
      </c>
      <c r="F187" s="40">
        <v>1</v>
      </c>
      <c r="G187" s="40">
        <v>0</v>
      </c>
      <c r="H187" s="40">
        <v>1</v>
      </c>
      <c r="I187" s="40">
        <v>0</v>
      </c>
      <c r="J187" s="40">
        <v>0</v>
      </c>
      <c r="K187" s="40">
        <v>164</v>
      </c>
      <c r="L187" s="40">
        <v>5</v>
      </c>
      <c r="M187" s="40">
        <v>245</v>
      </c>
      <c r="P187" s="63"/>
      <c r="S187" s="63"/>
    </row>
    <row r="188" spans="1:19" ht="20.100000000000001" customHeight="1" x14ac:dyDescent="0.25">
      <c r="A188" s="41" t="s">
        <v>46</v>
      </c>
      <c r="B188" s="42">
        <v>0</v>
      </c>
      <c r="C188" s="42">
        <v>0</v>
      </c>
      <c r="D188" s="42">
        <v>0</v>
      </c>
      <c r="E188" s="42">
        <v>0</v>
      </c>
      <c r="F188" s="42">
        <v>0</v>
      </c>
      <c r="G188" s="42">
        <v>0</v>
      </c>
      <c r="H188" s="42">
        <v>0</v>
      </c>
      <c r="I188" s="42">
        <v>0</v>
      </c>
      <c r="J188" s="42">
        <v>0</v>
      </c>
      <c r="K188" s="42">
        <v>20</v>
      </c>
      <c r="L188" s="42">
        <v>1</v>
      </c>
      <c r="M188" s="42">
        <v>237</v>
      </c>
      <c r="P188" s="63"/>
      <c r="S188" s="63"/>
    </row>
    <row r="189" spans="1:19" ht="20.100000000000001" customHeight="1" x14ac:dyDescent="0.25">
      <c r="A189" s="41" t="s">
        <v>47</v>
      </c>
      <c r="B189" s="42">
        <v>0</v>
      </c>
      <c r="C189" s="42">
        <v>0</v>
      </c>
      <c r="D189" s="42">
        <v>0</v>
      </c>
      <c r="E189" s="42">
        <v>0</v>
      </c>
      <c r="F189" s="42">
        <v>0</v>
      </c>
      <c r="G189" s="42">
        <v>0</v>
      </c>
      <c r="H189" s="42">
        <v>0</v>
      </c>
      <c r="I189" s="42">
        <v>0</v>
      </c>
      <c r="J189" s="42">
        <v>0</v>
      </c>
      <c r="K189" s="42">
        <v>3</v>
      </c>
      <c r="L189" s="42">
        <v>3</v>
      </c>
      <c r="M189" s="42">
        <v>1</v>
      </c>
      <c r="P189" s="63"/>
      <c r="S189" s="63"/>
    </row>
    <row r="190" spans="1:19" ht="20.100000000000001" customHeight="1" x14ac:dyDescent="0.25">
      <c r="A190" s="41" t="s">
        <v>48</v>
      </c>
      <c r="B190" s="42">
        <v>0</v>
      </c>
      <c r="C190" s="42">
        <v>0</v>
      </c>
      <c r="D190" s="42">
        <v>0</v>
      </c>
      <c r="E190" s="42">
        <v>0</v>
      </c>
      <c r="F190" s="42">
        <v>0</v>
      </c>
      <c r="G190" s="42">
        <v>0</v>
      </c>
      <c r="H190" s="42">
        <v>0</v>
      </c>
      <c r="I190" s="42">
        <v>0</v>
      </c>
      <c r="J190" s="42">
        <v>0</v>
      </c>
      <c r="K190" s="42">
        <v>10</v>
      </c>
      <c r="L190" s="42">
        <v>0</v>
      </c>
      <c r="M190" s="42">
        <v>0</v>
      </c>
      <c r="P190" s="63"/>
      <c r="S190" s="63"/>
    </row>
    <row r="191" spans="1:19" ht="20.100000000000001" customHeight="1" x14ac:dyDescent="0.25">
      <c r="A191" s="41" t="s">
        <v>579</v>
      </c>
      <c r="B191" s="42">
        <v>0</v>
      </c>
      <c r="C191" s="42">
        <v>0</v>
      </c>
      <c r="D191" s="42">
        <v>0</v>
      </c>
      <c r="E191" s="42">
        <v>0</v>
      </c>
      <c r="F191" s="42">
        <v>0</v>
      </c>
      <c r="G191" s="42">
        <v>0</v>
      </c>
      <c r="H191" s="42">
        <v>0</v>
      </c>
      <c r="I191" s="42">
        <v>0</v>
      </c>
      <c r="J191" s="42">
        <v>0</v>
      </c>
      <c r="K191" s="42">
        <v>0</v>
      </c>
      <c r="L191" s="42">
        <v>0</v>
      </c>
      <c r="M191" s="42">
        <v>0</v>
      </c>
      <c r="P191" s="63"/>
      <c r="S191" s="63"/>
    </row>
    <row r="192" spans="1:19" ht="20.100000000000001" customHeight="1" x14ac:dyDescent="0.25">
      <c r="A192" s="41" t="s">
        <v>270</v>
      </c>
      <c r="B192" s="42">
        <v>0</v>
      </c>
      <c r="C192" s="42">
        <v>0</v>
      </c>
      <c r="D192" s="42">
        <v>0</v>
      </c>
      <c r="E192" s="42">
        <v>0</v>
      </c>
      <c r="F192" s="42">
        <v>0</v>
      </c>
      <c r="G192" s="42">
        <v>0</v>
      </c>
      <c r="H192" s="42">
        <v>0</v>
      </c>
      <c r="I192" s="42">
        <v>0</v>
      </c>
      <c r="J192" s="42">
        <v>0</v>
      </c>
      <c r="K192" s="42">
        <v>0</v>
      </c>
      <c r="L192" s="42">
        <v>0</v>
      </c>
      <c r="M192" s="42">
        <v>0</v>
      </c>
      <c r="P192" s="63"/>
      <c r="S192" s="63"/>
    </row>
    <row r="193" spans="1:28" ht="20.100000000000001" customHeight="1" x14ac:dyDescent="0.25">
      <c r="A193" s="41" t="s">
        <v>49</v>
      </c>
      <c r="B193" s="42">
        <v>0</v>
      </c>
      <c r="C193" s="42">
        <v>0</v>
      </c>
      <c r="D193" s="42">
        <v>0</v>
      </c>
      <c r="E193" s="42">
        <v>0</v>
      </c>
      <c r="F193" s="42">
        <v>0</v>
      </c>
      <c r="G193" s="42">
        <v>0</v>
      </c>
      <c r="H193" s="42">
        <v>0</v>
      </c>
      <c r="I193" s="42">
        <v>0</v>
      </c>
      <c r="J193" s="42">
        <v>0</v>
      </c>
      <c r="K193" s="42">
        <v>2</v>
      </c>
      <c r="L193" s="42">
        <v>0</v>
      </c>
      <c r="M193" s="42">
        <v>0</v>
      </c>
      <c r="P193" s="63"/>
      <c r="S193" s="63"/>
    </row>
    <row r="194" spans="1:28" ht="20.100000000000001" customHeight="1" x14ac:dyDescent="0.25">
      <c r="A194" s="41" t="s">
        <v>580</v>
      </c>
      <c r="B194" s="42">
        <v>0</v>
      </c>
      <c r="C194" s="42">
        <v>0</v>
      </c>
      <c r="D194" s="42">
        <v>0</v>
      </c>
      <c r="E194" s="42">
        <v>0</v>
      </c>
      <c r="F194" s="42">
        <v>0</v>
      </c>
      <c r="G194" s="42">
        <v>0</v>
      </c>
      <c r="H194" s="42">
        <v>0</v>
      </c>
      <c r="I194" s="42">
        <v>0</v>
      </c>
      <c r="J194" s="42">
        <v>0</v>
      </c>
      <c r="K194" s="42">
        <v>0</v>
      </c>
      <c r="L194" s="42">
        <v>0</v>
      </c>
      <c r="M194" s="42">
        <v>1</v>
      </c>
      <c r="P194" s="63"/>
      <c r="S194" s="63"/>
    </row>
    <row r="195" spans="1:28" ht="20.100000000000001" customHeight="1" x14ac:dyDescent="0.25">
      <c r="A195" s="41" t="s">
        <v>276</v>
      </c>
      <c r="B195" s="42">
        <v>0</v>
      </c>
      <c r="C195" s="42">
        <v>0</v>
      </c>
      <c r="D195" s="42">
        <v>0</v>
      </c>
      <c r="E195" s="42">
        <v>0</v>
      </c>
      <c r="F195" s="42">
        <v>0</v>
      </c>
      <c r="G195" s="42">
        <v>0</v>
      </c>
      <c r="H195" s="42">
        <v>0</v>
      </c>
      <c r="I195" s="42">
        <v>0</v>
      </c>
      <c r="J195" s="42">
        <v>0</v>
      </c>
      <c r="K195" s="42">
        <v>0</v>
      </c>
      <c r="L195" s="42">
        <v>0</v>
      </c>
      <c r="M195" s="42">
        <v>1</v>
      </c>
      <c r="P195" s="63"/>
      <c r="S195" s="63"/>
    </row>
    <row r="196" spans="1:28" s="39" customFormat="1" ht="20.100000000000001" customHeight="1" x14ac:dyDescent="0.25">
      <c r="A196" s="41" t="s">
        <v>50</v>
      </c>
      <c r="B196" s="42">
        <v>0</v>
      </c>
      <c r="C196" s="42">
        <v>0</v>
      </c>
      <c r="D196" s="42">
        <v>0</v>
      </c>
      <c r="E196" s="42">
        <v>0</v>
      </c>
      <c r="F196" s="42">
        <v>0</v>
      </c>
      <c r="G196" s="42">
        <v>0</v>
      </c>
      <c r="H196" s="42">
        <v>1</v>
      </c>
      <c r="I196" s="42">
        <v>0</v>
      </c>
      <c r="J196" s="42">
        <v>0</v>
      </c>
      <c r="K196" s="42">
        <v>3</v>
      </c>
      <c r="L196" s="42">
        <v>0</v>
      </c>
      <c r="M196" s="42">
        <v>0</v>
      </c>
      <c r="P196" s="61"/>
      <c r="Q196" s="41"/>
      <c r="S196" s="61"/>
      <c r="T196" s="41"/>
      <c r="U196" s="41"/>
      <c r="V196" s="41"/>
      <c r="W196" s="41"/>
      <c r="X196" s="41"/>
      <c r="Y196" s="41"/>
      <c r="Z196" s="41"/>
      <c r="AA196" s="41"/>
      <c r="AB196" s="41"/>
    </row>
    <row r="197" spans="1:28" ht="20.100000000000001" customHeight="1" x14ac:dyDescent="0.25">
      <c r="A197" s="41" t="s">
        <v>272</v>
      </c>
      <c r="B197" s="42">
        <v>0</v>
      </c>
      <c r="C197" s="42">
        <v>0</v>
      </c>
      <c r="D197" s="42">
        <v>0</v>
      </c>
      <c r="E197" s="42">
        <v>0</v>
      </c>
      <c r="F197" s="42">
        <v>0</v>
      </c>
      <c r="G197" s="42">
        <v>0</v>
      </c>
      <c r="H197" s="42">
        <v>0</v>
      </c>
      <c r="I197" s="42">
        <v>0</v>
      </c>
      <c r="J197" s="42">
        <v>0</v>
      </c>
      <c r="K197" s="42">
        <v>0</v>
      </c>
      <c r="L197" s="42">
        <v>0</v>
      </c>
      <c r="M197" s="42">
        <v>0</v>
      </c>
      <c r="P197" s="63"/>
      <c r="S197" s="63"/>
    </row>
    <row r="198" spans="1:28" ht="20.100000000000001" customHeight="1" x14ac:dyDescent="0.25">
      <c r="A198" s="41" t="s">
        <v>51</v>
      </c>
      <c r="B198" s="42">
        <v>0</v>
      </c>
      <c r="C198" s="42">
        <v>0</v>
      </c>
      <c r="D198" s="42">
        <v>0</v>
      </c>
      <c r="E198" s="42">
        <v>0</v>
      </c>
      <c r="F198" s="42">
        <v>0</v>
      </c>
      <c r="G198" s="42">
        <v>0</v>
      </c>
      <c r="H198" s="42">
        <v>0</v>
      </c>
      <c r="I198" s="42">
        <v>0</v>
      </c>
      <c r="J198" s="42">
        <v>0</v>
      </c>
      <c r="K198" s="42">
        <v>1</v>
      </c>
      <c r="L198" s="42">
        <v>0</v>
      </c>
      <c r="M198" s="42">
        <v>0</v>
      </c>
      <c r="P198" s="63"/>
      <c r="S198" s="63"/>
    </row>
    <row r="199" spans="1:28" ht="20.100000000000001" customHeight="1" x14ac:dyDescent="0.25">
      <c r="A199" s="41" t="s">
        <v>52</v>
      </c>
      <c r="B199" s="42">
        <v>0</v>
      </c>
      <c r="C199" s="42">
        <v>0</v>
      </c>
      <c r="D199" s="42">
        <v>0</v>
      </c>
      <c r="E199" s="42">
        <v>0</v>
      </c>
      <c r="F199" s="42">
        <v>0</v>
      </c>
      <c r="G199" s="42">
        <v>0</v>
      </c>
      <c r="H199" s="42">
        <v>0</v>
      </c>
      <c r="I199" s="42">
        <v>0</v>
      </c>
      <c r="J199" s="42">
        <v>0</v>
      </c>
      <c r="K199" s="42">
        <v>2</v>
      </c>
      <c r="L199" s="42">
        <v>0</v>
      </c>
      <c r="M199" s="42">
        <v>0</v>
      </c>
      <c r="P199" s="63"/>
      <c r="S199" s="63"/>
    </row>
    <row r="200" spans="1:28" s="39" customFormat="1" ht="20.100000000000001" customHeight="1" x14ac:dyDescent="0.25">
      <c r="A200" s="41" t="s">
        <v>53</v>
      </c>
      <c r="B200" s="42">
        <v>0</v>
      </c>
      <c r="C200" s="42">
        <v>0</v>
      </c>
      <c r="D200" s="42">
        <v>0</v>
      </c>
      <c r="E200" s="42">
        <v>0</v>
      </c>
      <c r="F200" s="42">
        <v>0</v>
      </c>
      <c r="G200" s="42">
        <v>0</v>
      </c>
      <c r="H200" s="42">
        <v>0</v>
      </c>
      <c r="I200" s="42">
        <v>0</v>
      </c>
      <c r="J200" s="42">
        <v>0</v>
      </c>
      <c r="K200" s="42">
        <v>0</v>
      </c>
      <c r="L200" s="42">
        <v>0</v>
      </c>
      <c r="M200" s="42">
        <v>0</v>
      </c>
      <c r="P200" s="61"/>
      <c r="Q200" s="41"/>
      <c r="S200" s="61"/>
      <c r="T200" s="41"/>
      <c r="U200" s="41"/>
      <c r="V200" s="41"/>
      <c r="W200" s="41"/>
      <c r="X200" s="41"/>
      <c r="Y200" s="41"/>
      <c r="Z200" s="41"/>
      <c r="AA200" s="41"/>
      <c r="AB200" s="41"/>
    </row>
    <row r="201" spans="1:28" ht="20.100000000000001" customHeight="1" x14ac:dyDescent="0.25">
      <c r="A201" s="41" t="s">
        <v>54</v>
      </c>
      <c r="B201" s="42">
        <v>0</v>
      </c>
      <c r="C201" s="42">
        <v>0</v>
      </c>
      <c r="D201" s="42">
        <v>0</v>
      </c>
      <c r="E201" s="42">
        <v>0</v>
      </c>
      <c r="F201" s="42">
        <v>0</v>
      </c>
      <c r="G201" s="42">
        <v>0</v>
      </c>
      <c r="H201" s="42">
        <v>0</v>
      </c>
      <c r="I201" s="42">
        <v>0</v>
      </c>
      <c r="J201" s="42">
        <v>0</v>
      </c>
      <c r="K201" s="42">
        <v>5</v>
      </c>
      <c r="L201" s="42">
        <v>0</v>
      </c>
      <c r="M201" s="42">
        <v>0</v>
      </c>
      <c r="P201" s="63"/>
      <c r="S201" s="63"/>
    </row>
    <row r="202" spans="1:28" ht="20.100000000000001" customHeight="1" x14ac:dyDescent="0.25">
      <c r="A202" s="41" t="s">
        <v>55</v>
      </c>
      <c r="B202" s="42">
        <v>0</v>
      </c>
      <c r="C202" s="42">
        <v>0</v>
      </c>
      <c r="D202" s="42">
        <v>0</v>
      </c>
      <c r="E202" s="42">
        <v>0</v>
      </c>
      <c r="F202" s="42">
        <v>0</v>
      </c>
      <c r="G202" s="42">
        <v>0</v>
      </c>
      <c r="H202" s="42">
        <v>0</v>
      </c>
      <c r="I202" s="42">
        <v>0</v>
      </c>
      <c r="J202" s="42">
        <v>0</v>
      </c>
      <c r="K202" s="42">
        <v>0</v>
      </c>
      <c r="L202" s="42">
        <v>0</v>
      </c>
      <c r="M202" s="42">
        <v>0</v>
      </c>
      <c r="P202" s="63"/>
      <c r="S202" s="63"/>
    </row>
    <row r="203" spans="1:28" ht="20.100000000000001" customHeight="1" x14ac:dyDescent="0.25">
      <c r="A203" s="41" t="s">
        <v>56</v>
      </c>
      <c r="B203" s="42">
        <v>0</v>
      </c>
      <c r="C203" s="42">
        <v>0</v>
      </c>
      <c r="D203" s="42">
        <v>0</v>
      </c>
      <c r="E203" s="42">
        <v>0</v>
      </c>
      <c r="F203" s="42">
        <v>0</v>
      </c>
      <c r="G203" s="42">
        <v>0</v>
      </c>
      <c r="H203" s="42">
        <v>0</v>
      </c>
      <c r="I203" s="42">
        <v>0</v>
      </c>
      <c r="J203" s="42">
        <v>0</v>
      </c>
      <c r="K203" s="42">
        <v>1</v>
      </c>
      <c r="L203" s="42">
        <v>0</v>
      </c>
      <c r="M203" s="42">
        <v>0</v>
      </c>
      <c r="P203" s="63"/>
      <c r="Q203" s="39"/>
      <c r="S203" s="63"/>
      <c r="T203" s="39"/>
      <c r="U203" s="39"/>
      <c r="V203" s="39"/>
      <c r="W203" s="39"/>
      <c r="X203" s="39"/>
      <c r="Y203" s="39"/>
      <c r="Z203" s="39"/>
      <c r="AA203" s="39"/>
      <c r="AB203" s="39"/>
    </row>
    <row r="204" spans="1:28" ht="20.100000000000001" customHeight="1" x14ac:dyDescent="0.25">
      <c r="A204" s="41" t="s">
        <v>57</v>
      </c>
      <c r="B204" s="42">
        <v>0</v>
      </c>
      <c r="C204" s="42">
        <v>0</v>
      </c>
      <c r="D204" s="42">
        <v>0</v>
      </c>
      <c r="E204" s="42">
        <v>0</v>
      </c>
      <c r="F204" s="42">
        <v>0</v>
      </c>
      <c r="G204" s="42">
        <v>0</v>
      </c>
      <c r="H204" s="42">
        <v>0</v>
      </c>
      <c r="I204" s="42">
        <v>0</v>
      </c>
      <c r="J204" s="42">
        <v>0</v>
      </c>
      <c r="K204" s="42">
        <v>3</v>
      </c>
      <c r="L204" s="42">
        <v>1</v>
      </c>
      <c r="M204" s="42">
        <v>0</v>
      </c>
      <c r="P204" s="63"/>
      <c r="Q204" s="39"/>
      <c r="S204" s="63"/>
      <c r="T204" s="39"/>
      <c r="U204" s="39"/>
      <c r="V204" s="39"/>
      <c r="W204" s="39"/>
      <c r="X204" s="39"/>
      <c r="Y204" s="39"/>
      <c r="Z204" s="39"/>
      <c r="AA204" s="39"/>
      <c r="AB204" s="39"/>
    </row>
    <row r="205" spans="1:28" ht="20.100000000000001" customHeight="1" x14ac:dyDescent="0.25">
      <c r="A205" s="41" t="s">
        <v>581</v>
      </c>
      <c r="B205" s="42">
        <v>0</v>
      </c>
      <c r="C205" s="42">
        <v>0</v>
      </c>
      <c r="D205" s="42">
        <v>0</v>
      </c>
      <c r="E205" s="42">
        <v>0</v>
      </c>
      <c r="F205" s="42">
        <v>0</v>
      </c>
      <c r="G205" s="42">
        <v>0</v>
      </c>
      <c r="H205" s="42">
        <v>0</v>
      </c>
      <c r="I205" s="42">
        <v>0</v>
      </c>
      <c r="J205" s="42">
        <v>0</v>
      </c>
      <c r="K205" s="42">
        <v>0</v>
      </c>
      <c r="L205" s="42">
        <v>0</v>
      </c>
      <c r="M205" s="42">
        <v>0</v>
      </c>
      <c r="P205" s="63"/>
      <c r="Q205" s="39"/>
      <c r="S205" s="63"/>
      <c r="T205" s="39"/>
      <c r="U205" s="39"/>
      <c r="V205" s="39"/>
      <c r="W205" s="39"/>
      <c r="X205" s="39"/>
      <c r="Y205" s="39"/>
      <c r="Z205" s="39"/>
      <c r="AA205" s="39"/>
      <c r="AB205" s="39"/>
    </row>
    <row r="206" spans="1:28" ht="20.100000000000001" customHeight="1" x14ac:dyDescent="0.25">
      <c r="A206" s="41" t="s">
        <v>275</v>
      </c>
      <c r="B206" s="42">
        <v>0</v>
      </c>
      <c r="C206" s="42">
        <v>0</v>
      </c>
      <c r="D206" s="42">
        <v>0</v>
      </c>
      <c r="E206" s="42">
        <v>0</v>
      </c>
      <c r="F206" s="42">
        <v>0</v>
      </c>
      <c r="G206" s="42">
        <v>0</v>
      </c>
      <c r="H206" s="42">
        <v>0</v>
      </c>
      <c r="I206" s="42">
        <v>0</v>
      </c>
      <c r="J206" s="42">
        <v>0</v>
      </c>
      <c r="K206" s="42">
        <v>1</v>
      </c>
      <c r="L206" s="42">
        <v>0</v>
      </c>
      <c r="M206" s="42">
        <v>1</v>
      </c>
      <c r="P206" s="63"/>
      <c r="S206" s="63"/>
      <c r="T206" s="63"/>
      <c r="U206" s="63"/>
      <c r="V206" s="63"/>
      <c r="W206" s="63"/>
      <c r="X206" s="63"/>
      <c r="Y206" s="63"/>
      <c r="Z206" s="63"/>
      <c r="AA206" s="63"/>
    </row>
    <row r="207" spans="1:28" s="39" customFormat="1" ht="20.100000000000001" customHeight="1" x14ac:dyDescent="0.25">
      <c r="A207" s="41" t="s">
        <v>582</v>
      </c>
      <c r="B207" s="42">
        <v>0</v>
      </c>
      <c r="C207" s="42">
        <v>0</v>
      </c>
      <c r="D207" s="42">
        <v>0</v>
      </c>
      <c r="E207" s="42">
        <v>0</v>
      </c>
      <c r="F207" s="42">
        <v>0</v>
      </c>
      <c r="G207" s="42">
        <v>0</v>
      </c>
      <c r="H207" s="42">
        <v>0</v>
      </c>
      <c r="I207" s="42">
        <v>0</v>
      </c>
      <c r="J207" s="42">
        <v>0</v>
      </c>
      <c r="K207" s="42">
        <v>0</v>
      </c>
      <c r="L207" s="42">
        <v>0</v>
      </c>
      <c r="M207" s="42">
        <v>0</v>
      </c>
      <c r="P207" s="61"/>
    </row>
    <row r="208" spans="1:28" s="39" customFormat="1" ht="20.100000000000001" customHeight="1" x14ac:dyDescent="0.25">
      <c r="A208" s="41" t="s">
        <v>58</v>
      </c>
      <c r="B208" s="42">
        <v>0</v>
      </c>
      <c r="C208" s="42">
        <v>0</v>
      </c>
      <c r="D208" s="42">
        <v>0</v>
      </c>
      <c r="E208" s="42">
        <v>0</v>
      </c>
      <c r="F208" s="42">
        <v>0</v>
      </c>
      <c r="G208" s="42">
        <v>0</v>
      </c>
      <c r="H208" s="42">
        <v>0</v>
      </c>
      <c r="I208" s="42">
        <v>0</v>
      </c>
      <c r="J208" s="42">
        <v>0</v>
      </c>
      <c r="K208" s="42">
        <v>5</v>
      </c>
      <c r="L208" s="42">
        <v>0</v>
      </c>
      <c r="M208" s="42">
        <v>0</v>
      </c>
      <c r="P208" s="61"/>
    </row>
    <row r="209" spans="1:16" s="39" customFormat="1" ht="20.100000000000001" customHeight="1" x14ac:dyDescent="0.25">
      <c r="A209" s="41" t="s">
        <v>59</v>
      </c>
      <c r="B209" s="42">
        <v>0</v>
      </c>
      <c r="C209" s="42">
        <v>0</v>
      </c>
      <c r="D209" s="42">
        <v>0</v>
      </c>
      <c r="E209" s="42">
        <v>0</v>
      </c>
      <c r="F209" s="42">
        <v>0</v>
      </c>
      <c r="G209" s="42">
        <v>0</v>
      </c>
      <c r="H209" s="42">
        <v>0</v>
      </c>
      <c r="I209" s="42">
        <v>0</v>
      </c>
      <c r="J209" s="42">
        <v>0</v>
      </c>
      <c r="K209" s="42">
        <v>0</v>
      </c>
      <c r="L209" s="42">
        <v>0</v>
      </c>
      <c r="M209" s="42">
        <v>1</v>
      </c>
      <c r="N209" s="42"/>
      <c r="O209" s="42"/>
    </row>
    <row r="210" spans="1:16" s="39" customFormat="1" ht="20.100000000000001" customHeight="1" x14ac:dyDescent="0.25">
      <c r="A210" s="41" t="s">
        <v>60</v>
      </c>
      <c r="B210" s="42">
        <v>0</v>
      </c>
      <c r="C210" s="42">
        <v>0</v>
      </c>
      <c r="D210" s="42">
        <v>0</v>
      </c>
      <c r="E210" s="42">
        <v>0</v>
      </c>
      <c r="F210" s="42">
        <v>1</v>
      </c>
      <c r="G210" s="42">
        <v>0</v>
      </c>
      <c r="H210" s="42">
        <v>0</v>
      </c>
      <c r="I210" s="42">
        <v>0</v>
      </c>
      <c r="J210" s="42">
        <v>0</v>
      </c>
      <c r="K210" s="42">
        <v>0</v>
      </c>
      <c r="L210" s="42">
        <v>0</v>
      </c>
      <c r="M210" s="42">
        <v>0</v>
      </c>
      <c r="N210" s="42"/>
      <c r="O210" s="42"/>
    </row>
    <row r="211" spans="1:16" s="39" customFormat="1" ht="20.100000000000001" customHeight="1" x14ac:dyDescent="0.25">
      <c r="A211" s="41" t="s">
        <v>262</v>
      </c>
      <c r="B211" s="42">
        <v>0</v>
      </c>
      <c r="C211" s="42">
        <v>0</v>
      </c>
      <c r="D211" s="42">
        <v>0</v>
      </c>
      <c r="E211" s="42">
        <v>0</v>
      </c>
      <c r="F211" s="42">
        <v>0</v>
      </c>
      <c r="G211" s="42">
        <v>0</v>
      </c>
      <c r="H211" s="42">
        <v>0</v>
      </c>
      <c r="I211" s="42">
        <v>0</v>
      </c>
      <c r="J211" s="42">
        <v>0</v>
      </c>
      <c r="K211" s="42">
        <v>103</v>
      </c>
      <c r="L211" s="42">
        <v>0</v>
      </c>
      <c r="M211" s="42">
        <v>0</v>
      </c>
      <c r="N211" s="42"/>
      <c r="O211" s="42"/>
    </row>
    <row r="212" spans="1:16" s="39" customFormat="1" ht="20.100000000000001" customHeight="1" x14ac:dyDescent="0.25">
      <c r="A212" s="41" t="s">
        <v>61</v>
      </c>
      <c r="B212" s="42">
        <v>0</v>
      </c>
      <c r="C212" s="42">
        <v>0</v>
      </c>
      <c r="D212" s="42">
        <v>0</v>
      </c>
      <c r="E212" s="42">
        <v>0</v>
      </c>
      <c r="F212" s="42">
        <v>0</v>
      </c>
      <c r="G212" s="42">
        <v>0</v>
      </c>
      <c r="H212" s="42">
        <v>0</v>
      </c>
      <c r="I212" s="42">
        <v>0</v>
      </c>
      <c r="J212" s="42">
        <v>0</v>
      </c>
      <c r="K212" s="42">
        <v>0</v>
      </c>
      <c r="L212" s="42">
        <v>0</v>
      </c>
      <c r="M212" s="42">
        <v>0</v>
      </c>
      <c r="N212" s="42"/>
      <c r="O212" s="42"/>
    </row>
    <row r="213" spans="1:16" s="39" customFormat="1" ht="20.100000000000001" customHeight="1" x14ac:dyDescent="0.25">
      <c r="A213" s="41" t="s">
        <v>273</v>
      </c>
      <c r="B213" s="42">
        <v>0</v>
      </c>
      <c r="C213" s="42">
        <v>0</v>
      </c>
      <c r="D213" s="42">
        <v>0</v>
      </c>
      <c r="E213" s="42">
        <v>0</v>
      </c>
      <c r="F213" s="42">
        <v>0</v>
      </c>
      <c r="G213" s="42">
        <v>0</v>
      </c>
      <c r="H213" s="42">
        <v>0</v>
      </c>
      <c r="I213" s="42">
        <v>0</v>
      </c>
      <c r="J213" s="42">
        <v>0</v>
      </c>
      <c r="K213" s="42">
        <v>0</v>
      </c>
      <c r="L213" s="42">
        <v>0</v>
      </c>
      <c r="M213" s="42">
        <v>0</v>
      </c>
      <c r="N213" s="42"/>
      <c r="O213" s="42"/>
    </row>
    <row r="214" spans="1:16" s="39" customFormat="1" ht="20.100000000000001" customHeight="1" x14ac:dyDescent="0.25">
      <c r="A214" s="41" t="s">
        <v>62</v>
      </c>
      <c r="B214" s="42">
        <v>0</v>
      </c>
      <c r="C214" s="42">
        <v>0</v>
      </c>
      <c r="D214" s="42">
        <v>0</v>
      </c>
      <c r="E214" s="42">
        <v>0</v>
      </c>
      <c r="F214" s="42">
        <v>0</v>
      </c>
      <c r="G214" s="42">
        <v>0</v>
      </c>
      <c r="H214" s="42">
        <v>0</v>
      </c>
      <c r="I214" s="42">
        <v>0</v>
      </c>
      <c r="J214" s="42">
        <v>0</v>
      </c>
      <c r="K214" s="42">
        <v>2</v>
      </c>
      <c r="L214" s="42">
        <v>0</v>
      </c>
      <c r="M214" s="42">
        <v>0</v>
      </c>
      <c r="N214" s="42"/>
      <c r="O214" s="42"/>
    </row>
    <row r="215" spans="1:16" s="39" customFormat="1" ht="20.100000000000001" customHeight="1" x14ac:dyDescent="0.25">
      <c r="A215" s="41" t="s">
        <v>274</v>
      </c>
      <c r="B215" s="42">
        <v>0</v>
      </c>
      <c r="C215" s="42">
        <v>0</v>
      </c>
      <c r="D215" s="42">
        <v>0</v>
      </c>
      <c r="E215" s="42">
        <v>0</v>
      </c>
      <c r="F215" s="42">
        <v>0</v>
      </c>
      <c r="G215" s="42">
        <v>0</v>
      </c>
      <c r="H215" s="42">
        <v>0</v>
      </c>
      <c r="I215" s="42">
        <v>0</v>
      </c>
      <c r="J215" s="42">
        <v>0</v>
      </c>
      <c r="K215" s="42">
        <v>0</v>
      </c>
      <c r="L215" s="42">
        <v>0</v>
      </c>
      <c r="M215" s="42">
        <v>0</v>
      </c>
      <c r="N215" s="42"/>
      <c r="O215" s="42"/>
    </row>
    <row r="216" spans="1:16" s="39" customFormat="1" ht="20.100000000000001" customHeight="1" x14ac:dyDescent="0.25">
      <c r="A216" s="41" t="s">
        <v>63</v>
      </c>
      <c r="B216" s="42">
        <v>0</v>
      </c>
      <c r="C216" s="42">
        <v>0</v>
      </c>
      <c r="D216" s="42">
        <v>0</v>
      </c>
      <c r="E216" s="42">
        <v>0</v>
      </c>
      <c r="F216" s="42">
        <v>0</v>
      </c>
      <c r="G216" s="42">
        <v>0</v>
      </c>
      <c r="H216" s="42">
        <v>0</v>
      </c>
      <c r="I216" s="42">
        <v>0</v>
      </c>
      <c r="J216" s="42">
        <v>0</v>
      </c>
      <c r="K216" s="42">
        <v>0</v>
      </c>
      <c r="L216" s="42">
        <v>0</v>
      </c>
      <c r="M216" s="42">
        <v>0</v>
      </c>
      <c r="N216" s="42"/>
      <c r="O216" s="42"/>
    </row>
    <row r="217" spans="1:16" s="39" customFormat="1" ht="20.100000000000001" customHeight="1" x14ac:dyDescent="0.25">
      <c r="A217" s="41" t="s">
        <v>64</v>
      </c>
      <c r="B217" s="42">
        <v>0</v>
      </c>
      <c r="C217" s="42">
        <v>0</v>
      </c>
      <c r="D217" s="42">
        <v>0</v>
      </c>
      <c r="E217" s="42">
        <v>0</v>
      </c>
      <c r="F217" s="42">
        <v>0</v>
      </c>
      <c r="G217" s="42">
        <v>0</v>
      </c>
      <c r="H217" s="42">
        <v>0</v>
      </c>
      <c r="I217" s="42">
        <v>0</v>
      </c>
      <c r="J217" s="42">
        <v>0</v>
      </c>
      <c r="K217" s="42">
        <v>3</v>
      </c>
      <c r="L217" s="42">
        <v>0</v>
      </c>
      <c r="M217" s="42">
        <v>3</v>
      </c>
      <c r="N217" s="42"/>
      <c r="O217" s="42"/>
    </row>
    <row r="218" spans="1:16" s="39" customFormat="1" ht="20.100000000000001" customHeight="1" x14ac:dyDescent="0.25">
      <c r="A218" s="41" t="s">
        <v>261</v>
      </c>
      <c r="B218" s="42">
        <v>0</v>
      </c>
      <c r="C218" s="42">
        <v>0</v>
      </c>
      <c r="D218" s="42">
        <v>0</v>
      </c>
      <c r="E218" s="42">
        <v>0</v>
      </c>
      <c r="F218" s="42">
        <v>0</v>
      </c>
      <c r="G218" s="42">
        <v>0</v>
      </c>
      <c r="H218" s="42">
        <v>0</v>
      </c>
      <c r="I218" s="42">
        <v>0</v>
      </c>
      <c r="J218" s="42">
        <v>0</v>
      </c>
      <c r="K218" s="42">
        <v>0</v>
      </c>
      <c r="L218" s="42">
        <v>0</v>
      </c>
      <c r="M218" s="42">
        <v>0</v>
      </c>
      <c r="N218" s="42"/>
      <c r="O218" s="42"/>
    </row>
    <row r="219" spans="1:16" s="39" customFormat="1" ht="20.100000000000001" customHeight="1" x14ac:dyDescent="0.25">
      <c r="A219" s="41" t="s">
        <v>583</v>
      </c>
      <c r="B219" s="42">
        <v>0</v>
      </c>
      <c r="C219" s="42">
        <v>0</v>
      </c>
      <c r="D219" s="42">
        <v>0</v>
      </c>
      <c r="E219" s="42">
        <v>0</v>
      </c>
      <c r="F219" s="42">
        <v>0</v>
      </c>
      <c r="G219" s="42">
        <v>0</v>
      </c>
      <c r="H219" s="42">
        <v>0</v>
      </c>
      <c r="I219" s="42">
        <v>0</v>
      </c>
      <c r="J219" s="42">
        <v>0</v>
      </c>
      <c r="K219" s="42">
        <v>0</v>
      </c>
      <c r="L219" s="42">
        <v>0</v>
      </c>
      <c r="M219" s="42">
        <v>0</v>
      </c>
      <c r="N219" s="42"/>
      <c r="O219" s="42"/>
    </row>
    <row r="220" spans="1:16" s="39" customFormat="1" ht="20.100000000000001" customHeight="1" x14ac:dyDescent="0.25">
      <c r="A220" s="41" t="s">
        <v>65</v>
      </c>
      <c r="B220" s="42">
        <v>0</v>
      </c>
      <c r="C220" s="42">
        <v>0</v>
      </c>
      <c r="D220" s="42">
        <v>0</v>
      </c>
      <c r="E220" s="42">
        <v>0</v>
      </c>
      <c r="F220" s="42">
        <v>0</v>
      </c>
      <c r="G220" s="42">
        <v>0</v>
      </c>
      <c r="H220" s="42">
        <v>0</v>
      </c>
      <c r="I220" s="42">
        <v>0</v>
      </c>
      <c r="J220" s="42">
        <v>0</v>
      </c>
      <c r="K220" s="42">
        <v>0</v>
      </c>
      <c r="L220" s="42">
        <v>0</v>
      </c>
      <c r="M220" s="42">
        <v>0</v>
      </c>
      <c r="N220" s="42"/>
      <c r="O220" s="42"/>
    </row>
    <row r="221" spans="1:16" ht="20.100000000000001" customHeight="1" x14ac:dyDescent="0.25">
      <c r="A221" s="352" t="s">
        <v>257</v>
      </c>
      <c r="B221" s="40">
        <v>0</v>
      </c>
      <c r="C221" s="40">
        <v>0</v>
      </c>
      <c r="D221" s="40">
        <v>0</v>
      </c>
      <c r="E221" s="40">
        <v>0</v>
      </c>
      <c r="F221" s="40">
        <v>0</v>
      </c>
      <c r="G221" s="40">
        <v>0</v>
      </c>
      <c r="H221" s="40">
        <v>0</v>
      </c>
      <c r="I221" s="40">
        <v>0</v>
      </c>
      <c r="J221" s="40">
        <v>0</v>
      </c>
      <c r="K221" s="40">
        <v>38</v>
      </c>
      <c r="L221" s="40">
        <v>0</v>
      </c>
      <c r="M221" s="40">
        <v>0</v>
      </c>
      <c r="P221" s="63"/>
    </row>
    <row r="222" spans="1:16" ht="20.100000000000001" customHeight="1" x14ac:dyDescent="0.25">
      <c r="A222" s="41" t="s">
        <v>66</v>
      </c>
      <c r="B222" s="44">
        <v>0</v>
      </c>
      <c r="C222" s="44">
        <v>0</v>
      </c>
      <c r="D222" s="44">
        <v>0</v>
      </c>
      <c r="E222" s="44">
        <v>0</v>
      </c>
      <c r="F222" s="44">
        <v>0</v>
      </c>
      <c r="G222" s="44">
        <v>0</v>
      </c>
      <c r="H222" s="44">
        <v>0</v>
      </c>
      <c r="I222" s="44">
        <v>0</v>
      </c>
      <c r="J222" s="44">
        <v>0</v>
      </c>
      <c r="K222" s="44">
        <v>33</v>
      </c>
      <c r="L222" s="44">
        <v>0</v>
      </c>
      <c r="M222" s="44">
        <v>0</v>
      </c>
    </row>
    <row r="223" spans="1:16" ht="20.100000000000001" customHeight="1" x14ac:dyDescent="0.25">
      <c r="A223" s="41" t="s">
        <v>67</v>
      </c>
      <c r="B223" s="44">
        <v>0</v>
      </c>
      <c r="C223" s="44">
        <v>0</v>
      </c>
      <c r="D223" s="44">
        <v>0</v>
      </c>
      <c r="E223" s="44">
        <v>0</v>
      </c>
      <c r="F223" s="44">
        <v>0</v>
      </c>
      <c r="G223" s="44">
        <v>0</v>
      </c>
      <c r="H223" s="44">
        <v>0</v>
      </c>
      <c r="I223" s="44">
        <v>0</v>
      </c>
      <c r="J223" s="44">
        <v>0</v>
      </c>
      <c r="K223" s="44">
        <v>5</v>
      </c>
      <c r="L223" s="44">
        <v>0</v>
      </c>
      <c r="M223" s="44">
        <v>0</v>
      </c>
    </row>
    <row r="224" spans="1:16" ht="20.100000000000001" customHeight="1" x14ac:dyDescent="0.25">
      <c r="A224" s="41" t="s">
        <v>68</v>
      </c>
      <c r="B224" s="44">
        <v>0</v>
      </c>
      <c r="C224" s="44">
        <v>0</v>
      </c>
      <c r="D224" s="44">
        <v>0</v>
      </c>
      <c r="E224" s="44">
        <v>0</v>
      </c>
      <c r="F224" s="44">
        <v>0</v>
      </c>
      <c r="G224" s="44">
        <v>0</v>
      </c>
      <c r="H224" s="44">
        <v>0</v>
      </c>
      <c r="I224" s="44">
        <v>0</v>
      </c>
      <c r="J224" s="44">
        <v>0</v>
      </c>
      <c r="K224" s="44">
        <v>0</v>
      </c>
      <c r="L224" s="44">
        <v>0</v>
      </c>
      <c r="M224" s="44">
        <v>0</v>
      </c>
    </row>
    <row r="225" spans="1:15" s="39" customFormat="1" ht="20.100000000000001" customHeight="1" thickBot="1" x14ac:dyDescent="0.3">
      <c r="A225" s="353" t="s">
        <v>591</v>
      </c>
      <c r="B225" s="46">
        <v>0</v>
      </c>
      <c r="C225" s="46">
        <v>0</v>
      </c>
      <c r="D225" s="46">
        <v>0</v>
      </c>
      <c r="E225" s="46">
        <v>0</v>
      </c>
      <c r="F225" s="46">
        <v>0</v>
      </c>
      <c r="G225" s="46">
        <v>0</v>
      </c>
      <c r="H225" s="46">
        <v>0</v>
      </c>
      <c r="I225" s="46">
        <v>0</v>
      </c>
      <c r="J225" s="46">
        <v>0</v>
      </c>
      <c r="K225" s="46">
        <v>0</v>
      </c>
      <c r="L225" s="46">
        <v>0</v>
      </c>
      <c r="M225" s="46">
        <v>0</v>
      </c>
    </row>
    <row r="226" spans="1:15" s="48" customFormat="1" ht="15.95" customHeight="1" x14ac:dyDescent="0.25">
      <c r="A226" s="47" t="s">
        <v>588</v>
      </c>
      <c r="B226" s="47"/>
      <c r="C226" s="47"/>
      <c r="N226" s="65"/>
      <c r="O226" s="65"/>
    </row>
    <row r="227" spans="1:15" ht="20.100000000000001" customHeight="1" x14ac:dyDescent="0.25">
      <c r="N227" s="40"/>
      <c r="O227" s="40"/>
    </row>
    <row r="228" spans="1:15" ht="20.100000000000001" customHeight="1" x14ac:dyDescent="0.25">
      <c r="O228" s="66"/>
    </row>
  </sheetData>
  <mergeCells count="16">
    <mergeCell ref="A139:A141"/>
    <mergeCell ref="B139:O139"/>
    <mergeCell ref="B140:C140"/>
    <mergeCell ref="A184:A186"/>
    <mergeCell ref="B184:M184"/>
    <mergeCell ref="B185:C185"/>
    <mergeCell ref="F185:G185"/>
    <mergeCell ref="J185:K185"/>
    <mergeCell ref="A3:A5"/>
    <mergeCell ref="B3:O3"/>
    <mergeCell ref="B4:C4"/>
    <mergeCell ref="A71:A73"/>
    <mergeCell ref="B71:M71"/>
    <mergeCell ref="B72:C72"/>
    <mergeCell ref="F72:G72"/>
    <mergeCell ref="J72:K72"/>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68" max="16383" man="1"/>
    <brk id="136" max="16383" man="1"/>
    <brk id="181"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Q117"/>
  <sheetViews>
    <sheetView showGridLines="0" zoomScaleNormal="100" zoomScaleSheetLayoutView="25" workbookViewId="0"/>
  </sheetViews>
  <sheetFormatPr defaultColWidth="9.140625" defaultRowHeight="20.100000000000001" customHeight="1" x14ac:dyDescent="0.25"/>
  <cols>
    <col min="1" max="1" width="36.7109375" style="35" customWidth="1"/>
    <col min="2" max="11" width="12.28515625" style="35" customWidth="1"/>
    <col min="12" max="12" width="13.28515625" style="35" customWidth="1"/>
    <col min="13" max="14" width="9.140625" style="35"/>
    <col min="15" max="15" width="11" style="35" bestFit="1" customWidth="1"/>
    <col min="16" max="16384" width="9.140625" style="35"/>
  </cols>
  <sheetData>
    <row r="1" spans="1:17" s="27" customFormat="1" ht="24.95" customHeight="1" x14ac:dyDescent="0.25">
      <c r="A1" s="347" t="s">
        <v>136</v>
      </c>
      <c r="B1" s="347"/>
      <c r="C1" s="347"/>
      <c r="D1" s="347"/>
      <c r="E1" s="347"/>
      <c r="F1" s="347"/>
      <c r="G1" s="347"/>
      <c r="H1" s="26"/>
      <c r="I1" s="26"/>
      <c r="J1" s="26"/>
      <c r="K1" s="26"/>
      <c r="L1" s="26"/>
    </row>
    <row r="2" spans="1:17" s="27" customFormat="1" ht="24.95" customHeight="1" thickBot="1" x14ac:dyDescent="0.25">
      <c r="A2" s="28" t="s">
        <v>526</v>
      </c>
      <c r="B2" s="29"/>
      <c r="C2" s="29"/>
      <c r="D2" s="29"/>
      <c r="E2" s="29"/>
      <c r="F2" s="29"/>
      <c r="G2" s="29"/>
      <c r="H2" s="29"/>
      <c r="I2" s="29"/>
      <c r="J2" s="30"/>
      <c r="K2" s="336" t="s">
        <v>586</v>
      </c>
    </row>
    <row r="3" spans="1:17" s="27" customFormat="1" ht="20.100000000000001" customHeight="1" x14ac:dyDescent="0.25">
      <c r="A3" s="1016" t="s">
        <v>8</v>
      </c>
      <c r="B3" s="1019" t="s">
        <v>9</v>
      </c>
      <c r="C3" s="1020"/>
      <c r="D3" s="1020"/>
      <c r="E3" s="1020"/>
      <c r="F3" s="1020"/>
      <c r="G3" s="1020"/>
      <c r="H3" s="1020"/>
      <c r="I3" s="1020"/>
      <c r="J3" s="1020"/>
      <c r="K3" s="1020"/>
      <c r="L3" s="31"/>
    </row>
    <row r="4" spans="1:17" s="27" customFormat="1" ht="20.100000000000001" customHeight="1" x14ac:dyDescent="0.25">
      <c r="A4" s="1017"/>
      <c r="B4" s="1021" t="s">
        <v>10</v>
      </c>
      <c r="C4" s="1021"/>
      <c r="D4" s="1021" t="s">
        <v>11</v>
      </c>
      <c r="E4" s="1021"/>
      <c r="F4" s="1021"/>
      <c r="G4" s="1021"/>
      <c r="H4" s="1021"/>
      <c r="I4" s="1021"/>
      <c r="J4" s="1021"/>
      <c r="K4" s="1022"/>
      <c r="L4" s="31"/>
    </row>
    <row r="5" spans="1:17" ht="20.100000000000001" customHeight="1" x14ac:dyDescent="0.25">
      <c r="A5" s="1017"/>
      <c r="B5" s="1021"/>
      <c r="C5" s="1021"/>
      <c r="D5" s="32" t="s">
        <v>12</v>
      </c>
      <c r="E5" s="32"/>
      <c r="F5" s="32" t="s">
        <v>14</v>
      </c>
      <c r="G5" s="32"/>
      <c r="H5" s="32" t="s">
        <v>13</v>
      </c>
      <c r="I5" s="32"/>
      <c r="J5" s="32" t="s">
        <v>15</v>
      </c>
      <c r="K5" s="33"/>
      <c r="L5" s="34"/>
    </row>
    <row r="6" spans="1:17" ht="20.100000000000001" customHeight="1" x14ac:dyDescent="0.25">
      <c r="A6" s="1018"/>
      <c r="B6" s="345">
        <v>2015</v>
      </c>
      <c r="C6" s="345">
        <v>2016</v>
      </c>
      <c r="D6" s="345">
        <v>2015</v>
      </c>
      <c r="E6" s="345">
        <v>2016</v>
      </c>
      <c r="F6" s="345">
        <v>2015</v>
      </c>
      <c r="G6" s="345">
        <v>2016</v>
      </c>
      <c r="H6" s="345">
        <v>2015</v>
      </c>
      <c r="I6" s="345">
        <v>2016</v>
      </c>
      <c r="J6" s="345">
        <v>2015</v>
      </c>
      <c r="K6" s="346">
        <v>2016</v>
      </c>
      <c r="L6" s="34"/>
    </row>
    <row r="7" spans="1:17" ht="20.100000000000001" customHeight="1" x14ac:dyDescent="0.25">
      <c r="A7" s="36" t="s">
        <v>10</v>
      </c>
      <c r="B7" s="37">
        <v>1080478</v>
      </c>
      <c r="C7" s="37">
        <v>1106845</v>
      </c>
      <c r="D7" s="37">
        <v>77600</v>
      </c>
      <c r="E7" s="37">
        <v>58201</v>
      </c>
      <c r="F7" s="37">
        <v>960726</v>
      </c>
      <c r="G7" s="37">
        <v>968465</v>
      </c>
      <c r="H7" s="37">
        <v>1674</v>
      </c>
      <c r="I7" s="37">
        <v>2619</v>
      </c>
      <c r="J7" s="37">
        <v>40478</v>
      </c>
      <c r="K7" s="37">
        <v>77560</v>
      </c>
      <c r="L7" s="38"/>
    </row>
    <row r="8" spans="1:17" s="27" customFormat="1" ht="20.100000000000001" customHeight="1" x14ac:dyDescent="0.25">
      <c r="A8" s="352" t="s">
        <v>260</v>
      </c>
      <c r="B8" s="40">
        <v>265</v>
      </c>
      <c r="C8" s="40">
        <v>208</v>
      </c>
      <c r="D8" s="40">
        <v>146</v>
      </c>
      <c r="E8" s="40">
        <v>79</v>
      </c>
      <c r="F8" s="40">
        <v>110</v>
      </c>
      <c r="G8" s="40">
        <v>125</v>
      </c>
      <c r="H8" s="40">
        <v>9</v>
      </c>
      <c r="I8" s="40">
        <v>3</v>
      </c>
      <c r="J8" s="40">
        <v>0</v>
      </c>
      <c r="K8" s="40">
        <v>1</v>
      </c>
      <c r="L8" s="38"/>
    </row>
    <row r="9" spans="1:17" ht="20.100000000000001" customHeight="1" x14ac:dyDescent="0.25">
      <c r="A9" s="41" t="s">
        <v>17</v>
      </c>
      <c r="B9" s="42">
        <v>163</v>
      </c>
      <c r="C9" s="42">
        <v>108</v>
      </c>
      <c r="D9" s="42">
        <v>73</v>
      </c>
      <c r="E9" s="42">
        <v>32</v>
      </c>
      <c r="F9" s="42">
        <v>81</v>
      </c>
      <c r="G9" s="42">
        <v>74</v>
      </c>
      <c r="H9" s="42">
        <v>9</v>
      </c>
      <c r="I9" s="42">
        <v>2</v>
      </c>
      <c r="J9" s="42">
        <v>0</v>
      </c>
      <c r="K9" s="42">
        <v>0</v>
      </c>
      <c r="L9" s="38"/>
      <c r="O9" s="75"/>
    </row>
    <row r="10" spans="1:17" ht="20.100000000000001" customHeight="1" x14ac:dyDescent="0.25">
      <c r="A10" s="41" t="s">
        <v>18</v>
      </c>
      <c r="B10" s="42">
        <v>25</v>
      </c>
      <c r="C10" s="42">
        <v>7</v>
      </c>
      <c r="D10" s="42">
        <v>21</v>
      </c>
      <c r="E10" s="42">
        <v>3</v>
      </c>
      <c r="F10" s="42">
        <v>4</v>
      </c>
      <c r="G10" s="42">
        <v>3</v>
      </c>
      <c r="H10" s="42">
        <v>0</v>
      </c>
      <c r="I10" s="42">
        <v>0</v>
      </c>
      <c r="J10" s="42">
        <v>0</v>
      </c>
      <c r="K10" s="42">
        <v>1</v>
      </c>
      <c r="L10" s="38"/>
    </row>
    <row r="11" spans="1:17" ht="20.100000000000001" customHeight="1" x14ac:dyDescent="0.25">
      <c r="A11" s="41" t="s">
        <v>19</v>
      </c>
      <c r="B11" s="42">
        <v>11</v>
      </c>
      <c r="C11" s="42">
        <v>11</v>
      </c>
      <c r="D11" s="42">
        <v>3</v>
      </c>
      <c r="E11" s="42">
        <v>8</v>
      </c>
      <c r="F11" s="42">
        <v>8</v>
      </c>
      <c r="G11" s="42">
        <v>3</v>
      </c>
      <c r="H11" s="42">
        <v>0</v>
      </c>
      <c r="I11" s="42">
        <v>0</v>
      </c>
      <c r="J11" s="42">
        <v>0</v>
      </c>
      <c r="K11" s="42">
        <v>0</v>
      </c>
      <c r="L11" s="38"/>
    </row>
    <row r="12" spans="1:17" ht="20.100000000000001" customHeight="1" x14ac:dyDescent="0.25">
      <c r="A12" s="41" t="s">
        <v>559</v>
      </c>
      <c r="B12" s="42">
        <v>6</v>
      </c>
      <c r="C12" s="42">
        <v>10</v>
      </c>
      <c r="D12" s="42">
        <v>4</v>
      </c>
      <c r="E12" s="42">
        <v>3</v>
      </c>
      <c r="F12" s="42">
        <v>2</v>
      </c>
      <c r="G12" s="42">
        <v>7</v>
      </c>
      <c r="H12" s="42">
        <v>0</v>
      </c>
      <c r="I12" s="42">
        <v>0</v>
      </c>
      <c r="J12" s="42">
        <v>0</v>
      </c>
      <c r="K12" s="42">
        <v>0</v>
      </c>
      <c r="L12" s="38"/>
      <c r="O12" s="75"/>
    </row>
    <row r="13" spans="1:17" ht="20.100000000000001" customHeight="1" x14ac:dyDescent="0.25">
      <c r="A13" s="41" t="s">
        <v>560</v>
      </c>
      <c r="B13" s="42">
        <v>2</v>
      </c>
      <c r="C13" s="42">
        <v>1</v>
      </c>
      <c r="D13" s="42">
        <v>2</v>
      </c>
      <c r="E13" s="42">
        <v>0</v>
      </c>
      <c r="F13" s="42">
        <v>0</v>
      </c>
      <c r="G13" s="42">
        <v>0</v>
      </c>
      <c r="H13" s="42">
        <v>0</v>
      </c>
      <c r="I13" s="42">
        <v>1</v>
      </c>
      <c r="J13" s="42">
        <v>0</v>
      </c>
      <c r="K13" s="42">
        <v>0</v>
      </c>
      <c r="L13" s="38"/>
    </row>
    <row r="14" spans="1:17" ht="20.100000000000001" customHeight="1" x14ac:dyDescent="0.25">
      <c r="A14" s="41" t="s">
        <v>561</v>
      </c>
      <c r="B14" s="42">
        <v>7</v>
      </c>
      <c r="C14" s="42">
        <v>19</v>
      </c>
      <c r="D14" s="42">
        <v>7</v>
      </c>
      <c r="E14" s="42">
        <v>15</v>
      </c>
      <c r="F14" s="42">
        <v>0</v>
      </c>
      <c r="G14" s="42">
        <v>4</v>
      </c>
      <c r="H14" s="42">
        <v>0</v>
      </c>
      <c r="I14" s="42">
        <v>0</v>
      </c>
      <c r="J14" s="42">
        <v>0</v>
      </c>
      <c r="K14" s="42">
        <v>0</v>
      </c>
      <c r="L14" s="38"/>
      <c r="Q14" s="35" t="s">
        <v>1</v>
      </c>
    </row>
    <row r="15" spans="1:17" ht="20.100000000000001" customHeight="1" x14ac:dyDescent="0.25">
      <c r="A15" s="41" t="s">
        <v>562</v>
      </c>
      <c r="B15" s="42">
        <v>2</v>
      </c>
      <c r="C15" s="42">
        <v>2</v>
      </c>
      <c r="D15" s="42">
        <v>2</v>
      </c>
      <c r="E15" s="42">
        <v>0</v>
      </c>
      <c r="F15" s="42">
        <v>0</v>
      </c>
      <c r="G15" s="42">
        <v>2</v>
      </c>
      <c r="H15" s="42">
        <v>0</v>
      </c>
      <c r="I15" s="42">
        <v>0</v>
      </c>
      <c r="J15" s="42">
        <v>0</v>
      </c>
      <c r="K15" s="42">
        <v>0</v>
      </c>
      <c r="L15" s="38"/>
    </row>
    <row r="16" spans="1:17" ht="20.100000000000001" customHeight="1" x14ac:dyDescent="0.25">
      <c r="A16" s="41" t="s">
        <v>20</v>
      </c>
      <c r="B16" s="42">
        <v>2</v>
      </c>
      <c r="C16" s="42">
        <v>2</v>
      </c>
      <c r="D16" s="42">
        <v>2</v>
      </c>
      <c r="E16" s="42">
        <v>0</v>
      </c>
      <c r="F16" s="42">
        <v>0</v>
      </c>
      <c r="G16" s="42">
        <v>2</v>
      </c>
      <c r="H16" s="42">
        <v>0</v>
      </c>
      <c r="I16" s="42">
        <v>0</v>
      </c>
      <c r="J16" s="42">
        <v>0</v>
      </c>
      <c r="K16" s="42">
        <v>0</v>
      </c>
      <c r="L16" s="38"/>
    </row>
    <row r="17" spans="1:12" ht="20.100000000000001" customHeight="1" x14ac:dyDescent="0.25">
      <c r="A17" s="41" t="s">
        <v>563</v>
      </c>
      <c r="B17" s="42">
        <v>0</v>
      </c>
      <c r="C17" s="42">
        <v>0</v>
      </c>
      <c r="D17" s="42">
        <v>0</v>
      </c>
      <c r="E17" s="42">
        <v>0</v>
      </c>
      <c r="F17" s="42">
        <v>0</v>
      </c>
      <c r="G17" s="42">
        <v>0</v>
      </c>
      <c r="H17" s="42">
        <v>0</v>
      </c>
      <c r="I17" s="42">
        <v>0</v>
      </c>
      <c r="J17" s="42">
        <v>0</v>
      </c>
      <c r="K17" s="42">
        <v>0</v>
      </c>
      <c r="L17" s="38"/>
    </row>
    <row r="18" spans="1:12" ht="20.100000000000001" customHeight="1" x14ac:dyDescent="0.25">
      <c r="A18" s="41" t="s">
        <v>564</v>
      </c>
      <c r="B18" s="42">
        <v>3</v>
      </c>
      <c r="C18" s="42">
        <v>4</v>
      </c>
      <c r="D18" s="42">
        <v>0</v>
      </c>
      <c r="E18" s="42">
        <v>3</v>
      </c>
      <c r="F18" s="42">
        <v>3</v>
      </c>
      <c r="G18" s="42">
        <v>1</v>
      </c>
      <c r="H18" s="42">
        <v>0</v>
      </c>
      <c r="I18" s="42">
        <v>0</v>
      </c>
      <c r="J18" s="42">
        <v>0</v>
      </c>
      <c r="K18" s="42">
        <v>0</v>
      </c>
      <c r="L18" s="38"/>
    </row>
    <row r="19" spans="1:12" ht="20.100000000000001" customHeight="1" x14ac:dyDescent="0.25">
      <c r="A19" s="41" t="s">
        <v>21</v>
      </c>
      <c r="B19" s="42">
        <v>44</v>
      </c>
      <c r="C19" s="42">
        <v>44</v>
      </c>
      <c r="D19" s="42">
        <v>32</v>
      </c>
      <c r="E19" s="42">
        <v>15</v>
      </c>
      <c r="F19" s="42">
        <v>12</v>
      </c>
      <c r="G19" s="42">
        <v>29</v>
      </c>
      <c r="H19" s="42">
        <v>0</v>
      </c>
      <c r="I19" s="42">
        <v>0</v>
      </c>
      <c r="J19" s="42">
        <v>0</v>
      </c>
      <c r="K19" s="42">
        <v>0</v>
      </c>
      <c r="L19" s="38"/>
    </row>
    <row r="20" spans="1:12" s="27" customFormat="1" ht="20.100000000000001" customHeight="1" x14ac:dyDescent="0.25">
      <c r="A20" s="352" t="s">
        <v>589</v>
      </c>
      <c r="B20" s="40">
        <v>2506</v>
      </c>
      <c r="C20" s="40">
        <v>2384</v>
      </c>
      <c r="D20" s="40">
        <v>2383</v>
      </c>
      <c r="E20" s="40">
        <v>2041</v>
      </c>
      <c r="F20" s="40">
        <v>98</v>
      </c>
      <c r="G20" s="40">
        <v>333</v>
      </c>
      <c r="H20" s="40">
        <v>10</v>
      </c>
      <c r="I20" s="40">
        <v>2</v>
      </c>
      <c r="J20" s="40">
        <v>15</v>
      </c>
      <c r="K20" s="40">
        <v>8</v>
      </c>
      <c r="L20" s="38"/>
    </row>
    <row r="21" spans="1:12" ht="20.100000000000001" customHeight="1" x14ac:dyDescent="0.25">
      <c r="A21" s="41" t="s">
        <v>22</v>
      </c>
      <c r="B21" s="42">
        <v>563</v>
      </c>
      <c r="C21" s="42">
        <v>540</v>
      </c>
      <c r="D21" s="42">
        <v>558</v>
      </c>
      <c r="E21" s="42">
        <v>484</v>
      </c>
      <c r="F21" s="42">
        <v>2</v>
      </c>
      <c r="G21" s="42">
        <v>56</v>
      </c>
      <c r="H21" s="42">
        <v>3</v>
      </c>
      <c r="I21" s="42">
        <v>0</v>
      </c>
      <c r="J21" s="42">
        <v>0</v>
      </c>
      <c r="K21" s="42">
        <v>0</v>
      </c>
      <c r="L21" s="38"/>
    </row>
    <row r="22" spans="1:12" ht="20.100000000000001" customHeight="1" x14ac:dyDescent="0.25">
      <c r="A22" s="41" t="s">
        <v>23</v>
      </c>
      <c r="B22" s="42">
        <v>367</v>
      </c>
      <c r="C22" s="42">
        <v>413</v>
      </c>
      <c r="D22" s="42">
        <v>365</v>
      </c>
      <c r="E22" s="42">
        <v>355</v>
      </c>
      <c r="F22" s="42">
        <v>2</v>
      </c>
      <c r="G22" s="42">
        <v>58</v>
      </c>
      <c r="H22" s="42">
        <v>0</v>
      </c>
      <c r="I22" s="42">
        <v>0</v>
      </c>
      <c r="J22" s="42">
        <v>0</v>
      </c>
      <c r="K22" s="42">
        <v>0</v>
      </c>
      <c r="L22" s="38"/>
    </row>
    <row r="23" spans="1:12" ht="20.100000000000001" customHeight="1" x14ac:dyDescent="0.25">
      <c r="A23" s="41" t="s">
        <v>565</v>
      </c>
      <c r="B23" s="42">
        <v>156</v>
      </c>
      <c r="C23" s="42">
        <v>165</v>
      </c>
      <c r="D23" s="42">
        <v>137</v>
      </c>
      <c r="E23" s="42">
        <v>130</v>
      </c>
      <c r="F23" s="42">
        <v>18</v>
      </c>
      <c r="G23" s="42">
        <v>35</v>
      </c>
      <c r="H23" s="42">
        <v>0</v>
      </c>
      <c r="I23" s="42">
        <v>0</v>
      </c>
      <c r="J23" s="42">
        <v>1</v>
      </c>
      <c r="K23" s="42">
        <v>0</v>
      </c>
      <c r="L23" s="38"/>
    </row>
    <row r="24" spans="1:12" ht="20.100000000000001" customHeight="1" x14ac:dyDescent="0.25">
      <c r="A24" s="41" t="s">
        <v>24</v>
      </c>
      <c r="B24" s="42">
        <v>175</v>
      </c>
      <c r="C24" s="42">
        <v>188</v>
      </c>
      <c r="D24" s="42">
        <v>171</v>
      </c>
      <c r="E24" s="42">
        <v>166</v>
      </c>
      <c r="F24" s="42">
        <v>3</v>
      </c>
      <c r="G24" s="42">
        <v>18</v>
      </c>
      <c r="H24" s="42">
        <v>1</v>
      </c>
      <c r="I24" s="42">
        <v>0</v>
      </c>
      <c r="J24" s="42">
        <v>0</v>
      </c>
      <c r="K24" s="42">
        <v>4</v>
      </c>
      <c r="L24" s="38"/>
    </row>
    <row r="25" spans="1:12" ht="20.100000000000001" customHeight="1" x14ac:dyDescent="0.25">
      <c r="A25" s="41" t="s">
        <v>566</v>
      </c>
      <c r="B25" s="42">
        <v>49</v>
      </c>
      <c r="C25" s="42">
        <v>76</v>
      </c>
      <c r="D25" s="42">
        <v>31</v>
      </c>
      <c r="E25" s="42">
        <v>48</v>
      </c>
      <c r="F25" s="42">
        <v>17</v>
      </c>
      <c r="G25" s="42">
        <v>27</v>
      </c>
      <c r="H25" s="42">
        <v>0</v>
      </c>
      <c r="I25" s="42">
        <v>0</v>
      </c>
      <c r="J25" s="42">
        <v>1</v>
      </c>
      <c r="K25" s="42">
        <v>1</v>
      </c>
      <c r="L25" s="38"/>
    </row>
    <row r="26" spans="1:12" ht="20.100000000000001" customHeight="1" x14ac:dyDescent="0.25">
      <c r="A26" s="41" t="s">
        <v>567</v>
      </c>
      <c r="B26" s="42">
        <v>214</v>
      </c>
      <c r="C26" s="42">
        <v>169</v>
      </c>
      <c r="D26" s="42">
        <v>194</v>
      </c>
      <c r="E26" s="42">
        <v>133</v>
      </c>
      <c r="F26" s="42">
        <v>19</v>
      </c>
      <c r="G26" s="42">
        <v>35</v>
      </c>
      <c r="H26" s="42">
        <v>1</v>
      </c>
      <c r="I26" s="42">
        <v>1</v>
      </c>
      <c r="J26" s="42">
        <v>0</v>
      </c>
      <c r="K26" s="42">
        <v>0</v>
      </c>
      <c r="L26" s="38"/>
    </row>
    <row r="27" spans="1:12" ht="20.100000000000001" customHeight="1" x14ac:dyDescent="0.25">
      <c r="A27" s="41" t="s">
        <v>568</v>
      </c>
      <c r="B27" s="42">
        <v>107</v>
      </c>
      <c r="C27" s="42">
        <v>98</v>
      </c>
      <c r="D27" s="42">
        <v>106</v>
      </c>
      <c r="E27" s="42">
        <v>98</v>
      </c>
      <c r="F27" s="42">
        <v>1</v>
      </c>
      <c r="G27" s="42">
        <v>0</v>
      </c>
      <c r="H27" s="42">
        <v>0</v>
      </c>
      <c r="I27" s="42">
        <v>0</v>
      </c>
      <c r="J27" s="42">
        <v>0</v>
      </c>
      <c r="K27" s="42">
        <v>0</v>
      </c>
      <c r="L27" s="38"/>
    </row>
    <row r="28" spans="1:12" ht="20.100000000000001" customHeight="1" x14ac:dyDescent="0.25">
      <c r="A28" s="41" t="s">
        <v>25</v>
      </c>
      <c r="B28" s="42">
        <v>557</v>
      </c>
      <c r="C28" s="42">
        <v>498</v>
      </c>
      <c r="D28" s="42">
        <v>544</v>
      </c>
      <c r="E28" s="42">
        <v>456</v>
      </c>
      <c r="F28" s="42">
        <v>13</v>
      </c>
      <c r="G28" s="42">
        <v>41</v>
      </c>
      <c r="H28" s="42">
        <v>0</v>
      </c>
      <c r="I28" s="42">
        <v>0</v>
      </c>
      <c r="J28" s="42">
        <v>0</v>
      </c>
      <c r="K28" s="42">
        <v>1</v>
      </c>
      <c r="L28" s="38"/>
    </row>
    <row r="29" spans="1:12" ht="20.100000000000001" customHeight="1" x14ac:dyDescent="0.25">
      <c r="A29" s="41" t="s">
        <v>569</v>
      </c>
      <c r="B29" s="42">
        <v>227</v>
      </c>
      <c r="C29" s="42">
        <v>169</v>
      </c>
      <c r="D29" s="42">
        <v>217</v>
      </c>
      <c r="E29" s="42">
        <v>141</v>
      </c>
      <c r="F29" s="42">
        <v>10</v>
      </c>
      <c r="G29" s="42">
        <v>28</v>
      </c>
      <c r="H29" s="42">
        <v>0</v>
      </c>
      <c r="I29" s="42">
        <v>0</v>
      </c>
      <c r="J29" s="42">
        <v>0</v>
      </c>
      <c r="K29" s="42">
        <v>0</v>
      </c>
      <c r="L29" s="38"/>
    </row>
    <row r="30" spans="1:12" ht="20.100000000000001" customHeight="1" x14ac:dyDescent="0.25">
      <c r="A30" s="41" t="s">
        <v>570</v>
      </c>
      <c r="B30" s="42">
        <v>45</v>
      </c>
      <c r="C30" s="42">
        <v>11</v>
      </c>
      <c r="D30" s="42">
        <v>32</v>
      </c>
      <c r="E30" s="42">
        <v>10</v>
      </c>
      <c r="F30" s="42">
        <v>3</v>
      </c>
      <c r="G30" s="42">
        <v>1</v>
      </c>
      <c r="H30" s="42">
        <v>0</v>
      </c>
      <c r="I30" s="42">
        <v>0</v>
      </c>
      <c r="J30" s="42">
        <v>10</v>
      </c>
      <c r="K30" s="42">
        <v>0</v>
      </c>
      <c r="L30" s="38"/>
    </row>
    <row r="31" spans="1:12" ht="20.100000000000001" customHeight="1" x14ac:dyDescent="0.25">
      <c r="A31" s="41" t="s">
        <v>26</v>
      </c>
      <c r="B31" s="42">
        <v>46</v>
      </c>
      <c r="C31" s="42">
        <v>57</v>
      </c>
      <c r="D31" s="42">
        <v>28</v>
      </c>
      <c r="E31" s="42">
        <v>20</v>
      </c>
      <c r="F31" s="42">
        <v>10</v>
      </c>
      <c r="G31" s="42">
        <v>34</v>
      </c>
      <c r="H31" s="42">
        <v>5</v>
      </c>
      <c r="I31" s="42">
        <v>1</v>
      </c>
      <c r="J31" s="42">
        <v>3</v>
      </c>
      <c r="K31" s="42">
        <v>2</v>
      </c>
      <c r="L31" s="38"/>
    </row>
    <row r="32" spans="1:12" s="27" customFormat="1" ht="20.100000000000001" customHeight="1" x14ac:dyDescent="0.25">
      <c r="A32" s="352" t="s">
        <v>258</v>
      </c>
      <c r="B32" s="40">
        <v>9165</v>
      </c>
      <c r="C32" s="40">
        <v>5238</v>
      </c>
      <c r="D32" s="40">
        <v>7829</v>
      </c>
      <c r="E32" s="40">
        <v>3389</v>
      </c>
      <c r="F32" s="40">
        <v>301</v>
      </c>
      <c r="G32" s="40">
        <v>1415</v>
      </c>
      <c r="H32" s="40">
        <v>999</v>
      </c>
      <c r="I32" s="40">
        <v>398</v>
      </c>
      <c r="J32" s="40">
        <v>36</v>
      </c>
      <c r="K32" s="40">
        <v>36</v>
      </c>
      <c r="L32" s="38"/>
    </row>
    <row r="33" spans="1:16" ht="20.100000000000001" customHeight="1" x14ac:dyDescent="0.25">
      <c r="A33" s="41" t="s">
        <v>27</v>
      </c>
      <c r="B33" s="42">
        <v>435</v>
      </c>
      <c r="C33" s="42">
        <v>379</v>
      </c>
      <c r="D33" s="42">
        <v>299</v>
      </c>
      <c r="E33" s="42">
        <v>172</v>
      </c>
      <c r="F33" s="42">
        <v>31</v>
      </c>
      <c r="G33" s="42">
        <v>171</v>
      </c>
      <c r="H33" s="42">
        <v>101</v>
      </c>
      <c r="I33" s="42">
        <v>35</v>
      </c>
      <c r="J33" s="42">
        <v>4</v>
      </c>
      <c r="K33" s="42">
        <v>1</v>
      </c>
      <c r="L33" s="38"/>
      <c r="P33" s="35" t="s">
        <v>1</v>
      </c>
    </row>
    <row r="34" spans="1:16" ht="20.100000000000001" customHeight="1" x14ac:dyDescent="0.25">
      <c r="A34" s="41" t="s">
        <v>28</v>
      </c>
      <c r="B34" s="42">
        <v>5921</v>
      </c>
      <c r="C34" s="42">
        <v>3140</v>
      </c>
      <c r="D34" s="42">
        <v>4867</v>
      </c>
      <c r="E34" s="42">
        <v>1947</v>
      </c>
      <c r="F34" s="42">
        <v>141</v>
      </c>
      <c r="G34" s="42">
        <v>809</v>
      </c>
      <c r="H34" s="42">
        <v>886</v>
      </c>
      <c r="I34" s="42">
        <v>361</v>
      </c>
      <c r="J34" s="42">
        <v>27</v>
      </c>
      <c r="K34" s="42">
        <v>23</v>
      </c>
      <c r="L34" s="38"/>
    </row>
    <row r="35" spans="1:16" ht="20.100000000000001" customHeight="1" x14ac:dyDescent="0.25">
      <c r="A35" s="41" t="s">
        <v>29</v>
      </c>
      <c r="B35" s="42">
        <v>2809</v>
      </c>
      <c r="C35" s="42">
        <v>1719</v>
      </c>
      <c r="D35" s="42">
        <v>2663</v>
      </c>
      <c r="E35" s="42">
        <v>1270</v>
      </c>
      <c r="F35" s="42">
        <v>129</v>
      </c>
      <c r="G35" s="42">
        <v>435</v>
      </c>
      <c r="H35" s="42">
        <v>12</v>
      </c>
      <c r="I35" s="42">
        <v>2</v>
      </c>
      <c r="J35" s="42">
        <v>5</v>
      </c>
      <c r="K35" s="42">
        <v>12</v>
      </c>
      <c r="L35" s="38"/>
    </row>
    <row r="36" spans="1:16" s="27" customFormat="1" ht="20.100000000000001" customHeight="1" x14ac:dyDescent="0.25">
      <c r="A36" s="352" t="s">
        <v>259</v>
      </c>
      <c r="B36" s="40">
        <v>1051331</v>
      </c>
      <c r="C36" s="40">
        <v>1076612</v>
      </c>
      <c r="D36" s="40">
        <v>53792</v>
      </c>
      <c r="E36" s="40">
        <v>43160</v>
      </c>
      <c r="F36" s="40">
        <v>957149</v>
      </c>
      <c r="G36" s="40">
        <v>956170</v>
      </c>
      <c r="H36" s="40">
        <v>83</v>
      </c>
      <c r="I36" s="40">
        <v>53</v>
      </c>
      <c r="J36" s="40">
        <v>40307</v>
      </c>
      <c r="K36" s="40">
        <v>77229</v>
      </c>
      <c r="L36" s="38"/>
    </row>
    <row r="37" spans="1:16" ht="20.100000000000001" customHeight="1" x14ac:dyDescent="0.25">
      <c r="A37" s="41" t="s">
        <v>30</v>
      </c>
      <c r="B37" s="42">
        <v>856645</v>
      </c>
      <c r="C37" s="42">
        <v>895937</v>
      </c>
      <c r="D37" s="42">
        <v>38916</v>
      </c>
      <c r="E37" s="42">
        <v>29386</v>
      </c>
      <c r="F37" s="42">
        <v>780419</v>
      </c>
      <c r="G37" s="42">
        <v>793533</v>
      </c>
      <c r="H37" s="42">
        <v>55</v>
      </c>
      <c r="I37" s="42">
        <v>42</v>
      </c>
      <c r="J37" s="42">
        <v>37255</v>
      </c>
      <c r="K37" s="42">
        <v>72976</v>
      </c>
      <c r="L37" s="38"/>
    </row>
    <row r="38" spans="1:16" ht="20.100000000000001" customHeight="1" x14ac:dyDescent="0.25">
      <c r="A38" s="41" t="s">
        <v>31</v>
      </c>
      <c r="B38" s="42">
        <v>1292</v>
      </c>
      <c r="C38" s="42">
        <v>623</v>
      </c>
      <c r="D38" s="42">
        <v>129</v>
      </c>
      <c r="E38" s="42">
        <v>55</v>
      </c>
      <c r="F38" s="42">
        <v>1157</v>
      </c>
      <c r="G38" s="42">
        <v>558</v>
      </c>
      <c r="H38" s="42">
        <v>0</v>
      </c>
      <c r="I38" s="42">
        <v>0</v>
      </c>
      <c r="J38" s="42">
        <v>6</v>
      </c>
      <c r="K38" s="42">
        <v>10</v>
      </c>
      <c r="L38" s="38"/>
    </row>
    <row r="39" spans="1:16" ht="20.100000000000001" customHeight="1" x14ac:dyDescent="0.25">
      <c r="A39" s="41" t="s">
        <v>32</v>
      </c>
      <c r="B39" s="42">
        <v>28134</v>
      </c>
      <c r="C39" s="42">
        <v>5077</v>
      </c>
      <c r="D39" s="42">
        <v>628</v>
      </c>
      <c r="E39" s="42">
        <v>399</v>
      </c>
      <c r="F39" s="42">
        <v>27471</v>
      </c>
      <c r="G39" s="42">
        <v>4653</v>
      </c>
      <c r="H39" s="42">
        <v>5</v>
      </c>
      <c r="I39" s="42">
        <v>5</v>
      </c>
      <c r="J39" s="42">
        <v>30</v>
      </c>
      <c r="K39" s="42">
        <v>20</v>
      </c>
      <c r="L39" s="38"/>
    </row>
    <row r="40" spans="1:16" ht="20.100000000000001" customHeight="1" x14ac:dyDescent="0.25">
      <c r="A40" s="41" t="s">
        <v>33</v>
      </c>
      <c r="B40" s="42">
        <v>3315</v>
      </c>
      <c r="C40" s="42">
        <v>4511</v>
      </c>
      <c r="D40" s="42">
        <v>3047</v>
      </c>
      <c r="E40" s="42">
        <v>3341</v>
      </c>
      <c r="F40" s="42">
        <v>263</v>
      </c>
      <c r="G40" s="42">
        <v>1123</v>
      </c>
      <c r="H40" s="42">
        <v>0</v>
      </c>
      <c r="I40" s="42">
        <v>1</v>
      </c>
      <c r="J40" s="42">
        <v>5</v>
      </c>
      <c r="K40" s="42">
        <v>46</v>
      </c>
      <c r="L40" s="38"/>
    </row>
    <row r="41" spans="1:16" ht="20.100000000000001" customHeight="1" x14ac:dyDescent="0.25">
      <c r="A41" s="41" t="s">
        <v>34</v>
      </c>
      <c r="B41" s="42">
        <v>1211</v>
      </c>
      <c r="C41" s="42">
        <v>1594</v>
      </c>
      <c r="D41" s="42">
        <v>1114</v>
      </c>
      <c r="E41" s="42">
        <v>1347</v>
      </c>
      <c r="F41" s="42">
        <v>97</v>
      </c>
      <c r="G41" s="42">
        <v>242</v>
      </c>
      <c r="H41" s="42">
        <v>0</v>
      </c>
      <c r="I41" s="42">
        <v>0</v>
      </c>
      <c r="J41" s="42">
        <v>0</v>
      </c>
      <c r="K41" s="42">
        <v>5</v>
      </c>
      <c r="L41" s="38"/>
    </row>
    <row r="42" spans="1:16" ht="20.100000000000001" customHeight="1" x14ac:dyDescent="0.25">
      <c r="A42" s="41" t="s">
        <v>571</v>
      </c>
      <c r="B42" s="42">
        <v>4</v>
      </c>
      <c r="C42" s="42">
        <v>9</v>
      </c>
      <c r="D42" s="42">
        <v>2</v>
      </c>
      <c r="E42" s="42">
        <v>7</v>
      </c>
      <c r="F42" s="42">
        <v>2</v>
      </c>
      <c r="G42" s="42">
        <v>2</v>
      </c>
      <c r="H42" s="42">
        <v>0</v>
      </c>
      <c r="I42" s="42">
        <v>0</v>
      </c>
      <c r="J42" s="42">
        <v>0</v>
      </c>
      <c r="K42" s="42">
        <v>0</v>
      </c>
      <c r="L42" s="38"/>
    </row>
    <row r="43" spans="1:16" ht="20.100000000000001" customHeight="1" x14ac:dyDescent="0.25">
      <c r="A43" s="41" t="s">
        <v>35</v>
      </c>
      <c r="B43" s="42">
        <v>0</v>
      </c>
      <c r="C43" s="42">
        <v>0</v>
      </c>
      <c r="D43" s="42">
        <v>0</v>
      </c>
      <c r="E43" s="42">
        <v>0</v>
      </c>
      <c r="F43" s="42">
        <v>0</v>
      </c>
      <c r="G43" s="42">
        <v>0</v>
      </c>
      <c r="H43" s="42">
        <v>0</v>
      </c>
      <c r="I43" s="42">
        <v>0</v>
      </c>
      <c r="J43" s="42">
        <v>0</v>
      </c>
      <c r="K43" s="42">
        <v>0</v>
      </c>
      <c r="L43" s="38"/>
    </row>
    <row r="44" spans="1:16" ht="20.100000000000001" customHeight="1" x14ac:dyDescent="0.25">
      <c r="A44" s="41" t="s">
        <v>36</v>
      </c>
      <c r="B44" s="42">
        <v>6922</v>
      </c>
      <c r="C44" s="42">
        <v>9149</v>
      </c>
      <c r="D44" s="42">
        <v>184</v>
      </c>
      <c r="E44" s="42">
        <v>126</v>
      </c>
      <c r="F44" s="42">
        <v>3832</v>
      </c>
      <c r="G44" s="42">
        <v>5035</v>
      </c>
      <c r="H44" s="42">
        <v>0</v>
      </c>
      <c r="I44" s="42">
        <v>0</v>
      </c>
      <c r="J44" s="42">
        <v>2906</v>
      </c>
      <c r="K44" s="42">
        <v>3988</v>
      </c>
      <c r="L44" s="38"/>
    </row>
    <row r="45" spans="1:16" ht="20.100000000000001" customHeight="1" x14ac:dyDescent="0.25">
      <c r="A45" s="41" t="s">
        <v>37</v>
      </c>
      <c r="B45" s="42">
        <v>3900</v>
      </c>
      <c r="C45" s="42">
        <v>3984</v>
      </c>
      <c r="D45" s="42">
        <v>2393</v>
      </c>
      <c r="E45" s="42">
        <v>3030</v>
      </c>
      <c r="F45" s="42">
        <v>1506</v>
      </c>
      <c r="G45" s="42">
        <v>937</v>
      </c>
      <c r="H45" s="42">
        <v>0</v>
      </c>
      <c r="I45" s="42">
        <v>0</v>
      </c>
      <c r="J45" s="42">
        <v>1</v>
      </c>
      <c r="K45" s="42">
        <v>17</v>
      </c>
      <c r="L45" s="38"/>
    </row>
    <row r="46" spans="1:16" ht="20.100000000000001" customHeight="1" x14ac:dyDescent="0.25">
      <c r="A46" s="41" t="s">
        <v>38</v>
      </c>
      <c r="B46" s="42">
        <v>2</v>
      </c>
      <c r="C46" s="42">
        <v>0</v>
      </c>
      <c r="D46" s="42">
        <v>0</v>
      </c>
      <c r="E46" s="42">
        <v>0</v>
      </c>
      <c r="F46" s="42">
        <v>2</v>
      </c>
      <c r="G46" s="42">
        <v>0</v>
      </c>
      <c r="H46" s="42">
        <v>0</v>
      </c>
      <c r="I46" s="42">
        <v>0</v>
      </c>
      <c r="J46" s="42">
        <v>0</v>
      </c>
      <c r="K46" s="42">
        <v>0</v>
      </c>
      <c r="L46" s="38"/>
    </row>
    <row r="47" spans="1:16" ht="20.100000000000001" customHeight="1" x14ac:dyDescent="0.25">
      <c r="A47" s="41" t="s">
        <v>39</v>
      </c>
      <c r="B47" s="42">
        <v>149035</v>
      </c>
      <c r="C47" s="42">
        <v>154818</v>
      </c>
      <c r="D47" s="42">
        <v>6607</v>
      </c>
      <c r="E47" s="42">
        <v>4873</v>
      </c>
      <c r="F47" s="42">
        <v>142302</v>
      </c>
      <c r="G47" s="42">
        <v>149781</v>
      </c>
      <c r="H47" s="42">
        <v>23</v>
      </c>
      <c r="I47" s="42">
        <v>5</v>
      </c>
      <c r="J47" s="42">
        <v>103</v>
      </c>
      <c r="K47" s="42">
        <v>159</v>
      </c>
      <c r="L47" s="38"/>
    </row>
    <row r="48" spans="1:16" ht="20.100000000000001" customHeight="1" x14ac:dyDescent="0.25">
      <c r="A48" s="41" t="s">
        <v>40</v>
      </c>
      <c r="B48" s="42">
        <v>871</v>
      </c>
      <c r="C48" s="42">
        <v>910</v>
      </c>
      <c r="D48" s="42">
        <v>772</v>
      </c>
      <c r="E48" s="42">
        <v>596</v>
      </c>
      <c r="F48" s="42">
        <v>98</v>
      </c>
      <c r="G48" s="42">
        <v>306</v>
      </c>
      <c r="H48" s="42">
        <v>0</v>
      </c>
      <c r="I48" s="42">
        <v>0</v>
      </c>
      <c r="J48" s="42">
        <v>1</v>
      </c>
      <c r="K48" s="42">
        <v>8</v>
      </c>
      <c r="L48" s="38"/>
    </row>
    <row r="49" spans="1:12" s="27" customFormat="1" ht="20.100000000000001" customHeight="1" x14ac:dyDescent="0.25">
      <c r="A49" s="352" t="s">
        <v>590</v>
      </c>
      <c r="B49" s="40">
        <v>996</v>
      </c>
      <c r="C49" s="40">
        <v>1155</v>
      </c>
      <c r="D49" s="40">
        <v>547</v>
      </c>
      <c r="E49" s="40">
        <v>454</v>
      </c>
      <c r="F49" s="40">
        <v>392</v>
      </c>
      <c r="G49" s="40">
        <v>601</v>
      </c>
      <c r="H49" s="40">
        <v>50</v>
      </c>
      <c r="I49" s="40">
        <v>87</v>
      </c>
      <c r="J49" s="40">
        <v>7</v>
      </c>
      <c r="K49" s="40">
        <v>13</v>
      </c>
      <c r="L49" s="38"/>
    </row>
    <row r="50" spans="1:12" ht="20.100000000000001" customHeight="1" x14ac:dyDescent="0.25">
      <c r="A50" s="41" t="s">
        <v>265</v>
      </c>
      <c r="B50" s="42">
        <v>7</v>
      </c>
      <c r="C50" s="42">
        <v>7</v>
      </c>
      <c r="D50" s="42">
        <v>7</v>
      </c>
      <c r="E50" s="42">
        <v>7</v>
      </c>
      <c r="F50" s="42">
        <v>0</v>
      </c>
      <c r="G50" s="42">
        <v>0</v>
      </c>
      <c r="H50" s="42">
        <v>0</v>
      </c>
      <c r="I50" s="42">
        <v>0</v>
      </c>
      <c r="J50" s="42">
        <v>0</v>
      </c>
      <c r="K50" s="42">
        <v>0</v>
      </c>
      <c r="L50" s="38"/>
    </row>
    <row r="51" spans="1:12" ht="20.100000000000001" customHeight="1" x14ac:dyDescent="0.25">
      <c r="A51" s="41" t="s">
        <v>572</v>
      </c>
      <c r="B51" s="42">
        <v>10</v>
      </c>
      <c r="C51" s="42">
        <v>8</v>
      </c>
      <c r="D51" s="42">
        <v>4</v>
      </c>
      <c r="E51" s="42">
        <v>4</v>
      </c>
      <c r="F51" s="42">
        <v>5</v>
      </c>
      <c r="G51" s="42">
        <v>4</v>
      </c>
      <c r="H51" s="42">
        <v>1</v>
      </c>
      <c r="I51" s="42">
        <v>0</v>
      </c>
      <c r="J51" s="42">
        <v>0</v>
      </c>
      <c r="K51" s="42">
        <v>0</v>
      </c>
      <c r="L51" s="38"/>
    </row>
    <row r="52" spans="1:12" ht="20.100000000000001" customHeight="1" x14ac:dyDescent="0.25">
      <c r="A52" s="41" t="s">
        <v>41</v>
      </c>
      <c r="B52" s="42">
        <v>132</v>
      </c>
      <c r="C52" s="42">
        <v>127</v>
      </c>
      <c r="D52" s="42">
        <v>117</v>
      </c>
      <c r="E52" s="42">
        <v>80</v>
      </c>
      <c r="F52" s="42">
        <v>0</v>
      </c>
      <c r="G52" s="42">
        <v>36</v>
      </c>
      <c r="H52" s="42">
        <v>15</v>
      </c>
      <c r="I52" s="42">
        <v>9</v>
      </c>
      <c r="J52" s="42">
        <v>0</v>
      </c>
      <c r="K52" s="42">
        <v>2</v>
      </c>
      <c r="L52" s="38"/>
    </row>
    <row r="53" spans="1:12" ht="20.100000000000001" customHeight="1" x14ac:dyDescent="0.25">
      <c r="A53" s="41" t="s">
        <v>573</v>
      </c>
      <c r="B53" s="42">
        <v>0</v>
      </c>
      <c r="C53" s="42">
        <v>5</v>
      </c>
      <c r="D53" s="42">
        <v>0</v>
      </c>
      <c r="E53" s="42">
        <v>2</v>
      </c>
      <c r="F53" s="42">
        <v>0</v>
      </c>
      <c r="G53" s="42">
        <v>3</v>
      </c>
      <c r="H53" s="42">
        <v>0</v>
      </c>
      <c r="I53" s="42">
        <v>0</v>
      </c>
      <c r="J53" s="42">
        <v>0</v>
      </c>
      <c r="K53" s="42">
        <v>0</v>
      </c>
      <c r="L53" s="38"/>
    </row>
    <row r="54" spans="1:12" ht="20.100000000000001" customHeight="1" x14ac:dyDescent="0.25">
      <c r="A54" s="41" t="s">
        <v>269</v>
      </c>
      <c r="B54" s="42">
        <v>11</v>
      </c>
      <c r="C54" s="42">
        <v>24</v>
      </c>
      <c r="D54" s="42">
        <v>5</v>
      </c>
      <c r="E54" s="42">
        <v>7</v>
      </c>
      <c r="F54" s="42">
        <v>6</v>
      </c>
      <c r="G54" s="42">
        <v>9</v>
      </c>
      <c r="H54" s="42">
        <v>0</v>
      </c>
      <c r="I54" s="42">
        <v>8</v>
      </c>
      <c r="J54" s="42">
        <v>0</v>
      </c>
      <c r="K54" s="42">
        <v>0</v>
      </c>
      <c r="L54" s="38"/>
    </row>
    <row r="55" spans="1:12" ht="20.100000000000001" customHeight="1" x14ac:dyDescent="0.25">
      <c r="A55" s="41" t="s">
        <v>277</v>
      </c>
      <c r="B55" s="42">
        <v>26</v>
      </c>
      <c r="C55" s="42">
        <v>29</v>
      </c>
      <c r="D55" s="42">
        <v>12</v>
      </c>
      <c r="E55" s="42">
        <v>16</v>
      </c>
      <c r="F55" s="42">
        <v>10</v>
      </c>
      <c r="G55" s="42">
        <v>4</v>
      </c>
      <c r="H55" s="42">
        <v>4</v>
      </c>
      <c r="I55" s="42">
        <v>7</v>
      </c>
      <c r="J55" s="42">
        <v>0</v>
      </c>
      <c r="K55" s="42">
        <v>2</v>
      </c>
      <c r="L55" s="38"/>
    </row>
    <row r="56" spans="1:12" ht="20.100000000000001" customHeight="1" x14ac:dyDescent="0.25">
      <c r="A56" s="41" t="s">
        <v>42</v>
      </c>
      <c r="B56" s="42">
        <v>104</v>
      </c>
      <c r="C56" s="42">
        <v>97</v>
      </c>
      <c r="D56" s="42">
        <v>83</v>
      </c>
      <c r="E56" s="42">
        <v>53</v>
      </c>
      <c r="F56" s="42">
        <v>0</v>
      </c>
      <c r="G56" s="42">
        <v>23</v>
      </c>
      <c r="H56" s="42">
        <v>21</v>
      </c>
      <c r="I56" s="42">
        <v>20</v>
      </c>
      <c r="J56" s="42">
        <v>0</v>
      </c>
      <c r="K56" s="42">
        <v>1</v>
      </c>
      <c r="L56" s="38"/>
    </row>
    <row r="57" spans="1:12" ht="20.100000000000001" customHeight="1" x14ac:dyDescent="0.25">
      <c r="A57" s="41" t="s">
        <v>271</v>
      </c>
      <c r="B57" s="42">
        <v>3</v>
      </c>
      <c r="C57" s="42">
        <v>36</v>
      </c>
      <c r="D57" s="42">
        <v>3</v>
      </c>
      <c r="E57" s="42">
        <v>10</v>
      </c>
      <c r="F57" s="42">
        <v>0</v>
      </c>
      <c r="G57" s="42">
        <v>2</v>
      </c>
      <c r="H57" s="42">
        <v>0</v>
      </c>
      <c r="I57" s="42">
        <v>24</v>
      </c>
      <c r="J57" s="42">
        <v>0</v>
      </c>
      <c r="K57" s="42">
        <v>0</v>
      </c>
      <c r="L57" s="38"/>
    </row>
    <row r="58" spans="1:12" ht="20.100000000000001" customHeight="1" x14ac:dyDescent="0.25">
      <c r="A58" s="41" t="s">
        <v>574</v>
      </c>
      <c r="B58" s="42">
        <v>11</v>
      </c>
      <c r="C58" s="42">
        <v>3</v>
      </c>
      <c r="D58" s="42">
        <v>7</v>
      </c>
      <c r="E58" s="42">
        <v>2</v>
      </c>
      <c r="F58" s="42">
        <v>4</v>
      </c>
      <c r="G58" s="42">
        <v>1</v>
      </c>
      <c r="H58" s="42">
        <v>0</v>
      </c>
      <c r="I58" s="42">
        <v>0</v>
      </c>
      <c r="J58" s="42">
        <v>0</v>
      </c>
      <c r="K58" s="42">
        <v>0</v>
      </c>
      <c r="L58" s="38"/>
    </row>
    <row r="59" spans="1:12" ht="20.100000000000001" customHeight="1" x14ac:dyDescent="0.25">
      <c r="A59" s="41" t="s">
        <v>43</v>
      </c>
      <c r="B59" s="42">
        <v>122</v>
      </c>
      <c r="C59" s="42">
        <v>350</v>
      </c>
      <c r="D59" s="42">
        <v>61</v>
      </c>
      <c r="E59" s="42">
        <v>87</v>
      </c>
      <c r="F59" s="42">
        <v>57</v>
      </c>
      <c r="G59" s="42">
        <v>261</v>
      </c>
      <c r="H59" s="42">
        <v>4</v>
      </c>
      <c r="I59" s="42">
        <v>2</v>
      </c>
      <c r="J59" s="42">
        <v>0</v>
      </c>
      <c r="K59" s="42">
        <v>0</v>
      </c>
      <c r="L59" s="38"/>
    </row>
    <row r="60" spans="1:12" ht="20.100000000000001" customHeight="1" x14ac:dyDescent="0.25">
      <c r="A60" s="41" t="s">
        <v>44</v>
      </c>
      <c r="B60" s="42">
        <v>128</v>
      </c>
      <c r="C60" s="42">
        <v>153</v>
      </c>
      <c r="D60" s="42">
        <v>107</v>
      </c>
      <c r="E60" s="42">
        <v>83</v>
      </c>
      <c r="F60" s="42">
        <v>20</v>
      </c>
      <c r="G60" s="42">
        <v>64</v>
      </c>
      <c r="H60" s="42">
        <v>1</v>
      </c>
      <c r="I60" s="42">
        <v>0</v>
      </c>
      <c r="J60" s="42">
        <v>0</v>
      </c>
      <c r="K60" s="42">
        <v>6</v>
      </c>
      <c r="L60" s="38"/>
    </row>
    <row r="61" spans="1:12" ht="20.100000000000001" customHeight="1" x14ac:dyDescent="0.25">
      <c r="A61" s="41" t="s">
        <v>575</v>
      </c>
      <c r="B61" s="42">
        <v>13</v>
      </c>
      <c r="C61" s="42">
        <v>6</v>
      </c>
      <c r="D61" s="42">
        <v>6</v>
      </c>
      <c r="E61" s="42">
        <v>4</v>
      </c>
      <c r="F61" s="42">
        <v>7</v>
      </c>
      <c r="G61" s="42">
        <v>2</v>
      </c>
      <c r="H61" s="42">
        <v>0</v>
      </c>
      <c r="I61" s="42">
        <v>0</v>
      </c>
      <c r="J61" s="42">
        <v>0</v>
      </c>
      <c r="K61" s="42">
        <v>0</v>
      </c>
      <c r="L61" s="38"/>
    </row>
    <row r="62" spans="1:12" ht="20.100000000000001" customHeight="1" x14ac:dyDescent="0.25">
      <c r="A62" s="41" t="s">
        <v>263</v>
      </c>
      <c r="B62" s="42">
        <v>37</v>
      </c>
      <c r="C62" s="42">
        <v>10</v>
      </c>
      <c r="D62" s="42">
        <v>4</v>
      </c>
      <c r="E62" s="42">
        <v>4</v>
      </c>
      <c r="F62" s="42">
        <v>33</v>
      </c>
      <c r="G62" s="42">
        <v>2</v>
      </c>
      <c r="H62" s="42">
        <v>0</v>
      </c>
      <c r="I62" s="42">
        <v>4</v>
      </c>
      <c r="J62" s="42">
        <v>0</v>
      </c>
      <c r="K62" s="42">
        <v>0</v>
      </c>
      <c r="L62" s="38"/>
    </row>
    <row r="63" spans="1:12" ht="20.100000000000001" customHeight="1" x14ac:dyDescent="0.25">
      <c r="A63" s="41" t="s">
        <v>576</v>
      </c>
      <c r="B63" s="42">
        <v>15</v>
      </c>
      <c r="C63" s="42">
        <v>21</v>
      </c>
      <c r="D63" s="42">
        <v>4</v>
      </c>
      <c r="E63" s="42">
        <v>4</v>
      </c>
      <c r="F63" s="42">
        <v>11</v>
      </c>
      <c r="G63" s="42">
        <v>17</v>
      </c>
      <c r="H63" s="42">
        <v>0</v>
      </c>
      <c r="I63" s="42">
        <v>0</v>
      </c>
      <c r="J63" s="42">
        <v>0</v>
      </c>
      <c r="K63" s="42">
        <v>0</v>
      </c>
      <c r="L63" s="38"/>
    </row>
    <row r="64" spans="1:12" ht="20.100000000000001" customHeight="1" x14ac:dyDescent="0.25">
      <c r="A64" s="41" t="s">
        <v>577</v>
      </c>
      <c r="B64" s="42">
        <v>140</v>
      </c>
      <c r="C64" s="42">
        <v>127</v>
      </c>
      <c r="D64" s="42">
        <v>78</v>
      </c>
      <c r="E64" s="42">
        <v>44</v>
      </c>
      <c r="F64" s="42">
        <v>60</v>
      </c>
      <c r="G64" s="42">
        <v>80</v>
      </c>
      <c r="H64" s="42">
        <v>0</v>
      </c>
      <c r="I64" s="42">
        <v>3</v>
      </c>
      <c r="J64" s="42">
        <v>2</v>
      </c>
      <c r="K64" s="42">
        <v>0</v>
      </c>
      <c r="L64" s="38"/>
    </row>
    <row r="65" spans="1:12" ht="20.100000000000001" customHeight="1" x14ac:dyDescent="0.25">
      <c r="A65" s="41" t="s">
        <v>578</v>
      </c>
      <c r="B65" s="42">
        <v>2</v>
      </c>
      <c r="C65" s="42">
        <v>5</v>
      </c>
      <c r="D65" s="42">
        <v>0</v>
      </c>
      <c r="E65" s="42">
        <v>5</v>
      </c>
      <c r="F65" s="42">
        <v>2</v>
      </c>
      <c r="G65" s="42">
        <v>0</v>
      </c>
      <c r="H65" s="42">
        <v>0</v>
      </c>
      <c r="I65" s="42">
        <v>0</v>
      </c>
      <c r="J65" s="42">
        <v>0</v>
      </c>
      <c r="K65" s="42">
        <v>0</v>
      </c>
      <c r="L65" s="38"/>
    </row>
    <row r="66" spans="1:12" ht="20.100000000000001" customHeight="1" x14ac:dyDescent="0.25">
      <c r="A66" s="41" t="s">
        <v>264</v>
      </c>
      <c r="B66" s="42">
        <v>26</v>
      </c>
      <c r="C66" s="42">
        <v>16</v>
      </c>
      <c r="D66" s="42">
        <v>6</v>
      </c>
      <c r="E66" s="42">
        <v>2</v>
      </c>
      <c r="F66" s="42">
        <v>17</v>
      </c>
      <c r="G66" s="42">
        <v>5</v>
      </c>
      <c r="H66" s="42">
        <v>3</v>
      </c>
      <c r="I66" s="42">
        <v>9</v>
      </c>
      <c r="J66" s="42">
        <v>0</v>
      </c>
      <c r="K66" s="42">
        <v>0</v>
      </c>
      <c r="L66" s="38"/>
    </row>
    <row r="67" spans="1:12" ht="20.100000000000001" customHeight="1" x14ac:dyDescent="0.25">
      <c r="A67" s="41" t="s">
        <v>268</v>
      </c>
      <c r="B67" s="42">
        <v>38</v>
      </c>
      <c r="C67" s="42">
        <v>28</v>
      </c>
      <c r="D67" s="42">
        <v>28</v>
      </c>
      <c r="E67" s="42">
        <v>15</v>
      </c>
      <c r="F67" s="42">
        <v>10</v>
      </c>
      <c r="G67" s="42">
        <v>11</v>
      </c>
      <c r="H67" s="42">
        <v>0</v>
      </c>
      <c r="I67" s="42">
        <v>1</v>
      </c>
      <c r="J67" s="42">
        <v>0</v>
      </c>
      <c r="K67" s="42">
        <v>1</v>
      </c>
      <c r="L67" s="38"/>
    </row>
    <row r="68" spans="1:12" ht="20.100000000000001" customHeight="1" thickBot="1" x14ac:dyDescent="0.3">
      <c r="A68" s="41" t="s">
        <v>45</v>
      </c>
      <c r="B68" s="42">
        <v>171</v>
      </c>
      <c r="C68" s="42">
        <v>103</v>
      </c>
      <c r="D68" s="42">
        <v>15</v>
      </c>
      <c r="E68" s="42">
        <v>25</v>
      </c>
      <c r="F68" s="42">
        <v>150</v>
      </c>
      <c r="G68" s="42">
        <v>77</v>
      </c>
      <c r="H68" s="42">
        <v>1</v>
      </c>
      <c r="I68" s="42">
        <v>0</v>
      </c>
      <c r="J68" s="42">
        <v>5</v>
      </c>
      <c r="K68" s="42">
        <v>1</v>
      </c>
      <c r="L68" s="38"/>
    </row>
    <row r="69" spans="1:12" s="351" customFormat="1" ht="15.95" customHeight="1" x14ac:dyDescent="0.25">
      <c r="A69" s="331" t="s">
        <v>588</v>
      </c>
      <c r="B69" s="331"/>
      <c r="C69" s="331"/>
      <c r="D69" s="332"/>
      <c r="E69" s="332"/>
      <c r="F69" s="332"/>
      <c r="G69" s="332"/>
      <c r="H69" s="332"/>
      <c r="I69" s="332"/>
      <c r="J69" s="332"/>
      <c r="K69" s="333"/>
      <c r="L69" s="48"/>
    </row>
    <row r="70" spans="1:12" s="27" customFormat="1" ht="24.95" customHeight="1" x14ac:dyDescent="0.25">
      <c r="A70" s="347" t="s">
        <v>136</v>
      </c>
      <c r="B70" s="347"/>
      <c r="C70" s="347"/>
      <c r="D70" s="347"/>
      <c r="E70" s="347"/>
      <c r="F70" s="347"/>
      <c r="G70" s="347"/>
      <c r="H70" s="26"/>
      <c r="I70" s="26"/>
      <c r="J70" s="26"/>
      <c r="K70" s="26"/>
      <c r="L70" s="26"/>
    </row>
    <row r="71" spans="1:12" s="27" customFormat="1" ht="24.95" customHeight="1" thickBot="1" x14ac:dyDescent="0.25">
      <c r="A71" s="28" t="s">
        <v>526</v>
      </c>
      <c r="B71" s="29"/>
      <c r="C71" s="29"/>
      <c r="D71" s="29"/>
      <c r="E71" s="29"/>
      <c r="F71" s="29"/>
      <c r="G71" s="29"/>
      <c r="H71" s="29"/>
      <c r="I71" s="29"/>
      <c r="J71" s="30"/>
      <c r="K71" s="336" t="s">
        <v>76</v>
      </c>
    </row>
    <row r="72" spans="1:12" s="27" customFormat="1" ht="20.100000000000001" customHeight="1" x14ac:dyDescent="0.25">
      <c r="A72" s="1016" t="s">
        <v>8</v>
      </c>
      <c r="B72" s="1019" t="s">
        <v>9</v>
      </c>
      <c r="C72" s="1020"/>
      <c r="D72" s="1020"/>
      <c r="E72" s="1020"/>
      <c r="F72" s="1020"/>
      <c r="G72" s="1020"/>
      <c r="H72" s="1020"/>
      <c r="I72" s="1020"/>
      <c r="J72" s="1020"/>
      <c r="K72" s="1020"/>
      <c r="L72" s="31"/>
    </row>
    <row r="73" spans="1:12" s="27" customFormat="1" ht="20.100000000000001" customHeight="1" x14ac:dyDescent="0.25">
      <c r="A73" s="1017"/>
      <c r="B73" s="1021" t="s">
        <v>10</v>
      </c>
      <c r="C73" s="1021"/>
      <c r="D73" s="1021" t="s">
        <v>11</v>
      </c>
      <c r="E73" s="1021"/>
      <c r="F73" s="1021"/>
      <c r="G73" s="1021"/>
      <c r="H73" s="1021"/>
      <c r="I73" s="1021"/>
      <c r="J73" s="1021"/>
      <c r="K73" s="1022"/>
      <c r="L73" s="31"/>
    </row>
    <row r="74" spans="1:12" ht="20.100000000000001" customHeight="1" x14ac:dyDescent="0.25">
      <c r="A74" s="1017"/>
      <c r="B74" s="1021"/>
      <c r="C74" s="1021"/>
      <c r="D74" s="32" t="s">
        <v>12</v>
      </c>
      <c r="E74" s="32"/>
      <c r="F74" s="32" t="s">
        <v>14</v>
      </c>
      <c r="G74" s="32"/>
      <c r="H74" s="32" t="s">
        <v>13</v>
      </c>
      <c r="I74" s="32"/>
      <c r="J74" s="32" t="s">
        <v>15</v>
      </c>
      <c r="K74" s="33"/>
      <c r="L74" s="34"/>
    </row>
    <row r="75" spans="1:12" ht="20.100000000000001" customHeight="1" x14ac:dyDescent="0.25">
      <c r="A75" s="1018"/>
      <c r="B75" s="345">
        <v>2015</v>
      </c>
      <c r="C75" s="345">
        <v>2016</v>
      </c>
      <c r="D75" s="345">
        <v>2015</v>
      </c>
      <c r="E75" s="345">
        <v>2016</v>
      </c>
      <c r="F75" s="345">
        <v>2015</v>
      </c>
      <c r="G75" s="345">
        <v>2016</v>
      </c>
      <c r="H75" s="345">
        <v>2015</v>
      </c>
      <c r="I75" s="345">
        <v>2016</v>
      </c>
      <c r="J75" s="345">
        <v>2015</v>
      </c>
      <c r="K75" s="346">
        <v>2016</v>
      </c>
      <c r="L75" s="34"/>
    </row>
    <row r="76" spans="1:12" s="27" customFormat="1" ht="20.100000000000001" customHeight="1" x14ac:dyDescent="0.25">
      <c r="A76" s="352" t="s">
        <v>256</v>
      </c>
      <c r="B76" s="40">
        <v>15837</v>
      </c>
      <c r="C76" s="40">
        <v>20633</v>
      </c>
      <c r="D76" s="40">
        <v>12718</v>
      </c>
      <c r="E76" s="40">
        <v>8872</v>
      </c>
      <c r="F76" s="40">
        <v>2507</v>
      </c>
      <c r="G76" s="40">
        <v>9438</v>
      </c>
      <c r="H76" s="40">
        <v>502</v>
      </c>
      <c r="I76" s="40">
        <v>2055</v>
      </c>
      <c r="J76" s="40">
        <v>110</v>
      </c>
      <c r="K76" s="40">
        <v>268</v>
      </c>
      <c r="L76" s="38"/>
    </row>
    <row r="77" spans="1:12" ht="20.100000000000001" customHeight="1" x14ac:dyDescent="0.25">
      <c r="A77" s="41" t="s">
        <v>46</v>
      </c>
      <c r="B77" s="42">
        <v>2819</v>
      </c>
      <c r="C77" s="42">
        <v>3512</v>
      </c>
      <c r="D77" s="42">
        <v>2027</v>
      </c>
      <c r="E77" s="42">
        <v>1581</v>
      </c>
      <c r="F77" s="42">
        <v>612</v>
      </c>
      <c r="G77" s="42">
        <v>1694</v>
      </c>
      <c r="H77" s="42">
        <v>151</v>
      </c>
      <c r="I77" s="42">
        <v>132</v>
      </c>
      <c r="J77" s="42">
        <v>29</v>
      </c>
      <c r="K77" s="42">
        <v>105</v>
      </c>
      <c r="L77" s="38"/>
    </row>
    <row r="78" spans="1:12" ht="20.100000000000001" customHeight="1" x14ac:dyDescent="0.25">
      <c r="A78" s="41" t="s">
        <v>47</v>
      </c>
      <c r="B78" s="42">
        <v>186</v>
      </c>
      <c r="C78" s="42">
        <v>316</v>
      </c>
      <c r="D78" s="42">
        <v>136</v>
      </c>
      <c r="E78" s="42">
        <v>154</v>
      </c>
      <c r="F78" s="42">
        <v>31</v>
      </c>
      <c r="G78" s="42">
        <v>148</v>
      </c>
      <c r="H78" s="42">
        <v>17</v>
      </c>
      <c r="I78" s="42">
        <v>12</v>
      </c>
      <c r="J78" s="42">
        <v>2</v>
      </c>
      <c r="K78" s="42">
        <v>2</v>
      </c>
      <c r="L78" s="38"/>
    </row>
    <row r="79" spans="1:12" ht="20.100000000000001" customHeight="1" x14ac:dyDescent="0.25">
      <c r="A79" s="41" t="s">
        <v>48</v>
      </c>
      <c r="B79" s="42">
        <v>255</v>
      </c>
      <c r="C79" s="42">
        <v>343</v>
      </c>
      <c r="D79" s="42">
        <v>225</v>
      </c>
      <c r="E79" s="42">
        <v>153</v>
      </c>
      <c r="F79" s="42">
        <v>24</v>
      </c>
      <c r="G79" s="42">
        <v>182</v>
      </c>
      <c r="H79" s="42">
        <v>5</v>
      </c>
      <c r="I79" s="42">
        <v>7</v>
      </c>
      <c r="J79" s="42">
        <v>1</v>
      </c>
      <c r="K79" s="42">
        <v>1</v>
      </c>
      <c r="L79" s="38"/>
    </row>
    <row r="80" spans="1:12" ht="20.100000000000001" customHeight="1" x14ac:dyDescent="0.25">
      <c r="A80" s="41" t="s">
        <v>579</v>
      </c>
      <c r="B80" s="42">
        <v>27</v>
      </c>
      <c r="C80" s="42">
        <v>27</v>
      </c>
      <c r="D80" s="42">
        <v>16</v>
      </c>
      <c r="E80" s="42">
        <v>15</v>
      </c>
      <c r="F80" s="42">
        <v>8</v>
      </c>
      <c r="G80" s="42">
        <v>11</v>
      </c>
      <c r="H80" s="42">
        <v>3</v>
      </c>
      <c r="I80" s="42">
        <v>1</v>
      </c>
      <c r="J80" s="42">
        <v>0</v>
      </c>
      <c r="K80" s="42">
        <v>0</v>
      </c>
      <c r="L80" s="38"/>
    </row>
    <row r="81" spans="1:12" ht="20.100000000000001" customHeight="1" x14ac:dyDescent="0.25">
      <c r="A81" s="41" t="s">
        <v>270</v>
      </c>
      <c r="B81" s="42">
        <v>16</v>
      </c>
      <c r="C81" s="42">
        <v>34</v>
      </c>
      <c r="D81" s="42">
        <v>12</v>
      </c>
      <c r="E81" s="42">
        <v>22</v>
      </c>
      <c r="F81" s="42">
        <v>3</v>
      </c>
      <c r="G81" s="42">
        <v>11</v>
      </c>
      <c r="H81" s="42">
        <v>1</v>
      </c>
      <c r="I81" s="42">
        <v>1</v>
      </c>
      <c r="J81" s="42">
        <v>0</v>
      </c>
      <c r="K81" s="42">
        <v>0</v>
      </c>
      <c r="L81" s="38"/>
    </row>
    <row r="82" spans="1:12" ht="20.100000000000001" customHeight="1" x14ac:dyDescent="0.25">
      <c r="A82" s="41" t="s">
        <v>49</v>
      </c>
      <c r="B82" s="42">
        <v>125</v>
      </c>
      <c r="C82" s="42">
        <v>175</v>
      </c>
      <c r="D82" s="42">
        <v>109</v>
      </c>
      <c r="E82" s="42">
        <v>61</v>
      </c>
      <c r="F82" s="42">
        <v>10</v>
      </c>
      <c r="G82" s="42">
        <v>109</v>
      </c>
      <c r="H82" s="42">
        <v>2</v>
      </c>
      <c r="I82" s="42">
        <v>4</v>
      </c>
      <c r="J82" s="42">
        <v>4</v>
      </c>
      <c r="K82" s="42">
        <v>1</v>
      </c>
      <c r="L82" s="38"/>
    </row>
    <row r="83" spans="1:12" ht="20.100000000000001" customHeight="1" x14ac:dyDescent="0.25">
      <c r="A83" s="41" t="s">
        <v>580</v>
      </c>
      <c r="B83" s="42">
        <v>15</v>
      </c>
      <c r="C83" s="42">
        <v>27</v>
      </c>
      <c r="D83" s="42">
        <v>10</v>
      </c>
      <c r="E83" s="42">
        <v>14</v>
      </c>
      <c r="F83" s="42">
        <v>5</v>
      </c>
      <c r="G83" s="42">
        <v>11</v>
      </c>
      <c r="H83" s="42">
        <v>0</v>
      </c>
      <c r="I83" s="42">
        <v>2</v>
      </c>
      <c r="J83" s="42">
        <v>0</v>
      </c>
      <c r="K83" s="42">
        <v>0</v>
      </c>
      <c r="L83" s="38"/>
    </row>
    <row r="84" spans="1:12" ht="20.100000000000001" customHeight="1" x14ac:dyDescent="0.25">
      <c r="A84" s="41" t="s">
        <v>276</v>
      </c>
      <c r="B84" s="42">
        <v>9</v>
      </c>
      <c r="C84" s="42">
        <v>24</v>
      </c>
      <c r="D84" s="42">
        <v>6</v>
      </c>
      <c r="E84" s="42">
        <v>9</v>
      </c>
      <c r="F84" s="42">
        <v>3</v>
      </c>
      <c r="G84" s="42">
        <v>13</v>
      </c>
      <c r="H84" s="42">
        <v>0</v>
      </c>
      <c r="I84" s="42">
        <v>2</v>
      </c>
      <c r="J84" s="42">
        <v>0</v>
      </c>
      <c r="K84" s="42">
        <v>0</v>
      </c>
      <c r="L84" s="38"/>
    </row>
    <row r="85" spans="1:12" ht="20.100000000000001" customHeight="1" x14ac:dyDescent="0.25">
      <c r="A85" s="41" t="s">
        <v>50</v>
      </c>
      <c r="B85" s="42">
        <v>1902</v>
      </c>
      <c r="C85" s="42">
        <v>2516</v>
      </c>
      <c r="D85" s="42">
        <v>1508</v>
      </c>
      <c r="E85" s="42">
        <v>1059</v>
      </c>
      <c r="F85" s="42">
        <v>378</v>
      </c>
      <c r="G85" s="42">
        <v>1434</v>
      </c>
      <c r="H85" s="42">
        <v>2</v>
      </c>
      <c r="I85" s="42">
        <v>6</v>
      </c>
      <c r="J85" s="42">
        <v>14</v>
      </c>
      <c r="K85" s="42">
        <v>17</v>
      </c>
      <c r="L85" s="38"/>
    </row>
    <row r="86" spans="1:12" ht="20.100000000000001" customHeight="1" x14ac:dyDescent="0.25">
      <c r="A86" s="41" t="s">
        <v>272</v>
      </c>
      <c r="B86" s="42">
        <v>5</v>
      </c>
      <c r="C86" s="42">
        <v>5</v>
      </c>
      <c r="D86" s="42">
        <v>0</v>
      </c>
      <c r="E86" s="42">
        <v>2</v>
      </c>
      <c r="F86" s="42">
        <v>5</v>
      </c>
      <c r="G86" s="42">
        <v>3</v>
      </c>
      <c r="H86" s="42">
        <v>0</v>
      </c>
      <c r="I86" s="42">
        <v>0</v>
      </c>
      <c r="J86" s="42">
        <v>0</v>
      </c>
      <c r="K86" s="42">
        <v>0</v>
      </c>
      <c r="L86" s="38"/>
    </row>
    <row r="87" spans="1:12" ht="20.100000000000001" customHeight="1" x14ac:dyDescent="0.25">
      <c r="A87" s="41" t="s">
        <v>51</v>
      </c>
      <c r="B87" s="42">
        <v>53</v>
      </c>
      <c r="C87" s="42">
        <v>101</v>
      </c>
      <c r="D87" s="42">
        <v>48</v>
      </c>
      <c r="E87" s="42">
        <v>30</v>
      </c>
      <c r="F87" s="42">
        <v>5</v>
      </c>
      <c r="G87" s="42">
        <v>71</v>
      </c>
      <c r="H87" s="42">
        <v>0</v>
      </c>
      <c r="I87" s="42">
        <v>0</v>
      </c>
      <c r="J87" s="42">
        <v>0</v>
      </c>
      <c r="K87" s="42">
        <v>0</v>
      </c>
      <c r="L87" s="38"/>
    </row>
    <row r="88" spans="1:12" ht="20.100000000000001" customHeight="1" x14ac:dyDescent="0.25">
      <c r="A88" s="41" t="s">
        <v>52</v>
      </c>
      <c r="B88" s="42">
        <v>1263</v>
      </c>
      <c r="C88" s="42">
        <v>1948</v>
      </c>
      <c r="D88" s="42">
        <v>917</v>
      </c>
      <c r="E88" s="42">
        <v>606</v>
      </c>
      <c r="F88" s="42">
        <v>333</v>
      </c>
      <c r="G88" s="42">
        <v>1294</v>
      </c>
      <c r="H88" s="42">
        <v>12</v>
      </c>
      <c r="I88" s="42">
        <v>18</v>
      </c>
      <c r="J88" s="42">
        <v>1</v>
      </c>
      <c r="K88" s="42">
        <v>30</v>
      </c>
      <c r="L88" s="38"/>
    </row>
    <row r="89" spans="1:12" ht="20.100000000000001" customHeight="1" x14ac:dyDescent="0.25">
      <c r="A89" s="41" t="s">
        <v>53</v>
      </c>
      <c r="B89" s="42">
        <v>39</v>
      </c>
      <c r="C89" s="42">
        <v>76</v>
      </c>
      <c r="D89" s="42">
        <v>31</v>
      </c>
      <c r="E89" s="42">
        <v>43</v>
      </c>
      <c r="F89" s="42">
        <v>0</v>
      </c>
      <c r="G89" s="42">
        <v>27</v>
      </c>
      <c r="H89" s="42">
        <v>8</v>
      </c>
      <c r="I89" s="42">
        <v>6</v>
      </c>
      <c r="J89" s="42">
        <v>0</v>
      </c>
      <c r="K89" s="42">
        <v>0</v>
      </c>
      <c r="L89" s="38"/>
    </row>
    <row r="90" spans="1:12" ht="20.100000000000001" customHeight="1" x14ac:dyDescent="0.25">
      <c r="A90" s="41" t="s">
        <v>54</v>
      </c>
      <c r="B90" s="42">
        <v>363</v>
      </c>
      <c r="C90" s="42">
        <v>579</v>
      </c>
      <c r="D90" s="42">
        <v>297</v>
      </c>
      <c r="E90" s="42">
        <v>237</v>
      </c>
      <c r="F90" s="42">
        <v>56</v>
      </c>
      <c r="G90" s="42">
        <v>309</v>
      </c>
      <c r="H90" s="42">
        <v>8</v>
      </c>
      <c r="I90" s="42">
        <v>30</v>
      </c>
      <c r="J90" s="42">
        <v>2</v>
      </c>
      <c r="K90" s="42">
        <v>3</v>
      </c>
      <c r="L90" s="38"/>
    </row>
    <row r="91" spans="1:12" ht="20.100000000000001" customHeight="1" x14ac:dyDescent="0.25">
      <c r="A91" s="41" t="s">
        <v>55</v>
      </c>
      <c r="B91" s="42">
        <v>69</v>
      </c>
      <c r="C91" s="42">
        <v>87</v>
      </c>
      <c r="D91" s="42">
        <v>66</v>
      </c>
      <c r="E91" s="42">
        <v>33</v>
      </c>
      <c r="F91" s="42">
        <v>3</v>
      </c>
      <c r="G91" s="42">
        <v>54</v>
      </c>
      <c r="H91" s="42">
        <v>0</v>
      </c>
      <c r="I91" s="42">
        <v>0</v>
      </c>
      <c r="J91" s="42">
        <v>0</v>
      </c>
      <c r="K91" s="42">
        <v>0</v>
      </c>
      <c r="L91" s="38"/>
    </row>
    <row r="92" spans="1:12" ht="20.100000000000001" customHeight="1" x14ac:dyDescent="0.25">
      <c r="A92" s="41" t="s">
        <v>56</v>
      </c>
      <c r="B92" s="42">
        <v>293</v>
      </c>
      <c r="C92" s="42">
        <v>207</v>
      </c>
      <c r="D92" s="42">
        <v>76</v>
      </c>
      <c r="E92" s="42">
        <v>72</v>
      </c>
      <c r="F92" s="42">
        <v>203</v>
      </c>
      <c r="G92" s="42">
        <v>122</v>
      </c>
      <c r="H92" s="42">
        <v>4</v>
      </c>
      <c r="I92" s="42">
        <v>8</v>
      </c>
      <c r="J92" s="42">
        <v>10</v>
      </c>
      <c r="K92" s="42">
        <v>5</v>
      </c>
      <c r="L92" s="38"/>
    </row>
    <row r="93" spans="1:12" ht="20.100000000000001" customHeight="1" x14ac:dyDescent="0.25">
      <c r="A93" s="41" t="s">
        <v>57</v>
      </c>
      <c r="B93" s="42">
        <v>3080</v>
      </c>
      <c r="C93" s="42">
        <v>3207</v>
      </c>
      <c r="D93" s="42">
        <v>3026</v>
      </c>
      <c r="E93" s="42">
        <v>1611</v>
      </c>
      <c r="F93" s="42">
        <v>37</v>
      </c>
      <c r="G93" s="42">
        <v>1561</v>
      </c>
      <c r="H93" s="42">
        <v>10</v>
      </c>
      <c r="I93" s="42">
        <v>8</v>
      </c>
      <c r="J93" s="42">
        <v>7</v>
      </c>
      <c r="K93" s="42">
        <v>27</v>
      </c>
      <c r="L93" s="38"/>
    </row>
    <row r="94" spans="1:12" ht="20.100000000000001" customHeight="1" x14ac:dyDescent="0.25">
      <c r="A94" s="41" t="s">
        <v>581</v>
      </c>
      <c r="B94" s="42">
        <v>15</v>
      </c>
      <c r="C94" s="42">
        <v>11</v>
      </c>
      <c r="D94" s="42">
        <v>12</v>
      </c>
      <c r="E94" s="42">
        <v>4</v>
      </c>
      <c r="F94" s="42">
        <v>3</v>
      </c>
      <c r="G94" s="42">
        <v>6</v>
      </c>
      <c r="H94" s="42">
        <v>0</v>
      </c>
      <c r="I94" s="42">
        <v>1</v>
      </c>
      <c r="J94" s="42">
        <v>0</v>
      </c>
      <c r="K94" s="42">
        <v>0</v>
      </c>
      <c r="L94" s="38"/>
    </row>
    <row r="95" spans="1:12" ht="20.100000000000001" customHeight="1" x14ac:dyDescent="0.25">
      <c r="A95" s="41" t="s">
        <v>275</v>
      </c>
      <c r="B95" s="42">
        <v>24</v>
      </c>
      <c r="C95" s="42">
        <v>40</v>
      </c>
      <c r="D95" s="42">
        <v>14</v>
      </c>
      <c r="E95" s="42">
        <v>9</v>
      </c>
      <c r="F95" s="42">
        <v>10</v>
      </c>
      <c r="G95" s="42">
        <v>29</v>
      </c>
      <c r="H95" s="42">
        <v>0</v>
      </c>
      <c r="I95" s="42">
        <v>2</v>
      </c>
      <c r="J95" s="42">
        <v>0</v>
      </c>
      <c r="K95" s="42">
        <v>0</v>
      </c>
      <c r="L95" s="38"/>
    </row>
    <row r="96" spans="1:12" ht="20.100000000000001" customHeight="1" x14ac:dyDescent="0.25">
      <c r="A96" s="41" t="s">
        <v>582</v>
      </c>
      <c r="B96" s="42">
        <v>12</v>
      </c>
      <c r="C96" s="42">
        <v>6</v>
      </c>
      <c r="D96" s="42">
        <v>4</v>
      </c>
      <c r="E96" s="42">
        <v>5</v>
      </c>
      <c r="F96" s="42">
        <v>5</v>
      </c>
      <c r="G96" s="42">
        <v>1</v>
      </c>
      <c r="H96" s="42">
        <v>2</v>
      </c>
      <c r="I96" s="42">
        <v>0</v>
      </c>
      <c r="J96" s="42">
        <v>1</v>
      </c>
      <c r="K96" s="42">
        <v>0</v>
      </c>
      <c r="L96" s="38"/>
    </row>
    <row r="97" spans="1:16" ht="20.100000000000001" customHeight="1" x14ac:dyDescent="0.25">
      <c r="A97" s="41" t="s">
        <v>58</v>
      </c>
      <c r="B97" s="42">
        <v>102</v>
      </c>
      <c r="C97" s="42">
        <v>154</v>
      </c>
      <c r="D97" s="42">
        <v>57</v>
      </c>
      <c r="E97" s="42">
        <v>53</v>
      </c>
      <c r="F97" s="42">
        <v>41</v>
      </c>
      <c r="G97" s="42">
        <v>86</v>
      </c>
      <c r="H97" s="42">
        <v>4</v>
      </c>
      <c r="I97" s="42">
        <v>15</v>
      </c>
      <c r="J97" s="42">
        <v>0</v>
      </c>
      <c r="K97" s="42">
        <v>0</v>
      </c>
      <c r="L97" s="38"/>
      <c r="M97" s="43"/>
      <c r="N97" s="43"/>
      <c r="O97" s="43"/>
      <c r="P97" s="43"/>
    </row>
    <row r="98" spans="1:16" ht="20.100000000000001" customHeight="1" x14ac:dyDescent="0.25">
      <c r="A98" s="41" t="s">
        <v>59</v>
      </c>
      <c r="B98" s="42">
        <v>124</v>
      </c>
      <c r="C98" s="42">
        <v>234</v>
      </c>
      <c r="D98" s="42">
        <v>74</v>
      </c>
      <c r="E98" s="42">
        <v>51</v>
      </c>
      <c r="F98" s="42">
        <v>26</v>
      </c>
      <c r="G98" s="42">
        <v>161</v>
      </c>
      <c r="H98" s="42">
        <v>19</v>
      </c>
      <c r="I98" s="42">
        <v>16</v>
      </c>
      <c r="J98" s="42">
        <v>5</v>
      </c>
      <c r="K98" s="42">
        <v>6</v>
      </c>
      <c r="L98" s="38"/>
      <c r="M98" s="43"/>
      <c r="N98" s="43"/>
      <c r="O98" s="43"/>
      <c r="P98" s="43"/>
    </row>
    <row r="99" spans="1:16" ht="20.100000000000001" customHeight="1" x14ac:dyDescent="0.25">
      <c r="A99" s="41" t="s">
        <v>60</v>
      </c>
      <c r="B99" s="42">
        <v>2918</v>
      </c>
      <c r="C99" s="42">
        <v>2114</v>
      </c>
      <c r="D99" s="42">
        <v>2536</v>
      </c>
      <c r="E99" s="42">
        <v>1882</v>
      </c>
      <c r="F99" s="42">
        <v>375</v>
      </c>
      <c r="G99" s="42">
        <v>222</v>
      </c>
      <c r="H99" s="42">
        <v>0</v>
      </c>
      <c r="I99" s="42">
        <v>1</v>
      </c>
      <c r="J99" s="42">
        <v>7</v>
      </c>
      <c r="K99" s="42">
        <v>9</v>
      </c>
      <c r="L99" s="38"/>
      <c r="M99" s="43"/>
      <c r="N99" s="43"/>
      <c r="O99" s="43"/>
      <c r="P99" s="43"/>
    </row>
    <row r="100" spans="1:16" ht="20.100000000000001" customHeight="1" x14ac:dyDescent="0.25">
      <c r="A100" s="41" t="s">
        <v>262</v>
      </c>
      <c r="B100" s="42">
        <v>882</v>
      </c>
      <c r="C100" s="42">
        <v>3141</v>
      </c>
      <c r="D100" s="42">
        <v>641</v>
      </c>
      <c r="E100" s="42">
        <v>524</v>
      </c>
      <c r="F100" s="42">
        <v>30</v>
      </c>
      <c r="G100" s="42">
        <v>873</v>
      </c>
      <c r="H100" s="42">
        <v>208</v>
      </c>
      <c r="I100" s="42">
        <v>1740</v>
      </c>
      <c r="J100" s="42">
        <v>3</v>
      </c>
      <c r="K100" s="42">
        <v>4</v>
      </c>
      <c r="L100" s="38"/>
      <c r="M100" s="43"/>
      <c r="N100" s="43"/>
      <c r="O100" s="43"/>
      <c r="P100" s="43"/>
    </row>
    <row r="101" spans="1:16" ht="20.100000000000001" customHeight="1" x14ac:dyDescent="0.25">
      <c r="A101" s="41" t="s">
        <v>61</v>
      </c>
      <c r="B101" s="42">
        <v>39</v>
      </c>
      <c r="C101" s="42">
        <v>94</v>
      </c>
      <c r="D101" s="42">
        <v>31</v>
      </c>
      <c r="E101" s="42">
        <v>43</v>
      </c>
      <c r="F101" s="42">
        <v>2</v>
      </c>
      <c r="G101" s="42">
        <v>51</v>
      </c>
      <c r="H101" s="42">
        <v>6</v>
      </c>
      <c r="I101" s="42">
        <v>0</v>
      </c>
      <c r="J101" s="42">
        <v>0</v>
      </c>
      <c r="K101" s="42">
        <v>0</v>
      </c>
      <c r="L101" s="38"/>
      <c r="M101" s="43"/>
      <c r="N101" s="43"/>
      <c r="O101" s="43"/>
      <c r="P101" s="43"/>
    </row>
    <row r="102" spans="1:16" ht="20.100000000000001" customHeight="1" x14ac:dyDescent="0.25">
      <c r="A102" s="41" t="s">
        <v>273</v>
      </c>
      <c r="B102" s="42">
        <v>62</v>
      </c>
      <c r="C102" s="42">
        <v>60</v>
      </c>
      <c r="D102" s="42">
        <v>43</v>
      </c>
      <c r="E102" s="42">
        <v>19</v>
      </c>
      <c r="F102" s="42">
        <v>16</v>
      </c>
      <c r="G102" s="42">
        <v>28</v>
      </c>
      <c r="H102" s="42">
        <v>3</v>
      </c>
      <c r="I102" s="42">
        <v>13</v>
      </c>
      <c r="J102" s="42">
        <v>0</v>
      </c>
      <c r="K102" s="42">
        <v>0</v>
      </c>
      <c r="L102" s="38"/>
      <c r="M102" s="43"/>
      <c r="N102" s="43"/>
      <c r="O102" s="43"/>
      <c r="P102" s="43"/>
    </row>
    <row r="103" spans="1:16" ht="20.100000000000001" customHeight="1" x14ac:dyDescent="0.25">
      <c r="A103" s="41" t="s">
        <v>62</v>
      </c>
      <c r="B103" s="42">
        <v>142</v>
      </c>
      <c r="C103" s="42">
        <v>304</v>
      </c>
      <c r="D103" s="42">
        <v>111</v>
      </c>
      <c r="E103" s="42">
        <v>58</v>
      </c>
      <c r="F103" s="42">
        <v>22</v>
      </c>
      <c r="G103" s="42">
        <v>235</v>
      </c>
      <c r="H103" s="42">
        <v>8</v>
      </c>
      <c r="I103" s="42">
        <v>2</v>
      </c>
      <c r="J103" s="42">
        <v>1</v>
      </c>
      <c r="K103" s="42">
        <v>9</v>
      </c>
      <c r="L103" s="38"/>
      <c r="M103" s="43"/>
      <c r="N103" s="43"/>
      <c r="O103" s="43"/>
      <c r="P103" s="43"/>
    </row>
    <row r="104" spans="1:16" ht="20.100000000000001" customHeight="1" x14ac:dyDescent="0.25">
      <c r="A104" s="41" t="s">
        <v>274</v>
      </c>
      <c r="B104" s="42">
        <v>23</v>
      </c>
      <c r="C104" s="42">
        <v>24</v>
      </c>
      <c r="D104" s="42">
        <v>22</v>
      </c>
      <c r="E104" s="42">
        <v>13</v>
      </c>
      <c r="F104" s="42">
        <v>1</v>
      </c>
      <c r="G104" s="42">
        <v>11</v>
      </c>
      <c r="H104" s="42">
        <v>0</v>
      </c>
      <c r="I104" s="42">
        <v>0</v>
      </c>
      <c r="J104" s="42">
        <v>0</v>
      </c>
      <c r="K104" s="42">
        <v>0</v>
      </c>
      <c r="L104" s="38"/>
      <c r="M104" s="43"/>
      <c r="N104" s="43"/>
      <c r="O104" s="43"/>
      <c r="P104" s="43"/>
    </row>
    <row r="105" spans="1:16" ht="20.100000000000001" customHeight="1" x14ac:dyDescent="0.25">
      <c r="A105" s="41" t="s">
        <v>63</v>
      </c>
      <c r="B105" s="42">
        <v>230</v>
      </c>
      <c r="C105" s="42">
        <v>230</v>
      </c>
      <c r="D105" s="42">
        <v>100</v>
      </c>
      <c r="E105" s="42">
        <v>79</v>
      </c>
      <c r="F105" s="42">
        <v>124</v>
      </c>
      <c r="G105" s="42">
        <v>145</v>
      </c>
      <c r="H105" s="42">
        <v>2</v>
      </c>
      <c r="I105" s="42">
        <v>4</v>
      </c>
      <c r="J105" s="42">
        <v>4</v>
      </c>
      <c r="K105" s="42">
        <v>2</v>
      </c>
      <c r="L105" s="38"/>
      <c r="M105" s="43"/>
      <c r="N105" s="43"/>
      <c r="O105" s="43"/>
      <c r="P105" s="43"/>
    </row>
    <row r="106" spans="1:16" ht="20.100000000000001" customHeight="1" x14ac:dyDescent="0.25">
      <c r="A106" s="41" t="s">
        <v>64</v>
      </c>
      <c r="B106" s="42">
        <v>567</v>
      </c>
      <c r="C106" s="42">
        <v>776</v>
      </c>
      <c r="D106" s="42">
        <v>444</v>
      </c>
      <c r="E106" s="42">
        <v>359</v>
      </c>
      <c r="F106" s="42">
        <v>79</v>
      </c>
      <c r="G106" s="42">
        <v>352</v>
      </c>
      <c r="H106" s="42">
        <v>26</v>
      </c>
      <c r="I106" s="42">
        <v>22</v>
      </c>
      <c r="J106" s="42">
        <v>18</v>
      </c>
      <c r="K106" s="42">
        <v>43</v>
      </c>
      <c r="L106" s="38"/>
      <c r="M106" s="43"/>
      <c r="N106" s="43"/>
      <c r="O106" s="43"/>
      <c r="P106" s="43"/>
    </row>
    <row r="107" spans="1:16" ht="20.100000000000001" customHeight="1" x14ac:dyDescent="0.25">
      <c r="A107" s="41" t="s">
        <v>261</v>
      </c>
      <c r="B107" s="42">
        <v>84</v>
      </c>
      <c r="C107" s="42">
        <v>134</v>
      </c>
      <c r="D107" s="42">
        <v>64</v>
      </c>
      <c r="E107" s="42">
        <v>29</v>
      </c>
      <c r="F107" s="42">
        <v>20</v>
      </c>
      <c r="G107" s="42">
        <v>105</v>
      </c>
      <c r="H107" s="42">
        <v>0</v>
      </c>
      <c r="I107" s="42">
        <v>0</v>
      </c>
      <c r="J107" s="42">
        <v>0</v>
      </c>
      <c r="K107" s="42">
        <v>0</v>
      </c>
      <c r="L107" s="38"/>
      <c r="M107" s="43"/>
      <c r="N107" s="43"/>
      <c r="O107" s="43"/>
      <c r="P107" s="43"/>
    </row>
    <row r="108" spans="1:16" ht="20.100000000000001" customHeight="1" x14ac:dyDescent="0.25">
      <c r="A108" s="41" t="s">
        <v>583</v>
      </c>
      <c r="B108" s="42">
        <v>57</v>
      </c>
      <c r="C108" s="42">
        <v>78</v>
      </c>
      <c r="D108" s="42">
        <v>23</v>
      </c>
      <c r="E108" s="42">
        <v>18</v>
      </c>
      <c r="F108" s="42">
        <v>34</v>
      </c>
      <c r="G108" s="42">
        <v>57</v>
      </c>
      <c r="H108" s="42">
        <v>0</v>
      </c>
      <c r="I108" s="42">
        <v>2</v>
      </c>
      <c r="J108" s="42">
        <v>0</v>
      </c>
      <c r="K108" s="42">
        <v>1</v>
      </c>
      <c r="L108" s="38"/>
      <c r="M108" s="43"/>
      <c r="N108" s="43"/>
      <c r="O108" s="43"/>
      <c r="P108" s="43"/>
    </row>
    <row r="109" spans="1:16" ht="20.100000000000001" customHeight="1" x14ac:dyDescent="0.25">
      <c r="A109" s="41" t="s">
        <v>65</v>
      </c>
      <c r="B109" s="42">
        <v>37</v>
      </c>
      <c r="C109" s="42">
        <v>49</v>
      </c>
      <c r="D109" s="42">
        <v>32</v>
      </c>
      <c r="E109" s="42">
        <v>24</v>
      </c>
      <c r="F109" s="42">
        <v>3</v>
      </c>
      <c r="G109" s="42">
        <v>22</v>
      </c>
      <c r="H109" s="42">
        <v>1</v>
      </c>
      <c r="I109" s="42">
        <v>0</v>
      </c>
      <c r="J109" s="42">
        <v>1</v>
      </c>
      <c r="K109" s="42">
        <v>3</v>
      </c>
      <c r="L109" s="38"/>
      <c r="M109" s="43"/>
      <c r="N109" s="43"/>
      <c r="O109" s="43"/>
      <c r="P109" s="43"/>
    </row>
    <row r="110" spans="1:16" s="27" customFormat="1" ht="20.100000000000001" customHeight="1" x14ac:dyDescent="0.25">
      <c r="A110" s="352" t="s">
        <v>257</v>
      </c>
      <c r="B110" s="40">
        <v>373</v>
      </c>
      <c r="C110" s="40">
        <v>596</v>
      </c>
      <c r="D110" s="40">
        <v>183</v>
      </c>
      <c r="E110" s="40">
        <v>206</v>
      </c>
      <c r="F110" s="40">
        <v>166</v>
      </c>
      <c r="G110" s="40">
        <v>369</v>
      </c>
      <c r="H110" s="40">
        <v>21</v>
      </c>
      <c r="I110" s="40">
        <v>21</v>
      </c>
      <c r="J110" s="40">
        <v>3</v>
      </c>
      <c r="K110" s="40">
        <v>0</v>
      </c>
      <c r="L110" s="38"/>
    </row>
    <row r="111" spans="1:16" ht="20.100000000000001" customHeight="1" x14ac:dyDescent="0.25">
      <c r="A111" s="41" t="s">
        <v>66</v>
      </c>
      <c r="B111" s="42">
        <v>296</v>
      </c>
      <c r="C111" s="42">
        <v>361</v>
      </c>
      <c r="D111" s="44">
        <v>129</v>
      </c>
      <c r="E111" s="44">
        <v>98</v>
      </c>
      <c r="F111" s="44">
        <v>148</v>
      </c>
      <c r="G111" s="44">
        <v>247</v>
      </c>
      <c r="H111" s="44">
        <v>17</v>
      </c>
      <c r="I111" s="44">
        <v>16</v>
      </c>
      <c r="J111" s="44">
        <v>2</v>
      </c>
      <c r="K111" s="44">
        <v>0</v>
      </c>
      <c r="L111" s="38"/>
    </row>
    <row r="112" spans="1:16" ht="20.100000000000001" customHeight="1" x14ac:dyDescent="0.25">
      <c r="A112" s="41" t="s">
        <v>67</v>
      </c>
      <c r="B112" s="42">
        <v>71</v>
      </c>
      <c r="C112" s="42">
        <v>232</v>
      </c>
      <c r="D112" s="44">
        <v>54</v>
      </c>
      <c r="E112" s="44">
        <v>108</v>
      </c>
      <c r="F112" s="44">
        <v>13</v>
      </c>
      <c r="G112" s="44">
        <v>119</v>
      </c>
      <c r="H112" s="44">
        <v>4</v>
      </c>
      <c r="I112" s="44">
        <v>5</v>
      </c>
      <c r="J112" s="44">
        <v>0</v>
      </c>
      <c r="K112" s="44">
        <v>0</v>
      </c>
      <c r="L112" s="38"/>
    </row>
    <row r="113" spans="1:12" ht="20.100000000000001" customHeight="1" x14ac:dyDescent="0.25">
      <c r="A113" s="41" t="s">
        <v>68</v>
      </c>
      <c r="B113" s="42">
        <v>6</v>
      </c>
      <c r="C113" s="42">
        <v>3</v>
      </c>
      <c r="D113" s="44">
        <v>0</v>
      </c>
      <c r="E113" s="44">
        <v>0</v>
      </c>
      <c r="F113" s="44">
        <v>5</v>
      </c>
      <c r="G113" s="44">
        <v>3</v>
      </c>
      <c r="H113" s="44">
        <v>0</v>
      </c>
      <c r="I113" s="44">
        <v>0</v>
      </c>
      <c r="J113" s="44">
        <v>1</v>
      </c>
      <c r="K113" s="44">
        <v>0</v>
      </c>
      <c r="L113" s="38"/>
    </row>
    <row r="114" spans="1:12" s="27" customFormat="1" ht="20.100000000000001" customHeight="1" thickBot="1" x14ac:dyDescent="0.3">
      <c r="A114" s="353" t="s">
        <v>591</v>
      </c>
      <c r="B114" s="46">
        <v>5</v>
      </c>
      <c r="C114" s="46">
        <v>19</v>
      </c>
      <c r="D114" s="46">
        <v>2</v>
      </c>
      <c r="E114" s="46">
        <v>0</v>
      </c>
      <c r="F114" s="46">
        <v>3</v>
      </c>
      <c r="G114" s="46">
        <v>14</v>
      </c>
      <c r="H114" s="46">
        <v>0</v>
      </c>
      <c r="I114" s="46">
        <v>0</v>
      </c>
      <c r="J114" s="46">
        <v>0</v>
      </c>
      <c r="K114" s="46">
        <v>5</v>
      </c>
      <c r="L114" s="38"/>
    </row>
    <row r="115" spans="1:12" s="48" customFormat="1" ht="15.95" customHeight="1" x14ac:dyDescent="0.25">
      <c r="A115" s="47" t="s">
        <v>588</v>
      </c>
      <c r="B115" s="47"/>
      <c r="C115" s="47"/>
      <c r="E115" s="49"/>
      <c r="I115" s="49"/>
      <c r="L115" s="50"/>
    </row>
    <row r="116" spans="1:12" ht="20.100000000000001" customHeight="1" x14ac:dyDescent="0.25">
      <c r="A116" s="1014"/>
      <c r="D116" s="43"/>
      <c r="E116" s="43"/>
      <c r="F116" s="43"/>
      <c r="G116" s="51"/>
      <c r="H116" s="43"/>
      <c r="I116" s="43"/>
      <c r="J116" s="43"/>
      <c r="K116" s="43"/>
      <c r="L116" s="52"/>
    </row>
    <row r="117" spans="1:12" ht="20.100000000000001" customHeight="1" x14ac:dyDescent="0.25">
      <c r="A117" s="1015"/>
    </row>
  </sheetData>
  <mergeCells count="9">
    <mergeCell ref="A116:A117"/>
    <mergeCell ref="A3:A6"/>
    <mergeCell ref="B3:K3"/>
    <mergeCell ref="B4:C5"/>
    <mergeCell ref="D4:K4"/>
    <mergeCell ref="A72:A75"/>
    <mergeCell ref="B72:K72"/>
    <mergeCell ref="B73:C74"/>
    <mergeCell ref="D73:K73"/>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2" manualBreakCount="2">
    <brk id="69" max="10" man="1"/>
    <brk id="115"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28"/>
  <sheetViews>
    <sheetView showGridLines="0" zoomScaleNormal="100" zoomScaleSheetLayoutView="25" workbookViewId="0"/>
  </sheetViews>
  <sheetFormatPr defaultColWidth="11.42578125" defaultRowHeight="20.100000000000001" customHeight="1" x14ac:dyDescent="0.25"/>
  <cols>
    <col min="1" max="1" width="36.7109375" style="41" customWidth="1"/>
    <col min="2" max="3" width="10.28515625" style="41" customWidth="1"/>
    <col min="4" max="4" width="9" style="41" customWidth="1"/>
    <col min="5" max="5" width="10" style="41" customWidth="1"/>
    <col min="6" max="13" width="9" style="41" customWidth="1"/>
    <col min="14" max="14" width="10.5703125" style="41" customWidth="1"/>
    <col min="15" max="15" width="10.5703125" style="41" bestFit="1" customWidth="1"/>
    <col min="16" max="16" width="11.7109375" style="41" customWidth="1"/>
    <col min="17" max="16384" width="11.42578125" style="41"/>
  </cols>
  <sheetData>
    <row r="1" spans="1:17" s="27" customFormat="1" ht="24.95" customHeight="1" x14ac:dyDescent="0.25">
      <c r="A1" s="347" t="s">
        <v>136</v>
      </c>
      <c r="B1" s="347"/>
      <c r="C1" s="347"/>
      <c r="D1" s="347"/>
      <c r="E1" s="347"/>
      <c r="F1" s="347"/>
      <c r="G1" s="347"/>
    </row>
    <row r="2" spans="1:17" s="55" customFormat="1" ht="24.95" customHeight="1" thickBot="1" x14ac:dyDescent="0.25">
      <c r="A2" s="28" t="s">
        <v>527</v>
      </c>
      <c r="B2" s="53"/>
      <c r="C2" s="53"/>
      <c r="D2" s="53"/>
      <c r="E2" s="53"/>
      <c r="F2" s="53"/>
      <c r="G2" s="53"/>
      <c r="H2" s="53"/>
      <c r="I2" s="53"/>
      <c r="J2" s="53"/>
      <c r="K2" s="53"/>
      <c r="L2" s="53"/>
      <c r="M2" s="53"/>
      <c r="N2" s="53"/>
      <c r="O2" s="336" t="s">
        <v>586</v>
      </c>
      <c r="P2" s="54"/>
    </row>
    <row r="3" spans="1:17" s="39" customFormat="1" ht="20.100000000000001" customHeight="1" x14ac:dyDescent="0.25">
      <c r="A3" s="1023" t="s">
        <v>8</v>
      </c>
      <c r="B3" s="1019" t="s">
        <v>9</v>
      </c>
      <c r="C3" s="1020"/>
      <c r="D3" s="1020"/>
      <c r="E3" s="1020"/>
      <c r="F3" s="1020"/>
      <c r="G3" s="1020"/>
      <c r="H3" s="1020"/>
      <c r="I3" s="1020"/>
      <c r="J3" s="1020"/>
      <c r="K3" s="1020"/>
      <c r="L3" s="1020"/>
      <c r="M3" s="1020"/>
      <c r="N3" s="1020"/>
      <c r="O3" s="1020"/>
      <c r="P3" s="56"/>
    </row>
    <row r="4" spans="1:17" ht="20.100000000000001" customHeight="1" x14ac:dyDescent="0.25">
      <c r="A4" s="1024"/>
      <c r="B4" s="1021" t="s">
        <v>10</v>
      </c>
      <c r="C4" s="1021"/>
      <c r="D4" s="32" t="s">
        <v>69</v>
      </c>
      <c r="E4" s="32"/>
      <c r="F4" s="32" t="s">
        <v>70</v>
      </c>
      <c r="G4" s="32"/>
      <c r="H4" s="32" t="s">
        <v>71</v>
      </c>
      <c r="I4" s="32"/>
      <c r="J4" s="32" t="s">
        <v>72</v>
      </c>
      <c r="K4" s="32"/>
      <c r="L4" s="32" t="s">
        <v>73</v>
      </c>
      <c r="M4" s="32"/>
      <c r="N4" s="32" t="s">
        <v>74</v>
      </c>
      <c r="O4" s="57"/>
      <c r="P4" s="58"/>
    </row>
    <row r="5" spans="1:17" ht="20.100000000000001" customHeight="1" x14ac:dyDescent="0.25">
      <c r="A5" s="1025"/>
      <c r="B5" s="59">
        <v>2015</v>
      </c>
      <c r="C5" s="59">
        <v>2016</v>
      </c>
      <c r="D5" s="59">
        <v>2015</v>
      </c>
      <c r="E5" s="59">
        <v>2016</v>
      </c>
      <c r="F5" s="334">
        <v>2015</v>
      </c>
      <c r="G5" s="334">
        <v>2016</v>
      </c>
      <c r="H5" s="334">
        <v>2015</v>
      </c>
      <c r="I5" s="334">
        <v>2016</v>
      </c>
      <c r="J5" s="334">
        <v>2015</v>
      </c>
      <c r="K5" s="334">
        <v>2016</v>
      </c>
      <c r="L5" s="334">
        <v>2015</v>
      </c>
      <c r="M5" s="334">
        <v>2016</v>
      </c>
      <c r="N5" s="334">
        <v>2015</v>
      </c>
      <c r="O5" s="335">
        <v>2016</v>
      </c>
      <c r="P5" s="58"/>
    </row>
    <row r="6" spans="1:17" ht="20.100000000000001" customHeight="1" x14ac:dyDescent="0.25">
      <c r="A6" s="36" t="s">
        <v>10</v>
      </c>
      <c r="B6" s="37">
        <v>1080478</v>
      </c>
      <c r="C6" s="37">
        <v>1106845</v>
      </c>
      <c r="D6" s="37">
        <v>405845</v>
      </c>
      <c r="E6" s="37">
        <v>408788</v>
      </c>
      <c r="F6" s="37">
        <v>205233</v>
      </c>
      <c r="G6" s="37">
        <v>224226</v>
      </c>
      <c r="H6" s="37">
        <v>106289</v>
      </c>
      <c r="I6" s="37">
        <v>118767</v>
      </c>
      <c r="J6" s="37">
        <v>36099</v>
      </c>
      <c r="K6" s="37">
        <v>32997</v>
      </c>
      <c r="L6" s="37">
        <v>23011</v>
      </c>
      <c r="M6" s="37">
        <v>25079</v>
      </c>
      <c r="N6" s="37">
        <v>19641</v>
      </c>
      <c r="O6" s="37">
        <v>25486</v>
      </c>
    </row>
    <row r="7" spans="1:17" s="39" customFormat="1" ht="20.100000000000001" customHeight="1" x14ac:dyDescent="0.25">
      <c r="A7" s="352" t="s">
        <v>260</v>
      </c>
      <c r="B7" s="40">
        <v>265</v>
      </c>
      <c r="C7" s="40">
        <v>208</v>
      </c>
      <c r="D7" s="40">
        <v>34</v>
      </c>
      <c r="E7" s="40">
        <v>44</v>
      </c>
      <c r="F7" s="40">
        <v>19</v>
      </c>
      <c r="G7" s="40">
        <v>14</v>
      </c>
      <c r="H7" s="40">
        <v>22</v>
      </c>
      <c r="I7" s="40">
        <v>19</v>
      </c>
      <c r="J7" s="40">
        <v>21</v>
      </c>
      <c r="K7" s="40">
        <v>20</v>
      </c>
      <c r="L7" s="40">
        <v>15</v>
      </c>
      <c r="M7" s="40">
        <v>13</v>
      </c>
      <c r="N7" s="40">
        <v>20</v>
      </c>
      <c r="O7" s="40">
        <v>14</v>
      </c>
    </row>
    <row r="8" spans="1:17" ht="20.100000000000001" customHeight="1" x14ac:dyDescent="0.25">
      <c r="A8" s="41" t="s">
        <v>17</v>
      </c>
      <c r="B8" s="42">
        <v>163</v>
      </c>
      <c r="C8" s="42">
        <v>108</v>
      </c>
      <c r="D8" s="42">
        <v>14</v>
      </c>
      <c r="E8" s="42">
        <v>18</v>
      </c>
      <c r="F8" s="42">
        <v>11</v>
      </c>
      <c r="G8" s="42">
        <v>4</v>
      </c>
      <c r="H8" s="42">
        <v>19</v>
      </c>
      <c r="I8" s="42">
        <v>8</v>
      </c>
      <c r="J8" s="42">
        <v>11</v>
      </c>
      <c r="K8" s="42">
        <v>11</v>
      </c>
      <c r="L8" s="42">
        <v>11</v>
      </c>
      <c r="M8" s="42">
        <v>7</v>
      </c>
      <c r="N8" s="42">
        <v>18</v>
      </c>
      <c r="O8" s="42">
        <v>12</v>
      </c>
    </row>
    <row r="9" spans="1:17" ht="20.100000000000001" customHeight="1" x14ac:dyDescent="0.25">
      <c r="A9" s="41" t="s">
        <v>18</v>
      </c>
      <c r="B9" s="42">
        <v>25</v>
      </c>
      <c r="C9" s="42">
        <v>7</v>
      </c>
      <c r="D9" s="42">
        <v>9</v>
      </c>
      <c r="E9" s="42">
        <v>4</v>
      </c>
      <c r="F9" s="42">
        <v>0</v>
      </c>
      <c r="G9" s="42">
        <v>0</v>
      </c>
      <c r="H9" s="42">
        <v>0</v>
      </c>
      <c r="I9" s="42">
        <v>0</v>
      </c>
      <c r="J9" s="42">
        <v>2</v>
      </c>
      <c r="K9" s="42">
        <v>0</v>
      </c>
      <c r="L9" s="42">
        <v>1</v>
      </c>
      <c r="M9" s="42">
        <v>1</v>
      </c>
      <c r="N9" s="42">
        <v>0</v>
      </c>
      <c r="O9" s="42">
        <v>0</v>
      </c>
    </row>
    <row r="10" spans="1:17" ht="20.100000000000001" customHeight="1" x14ac:dyDescent="0.25">
      <c r="A10" s="41" t="s">
        <v>19</v>
      </c>
      <c r="B10" s="42">
        <v>11</v>
      </c>
      <c r="C10" s="42">
        <v>11</v>
      </c>
      <c r="D10" s="42">
        <v>0</v>
      </c>
      <c r="E10" s="42">
        <v>0</v>
      </c>
      <c r="F10" s="42">
        <v>4</v>
      </c>
      <c r="G10" s="42">
        <v>0</v>
      </c>
      <c r="H10" s="42">
        <v>0</v>
      </c>
      <c r="I10" s="42">
        <v>0</v>
      </c>
      <c r="J10" s="42">
        <v>0</v>
      </c>
      <c r="K10" s="42">
        <v>3</v>
      </c>
      <c r="L10" s="42">
        <v>0</v>
      </c>
      <c r="M10" s="42">
        <v>0</v>
      </c>
      <c r="N10" s="42">
        <v>0</v>
      </c>
      <c r="O10" s="42">
        <v>0</v>
      </c>
    </row>
    <row r="11" spans="1:17" ht="20.100000000000001" customHeight="1" x14ac:dyDescent="0.25">
      <c r="A11" s="41" t="s">
        <v>559</v>
      </c>
      <c r="B11" s="42">
        <v>6</v>
      </c>
      <c r="C11" s="42">
        <v>10</v>
      </c>
      <c r="D11" s="42">
        <v>0</v>
      </c>
      <c r="E11" s="42">
        <v>4</v>
      </c>
      <c r="F11" s="42">
        <v>0</v>
      </c>
      <c r="G11" s="42">
        <v>0</v>
      </c>
      <c r="H11" s="42">
        <v>1</v>
      </c>
      <c r="I11" s="42">
        <v>1</v>
      </c>
      <c r="J11" s="42">
        <v>0</v>
      </c>
      <c r="K11" s="42">
        <v>0</v>
      </c>
      <c r="L11" s="42">
        <v>0</v>
      </c>
      <c r="M11" s="42">
        <v>0</v>
      </c>
      <c r="N11" s="42">
        <v>0</v>
      </c>
      <c r="O11" s="42">
        <v>0</v>
      </c>
    </row>
    <row r="12" spans="1:17" ht="20.100000000000001" customHeight="1" x14ac:dyDescent="0.25">
      <c r="A12" s="41" t="s">
        <v>560</v>
      </c>
      <c r="B12" s="42">
        <v>2</v>
      </c>
      <c r="C12" s="42">
        <v>1</v>
      </c>
      <c r="D12" s="42">
        <v>0</v>
      </c>
      <c r="E12" s="42">
        <v>0</v>
      </c>
      <c r="F12" s="42">
        <v>0</v>
      </c>
      <c r="G12" s="42">
        <v>0</v>
      </c>
      <c r="H12" s="42">
        <v>0</v>
      </c>
      <c r="I12" s="42">
        <v>0</v>
      </c>
      <c r="J12" s="42">
        <v>0</v>
      </c>
      <c r="K12" s="42">
        <v>0</v>
      </c>
      <c r="L12" s="42">
        <v>0</v>
      </c>
      <c r="M12" s="42">
        <v>0</v>
      </c>
      <c r="N12" s="42">
        <v>0</v>
      </c>
      <c r="O12" s="42">
        <v>0</v>
      </c>
    </row>
    <row r="13" spans="1:17" ht="20.100000000000001" customHeight="1" x14ac:dyDescent="0.25">
      <c r="A13" s="41" t="s">
        <v>561</v>
      </c>
      <c r="B13" s="42">
        <v>7</v>
      </c>
      <c r="C13" s="42">
        <v>19</v>
      </c>
      <c r="D13" s="42">
        <v>1</v>
      </c>
      <c r="E13" s="42">
        <v>3</v>
      </c>
      <c r="F13" s="42">
        <v>0</v>
      </c>
      <c r="G13" s="42">
        <v>4</v>
      </c>
      <c r="H13" s="42">
        <v>0</v>
      </c>
      <c r="I13" s="42">
        <v>0</v>
      </c>
      <c r="J13" s="42">
        <v>0</v>
      </c>
      <c r="K13" s="42">
        <v>0</v>
      </c>
      <c r="L13" s="42">
        <v>2</v>
      </c>
      <c r="M13" s="42">
        <v>3</v>
      </c>
      <c r="N13" s="42">
        <v>0</v>
      </c>
      <c r="O13" s="42">
        <v>0</v>
      </c>
    </row>
    <row r="14" spans="1:17" ht="20.100000000000001" customHeight="1" x14ac:dyDescent="0.25">
      <c r="A14" s="41" t="s">
        <v>562</v>
      </c>
      <c r="B14" s="42">
        <v>2</v>
      </c>
      <c r="C14" s="42">
        <v>2</v>
      </c>
      <c r="D14" s="42">
        <v>2</v>
      </c>
      <c r="E14" s="42">
        <v>0</v>
      </c>
      <c r="F14" s="42">
        <v>0</v>
      </c>
      <c r="G14" s="42">
        <v>0</v>
      </c>
      <c r="H14" s="42">
        <v>0</v>
      </c>
      <c r="I14" s="42">
        <v>1</v>
      </c>
      <c r="J14" s="42">
        <v>0</v>
      </c>
      <c r="K14" s="42">
        <v>0</v>
      </c>
      <c r="L14" s="42">
        <v>0</v>
      </c>
      <c r="M14" s="42">
        <v>1</v>
      </c>
      <c r="N14" s="42">
        <v>0</v>
      </c>
      <c r="O14" s="42">
        <v>0</v>
      </c>
      <c r="Q14" s="41" t="s">
        <v>1</v>
      </c>
    </row>
    <row r="15" spans="1:17" ht="20.100000000000001" customHeight="1" x14ac:dyDescent="0.25">
      <c r="A15" s="41" t="s">
        <v>20</v>
      </c>
      <c r="B15" s="42">
        <v>2</v>
      </c>
      <c r="C15" s="42">
        <v>2</v>
      </c>
      <c r="D15" s="42">
        <v>2</v>
      </c>
      <c r="E15" s="42">
        <v>1</v>
      </c>
      <c r="F15" s="42">
        <v>0</v>
      </c>
      <c r="G15" s="42">
        <v>0</v>
      </c>
      <c r="H15" s="42">
        <v>0</v>
      </c>
      <c r="I15" s="42">
        <v>0</v>
      </c>
      <c r="J15" s="42">
        <v>0</v>
      </c>
      <c r="K15" s="42">
        <v>1</v>
      </c>
      <c r="L15" s="42">
        <v>0</v>
      </c>
      <c r="M15" s="42">
        <v>0</v>
      </c>
      <c r="N15" s="42">
        <v>0</v>
      </c>
      <c r="O15" s="42">
        <v>0</v>
      </c>
    </row>
    <row r="16" spans="1:17" ht="20.100000000000001" customHeight="1" x14ac:dyDescent="0.25">
      <c r="A16" s="41" t="s">
        <v>563</v>
      </c>
      <c r="B16" s="42">
        <v>0</v>
      </c>
      <c r="C16" s="42">
        <v>0</v>
      </c>
      <c r="D16" s="42">
        <v>0</v>
      </c>
      <c r="E16" s="42">
        <v>0</v>
      </c>
      <c r="F16" s="42">
        <v>0</v>
      </c>
      <c r="G16" s="42">
        <v>0</v>
      </c>
      <c r="H16" s="42">
        <v>0</v>
      </c>
      <c r="I16" s="42">
        <v>0</v>
      </c>
      <c r="J16" s="42">
        <v>0</v>
      </c>
      <c r="K16" s="42">
        <v>0</v>
      </c>
      <c r="L16" s="42">
        <v>0</v>
      </c>
      <c r="M16" s="42">
        <v>0</v>
      </c>
      <c r="N16" s="42">
        <v>0</v>
      </c>
      <c r="O16" s="42">
        <v>0</v>
      </c>
    </row>
    <row r="17" spans="1:15" ht="20.100000000000001" customHeight="1" x14ac:dyDescent="0.25">
      <c r="A17" s="41" t="s">
        <v>564</v>
      </c>
      <c r="B17" s="42">
        <v>3</v>
      </c>
      <c r="C17" s="42">
        <v>4</v>
      </c>
      <c r="D17" s="42">
        <v>0</v>
      </c>
      <c r="E17" s="42">
        <v>3</v>
      </c>
      <c r="F17" s="42">
        <v>0</v>
      </c>
      <c r="G17" s="42">
        <v>0</v>
      </c>
      <c r="H17" s="42">
        <v>0</v>
      </c>
      <c r="I17" s="42">
        <v>1</v>
      </c>
      <c r="J17" s="42">
        <v>0</v>
      </c>
      <c r="K17" s="42">
        <v>0</v>
      </c>
      <c r="L17" s="42">
        <v>0</v>
      </c>
      <c r="M17" s="42">
        <v>0</v>
      </c>
      <c r="N17" s="42">
        <v>0</v>
      </c>
      <c r="O17" s="42">
        <v>0</v>
      </c>
    </row>
    <row r="18" spans="1:15" ht="20.100000000000001" customHeight="1" x14ac:dyDescent="0.25">
      <c r="A18" s="41" t="s">
        <v>21</v>
      </c>
      <c r="B18" s="42">
        <v>44</v>
      </c>
      <c r="C18" s="42">
        <v>44</v>
      </c>
      <c r="D18" s="42">
        <v>6</v>
      </c>
      <c r="E18" s="42">
        <v>11</v>
      </c>
      <c r="F18" s="42">
        <v>4</v>
      </c>
      <c r="G18" s="42">
        <v>6</v>
      </c>
      <c r="H18" s="42">
        <v>2</v>
      </c>
      <c r="I18" s="42">
        <v>8</v>
      </c>
      <c r="J18" s="42">
        <v>8</v>
      </c>
      <c r="K18" s="42">
        <v>5</v>
      </c>
      <c r="L18" s="42">
        <v>1</v>
      </c>
      <c r="M18" s="42">
        <v>1</v>
      </c>
      <c r="N18" s="42">
        <v>2</v>
      </c>
      <c r="O18" s="42">
        <v>2</v>
      </c>
    </row>
    <row r="19" spans="1:15" s="39" customFormat="1" ht="20.100000000000001" customHeight="1" x14ac:dyDescent="0.25">
      <c r="A19" s="352" t="s">
        <v>589</v>
      </c>
      <c r="B19" s="40">
        <v>2506</v>
      </c>
      <c r="C19" s="40">
        <v>2384</v>
      </c>
      <c r="D19" s="40">
        <v>88</v>
      </c>
      <c r="E19" s="40">
        <v>213</v>
      </c>
      <c r="F19" s="40">
        <v>249</v>
      </c>
      <c r="G19" s="40">
        <v>166</v>
      </c>
      <c r="H19" s="40">
        <v>259</v>
      </c>
      <c r="I19" s="40">
        <v>151</v>
      </c>
      <c r="J19" s="40">
        <v>121</v>
      </c>
      <c r="K19" s="40">
        <v>180</v>
      </c>
      <c r="L19" s="40">
        <v>217</v>
      </c>
      <c r="M19" s="40">
        <v>229</v>
      </c>
      <c r="N19" s="40">
        <v>210</v>
      </c>
      <c r="O19" s="40">
        <v>162</v>
      </c>
    </row>
    <row r="20" spans="1:15" ht="20.100000000000001" customHeight="1" x14ac:dyDescent="0.25">
      <c r="A20" s="41" t="s">
        <v>22</v>
      </c>
      <c r="B20" s="42">
        <v>563</v>
      </c>
      <c r="C20" s="42">
        <v>540</v>
      </c>
      <c r="D20" s="42">
        <v>17</v>
      </c>
      <c r="E20" s="42">
        <v>45</v>
      </c>
      <c r="F20" s="42">
        <v>36</v>
      </c>
      <c r="G20" s="42">
        <v>29</v>
      </c>
      <c r="H20" s="42">
        <v>67</v>
      </c>
      <c r="I20" s="42">
        <v>16</v>
      </c>
      <c r="J20" s="42">
        <v>23</v>
      </c>
      <c r="K20" s="42">
        <v>32</v>
      </c>
      <c r="L20" s="42">
        <v>50</v>
      </c>
      <c r="M20" s="42">
        <v>59</v>
      </c>
      <c r="N20" s="42">
        <v>22</v>
      </c>
      <c r="O20" s="42">
        <v>32</v>
      </c>
    </row>
    <row r="21" spans="1:15" ht="20.100000000000001" customHeight="1" x14ac:dyDescent="0.25">
      <c r="A21" s="41" t="s">
        <v>23</v>
      </c>
      <c r="B21" s="42">
        <v>367</v>
      </c>
      <c r="C21" s="42">
        <v>413</v>
      </c>
      <c r="D21" s="42">
        <v>3</v>
      </c>
      <c r="E21" s="42">
        <v>30</v>
      </c>
      <c r="F21" s="42">
        <v>8</v>
      </c>
      <c r="G21" s="42">
        <v>33</v>
      </c>
      <c r="H21" s="42">
        <v>31</v>
      </c>
      <c r="I21" s="42">
        <v>21</v>
      </c>
      <c r="J21" s="42">
        <v>26</v>
      </c>
      <c r="K21" s="42">
        <v>22</v>
      </c>
      <c r="L21" s="42">
        <v>41</v>
      </c>
      <c r="M21" s="42">
        <v>33</v>
      </c>
      <c r="N21" s="42">
        <v>50</v>
      </c>
      <c r="O21" s="42">
        <v>45</v>
      </c>
    </row>
    <row r="22" spans="1:15" ht="20.100000000000001" customHeight="1" x14ac:dyDescent="0.25">
      <c r="A22" s="41" t="s">
        <v>565</v>
      </c>
      <c r="B22" s="42">
        <v>156</v>
      </c>
      <c r="C22" s="42">
        <v>165</v>
      </c>
      <c r="D22" s="42">
        <v>4</v>
      </c>
      <c r="E22" s="42">
        <v>19</v>
      </c>
      <c r="F22" s="42">
        <v>17</v>
      </c>
      <c r="G22" s="42">
        <v>9</v>
      </c>
      <c r="H22" s="42">
        <v>13</v>
      </c>
      <c r="I22" s="42">
        <v>15</v>
      </c>
      <c r="J22" s="42">
        <v>9</v>
      </c>
      <c r="K22" s="42">
        <v>13</v>
      </c>
      <c r="L22" s="42">
        <v>28</v>
      </c>
      <c r="M22" s="42">
        <v>12</v>
      </c>
      <c r="N22" s="42">
        <v>14</v>
      </c>
      <c r="O22" s="42">
        <v>10</v>
      </c>
    </row>
    <row r="23" spans="1:15" ht="20.100000000000001" customHeight="1" x14ac:dyDescent="0.25">
      <c r="A23" s="41" t="s">
        <v>24</v>
      </c>
      <c r="B23" s="42">
        <v>175</v>
      </c>
      <c r="C23" s="42">
        <v>188</v>
      </c>
      <c r="D23" s="42">
        <v>9</v>
      </c>
      <c r="E23" s="42">
        <v>7</v>
      </c>
      <c r="F23" s="42">
        <v>15</v>
      </c>
      <c r="G23" s="42">
        <v>10</v>
      </c>
      <c r="H23" s="42">
        <v>15</v>
      </c>
      <c r="I23" s="42">
        <v>15</v>
      </c>
      <c r="J23" s="42">
        <v>5</v>
      </c>
      <c r="K23" s="42">
        <v>19</v>
      </c>
      <c r="L23" s="42">
        <v>14</v>
      </c>
      <c r="M23" s="42">
        <v>18</v>
      </c>
      <c r="N23" s="42">
        <v>19</v>
      </c>
      <c r="O23" s="42">
        <v>14</v>
      </c>
    </row>
    <row r="24" spans="1:15" ht="20.100000000000001" customHeight="1" x14ac:dyDescent="0.25">
      <c r="A24" s="41" t="s">
        <v>566</v>
      </c>
      <c r="B24" s="42">
        <v>49</v>
      </c>
      <c r="C24" s="42">
        <v>76</v>
      </c>
      <c r="D24" s="42">
        <v>1</v>
      </c>
      <c r="E24" s="42">
        <v>11</v>
      </c>
      <c r="F24" s="42">
        <v>3</v>
      </c>
      <c r="G24" s="42">
        <v>10</v>
      </c>
      <c r="H24" s="42">
        <v>4</v>
      </c>
      <c r="I24" s="42">
        <v>18</v>
      </c>
      <c r="J24" s="42">
        <v>5</v>
      </c>
      <c r="K24" s="42">
        <v>3</v>
      </c>
      <c r="L24" s="42">
        <v>5</v>
      </c>
      <c r="M24" s="42">
        <v>5</v>
      </c>
      <c r="N24" s="42">
        <v>0</v>
      </c>
      <c r="O24" s="42">
        <v>1</v>
      </c>
    </row>
    <row r="25" spans="1:15" ht="20.100000000000001" customHeight="1" x14ac:dyDescent="0.25">
      <c r="A25" s="41" t="s">
        <v>567</v>
      </c>
      <c r="B25" s="42">
        <v>214</v>
      </c>
      <c r="C25" s="42">
        <v>169</v>
      </c>
      <c r="D25" s="42">
        <v>8</v>
      </c>
      <c r="E25" s="42">
        <v>5</v>
      </c>
      <c r="F25" s="42">
        <v>25</v>
      </c>
      <c r="G25" s="42">
        <v>14</v>
      </c>
      <c r="H25" s="42">
        <v>14</v>
      </c>
      <c r="I25" s="42">
        <v>3</v>
      </c>
      <c r="J25" s="42">
        <v>8</v>
      </c>
      <c r="K25" s="42">
        <v>14</v>
      </c>
      <c r="L25" s="42">
        <v>5</v>
      </c>
      <c r="M25" s="42">
        <v>6</v>
      </c>
      <c r="N25" s="42">
        <v>58</v>
      </c>
      <c r="O25" s="42">
        <v>5</v>
      </c>
    </row>
    <row r="26" spans="1:15" ht="20.100000000000001" customHeight="1" x14ac:dyDescent="0.25">
      <c r="A26" s="41" t="s">
        <v>568</v>
      </c>
      <c r="B26" s="42">
        <v>107</v>
      </c>
      <c r="C26" s="42">
        <v>98</v>
      </c>
      <c r="D26" s="42">
        <v>4</v>
      </c>
      <c r="E26" s="42">
        <v>15</v>
      </c>
      <c r="F26" s="42">
        <v>31</v>
      </c>
      <c r="G26" s="42">
        <v>0</v>
      </c>
      <c r="H26" s="42">
        <v>29</v>
      </c>
      <c r="I26" s="42">
        <v>3</v>
      </c>
      <c r="J26" s="42">
        <v>0</v>
      </c>
      <c r="K26" s="42">
        <v>2</v>
      </c>
      <c r="L26" s="42">
        <v>5</v>
      </c>
      <c r="M26" s="42">
        <v>34</v>
      </c>
      <c r="N26" s="42">
        <v>3</v>
      </c>
      <c r="O26" s="42">
        <v>2</v>
      </c>
    </row>
    <row r="27" spans="1:15" ht="20.100000000000001" customHeight="1" x14ac:dyDescent="0.25">
      <c r="A27" s="41" t="s">
        <v>25</v>
      </c>
      <c r="B27" s="42">
        <v>557</v>
      </c>
      <c r="C27" s="42">
        <v>498</v>
      </c>
      <c r="D27" s="42">
        <v>31</v>
      </c>
      <c r="E27" s="42">
        <v>54</v>
      </c>
      <c r="F27" s="42">
        <v>34</v>
      </c>
      <c r="G27" s="42">
        <v>41</v>
      </c>
      <c r="H27" s="42">
        <v>49</v>
      </c>
      <c r="I27" s="42">
        <v>39</v>
      </c>
      <c r="J27" s="42">
        <v>37</v>
      </c>
      <c r="K27" s="42">
        <v>50</v>
      </c>
      <c r="L27" s="42">
        <v>57</v>
      </c>
      <c r="M27" s="42">
        <v>42</v>
      </c>
      <c r="N27" s="42">
        <v>25</v>
      </c>
      <c r="O27" s="42">
        <v>31</v>
      </c>
    </row>
    <row r="28" spans="1:15" ht="20.100000000000001" customHeight="1" x14ac:dyDescent="0.25">
      <c r="A28" s="41" t="s">
        <v>569</v>
      </c>
      <c r="B28" s="42">
        <v>227</v>
      </c>
      <c r="C28" s="42">
        <v>169</v>
      </c>
      <c r="D28" s="42">
        <v>6</v>
      </c>
      <c r="E28" s="42">
        <v>15</v>
      </c>
      <c r="F28" s="42">
        <v>54</v>
      </c>
      <c r="G28" s="42">
        <v>12</v>
      </c>
      <c r="H28" s="42">
        <v>24</v>
      </c>
      <c r="I28" s="42">
        <v>13</v>
      </c>
      <c r="J28" s="42">
        <v>6</v>
      </c>
      <c r="K28" s="42">
        <v>24</v>
      </c>
      <c r="L28" s="42">
        <v>12</v>
      </c>
      <c r="M28" s="42">
        <v>12</v>
      </c>
      <c r="N28" s="42">
        <v>16</v>
      </c>
      <c r="O28" s="42">
        <v>20</v>
      </c>
    </row>
    <row r="29" spans="1:15" ht="20.100000000000001" customHeight="1" x14ac:dyDescent="0.25">
      <c r="A29" s="41" t="s">
        <v>570</v>
      </c>
      <c r="B29" s="42">
        <v>45</v>
      </c>
      <c r="C29" s="42">
        <v>11</v>
      </c>
      <c r="D29" s="42">
        <v>1</v>
      </c>
      <c r="E29" s="42">
        <v>0</v>
      </c>
      <c r="F29" s="42">
        <v>13</v>
      </c>
      <c r="G29" s="42">
        <v>1</v>
      </c>
      <c r="H29" s="42">
        <v>13</v>
      </c>
      <c r="I29" s="42">
        <v>3</v>
      </c>
      <c r="J29" s="42">
        <v>0</v>
      </c>
      <c r="K29" s="42">
        <v>0</v>
      </c>
      <c r="L29" s="42">
        <v>0</v>
      </c>
      <c r="M29" s="42">
        <v>2</v>
      </c>
      <c r="N29" s="42">
        <v>0</v>
      </c>
      <c r="O29" s="42">
        <v>0</v>
      </c>
    </row>
    <row r="30" spans="1:15" ht="20.100000000000001" customHeight="1" x14ac:dyDescent="0.25">
      <c r="A30" s="41" t="s">
        <v>26</v>
      </c>
      <c r="B30" s="42">
        <v>46</v>
      </c>
      <c r="C30" s="42">
        <v>57</v>
      </c>
      <c r="D30" s="42">
        <v>4</v>
      </c>
      <c r="E30" s="42">
        <v>12</v>
      </c>
      <c r="F30" s="42">
        <v>13</v>
      </c>
      <c r="G30" s="42">
        <v>7</v>
      </c>
      <c r="H30" s="42">
        <v>0</v>
      </c>
      <c r="I30" s="42">
        <v>5</v>
      </c>
      <c r="J30" s="42">
        <v>2</v>
      </c>
      <c r="K30" s="42">
        <v>1</v>
      </c>
      <c r="L30" s="42">
        <v>0</v>
      </c>
      <c r="M30" s="42">
        <v>6</v>
      </c>
      <c r="N30" s="42">
        <v>3</v>
      </c>
      <c r="O30" s="42">
        <v>2</v>
      </c>
    </row>
    <row r="31" spans="1:15" s="39" customFormat="1" ht="20.100000000000001" customHeight="1" x14ac:dyDescent="0.25">
      <c r="A31" s="352" t="s">
        <v>258</v>
      </c>
      <c r="B31" s="40">
        <v>9165</v>
      </c>
      <c r="C31" s="40">
        <v>5238</v>
      </c>
      <c r="D31" s="40">
        <v>275</v>
      </c>
      <c r="E31" s="40">
        <v>631</v>
      </c>
      <c r="F31" s="40">
        <v>1056</v>
      </c>
      <c r="G31" s="40">
        <v>852</v>
      </c>
      <c r="H31" s="40">
        <v>1040</v>
      </c>
      <c r="I31" s="40">
        <v>405</v>
      </c>
      <c r="J31" s="40">
        <v>626</v>
      </c>
      <c r="K31" s="40">
        <v>303</v>
      </c>
      <c r="L31" s="40">
        <v>674</v>
      </c>
      <c r="M31" s="40">
        <v>290</v>
      </c>
      <c r="N31" s="40">
        <v>1041</v>
      </c>
      <c r="O31" s="40">
        <v>313</v>
      </c>
    </row>
    <row r="32" spans="1:15" ht="20.100000000000001" customHeight="1" x14ac:dyDescent="0.25">
      <c r="A32" s="41" t="s">
        <v>27</v>
      </c>
      <c r="B32" s="42">
        <v>435</v>
      </c>
      <c r="C32" s="42">
        <v>379</v>
      </c>
      <c r="D32" s="42">
        <v>15</v>
      </c>
      <c r="E32" s="42">
        <v>71</v>
      </c>
      <c r="F32" s="42">
        <v>99</v>
      </c>
      <c r="G32" s="42">
        <v>62</v>
      </c>
      <c r="H32" s="42">
        <v>59</v>
      </c>
      <c r="I32" s="42">
        <v>38</v>
      </c>
      <c r="J32" s="42">
        <v>25</v>
      </c>
      <c r="K32" s="42">
        <v>25</v>
      </c>
      <c r="L32" s="42">
        <v>37</v>
      </c>
      <c r="M32" s="42">
        <v>33</v>
      </c>
      <c r="N32" s="42">
        <v>21</v>
      </c>
      <c r="O32" s="42">
        <v>21</v>
      </c>
    </row>
    <row r="33" spans="1:15" ht="20.100000000000001" customHeight="1" x14ac:dyDescent="0.25">
      <c r="A33" s="41" t="s">
        <v>28</v>
      </c>
      <c r="B33" s="42">
        <v>5921</v>
      </c>
      <c r="C33" s="42">
        <v>3140</v>
      </c>
      <c r="D33" s="42">
        <v>208</v>
      </c>
      <c r="E33" s="42">
        <v>423</v>
      </c>
      <c r="F33" s="42">
        <v>896</v>
      </c>
      <c r="G33" s="42">
        <v>682</v>
      </c>
      <c r="H33" s="42">
        <v>889</v>
      </c>
      <c r="I33" s="42">
        <v>232</v>
      </c>
      <c r="J33" s="42">
        <v>468</v>
      </c>
      <c r="K33" s="42">
        <v>178</v>
      </c>
      <c r="L33" s="42">
        <v>468</v>
      </c>
      <c r="M33" s="42">
        <v>121</v>
      </c>
      <c r="N33" s="42">
        <v>399</v>
      </c>
      <c r="O33" s="42">
        <v>173</v>
      </c>
    </row>
    <row r="34" spans="1:15" ht="20.100000000000001" customHeight="1" x14ac:dyDescent="0.25">
      <c r="A34" s="41" t="s">
        <v>29</v>
      </c>
      <c r="B34" s="42">
        <v>2809</v>
      </c>
      <c r="C34" s="42">
        <v>1719</v>
      </c>
      <c r="D34" s="42">
        <v>52</v>
      </c>
      <c r="E34" s="42">
        <v>137</v>
      </c>
      <c r="F34" s="42">
        <v>61</v>
      </c>
      <c r="G34" s="42">
        <v>108</v>
      </c>
      <c r="H34" s="42">
        <v>92</v>
      </c>
      <c r="I34" s="42">
        <v>135</v>
      </c>
      <c r="J34" s="42">
        <v>133</v>
      </c>
      <c r="K34" s="42">
        <v>100</v>
      </c>
      <c r="L34" s="42">
        <v>169</v>
      </c>
      <c r="M34" s="42">
        <v>136</v>
      </c>
      <c r="N34" s="42">
        <v>621</v>
      </c>
      <c r="O34" s="42">
        <v>119</v>
      </c>
    </row>
    <row r="35" spans="1:15" s="39" customFormat="1" ht="20.100000000000001" customHeight="1" x14ac:dyDescent="0.25">
      <c r="A35" s="352" t="s">
        <v>259</v>
      </c>
      <c r="B35" s="40">
        <v>1051331</v>
      </c>
      <c r="C35" s="40">
        <v>1076612</v>
      </c>
      <c r="D35" s="40">
        <v>403523</v>
      </c>
      <c r="E35" s="40">
        <v>404500</v>
      </c>
      <c r="F35" s="40">
        <v>202293</v>
      </c>
      <c r="G35" s="40">
        <v>218785</v>
      </c>
      <c r="H35" s="40">
        <v>102743</v>
      </c>
      <c r="I35" s="40">
        <v>115615</v>
      </c>
      <c r="J35" s="40">
        <v>34127</v>
      </c>
      <c r="K35" s="40">
        <v>31144</v>
      </c>
      <c r="L35" s="40">
        <v>21283</v>
      </c>
      <c r="M35" s="40">
        <v>23327</v>
      </c>
      <c r="N35" s="40">
        <v>17339</v>
      </c>
      <c r="O35" s="40">
        <v>23976</v>
      </c>
    </row>
    <row r="36" spans="1:15" ht="20.100000000000001" customHeight="1" x14ac:dyDescent="0.25">
      <c r="A36" s="41" t="s">
        <v>30</v>
      </c>
      <c r="B36" s="42">
        <v>856645</v>
      </c>
      <c r="C36" s="42">
        <v>895937</v>
      </c>
      <c r="D36" s="42">
        <v>366106</v>
      </c>
      <c r="E36" s="42">
        <v>371046</v>
      </c>
      <c r="F36" s="42">
        <v>174167</v>
      </c>
      <c r="G36" s="42">
        <v>198651</v>
      </c>
      <c r="H36" s="42">
        <v>70467</v>
      </c>
      <c r="I36" s="42">
        <v>81059</v>
      </c>
      <c r="J36" s="42">
        <v>23482</v>
      </c>
      <c r="K36" s="42">
        <v>23622</v>
      </c>
      <c r="L36" s="42">
        <v>12372</v>
      </c>
      <c r="M36" s="42">
        <v>16131</v>
      </c>
      <c r="N36" s="42">
        <v>8311</v>
      </c>
      <c r="O36" s="42">
        <v>13980</v>
      </c>
    </row>
    <row r="37" spans="1:15" ht="20.100000000000001" customHeight="1" x14ac:dyDescent="0.25">
      <c r="A37" s="41" t="s">
        <v>31</v>
      </c>
      <c r="B37" s="42">
        <v>1292</v>
      </c>
      <c r="C37" s="42">
        <v>623</v>
      </c>
      <c r="D37" s="42">
        <v>272</v>
      </c>
      <c r="E37" s="42">
        <v>178</v>
      </c>
      <c r="F37" s="42">
        <v>221</v>
      </c>
      <c r="G37" s="42">
        <v>62</v>
      </c>
      <c r="H37" s="42">
        <v>101</v>
      </c>
      <c r="I37" s="42">
        <v>53</v>
      </c>
      <c r="J37" s="42">
        <v>116</v>
      </c>
      <c r="K37" s="42">
        <v>30</v>
      </c>
      <c r="L37" s="42">
        <v>59</v>
      </c>
      <c r="M37" s="42">
        <v>22</v>
      </c>
      <c r="N37" s="42">
        <v>23</v>
      </c>
      <c r="O37" s="42">
        <v>36</v>
      </c>
    </row>
    <row r="38" spans="1:15" ht="20.100000000000001" customHeight="1" x14ac:dyDescent="0.25">
      <c r="A38" s="41" t="s">
        <v>32</v>
      </c>
      <c r="B38" s="42">
        <v>28134</v>
      </c>
      <c r="C38" s="42">
        <v>5077</v>
      </c>
      <c r="D38" s="42">
        <v>6516</v>
      </c>
      <c r="E38" s="42">
        <v>901</v>
      </c>
      <c r="F38" s="42">
        <v>7946</v>
      </c>
      <c r="G38" s="42">
        <v>976</v>
      </c>
      <c r="H38" s="42">
        <v>1754</v>
      </c>
      <c r="I38" s="42">
        <v>303</v>
      </c>
      <c r="J38" s="42">
        <v>1093</v>
      </c>
      <c r="K38" s="42">
        <v>248</v>
      </c>
      <c r="L38" s="42">
        <v>1437</v>
      </c>
      <c r="M38" s="42">
        <v>176</v>
      </c>
      <c r="N38" s="42">
        <v>701</v>
      </c>
      <c r="O38" s="42">
        <v>190</v>
      </c>
    </row>
    <row r="39" spans="1:15" ht="20.100000000000001" customHeight="1" x14ac:dyDescent="0.25">
      <c r="A39" s="41" t="s">
        <v>33</v>
      </c>
      <c r="B39" s="42">
        <v>3315</v>
      </c>
      <c r="C39" s="42">
        <v>4511</v>
      </c>
      <c r="D39" s="42">
        <v>204</v>
      </c>
      <c r="E39" s="42">
        <v>456</v>
      </c>
      <c r="F39" s="42">
        <v>173</v>
      </c>
      <c r="G39" s="42">
        <v>284</v>
      </c>
      <c r="H39" s="42">
        <v>305</v>
      </c>
      <c r="I39" s="42">
        <v>650</v>
      </c>
      <c r="J39" s="42">
        <v>157</v>
      </c>
      <c r="K39" s="42">
        <v>319</v>
      </c>
      <c r="L39" s="42">
        <v>223</v>
      </c>
      <c r="M39" s="42">
        <v>261</v>
      </c>
      <c r="N39" s="42">
        <v>241</v>
      </c>
      <c r="O39" s="42">
        <v>493</v>
      </c>
    </row>
    <row r="40" spans="1:15" ht="20.100000000000001" customHeight="1" x14ac:dyDescent="0.25">
      <c r="A40" s="41" t="s">
        <v>34</v>
      </c>
      <c r="B40" s="42">
        <v>1211</v>
      </c>
      <c r="C40" s="42">
        <v>1594</v>
      </c>
      <c r="D40" s="42">
        <v>67</v>
      </c>
      <c r="E40" s="42">
        <v>97</v>
      </c>
      <c r="F40" s="42">
        <v>69</v>
      </c>
      <c r="G40" s="42">
        <v>115</v>
      </c>
      <c r="H40" s="42">
        <v>177</v>
      </c>
      <c r="I40" s="42">
        <v>222</v>
      </c>
      <c r="J40" s="42">
        <v>65</v>
      </c>
      <c r="K40" s="42">
        <v>83</v>
      </c>
      <c r="L40" s="42">
        <v>142</v>
      </c>
      <c r="M40" s="42">
        <v>120</v>
      </c>
      <c r="N40" s="42">
        <v>73</v>
      </c>
      <c r="O40" s="42">
        <v>172</v>
      </c>
    </row>
    <row r="41" spans="1:15" ht="20.100000000000001" customHeight="1" x14ac:dyDescent="0.25">
      <c r="A41" s="41" t="s">
        <v>571</v>
      </c>
      <c r="B41" s="42">
        <v>4</v>
      </c>
      <c r="C41" s="42">
        <v>9</v>
      </c>
      <c r="D41" s="42">
        <v>0</v>
      </c>
      <c r="E41" s="42">
        <v>0</v>
      </c>
      <c r="F41" s="42">
        <v>0</v>
      </c>
      <c r="G41" s="42">
        <v>0</v>
      </c>
      <c r="H41" s="42">
        <v>0</v>
      </c>
      <c r="I41" s="42">
        <v>2</v>
      </c>
      <c r="J41" s="42">
        <v>2</v>
      </c>
      <c r="K41" s="42">
        <v>0</v>
      </c>
      <c r="L41" s="42">
        <v>0</v>
      </c>
      <c r="M41" s="42">
        <v>0</v>
      </c>
      <c r="N41" s="42">
        <v>0</v>
      </c>
      <c r="O41" s="42">
        <v>1</v>
      </c>
    </row>
    <row r="42" spans="1:15" ht="20.100000000000001" customHeight="1" x14ac:dyDescent="0.25">
      <c r="A42" s="41" t="s">
        <v>35</v>
      </c>
      <c r="B42" s="42">
        <v>0</v>
      </c>
      <c r="C42" s="42">
        <v>0</v>
      </c>
      <c r="D42" s="42">
        <v>0</v>
      </c>
      <c r="E42" s="42">
        <v>0</v>
      </c>
      <c r="F42" s="42">
        <v>0</v>
      </c>
      <c r="G42" s="42">
        <v>0</v>
      </c>
      <c r="H42" s="42">
        <v>0</v>
      </c>
      <c r="I42" s="42">
        <v>0</v>
      </c>
      <c r="J42" s="42">
        <v>0</v>
      </c>
      <c r="K42" s="42">
        <v>0</v>
      </c>
      <c r="L42" s="42">
        <v>0</v>
      </c>
      <c r="M42" s="42">
        <v>0</v>
      </c>
      <c r="N42" s="42">
        <v>0</v>
      </c>
      <c r="O42" s="42">
        <v>0</v>
      </c>
    </row>
    <row r="43" spans="1:15" ht="20.100000000000001" customHeight="1" x14ac:dyDescent="0.25">
      <c r="A43" s="41" t="s">
        <v>36</v>
      </c>
      <c r="B43" s="42">
        <v>6922</v>
      </c>
      <c r="C43" s="42">
        <v>9149</v>
      </c>
      <c r="D43" s="42">
        <v>1191</v>
      </c>
      <c r="E43" s="42">
        <v>1554</v>
      </c>
      <c r="F43" s="42">
        <v>587</v>
      </c>
      <c r="G43" s="42">
        <v>801</v>
      </c>
      <c r="H43" s="42">
        <v>505</v>
      </c>
      <c r="I43" s="42">
        <v>1123</v>
      </c>
      <c r="J43" s="42">
        <v>704</v>
      </c>
      <c r="K43" s="42">
        <v>401</v>
      </c>
      <c r="L43" s="42">
        <v>505</v>
      </c>
      <c r="M43" s="42">
        <v>456</v>
      </c>
      <c r="N43" s="42">
        <v>318</v>
      </c>
      <c r="O43" s="42">
        <v>569</v>
      </c>
    </row>
    <row r="44" spans="1:15" ht="20.100000000000001" customHeight="1" x14ac:dyDescent="0.25">
      <c r="A44" s="41" t="s">
        <v>37</v>
      </c>
      <c r="B44" s="42">
        <v>3900</v>
      </c>
      <c r="C44" s="42">
        <v>3984</v>
      </c>
      <c r="D44" s="42">
        <v>346</v>
      </c>
      <c r="E44" s="42">
        <v>431</v>
      </c>
      <c r="F44" s="42">
        <v>395</v>
      </c>
      <c r="G44" s="42">
        <v>274</v>
      </c>
      <c r="H44" s="42">
        <v>412</v>
      </c>
      <c r="I44" s="42">
        <v>402</v>
      </c>
      <c r="J44" s="42">
        <v>224</v>
      </c>
      <c r="K44" s="42">
        <v>199</v>
      </c>
      <c r="L44" s="42">
        <v>219</v>
      </c>
      <c r="M44" s="42">
        <v>376</v>
      </c>
      <c r="N44" s="42">
        <v>199</v>
      </c>
      <c r="O44" s="42">
        <v>198</v>
      </c>
    </row>
    <row r="45" spans="1:15" ht="20.100000000000001" customHeight="1" x14ac:dyDescent="0.25">
      <c r="A45" s="41" t="s">
        <v>38</v>
      </c>
      <c r="B45" s="42">
        <v>2</v>
      </c>
      <c r="C45" s="42">
        <v>0</v>
      </c>
      <c r="D45" s="42">
        <v>0</v>
      </c>
      <c r="E45" s="42">
        <v>0</v>
      </c>
      <c r="F45" s="42">
        <v>0</v>
      </c>
      <c r="G45" s="42">
        <v>0</v>
      </c>
      <c r="H45" s="42">
        <v>0</v>
      </c>
      <c r="I45" s="42">
        <v>0</v>
      </c>
      <c r="J45" s="42">
        <v>0</v>
      </c>
      <c r="K45" s="42">
        <v>0</v>
      </c>
      <c r="L45" s="42">
        <v>0</v>
      </c>
      <c r="M45" s="42">
        <v>0</v>
      </c>
      <c r="N45" s="42">
        <v>0</v>
      </c>
      <c r="O45" s="42">
        <v>0</v>
      </c>
    </row>
    <row r="46" spans="1:15" ht="20.100000000000001" customHeight="1" x14ac:dyDescent="0.25">
      <c r="A46" s="41" t="s">
        <v>39</v>
      </c>
      <c r="B46" s="42">
        <v>149035</v>
      </c>
      <c r="C46" s="42">
        <v>154818</v>
      </c>
      <c r="D46" s="42">
        <v>28776</v>
      </c>
      <c r="E46" s="42">
        <v>29728</v>
      </c>
      <c r="F46" s="42">
        <v>18680</v>
      </c>
      <c r="G46" s="42">
        <v>17538</v>
      </c>
      <c r="H46" s="42">
        <v>28925</v>
      </c>
      <c r="I46" s="42">
        <v>31723</v>
      </c>
      <c r="J46" s="42">
        <v>8206</v>
      </c>
      <c r="K46" s="42">
        <v>6177</v>
      </c>
      <c r="L46" s="42">
        <v>6271</v>
      </c>
      <c r="M46" s="42">
        <v>5729</v>
      </c>
      <c r="N46" s="42">
        <v>7433</v>
      </c>
      <c r="O46" s="42">
        <v>8286</v>
      </c>
    </row>
    <row r="47" spans="1:15" ht="20.100000000000001" customHeight="1" x14ac:dyDescent="0.25">
      <c r="A47" s="41" t="s">
        <v>40</v>
      </c>
      <c r="B47" s="42">
        <v>871</v>
      </c>
      <c r="C47" s="42">
        <v>910</v>
      </c>
      <c r="D47" s="42">
        <v>45</v>
      </c>
      <c r="E47" s="42">
        <v>109</v>
      </c>
      <c r="F47" s="42">
        <v>55</v>
      </c>
      <c r="G47" s="42">
        <v>84</v>
      </c>
      <c r="H47" s="42">
        <v>97</v>
      </c>
      <c r="I47" s="42">
        <v>78</v>
      </c>
      <c r="J47" s="42">
        <v>78</v>
      </c>
      <c r="K47" s="42">
        <v>65</v>
      </c>
      <c r="L47" s="42">
        <v>55</v>
      </c>
      <c r="M47" s="42">
        <v>56</v>
      </c>
      <c r="N47" s="42">
        <v>40</v>
      </c>
      <c r="O47" s="42">
        <v>51</v>
      </c>
    </row>
    <row r="48" spans="1:15" s="39" customFormat="1" ht="20.100000000000001" customHeight="1" x14ac:dyDescent="0.25">
      <c r="A48" s="352" t="s">
        <v>590</v>
      </c>
      <c r="B48" s="40">
        <v>996</v>
      </c>
      <c r="C48" s="40">
        <v>1155</v>
      </c>
      <c r="D48" s="40">
        <v>144</v>
      </c>
      <c r="E48" s="40">
        <v>186</v>
      </c>
      <c r="F48" s="40">
        <v>132</v>
      </c>
      <c r="G48" s="40">
        <v>261</v>
      </c>
      <c r="H48" s="40">
        <v>113</v>
      </c>
      <c r="I48" s="40">
        <v>112</v>
      </c>
      <c r="J48" s="40">
        <v>66</v>
      </c>
      <c r="K48" s="40">
        <v>81</v>
      </c>
      <c r="L48" s="40">
        <v>63</v>
      </c>
      <c r="M48" s="40">
        <v>50</v>
      </c>
      <c r="N48" s="40">
        <v>96</v>
      </c>
      <c r="O48" s="40">
        <v>61</v>
      </c>
    </row>
    <row r="49" spans="1:15" ht="20.100000000000001" customHeight="1" x14ac:dyDescent="0.25">
      <c r="A49" s="41" t="s">
        <v>265</v>
      </c>
      <c r="B49" s="42">
        <v>7</v>
      </c>
      <c r="C49" s="42">
        <v>7</v>
      </c>
      <c r="D49" s="42">
        <v>2</v>
      </c>
      <c r="E49" s="42">
        <v>0</v>
      </c>
      <c r="F49" s="42">
        <v>0</v>
      </c>
      <c r="G49" s="42">
        <v>3</v>
      </c>
      <c r="H49" s="42">
        <v>0</v>
      </c>
      <c r="I49" s="42">
        <v>0</v>
      </c>
      <c r="J49" s="42">
        <v>0</v>
      </c>
      <c r="K49" s="42">
        <v>0</v>
      </c>
      <c r="L49" s="42">
        <v>0</v>
      </c>
      <c r="M49" s="42">
        <v>0</v>
      </c>
      <c r="N49" s="42">
        <v>3</v>
      </c>
      <c r="O49" s="42">
        <v>0</v>
      </c>
    </row>
    <row r="50" spans="1:15" ht="20.100000000000001" customHeight="1" x14ac:dyDescent="0.25">
      <c r="A50" s="41" t="s">
        <v>572</v>
      </c>
      <c r="B50" s="42">
        <v>10</v>
      </c>
      <c r="C50" s="42">
        <v>8</v>
      </c>
      <c r="D50" s="42">
        <v>0</v>
      </c>
      <c r="E50" s="42">
        <v>0</v>
      </c>
      <c r="F50" s="42">
        <v>1</v>
      </c>
      <c r="G50" s="42">
        <v>2</v>
      </c>
      <c r="H50" s="42">
        <v>0</v>
      </c>
      <c r="I50" s="42">
        <v>0</v>
      </c>
      <c r="J50" s="42">
        <v>0</v>
      </c>
      <c r="K50" s="42">
        <v>1</v>
      </c>
      <c r="L50" s="42">
        <v>0</v>
      </c>
      <c r="M50" s="42">
        <v>0</v>
      </c>
      <c r="N50" s="42">
        <v>5</v>
      </c>
      <c r="O50" s="42">
        <v>0</v>
      </c>
    </row>
    <row r="51" spans="1:15" ht="20.100000000000001" customHeight="1" x14ac:dyDescent="0.25">
      <c r="A51" s="41" t="s">
        <v>41</v>
      </c>
      <c r="B51" s="42">
        <v>132</v>
      </c>
      <c r="C51" s="42">
        <v>127</v>
      </c>
      <c r="D51" s="42">
        <v>5</v>
      </c>
      <c r="E51" s="42">
        <v>28</v>
      </c>
      <c r="F51" s="42">
        <v>8</v>
      </c>
      <c r="G51" s="42">
        <v>10</v>
      </c>
      <c r="H51" s="42">
        <v>17</v>
      </c>
      <c r="I51" s="42">
        <v>11</v>
      </c>
      <c r="J51" s="42">
        <v>7</v>
      </c>
      <c r="K51" s="42">
        <v>10</v>
      </c>
      <c r="L51" s="42">
        <v>16</v>
      </c>
      <c r="M51" s="42">
        <v>7</v>
      </c>
      <c r="N51" s="42">
        <v>25</v>
      </c>
      <c r="O51" s="42">
        <v>9</v>
      </c>
    </row>
    <row r="52" spans="1:15" ht="20.100000000000001" customHeight="1" x14ac:dyDescent="0.25">
      <c r="A52" s="41" t="s">
        <v>573</v>
      </c>
      <c r="B52" s="42">
        <v>0</v>
      </c>
      <c r="C52" s="42">
        <v>5</v>
      </c>
      <c r="D52" s="42">
        <v>0</v>
      </c>
      <c r="E52" s="42">
        <v>0</v>
      </c>
      <c r="F52" s="42">
        <v>0</v>
      </c>
      <c r="G52" s="42">
        <v>0</v>
      </c>
      <c r="H52" s="42">
        <v>0</v>
      </c>
      <c r="I52" s="42">
        <v>0</v>
      </c>
      <c r="J52" s="42">
        <v>0</v>
      </c>
      <c r="K52" s="42">
        <v>0</v>
      </c>
      <c r="L52" s="42">
        <v>0</v>
      </c>
      <c r="M52" s="42">
        <v>2</v>
      </c>
      <c r="N52" s="42">
        <v>0</v>
      </c>
      <c r="O52" s="42">
        <v>1</v>
      </c>
    </row>
    <row r="53" spans="1:15" ht="20.100000000000001" customHeight="1" x14ac:dyDescent="0.25">
      <c r="A53" s="41" t="s">
        <v>269</v>
      </c>
      <c r="B53" s="42">
        <v>11</v>
      </c>
      <c r="C53" s="42">
        <v>24</v>
      </c>
      <c r="D53" s="42">
        <v>0</v>
      </c>
      <c r="E53" s="42">
        <v>0</v>
      </c>
      <c r="F53" s="42">
        <v>2</v>
      </c>
      <c r="G53" s="42">
        <v>7</v>
      </c>
      <c r="H53" s="42">
        <v>3</v>
      </c>
      <c r="I53" s="42">
        <v>3</v>
      </c>
      <c r="J53" s="42">
        <v>2</v>
      </c>
      <c r="K53" s="42">
        <v>1</v>
      </c>
      <c r="L53" s="42">
        <v>0</v>
      </c>
      <c r="M53" s="42">
        <v>0</v>
      </c>
      <c r="N53" s="42">
        <v>0</v>
      </c>
      <c r="O53" s="42">
        <v>5</v>
      </c>
    </row>
    <row r="54" spans="1:15" ht="20.100000000000001" customHeight="1" x14ac:dyDescent="0.25">
      <c r="A54" s="41" t="s">
        <v>277</v>
      </c>
      <c r="B54" s="42">
        <v>26</v>
      </c>
      <c r="C54" s="42">
        <v>29</v>
      </c>
      <c r="D54" s="42">
        <v>0</v>
      </c>
      <c r="E54" s="42">
        <v>4</v>
      </c>
      <c r="F54" s="42">
        <v>4</v>
      </c>
      <c r="G54" s="42">
        <v>8</v>
      </c>
      <c r="H54" s="42">
        <v>4</v>
      </c>
      <c r="I54" s="42">
        <v>3</v>
      </c>
      <c r="J54" s="42">
        <v>4</v>
      </c>
      <c r="K54" s="42">
        <v>0</v>
      </c>
      <c r="L54" s="42">
        <v>6</v>
      </c>
      <c r="M54" s="42">
        <v>0</v>
      </c>
      <c r="N54" s="42">
        <v>0</v>
      </c>
      <c r="O54" s="42">
        <v>0</v>
      </c>
    </row>
    <row r="55" spans="1:15" ht="20.100000000000001" customHeight="1" x14ac:dyDescent="0.25">
      <c r="A55" s="41" t="s">
        <v>42</v>
      </c>
      <c r="B55" s="42">
        <v>104</v>
      </c>
      <c r="C55" s="42">
        <v>97</v>
      </c>
      <c r="D55" s="42">
        <v>5</v>
      </c>
      <c r="E55" s="42">
        <v>5</v>
      </c>
      <c r="F55" s="42">
        <v>25</v>
      </c>
      <c r="G55" s="42">
        <v>13</v>
      </c>
      <c r="H55" s="42">
        <v>11</v>
      </c>
      <c r="I55" s="42">
        <v>11</v>
      </c>
      <c r="J55" s="42">
        <v>9</v>
      </c>
      <c r="K55" s="42">
        <v>1</v>
      </c>
      <c r="L55" s="42">
        <v>6</v>
      </c>
      <c r="M55" s="42">
        <v>6</v>
      </c>
      <c r="N55" s="42">
        <v>7</v>
      </c>
      <c r="O55" s="42">
        <v>7</v>
      </c>
    </row>
    <row r="56" spans="1:15" ht="20.100000000000001" customHeight="1" x14ac:dyDescent="0.25">
      <c r="A56" s="41" t="s">
        <v>271</v>
      </c>
      <c r="B56" s="42">
        <v>3</v>
      </c>
      <c r="C56" s="42">
        <v>36</v>
      </c>
      <c r="D56" s="42">
        <v>0</v>
      </c>
      <c r="E56" s="42">
        <v>0</v>
      </c>
      <c r="F56" s="42">
        <v>0</v>
      </c>
      <c r="G56" s="42">
        <v>27</v>
      </c>
      <c r="H56" s="42">
        <v>0</v>
      </c>
      <c r="I56" s="42">
        <v>0</v>
      </c>
      <c r="J56" s="42">
        <v>0</v>
      </c>
      <c r="K56" s="42">
        <v>3</v>
      </c>
      <c r="L56" s="42">
        <v>0</v>
      </c>
      <c r="M56" s="42">
        <v>0</v>
      </c>
      <c r="N56" s="42">
        <v>2</v>
      </c>
      <c r="O56" s="42">
        <v>0</v>
      </c>
    </row>
    <row r="57" spans="1:15" ht="20.100000000000001" customHeight="1" x14ac:dyDescent="0.25">
      <c r="A57" s="41" t="s">
        <v>574</v>
      </c>
      <c r="B57" s="42">
        <v>11</v>
      </c>
      <c r="C57" s="42">
        <v>3</v>
      </c>
      <c r="D57" s="42">
        <v>2</v>
      </c>
      <c r="E57" s="42">
        <v>0</v>
      </c>
      <c r="F57" s="42">
        <v>2</v>
      </c>
      <c r="G57" s="42">
        <v>0</v>
      </c>
      <c r="H57" s="42">
        <v>0</v>
      </c>
      <c r="I57" s="42">
        <v>1</v>
      </c>
      <c r="J57" s="42">
        <v>2</v>
      </c>
      <c r="K57" s="42">
        <v>0</v>
      </c>
      <c r="L57" s="42">
        <v>0</v>
      </c>
      <c r="M57" s="42">
        <v>0</v>
      </c>
      <c r="N57" s="42">
        <v>0</v>
      </c>
      <c r="O57" s="42">
        <v>0</v>
      </c>
    </row>
    <row r="58" spans="1:15" ht="20.100000000000001" customHeight="1" x14ac:dyDescent="0.25">
      <c r="A58" s="41" t="s">
        <v>43</v>
      </c>
      <c r="B58" s="42">
        <v>122</v>
      </c>
      <c r="C58" s="42">
        <v>350</v>
      </c>
      <c r="D58" s="42">
        <v>11</v>
      </c>
      <c r="E58" s="42">
        <v>58</v>
      </c>
      <c r="F58" s="42">
        <v>27</v>
      </c>
      <c r="G58" s="42">
        <v>119</v>
      </c>
      <c r="H58" s="42">
        <v>16</v>
      </c>
      <c r="I58" s="42">
        <v>27</v>
      </c>
      <c r="J58" s="42">
        <v>5</v>
      </c>
      <c r="K58" s="42">
        <v>24</v>
      </c>
      <c r="L58" s="42">
        <v>7</v>
      </c>
      <c r="M58" s="42">
        <v>13</v>
      </c>
      <c r="N58" s="42">
        <v>9</v>
      </c>
      <c r="O58" s="42">
        <v>7</v>
      </c>
    </row>
    <row r="59" spans="1:15" ht="20.100000000000001" customHeight="1" x14ac:dyDescent="0.25">
      <c r="A59" s="41" t="s">
        <v>44</v>
      </c>
      <c r="B59" s="42">
        <v>128</v>
      </c>
      <c r="C59" s="42">
        <v>153</v>
      </c>
      <c r="D59" s="42">
        <v>7</v>
      </c>
      <c r="E59" s="42">
        <v>21</v>
      </c>
      <c r="F59" s="42">
        <v>5</v>
      </c>
      <c r="G59" s="42">
        <v>12</v>
      </c>
      <c r="H59" s="42">
        <v>16</v>
      </c>
      <c r="I59" s="42">
        <v>26</v>
      </c>
      <c r="J59" s="42">
        <v>9</v>
      </c>
      <c r="K59" s="42">
        <v>14</v>
      </c>
      <c r="L59" s="42">
        <v>15</v>
      </c>
      <c r="M59" s="42">
        <v>9</v>
      </c>
      <c r="N59" s="42">
        <v>11</v>
      </c>
      <c r="O59" s="42">
        <v>12</v>
      </c>
    </row>
    <row r="60" spans="1:15" ht="20.100000000000001" customHeight="1" x14ac:dyDescent="0.25">
      <c r="A60" s="41" t="s">
        <v>575</v>
      </c>
      <c r="B60" s="42">
        <v>13</v>
      </c>
      <c r="C60" s="42">
        <v>6</v>
      </c>
      <c r="D60" s="42">
        <v>7</v>
      </c>
      <c r="E60" s="42">
        <v>2</v>
      </c>
      <c r="F60" s="42">
        <v>4</v>
      </c>
      <c r="G60" s="42">
        <v>2</v>
      </c>
      <c r="H60" s="42">
        <v>0</v>
      </c>
      <c r="I60" s="42">
        <v>0</v>
      </c>
      <c r="J60" s="42">
        <v>0</v>
      </c>
      <c r="K60" s="42">
        <v>0</v>
      </c>
      <c r="L60" s="42">
        <v>0</v>
      </c>
      <c r="M60" s="42">
        <v>1</v>
      </c>
      <c r="N60" s="42">
        <v>0</v>
      </c>
      <c r="O60" s="42">
        <v>0</v>
      </c>
    </row>
    <row r="61" spans="1:15" ht="20.100000000000001" customHeight="1" x14ac:dyDescent="0.25">
      <c r="A61" s="41" t="s">
        <v>263</v>
      </c>
      <c r="B61" s="42">
        <v>37</v>
      </c>
      <c r="C61" s="42">
        <v>10</v>
      </c>
      <c r="D61" s="42">
        <v>0</v>
      </c>
      <c r="E61" s="42">
        <v>0</v>
      </c>
      <c r="F61" s="42">
        <v>2</v>
      </c>
      <c r="G61" s="42">
        <v>5</v>
      </c>
      <c r="H61" s="42">
        <v>0</v>
      </c>
      <c r="I61" s="42">
        <v>0</v>
      </c>
      <c r="J61" s="42">
        <v>4</v>
      </c>
      <c r="K61" s="42">
        <v>0</v>
      </c>
      <c r="L61" s="42">
        <v>0</v>
      </c>
      <c r="M61" s="42">
        <v>2</v>
      </c>
      <c r="N61" s="42">
        <v>16</v>
      </c>
      <c r="O61" s="42">
        <v>1</v>
      </c>
    </row>
    <row r="62" spans="1:15" ht="20.100000000000001" customHeight="1" x14ac:dyDescent="0.25">
      <c r="A62" s="41" t="s">
        <v>576</v>
      </c>
      <c r="B62" s="42">
        <v>15</v>
      </c>
      <c r="C62" s="42">
        <v>21</v>
      </c>
      <c r="D62" s="42">
        <v>0</v>
      </c>
      <c r="E62" s="42">
        <v>0</v>
      </c>
      <c r="F62" s="42">
        <v>2</v>
      </c>
      <c r="G62" s="42">
        <v>2</v>
      </c>
      <c r="H62" s="42">
        <v>4</v>
      </c>
      <c r="I62" s="42">
        <v>0</v>
      </c>
      <c r="J62" s="42">
        <v>7</v>
      </c>
      <c r="K62" s="42">
        <v>3</v>
      </c>
      <c r="L62" s="42">
        <v>0</v>
      </c>
      <c r="M62" s="42">
        <v>0</v>
      </c>
      <c r="N62" s="42">
        <v>0</v>
      </c>
      <c r="O62" s="42">
        <v>4</v>
      </c>
    </row>
    <row r="63" spans="1:15" ht="20.100000000000001" customHeight="1" x14ac:dyDescent="0.25">
      <c r="A63" s="41" t="s">
        <v>577</v>
      </c>
      <c r="B63" s="42">
        <v>140</v>
      </c>
      <c r="C63" s="42">
        <v>127</v>
      </c>
      <c r="D63" s="42">
        <v>21</v>
      </c>
      <c r="E63" s="42">
        <v>29</v>
      </c>
      <c r="F63" s="42">
        <v>22</v>
      </c>
      <c r="G63" s="42">
        <v>15</v>
      </c>
      <c r="H63" s="42">
        <v>12</v>
      </c>
      <c r="I63" s="42">
        <v>17</v>
      </c>
      <c r="J63" s="42">
        <v>9</v>
      </c>
      <c r="K63" s="42">
        <v>11</v>
      </c>
      <c r="L63" s="42">
        <v>11</v>
      </c>
      <c r="M63" s="42">
        <v>6</v>
      </c>
      <c r="N63" s="42">
        <v>3</v>
      </c>
      <c r="O63" s="42">
        <v>12</v>
      </c>
    </row>
    <row r="64" spans="1:15" ht="20.100000000000001" customHeight="1" x14ac:dyDescent="0.25">
      <c r="A64" s="41" t="s">
        <v>578</v>
      </c>
      <c r="B64" s="42">
        <v>2</v>
      </c>
      <c r="C64" s="42">
        <v>5</v>
      </c>
      <c r="D64" s="42">
        <v>0</v>
      </c>
      <c r="E64" s="42">
        <v>0</v>
      </c>
      <c r="F64" s="42">
        <v>0</v>
      </c>
      <c r="G64" s="42">
        <v>0</v>
      </c>
      <c r="H64" s="42">
        <v>0</v>
      </c>
      <c r="I64" s="42">
        <v>0</v>
      </c>
      <c r="J64" s="42">
        <v>2</v>
      </c>
      <c r="K64" s="42">
        <v>0</v>
      </c>
      <c r="L64" s="42">
        <v>0</v>
      </c>
      <c r="M64" s="42">
        <v>0</v>
      </c>
      <c r="N64" s="42">
        <v>0</v>
      </c>
      <c r="O64" s="42">
        <v>0</v>
      </c>
    </row>
    <row r="65" spans="1:28" ht="20.100000000000001" customHeight="1" x14ac:dyDescent="0.25">
      <c r="A65" s="41" t="s">
        <v>264</v>
      </c>
      <c r="B65" s="42">
        <v>26</v>
      </c>
      <c r="C65" s="42">
        <v>16</v>
      </c>
      <c r="D65" s="42">
        <v>2</v>
      </c>
      <c r="E65" s="42">
        <v>1</v>
      </c>
      <c r="F65" s="42">
        <v>4</v>
      </c>
      <c r="G65" s="42">
        <v>9</v>
      </c>
      <c r="H65" s="42">
        <v>13</v>
      </c>
      <c r="I65" s="42">
        <v>1</v>
      </c>
      <c r="J65" s="42">
        <v>1</v>
      </c>
      <c r="K65" s="42">
        <v>0</v>
      </c>
      <c r="L65" s="42">
        <v>0</v>
      </c>
      <c r="M65" s="42">
        <v>0</v>
      </c>
      <c r="N65" s="42">
        <v>2</v>
      </c>
      <c r="O65" s="42">
        <v>1</v>
      </c>
    </row>
    <row r="66" spans="1:28" ht="20.100000000000001" customHeight="1" x14ac:dyDescent="0.25">
      <c r="A66" s="41" t="s">
        <v>268</v>
      </c>
      <c r="B66" s="42">
        <v>38</v>
      </c>
      <c r="C66" s="42">
        <v>28</v>
      </c>
      <c r="D66" s="42">
        <v>4</v>
      </c>
      <c r="E66" s="42">
        <v>5</v>
      </c>
      <c r="F66" s="42">
        <v>0</v>
      </c>
      <c r="G66" s="42">
        <v>4</v>
      </c>
      <c r="H66" s="42">
        <v>2</v>
      </c>
      <c r="I66" s="42">
        <v>5</v>
      </c>
      <c r="J66" s="42">
        <v>4</v>
      </c>
      <c r="K66" s="42">
        <v>0</v>
      </c>
      <c r="L66" s="42">
        <v>2</v>
      </c>
      <c r="M66" s="42">
        <v>1</v>
      </c>
      <c r="N66" s="42">
        <v>3</v>
      </c>
      <c r="O66" s="42">
        <v>0</v>
      </c>
    </row>
    <row r="67" spans="1:28" ht="20.100000000000001" customHeight="1" thickBot="1" x14ac:dyDescent="0.3">
      <c r="A67" s="41" t="s">
        <v>45</v>
      </c>
      <c r="B67" s="42">
        <v>171</v>
      </c>
      <c r="C67" s="42">
        <v>103</v>
      </c>
      <c r="D67" s="42">
        <v>78</v>
      </c>
      <c r="E67" s="42">
        <v>33</v>
      </c>
      <c r="F67" s="42">
        <v>24</v>
      </c>
      <c r="G67" s="42">
        <v>23</v>
      </c>
      <c r="H67" s="42">
        <v>15</v>
      </c>
      <c r="I67" s="42">
        <v>7</v>
      </c>
      <c r="J67" s="42">
        <v>1</v>
      </c>
      <c r="K67" s="42">
        <v>13</v>
      </c>
      <c r="L67" s="42">
        <v>0</v>
      </c>
      <c r="M67" s="42">
        <v>3</v>
      </c>
      <c r="N67" s="42">
        <v>10</v>
      </c>
      <c r="O67" s="42">
        <v>2</v>
      </c>
    </row>
    <row r="68" spans="1:28" s="48" customFormat="1" ht="15.95" customHeight="1" x14ac:dyDescent="0.25">
      <c r="A68" s="331" t="s">
        <v>588</v>
      </c>
      <c r="B68" s="331"/>
      <c r="C68" s="331"/>
      <c r="D68" s="332"/>
      <c r="E68" s="332"/>
      <c r="F68" s="332"/>
      <c r="G68" s="332"/>
      <c r="H68" s="332"/>
      <c r="I68" s="332"/>
      <c r="J68" s="332"/>
      <c r="K68" s="332"/>
      <c r="L68" s="332"/>
      <c r="M68" s="332"/>
      <c r="N68" s="332"/>
      <c r="O68" s="333" t="s">
        <v>585</v>
      </c>
    </row>
    <row r="69" spans="1:28" s="27" customFormat="1" ht="24.95" customHeight="1" x14ac:dyDescent="0.25">
      <c r="A69" s="347" t="s">
        <v>136</v>
      </c>
      <c r="B69" s="347"/>
      <c r="C69" s="347"/>
      <c r="D69" s="347"/>
      <c r="E69" s="347"/>
      <c r="F69" s="347"/>
      <c r="G69" s="347"/>
    </row>
    <row r="70" spans="1:28" ht="24.95" customHeight="1" thickBot="1" x14ac:dyDescent="0.25">
      <c r="A70" s="28" t="s">
        <v>527</v>
      </c>
      <c r="B70" s="45"/>
      <c r="C70" s="45"/>
      <c r="D70" s="62"/>
      <c r="E70" s="62"/>
      <c r="F70" s="62"/>
      <c r="G70" s="62"/>
      <c r="H70" s="62"/>
      <c r="I70" s="62"/>
      <c r="J70" s="62"/>
      <c r="K70" s="62"/>
      <c r="L70" s="62"/>
      <c r="M70" s="336" t="s">
        <v>587</v>
      </c>
      <c r="N70" s="63"/>
      <c r="O70" s="63"/>
    </row>
    <row r="71" spans="1:28" ht="20.100000000000001" customHeight="1" x14ac:dyDescent="0.25">
      <c r="A71" s="1023" t="s">
        <v>8</v>
      </c>
      <c r="B71" s="1019" t="s">
        <v>9</v>
      </c>
      <c r="C71" s="1020"/>
      <c r="D71" s="1020"/>
      <c r="E71" s="1020"/>
      <c r="F71" s="1020"/>
      <c r="G71" s="1020"/>
      <c r="H71" s="1020"/>
      <c r="I71" s="1020"/>
      <c r="J71" s="1020"/>
      <c r="K71" s="1020"/>
      <c r="L71" s="1020"/>
      <c r="M71" s="1020"/>
      <c r="N71" s="63"/>
      <c r="O71" s="63"/>
    </row>
    <row r="72" spans="1:28" ht="20.100000000000001" customHeight="1" x14ac:dyDescent="0.25">
      <c r="A72" s="1024"/>
      <c r="B72" s="1021" t="s">
        <v>77</v>
      </c>
      <c r="C72" s="1021"/>
      <c r="D72" s="32" t="s">
        <v>78</v>
      </c>
      <c r="E72" s="32"/>
      <c r="F72" s="1021" t="s">
        <v>79</v>
      </c>
      <c r="G72" s="1021"/>
      <c r="H72" s="32" t="s">
        <v>80</v>
      </c>
      <c r="I72" s="32"/>
      <c r="J72" s="1021" t="s">
        <v>81</v>
      </c>
      <c r="K72" s="1021"/>
      <c r="L72" s="32" t="s">
        <v>82</v>
      </c>
      <c r="M72" s="57"/>
      <c r="N72" s="58"/>
      <c r="P72" s="63"/>
    </row>
    <row r="73" spans="1:28" s="39" customFormat="1" ht="20.100000000000001" customHeight="1" x14ac:dyDescent="0.25">
      <c r="A73" s="1025"/>
      <c r="B73" s="334">
        <v>2015</v>
      </c>
      <c r="C73" s="334">
        <v>2016</v>
      </c>
      <c r="D73" s="334">
        <v>2015</v>
      </c>
      <c r="E73" s="334">
        <v>2016</v>
      </c>
      <c r="F73" s="334">
        <v>2015</v>
      </c>
      <c r="G73" s="334">
        <v>2016</v>
      </c>
      <c r="H73" s="334">
        <v>2015</v>
      </c>
      <c r="I73" s="334">
        <v>2016</v>
      </c>
      <c r="J73" s="334">
        <v>2015</v>
      </c>
      <c r="K73" s="334">
        <v>2016</v>
      </c>
      <c r="L73" s="334">
        <v>2015</v>
      </c>
      <c r="M73" s="335">
        <v>2016</v>
      </c>
      <c r="N73" s="56"/>
      <c r="P73" s="61"/>
    </row>
    <row r="74" spans="1:28" s="39" customFormat="1" ht="20.100000000000001" customHeight="1" x14ac:dyDescent="0.25">
      <c r="A74" s="36" t="s">
        <v>10</v>
      </c>
      <c r="B74" s="37">
        <v>33631</v>
      </c>
      <c r="C74" s="37">
        <v>40778</v>
      </c>
      <c r="D74" s="37">
        <v>20263</v>
      </c>
      <c r="E74" s="37">
        <v>28421</v>
      </c>
      <c r="F74" s="37">
        <v>12886</v>
      </c>
      <c r="G74" s="37">
        <v>31429</v>
      </c>
      <c r="H74" s="37">
        <v>39397</v>
      </c>
      <c r="I74" s="37">
        <v>33060</v>
      </c>
      <c r="J74" s="37">
        <v>49023</v>
      </c>
      <c r="K74" s="37">
        <v>40704</v>
      </c>
      <c r="L74" s="37">
        <v>129160</v>
      </c>
      <c r="M74" s="37">
        <v>97110</v>
      </c>
      <c r="P74" s="61"/>
      <c r="Q74" s="41"/>
    </row>
    <row r="75" spans="1:28" ht="20.100000000000001" customHeight="1" x14ac:dyDescent="0.25">
      <c r="A75" s="352" t="s">
        <v>260</v>
      </c>
      <c r="B75" s="40">
        <v>18</v>
      </c>
      <c r="C75" s="40">
        <v>10</v>
      </c>
      <c r="D75" s="40">
        <v>32</v>
      </c>
      <c r="E75" s="40">
        <v>9</v>
      </c>
      <c r="F75" s="40">
        <v>4</v>
      </c>
      <c r="G75" s="40">
        <v>5</v>
      </c>
      <c r="H75" s="40">
        <v>6</v>
      </c>
      <c r="I75" s="40">
        <v>18</v>
      </c>
      <c r="J75" s="40">
        <v>21</v>
      </c>
      <c r="K75" s="40">
        <v>20</v>
      </c>
      <c r="L75" s="40">
        <v>53</v>
      </c>
      <c r="M75" s="40">
        <v>22</v>
      </c>
      <c r="P75" s="63"/>
      <c r="Q75" s="39"/>
      <c r="S75" s="63"/>
      <c r="T75" s="39"/>
      <c r="U75" s="39"/>
      <c r="V75" s="39"/>
      <c r="W75" s="39"/>
      <c r="X75" s="39"/>
      <c r="Y75" s="39"/>
      <c r="Z75" s="39"/>
      <c r="AA75" s="39"/>
      <c r="AB75" s="39"/>
    </row>
    <row r="76" spans="1:28" ht="20.100000000000001" customHeight="1" x14ac:dyDescent="0.25">
      <c r="A76" s="41" t="s">
        <v>17</v>
      </c>
      <c r="B76" s="42">
        <v>10</v>
      </c>
      <c r="C76" s="42">
        <v>4</v>
      </c>
      <c r="D76" s="42">
        <v>16</v>
      </c>
      <c r="E76" s="42">
        <v>4</v>
      </c>
      <c r="F76" s="42">
        <v>1</v>
      </c>
      <c r="G76" s="42">
        <v>4</v>
      </c>
      <c r="H76" s="42">
        <v>2</v>
      </c>
      <c r="I76" s="42">
        <v>9</v>
      </c>
      <c r="J76" s="42">
        <v>10</v>
      </c>
      <c r="K76" s="42">
        <v>9</v>
      </c>
      <c r="L76" s="42">
        <v>40</v>
      </c>
      <c r="M76" s="42">
        <v>18</v>
      </c>
      <c r="P76" s="63"/>
      <c r="S76" s="63"/>
    </row>
    <row r="77" spans="1:28" ht="20.100000000000001" customHeight="1" x14ac:dyDescent="0.25">
      <c r="A77" s="41" t="s">
        <v>18</v>
      </c>
      <c r="B77" s="42">
        <v>3</v>
      </c>
      <c r="C77" s="42">
        <v>1</v>
      </c>
      <c r="D77" s="42">
        <v>5</v>
      </c>
      <c r="E77" s="42">
        <v>0</v>
      </c>
      <c r="F77" s="42">
        <v>3</v>
      </c>
      <c r="G77" s="42">
        <v>0</v>
      </c>
      <c r="H77" s="42">
        <v>0</v>
      </c>
      <c r="I77" s="42">
        <v>0</v>
      </c>
      <c r="J77" s="42">
        <v>0</v>
      </c>
      <c r="K77" s="42">
        <v>0</v>
      </c>
      <c r="L77" s="42">
        <v>2</v>
      </c>
      <c r="M77" s="42">
        <v>1</v>
      </c>
      <c r="P77" s="63"/>
      <c r="S77" s="63"/>
    </row>
    <row r="78" spans="1:28" ht="20.100000000000001" customHeight="1" x14ac:dyDescent="0.25">
      <c r="A78" s="41" t="s">
        <v>19</v>
      </c>
      <c r="B78" s="42">
        <v>4</v>
      </c>
      <c r="C78" s="42">
        <v>2</v>
      </c>
      <c r="D78" s="42">
        <v>0</v>
      </c>
      <c r="E78" s="42">
        <v>0</v>
      </c>
      <c r="F78" s="42">
        <v>0</v>
      </c>
      <c r="G78" s="42">
        <v>0</v>
      </c>
      <c r="H78" s="42">
        <v>0</v>
      </c>
      <c r="I78" s="42">
        <v>0</v>
      </c>
      <c r="J78" s="42">
        <v>0</v>
      </c>
      <c r="K78" s="42">
        <v>6</v>
      </c>
      <c r="L78" s="42">
        <v>3</v>
      </c>
      <c r="M78" s="42">
        <v>0</v>
      </c>
      <c r="P78" s="63"/>
      <c r="S78" s="63"/>
    </row>
    <row r="79" spans="1:28" ht="20.100000000000001" customHeight="1" x14ac:dyDescent="0.25">
      <c r="A79" s="41" t="s">
        <v>559</v>
      </c>
      <c r="B79" s="42">
        <v>0</v>
      </c>
      <c r="C79" s="42">
        <v>0</v>
      </c>
      <c r="D79" s="42">
        <v>0</v>
      </c>
      <c r="E79" s="42">
        <v>1</v>
      </c>
      <c r="F79" s="42">
        <v>0</v>
      </c>
      <c r="G79" s="42">
        <v>0</v>
      </c>
      <c r="H79" s="42">
        <v>3</v>
      </c>
      <c r="I79" s="42">
        <v>1</v>
      </c>
      <c r="J79" s="42">
        <v>2</v>
      </c>
      <c r="K79" s="42">
        <v>0</v>
      </c>
      <c r="L79" s="42">
        <v>0</v>
      </c>
      <c r="M79" s="42">
        <v>3</v>
      </c>
      <c r="P79" s="63"/>
      <c r="S79" s="63"/>
    </row>
    <row r="80" spans="1:28" ht="20.100000000000001" customHeight="1" x14ac:dyDescent="0.25">
      <c r="A80" s="41" t="s">
        <v>560</v>
      </c>
      <c r="B80" s="42">
        <v>0</v>
      </c>
      <c r="C80" s="42">
        <v>0</v>
      </c>
      <c r="D80" s="42">
        <v>0</v>
      </c>
      <c r="E80" s="42">
        <v>1</v>
      </c>
      <c r="F80" s="42">
        <v>0</v>
      </c>
      <c r="G80" s="42">
        <v>0</v>
      </c>
      <c r="H80" s="42">
        <v>0</v>
      </c>
      <c r="I80" s="42">
        <v>0</v>
      </c>
      <c r="J80" s="42">
        <v>2</v>
      </c>
      <c r="K80" s="42">
        <v>0</v>
      </c>
      <c r="L80" s="42">
        <v>0</v>
      </c>
      <c r="M80" s="42">
        <v>0</v>
      </c>
      <c r="P80" s="63"/>
      <c r="S80" s="63"/>
    </row>
    <row r="81" spans="1:28" ht="20.100000000000001" customHeight="1" x14ac:dyDescent="0.25">
      <c r="A81" s="41" t="s">
        <v>561</v>
      </c>
      <c r="B81" s="42">
        <v>0</v>
      </c>
      <c r="C81" s="42">
        <v>0</v>
      </c>
      <c r="D81" s="42">
        <v>2</v>
      </c>
      <c r="E81" s="42">
        <v>0</v>
      </c>
      <c r="F81" s="42">
        <v>0</v>
      </c>
      <c r="G81" s="42">
        <v>0</v>
      </c>
      <c r="H81" s="42">
        <v>0</v>
      </c>
      <c r="I81" s="42">
        <v>6</v>
      </c>
      <c r="J81" s="42">
        <v>0</v>
      </c>
      <c r="K81" s="42">
        <v>3</v>
      </c>
      <c r="L81" s="42">
        <v>2</v>
      </c>
      <c r="M81" s="42">
        <v>0</v>
      </c>
      <c r="P81" s="63"/>
      <c r="S81" s="63"/>
    </row>
    <row r="82" spans="1:28" ht="20.100000000000001" customHeight="1" x14ac:dyDescent="0.25">
      <c r="A82" s="41" t="s">
        <v>562</v>
      </c>
      <c r="B82" s="42">
        <v>0</v>
      </c>
      <c r="C82" s="42">
        <v>0</v>
      </c>
      <c r="D82" s="42">
        <v>0</v>
      </c>
      <c r="E82" s="42">
        <v>0</v>
      </c>
      <c r="F82" s="42">
        <v>0</v>
      </c>
      <c r="G82" s="42">
        <v>0</v>
      </c>
      <c r="H82" s="42">
        <v>0</v>
      </c>
      <c r="I82" s="42">
        <v>0</v>
      </c>
      <c r="J82" s="42">
        <v>0</v>
      </c>
      <c r="K82" s="42">
        <v>0</v>
      </c>
      <c r="L82" s="42">
        <v>0</v>
      </c>
      <c r="M82" s="42">
        <v>0</v>
      </c>
      <c r="P82" s="63"/>
      <c r="S82" s="63"/>
    </row>
    <row r="83" spans="1:28" ht="20.100000000000001" customHeight="1" x14ac:dyDescent="0.25">
      <c r="A83" s="41" t="s">
        <v>20</v>
      </c>
      <c r="B83" s="42">
        <v>0</v>
      </c>
      <c r="C83" s="42">
        <v>0</v>
      </c>
      <c r="D83" s="42">
        <v>0</v>
      </c>
      <c r="E83" s="42">
        <v>0</v>
      </c>
      <c r="F83" s="42">
        <v>0</v>
      </c>
      <c r="G83" s="42">
        <v>0</v>
      </c>
      <c r="H83" s="42">
        <v>0</v>
      </c>
      <c r="I83" s="42">
        <v>0</v>
      </c>
      <c r="J83" s="42">
        <v>0</v>
      </c>
      <c r="K83" s="42">
        <v>0</v>
      </c>
      <c r="L83" s="42">
        <v>0</v>
      </c>
      <c r="M83" s="42">
        <v>0</v>
      </c>
      <c r="P83" s="63"/>
      <c r="S83" s="63"/>
    </row>
    <row r="84" spans="1:28" ht="20.100000000000001" customHeight="1" x14ac:dyDescent="0.25">
      <c r="A84" s="41" t="s">
        <v>563</v>
      </c>
      <c r="B84" s="42">
        <v>0</v>
      </c>
      <c r="C84" s="42">
        <v>0</v>
      </c>
      <c r="D84" s="42">
        <v>0</v>
      </c>
      <c r="E84" s="42">
        <v>0</v>
      </c>
      <c r="F84" s="42">
        <v>0</v>
      </c>
      <c r="G84" s="42">
        <v>0</v>
      </c>
      <c r="H84" s="42">
        <v>0</v>
      </c>
      <c r="I84" s="42">
        <v>0</v>
      </c>
      <c r="J84" s="42">
        <v>0</v>
      </c>
      <c r="K84" s="42">
        <v>0</v>
      </c>
      <c r="L84" s="42">
        <v>0</v>
      </c>
      <c r="M84" s="42">
        <v>0</v>
      </c>
      <c r="P84" s="63"/>
      <c r="S84" s="63"/>
    </row>
    <row r="85" spans="1:28" ht="20.100000000000001" customHeight="1" x14ac:dyDescent="0.25">
      <c r="A85" s="41" t="s">
        <v>564</v>
      </c>
      <c r="B85" s="42">
        <v>1</v>
      </c>
      <c r="C85" s="42">
        <v>0</v>
      </c>
      <c r="D85" s="42">
        <v>0</v>
      </c>
      <c r="E85" s="42">
        <v>0</v>
      </c>
      <c r="F85" s="42">
        <v>0</v>
      </c>
      <c r="G85" s="42">
        <v>0</v>
      </c>
      <c r="H85" s="42">
        <v>0</v>
      </c>
      <c r="I85" s="42">
        <v>0</v>
      </c>
      <c r="J85" s="42">
        <v>0</v>
      </c>
      <c r="K85" s="42">
        <v>0</v>
      </c>
      <c r="L85" s="42">
        <v>2</v>
      </c>
      <c r="M85" s="42">
        <v>0</v>
      </c>
      <c r="P85" s="63"/>
      <c r="S85" s="63"/>
    </row>
    <row r="86" spans="1:28" s="39" customFormat="1" ht="20.100000000000001" customHeight="1" x14ac:dyDescent="0.25">
      <c r="A86" s="41" t="s">
        <v>21</v>
      </c>
      <c r="B86" s="42">
        <v>0</v>
      </c>
      <c r="C86" s="42">
        <v>3</v>
      </c>
      <c r="D86" s="42">
        <v>9</v>
      </c>
      <c r="E86" s="42">
        <v>3</v>
      </c>
      <c r="F86" s="42">
        <v>0</v>
      </c>
      <c r="G86" s="42">
        <v>1</v>
      </c>
      <c r="H86" s="42">
        <v>1</v>
      </c>
      <c r="I86" s="42">
        <v>2</v>
      </c>
      <c r="J86" s="42">
        <v>7</v>
      </c>
      <c r="K86" s="42">
        <v>2</v>
      </c>
      <c r="L86" s="42">
        <v>4</v>
      </c>
      <c r="M86" s="42">
        <v>0</v>
      </c>
      <c r="P86" s="61"/>
      <c r="Q86" s="41"/>
      <c r="S86" s="61"/>
      <c r="T86" s="41"/>
      <c r="U86" s="41"/>
      <c r="V86" s="41"/>
      <c r="W86" s="41"/>
      <c r="X86" s="41"/>
      <c r="Y86" s="41"/>
      <c r="Z86" s="41"/>
      <c r="AA86" s="41"/>
      <c r="AB86" s="41"/>
    </row>
    <row r="87" spans="1:28" ht="20.100000000000001" customHeight="1" x14ac:dyDescent="0.25">
      <c r="A87" s="352" t="s">
        <v>589</v>
      </c>
      <c r="B87" s="40">
        <v>200</v>
      </c>
      <c r="C87" s="40">
        <v>167</v>
      </c>
      <c r="D87" s="40">
        <v>180</v>
      </c>
      <c r="E87" s="40">
        <v>171</v>
      </c>
      <c r="F87" s="40">
        <v>133</v>
      </c>
      <c r="G87" s="40">
        <v>171</v>
      </c>
      <c r="H87" s="40">
        <v>278</v>
      </c>
      <c r="I87" s="40">
        <v>186</v>
      </c>
      <c r="J87" s="40">
        <v>307</v>
      </c>
      <c r="K87" s="40">
        <v>351</v>
      </c>
      <c r="L87" s="40">
        <v>264</v>
      </c>
      <c r="M87" s="40">
        <v>237</v>
      </c>
      <c r="P87" s="63"/>
      <c r="Q87" s="39"/>
      <c r="S87" s="63"/>
      <c r="T87" s="39"/>
      <c r="U87" s="39"/>
      <c r="V87" s="39"/>
      <c r="W87" s="39"/>
      <c r="X87" s="39"/>
      <c r="Y87" s="39"/>
      <c r="Z87" s="39"/>
      <c r="AA87" s="39"/>
      <c r="AB87" s="39"/>
    </row>
    <row r="88" spans="1:28" ht="20.100000000000001" customHeight="1" x14ac:dyDescent="0.25">
      <c r="A88" s="41" t="s">
        <v>22</v>
      </c>
      <c r="B88" s="42">
        <v>23</v>
      </c>
      <c r="C88" s="42">
        <v>25</v>
      </c>
      <c r="D88" s="42">
        <v>47</v>
      </c>
      <c r="E88" s="42">
        <v>44</v>
      </c>
      <c r="F88" s="42">
        <v>16</v>
      </c>
      <c r="G88" s="42">
        <v>38</v>
      </c>
      <c r="H88" s="42">
        <v>126</v>
      </c>
      <c r="I88" s="42">
        <v>43</v>
      </c>
      <c r="J88" s="42">
        <v>67</v>
      </c>
      <c r="K88" s="42">
        <v>134</v>
      </c>
      <c r="L88" s="42">
        <v>69</v>
      </c>
      <c r="M88" s="42">
        <v>43</v>
      </c>
      <c r="P88" s="63"/>
      <c r="S88" s="63"/>
    </row>
    <row r="89" spans="1:28" ht="20.100000000000001" customHeight="1" x14ac:dyDescent="0.25">
      <c r="A89" s="41" t="s">
        <v>23</v>
      </c>
      <c r="B89" s="42">
        <v>47</v>
      </c>
      <c r="C89" s="42">
        <v>36</v>
      </c>
      <c r="D89" s="42">
        <v>42</v>
      </c>
      <c r="E89" s="42">
        <v>32</v>
      </c>
      <c r="F89" s="42">
        <v>10</v>
      </c>
      <c r="G89" s="42">
        <v>48</v>
      </c>
      <c r="H89" s="42">
        <v>20</v>
      </c>
      <c r="I89" s="42">
        <v>38</v>
      </c>
      <c r="J89" s="42">
        <v>63</v>
      </c>
      <c r="K89" s="42">
        <v>34</v>
      </c>
      <c r="L89" s="42">
        <v>26</v>
      </c>
      <c r="M89" s="42">
        <v>41</v>
      </c>
      <c r="P89" s="63"/>
      <c r="S89" s="63"/>
    </row>
    <row r="90" spans="1:28" ht="20.100000000000001" customHeight="1" x14ac:dyDescent="0.25">
      <c r="A90" s="41" t="s">
        <v>565</v>
      </c>
      <c r="B90" s="42">
        <v>14</v>
      </c>
      <c r="C90" s="42">
        <v>14</v>
      </c>
      <c r="D90" s="42">
        <v>14</v>
      </c>
      <c r="E90" s="42">
        <v>9</v>
      </c>
      <c r="F90" s="42">
        <v>9</v>
      </c>
      <c r="G90" s="42">
        <v>10</v>
      </c>
      <c r="H90" s="42">
        <v>9</v>
      </c>
      <c r="I90" s="42">
        <v>14</v>
      </c>
      <c r="J90" s="42">
        <v>19</v>
      </c>
      <c r="K90" s="42">
        <v>25</v>
      </c>
      <c r="L90" s="42">
        <v>6</v>
      </c>
      <c r="M90" s="42">
        <v>15</v>
      </c>
      <c r="P90" s="63"/>
      <c r="S90" s="63"/>
    </row>
    <row r="91" spans="1:28" ht="20.100000000000001" customHeight="1" x14ac:dyDescent="0.25">
      <c r="A91" s="41" t="s">
        <v>24</v>
      </c>
      <c r="B91" s="42">
        <v>13</v>
      </c>
      <c r="C91" s="42">
        <v>10</v>
      </c>
      <c r="D91" s="42">
        <v>16</v>
      </c>
      <c r="E91" s="42">
        <v>30</v>
      </c>
      <c r="F91" s="42">
        <v>13</v>
      </c>
      <c r="G91" s="42">
        <v>16</v>
      </c>
      <c r="H91" s="42">
        <v>14</v>
      </c>
      <c r="I91" s="42">
        <v>9</v>
      </c>
      <c r="J91" s="42">
        <v>25</v>
      </c>
      <c r="K91" s="42">
        <v>16</v>
      </c>
      <c r="L91" s="42">
        <v>17</v>
      </c>
      <c r="M91" s="42">
        <v>24</v>
      </c>
      <c r="P91" s="63"/>
      <c r="S91" s="63"/>
    </row>
    <row r="92" spans="1:28" ht="20.100000000000001" customHeight="1" x14ac:dyDescent="0.25">
      <c r="A92" s="41" t="s">
        <v>566</v>
      </c>
      <c r="B92" s="42">
        <v>7</v>
      </c>
      <c r="C92" s="42">
        <v>2</v>
      </c>
      <c r="D92" s="42">
        <v>4</v>
      </c>
      <c r="E92" s="42">
        <v>6</v>
      </c>
      <c r="F92" s="42">
        <v>4</v>
      </c>
      <c r="G92" s="42">
        <v>0</v>
      </c>
      <c r="H92" s="42">
        <v>4</v>
      </c>
      <c r="I92" s="42">
        <v>5</v>
      </c>
      <c r="J92" s="42">
        <v>8</v>
      </c>
      <c r="K92" s="42">
        <v>8</v>
      </c>
      <c r="L92" s="42">
        <v>4</v>
      </c>
      <c r="M92" s="42">
        <v>7</v>
      </c>
      <c r="P92" s="63"/>
      <c r="S92" s="63"/>
    </row>
    <row r="93" spans="1:28" ht="20.100000000000001" customHeight="1" x14ac:dyDescent="0.25">
      <c r="A93" s="41" t="s">
        <v>567</v>
      </c>
      <c r="B93" s="42">
        <v>23</v>
      </c>
      <c r="C93" s="42">
        <v>36</v>
      </c>
      <c r="D93" s="42">
        <v>11</v>
      </c>
      <c r="E93" s="42">
        <v>19</v>
      </c>
      <c r="F93" s="42">
        <v>14</v>
      </c>
      <c r="G93" s="42">
        <v>4</v>
      </c>
      <c r="H93" s="42">
        <v>8</v>
      </c>
      <c r="I93" s="42">
        <v>21</v>
      </c>
      <c r="J93" s="42">
        <v>8</v>
      </c>
      <c r="K93" s="42">
        <v>15</v>
      </c>
      <c r="L93" s="42">
        <v>32</v>
      </c>
      <c r="M93" s="42">
        <v>27</v>
      </c>
      <c r="N93" s="42"/>
      <c r="O93" s="42"/>
    </row>
    <row r="94" spans="1:28" ht="20.100000000000001" customHeight="1" x14ac:dyDescent="0.25">
      <c r="A94" s="41" t="s">
        <v>568</v>
      </c>
      <c r="B94" s="42">
        <v>0</v>
      </c>
      <c r="C94" s="42">
        <v>0</v>
      </c>
      <c r="D94" s="42">
        <v>5</v>
      </c>
      <c r="E94" s="42">
        <v>2</v>
      </c>
      <c r="F94" s="42">
        <v>0</v>
      </c>
      <c r="G94" s="42">
        <v>11</v>
      </c>
      <c r="H94" s="42">
        <v>13</v>
      </c>
      <c r="I94" s="42">
        <v>3</v>
      </c>
      <c r="J94" s="42">
        <v>10</v>
      </c>
      <c r="K94" s="42">
        <v>15</v>
      </c>
      <c r="L94" s="42">
        <v>7</v>
      </c>
      <c r="M94" s="42">
        <v>11</v>
      </c>
      <c r="N94" s="42"/>
      <c r="O94" s="42"/>
    </row>
    <row r="95" spans="1:28" ht="20.100000000000001" customHeight="1" x14ac:dyDescent="0.25">
      <c r="A95" s="41" t="s">
        <v>25</v>
      </c>
      <c r="B95" s="42">
        <v>44</v>
      </c>
      <c r="C95" s="42">
        <v>30</v>
      </c>
      <c r="D95" s="42">
        <v>22</v>
      </c>
      <c r="E95" s="42">
        <v>14</v>
      </c>
      <c r="F95" s="42">
        <v>44</v>
      </c>
      <c r="G95" s="42">
        <v>38</v>
      </c>
      <c r="H95" s="42">
        <v>63</v>
      </c>
      <c r="I95" s="42">
        <v>44</v>
      </c>
      <c r="J95" s="42">
        <v>83</v>
      </c>
      <c r="K95" s="42">
        <v>61</v>
      </c>
      <c r="L95" s="42">
        <v>68</v>
      </c>
      <c r="M95" s="42">
        <v>54</v>
      </c>
      <c r="N95" s="42"/>
      <c r="O95" s="42"/>
    </row>
    <row r="96" spans="1:28" ht="20.100000000000001" customHeight="1" x14ac:dyDescent="0.25">
      <c r="A96" s="41" t="s">
        <v>569</v>
      </c>
      <c r="B96" s="42">
        <v>21</v>
      </c>
      <c r="C96" s="42">
        <v>11</v>
      </c>
      <c r="D96" s="42">
        <v>18</v>
      </c>
      <c r="E96" s="42">
        <v>6</v>
      </c>
      <c r="F96" s="42">
        <v>8</v>
      </c>
      <c r="G96" s="42">
        <v>2</v>
      </c>
      <c r="H96" s="42">
        <v>17</v>
      </c>
      <c r="I96" s="42">
        <v>9</v>
      </c>
      <c r="J96" s="42">
        <v>18</v>
      </c>
      <c r="K96" s="42">
        <v>36</v>
      </c>
      <c r="L96" s="42">
        <v>27</v>
      </c>
      <c r="M96" s="42">
        <v>9</v>
      </c>
      <c r="N96" s="42"/>
      <c r="O96" s="42"/>
    </row>
    <row r="97" spans="1:28" ht="20.100000000000001" customHeight="1" x14ac:dyDescent="0.25">
      <c r="A97" s="41" t="s">
        <v>570</v>
      </c>
      <c r="B97" s="42">
        <v>7</v>
      </c>
      <c r="C97" s="42">
        <v>0</v>
      </c>
      <c r="D97" s="42">
        <v>0</v>
      </c>
      <c r="E97" s="42">
        <v>2</v>
      </c>
      <c r="F97" s="42">
        <v>11</v>
      </c>
      <c r="G97" s="42">
        <v>3</v>
      </c>
      <c r="H97" s="42">
        <v>0</v>
      </c>
      <c r="I97" s="42">
        <v>0</v>
      </c>
      <c r="J97" s="42">
        <v>0</v>
      </c>
      <c r="K97" s="42">
        <v>0</v>
      </c>
      <c r="L97" s="42">
        <v>0</v>
      </c>
      <c r="M97" s="42">
        <v>0</v>
      </c>
      <c r="N97" s="42"/>
      <c r="O97" s="42"/>
    </row>
    <row r="98" spans="1:28" ht="20.100000000000001" customHeight="1" x14ac:dyDescent="0.25">
      <c r="A98" s="41" t="s">
        <v>26</v>
      </c>
      <c r="B98" s="42">
        <v>1</v>
      </c>
      <c r="C98" s="42">
        <v>3</v>
      </c>
      <c r="D98" s="42">
        <v>1</v>
      </c>
      <c r="E98" s="42">
        <v>7</v>
      </c>
      <c r="F98" s="42">
        <v>4</v>
      </c>
      <c r="G98" s="42">
        <v>1</v>
      </c>
      <c r="H98" s="42">
        <v>4</v>
      </c>
      <c r="I98" s="42">
        <v>0</v>
      </c>
      <c r="J98" s="42">
        <v>6</v>
      </c>
      <c r="K98" s="42">
        <v>7</v>
      </c>
      <c r="L98" s="42">
        <v>8</v>
      </c>
      <c r="M98" s="42">
        <v>6</v>
      </c>
      <c r="N98" s="42"/>
      <c r="O98" s="42"/>
    </row>
    <row r="99" spans="1:28" ht="20.100000000000001" customHeight="1" x14ac:dyDescent="0.25">
      <c r="A99" s="352" t="s">
        <v>258</v>
      </c>
      <c r="B99" s="40">
        <v>1526</v>
      </c>
      <c r="C99" s="40">
        <v>412</v>
      </c>
      <c r="D99" s="40">
        <v>364</v>
      </c>
      <c r="E99" s="40">
        <v>363</v>
      </c>
      <c r="F99" s="40">
        <v>256</v>
      </c>
      <c r="G99" s="40">
        <v>269</v>
      </c>
      <c r="H99" s="40">
        <v>672</v>
      </c>
      <c r="I99" s="40">
        <v>429</v>
      </c>
      <c r="J99" s="40">
        <v>731</v>
      </c>
      <c r="K99" s="40">
        <v>442</v>
      </c>
      <c r="L99" s="40">
        <v>904</v>
      </c>
      <c r="M99" s="40">
        <v>529</v>
      </c>
      <c r="P99" s="63"/>
      <c r="Q99" s="39"/>
      <c r="S99" s="63"/>
      <c r="T99" s="39"/>
      <c r="U99" s="39"/>
      <c r="V99" s="39"/>
      <c r="W99" s="39"/>
      <c r="X99" s="39"/>
      <c r="Y99" s="39"/>
      <c r="Z99" s="39"/>
      <c r="AA99" s="39"/>
      <c r="AB99" s="39"/>
    </row>
    <row r="100" spans="1:28" ht="20.100000000000001" customHeight="1" x14ac:dyDescent="0.25">
      <c r="A100" s="41" t="s">
        <v>27</v>
      </c>
      <c r="B100" s="42">
        <v>32</v>
      </c>
      <c r="C100" s="42">
        <v>21</v>
      </c>
      <c r="D100" s="42">
        <v>14</v>
      </c>
      <c r="E100" s="42">
        <v>26</v>
      </c>
      <c r="F100" s="42">
        <v>7</v>
      </c>
      <c r="G100" s="42">
        <v>15</v>
      </c>
      <c r="H100" s="42">
        <v>35</v>
      </c>
      <c r="I100" s="42">
        <v>15</v>
      </c>
      <c r="J100" s="42">
        <v>54</v>
      </c>
      <c r="K100" s="42">
        <v>15</v>
      </c>
      <c r="L100" s="42">
        <v>37</v>
      </c>
      <c r="M100" s="42">
        <v>37</v>
      </c>
      <c r="P100" s="63"/>
      <c r="S100" s="63"/>
    </row>
    <row r="101" spans="1:28" ht="20.100000000000001" customHeight="1" x14ac:dyDescent="0.25">
      <c r="A101" s="41" t="s">
        <v>28</v>
      </c>
      <c r="B101" s="42">
        <v>436</v>
      </c>
      <c r="C101" s="42">
        <v>189</v>
      </c>
      <c r="D101" s="42">
        <v>282</v>
      </c>
      <c r="E101" s="42">
        <v>220</v>
      </c>
      <c r="F101" s="42">
        <v>192</v>
      </c>
      <c r="G101" s="42">
        <v>133</v>
      </c>
      <c r="H101" s="42">
        <v>468</v>
      </c>
      <c r="I101" s="42">
        <v>227</v>
      </c>
      <c r="J101" s="42">
        <v>550</v>
      </c>
      <c r="K101" s="42">
        <v>316</v>
      </c>
      <c r="L101" s="42">
        <v>665</v>
      </c>
      <c r="M101" s="42">
        <v>246</v>
      </c>
      <c r="P101" s="63"/>
      <c r="S101" s="63"/>
    </row>
    <row r="102" spans="1:28" ht="20.100000000000001" customHeight="1" x14ac:dyDescent="0.25">
      <c r="A102" s="41" t="s">
        <v>29</v>
      </c>
      <c r="B102" s="42">
        <v>1058</v>
      </c>
      <c r="C102" s="42">
        <v>202</v>
      </c>
      <c r="D102" s="42">
        <v>68</v>
      </c>
      <c r="E102" s="42">
        <v>117</v>
      </c>
      <c r="F102" s="42">
        <v>57</v>
      </c>
      <c r="G102" s="42">
        <v>121</v>
      </c>
      <c r="H102" s="42">
        <v>169</v>
      </c>
      <c r="I102" s="42">
        <v>187</v>
      </c>
      <c r="J102" s="42">
        <v>127</v>
      </c>
      <c r="K102" s="42">
        <v>111</v>
      </c>
      <c r="L102" s="42">
        <v>202</v>
      </c>
      <c r="M102" s="42">
        <v>246</v>
      </c>
      <c r="P102" s="63"/>
      <c r="S102" s="63"/>
    </row>
    <row r="103" spans="1:28" ht="20.100000000000001" customHeight="1" x14ac:dyDescent="0.25">
      <c r="A103" s="352" t="s">
        <v>259</v>
      </c>
      <c r="B103" s="40">
        <v>30643</v>
      </c>
      <c r="C103" s="40">
        <v>39011</v>
      </c>
      <c r="D103" s="40">
        <v>18775</v>
      </c>
      <c r="E103" s="40">
        <v>26818</v>
      </c>
      <c r="F103" s="40">
        <v>11855</v>
      </c>
      <c r="G103" s="40">
        <v>30079</v>
      </c>
      <c r="H103" s="40">
        <v>37004</v>
      </c>
      <c r="I103" s="40">
        <v>31273</v>
      </c>
      <c r="J103" s="40">
        <v>46310</v>
      </c>
      <c r="K103" s="40">
        <v>38179</v>
      </c>
      <c r="L103" s="40">
        <v>125436</v>
      </c>
      <c r="M103" s="40">
        <v>93905</v>
      </c>
      <c r="P103" s="63"/>
      <c r="Q103" s="39"/>
      <c r="S103" s="63"/>
      <c r="T103" s="39"/>
      <c r="U103" s="39"/>
      <c r="V103" s="39"/>
      <c r="W103" s="39"/>
      <c r="X103" s="39"/>
      <c r="Y103" s="39"/>
      <c r="Z103" s="39"/>
      <c r="AA103" s="39"/>
      <c r="AB103" s="39"/>
    </row>
    <row r="104" spans="1:28" ht="20.100000000000001" customHeight="1" x14ac:dyDescent="0.25">
      <c r="A104" s="41" t="s">
        <v>30</v>
      </c>
      <c r="B104" s="42">
        <v>19829</v>
      </c>
      <c r="C104" s="42">
        <v>29646</v>
      </c>
      <c r="D104" s="42">
        <v>10473</v>
      </c>
      <c r="E104" s="42">
        <v>16707</v>
      </c>
      <c r="F104" s="42">
        <v>6481</v>
      </c>
      <c r="G104" s="42">
        <v>18442</v>
      </c>
      <c r="H104" s="42">
        <v>24551</v>
      </c>
      <c r="I104" s="42">
        <v>20555</v>
      </c>
      <c r="J104" s="42">
        <v>33703</v>
      </c>
      <c r="K104" s="42">
        <v>27055</v>
      </c>
      <c r="L104" s="42">
        <v>106703</v>
      </c>
      <c r="M104" s="42">
        <v>79043</v>
      </c>
      <c r="P104" s="64"/>
      <c r="S104" s="64"/>
    </row>
    <row r="105" spans="1:28" ht="20.100000000000001" customHeight="1" x14ac:dyDescent="0.25">
      <c r="A105" s="41" t="s">
        <v>31</v>
      </c>
      <c r="B105" s="42">
        <v>68</v>
      </c>
      <c r="C105" s="42">
        <v>38</v>
      </c>
      <c r="D105" s="42">
        <v>67</v>
      </c>
      <c r="E105" s="42">
        <v>36</v>
      </c>
      <c r="F105" s="42">
        <v>18</v>
      </c>
      <c r="G105" s="42">
        <v>32</v>
      </c>
      <c r="H105" s="42">
        <v>57</v>
      </c>
      <c r="I105" s="42">
        <v>34</v>
      </c>
      <c r="J105" s="42">
        <v>79</v>
      </c>
      <c r="K105" s="42">
        <v>33</v>
      </c>
      <c r="L105" s="42">
        <v>211</v>
      </c>
      <c r="M105" s="42">
        <v>69</v>
      </c>
      <c r="P105" s="63"/>
      <c r="S105" s="63"/>
    </row>
    <row r="106" spans="1:28" ht="20.100000000000001" customHeight="1" x14ac:dyDescent="0.25">
      <c r="A106" s="41" t="s">
        <v>32</v>
      </c>
      <c r="B106" s="42">
        <v>1546</v>
      </c>
      <c r="C106" s="42">
        <v>369</v>
      </c>
      <c r="D106" s="42">
        <v>683</v>
      </c>
      <c r="E106" s="42">
        <v>297</v>
      </c>
      <c r="F106" s="42">
        <v>519</v>
      </c>
      <c r="G106" s="42">
        <v>385</v>
      </c>
      <c r="H106" s="42">
        <v>1051</v>
      </c>
      <c r="I106" s="42">
        <v>257</v>
      </c>
      <c r="J106" s="42">
        <v>1941</v>
      </c>
      <c r="K106" s="42">
        <v>408</v>
      </c>
      <c r="L106" s="42">
        <v>2947</v>
      </c>
      <c r="M106" s="42">
        <v>567</v>
      </c>
      <c r="P106" s="63"/>
      <c r="S106" s="63"/>
    </row>
    <row r="107" spans="1:28" ht="20.100000000000001" customHeight="1" x14ac:dyDescent="0.25">
      <c r="A107" s="41" t="s">
        <v>33</v>
      </c>
      <c r="B107" s="42">
        <v>221</v>
      </c>
      <c r="C107" s="42">
        <v>292</v>
      </c>
      <c r="D107" s="42">
        <v>180</v>
      </c>
      <c r="E107" s="42">
        <v>208</v>
      </c>
      <c r="F107" s="42">
        <v>185</v>
      </c>
      <c r="G107" s="42">
        <v>263</v>
      </c>
      <c r="H107" s="42">
        <v>385</v>
      </c>
      <c r="I107" s="42">
        <v>385</v>
      </c>
      <c r="J107" s="42">
        <v>541</v>
      </c>
      <c r="K107" s="42">
        <v>470</v>
      </c>
      <c r="L107" s="42">
        <v>500</v>
      </c>
      <c r="M107" s="42">
        <v>430</v>
      </c>
      <c r="P107" s="63"/>
      <c r="S107" s="63"/>
    </row>
    <row r="108" spans="1:28" ht="20.100000000000001" customHeight="1" x14ac:dyDescent="0.25">
      <c r="A108" s="41" t="s">
        <v>34</v>
      </c>
      <c r="B108" s="42">
        <v>83</v>
      </c>
      <c r="C108" s="42">
        <v>77</v>
      </c>
      <c r="D108" s="42">
        <v>85</v>
      </c>
      <c r="E108" s="42">
        <v>92</v>
      </c>
      <c r="F108" s="42">
        <v>59</v>
      </c>
      <c r="G108" s="42">
        <v>107</v>
      </c>
      <c r="H108" s="42">
        <v>97</v>
      </c>
      <c r="I108" s="42">
        <v>217</v>
      </c>
      <c r="J108" s="42">
        <v>203</v>
      </c>
      <c r="K108" s="42">
        <v>193</v>
      </c>
      <c r="L108" s="42">
        <v>91</v>
      </c>
      <c r="M108" s="42">
        <v>99</v>
      </c>
      <c r="P108" s="63"/>
      <c r="S108" s="63"/>
    </row>
    <row r="109" spans="1:28" ht="20.100000000000001" customHeight="1" x14ac:dyDescent="0.25">
      <c r="A109" s="41" t="s">
        <v>571</v>
      </c>
      <c r="B109" s="42">
        <v>0</v>
      </c>
      <c r="C109" s="42">
        <v>0</v>
      </c>
      <c r="D109" s="42">
        <v>0</v>
      </c>
      <c r="E109" s="42">
        <v>2</v>
      </c>
      <c r="F109" s="42">
        <v>0</v>
      </c>
      <c r="G109" s="42">
        <v>0</v>
      </c>
      <c r="H109" s="42">
        <v>0</v>
      </c>
      <c r="I109" s="42">
        <v>4</v>
      </c>
      <c r="J109" s="42">
        <v>2</v>
      </c>
      <c r="K109" s="42">
        <v>0</v>
      </c>
      <c r="L109" s="42">
        <v>0</v>
      </c>
      <c r="M109" s="42">
        <v>0</v>
      </c>
      <c r="P109" s="63"/>
      <c r="S109" s="63"/>
    </row>
    <row r="110" spans="1:28" ht="20.100000000000001" customHeight="1" x14ac:dyDescent="0.25">
      <c r="A110" s="41" t="s">
        <v>35</v>
      </c>
      <c r="B110" s="42">
        <v>0</v>
      </c>
      <c r="C110" s="42">
        <v>0</v>
      </c>
      <c r="D110" s="42">
        <v>0</v>
      </c>
      <c r="E110" s="42">
        <v>0</v>
      </c>
      <c r="F110" s="42">
        <v>0</v>
      </c>
      <c r="G110" s="42">
        <v>0</v>
      </c>
      <c r="H110" s="42">
        <v>0</v>
      </c>
      <c r="I110" s="42">
        <v>0</v>
      </c>
      <c r="J110" s="42">
        <v>0</v>
      </c>
      <c r="K110" s="42">
        <v>0</v>
      </c>
      <c r="L110" s="42">
        <v>0</v>
      </c>
      <c r="M110" s="42">
        <v>0</v>
      </c>
      <c r="P110" s="63"/>
      <c r="S110" s="63"/>
    </row>
    <row r="111" spans="1:28" ht="20.100000000000001" customHeight="1" x14ac:dyDescent="0.25">
      <c r="A111" s="41" t="s">
        <v>36</v>
      </c>
      <c r="B111" s="42">
        <v>530</v>
      </c>
      <c r="C111" s="42">
        <v>729</v>
      </c>
      <c r="D111" s="42">
        <v>304</v>
      </c>
      <c r="E111" s="42">
        <v>654</v>
      </c>
      <c r="F111" s="42">
        <v>286</v>
      </c>
      <c r="G111" s="42">
        <v>516</v>
      </c>
      <c r="H111" s="42">
        <v>466</v>
      </c>
      <c r="I111" s="42">
        <v>470</v>
      </c>
      <c r="J111" s="42">
        <v>506</v>
      </c>
      <c r="K111" s="42">
        <v>660</v>
      </c>
      <c r="L111" s="42">
        <v>1020</v>
      </c>
      <c r="M111" s="42">
        <v>1216</v>
      </c>
      <c r="P111" s="63"/>
      <c r="S111" s="63"/>
    </row>
    <row r="112" spans="1:28" s="39" customFormat="1" ht="20.100000000000001" customHeight="1" x14ac:dyDescent="0.25">
      <c r="A112" s="41" t="s">
        <v>37</v>
      </c>
      <c r="B112" s="42">
        <v>333</v>
      </c>
      <c r="C112" s="42">
        <v>458</v>
      </c>
      <c r="D112" s="42">
        <v>220</v>
      </c>
      <c r="E112" s="42">
        <v>248</v>
      </c>
      <c r="F112" s="42">
        <v>123</v>
      </c>
      <c r="G112" s="42">
        <v>178</v>
      </c>
      <c r="H112" s="42">
        <v>396</v>
      </c>
      <c r="I112" s="42">
        <v>359</v>
      </c>
      <c r="J112" s="42">
        <v>431</v>
      </c>
      <c r="K112" s="42">
        <v>502</v>
      </c>
      <c r="L112" s="42">
        <v>602</v>
      </c>
      <c r="M112" s="42">
        <v>359</v>
      </c>
      <c r="P112" s="61"/>
      <c r="Q112" s="41"/>
      <c r="S112" s="61"/>
      <c r="T112" s="41"/>
      <c r="U112" s="41"/>
      <c r="V112" s="41"/>
      <c r="W112" s="41"/>
      <c r="X112" s="41"/>
      <c r="Y112" s="41"/>
      <c r="Z112" s="41"/>
      <c r="AA112" s="41"/>
      <c r="AB112" s="41"/>
    </row>
    <row r="113" spans="1:28" ht="20.100000000000001" customHeight="1" x14ac:dyDescent="0.25">
      <c r="A113" s="41" t="s">
        <v>38</v>
      </c>
      <c r="B113" s="42">
        <v>0</v>
      </c>
      <c r="C113" s="42">
        <v>0</v>
      </c>
      <c r="D113" s="42">
        <v>2</v>
      </c>
      <c r="E113" s="42">
        <v>0</v>
      </c>
      <c r="F113" s="42">
        <v>0</v>
      </c>
      <c r="G113" s="42">
        <v>0</v>
      </c>
      <c r="H113" s="42">
        <v>0</v>
      </c>
      <c r="I113" s="42">
        <v>0</v>
      </c>
      <c r="J113" s="42">
        <v>0</v>
      </c>
      <c r="K113" s="42">
        <v>0</v>
      </c>
      <c r="L113" s="42">
        <v>0</v>
      </c>
      <c r="M113" s="42">
        <v>0</v>
      </c>
      <c r="P113" s="63"/>
      <c r="S113" s="63"/>
    </row>
    <row r="114" spans="1:28" ht="20.100000000000001" customHeight="1" x14ac:dyDescent="0.25">
      <c r="A114" s="41" t="s">
        <v>39</v>
      </c>
      <c r="B114" s="42">
        <v>7945</v>
      </c>
      <c r="C114" s="42">
        <v>7333</v>
      </c>
      <c r="D114" s="42">
        <v>6693</v>
      </c>
      <c r="E114" s="42">
        <v>8532</v>
      </c>
      <c r="F114" s="42">
        <v>4152</v>
      </c>
      <c r="G114" s="42">
        <v>10086</v>
      </c>
      <c r="H114" s="42">
        <v>9845</v>
      </c>
      <c r="I114" s="42">
        <v>8917</v>
      </c>
      <c r="J114" s="42">
        <v>8836</v>
      </c>
      <c r="K114" s="42">
        <v>8749</v>
      </c>
      <c r="L114" s="42">
        <v>13273</v>
      </c>
      <c r="M114" s="42">
        <v>12020</v>
      </c>
      <c r="P114" s="63"/>
      <c r="S114" s="63"/>
    </row>
    <row r="115" spans="1:28" s="39" customFormat="1" ht="20.100000000000001" customHeight="1" x14ac:dyDescent="0.25">
      <c r="A115" s="41" t="s">
        <v>40</v>
      </c>
      <c r="B115" s="42">
        <v>88</v>
      </c>
      <c r="C115" s="42">
        <v>69</v>
      </c>
      <c r="D115" s="42">
        <v>68</v>
      </c>
      <c r="E115" s="42">
        <v>42</v>
      </c>
      <c r="F115" s="42">
        <v>32</v>
      </c>
      <c r="G115" s="42">
        <v>70</v>
      </c>
      <c r="H115" s="42">
        <v>156</v>
      </c>
      <c r="I115" s="42">
        <v>75</v>
      </c>
      <c r="J115" s="42">
        <v>68</v>
      </c>
      <c r="K115" s="42">
        <v>109</v>
      </c>
      <c r="L115" s="42">
        <v>89</v>
      </c>
      <c r="M115" s="42">
        <v>102</v>
      </c>
      <c r="P115" s="61"/>
      <c r="Q115" s="41"/>
      <c r="S115" s="61"/>
      <c r="T115" s="41"/>
      <c r="U115" s="41"/>
      <c r="V115" s="41"/>
      <c r="W115" s="41"/>
      <c r="X115" s="41"/>
      <c r="Y115" s="41"/>
      <c r="Z115" s="41"/>
      <c r="AA115" s="41"/>
      <c r="AB115" s="41"/>
    </row>
    <row r="116" spans="1:28" ht="20.100000000000001" customHeight="1" x14ac:dyDescent="0.25">
      <c r="A116" s="352" t="s">
        <v>590</v>
      </c>
      <c r="B116" s="40">
        <v>52</v>
      </c>
      <c r="C116" s="40">
        <v>53</v>
      </c>
      <c r="D116" s="40">
        <v>55</v>
      </c>
      <c r="E116" s="40">
        <v>43</v>
      </c>
      <c r="F116" s="40">
        <v>44</v>
      </c>
      <c r="G116" s="40">
        <v>67</v>
      </c>
      <c r="H116" s="40">
        <v>68</v>
      </c>
      <c r="I116" s="40">
        <v>67</v>
      </c>
      <c r="J116" s="40">
        <v>68</v>
      </c>
      <c r="K116" s="40">
        <v>61</v>
      </c>
      <c r="L116" s="40">
        <v>95</v>
      </c>
      <c r="M116" s="40">
        <v>113</v>
      </c>
      <c r="P116" s="63"/>
      <c r="Q116" s="39"/>
      <c r="S116" s="63"/>
      <c r="T116" s="39"/>
      <c r="U116" s="39"/>
      <c r="V116" s="39"/>
      <c r="W116" s="39"/>
      <c r="X116" s="39"/>
      <c r="Y116" s="39"/>
      <c r="Z116" s="39"/>
      <c r="AA116" s="39"/>
      <c r="AB116" s="39"/>
    </row>
    <row r="117" spans="1:28" ht="20.100000000000001" customHeight="1" x14ac:dyDescent="0.25">
      <c r="A117" s="41" t="s">
        <v>265</v>
      </c>
      <c r="B117" s="42">
        <v>0</v>
      </c>
      <c r="C117" s="42">
        <v>2</v>
      </c>
      <c r="D117" s="42">
        <v>0</v>
      </c>
      <c r="E117" s="42">
        <v>0</v>
      </c>
      <c r="F117" s="42">
        <v>0</v>
      </c>
      <c r="G117" s="42">
        <v>0</v>
      </c>
      <c r="H117" s="42">
        <v>2</v>
      </c>
      <c r="I117" s="42">
        <v>0</v>
      </c>
      <c r="J117" s="42">
        <v>0</v>
      </c>
      <c r="K117" s="42">
        <v>0</v>
      </c>
      <c r="L117" s="42">
        <v>0</v>
      </c>
      <c r="M117" s="42">
        <v>2</v>
      </c>
      <c r="P117" s="63"/>
      <c r="S117" s="63"/>
    </row>
    <row r="118" spans="1:28" ht="20.100000000000001" customHeight="1" x14ac:dyDescent="0.25">
      <c r="A118" s="41" t="s">
        <v>572</v>
      </c>
      <c r="B118" s="42">
        <v>2</v>
      </c>
      <c r="C118" s="42">
        <v>3</v>
      </c>
      <c r="D118" s="42">
        <v>0</v>
      </c>
      <c r="E118" s="42">
        <v>0</v>
      </c>
      <c r="F118" s="42">
        <v>0</v>
      </c>
      <c r="G118" s="42">
        <v>0</v>
      </c>
      <c r="H118" s="42">
        <v>0</v>
      </c>
      <c r="I118" s="42">
        <v>0</v>
      </c>
      <c r="J118" s="42">
        <v>0</v>
      </c>
      <c r="K118" s="42">
        <v>0</v>
      </c>
      <c r="L118" s="42">
        <v>2</v>
      </c>
      <c r="M118" s="42">
        <v>2</v>
      </c>
      <c r="P118" s="63"/>
      <c r="S118" s="63"/>
    </row>
    <row r="119" spans="1:28" ht="20.100000000000001" customHeight="1" x14ac:dyDescent="0.25">
      <c r="A119" s="41" t="s">
        <v>41</v>
      </c>
      <c r="B119" s="42">
        <v>8</v>
      </c>
      <c r="C119" s="42">
        <v>2</v>
      </c>
      <c r="D119" s="42">
        <v>3</v>
      </c>
      <c r="E119" s="42">
        <v>3</v>
      </c>
      <c r="F119" s="42">
        <v>22</v>
      </c>
      <c r="G119" s="42">
        <v>14</v>
      </c>
      <c r="H119" s="42">
        <v>5</v>
      </c>
      <c r="I119" s="42">
        <v>19</v>
      </c>
      <c r="J119" s="42">
        <v>10</v>
      </c>
      <c r="K119" s="42">
        <v>9</v>
      </c>
      <c r="L119" s="42">
        <v>6</v>
      </c>
      <c r="M119" s="42">
        <v>5</v>
      </c>
      <c r="P119" s="63"/>
      <c r="S119" s="63"/>
    </row>
    <row r="120" spans="1:28" ht="20.100000000000001" customHeight="1" x14ac:dyDescent="0.25">
      <c r="A120" s="41" t="s">
        <v>573</v>
      </c>
      <c r="B120" s="42">
        <v>0</v>
      </c>
      <c r="C120" s="42">
        <v>0</v>
      </c>
      <c r="D120" s="42">
        <v>0</v>
      </c>
      <c r="E120" s="42">
        <v>0</v>
      </c>
      <c r="F120" s="42">
        <v>0</v>
      </c>
      <c r="G120" s="42">
        <v>0</v>
      </c>
      <c r="H120" s="42">
        <v>0</v>
      </c>
      <c r="I120" s="42">
        <v>0</v>
      </c>
      <c r="J120" s="42">
        <v>0</v>
      </c>
      <c r="K120" s="42">
        <v>1</v>
      </c>
      <c r="L120" s="42">
        <v>0</v>
      </c>
      <c r="M120" s="42">
        <v>1</v>
      </c>
      <c r="P120" s="63"/>
      <c r="S120" s="63"/>
    </row>
    <row r="121" spans="1:28" ht="20.100000000000001" customHeight="1" x14ac:dyDescent="0.25">
      <c r="A121" s="41" t="s">
        <v>269</v>
      </c>
      <c r="B121" s="42">
        <v>2</v>
      </c>
      <c r="C121" s="42">
        <v>0</v>
      </c>
      <c r="D121" s="42">
        <v>0</v>
      </c>
      <c r="E121" s="42">
        <v>4</v>
      </c>
      <c r="F121" s="42">
        <v>0</v>
      </c>
      <c r="G121" s="42">
        <v>0</v>
      </c>
      <c r="H121" s="42">
        <v>0</v>
      </c>
      <c r="I121" s="42">
        <v>0</v>
      </c>
      <c r="J121" s="42">
        <v>0</v>
      </c>
      <c r="K121" s="42">
        <v>1</v>
      </c>
      <c r="L121" s="42">
        <v>2</v>
      </c>
      <c r="M121" s="42">
        <v>3</v>
      </c>
      <c r="P121" s="63"/>
      <c r="S121" s="63"/>
    </row>
    <row r="122" spans="1:28" ht="20.100000000000001" customHeight="1" x14ac:dyDescent="0.25">
      <c r="A122" s="41" t="s">
        <v>277</v>
      </c>
      <c r="B122" s="42">
        <v>3</v>
      </c>
      <c r="C122" s="42">
        <v>1</v>
      </c>
      <c r="D122" s="42">
        <v>3</v>
      </c>
      <c r="E122" s="42">
        <v>0</v>
      </c>
      <c r="F122" s="42">
        <v>0</v>
      </c>
      <c r="G122" s="42">
        <v>0</v>
      </c>
      <c r="H122" s="42">
        <v>0</v>
      </c>
      <c r="I122" s="42">
        <v>6</v>
      </c>
      <c r="J122" s="42">
        <v>2</v>
      </c>
      <c r="K122" s="42">
        <v>4</v>
      </c>
      <c r="L122" s="42">
        <v>0</v>
      </c>
      <c r="M122" s="42">
        <v>3</v>
      </c>
      <c r="P122" s="63"/>
      <c r="S122" s="63"/>
    </row>
    <row r="123" spans="1:28" ht="20.100000000000001" customHeight="1" x14ac:dyDescent="0.25">
      <c r="A123" s="41" t="s">
        <v>42</v>
      </c>
      <c r="B123" s="42">
        <v>8</v>
      </c>
      <c r="C123" s="42">
        <v>10</v>
      </c>
      <c r="D123" s="42">
        <v>2</v>
      </c>
      <c r="E123" s="42">
        <v>6</v>
      </c>
      <c r="F123" s="42">
        <v>3</v>
      </c>
      <c r="G123" s="42">
        <v>14</v>
      </c>
      <c r="H123" s="42">
        <v>13</v>
      </c>
      <c r="I123" s="42">
        <v>10</v>
      </c>
      <c r="J123" s="42">
        <v>9</v>
      </c>
      <c r="K123" s="42">
        <v>8</v>
      </c>
      <c r="L123" s="42">
        <v>6</v>
      </c>
      <c r="M123" s="42">
        <v>6</v>
      </c>
      <c r="N123" s="42"/>
      <c r="O123" s="42"/>
    </row>
    <row r="124" spans="1:28" ht="20.100000000000001" customHeight="1" x14ac:dyDescent="0.25">
      <c r="A124" s="41" t="s">
        <v>271</v>
      </c>
      <c r="B124" s="42">
        <v>0</v>
      </c>
      <c r="C124" s="42">
        <v>0</v>
      </c>
      <c r="D124" s="42">
        <v>0</v>
      </c>
      <c r="E124" s="42">
        <v>0</v>
      </c>
      <c r="F124" s="42">
        <v>0</v>
      </c>
      <c r="G124" s="42">
        <v>0</v>
      </c>
      <c r="H124" s="42">
        <v>1</v>
      </c>
      <c r="I124" s="42">
        <v>1</v>
      </c>
      <c r="J124" s="42">
        <v>0</v>
      </c>
      <c r="K124" s="42">
        <v>3</v>
      </c>
      <c r="L124" s="42">
        <v>0</v>
      </c>
      <c r="M124" s="42">
        <v>2</v>
      </c>
      <c r="N124" s="42"/>
      <c r="O124" s="42"/>
    </row>
    <row r="125" spans="1:28" ht="20.100000000000001" customHeight="1" x14ac:dyDescent="0.25">
      <c r="A125" s="41" t="s">
        <v>574</v>
      </c>
      <c r="B125" s="42">
        <v>0</v>
      </c>
      <c r="C125" s="42">
        <v>0</v>
      </c>
      <c r="D125" s="42">
        <v>0</v>
      </c>
      <c r="E125" s="42">
        <v>2</v>
      </c>
      <c r="F125" s="42">
        <v>0</v>
      </c>
      <c r="G125" s="42">
        <v>0</v>
      </c>
      <c r="H125" s="42">
        <v>0</v>
      </c>
      <c r="I125" s="42">
        <v>0</v>
      </c>
      <c r="J125" s="42">
        <v>0</v>
      </c>
      <c r="K125" s="42">
        <v>0</v>
      </c>
      <c r="L125" s="42">
        <v>5</v>
      </c>
      <c r="M125" s="42">
        <v>0</v>
      </c>
      <c r="N125" s="42"/>
      <c r="O125" s="42"/>
    </row>
    <row r="126" spans="1:28" ht="20.100000000000001" customHeight="1" x14ac:dyDescent="0.25">
      <c r="A126" s="41" t="s">
        <v>43</v>
      </c>
      <c r="B126" s="42">
        <v>5</v>
      </c>
      <c r="C126" s="42">
        <v>8</v>
      </c>
      <c r="D126" s="42">
        <v>4</v>
      </c>
      <c r="E126" s="42">
        <v>6</v>
      </c>
      <c r="F126" s="42">
        <v>3</v>
      </c>
      <c r="G126" s="42">
        <v>12</v>
      </c>
      <c r="H126" s="42">
        <v>6</v>
      </c>
      <c r="I126" s="42">
        <v>13</v>
      </c>
      <c r="J126" s="42">
        <v>13</v>
      </c>
      <c r="K126" s="42">
        <v>4</v>
      </c>
      <c r="L126" s="42">
        <v>16</v>
      </c>
      <c r="M126" s="42">
        <v>59</v>
      </c>
      <c r="N126" s="42"/>
      <c r="O126" s="42"/>
    </row>
    <row r="127" spans="1:28" ht="20.100000000000001" customHeight="1" x14ac:dyDescent="0.25">
      <c r="A127" s="41" t="s">
        <v>44</v>
      </c>
      <c r="B127" s="42">
        <v>4</v>
      </c>
      <c r="C127" s="42">
        <v>8</v>
      </c>
      <c r="D127" s="42">
        <v>21</v>
      </c>
      <c r="E127" s="42">
        <v>9</v>
      </c>
      <c r="F127" s="42">
        <v>6</v>
      </c>
      <c r="G127" s="42">
        <v>11</v>
      </c>
      <c r="H127" s="42">
        <v>9</v>
      </c>
      <c r="I127" s="42">
        <v>14</v>
      </c>
      <c r="J127" s="42">
        <v>11</v>
      </c>
      <c r="K127" s="42">
        <v>4</v>
      </c>
      <c r="L127" s="42">
        <v>14</v>
      </c>
      <c r="M127" s="42">
        <v>13</v>
      </c>
      <c r="N127" s="42"/>
      <c r="O127" s="42"/>
    </row>
    <row r="128" spans="1:28" ht="20.100000000000001" customHeight="1" x14ac:dyDescent="0.25">
      <c r="A128" s="41" t="s">
        <v>575</v>
      </c>
      <c r="B128" s="42">
        <v>0</v>
      </c>
      <c r="C128" s="42">
        <v>0</v>
      </c>
      <c r="D128" s="42">
        <v>0</v>
      </c>
      <c r="E128" s="42">
        <v>0</v>
      </c>
      <c r="F128" s="42">
        <v>0</v>
      </c>
      <c r="G128" s="42">
        <v>0</v>
      </c>
      <c r="H128" s="42">
        <v>0</v>
      </c>
      <c r="I128" s="42">
        <v>1</v>
      </c>
      <c r="J128" s="42">
        <v>2</v>
      </c>
      <c r="K128" s="42">
        <v>0</v>
      </c>
      <c r="L128" s="42">
        <v>0</v>
      </c>
      <c r="M128" s="42">
        <v>0</v>
      </c>
      <c r="N128" s="42"/>
      <c r="O128" s="42"/>
    </row>
    <row r="129" spans="1:16" ht="20.100000000000001" customHeight="1" x14ac:dyDescent="0.25">
      <c r="A129" s="41" t="s">
        <v>263</v>
      </c>
      <c r="B129" s="42">
        <v>2</v>
      </c>
      <c r="C129" s="42">
        <v>0</v>
      </c>
      <c r="D129" s="42">
        <v>0</v>
      </c>
      <c r="E129" s="42">
        <v>2</v>
      </c>
      <c r="F129" s="42">
        <v>0</v>
      </c>
      <c r="G129" s="42">
        <v>0</v>
      </c>
      <c r="H129" s="42">
        <v>0</v>
      </c>
      <c r="I129" s="42">
        <v>0</v>
      </c>
      <c r="J129" s="42">
        <v>2</v>
      </c>
      <c r="K129" s="42">
        <v>0</v>
      </c>
      <c r="L129" s="42">
        <v>11</v>
      </c>
      <c r="M129" s="42">
        <v>0</v>
      </c>
      <c r="N129" s="42"/>
      <c r="O129" s="42"/>
    </row>
    <row r="130" spans="1:16" ht="20.100000000000001" customHeight="1" x14ac:dyDescent="0.25">
      <c r="A130" s="41" t="s">
        <v>576</v>
      </c>
      <c r="B130" s="42">
        <v>0</v>
      </c>
      <c r="C130" s="42">
        <v>0</v>
      </c>
      <c r="D130" s="42">
        <v>0</v>
      </c>
      <c r="E130" s="42">
        <v>2</v>
      </c>
      <c r="F130" s="42">
        <v>0</v>
      </c>
      <c r="G130" s="42">
        <v>3</v>
      </c>
      <c r="H130" s="42">
        <v>2</v>
      </c>
      <c r="I130" s="42">
        <v>0</v>
      </c>
      <c r="J130" s="42">
        <v>0</v>
      </c>
      <c r="K130" s="42">
        <v>3</v>
      </c>
      <c r="L130" s="42">
        <v>0</v>
      </c>
      <c r="M130" s="42">
        <v>4</v>
      </c>
      <c r="N130" s="42"/>
      <c r="O130" s="42"/>
    </row>
    <row r="131" spans="1:16" ht="20.100000000000001" customHeight="1" x14ac:dyDescent="0.25">
      <c r="A131" s="41" t="s">
        <v>577</v>
      </c>
      <c r="B131" s="42">
        <v>9</v>
      </c>
      <c r="C131" s="42">
        <v>7</v>
      </c>
      <c r="D131" s="42">
        <v>11</v>
      </c>
      <c r="E131" s="42">
        <v>6</v>
      </c>
      <c r="F131" s="42">
        <v>3</v>
      </c>
      <c r="G131" s="42">
        <v>4</v>
      </c>
      <c r="H131" s="42">
        <v>20</v>
      </c>
      <c r="I131" s="42">
        <v>3</v>
      </c>
      <c r="J131" s="42">
        <v>4</v>
      </c>
      <c r="K131" s="42">
        <v>7</v>
      </c>
      <c r="L131" s="42">
        <v>15</v>
      </c>
      <c r="M131" s="42">
        <v>10</v>
      </c>
      <c r="N131" s="42"/>
      <c r="O131" s="42"/>
    </row>
    <row r="132" spans="1:16" ht="20.100000000000001" customHeight="1" x14ac:dyDescent="0.25">
      <c r="A132" s="41" t="s">
        <v>578</v>
      </c>
      <c r="B132" s="42">
        <v>0</v>
      </c>
      <c r="C132" s="42">
        <v>0</v>
      </c>
      <c r="D132" s="42">
        <v>0</v>
      </c>
      <c r="E132" s="42">
        <v>0</v>
      </c>
      <c r="F132" s="42">
        <v>0</v>
      </c>
      <c r="G132" s="42">
        <v>0</v>
      </c>
      <c r="H132" s="42">
        <v>0</v>
      </c>
      <c r="I132" s="42">
        <v>0</v>
      </c>
      <c r="J132" s="42">
        <v>0</v>
      </c>
      <c r="K132" s="42">
        <v>5</v>
      </c>
      <c r="L132" s="42">
        <v>0</v>
      </c>
      <c r="M132" s="42">
        <v>0</v>
      </c>
      <c r="N132" s="42"/>
      <c r="O132" s="42"/>
    </row>
    <row r="133" spans="1:16" ht="20.100000000000001" customHeight="1" x14ac:dyDescent="0.25">
      <c r="A133" s="41" t="s">
        <v>264</v>
      </c>
      <c r="B133" s="42">
        <v>0</v>
      </c>
      <c r="C133" s="42">
        <v>3</v>
      </c>
      <c r="D133" s="42">
        <v>0</v>
      </c>
      <c r="E133" s="42">
        <v>0</v>
      </c>
      <c r="F133" s="42">
        <v>0</v>
      </c>
      <c r="G133" s="42">
        <v>1</v>
      </c>
      <c r="H133" s="42">
        <v>0</v>
      </c>
      <c r="I133" s="42">
        <v>0</v>
      </c>
      <c r="J133" s="42">
        <v>0</v>
      </c>
      <c r="K133" s="42">
        <v>0</v>
      </c>
      <c r="L133" s="42">
        <v>4</v>
      </c>
      <c r="M133" s="42">
        <v>0</v>
      </c>
      <c r="N133" s="42"/>
      <c r="O133" s="42"/>
    </row>
    <row r="134" spans="1:16" ht="20.100000000000001" customHeight="1" x14ac:dyDescent="0.25">
      <c r="A134" s="41" t="s">
        <v>268</v>
      </c>
      <c r="B134" s="42">
        <v>2</v>
      </c>
      <c r="C134" s="42">
        <v>3</v>
      </c>
      <c r="D134" s="42">
        <v>5</v>
      </c>
      <c r="E134" s="42">
        <v>3</v>
      </c>
      <c r="F134" s="42">
        <v>2</v>
      </c>
      <c r="G134" s="42">
        <v>3</v>
      </c>
      <c r="H134" s="42">
        <v>4</v>
      </c>
      <c r="I134" s="42">
        <v>0</v>
      </c>
      <c r="J134" s="42">
        <v>8</v>
      </c>
      <c r="K134" s="42">
        <v>4</v>
      </c>
      <c r="L134" s="42">
        <v>2</v>
      </c>
      <c r="M134" s="42">
        <v>0</v>
      </c>
      <c r="N134" s="42"/>
      <c r="O134" s="42"/>
    </row>
    <row r="135" spans="1:16" ht="20.100000000000001" customHeight="1" thickBot="1" x14ac:dyDescent="0.3">
      <c r="A135" s="41" t="s">
        <v>45</v>
      </c>
      <c r="B135" s="42">
        <v>7</v>
      </c>
      <c r="C135" s="42">
        <v>6</v>
      </c>
      <c r="D135" s="42">
        <v>6</v>
      </c>
      <c r="E135" s="42">
        <v>0</v>
      </c>
      <c r="F135" s="42">
        <v>5</v>
      </c>
      <c r="G135" s="42">
        <v>5</v>
      </c>
      <c r="H135" s="42">
        <v>6</v>
      </c>
      <c r="I135" s="42">
        <v>0</v>
      </c>
      <c r="J135" s="42">
        <v>7</v>
      </c>
      <c r="K135" s="42">
        <v>8</v>
      </c>
      <c r="L135" s="42">
        <v>12</v>
      </c>
      <c r="M135" s="42">
        <v>3</v>
      </c>
      <c r="N135" s="42"/>
      <c r="O135" s="42"/>
    </row>
    <row r="136" spans="1:16" s="48" customFormat="1" ht="15.95" customHeight="1" x14ac:dyDescent="0.25">
      <c r="A136" s="331" t="s">
        <v>588</v>
      </c>
      <c r="B136" s="331"/>
      <c r="C136" s="331"/>
      <c r="D136" s="332"/>
      <c r="E136" s="332"/>
      <c r="F136" s="332"/>
      <c r="G136" s="332"/>
      <c r="H136" s="332"/>
      <c r="I136" s="332"/>
      <c r="J136" s="332"/>
      <c r="K136" s="332"/>
      <c r="L136" s="332"/>
      <c r="M136" s="333" t="s">
        <v>585</v>
      </c>
    </row>
    <row r="137" spans="1:16" s="27" customFormat="1" ht="24.95" customHeight="1" x14ac:dyDescent="0.25">
      <c r="A137" s="347" t="s">
        <v>136</v>
      </c>
      <c r="B137" s="347"/>
      <c r="C137" s="347"/>
      <c r="D137" s="347"/>
      <c r="E137" s="347"/>
      <c r="F137" s="347"/>
      <c r="G137" s="347"/>
    </row>
    <row r="138" spans="1:16" s="55" customFormat="1" ht="24.95" customHeight="1" thickBot="1" x14ac:dyDescent="0.25">
      <c r="A138" s="28" t="s">
        <v>527</v>
      </c>
      <c r="B138" s="53"/>
      <c r="C138" s="53"/>
      <c r="D138" s="53"/>
      <c r="E138" s="53"/>
      <c r="F138" s="53"/>
      <c r="G138" s="53"/>
      <c r="H138" s="53"/>
      <c r="I138" s="53"/>
      <c r="J138" s="53"/>
      <c r="K138" s="53"/>
      <c r="L138" s="53"/>
      <c r="M138" s="53"/>
      <c r="N138" s="53"/>
      <c r="O138" s="336" t="s">
        <v>587</v>
      </c>
      <c r="P138" s="54"/>
    </row>
    <row r="139" spans="1:16" s="39" customFormat="1" ht="20.100000000000001" customHeight="1" x14ac:dyDescent="0.25">
      <c r="A139" s="1023" t="s">
        <v>8</v>
      </c>
      <c r="B139" s="1019" t="s">
        <v>9</v>
      </c>
      <c r="C139" s="1020"/>
      <c r="D139" s="1020"/>
      <c r="E139" s="1020"/>
      <c r="F139" s="1020"/>
      <c r="G139" s="1020"/>
      <c r="H139" s="1020"/>
      <c r="I139" s="1020"/>
      <c r="J139" s="1020"/>
      <c r="K139" s="1020"/>
      <c r="L139" s="1020"/>
      <c r="M139" s="1020"/>
      <c r="N139" s="1020"/>
      <c r="O139" s="1020"/>
      <c r="P139" s="56"/>
    </row>
    <row r="140" spans="1:16" ht="20.100000000000001" customHeight="1" x14ac:dyDescent="0.25">
      <c r="A140" s="1024"/>
      <c r="B140" s="1021" t="s">
        <v>10</v>
      </c>
      <c r="C140" s="1021"/>
      <c r="D140" s="32" t="s">
        <v>69</v>
      </c>
      <c r="E140" s="32"/>
      <c r="F140" s="32" t="s">
        <v>70</v>
      </c>
      <c r="G140" s="32"/>
      <c r="H140" s="32" t="s">
        <v>71</v>
      </c>
      <c r="I140" s="32"/>
      <c r="J140" s="32" t="s">
        <v>72</v>
      </c>
      <c r="K140" s="32"/>
      <c r="L140" s="32" t="s">
        <v>73</v>
      </c>
      <c r="M140" s="32"/>
      <c r="N140" s="32" t="s">
        <v>74</v>
      </c>
      <c r="O140" s="57"/>
      <c r="P140" s="58"/>
    </row>
    <row r="141" spans="1:16" ht="20.100000000000001" customHeight="1" x14ac:dyDescent="0.25">
      <c r="A141" s="1025"/>
      <c r="B141" s="59">
        <v>2015</v>
      </c>
      <c r="C141" s="59">
        <v>2016</v>
      </c>
      <c r="D141" s="59">
        <v>2015</v>
      </c>
      <c r="E141" s="59">
        <v>2016</v>
      </c>
      <c r="F141" s="334">
        <v>2015</v>
      </c>
      <c r="G141" s="334">
        <v>2016</v>
      </c>
      <c r="H141" s="334">
        <v>2015</v>
      </c>
      <c r="I141" s="334">
        <v>2016</v>
      </c>
      <c r="J141" s="334">
        <v>2015</v>
      </c>
      <c r="K141" s="334">
        <v>2016</v>
      </c>
      <c r="L141" s="334">
        <v>2015</v>
      </c>
      <c r="M141" s="334">
        <v>2016</v>
      </c>
      <c r="N141" s="334">
        <v>2015</v>
      </c>
      <c r="O141" s="335">
        <v>2016</v>
      </c>
      <c r="P141" s="58"/>
    </row>
    <row r="142" spans="1:16" ht="20.100000000000001" customHeight="1" x14ac:dyDescent="0.25">
      <c r="A142" s="352" t="s">
        <v>256</v>
      </c>
      <c r="B142" s="40">
        <v>15837</v>
      </c>
      <c r="C142" s="40">
        <v>20633</v>
      </c>
      <c r="D142" s="40">
        <v>1733</v>
      </c>
      <c r="E142" s="40">
        <v>3093</v>
      </c>
      <c r="F142" s="40">
        <v>1438</v>
      </c>
      <c r="G142" s="40">
        <v>4049</v>
      </c>
      <c r="H142" s="40">
        <v>2072</v>
      </c>
      <c r="I142" s="40">
        <v>2430</v>
      </c>
      <c r="J142" s="40">
        <v>1108</v>
      </c>
      <c r="K142" s="40">
        <v>1213</v>
      </c>
      <c r="L142" s="40">
        <v>731</v>
      </c>
      <c r="M142" s="40">
        <v>1141</v>
      </c>
      <c r="N142" s="40">
        <v>906</v>
      </c>
      <c r="O142" s="40">
        <v>932</v>
      </c>
    </row>
    <row r="143" spans="1:16" ht="20.100000000000001" customHeight="1" x14ac:dyDescent="0.25">
      <c r="A143" s="41" t="s">
        <v>46</v>
      </c>
      <c r="B143" s="42">
        <v>2819</v>
      </c>
      <c r="C143" s="42">
        <v>3512</v>
      </c>
      <c r="D143" s="42">
        <v>309</v>
      </c>
      <c r="E143" s="42">
        <v>528</v>
      </c>
      <c r="F143" s="42">
        <v>292</v>
      </c>
      <c r="G143" s="42">
        <v>423</v>
      </c>
      <c r="H143" s="42">
        <v>516</v>
      </c>
      <c r="I143" s="42">
        <v>587</v>
      </c>
      <c r="J143" s="42">
        <v>142</v>
      </c>
      <c r="K143" s="42">
        <v>195</v>
      </c>
      <c r="L143" s="42">
        <v>95</v>
      </c>
      <c r="M143" s="42">
        <v>203</v>
      </c>
      <c r="N143" s="42">
        <v>97</v>
      </c>
      <c r="O143" s="42">
        <v>112</v>
      </c>
    </row>
    <row r="144" spans="1:16" ht="20.100000000000001" customHeight="1" x14ac:dyDescent="0.25">
      <c r="A144" s="41" t="s">
        <v>47</v>
      </c>
      <c r="B144" s="42">
        <v>186</v>
      </c>
      <c r="C144" s="42">
        <v>316</v>
      </c>
      <c r="D144" s="42">
        <v>18</v>
      </c>
      <c r="E144" s="42">
        <v>39</v>
      </c>
      <c r="F144" s="42">
        <v>16</v>
      </c>
      <c r="G144" s="42">
        <v>50</v>
      </c>
      <c r="H144" s="42">
        <v>41</v>
      </c>
      <c r="I144" s="42">
        <v>38</v>
      </c>
      <c r="J144" s="42">
        <v>21</v>
      </c>
      <c r="K144" s="42">
        <v>18</v>
      </c>
      <c r="L144" s="42">
        <v>9</v>
      </c>
      <c r="M144" s="42">
        <v>19</v>
      </c>
      <c r="N144" s="42">
        <v>4</v>
      </c>
      <c r="O144" s="42">
        <v>23</v>
      </c>
    </row>
    <row r="145" spans="1:15" ht="20.100000000000001" customHeight="1" x14ac:dyDescent="0.25">
      <c r="A145" s="41" t="s">
        <v>48</v>
      </c>
      <c r="B145" s="42">
        <v>255</v>
      </c>
      <c r="C145" s="42">
        <v>343</v>
      </c>
      <c r="D145" s="42">
        <v>10</v>
      </c>
      <c r="E145" s="42">
        <v>56</v>
      </c>
      <c r="F145" s="42">
        <v>38</v>
      </c>
      <c r="G145" s="42">
        <v>58</v>
      </c>
      <c r="H145" s="42">
        <v>27</v>
      </c>
      <c r="I145" s="42">
        <v>20</v>
      </c>
      <c r="J145" s="42">
        <v>27</v>
      </c>
      <c r="K145" s="42">
        <v>30</v>
      </c>
      <c r="L145" s="42">
        <v>16</v>
      </c>
      <c r="M145" s="42">
        <v>36</v>
      </c>
      <c r="N145" s="42">
        <v>24</v>
      </c>
      <c r="O145" s="42">
        <v>18</v>
      </c>
    </row>
    <row r="146" spans="1:15" ht="20.100000000000001" customHeight="1" x14ac:dyDescent="0.25">
      <c r="A146" s="41" t="s">
        <v>579</v>
      </c>
      <c r="B146" s="42">
        <v>27</v>
      </c>
      <c r="C146" s="42">
        <v>27</v>
      </c>
      <c r="D146" s="42">
        <v>4</v>
      </c>
      <c r="E146" s="42">
        <v>8</v>
      </c>
      <c r="F146" s="42">
        <v>6</v>
      </c>
      <c r="G146" s="42">
        <v>4</v>
      </c>
      <c r="H146" s="42">
        <v>1</v>
      </c>
      <c r="I146" s="42">
        <v>1</v>
      </c>
      <c r="J146" s="42">
        <v>2</v>
      </c>
      <c r="K146" s="42">
        <v>2</v>
      </c>
      <c r="L146" s="42">
        <v>0</v>
      </c>
      <c r="M146" s="42">
        <v>7</v>
      </c>
      <c r="N146" s="42">
        <v>3</v>
      </c>
      <c r="O146" s="42">
        <v>0</v>
      </c>
    </row>
    <row r="147" spans="1:15" ht="20.100000000000001" customHeight="1" x14ac:dyDescent="0.25">
      <c r="A147" s="41" t="s">
        <v>270</v>
      </c>
      <c r="B147" s="42">
        <v>16</v>
      </c>
      <c r="C147" s="42">
        <v>34</v>
      </c>
      <c r="D147" s="42">
        <v>3</v>
      </c>
      <c r="E147" s="42">
        <v>3</v>
      </c>
      <c r="F147" s="42">
        <v>0</v>
      </c>
      <c r="G147" s="42">
        <v>6</v>
      </c>
      <c r="H147" s="42">
        <v>1</v>
      </c>
      <c r="I147" s="42">
        <v>4</v>
      </c>
      <c r="J147" s="42">
        <v>0</v>
      </c>
      <c r="K147" s="42">
        <v>0</v>
      </c>
      <c r="L147" s="42">
        <v>0</v>
      </c>
      <c r="M147" s="42">
        <v>0</v>
      </c>
      <c r="N147" s="42">
        <v>0</v>
      </c>
      <c r="O147" s="42">
        <v>1</v>
      </c>
    </row>
    <row r="148" spans="1:15" ht="20.100000000000001" customHeight="1" x14ac:dyDescent="0.25">
      <c r="A148" s="41" t="s">
        <v>49</v>
      </c>
      <c r="B148" s="42">
        <v>125</v>
      </c>
      <c r="C148" s="42">
        <v>175</v>
      </c>
      <c r="D148" s="42">
        <v>8</v>
      </c>
      <c r="E148" s="42">
        <v>39</v>
      </c>
      <c r="F148" s="42">
        <v>4</v>
      </c>
      <c r="G148" s="42">
        <v>31</v>
      </c>
      <c r="H148" s="42">
        <v>14</v>
      </c>
      <c r="I148" s="42">
        <v>8</v>
      </c>
      <c r="J148" s="42">
        <v>15</v>
      </c>
      <c r="K148" s="42">
        <v>15</v>
      </c>
      <c r="L148" s="42">
        <v>6</v>
      </c>
      <c r="M148" s="42">
        <v>11</v>
      </c>
      <c r="N148" s="42">
        <v>6</v>
      </c>
      <c r="O148" s="42">
        <v>13</v>
      </c>
    </row>
    <row r="149" spans="1:15" ht="20.100000000000001" customHeight="1" x14ac:dyDescent="0.25">
      <c r="A149" s="41" t="s">
        <v>580</v>
      </c>
      <c r="B149" s="42">
        <v>15</v>
      </c>
      <c r="C149" s="42">
        <v>27</v>
      </c>
      <c r="D149" s="42">
        <v>2</v>
      </c>
      <c r="E149" s="42">
        <v>0</v>
      </c>
      <c r="F149" s="42">
        <v>6</v>
      </c>
      <c r="G149" s="42">
        <v>8</v>
      </c>
      <c r="H149" s="42">
        <v>2</v>
      </c>
      <c r="I149" s="42">
        <v>0</v>
      </c>
      <c r="J149" s="42">
        <v>1</v>
      </c>
      <c r="K149" s="42">
        <v>1</v>
      </c>
      <c r="L149" s="42">
        <v>0</v>
      </c>
      <c r="M149" s="42">
        <v>0</v>
      </c>
      <c r="N149" s="42">
        <v>1</v>
      </c>
      <c r="O149" s="42">
        <v>0</v>
      </c>
    </row>
    <row r="150" spans="1:15" ht="20.100000000000001" customHeight="1" x14ac:dyDescent="0.25">
      <c r="A150" s="41" t="s">
        <v>276</v>
      </c>
      <c r="B150" s="42">
        <v>9</v>
      </c>
      <c r="C150" s="42">
        <v>24</v>
      </c>
      <c r="D150" s="42">
        <v>0</v>
      </c>
      <c r="E150" s="42">
        <v>2</v>
      </c>
      <c r="F150" s="42">
        <v>2</v>
      </c>
      <c r="G150" s="42">
        <v>9</v>
      </c>
      <c r="H150" s="42">
        <v>0</v>
      </c>
      <c r="I150" s="42">
        <v>1</v>
      </c>
      <c r="J150" s="42">
        <v>0</v>
      </c>
      <c r="K150" s="42">
        <v>3</v>
      </c>
      <c r="L150" s="42">
        <v>0</v>
      </c>
      <c r="M150" s="42">
        <v>3</v>
      </c>
      <c r="N150" s="42">
        <v>0</v>
      </c>
      <c r="O150" s="42">
        <v>2</v>
      </c>
    </row>
    <row r="151" spans="1:15" ht="20.100000000000001" customHeight="1" x14ac:dyDescent="0.25">
      <c r="A151" s="41" t="s">
        <v>50</v>
      </c>
      <c r="B151" s="42">
        <v>1902</v>
      </c>
      <c r="C151" s="42">
        <v>2516</v>
      </c>
      <c r="D151" s="42">
        <v>192</v>
      </c>
      <c r="E151" s="42">
        <v>483</v>
      </c>
      <c r="F151" s="42">
        <v>159</v>
      </c>
      <c r="G151" s="42">
        <v>291</v>
      </c>
      <c r="H151" s="42">
        <v>220</v>
      </c>
      <c r="I151" s="42">
        <v>297</v>
      </c>
      <c r="J151" s="42">
        <v>148</v>
      </c>
      <c r="K151" s="42">
        <v>179</v>
      </c>
      <c r="L151" s="42">
        <v>82</v>
      </c>
      <c r="M151" s="42">
        <v>114</v>
      </c>
      <c r="N151" s="42">
        <v>124</v>
      </c>
      <c r="O151" s="42">
        <v>112</v>
      </c>
    </row>
    <row r="152" spans="1:15" ht="20.100000000000001" customHeight="1" x14ac:dyDescent="0.25">
      <c r="A152" s="41" t="s">
        <v>272</v>
      </c>
      <c r="B152" s="42">
        <v>5</v>
      </c>
      <c r="C152" s="42">
        <v>5</v>
      </c>
      <c r="D152" s="42">
        <v>0</v>
      </c>
      <c r="E152" s="42">
        <v>2</v>
      </c>
      <c r="F152" s="42">
        <v>3</v>
      </c>
      <c r="G152" s="42">
        <v>1</v>
      </c>
      <c r="H152" s="42">
        <v>0</v>
      </c>
      <c r="I152" s="42">
        <v>1</v>
      </c>
      <c r="J152" s="42">
        <v>2</v>
      </c>
      <c r="K152" s="42">
        <v>0</v>
      </c>
      <c r="L152" s="42">
        <v>0</v>
      </c>
      <c r="M152" s="42">
        <v>0</v>
      </c>
      <c r="N152" s="42">
        <v>0</v>
      </c>
      <c r="O152" s="42">
        <v>0</v>
      </c>
    </row>
    <row r="153" spans="1:15" ht="20.100000000000001" customHeight="1" x14ac:dyDescent="0.25">
      <c r="A153" s="41" t="s">
        <v>51</v>
      </c>
      <c r="B153" s="42">
        <v>53</v>
      </c>
      <c r="C153" s="42">
        <v>101</v>
      </c>
      <c r="D153" s="42">
        <v>12</v>
      </c>
      <c r="E153" s="42">
        <v>29</v>
      </c>
      <c r="F153" s="42">
        <v>3</v>
      </c>
      <c r="G153" s="42">
        <v>12</v>
      </c>
      <c r="H153" s="42">
        <v>2</v>
      </c>
      <c r="I153" s="42">
        <v>15</v>
      </c>
      <c r="J153" s="42">
        <v>3</v>
      </c>
      <c r="K153" s="42">
        <v>12</v>
      </c>
      <c r="L153" s="42">
        <v>3</v>
      </c>
      <c r="M153" s="42">
        <v>11</v>
      </c>
      <c r="N153" s="42">
        <v>3</v>
      </c>
      <c r="O153" s="42">
        <v>1</v>
      </c>
    </row>
    <row r="154" spans="1:15" ht="20.100000000000001" customHeight="1" x14ac:dyDescent="0.25">
      <c r="A154" s="41" t="s">
        <v>52</v>
      </c>
      <c r="B154" s="42">
        <v>1263</v>
      </c>
      <c r="C154" s="42">
        <v>1948</v>
      </c>
      <c r="D154" s="42">
        <v>136</v>
      </c>
      <c r="E154" s="42">
        <v>318</v>
      </c>
      <c r="F154" s="42">
        <v>104</v>
      </c>
      <c r="G154" s="42">
        <v>222</v>
      </c>
      <c r="H154" s="42">
        <v>133</v>
      </c>
      <c r="I154" s="42">
        <v>223</v>
      </c>
      <c r="J154" s="42">
        <v>99</v>
      </c>
      <c r="K154" s="42">
        <v>137</v>
      </c>
      <c r="L154" s="42">
        <v>83</v>
      </c>
      <c r="M154" s="42">
        <v>127</v>
      </c>
      <c r="N154" s="42">
        <v>66</v>
      </c>
      <c r="O154" s="42">
        <v>94</v>
      </c>
    </row>
    <row r="155" spans="1:15" ht="20.100000000000001" customHeight="1" x14ac:dyDescent="0.25">
      <c r="A155" s="41" t="s">
        <v>53</v>
      </c>
      <c r="B155" s="42">
        <v>39</v>
      </c>
      <c r="C155" s="42">
        <v>76</v>
      </c>
      <c r="D155" s="42">
        <v>1</v>
      </c>
      <c r="E155" s="42">
        <v>8</v>
      </c>
      <c r="F155" s="42">
        <v>1</v>
      </c>
      <c r="G155" s="42">
        <v>9</v>
      </c>
      <c r="H155" s="42">
        <v>5</v>
      </c>
      <c r="I155" s="42">
        <v>7</v>
      </c>
      <c r="J155" s="42">
        <v>3</v>
      </c>
      <c r="K155" s="42">
        <v>8</v>
      </c>
      <c r="L155" s="42">
        <v>3</v>
      </c>
      <c r="M155" s="42">
        <v>0</v>
      </c>
      <c r="N155" s="42">
        <v>2</v>
      </c>
      <c r="O155" s="42">
        <v>4</v>
      </c>
    </row>
    <row r="156" spans="1:15" ht="20.100000000000001" customHeight="1" x14ac:dyDescent="0.25">
      <c r="A156" s="41" t="s">
        <v>54</v>
      </c>
      <c r="B156" s="42">
        <v>363</v>
      </c>
      <c r="C156" s="42">
        <v>579</v>
      </c>
      <c r="D156" s="42">
        <v>14</v>
      </c>
      <c r="E156" s="42">
        <v>93</v>
      </c>
      <c r="F156" s="42">
        <v>38</v>
      </c>
      <c r="G156" s="42">
        <v>76</v>
      </c>
      <c r="H156" s="42">
        <v>37</v>
      </c>
      <c r="I156" s="42">
        <v>50</v>
      </c>
      <c r="J156" s="42">
        <v>23</v>
      </c>
      <c r="K156" s="42">
        <v>27</v>
      </c>
      <c r="L156" s="42">
        <v>18</v>
      </c>
      <c r="M156" s="42">
        <v>27</v>
      </c>
      <c r="N156" s="42">
        <v>18</v>
      </c>
      <c r="O156" s="42">
        <v>24</v>
      </c>
    </row>
    <row r="157" spans="1:15" ht="20.100000000000001" customHeight="1" x14ac:dyDescent="0.25">
      <c r="A157" s="41" t="s">
        <v>55</v>
      </c>
      <c r="B157" s="42">
        <v>69</v>
      </c>
      <c r="C157" s="42">
        <v>87</v>
      </c>
      <c r="D157" s="42">
        <v>3</v>
      </c>
      <c r="E157" s="42">
        <v>13</v>
      </c>
      <c r="F157" s="42">
        <v>25</v>
      </c>
      <c r="G157" s="42">
        <v>26</v>
      </c>
      <c r="H157" s="42">
        <v>5</v>
      </c>
      <c r="I157" s="42">
        <v>7</v>
      </c>
      <c r="J157" s="42">
        <v>0</v>
      </c>
      <c r="K157" s="42">
        <v>7</v>
      </c>
      <c r="L157" s="42">
        <v>8</v>
      </c>
      <c r="M157" s="42">
        <v>6</v>
      </c>
      <c r="N157" s="42">
        <v>5</v>
      </c>
      <c r="O157" s="42">
        <v>8</v>
      </c>
    </row>
    <row r="158" spans="1:15" s="39" customFormat="1" ht="20.100000000000001" customHeight="1" x14ac:dyDescent="0.25">
      <c r="A158" s="41" t="s">
        <v>56</v>
      </c>
      <c r="B158" s="42">
        <v>293</v>
      </c>
      <c r="C158" s="42">
        <v>207</v>
      </c>
      <c r="D158" s="42">
        <v>52</v>
      </c>
      <c r="E158" s="42">
        <v>23</v>
      </c>
      <c r="F158" s="42">
        <v>31</v>
      </c>
      <c r="G158" s="42">
        <v>32</v>
      </c>
      <c r="H158" s="42">
        <v>43</v>
      </c>
      <c r="I158" s="42">
        <v>16</v>
      </c>
      <c r="J158" s="42">
        <v>19</v>
      </c>
      <c r="K158" s="42">
        <v>6</v>
      </c>
      <c r="L158" s="42">
        <v>10</v>
      </c>
      <c r="M158" s="42">
        <v>13</v>
      </c>
      <c r="N158" s="42">
        <v>17</v>
      </c>
      <c r="O158" s="42">
        <v>12</v>
      </c>
    </row>
    <row r="159" spans="1:15" s="39" customFormat="1" ht="20.100000000000001" customHeight="1" x14ac:dyDescent="0.25">
      <c r="A159" s="41" t="s">
        <v>57</v>
      </c>
      <c r="B159" s="42">
        <v>3080</v>
      </c>
      <c r="C159" s="42">
        <v>3207</v>
      </c>
      <c r="D159" s="42">
        <v>434</v>
      </c>
      <c r="E159" s="42">
        <v>612</v>
      </c>
      <c r="F159" s="42">
        <v>224</v>
      </c>
      <c r="G159" s="42">
        <v>425</v>
      </c>
      <c r="H159" s="42">
        <v>299</v>
      </c>
      <c r="I159" s="42">
        <v>471</v>
      </c>
      <c r="J159" s="42">
        <v>196</v>
      </c>
      <c r="K159" s="42">
        <v>191</v>
      </c>
      <c r="L159" s="42">
        <v>141</v>
      </c>
      <c r="M159" s="42">
        <v>160</v>
      </c>
      <c r="N159" s="42">
        <v>189</v>
      </c>
      <c r="O159" s="42">
        <v>188</v>
      </c>
    </row>
    <row r="160" spans="1:15" s="39" customFormat="1" ht="20.100000000000001" customHeight="1" x14ac:dyDescent="0.25">
      <c r="A160" s="41" t="s">
        <v>581</v>
      </c>
      <c r="B160" s="42">
        <v>15</v>
      </c>
      <c r="C160" s="42">
        <v>11</v>
      </c>
      <c r="D160" s="42">
        <v>1</v>
      </c>
      <c r="E160" s="42">
        <v>1</v>
      </c>
      <c r="F160" s="42">
        <v>1</v>
      </c>
      <c r="G160" s="42">
        <v>3</v>
      </c>
      <c r="H160" s="42">
        <v>0</v>
      </c>
      <c r="I160" s="42">
        <v>0</v>
      </c>
      <c r="J160" s="42">
        <v>1</v>
      </c>
      <c r="K160" s="42">
        <v>1</v>
      </c>
      <c r="L160" s="42">
        <v>0</v>
      </c>
      <c r="M160" s="42">
        <v>0</v>
      </c>
      <c r="N160" s="42">
        <v>0</v>
      </c>
      <c r="O160" s="42">
        <v>0</v>
      </c>
    </row>
    <row r="161" spans="1:15" ht="20.100000000000001" customHeight="1" x14ac:dyDescent="0.25">
      <c r="A161" s="41" t="s">
        <v>275</v>
      </c>
      <c r="B161" s="42">
        <v>24</v>
      </c>
      <c r="C161" s="42">
        <v>40</v>
      </c>
      <c r="D161" s="42">
        <v>3</v>
      </c>
      <c r="E161" s="42">
        <v>4</v>
      </c>
      <c r="F161" s="42">
        <v>2</v>
      </c>
      <c r="G161" s="42">
        <v>8</v>
      </c>
      <c r="H161" s="42">
        <v>3</v>
      </c>
      <c r="I161" s="42">
        <v>1</v>
      </c>
      <c r="J161" s="42">
        <v>1</v>
      </c>
      <c r="K161" s="42">
        <v>3</v>
      </c>
      <c r="L161" s="42">
        <v>2</v>
      </c>
      <c r="M161" s="42">
        <v>4</v>
      </c>
      <c r="N161" s="42">
        <v>0</v>
      </c>
      <c r="O161" s="42">
        <v>10</v>
      </c>
    </row>
    <row r="162" spans="1:15" ht="20.100000000000001" customHeight="1" x14ac:dyDescent="0.25">
      <c r="A162" s="41" t="s">
        <v>582</v>
      </c>
      <c r="B162" s="42">
        <v>12</v>
      </c>
      <c r="C162" s="42">
        <v>6</v>
      </c>
      <c r="D162" s="42">
        <v>1</v>
      </c>
      <c r="E162" s="42">
        <v>0</v>
      </c>
      <c r="F162" s="42">
        <v>2</v>
      </c>
      <c r="G162" s="42">
        <v>0</v>
      </c>
      <c r="H162" s="42">
        <v>2</v>
      </c>
      <c r="I162" s="42">
        <v>2</v>
      </c>
      <c r="J162" s="42">
        <v>1</v>
      </c>
      <c r="K162" s="42">
        <v>0</v>
      </c>
      <c r="L162" s="42">
        <v>2</v>
      </c>
      <c r="M162" s="42">
        <v>0</v>
      </c>
      <c r="N162" s="42">
        <v>0</v>
      </c>
      <c r="O162" s="42">
        <v>0</v>
      </c>
    </row>
    <row r="163" spans="1:15" s="39" customFormat="1" ht="20.100000000000001" customHeight="1" x14ac:dyDescent="0.25">
      <c r="A163" s="41" t="s">
        <v>58</v>
      </c>
      <c r="B163" s="42">
        <v>102</v>
      </c>
      <c r="C163" s="42">
        <v>154</v>
      </c>
      <c r="D163" s="42">
        <v>18</v>
      </c>
      <c r="E163" s="42">
        <v>28</v>
      </c>
      <c r="F163" s="42">
        <v>13</v>
      </c>
      <c r="G163" s="42">
        <v>38</v>
      </c>
      <c r="H163" s="42">
        <v>14</v>
      </c>
      <c r="I163" s="42">
        <v>28</v>
      </c>
      <c r="J163" s="42">
        <v>5</v>
      </c>
      <c r="K163" s="42">
        <v>12</v>
      </c>
      <c r="L163" s="42">
        <v>7</v>
      </c>
      <c r="M163" s="42">
        <v>9</v>
      </c>
      <c r="N163" s="42">
        <v>3</v>
      </c>
      <c r="O163" s="42">
        <v>7</v>
      </c>
    </row>
    <row r="164" spans="1:15" s="39" customFormat="1" ht="20.100000000000001" customHeight="1" x14ac:dyDescent="0.25">
      <c r="A164" s="41" t="s">
        <v>59</v>
      </c>
      <c r="B164" s="42">
        <v>124</v>
      </c>
      <c r="C164" s="42">
        <v>234</v>
      </c>
      <c r="D164" s="42">
        <v>15</v>
      </c>
      <c r="E164" s="42">
        <v>33</v>
      </c>
      <c r="F164" s="42">
        <v>11</v>
      </c>
      <c r="G164" s="42">
        <v>42</v>
      </c>
      <c r="H164" s="42">
        <v>31</v>
      </c>
      <c r="I164" s="42">
        <v>20</v>
      </c>
      <c r="J164" s="42">
        <v>7</v>
      </c>
      <c r="K164" s="42">
        <v>23</v>
      </c>
      <c r="L164" s="42">
        <v>5</v>
      </c>
      <c r="M164" s="42">
        <v>17</v>
      </c>
      <c r="N164" s="42">
        <v>3</v>
      </c>
      <c r="O164" s="42">
        <v>13</v>
      </c>
    </row>
    <row r="165" spans="1:15" s="39" customFormat="1" ht="20.100000000000001" customHeight="1" x14ac:dyDescent="0.25">
      <c r="A165" s="41" t="s">
        <v>60</v>
      </c>
      <c r="B165" s="42">
        <v>2918</v>
      </c>
      <c r="C165" s="42">
        <v>2114</v>
      </c>
      <c r="D165" s="42">
        <v>311</v>
      </c>
      <c r="E165" s="42">
        <v>281</v>
      </c>
      <c r="F165" s="42">
        <v>247</v>
      </c>
      <c r="G165" s="42">
        <v>182</v>
      </c>
      <c r="H165" s="42">
        <v>226</v>
      </c>
      <c r="I165" s="42">
        <v>234</v>
      </c>
      <c r="J165" s="42">
        <v>262</v>
      </c>
      <c r="K165" s="42">
        <v>137</v>
      </c>
      <c r="L165" s="42">
        <v>153</v>
      </c>
      <c r="M165" s="42">
        <v>127</v>
      </c>
      <c r="N165" s="42">
        <v>204</v>
      </c>
      <c r="O165" s="42">
        <v>153</v>
      </c>
    </row>
    <row r="166" spans="1:15" s="39" customFormat="1" ht="20.100000000000001" customHeight="1" x14ac:dyDescent="0.25">
      <c r="A166" s="41" t="s">
        <v>262</v>
      </c>
      <c r="B166" s="42">
        <v>882</v>
      </c>
      <c r="C166" s="42">
        <v>3141</v>
      </c>
      <c r="D166" s="42">
        <v>32</v>
      </c>
      <c r="E166" s="42">
        <v>216</v>
      </c>
      <c r="F166" s="42">
        <v>81</v>
      </c>
      <c r="G166" s="42">
        <v>1887</v>
      </c>
      <c r="H166" s="42">
        <v>293</v>
      </c>
      <c r="I166" s="42">
        <v>161</v>
      </c>
      <c r="J166" s="42">
        <v>43</v>
      </c>
      <c r="K166" s="42">
        <v>98</v>
      </c>
      <c r="L166" s="42">
        <v>29</v>
      </c>
      <c r="M166" s="42">
        <v>116</v>
      </c>
      <c r="N166" s="42">
        <v>46</v>
      </c>
      <c r="O166" s="42">
        <v>61</v>
      </c>
    </row>
    <row r="167" spans="1:15" s="39" customFormat="1" ht="20.100000000000001" customHeight="1" x14ac:dyDescent="0.25">
      <c r="A167" s="41" t="s">
        <v>61</v>
      </c>
      <c r="B167" s="42">
        <v>39</v>
      </c>
      <c r="C167" s="42">
        <v>94</v>
      </c>
      <c r="D167" s="42">
        <v>5</v>
      </c>
      <c r="E167" s="42">
        <v>23</v>
      </c>
      <c r="F167" s="42">
        <v>2</v>
      </c>
      <c r="G167" s="42">
        <v>8</v>
      </c>
      <c r="H167" s="42">
        <v>14</v>
      </c>
      <c r="I167" s="42">
        <v>12</v>
      </c>
      <c r="J167" s="42">
        <v>6</v>
      </c>
      <c r="K167" s="42">
        <v>6</v>
      </c>
      <c r="L167" s="42">
        <v>3</v>
      </c>
      <c r="M167" s="42">
        <v>3</v>
      </c>
      <c r="N167" s="42">
        <v>2</v>
      </c>
      <c r="O167" s="42">
        <v>0</v>
      </c>
    </row>
    <row r="168" spans="1:15" s="39" customFormat="1" ht="20.100000000000001" customHeight="1" x14ac:dyDescent="0.25">
      <c r="A168" s="41" t="s">
        <v>273</v>
      </c>
      <c r="B168" s="42">
        <v>62</v>
      </c>
      <c r="C168" s="42">
        <v>60</v>
      </c>
      <c r="D168" s="42">
        <v>5</v>
      </c>
      <c r="E168" s="42">
        <v>1</v>
      </c>
      <c r="F168" s="42">
        <v>4</v>
      </c>
      <c r="G168" s="42">
        <v>3</v>
      </c>
      <c r="H168" s="42">
        <v>11</v>
      </c>
      <c r="I168" s="42">
        <v>12</v>
      </c>
      <c r="J168" s="42">
        <v>4</v>
      </c>
      <c r="K168" s="42">
        <v>2</v>
      </c>
      <c r="L168" s="42">
        <v>4</v>
      </c>
      <c r="M168" s="42">
        <v>5</v>
      </c>
      <c r="N168" s="42">
        <v>3</v>
      </c>
      <c r="O168" s="42">
        <v>3</v>
      </c>
    </row>
    <row r="169" spans="1:15" s="39" customFormat="1" ht="20.100000000000001" customHeight="1" x14ac:dyDescent="0.25">
      <c r="A169" s="41" t="s">
        <v>62</v>
      </c>
      <c r="B169" s="42">
        <v>142</v>
      </c>
      <c r="C169" s="42">
        <v>304</v>
      </c>
      <c r="D169" s="42">
        <v>9</v>
      </c>
      <c r="E169" s="42">
        <v>41</v>
      </c>
      <c r="F169" s="42">
        <v>17</v>
      </c>
      <c r="G169" s="42">
        <v>34</v>
      </c>
      <c r="H169" s="42">
        <v>19</v>
      </c>
      <c r="I169" s="42">
        <v>48</v>
      </c>
      <c r="J169" s="42">
        <v>7</v>
      </c>
      <c r="K169" s="42">
        <v>27</v>
      </c>
      <c r="L169" s="42">
        <v>21</v>
      </c>
      <c r="M169" s="42">
        <v>31</v>
      </c>
      <c r="N169" s="42">
        <v>6</v>
      </c>
      <c r="O169" s="42">
        <v>21</v>
      </c>
    </row>
    <row r="170" spans="1:15" s="39" customFormat="1" ht="20.100000000000001" customHeight="1" x14ac:dyDescent="0.25">
      <c r="A170" s="41" t="s">
        <v>274</v>
      </c>
      <c r="B170" s="42">
        <v>23</v>
      </c>
      <c r="C170" s="42">
        <v>24</v>
      </c>
      <c r="D170" s="42">
        <v>2</v>
      </c>
      <c r="E170" s="42">
        <v>6</v>
      </c>
      <c r="F170" s="42">
        <v>3</v>
      </c>
      <c r="G170" s="42">
        <v>1</v>
      </c>
      <c r="H170" s="42">
        <v>3</v>
      </c>
      <c r="I170" s="42">
        <v>3</v>
      </c>
      <c r="J170" s="42">
        <v>6</v>
      </c>
      <c r="K170" s="42">
        <v>4</v>
      </c>
      <c r="L170" s="42">
        <v>0</v>
      </c>
      <c r="M170" s="42">
        <v>6</v>
      </c>
      <c r="N170" s="42">
        <v>3</v>
      </c>
      <c r="O170" s="42">
        <v>0</v>
      </c>
    </row>
    <row r="171" spans="1:15" s="39" customFormat="1" ht="20.100000000000001" customHeight="1" x14ac:dyDescent="0.25">
      <c r="A171" s="41" t="s">
        <v>63</v>
      </c>
      <c r="B171" s="42">
        <v>230</v>
      </c>
      <c r="C171" s="42">
        <v>230</v>
      </c>
      <c r="D171" s="42">
        <v>41</v>
      </c>
      <c r="E171" s="42">
        <v>35</v>
      </c>
      <c r="F171" s="42">
        <v>35</v>
      </c>
      <c r="G171" s="42">
        <v>37</v>
      </c>
      <c r="H171" s="42">
        <v>24</v>
      </c>
      <c r="I171" s="42">
        <v>30</v>
      </c>
      <c r="J171" s="42">
        <v>18</v>
      </c>
      <c r="K171" s="42">
        <v>9</v>
      </c>
      <c r="L171" s="42">
        <v>4</v>
      </c>
      <c r="M171" s="42">
        <v>23</v>
      </c>
      <c r="N171" s="42">
        <v>7</v>
      </c>
      <c r="O171" s="42">
        <v>7</v>
      </c>
    </row>
    <row r="172" spans="1:15" s="39" customFormat="1" ht="20.100000000000001" customHeight="1" x14ac:dyDescent="0.25">
      <c r="A172" s="41" t="s">
        <v>64</v>
      </c>
      <c r="B172" s="42">
        <v>567</v>
      </c>
      <c r="C172" s="42">
        <v>776</v>
      </c>
      <c r="D172" s="42">
        <v>66</v>
      </c>
      <c r="E172" s="42">
        <v>123</v>
      </c>
      <c r="F172" s="42">
        <v>59</v>
      </c>
      <c r="G172" s="42">
        <v>90</v>
      </c>
      <c r="H172" s="42">
        <v>58</v>
      </c>
      <c r="I172" s="42">
        <v>106</v>
      </c>
      <c r="J172" s="42">
        <v>38</v>
      </c>
      <c r="K172" s="42">
        <v>50</v>
      </c>
      <c r="L172" s="42">
        <v>18</v>
      </c>
      <c r="M172" s="42">
        <v>45</v>
      </c>
      <c r="N172" s="42">
        <v>37</v>
      </c>
      <c r="O172" s="42">
        <v>35</v>
      </c>
    </row>
    <row r="173" spans="1:15" s="39" customFormat="1" ht="20.100000000000001" customHeight="1" x14ac:dyDescent="0.25">
      <c r="A173" s="41" t="s">
        <v>261</v>
      </c>
      <c r="B173" s="42">
        <v>84</v>
      </c>
      <c r="C173" s="42">
        <v>134</v>
      </c>
      <c r="D173" s="42">
        <v>7</v>
      </c>
      <c r="E173" s="42">
        <v>23</v>
      </c>
      <c r="F173" s="42">
        <v>2</v>
      </c>
      <c r="G173" s="42">
        <v>10</v>
      </c>
      <c r="H173" s="42">
        <v>14</v>
      </c>
      <c r="I173" s="42">
        <v>14</v>
      </c>
      <c r="J173" s="42">
        <v>6</v>
      </c>
      <c r="K173" s="42">
        <v>6</v>
      </c>
      <c r="L173" s="42">
        <v>8</v>
      </c>
      <c r="M173" s="42">
        <v>9</v>
      </c>
      <c r="N173" s="42">
        <v>29</v>
      </c>
      <c r="O173" s="42">
        <v>6</v>
      </c>
    </row>
    <row r="174" spans="1:15" s="39" customFormat="1" ht="20.100000000000001" customHeight="1" x14ac:dyDescent="0.25">
      <c r="A174" s="41" t="s">
        <v>583</v>
      </c>
      <c r="B174" s="42">
        <v>57</v>
      </c>
      <c r="C174" s="42">
        <v>78</v>
      </c>
      <c r="D174" s="42">
        <v>14</v>
      </c>
      <c r="E174" s="42">
        <v>14</v>
      </c>
      <c r="F174" s="42">
        <v>5</v>
      </c>
      <c r="G174" s="42">
        <v>16</v>
      </c>
      <c r="H174" s="42">
        <v>10</v>
      </c>
      <c r="I174" s="42">
        <v>12</v>
      </c>
      <c r="J174" s="42">
        <v>2</v>
      </c>
      <c r="K174" s="42">
        <v>3</v>
      </c>
      <c r="L174" s="42">
        <v>0</v>
      </c>
      <c r="M174" s="42">
        <v>4</v>
      </c>
      <c r="N174" s="42">
        <v>4</v>
      </c>
      <c r="O174" s="42">
        <v>3</v>
      </c>
    </row>
    <row r="175" spans="1:15" s="39" customFormat="1" ht="20.100000000000001" customHeight="1" x14ac:dyDescent="0.25">
      <c r="A175" s="41" t="s">
        <v>65</v>
      </c>
      <c r="B175" s="42">
        <v>37</v>
      </c>
      <c r="C175" s="42">
        <v>49</v>
      </c>
      <c r="D175" s="42">
        <v>5</v>
      </c>
      <c r="E175" s="42">
        <v>8</v>
      </c>
      <c r="F175" s="42">
        <v>2</v>
      </c>
      <c r="G175" s="42">
        <v>7</v>
      </c>
      <c r="H175" s="42">
        <v>4</v>
      </c>
      <c r="I175" s="42">
        <v>1</v>
      </c>
      <c r="J175" s="42">
        <v>0</v>
      </c>
      <c r="K175" s="42">
        <v>1</v>
      </c>
      <c r="L175" s="42">
        <v>1</v>
      </c>
      <c r="M175" s="42">
        <v>5</v>
      </c>
      <c r="N175" s="42">
        <v>0</v>
      </c>
      <c r="O175" s="42">
        <v>1</v>
      </c>
    </row>
    <row r="176" spans="1:15" ht="20.100000000000001" customHeight="1" x14ac:dyDescent="0.25">
      <c r="A176" s="352" t="s">
        <v>257</v>
      </c>
      <c r="B176" s="40">
        <v>373</v>
      </c>
      <c r="C176" s="40">
        <v>596</v>
      </c>
      <c r="D176" s="40">
        <v>46</v>
      </c>
      <c r="E176" s="40">
        <v>117</v>
      </c>
      <c r="F176" s="40">
        <v>45</v>
      </c>
      <c r="G176" s="40">
        <v>93</v>
      </c>
      <c r="H176" s="40">
        <v>40</v>
      </c>
      <c r="I176" s="40">
        <v>32</v>
      </c>
      <c r="J176" s="40">
        <v>30</v>
      </c>
      <c r="K176" s="40">
        <v>56</v>
      </c>
      <c r="L176" s="40">
        <v>26</v>
      </c>
      <c r="M176" s="40">
        <v>27</v>
      </c>
      <c r="N176" s="40">
        <v>29</v>
      </c>
      <c r="O176" s="40">
        <v>25</v>
      </c>
    </row>
    <row r="177" spans="1:19" ht="20.100000000000001" customHeight="1" x14ac:dyDescent="0.25">
      <c r="A177" s="41" t="s">
        <v>66</v>
      </c>
      <c r="B177" s="42">
        <v>296</v>
      </c>
      <c r="C177" s="42">
        <v>361</v>
      </c>
      <c r="D177" s="44">
        <v>37</v>
      </c>
      <c r="E177" s="44">
        <v>83</v>
      </c>
      <c r="F177" s="44">
        <v>39</v>
      </c>
      <c r="G177" s="44">
        <v>56</v>
      </c>
      <c r="H177" s="44">
        <v>34</v>
      </c>
      <c r="I177" s="44">
        <v>22</v>
      </c>
      <c r="J177" s="44">
        <v>19</v>
      </c>
      <c r="K177" s="44">
        <v>36</v>
      </c>
      <c r="L177" s="44">
        <v>21</v>
      </c>
      <c r="M177" s="44">
        <v>12</v>
      </c>
      <c r="N177" s="44">
        <v>26</v>
      </c>
      <c r="O177" s="44">
        <v>19</v>
      </c>
    </row>
    <row r="178" spans="1:19" ht="20.100000000000001" customHeight="1" x14ac:dyDescent="0.25">
      <c r="A178" s="41" t="s">
        <v>67</v>
      </c>
      <c r="B178" s="42">
        <v>71</v>
      </c>
      <c r="C178" s="42">
        <v>232</v>
      </c>
      <c r="D178" s="44">
        <v>4</v>
      </c>
      <c r="E178" s="44">
        <v>33</v>
      </c>
      <c r="F178" s="44">
        <v>6</v>
      </c>
      <c r="G178" s="44">
        <v>36</v>
      </c>
      <c r="H178" s="44">
        <v>6</v>
      </c>
      <c r="I178" s="44">
        <v>10</v>
      </c>
      <c r="J178" s="44">
        <v>11</v>
      </c>
      <c r="K178" s="44">
        <v>20</v>
      </c>
      <c r="L178" s="44">
        <v>4</v>
      </c>
      <c r="M178" s="44">
        <v>15</v>
      </c>
      <c r="N178" s="44">
        <v>3</v>
      </c>
      <c r="O178" s="44">
        <v>6</v>
      </c>
    </row>
    <row r="179" spans="1:19" ht="20.100000000000001" customHeight="1" x14ac:dyDescent="0.25">
      <c r="A179" s="41" t="s">
        <v>68</v>
      </c>
      <c r="B179" s="42">
        <v>6</v>
      </c>
      <c r="C179" s="42">
        <v>3</v>
      </c>
      <c r="D179" s="44">
        <v>5</v>
      </c>
      <c r="E179" s="44">
        <v>1</v>
      </c>
      <c r="F179" s="44">
        <v>0</v>
      </c>
      <c r="G179" s="44">
        <v>1</v>
      </c>
      <c r="H179" s="44">
        <v>0</v>
      </c>
      <c r="I179" s="44">
        <v>0</v>
      </c>
      <c r="J179" s="44">
        <v>0</v>
      </c>
      <c r="K179" s="44">
        <v>0</v>
      </c>
      <c r="L179" s="44">
        <v>1</v>
      </c>
      <c r="M179" s="44">
        <v>0</v>
      </c>
      <c r="N179" s="44">
        <v>0</v>
      </c>
      <c r="O179" s="44">
        <v>0</v>
      </c>
    </row>
    <row r="180" spans="1:19" s="39" customFormat="1" ht="20.100000000000001" customHeight="1" thickBot="1" x14ac:dyDescent="0.3">
      <c r="A180" s="353" t="s">
        <v>591</v>
      </c>
      <c r="B180" s="46">
        <v>5</v>
      </c>
      <c r="C180" s="46">
        <v>19</v>
      </c>
      <c r="D180" s="46">
        <v>2</v>
      </c>
      <c r="E180" s="46">
        <v>4</v>
      </c>
      <c r="F180" s="46">
        <v>1</v>
      </c>
      <c r="G180" s="46">
        <v>6</v>
      </c>
      <c r="H180" s="46">
        <v>0</v>
      </c>
      <c r="I180" s="46">
        <v>3</v>
      </c>
      <c r="J180" s="46">
        <v>0</v>
      </c>
      <c r="K180" s="46">
        <v>0</v>
      </c>
      <c r="L180" s="46">
        <v>2</v>
      </c>
      <c r="M180" s="46">
        <v>2</v>
      </c>
      <c r="N180" s="46">
        <v>0</v>
      </c>
      <c r="O180" s="46">
        <v>3</v>
      </c>
    </row>
    <row r="181" spans="1:19" s="48" customFormat="1" ht="15.95" customHeight="1" x14ac:dyDescent="0.25">
      <c r="A181" s="47" t="s">
        <v>588</v>
      </c>
      <c r="B181" s="47"/>
      <c r="C181" s="47"/>
      <c r="O181" s="60" t="s">
        <v>585</v>
      </c>
    </row>
    <row r="182" spans="1:19" s="27" customFormat="1" ht="24.95" customHeight="1" x14ac:dyDescent="0.25">
      <c r="A182" s="347" t="s">
        <v>136</v>
      </c>
      <c r="B182" s="347"/>
      <c r="C182" s="347"/>
      <c r="D182" s="347"/>
      <c r="E182" s="347"/>
      <c r="F182" s="347"/>
      <c r="G182" s="347"/>
    </row>
    <row r="183" spans="1:19" ht="24.95" customHeight="1" thickBot="1" x14ac:dyDescent="0.25">
      <c r="A183" s="28" t="s">
        <v>527</v>
      </c>
      <c r="B183" s="45"/>
      <c r="C183" s="45"/>
      <c r="D183" s="62"/>
      <c r="E183" s="62"/>
      <c r="F183" s="62"/>
      <c r="G183" s="62"/>
      <c r="H183" s="62"/>
      <c r="I183" s="62"/>
      <c r="J183" s="62"/>
      <c r="K183" s="62"/>
      <c r="L183" s="62"/>
      <c r="M183" s="336" t="s">
        <v>76</v>
      </c>
      <c r="N183" s="63"/>
      <c r="O183" s="63"/>
    </row>
    <row r="184" spans="1:19" ht="20.100000000000001" customHeight="1" x14ac:dyDescent="0.25">
      <c r="A184" s="1023" t="s">
        <v>8</v>
      </c>
      <c r="B184" s="1019" t="s">
        <v>9</v>
      </c>
      <c r="C184" s="1020"/>
      <c r="D184" s="1020"/>
      <c r="E184" s="1020"/>
      <c r="F184" s="1020"/>
      <c r="G184" s="1020"/>
      <c r="H184" s="1020"/>
      <c r="I184" s="1020"/>
      <c r="J184" s="1020"/>
      <c r="K184" s="1020"/>
      <c r="L184" s="1020"/>
      <c r="M184" s="1020"/>
      <c r="N184" s="63"/>
      <c r="O184" s="63"/>
    </row>
    <row r="185" spans="1:19" ht="20.100000000000001" customHeight="1" x14ac:dyDescent="0.25">
      <c r="A185" s="1024"/>
      <c r="B185" s="1021" t="s">
        <v>77</v>
      </c>
      <c r="C185" s="1021"/>
      <c r="D185" s="32" t="s">
        <v>78</v>
      </c>
      <c r="E185" s="32"/>
      <c r="F185" s="1021" t="s">
        <v>79</v>
      </c>
      <c r="G185" s="1021"/>
      <c r="H185" s="32" t="s">
        <v>80</v>
      </c>
      <c r="I185" s="32"/>
      <c r="J185" s="1021" t="s">
        <v>81</v>
      </c>
      <c r="K185" s="1021"/>
      <c r="L185" s="32" t="s">
        <v>82</v>
      </c>
      <c r="M185" s="57"/>
      <c r="N185" s="58"/>
      <c r="P185" s="63"/>
    </row>
    <row r="186" spans="1:19" s="39" customFormat="1" ht="20.100000000000001" customHeight="1" x14ac:dyDescent="0.25">
      <c r="A186" s="1025"/>
      <c r="B186" s="334">
        <v>2015</v>
      </c>
      <c r="C186" s="334">
        <v>2016</v>
      </c>
      <c r="D186" s="334">
        <v>2015</v>
      </c>
      <c r="E186" s="334">
        <v>2016</v>
      </c>
      <c r="F186" s="334">
        <v>2015</v>
      </c>
      <c r="G186" s="334">
        <v>2016</v>
      </c>
      <c r="H186" s="334">
        <v>2015</v>
      </c>
      <c r="I186" s="334">
        <v>2016</v>
      </c>
      <c r="J186" s="334">
        <v>2015</v>
      </c>
      <c r="K186" s="334">
        <v>2016</v>
      </c>
      <c r="L186" s="334">
        <v>2015</v>
      </c>
      <c r="M186" s="335">
        <v>2016</v>
      </c>
      <c r="N186" s="56"/>
      <c r="P186" s="61"/>
    </row>
    <row r="187" spans="1:19" ht="20.100000000000001" customHeight="1" x14ac:dyDescent="0.25">
      <c r="A187" s="352" t="s">
        <v>256</v>
      </c>
      <c r="B187" s="40">
        <v>1180</v>
      </c>
      <c r="C187" s="40">
        <v>1075</v>
      </c>
      <c r="D187" s="40">
        <v>838</v>
      </c>
      <c r="E187" s="40">
        <v>980</v>
      </c>
      <c r="F187" s="40">
        <v>585</v>
      </c>
      <c r="G187" s="40">
        <v>804</v>
      </c>
      <c r="H187" s="40">
        <v>1357</v>
      </c>
      <c r="I187" s="40">
        <v>1057</v>
      </c>
      <c r="J187" s="40">
        <v>1555</v>
      </c>
      <c r="K187" s="40">
        <v>1618</v>
      </c>
      <c r="L187" s="40">
        <v>2334</v>
      </c>
      <c r="M187" s="40">
        <v>2241</v>
      </c>
      <c r="P187" s="63"/>
      <c r="S187" s="63"/>
    </row>
    <row r="188" spans="1:19" ht="20.100000000000001" customHeight="1" x14ac:dyDescent="0.25">
      <c r="A188" s="41" t="s">
        <v>46</v>
      </c>
      <c r="B188" s="42">
        <v>176</v>
      </c>
      <c r="C188" s="42">
        <v>163</v>
      </c>
      <c r="D188" s="42">
        <v>132</v>
      </c>
      <c r="E188" s="42">
        <v>190</v>
      </c>
      <c r="F188" s="42">
        <v>99</v>
      </c>
      <c r="G188" s="42">
        <v>136</v>
      </c>
      <c r="H188" s="42">
        <v>302</v>
      </c>
      <c r="I188" s="42">
        <v>228</v>
      </c>
      <c r="J188" s="42">
        <v>236</v>
      </c>
      <c r="K188" s="42">
        <v>290</v>
      </c>
      <c r="L188" s="42">
        <v>423</v>
      </c>
      <c r="M188" s="42">
        <v>457</v>
      </c>
      <c r="P188" s="63"/>
      <c r="S188" s="63"/>
    </row>
    <row r="189" spans="1:19" ht="20.100000000000001" customHeight="1" x14ac:dyDescent="0.25">
      <c r="A189" s="41" t="s">
        <v>47</v>
      </c>
      <c r="B189" s="42">
        <v>8</v>
      </c>
      <c r="C189" s="42">
        <v>30</v>
      </c>
      <c r="D189" s="42">
        <v>3</v>
      </c>
      <c r="E189" s="42">
        <v>5</v>
      </c>
      <c r="F189" s="42">
        <v>5</v>
      </c>
      <c r="G189" s="42">
        <v>10</v>
      </c>
      <c r="H189" s="42">
        <v>12</v>
      </c>
      <c r="I189" s="42">
        <v>27</v>
      </c>
      <c r="J189" s="42">
        <v>17</v>
      </c>
      <c r="K189" s="42">
        <v>34</v>
      </c>
      <c r="L189" s="42">
        <v>32</v>
      </c>
      <c r="M189" s="42">
        <v>23</v>
      </c>
      <c r="P189" s="63"/>
      <c r="S189" s="63"/>
    </row>
    <row r="190" spans="1:19" ht="20.100000000000001" customHeight="1" x14ac:dyDescent="0.25">
      <c r="A190" s="41" t="s">
        <v>48</v>
      </c>
      <c r="B190" s="42">
        <v>12</v>
      </c>
      <c r="C190" s="42">
        <v>8</v>
      </c>
      <c r="D190" s="42">
        <v>11</v>
      </c>
      <c r="E190" s="42">
        <v>39</v>
      </c>
      <c r="F190" s="42">
        <v>8</v>
      </c>
      <c r="G190" s="42">
        <v>11</v>
      </c>
      <c r="H190" s="42">
        <v>23</v>
      </c>
      <c r="I190" s="42">
        <v>28</v>
      </c>
      <c r="J190" s="42">
        <v>21</v>
      </c>
      <c r="K190" s="42">
        <v>27</v>
      </c>
      <c r="L190" s="42">
        <v>38</v>
      </c>
      <c r="M190" s="42">
        <v>12</v>
      </c>
      <c r="P190" s="63"/>
      <c r="S190" s="63"/>
    </row>
    <row r="191" spans="1:19" ht="20.100000000000001" customHeight="1" x14ac:dyDescent="0.25">
      <c r="A191" s="41" t="s">
        <v>579</v>
      </c>
      <c r="B191" s="42">
        <v>3</v>
      </c>
      <c r="C191" s="42">
        <v>0</v>
      </c>
      <c r="D191" s="42">
        <v>2</v>
      </c>
      <c r="E191" s="42">
        <v>0</v>
      </c>
      <c r="F191" s="42">
        <v>0</v>
      </c>
      <c r="G191" s="42">
        <v>0</v>
      </c>
      <c r="H191" s="42">
        <v>0</v>
      </c>
      <c r="I191" s="42">
        <v>0</v>
      </c>
      <c r="J191" s="42">
        <v>5</v>
      </c>
      <c r="K191" s="42">
        <v>2</v>
      </c>
      <c r="L191" s="42">
        <v>1</v>
      </c>
      <c r="M191" s="42">
        <v>3</v>
      </c>
      <c r="P191" s="63"/>
      <c r="S191" s="63"/>
    </row>
    <row r="192" spans="1:19" ht="20.100000000000001" customHeight="1" x14ac:dyDescent="0.25">
      <c r="A192" s="41" t="s">
        <v>270</v>
      </c>
      <c r="B192" s="42">
        <v>10</v>
      </c>
      <c r="C192" s="42">
        <v>0</v>
      </c>
      <c r="D192" s="42">
        <v>0</v>
      </c>
      <c r="E192" s="42">
        <v>9</v>
      </c>
      <c r="F192" s="42">
        <v>0</v>
      </c>
      <c r="G192" s="42">
        <v>1</v>
      </c>
      <c r="H192" s="42">
        <v>0</v>
      </c>
      <c r="I192" s="42">
        <v>1</v>
      </c>
      <c r="J192" s="42">
        <v>2</v>
      </c>
      <c r="K192" s="42">
        <v>8</v>
      </c>
      <c r="L192" s="42">
        <v>0</v>
      </c>
      <c r="M192" s="42">
        <v>1</v>
      </c>
      <c r="P192" s="63"/>
      <c r="S192" s="63"/>
    </row>
    <row r="193" spans="1:28" ht="20.100000000000001" customHeight="1" x14ac:dyDescent="0.25">
      <c r="A193" s="41" t="s">
        <v>49</v>
      </c>
      <c r="B193" s="42">
        <v>3</v>
      </c>
      <c r="C193" s="42">
        <v>8</v>
      </c>
      <c r="D193" s="42">
        <v>6</v>
      </c>
      <c r="E193" s="42">
        <v>1</v>
      </c>
      <c r="F193" s="42">
        <v>11</v>
      </c>
      <c r="G193" s="42">
        <v>3</v>
      </c>
      <c r="H193" s="42">
        <v>8</v>
      </c>
      <c r="I193" s="42">
        <v>22</v>
      </c>
      <c r="J193" s="42">
        <v>19</v>
      </c>
      <c r="K193" s="42">
        <v>6</v>
      </c>
      <c r="L193" s="42">
        <v>25</v>
      </c>
      <c r="M193" s="42">
        <v>18</v>
      </c>
      <c r="P193" s="63"/>
      <c r="S193" s="63"/>
    </row>
    <row r="194" spans="1:28" ht="20.100000000000001" customHeight="1" x14ac:dyDescent="0.25">
      <c r="A194" s="41" t="s">
        <v>580</v>
      </c>
      <c r="B194" s="42">
        <v>2</v>
      </c>
      <c r="C194" s="42">
        <v>2</v>
      </c>
      <c r="D194" s="42">
        <v>0</v>
      </c>
      <c r="E194" s="42">
        <v>1</v>
      </c>
      <c r="F194" s="42">
        <v>0</v>
      </c>
      <c r="G194" s="42">
        <v>1</v>
      </c>
      <c r="H194" s="42">
        <v>0</v>
      </c>
      <c r="I194" s="42">
        <v>7</v>
      </c>
      <c r="J194" s="42">
        <v>0</v>
      </c>
      <c r="K194" s="42">
        <v>5</v>
      </c>
      <c r="L194" s="42">
        <v>1</v>
      </c>
      <c r="M194" s="42">
        <v>2</v>
      </c>
      <c r="P194" s="63"/>
      <c r="S194" s="63"/>
    </row>
    <row r="195" spans="1:28" ht="20.100000000000001" customHeight="1" x14ac:dyDescent="0.25">
      <c r="A195" s="41" t="s">
        <v>276</v>
      </c>
      <c r="B195" s="42">
        <v>1</v>
      </c>
      <c r="C195" s="42">
        <v>3</v>
      </c>
      <c r="D195" s="42">
        <v>0</v>
      </c>
      <c r="E195" s="42">
        <v>1</v>
      </c>
      <c r="F195" s="42">
        <v>0</v>
      </c>
      <c r="G195" s="42">
        <v>0</v>
      </c>
      <c r="H195" s="42">
        <v>0</v>
      </c>
      <c r="I195" s="42">
        <v>0</v>
      </c>
      <c r="J195" s="42">
        <v>6</v>
      </c>
      <c r="K195" s="42">
        <v>0</v>
      </c>
      <c r="L195" s="42">
        <v>0</v>
      </c>
      <c r="M195" s="42">
        <v>0</v>
      </c>
      <c r="P195" s="63"/>
      <c r="S195" s="63"/>
    </row>
    <row r="196" spans="1:28" s="39" customFormat="1" ht="20.100000000000001" customHeight="1" x14ac:dyDescent="0.25">
      <c r="A196" s="41" t="s">
        <v>50</v>
      </c>
      <c r="B196" s="42">
        <v>199</v>
      </c>
      <c r="C196" s="42">
        <v>173</v>
      </c>
      <c r="D196" s="42">
        <v>114</v>
      </c>
      <c r="E196" s="42">
        <v>154</v>
      </c>
      <c r="F196" s="42">
        <v>70</v>
      </c>
      <c r="G196" s="42">
        <v>149</v>
      </c>
      <c r="H196" s="42">
        <v>125</v>
      </c>
      <c r="I196" s="42">
        <v>136</v>
      </c>
      <c r="J196" s="42">
        <v>189</v>
      </c>
      <c r="K196" s="42">
        <v>143</v>
      </c>
      <c r="L196" s="42">
        <v>280</v>
      </c>
      <c r="M196" s="42">
        <v>285</v>
      </c>
      <c r="P196" s="61"/>
      <c r="Q196" s="41"/>
      <c r="S196" s="61"/>
      <c r="T196" s="41"/>
      <c r="U196" s="41"/>
      <c r="V196" s="41"/>
      <c r="W196" s="41"/>
      <c r="X196" s="41"/>
      <c r="Y196" s="41"/>
      <c r="Z196" s="41"/>
      <c r="AA196" s="41"/>
      <c r="AB196" s="41"/>
    </row>
    <row r="197" spans="1:28" ht="20.100000000000001" customHeight="1" x14ac:dyDescent="0.25">
      <c r="A197" s="41" t="s">
        <v>272</v>
      </c>
      <c r="B197" s="42">
        <v>0</v>
      </c>
      <c r="C197" s="42">
        <v>0</v>
      </c>
      <c r="D197" s="42">
        <v>0</v>
      </c>
      <c r="E197" s="42">
        <v>0</v>
      </c>
      <c r="F197" s="42">
        <v>0</v>
      </c>
      <c r="G197" s="42">
        <v>0</v>
      </c>
      <c r="H197" s="42">
        <v>0</v>
      </c>
      <c r="I197" s="42">
        <v>0</v>
      </c>
      <c r="J197" s="42">
        <v>0</v>
      </c>
      <c r="K197" s="42">
        <v>1</v>
      </c>
      <c r="L197" s="42">
        <v>0</v>
      </c>
      <c r="M197" s="42">
        <v>0</v>
      </c>
      <c r="P197" s="63"/>
      <c r="S197" s="63"/>
    </row>
    <row r="198" spans="1:28" ht="20.100000000000001" customHeight="1" x14ac:dyDescent="0.25">
      <c r="A198" s="41" t="s">
        <v>51</v>
      </c>
      <c r="B198" s="42">
        <v>3</v>
      </c>
      <c r="C198" s="42">
        <v>1</v>
      </c>
      <c r="D198" s="42">
        <v>2</v>
      </c>
      <c r="E198" s="42">
        <v>3</v>
      </c>
      <c r="F198" s="42">
        <v>2</v>
      </c>
      <c r="G198" s="42">
        <v>0</v>
      </c>
      <c r="H198" s="42">
        <v>6</v>
      </c>
      <c r="I198" s="42">
        <v>3</v>
      </c>
      <c r="J198" s="42">
        <v>6</v>
      </c>
      <c r="K198" s="42">
        <v>3</v>
      </c>
      <c r="L198" s="42">
        <v>8</v>
      </c>
      <c r="M198" s="42">
        <v>11</v>
      </c>
      <c r="P198" s="63"/>
      <c r="S198" s="63"/>
    </row>
    <row r="199" spans="1:28" ht="20.100000000000001" customHeight="1" x14ac:dyDescent="0.25">
      <c r="A199" s="41" t="s">
        <v>52</v>
      </c>
      <c r="B199" s="42">
        <v>140</v>
      </c>
      <c r="C199" s="42">
        <v>154</v>
      </c>
      <c r="D199" s="42">
        <v>64</v>
      </c>
      <c r="E199" s="42">
        <v>123</v>
      </c>
      <c r="F199" s="42">
        <v>54</v>
      </c>
      <c r="G199" s="42">
        <v>75</v>
      </c>
      <c r="H199" s="42">
        <v>113</v>
      </c>
      <c r="I199" s="42">
        <v>107</v>
      </c>
      <c r="J199" s="42">
        <v>102</v>
      </c>
      <c r="K199" s="42">
        <v>130</v>
      </c>
      <c r="L199" s="42">
        <v>169</v>
      </c>
      <c r="M199" s="42">
        <v>238</v>
      </c>
      <c r="P199" s="63"/>
      <c r="S199" s="63"/>
    </row>
    <row r="200" spans="1:28" s="39" customFormat="1" ht="20.100000000000001" customHeight="1" x14ac:dyDescent="0.25">
      <c r="A200" s="41" t="s">
        <v>53</v>
      </c>
      <c r="B200" s="42">
        <v>14</v>
      </c>
      <c r="C200" s="42">
        <v>8</v>
      </c>
      <c r="D200" s="42">
        <v>0</v>
      </c>
      <c r="E200" s="42">
        <v>7</v>
      </c>
      <c r="F200" s="42">
        <v>6</v>
      </c>
      <c r="G200" s="42">
        <v>2</v>
      </c>
      <c r="H200" s="42">
        <v>0</v>
      </c>
      <c r="I200" s="42">
        <v>5</v>
      </c>
      <c r="J200" s="42">
        <v>2</v>
      </c>
      <c r="K200" s="42">
        <v>11</v>
      </c>
      <c r="L200" s="42">
        <v>2</v>
      </c>
      <c r="M200" s="42">
        <v>7</v>
      </c>
      <c r="P200" s="61"/>
      <c r="Q200" s="41"/>
      <c r="S200" s="61"/>
      <c r="T200" s="41"/>
      <c r="U200" s="41"/>
      <c r="V200" s="41"/>
      <c r="W200" s="41"/>
      <c r="X200" s="41"/>
      <c r="Y200" s="41"/>
      <c r="Z200" s="41"/>
      <c r="AA200" s="41"/>
      <c r="AB200" s="41"/>
    </row>
    <row r="201" spans="1:28" ht="20.100000000000001" customHeight="1" x14ac:dyDescent="0.25">
      <c r="A201" s="41" t="s">
        <v>54</v>
      </c>
      <c r="B201" s="42">
        <v>32</v>
      </c>
      <c r="C201" s="42">
        <v>37</v>
      </c>
      <c r="D201" s="42">
        <v>8</v>
      </c>
      <c r="E201" s="42">
        <v>39</v>
      </c>
      <c r="F201" s="42">
        <v>8</v>
      </c>
      <c r="G201" s="42">
        <v>34</v>
      </c>
      <c r="H201" s="42">
        <v>40</v>
      </c>
      <c r="I201" s="42">
        <v>41</v>
      </c>
      <c r="J201" s="42">
        <v>64</v>
      </c>
      <c r="K201" s="42">
        <v>59</v>
      </c>
      <c r="L201" s="42">
        <v>63</v>
      </c>
      <c r="M201" s="42">
        <v>72</v>
      </c>
      <c r="P201" s="63"/>
      <c r="S201" s="63"/>
    </row>
    <row r="202" spans="1:28" ht="20.100000000000001" customHeight="1" x14ac:dyDescent="0.25">
      <c r="A202" s="41" t="s">
        <v>55</v>
      </c>
      <c r="B202" s="42">
        <v>2</v>
      </c>
      <c r="C202" s="42">
        <v>0</v>
      </c>
      <c r="D202" s="42">
        <v>0</v>
      </c>
      <c r="E202" s="42">
        <v>1</v>
      </c>
      <c r="F202" s="42">
        <v>3</v>
      </c>
      <c r="G202" s="42">
        <v>0</v>
      </c>
      <c r="H202" s="42">
        <v>5</v>
      </c>
      <c r="I202" s="42">
        <v>3</v>
      </c>
      <c r="J202" s="42">
        <v>6</v>
      </c>
      <c r="K202" s="42">
        <v>7</v>
      </c>
      <c r="L202" s="42">
        <v>7</v>
      </c>
      <c r="M202" s="42">
        <v>9</v>
      </c>
      <c r="P202" s="63"/>
      <c r="S202" s="63"/>
    </row>
    <row r="203" spans="1:28" ht="20.100000000000001" customHeight="1" x14ac:dyDescent="0.25">
      <c r="A203" s="41" t="s">
        <v>56</v>
      </c>
      <c r="B203" s="42">
        <v>16</v>
      </c>
      <c r="C203" s="42">
        <v>18</v>
      </c>
      <c r="D203" s="42">
        <v>7</v>
      </c>
      <c r="E203" s="42">
        <v>8</v>
      </c>
      <c r="F203" s="42">
        <v>9</v>
      </c>
      <c r="G203" s="42">
        <v>5</v>
      </c>
      <c r="H203" s="42">
        <v>36</v>
      </c>
      <c r="I203" s="42">
        <v>9</v>
      </c>
      <c r="J203" s="42">
        <v>18</v>
      </c>
      <c r="K203" s="42">
        <v>40</v>
      </c>
      <c r="L203" s="42">
        <v>35</v>
      </c>
      <c r="M203" s="42">
        <v>25</v>
      </c>
      <c r="P203" s="63"/>
      <c r="Q203" s="39"/>
      <c r="S203" s="63"/>
      <c r="T203" s="39"/>
      <c r="U203" s="39"/>
      <c r="V203" s="39"/>
      <c r="W203" s="39"/>
      <c r="X203" s="39"/>
      <c r="Y203" s="39"/>
      <c r="Z203" s="39"/>
      <c r="AA203" s="39"/>
      <c r="AB203" s="39"/>
    </row>
    <row r="204" spans="1:28" ht="20.100000000000001" customHeight="1" x14ac:dyDescent="0.25">
      <c r="A204" s="41" t="s">
        <v>57</v>
      </c>
      <c r="B204" s="42">
        <v>216</v>
      </c>
      <c r="C204" s="42">
        <v>156</v>
      </c>
      <c r="D204" s="42">
        <v>216</v>
      </c>
      <c r="E204" s="42">
        <v>118</v>
      </c>
      <c r="F204" s="42">
        <v>109</v>
      </c>
      <c r="G204" s="42">
        <v>150</v>
      </c>
      <c r="H204" s="42">
        <v>200</v>
      </c>
      <c r="I204" s="42">
        <v>148</v>
      </c>
      <c r="J204" s="42">
        <v>361</v>
      </c>
      <c r="K204" s="42">
        <v>270</v>
      </c>
      <c r="L204" s="42">
        <v>495</v>
      </c>
      <c r="M204" s="42">
        <v>318</v>
      </c>
      <c r="P204" s="63"/>
      <c r="Q204" s="39"/>
      <c r="S204" s="63"/>
      <c r="T204" s="39"/>
      <c r="U204" s="39"/>
      <c r="V204" s="39"/>
      <c r="W204" s="39"/>
      <c r="X204" s="39"/>
      <c r="Y204" s="39"/>
      <c r="Z204" s="39"/>
      <c r="AA204" s="39"/>
      <c r="AB204" s="39"/>
    </row>
    <row r="205" spans="1:28" ht="20.100000000000001" customHeight="1" x14ac:dyDescent="0.25">
      <c r="A205" s="41" t="s">
        <v>581</v>
      </c>
      <c r="B205" s="42">
        <v>0</v>
      </c>
      <c r="C205" s="42">
        <v>0</v>
      </c>
      <c r="D205" s="42">
        <v>0</v>
      </c>
      <c r="E205" s="42">
        <v>0</v>
      </c>
      <c r="F205" s="42">
        <v>0</v>
      </c>
      <c r="G205" s="42">
        <v>0</v>
      </c>
      <c r="H205" s="42">
        <v>6</v>
      </c>
      <c r="I205" s="42">
        <v>1</v>
      </c>
      <c r="J205" s="42">
        <v>6</v>
      </c>
      <c r="K205" s="42">
        <v>3</v>
      </c>
      <c r="L205" s="42">
        <v>0</v>
      </c>
      <c r="M205" s="42">
        <v>2</v>
      </c>
      <c r="P205" s="63"/>
      <c r="Q205" s="39"/>
      <c r="S205" s="63"/>
      <c r="T205" s="39"/>
      <c r="U205" s="39"/>
      <c r="V205" s="39"/>
      <c r="W205" s="39"/>
      <c r="X205" s="39"/>
      <c r="Y205" s="39"/>
      <c r="Z205" s="39"/>
      <c r="AA205" s="39"/>
      <c r="AB205" s="39"/>
    </row>
    <row r="206" spans="1:28" ht="20.100000000000001" customHeight="1" x14ac:dyDescent="0.25">
      <c r="A206" s="41" t="s">
        <v>275</v>
      </c>
      <c r="B206" s="42">
        <v>6</v>
      </c>
      <c r="C206" s="42">
        <v>1</v>
      </c>
      <c r="D206" s="42">
        <v>0</v>
      </c>
      <c r="E206" s="42">
        <v>0</v>
      </c>
      <c r="F206" s="42">
        <v>0</v>
      </c>
      <c r="G206" s="42">
        <v>0</v>
      </c>
      <c r="H206" s="42">
        <v>0</v>
      </c>
      <c r="I206" s="42">
        <v>1</v>
      </c>
      <c r="J206" s="42">
        <v>4</v>
      </c>
      <c r="K206" s="42">
        <v>6</v>
      </c>
      <c r="L206" s="42">
        <v>3</v>
      </c>
      <c r="M206" s="42">
        <v>2</v>
      </c>
      <c r="P206" s="63"/>
      <c r="S206" s="63"/>
      <c r="T206" s="63"/>
      <c r="U206" s="63"/>
      <c r="V206" s="63"/>
      <c r="W206" s="63"/>
      <c r="X206" s="63"/>
      <c r="Y206" s="63"/>
      <c r="Z206" s="63"/>
      <c r="AA206" s="63"/>
    </row>
    <row r="207" spans="1:28" s="39" customFormat="1" ht="20.100000000000001" customHeight="1" x14ac:dyDescent="0.25">
      <c r="A207" s="41" t="s">
        <v>582</v>
      </c>
      <c r="B207" s="42">
        <v>0</v>
      </c>
      <c r="C207" s="42">
        <v>0</v>
      </c>
      <c r="D207" s="42">
        <v>0</v>
      </c>
      <c r="E207" s="42">
        <v>0</v>
      </c>
      <c r="F207" s="42">
        <v>0</v>
      </c>
      <c r="G207" s="42">
        <v>0</v>
      </c>
      <c r="H207" s="42">
        <v>2</v>
      </c>
      <c r="I207" s="42">
        <v>3</v>
      </c>
      <c r="J207" s="42">
        <v>0</v>
      </c>
      <c r="K207" s="42">
        <v>1</v>
      </c>
      <c r="L207" s="42">
        <v>2</v>
      </c>
      <c r="M207" s="42">
        <v>0</v>
      </c>
      <c r="P207" s="61"/>
    </row>
    <row r="208" spans="1:28" s="39" customFormat="1" ht="20.100000000000001" customHeight="1" x14ac:dyDescent="0.25">
      <c r="A208" s="41" t="s">
        <v>58</v>
      </c>
      <c r="B208" s="42">
        <v>4</v>
      </c>
      <c r="C208" s="42">
        <v>2</v>
      </c>
      <c r="D208" s="42">
        <v>4</v>
      </c>
      <c r="E208" s="42">
        <v>3</v>
      </c>
      <c r="F208" s="42">
        <v>3</v>
      </c>
      <c r="G208" s="42">
        <v>0</v>
      </c>
      <c r="H208" s="42">
        <v>10</v>
      </c>
      <c r="I208" s="42">
        <v>6</v>
      </c>
      <c r="J208" s="42">
        <v>6</v>
      </c>
      <c r="K208" s="42">
        <v>9</v>
      </c>
      <c r="L208" s="42">
        <v>15</v>
      </c>
      <c r="M208" s="42">
        <v>12</v>
      </c>
      <c r="P208" s="61"/>
    </row>
    <row r="209" spans="1:16" s="39" customFormat="1" ht="20.100000000000001" customHeight="1" x14ac:dyDescent="0.25">
      <c r="A209" s="41" t="s">
        <v>59</v>
      </c>
      <c r="B209" s="42">
        <v>14</v>
      </c>
      <c r="C209" s="42">
        <v>13</v>
      </c>
      <c r="D209" s="42">
        <v>1</v>
      </c>
      <c r="E209" s="42">
        <v>14</v>
      </c>
      <c r="F209" s="42">
        <v>11</v>
      </c>
      <c r="G209" s="42">
        <v>8</v>
      </c>
      <c r="H209" s="42">
        <v>4</v>
      </c>
      <c r="I209" s="42">
        <v>9</v>
      </c>
      <c r="J209" s="42">
        <v>9</v>
      </c>
      <c r="K209" s="42">
        <v>22</v>
      </c>
      <c r="L209" s="42">
        <v>13</v>
      </c>
      <c r="M209" s="42">
        <v>20</v>
      </c>
      <c r="N209" s="42"/>
      <c r="O209" s="42"/>
    </row>
    <row r="210" spans="1:16" s="39" customFormat="1" ht="20.100000000000001" customHeight="1" x14ac:dyDescent="0.25">
      <c r="A210" s="41" t="s">
        <v>60</v>
      </c>
      <c r="B210" s="42">
        <v>195</v>
      </c>
      <c r="C210" s="42">
        <v>113</v>
      </c>
      <c r="D210" s="42">
        <v>216</v>
      </c>
      <c r="E210" s="42">
        <v>114</v>
      </c>
      <c r="F210" s="42">
        <v>122</v>
      </c>
      <c r="G210" s="42">
        <v>111</v>
      </c>
      <c r="H210" s="42">
        <v>272</v>
      </c>
      <c r="I210" s="42">
        <v>126</v>
      </c>
      <c r="J210" s="42">
        <v>297</v>
      </c>
      <c r="K210" s="42">
        <v>258</v>
      </c>
      <c r="L210" s="42">
        <v>413</v>
      </c>
      <c r="M210" s="42">
        <v>278</v>
      </c>
      <c r="N210" s="42"/>
      <c r="O210" s="42"/>
    </row>
    <row r="211" spans="1:16" s="39" customFormat="1" ht="20.100000000000001" customHeight="1" x14ac:dyDescent="0.25">
      <c r="A211" s="41" t="s">
        <v>262</v>
      </c>
      <c r="B211" s="42">
        <v>49</v>
      </c>
      <c r="C211" s="42">
        <v>89</v>
      </c>
      <c r="D211" s="42">
        <v>25</v>
      </c>
      <c r="E211" s="42">
        <v>77</v>
      </c>
      <c r="F211" s="42">
        <v>33</v>
      </c>
      <c r="G211" s="42">
        <v>47</v>
      </c>
      <c r="H211" s="42">
        <v>76</v>
      </c>
      <c r="I211" s="42">
        <v>61</v>
      </c>
      <c r="J211" s="42">
        <v>66</v>
      </c>
      <c r="K211" s="42">
        <v>124</v>
      </c>
      <c r="L211" s="42">
        <v>109</v>
      </c>
      <c r="M211" s="42">
        <v>204</v>
      </c>
      <c r="N211" s="42"/>
      <c r="O211" s="42"/>
    </row>
    <row r="212" spans="1:16" s="39" customFormat="1" ht="20.100000000000001" customHeight="1" x14ac:dyDescent="0.25">
      <c r="A212" s="41" t="s">
        <v>61</v>
      </c>
      <c r="B212" s="42">
        <v>0</v>
      </c>
      <c r="C212" s="42">
        <v>3</v>
      </c>
      <c r="D212" s="42">
        <v>2</v>
      </c>
      <c r="E212" s="42">
        <v>8</v>
      </c>
      <c r="F212" s="42">
        <v>0</v>
      </c>
      <c r="G212" s="42">
        <v>6</v>
      </c>
      <c r="H212" s="42">
        <v>0</v>
      </c>
      <c r="I212" s="42">
        <v>3</v>
      </c>
      <c r="J212" s="42">
        <v>4</v>
      </c>
      <c r="K212" s="42">
        <v>17</v>
      </c>
      <c r="L212" s="42">
        <v>1</v>
      </c>
      <c r="M212" s="42">
        <v>5</v>
      </c>
      <c r="N212" s="42"/>
      <c r="O212" s="42"/>
    </row>
    <row r="213" spans="1:16" s="39" customFormat="1" ht="20.100000000000001" customHeight="1" x14ac:dyDescent="0.25">
      <c r="A213" s="41" t="s">
        <v>273</v>
      </c>
      <c r="B213" s="42">
        <v>4</v>
      </c>
      <c r="C213" s="42">
        <v>5</v>
      </c>
      <c r="D213" s="42">
        <v>5</v>
      </c>
      <c r="E213" s="42">
        <v>5</v>
      </c>
      <c r="F213" s="42">
        <v>2</v>
      </c>
      <c r="G213" s="42">
        <v>7</v>
      </c>
      <c r="H213" s="42">
        <v>5</v>
      </c>
      <c r="I213" s="42">
        <v>4</v>
      </c>
      <c r="J213" s="42">
        <v>11</v>
      </c>
      <c r="K213" s="42">
        <v>5</v>
      </c>
      <c r="L213" s="42">
        <v>4</v>
      </c>
      <c r="M213" s="42">
        <v>8</v>
      </c>
      <c r="N213" s="42"/>
      <c r="O213" s="42"/>
    </row>
    <row r="214" spans="1:16" s="39" customFormat="1" ht="20.100000000000001" customHeight="1" x14ac:dyDescent="0.25">
      <c r="A214" s="41" t="s">
        <v>62</v>
      </c>
      <c r="B214" s="42">
        <v>10</v>
      </c>
      <c r="C214" s="42">
        <v>24</v>
      </c>
      <c r="D214" s="42">
        <v>1</v>
      </c>
      <c r="E214" s="42">
        <v>15</v>
      </c>
      <c r="F214" s="42">
        <v>3</v>
      </c>
      <c r="G214" s="42">
        <v>10</v>
      </c>
      <c r="H214" s="42">
        <v>14</v>
      </c>
      <c r="I214" s="42">
        <v>11</v>
      </c>
      <c r="J214" s="42">
        <v>17</v>
      </c>
      <c r="K214" s="42">
        <v>20</v>
      </c>
      <c r="L214" s="42">
        <v>18</v>
      </c>
      <c r="M214" s="42">
        <v>22</v>
      </c>
      <c r="N214" s="42"/>
      <c r="O214" s="42"/>
    </row>
    <row r="215" spans="1:16" s="39" customFormat="1" ht="20.100000000000001" customHeight="1" x14ac:dyDescent="0.25">
      <c r="A215" s="41" t="s">
        <v>274</v>
      </c>
      <c r="B215" s="42">
        <v>2</v>
      </c>
      <c r="C215" s="42">
        <v>0</v>
      </c>
      <c r="D215" s="42">
        <v>0</v>
      </c>
      <c r="E215" s="42">
        <v>0</v>
      </c>
      <c r="F215" s="42">
        <v>0</v>
      </c>
      <c r="G215" s="42">
        <v>0</v>
      </c>
      <c r="H215" s="42">
        <v>2</v>
      </c>
      <c r="I215" s="42">
        <v>3</v>
      </c>
      <c r="J215" s="42">
        <v>0</v>
      </c>
      <c r="K215" s="42">
        <v>0</v>
      </c>
      <c r="L215" s="42">
        <v>2</v>
      </c>
      <c r="M215" s="42">
        <v>1</v>
      </c>
      <c r="N215" s="42"/>
      <c r="O215" s="42"/>
    </row>
    <row r="216" spans="1:16" s="39" customFormat="1" ht="20.100000000000001" customHeight="1" x14ac:dyDescent="0.25">
      <c r="A216" s="41" t="s">
        <v>63</v>
      </c>
      <c r="B216" s="42">
        <v>4</v>
      </c>
      <c r="C216" s="42">
        <v>10</v>
      </c>
      <c r="D216" s="42">
        <v>5</v>
      </c>
      <c r="E216" s="42">
        <v>2</v>
      </c>
      <c r="F216" s="42">
        <v>4</v>
      </c>
      <c r="G216" s="42">
        <v>3</v>
      </c>
      <c r="H216" s="42">
        <v>15</v>
      </c>
      <c r="I216" s="42">
        <v>9</v>
      </c>
      <c r="J216" s="42">
        <v>22</v>
      </c>
      <c r="K216" s="42">
        <v>18</v>
      </c>
      <c r="L216" s="42">
        <v>51</v>
      </c>
      <c r="M216" s="42">
        <v>47</v>
      </c>
      <c r="N216" s="42"/>
      <c r="O216" s="42"/>
    </row>
    <row r="217" spans="1:16" s="39" customFormat="1" ht="20.100000000000001" customHeight="1" x14ac:dyDescent="0.25">
      <c r="A217" s="41" t="s">
        <v>64</v>
      </c>
      <c r="B217" s="42">
        <v>47</v>
      </c>
      <c r="C217" s="42">
        <v>36</v>
      </c>
      <c r="D217" s="42">
        <v>10</v>
      </c>
      <c r="E217" s="42">
        <v>28</v>
      </c>
      <c r="F217" s="42">
        <v>17</v>
      </c>
      <c r="G217" s="42">
        <v>19</v>
      </c>
      <c r="H217" s="42">
        <v>70</v>
      </c>
      <c r="I217" s="42">
        <v>47</v>
      </c>
      <c r="J217" s="42">
        <v>53</v>
      </c>
      <c r="K217" s="42">
        <v>71</v>
      </c>
      <c r="L217" s="42">
        <v>94</v>
      </c>
      <c r="M217" s="42">
        <v>126</v>
      </c>
      <c r="N217" s="42"/>
      <c r="O217" s="42"/>
    </row>
    <row r="218" spans="1:16" s="39" customFormat="1" ht="20.100000000000001" customHeight="1" x14ac:dyDescent="0.25">
      <c r="A218" s="41" t="s">
        <v>261</v>
      </c>
      <c r="B218" s="42">
        <v>1</v>
      </c>
      <c r="C218" s="42">
        <v>15</v>
      </c>
      <c r="D218" s="42">
        <v>1</v>
      </c>
      <c r="E218" s="42">
        <v>11</v>
      </c>
      <c r="F218" s="42">
        <v>1</v>
      </c>
      <c r="G218" s="42">
        <v>12</v>
      </c>
      <c r="H218" s="42">
        <v>7</v>
      </c>
      <c r="I218" s="42">
        <v>3</v>
      </c>
      <c r="J218" s="42">
        <v>3</v>
      </c>
      <c r="K218" s="42">
        <v>13</v>
      </c>
      <c r="L218" s="42">
        <v>5</v>
      </c>
      <c r="M218" s="42">
        <v>12</v>
      </c>
      <c r="N218" s="42"/>
      <c r="O218" s="42"/>
    </row>
    <row r="219" spans="1:16" s="39" customFormat="1" ht="20.100000000000001" customHeight="1" x14ac:dyDescent="0.25">
      <c r="A219" s="41" t="s">
        <v>583</v>
      </c>
      <c r="B219" s="42">
        <v>0</v>
      </c>
      <c r="C219" s="42">
        <v>2</v>
      </c>
      <c r="D219" s="42">
        <v>3</v>
      </c>
      <c r="E219" s="42">
        <v>4</v>
      </c>
      <c r="F219" s="42">
        <v>4</v>
      </c>
      <c r="G219" s="42">
        <v>3</v>
      </c>
      <c r="H219" s="42">
        <v>3</v>
      </c>
      <c r="I219" s="42">
        <v>3</v>
      </c>
      <c r="J219" s="42">
        <v>1</v>
      </c>
      <c r="K219" s="42">
        <v>11</v>
      </c>
      <c r="L219" s="42">
        <v>11</v>
      </c>
      <c r="M219" s="42">
        <v>3</v>
      </c>
      <c r="N219" s="42"/>
      <c r="O219" s="42"/>
    </row>
    <row r="220" spans="1:16" s="39" customFormat="1" ht="20.100000000000001" customHeight="1" x14ac:dyDescent="0.25">
      <c r="A220" s="41" t="s">
        <v>65</v>
      </c>
      <c r="B220" s="42">
        <v>7</v>
      </c>
      <c r="C220" s="42">
        <v>1</v>
      </c>
      <c r="D220" s="42">
        <v>0</v>
      </c>
      <c r="E220" s="42">
        <v>0</v>
      </c>
      <c r="F220" s="42">
        <v>1</v>
      </c>
      <c r="G220" s="42">
        <v>1</v>
      </c>
      <c r="H220" s="42">
        <v>1</v>
      </c>
      <c r="I220" s="42">
        <v>2</v>
      </c>
      <c r="J220" s="42">
        <v>2</v>
      </c>
      <c r="K220" s="42">
        <v>4</v>
      </c>
      <c r="L220" s="42">
        <v>14</v>
      </c>
      <c r="M220" s="42">
        <v>18</v>
      </c>
      <c r="N220" s="42"/>
      <c r="O220" s="42"/>
    </row>
    <row r="221" spans="1:16" ht="20.100000000000001" customHeight="1" x14ac:dyDescent="0.25">
      <c r="A221" s="352" t="s">
        <v>257</v>
      </c>
      <c r="B221" s="40">
        <v>12</v>
      </c>
      <c r="C221" s="40">
        <v>50</v>
      </c>
      <c r="D221" s="40">
        <v>19</v>
      </c>
      <c r="E221" s="40">
        <v>36</v>
      </c>
      <c r="F221" s="40">
        <v>9</v>
      </c>
      <c r="G221" s="40">
        <v>34</v>
      </c>
      <c r="H221" s="40">
        <v>12</v>
      </c>
      <c r="I221" s="40">
        <v>30</v>
      </c>
      <c r="J221" s="40">
        <v>31</v>
      </c>
      <c r="K221" s="40">
        <v>33</v>
      </c>
      <c r="L221" s="40">
        <v>74</v>
      </c>
      <c r="M221" s="40">
        <v>63</v>
      </c>
      <c r="P221" s="63"/>
    </row>
    <row r="222" spans="1:16" ht="20.100000000000001" customHeight="1" x14ac:dyDescent="0.25">
      <c r="A222" s="41" t="s">
        <v>66</v>
      </c>
      <c r="B222" s="44">
        <v>10</v>
      </c>
      <c r="C222" s="44">
        <v>25</v>
      </c>
      <c r="D222" s="44">
        <v>16</v>
      </c>
      <c r="E222" s="44">
        <v>24</v>
      </c>
      <c r="F222" s="44">
        <v>5</v>
      </c>
      <c r="G222" s="44">
        <v>22</v>
      </c>
      <c r="H222" s="44">
        <v>10</v>
      </c>
      <c r="I222" s="44">
        <v>9</v>
      </c>
      <c r="J222" s="44">
        <v>25</v>
      </c>
      <c r="K222" s="44">
        <v>21</v>
      </c>
      <c r="L222" s="44">
        <v>54</v>
      </c>
      <c r="M222" s="44">
        <v>32</v>
      </c>
    </row>
    <row r="223" spans="1:16" ht="20.100000000000001" customHeight="1" x14ac:dyDescent="0.25">
      <c r="A223" s="41" t="s">
        <v>67</v>
      </c>
      <c r="B223" s="44">
        <v>2</v>
      </c>
      <c r="C223" s="44">
        <v>24</v>
      </c>
      <c r="D223" s="44">
        <v>3</v>
      </c>
      <c r="E223" s="44">
        <v>12</v>
      </c>
      <c r="F223" s="44">
        <v>4</v>
      </c>
      <c r="G223" s="44">
        <v>12</v>
      </c>
      <c r="H223" s="44">
        <v>2</v>
      </c>
      <c r="I223" s="44">
        <v>21</v>
      </c>
      <c r="J223" s="44">
        <v>6</v>
      </c>
      <c r="K223" s="44">
        <v>12</v>
      </c>
      <c r="L223" s="44">
        <v>20</v>
      </c>
      <c r="M223" s="44">
        <v>31</v>
      </c>
    </row>
    <row r="224" spans="1:16" ht="20.100000000000001" customHeight="1" x14ac:dyDescent="0.25">
      <c r="A224" s="41" t="s">
        <v>68</v>
      </c>
      <c r="B224" s="44">
        <v>0</v>
      </c>
      <c r="C224" s="44">
        <v>1</v>
      </c>
      <c r="D224" s="44">
        <v>0</v>
      </c>
      <c r="E224" s="44">
        <v>0</v>
      </c>
      <c r="F224" s="44">
        <v>0</v>
      </c>
      <c r="G224" s="44">
        <v>0</v>
      </c>
      <c r="H224" s="44">
        <v>0</v>
      </c>
      <c r="I224" s="44">
        <v>0</v>
      </c>
      <c r="J224" s="44">
        <v>0</v>
      </c>
      <c r="K224" s="44">
        <v>0</v>
      </c>
      <c r="L224" s="44">
        <v>0</v>
      </c>
      <c r="M224" s="44">
        <v>0</v>
      </c>
    </row>
    <row r="225" spans="1:15" s="39" customFormat="1" ht="20.100000000000001" customHeight="1" thickBot="1" x14ac:dyDescent="0.3">
      <c r="A225" s="353" t="s">
        <v>591</v>
      </c>
      <c r="B225" s="46">
        <v>0</v>
      </c>
      <c r="C225" s="46">
        <v>0</v>
      </c>
      <c r="D225" s="46">
        <v>0</v>
      </c>
      <c r="E225" s="46">
        <v>1</v>
      </c>
      <c r="F225" s="46">
        <v>0</v>
      </c>
      <c r="G225" s="46">
        <v>0</v>
      </c>
      <c r="H225" s="46">
        <v>0</v>
      </c>
      <c r="I225" s="46">
        <v>0</v>
      </c>
      <c r="J225" s="46">
        <v>0</v>
      </c>
      <c r="K225" s="46">
        <v>0</v>
      </c>
      <c r="L225" s="46">
        <v>0</v>
      </c>
      <c r="M225" s="46">
        <v>0</v>
      </c>
    </row>
    <row r="226" spans="1:15" s="48" customFormat="1" ht="15.95" customHeight="1" x14ac:dyDescent="0.25">
      <c r="A226" s="47" t="s">
        <v>588</v>
      </c>
      <c r="B226" s="47"/>
      <c r="C226" s="47"/>
      <c r="N226" s="65"/>
      <c r="O226" s="65"/>
    </row>
    <row r="227" spans="1:15" ht="20.100000000000001" customHeight="1" x14ac:dyDescent="0.25">
      <c r="N227" s="40"/>
      <c r="O227" s="40"/>
    </row>
    <row r="228" spans="1:15" ht="20.100000000000001" customHeight="1" x14ac:dyDescent="0.25">
      <c r="O228" s="66"/>
    </row>
  </sheetData>
  <mergeCells count="16">
    <mergeCell ref="A139:A141"/>
    <mergeCell ref="B139:O139"/>
    <mergeCell ref="B140:C140"/>
    <mergeCell ref="A184:A186"/>
    <mergeCell ref="B184:M184"/>
    <mergeCell ref="B185:C185"/>
    <mergeCell ref="F185:G185"/>
    <mergeCell ref="J185:K185"/>
    <mergeCell ref="A3:A5"/>
    <mergeCell ref="B3:O3"/>
    <mergeCell ref="B4:C4"/>
    <mergeCell ref="A71:A73"/>
    <mergeCell ref="B71:M71"/>
    <mergeCell ref="B72:C72"/>
    <mergeCell ref="F72:G72"/>
    <mergeCell ref="J72:K72"/>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68" max="16383" man="1"/>
    <brk id="136" max="16383" man="1"/>
    <brk id="181"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28"/>
  <sheetViews>
    <sheetView showGridLines="0" zoomScaleNormal="100" zoomScaleSheetLayoutView="25" workbookViewId="0"/>
  </sheetViews>
  <sheetFormatPr defaultColWidth="11.42578125" defaultRowHeight="20.100000000000001" customHeight="1" x14ac:dyDescent="0.25"/>
  <cols>
    <col min="1" max="1" width="36.7109375" style="41" customWidth="1"/>
    <col min="2" max="3" width="10.28515625" style="41" customWidth="1"/>
    <col min="4" max="4" width="9" style="41" customWidth="1"/>
    <col min="5" max="5" width="10" style="41" customWidth="1"/>
    <col min="6" max="13" width="9" style="41" customWidth="1"/>
    <col min="14" max="14" width="10.5703125" style="41" customWidth="1"/>
    <col min="15" max="15" width="10.5703125" style="41" bestFit="1" customWidth="1"/>
    <col min="16" max="16" width="11.7109375" style="41" customWidth="1"/>
    <col min="17" max="16384" width="11.42578125" style="41"/>
  </cols>
  <sheetData>
    <row r="1" spans="1:17" s="27" customFormat="1" ht="24.95" customHeight="1" x14ac:dyDescent="0.25">
      <c r="A1" s="347" t="s">
        <v>136</v>
      </c>
      <c r="B1" s="347"/>
      <c r="C1" s="347"/>
      <c r="D1" s="347"/>
      <c r="E1" s="347"/>
      <c r="F1" s="347"/>
      <c r="G1" s="347"/>
    </row>
    <row r="2" spans="1:17" s="55" customFormat="1" ht="24.95" customHeight="1" thickBot="1" x14ac:dyDescent="0.25">
      <c r="A2" s="28" t="s">
        <v>528</v>
      </c>
      <c r="B2" s="53"/>
      <c r="C2" s="53"/>
      <c r="D2" s="53"/>
      <c r="E2" s="53"/>
      <c r="F2" s="53"/>
      <c r="G2" s="53"/>
      <c r="H2" s="53"/>
      <c r="I2" s="53"/>
      <c r="J2" s="53"/>
      <c r="K2" s="53"/>
      <c r="L2" s="53"/>
      <c r="M2" s="53"/>
      <c r="N2" s="53"/>
      <c r="O2" s="336" t="s">
        <v>586</v>
      </c>
      <c r="P2" s="54"/>
    </row>
    <row r="3" spans="1:17" s="39" customFormat="1" ht="20.100000000000001" customHeight="1" x14ac:dyDescent="0.25">
      <c r="A3" s="1023" t="s">
        <v>8</v>
      </c>
      <c r="B3" s="1019" t="s">
        <v>83</v>
      </c>
      <c r="C3" s="1020"/>
      <c r="D3" s="1020"/>
      <c r="E3" s="1020"/>
      <c r="F3" s="1020"/>
      <c r="G3" s="1020"/>
      <c r="H3" s="1020"/>
      <c r="I3" s="1020"/>
      <c r="J3" s="1020"/>
      <c r="K3" s="1020"/>
      <c r="L3" s="1020"/>
      <c r="M3" s="1020"/>
      <c r="N3" s="1020"/>
      <c r="O3" s="1020"/>
      <c r="P3" s="56"/>
    </row>
    <row r="4" spans="1:17" ht="20.100000000000001" customHeight="1" x14ac:dyDescent="0.25">
      <c r="A4" s="1024"/>
      <c r="B4" s="1021" t="s">
        <v>10</v>
      </c>
      <c r="C4" s="1021"/>
      <c r="D4" s="32" t="s">
        <v>69</v>
      </c>
      <c r="E4" s="32"/>
      <c r="F4" s="32" t="s">
        <v>70</v>
      </c>
      <c r="G4" s="32"/>
      <c r="H4" s="32" t="s">
        <v>71</v>
      </c>
      <c r="I4" s="32"/>
      <c r="J4" s="32" t="s">
        <v>72</v>
      </c>
      <c r="K4" s="32"/>
      <c r="L4" s="32" t="s">
        <v>73</v>
      </c>
      <c r="M4" s="32"/>
      <c r="N4" s="32" t="s">
        <v>74</v>
      </c>
      <c r="O4" s="57"/>
      <c r="P4" s="58"/>
    </row>
    <row r="5" spans="1:17" ht="20.100000000000001" customHeight="1" x14ac:dyDescent="0.25">
      <c r="A5" s="1025"/>
      <c r="B5" s="59">
        <v>2015</v>
      </c>
      <c r="C5" s="59">
        <v>2016</v>
      </c>
      <c r="D5" s="59">
        <v>2015</v>
      </c>
      <c r="E5" s="59">
        <v>2016</v>
      </c>
      <c r="F5" s="334">
        <v>2015</v>
      </c>
      <c r="G5" s="334">
        <v>2016</v>
      </c>
      <c r="H5" s="334">
        <v>2015</v>
      </c>
      <c r="I5" s="334">
        <v>2016</v>
      </c>
      <c r="J5" s="334">
        <v>2015</v>
      </c>
      <c r="K5" s="334">
        <v>2016</v>
      </c>
      <c r="L5" s="334">
        <v>2015</v>
      </c>
      <c r="M5" s="334">
        <v>2016</v>
      </c>
      <c r="N5" s="334">
        <v>2015</v>
      </c>
      <c r="O5" s="335">
        <v>2016</v>
      </c>
      <c r="P5" s="58"/>
    </row>
    <row r="6" spans="1:17" ht="20.100000000000001" customHeight="1" x14ac:dyDescent="0.25">
      <c r="A6" s="36" t="s">
        <v>10</v>
      </c>
      <c r="B6" s="37">
        <v>77600</v>
      </c>
      <c r="C6" s="37">
        <v>58201</v>
      </c>
      <c r="D6" s="37">
        <v>7177</v>
      </c>
      <c r="E6" s="37">
        <v>8741</v>
      </c>
      <c r="F6" s="37">
        <v>7230</v>
      </c>
      <c r="G6" s="37">
        <v>8013</v>
      </c>
      <c r="H6" s="37">
        <v>10151</v>
      </c>
      <c r="I6" s="37">
        <v>8278</v>
      </c>
      <c r="J6" s="37">
        <v>5186</v>
      </c>
      <c r="K6" s="37">
        <v>4680</v>
      </c>
      <c r="L6" s="37">
        <v>4438</v>
      </c>
      <c r="M6" s="37">
        <v>2732</v>
      </c>
      <c r="N6" s="37">
        <v>4542</v>
      </c>
      <c r="O6" s="37">
        <v>3013</v>
      </c>
    </row>
    <row r="7" spans="1:17" s="39" customFormat="1" ht="20.100000000000001" customHeight="1" x14ac:dyDescent="0.25">
      <c r="A7" s="352" t="s">
        <v>260</v>
      </c>
      <c r="B7" s="40">
        <v>146</v>
      </c>
      <c r="C7" s="40">
        <v>79</v>
      </c>
      <c r="D7" s="40">
        <v>18</v>
      </c>
      <c r="E7" s="40">
        <v>18</v>
      </c>
      <c r="F7" s="40">
        <v>5</v>
      </c>
      <c r="G7" s="40">
        <v>8</v>
      </c>
      <c r="H7" s="40">
        <v>13</v>
      </c>
      <c r="I7" s="40">
        <v>4</v>
      </c>
      <c r="J7" s="40">
        <v>10</v>
      </c>
      <c r="K7" s="40">
        <v>4</v>
      </c>
      <c r="L7" s="40">
        <v>6</v>
      </c>
      <c r="M7" s="40">
        <v>2</v>
      </c>
      <c r="N7" s="40">
        <v>7</v>
      </c>
      <c r="O7" s="40">
        <v>7</v>
      </c>
    </row>
    <row r="8" spans="1:17" ht="20.100000000000001" customHeight="1" x14ac:dyDescent="0.25">
      <c r="A8" s="41" t="s">
        <v>17</v>
      </c>
      <c r="B8" s="42">
        <v>73</v>
      </c>
      <c r="C8" s="42">
        <v>32</v>
      </c>
      <c r="D8" s="42">
        <v>5</v>
      </c>
      <c r="E8" s="42">
        <v>8</v>
      </c>
      <c r="F8" s="42">
        <v>2</v>
      </c>
      <c r="G8" s="42">
        <v>2</v>
      </c>
      <c r="H8" s="42">
        <v>13</v>
      </c>
      <c r="I8" s="42">
        <v>2</v>
      </c>
      <c r="J8" s="42">
        <v>2</v>
      </c>
      <c r="K8" s="42">
        <v>2</v>
      </c>
      <c r="L8" s="42">
        <v>3</v>
      </c>
      <c r="M8" s="42">
        <v>0</v>
      </c>
      <c r="N8" s="42">
        <v>5</v>
      </c>
      <c r="O8" s="42">
        <v>5</v>
      </c>
    </row>
    <row r="9" spans="1:17" ht="20.100000000000001" customHeight="1" x14ac:dyDescent="0.25">
      <c r="A9" s="41" t="s">
        <v>18</v>
      </c>
      <c r="B9" s="42">
        <v>21</v>
      </c>
      <c r="C9" s="42">
        <v>3</v>
      </c>
      <c r="D9" s="42">
        <v>8</v>
      </c>
      <c r="E9" s="42">
        <v>3</v>
      </c>
      <c r="F9" s="42">
        <v>0</v>
      </c>
      <c r="G9" s="42">
        <v>0</v>
      </c>
      <c r="H9" s="42">
        <v>0</v>
      </c>
      <c r="I9" s="42">
        <v>0</v>
      </c>
      <c r="J9" s="42">
        <v>0</v>
      </c>
      <c r="K9" s="42">
        <v>0</v>
      </c>
      <c r="L9" s="42">
        <v>0</v>
      </c>
      <c r="M9" s="42">
        <v>0</v>
      </c>
      <c r="N9" s="42">
        <v>0</v>
      </c>
      <c r="O9" s="42">
        <v>0</v>
      </c>
    </row>
    <row r="10" spans="1:17" ht="20.100000000000001" customHeight="1" x14ac:dyDescent="0.25">
      <c r="A10" s="41" t="s">
        <v>19</v>
      </c>
      <c r="B10" s="42">
        <v>3</v>
      </c>
      <c r="C10" s="42">
        <v>8</v>
      </c>
      <c r="D10" s="42">
        <v>0</v>
      </c>
      <c r="E10" s="42">
        <v>0</v>
      </c>
      <c r="F10" s="42">
        <v>0</v>
      </c>
      <c r="G10" s="42">
        <v>0</v>
      </c>
      <c r="H10" s="42">
        <v>0</v>
      </c>
      <c r="I10" s="42">
        <v>0</v>
      </c>
      <c r="J10" s="42">
        <v>0</v>
      </c>
      <c r="K10" s="42">
        <v>0</v>
      </c>
      <c r="L10" s="42">
        <v>0</v>
      </c>
      <c r="M10" s="42">
        <v>0</v>
      </c>
      <c r="N10" s="42">
        <v>0</v>
      </c>
      <c r="O10" s="42">
        <v>0</v>
      </c>
    </row>
    <row r="11" spans="1:17" ht="20.100000000000001" customHeight="1" x14ac:dyDescent="0.25">
      <c r="A11" s="41" t="s">
        <v>559</v>
      </c>
      <c r="B11" s="42">
        <v>4</v>
      </c>
      <c r="C11" s="42">
        <v>3</v>
      </c>
      <c r="D11" s="42">
        <v>0</v>
      </c>
      <c r="E11" s="42">
        <v>0</v>
      </c>
      <c r="F11" s="42">
        <v>0</v>
      </c>
      <c r="G11" s="42">
        <v>0</v>
      </c>
      <c r="H11" s="42">
        <v>0</v>
      </c>
      <c r="I11" s="42">
        <v>0</v>
      </c>
      <c r="J11" s="42">
        <v>0</v>
      </c>
      <c r="K11" s="42">
        <v>0</v>
      </c>
      <c r="L11" s="42">
        <v>0</v>
      </c>
      <c r="M11" s="42">
        <v>0</v>
      </c>
      <c r="N11" s="42">
        <v>0</v>
      </c>
      <c r="O11" s="42">
        <v>0</v>
      </c>
    </row>
    <row r="12" spans="1:17" ht="20.100000000000001" customHeight="1" x14ac:dyDescent="0.25">
      <c r="A12" s="41" t="s">
        <v>560</v>
      </c>
      <c r="B12" s="42">
        <v>2</v>
      </c>
      <c r="C12" s="42">
        <v>0</v>
      </c>
      <c r="D12" s="42">
        <v>0</v>
      </c>
      <c r="E12" s="42">
        <v>0</v>
      </c>
      <c r="F12" s="42">
        <v>0</v>
      </c>
      <c r="G12" s="42">
        <v>0</v>
      </c>
      <c r="H12" s="42">
        <v>0</v>
      </c>
      <c r="I12" s="42">
        <v>0</v>
      </c>
      <c r="J12" s="42">
        <v>0</v>
      </c>
      <c r="K12" s="42">
        <v>0</v>
      </c>
      <c r="L12" s="42">
        <v>0</v>
      </c>
      <c r="M12" s="42">
        <v>0</v>
      </c>
      <c r="N12" s="42">
        <v>0</v>
      </c>
      <c r="O12" s="42">
        <v>0</v>
      </c>
    </row>
    <row r="13" spans="1:17" ht="20.100000000000001" customHeight="1" x14ac:dyDescent="0.25">
      <c r="A13" s="41" t="s">
        <v>561</v>
      </c>
      <c r="B13" s="42">
        <v>7</v>
      </c>
      <c r="C13" s="42">
        <v>15</v>
      </c>
      <c r="D13" s="42">
        <v>1</v>
      </c>
      <c r="E13" s="42">
        <v>2</v>
      </c>
      <c r="F13" s="42">
        <v>0</v>
      </c>
      <c r="G13" s="42">
        <v>3</v>
      </c>
      <c r="H13" s="42">
        <v>0</v>
      </c>
      <c r="I13" s="42">
        <v>0</v>
      </c>
      <c r="J13" s="42">
        <v>0</v>
      </c>
      <c r="K13" s="42">
        <v>0</v>
      </c>
      <c r="L13" s="42">
        <v>2</v>
      </c>
      <c r="M13" s="42">
        <v>2</v>
      </c>
      <c r="N13" s="42">
        <v>0</v>
      </c>
      <c r="O13" s="42">
        <v>0</v>
      </c>
    </row>
    <row r="14" spans="1:17" ht="20.100000000000001" customHeight="1" x14ac:dyDescent="0.25">
      <c r="A14" s="41" t="s">
        <v>562</v>
      </c>
      <c r="B14" s="42">
        <v>2</v>
      </c>
      <c r="C14" s="42">
        <v>0</v>
      </c>
      <c r="D14" s="42">
        <v>2</v>
      </c>
      <c r="E14" s="42">
        <v>0</v>
      </c>
      <c r="F14" s="42">
        <v>0</v>
      </c>
      <c r="G14" s="42">
        <v>0</v>
      </c>
      <c r="H14" s="42">
        <v>0</v>
      </c>
      <c r="I14" s="42">
        <v>0</v>
      </c>
      <c r="J14" s="42">
        <v>0</v>
      </c>
      <c r="K14" s="42">
        <v>0</v>
      </c>
      <c r="L14" s="42">
        <v>0</v>
      </c>
      <c r="M14" s="42">
        <v>0</v>
      </c>
      <c r="N14" s="42">
        <v>0</v>
      </c>
      <c r="O14" s="42">
        <v>0</v>
      </c>
      <c r="Q14" s="41" t="s">
        <v>1</v>
      </c>
    </row>
    <row r="15" spans="1:17" ht="20.100000000000001" customHeight="1" x14ac:dyDescent="0.25">
      <c r="A15" s="41" t="s">
        <v>20</v>
      </c>
      <c r="B15" s="42">
        <v>2</v>
      </c>
      <c r="C15" s="42">
        <v>0</v>
      </c>
      <c r="D15" s="42">
        <v>2</v>
      </c>
      <c r="E15" s="42">
        <v>0</v>
      </c>
      <c r="F15" s="42">
        <v>0</v>
      </c>
      <c r="G15" s="42">
        <v>0</v>
      </c>
      <c r="H15" s="42">
        <v>0</v>
      </c>
      <c r="I15" s="42">
        <v>0</v>
      </c>
      <c r="J15" s="42">
        <v>0</v>
      </c>
      <c r="K15" s="42">
        <v>0</v>
      </c>
      <c r="L15" s="42">
        <v>0</v>
      </c>
      <c r="M15" s="42">
        <v>0</v>
      </c>
      <c r="N15" s="42">
        <v>0</v>
      </c>
      <c r="O15" s="42">
        <v>0</v>
      </c>
    </row>
    <row r="16" spans="1:17" ht="20.100000000000001" customHeight="1" x14ac:dyDescent="0.25">
      <c r="A16" s="41" t="s">
        <v>563</v>
      </c>
      <c r="B16" s="42">
        <v>0</v>
      </c>
      <c r="C16" s="42">
        <v>0</v>
      </c>
      <c r="D16" s="42">
        <v>0</v>
      </c>
      <c r="E16" s="42">
        <v>0</v>
      </c>
      <c r="F16" s="42">
        <v>0</v>
      </c>
      <c r="G16" s="42">
        <v>0</v>
      </c>
      <c r="H16" s="42">
        <v>0</v>
      </c>
      <c r="I16" s="42">
        <v>0</v>
      </c>
      <c r="J16" s="42">
        <v>0</v>
      </c>
      <c r="K16" s="42">
        <v>0</v>
      </c>
      <c r="L16" s="42">
        <v>0</v>
      </c>
      <c r="M16" s="42">
        <v>0</v>
      </c>
      <c r="N16" s="42">
        <v>0</v>
      </c>
      <c r="O16" s="42">
        <v>0</v>
      </c>
    </row>
    <row r="17" spans="1:15" ht="20.100000000000001" customHeight="1" x14ac:dyDescent="0.25">
      <c r="A17" s="41" t="s">
        <v>564</v>
      </c>
      <c r="B17" s="42">
        <v>0</v>
      </c>
      <c r="C17" s="42">
        <v>3</v>
      </c>
      <c r="D17" s="42">
        <v>0</v>
      </c>
      <c r="E17" s="42">
        <v>3</v>
      </c>
      <c r="F17" s="42">
        <v>0</v>
      </c>
      <c r="G17" s="42">
        <v>0</v>
      </c>
      <c r="H17" s="42">
        <v>0</v>
      </c>
      <c r="I17" s="42">
        <v>0</v>
      </c>
      <c r="J17" s="42">
        <v>0</v>
      </c>
      <c r="K17" s="42">
        <v>0</v>
      </c>
      <c r="L17" s="42">
        <v>0</v>
      </c>
      <c r="M17" s="42">
        <v>0</v>
      </c>
      <c r="N17" s="42">
        <v>0</v>
      </c>
      <c r="O17" s="42">
        <v>0</v>
      </c>
    </row>
    <row r="18" spans="1:15" ht="20.100000000000001" customHeight="1" x14ac:dyDescent="0.25">
      <c r="A18" s="41" t="s">
        <v>21</v>
      </c>
      <c r="B18" s="42">
        <v>32</v>
      </c>
      <c r="C18" s="42">
        <v>15</v>
      </c>
      <c r="D18" s="42">
        <v>0</v>
      </c>
      <c r="E18" s="42">
        <v>2</v>
      </c>
      <c r="F18" s="42">
        <v>3</v>
      </c>
      <c r="G18" s="42">
        <v>3</v>
      </c>
      <c r="H18" s="42">
        <v>0</v>
      </c>
      <c r="I18" s="42">
        <v>2</v>
      </c>
      <c r="J18" s="42">
        <v>8</v>
      </c>
      <c r="K18" s="42">
        <v>2</v>
      </c>
      <c r="L18" s="42">
        <v>1</v>
      </c>
      <c r="M18" s="42">
        <v>0</v>
      </c>
      <c r="N18" s="42">
        <v>2</v>
      </c>
      <c r="O18" s="42">
        <v>2</v>
      </c>
    </row>
    <row r="19" spans="1:15" s="39" customFormat="1" ht="20.100000000000001" customHeight="1" x14ac:dyDescent="0.25">
      <c r="A19" s="352" t="s">
        <v>589</v>
      </c>
      <c r="B19" s="40">
        <v>2383</v>
      </c>
      <c r="C19" s="40">
        <v>2041</v>
      </c>
      <c r="D19" s="40">
        <v>71</v>
      </c>
      <c r="E19" s="40">
        <v>142</v>
      </c>
      <c r="F19" s="40">
        <v>233</v>
      </c>
      <c r="G19" s="40">
        <v>126</v>
      </c>
      <c r="H19" s="40">
        <v>251</v>
      </c>
      <c r="I19" s="40">
        <v>124</v>
      </c>
      <c r="J19" s="40">
        <v>115</v>
      </c>
      <c r="K19" s="40">
        <v>163</v>
      </c>
      <c r="L19" s="40">
        <v>215</v>
      </c>
      <c r="M19" s="40">
        <v>201</v>
      </c>
      <c r="N19" s="40">
        <v>206</v>
      </c>
      <c r="O19" s="40">
        <v>149</v>
      </c>
    </row>
    <row r="20" spans="1:15" ht="20.100000000000001" customHeight="1" x14ac:dyDescent="0.25">
      <c r="A20" s="41" t="s">
        <v>22</v>
      </c>
      <c r="B20" s="42">
        <v>558</v>
      </c>
      <c r="C20" s="42">
        <v>484</v>
      </c>
      <c r="D20" s="42">
        <v>16</v>
      </c>
      <c r="E20" s="42">
        <v>23</v>
      </c>
      <c r="F20" s="42">
        <v>34</v>
      </c>
      <c r="G20" s="42">
        <v>26</v>
      </c>
      <c r="H20" s="42">
        <v>66</v>
      </c>
      <c r="I20" s="42">
        <v>12</v>
      </c>
      <c r="J20" s="42">
        <v>23</v>
      </c>
      <c r="K20" s="42">
        <v>32</v>
      </c>
      <c r="L20" s="42">
        <v>50</v>
      </c>
      <c r="M20" s="42">
        <v>56</v>
      </c>
      <c r="N20" s="42">
        <v>22</v>
      </c>
      <c r="O20" s="42">
        <v>32</v>
      </c>
    </row>
    <row r="21" spans="1:15" ht="20.100000000000001" customHeight="1" x14ac:dyDescent="0.25">
      <c r="A21" s="41" t="s">
        <v>23</v>
      </c>
      <c r="B21" s="42">
        <v>365</v>
      </c>
      <c r="C21" s="42">
        <v>355</v>
      </c>
      <c r="D21" s="42">
        <v>3</v>
      </c>
      <c r="E21" s="42">
        <v>18</v>
      </c>
      <c r="F21" s="42">
        <v>8</v>
      </c>
      <c r="G21" s="42">
        <v>27</v>
      </c>
      <c r="H21" s="42">
        <v>30</v>
      </c>
      <c r="I21" s="42">
        <v>18</v>
      </c>
      <c r="J21" s="42">
        <v>26</v>
      </c>
      <c r="K21" s="42">
        <v>15</v>
      </c>
      <c r="L21" s="42">
        <v>41</v>
      </c>
      <c r="M21" s="42">
        <v>24</v>
      </c>
      <c r="N21" s="42">
        <v>50</v>
      </c>
      <c r="O21" s="42">
        <v>41</v>
      </c>
    </row>
    <row r="22" spans="1:15" ht="20.100000000000001" customHeight="1" x14ac:dyDescent="0.25">
      <c r="A22" s="41" t="s">
        <v>565</v>
      </c>
      <c r="B22" s="42">
        <v>137</v>
      </c>
      <c r="C22" s="42">
        <v>130</v>
      </c>
      <c r="D22" s="42">
        <v>2</v>
      </c>
      <c r="E22" s="42">
        <v>18</v>
      </c>
      <c r="F22" s="42">
        <v>16</v>
      </c>
      <c r="G22" s="42">
        <v>3</v>
      </c>
      <c r="H22" s="42">
        <v>13</v>
      </c>
      <c r="I22" s="42">
        <v>8</v>
      </c>
      <c r="J22" s="42">
        <v>8</v>
      </c>
      <c r="K22" s="42">
        <v>12</v>
      </c>
      <c r="L22" s="42">
        <v>28</v>
      </c>
      <c r="M22" s="42">
        <v>11</v>
      </c>
      <c r="N22" s="42">
        <v>12</v>
      </c>
      <c r="O22" s="42">
        <v>9</v>
      </c>
    </row>
    <row r="23" spans="1:15" ht="20.100000000000001" customHeight="1" x14ac:dyDescent="0.25">
      <c r="A23" s="41" t="s">
        <v>24</v>
      </c>
      <c r="B23" s="42">
        <v>171</v>
      </c>
      <c r="C23" s="42">
        <v>166</v>
      </c>
      <c r="D23" s="42">
        <v>8</v>
      </c>
      <c r="E23" s="42">
        <v>6</v>
      </c>
      <c r="F23" s="42">
        <v>14</v>
      </c>
      <c r="G23" s="42">
        <v>9</v>
      </c>
      <c r="H23" s="42">
        <v>14</v>
      </c>
      <c r="I23" s="42">
        <v>15</v>
      </c>
      <c r="J23" s="42">
        <v>5</v>
      </c>
      <c r="K23" s="42">
        <v>15</v>
      </c>
      <c r="L23" s="42">
        <v>14</v>
      </c>
      <c r="M23" s="42">
        <v>17</v>
      </c>
      <c r="N23" s="42">
        <v>19</v>
      </c>
      <c r="O23" s="42">
        <v>11</v>
      </c>
    </row>
    <row r="24" spans="1:15" ht="20.100000000000001" customHeight="1" x14ac:dyDescent="0.25">
      <c r="A24" s="41" t="s">
        <v>566</v>
      </c>
      <c r="B24" s="42">
        <v>31</v>
      </c>
      <c r="C24" s="42">
        <v>48</v>
      </c>
      <c r="D24" s="42">
        <v>0</v>
      </c>
      <c r="E24" s="42">
        <v>8</v>
      </c>
      <c r="F24" s="42">
        <v>0</v>
      </c>
      <c r="G24" s="42">
        <v>8</v>
      </c>
      <c r="H24" s="42">
        <v>3</v>
      </c>
      <c r="I24" s="42">
        <v>15</v>
      </c>
      <c r="J24" s="42">
        <v>3</v>
      </c>
      <c r="K24" s="42">
        <v>3</v>
      </c>
      <c r="L24" s="42">
        <v>5</v>
      </c>
      <c r="M24" s="42">
        <v>2</v>
      </c>
      <c r="N24" s="42">
        <v>0</v>
      </c>
      <c r="O24" s="42">
        <v>0</v>
      </c>
    </row>
    <row r="25" spans="1:15" ht="20.100000000000001" customHeight="1" x14ac:dyDescent="0.25">
      <c r="A25" s="41" t="s">
        <v>567</v>
      </c>
      <c r="B25" s="42">
        <v>194</v>
      </c>
      <c r="C25" s="42">
        <v>133</v>
      </c>
      <c r="D25" s="42">
        <v>7</v>
      </c>
      <c r="E25" s="42">
        <v>2</v>
      </c>
      <c r="F25" s="42">
        <v>23</v>
      </c>
      <c r="G25" s="42">
        <v>9</v>
      </c>
      <c r="H25" s="42">
        <v>12</v>
      </c>
      <c r="I25" s="42">
        <v>3</v>
      </c>
      <c r="J25" s="42">
        <v>7</v>
      </c>
      <c r="K25" s="42">
        <v>14</v>
      </c>
      <c r="L25" s="42">
        <v>5</v>
      </c>
      <c r="M25" s="42">
        <v>0</v>
      </c>
      <c r="N25" s="42">
        <v>58</v>
      </c>
      <c r="O25" s="42">
        <v>5</v>
      </c>
    </row>
    <row r="26" spans="1:15" ht="20.100000000000001" customHeight="1" x14ac:dyDescent="0.25">
      <c r="A26" s="41" t="s">
        <v>568</v>
      </c>
      <c r="B26" s="42">
        <v>106</v>
      </c>
      <c r="C26" s="42">
        <v>98</v>
      </c>
      <c r="D26" s="42">
        <v>3</v>
      </c>
      <c r="E26" s="42">
        <v>15</v>
      </c>
      <c r="F26" s="42">
        <v>31</v>
      </c>
      <c r="G26" s="42">
        <v>0</v>
      </c>
      <c r="H26" s="42">
        <v>29</v>
      </c>
      <c r="I26" s="42">
        <v>3</v>
      </c>
      <c r="J26" s="42">
        <v>0</v>
      </c>
      <c r="K26" s="42">
        <v>2</v>
      </c>
      <c r="L26" s="42">
        <v>5</v>
      </c>
      <c r="M26" s="42">
        <v>34</v>
      </c>
      <c r="N26" s="42">
        <v>3</v>
      </c>
      <c r="O26" s="42">
        <v>2</v>
      </c>
    </row>
    <row r="27" spans="1:15" ht="20.100000000000001" customHeight="1" x14ac:dyDescent="0.25">
      <c r="A27" s="41" t="s">
        <v>25</v>
      </c>
      <c r="B27" s="42">
        <v>544</v>
      </c>
      <c r="C27" s="42">
        <v>456</v>
      </c>
      <c r="D27" s="42">
        <v>30</v>
      </c>
      <c r="E27" s="42">
        <v>47</v>
      </c>
      <c r="F27" s="42">
        <v>34</v>
      </c>
      <c r="G27" s="42">
        <v>37</v>
      </c>
      <c r="H27" s="42">
        <v>49</v>
      </c>
      <c r="I27" s="42">
        <v>35</v>
      </c>
      <c r="J27" s="42">
        <v>36</v>
      </c>
      <c r="K27" s="42">
        <v>47</v>
      </c>
      <c r="L27" s="42">
        <v>55</v>
      </c>
      <c r="M27" s="42">
        <v>41</v>
      </c>
      <c r="N27" s="42">
        <v>23</v>
      </c>
      <c r="O27" s="42">
        <v>27</v>
      </c>
    </row>
    <row r="28" spans="1:15" ht="20.100000000000001" customHeight="1" x14ac:dyDescent="0.25">
      <c r="A28" s="41" t="s">
        <v>569</v>
      </c>
      <c r="B28" s="42">
        <v>217</v>
      </c>
      <c r="C28" s="42">
        <v>141</v>
      </c>
      <c r="D28" s="42">
        <v>2</v>
      </c>
      <c r="E28" s="42">
        <v>5</v>
      </c>
      <c r="F28" s="42">
        <v>53</v>
      </c>
      <c r="G28" s="42">
        <v>5</v>
      </c>
      <c r="H28" s="42">
        <v>23</v>
      </c>
      <c r="I28" s="42">
        <v>12</v>
      </c>
      <c r="J28" s="42">
        <v>5</v>
      </c>
      <c r="K28" s="42">
        <v>23</v>
      </c>
      <c r="L28" s="42">
        <v>12</v>
      </c>
      <c r="M28" s="42">
        <v>9</v>
      </c>
      <c r="N28" s="42">
        <v>16</v>
      </c>
      <c r="O28" s="42">
        <v>20</v>
      </c>
    </row>
    <row r="29" spans="1:15" ht="20.100000000000001" customHeight="1" x14ac:dyDescent="0.25">
      <c r="A29" s="41" t="s">
        <v>570</v>
      </c>
      <c r="B29" s="42">
        <v>32</v>
      </c>
      <c r="C29" s="42">
        <v>10</v>
      </c>
      <c r="D29" s="42">
        <v>0</v>
      </c>
      <c r="E29" s="42">
        <v>0</v>
      </c>
      <c r="F29" s="42">
        <v>13</v>
      </c>
      <c r="G29" s="42">
        <v>0</v>
      </c>
      <c r="H29" s="42">
        <v>12</v>
      </c>
      <c r="I29" s="42">
        <v>3</v>
      </c>
      <c r="J29" s="42">
        <v>0</v>
      </c>
      <c r="K29" s="42">
        <v>0</v>
      </c>
      <c r="L29" s="42">
        <v>0</v>
      </c>
      <c r="M29" s="42">
        <v>2</v>
      </c>
      <c r="N29" s="42">
        <v>0</v>
      </c>
      <c r="O29" s="42">
        <v>0</v>
      </c>
    </row>
    <row r="30" spans="1:15" ht="20.100000000000001" customHeight="1" x14ac:dyDescent="0.25">
      <c r="A30" s="41" t="s">
        <v>26</v>
      </c>
      <c r="B30" s="42">
        <v>28</v>
      </c>
      <c r="C30" s="42">
        <v>20</v>
      </c>
      <c r="D30" s="42">
        <v>0</v>
      </c>
      <c r="E30" s="42">
        <v>0</v>
      </c>
      <c r="F30" s="42">
        <v>7</v>
      </c>
      <c r="G30" s="42">
        <v>2</v>
      </c>
      <c r="H30" s="42">
        <v>0</v>
      </c>
      <c r="I30" s="42">
        <v>0</v>
      </c>
      <c r="J30" s="42">
        <v>2</v>
      </c>
      <c r="K30" s="42">
        <v>0</v>
      </c>
      <c r="L30" s="42">
        <v>0</v>
      </c>
      <c r="M30" s="42">
        <v>5</v>
      </c>
      <c r="N30" s="42">
        <v>3</v>
      </c>
      <c r="O30" s="42">
        <v>2</v>
      </c>
    </row>
    <row r="31" spans="1:15" s="39" customFormat="1" ht="20.100000000000001" customHeight="1" x14ac:dyDescent="0.25">
      <c r="A31" s="352" t="s">
        <v>258</v>
      </c>
      <c r="B31" s="40">
        <v>7829</v>
      </c>
      <c r="C31" s="40">
        <v>3389</v>
      </c>
      <c r="D31" s="40">
        <v>214</v>
      </c>
      <c r="E31" s="40">
        <v>307</v>
      </c>
      <c r="F31" s="40">
        <v>421</v>
      </c>
      <c r="G31" s="40">
        <v>272</v>
      </c>
      <c r="H31" s="40">
        <v>624</v>
      </c>
      <c r="I31" s="40">
        <v>278</v>
      </c>
      <c r="J31" s="40">
        <v>598</v>
      </c>
      <c r="K31" s="40">
        <v>230</v>
      </c>
      <c r="L31" s="40">
        <v>648</v>
      </c>
      <c r="M31" s="40">
        <v>211</v>
      </c>
      <c r="N31" s="40">
        <v>1019</v>
      </c>
      <c r="O31" s="40">
        <v>199</v>
      </c>
    </row>
    <row r="32" spans="1:15" ht="20.100000000000001" customHeight="1" x14ac:dyDescent="0.25">
      <c r="A32" s="41" t="s">
        <v>27</v>
      </c>
      <c r="B32" s="42">
        <v>299</v>
      </c>
      <c r="C32" s="42">
        <v>172</v>
      </c>
      <c r="D32" s="42">
        <v>8</v>
      </c>
      <c r="E32" s="42">
        <v>23</v>
      </c>
      <c r="F32" s="42">
        <v>25</v>
      </c>
      <c r="G32" s="42">
        <v>12</v>
      </c>
      <c r="H32" s="42">
        <v>22</v>
      </c>
      <c r="I32" s="42">
        <v>17</v>
      </c>
      <c r="J32" s="42">
        <v>23</v>
      </c>
      <c r="K32" s="42">
        <v>15</v>
      </c>
      <c r="L32" s="42">
        <v>34</v>
      </c>
      <c r="M32" s="42">
        <v>12</v>
      </c>
      <c r="N32" s="42">
        <v>20</v>
      </c>
      <c r="O32" s="42">
        <v>5</v>
      </c>
    </row>
    <row r="33" spans="1:15" ht="20.100000000000001" customHeight="1" x14ac:dyDescent="0.25">
      <c r="A33" s="41" t="s">
        <v>28</v>
      </c>
      <c r="B33" s="42">
        <v>4867</v>
      </c>
      <c r="C33" s="42">
        <v>1947</v>
      </c>
      <c r="D33" s="42">
        <v>172</v>
      </c>
      <c r="E33" s="42">
        <v>218</v>
      </c>
      <c r="F33" s="42">
        <v>343</v>
      </c>
      <c r="G33" s="42">
        <v>210</v>
      </c>
      <c r="H33" s="42">
        <v>525</v>
      </c>
      <c r="I33" s="42">
        <v>154</v>
      </c>
      <c r="J33" s="42">
        <v>456</v>
      </c>
      <c r="K33" s="42">
        <v>134</v>
      </c>
      <c r="L33" s="42">
        <v>454</v>
      </c>
      <c r="M33" s="42">
        <v>88</v>
      </c>
      <c r="N33" s="42">
        <v>385</v>
      </c>
      <c r="O33" s="42">
        <v>107</v>
      </c>
    </row>
    <row r="34" spans="1:15" ht="20.100000000000001" customHeight="1" x14ac:dyDescent="0.25">
      <c r="A34" s="41" t="s">
        <v>29</v>
      </c>
      <c r="B34" s="42">
        <v>2663</v>
      </c>
      <c r="C34" s="42">
        <v>1270</v>
      </c>
      <c r="D34" s="42">
        <v>34</v>
      </c>
      <c r="E34" s="42">
        <v>66</v>
      </c>
      <c r="F34" s="42">
        <v>53</v>
      </c>
      <c r="G34" s="42">
        <v>50</v>
      </c>
      <c r="H34" s="42">
        <v>77</v>
      </c>
      <c r="I34" s="42">
        <v>107</v>
      </c>
      <c r="J34" s="42">
        <v>119</v>
      </c>
      <c r="K34" s="42">
        <v>81</v>
      </c>
      <c r="L34" s="42">
        <v>160</v>
      </c>
      <c r="M34" s="42">
        <v>111</v>
      </c>
      <c r="N34" s="42">
        <v>614</v>
      </c>
      <c r="O34" s="42">
        <v>87</v>
      </c>
    </row>
    <row r="35" spans="1:15" s="39" customFormat="1" ht="20.100000000000001" customHeight="1" x14ac:dyDescent="0.25">
      <c r="A35" s="352" t="s">
        <v>259</v>
      </c>
      <c r="B35" s="40">
        <v>53792</v>
      </c>
      <c r="C35" s="40">
        <v>43160</v>
      </c>
      <c r="D35" s="40">
        <v>5618</v>
      </c>
      <c r="E35" s="40">
        <v>7102</v>
      </c>
      <c r="F35" s="40">
        <v>5478</v>
      </c>
      <c r="G35" s="40">
        <v>6647</v>
      </c>
      <c r="H35" s="40">
        <v>7816</v>
      </c>
      <c r="I35" s="40">
        <v>6907</v>
      </c>
      <c r="J35" s="40">
        <v>3491</v>
      </c>
      <c r="K35" s="40">
        <v>3653</v>
      </c>
      <c r="L35" s="40">
        <v>2931</v>
      </c>
      <c r="M35" s="40">
        <v>1800</v>
      </c>
      <c r="N35" s="40">
        <v>2443</v>
      </c>
      <c r="O35" s="40">
        <v>2126</v>
      </c>
    </row>
    <row r="36" spans="1:15" ht="20.100000000000001" customHeight="1" x14ac:dyDescent="0.25">
      <c r="A36" s="41" t="s">
        <v>30</v>
      </c>
      <c r="B36" s="42">
        <v>38916</v>
      </c>
      <c r="C36" s="42">
        <v>29386</v>
      </c>
      <c r="D36" s="42">
        <v>4812</v>
      </c>
      <c r="E36" s="42">
        <v>5420</v>
      </c>
      <c r="F36" s="42">
        <v>4614</v>
      </c>
      <c r="G36" s="42">
        <v>5489</v>
      </c>
      <c r="H36" s="42">
        <v>6196</v>
      </c>
      <c r="I36" s="42">
        <v>5764</v>
      </c>
      <c r="J36" s="42">
        <v>2631</v>
      </c>
      <c r="K36" s="42">
        <v>2918</v>
      </c>
      <c r="L36" s="42">
        <v>1914</v>
      </c>
      <c r="M36" s="42">
        <v>973</v>
      </c>
      <c r="N36" s="42">
        <v>1286</v>
      </c>
      <c r="O36" s="42">
        <v>1100</v>
      </c>
    </row>
    <row r="37" spans="1:15" ht="20.100000000000001" customHeight="1" x14ac:dyDescent="0.25">
      <c r="A37" s="41" t="s">
        <v>31</v>
      </c>
      <c r="B37" s="42">
        <v>129</v>
      </c>
      <c r="C37" s="42">
        <v>55</v>
      </c>
      <c r="D37" s="42">
        <v>6</v>
      </c>
      <c r="E37" s="42">
        <v>8</v>
      </c>
      <c r="F37" s="42">
        <v>10</v>
      </c>
      <c r="G37" s="42">
        <v>5</v>
      </c>
      <c r="H37" s="42">
        <v>8</v>
      </c>
      <c r="I37" s="42">
        <v>6</v>
      </c>
      <c r="J37" s="42">
        <v>19</v>
      </c>
      <c r="K37" s="42">
        <v>3</v>
      </c>
      <c r="L37" s="42">
        <v>5</v>
      </c>
      <c r="M37" s="42">
        <v>0</v>
      </c>
      <c r="N37" s="42">
        <v>3</v>
      </c>
      <c r="O37" s="42">
        <v>3</v>
      </c>
    </row>
    <row r="38" spans="1:15" ht="20.100000000000001" customHeight="1" x14ac:dyDescent="0.25">
      <c r="A38" s="41" t="s">
        <v>32</v>
      </c>
      <c r="B38" s="42">
        <v>628</v>
      </c>
      <c r="C38" s="42">
        <v>399</v>
      </c>
      <c r="D38" s="42">
        <v>10</v>
      </c>
      <c r="E38" s="42">
        <v>38</v>
      </c>
      <c r="F38" s="42">
        <v>47</v>
      </c>
      <c r="G38" s="42">
        <v>43</v>
      </c>
      <c r="H38" s="42">
        <v>28</v>
      </c>
      <c r="I38" s="42">
        <v>41</v>
      </c>
      <c r="J38" s="42">
        <v>53</v>
      </c>
      <c r="K38" s="42">
        <v>32</v>
      </c>
      <c r="L38" s="42">
        <v>61</v>
      </c>
      <c r="M38" s="42">
        <v>40</v>
      </c>
      <c r="N38" s="42">
        <v>41</v>
      </c>
      <c r="O38" s="42">
        <v>29</v>
      </c>
    </row>
    <row r="39" spans="1:15" ht="20.100000000000001" customHeight="1" x14ac:dyDescent="0.25">
      <c r="A39" s="41" t="s">
        <v>33</v>
      </c>
      <c r="B39" s="42">
        <v>3047</v>
      </c>
      <c r="C39" s="42">
        <v>3341</v>
      </c>
      <c r="D39" s="42">
        <v>147</v>
      </c>
      <c r="E39" s="42">
        <v>296</v>
      </c>
      <c r="F39" s="42">
        <v>147</v>
      </c>
      <c r="G39" s="42">
        <v>181</v>
      </c>
      <c r="H39" s="42">
        <v>284</v>
      </c>
      <c r="I39" s="42">
        <v>433</v>
      </c>
      <c r="J39" s="42">
        <v>136</v>
      </c>
      <c r="K39" s="42">
        <v>242</v>
      </c>
      <c r="L39" s="42">
        <v>207</v>
      </c>
      <c r="M39" s="42">
        <v>183</v>
      </c>
      <c r="N39" s="42">
        <v>227</v>
      </c>
      <c r="O39" s="42">
        <v>422</v>
      </c>
    </row>
    <row r="40" spans="1:15" ht="20.100000000000001" customHeight="1" x14ac:dyDescent="0.25">
      <c r="A40" s="41" t="s">
        <v>34</v>
      </c>
      <c r="B40" s="42">
        <v>1114</v>
      </c>
      <c r="C40" s="42">
        <v>1347</v>
      </c>
      <c r="D40" s="42">
        <v>56</v>
      </c>
      <c r="E40" s="42">
        <v>72</v>
      </c>
      <c r="F40" s="42">
        <v>56</v>
      </c>
      <c r="G40" s="42">
        <v>95</v>
      </c>
      <c r="H40" s="42">
        <v>163</v>
      </c>
      <c r="I40" s="42">
        <v>188</v>
      </c>
      <c r="J40" s="42">
        <v>61</v>
      </c>
      <c r="K40" s="42">
        <v>64</v>
      </c>
      <c r="L40" s="42">
        <v>133</v>
      </c>
      <c r="M40" s="42">
        <v>108</v>
      </c>
      <c r="N40" s="42">
        <v>67</v>
      </c>
      <c r="O40" s="42">
        <v>159</v>
      </c>
    </row>
    <row r="41" spans="1:15" ht="20.100000000000001" customHeight="1" x14ac:dyDescent="0.25">
      <c r="A41" s="41" t="s">
        <v>571</v>
      </c>
      <c r="B41" s="42">
        <v>2</v>
      </c>
      <c r="C41" s="42">
        <v>7</v>
      </c>
      <c r="D41" s="42">
        <v>0</v>
      </c>
      <c r="E41" s="42">
        <v>0</v>
      </c>
      <c r="F41" s="42">
        <v>0</v>
      </c>
      <c r="G41" s="42">
        <v>0</v>
      </c>
      <c r="H41" s="42">
        <v>0</v>
      </c>
      <c r="I41" s="42">
        <v>2</v>
      </c>
      <c r="J41" s="42">
        <v>2</v>
      </c>
      <c r="K41" s="42">
        <v>0</v>
      </c>
      <c r="L41" s="42">
        <v>0</v>
      </c>
      <c r="M41" s="42">
        <v>0</v>
      </c>
      <c r="N41" s="42">
        <v>0</v>
      </c>
      <c r="O41" s="42">
        <v>0</v>
      </c>
    </row>
    <row r="42" spans="1:15" ht="20.100000000000001" customHeight="1" x14ac:dyDescent="0.25">
      <c r="A42" s="41" t="s">
        <v>35</v>
      </c>
      <c r="B42" s="42">
        <v>0</v>
      </c>
      <c r="C42" s="42">
        <v>0</v>
      </c>
      <c r="D42" s="42">
        <v>0</v>
      </c>
      <c r="E42" s="42">
        <v>0</v>
      </c>
      <c r="F42" s="42">
        <v>0</v>
      </c>
      <c r="G42" s="42">
        <v>0</v>
      </c>
      <c r="H42" s="42">
        <v>0</v>
      </c>
      <c r="I42" s="42">
        <v>0</v>
      </c>
      <c r="J42" s="42">
        <v>0</v>
      </c>
      <c r="K42" s="42">
        <v>0</v>
      </c>
      <c r="L42" s="42">
        <v>0</v>
      </c>
      <c r="M42" s="42">
        <v>0</v>
      </c>
      <c r="N42" s="42">
        <v>0</v>
      </c>
      <c r="O42" s="42">
        <v>0</v>
      </c>
    </row>
    <row r="43" spans="1:15" ht="20.100000000000001" customHeight="1" x14ac:dyDescent="0.25">
      <c r="A43" s="41" t="s">
        <v>36</v>
      </c>
      <c r="B43" s="42">
        <v>184</v>
      </c>
      <c r="C43" s="42">
        <v>126</v>
      </c>
      <c r="D43" s="42">
        <v>6</v>
      </c>
      <c r="E43" s="42">
        <v>8</v>
      </c>
      <c r="F43" s="42">
        <v>2</v>
      </c>
      <c r="G43" s="42">
        <v>32</v>
      </c>
      <c r="H43" s="42">
        <v>23</v>
      </c>
      <c r="I43" s="42">
        <v>12</v>
      </c>
      <c r="J43" s="42">
        <v>13</v>
      </c>
      <c r="K43" s="42">
        <v>20</v>
      </c>
      <c r="L43" s="42">
        <v>61</v>
      </c>
      <c r="M43" s="42">
        <v>3</v>
      </c>
      <c r="N43" s="42">
        <v>8</v>
      </c>
      <c r="O43" s="42">
        <v>12</v>
      </c>
    </row>
    <row r="44" spans="1:15" ht="20.100000000000001" customHeight="1" x14ac:dyDescent="0.25">
      <c r="A44" s="41" t="s">
        <v>37</v>
      </c>
      <c r="B44" s="42">
        <v>2393</v>
      </c>
      <c r="C44" s="42">
        <v>3030</v>
      </c>
      <c r="D44" s="42">
        <v>108</v>
      </c>
      <c r="E44" s="42">
        <v>229</v>
      </c>
      <c r="F44" s="42">
        <v>141</v>
      </c>
      <c r="G44" s="42">
        <v>143</v>
      </c>
      <c r="H44" s="42">
        <v>276</v>
      </c>
      <c r="I44" s="42">
        <v>305</v>
      </c>
      <c r="J44" s="42">
        <v>123</v>
      </c>
      <c r="K44" s="42">
        <v>162</v>
      </c>
      <c r="L44" s="42">
        <v>152</v>
      </c>
      <c r="M44" s="42">
        <v>352</v>
      </c>
      <c r="N44" s="42">
        <v>158</v>
      </c>
      <c r="O44" s="42">
        <v>169</v>
      </c>
    </row>
    <row r="45" spans="1:15" ht="20.100000000000001" customHeight="1" x14ac:dyDescent="0.25">
      <c r="A45" s="41" t="s">
        <v>38</v>
      </c>
      <c r="B45" s="42">
        <v>0</v>
      </c>
      <c r="C45" s="42">
        <v>0</v>
      </c>
      <c r="D45" s="42">
        <v>0</v>
      </c>
      <c r="E45" s="42">
        <v>0</v>
      </c>
      <c r="F45" s="42">
        <v>0</v>
      </c>
      <c r="G45" s="42">
        <v>0</v>
      </c>
      <c r="H45" s="42">
        <v>0</v>
      </c>
      <c r="I45" s="42">
        <v>0</v>
      </c>
      <c r="J45" s="42">
        <v>0</v>
      </c>
      <c r="K45" s="42">
        <v>0</v>
      </c>
      <c r="L45" s="42">
        <v>0</v>
      </c>
      <c r="M45" s="42">
        <v>0</v>
      </c>
      <c r="N45" s="42">
        <v>0</v>
      </c>
      <c r="O45" s="42">
        <v>0</v>
      </c>
    </row>
    <row r="46" spans="1:15" ht="20.100000000000001" customHeight="1" x14ac:dyDescent="0.25">
      <c r="A46" s="41" t="s">
        <v>39</v>
      </c>
      <c r="B46" s="42">
        <v>6607</v>
      </c>
      <c r="C46" s="42">
        <v>4873</v>
      </c>
      <c r="D46" s="42">
        <v>445</v>
      </c>
      <c r="E46" s="42">
        <v>975</v>
      </c>
      <c r="F46" s="42">
        <v>415</v>
      </c>
      <c r="G46" s="42">
        <v>621</v>
      </c>
      <c r="H46" s="42">
        <v>749</v>
      </c>
      <c r="I46" s="42">
        <v>110</v>
      </c>
      <c r="J46" s="42">
        <v>390</v>
      </c>
      <c r="K46" s="42">
        <v>157</v>
      </c>
      <c r="L46" s="42">
        <v>349</v>
      </c>
      <c r="M46" s="42">
        <v>107</v>
      </c>
      <c r="N46" s="42">
        <v>615</v>
      </c>
      <c r="O46" s="42">
        <v>194</v>
      </c>
    </row>
    <row r="47" spans="1:15" ht="20.100000000000001" customHeight="1" x14ac:dyDescent="0.25">
      <c r="A47" s="41" t="s">
        <v>40</v>
      </c>
      <c r="B47" s="42">
        <v>772</v>
      </c>
      <c r="C47" s="42">
        <v>596</v>
      </c>
      <c r="D47" s="42">
        <v>28</v>
      </c>
      <c r="E47" s="42">
        <v>56</v>
      </c>
      <c r="F47" s="42">
        <v>46</v>
      </c>
      <c r="G47" s="42">
        <v>38</v>
      </c>
      <c r="H47" s="42">
        <v>89</v>
      </c>
      <c r="I47" s="42">
        <v>46</v>
      </c>
      <c r="J47" s="42">
        <v>63</v>
      </c>
      <c r="K47" s="42">
        <v>55</v>
      </c>
      <c r="L47" s="42">
        <v>49</v>
      </c>
      <c r="M47" s="42">
        <v>34</v>
      </c>
      <c r="N47" s="42">
        <v>38</v>
      </c>
      <c r="O47" s="42">
        <v>38</v>
      </c>
    </row>
    <row r="48" spans="1:15" s="39" customFormat="1" ht="20.100000000000001" customHeight="1" x14ac:dyDescent="0.25">
      <c r="A48" s="352" t="s">
        <v>590</v>
      </c>
      <c r="B48" s="40">
        <v>547</v>
      </c>
      <c r="C48" s="40">
        <v>454</v>
      </c>
      <c r="D48" s="40">
        <v>31</v>
      </c>
      <c r="E48" s="40">
        <v>75</v>
      </c>
      <c r="F48" s="40">
        <v>45</v>
      </c>
      <c r="G48" s="40">
        <v>52</v>
      </c>
      <c r="H48" s="40">
        <v>54</v>
      </c>
      <c r="I48" s="40">
        <v>44</v>
      </c>
      <c r="J48" s="40">
        <v>38</v>
      </c>
      <c r="K48" s="40">
        <v>23</v>
      </c>
      <c r="L48" s="40">
        <v>56</v>
      </c>
      <c r="M48" s="40">
        <v>17</v>
      </c>
      <c r="N48" s="40">
        <v>60</v>
      </c>
      <c r="O48" s="40">
        <v>21</v>
      </c>
    </row>
    <row r="49" spans="1:15" ht="20.100000000000001" customHeight="1" x14ac:dyDescent="0.25">
      <c r="A49" s="41" t="s">
        <v>265</v>
      </c>
      <c r="B49" s="42">
        <v>7</v>
      </c>
      <c r="C49" s="42">
        <v>7</v>
      </c>
      <c r="D49" s="42">
        <v>2</v>
      </c>
      <c r="E49" s="42">
        <v>0</v>
      </c>
      <c r="F49" s="42">
        <v>0</v>
      </c>
      <c r="G49" s="42">
        <v>3</v>
      </c>
      <c r="H49" s="42">
        <v>0</v>
      </c>
      <c r="I49" s="42">
        <v>0</v>
      </c>
      <c r="J49" s="42">
        <v>0</v>
      </c>
      <c r="K49" s="42">
        <v>0</v>
      </c>
      <c r="L49" s="42">
        <v>0</v>
      </c>
      <c r="M49" s="42">
        <v>0</v>
      </c>
      <c r="N49" s="42">
        <v>3</v>
      </c>
      <c r="O49" s="42">
        <v>0</v>
      </c>
    </row>
    <row r="50" spans="1:15" ht="20.100000000000001" customHeight="1" x14ac:dyDescent="0.25">
      <c r="A50" s="41" t="s">
        <v>572</v>
      </c>
      <c r="B50" s="42">
        <v>4</v>
      </c>
      <c r="C50" s="42">
        <v>4</v>
      </c>
      <c r="D50" s="42">
        <v>0</v>
      </c>
      <c r="E50" s="42">
        <v>0</v>
      </c>
      <c r="F50" s="42">
        <v>0</v>
      </c>
      <c r="G50" s="42">
        <v>2</v>
      </c>
      <c r="H50" s="42">
        <v>0</v>
      </c>
      <c r="I50" s="42">
        <v>0</v>
      </c>
      <c r="J50" s="42">
        <v>0</v>
      </c>
      <c r="K50" s="42">
        <v>0</v>
      </c>
      <c r="L50" s="42">
        <v>0</v>
      </c>
      <c r="M50" s="42">
        <v>0</v>
      </c>
      <c r="N50" s="42">
        <v>0</v>
      </c>
      <c r="O50" s="42">
        <v>0</v>
      </c>
    </row>
    <row r="51" spans="1:15" ht="20.100000000000001" customHeight="1" x14ac:dyDescent="0.25">
      <c r="A51" s="41" t="s">
        <v>41</v>
      </c>
      <c r="B51" s="42">
        <v>117</v>
      </c>
      <c r="C51" s="42">
        <v>80</v>
      </c>
      <c r="D51" s="42">
        <v>5</v>
      </c>
      <c r="E51" s="42">
        <v>21</v>
      </c>
      <c r="F51" s="42">
        <v>3</v>
      </c>
      <c r="G51" s="42">
        <v>0</v>
      </c>
      <c r="H51" s="42">
        <v>11</v>
      </c>
      <c r="I51" s="42">
        <v>6</v>
      </c>
      <c r="J51" s="42">
        <v>3</v>
      </c>
      <c r="K51" s="42">
        <v>3</v>
      </c>
      <c r="L51" s="42">
        <v>16</v>
      </c>
      <c r="M51" s="42">
        <v>5</v>
      </c>
      <c r="N51" s="42">
        <v>25</v>
      </c>
      <c r="O51" s="42">
        <v>6</v>
      </c>
    </row>
    <row r="52" spans="1:15" ht="20.100000000000001" customHeight="1" x14ac:dyDescent="0.25">
      <c r="A52" s="41" t="s">
        <v>573</v>
      </c>
      <c r="B52" s="42">
        <v>0</v>
      </c>
      <c r="C52" s="42">
        <v>2</v>
      </c>
      <c r="D52" s="42">
        <v>0</v>
      </c>
      <c r="E52" s="42">
        <v>0</v>
      </c>
      <c r="F52" s="42">
        <v>0</v>
      </c>
      <c r="G52" s="42">
        <v>0</v>
      </c>
      <c r="H52" s="42">
        <v>0</v>
      </c>
      <c r="I52" s="42">
        <v>0</v>
      </c>
      <c r="J52" s="42">
        <v>0</v>
      </c>
      <c r="K52" s="42">
        <v>0</v>
      </c>
      <c r="L52" s="42">
        <v>0</v>
      </c>
      <c r="M52" s="42">
        <v>2</v>
      </c>
      <c r="N52" s="42">
        <v>0</v>
      </c>
      <c r="O52" s="42">
        <v>0</v>
      </c>
    </row>
    <row r="53" spans="1:15" ht="20.100000000000001" customHeight="1" x14ac:dyDescent="0.25">
      <c r="A53" s="41" t="s">
        <v>269</v>
      </c>
      <c r="B53" s="42">
        <v>5</v>
      </c>
      <c r="C53" s="42">
        <v>7</v>
      </c>
      <c r="D53" s="42">
        <v>0</v>
      </c>
      <c r="E53" s="42">
        <v>0</v>
      </c>
      <c r="F53" s="42">
        <v>0</v>
      </c>
      <c r="G53" s="42">
        <v>0</v>
      </c>
      <c r="H53" s="42">
        <v>3</v>
      </c>
      <c r="I53" s="42">
        <v>2</v>
      </c>
      <c r="J53" s="42">
        <v>2</v>
      </c>
      <c r="K53" s="42">
        <v>0</v>
      </c>
      <c r="L53" s="42">
        <v>0</v>
      </c>
      <c r="M53" s="42">
        <v>0</v>
      </c>
      <c r="N53" s="42">
        <v>0</v>
      </c>
      <c r="O53" s="42">
        <v>5</v>
      </c>
    </row>
    <row r="54" spans="1:15" ht="20.100000000000001" customHeight="1" x14ac:dyDescent="0.25">
      <c r="A54" s="41" t="s">
        <v>277</v>
      </c>
      <c r="B54" s="42">
        <v>12</v>
      </c>
      <c r="C54" s="42">
        <v>16</v>
      </c>
      <c r="D54" s="42">
        <v>0</v>
      </c>
      <c r="E54" s="42">
        <v>2</v>
      </c>
      <c r="F54" s="42">
        <v>0</v>
      </c>
      <c r="G54" s="42">
        <v>2</v>
      </c>
      <c r="H54" s="42">
        <v>0</v>
      </c>
      <c r="I54" s="42">
        <v>3</v>
      </c>
      <c r="J54" s="42">
        <v>2</v>
      </c>
      <c r="K54" s="42">
        <v>0</v>
      </c>
      <c r="L54" s="42">
        <v>4</v>
      </c>
      <c r="M54" s="42">
        <v>0</v>
      </c>
      <c r="N54" s="42">
        <v>0</v>
      </c>
      <c r="O54" s="42">
        <v>0</v>
      </c>
    </row>
    <row r="55" spans="1:15" ht="20.100000000000001" customHeight="1" x14ac:dyDescent="0.25">
      <c r="A55" s="41" t="s">
        <v>42</v>
      </c>
      <c r="B55" s="42">
        <v>83</v>
      </c>
      <c r="C55" s="42">
        <v>53</v>
      </c>
      <c r="D55" s="42">
        <v>5</v>
      </c>
      <c r="E55" s="42">
        <v>3</v>
      </c>
      <c r="F55" s="42">
        <v>13</v>
      </c>
      <c r="G55" s="42">
        <v>12</v>
      </c>
      <c r="H55" s="42">
        <v>11</v>
      </c>
      <c r="I55" s="42">
        <v>8</v>
      </c>
      <c r="J55" s="42">
        <v>8</v>
      </c>
      <c r="K55" s="42">
        <v>0</v>
      </c>
      <c r="L55" s="42">
        <v>6</v>
      </c>
      <c r="M55" s="42">
        <v>0</v>
      </c>
      <c r="N55" s="42">
        <v>5</v>
      </c>
      <c r="O55" s="42">
        <v>5</v>
      </c>
    </row>
    <row r="56" spans="1:15" ht="20.100000000000001" customHeight="1" x14ac:dyDescent="0.25">
      <c r="A56" s="41" t="s">
        <v>271</v>
      </c>
      <c r="B56" s="42">
        <v>3</v>
      </c>
      <c r="C56" s="42">
        <v>10</v>
      </c>
      <c r="D56" s="42">
        <v>0</v>
      </c>
      <c r="E56" s="42">
        <v>0</v>
      </c>
      <c r="F56" s="42">
        <v>0</v>
      </c>
      <c r="G56" s="42">
        <v>3</v>
      </c>
      <c r="H56" s="42">
        <v>0</v>
      </c>
      <c r="I56" s="42">
        <v>0</v>
      </c>
      <c r="J56" s="42">
        <v>0</v>
      </c>
      <c r="K56" s="42">
        <v>2</v>
      </c>
      <c r="L56" s="42">
        <v>0</v>
      </c>
      <c r="M56" s="42">
        <v>0</v>
      </c>
      <c r="N56" s="42">
        <v>2</v>
      </c>
      <c r="O56" s="42">
        <v>0</v>
      </c>
    </row>
    <row r="57" spans="1:15" ht="20.100000000000001" customHeight="1" x14ac:dyDescent="0.25">
      <c r="A57" s="41" t="s">
        <v>574</v>
      </c>
      <c r="B57" s="42">
        <v>7</v>
      </c>
      <c r="C57" s="42">
        <v>2</v>
      </c>
      <c r="D57" s="42">
        <v>0</v>
      </c>
      <c r="E57" s="42">
        <v>0</v>
      </c>
      <c r="F57" s="42">
        <v>2</v>
      </c>
      <c r="G57" s="42">
        <v>0</v>
      </c>
      <c r="H57" s="42">
        <v>0</v>
      </c>
      <c r="I57" s="42">
        <v>0</v>
      </c>
      <c r="J57" s="42">
        <v>2</v>
      </c>
      <c r="K57" s="42">
        <v>0</v>
      </c>
      <c r="L57" s="42">
        <v>0</v>
      </c>
      <c r="M57" s="42">
        <v>0</v>
      </c>
      <c r="N57" s="42">
        <v>0</v>
      </c>
      <c r="O57" s="42">
        <v>0</v>
      </c>
    </row>
    <row r="58" spans="1:15" ht="20.100000000000001" customHeight="1" x14ac:dyDescent="0.25">
      <c r="A58" s="41" t="s">
        <v>43</v>
      </c>
      <c r="B58" s="42">
        <v>61</v>
      </c>
      <c r="C58" s="42">
        <v>87</v>
      </c>
      <c r="D58" s="42">
        <v>0</v>
      </c>
      <c r="E58" s="42">
        <v>11</v>
      </c>
      <c r="F58" s="42">
        <v>6</v>
      </c>
      <c r="G58" s="42">
        <v>8</v>
      </c>
      <c r="H58" s="42">
        <v>3</v>
      </c>
      <c r="I58" s="42">
        <v>6</v>
      </c>
      <c r="J58" s="42">
        <v>3</v>
      </c>
      <c r="K58" s="42">
        <v>8</v>
      </c>
      <c r="L58" s="42">
        <v>6</v>
      </c>
      <c r="M58" s="42">
        <v>3</v>
      </c>
      <c r="N58" s="42">
        <v>8</v>
      </c>
      <c r="O58" s="42">
        <v>3</v>
      </c>
    </row>
    <row r="59" spans="1:15" ht="20.100000000000001" customHeight="1" x14ac:dyDescent="0.25">
      <c r="A59" s="41" t="s">
        <v>44</v>
      </c>
      <c r="B59" s="42">
        <v>107</v>
      </c>
      <c r="C59" s="42">
        <v>83</v>
      </c>
      <c r="D59" s="42">
        <v>3</v>
      </c>
      <c r="E59" s="42">
        <v>18</v>
      </c>
      <c r="F59" s="42">
        <v>3</v>
      </c>
      <c r="G59" s="42">
        <v>3</v>
      </c>
      <c r="H59" s="42">
        <v>13</v>
      </c>
      <c r="I59" s="42">
        <v>12</v>
      </c>
      <c r="J59" s="42">
        <v>8</v>
      </c>
      <c r="K59" s="42">
        <v>8</v>
      </c>
      <c r="L59" s="42">
        <v>14</v>
      </c>
      <c r="M59" s="42">
        <v>5</v>
      </c>
      <c r="N59" s="42">
        <v>10</v>
      </c>
      <c r="O59" s="42">
        <v>0</v>
      </c>
    </row>
    <row r="60" spans="1:15" ht="20.100000000000001" customHeight="1" x14ac:dyDescent="0.25">
      <c r="A60" s="41" t="s">
        <v>575</v>
      </c>
      <c r="B60" s="42">
        <v>6</v>
      </c>
      <c r="C60" s="42">
        <v>4</v>
      </c>
      <c r="D60" s="42">
        <v>2</v>
      </c>
      <c r="E60" s="42">
        <v>2</v>
      </c>
      <c r="F60" s="42">
        <v>2</v>
      </c>
      <c r="G60" s="42">
        <v>2</v>
      </c>
      <c r="H60" s="42">
        <v>0</v>
      </c>
      <c r="I60" s="42">
        <v>0</v>
      </c>
      <c r="J60" s="42">
        <v>0</v>
      </c>
      <c r="K60" s="42">
        <v>0</v>
      </c>
      <c r="L60" s="42">
        <v>0</v>
      </c>
      <c r="M60" s="42">
        <v>0</v>
      </c>
      <c r="N60" s="42">
        <v>0</v>
      </c>
      <c r="O60" s="42">
        <v>0</v>
      </c>
    </row>
    <row r="61" spans="1:15" ht="20.100000000000001" customHeight="1" x14ac:dyDescent="0.25">
      <c r="A61" s="41" t="s">
        <v>263</v>
      </c>
      <c r="B61" s="42">
        <v>4</v>
      </c>
      <c r="C61" s="42">
        <v>4</v>
      </c>
      <c r="D61" s="42">
        <v>0</v>
      </c>
      <c r="E61" s="42">
        <v>0</v>
      </c>
      <c r="F61" s="42">
        <v>2</v>
      </c>
      <c r="G61" s="42">
        <v>0</v>
      </c>
      <c r="H61" s="42">
        <v>0</v>
      </c>
      <c r="I61" s="42">
        <v>0</v>
      </c>
      <c r="J61" s="42">
        <v>2</v>
      </c>
      <c r="K61" s="42">
        <v>0</v>
      </c>
      <c r="L61" s="42">
        <v>0</v>
      </c>
      <c r="M61" s="42">
        <v>2</v>
      </c>
      <c r="N61" s="42">
        <v>0</v>
      </c>
      <c r="O61" s="42">
        <v>0</v>
      </c>
    </row>
    <row r="62" spans="1:15" ht="20.100000000000001" customHeight="1" x14ac:dyDescent="0.25">
      <c r="A62" s="41" t="s">
        <v>576</v>
      </c>
      <c r="B62" s="42">
        <v>4</v>
      </c>
      <c r="C62" s="42">
        <v>4</v>
      </c>
      <c r="D62" s="42">
        <v>0</v>
      </c>
      <c r="E62" s="42">
        <v>0</v>
      </c>
      <c r="F62" s="42">
        <v>2</v>
      </c>
      <c r="G62" s="42">
        <v>2</v>
      </c>
      <c r="H62" s="42">
        <v>2</v>
      </c>
      <c r="I62" s="42">
        <v>0</v>
      </c>
      <c r="J62" s="42">
        <v>0</v>
      </c>
      <c r="K62" s="42">
        <v>0</v>
      </c>
      <c r="L62" s="42">
        <v>0</v>
      </c>
      <c r="M62" s="42">
        <v>0</v>
      </c>
      <c r="N62" s="42">
        <v>0</v>
      </c>
      <c r="O62" s="42">
        <v>0</v>
      </c>
    </row>
    <row r="63" spans="1:15" ht="20.100000000000001" customHeight="1" x14ac:dyDescent="0.25">
      <c r="A63" s="41" t="s">
        <v>577</v>
      </c>
      <c r="B63" s="42">
        <v>78</v>
      </c>
      <c r="C63" s="42">
        <v>44</v>
      </c>
      <c r="D63" s="42">
        <v>5</v>
      </c>
      <c r="E63" s="42">
        <v>14</v>
      </c>
      <c r="F63" s="42">
        <v>10</v>
      </c>
      <c r="G63" s="42">
        <v>6</v>
      </c>
      <c r="H63" s="42">
        <v>8</v>
      </c>
      <c r="I63" s="42">
        <v>2</v>
      </c>
      <c r="J63" s="42">
        <v>6</v>
      </c>
      <c r="K63" s="42">
        <v>2</v>
      </c>
      <c r="L63" s="42">
        <v>8</v>
      </c>
      <c r="M63" s="42">
        <v>0</v>
      </c>
      <c r="N63" s="42">
        <v>2</v>
      </c>
      <c r="O63" s="42">
        <v>0</v>
      </c>
    </row>
    <row r="64" spans="1:15" ht="20.100000000000001" customHeight="1" x14ac:dyDescent="0.25">
      <c r="A64" s="41" t="s">
        <v>578</v>
      </c>
      <c r="B64" s="42">
        <v>0</v>
      </c>
      <c r="C64" s="42">
        <v>5</v>
      </c>
      <c r="D64" s="42">
        <v>0</v>
      </c>
      <c r="E64" s="42">
        <v>0</v>
      </c>
      <c r="F64" s="42">
        <v>0</v>
      </c>
      <c r="G64" s="42">
        <v>0</v>
      </c>
      <c r="H64" s="42">
        <v>0</v>
      </c>
      <c r="I64" s="42">
        <v>0</v>
      </c>
      <c r="J64" s="42">
        <v>0</v>
      </c>
      <c r="K64" s="42">
        <v>0</v>
      </c>
      <c r="L64" s="42">
        <v>0</v>
      </c>
      <c r="M64" s="42">
        <v>0</v>
      </c>
      <c r="N64" s="42">
        <v>0</v>
      </c>
      <c r="O64" s="42">
        <v>0</v>
      </c>
    </row>
    <row r="65" spans="1:28" ht="20.100000000000001" customHeight="1" x14ac:dyDescent="0.25">
      <c r="A65" s="41" t="s">
        <v>264</v>
      </c>
      <c r="B65" s="42">
        <v>6</v>
      </c>
      <c r="C65" s="42">
        <v>2</v>
      </c>
      <c r="D65" s="42">
        <v>0</v>
      </c>
      <c r="E65" s="42">
        <v>0</v>
      </c>
      <c r="F65" s="42">
        <v>2</v>
      </c>
      <c r="G65" s="42">
        <v>0</v>
      </c>
      <c r="H65" s="42">
        <v>2</v>
      </c>
      <c r="I65" s="42">
        <v>0</v>
      </c>
      <c r="J65" s="42">
        <v>0</v>
      </c>
      <c r="K65" s="42">
        <v>0</v>
      </c>
      <c r="L65" s="42">
        <v>0</v>
      </c>
      <c r="M65" s="42">
        <v>0</v>
      </c>
      <c r="N65" s="42">
        <v>0</v>
      </c>
      <c r="O65" s="42">
        <v>0</v>
      </c>
    </row>
    <row r="66" spans="1:28" ht="20.100000000000001" customHeight="1" x14ac:dyDescent="0.25">
      <c r="A66" s="41" t="s">
        <v>268</v>
      </c>
      <c r="B66" s="42">
        <v>28</v>
      </c>
      <c r="C66" s="42">
        <v>15</v>
      </c>
      <c r="D66" s="42">
        <v>2</v>
      </c>
      <c r="E66" s="42">
        <v>2</v>
      </c>
      <c r="F66" s="42">
        <v>0</v>
      </c>
      <c r="G66" s="42">
        <v>3</v>
      </c>
      <c r="H66" s="42">
        <v>0</v>
      </c>
      <c r="I66" s="42">
        <v>5</v>
      </c>
      <c r="J66" s="42">
        <v>2</v>
      </c>
      <c r="K66" s="42">
        <v>0</v>
      </c>
      <c r="L66" s="42">
        <v>2</v>
      </c>
      <c r="M66" s="42">
        <v>0</v>
      </c>
      <c r="N66" s="42">
        <v>3</v>
      </c>
      <c r="O66" s="42">
        <v>0</v>
      </c>
    </row>
    <row r="67" spans="1:28" ht="20.100000000000001" customHeight="1" thickBot="1" x14ac:dyDescent="0.3">
      <c r="A67" s="41" t="s">
        <v>45</v>
      </c>
      <c r="B67" s="42">
        <v>15</v>
      </c>
      <c r="C67" s="42">
        <v>25</v>
      </c>
      <c r="D67" s="42">
        <v>7</v>
      </c>
      <c r="E67" s="42">
        <v>2</v>
      </c>
      <c r="F67" s="42">
        <v>0</v>
      </c>
      <c r="G67" s="42">
        <v>6</v>
      </c>
      <c r="H67" s="42">
        <v>1</v>
      </c>
      <c r="I67" s="42">
        <v>0</v>
      </c>
      <c r="J67" s="42">
        <v>0</v>
      </c>
      <c r="K67" s="42">
        <v>0</v>
      </c>
      <c r="L67" s="42">
        <v>0</v>
      </c>
      <c r="M67" s="42">
        <v>0</v>
      </c>
      <c r="N67" s="42">
        <v>2</v>
      </c>
      <c r="O67" s="42">
        <v>2</v>
      </c>
    </row>
    <row r="68" spans="1:28" s="48" customFormat="1" ht="15.95" customHeight="1" x14ac:dyDescent="0.25">
      <c r="A68" s="331" t="s">
        <v>588</v>
      </c>
      <c r="B68" s="331"/>
      <c r="C68" s="331"/>
      <c r="D68" s="332"/>
      <c r="E68" s="332"/>
      <c r="F68" s="332"/>
      <c r="G68" s="332"/>
      <c r="H68" s="332"/>
      <c r="I68" s="332"/>
      <c r="J68" s="332"/>
      <c r="K68" s="332"/>
      <c r="L68" s="332"/>
      <c r="M68" s="332"/>
      <c r="N68" s="332"/>
      <c r="O68" s="333" t="s">
        <v>585</v>
      </c>
    </row>
    <row r="69" spans="1:28" s="27" customFormat="1" ht="24.95" customHeight="1" x14ac:dyDescent="0.25">
      <c r="A69" s="347" t="s">
        <v>136</v>
      </c>
      <c r="B69" s="347"/>
      <c r="C69" s="347"/>
      <c r="D69" s="347"/>
      <c r="E69" s="347"/>
      <c r="F69" s="347"/>
      <c r="G69" s="347"/>
    </row>
    <row r="70" spans="1:28" ht="24.95" customHeight="1" thickBot="1" x14ac:dyDescent="0.25">
      <c r="A70" s="28" t="s">
        <v>528</v>
      </c>
      <c r="B70" s="45"/>
      <c r="C70" s="45"/>
      <c r="D70" s="62"/>
      <c r="E70" s="62"/>
      <c r="F70" s="62"/>
      <c r="G70" s="62"/>
      <c r="H70" s="62"/>
      <c r="I70" s="62"/>
      <c r="J70" s="62"/>
      <c r="K70" s="62"/>
      <c r="L70" s="62"/>
      <c r="M70" s="336" t="s">
        <v>587</v>
      </c>
      <c r="N70" s="63"/>
      <c r="O70" s="63"/>
    </row>
    <row r="71" spans="1:28" ht="20.100000000000001" customHeight="1" x14ac:dyDescent="0.25">
      <c r="A71" s="1023" t="s">
        <v>8</v>
      </c>
      <c r="B71" s="1019" t="s">
        <v>83</v>
      </c>
      <c r="C71" s="1020"/>
      <c r="D71" s="1020"/>
      <c r="E71" s="1020"/>
      <c r="F71" s="1020"/>
      <c r="G71" s="1020"/>
      <c r="H71" s="1020"/>
      <c r="I71" s="1020"/>
      <c r="J71" s="1020"/>
      <c r="K71" s="1020"/>
      <c r="L71" s="1020"/>
      <c r="M71" s="1020"/>
      <c r="N71" s="63"/>
      <c r="O71" s="63"/>
    </row>
    <row r="72" spans="1:28" ht="20.100000000000001" customHeight="1" x14ac:dyDescent="0.25">
      <c r="A72" s="1024"/>
      <c r="B72" s="1021" t="s">
        <v>77</v>
      </c>
      <c r="C72" s="1021"/>
      <c r="D72" s="32" t="s">
        <v>78</v>
      </c>
      <c r="E72" s="32"/>
      <c r="F72" s="1021" t="s">
        <v>79</v>
      </c>
      <c r="G72" s="1021"/>
      <c r="H72" s="32" t="s">
        <v>80</v>
      </c>
      <c r="I72" s="32"/>
      <c r="J72" s="1021" t="s">
        <v>81</v>
      </c>
      <c r="K72" s="1021"/>
      <c r="L72" s="32" t="s">
        <v>82</v>
      </c>
      <c r="M72" s="57"/>
      <c r="N72" s="58"/>
      <c r="P72" s="63"/>
    </row>
    <row r="73" spans="1:28" s="39" customFormat="1" ht="20.100000000000001" customHeight="1" x14ac:dyDescent="0.25">
      <c r="A73" s="1025"/>
      <c r="B73" s="334">
        <v>2015</v>
      </c>
      <c r="C73" s="334">
        <v>2016</v>
      </c>
      <c r="D73" s="334">
        <v>2015</v>
      </c>
      <c r="E73" s="334">
        <v>2016</v>
      </c>
      <c r="F73" s="334">
        <v>2015</v>
      </c>
      <c r="G73" s="334">
        <v>2016</v>
      </c>
      <c r="H73" s="334">
        <v>2015</v>
      </c>
      <c r="I73" s="334">
        <v>2016</v>
      </c>
      <c r="J73" s="334">
        <v>2015</v>
      </c>
      <c r="K73" s="334">
        <v>2016</v>
      </c>
      <c r="L73" s="334">
        <v>2015</v>
      </c>
      <c r="M73" s="335">
        <v>2016</v>
      </c>
      <c r="N73" s="56"/>
      <c r="P73" s="61"/>
    </row>
    <row r="74" spans="1:28" s="39" customFormat="1" ht="20.100000000000001" customHeight="1" x14ac:dyDescent="0.25">
      <c r="A74" s="36" t="s">
        <v>10</v>
      </c>
      <c r="B74" s="37">
        <v>5935</v>
      </c>
      <c r="C74" s="37">
        <v>3511</v>
      </c>
      <c r="D74" s="37">
        <v>3984</v>
      </c>
      <c r="E74" s="37">
        <v>3036</v>
      </c>
      <c r="F74" s="37">
        <v>3189</v>
      </c>
      <c r="G74" s="37">
        <v>2750</v>
      </c>
      <c r="H74" s="37">
        <v>7012</v>
      </c>
      <c r="I74" s="37">
        <v>3920</v>
      </c>
      <c r="J74" s="37">
        <v>7982</v>
      </c>
      <c r="K74" s="37">
        <v>4789</v>
      </c>
      <c r="L74" s="37">
        <v>10774</v>
      </c>
      <c r="M74" s="37">
        <v>4738</v>
      </c>
      <c r="P74" s="61"/>
      <c r="Q74" s="41"/>
    </row>
    <row r="75" spans="1:28" ht="20.100000000000001" customHeight="1" x14ac:dyDescent="0.25">
      <c r="A75" s="352" t="s">
        <v>260</v>
      </c>
      <c r="B75" s="40">
        <v>5</v>
      </c>
      <c r="C75" s="40">
        <v>5</v>
      </c>
      <c r="D75" s="40">
        <v>18</v>
      </c>
      <c r="E75" s="40">
        <v>0</v>
      </c>
      <c r="F75" s="40">
        <v>3</v>
      </c>
      <c r="G75" s="40">
        <v>3</v>
      </c>
      <c r="H75" s="40">
        <v>3</v>
      </c>
      <c r="I75" s="40">
        <v>13</v>
      </c>
      <c r="J75" s="40">
        <v>15</v>
      </c>
      <c r="K75" s="40">
        <v>10</v>
      </c>
      <c r="L75" s="40">
        <v>43</v>
      </c>
      <c r="M75" s="40">
        <v>5</v>
      </c>
      <c r="P75" s="63"/>
      <c r="Q75" s="39"/>
      <c r="S75" s="63"/>
      <c r="T75" s="39"/>
      <c r="U75" s="39"/>
      <c r="V75" s="39"/>
      <c r="W75" s="39"/>
      <c r="X75" s="39"/>
      <c r="Y75" s="39"/>
      <c r="Z75" s="39"/>
      <c r="AA75" s="39"/>
      <c r="AB75" s="39"/>
    </row>
    <row r="76" spans="1:28" ht="20.100000000000001" customHeight="1" x14ac:dyDescent="0.25">
      <c r="A76" s="41" t="s">
        <v>17</v>
      </c>
      <c r="B76" s="42">
        <v>2</v>
      </c>
      <c r="C76" s="42">
        <v>3</v>
      </c>
      <c r="D76" s="42">
        <v>3</v>
      </c>
      <c r="E76" s="42">
        <v>0</v>
      </c>
      <c r="F76" s="42">
        <v>0</v>
      </c>
      <c r="G76" s="42">
        <v>3</v>
      </c>
      <c r="H76" s="42">
        <v>0</v>
      </c>
      <c r="I76" s="42">
        <v>5</v>
      </c>
      <c r="J76" s="42">
        <v>5</v>
      </c>
      <c r="K76" s="42">
        <v>0</v>
      </c>
      <c r="L76" s="42">
        <v>33</v>
      </c>
      <c r="M76" s="42">
        <v>2</v>
      </c>
      <c r="P76" s="63"/>
      <c r="S76" s="63"/>
    </row>
    <row r="77" spans="1:28" ht="20.100000000000001" customHeight="1" x14ac:dyDescent="0.25">
      <c r="A77" s="41" t="s">
        <v>18</v>
      </c>
      <c r="B77" s="42">
        <v>3</v>
      </c>
      <c r="C77" s="42">
        <v>0</v>
      </c>
      <c r="D77" s="42">
        <v>5</v>
      </c>
      <c r="E77" s="42">
        <v>0</v>
      </c>
      <c r="F77" s="42">
        <v>3</v>
      </c>
      <c r="G77" s="42">
        <v>0</v>
      </c>
      <c r="H77" s="42">
        <v>0</v>
      </c>
      <c r="I77" s="42">
        <v>0</v>
      </c>
      <c r="J77" s="42">
        <v>0</v>
      </c>
      <c r="K77" s="42">
        <v>0</v>
      </c>
      <c r="L77" s="42">
        <v>2</v>
      </c>
      <c r="M77" s="42">
        <v>0</v>
      </c>
      <c r="P77" s="63"/>
      <c r="S77" s="63"/>
    </row>
    <row r="78" spans="1:28" ht="20.100000000000001" customHeight="1" x14ac:dyDescent="0.25">
      <c r="A78" s="41" t="s">
        <v>19</v>
      </c>
      <c r="B78" s="42">
        <v>0</v>
      </c>
      <c r="C78" s="42">
        <v>2</v>
      </c>
      <c r="D78" s="42">
        <v>0</v>
      </c>
      <c r="E78" s="42">
        <v>0</v>
      </c>
      <c r="F78" s="42">
        <v>0</v>
      </c>
      <c r="G78" s="42">
        <v>0</v>
      </c>
      <c r="H78" s="42">
        <v>0</v>
      </c>
      <c r="I78" s="42">
        <v>0</v>
      </c>
      <c r="J78" s="42">
        <v>0</v>
      </c>
      <c r="K78" s="42">
        <v>6</v>
      </c>
      <c r="L78" s="42">
        <v>3</v>
      </c>
      <c r="M78" s="42">
        <v>0</v>
      </c>
      <c r="P78" s="63"/>
      <c r="S78" s="63"/>
    </row>
    <row r="79" spans="1:28" ht="20.100000000000001" customHeight="1" x14ac:dyDescent="0.25">
      <c r="A79" s="41" t="s">
        <v>559</v>
      </c>
      <c r="B79" s="42">
        <v>0</v>
      </c>
      <c r="C79" s="42">
        <v>0</v>
      </c>
      <c r="D79" s="42">
        <v>0</v>
      </c>
      <c r="E79" s="42">
        <v>0</v>
      </c>
      <c r="F79" s="42">
        <v>0</v>
      </c>
      <c r="G79" s="42">
        <v>0</v>
      </c>
      <c r="H79" s="42">
        <v>2</v>
      </c>
      <c r="I79" s="42">
        <v>0</v>
      </c>
      <c r="J79" s="42">
        <v>2</v>
      </c>
      <c r="K79" s="42">
        <v>0</v>
      </c>
      <c r="L79" s="42">
        <v>0</v>
      </c>
      <c r="M79" s="42">
        <v>3</v>
      </c>
      <c r="P79" s="63"/>
      <c r="S79" s="63"/>
    </row>
    <row r="80" spans="1:28" ht="20.100000000000001" customHeight="1" x14ac:dyDescent="0.25">
      <c r="A80" s="41" t="s">
        <v>560</v>
      </c>
      <c r="B80" s="42">
        <v>0</v>
      </c>
      <c r="C80" s="42">
        <v>0</v>
      </c>
      <c r="D80" s="42">
        <v>0</v>
      </c>
      <c r="E80" s="42">
        <v>0</v>
      </c>
      <c r="F80" s="42">
        <v>0</v>
      </c>
      <c r="G80" s="42">
        <v>0</v>
      </c>
      <c r="H80" s="42">
        <v>0</v>
      </c>
      <c r="I80" s="42">
        <v>0</v>
      </c>
      <c r="J80" s="42">
        <v>2</v>
      </c>
      <c r="K80" s="42">
        <v>0</v>
      </c>
      <c r="L80" s="42">
        <v>0</v>
      </c>
      <c r="M80" s="42">
        <v>0</v>
      </c>
      <c r="P80" s="63"/>
      <c r="S80" s="63"/>
    </row>
    <row r="81" spans="1:28" ht="20.100000000000001" customHeight="1" x14ac:dyDescent="0.25">
      <c r="A81" s="41" t="s">
        <v>561</v>
      </c>
      <c r="B81" s="42">
        <v>0</v>
      </c>
      <c r="C81" s="42">
        <v>0</v>
      </c>
      <c r="D81" s="42">
        <v>2</v>
      </c>
      <c r="E81" s="42">
        <v>0</v>
      </c>
      <c r="F81" s="42">
        <v>0</v>
      </c>
      <c r="G81" s="42">
        <v>0</v>
      </c>
      <c r="H81" s="42">
        <v>0</v>
      </c>
      <c r="I81" s="42">
        <v>6</v>
      </c>
      <c r="J81" s="42">
        <v>0</v>
      </c>
      <c r="K81" s="42">
        <v>2</v>
      </c>
      <c r="L81" s="42">
        <v>2</v>
      </c>
      <c r="M81" s="42">
        <v>0</v>
      </c>
      <c r="P81" s="63"/>
      <c r="S81" s="63"/>
    </row>
    <row r="82" spans="1:28" ht="20.100000000000001" customHeight="1" x14ac:dyDescent="0.25">
      <c r="A82" s="41" t="s">
        <v>562</v>
      </c>
      <c r="B82" s="42">
        <v>0</v>
      </c>
      <c r="C82" s="42">
        <v>0</v>
      </c>
      <c r="D82" s="42">
        <v>0</v>
      </c>
      <c r="E82" s="42">
        <v>0</v>
      </c>
      <c r="F82" s="42">
        <v>0</v>
      </c>
      <c r="G82" s="42">
        <v>0</v>
      </c>
      <c r="H82" s="42">
        <v>0</v>
      </c>
      <c r="I82" s="42">
        <v>0</v>
      </c>
      <c r="J82" s="42">
        <v>0</v>
      </c>
      <c r="K82" s="42">
        <v>0</v>
      </c>
      <c r="L82" s="42">
        <v>0</v>
      </c>
      <c r="M82" s="42">
        <v>0</v>
      </c>
      <c r="P82" s="63"/>
      <c r="S82" s="63"/>
    </row>
    <row r="83" spans="1:28" ht="20.100000000000001" customHeight="1" x14ac:dyDescent="0.25">
      <c r="A83" s="41" t="s">
        <v>20</v>
      </c>
      <c r="B83" s="42">
        <v>0</v>
      </c>
      <c r="C83" s="42">
        <v>0</v>
      </c>
      <c r="D83" s="42">
        <v>0</v>
      </c>
      <c r="E83" s="42">
        <v>0</v>
      </c>
      <c r="F83" s="42">
        <v>0</v>
      </c>
      <c r="G83" s="42">
        <v>0</v>
      </c>
      <c r="H83" s="42">
        <v>0</v>
      </c>
      <c r="I83" s="42">
        <v>0</v>
      </c>
      <c r="J83" s="42">
        <v>0</v>
      </c>
      <c r="K83" s="42">
        <v>0</v>
      </c>
      <c r="L83" s="42">
        <v>0</v>
      </c>
      <c r="M83" s="42">
        <v>0</v>
      </c>
      <c r="P83" s="63"/>
      <c r="S83" s="63"/>
    </row>
    <row r="84" spans="1:28" ht="20.100000000000001" customHeight="1" x14ac:dyDescent="0.25">
      <c r="A84" s="41" t="s">
        <v>563</v>
      </c>
      <c r="B84" s="42">
        <v>0</v>
      </c>
      <c r="C84" s="42">
        <v>0</v>
      </c>
      <c r="D84" s="42">
        <v>0</v>
      </c>
      <c r="E84" s="42">
        <v>0</v>
      </c>
      <c r="F84" s="42">
        <v>0</v>
      </c>
      <c r="G84" s="42">
        <v>0</v>
      </c>
      <c r="H84" s="42">
        <v>0</v>
      </c>
      <c r="I84" s="42">
        <v>0</v>
      </c>
      <c r="J84" s="42">
        <v>0</v>
      </c>
      <c r="K84" s="42">
        <v>0</v>
      </c>
      <c r="L84" s="42">
        <v>0</v>
      </c>
      <c r="M84" s="42">
        <v>0</v>
      </c>
      <c r="P84" s="63"/>
      <c r="S84" s="63"/>
    </row>
    <row r="85" spans="1:28" ht="20.100000000000001" customHeight="1" x14ac:dyDescent="0.25">
      <c r="A85" s="41" t="s">
        <v>564</v>
      </c>
      <c r="B85" s="42">
        <v>0</v>
      </c>
      <c r="C85" s="42">
        <v>0</v>
      </c>
      <c r="D85" s="42">
        <v>0</v>
      </c>
      <c r="E85" s="42">
        <v>0</v>
      </c>
      <c r="F85" s="42">
        <v>0</v>
      </c>
      <c r="G85" s="42">
        <v>0</v>
      </c>
      <c r="H85" s="42">
        <v>0</v>
      </c>
      <c r="I85" s="42">
        <v>0</v>
      </c>
      <c r="J85" s="42">
        <v>0</v>
      </c>
      <c r="K85" s="42">
        <v>0</v>
      </c>
      <c r="L85" s="42">
        <v>0</v>
      </c>
      <c r="M85" s="42">
        <v>0</v>
      </c>
      <c r="P85" s="63"/>
      <c r="S85" s="63"/>
    </row>
    <row r="86" spans="1:28" s="39" customFormat="1" ht="20.100000000000001" customHeight="1" x14ac:dyDescent="0.25">
      <c r="A86" s="41" t="s">
        <v>21</v>
      </c>
      <c r="B86" s="42">
        <v>0</v>
      </c>
      <c r="C86" s="42">
        <v>0</v>
      </c>
      <c r="D86" s="42">
        <v>8</v>
      </c>
      <c r="E86" s="42">
        <v>0</v>
      </c>
      <c r="F86" s="42">
        <v>0</v>
      </c>
      <c r="G86" s="42">
        <v>0</v>
      </c>
      <c r="H86" s="42">
        <v>1</v>
      </c>
      <c r="I86" s="42">
        <v>2</v>
      </c>
      <c r="J86" s="42">
        <v>6</v>
      </c>
      <c r="K86" s="42">
        <v>2</v>
      </c>
      <c r="L86" s="42">
        <v>3</v>
      </c>
      <c r="M86" s="42">
        <v>0</v>
      </c>
      <c r="P86" s="61"/>
      <c r="Q86" s="41"/>
      <c r="S86" s="61"/>
      <c r="T86" s="41"/>
      <c r="U86" s="41"/>
      <c r="V86" s="41"/>
      <c r="W86" s="41"/>
      <c r="X86" s="41"/>
      <c r="Y86" s="41"/>
      <c r="Z86" s="41"/>
      <c r="AA86" s="41"/>
      <c r="AB86" s="41"/>
    </row>
    <row r="87" spans="1:28" ht="20.100000000000001" customHeight="1" x14ac:dyDescent="0.25">
      <c r="A87" s="352" t="s">
        <v>589</v>
      </c>
      <c r="B87" s="40">
        <v>193</v>
      </c>
      <c r="C87" s="40">
        <v>142</v>
      </c>
      <c r="D87" s="40">
        <v>170</v>
      </c>
      <c r="E87" s="40">
        <v>139</v>
      </c>
      <c r="F87" s="40">
        <v>117</v>
      </c>
      <c r="G87" s="40">
        <v>161</v>
      </c>
      <c r="H87" s="40">
        <v>266</v>
      </c>
      <c r="I87" s="40">
        <v>173</v>
      </c>
      <c r="J87" s="40">
        <v>300</v>
      </c>
      <c r="K87" s="40">
        <v>333</v>
      </c>
      <c r="L87" s="40">
        <v>246</v>
      </c>
      <c r="M87" s="40">
        <v>188</v>
      </c>
      <c r="P87" s="63"/>
      <c r="Q87" s="39"/>
      <c r="S87" s="63"/>
      <c r="T87" s="39"/>
      <c r="U87" s="39"/>
      <c r="V87" s="39"/>
      <c r="W87" s="39"/>
      <c r="X87" s="39"/>
      <c r="Y87" s="39"/>
      <c r="Z87" s="39"/>
      <c r="AA87" s="39"/>
      <c r="AB87" s="39"/>
    </row>
    <row r="88" spans="1:28" ht="20.100000000000001" customHeight="1" x14ac:dyDescent="0.25">
      <c r="A88" s="41" t="s">
        <v>22</v>
      </c>
      <c r="B88" s="42">
        <v>23</v>
      </c>
      <c r="C88" s="42">
        <v>24</v>
      </c>
      <c r="D88" s="42">
        <v>47</v>
      </c>
      <c r="E88" s="42">
        <v>35</v>
      </c>
      <c r="F88" s="42">
        <v>16</v>
      </c>
      <c r="G88" s="42">
        <v>37</v>
      </c>
      <c r="H88" s="42">
        <v>125</v>
      </c>
      <c r="I88" s="42">
        <v>40</v>
      </c>
      <c r="J88" s="42">
        <v>67</v>
      </c>
      <c r="K88" s="42">
        <v>130</v>
      </c>
      <c r="L88" s="42">
        <v>69</v>
      </c>
      <c r="M88" s="42">
        <v>37</v>
      </c>
      <c r="P88" s="63"/>
      <c r="S88" s="63"/>
    </row>
    <row r="89" spans="1:28" ht="20.100000000000001" customHeight="1" x14ac:dyDescent="0.25">
      <c r="A89" s="41" t="s">
        <v>23</v>
      </c>
      <c r="B89" s="42">
        <v>47</v>
      </c>
      <c r="C89" s="42">
        <v>32</v>
      </c>
      <c r="D89" s="42">
        <v>42</v>
      </c>
      <c r="E89" s="42">
        <v>29</v>
      </c>
      <c r="F89" s="42">
        <v>10</v>
      </c>
      <c r="G89" s="42">
        <v>47</v>
      </c>
      <c r="H89" s="42">
        <v>20</v>
      </c>
      <c r="I89" s="42">
        <v>38</v>
      </c>
      <c r="J89" s="42">
        <v>63</v>
      </c>
      <c r="K89" s="42">
        <v>31</v>
      </c>
      <c r="L89" s="42">
        <v>25</v>
      </c>
      <c r="M89" s="42">
        <v>35</v>
      </c>
      <c r="P89" s="63"/>
      <c r="S89" s="63"/>
    </row>
    <row r="90" spans="1:28" ht="20.100000000000001" customHeight="1" x14ac:dyDescent="0.25">
      <c r="A90" s="41" t="s">
        <v>565</v>
      </c>
      <c r="B90" s="42">
        <v>12</v>
      </c>
      <c r="C90" s="42">
        <v>8</v>
      </c>
      <c r="D90" s="42">
        <v>12</v>
      </c>
      <c r="E90" s="42">
        <v>6</v>
      </c>
      <c r="F90" s="42">
        <v>8</v>
      </c>
      <c r="G90" s="42">
        <v>9</v>
      </c>
      <c r="H90" s="42">
        <v>7</v>
      </c>
      <c r="I90" s="42">
        <v>11</v>
      </c>
      <c r="J90" s="42">
        <v>16</v>
      </c>
      <c r="K90" s="42">
        <v>24</v>
      </c>
      <c r="L90" s="42">
        <v>3</v>
      </c>
      <c r="M90" s="42">
        <v>11</v>
      </c>
      <c r="P90" s="63"/>
      <c r="S90" s="63"/>
    </row>
    <row r="91" spans="1:28" ht="20.100000000000001" customHeight="1" x14ac:dyDescent="0.25">
      <c r="A91" s="41" t="s">
        <v>24</v>
      </c>
      <c r="B91" s="42">
        <v>13</v>
      </c>
      <c r="C91" s="42">
        <v>9</v>
      </c>
      <c r="D91" s="42">
        <v>16</v>
      </c>
      <c r="E91" s="42">
        <v>27</v>
      </c>
      <c r="F91" s="42">
        <v>13</v>
      </c>
      <c r="G91" s="42">
        <v>15</v>
      </c>
      <c r="H91" s="42">
        <v>14</v>
      </c>
      <c r="I91" s="42">
        <v>9</v>
      </c>
      <c r="J91" s="42">
        <v>25</v>
      </c>
      <c r="K91" s="42">
        <v>15</v>
      </c>
      <c r="L91" s="42">
        <v>16</v>
      </c>
      <c r="M91" s="42">
        <v>18</v>
      </c>
      <c r="P91" s="63"/>
      <c r="S91" s="63"/>
    </row>
    <row r="92" spans="1:28" ht="20.100000000000001" customHeight="1" x14ac:dyDescent="0.25">
      <c r="A92" s="41" t="s">
        <v>566</v>
      </c>
      <c r="B92" s="42">
        <v>5</v>
      </c>
      <c r="C92" s="42">
        <v>2</v>
      </c>
      <c r="D92" s="42">
        <v>3</v>
      </c>
      <c r="E92" s="42">
        <v>0</v>
      </c>
      <c r="F92" s="42">
        <v>3</v>
      </c>
      <c r="G92" s="42">
        <v>0</v>
      </c>
      <c r="H92" s="42">
        <v>0</v>
      </c>
      <c r="I92" s="42">
        <v>2</v>
      </c>
      <c r="J92" s="42">
        <v>7</v>
      </c>
      <c r="K92" s="42">
        <v>8</v>
      </c>
      <c r="L92" s="42">
        <v>2</v>
      </c>
      <c r="M92" s="42">
        <v>0</v>
      </c>
      <c r="P92" s="63"/>
      <c r="S92" s="63"/>
    </row>
    <row r="93" spans="1:28" ht="20.100000000000001" customHeight="1" x14ac:dyDescent="0.25">
      <c r="A93" s="41" t="s">
        <v>567</v>
      </c>
      <c r="B93" s="42">
        <v>20</v>
      </c>
      <c r="C93" s="42">
        <v>29</v>
      </c>
      <c r="D93" s="42">
        <v>7</v>
      </c>
      <c r="E93" s="42">
        <v>15</v>
      </c>
      <c r="F93" s="42">
        <v>13</v>
      </c>
      <c r="G93" s="42">
        <v>3</v>
      </c>
      <c r="H93" s="42">
        <v>7</v>
      </c>
      <c r="I93" s="42">
        <v>21</v>
      </c>
      <c r="J93" s="42">
        <v>7</v>
      </c>
      <c r="K93" s="42">
        <v>15</v>
      </c>
      <c r="L93" s="42">
        <v>28</v>
      </c>
      <c r="M93" s="42">
        <v>17</v>
      </c>
      <c r="N93" s="42"/>
      <c r="O93" s="42"/>
    </row>
    <row r="94" spans="1:28" ht="20.100000000000001" customHeight="1" x14ac:dyDescent="0.25">
      <c r="A94" s="41" t="s">
        <v>568</v>
      </c>
      <c r="B94" s="42">
        <v>0</v>
      </c>
      <c r="C94" s="42">
        <v>0</v>
      </c>
      <c r="D94" s="42">
        <v>5</v>
      </c>
      <c r="E94" s="42">
        <v>2</v>
      </c>
      <c r="F94" s="42">
        <v>0</v>
      </c>
      <c r="G94" s="42">
        <v>11</v>
      </c>
      <c r="H94" s="42">
        <v>13</v>
      </c>
      <c r="I94" s="42">
        <v>3</v>
      </c>
      <c r="J94" s="42">
        <v>10</v>
      </c>
      <c r="K94" s="42">
        <v>15</v>
      </c>
      <c r="L94" s="42">
        <v>7</v>
      </c>
      <c r="M94" s="42">
        <v>11</v>
      </c>
      <c r="N94" s="42"/>
      <c r="O94" s="42"/>
    </row>
    <row r="95" spans="1:28" ht="20.100000000000001" customHeight="1" x14ac:dyDescent="0.25">
      <c r="A95" s="41" t="s">
        <v>25</v>
      </c>
      <c r="B95" s="42">
        <v>44</v>
      </c>
      <c r="C95" s="42">
        <v>27</v>
      </c>
      <c r="D95" s="42">
        <v>19</v>
      </c>
      <c r="E95" s="42">
        <v>12</v>
      </c>
      <c r="F95" s="42">
        <v>44</v>
      </c>
      <c r="G95" s="42">
        <v>34</v>
      </c>
      <c r="H95" s="42">
        <v>61</v>
      </c>
      <c r="I95" s="42">
        <v>41</v>
      </c>
      <c r="J95" s="42">
        <v>82</v>
      </c>
      <c r="K95" s="42">
        <v>58</v>
      </c>
      <c r="L95" s="42">
        <v>67</v>
      </c>
      <c r="M95" s="42">
        <v>50</v>
      </c>
      <c r="N95" s="42"/>
      <c r="O95" s="42"/>
    </row>
    <row r="96" spans="1:28" ht="20.100000000000001" customHeight="1" x14ac:dyDescent="0.25">
      <c r="A96" s="41" t="s">
        <v>569</v>
      </c>
      <c r="B96" s="42">
        <v>21</v>
      </c>
      <c r="C96" s="42">
        <v>11</v>
      </c>
      <c r="D96" s="42">
        <v>18</v>
      </c>
      <c r="E96" s="42">
        <v>5</v>
      </c>
      <c r="F96" s="42">
        <v>8</v>
      </c>
      <c r="G96" s="42">
        <v>2</v>
      </c>
      <c r="H96" s="42">
        <v>16</v>
      </c>
      <c r="I96" s="42">
        <v>8</v>
      </c>
      <c r="J96" s="42">
        <v>18</v>
      </c>
      <c r="K96" s="42">
        <v>35</v>
      </c>
      <c r="L96" s="42">
        <v>25</v>
      </c>
      <c r="M96" s="42">
        <v>6</v>
      </c>
      <c r="N96" s="42"/>
      <c r="O96" s="42"/>
    </row>
    <row r="97" spans="1:28" ht="20.100000000000001" customHeight="1" x14ac:dyDescent="0.25">
      <c r="A97" s="41" t="s">
        <v>570</v>
      </c>
      <c r="B97" s="42">
        <v>7</v>
      </c>
      <c r="C97" s="42">
        <v>0</v>
      </c>
      <c r="D97" s="42">
        <v>0</v>
      </c>
      <c r="E97" s="42">
        <v>2</v>
      </c>
      <c r="F97" s="42">
        <v>0</v>
      </c>
      <c r="G97" s="42">
        <v>3</v>
      </c>
      <c r="H97" s="42">
        <v>0</v>
      </c>
      <c r="I97" s="42">
        <v>0</v>
      </c>
      <c r="J97" s="42">
        <v>0</v>
      </c>
      <c r="K97" s="42">
        <v>0</v>
      </c>
      <c r="L97" s="42">
        <v>0</v>
      </c>
      <c r="M97" s="42">
        <v>0</v>
      </c>
      <c r="N97" s="42"/>
      <c r="O97" s="42"/>
    </row>
    <row r="98" spans="1:28" ht="20.100000000000001" customHeight="1" x14ac:dyDescent="0.25">
      <c r="A98" s="41" t="s">
        <v>26</v>
      </c>
      <c r="B98" s="42">
        <v>1</v>
      </c>
      <c r="C98" s="42">
        <v>0</v>
      </c>
      <c r="D98" s="42">
        <v>1</v>
      </c>
      <c r="E98" s="42">
        <v>6</v>
      </c>
      <c r="F98" s="42">
        <v>2</v>
      </c>
      <c r="G98" s="42">
        <v>0</v>
      </c>
      <c r="H98" s="42">
        <v>3</v>
      </c>
      <c r="I98" s="42">
        <v>0</v>
      </c>
      <c r="J98" s="42">
        <v>5</v>
      </c>
      <c r="K98" s="42">
        <v>2</v>
      </c>
      <c r="L98" s="42">
        <v>4</v>
      </c>
      <c r="M98" s="42">
        <v>3</v>
      </c>
      <c r="N98" s="42"/>
      <c r="O98" s="42"/>
    </row>
    <row r="99" spans="1:28" ht="20.100000000000001" customHeight="1" x14ac:dyDescent="0.25">
      <c r="A99" s="352" t="s">
        <v>258</v>
      </c>
      <c r="B99" s="40">
        <v>1487</v>
      </c>
      <c r="C99" s="40">
        <v>267</v>
      </c>
      <c r="D99" s="40">
        <v>351</v>
      </c>
      <c r="E99" s="40">
        <v>275</v>
      </c>
      <c r="F99" s="40">
        <v>250</v>
      </c>
      <c r="G99" s="40">
        <v>213</v>
      </c>
      <c r="H99" s="40">
        <v>653</v>
      </c>
      <c r="I99" s="40">
        <v>374</v>
      </c>
      <c r="J99" s="40">
        <v>705</v>
      </c>
      <c r="K99" s="40">
        <v>361</v>
      </c>
      <c r="L99" s="40">
        <v>859</v>
      </c>
      <c r="M99" s="40">
        <v>402</v>
      </c>
      <c r="P99" s="63"/>
      <c r="Q99" s="39"/>
      <c r="S99" s="63"/>
      <c r="T99" s="39"/>
      <c r="U99" s="39"/>
      <c r="V99" s="39"/>
      <c r="W99" s="39"/>
      <c r="X99" s="39"/>
      <c r="Y99" s="39"/>
      <c r="Z99" s="39"/>
      <c r="AA99" s="39"/>
      <c r="AB99" s="39"/>
    </row>
    <row r="100" spans="1:28" ht="20.100000000000001" customHeight="1" x14ac:dyDescent="0.25">
      <c r="A100" s="41" t="s">
        <v>27</v>
      </c>
      <c r="B100" s="42">
        <v>30</v>
      </c>
      <c r="C100" s="42">
        <v>15</v>
      </c>
      <c r="D100" s="42">
        <v>14</v>
      </c>
      <c r="E100" s="42">
        <v>17</v>
      </c>
      <c r="F100" s="42">
        <v>6</v>
      </c>
      <c r="G100" s="42">
        <v>9</v>
      </c>
      <c r="H100" s="42">
        <v>34</v>
      </c>
      <c r="I100" s="42">
        <v>11</v>
      </c>
      <c r="J100" s="42">
        <v>50</v>
      </c>
      <c r="K100" s="42">
        <v>12</v>
      </c>
      <c r="L100" s="42">
        <v>33</v>
      </c>
      <c r="M100" s="42">
        <v>24</v>
      </c>
      <c r="P100" s="63"/>
      <c r="S100" s="63"/>
    </row>
    <row r="101" spans="1:28" ht="20.100000000000001" customHeight="1" x14ac:dyDescent="0.25">
      <c r="A101" s="41" t="s">
        <v>28</v>
      </c>
      <c r="B101" s="42">
        <v>423</v>
      </c>
      <c r="C101" s="42">
        <v>124</v>
      </c>
      <c r="D101" s="42">
        <v>274</v>
      </c>
      <c r="E101" s="42">
        <v>154</v>
      </c>
      <c r="F101" s="42">
        <v>189</v>
      </c>
      <c r="G101" s="42">
        <v>105</v>
      </c>
      <c r="H101" s="42">
        <v>459</v>
      </c>
      <c r="I101" s="42">
        <v>197</v>
      </c>
      <c r="J101" s="42">
        <v>540</v>
      </c>
      <c r="K101" s="42">
        <v>270</v>
      </c>
      <c r="L101" s="42">
        <v>647</v>
      </c>
      <c r="M101" s="42">
        <v>186</v>
      </c>
      <c r="P101" s="63"/>
      <c r="S101" s="63"/>
    </row>
    <row r="102" spans="1:28" ht="20.100000000000001" customHeight="1" x14ac:dyDescent="0.25">
      <c r="A102" s="41" t="s">
        <v>29</v>
      </c>
      <c r="B102" s="42">
        <v>1034</v>
      </c>
      <c r="C102" s="42">
        <v>128</v>
      </c>
      <c r="D102" s="42">
        <v>63</v>
      </c>
      <c r="E102" s="42">
        <v>104</v>
      </c>
      <c r="F102" s="42">
        <v>55</v>
      </c>
      <c r="G102" s="42">
        <v>99</v>
      </c>
      <c r="H102" s="42">
        <v>160</v>
      </c>
      <c r="I102" s="42">
        <v>166</v>
      </c>
      <c r="J102" s="42">
        <v>115</v>
      </c>
      <c r="K102" s="42">
        <v>79</v>
      </c>
      <c r="L102" s="42">
        <v>179</v>
      </c>
      <c r="M102" s="42">
        <v>192</v>
      </c>
      <c r="P102" s="63"/>
      <c r="S102" s="63"/>
    </row>
    <row r="103" spans="1:28" ht="20.100000000000001" customHeight="1" x14ac:dyDescent="0.25">
      <c r="A103" s="352" t="s">
        <v>259</v>
      </c>
      <c r="B103" s="40">
        <v>3161</v>
      </c>
      <c r="C103" s="40">
        <v>2508</v>
      </c>
      <c r="D103" s="40">
        <v>2655</v>
      </c>
      <c r="E103" s="40">
        <v>2018</v>
      </c>
      <c r="F103" s="40">
        <v>2245</v>
      </c>
      <c r="G103" s="40">
        <v>1905</v>
      </c>
      <c r="H103" s="40">
        <v>4855</v>
      </c>
      <c r="I103" s="40">
        <v>2753</v>
      </c>
      <c r="J103" s="40">
        <v>5539</v>
      </c>
      <c r="K103" s="40">
        <v>3035</v>
      </c>
      <c r="L103" s="40">
        <v>7560</v>
      </c>
      <c r="M103" s="40">
        <v>2706</v>
      </c>
      <c r="P103" s="63"/>
      <c r="Q103" s="39"/>
      <c r="S103" s="63"/>
      <c r="T103" s="39"/>
      <c r="U103" s="39"/>
      <c r="V103" s="39"/>
      <c r="W103" s="39"/>
      <c r="X103" s="39"/>
      <c r="Y103" s="39"/>
      <c r="Z103" s="39"/>
      <c r="AA103" s="39"/>
      <c r="AB103" s="39"/>
    </row>
    <row r="104" spans="1:28" ht="20.100000000000001" customHeight="1" x14ac:dyDescent="0.25">
      <c r="A104" s="41" t="s">
        <v>30</v>
      </c>
      <c r="B104" s="42">
        <v>1787</v>
      </c>
      <c r="C104" s="42">
        <v>1234</v>
      </c>
      <c r="D104" s="42">
        <v>1600</v>
      </c>
      <c r="E104" s="42">
        <v>1170</v>
      </c>
      <c r="F104" s="42">
        <v>1408</v>
      </c>
      <c r="G104" s="42">
        <v>965</v>
      </c>
      <c r="H104" s="42">
        <v>3267</v>
      </c>
      <c r="I104" s="42">
        <v>1363</v>
      </c>
      <c r="J104" s="42">
        <v>3731</v>
      </c>
      <c r="K104" s="42">
        <v>1521</v>
      </c>
      <c r="L104" s="42">
        <v>5670</v>
      </c>
      <c r="M104" s="42">
        <v>1469</v>
      </c>
      <c r="P104" s="64"/>
      <c r="S104" s="64"/>
    </row>
    <row r="105" spans="1:28" ht="20.100000000000001" customHeight="1" x14ac:dyDescent="0.25">
      <c r="A105" s="41" t="s">
        <v>31</v>
      </c>
      <c r="B105" s="42">
        <v>22</v>
      </c>
      <c r="C105" s="42">
        <v>0</v>
      </c>
      <c r="D105" s="42">
        <v>8</v>
      </c>
      <c r="E105" s="42">
        <v>5</v>
      </c>
      <c r="F105" s="42">
        <v>2</v>
      </c>
      <c r="G105" s="42">
        <v>0</v>
      </c>
      <c r="H105" s="42">
        <v>10</v>
      </c>
      <c r="I105" s="42">
        <v>5</v>
      </c>
      <c r="J105" s="42">
        <v>10</v>
      </c>
      <c r="K105" s="42">
        <v>14</v>
      </c>
      <c r="L105" s="42">
        <v>26</v>
      </c>
      <c r="M105" s="42">
        <v>6</v>
      </c>
      <c r="P105" s="63"/>
      <c r="S105" s="63"/>
    </row>
    <row r="106" spans="1:28" ht="20.100000000000001" customHeight="1" x14ac:dyDescent="0.25">
      <c r="A106" s="41" t="s">
        <v>32</v>
      </c>
      <c r="B106" s="42">
        <v>127</v>
      </c>
      <c r="C106" s="42">
        <v>34</v>
      </c>
      <c r="D106" s="42">
        <v>38</v>
      </c>
      <c r="E106" s="42">
        <v>58</v>
      </c>
      <c r="F106" s="42">
        <v>56</v>
      </c>
      <c r="G106" s="42">
        <v>12</v>
      </c>
      <c r="H106" s="42">
        <v>47</v>
      </c>
      <c r="I106" s="42">
        <v>23</v>
      </c>
      <c r="J106" s="42">
        <v>61</v>
      </c>
      <c r="K106" s="42">
        <v>26</v>
      </c>
      <c r="L106" s="42">
        <v>59</v>
      </c>
      <c r="M106" s="42">
        <v>23</v>
      </c>
      <c r="P106" s="63"/>
      <c r="S106" s="63"/>
    </row>
    <row r="107" spans="1:28" ht="20.100000000000001" customHeight="1" x14ac:dyDescent="0.25">
      <c r="A107" s="41" t="s">
        <v>33</v>
      </c>
      <c r="B107" s="42">
        <v>202</v>
      </c>
      <c r="C107" s="42">
        <v>201</v>
      </c>
      <c r="D107" s="42">
        <v>169</v>
      </c>
      <c r="E107" s="42">
        <v>151</v>
      </c>
      <c r="F107" s="42">
        <v>179</v>
      </c>
      <c r="G107" s="42">
        <v>198</v>
      </c>
      <c r="H107" s="42">
        <v>368</v>
      </c>
      <c r="I107" s="42">
        <v>320</v>
      </c>
      <c r="J107" s="42">
        <v>522</v>
      </c>
      <c r="K107" s="42">
        <v>383</v>
      </c>
      <c r="L107" s="42">
        <v>459</v>
      </c>
      <c r="M107" s="42">
        <v>331</v>
      </c>
      <c r="P107" s="63"/>
      <c r="S107" s="63"/>
    </row>
    <row r="108" spans="1:28" ht="20.100000000000001" customHeight="1" x14ac:dyDescent="0.25">
      <c r="A108" s="41" t="s">
        <v>34</v>
      </c>
      <c r="B108" s="42">
        <v>75</v>
      </c>
      <c r="C108" s="42">
        <v>61</v>
      </c>
      <c r="D108" s="42">
        <v>74</v>
      </c>
      <c r="E108" s="42">
        <v>66</v>
      </c>
      <c r="F108" s="42">
        <v>59</v>
      </c>
      <c r="G108" s="42">
        <v>95</v>
      </c>
      <c r="H108" s="42">
        <v>89</v>
      </c>
      <c r="I108" s="42">
        <v>201</v>
      </c>
      <c r="J108" s="42">
        <v>196</v>
      </c>
      <c r="K108" s="42">
        <v>159</v>
      </c>
      <c r="L108" s="42">
        <v>85</v>
      </c>
      <c r="M108" s="42">
        <v>79</v>
      </c>
      <c r="P108" s="63"/>
      <c r="S108" s="63"/>
    </row>
    <row r="109" spans="1:28" ht="20.100000000000001" customHeight="1" x14ac:dyDescent="0.25">
      <c r="A109" s="41" t="s">
        <v>571</v>
      </c>
      <c r="B109" s="42">
        <v>0</v>
      </c>
      <c r="C109" s="42">
        <v>0</v>
      </c>
      <c r="D109" s="42">
        <v>0</v>
      </c>
      <c r="E109" s="42">
        <v>2</v>
      </c>
      <c r="F109" s="42">
        <v>0</v>
      </c>
      <c r="G109" s="42">
        <v>0</v>
      </c>
      <c r="H109" s="42">
        <v>0</v>
      </c>
      <c r="I109" s="42">
        <v>3</v>
      </c>
      <c r="J109" s="42">
        <v>0</v>
      </c>
      <c r="K109" s="42">
        <v>0</v>
      </c>
      <c r="L109" s="42">
        <v>0</v>
      </c>
      <c r="M109" s="42">
        <v>0</v>
      </c>
      <c r="P109" s="63"/>
      <c r="S109" s="63"/>
    </row>
    <row r="110" spans="1:28" ht="20.100000000000001" customHeight="1" x14ac:dyDescent="0.25">
      <c r="A110" s="41" t="s">
        <v>35</v>
      </c>
      <c r="B110" s="42">
        <v>0</v>
      </c>
      <c r="C110" s="42">
        <v>0</v>
      </c>
      <c r="D110" s="42">
        <v>0</v>
      </c>
      <c r="E110" s="42">
        <v>0</v>
      </c>
      <c r="F110" s="42">
        <v>0</v>
      </c>
      <c r="G110" s="42">
        <v>0</v>
      </c>
      <c r="H110" s="42">
        <v>0</v>
      </c>
      <c r="I110" s="42">
        <v>0</v>
      </c>
      <c r="J110" s="42">
        <v>0</v>
      </c>
      <c r="K110" s="42">
        <v>0</v>
      </c>
      <c r="L110" s="42">
        <v>0</v>
      </c>
      <c r="M110" s="42">
        <v>0</v>
      </c>
      <c r="P110" s="63"/>
      <c r="S110" s="63"/>
    </row>
    <row r="111" spans="1:28" ht="20.100000000000001" customHeight="1" x14ac:dyDescent="0.25">
      <c r="A111" s="41" t="s">
        <v>36</v>
      </c>
      <c r="B111" s="42">
        <v>14</v>
      </c>
      <c r="C111" s="42">
        <v>6</v>
      </c>
      <c r="D111" s="42">
        <v>10</v>
      </c>
      <c r="E111" s="42">
        <v>2</v>
      </c>
      <c r="F111" s="42">
        <v>2</v>
      </c>
      <c r="G111" s="42">
        <v>5</v>
      </c>
      <c r="H111" s="42">
        <v>6</v>
      </c>
      <c r="I111" s="42">
        <v>6</v>
      </c>
      <c r="J111" s="42">
        <v>14</v>
      </c>
      <c r="K111" s="42">
        <v>12</v>
      </c>
      <c r="L111" s="42">
        <v>25</v>
      </c>
      <c r="M111" s="42">
        <v>8</v>
      </c>
      <c r="P111" s="63"/>
      <c r="S111" s="63"/>
    </row>
    <row r="112" spans="1:28" s="39" customFormat="1" ht="20.100000000000001" customHeight="1" x14ac:dyDescent="0.25">
      <c r="A112" s="41" t="s">
        <v>37</v>
      </c>
      <c r="B112" s="42">
        <v>215</v>
      </c>
      <c r="C112" s="42">
        <v>403</v>
      </c>
      <c r="D112" s="42">
        <v>166</v>
      </c>
      <c r="E112" s="42">
        <v>186</v>
      </c>
      <c r="F112" s="42">
        <v>110</v>
      </c>
      <c r="G112" s="42">
        <v>146</v>
      </c>
      <c r="H112" s="42">
        <v>244</v>
      </c>
      <c r="I112" s="42">
        <v>299</v>
      </c>
      <c r="J112" s="42">
        <v>301</v>
      </c>
      <c r="K112" s="42">
        <v>407</v>
      </c>
      <c r="L112" s="42">
        <v>399</v>
      </c>
      <c r="M112" s="42">
        <v>229</v>
      </c>
      <c r="P112" s="61"/>
      <c r="Q112" s="41"/>
      <c r="S112" s="61"/>
      <c r="T112" s="41"/>
      <c r="U112" s="41"/>
      <c r="V112" s="41"/>
      <c r="W112" s="41"/>
      <c r="X112" s="41"/>
      <c r="Y112" s="41"/>
      <c r="Z112" s="41"/>
      <c r="AA112" s="41"/>
      <c r="AB112" s="41"/>
    </row>
    <row r="113" spans="1:28" ht="20.100000000000001" customHeight="1" x14ac:dyDescent="0.25">
      <c r="A113" s="41" t="s">
        <v>38</v>
      </c>
      <c r="B113" s="42">
        <v>0</v>
      </c>
      <c r="C113" s="42">
        <v>0</v>
      </c>
      <c r="D113" s="42">
        <v>0</v>
      </c>
      <c r="E113" s="42">
        <v>0</v>
      </c>
      <c r="F113" s="42">
        <v>0</v>
      </c>
      <c r="G113" s="42">
        <v>0</v>
      </c>
      <c r="H113" s="42">
        <v>0</v>
      </c>
      <c r="I113" s="42">
        <v>0</v>
      </c>
      <c r="J113" s="42">
        <v>0</v>
      </c>
      <c r="K113" s="42">
        <v>0</v>
      </c>
      <c r="L113" s="42">
        <v>0</v>
      </c>
      <c r="M113" s="42">
        <v>0</v>
      </c>
      <c r="P113" s="63"/>
      <c r="S113" s="63"/>
    </row>
    <row r="114" spans="1:28" ht="20.100000000000001" customHeight="1" x14ac:dyDescent="0.25">
      <c r="A114" s="41" t="s">
        <v>39</v>
      </c>
      <c r="B114" s="42">
        <v>636</v>
      </c>
      <c r="C114" s="42">
        <v>540</v>
      </c>
      <c r="D114" s="42">
        <v>531</v>
      </c>
      <c r="E114" s="42">
        <v>346</v>
      </c>
      <c r="F114" s="42">
        <v>401</v>
      </c>
      <c r="G114" s="42">
        <v>432</v>
      </c>
      <c r="H114" s="42">
        <v>673</v>
      </c>
      <c r="I114" s="42">
        <v>477</v>
      </c>
      <c r="J114" s="42">
        <v>648</v>
      </c>
      <c r="K114" s="42">
        <v>426</v>
      </c>
      <c r="L114" s="42">
        <v>755</v>
      </c>
      <c r="M114" s="42">
        <v>488</v>
      </c>
      <c r="P114" s="63"/>
      <c r="S114" s="63"/>
    </row>
    <row r="115" spans="1:28" s="39" customFormat="1" ht="20.100000000000001" customHeight="1" x14ac:dyDescent="0.25">
      <c r="A115" s="41" t="s">
        <v>40</v>
      </c>
      <c r="B115" s="42">
        <v>83</v>
      </c>
      <c r="C115" s="42">
        <v>29</v>
      </c>
      <c r="D115" s="42">
        <v>59</v>
      </c>
      <c r="E115" s="42">
        <v>32</v>
      </c>
      <c r="F115" s="42">
        <v>28</v>
      </c>
      <c r="G115" s="42">
        <v>52</v>
      </c>
      <c r="H115" s="42">
        <v>151</v>
      </c>
      <c r="I115" s="42">
        <v>56</v>
      </c>
      <c r="J115" s="42">
        <v>56</v>
      </c>
      <c r="K115" s="42">
        <v>87</v>
      </c>
      <c r="L115" s="42">
        <v>82</v>
      </c>
      <c r="M115" s="42">
        <v>73</v>
      </c>
      <c r="P115" s="61"/>
      <c r="Q115" s="41"/>
      <c r="S115" s="61"/>
      <c r="T115" s="41"/>
      <c r="U115" s="41"/>
      <c r="V115" s="41"/>
      <c r="W115" s="41"/>
      <c r="X115" s="41"/>
      <c r="Y115" s="41"/>
      <c r="Z115" s="41"/>
      <c r="AA115" s="41"/>
      <c r="AB115" s="41"/>
    </row>
    <row r="116" spans="1:28" ht="20.100000000000001" customHeight="1" x14ac:dyDescent="0.25">
      <c r="A116" s="352" t="s">
        <v>590</v>
      </c>
      <c r="B116" s="40">
        <v>31</v>
      </c>
      <c r="C116" s="40">
        <v>27</v>
      </c>
      <c r="D116" s="40">
        <v>41</v>
      </c>
      <c r="E116" s="40">
        <v>27</v>
      </c>
      <c r="F116" s="40">
        <v>41</v>
      </c>
      <c r="G116" s="40">
        <v>40</v>
      </c>
      <c r="H116" s="40">
        <v>48</v>
      </c>
      <c r="I116" s="40">
        <v>47</v>
      </c>
      <c r="J116" s="40">
        <v>52</v>
      </c>
      <c r="K116" s="40">
        <v>42</v>
      </c>
      <c r="L116" s="40">
        <v>50</v>
      </c>
      <c r="M116" s="40">
        <v>39</v>
      </c>
      <c r="P116" s="63"/>
      <c r="Q116" s="39"/>
      <c r="S116" s="63"/>
      <c r="T116" s="39"/>
      <c r="U116" s="39"/>
      <c r="V116" s="39"/>
      <c r="W116" s="39"/>
      <c r="X116" s="39"/>
      <c r="Y116" s="39"/>
      <c r="Z116" s="39"/>
      <c r="AA116" s="39"/>
      <c r="AB116" s="39"/>
    </row>
    <row r="117" spans="1:28" ht="20.100000000000001" customHeight="1" x14ac:dyDescent="0.25">
      <c r="A117" s="41" t="s">
        <v>265</v>
      </c>
      <c r="B117" s="42">
        <v>0</v>
      </c>
      <c r="C117" s="42">
        <v>2</v>
      </c>
      <c r="D117" s="42">
        <v>0</v>
      </c>
      <c r="E117" s="42">
        <v>0</v>
      </c>
      <c r="F117" s="42">
        <v>0</v>
      </c>
      <c r="G117" s="42">
        <v>0</v>
      </c>
      <c r="H117" s="42">
        <v>2</v>
      </c>
      <c r="I117" s="42">
        <v>0</v>
      </c>
      <c r="J117" s="42">
        <v>0</v>
      </c>
      <c r="K117" s="42">
        <v>0</v>
      </c>
      <c r="L117" s="42">
        <v>0</v>
      </c>
      <c r="M117" s="42">
        <v>2</v>
      </c>
      <c r="P117" s="63"/>
      <c r="S117" s="63"/>
    </row>
    <row r="118" spans="1:28" ht="20.100000000000001" customHeight="1" x14ac:dyDescent="0.25">
      <c r="A118" s="41" t="s">
        <v>572</v>
      </c>
      <c r="B118" s="42">
        <v>2</v>
      </c>
      <c r="C118" s="42">
        <v>0</v>
      </c>
      <c r="D118" s="42">
        <v>0</v>
      </c>
      <c r="E118" s="42">
        <v>0</v>
      </c>
      <c r="F118" s="42">
        <v>0</v>
      </c>
      <c r="G118" s="42">
        <v>0</v>
      </c>
      <c r="H118" s="42">
        <v>0</v>
      </c>
      <c r="I118" s="42">
        <v>0</v>
      </c>
      <c r="J118" s="42">
        <v>0</v>
      </c>
      <c r="K118" s="42">
        <v>0</v>
      </c>
      <c r="L118" s="42">
        <v>2</v>
      </c>
      <c r="M118" s="42">
        <v>2</v>
      </c>
      <c r="P118" s="63"/>
      <c r="S118" s="63"/>
    </row>
    <row r="119" spans="1:28" ht="20.100000000000001" customHeight="1" x14ac:dyDescent="0.25">
      <c r="A119" s="41" t="s">
        <v>41</v>
      </c>
      <c r="B119" s="42">
        <v>8</v>
      </c>
      <c r="C119" s="42">
        <v>2</v>
      </c>
      <c r="D119" s="42">
        <v>3</v>
      </c>
      <c r="E119" s="42">
        <v>0</v>
      </c>
      <c r="F119" s="42">
        <v>22</v>
      </c>
      <c r="G119" s="42">
        <v>11</v>
      </c>
      <c r="H119" s="42">
        <v>5</v>
      </c>
      <c r="I119" s="42">
        <v>15</v>
      </c>
      <c r="J119" s="42">
        <v>10</v>
      </c>
      <c r="K119" s="42">
        <v>6</v>
      </c>
      <c r="L119" s="42">
        <v>6</v>
      </c>
      <c r="M119" s="42">
        <v>5</v>
      </c>
      <c r="P119" s="63"/>
      <c r="S119" s="63"/>
    </row>
    <row r="120" spans="1:28" ht="20.100000000000001" customHeight="1" x14ac:dyDescent="0.25">
      <c r="A120" s="41" t="s">
        <v>573</v>
      </c>
      <c r="B120" s="42">
        <v>0</v>
      </c>
      <c r="C120" s="42">
        <v>0</v>
      </c>
      <c r="D120" s="42">
        <v>0</v>
      </c>
      <c r="E120" s="42">
        <v>0</v>
      </c>
      <c r="F120" s="42">
        <v>0</v>
      </c>
      <c r="G120" s="42">
        <v>0</v>
      </c>
      <c r="H120" s="42">
        <v>0</v>
      </c>
      <c r="I120" s="42">
        <v>0</v>
      </c>
      <c r="J120" s="42">
        <v>0</v>
      </c>
      <c r="K120" s="42">
        <v>0</v>
      </c>
      <c r="L120" s="42">
        <v>0</v>
      </c>
      <c r="M120" s="42">
        <v>0</v>
      </c>
      <c r="P120" s="63"/>
      <c r="S120" s="63"/>
    </row>
    <row r="121" spans="1:28" ht="20.100000000000001" customHeight="1" x14ac:dyDescent="0.25">
      <c r="A121" s="41" t="s">
        <v>269</v>
      </c>
      <c r="B121" s="42">
        <v>0</v>
      </c>
      <c r="C121" s="42">
        <v>0</v>
      </c>
      <c r="D121" s="42">
        <v>0</v>
      </c>
      <c r="E121" s="42">
        <v>0</v>
      </c>
      <c r="F121" s="42">
        <v>0</v>
      </c>
      <c r="G121" s="42">
        <v>0</v>
      </c>
      <c r="H121" s="42">
        <v>0</v>
      </c>
      <c r="I121" s="42">
        <v>0</v>
      </c>
      <c r="J121" s="42">
        <v>0</v>
      </c>
      <c r="K121" s="42">
        <v>0</v>
      </c>
      <c r="L121" s="42">
        <v>0</v>
      </c>
      <c r="M121" s="42">
        <v>0</v>
      </c>
      <c r="P121" s="63"/>
      <c r="S121" s="63"/>
    </row>
    <row r="122" spans="1:28" ht="20.100000000000001" customHeight="1" x14ac:dyDescent="0.25">
      <c r="A122" s="41" t="s">
        <v>277</v>
      </c>
      <c r="B122" s="42">
        <v>3</v>
      </c>
      <c r="C122" s="42">
        <v>0</v>
      </c>
      <c r="D122" s="42">
        <v>3</v>
      </c>
      <c r="E122" s="42">
        <v>0</v>
      </c>
      <c r="F122" s="42">
        <v>0</v>
      </c>
      <c r="G122" s="42">
        <v>0</v>
      </c>
      <c r="H122" s="42">
        <v>0</v>
      </c>
      <c r="I122" s="42">
        <v>5</v>
      </c>
      <c r="J122" s="42">
        <v>0</v>
      </c>
      <c r="K122" s="42">
        <v>2</v>
      </c>
      <c r="L122" s="42">
        <v>0</v>
      </c>
      <c r="M122" s="42">
        <v>2</v>
      </c>
      <c r="P122" s="63"/>
      <c r="S122" s="63"/>
    </row>
    <row r="123" spans="1:28" ht="20.100000000000001" customHeight="1" x14ac:dyDescent="0.25">
      <c r="A123" s="41" t="s">
        <v>42</v>
      </c>
      <c r="B123" s="42">
        <v>6</v>
      </c>
      <c r="C123" s="42">
        <v>5</v>
      </c>
      <c r="D123" s="42">
        <v>2</v>
      </c>
      <c r="E123" s="42">
        <v>5</v>
      </c>
      <c r="F123" s="42">
        <v>2</v>
      </c>
      <c r="G123" s="42">
        <v>8</v>
      </c>
      <c r="H123" s="42">
        <v>11</v>
      </c>
      <c r="I123" s="42">
        <v>2</v>
      </c>
      <c r="J123" s="42">
        <v>8</v>
      </c>
      <c r="K123" s="42">
        <v>5</v>
      </c>
      <c r="L123" s="42">
        <v>6</v>
      </c>
      <c r="M123" s="42">
        <v>0</v>
      </c>
      <c r="N123" s="42"/>
      <c r="O123" s="42"/>
    </row>
    <row r="124" spans="1:28" ht="20.100000000000001" customHeight="1" x14ac:dyDescent="0.25">
      <c r="A124" s="41" t="s">
        <v>271</v>
      </c>
      <c r="B124" s="42">
        <v>0</v>
      </c>
      <c r="C124" s="42">
        <v>0</v>
      </c>
      <c r="D124" s="42">
        <v>0</v>
      </c>
      <c r="E124" s="42">
        <v>0</v>
      </c>
      <c r="F124" s="42">
        <v>0</v>
      </c>
      <c r="G124" s="42">
        <v>0</v>
      </c>
      <c r="H124" s="42">
        <v>1</v>
      </c>
      <c r="I124" s="42">
        <v>0</v>
      </c>
      <c r="J124" s="42">
        <v>0</v>
      </c>
      <c r="K124" s="42">
        <v>3</v>
      </c>
      <c r="L124" s="42">
        <v>0</v>
      </c>
      <c r="M124" s="42">
        <v>2</v>
      </c>
      <c r="N124" s="42"/>
      <c r="O124" s="42"/>
    </row>
    <row r="125" spans="1:28" ht="20.100000000000001" customHeight="1" x14ac:dyDescent="0.25">
      <c r="A125" s="41" t="s">
        <v>574</v>
      </c>
      <c r="B125" s="42">
        <v>0</v>
      </c>
      <c r="C125" s="42">
        <v>0</v>
      </c>
      <c r="D125" s="42">
        <v>0</v>
      </c>
      <c r="E125" s="42">
        <v>2</v>
      </c>
      <c r="F125" s="42">
        <v>0</v>
      </c>
      <c r="G125" s="42">
        <v>0</v>
      </c>
      <c r="H125" s="42">
        <v>0</v>
      </c>
      <c r="I125" s="42">
        <v>0</v>
      </c>
      <c r="J125" s="42">
        <v>0</v>
      </c>
      <c r="K125" s="42">
        <v>0</v>
      </c>
      <c r="L125" s="42">
        <v>3</v>
      </c>
      <c r="M125" s="42">
        <v>0</v>
      </c>
      <c r="N125" s="42"/>
      <c r="O125" s="42"/>
    </row>
    <row r="126" spans="1:28" ht="20.100000000000001" customHeight="1" x14ac:dyDescent="0.25">
      <c r="A126" s="41" t="s">
        <v>43</v>
      </c>
      <c r="B126" s="42">
        <v>3</v>
      </c>
      <c r="C126" s="42">
        <v>8</v>
      </c>
      <c r="D126" s="42">
        <v>3</v>
      </c>
      <c r="E126" s="42">
        <v>5</v>
      </c>
      <c r="F126" s="42">
        <v>3</v>
      </c>
      <c r="G126" s="42">
        <v>8</v>
      </c>
      <c r="H126" s="42">
        <v>5</v>
      </c>
      <c r="I126" s="42">
        <v>9</v>
      </c>
      <c r="J126" s="42">
        <v>11</v>
      </c>
      <c r="K126" s="42">
        <v>3</v>
      </c>
      <c r="L126" s="42">
        <v>10</v>
      </c>
      <c r="M126" s="42">
        <v>15</v>
      </c>
      <c r="N126" s="42"/>
      <c r="O126" s="42"/>
    </row>
    <row r="127" spans="1:28" ht="20.100000000000001" customHeight="1" x14ac:dyDescent="0.25">
      <c r="A127" s="41" t="s">
        <v>44</v>
      </c>
      <c r="B127" s="42">
        <v>3</v>
      </c>
      <c r="C127" s="42">
        <v>2</v>
      </c>
      <c r="D127" s="42">
        <v>20</v>
      </c>
      <c r="E127" s="42">
        <v>5</v>
      </c>
      <c r="F127" s="42">
        <v>6</v>
      </c>
      <c r="G127" s="42">
        <v>8</v>
      </c>
      <c r="H127" s="42">
        <v>6</v>
      </c>
      <c r="I127" s="42">
        <v>14</v>
      </c>
      <c r="J127" s="42">
        <v>10</v>
      </c>
      <c r="K127" s="42">
        <v>2</v>
      </c>
      <c r="L127" s="42">
        <v>11</v>
      </c>
      <c r="M127" s="42">
        <v>6</v>
      </c>
      <c r="N127" s="42"/>
      <c r="O127" s="42"/>
    </row>
    <row r="128" spans="1:28" ht="20.100000000000001" customHeight="1" x14ac:dyDescent="0.25">
      <c r="A128" s="41" t="s">
        <v>575</v>
      </c>
      <c r="B128" s="42">
        <v>0</v>
      </c>
      <c r="C128" s="42">
        <v>0</v>
      </c>
      <c r="D128" s="42">
        <v>0</v>
      </c>
      <c r="E128" s="42">
        <v>0</v>
      </c>
      <c r="F128" s="42">
        <v>0</v>
      </c>
      <c r="G128" s="42">
        <v>0</v>
      </c>
      <c r="H128" s="42">
        <v>0</v>
      </c>
      <c r="I128" s="42">
        <v>0</v>
      </c>
      <c r="J128" s="42">
        <v>2</v>
      </c>
      <c r="K128" s="42">
        <v>0</v>
      </c>
      <c r="L128" s="42">
        <v>0</v>
      </c>
      <c r="M128" s="42">
        <v>0</v>
      </c>
      <c r="N128" s="42"/>
      <c r="O128" s="42"/>
    </row>
    <row r="129" spans="1:16" ht="20.100000000000001" customHeight="1" x14ac:dyDescent="0.25">
      <c r="A129" s="41" t="s">
        <v>263</v>
      </c>
      <c r="B129" s="42">
        <v>0</v>
      </c>
      <c r="C129" s="42">
        <v>0</v>
      </c>
      <c r="D129" s="42">
        <v>0</v>
      </c>
      <c r="E129" s="42">
        <v>2</v>
      </c>
      <c r="F129" s="42">
        <v>0</v>
      </c>
      <c r="G129" s="42">
        <v>0</v>
      </c>
      <c r="H129" s="42">
        <v>0</v>
      </c>
      <c r="I129" s="42">
        <v>0</v>
      </c>
      <c r="J129" s="42">
        <v>0</v>
      </c>
      <c r="K129" s="42">
        <v>0</v>
      </c>
      <c r="L129" s="42">
        <v>0</v>
      </c>
      <c r="M129" s="42">
        <v>0</v>
      </c>
      <c r="N129" s="42"/>
      <c r="O129" s="42"/>
    </row>
    <row r="130" spans="1:16" ht="20.100000000000001" customHeight="1" x14ac:dyDescent="0.25">
      <c r="A130" s="41" t="s">
        <v>576</v>
      </c>
      <c r="B130" s="42">
        <v>0</v>
      </c>
      <c r="C130" s="42">
        <v>0</v>
      </c>
      <c r="D130" s="42">
        <v>0</v>
      </c>
      <c r="E130" s="42">
        <v>2</v>
      </c>
      <c r="F130" s="42">
        <v>0</v>
      </c>
      <c r="G130" s="42">
        <v>0</v>
      </c>
      <c r="H130" s="42">
        <v>0</v>
      </c>
      <c r="I130" s="42">
        <v>0</v>
      </c>
      <c r="J130" s="42">
        <v>0</v>
      </c>
      <c r="K130" s="42">
        <v>0</v>
      </c>
      <c r="L130" s="42">
        <v>0</v>
      </c>
      <c r="M130" s="42">
        <v>0</v>
      </c>
      <c r="N130" s="42"/>
      <c r="O130" s="42"/>
    </row>
    <row r="131" spans="1:16" ht="20.100000000000001" customHeight="1" x14ac:dyDescent="0.25">
      <c r="A131" s="41" t="s">
        <v>577</v>
      </c>
      <c r="B131" s="42">
        <v>6</v>
      </c>
      <c r="C131" s="42">
        <v>3</v>
      </c>
      <c r="D131" s="42">
        <v>5</v>
      </c>
      <c r="E131" s="42">
        <v>6</v>
      </c>
      <c r="F131" s="42">
        <v>3</v>
      </c>
      <c r="G131" s="42">
        <v>0</v>
      </c>
      <c r="H131" s="42">
        <v>16</v>
      </c>
      <c r="I131" s="42">
        <v>2</v>
      </c>
      <c r="J131" s="42">
        <v>3</v>
      </c>
      <c r="K131" s="42">
        <v>6</v>
      </c>
      <c r="L131" s="42">
        <v>6</v>
      </c>
      <c r="M131" s="42">
        <v>3</v>
      </c>
      <c r="N131" s="42"/>
      <c r="O131" s="42"/>
    </row>
    <row r="132" spans="1:16" ht="20.100000000000001" customHeight="1" x14ac:dyDescent="0.25">
      <c r="A132" s="41" t="s">
        <v>578</v>
      </c>
      <c r="B132" s="42">
        <v>0</v>
      </c>
      <c r="C132" s="42">
        <v>0</v>
      </c>
      <c r="D132" s="42">
        <v>0</v>
      </c>
      <c r="E132" s="42">
        <v>0</v>
      </c>
      <c r="F132" s="42">
        <v>0</v>
      </c>
      <c r="G132" s="42">
        <v>0</v>
      </c>
      <c r="H132" s="42">
        <v>0</v>
      </c>
      <c r="I132" s="42">
        <v>0</v>
      </c>
      <c r="J132" s="42">
        <v>0</v>
      </c>
      <c r="K132" s="42">
        <v>5</v>
      </c>
      <c r="L132" s="42">
        <v>0</v>
      </c>
      <c r="M132" s="42">
        <v>0</v>
      </c>
      <c r="N132" s="42"/>
      <c r="O132" s="42"/>
    </row>
    <row r="133" spans="1:16" ht="20.100000000000001" customHeight="1" x14ac:dyDescent="0.25">
      <c r="A133" s="41" t="s">
        <v>264</v>
      </c>
      <c r="B133" s="42">
        <v>0</v>
      </c>
      <c r="C133" s="42">
        <v>2</v>
      </c>
      <c r="D133" s="42">
        <v>0</v>
      </c>
      <c r="E133" s="42">
        <v>0</v>
      </c>
      <c r="F133" s="42">
        <v>0</v>
      </c>
      <c r="G133" s="42">
        <v>0</v>
      </c>
      <c r="H133" s="42">
        <v>0</v>
      </c>
      <c r="I133" s="42">
        <v>0</v>
      </c>
      <c r="J133" s="42">
        <v>0</v>
      </c>
      <c r="K133" s="42">
        <v>0</v>
      </c>
      <c r="L133" s="42">
        <v>2</v>
      </c>
      <c r="M133" s="42">
        <v>0</v>
      </c>
      <c r="N133" s="42"/>
      <c r="O133" s="42"/>
    </row>
    <row r="134" spans="1:16" ht="20.100000000000001" customHeight="1" x14ac:dyDescent="0.25">
      <c r="A134" s="41" t="s">
        <v>268</v>
      </c>
      <c r="B134" s="42">
        <v>0</v>
      </c>
      <c r="C134" s="42">
        <v>0</v>
      </c>
      <c r="D134" s="42">
        <v>5</v>
      </c>
      <c r="E134" s="42">
        <v>0</v>
      </c>
      <c r="F134" s="42">
        <v>2</v>
      </c>
      <c r="G134" s="42">
        <v>3</v>
      </c>
      <c r="H134" s="42">
        <v>2</v>
      </c>
      <c r="I134" s="42">
        <v>0</v>
      </c>
      <c r="J134" s="42">
        <v>8</v>
      </c>
      <c r="K134" s="42">
        <v>2</v>
      </c>
      <c r="L134" s="42">
        <v>2</v>
      </c>
      <c r="M134" s="42">
        <v>0</v>
      </c>
      <c r="N134" s="42"/>
      <c r="O134" s="42"/>
    </row>
    <row r="135" spans="1:16" ht="20.100000000000001" customHeight="1" thickBot="1" x14ac:dyDescent="0.3">
      <c r="A135" s="41" t="s">
        <v>45</v>
      </c>
      <c r="B135" s="42">
        <v>0</v>
      </c>
      <c r="C135" s="42">
        <v>3</v>
      </c>
      <c r="D135" s="42">
        <v>0</v>
      </c>
      <c r="E135" s="42">
        <v>0</v>
      </c>
      <c r="F135" s="42">
        <v>3</v>
      </c>
      <c r="G135" s="42">
        <v>2</v>
      </c>
      <c r="H135" s="42">
        <v>0</v>
      </c>
      <c r="I135" s="42">
        <v>0</v>
      </c>
      <c r="J135" s="42">
        <v>0</v>
      </c>
      <c r="K135" s="42">
        <v>8</v>
      </c>
      <c r="L135" s="42">
        <v>2</v>
      </c>
      <c r="M135" s="42">
        <v>2</v>
      </c>
      <c r="N135" s="42"/>
      <c r="O135" s="42"/>
    </row>
    <row r="136" spans="1:16" s="48" customFormat="1" ht="15.95" customHeight="1" x14ac:dyDescent="0.25">
      <c r="A136" s="331" t="s">
        <v>588</v>
      </c>
      <c r="B136" s="331"/>
      <c r="C136" s="331"/>
      <c r="D136" s="332"/>
      <c r="E136" s="332"/>
      <c r="F136" s="332"/>
      <c r="G136" s="332"/>
      <c r="H136" s="332"/>
      <c r="I136" s="332"/>
      <c r="J136" s="332"/>
      <c r="K136" s="332"/>
      <c r="L136" s="332"/>
      <c r="M136" s="333" t="s">
        <v>585</v>
      </c>
    </row>
    <row r="137" spans="1:16" s="27" customFormat="1" ht="24.95" customHeight="1" x14ac:dyDescent="0.25">
      <c r="A137" s="347" t="s">
        <v>136</v>
      </c>
      <c r="B137" s="347"/>
      <c r="C137" s="347"/>
      <c r="D137" s="347"/>
      <c r="E137" s="347"/>
      <c r="F137" s="347"/>
      <c r="G137" s="347"/>
    </row>
    <row r="138" spans="1:16" s="55" customFormat="1" ht="24.95" customHeight="1" thickBot="1" x14ac:dyDescent="0.25">
      <c r="A138" s="28" t="s">
        <v>528</v>
      </c>
      <c r="B138" s="53"/>
      <c r="C138" s="53"/>
      <c r="D138" s="53"/>
      <c r="E138" s="53"/>
      <c r="F138" s="53"/>
      <c r="G138" s="53"/>
      <c r="H138" s="53"/>
      <c r="I138" s="53"/>
      <c r="J138" s="53"/>
      <c r="K138" s="53"/>
      <c r="L138" s="53"/>
      <c r="M138" s="53"/>
      <c r="N138" s="53"/>
      <c r="O138" s="336" t="s">
        <v>587</v>
      </c>
      <c r="P138" s="54"/>
    </row>
    <row r="139" spans="1:16" s="39" customFormat="1" ht="20.100000000000001" customHeight="1" x14ac:dyDescent="0.25">
      <c r="A139" s="1023" t="s">
        <v>8</v>
      </c>
      <c r="B139" s="1019" t="s">
        <v>83</v>
      </c>
      <c r="C139" s="1020"/>
      <c r="D139" s="1020"/>
      <c r="E139" s="1020"/>
      <c r="F139" s="1020"/>
      <c r="G139" s="1020"/>
      <c r="H139" s="1020"/>
      <c r="I139" s="1020"/>
      <c r="J139" s="1020"/>
      <c r="K139" s="1020"/>
      <c r="L139" s="1020"/>
      <c r="M139" s="1020"/>
      <c r="N139" s="1020"/>
      <c r="O139" s="1020"/>
      <c r="P139" s="56"/>
    </row>
    <row r="140" spans="1:16" ht="20.100000000000001" customHeight="1" x14ac:dyDescent="0.25">
      <c r="A140" s="1024"/>
      <c r="B140" s="1021" t="s">
        <v>10</v>
      </c>
      <c r="C140" s="1021"/>
      <c r="D140" s="32" t="s">
        <v>69</v>
      </c>
      <c r="E140" s="32"/>
      <c r="F140" s="32" t="s">
        <v>70</v>
      </c>
      <c r="G140" s="32"/>
      <c r="H140" s="32" t="s">
        <v>71</v>
      </c>
      <c r="I140" s="32"/>
      <c r="J140" s="32" t="s">
        <v>72</v>
      </c>
      <c r="K140" s="32"/>
      <c r="L140" s="32" t="s">
        <v>73</v>
      </c>
      <c r="M140" s="32"/>
      <c r="N140" s="32" t="s">
        <v>74</v>
      </c>
      <c r="O140" s="57"/>
      <c r="P140" s="58"/>
    </row>
    <row r="141" spans="1:16" ht="20.100000000000001" customHeight="1" x14ac:dyDescent="0.25">
      <c r="A141" s="1025"/>
      <c r="B141" s="59">
        <v>2015</v>
      </c>
      <c r="C141" s="59">
        <v>2016</v>
      </c>
      <c r="D141" s="59">
        <v>2015</v>
      </c>
      <c r="E141" s="59">
        <v>2016</v>
      </c>
      <c r="F141" s="334">
        <v>2015</v>
      </c>
      <c r="G141" s="334">
        <v>2016</v>
      </c>
      <c r="H141" s="334">
        <v>2015</v>
      </c>
      <c r="I141" s="334">
        <v>2016</v>
      </c>
      <c r="J141" s="334">
        <v>2015</v>
      </c>
      <c r="K141" s="334">
        <v>2016</v>
      </c>
      <c r="L141" s="334">
        <v>2015</v>
      </c>
      <c r="M141" s="334">
        <v>2016</v>
      </c>
      <c r="N141" s="334">
        <v>2015</v>
      </c>
      <c r="O141" s="335">
        <v>2016</v>
      </c>
      <c r="P141" s="58"/>
    </row>
    <row r="142" spans="1:16" ht="20.100000000000001" customHeight="1" x14ac:dyDescent="0.25">
      <c r="A142" s="352" t="s">
        <v>256</v>
      </c>
      <c r="B142" s="40">
        <v>12718</v>
      </c>
      <c r="C142" s="40">
        <v>8872</v>
      </c>
      <c r="D142" s="40">
        <v>1210</v>
      </c>
      <c r="E142" s="40">
        <v>1081</v>
      </c>
      <c r="F142" s="40">
        <v>1034</v>
      </c>
      <c r="G142" s="40">
        <v>884</v>
      </c>
      <c r="H142" s="40">
        <v>1374</v>
      </c>
      <c r="I142" s="40">
        <v>921</v>
      </c>
      <c r="J142" s="40">
        <v>914</v>
      </c>
      <c r="K142" s="40">
        <v>579</v>
      </c>
      <c r="L142" s="40">
        <v>567</v>
      </c>
      <c r="M142" s="40">
        <v>493</v>
      </c>
      <c r="N142" s="40">
        <v>795</v>
      </c>
      <c r="O142" s="40">
        <v>506</v>
      </c>
    </row>
    <row r="143" spans="1:16" ht="20.100000000000001" customHeight="1" x14ac:dyDescent="0.25">
      <c r="A143" s="41" t="s">
        <v>46</v>
      </c>
      <c r="B143" s="42">
        <v>2027</v>
      </c>
      <c r="C143" s="42">
        <v>1581</v>
      </c>
      <c r="D143" s="42">
        <v>172</v>
      </c>
      <c r="E143" s="42">
        <v>172</v>
      </c>
      <c r="F143" s="42">
        <v>200</v>
      </c>
      <c r="G143" s="42">
        <v>168</v>
      </c>
      <c r="H143" s="42">
        <v>320</v>
      </c>
      <c r="I143" s="42">
        <v>201</v>
      </c>
      <c r="J143" s="42">
        <v>100</v>
      </c>
      <c r="K143" s="42">
        <v>87</v>
      </c>
      <c r="L143" s="42">
        <v>53</v>
      </c>
      <c r="M143" s="42">
        <v>82</v>
      </c>
      <c r="N143" s="42">
        <v>77</v>
      </c>
      <c r="O143" s="42">
        <v>53</v>
      </c>
    </row>
    <row r="144" spans="1:16" ht="20.100000000000001" customHeight="1" x14ac:dyDescent="0.25">
      <c r="A144" s="41" t="s">
        <v>47</v>
      </c>
      <c r="B144" s="42">
        <v>136</v>
      </c>
      <c r="C144" s="42">
        <v>154</v>
      </c>
      <c r="D144" s="42">
        <v>14</v>
      </c>
      <c r="E144" s="42">
        <v>14</v>
      </c>
      <c r="F144" s="42">
        <v>8</v>
      </c>
      <c r="G144" s="42">
        <v>17</v>
      </c>
      <c r="H144" s="42">
        <v>25</v>
      </c>
      <c r="I144" s="42">
        <v>14</v>
      </c>
      <c r="J144" s="42">
        <v>16</v>
      </c>
      <c r="K144" s="42">
        <v>5</v>
      </c>
      <c r="L144" s="42">
        <v>8</v>
      </c>
      <c r="M144" s="42">
        <v>6</v>
      </c>
      <c r="N144" s="42">
        <v>3</v>
      </c>
      <c r="O144" s="42">
        <v>17</v>
      </c>
    </row>
    <row r="145" spans="1:15" ht="20.100000000000001" customHeight="1" x14ac:dyDescent="0.25">
      <c r="A145" s="41" t="s">
        <v>48</v>
      </c>
      <c r="B145" s="42">
        <v>225</v>
      </c>
      <c r="C145" s="42">
        <v>153</v>
      </c>
      <c r="D145" s="42">
        <v>5</v>
      </c>
      <c r="E145" s="42">
        <v>17</v>
      </c>
      <c r="F145" s="42">
        <v>36</v>
      </c>
      <c r="G145" s="42">
        <v>20</v>
      </c>
      <c r="H145" s="42">
        <v>22</v>
      </c>
      <c r="I145" s="42">
        <v>8</v>
      </c>
      <c r="J145" s="42">
        <v>23</v>
      </c>
      <c r="K145" s="42">
        <v>15</v>
      </c>
      <c r="L145" s="42">
        <v>14</v>
      </c>
      <c r="M145" s="42">
        <v>5</v>
      </c>
      <c r="N145" s="42">
        <v>22</v>
      </c>
      <c r="O145" s="42">
        <v>6</v>
      </c>
    </row>
    <row r="146" spans="1:15" ht="20.100000000000001" customHeight="1" x14ac:dyDescent="0.25">
      <c r="A146" s="41" t="s">
        <v>579</v>
      </c>
      <c r="B146" s="42">
        <v>16</v>
      </c>
      <c r="C146" s="42">
        <v>15</v>
      </c>
      <c r="D146" s="42">
        <v>2</v>
      </c>
      <c r="E146" s="42">
        <v>5</v>
      </c>
      <c r="F146" s="42">
        <v>3</v>
      </c>
      <c r="G146" s="42">
        <v>0</v>
      </c>
      <c r="H146" s="42">
        <v>0</v>
      </c>
      <c r="I146" s="42">
        <v>0</v>
      </c>
      <c r="J146" s="42">
        <v>2</v>
      </c>
      <c r="K146" s="42">
        <v>2</v>
      </c>
      <c r="L146" s="42">
        <v>0</v>
      </c>
      <c r="M146" s="42">
        <v>3</v>
      </c>
      <c r="N146" s="42">
        <v>2</v>
      </c>
      <c r="O146" s="42">
        <v>0</v>
      </c>
    </row>
    <row r="147" spans="1:15" ht="20.100000000000001" customHeight="1" x14ac:dyDescent="0.25">
      <c r="A147" s="41" t="s">
        <v>270</v>
      </c>
      <c r="B147" s="42">
        <v>12</v>
      </c>
      <c r="C147" s="42">
        <v>22</v>
      </c>
      <c r="D147" s="42">
        <v>2</v>
      </c>
      <c r="E147" s="42">
        <v>2</v>
      </c>
      <c r="F147" s="42">
        <v>0</v>
      </c>
      <c r="G147" s="42">
        <v>3</v>
      </c>
      <c r="H147" s="42">
        <v>0</v>
      </c>
      <c r="I147" s="42">
        <v>3</v>
      </c>
      <c r="J147" s="42">
        <v>0</v>
      </c>
      <c r="K147" s="42">
        <v>0</v>
      </c>
      <c r="L147" s="42">
        <v>0</v>
      </c>
      <c r="M147" s="42">
        <v>0</v>
      </c>
      <c r="N147" s="42">
        <v>0</v>
      </c>
      <c r="O147" s="42">
        <v>0</v>
      </c>
    </row>
    <row r="148" spans="1:15" ht="20.100000000000001" customHeight="1" x14ac:dyDescent="0.25">
      <c r="A148" s="41" t="s">
        <v>49</v>
      </c>
      <c r="B148" s="42">
        <v>109</v>
      </c>
      <c r="C148" s="42">
        <v>61</v>
      </c>
      <c r="D148" s="42">
        <v>5</v>
      </c>
      <c r="E148" s="42">
        <v>5</v>
      </c>
      <c r="F148" s="42">
        <v>3</v>
      </c>
      <c r="G148" s="42">
        <v>2</v>
      </c>
      <c r="H148" s="42">
        <v>11</v>
      </c>
      <c r="I148" s="42">
        <v>5</v>
      </c>
      <c r="J148" s="42">
        <v>13</v>
      </c>
      <c r="K148" s="42">
        <v>6</v>
      </c>
      <c r="L148" s="42">
        <v>5</v>
      </c>
      <c r="M148" s="42">
        <v>5</v>
      </c>
      <c r="N148" s="42">
        <v>5</v>
      </c>
      <c r="O148" s="42">
        <v>5</v>
      </c>
    </row>
    <row r="149" spans="1:15" ht="20.100000000000001" customHeight="1" x14ac:dyDescent="0.25">
      <c r="A149" s="41" t="s">
        <v>580</v>
      </c>
      <c r="B149" s="42">
        <v>10</v>
      </c>
      <c r="C149" s="42">
        <v>14</v>
      </c>
      <c r="D149" s="42">
        <v>0</v>
      </c>
      <c r="E149" s="42">
        <v>0</v>
      </c>
      <c r="F149" s="42">
        <v>6</v>
      </c>
      <c r="G149" s="42">
        <v>2</v>
      </c>
      <c r="H149" s="42">
        <v>2</v>
      </c>
      <c r="I149" s="42">
        <v>0</v>
      </c>
      <c r="J149" s="42">
        <v>0</v>
      </c>
      <c r="K149" s="42">
        <v>0</v>
      </c>
      <c r="L149" s="42">
        <v>0</v>
      </c>
      <c r="M149" s="42">
        <v>0</v>
      </c>
      <c r="N149" s="42">
        <v>0</v>
      </c>
      <c r="O149" s="42">
        <v>0</v>
      </c>
    </row>
    <row r="150" spans="1:15" ht="20.100000000000001" customHeight="1" x14ac:dyDescent="0.25">
      <c r="A150" s="41" t="s">
        <v>276</v>
      </c>
      <c r="B150" s="42">
        <v>6</v>
      </c>
      <c r="C150" s="42">
        <v>9</v>
      </c>
      <c r="D150" s="42">
        <v>0</v>
      </c>
      <c r="E150" s="42">
        <v>2</v>
      </c>
      <c r="F150" s="42">
        <v>0</v>
      </c>
      <c r="G150" s="42">
        <v>3</v>
      </c>
      <c r="H150" s="42">
        <v>0</v>
      </c>
      <c r="I150" s="42">
        <v>0</v>
      </c>
      <c r="J150" s="42">
        <v>0</v>
      </c>
      <c r="K150" s="42">
        <v>0</v>
      </c>
      <c r="L150" s="42">
        <v>0</v>
      </c>
      <c r="M150" s="42">
        <v>2</v>
      </c>
      <c r="N150" s="42">
        <v>0</v>
      </c>
      <c r="O150" s="42">
        <v>2</v>
      </c>
    </row>
    <row r="151" spans="1:15" ht="20.100000000000001" customHeight="1" x14ac:dyDescent="0.25">
      <c r="A151" s="41" t="s">
        <v>50</v>
      </c>
      <c r="B151" s="42">
        <v>1508</v>
      </c>
      <c r="C151" s="42">
        <v>1059</v>
      </c>
      <c r="D151" s="42">
        <v>115</v>
      </c>
      <c r="E151" s="42">
        <v>140</v>
      </c>
      <c r="F151" s="42">
        <v>107</v>
      </c>
      <c r="G151" s="42">
        <v>73</v>
      </c>
      <c r="H151" s="42">
        <v>175</v>
      </c>
      <c r="I151" s="42">
        <v>96</v>
      </c>
      <c r="J151" s="42">
        <v>113</v>
      </c>
      <c r="K151" s="42">
        <v>88</v>
      </c>
      <c r="L151" s="42">
        <v>64</v>
      </c>
      <c r="M151" s="42">
        <v>64</v>
      </c>
      <c r="N151" s="42">
        <v>107</v>
      </c>
      <c r="O151" s="42">
        <v>61</v>
      </c>
    </row>
    <row r="152" spans="1:15" ht="20.100000000000001" customHeight="1" x14ac:dyDescent="0.25">
      <c r="A152" s="41" t="s">
        <v>272</v>
      </c>
      <c r="B152" s="42">
        <v>0</v>
      </c>
      <c r="C152" s="42">
        <v>2</v>
      </c>
      <c r="D152" s="42">
        <v>0</v>
      </c>
      <c r="E152" s="42">
        <v>2</v>
      </c>
      <c r="F152" s="42">
        <v>0</v>
      </c>
      <c r="G152" s="42">
        <v>0</v>
      </c>
      <c r="H152" s="42">
        <v>0</v>
      </c>
      <c r="I152" s="42">
        <v>0</v>
      </c>
      <c r="J152" s="42">
        <v>0</v>
      </c>
      <c r="K152" s="42">
        <v>0</v>
      </c>
      <c r="L152" s="42">
        <v>0</v>
      </c>
      <c r="M152" s="42">
        <v>0</v>
      </c>
      <c r="N152" s="42">
        <v>0</v>
      </c>
      <c r="O152" s="42">
        <v>0</v>
      </c>
    </row>
    <row r="153" spans="1:15" ht="20.100000000000001" customHeight="1" x14ac:dyDescent="0.25">
      <c r="A153" s="41" t="s">
        <v>51</v>
      </c>
      <c r="B153" s="42">
        <v>48</v>
      </c>
      <c r="C153" s="42">
        <v>30</v>
      </c>
      <c r="D153" s="42">
        <v>10</v>
      </c>
      <c r="E153" s="42">
        <v>3</v>
      </c>
      <c r="F153" s="42">
        <v>2</v>
      </c>
      <c r="G153" s="42">
        <v>3</v>
      </c>
      <c r="H153" s="42">
        <v>2</v>
      </c>
      <c r="I153" s="42">
        <v>0</v>
      </c>
      <c r="J153" s="42">
        <v>3</v>
      </c>
      <c r="K153" s="42">
        <v>9</v>
      </c>
      <c r="L153" s="42">
        <v>3</v>
      </c>
      <c r="M153" s="42">
        <v>2</v>
      </c>
      <c r="N153" s="42">
        <v>3</v>
      </c>
      <c r="O153" s="42">
        <v>0</v>
      </c>
    </row>
    <row r="154" spans="1:15" ht="20.100000000000001" customHeight="1" x14ac:dyDescent="0.25">
      <c r="A154" s="41" t="s">
        <v>52</v>
      </c>
      <c r="B154" s="42">
        <v>917</v>
      </c>
      <c r="C154" s="42">
        <v>606</v>
      </c>
      <c r="D154" s="42">
        <v>85</v>
      </c>
      <c r="E154" s="42">
        <v>66</v>
      </c>
      <c r="F154" s="42">
        <v>58</v>
      </c>
      <c r="G154" s="42">
        <v>75</v>
      </c>
      <c r="H154" s="42">
        <v>94</v>
      </c>
      <c r="I154" s="42">
        <v>76</v>
      </c>
      <c r="J154" s="42">
        <v>74</v>
      </c>
      <c r="K154" s="42">
        <v>37</v>
      </c>
      <c r="L154" s="42">
        <v>69</v>
      </c>
      <c r="M154" s="42">
        <v>24</v>
      </c>
      <c r="N154" s="42">
        <v>50</v>
      </c>
      <c r="O154" s="42">
        <v>26</v>
      </c>
    </row>
    <row r="155" spans="1:15" ht="20.100000000000001" customHeight="1" x14ac:dyDescent="0.25">
      <c r="A155" s="41" t="s">
        <v>53</v>
      </c>
      <c r="B155" s="42">
        <v>31</v>
      </c>
      <c r="C155" s="42">
        <v>43</v>
      </c>
      <c r="D155" s="42">
        <v>0</v>
      </c>
      <c r="E155" s="42">
        <v>2</v>
      </c>
      <c r="F155" s="42">
        <v>0</v>
      </c>
      <c r="G155" s="42">
        <v>3</v>
      </c>
      <c r="H155" s="42">
        <v>3</v>
      </c>
      <c r="I155" s="42">
        <v>3</v>
      </c>
      <c r="J155" s="42">
        <v>2</v>
      </c>
      <c r="K155" s="42">
        <v>8</v>
      </c>
      <c r="L155" s="42">
        <v>0</v>
      </c>
      <c r="M155" s="42">
        <v>0</v>
      </c>
      <c r="N155" s="42">
        <v>2</v>
      </c>
      <c r="O155" s="42">
        <v>2</v>
      </c>
    </row>
    <row r="156" spans="1:15" ht="20.100000000000001" customHeight="1" x14ac:dyDescent="0.25">
      <c r="A156" s="41" t="s">
        <v>54</v>
      </c>
      <c r="B156" s="42">
        <v>297</v>
      </c>
      <c r="C156" s="42">
        <v>237</v>
      </c>
      <c r="D156" s="42">
        <v>8</v>
      </c>
      <c r="E156" s="42">
        <v>17</v>
      </c>
      <c r="F156" s="42">
        <v>28</v>
      </c>
      <c r="G156" s="42">
        <v>27</v>
      </c>
      <c r="H156" s="42">
        <v>23</v>
      </c>
      <c r="I156" s="42">
        <v>23</v>
      </c>
      <c r="J156" s="42">
        <v>20</v>
      </c>
      <c r="K156" s="42">
        <v>6</v>
      </c>
      <c r="L156" s="42">
        <v>14</v>
      </c>
      <c r="M156" s="42">
        <v>8</v>
      </c>
      <c r="N156" s="42">
        <v>16</v>
      </c>
      <c r="O156" s="42">
        <v>9</v>
      </c>
    </row>
    <row r="157" spans="1:15" ht="20.100000000000001" customHeight="1" x14ac:dyDescent="0.25">
      <c r="A157" s="41" t="s">
        <v>55</v>
      </c>
      <c r="B157" s="42">
        <v>66</v>
      </c>
      <c r="C157" s="42">
        <v>33</v>
      </c>
      <c r="D157" s="42">
        <v>3</v>
      </c>
      <c r="E157" s="42">
        <v>6</v>
      </c>
      <c r="F157" s="42">
        <v>23</v>
      </c>
      <c r="G157" s="42">
        <v>5</v>
      </c>
      <c r="H157" s="42">
        <v>5</v>
      </c>
      <c r="I157" s="42">
        <v>3</v>
      </c>
      <c r="J157" s="42">
        <v>0</v>
      </c>
      <c r="K157" s="42">
        <v>0</v>
      </c>
      <c r="L157" s="42">
        <v>8</v>
      </c>
      <c r="M157" s="42">
        <v>6</v>
      </c>
      <c r="N157" s="42">
        <v>5</v>
      </c>
      <c r="O157" s="42">
        <v>2</v>
      </c>
    </row>
    <row r="158" spans="1:15" s="39" customFormat="1" ht="20.100000000000001" customHeight="1" x14ac:dyDescent="0.25">
      <c r="A158" s="41" t="s">
        <v>56</v>
      </c>
      <c r="B158" s="42">
        <v>76</v>
      </c>
      <c r="C158" s="42">
        <v>72</v>
      </c>
      <c r="D158" s="42">
        <v>11</v>
      </c>
      <c r="E158" s="42">
        <v>2</v>
      </c>
      <c r="F158" s="42">
        <v>0</v>
      </c>
      <c r="G158" s="42">
        <v>5</v>
      </c>
      <c r="H158" s="42">
        <v>3</v>
      </c>
      <c r="I158" s="42">
        <v>3</v>
      </c>
      <c r="J158" s="42">
        <v>5</v>
      </c>
      <c r="K158" s="42">
        <v>2</v>
      </c>
      <c r="L158" s="42">
        <v>0</v>
      </c>
      <c r="M158" s="42">
        <v>6</v>
      </c>
      <c r="N158" s="42">
        <v>8</v>
      </c>
      <c r="O158" s="42">
        <v>5</v>
      </c>
    </row>
    <row r="159" spans="1:15" s="39" customFormat="1" ht="20.100000000000001" customHeight="1" x14ac:dyDescent="0.25">
      <c r="A159" s="41" t="s">
        <v>57</v>
      </c>
      <c r="B159" s="42">
        <v>3026</v>
      </c>
      <c r="C159" s="42">
        <v>1611</v>
      </c>
      <c r="D159" s="42">
        <v>424</v>
      </c>
      <c r="E159" s="42">
        <v>226</v>
      </c>
      <c r="F159" s="42">
        <v>220</v>
      </c>
      <c r="G159" s="42">
        <v>203</v>
      </c>
      <c r="H159" s="42">
        <v>286</v>
      </c>
      <c r="I159" s="42">
        <v>162</v>
      </c>
      <c r="J159" s="42">
        <v>193</v>
      </c>
      <c r="K159" s="42">
        <v>111</v>
      </c>
      <c r="L159" s="42">
        <v>135</v>
      </c>
      <c r="M159" s="42">
        <v>82</v>
      </c>
      <c r="N159" s="42">
        <v>188</v>
      </c>
      <c r="O159" s="42">
        <v>119</v>
      </c>
    </row>
    <row r="160" spans="1:15" s="39" customFormat="1" ht="20.100000000000001" customHeight="1" x14ac:dyDescent="0.25">
      <c r="A160" s="41" t="s">
        <v>581</v>
      </c>
      <c r="B160" s="42">
        <v>12</v>
      </c>
      <c r="C160" s="42">
        <v>4</v>
      </c>
      <c r="D160" s="42">
        <v>0</v>
      </c>
      <c r="E160" s="42">
        <v>0</v>
      </c>
      <c r="F160" s="42">
        <v>0</v>
      </c>
      <c r="G160" s="42">
        <v>0</v>
      </c>
      <c r="H160" s="42">
        <v>0</v>
      </c>
      <c r="I160" s="42">
        <v>0</v>
      </c>
      <c r="J160" s="42">
        <v>0</v>
      </c>
      <c r="K160" s="42">
        <v>0</v>
      </c>
      <c r="L160" s="42">
        <v>0</v>
      </c>
      <c r="M160" s="42">
        <v>0</v>
      </c>
      <c r="N160" s="42">
        <v>0</v>
      </c>
      <c r="O160" s="42">
        <v>0</v>
      </c>
    </row>
    <row r="161" spans="1:15" ht="20.100000000000001" customHeight="1" x14ac:dyDescent="0.25">
      <c r="A161" s="41" t="s">
        <v>275</v>
      </c>
      <c r="B161" s="42">
        <v>14</v>
      </c>
      <c r="C161" s="42">
        <v>9</v>
      </c>
      <c r="D161" s="42">
        <v>3</v>
      </c>
      <c r="E161" s="42">
        <v>0</v>
      </c>
      <c r="F161" s="42">
        <v>0</v>
      </c>
      <c r="G161" s="42">
        <v>2</v>
      </c>
      <c r="H161" s="42">
        <v>2</v>
      </c>
      <c r="I161" s="42">
        <v>0</v>
      </c>
      <c r="J161" s="42">
        <v>0</v>
      </c>
      <c r="K161" s="42">
        <v>0</v>
      </c>
      <c r="L161" s="42">
        <v>2</v>
      </c>
      <c r="M161" s="42">
        <v>3</v>
      </c>
      <c r="N161" s="42">
        <v>0</v>
      </c>
      <c r="O161" s="42">
        <v>0</v>
      </c>
    </row>
    <row r="162" spans="1:15" ht="20.100000000000001" customHeight="1" x14ac:dyDescent="0.25">
      <c r="A162" s="41" t="s">
        <v>582</v>
      </c>
      <c r="B162" s="42">
        <v>4</v>
      </c>
      <c r="C162" s="42">
        <v>5</v>
      </c>
      <c r="D162" s="42">
        <v>0</v>
      </c>
      <c r="E162" s="42">
        <v>0</v>
      </c>
      <c r="F162" s="42">
        <v>0</v>
      </c>
      <c r="G162" s="42">
        <v>0</v>
      </c>
      <c r="H162" s="42">
        <v>0</v>
      </c>
      <c r="I162" s="42">
        <v>2</v>
      </c>
      <c r="J162" s="42">
        <v>0</v>
      </c>
      <c r="K162" s="42">
        <v>0</v>
      </c>
      <c r="L162" s="42">
        <v>2</v>
      </c>
      <c r="M162" s="42">
        <v>0</v>
      </c>
      <c r="N162" s="42">
        <v>0</v>
      </c>
      <c r="O162" s="42">
        <v>0</v>
      </c>
    </row>
    <row r="163" spans="1:15" s="39" customFormat="1" ht="20.100000000000001" customHeight="1" x14ac:dyDescent="0.25">
      <c r="A163" s="41" t="s">
        <v>58</v>
      </c>
      <c r="B163" s="42">
        <v>57</v>
      </c>
      <c r="C163" s="42">
        <v>53</v>
      </c>
      <c r="D163" s="42">
        <v>13</v>
      </c>
      <c r="E163" s="42">
        <v>6</v>
      </c>
      <c r="F163" s="42">
        <v>2</v>
      </c>
      <c r="G163" s="42">
        <v>8</v>
      </c>
      <c r="H163" s="42">
        <v>8</v>
      </c>
      <c r="I163" s="42">
        <v>15</v>
      </c>
      <c r="J163" s="42">
        <v>2</v>
      </c>
      <c r="K163" s="42">
        <v>5</v>
      </c>
      <c r="L163" s="42">
        <v>0</v>
      </c>
      <c r="M163" s="42">
        <v>0</v>
      </c>
      <c r="N163" s="42">
        <v>2</v>
      </c>
      <c r="O163" s="42">
        <v>3</v>
      </c>
    </row>
    <row r="164" spans="1:15" s="39" customFormat="1" ht="20.100000000000001" customHeight="1" x14ac:dyDescent="0.25">
      <c r="A164" s="41" t="s">
        <v>59</v>
      </c>
      <c r="B164" s="42">
        <v>74</v>
      </c>
      <c r="C164" s="42">
        <v>51</v>
      </c>
      <c r="D164" s="42">
        <v>11</v>
      </c>
      <c r="E164" s="42">
        <v>12</v>
      </c>
      <c r="F164" s="42">
        <v>6</v>
      </c>
      <c r="G164" s="42">
        <v>2</v>
      </c>
      <c r="H164" s="42">
        <v>14</v>
      </c>
      <c r="I164" s="42">
        <v>0</v>
      </c>
      <c r="J164" s="42">
        <v>6</v>
      </c>
      <c r="K164" s="42">
        <v>8</v>
      </c>
      <c r="L164" s="42">
        <v>2</v>
      </c>
      <c r="M164" s="42">
        <v>2</v>
      </c>
      <c r="N164" s="42">
        <v>2</v>
      </c>
      <c r="O164" s="42">
        <v>2</v>
      </c>
    </row>
    <row r="165" spans="1:15" s="39" customFormat="1" ht="20.100000000000001" customHeight="1" x14ac:dyDescent="0.25">
      <c r="A165" s="41" t="s">
        <v>60</v>
      </c>
      <c r="B165" s="42">
        <v>2536</v>
      </c>
      <c r="C165" s="42">
        <v>1882</v>
      </c>
      <c r="D165" s="42">
        <v>227</v>
      </c>
      <c r="E165" s="42">
        <v>242</v>
      </c>
      <c r="F165" s="42">
        <v>208</v>
      </c>
      <c r="G165" s="42">
        <v>149</v>
      </c>
      <c r="H165" s="42">
        <v>197</v>
      </c>
      <c r="I165" s="42">
        <v>203</v>
      </c>
      <c r="J165" s="42">
        <v>230</v>
      </c>
      <c r="K165" s="42">
        <v>119</v>
      </c>
      <c r="L165" s="42">
        <v>115</v>
      </c>
      <c r="M165" s="42">
        <v>114</v>
      </c>
      <c r="N165" s="42">
        <v>177</v>
      </c>
      <c r="O165" s="42">
        <v>149</v>
      </c>
    </row>
    <row r="166" spans="1:15" s="39" customFormat="1" ht="20.100000000000001" customHeight="1" x14ac:dyDescent="0.25">
      <c r="A166" s="41" t="s">
        <v>262</v>
      </c>
      <c r="B166" s="42">
        <v>641</v>
      </c>
      <c r="C166" s="42">
        <v>524</v>
      </c>
      <c r="D166" s="42">
        <v>25</v>
      </c>
      <c r="E166" s="42">
        <v>53</v>
      </c>
      <c r="F166" s="42">
        <v>61</v>
      </c>
      <c r="G166" s="42">
        <v>41</v>
      </c>
      <c r="H166" s="42">
        <v>99</v>
      </c>
      <c r="I166" s="42">
        <v>66</v>
      </c>
      <c r="J166" s="42">
        <v>42</v>
      </c>
      <c r="K166" s="42">
        <v>34</v>
      </c>
      <c r="L166" s="42">
        <v>26</v>
      </c>
      <c r="M166" s="42">
        <v>37</v>
      </c>
      <c r="N166" s="42">
        <v>44</v>
      </c>
      <c r="O166" s="42">
        <v>24</v>
      </c>
    </row>
    <row r="167" spans="1:15" s="39" customFormat="1" ht="20.100000000000001" customHeight="1" x14ac:dyDescent="0.25">
      <c r="A167" s="41" t="s">
        <v>61</v>
      </c>
      <c r="B167" s="42">
        <v>31</v>
      </c>
      <c r="C167" s="42">
        <v>43</v>
      </c>
      <c r="D167" s="42">
        <v>5</v>
      </c>
      <c r="E167" s="42">
        <v>5</v>
      </c>
      <c r="F167" s="42">
        <v>2</v>
      </c>
      <c r="G167" s="42">
        <v>5</v>
      </c>
      <c r="H167" s="42">
        <v>8</v>
      </c>
      <c r="I167" s="42">
        <v>2</v>
      </c>
      <c r="J167" s="42">
        <v>6</v>
      </c>
      <c r="K167" s="42">
        <v>2</v>
      </c>
      <c r="L167" s="42">
        <v>3</v>
      </c>
      <c r="M167" s="42">
        <v>0</v>
      </c>
      <c r="N167" s="42">
        <v>2</v>
      </c>
      <c r="O167" s="42">
        <v>0</v>
      </c>
    </row>
    <row r="168" spans="1:15" s="39" customFormat="1" ht="20.100000000000001" customHeight="1" x14ac:dyDescent="0.25">
      <c r="A168" s="41" t="s">
        <v>273</v>
      </c>
      <c r="B168" s="42">
        <v>43</v>
      </c>
      <c r="C168" s="42">
        <v>19</v>
      </c>
      <c r="D168" s="42">
        <v>3</v>
      </c>
      <c r="E168" s="42">
        <v>0</v>
      </c>
      <c r="F168" s="42">
        <v>0</v>
      </c>
      <c r="G168" s="42">
        <v>0</v>
      </c>
      <c r="H168" s="42">
        <v>6</v>
      </c>
      <c r="I168" s="42">
        <v>5</v>
      </c>
      <c r="J168" s="42">
        <v>3</v>
      </c>
      <c r="K168" s="42">
        <v>0</v>
      </c>
      <c r="L168" s="42">
        <v>2</v>
      </c>
      <c r="M168" s="42">
        <v>2</v>
      </c>
      <c r="N168" s="42">
        <v>2</v>
      </c>
      <c r="O168" s="42">
        <v>0</v>
      </c>
    </row>
    <row r="169" spans="1:15" s="39" customFormat="1" ht="20.100000000000001" customHeight="1" x14ac:dyDescent="0.25">
      <c r="A169" s="41" t="s">
        <v>62</v>
      </c>
      <c r="B169" s="42">
        <v>111</v>
      </c>
      <c r="C169" s="42">
        <v>58</v>
      </c>
      <c r="D169" s="42">
        <v>5</v>
      </c>
      <c r="E169" s="42">
        <v>9</v>
      </c>
      <c r="F169" s="42">
        <v>11</v>
      </c>
      <c r="G169" s="42">
        <v>9</v>
      </c>
      <c r="H169" s="42">
        <v>10</v>
      </c>
      <c r="I169" s="42">
        <v>3</v>
      </c>
      <c r="J169" s="42">
        <v>6</v>
      </c>
      <c r="K169" s="42">
        <v>8</v>
      </c>
      <c r="L169" s="42">
        <v>19</v>
      </c>
      <c r="M169" s="42">
        <v>3</v>
      </c>
      <c r="N169" s="42">
        <v>6</v>
      </c>
      <c r="O169" s="42">
        <v>0</v>
      </c>
    </row>
    <row r="170" spans="1:15" s="39" customFormat="1" ht="20.100000000000001" customHeight="1" x14ac:dyDescent="0.25">
      <c r="A170" s="41" t="s">
        <v>274</v>
      </c>
      <c r="B170" s="42">
        <v>22</v>
      </c>
      <c r="C170" s="42">
        <v>13</v>
      </c>
      <c r="D170" s="42">
        <v>2</v>
      </c>
      <c r="E170" s="42">
        <v>5</v>
      </c>
      <c r="F170" s="42">
        <v>2</v>
      </c>
      <c r="G170" s="42">
        <v>0</v>
      </c>
      <c r="H170" s="42">
        <v>3</v>
      </c>
      <c r="I170" s="42">
        <v>0</v>
      </c>
      <c r="J170" s="42">
        <v>6</v>
      </c>
      <c r="K170" s="42">
        <v>0</v>
      </c>
      <c r="L170" s="42">
        <v>0</v>
      </c>
      <c r="M170" s="42">
        <v>6</v>
      </c>
      <c r="N170" s="42">
        <v>3</v>
      </c>
      <c r="O170" s="42">
        <v>0</v>
      </c>
    </row>
    <row r="171" spans="1:15" s="39" customFormat="1" ht="20.100000000000001" customHeight="1" x14ac:dyDescent="0.25">
      <c r="A171" s="41" t="s">
        <v>63</v>
      </c>
      <c r="B171" s="42">
        <v>100</v>
      </c>
      <c r="C171" s="42">
        <v>79</v>
      </c>
      <c r="D171" s="42">
        <v>5</v>
      </c>
      <c r="E171" s="42">
        <v>9</v>
      </c>
      <c r="F171" s="42">
        <v>6</v>
      </c>
      <c r="G171" s="42">
        <v>11</v>
      </c>
      <c r="H171" s="42">
        <v>8</v>
      </c>
      <c r="I171" s="42">
        <v>5</v>
      </c>
      <c r="J171" s="42">
        <v>11</v>
      </c>
      <c r="K171" s="42">
        <v>5</v>
      </c>
      <c r="L171" s="42">
        <v>2</v>
      </c>
      <c r="M171" s="42">
        <v>5</v>
      </c>
      <c r="N171" s="42">
        <v>3</v>
      </c>
      <c r="O171" s="42">
        <v>3</v>
      </c>
    </row>
    <row r="172" spans="1:15" s="39" customFormat="1" ht="20.100000000000001" customHeight="1" x14ac:dyDescent="0.25">
      <c r="A172" s="41" t="s">
        <v>64</v>
      </c>
      <c r="B172" s="42">
        <v>444</v>
      </c>
      <c r="C172" s="42">
        <v>359</v>
      </c>
      <c r="D172" s="42">
        <v>47</v>
      </c>
      <c r="E172" s="42">
        <v>59</v>
      </c>
      <c r="F172" s="42">
        <v>39</v>
      </c>
      <c r="G172" s="42">
        <v>41</v>
      </c>
      <c r="H172" s="42">
        <v>30</v>
      </c>
      <c r="I172" s="42">
        <v>21</v>
      </c>
      <c r="J172" s="42">
        <v>33</v>
      </c>
      <c r="K172" s="42">
        <v>18</v>
      </c>
      <c r="L172" s="42">
        <v>14</v>
      </c>
      <c r="M172" s="42">
        <v>21</v>
      </c>
      <c r="N172" s="42">
        <v>34</v>
      </c>
      <c r="O172" s="42">
        <v>18</v>
      </c>
    </row>
    <row r="173" spans="1:15" s="39" customFormat="1" ht="20.100000000000001" customHeight="1" x14ac:dyDescent="0.25">
      <c r="A173" s="41" t="s">
        <v>261</v>
      </c>
      <c r="B173" s="42">
        <v>64</v>
      </c>
      <c r="C173" s="42">
        <v>29</v>
      </c>
      <c r="D173" s="42">
        <v>3</v>
      </c>
      <c r="E173" s="42">
        <v>0</v>
      </c>
      <c r="F173" s="42">
        <v>0</v>
      </c>
      <c r="G173" s="42">
        <v>0</v>
      </c>
      <c r="H173" s="42">
        <v>11</v>
      </c>
      <c r="I173" s="42">
        <v>2</v>
      </c>
      <c r="J173" s="42">
        <v>3</v>
      </c>
      <c r="K173" s="42">
        <v>2</v>
      </c>
      <c r="L173" s="42">
        <v>6</v>
      </c>
      <c r="M173" s="42">
        <v>0</v>
      </c>
      <c r="N173" s="42">
        <v>29</v>
      </c>
      <c r="O173" s="42">
        <v>0</v>
      </c>
    </row>
    <row r="174" spans="1:15" s="39" customFormat="1" ht="20.100000000000001" customHeight="1" x14ac:dyDescent="0.25">
      <c r="A174" s="41" t="s">
        <v>583</v>
      </c>
      <c r="B174" s="42">
        <v>23</v>
      </c>
      <c r="C174" s="42">
        <v>18</v>
      </c>
      <c r="D174" s="42">
        <v>0</v>
      </c>
      <c r="E174" s="42">
        <v>0</v>
      </c>
      <c r="F174" s="42">
        <v>2</v>
      </c>
      <c r="G174" s="42">
        <v>5</v>
      </c>
      <c r="H174" s="42">
        <v>3</v>
      </c>
      <c r="I174" s="42">
        <v>0</v>
      </c>
      <c r="J174" s="42">
        <v>2</v>
      </c>
      <c r="K174" s="42">
        <v>2</v>
      </c>
      <c r="L174" s="42">
        <v>0</v>
      </c>
      <c r="M174" s="42">
        <v>3</v>
      </c>
      <c r="N174" s="42">
        <v>3</v>
      </c>
      <c r="O174" s="42">
        <v>0</v>
      </c>
    </row>
    <row r="175" spans="1:15" s="39" customFormat="1" ht="20.100000000000001" customHeight="1" x14ac:dyDescent="0.25">
      <c r="A175" s="41" t="s">
        <v>65</v>
      </c>
      <c r="B175" s="42">
        <v>32</v>
      </c>
      <c r="C175" s="42">
        <v>24</v>
      </c>
      <c r="D175" s="42">
        <v>5</v>
      </c>
      <c r="E175" s="42">
        <v>0</v>
      </c>
      <c r="F175" s="42">
        <v>1</v>
      </c>
      <c r="G175" s="42">
        <v>2</v>
      </c>
      <c r="H175" s="42">
        <v>4</v>
      </c>
      <c r="I175" s="42">
        <v>0</v>
      </c>
      <c r="J175" s="42">
        <v>0</v>
      </c>
      <c r="K175" s="42">
        <v>0</v>
      </c>
      <c r="L175" s="42">
        <v>1</v>
      </c>
      <c r="M175" s="42">
        <v>2</v>
      </c>
      <c r="N175" s="42">
        <v>0</v>
      </c>
      <c r="O175" s="42">
        <v>0</v>
      </c>
    </row>
    <row r="176" spans="1:15" ht="20.100000000000001" customHeight="1" x14ac:dyDescent="0.25">
      <c r="A176" s="352" t="s">
        <v>257</v>
      </c>
      <c r="B176" s="40">
        <v>183</v>
      </c>
      <c r="C176" s="40">
        <v>206</v>
      </c>
      <c r="D176" s="40">
        <v>15</v>
      </c>
      <c r="E176" s="40">
        <v>16</v>
      </c>
      <c r="F176" s="40">
        <v>14</v>
      </c>
      <c r="G176" s="40">
        <v>24</v>
      </c>
      <c r="H176" s="40">
        <v>19</v>
      </c>
      <c r="I176" s="40">
        <v>0</v>
      </c>
      <c r="J176" s="40">
        <v>20</v>
      </c>
      <c r="K176" s="40">
        <v>28</v>
      </c>
      <c r="L176" s="40">
        <v>13</v>
      </c>
      <c r="M176" s="40">
        <v>8</v>
      </c>
      <c r="N176" s="40">
        <v>12</v>
      </c>
      <c r="O176" s="40">
        <v>5</v>
      </c>
    </row>
    <row r="177" spans="1:19" ht="20.100000000000001" customHeight="1" x14ac:dyDescent="0.25">
      <c r="A177" s="41" t="s">
        <v>66</v>
      </c>
      <c r="B177" s="42">
        <v>129</v>
      </c>
      <c r="C177" s="42">
        <v>98</v>
      </c>
      <c r="D177" s="44">
        <v>13</v>
      </c>
      <c r="E177" s="44">
        <v>11</v>
      </c>
      <c r="F177" s="44">
        <v>11</v>
      </c>
      <c r="G177" s="44">
        <v>12</v>
      </c>
      <c r="H177" s="44">
        <v>16</v>
      </c>
      <c r="I177" s="44">
        <v>0</v>
      </c>
      <c r="J177" s="44">
        <v>10</v>
      </c>
      <c r="K177" s="44">
        <v>14</v>
      </c>
      <c r="L177" s="44">
        <v>10</v>
      </c>
      <c r="M177" s="44">
        <v>3</v>
      </c>
      <c r="N177" s="44">
        <v>10</v>
      </c>
      <c r="O177" s="44">
        <v>3</v>
      </c>
    </row>
    <row r="178" spans="1:19" ht="20.100000000000001" customHeight="1" x14ac:dyDescent="0.25">
      <c r="A178" s="41" t="s">
        <v>67</v>
      </c>
      <c r="B178" s="42">
        <v>54</v>
      </c>
      <c r="C178" s="42">
        <v>108</v>
      </c>
      <c r="D178" s="44">
        <v>2</v>
      </c>
      <c r="E178" s="44">
        <v>5</v>
      </c>
      <c r="F178" s="44">
        <v>3</v>
      </c>
      <c r="G178" s="44">
        <v>12</v>
      </c>
      <c r="H178" s="44">
        <v>3</v>
      </c>
      <c r="I178" s="44">
        <v>0</v>
      </c>
      <c r="J178" s="44">
        <v>10</v>
      </c>
      <c r="K178" s="44">
        <v>14</v>
      </c>
      <c r="L178" s="44">
        <v>3</v>
      </c>
      <c r="M178" s="44">
        <v>5</v>
      </c>
      <c r="N178" s="44">
        <v>2</v>
      </c>
      <c r="O178" s="44">
        <v>2</v>
      </c>
    </row>
    <row r="179" spans="1:19" ht="20.100000000000001" customHeight="1" x14ac:dyDescent="0.25">
      <c r="A179" s="41" t="s">
        <v>68</v>
      </c>
      <c r="B179" s="42">
        <v>0</v>
      </c>
      <c r="C179" s="42">
        <v>0</v>
      </c>
      <c r="D179" s="44">
        <v>0</v>
      </c>
      <c r="E179" s="44">
        <v>0</v>
      </c>
      <c r="F179" s="44">
        <v>0</v>
      </c>
      <c r="G179" s="44">
        <v>0</v>
      </c>
      <c r="H179" s="44">
        <v>0</v>
      </c>
      <c r="I179" s="44">
        <v>0</v>
      </c>
      <c r="J179" s="44">
        <v>0</v>
      </c>
      <c r="K179" s="44">
        <v>0</v>
      </c>
      <c r="L179" s="44">
        <v>0</v>
      </c>
      <c r="M179" s="44">
        <v>0</v>
      </c>
      <c r="N179" s="44">
        <v>0</v>
      </c>
      <c r="O179" s="44">
        <v>0</v>
      </c>
    </row>
    <row r="180" spans="1:19" s="39" customFormat="1" ht="20.100000000000001" customHeight="1" thickBot="1" x14ac:dyDescent="0.3">
      <c r="A180" s="353" t="s">
        <v>591</v>
      </c>
      <c r="B180" s="46">
        <v>2</v>
      </c>
      <c r="C180" s="46">
        <v>0</v>
      </c>
      <c r="D180" s="46">
        <v>0</v>
      </c>
      <c r="E180" s="46">
        <v>0</v>
      </c>
      <c r="F180" s="46">
        <v>0</v>
      </c>
      <c r="G180" s="46">
        <v>0</v>
      </c>
      <c r="H180" s="46">
        <v>0</v>
      </c>
      <c r="I180" s="46">
        <v>0</v>
      </c>
      <c r="J180" s="46">
        <v>0</v>
      </c>
      <c r="K180" s="46">
        <v>0</v>
      </c>
      <c r="L180" s="46">
        <v>2</v>
      </c>
      <c r="M180" s="46">
        <v>0</v>
      </c>
      <c r="N180" s="46">
        <v>0</v>
      </c>
      <c r="O180" s="46">
        <v>0</v>
      </c>
    </row>
    <row r="181" spans="1:19" s="48" customFormat="1" ht="15.95" customHeight="1" x14ac:dyDescent="0.25">
      <c r="A181" s="47" t="s">
        <v>588</v>
      </c>
      <c r="B181" s="47"/>
      <c r="C181" s="47"/>
      <c r="O181" s="60" t="s">
        <v>585</v>
      </c>
    </row>
    <row r="182" spans="1:19" s="27" customFormat="1" ht="24.95" customHeight="1" x14ac:dyDescent="0.25">
      <c r="A182" s="347" t="s">
        <v>136</v>
      </c>
      <c r="B182" s="347"/>
      <c r="C182" s="347"/>
      <c r="D182" s="347"/>
      <c r="E182" s="347"/>
      <c r="F182" s="347"/>
      <c r="G182" s="347"/>
    </row>
    <row r="183" spans="1:19" ht="24.95" customHeight="1" thickBot="1" x14ac:dyDescent="0.25">
      <c r="A183" s="28" t="s">
        <v>528</v>
      </c>
      <c r="B183" s="45"/>
      <c r="C183" s="45"/>
      <c r="D183" s="62"/>
      <c r="E183" s="62"/>
      <c r="F183" s="62"/>
      <c r="G183" s="62"/>
      <c r="H183" s="62"/>
      <c r="I183" s="62"/>
      <c r="J183" s="62"/>
      <c r="K183" s="62"/>
      <c r="L183" s="62"/>
      <c r="M183" s="336" t="s">
        <v>76</v>
      </c>
      <c r="N183" s="63"/>
      <c r="O183" s="63"/>
    </row>
    <row r="184" spans="1:19" ht="20.100000000000001" customHeight="1" x14ac:dyDescent="0.25">
      <c r="A184" s="1023" t="s">
        <v>8</v>
      </c>
      <c r="B184" s="1019" t="s">
        <v>83</v>
      </c>
      <c r="C184" s="1020"/>
      <c r="D184" s="1020"/>
      <c r="E184" s="1020"/>
      <c r="F184" s="1020"/>
      <c r="G184" s="1020"/>
      <c r="H184" s="1020"/>
      <c r="I184" s="1020"/>
      <c r="J184" s="1020"/>
      <c r="K184" s="1020"/>
      <c r="L184" s="1020"/>
      <c r="M184" s="1020"/>
      <c r="N184" s="63"/>
      <c r="O184" s="63"/>
    </row>
    <row r="185" spans="1:19" ht="20.100000000000001" customHeight="1" x14ac:dyDescent="0.25">
      <c r="A185" s="1024"/>
      <c r="B185" s="1021" t="s">
        <v>77</v>
      </c>
      <c r="C185" s="1021"/>
      <c r="D185" s="32" t="s">
        <v>78</v>
      </c>
      <c r="E185" s="32"/>
      <c r="F185" s="1021" t="s">
        <v>79</v>
      </c>
      <c r="G185" s="1021"/>
      <c r="H185" s="32" t="s">
        <v>80</v>
      </c>
      <c r="I185" s="32"/>
      <c r="J185" s="1021" t="s">
        <v>81</v>
      </c>
      <c r="K185" s="1021"/>
      <c r="L185" s="32" t="s">
        <v>82</v>
      </c>
      <c r="M185" s="57"/>
      <c r="N185" s="58"/>
      <c r="P185" s="63"/>
    </row>
    <row r="186" spans="1:19" s="39" customFormat="1" ht="20.100000000000001" customHeight="1" x14ac:dyDescent="0.25">
      <c r="A186" s="1025"/>
      <c r="B186" s="334">
        <v>2015</v>
      </c>
      <c r="C186" s="334">
        <v>2016</v>
      </c>
      <c r="D186" s="334">
        <v>2015</v>
      </c>
      <c r="E186" s="334">
        <v>2016</v>
      </c>
      <c r="F186" s="334">
        <v>2015</v>
      </c>
      <c r="G186" s="334">
        <v>2016</v>
      </c>
      <c r="H186" s="334">
        <v>2015</v>
      </c>
      <c r="I186" s="334">
        <v>2016</v>
      </c>
      <c r="J186" s="334">
        <v>2015</v>
      </c>
      <c r="K186" s="334">
        <v>2016</v>
      </c>
      <c r="L186" s="334">
        <v>2015</v>
      </c>
      <c r="M186" s="335">
        <v>2016</v>
      </c>
      <c r="N186" s="56"/>
      <c r="P186" s="61"/>
    </row>
    <row r="187" spans="1:19" ht="20.100000000000001" customHeight="1" x14ac:dyDescent="0.25">
      <c r="A187" s="352" t="s">
        <v>256</v>
      </c>
      <c r="B187" s="40">
        <v>1051</v>
      </c>
      <c r="C187" s="40">
        <v>551</v>
      </c>
      <c r="D187" s="40">
        <v>735</v>
      </c>
      <c r="E187" s="40">
        <v>557</v>
      </c>
      <c r="F187" s="40">
        <v>527</v>
      </c>
      <c r="G187" s="40">
        <v>413</v>
      </c>
      <c r="H187" s="40">
        <v>1183</v>
      </c>
      <c r="I187" s="40">
        <v>542</v>
      </c>
      <c r="J187" s="40">
        <v>1356</v>
      </c>
      <c r="K187" s="40">
        <v>997</v>
      </c>
      <c r="L187" s="40">
        <v>1972</v>
      </c>
      <c r="M187" s="40">
        <v>1348</v>
      </c>
      <c r="P187" s="63"/>
      <c r="S187" s="63"/>
    </row>
    <row r="188" spans="1:19" ht="20.100000000000001" customHeight="1" x14ac:dyDescent="0.25">
      <c r="A188" s="41" t="s">
        <v>46</v>
      </c>
      <c r="B188" s="42">
        <v>152</v>
      </c>
      <c r="C188" s="42">
        <v>99</v>
      </c>
      <c r="D188" s="42">
        <v>110</v>
      </c>
      <c r="E188" s="42">
        <v>116</v>
      </c>
      <c r="F188" s="42">
        <v>85</v>
      </c>
      <c r="G188" s="42">
        <v>52</v>
      </c>
      <c r="H188" s="42">
        <v>246</v>
      </c>
      <c r="I188" s="42">
        <v>75</v>
      </c>
      <c r="J188" s="42">
        <v>177</v>
      </c>
      <c r="K188" s="42">
        <v>180</v>
      </c>
      <c r="L188" s="42">
        <v>335</v>
      </c>
      <c r="M188" s="42">
        <v>296</v>
      </c>
      <c r="P188" s="63"/>
      <c r="S188" s="63"/>
    </row>
    <row r="189" spans="1:19" ht="20.100000000000001" customHeight="1" x14ac:dyDescent="0.25">
      <c r="A189" s="41" t="s">
        <v>47</v>
      </c>
      <c r="B189" s="42">
        <v>5</v>
      </c>
      <c r="C189" s="42">
        <v>21</v>
      </c>
      <c r="D189" s="42">
        <v>2</v>
      </c>
      <c r="E189" s="42">
        <v>2</v>
      </c>
      <c r="F189" s="42">
        <v>3</v>
      </c>
      <c r="G189" s="42">
        <v>6</v>
      </c>
      <c r="H189" s="42">
        <v>10</v>
      </c>
      <c r="I189" s="42">
        <v>20</v>
      </c>
      <c r="J189" s="42">
        <v>16</v>
      </c>
      <c r="K189" s="42">
        <v>20</v>
      </c>
      <c r="L189" s="42">
        <v>26</v>
      </c>
      <c r="M189" s="42">
        <v>12</v>
      </c>
      <c r="P189" s="63"/>
      <c r="S189" s="63"/>
    </row>
    <row r="190" spans="1:19" ht="20.100000000000001" customHeight="1" x14ac:dyDescent="0.25">
      <c r="A190" s="41" t="s">
        <v>48</v>
      </c>
      <c r="B190" s="42">
        <v>11</v>
      </c>
      <c r="C190" s="42">
        <v>2</v>
      </c>
      <c r="D190" s="42">
        <v>11</v>
      </c>
      <c r="E190" s="42">
        <v>38</v>
      </c>
      <c r="F190" s="42">
        <v>8</v>
      </c>
      <c r="G190" s="42">
        <v>5</v>
      </c>
      <c r="H190" s="42">
        <v>20</v>
      </c>
      <c r="I190" s="42">
        <v>12</v>
      </c>
      <c r="J190" s="42">
        <v>19</v>
      </c>
      <c r="K190" s="42">
        <v>20</v>
      </c>
      <c r="L190" s="42">
        <v>34</v>
      </c>
      <c r="M190" s="42">
        <v>5</v>
      </c>
      <c r="P190" s="63"/>
      <c r="S190" s="63"/>
    </row>
    <row r="191" spans="1:19" ht="20.100000000000001" customHeight="1" x14ac:dyDescent="0.25">
      <c r="A191" s="41" t="s">
        <v>579</v>
      </c>
      <c r="B191" s="42">
        <v>2</v>
      </c>
      <c r="C191" s="42">
        <v>0</v>
      </c>
      <c r="D191" s="42">
        <v>2</v>
      </c>
      <c r="E191" s="42">
        <v>0</v>
      </c>
      <c r="F191" s="42">
        <v>0</v>
      </c>
      <c r="G191" s="42">
        <v>0</v>
      </c>
      <c r="H191" s="42">
        <v>0</v>
      </c>
      <c r="I191" s="42">
        <v>0</v>
      </c>
      <c r="J191" s="42">
        <v>3</v>
      </c>
      <c r="K191" s="42">
        <v>2</v>
      </c>
      <c r="L191" s="42">
        <v>0</v>
      </c>
      <c r="M191" s="42">
        <v>3</v>
      </c>
      <c r="P191" s="63"/>
      <c r="S191" s="63"/>
    </row>
    <row r="192" spans="1:19" ht="20.100000000000001" customHeight="1" x14ac:dyDescent="0.25">
      <c r="A192" s="41" t="s">
        <v>270</v>
      </c>
      <c r="B192" s="42">
        <v>10</v>
      </c>
      <c r="C192" s="42">
        <v>0</v>
      </c>
      <c r="D192" s="42">
        <v>0</v>
      </c>
      <c r="E192" s="42">
        <v>9</v>
      </c>
      <c r="F192" s="42">
        <v>0</v>
      </c>
      <c r="G192" s="42">
        <v>0</v>
      </c>
      <c r="H192" s="42">
        <v>0</v>
      </c>
      <c r="I192" s="42">
        <v>0</v>
      </c>
      <c r="J192" s="42">
        <v>0</v>
      </c>
      <c r="K192" s="42">
        <v>5</v>
      </c>
      <c r="L192" s="42">
        <v>0</v>
      </c>
      <c r="M192" s="42">
        <v>0</v>
      </c>
      <c r="P192" s="63"/>
      <c r="S192" s="63"/>
    </row>
    <row r="193" spans="1:28" ht="20.100000000000001" customHeight="1" x14ac:dyDescent="0.25">
      <c r="A193" s="41" t="s">
        <v>49</v>
      </c>
      <c r="B193" s="42">
        <v>2</v>
      </c>
      <c r="C193" s="42">
        <v>2</v>
      </c>
      <c r="D193" s="42">
        <v>6</v>
      </c>
      <c r="E193" s="42">
        <v>0</v>
      </c>
      <c r="F193" s="42">
        <v>10</v>
      </c>
      <c r="G193" s="42">
        <v>3</v>
      </c>
      <c r="H193" s="42">
        <v>8</v>
      </c>
      <c r="I193" s="42">
        <v>15</v>
      </c>
      <c r="J193" s="42">
        <v>19</v>
      </c>
      <c r="K193" s="42">
        <v>2</v>
      </c>
      <c r="L193" s="42">
        <v>22</v>
      </c>
      <c r="M193" s="42">
        <v>11</v>
      </c>
      <c r="P193" s="63"/>
      <c r="S193" s="63"/>
    </row>
    <row r="194" spans="1:28" ht="20.100000000000001" customHeight="1" x14ac:dyDescent="0.25">
      <c r="A194" s="41" t="s">
        <v>580</v>
      </c>
      <c r="B194" s="42">
        <v>2</v>
      </c>
      <c r="C194" s="42">
        <v>2</v>
      </c>
      <c r="D194" s="42">
        <v>0</v>
      </c>
      <c r="E194" s="42">
        <v>0</v>
      </c>
      <c r="F194" s="42">
        <v>0</v>
      </c>
      <c r="G194" s="42">
        <v>0</v>
      </c>
      <c r="H194" s="42">
        <v>0</v>
      </c>
      <c r="I194" s="42">
        <v>6</v>
      </c>
      <c r="J194" s="42">
        <v>0</v>
      </c>
      <c r="K194" s="42">
        <v>2</v>
      </c>
      <c r="L194" s="42">
        <v>0</v>
      </c>
      <c r="M194" s="42">
        <v>2</v>
      </c>
      <c r="P194" s="63"/>
      <c r="S194" s="63"/>
    </row>
    <row r="195" spans="1:28" ht="20.100000000000001" customHeight="1" x14ac:dyDescent="0.25">
      <c r="A195" s="41" t="s">
        <v>276</v>
      </c>
      <c r="B195" s="42">
        <v>0</v>
      </c>
      <c r="C195" s="42">
        <v>0</v>
      </c>
      <c r="D195" s="42">
        <v>0</v>
      </c>
      <c r="E195" s="42">
        <v>0</v>
      </c>
      <c r="F195" s="42">
        <v>0</v>
      </c>
      <c r="G195" s="42">
        <v>0</v>
      </c>
      <c r="H195" s="42">
        <v>0</v>
      </c>
      <c r="I195" s="42">
        <v>0</v>
      </c>
      <c r="J195" s="42">
        <v>6</v>
      </c>
      <c r="K195" s="42">
        <v>0</v>
      </c>
      <c r="L195" s="42">
        <v>0</v>
      </c>
      <c r="M195" s="42">
        <v>0</v>
      </c>
      <c r="P195" s="63"/>
      <c r="S195" s="63"/>
    </row>
    <row r="196" spans="1:28" s="39" customFormat="1" ht="20.100000000000001" customHeight="1" x14ac:dyDescent="0.25">
      <c r="A196" s="41" t="s">
        <v>50</v>
      </c>
      <c r="B196" s="42">
        <v>179</v>
      </c>
      <c r="C196" s="42">
        <v>101</v>
      </c>
      <c r="D196" s="42">
        <v>95</v>
      </c>
      <c r="E196" s="42">
        <v>85</v>
      </c>
      <c r="F196" s="42">
        <v>61</v>
      </c>
      <c r="G196" s="42">
        <v>64</v>
      </c>
      <c r="H196" s="42">
        <v>108</v>
      </c>
      <c r="I196" s="42">
        <v>76</v>
      </c>
      <c r="J196" s="42">
        <v>156</v>
      </c>
      <c r="K196" s="42">
        <v>78</v>
      </c>
      <c r="L196" s="42">
        <v>228</v>
      </c>
      <c r="M196" s="42">
        <v>133</v>
      </c>
      <c r="P196" s="61"/>
      <c r="Q196" s="41"/>
      <c r="S196" s="61"/>
      <c r="T196" s="41"/>
      <c r="U196" s="41"/>
      <c r="V196" s="41"/>
      <c r="W196" s="41"/>
      <c r="X196" s="41"/>
      <c r="Y196" s="41"/>
      <c r="Z196" s="41"/>
      <c r="AA196" s="41"/>
      <c r="AB196" s="41"/>
    </row>
    <row r="197" spans="1:28" ht="20.100000000000001" customHeight="1" x14ac:dyDescent="0.25">
      <c r="A197" s="41" t="s">
        <v>272</v>
      </c>
      <c r="B197" s="42">
        <v>0</v>
      </c>
      <c r="C197" s="42">
        <v>0</v>
      </c>
      <c r="D197" s="42">
        <v>0</v>
      </c>
      <c r="E197" s="42">
        <v>0</v>
      </c>
      <c r="F197" s="42">
        <v>0</v>
      </c>
      <c r="G197" s="42">
        <v>0</v>
      </c>
      <c r="H197" s="42">
        <v>0</v>
      </c>
      <c r="I197" s="42">
        <v>0</v>
      </c>
      <c r="J197" s="42">
        <v>0</v>
      </c>
      <c r="K197" s="42">
        <v>0</v>
      </c>
      <c r="L197" s="42">
        <v>0</v>
      </c>
      <c r="M197" s="42">
        <v>0</v>
      </c>
      <c r="P197" s="63"/>
      <c r="S197" s="63"/>
    </row>
    <row r="198" spans="1:28" ht="20.100000000000001" customHeight="1" x14ac:dyDescent="0.25">
      <c r="A198" s="41" t="s">
        <v>51</v>
      </c>
      <c r="B198" s="42">
        <v>3</v>
      </c>
      <c r="C198" s="42">
        <v>0</v>
      </c>
      <c r="D198" s="42">
        <v>2</v>
      </c>
      <c r="E198" s="42">
        <v>2</v>
      </c>
      <c r="F198" s="42">
        <v>2</v>
      </c>
      <c r="G198" s="42">
        <v>0</v>
      </c>
      <c r="H198" s="42">
        <v>6</v>
      </c>
      <c r="I198" s="42">
        <v>3</v>
      </c>
      <c r="J198" s="42">
        <v>6</v>
      </c>
      <c r="K198" s="42">
        <v>3</v>
      </c>
      <c r="L198" s="42">
        <v>6</v>
      </c>
      <c r="M198" s="42">
        <v>5</v>
      </c>
      <c r="P198" s="63"/>
      <c r="S198" s="63"/>
    </row>
    <row r="199" spans="1:28" ht="20.100000000000001" customHeight="1" x14ac:dyDescent="0.25">
      <c r="A199" s="41" t="s">
        <v>52</v>
      </c>
      <c r="B199" s="42">
        <v>119</v>
      </c>
      <c r="C199" s="42">
        <v>52</v>
      </c>
      <c r="D199" s="42">
        <v>41</v>
      </c>
      <c r="E199" s="42">
        <v>35</v>
      </c>
      <c r="F199" s="42">
        <v>50</v>
      </c>
      <c r="G199" s="42">
        <v>20</v>
      </c>
      <c r="H199" s="42">
        <v>72</v>
      </c>
      <c r="I199" s="42">
        <v>38</v>
      </c>
      <c r="J199" s="42">
        <v>82</v>
      </c>
      <c r="K199" s="42">
        <v>56</v>
      </c>
      <c r="L199" s="42">
        <v>123</v>
      </c>
      <c r="M199" s="42">
        <v>101</v>
      </c>
      <c r="P199" s="63"/>
      <c r="S199" s="63"/>
    </row>
    <row r="200" spans="1:28" s="39" customFormat="1" ht="20.100000000000001" customHeight="1" x14ac:dyDescent="0.25">
      <c r="A200" s="41" t="s">
        <v>53</v>
      </c>
      <c r="B200" s="42">
        <v>14</v>
      </c>
      <c r="C200" s="42">
        <v>2</v>
      </c>
      <c r="D200" s="42">
        <v>0</v>
      </c>
      <c r="E200" s="42">
        <v>6</v>
      </c>
      <c r="F200" s="42">
        <v>6</v>
      </c>
      <c r="G200" s="42">
        <v>0</v>
      </c>
      <c r="H200" s="42">
        <v>0</v>
      </c>
      <c r="I200" s="42">
        <v>5</v>
      </c>
      <c r="J200" s="42">
        <v>2</v>
      </c>
      <c r="K200" s="42">
        <v>9</v>
      </c>
      <c r="L200" s="42">
        <v>2</v>
      </c>
      <c r="M200" s="42">
        <v>3</v>
      </c>
      <c r="P200" s="61"/>
      <c r="Q200" s="41"/>
      <c r="S200" s="61"/>
      <c r="T200" s="41"/>
      <c r="U200" s="41"/>
      <c r="V200" s="41"/>
      <c r="W200" s="41"/>
      <c r="X200" s="41"/>
      <c r="Y200" s="41"/>
      <c r="Z200" s="41"/>
      <c r="AA200" s="41"/>
      <c r="AB200" s="41"/>
    </row>
    <row r="201" spans="1:28" ht="20.100000000000001" customHeight="1" x14ac:dyDescent="0.25">
      <c r="A201" s="41" t="s">
        <v>54</v>
      </c>
      <c r="B201" s="42">
        <v>28</v>
      </c>
      <c r="C201" s="42">
        <v>14</v>
      </c>
      <c r="D201" s="42">
        <v>6</v>
      </c>
      <c r="E201" s="42">
        <v>32</v>
      </c>
      <c r="F201" s="42">
        <v>8</v>
      </c>
      <c r="G201" s="42">
        <v>11</v>
      </c>
      <c r="H201" s="42">
        <v>36</v>
      </c>
      <c r="I201" s="42">
        <v>23</v>
      </c>
      <c r="J201" s="42">
        <v>61</v>
      </c>
      <c r="K201" s="42">
        <v>29</v>
      </c>
      <c r="L201" s="42">
        <v>49</v>
      </c>
      <c r="M201" s="42">
        <v>38</v>
      </c>
      <c r="P201" s="63"/>
      <c r="S201" s="63"/>
    </row>
    <row r="202" spans="1:28" ht="20.100000000000001" customHeight="1" x14ac:dyDescent="0.25">
      <c r="A202" s="41" t="s">
        <v>55</v>
      </c>
      <c r="B202" s="42">
        <v>2</v>
      </c>
      <c r="C202" s="42">
        <v>0</v>
      </c>
      <c r="D202" s="42">
        <v>0</v>
      </c>
      <c r="E202" s="42">
        <v>0</v>
      </c>
      <c r="F202" s="42">
        <v>3</v>
      </c>
      <c r="G202" s="42">
        <v>0</v>
      </c>
      <c r="H202" s="42">
        <v>5</v>
      </c>
      <c r="I202" s="42">
        <v>2</v>
      </c>
      <c r="J202" s="42">
        <v>6</v>
      </c>
      <c r="K202" s="42">
        <v>3</v>
      </c>
      <c r="L202" s="42">
        <v>6</v>
      </c>
      <c r="M202" s="42">
        <v>6</v>
      </c>
      <c r="P202" s="63"/>
      <c r="S202" s="63"/>
    </row>
    <row r="203" spans="1:28" ht="20.100000000000001" customHeight="1" x14ac:dyDescent="0.25">
      <c r="A203" s="41" t="s">
        <v>56</v>
      </c>
      <c r="B203" s="42">
        <v>8</v>
      </c>
      <c r="C203" s="42">
        <v>3</v>
      </c>
      <c r="D203" s="42">
        <v>2</v>
      </c>
      <c r="E203" s="42">
        <v>2</v>
      </c>
      <c r="F203" s="42">
        <v>3</v>
      </c>
      <c r="G203" s="42">
        <v>5</v>
      </c>
      <c r="H203" s="42">
        <v>25</v>
      </c>
      <c r="I203" s="42">
        <v>3</v>
      </c>
      <c r="J203" s="42">
        <v>6</v>
      </c>
      <c r="K203" s="42">
        <v>21</v>
      </c>
      <c r="L203" s="42">
        <v>5</v>
      </c>
      <c r="M203" s="42">
        <v>15</v>
      </c>
      <c r="P203" s="63"/>
      <c r="Q203" s="39"/>
      <c r="S203" s="63"/>
      <c r="T203" s="39"/>
      <c r="U203" s="39"/>
      <c r="V203" s="39"/>
      <c r="W203" s="39"/>
      <c r="X203" s="39"/>
      <c r="Y203" s="39"/>
      <c r="Z203" s="39"/>
      <c r="AA203" s="39"/>
      <c r="AB203" s="39"/>
    </row>
    <row r="204" spans="1:28" ht="20.100000000000001" customHeight="1" x14ac:dyDescent="0.25">
      <c r="A204" s="41" t="s">
        <v>57</v>
      </c>
      <c r="B204" s="42">
        <v>213</v>
      </c>
      <c r="C204" s="42">
        <v>104</v>
      </c>
      <c r="D204" s="42">
        <v>213</v>
      </c>
      <c r="E204" s="42">
        <v>64</v>
      </c>
      <c r="F204" s="42">
        <v>108</v>
      </c>
      <c r="G204" s="42">
        <v>93</v>
      </c>
      <c r="H204" s="42">
        <v>198</v>
      </c>
      <c r="I204" s="42">
        <v>81</v>
      </c>
      <c r="J204" s="42">
        <v>359</v>
      </c>
      <c r="K204" s="42">
        <v>194</v>
      </c>
      <c r="L204" s="42">
        <v>489</v>
      </c>
      <c r="M204" s="42">
        <v>172</v>
      </c>
      <c r="P204" s="63"/>
      <c r="Q204" s="39"/>
      <c r="S204" s="63"/>
      <c r="T204" s="39"/>
      <c r="U204" s="39"/>
      <c r="V204" s="39"/>
      <c r="W204" s="39"/>
      <c r="X204" s="39"/>
      <c r="Y204" s="39"/>
      <c r="Z204" s="39"/>
      <c r="AA204" s="39"/>
      <c r="AB204" s="39"/>
    </row>
    <row r="205" spans="1:28" ht="20.100000000000001" customHeight="1" x14ac:dyDescent="0.25">
      <c r="A205" s="41" t="s">
        <v>581</v>
      </c>
      <c r="B205" s="42">
        <v>0</v>
      </c>
      <c r="C205" s="42">
        <v>0</v>
      </c>
      <c r="D205" s="42">
        <v>0</v>
      </c>
      <c r="E205" s="42">
        <v>0</v>
      </c>
      <c r="F205" s="42">
        <v>0</v>
      </c>
      <c r="G205" s="42">
        <v>0</v>
      </c>
      <c r="H205" s="42">
        <v>6</v>
      </c>
      <c r="I205" s="42">
        <v>0</v>
      </c>
      <c r="J205" s="42">
        <v>6</v>
      </c>
      <c r="K205" s="42">
        <v>2</v>
      </c>
      <c r="L205" s="42">
        <v>0</v>
      </c>
      <c r="M205" s="42">
        <v>2</v>
      </c>
      <c r="P205" s="63"/>
      <c r="Q205" s="39"/>
      <c r="S205" s="63"/>
      <c r="T205" s="39"/>
      <c r="U205" s="39"/>
      <c r="V205" s="39"/>
      <c r="W205" s="39"/>
      <c r="X205" s="39"/>
      <c r="Y205" s="39"/>
      <c r="Z205" s="39"/>
      <c r="AA205" s="39"/>
      <c r="AB205" s="39"/>
    </row>
    <row r="206" spans="1:28" ht="20.100000000000001" customHeight="1" x14ac:dyDescent="0.25">
      <c r="A206" s="41" t="s">
        <v>275</v>
      </c>
      <c r="B206" s="42">
        <v>5</v>
      </c>
      <c r="C206" s="42">
        <v>0</v>
      </c>
      <c r="D206" s="42">
        <v>0</v>
      </c>
      <c r="E206" s="42">
        <v>0</v>
      </c>
      <c r="F206" s="42">
        <v>0</v>
      </c>
      <c r="G206" s="42">
        <v>0</v>
      </c>
      <c r="H206" s="42">
        <v>0</v>
      </c>
      <c r="I206" s="42">
        <v>0</v>
      </c>
      <c r="J206" s="42">
        <v>2</v>
      </c>
      <c r="K206" s="42">
        <v>2</v>
      </c>
      <c r="L206" s="42">
        <v>0</v>
      </c>
      <c r="M206" s="42">
        <v>2</v>
      </c>
      <c r="P206" s="63"/>
      <c r="S206" s="63"/>
      <c r="T206" s="63"/>
      <c r="U206" s="63"/>
      <c r="V206" s="63"/>
      <c r="W206" s="63"/>
      <c r="X206" s="63"/>
      <c r="Y206" s="63"/>
      <c r="Z206" s="63"/>
      <c r="AA206" s="63"/>
    </row>
    <row r="207" spans="1:28" s="39" customFormat="1" ht="20.100000000000001" customHeight="1" x14ac:dyDescent="0.25">
      <c r="A207" s="41" t="s">
        <v>582</v>
      </c>
      <c r="B207" s="42">
        <v>0</v>
      </c>
      <c r="C207" s="42">
        <v>0</v>
      </c>
      <c r="D207" s="42">
        <v>0</v>
      </c>
      <c r="E207" s="42">
        <v>0</v>
      </c>
      <c r="F207" s="42">
        <v>0</v>
      </c>
      <c r="G207" s="42">
        <v>0</v>
      </c>
      <c r="H207" s="42">
        <v>2</v>
      </c>
      <c r="I207" s="42">
        <v>3</v>
      </c>
      <c r="J207" s="42">
        <v>0</v>
      </c>
      <c r="K207" s="42">
        <v>0</v>
      </c>
      <c r="L207" s="42">
        <v>0</v>
      </c>
      <c r="M207" s="42">
        <v>0</v>
      </c>
      <c r="P207" s="61"/>
    </row>
    <row r="208" spans="1:28" s="39" customFormat="1" ht="20.100000000000001" customHeight="1" x14ac:dyDescent="0.25">
      <c r="A208" s="41" t="s">
        <v>58</v>
      </c>
      <c r="B208" s="42">
        <v>2</v>
      </c>
      <c r="C208" s="42">
        <v>2</v>
      </c>
      <c r="D208" s="42">
        <v>2</v>
      </c>
      <c r="E208" s="42">
        <v>2</v>
      </c>
      <c r="F208" s="42">
        <v>2</v>
      </c>
      <c r="G208" s="42">
        <v>0</v>
      </c>
      <c r="H208" s="42">
        <v>8</v>
      </c>
      <c r="I208" s="42">
        <v>2</v>
      </c>
      <c r="J208" s="42">
        <v>3</v>
      </c>
      <c r="K208" s="42">
        <v>2</v>
      </c>
      <c r="L208" s="42">
        <v>13</v>
      </c>
      <c r="M208" s="42">
        <v>8</v>
      </c>
      <c r="P208" s="61"/>
    </row>
    <row r="209" spans="1:16" s="39" customFormat="1" ht="20.100000000000001" customHeight="1" x14ac:dyDescent="0.25">
      <c r="A209" s="41" t="s">
        <v>59</v>
      </c>
      <c r="B209" s="42">
        <v>8</v>
      </c>
      <c r="C209" s="42">
        <v>2</v>
      </c>
      <c r="D209" s="42">
        <v>0</v>
      </c>
      <c r="E209" s="42">
        <v>6</v>
      </c>
      <c r="F209" s="42">
        <v>10</v>
      </c>
      <c r="G209" s="42">
        <v>2</v>
      </c>
      <c r="H209" s="42">
        <v>2</v>
      </c>
      <c r="I209" s="42">
        <v>2</v>
      </c>
      <c r="J209" s="42">
        <v>5</v>
      </c>
      <c r="K209" s="42">
        <v>2</v>
      </c>
      <c r="L209" s="42">
        <v>8</v>
      </c>
      <c r="M209" s="42">
        <v>11</v>
      </c>
      <c r="N209" s="42"/>
      <c r="O209" s="42"/>
    </row>
    <row r="210" spans="1:16" s="39" customFormat="1" ht="20.100000000000001" customHeight="1" x14ac:dyDescent="0.25">
      <c r="A210" s="41" t="s">
        <v>60</v>
      </c>
      <c r="B210" s="42">
        <v>179</v>
      </c>
      <c r="C210" s="42">
        <v>85</v>
      </c>
      <c r="D210" s="42">
        <v>199</v>
      </c>
      <c r="E210" s="42">
        <v>108</v>
      </c>
      <c r="F210" s="42">
        <v>113</v>
      </c>
      <c r="G210" s="42">
        <v>96</v>
      </c>
      <c r="H210" s="42">
        <v>254</v>
      </c>
      <c r="I210" s="42">
        <v>107</v>
      </c>
      <c r="J210" s="42">
        <v>269</v>
      </c>
      <c r="K210" s="42">
        <v>246</v>
      </c>
      <c r="L210" s="42">
        <v>368</v>
      </c>
      <c r="M210" s="42">
        <v>264</v>
      </c>
      <c r="N210" s="42"/>
      <c r="O210" s="42"/>
    </row>
    <row r="211" spans="1:16" s="39" customFormat="1" ht="20.100000000000001" customHeight="1" x14ac:dyDescent="0.25">
      <c r="A211" s="41" t="s">
        <v>262</v>
      </c>
      <c r="B211" s="42">
        <v>46</v>
      </c>
      <c r="C211" s="42">
        <v>24</v>
      </c>
      <c r="D211" s="42">
        <v>25</v>
      </c>
      <c r="E211" s="42">
        <v>26</v>
      </c>
      <c r="F211" s="42">
        <v>30</v>
      </c>
      <c r="G211" s="42">
        <v>24</v>
      </c>
      <c r="H211" s="42">
        <v>75</v>
      </c>
      <c r="I211" s="42">
        <v>29</v>
      </c>
      <c r="J211" s="42">
        <v>61</v>
      </c>
      <c r="K211" s="42">
        <v>52</v>
      </c>
      <c r="L211" s="42">
        <v>107</v>
      </c>
      <c r="M211" s="42">
        <v>114</v>
      </c>
      <c r="N211" s="42"/>
      <c r="O211" s="42"/>
    </row>
    <row r="212" spans="1:16" s="39" customFormat="1" ht="20.100000000000001" customHeight="1" x14ac:dyDescent="0.25">
      <c r="A212" s="41" t="s">
        <v>61</v>
      </c>
      <c r="B212" s="42">
        <v>0</v>
      </c>
      <c r="C212" s="42">
        <v>2</v>
      </c>
      <c r="D212" s="42">
        <v>2</v>
      </c>
      <c r="E212" s="42">
        <v>5</v>
      </c>
      <c r="F212" s="42">
        <v>0</v>
      </c>
      <c r="G212" s="42">
        <v>6</v>
      </c>
      <c r="H212" s="42">
        <v>0</v>
      </c>
      <c r="I212" s="42">
        <v>3</v>
      </c>
      <c r="J212" s="42">
        <v>3</v>
      </c>
      <c r="K212" s="42">
        <v>8</v>
      </c>
      <c r="L212" s="42">
        <v>0</v>
      </c>
      <c r="M212" s="42">
        <v>5</v>
      </c>
      <c r="N212" s="42"/>
      <c r="O212" s="42"/>
    </row>
    <row r="213" spans="1:16" s="39" customFormat="1" ht="20.100000000000001" customHeight="1" x14ac:dyDescent="0.25">
      <c r="A213" s="41" t="s">
        <v>273</v>
      </c>
      <c r="B213" s="42">
        <v>3</v>
      </c>
      <c r="C213" s="42">
        <v>2</v>
      </c>
      <c r="D213" s="42">
        <v>4</v>
      </c>
      <c r="E213" s="42">
        <v>2</v>
      </c>
      <c r="F213" s="42">
        <v>2</v>
      </c>
      <c r="G213" s="42">
        <v>0</v>
      </c>
      <c r="H213" s="42">
        <v>5</v>
      </c>
      <c r="I213" s="42">
        <v>3</v>
      </c>
      <c r="J213" s="42">
        <v>10</v>
      </c>
      <c r="K213" s="42">
        <v>0</v>
      </c>
      <c r="L213" s="42">
        <v>3</v>
      </c>
      <c r="M213" s="42">
        <v>5</v>
      </c>
      <c r="N213" s="42"/>
      <c r="O213" s="42"/>
    </row>
    <row r="214" spans="1:16" s="39" customFormat="1" ht="20.100000000000001" customHeight="1" x14ac:dyDescent="0.25">
      <c r="A214" s="41" t="s">
        <v>62</v>
      </c>
      <c r="B214" s="42">
        <v>8</v>
      </c>
      <c r="C214" s="42">
        <v>5</v>
      </c>
      <c r="D214" s="42">
        <v>0</v>
      </c>
      <c r="E214" s="42">
        <v>2</v>
      </c>
      <c r="F214" s="42">
        <v>2</v>
      </c>
      <c r="G214" s="42">
        <v>6</v>
      </c>
      <c r="H214" s="42">
        <v>14</v>
      </c>
      <c r="I214" s="42">
        <v>0</v>
      </c>
      <c r="J214" s="42">
        <v>14</v>
      </c>
      <c r="K214" s="42">
        <v>5</v>
      </c>
      <c r="L214" s="42">
        <v>16</v>
      </c>
      <c r="M214" s="42">
        <v>8</v>
      </c>
      <c r="N214" s="42"/>
      <c r="O214" s="42"/>
    </row>
    <row r="215" spans="1:16" s="39" customFormat="1" ht="20.100000000000001" customHeight="1" x14ac:dyDescent="0.25">
      <c r="A215" s="41" t="s">
        <v>274</v>
      </c>
      <c r="B215" s="42">
        <v>2</v>
      </c>
      <c r="C215" s="42">
        <v>0</v>
      </c>
      <c r="D215" s="42">
        <v>0</v>
      </c>
      <c r="E215" s="42">
        <v>0</v>
      </c>
      <c r="F215" s="42">
        <v>0</v>
      </c>
      <c r="G215" s="42">
        <v>0</v>
      </c>
      <c r="H215" s="42">
        <v>2</v>
      </c>
      <c r="I215" s="42">
        <v>2</v>
      </c>
      <c r="J215" s="42">
        <v>0</v>
      </c>
      <c r="K215" s="42">
        <v>0</v>
      </c>
      <c r="L215" s="42">
        <v>2</v>
      </c>
      <c r="M215" s="42">
        <v>0</v>
      </c>
      <c r="N215" s="42"/>
      <c r="O215" s="42"/>
    </row>
    <row r="216" spans="1:16" s="39" customFormat="1" ht="20.100000000000001" customHeight="1" x14ac:dyDescent="0.25">
      <c r="A216" s="41" t="s">
        <v>63</v>
      </c>
      <c r="B216" s="42">
        <v>2</v>
      </c>
      <c r="C216" s="42">
        <v>2</v>
      </c>
      <c r="D216" s="42">
        <v>5</v>
      </c>
      <c r="E216" s="42">
        <v>2</v>
      </c>
      <c r="F216" s="42">
        <v>3</v>
      </c>
      <c r="G216" s="42">
        <v>2</v>
      </c>
      <c r="H216" s="42">
        <v>10</v>
      </c>
      <c r="I216" s="42">
        <v>2</v>
      </c>
      <c r="J216" s="42">
        <v>19</v>
      </c>
      <c r="K216" s="42">
        <v>2</v>
      </c>
      <c r="L216" s="42">
        <v>26</v>
      </c>
      <c r="M216" s="42">
        <v>31</v>
      </c>
      <c r="N216" s="42"/>
      <c r="O216" s="42"/>
    </row>
    <row r="217" spans="1:16" s="39" customFormat="1" ht="20.100000000000001" customHeight="1" x14ac:dyDescent="0.25">
      <c r="A217" s="41" t="s">
        <v>64</v>
      </c>
      <c r="B217" s="42">
        <v>39</v>
      </c>
      <c r="C217" s="42">
        <v>23</v>
      </c>
      <c r="D217" s="42">
        <v>6</v>
      </c>
      <c r="E217" s="42">
        <v>9</v>
      </c>
      <c r="F217" s="42">
        <v>14</v>
      </c>
      <c r="G217" s="42">
        <v>12</v>
      </c>
      <c r="H217" s="42">
        <v>63</v>
      </c>
      <c r="I217" s="42">
        <v>24</v>
      </c>
      <c r="J217" s="42">
        <v>42</v>
      </c>
      <c r="K217" s="42">
        <v>41</v>
      </c>
      <c r="L217" s="42">
        <v>83</v>
      </c>
      <c r="M217" s="42">
        <v>72</v>
      </c>
      <c r="N217" s="42"/>
      <c r="O217" s="42"/>
    </row>
    <row r="218" spans="1:16" s="39" customFormat="1" ht="20.100000000000001" customHeight="1" x14ac:dyDescent="0.25">
      <c r="A218" s="41" t="s">
        <v>261</v>
      </c>
      <c r="B218" s="42">
        <v>0</v>
      </c>
      <c r="C218" s="42">
        <v>0</v>
      </c>
      <c r="D218" s="42">
        <v>0</v>
      </c>
      <c r="E218" s="42">
        <v>2</v>
      </c>
      <c r="F218" s="42">
        <v>0</v>
      </c>
      <c r="G218" s="42">
        <v>6</v>
      </c>
      <c r="H218" s="42">
        <v>6</v>
      </c>
      <c r="I218" s="42">
        <v>2</v>
      </c>
      <c r="J218" s="42">
        <v>3</v>
      </c>
      <c r="K218" s="42">
        <v>9</v>
      </c>
      <c r="L218" s="42">
        <v>3</v>
      </c>
      <c r="M218" s="42">
        <v>6</v>
      </c>
      <c r="N218" s="42"/>
      <c r="O218" s="42"/>
    </row>
    <row r="219" spans="1:16" s="39" customFormat="1" ht="20.100000000000001" customHeight="1" x14ac:dyDescent="0.25">
      <c r="A219" s="41" t="s">
        <v>583</v>
      </c>
      <c r="B219" s="42">
        <v>0</v>
      </c>
      <c r="C219" s="42">
        <v>2</v>
      </c>
      <c r="D219" s="42">
        <v>2</v>
      </c>
      <c r="E219" s="42">
        <v>2</v>
      </c>
      <c r="F219" s="42">
        <v>3</v>
      </c>
      <c r="G219" s="42">
        <v>0</v>
      </c>
      <c r="H219" s="42">
        <v>2</v>
      </c>
      <c r="I219" s="42">
        <v>2</v>
      </c>
      <c r="J219" s="42">
        <v>0</v>
      </c>
      <c r="K219" s="42">
        <v>2</v>
      </c>
      <c r="L219" s="42">
        <v>6</v>
      </c>
      <c r="M219" s="42">
        <v>0</v>
      </c>
      <c r="N219" s="42"/>
      <c r="O219" s="42"/>
    </row>
    <row r="220" spans="1:16" s="39" customFormat="1" ht="20.100000000000001" customHeight="1" x14ac:dyDescent="0.25">
      <c r="A220" s="41" t="s">
        <v>65</v>
      </c>
      <c r="B220" s="42">
        <v>7</v>
      </c>
      <c r="C220" s="42">
        <v>0</v>
      </c>
      <c r="D220" s="42">
        <v>0</v>
      </c>
      <c r="E220" s="42">
        <v>0</v>
      </c>
      <c r="F220" s="42">
        <v>1</v>
      </c>
      <c r="G220" s="42">
        <v>0</v>
      </c>
      <c r="H220" s="42">
        <v>0</v>
      </c>
      <c r="I220" s="42">
        <v>2</v>
      </c>
      <c r="J220" s="42">
        <v>1</v>
      </c>
      <c r="K220" s="42">
        <v>0</v>
      </c>
      <c r="L220" s="42">
        <v>12</v>
      </c>
      <c r="M220" s="42">
        <v>18</v>
      </c>
      <c r="N220" s="42"/>
      <c r="O220" s="42"/>
    </row>
    <row r="221" spans="1:16" ht="20.100000000000001" customHeight="1" x14ac:dyDescent="0.25">
      <c r="A221" s="352" t="s">
        <v>257</v>
      </c>
      <c r="B221" s="40">
        <v>7</v>
      </c>
      <c r="C221" s="40">
        <v>11</v>
      </c>
      <c r="D221" s="40">
        <v>14</v>
      </c>
      <c r="E221" s="40">
        <v>20</v>
      </c>
      <c r="F221" s="40">
        <v>6</v>
      </c>
      <c r="G221" s="40">
        <v>15</v>
      </c>
      <c r="H221" s="40">
        <v>4</v>
      </c>
      <c r="I221" s="40">
        <v>18</v>
      </c>
      <c r="J221" s="40">
        <v>15</v>
      </c>
      <c r="K221" s="40">
        <v>11</v>
      </c>
      <c r="L221" s="40">
        <v>44</v>
      </c>
      <c r="M221" s="40">
        <v>50</v>
      </c>
      <c r="P221" s="63"/>
    </row>
    <row r="222" spans="1:16" ht="20.100000000000001" customHeight="1" x14ac:dyDescent="0.25">
      <c r="A222" s="41" t="s">
        <v>66</v>
      </c>
      <c r="B222" s="44">
        <v>5</v>
      </c>
      <c r="C222" s="44">
        <v>3</v>
      </c>
      <c r="D222" s="44">
        <v>11</v>
      </c>
      <c r="E222" s="44">
        <v>12</v>
      </c>
      <c r="F222" s="44">
        <v>3</v>
      </c>
      <c r="G222" s="44">
        <v>9</v>
      </c>
      <c r="H222" s="44">
        <v>2</v>
      </c>
      <c r="I222" s="44">
        <v>3</v>
      </c>
      <c r="J222" s="44">
        <v>10</v>
      </c>
      <c r="K222" s="44">
        <v>5</v>
      </c>
      <c r="L222" s="44">
        <v>28</v>
      </c>
      <c r="M222" s="44">
        <v>23</v>
      </c>
    </row>
    <row r="223" spans="1:16" ht="20.100000000000001" customHeight="1" x14ac:dyDescent="0.25">
      <c r="A223" s="41" t="s">
        <v>67</v>
      </c>
      <c r="B223" s="44">
        <v>2</v>
      </c>
      <c r="C223" s="44">
        <v>8</v>
      </c>
      <c r="D223" s="44">
        <v>3</v>
      </c>
      <c r="E223" s="44">
        <v>8</v>
      </c>
      <c r="F223" s="44">
        <v>3</v>
      </c>
      <c r="G223" s="44">
        <v>6</v>
      </c>
      <c r="H223" s="44">
        <v>2</v>
      </c>
      <c r="I223" s="44">
        <v>15</v>
      </c>
      <c r="J223" s="44">
        <v>5</v>
      </c>
      <c r="K223" s="44">
        <v>6</v>
      </c>
      <c r="L223" s="44">
        <v>16</v>
      </c>
      <c r="M223" s="44">
        <v>27</v>
      </c>
    </row>
    <row r="224" spans="1:16" ht="20.100000000000001" customHeight="1" x14ac:dyDescent="0.25">
      <c r="A224" s="41" t="s">
        <v>68</v>
      </c>
      <c r="B224" s="44">
        <v>0</v>
      </c>
      <c r="C224" s="44">
        <v>0</v>
      </c>
      <c r="D224" s="44">
        <v>0</v>
      </c>
      <c r="E224" s="44">
        <v>0</v>
      </c>
      <c r="F224" s="44">
        <v>0</v>
      </c>
      <c r="G224" s="44">
        <v>0</v>
      </c>
      <c r="H224" s="44">
        <v>0</v>
      </c>
      <c r="I224" s="44">
        <v>0</v>
      </c>
      <c r="J224" s="44">
        <v>0</v>
      </c>
      <c r="K224" s="44">
        <v>0</v>
      </c>
      <c r="L224" s="44">
        <v>0</v>
      </c>
      <c r="M224" s="44">
        <v>0</v>
      </c>
    </row>
    <row r="225" spans="1:15" s="39" customFormat="1" ht="20.100000000000001" customHeight="1" thickBot="1" x14ac:dyDescent="0.3">
      <c r="A225" s="353" t="s">
        <v>591</v>
      </c>
      <c r="B225" s="46">
        <v>0</v>
      </c>
      <c r="C225" s="46">
        <v>0</v>
      </c>
      <c r="D225" s="46">
        <v>0</v>
      </c>
      <c r="E225" s="46">
        <v>0</v>
      </c>
      <c r="F225" s="46">
        <v>0</v>
      </c>
      <c r="G225" s="46">
        <v>0</v>
      </c>
      <c r="H225" s="46">
        <v>0</v>
      </c>
      <c r="I225" s="46">
        <v>0</v>
      </c>
      <c r="J225" s="46">
        <v>0</v>
      </c>
      <c r="K225" s="46">
        <v>0</v>
      </c>
      <c r="L225" s="46">
        <v>0</v>
      </c>
      <c r="M225" s="46">
        <v>0</v>
      </c>
    </row>
    <row r="226" spans="1:15" s="48" customFormat="1" ht="15.95" customHeight="1" x14ac:dyDescent="0.25">
      <c r="A226" s="47" t="s">
        <v>588</v>
      </c>
      <c r="B226" s="47"/>
      <c r="C226" s="47"/>
      <c r="N226" s="65"/>
      <c r="O226" s="65"/>
    </row>
    <row r="227" spans="1:15" ht="20.100000000000001" customHeight="1" x14ac:dyDescent="0.25">
      <c r="N227" s="40"/>
      <c r="O227" s="40"/>
    </row>
    <row r="228" spans="1:15" ht="20.100000000000001" customHeight="1" x14ac:dyDescent="0.25">
      <c r="O228" s="66"/>
    </row>
  </sheetData>
  <mergeCells count="16">
    <mergeCell ref="A139:A141"/>
    <mergeCell ref="B139:O139"/>
    <mergeCell ref="B140:C140"/>
    <mergeCell ref="A184:A186"/>
    <mergeCell ref="B184:M184"/>
    <mergeCell ref="B185:C185"/>
    <mergeCell ref="F185:G185"/>
    <mergeCell ref="J185:K185"/>
    <mergeCell ref="A3:A5"/>
    <mergeCell ref="B3:O3"/>
    <mergeCell ref="B4:C4"/>
    <mergeCell ref="A71:A73"/>
    <mergeCell ref="B71:M71"/>
    <mergeCell ref="B72:C72"/>
    <mergeCell ref="F72:G72"/>
    <mergeCell ref="J72:K72"/>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68" max="16383" man="1"/>
    <brk id="136" max="16383" man="1"/>
    <brk id="181"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28"/>
  <sheetViews>
    <sheetView showGridLines="0" zoomScaleNormal="100" zoomScaleSheetLayoutView="25" workbookViewId="0"/>
  </sheetViews>
  <sheetFormatPr defaultColWidth="11.42578125" defaultRowHeight="20.100000000000001" customHeight="1" x14ac:dyDescent="0.25"/>
  <cols>
    <col min="1" max="1" width="36.7109375" style="41" customWidth="1"/>
    <col min="2" max="3" width="10.28515625" style="41" customWidth="1"/>
    <col min="4" max="4" width="9" style="41" customWidth="1"/>
    <col min="5" max="5" width="10" style="41" customWidth="1"/>
    <col min="6" max="13" width="9" style="41" customWidth="1"/>
    <col min="14" max="14" width="10.5703125" style="41" customWidth="1"/>
    <col min="15" max="15" width="10.5703125" style="41" bestFit="1" customWidth="1"/>
    <col min="16" max="16" width="11.7109375" style="41" customWidth="1"/>
    <col min="17" max="16384" width="11.42578125" style="41"/>
  </cols>
  <sheetData>
    <row r="1" spans="1:17" s="27" customFormat="1" ht="24.95" customHeight="1" x14ac:dyDescent="0.25">
      <c r="A1" s="347" t="s">
        <v>136</v>
      </c>
      <c r="B1" s="347"/>
      <c r="C1" s="347"/>
      <c r="D1" s="347"/>
      <c r="E1" s="347"/>
      <c r="F1" s="347"/>
      <c r="G1" s="347"/>
    </row>
    <row r="2" spans="1:17" s="55" customFormat="1" ht="24.95" customHeight="1" thickBot="1" x14ac:dyDescent="0.25">
      <c r="A2" s="28" t="s">
        <v>529</v>
      </c>
      <c r="B2" s="53"/>
      <c r="C2" s="53"/>
      <c r="D2" s="53"/>
      <c r="E2" s="53"/>
      <c r="F2" s="53"/>
      <c r="G2" s="53"/>
      <c r="H2" s="53"/>
      <c r="I2" s="53"/>
      <c r="J2" s="53"/>
      <c r="K2" s="53"/>
      <c r="L2" s="53"/>
      <c r="M2" s="53"/>
      <c r="N2" s="53"/>
      <c r="O2" s="336" t="s">
        <v>586</v>
      </c>
      <c r="P2" s="54"/>
    </row>
    <row r="3" spans="1:17" s="39" customFormat="1" ht="20.100000000000001" customHeight="1" x14ac:dyDescent="0.25">
      <c r="A3" s="1023" t="s">
        <v>8</v>
      </c>
      <c r="B3" s="1019" t="s">
        <v>85</v>
      </c>
      <c r="C3" s="1020"/>
      <c r="D3" s="1020"/>
      <c r="E3" s="1020"/>
      <c r="F3" s="1020"/>
      <c r="G3" s="1020"/>
      <c r="H3" s="1020"/>
      <c r="I3" s="1020"/>
      <c r="J3" s="1020"/>
      <c r="K3" s="1020"/>
      <c r="L3" s="1020"/>
      <c r="M3" s="1020"/>
      <c r="N3" s="1020"/>
      <c r="O3" s="1020"/>
      <c r="P3" s="56"/>
    </row>
    <row r="4" spans="1:17" ht="20.100000000000001" customHeight="1" x14ac:dyDescent="0.25">
      <c r="A4" s="1024"/>
      <c r="B4" s="1021" t="s">
        <v>10</v>
      </c>
      <c r="C4" s="1021"/>
      <c r="D4" s="32" t="s">
        <v>69</v>
      </c>
      <c r="E4" s="32"/>
      <c r="F4" s="32" t="s">
        <v>70</v>
      </c>
      <c r="G4" s="32"/>
      <c r="H4" s="32" t="s">
        <v>71</v>
      </c>
      <c r="I4" s="32"/>
      <c r="J4" s="32" t="s">
        <v>72</v>
      </c>
      <c r="K4" s="32"/>
      <c r="L4" s="32" t="s">
        <v>73</v>
      </c>
      <c r="M4" s="32"/>
      <c r="N4" s="32" t="s">
        <v>74</v>
      </c>
      <c r="O4" s="57"/>
      <c r="P4" s="58"/>
    </row>
    <row r="5" spans="1:17" ht="20.100000000000001" customHeight="1" x14ac:dyDescent="0.25">
      <c r="A5" s="1025"/>
      <c r="B5" s="59">
        <v>2015</v>
      </c>
      <c r="C5" s="59">
        <v>2016</v>
      </c>
      <c r="D5" s="59">
        <v>2015</v>
      </c>
      <c r="E5" s="59">
        <v>2016</v>
      </c>
      <c r="F5" s="334">
        <v>2015</v>
      </c>
      <c r="G5" s="334">
        <v>2016</v>
      </c>
      <c r="H5" s="334">
        <v>2015</v>
      </c>
      <c r="I5" s="334">
        <v>2016</v>
      </c>
      <c r="J5" s="334">
        <v>2015</v>
      </c>
      <c r="K5" s="334">
        <v>2016</v>
      </c>
      <c r="L5" s="334">
        <v>2015</v>
      </c>
      <c r="M5" s="334">
        <v>2016</v>
      </c>
      <c r="N5" s="334">
        <v>2015</v>
      </c>
      <c r="O5" s="335">
        <v>2016</v>
      </c>
      <c r="P5" s="58"/>
    </row>
    <row r="6" spans="1:17" ht="20.100000000000001" customHeight="1" x14ac:dyDescent="0.25">
      <c r="A6" s="36" t="s">
        <v>10</v>
      </c>
      <c r="B6" s="37">
        <v>960726</v>
      </c>
      <c r="C6" s="37">
        <v>968465</v>
      </c>
      <c r="D6" s="37">
        <v>390053</v>
      </c>
      <c r="E6" s="37">
        <v>384363</v>
      </c>
      <c r="F6" s="37">
        <v>191391</v>
      </c>
      <c r="G6" s="37">
        <v>204349</v>
      </c>
      <c r="H6" s="37">
        <v>91903</v>
      </c>
      <c r="I6" s="37">
        <v>104501</v>
      </c>
      <c r="J6" s="37">
        <v>27781</v>
      </c>
      <c r="K6" s="37">
        <v>23807</v>
      </c>
      <c r="L6" s="37">
        <v>15913</v>
      </c>
      <c r="M6" s="37">
        <v>15838</v>
      </c>
      <c r="N6" s="37">
        <v>13583</v>
      </c>
      <c r="O6" s="37">
        <v>17826</v>
      </c>
    </row>
    <row r="7" spans="1:17" s="39" customFormat="1" ht="20.100000000000001" customHeight="1" x14ac:dyDescent="0.25">
      <c r="A7" s="352" t="s">
        <v>260</v>
      </c>
      <c r="B7" s="40">
        <v>110</v>
      </c>
      <c r="C7" s="40">
        <v>125</v>
      </c>
      <c r="D7" s="40">
        <v>16</v>
      </c>
      <c r="E7" s="40">
        <v>26</v>
      </c>
      <c r="F7" s="40">
        <v>11</v>
      </c>
      <c r="G7" s="40">
        <v>4</v>
      </c>
      <c r="H7" s="40">
        <v>7</v>
      </c>
      <c r="I7" s="40">
        <v>15</v>
      </c>
      <c r="J7" s="40">
        <v>8</v>
      </c>
      <c r="K7" s="40">
        <v>16</v>
      </c>
      <c r="L7" s="40">
        <v>8</v>
      </c>
      <c r="M7" s="40">
        <v>10</v>
      </c>
      <c r="N7" s="40">
        <v>13</v>
      </c>
      <c r="O7" s="40">
        <v>7</v>
      </c>
    </row>
    <row r="8" spans="1:17" ht="20.100000000000001" customHeight="1" x14ac:dyDescent="0.25">
      <c r="A8" s="41" t="s">
        <v>17</v>
      </c>
      <c r="B8" s="42">
        <v>81</v>
      </c>
      <c r="C8" s="42">
        <v>74</v>
      </c>
      <c r="D8" s="42">
        <v>9</v>
      </c>
      <c r="E8" s="42">
        <v>10</v>
      </c>
      <c r="F8" s="42">
        <v>6</v>
      </c>
      <c r="G8" s="42">
        <v>0</v>
      </c>
      <c r="H8" s="42">
        <v>4</v>
      </c>
      <c r="I8" s="42">
        <v>6</v>
      </c>
      <c r="J8" s="42">
        <v>6</v>
      </c>
      <c r="K8" s="42">
        <v>9</v>
      </c>
      <c r="L8" s="42">
        <v>7</v>
      </c>
      <c r="M8" s="42">
        <v>7</v>
      </c>
      <c r="N8" s="42">
        <v>13</v>
      </c>
      <c r="O8" s="42">
        <v>7</v>
      </c>
    </row>
    <row r="9" spans="1:17" ht="20.100000000000001" customHeight="1" x14ac:dyDescent="0.25">
      <c r="A9" s="41" t="s">
        <v>18</v>
      </c>
      <c r="B9" s="42">
        <v>4</v>
      </c>
      <c r="C9" s="42">
        <v>3</v>
      </c>
      <c r="D9" s="42">
        <v>1</v>
      </c>
      <c r="E9" s="42">
        <v>1</v>
      </c>
      <c r="F9" s="42">
        <v>0</v>
      </c>
      <c r="G9" s="42">
        <v>0</v>
      </c>
      <c r="H9" s="42">
        <v>0</v>
      </c>
      <c r="I9" s="42">
        <v>0</v>
      </c>
      <c r="J9" s="42">
        <v>2</v>
      </c>
      <c r="K9" s="42">
        <v>0</v>
      </c>
      <c r="L9" s="42">
        <v>1</v>
      </c>
      <c r="M9" s="42">
        <v>0</v>
      </c>
      <c r="N9" s="42">
        <v>0</v>
      </c>
      <c r="O9" s="42">
        <v>0</v>
      </c>
    </row>
    <row r="10" spans="1:17" ht="20.100000000000001" customHeight="1" x14ac:dyDescent="0.25">
      <c r="A10" s="41" t="s">
        <v>19</v>
      </c>
      <c r="B10" s="42">
        <v>8</v>
      </c>
      <c r="C10" s="42">
        <v>3</v>
      </c>
      <c r="D10" s="42">
        <v>0</v>
      </c>
      <c r="E10" s="42">
        <v>0</v>
      </c>
      <c r="F10" s="42">
        <v>4</v>
      </c>
      <c r="G10" s="42">
        <v>0</v>
      </c>
      <c r="H10" s="42">
        <v>0</v>
      </c>
      <c r="I10" s="42">
        <v>0</v>
      </c>
      <c r="J10" s="42">
        <v>0</v>
      </c>
      <c r="K10" s="42">
        <v>3</v>
      </c>
      <c r="L10" s="42">
        <v>0</v>
      </c>
      <c r="M10" s="42">
        <v>0</v>
      </c>
      <c r="N10" s="42">
        <v>0</v>
      </c>
      <c r="O10" s="42">
        <v>0</v>
      </c>
    </row>
    <row r="11" spans="1:17" ht="20.100000000000001" customHeight="1" x14ac:dyDescent="0.25">
      <c r="A11" s="41" t="s">
        <v>559</v>
      </c>
      <c r="B11" s="42">
        <v>2</v>
      </c>
      <c r="C11" s="42">
        <v>7</v>
      </c>
      <c r="D11" s="42">
        <v>0</v>
      </c>
      <c r="E11" s="42">
        <v>4</v>
      </c>
      <c r="F11" s="42">
        <v>0</v>
      </c>
      <c r="G11" s="42">
        <v>0</v>
      </c>
      <c r="H11" s="42">
        <v>1</v>
      </c>
      <c r="I11" s="42">
        <v>1</v>
      </c>
      <c r="J11" s="42">
        <v>0</v>
      </c>
      <c r="K11" s="42">
        <v>0</v>
      </c>
      <c r="L11" s="42">
        <v>0</v>
      </c>
      <c r="M11" s="42">
        <v>0</v>
      </c>
      <c r="N11" s="42">
        <v>0</v>
      </c>
      <c r="O11" s="42">
        <v>0</v>
      </c>
    </row>
    <row r="12" spans="1:17" ht="20.100000000000001" customHeight="1" x14ac:dyDescent="0.25">
      <c r="A12" s="41" t="s">
        <v>560</v>
      </c>
      <c r="B12" s="42">
        <v>0</v>
      </c>
      <c r="C12" s="42">
        <v>0</v>
      </c>
      <c r="D12" s="42">
        <v>0</v>
      </c>
      <c r="E12" s="42">
        <v>0</v>
      </c>
      <c r="F12" s="42">
        <v>0</v>
      </c>
      <c r="G12" s="42">
        <v>0</v>
      </c>
      <c r="H12" s="42">
        <v>0</v>
      </c>
      <c r="I12" s="42">
        <v>0</v>
      </c>
      <c r="J12" s="42">
        <v>0</v>
      </c>
      <c r="K12" s="42">
        <v>0</v>
      </c>
      <c r="L12" s="42">
        <v>0</v>
      </c>
      <c r="M12" s="42">
        <v>0</v>
      </c>
      <c r="N12" s="42">
        <v>0</v>
      </c>
      <c r="O12" s="42">
        <v>0</v>
      </c>
    </row>
    <row r="13" spans="1:17" ht="20.100000000000001" customHeight="1" x14ac:dyDescent="0.25">
      <c r="A13" s="41" t="s">
        <v>561</v>
      </c>
      <c r="B13" s="42">
        <v>0</v>
      </c>
      <c r="C13" s="42">
        <v>4</v>
      </c>
      <c r="D13" s="42">
        <v>0</v>
      </c>
      <c r="E13" s="42">
        <v>1</v>
      </c>
      <c r="F13" s="42">
        <v>0</v>
      </c>
      <c r="G13" s="42">
        <v>1</v>
      </c>
      <c r="H13" s="42">
        <v>0</v>
      </c>
      <c r="I13" s="42">
        <v>0</v>
      </c>
      <c r="J13" s="42">
        <v>0</v>
      </c>
      <c r="K13" s="42">
        <v>0</v>
      </c>
      <c r="L13" s="42">
        <v>0</v>
      </c>
      <c r="M13" s="42">
        <v>1</v>
      </c>
      <c r="N13" s="42">
        <v>0</v>
      </c>
      <c r="O13" s="42">
        <v>0</v>
      </c>
    </row>
    <row r="14" spans="1:17" ht="20.100000000000001" customHeight="1" x14ac:dyDescent="0.25">
      <c r="A14" s="41" t="s">
        <v>562</v>
      </c>
      <c r="B14" s="42">
        <v>0</v>
      </c>
      <c r="C14" s="42">
        <v>2</v>
      </c>
      <c r="D14" s="42">
        <v>0</v>
      </c>
      <c r="E14" s="42">
        <v>0</v>
      </c>
      <c r="F14" s="42">
        <v>0</v>
      </c>
      <c r="G14" s="42">
        <v>0</v>
      </c>
      <c r="H14" s="42">
        <v>0</v>
      </c>
      <c r="I14" s="42">
        <v>1</v>
      </c>
      <c r="J14" s="42">
        <v>0</v>
      </c>
      <c r="K14" s="42">
        <v>0</v>
      </c>
      <c r="L14" s="42">
        <v>0</v>
      </c>
      <c r="M14" s="42">
        <v>1</v>
      </c>
      <c r="N14" s="42">
        <v>0</v>
      </c>
      <c r="O14" s="42">
        <v>0</v>
      </c>
      <c r="Q14" s="41" t="s">
        <v>1</v>
      </c>
    </row>
    <row r="15" spans="1:17" ht="20.100000000000001" customHeight="1" x14ac:dyDescent="0.25">
      <c r="A15" s="41" t="s">
        <v>20</v>
      </c>
      <c r="B15" s="42">
        <v>0</v>
      </c>
      <c r="C15" s="42">
        <v>2</v>
      </c>
      <c r="D15" s="42">
        <v>0</v>
      </c>
      <c r="E15" s="42">
        <v>1</v>
      </c>
      <c r="F15" s="42">
        <v>0</v>
      </c>
      <c r="G15" s="42">
        <v>0</v>
      </c>
      <c r="H15" s="42">
        <v>0</v>
      </c>
      <c r="I15" s="42">
        <v>0</v>
      </c>
      <c r="J15" s="42">
        <v>0</v>
      </c>
      <c r="K15" s="42">
        <v>1</v>
      </c>
      <c r="L15" s="42">
        <v>0</v>
      </c>
      <c r="M15" s="42">
        <v>0</v>
      </c>
      <c r="N15" s="42">
        <v>0</v>
      </c>
      <c r="O15" s="42">
        <v>0</v>
      </c>
    </row>
    <row r="16" spans="1:17" ht="20.100000000000001" customHeight="1" x14ac:dyDescent="0.25">
      <c r="A16" s="41" t="s">
        <v>563</v>
      </c>
      <c r="B16" s="42">
        <v>0</v>
      </c>
      <c r="C16" s="42">
        <v>0</v>
      </c>
      <c r="D16" s="42">
        <v>0</v>
      </c>
      <c r="E16" s="42">
        <v>0</v>
      </c>
      <c r="F16" s="42">
        <v>0</v>
      </c>
      <c r="G16" s="42">
        <v>0</v>
      </c>
      <c r="H16" s="42">
        <v>0</v>
      </c>
      <c r="I16" s="42">
        <v>0</v>
      </c>
      <c r="J16" s="42">
        <v>0</v>
      </c>
      <c r="K16" s="42">
        <v>0</v>
      </c>
      <c r="L16" s="42">
        <v>0</v>
      </c>
      <c r="M16" s="42">
        <v>0</v>
      </c>
      <c r="N16" s="42">
        <v>0</v>
      </c>
      <c r="O16" s="42">
        <v>0</v>
      </c>
    </row>
    <row r="17" spans="1:15" ht="20.100000000000001" customHeight="1" x14ac:dyDescent="0.25">
      <c r="A17" s="41" t="s">
        <v>564</v>
      </c>
      <c r="B17" s="42">
        <v>3</v>
      </c>
      <c r="C17" s="42">
        <v>1</v>
      </c>
      <c r="D17" s="42">
        <v>0</v>
      </c>
      <c r="E17" s="42">
        <v>0</v>
      </c>
      <c r="F17" s="42">
        <v>0</v>
      </c>
      <c r="G17" s="42">
        <v>0</v>
      </c>
      <c r="H17" s="42">
        <v>0</v>
      </c>
      <c r="I17" s="42">
        <v>1</v>
      </c>
      <c r="J17" s="42">
        <v>0</v>
      </c>
      <c r="K17" s="42">
        <v>0</v>
      </c>
      <c r="L17" s="42">
        <v>0</v>
      </c>
      <c r="M17" s="42">
        <v>0</v>
      </c>
      <c r="N17" s="42">
        <v>0</v>
      </c>
      <c r="O17" s="42">
        <v>0</v>
      </c>
    </row>
    <row r="18" spans="1:15" ht="20.100000000000001" customHeight="1" x14ac:dyDescent="0.25">
      <c r="A18" s="41" t="s">
        <v>21</v>
      </c>
      <c r="B18" s="42">
        <v>12</v>
      </c>
      <c r="C18" s="42">
        <v>29</v>
      </c>
      <c r="D18" s="42">
        <v>6</v>
      </c>
      <c r="E18" s="42">
        <v>9</v>
      </c>
      <c r="F18" s="42">
        <v>1</v>
      </c>
      <c r="G18" s="42">
        <v>3</v>
      </c>
      <c r="H18" s="42">
        <v>2</v>
      </c>
      <c r="I18" s="42">
        <v>6</v>
      </c>
      <c r="J18" s="42">
        <v>0</v>
      </c>
      <c r="K18" s="42">
        <v>3</v>
      </c>
      <c r="L18" s="42">
        <v>0</v>
      </c>
      <c r="M18" s="42">
        <v>1</v>
      </c>
      <c r="N18" s="42">
        <v>0</v>
      </c>
      <c r="O18" s="42">
        <v>0</v>
      </c>
    </row>
    <row r="19" spans="1:15" s="39" customFormat="1" ht="20.100000000000001" customHeight="1" x14ac:dyDescent="0.25">
      <c r="A19" s="352" t="s">
        <v>589</v>
      </c>
      <c r="B19" s="40">
        <v>98</v>
      </c>
      <c r="C19" s="40">
        <v>333</v>
      </c>
      <c r="D19" s="40">
        <v>17</v>
      </c>
      <c r="E19" s="40">
        <v>71</v>
      </c>
      <c r="F19" s="40">
        <v>8</v>
      </c>
      <c r="G19" s="40">
        <v>37</v>
      </c>
      <c r="H19" s="40">
        <v>6</v>
      </c>
      <c r="I19" s="40">
        <v>26</v>
      </c>
      <c r="J19" s="40">
        <v>6</v>
      </c>
      <c r="K19" s="40">
        <v>17</v>
      </c>
      <c r="L19" s="40">
        <v>2</v>
      </c>
      <c r="M19" s="40">
        <v>28</v>
      </c>
      <c r="N19" s="40">
        <v>4</v>
      </c>
      <c r="O19" s="40">
        <v>13</v>
      </c>
    </row>
    <row r="20" spans="1:15" ht="20.100000000000001" customHeight="1" x14ac:dyDescent="0.25">
      <c r="A20" s="41" t="s">
        <v>22</v>
      </c>
      <c r="B20" s="42">
        <v>2</v>
      </c>
      <c r="C20" s="42">
        <v>56</v>
      </c>
      <c r="D20" s="42">
        <v>1</v>
      </c>
      <c r="E20" s="42">
        <v>22</v>
      </c>
      <c r="F20" s="42">
        <v>0</v>
      </c>
      <c r="G20" s="42">
        <v>3</v>
      </c>
      <c r="H20" s="42">
        <v>0</v>
      </c>
      <c r="I20" s="42">
        <v>4</v>
      </c>
      <c r="J20" s="42">
        <v>0</v>
      </c>
      <c r="K20" s="42">
        <v>0</v>
      </c>
      <c r="L20" s="42">
        <v>0</v>
      </c>
      <c r="M20" s="42">
        <v>3</v>
      </c>
      <c r="N20" s="42">
        <v>0</v>
      </c>
      <c r="O20" s="42">
        <v>0</v>
      </c>
    </row>
    <row r="21" spans="1:15" ht="20.100000000000001" customHeight="1" x14ac:dyDescent="0.25">
      <c r="A21" s="41" t="s">
        <v>23</v>
      </c>
      <c r="B21" s="42">
        <v>2</v>
      </c>
      <c r="C21" s="42">
        <v>58</v>
      </c>
      <c r="D21" s="42">
        <v>0</v>
      </c>
      <c r="E21" s="42">
        <v>12</v>
      </c>
      <c r="F21" s="42">
        <v>0</v>
      </c>
      <c r="G21" s="42">
        <v>6</v>
      </c>
      <c r="H21" s="42">
        <v>1</v>
      </c>
      <c r="I21" s="42">
        <v>3</v>
      </c>
      <c r="J21" s="42">
        <v>0</v>
      </c>
      <c r="K21" s="42">
        <v>7</v>
      </c>
      <c r="L21" s="42">
        <v>0</v>
      </c>
      <c r="M21" s="42">
        <v>9</v>
      </c>
      <c r="N21" s="42">
        <v>0</v>
      </c>
      <c r="O21" s="42">
        <v>4</v>
      </c>
    </row>
    <row r="22" spans="1:15" ht="20.100000000000001" customHeight="1" x14ac:dyDescent="0.25">
      <c r="A22" s="41" t="s">
        <v>565</v>
      </c>
      <c r="B22" s="42">
        <v>18</v>
      </c>
      <c r="C22" s="42">
        <v>35</v>
      </c>
      <c r="D22" s="42">
        <v>2</v>
      </c>
      <c r="E22" s="42">
        <v>1</v>
      </c>
      <c r="F22" s="42">
        <v>1</v>
      </c>
      <c r="G22" s="42">
        <v>6</v>
      </c>
      <c r="H22" s="42">
        <v>0</v>
      </c>
      <c r="I22" s="42">
        <v>7</v>
      </c>
      <c r="J22" s="42">
        <v>1</v>
      </c>
      <c r="K22" s="42">
        <v>1</v>
      </c>
      <c r="L22" s="42">
        <v>0</v>
      </c>
      <c r="M22" s="42">
        <v>1</v>
      </c>
      <c r="N22" s="42">
        <v>2</v>
      </c>
      <c r="O22" s="42">
        <v>1</v>
      </c>
    </row>
    <row r="23" spans="1:15" ht="20.100000000000001" customHeight="1" x14ac:dyDescent="0.25">
      <c r="A23" s="41" t="s">
        <v>24</v>
      </c>
      <c r="B23" s="42">
        <v>3</v>
      </c>
      <c r="C23" s="42">
        <v>18</v>
      </c>
      <c r="D23" s="42">
        <v>1</v>
      </c>
      <c r="E23" s="42">
        <v>1</v>
      </c>
      <c r="F23" s="42">
        <v>0</v>
      </c>
      <c r="G23" s="42">
        <v>1</v>
      </c>
      <c r="H23" s="42">
        <v>1</v>
      </c>
      <c r="I23" s="42">
        <v>0</v>
      </c>
      <c r="J23" s="42">
        <v>0</v>
      </c>
      <c r="K23" s="42">
        <v>4</v>
      </c>
      <c r="L23" s="42">
        <v>0</v>
      </c>
      <c r="M23" s="42">
        <v>1</v>
      </c>
      <c r="N23" s="42">
        <v>0</v>
      </c>
      <c r="O23" s="42">
        <v>3</v>
      </c>
    </row>
    <row r="24" spans="1:15" ht="20.100000000000001" customHeight="1" x14ac:dyDescent="0.25">
      <c r="A24" s="41" t="s">
        <v>566</v>
      </c>
      <c r="B24" s="42">
        <v>17</v>
      </c>
      <c r="C24" s="42">
        <v>27</v>
      </c>
      <c r="D24" s="42">
        <v>1</v>
      </c>
      <c r="E24" s="42">
        <v>3</v>
      </c>
      <c r="F24" s="42">
        <v>3</v>
      </c>
      <c r="G24" s="42">
        <v>1</v>
      </c>
      <c r="H24" s="42">
        <v>1</v>
      </c>
      <c r="I24" s="42">
        <v>3</v>
      </c>
      <c r="J24" s="42">
        <v>2</v>
      </c>
      <c r="K24" s="42">
        <v>0</v>
      </c>
      <c r="L24" s="42">
        <v>0</v>
      </c>
      <c r="M24" s="42">
        <v>3</v>
      </c>
      <c r="N24" s="42">
        <v>0</v>
      </c>
      <c r="O24" s="42">
        <v>1</v>
      </c>
    </row>
    <row r="25" spans="1:15" ht="20.100000000000001" customHeight="1" x14ac:dyDescent="0.25">
      <c r="A25" s="41" t="s">
        <v>567</v>
      </c>
      <c r="B25" s="42">
        <v>19</v>
      </c>
      <c r="C25" s="42">
        <v>35</v>
      </c>
      <c r="D25" s="42">
        <v>1</v>
      </c>
      <c r="E25" s="42">
        <v>3</v>
      </c>
      <c r="F25" s="42">
        <v>2</v>
      </c>
      <c r="G25" s="42">
        <v>4</v>
      </c>
      <c r="H25" s="42">
        <v>1</v>
      </c>
      <c r="I25" s="42">
        <v>0</v>
      </c>
      <c r="J25" s="42">
        <v>1</v>
      </c>
      <c r="K25" s="42">
        <v>0</v>
      </c>
      <c r="L25" s="42">
        <v>0</v>
      </c>
      <c r="M25" s="42">
        <v>6</v>
      </c>
      <c r="N25" s="42">
        <v>0</v>
      </c>
      <c r="O25" s="42">
        <v>0</v>
      </c>
    </row>
    <row r="26" spans="1:15" ht="20.100000000000001" customHeight="1" x14ac:dyDescent="0.25">
      <c r="A26" s="41" t="s">
        <v>568</v>
      </c>
      <c r="B26" s="42">
        <v>1</v>
      </c>
      <c r="C26" s="42">
        <v>0</v>
      </c>
      <c r="D26" s="42">
        <v>1</v>
      </c>
      <c r="E26" s="42">
        <v>0</v>
      </c>
      <c r="F26" s="42">
        <v>0</v>
      </c>
      <c r="G26" s="42">
        <v>0</v>
      </c>
      <c r="H26" s="42">
        <v>0</v>
      </c>
      <c r="I26" s="42">
        <v>0</v>
      </c>
      <c r="J26" s="42">
        <v>0</v>
      </c>
      <c r="K26" s="42">
        <v>0</v>
      </c>
      <c r="L26" s="42">
        <v>0</v>
      </c>
      <c r="M26" s="42">
        <v>0</v>
      </c>
      <c r="N26" s="42">
        <v>0</v>
      </c>
      <c r="O26" s="42">
        <v>0</v>
      </c>
    </row>
    <row r="27" spans="1:15" ht="20.100000000000001" customHeight="1" x14ac:dyDescent="0.25">
      <c r="A27" s="41" t="s">
        <v>25</v>
      </c>
      <c r="B27" s="42">
        <v>13</v>
      </c>
      <c r="C27" s="42">
        <v>41</v>
      </c>
      <c r="D27" s="42">
        <v>1</v>
      </c>
      <c r="E27" s="42">
        <v>7</v>
      </c>
      <c r="F27" s="42">
        <v>0</v>
      </c>
      <c r="G27" s="42">
        <v>4</v>
      </c>
      <c r="H27" s="42">
        <v>0</v>
      </c>
      <c r="I27" s="42">
        <v>4</v>
      </c>
      <c r="J27" s="42">
        <v>1</v>
      </c>
      <c r="K27" s="42">
        <v>3</v>
      </c>
      <c r="L27" s="42">
        <v>2</v>
      </c>
      <c r="M27" s="42">
        <v>1</v>
      </c>
      <c r="N27" s="42">
        <v>2</v>
      </c>
      <c r="O27" s="42">
        <v>4</v>
      </c>
    </row>
    <row r="28" spans="1:15" ht="20.100000000000001" customHeight="1" x14ac:dyDescent="0.25">
      <c r="A28" s="41" t="s">
        <v>569</v>
      </c>
      <c r="B28" s="42">
        <v>10</v>
      </c>
      <c r="C28" s="42">
        <v>28</v>
      </c>
      <c r="D28" s="42">
        <v>4</v>
      </c>
      <c r="E28" s="42">
        <v>10</v>
      </c>
      <c r="F28" s="42">
        <v>1</v>
      </c>
      <c r="G28" s="42">
        <v>7</v>
      </c>
      <c r="H28" s="42">
        <v>1</v>
      </c>
      <c r="I28" s="42">
        <v>1</v>
      </c>
      <c r="J28" s="42">
        <v>1</v>
      </c>
      <c r="K28" s="42">
        <v>1</v>
      </c>
      <c r="L28" s="42">
        <v>0</v>
      </c>
      <c r="M28" s="42">
        <v>3</v>
      </c>
      <c r="N28" s="42">
        <v>0</v>
      </c>
      <c r="O28" s="42">
        <v>0</v>
      </c>
    </row>
    <row r="29" spans="1:15" ht="20.100000000000001" customHeight="1" x14ac:dyDescent="0.25">
      <c r="A29" s="41" t="s">
        <v>570</v>
      </c>
      <c r="B29" s="42">
        <v>3</v>
      </c>
      <c r="C29" s="42">
        <v>1</v>
      </c>
      <c r="D29" s="42">
        <v>1</v>
      </c>
      <c r="E29" s="42">
        <v>0</v>
      </c>
      <c r="F29" s="42">
        <v>0</v>
      </c>
      <c r="G29" s="42">
        <v>1</v>
      </c>
      <c r="H29" s="42">
        <v>1</v>
      </c>
      <c r="I29" s="42">
        <v>0</v>
      </c>
      <c r="J29" s="42">
        <v>0</v>
      </c>
      <c r="K29" s="42">
        <v>0</v>
      </c>
      <c r="L29" s="42">
        <v>0</v>
      </c>
      <c r="M29" s="42">
        <v>0</v>
      </c>
      <c r="N29" s="42">
        <v>0</v>
      </c>
      <c r="O29" s="42">
        <v>0</v>
      </c>
    </row>
    <row r="30" spans="1:15" ht="20.100000000000001" customHeight="1" x14ac:dyDescent="0.25">
      <c r="A30" s="41" t="s">
        <v>26</v>
      </c>
      <c r="B30" s="42">
        <v>10</v>
      </c>
      <c r="C30" s="42">
        <v>34</v>
      </c>
      <c r="D30" s="42">
        <v>4</v>
      </c>
      <c r="E30" s="42">
        <v>12</v>
      </c>
      <c r="F30" s="42">
        <v>1</v>
      </c>
      <c r="G30" s="42">
        <v>4</v>
      </c>
      <c r="H30" s="42">
        <v>0</v>
      </c>
      <c r="I30" s="42">
        <v>4</v>
      </c>
      <c r="J30" s="42">
        <v>0</v>
      </c>
      <c r="K30" s="42">
        <v>1</v>
      </c>
      <c r="L30" s="42">
        <v>0</v>
      </c>
      <c r="M30" s="42">
        <v>1</v>
      </c>
      <c r="N30" s="42">
        <v>0</v>
      </c>
      <c r="O30" s="42">
        <v>0</v>
      </c>
    </row>
    <row r="31" spans="1:15" s="39" customFormat="1" ht="20.100000000000001" customHeight="1" x14ac:dyDescent="0.25">
      <c r="A31" s="352" t="s">
        <v>258</v>
      </c>
      <c r="B31" s="40">
        <v>301</v>
      </c>
      <c r="C31" s="40">
        <v>1415</v>
      </c>
      <c r="D31" s="40">
        <v>59</v>
      </c>
      <c r="E31" s="40">
        <v>312</v>
      </c>
      <c r="F31" s="40">
        <v>26</v>
      </c>
      <c r="G31" s="40">
        <v>181</v>
      </c>
      <c r="H31" s="40">
        <v>21</v>
      </c>
      <c r="I31" s="40">
        <v>127</v>
      </c>
      <c r="J31" s="40">
        <v>25</v>
      </c>
      <c r="K31" s="40">
        <v>73</v>
      </c>
      <c r="L31" s="40">
        <v>19</v>
      </c>
      <c r="M31" s="40">
        <v>78</v>
      </c>
      <c r="N31" s="40">
        <v>21</v>
      </c>
      <c r="O31" s="40">
        <v>111</v>
      </c>
    </row>
    <row r="32" spans="1:15" ht="20.100000000000001" customHeight="1" x14ac:dyDescent="0.25">
      <c r="A32" s="41" t="s">
        <v>27</v>
      </c>
      <c r="B32" s="42">
        <v>31</v>
      </c>
      <c r="C32" s="42">
        <v>171</v>
      </c>
      <c r="D32" s="42">
        <v>6</v>
      </c>
      <c r="E32" s="42">
        <v>47</v>
      </c>
      <c r="F32" s="42">
        <v>5</v>
      </c>
      <c r="G32" s="42">
        <v>15</v>
      </c>
      <c r="H32" s="42">
        <v>5</v>
      </c>
      <c r="I32" s="42">
        <v>21</v>
      </c>
      <c r="J32" s="42">
        <v>2</v>
      </c>
      <c r="K32" s="42">
        <v>10</v>
      </c>
      <c r="L32" s="42">
        <v>3</v>
      </c>
      <c r="M32" s="42">
        <v>21</v>
      </c>
      <c r="N32" s="42">
        <v>1</v>
      </c>
      <c r="O32" s="42">
        <v>16</v>
      </c>
    </row>
    <row r="33" spans="1:15" ht="20.100000000000001" customHeight="1" x14ac:dyDescent="0.25">
      <c r="A33" s="41" t="s">
        <v>28</v>
      </c>
      <c r="B33" s="42">
        <v>141</v>
      </c>
      <c r="C33" s="42">
        <v>809</v>
      </c>
      <c r="D33" s="42">
        <v>35</v>
      </c>
      <c r="E33" s="42">
        <v>197</v>
      </c>
      <c r="F33" s="42">
        <v>15</v>
      </c>
      <c r="G33" s="42">
        <v>110</v>
      </c>
      <c r="H33" s="42">
        <v>11</v>
      </c>
      <c r="I33" s="42">
        <v>78</v>
      </c>
      <c r="J33" s="42">
        <v>9</v>
      </c>
      <c r="K33" s="42">
        <v>44</v>
      </c>
      <c r="L33" s="42">
        <v>8</v>
      </c>
      <c r="M33" s="42">
        <v>32</v>
      </c>
      <c r="N33" s="42">
        <v>13</v>
      </c>
      <c r="O33" s="42">
        <v>63</v>
      </c>
    </row>
    <row r="34" spans="1:15" ht="20.100000000000001" customHeight="1" x14ac:dyDescent="0.25">
      <c r="A34" s="41" t="s">
        <v>29</v>
      </c>
      <c r="B34" s="42">
        <v>129</v>
      </c>
      <c r="C34" s="42">
        <v>435</v>
      </c>
      <c r="D34" s="42">
        <v>18</v>
      </c>
      <c r="E34" s="42">
        <v>68</v>
      </c>
      <c r="F34" s="42">
        <v>6</v>
      </c>
      <c r="G34" s="42">
        <v>56</v>
      </c>
      <c r="H34" s="42">
        <v>5</v>
      </c>
      <c r="I34" s="42">
        <v>28</v>
      </c>
      <c r="J34" s="42">
        <v>14</v>
      </c>
      <c r="K34" s="42">
        <v>19</v>
      </c>
      <c r="L34" s="42">
        <v>8</v>
      </c>
      <c r="M34" s="42">
        <v>25</v>
      </c>
      <c r="N34" s="42">
        <v>7</v>
      </c>
      <c r="O34" s="42">
        <v>32</v>
      </c>
    </row>
    <row r="35" spans="1:15" s="39" customFormat="1" ht="20.100000000000001" customHeight="1" x14ac:dyDescent="0.25">
      <c r="A35" s="352" t="s">
        <v>259</v>
      </c>
      <c r="B35" s="40">
        <v>957149</v>
      </c>
      <c r="C35" s="40">
        <v>956170</v>
      </c>
      <c r="D35" s="40">
        <v>389319</v>
      </c>
      <c r="E35" s="40">
        <v>381774</v>
      </c>
      <c r="F35" s="40">
        <v>190915</v>
      </c>
      <c r="G35" s="40">
        <v>202633</v>
      </c>
      <c r="H35" s="40">
        <v>91540</v>
      </c>
      <c r="I35" s="40">
        <v>102874</v>
      </c>
      <c r="J35" s="40">
        <v>27530</v>
      </c>
      <c r="K35" s="40">
        <v>22996</v>
      </c>
      <c r="L35" s="40">
        <v>15720</v>
      </c>
      <c r="M35" s="40">
        <v>15054</v>
      </c>
      <c r="N35" s="40">
        <v>13386</v>
      </c>
      <c r="O35" s="40">
        <v>17237</v>
      </c>
    </row>
    <row r="36" spans="1:15" ht="20.100000000000001" customHeight="1" x14ac:dyDescent="0.25">
      <c r="A36" s="41" t="s">
        <v>30</v>
      </c>
      <c r="B36" s="42">
        <v>780419</v>
      </c>
      <c r="C36" s="42">
        <v>793533</v>
      </c>
      <c r="D36" s="42">
        <v>353122</v>
      </c>
      <c r="E36" s="42">
        <v>350577</v>
      </c>
      <c r="F36" s="42">
        <v>163901</v>
      </c>
      <c r="G36" s="42">
        <v>183890</v>
      </c>
      <c r="H36" s="42">
        <v>61122</v>
      </c>
      <c r="I36" s="42">
        <v>69976</v>
      </c>
      <c r="J36" s="42">
        <v>18128</v>
      </c>
      <c r="K36" s="42">
        <v>16395</v>
      </c>
      <c r="L36" s="42">
        <v>8118</v>
      </c>
      <c r="M36" s="42">
        <v>9022</v>
      </c>
      <c r="N36" s="42">
        <v>5638</v>
      </c>
      <c r="O36" s="42">
        <v>8453</v>
      </c>
    </row>
    <row r="37" spans="1:15" ht="20.100000000000001" customHeight="1" x14ac:dyDescent="0.25">
      <c r="A37" s="41" t="s">
        <v>31</v>
      </c>
      <c r="B37" s="42">
        <v>1157</v>
      </c>
      <c r="C37" s="42">
        <v>558</v>
      </c>
      <c r="D37" s="42">
        <v>264</v>
      </c>
      <c r="E37" s="42">
        <v>167</v>
      </c>
      <c r="F37" s="42">
        <v>211</v>
      </c>
      <c r="G37" s="42">
        <v>54</v>
      </c>
      <c r="H37" s="42">
        <v>92</v>
      </c>
      <c r="I37" s="42">
        <v>47</v>
      </c>
      <c r="J37" s="42">
        <v>96</v>
      </c>
      <c r="K37" s="42">
        <v>26</v>
      </c>
      <c r="L37" s="42">
        <v>53</v>
      </c>
      <c r="M37" s="42">
        <v>22</v>
      </c>
      <c r="N37" s="42">
        <v>20</v>
      </c>
      <c r="O37" s="42">
        <v>31</v>
      </c>
    </row>
    <row r="38" spans="1:15" ht="20.100000000000001" customHeight="1" x14ac:dyDescent="0.25">
      <c r="A38" s="41" t="s">
        <v>32</v>
      </c>
      <c r="B38" s="42">
        <v>27471</v>
      </c>
      <c r="C38" s="42">
        <v>4653</v>
      </c>
      <c r="D38" s="42">
        <v>6503</v>
      </c>
      <c r="E38" s="42">
        <v>858</v>
      </c>
      <c r="F38" s="42">
        <v>7884</v>
      </c>
      <c r="G38" s="42">
        <v>931</v>
      </c>
      <c r="H38" s="42">
        <v>1723</v>
      </c>
      <c r="I38" s="42">
        <v>261</v>
      </c>
      <c r="J38" s="42">
        <v>1040</v>
      </c>
      <c r="K38" s="42">
        <v>216</v>
      </c>
      <c r="L38" s="42">
        <v>1374</v>
      </c>
      <c r="M38" s="42">
        <v>134</v>
      </c>
      <c r="N38" s="42">
        <v>660</v>
      </c>
      <c r="O38" s="42">
        <v>159</v>
      </c>
    </row>
    <row r="39" spans="1:15" ht="20.100000000000001" customHeight="1" x14ac:dyDescent="0.25">
      <c r="A39" s="41" t="s">
        <v>33</v>
      </c>
      <c r="B39" s="42">
        <v>263</v>
      </c>
      <c r="C39" s="42">
        <v>1123</v>
      </c>
      <c r="D39" s="42">
        <v>54</v>
      </c>
      <c r="E39" s="42">
        <v>159</v>
      </c>
      <c r="F39" s="42">
        <v>26</v>
      </c>
      <c r="G39" s="42">
        <v>101</v>
      </c>
      <c r="H39" s="42">
        <v>21</v>
      </c>
      <c r="I39" s="42">
        <v>209</v>
      </c>
      <c r="J39" s="42">
        <v>21</v>
      </c>
      <c r="K39" s="42">
        <v>72</v>
      </c>
      <c r="L39" s="42">
        <v>16</v>
      </c>
      <c r="M39" s="42">
        <v>72</v>
      </c>
      <c r="N39" s="42">
        <v>14</v>
      </c>
      <c r="O39" s="42">
        <v>68</v>
      </c>
    </row>
    <row r="40" spans="1:15" ht="20.100000000000001" customHeight="1" x14ac:dyDescent="0.25">
      <c r="A40" s="41" t="s">
        <v>34</v>
      </c>
      <c r="B40" s="42">
        <v>97</v>
      </c>
      <c r="C40" s="42">
        <v>242</v>
      </c>
      <c r="D40" s="42">
        <v>11</v>
      </c>
      <c r="E40" s="42">
        <v>22</v>
      </c>
      <c r="F40" s="42">
        <v>13</v>
      </c>
      <c r="G40" s="42">
        <v>19</v>
      </c>
      <c r="H40" s="42">
        <v>14</v>
      </c>
      <c r="I40" s="42">
        <v>34</v>
      </c>
      <c r="J40" s="42">
        <v>4</v>
      </c>
      <c r="K40" s="42">
        <v>19</v>
      </c>
      <c r="L40" s="42">
        <v>9</v>
      </c>
      <c r="M40" s="42">
        <v>12</v>
      </c>
      <c r="N40" s="42">
        <v>6</v>
      </c>
      <c r="O40" s="42">
        <v>13</v>
      </c>
    </row>
    <row r="41" spans="1:15" ht="20.100000000000001" customHeight="1" x14ac:dyDescent="0.25">
      <c r="A41" s="41" t="s">
        <v>571</v>
      </c>
      <c r="B41" s="42">
        <v>2</v>
      </c>
      <c r="C41" s="42">
        <v>2</v>
      </c>
      <c r="D41" s="42">
        <v>0</v>
      </c>
      <c r="E41" s="42">
        <v>0</v>
      </c>
      <c r="F41" s="42">
        <v>0</v>
      </c>
      <c r="G41" s="42">
        <v>0</v>
      </c>
      <c r="H41" s="42">
        <v>0</v>
      </c>
      <c r="I41" s="42">
        <v>0</v>
      </c>
      <c r="J41" s="42">
        <v>0</v>
      </c>
      <c r="K41" s="42">
        <v>0</v>
      </c>
      <c r="L41" s="42">
        <v>0</v>
      </c>
      <c r="M41" s="42">
        <v>0</v>
      </c>
      <c r="N41" s="42">
        <v>0</v>
      </c>
      <c r="O41" s="42">
        <v>1</v>
      </c>
    </row>
    <row r="42" spans="1:15" ht="20.100000000000001" customHeight="1" x14ac:dyDescent="0.25">
      <c r="A42" s="41" t="s">
        <v>35</v>
      </c>
      <c r="B42" s="42">
        <v>0</v>
      </c>
      <c r="C42" s="42">
        <v>0</v>
      </c>
      <c r="D42" s="42">
        <v>0</v>
      </c>
      <c r="E42" s="42">
        <v>0</v>
      </c>
      <c r="F42" s="42">
        <v>0</v>
      </c>
      <c r="G42" s="42">
        <v>0</v>
      </c>
      <c r="H42" s="42">
        <v>0</v>
      </c>
      <c r="I42" s="42">
        <v>0</v>
      </c>
      <c r="J42" s="42">
        <v>0</v>
      </c>
      <c r="K42" s="42">
        <v>0</v>
      </c>
      <c r="L42" s="42">
        <v>0</v>
      </c>
      <c r="M42" s="42">
        <v>0</v>
      </c>
      <c r="N42" s="42">
        <v>0</v>
      </c>
      <c r="O42" s="42">
        <v>0</v>
      </c>
    </row>
    <row r="43" spans="1:15" ht="20.100000000000001" customHeight="1" x14ac:dyDescent="0.25">
      <c r="A43" s="41" t="s">
        <v>36</v>
      </c>
      <c r="B43" s="42">
        <v>3832</v>
      </c>
      <c r="C43" s="42">
        <v>5035</v>
      </c>
      <c r="D43" s="42">
        <v>785</v>
      </c>
      <c r="E43" s="42">
        <v>1001</v>
      </c>
      <c r="F43" s="42">
        <v>367</v>
      </c>
      <c r="G43" s="42">
        <v>554</v>
      </c>
      <c r="H43" s="42">
        <v>271</v>
      </c>
      <c r="I43" s="42">
        <v>639</v>
      </c>
      <c r="J43" s="42">
        <v>327</v>
      </c>
      <c r="K43" s="42">
        <v>213</v>
      </c>
      <c r="L43" s="42">
        <v>156</v>
      </c>
      <c r="M43" s="42">
        <v>134</v>
      </c>
      <c r="N43" s="42">
        <v>192</v>
      </c>
      <c r="O43" s="42">
        <v>386</v>
      </c>
    </row>
    <row r="44" spans="1:15" ht="20.100000000000001" customHeight="1" x14ac:dyDescent="0.25">
      <c r="A44" s="41" t="s">
        <v>37</v>
      </c>
      <c r="B44" s="42">
        <v>1506</v>
      </c>
      <c r="C44" s="42">
        <v>937</v>
      </c>
      <c r="D44" s="42">
        <v>238</v>
      </c>
      <c r="E44" s="42">
        <v>197</v>
      </c>
      <c r="F44" s="42">
        <v>254</v>
      </c>
      <c r="G44" s="42">
        <v>129</v>
      </c>
      <c r="H44" s="42">
        <v>136</v>
      </c>
      <c r="I44" s="42">
        <v>97</v>
      </c>
      <c r="J44" s="42">
        <v>101</v>
      </c>
      <c r="K44" s="42">
        <v>35</v>
      </c>
      <c r="L44" s="42">
        <v>67</v>
      </c>
      <c r="M44" s="42">
        <v>23</v>
      </c>
      <c r="N44" s="42">
        <v>41</v>
      </c>
      <c r="O44" s="42">
        <v>29</v>
      </c>
    </row>
    <row r="45" spans="1:15" ht="20.100000000000001" customHeight="1" x14ac:dyDescent="0.25">
      <c r="A45" s="41" t="s">
        <v>38</v>
      </c>
      <c r="B45" s="42">
        <v>2</v>
      </c>
      <c r="C45" s="42">
        <v>0</v>
      </c>
      <c r="D45" s="42">
        <v>0</v>
      </c>
      <c r="E45" s="42">
        <v>0</v>
      </c>
      <c r="F45" s="42">
        <v>0</v>
      </c>
      <c r="G45" s="42">
        <v>0</v>
      </c>
      <c r="H45" s="42">
        <v>0</v>
      </c>
      <c r="I45" s="42">
        <v>0</v>
      </c>
      <c r="J45" s="42">
        <v>0</v>
      </c>
      <c r="K45" s="42">
        <v>0</v>
      </c>
      <c r="L45" s="42">
        <v>0</v>
      </c>
      <c r="M45" s="42">
        <v>0</v>
      </c>
      <c r="N45" s="42">
        <v>0</v>
      </c>
      <c r="O45" s="42">
        <v>0</v>
      </c>
    </row>
    <row r="46" spans="1:15" ht="20.100000000000001" customHeight="1" x14ac:dyDescent="0.25">
      <c r="A46" s="41" t="s">
        <v>39</v>
      </c>
      <c r="B46" s="42">
        <v>142302</v>
      </c>
      <c r="C46" s="42">
        <v>149781</v>
      </c>
      <c r="D46" s="42">
        <v>28325</v>
      </c>
      <c r="E46" s="42">
        <v>28740</v>
      </c>
      <c r="F46" s="42">
        <v>18250</v>
      </c>
      <c r="G46" s="42">
        <v>16909</v>
      </c>
      <c r="H46" s="42">
        <v>28153</v>
      </c>
      <c r="I46" s="42">
        <v>31579</v>
      </c>
      <c r="J46" s="42">
        <v>7798</v>
      </c>
      <c r="K46" s="42">
        <v>6010</v>
      </c>
      <c r="L46" s="42">
        <v>5921</v>
      </c>
      <c r="M46" s="42">
        <v>5616</v>
      </c>
      <c r="N46" s="42">
        <v>6813</v>
      </c>
      <c r="O46" s="42">
        <v>8084</v>
      </c>
    </row>
    <row r="47" spans="1:15" ht="20.100000000000001" customHeight="1" x14ac:dyDescent="0.25">
      <c r="A47" s="41" t="s">
        <v>40</v>
      </c>
      <c r="B47" s="42">
        <v>98</v>
      </c>
      <c r="C47" s="42">
        <v>306</v>
      </c>
      <c r="D47" s="42">
        <v>17</v>
      </c>
      <c r="E47" s="42">
        <v>53</v>
      </c>
      <c r="F47" s="42">
        <v>9</v>
      </c>
      <c r="G47" s="42">
        <v>46</v>
      </c>
      <c r="H47" s="42">
        <v>8</v>
      </c>
      <c r="I47" s="42">
        <v>32</v>
      </c>
      <c r="J47" s="42">
        <v>15</v>
      </c>
      <c r="K47" s="42">
        <v>10</v>
      </c>
      <c r="L47" s="42">
        <v>6</v>
      </c>
      <c r="M47" s="42">
        <v>19</v>
      </c>
      <c r="N47" s="42">
        <v>2</v>
      </c>
      <c r="O47" s="42">
        <v>13</v>
      </c>
    </row>
    <row r="48" spans="1:15" s="39" customFormat="1" ht="20.100000000000001" customHeight="1" x14ac:dyDescent="0.25">
      <c r="A48" s="352" t="s">
        <v>590</v>
      </c>
      <c r="B48" s="40">
        <v>392</v>
      </c>
      <c r="C48" s="40">
        <v>601</v>
      </c>
      <c r="D48" s="40">
        <v>111</v>
      </c>
      <c r="E48" s="40">
        <v>109</v>
      </c>
      <c r="F48" s="40">
        <v>61</v>
      </c>
      <c r="G48" s="40">
        <v>143</v>
      </c>
      <c r="H48" s="40">
        <v>47</v>
      </c>
      <c r="I48" s="40">
        <v>66</v>
      </c>
      <c r="J48" s="40">
        <v>22</v>
      </c>
      <c r="K48" s="40">
        <v>57</v>
      </c>
      <c r="L48" s="40">
        <v>7</v>
      </c>
      <c r="M48" s="40">
        <v>26</v>
      </c>
      <c r="N48" s="40">
        <v>34</v>
      </c>
      <c r="O48" s="40">
        <v>39</v>
      </c>
    </row>
    <row r="49" spans="1:15" ht="20.100000000000001" customHeight="1" x14ac:dyDescent="0.25">
      <c r="A49" s="41" t="s">
        <v>265</v>
      </c>
      <c r="B49" s="42">
        <v>0</v>
      </c>
      <c r="C49" s="42">
        <v>0</v>
      </c>
      <c r="D49" s="42">
        <v>0</v>
      </c>
      <c r="E49" s="42">
        <v>0</v>
      </c>
      <c r="F49" s="42">
        <v>0</v>
      </c>
      <c r="G49" s="42">
        <v>0</v>
      </c>
      <c r="H49" s="42">
        <v>0</v>
      </c>
      <c r="I49" s="42">
        <v>0</v>
      </c>
      <c r="J49" s="42">
        <v>0</v>
      </c>
      <c r="K49" s="42">
        <v>0</v>
      </c>
      <c r="L49" s="42">
        <v>0</v>
      </c>
      <c r="M49" s="42">
        <v>0</v>
      </c>
      <c r="N49" s="42">
        <v>0</v>
      </c>
      <c r="O49" s="42">
        <v>0</v>
      </c>
    </row>
    <row r="50" spans="1:15" ht="20.100000000000001" customHeight="1" x14ac:dyDescent="0.25">
      <c r="A50" s="41" t="s">
        <v>572</v>
      </c>
      <c r="B50" s="42">
        <v>5</v>
      </c>
      <c r="C50" s="42">
        <v>4</v>
      </c>
      <c r="D50" s="42">
        <v>0</v>
      </c>
      <c r="E50" s="42">
        <v>0</v>
      </c>
      <c r="F50" s="42">
        <v>0</v>
      </c>
      <c r="G50" s="42">
        <v>0</v>
      </c>
      <c r="H50" s="42">
        <v>0</v>
      </c>
      <c r="I50" s="42">
        <v>0</v>
      </c>
      <c r="J50" s="42">
        <v>0</v>
      </c>
      <c r="K50" s="42">
        <v>1</v>
      </c>
      <c r="L50" s="42">
        <v>0</v>
      </c>
      <c r="M50" s="42">
        <v>0</v>
      </c>
      <c r="N50" s="42">
        <v>5</v>
      </c>
      <c r="O50" s="42">
        <v>0</v>
      </c>
    </row>
    <row r="51" spans="1:15" ht="20.100000000000001" customHeight="1" x14ac:dyDescent="0.25">
      <c r="A51" s="41" t="s">
        <v>41</v>
      </c>
      <c r="B51" s="42">
        <v>0</v>
      </c>
      <c r="C51" s="42">
        <v>36</v>
      </c>
      <c r="D51" s="42">
        <v>0</v>
      </c>
      <c r="E51" s="42">
        <v>7</v>
      </c>
      <c r="F51" s="42">
        <v>0</v>
      </c>
      <c r="G51" s="42">
        <v>1</v>
      </c>
      <c r="H51" s="42">
        <v>0</v>
      </c>
      <c r="I51" s="42">
        <v>4</v>
      </c>
      <c r="J51" s="42">
        <v>0</v>
      </c>
      <c r="K51" s="42">
        <v>7</v>
      </c>
      <c r="L51" s="42">
        <v>0</v>
      </c>
      <c r="M51" s="42">
        <v>1</v>
      </c>
      <c r="N51" s="42">
        <v>0</v>
      </c>
      <c r="O51" s="42">
        <v>3</v>
      </c>
    </row>
    <row r="52" spans="1:15" ht="20.100000000000001" customHeight="1" x14ac:dyDescent="0.25">
      <c r="A52" s="41" t="s">
        <v>573</v>
      </c>
      <c r="B52" s="42">
        <v>0</v>
      </c>
      <c r="C52" s="42">
        <v>3</v>
      </c>
      <c r="D52" s="42">
        <v>0</v>
      </c>
      <c r="E52" s="42">
        <v>0</v>
      </c>
      <c r="F52" s="42">
        <v>0</v>
      </c>
      <c r="G52" s="42">
        <v>0</v>
      </c>
      <c r="H52" s="42">
        <v>0</v>
      </c>
      <c r="I52" s="42">
        <v>0</v>
      </c>
      <c r="J52" s="42">
        <v>0</v>
      </c>
      <c r="K52" s="42">
        <v>0</v>
      </c>
      <c r="L52" s="42">
        <v>0</v>
      </c>
      <c r="M52" s="42">
        <v>0</v>
      </c>
      <c r="N52" s="42">
        <v>0</v>
      </c>
      <c r="O52" s="42">
        <v>1</v>
      </c>
    </row>
    <row r="53" spans="1:15" ht="20.100000000000001" customHeight="1" x14ac:dyDescent="0.25">
      <c r="A53" s="41" t="s">
        <v>269</v>
      </c>
      <c r="B53" s="42">
        <v>6</v>
      </c>
      <c r="C53" s="42">
        <v>9</v>
      </c>
      <c r="D53" s="42">
        <v>0</v>
      </c>
      <c r="E53" s="42">
        <v>0</v>
      </c>
      <c r="F53" s="42">
        <v>2</v>
      </c>
      <c r="G53" s="42">
        <v>0</v>
      </c>
      <c r="H53" s="42">
        <v>0</v>
      </c>
      <c r="I53" s="42">
        <v>1</v>
      </c>
      <c r="J53" s="42">
        <v>0</v>
      </c>
      <c r="K53" s="42">
        <v>1</v>
      </c>
      <c r="L53" s="42">
        <v>0</v>
      </c>
      <c r="M53" s="42">
        <v>0</v>
      </c>
      <c r="N53" s="42">
        <v>0</v>
      </c>
      <c r="O53" s="42">
        <v>0</v>
      </c>
    </row>
    <row r="54" spans="1:15" ht="20.100000000000001" customHeight="1" x14ac:dyDescent="0.25">
      <c r="A54" s="41" t="s">
        <v>277</v>
      </c>
      <c r="B54" s="42">
        <v>10</v>
      </c>
      <c r="C54" s="42">
        <v>4</v>
      </c>
      <c r="D54" s="42">
        <v>0</v>
      </c>
      <c r="E54" s="42">
        <v>1</v>
      </c>
      <c r="F54" s="42">
        <v>4</v>
      </c>
      <c r="G54" s="42">
        <v>0</v>
      </c>
      <c r="H54" s="42">
        <v>0</v>
      </c>
      <c r="I54" s="42">
        <v>0</v>
      </c>
      <c r="J54" s="42">
        <v>2</v>
      </c>
      <c r="K54" s="42">
        <v>0</v>
      </c>
      <c r="L54" s="42">
        <v>2</v>
      </c>
      <c r="M54" s="42">
        <v>0</v>
      </c>
      <c r="N54" s="42">
        <v>0</v>
      </c>
      <c r="O54" s="42">
        <v>0</v>
      </c>
    </row>
    <row r="55" spans="1:15" ht="20.100000000000001" customHeight="1" x14ac:dyDescent="0.25">
      <c r="A55" s="41" t="s">
        <v>42</v>
      </c>
      <c r="B55" s="42">
        <v>0</v>
      </c>
      <c r="C55" s="42">
        <v>23</v>
      </c>
      <c r="D55" s="42">
        <v>0</v>
      </c>
      <c r="E55" s="42">
        <v>1</v>
      </c>
      <c r="F55" s="42">
        <v>0</v>
      </c>
      <c r="G55" s="42">
        <v>0</v>
      </c>
      <c r="H55" s="42">
        <v>0</v>
      </c>
      <c r="I55" s="42">
        <v>3</v>
      </c>
      <c r="J55" s="42">
        <v>0</v>
      </c>
      <c r="K55" s="42">
        <v>0</v>
      </c>
      <c r="L55" s="42">
        <v>0</v>
      </c>
      <c r="M55" s="42">
        <v>0</v>
      </c>
      <c r="N55" s="42">
        <v>0</v>
      </c>
      <c r="O55" s="42">
        <v>1</v>
      </c>
    </row>
    <row r="56" spans="1:15" ht="20.100000000000001" customHeight="1" x14ac:dyDescent="0.25">
      <c r="A56" s="41" t="s">
        <v>271</v>
      </c>
      <c r="B56" s="42">
        <v>0</v>
      </c>
      <c r="C56" s="42">
        <v>2</v>
      </c>
      <c r="D56" s="42">
        <v>0</v>
      </c>
      <c r="E56" s="42">
        <v>0</v>
      </c>
      <c r="F56" s="42">
        <v>0</v>
      </c>
      <c r="G56" s="42">
        <v>0</v>
      </c>
      <c r="H56" s="42">
        <v>0</v>
      </c>
      <c r="I56" s="42">
        <v>0</v>
      </c>
      <c r="J56" s="42">
        <v>0</v>
      </c>
      <c r="K56" s="42">
        <v>1</v>
      </c>
      <c r="L56" s="42">
        <v>0</v>
      </c>
      <c r="M56" s="42">
        <v>0</v>
      </c>
      <c r="N56" s="42">
        <v>0</v>
      </c>
      <c r="O56" s="42">
        <v>0</v>
      </c>
    </row>
    <row r="57" spans="1:15" ht="20.100000000000001" customHeight="1" x14ac:dyDescent="0.25">
      <c r="A57" s="41" t="s">
        <v>574</v>
      </c>
      <c r="B57" s="42">
        <v>4</v>
      </c>
      <c r="C57" s="42">
        <v>1</v>
      </c>
      <c r="D57" s="42">
        <v>2</v>
      </c>
      <c r="E57" s="42">
        <v>0</v>
      </c>
      <c r="F57" s="42">
        <v>0</v>
      </c>
      <c r="G57" s="42">
        <v>0</v>
      </c>
      <c r="H57" s="42">
        <v>0</v>
      </c>
      <c r="I57" s="42">
        <v>1</v>
      </c>
      <c r="J57" s="42">
        <v>0</v>
      </c>
      <c r="K57" s="42">
        <v>0</v>
      </c>
      <c r="L57" s="42">
        <v>0</v>
      </c>
      <c r="M57" s="42">
        <v>0</v>
      </c>
      <c r="N57" s="42">
        <v>0</v>
      </c>
      <c r="O57" s="42">
        <v>0</v>
      </c>
    </row>
    <row r="58" spans="1:15" ht="20.100000000000001" customHeight="1" x14ac:dyDescent="0.25">
      <c r="A58" s="41" t="s">
        <v>43</v>
      </c>
      <c r="B58" s="42">
        <v>57</v>
      </c>
      <c r="C58" s="42">
        <v>261</v>
      </c>
      <c r="D58" s="42">
        <v>11</v>
      </c>
      <c r="E58" s="42">
        <v>47</v>
      </c>
      <c r="F58" s="42">
        <v>19</v>
      </c>
      <c r="G58" s="42">
        <v>109</v>
      </c>
      <c r="H58" s="42">
        <v>11</v>
      </c>
      <c r="I58" s="42">
        <v>21</v>
      </c>
      <c r="J58" s="42">
        <v>2</v>
      </c>
      <c r="K58" s="42">
        <v>16</v>
      </c>
      <c r="L58" s="42">
        <v>1</v>
      </c>
      <c r="M58" s="42">
        <v>10</v>
      </c>
      <c r="N58" s="42">
        <v>1</v>
      </c>
      <c r="O58" s="42">
        <v>4</v>
      </c>
    </row>
    <row r="59" spans="1:15" ht="20.100000000000001" customHeight="1" x14ac:dyDescent="0.25">
      <c r="A59" s="41" t="s">
        <v>44</v>
      </c>
      <c r="B59" s="42">
        <v>20</v>
      </c>
      <c r="C59" s="42">
        <v>64</v>
      </c>
      <c r="D59" s="42">
        <v>4</v>
      </c>
      <c r="E59" s="42">
        <v>3</v>
      </c>
      <c r="F59" s="42">
        <v>1</v>
      </c>
      <c r="G59" s="42">
        <v>9</v>
      </c>
      <c r="H59" s="42">
        <v>3</v>
      </c>
      <c r="I59" s="42">
        <v>13</v>
      </c>
      <c r="J59" s="42">
        <v>1</v>
      </c>
      <c r="K59" s="42">
        <v>6</v>
      </c>
      <c r="L59" s="42">
        <v>1</v>
      </c>
      <c r="M59" s="42">
        <v>4</v>
      </c>
      <c r="N59" s="42">
        <v>1</v>
      </c>
      <c r="O59" s="42">
        <v>12</v>
      </c>
    </row>
    <row r="60" spans="1:15" ht="20.100000000000001" customHeight="1" x14ac:dyDescent="0.25">
      <c r="A60" s="41" t="s">
        <v>575</v>
      </c>
      <c r="B60" s="42">
        <v>7</v>
      </c>
      <c r="C60" s="42">
        <v>2</v>
      </c>
      <c r="D60" s="42">
        <v>5</v>
      </c>
      <c r="E60" s="42">
        <v>0</v>
      </c>
      <c r="F60" s="42">
        <v>2</v>
      </c>
      <c r="G60" s="42">
        <v>0</v>
      </c>
      <c r="H60" s="42">
        <v>0</v>
      </c>
      <c r="I60" s="42">
        <v>0</v>
      </c>
      <c r="J60" s="42">
        <v>0</v>
      </c>
      <c r="K60" s="42">
        <v>0</v>
      </c>
      <c r="L60" s="42">
        <v>0</v>
      </c>
      <c r="M60" s="42">
        <v>1</v>
      </c>
      <c r="N60" s="42">
        <v>0</v>
      </c>
      <c r="O60" s="42">
        <v>0</v>
      </c>
    </row>
    <row r="61" spans="1:15" ht="20.100000000000001" customHeight="1" x14ac:dyDescent="0.25">
      <c r="A61" s="41" t="s">
        <v>263</v>
      </c>
      <c r="B61" s="42">
        <v>33</v>
      </c>
      <c r="C61" s="42">
        <v>2</v>
      </c>
      <c r="D61" s="42">
        <v>0</v>
      </c>
      <c r="E61" s="42">
        <v>0</v>
      </c>
      <c r="F61" s="42">
        <v>0</v>
      </c>
      <c r="G61" s="42">
        <v>1</v>
      </c>
      <c r="H61" s="42">
        <v>0</v>
      </c>
      <c r="I61" s="42">
        <v>0</v>
      </c>
      <c r="J61" s="42">
        <v>2</v>
      </c>
      <c r="K61" s="42">
        <v>0</v>
      </c>
      <c r="L61" s="42">
        <v>0</v>
      </c>
      <c r="M61" s="42">
        <v>0</v>
      </c>
      <c r="N61" s="42">
        <v>16</v>
      </c>
      <c r="O61" s="42">
        <v>1</v>
      </c>
    </row>
    <row r="62" spans="1:15" ht="20.100000000000001" customHeight="1" x14ac:dyDescent="0.25">
      <c r="A62" s="41" t="s">
        <v>576</v>
      </c>
      <c r="B62" s="42">
        <v>11</v>
      </c>
      <c r="C62" s="42">
        <v>17</v>
      </c>
      <c r="D62" s="42">
        <v>0</v>
      </c>
      <c r="E62" s="42">
        <v>0</v>
      </c>
      <c r="F62" s="42">
        <v>0</v>
      </c>
      <c r="G62" s="42">
        <v>0</v>
      </c>
      <c r="H62" s="42">
        <v>2</v>
      </c>
      <c r="I62" s="42">
        <v>0</v>
      </c>
      <c r="J62" s="42">
        <v>7</v>
      </c>
      <c r="K62" s="42">
        <v>3</v>
      </c>
      <c r="L62" s="42">
        <v>0</v>
      </c>
      <c r="M62" s="42">
        <v>0</v>
      </c>
      <c r="N62" s="42">
        <v>0</v>
      </c>
      <c r="O62" s="42">
        <v>4</v>
      </c>
    </row>
    <row r="63" spans="1:15" ht="20.100000000000001" customHeight="1" x14ac:dyDescent="0.25">
      <c r="A63" s="41" t="s">
        <v>577</v>
      </c>
      <c r="B63" s="42">
        <v>60</v>
      </c>
      <c r="C63" s="42">
        <v>80</v>
      </c>
      <c r="D63" s="42">
        <v>16</v>
      </c>
      <c r="E63" s="42">
        <v>15</v>
      </c>
      <c r="F63" s="42">
        <v>10</v>
      </c>
      <c r="G63" s="42">
        <v>7</v>
      </c>
      <c r="H63" s="42">
        <v>4</v>
      </c>
      <c r="I63" s="42">
        <v>15</v>
      </c>
      <c r="J63" s="42">
        <v>3</v>
      </c>
      <c r="K63" s="42">
        <v>9</v>
      </c>
      <c r="L63" s="42">
        <v>3</v>
      </c>
      <c r="M63" s="42">
        <v>6</v>
      </c>
      <c r="N63" s="42">
        <v>1</v>
      </c>
      <c r="O63" s="42">
        <v>12</v>
      </c>
    </row>
    <row r="64" spans="1:15" ht="20.100000000000001" customHeight="1" x14ac:dyDescent="0.25">
      <c r="A64" s="41" t="s">
        <v>578</v>
      </c>
      <c r="B64" s="42">
        <v>2</v>
      </c>
      <c r="C64" s="42">
        <v>0</v>
      </c>
      <c r="D64" s="42">
        <v>0</v>
      </c>
      <c r="E64" s="42">
        <v>0</v>
      </c>
      <c r="F64" s="42">
        <v>0</v>
      </c>
      <c r="G64" s="42">
        <v>0</v>
      </c>
      <c r="H64" s="42">
        <v>0</v>
      </c>
      <c r="I64" s="42">
        <v>0</v>
      </c>
      <c r="J64" s="42">
        <v>2</v>
      </c>
      <c r="K64" s="42">
        <v>0</v>
      </c>
      <c r="L64" s="42">
        <v>0</v>
      </c>
      <c r="M64" s="42">
        <v>0</v>
      </c>
      <c r="N64" s="42">
        <v>0</v>
      </c>
      <c r="O64" s="42">
        <v>0</v>
      </c>
    </row>
    <row r="65" spans="1:28" ht="20.100000000000001" customHeight="1" x14ac:dyDescent="0.25">
      <c r="A65" s="41" t="s">
        <v>264</v>
      </c>
      <c r="B65" s="42">
        <v>17</v>
      </c>
      <c r="C65" s="42">
        <v>5</v>
      </c>
      <c r="D65" s="42">
        <v>2</v>
      </c>
      <c r="E65" s="42">
        <v>1</v>
      </c>
      <c r="F65" s="42">
        <v>0</v>
      </c>
      <c r="G65" s="42">
        <v>0</v>
      </c>
      <c r="H65" s="42">
        <v>11</v>
      </c>
      <c r="I65" s="42">
        <v>1</v>
      </c>
      <c r="J65" s="42">
        <v>0</v>
      </c>
      <c r="K65" s="42">
        <v>0</v>
      </c>
      <c r="L65" s="42">
        <v>0</v>
      </c>
      <c r="M65" s="42">
        <v>0</v>
      </c>
      <c r="N65" s="42">
        <v>2</v>
      </c>
      <c r="O65" s="42">
        <v>1</v>
      </c>
    </row>
    <row r="66" spans="1:28" ht="20.100000000000001" customHeight="1" x14ac:dyDescent="0.25">
      <c r="A66" s="41" t="s">
        <v>268</v>
      </c>
      <c r="B66" s="42">
        <v>10</v>
      </c>
      <c r="C66" s="42">
        <v>11</v>
      </c>
      <c r="D66" s="42">
        <v>2</v>
      </c>
      <c r="E66" s="42">
        <v>3</v>
      </c>
      <c r="F66" s="42">
        <v>0</v>
      </c>
      <c r="G66" s="42">
        <v>0</v>
      </c>
      <c r="H66" s="42">
        <v>2</v>
      </c>
      <c r="I66" s="42">
        <v>0</v>
      </c>
      <c r="J66" s="42">
        <v>2</v>
      </c>
      <c r="K66" s="42">
        <v>0</v>
      </c>
      <c r="L66" s="42">
        <v>0</v>
      </c>
      <c r="M66" s="42">
        <v>1</v>
      </c>
      <c r="N66" s="42">
        <v>0</v>
      </c>
      <c r="O66" s="42">
        <v>0</v>
      </c>
    </row>
    <row r="67" spans="1:28" ht="20.100000000000001" customHeight="1" thickBot="1" x14ac:dyDescent="0.3">
      <c r="A67" s="41" t="s">
        <v>45</v>
      </c>
      <c r="B67" s="42">
        <v>150</v>
      </c>
      <c r="C67" s="42">
        <v>77</v>
      </c>
      <c r="D67" s="42">
        <v>69</v>
      </c>
      <c r="E67" s="42">
        <v>31</v>
      </c>
      <c r="F67" s="42">
        <v>23</v>
      </c>
      <c r="G67" s="42">
        <v>16</v>
      </c>
      <c r="H67" s="42">
        <v>14</v>
      </c>
      <c r="I67" s="42">
        <v>7</v>
      </c>
      <c r="J67" s="42">
        <v>1</v>
      </c>
      <c r="K67" s="42">
        <v>13</v>
      </c>
      <c r="L67" s="42">
        <v>0</v>
      </c>
      <c r="M67" s="42">
        <v>3</v>
      </c>
      <c r="N67" s="42">
        <v>8</v>
      </c>
      <c r="O67" s="42">
        <v>0</v>
      </c>
    </row>
    <row r="68" spans="1:28" s="48" customFormat="1" ht="15.95" customHeight="1" x14ac:dyDescent="0.25">
      <c r="A68" s="331" t="s">
        <v>588</v>
      </c>
      <c r="B68" s="331"/>
      <c r="C68" s="331"/>
      <c r="D68" s="332"/>
      <c r="E68" s="332"/>
      <c r="F68" s="332"/>
      <c r="G68" s="332"/>
      <c r="H68" s="332"/>
      <c r="I68" s="332"/>
      <c r="J68" s="332"/>
      <c r="K68" s="332"/>
      <c r="L68" s="332"/>
      <c r="M68" s="332"/>
      <c r="N68" s="332"/>
      <c r="O68" s="333" t="s">
        <v>585</v>
      </c>
    </row>
    <row r="69" spans="1:28" s="27" customFormat="1" ht="24.95" customHeight="1" x14ac:dyDescent="0.25">
      <c r="A69" s="347" t="s">
        <v>136</v>
      </c>
      <c r="B69" s="347"/>
      <c r="C69" s="347"/>
      <c r="D69" s="347"/>
      <c r="E69" s="347"/>
      <c r="F69" s="347"/>
      <c r="G69" s="347"/>
    </row>
    <row r="70" spans="1:28" ht="24.95" customHeight="1" thickBot="1" x14ac:dyDescent="0.25">
      <c r="A70" s="28" t="s">
        <v>529</v>
      </c>
      <c r="B70" s="45"/>
      <c r="C70" s="45"/>
      <c r="D70" s="62"/>
      <c r="E70" s="62"/>
      <c r="F70" s="62"/>
      <c r="G70" s="62"/>
      <c r="H70" s="62"/>
      <c r="I70" s="62"/>
      <c r="J70" s="62"/>
      <c r="K70" s="62"/>
      <c r="L70" s="62"/>
      <c r="M70" s="336" t="s">
        <v>587</v>
      </c>
      <c r="N70" s="63"/>
      <c r="O70" s="63"/>
    </row>
    <row r="71" spans="1:28" ht="20.100000000000001" customHeight="1" x14ac:dyDescent="0.25">
      <c r="A71" s="1023" t="s">
        <v>8</v>
      </c>
      <c r="B71" s="1019" t="s">
        <v>85</v>
      </c>
      <c r="C71" s="1020"/>
      <c r="D71" s="1020"/>
      <c r="E71" s="1020"/>
      <c r="F71" s="1020"/>
      <c r="G71" s="1020"/>
      <c r="H71" s="1020"/>
      <c r="I71" s="1020"/>
      <c r="J71" s="1020"/>
      <c r="K71" s="1020"/>
      <c r="L71" s="1020"/>
      <c r="M71" s="1020"/>
      <c r="N71" s="63"/>
      <c r="O71" s="63"/>
    </row>
    <row r="72" spans="1:28" ht="20.100000000000001" customHeight="1" x14ac:dyDescent="0.25">
      <c r="A72" s="1024"/>
      <c r="B72" s="1021" t="s">
        <v>77</v>
      </c>
      <c r="C72" s="1021"/>
      <c r="D72" s="32" t="s">
        <v>78</v>
      </c>
      <c r="E72" s="32"/>
      <c r="F72" s="1021" t="s">
        <v>79</v>
      </c>
      <c r="G72" s="1021"/>
      <c r="H72" s="32" t="s">
        <v>80</v>
      </c>
      <c r="I72" s="32"/>
      <c r="J72" s="1021" t="s">
        <v>81</v>
      </c>
      <c r="K72" s="1021"/>
      <c r="L72" s="32" t="s">
        <v>82</v>
      </c>
      <c r="M72" s="57"/>
      <c r="N72" s="58"/>
      <c r="P72" s="63"/>
    </row>
    <row r="73" spans="1:28" s="39" customFormat="1" ht="20.100000000000001" customHeight="1" x14ac:dyDescent="0.25">
      <c r="A73" s="1025"/>
      <c r="B73" s="334">
        <v>2015</v>
      </c>
      <c r="C73" s="334">
        <v>2016</v>
      </c>
      <c r="D73" s="334">
        <v>2015</v>
      </c>
      <c r="E73" s="334">
        <v>2016</v>
      </c>
      <c r="F73" s="334">
        <v>2015</v>
      </c>
      <c r="G73" s="334">
        <v>2016</v>
      </c>
      <c r="H73" s="334">
        <v>2015</v>
      </c>
      <c r="I73" s="334">
        <v>2016</v>
      </c>
      <c r="J73" s="334">
        <v>2015</v>
      </c>
      <c r="K73" s="334">
        <v>2016</v>
      </c>
      <c r="L73" s="334">
        <v>2015</v>
      </c>
      <c r="M73" s="335">
        <v>2016</v>
      </c>
      <c r="N73" s="56"/>
      <c r="P73" s="61"/>
    </row>
    <row r="74" spans="1:28" s="39" customFormat="1" ht="20.100000000000001" customHeight="1" x14ac:dyDescent="0.25">
      <c r="A74" s="36" t="s">
        <v>10</v>
      </c>
      <c r="B74" s="37">
        <v>25438</v>
      </c>
      <c r="C74" s="37">
        <v>29977</v>
      </c>
      <c r="D74" s="37">
        <v>14101</v>
      </c>
      <c r="E74" s="37">
        <v>21052</v>
      </c>
      <c r="F74" s="37">
        <v>8944</v>
      </c>
      <c r="G74" s="37">
        <v>24488</v>
      </c>
      <c r="H74" s="37">
        <v>29603</v>
      </c>
      <c r="I74" s="37">
        <v>24752</v>
      </c>
      <c r="J74" s="37">
        <v>38437</v>
      </c>
      <c r="K74" s="37">
        <v>32204</v>
      </c>
      <c r="L74" s="37">
        <v>113579</v>
      </c>
      <c r="M74" s="37">
        <v>85308</v>
      </c>
      <c r="P74" s="61"/>
      <c r="Q74" s="41"/>
    </row>
    <row r="75" spans="1:28" ht="20.100000000000001" customHeight="1" x14ac:dyDescent="0.25">
      <c r="A75" s="352" t="s">
        <v>260</v>
      </c>
      <c r="B75" s="40">
        <v>13</v>
      </c>
      <c r="C75" s="40">
        <v>5</v>
      </c>
      <c r="D75" s="40">
        <v>14</v>
      </c>
      <c r="E75" s="40">
        <v>8</v>
      </c>
      <c r="F75" s="40">
        <v>1</v>
      </c>
      <c r="G75" s="40">
        <v>2</v>
      </c>
      <c r="H75" s="40">
        <v>3</v>
      </c>
      <c r="I75" s="40">
        <v>5</v>
      </c>
      <c r="J75" s="40">
        <v>6</v>
      </c>
      <c r="K75" s="40">
        <v>10</v>
      </c>
      <c r="L75" s="40">
        <v>10</v>
      </c>
      <c r="M75" s="40">
        <v>17</v>
      </c>
      <c r="P75" s="63"/>
      <c r="Q75" s="39"/>
      <c r="S75" s="63"/>
      <c r="T75" s="39"/>
      <c r="U75" s="39"/>
      <c r="V75" s="39"/>
      <c r="W75" s="39"/>
      <c r="X75" s="39"/>
      <c r="Y75" s="39"/>
      <c r="Z75" s="39"/>
      <c r="AA75" s="39"/>
      <c r="AB75" s="39"/>
    </row>
    <row r="76" spans="1:28" ht="20.100000000000001" customHeight="1" x14ac:dyDescent="0.25">
      <c r="A76" s="41" t="s">
        <v>17</v>
      </c>
      <c r="B76" s="42">
        <v>8</v>
      </c>
      <c r="C76" s="42">
        <v>1</v>
      </c>
      <c r="D76" s="42">
        <v>13</v>
      </c>
      <c r="E76" s="42">
        <v>4</v>
      </c>
      <c r="F76" s="42">
        <v>1</v>
      </c>
      <c r="G76" s="42">
        <v>1</v>
      </c>
      <c r="H76" s="42">
        <v>2</v>
      </c>
      <c r="I76" s="42">
        <v>4</v>
      </c>
      <c r="J76" s="42">
        <v>5</v>
      </c>
      <c r="K76" s="42">
        <v>9</v>
      </c>
      <c r="L76" s="42">
        <v>7</v>
      </c>
      <c r="M76" s="42">
        <v>16</v>
      </c>
      <c r="P76" s="63"/>
      <c r="S76" s="63"/>
    </row>
    <row r="77" spans="1:28" ht="20.100000000000001" customHeight="1" x14ac:dyDescent="0.25">
      <c r="A77" s="41" t="s">
        <v>18</v>
      </c>
      <c r="B77" s="42">
        <v>0</v>
      </c>
      <c r="C77" s="42">
        <v>1</v>
      </c>
      <c r="D77" s="42">
        <v>0</v>
      </c>
      <c r="E77" s="42">
        <v>0</v>
      </c>
      <c r="F77" s="42">
        <v>0</v>
      </c>
      <c r="G77" s="42">
        <v>0</v>
      </c>
      <c r="H77" s="42">
        <v>0</v>
      </c>
      <c r="I77" s="42">
        <v>0</v>
      </c>
      <c r="J77" s="42">
        <v>0</v>
      </c>
      <c r="K77" s="42">
        <v>0</v>
      </c>
      <c r="L77" s="42">
        <v>0</v>
      </c>
      <c r="M77" s="42">
        <v>1</v>
      </c>
      <c r="P77" s="63"/>
      <c r="S77" s="63"/>
    </row>
    <row r="78" spans="1:28" ht="20.100000000000001" customHeight="1" x14ac:dyDescent="0.25">
      <c r="A78" s="41" t="s">
        <v>19</v>
      </c>
      <c r="B78" s="42">
        <v>4</v>
      </c>
      <c r="C78" s="42">
        <v>0</v>
      </c>
      <c r="D78" s="42">
        <v>0</v>
      </c>
      <c r="E78" s="42">
        <v>0</v>
      </c>
      <c r="F78" s="42">
        <v>0</v>
      </c>
      <c r="G78" s="42">
        <v>0</v>
      </c>
      <c r="H78" s="42">
        <v>0</v>
      </c>
      <c r="I78" s="42">
        <v>0</v>
      </c>
      <c r="J78" s="42">
        <v>0</v>
      </c>
      <c r="K78" s="42">
        <v>0</v>
      </c>
      <c r="L78" s="42">
        <v>0</v>
      </c>
      <c r="M78" s="42">
        <v>0</v>
      </c>
      <c r="P78" s="63"/>
      <c r="S78" s="63"/>
    </row>
    <row r="79" spans="1:28" ht="20.100000000000001" customHeight="1" x14ac:dyDescent="0.25">
      <c r="A79" s="41" t="s">
        <v>559</v>
      </c>
      <c r="B79" s="42">
        <v>0</v>
      </c>
      <c r="C79" s="42">
        <v>0</v>
      </c>
      <c r="D79" s="42">
        <v>0</v>
      </c>
      <c r="E79" s="42">
        <v>1</v>
      </c>
      <c r="F79" s="42">
        <v>0</v>
      </c>
      <c r="G79" s="42">
        <v>0</v>
      </c>
      <c r="H79" s="42">
        <v>1</v>
      </c>
      <c r="I79" s="42">
        <v>1</v>
      </c>
      <c r="J79" s="42">
        <v>0</v>
      </c>
      <c r="K79" s="42">
        <v>0</v>
      </c>
      <c r="L79" s="42">
        <v>0</v>
      </c>
      <c r="M79" s="42">
        <v>0</v>
      </c>
      <c r="P79" s="63"/>
      <c r="S79" s="63"/>
    </row>
    <row r="80" spans="1:28" ht="20.100000000000001" customHeight="1" x14ac:dyDescent="0.25">
      <c r="A80" s="41" t="s">
        <v>560</v>
      </c>
      <c r="B80" s="42">
        <v>0</v>
      </c>
      <c r="C80" s="42">
        <v>0</v>
      </c>
      <c r="D80" s="42">
        <v>0</v>
      </c>
      <c r="E80" s="42">
        <v>0</v>
      </c>
      <c r="F80" s="42">
        <v>0</v>
      </c>
      <c r="G80" s="42">
        <v>0</v>
      </c>
      <c r="H80" s="42">
        <v>0</v>
      </c>
      <c r="I80" s="42">
        <v>0</v>
      </c>
      <c r="J80" s="42">
        <v>0</v>
      </c>
      <c r="K80" s="42">
        <v>0</v>
      </c>
      <c r="L80" s="42">
        <v>0</v>
      </c>
      <c r="M80" s="42">
        <v>0</v>
      </c>
      <c r="P80" s="63"/>
      <c r="S80" s="63"/>
    </row>
    <row r="81" spans="1:28" ht="20.100000000000001" customHeight="1" x14ac:dyDescent="0.25">
      <c r="A81" s="41" t="s">
        <v>561</v>
      </c>
      <c r="B81" s="42">
        <v>0</v>
      </c>
      <c r="C81" s="42">
        <v>0</v>
      </c>
      <c r="D81" s="42">
        <v>0</v>
      </c>
      <c r="E81" s="42">
        <v>0</v>
      </c>
      <c r="F81" s="42">
        <v>0</v>
      </c>
      <c r="G81" s="42">
        <v>0</v>
      </c>
      <c r="H81" s="42">
        <v>0</v>
      </c>
      <c r="I81" s="42">
        <v>0</v>
      </c>
      <c r="J81" s="42">
        <v>0</v>
      </c>
      <c r="K81" s="42">
        <v>1</v>
      </c>
      <c r="L81" s="42">
        <v>0</v>
      </c>
      <c r="M81" s="42">
        <v>0</v>
      </c>
      <c r="P81" s="63"/>
      <c r="S81" s="63"/>
    </row>
    <row r="82" spans="1:28" ht="20.100000000000001" customHeight="1" x14ac:dyDescent="0.25">
      <c r="A82" s="41" t="s">
        <v>562</v>
      </c>
      <c r="B82" s="42">
        <v>0</v>
      </c>
      <c r="C82" s="42">
        <v>0</v>
      </c>
      <c r="D82" s="42">
        <v>0</v>
      </c>
      <c r="E82" s="42">
        <v>0</v>
      </c>
      <c r="F82" s="42">
        <v>0</v>
      </c>
      <c r="G82" s="42">
        <v>0</v>
      </c>
      <c r="H82" s="42">
        <v>0</v>
      </c>
      <c r="I82" s="42">
        <v>0</v>
      </c>
      <c r="J82" s="42">
        <v>0</v>
      </c>
      <c r="K82" s="42">
        <v>0</v>
      </c>
      <c r="L82" s="42">
        <v>0</v>
      </c>
      <c r="M82" s="42">
        <v>0</v>
      </c>
      <c r="P82" s="63"/>
      <c r="S82" s="63"/>
    </row>
    <row r="83" spans="1:28" ht="20.100000000000001" customHeight="1" x14ac:dyDescent="0.25">
      <c r="A83" s="41" t="s">
        <v>20</v>
      </c>
      <c r="B83" s="42">
        <v>0</v>
      </c>
      <c r="C83" s="42">
        <v>0</v>
      </c>
      <c r="D83" s="42">
        <v>0</v>
      </c>
      <c r="E83" s="42">
        <v>0</v>
      </c>
      <c r="F83" s="42">
        <v>0</v>
      </c>
      <c r="G83" s="42">
        <v>0</v>
      </c>
      <c r="H83" s="42">
        <v>0</v>
      </c>
      <c r="I83" s="42">
        <v>0</v>
      </c>
      <c r="J83" s="42">
        <v>0</v>
      </c>
      <c r="K83" s="42">
        <v>0</v>
      </c>
      <c r="L83" s="42">
        <v>0</v>
      </c>
      <c r="M83" s="42">
        <v>0</v>
      </c>
      <c r="P83" s="63"/>
      <c r="S83" s="63"/>
    </row>
    <row r="84" spans="1:28" ht="20.100000000000001" customHeight="1" x14ac:dyDescent="0.25">
      <c r="A84" s="41" t="s">
        <v>563</v>
      </c>
      <c r="B84" s="42">
        <v>0</v>
      </c>
      <c r="C84" s="42">
        <v>0</v>
      </c>
      <c r="D84" s="42">
        <v>0</v>
      </c>
      <c r="E84" s="42">
        <v>0</v>
      </c>
      <c r="F84" s="42">
        <v>0</v>
      </c>
      <c r="G84" s="42">
        <v>0</v>
      </c>
      <c r="H84" s="42">
        <v>0</v>
      </c>
      <c r="I84" s="42">
        <v>0</v>
      </c>
      <c r="J84" s="42">
        <v>0</v>
      </c>
      <c r="K84" s="42">
        <v>0</v>
      </c>
      <c r="L84" s="42">
        <v>0</v>
      </c>
      <c r="M84" s="42">
        <v>0</v>
      </c>
      <c r="P84" s="63"/>
      <c r="S84" s="63"/>
    </row>
    <row r="85" spans="1:28" ht="20.100000000000001" customHeight="1" x14ac:dyDescent="0.25">
      <c r="A85" s="41" t="s">
        <v>564</v>
      </c>
      <c r="B85" s="42">
        <v>1</v>
      </c>
      <c r="C85" s="42">
        <v>0</v>
      </c>
      <c r="D85" s="42">
        <v>0</v>
      </c>
      <c r="E85" s="42">
        <v>0</v>
      </c>
      <c r="F85" s="42">
        <v>0</v>
      </c>
      <c r="G85" s="42">
        <v>0</v>
      </c>
      <c r="H85" s="42">
        <v>0</v>
      </c>
      <c r="I85" s="42">
        <v>0</v>
      </c>
      <c r="J85" s="42">
        <v>0</v>
      </c>
      <c r="K85" s="42">
        <v>0</v>
      </c>
      <c r="L85" s="42">
        <v>2</v>
      </c>
      <c r="M85" s="42">
        <v>0</v>
      </c>
      <c r="P85" s="63"/>
      <c r="S85" s="63"/>
    </row>
    <row r="86" spans="1:28" s="39" customFormat="1" ht="20.100000000000001" customHeight="1" x14ac:dyDescent="0.25">
      <c r="A86" s="41" t="s">
        <v>21</v>
      </c>
      <c r="B86" s="42">
        <v>0</v>
      </c>
      <c r="C86" s="42">
        <v>3</v>
      </c>
      <c r="D86" s="42">
        <v>1</v>
      </c>
      <c r="E86" s="42">
        <v>3</v>
      </c>
      <c r="F86" s="42">
        <v>0</v>
      </c>
      <c r="G86" s="42">
        <v>1</v>
      </c>
      <c r="H86" s="42">
        <v>0</v>
      </c>
      <c r="I86" s="42">
        <v>0</v>
      </c>
      <c r="J86" s="42">
        <v>1</v>
      </c>
      <c r="K86" s="42">
        <v>0</v>
      </c>
      <c r="L86" s="42">
        <v>1</v>
      </c>
      <c r="M86" s="42">
        <v>0</v>
      </c>
      <c r="P86" s="61"/>
      <c r="Q86" s="41"/>
      <c r="S86" s="61"/>
      <c r="T86" s="41"/>
      <c r="U86" s="41"/>
      <c r="V86" s="41"/>
      <c r="W86" s="41"/>
      <c r="X86" s="41"/>
      <c r="Y86" s="41"/>
      <c r="Z86" s="41"/>
      <c r="AA86" s="41"/>
      <c r="AB86" s="41"/>
    </row>
    <row r="87" spans="1:28" ht="20.100000000000001" customHeight="1" x14ac:dyDescent="0.25">
      <c r="A87" s="352" t="s">
        <v>589</v>
      </c>
      <c r="B87" s="40">
        <v>6</v>
      </c>
      <c r="C87" s="40">
        <v>25</v>
      </c>
      <c r="D87" s="40">
        <v>9</v>
      </c>
      <c r="E87" s="40">
        <v>31</v>
      </c>
      <c r="F87" s="40">
        <v>4</v>
      </c>
      <c r="G87" s="40">
        <v>10</v>
      </c>
      <c r="H87" s="40">
        <v>12</v>
      </c>
      <c r="I87" s="40">
        <v>13</v>
      </c>
      <c r="J87" s="40">
        <v>6</v>
      </c>
      <c r="K87" s="40">
        <v>16</v>
      </c>
      <c r="L87" s="40">
        <v>18</v>
      </c>
      <c r="M87" s="40">
        <v>46</v>
      </c>
      <c r="P87" s="63"/>
      <c r="Q87" s="39"/>
      <c r="S87" s="63"/>
      <c r="T87" s="39"/>
      <c r="U87" s="39"/>
      <c r="V87" s="39"/>
      <c r="W87" s="39"/>
      <c r="X87" s="39"/>
      <c r="Y87" s="39"/>
      <c r="Z87" s="39"/>
      <c r="AA87" s="39"/>
      <c r="AB87" s="39"/>
    </row>
    <row r="88" spans="1:28" ht="20.100000000000001" customHeight="1" x14ac:dyDescent="0.25">
      <c r="A88" s="41" t="s">
        <v>22</v>
      </c>
      <c r="B88" s="42">
        <v>0</v>
      </c>
      <c r="C88" s="42">
        <v>1</v>
      </c>
      <c r="D88" s="42">
        <v>0</v>
      </c>
      <c r="E88" s="42">
        <v>9</v>
      </c>
      <c r="F88" s="42">
        <v>0</v>
      </c>
      <c r="G88" s="42">
        <v>1</v>
      </c>
      <c r="H88" s="42">
        <v>1</v>
      </c>
      <c r="I88" s="42">
        <v>3</v>
      </c>
      <c r="J88" s="42">
        <v>0</v>
      </c>
      <c r="K88" s="42">
        <v>4</v>
      </c>
      <c r="L88" s="42">
        <v>0</v>
      </c>
      <c r="M88" s="42">
        <v>6</v>
      </c>
      <c r="P88" s="63"/>
      <c r="S88" s="63"/>
    </row>
    <row r="89" spans="1:28" ht="20.100000000000001" customHeight="1" x14ac:dyDescent="0.25">
      <c r="A89" s="41" t="s">
        <v>23</v>
      </c>
      <c r="B89" s="42">
        <v>0</v>
      </c>
      <c r="C89" s="42">
        <v>4</v>
      </c>
      <c r="D89" s="42">
        <v>0</v>
      </c>
      <c r="E89" s="42">
        <v>3</v>
      </c>
      <c r="F89" s="42">
        <v>0</v>
      </c>
      <c r="G89" s="42">
        <v>1</v>
      </c>
      <c r="H89" s="42">
        <v>0</v>
      </c>
      <c r="I89" s="42">
        <v>0</v>
      </c>
      <c r="J89" s="42">
        <v>0</v>
      </c>
      <c r="K89" s="42">
        <v>3</v>
      </c>
      <c r="L89" s="42">
        <v>1</v>
      </c>
      <c r="M89" s="42">
        <v>6</v>
      </c>
      <c r="P89" s="63"/>
      <c r="S89" s="63"/>
    </row>
    <row r="90" spans="1:28" ht="20.100000000000001" customHeight="1" x14ac:dyDescent="0.25">
      <c r="A90" s="41" t="s">
        <v>565</v>
      </c>
      <c r="B90" s="42">
        <v>1</v>
      </c>
      <c r="C90" s="42">
        <v>6</v>
      </c>
      <c r="D90" s="42">
        <v>2</v>
      </c>
      <c r="E90" s="42">
        <v>3</v>
      </c>
      <c r="F90" s="42">
        <v>1</v>
      </c>
      <c r="G90" s="42">
        <v>1</v>
      </c>
      <c r="H90" s="42">
        <v>2</v>
      </c>
      <c r="I90" s="42">
        <v>3</v>
      </c>
      <c r="J90" s="42">
        <v>3</v>
      </c>
      <c r="K90" s="42">
        <v>1</v>
      </c>
      <c r="L90" s="42">
        <v>3</v>
      </c>
      <c r="M90" s="42">
        <v>4</v>
      </c>
      <c r="P90" s="63"/>
      <c r="S90" s="63"/>
    </row>
    <row r="91" spans="1:28" ht="20.100000000000001" customHeight="1" x14ac:dyDescent="0.25">
      <c r="A91" s="41" t="s">
        <v>24</v>
      </c>
      <c r="B91" s="42">
        <v>0</v>
      </c>
      <c r="C91" s="42">
        <v>1</v>
      </c>
      <c r="D91" s="42">
        <v>0</v>
      </c>
      <c r="E91" s="42">
        <v>3</v>
      </c>
      <c r="F91" s="42">
        <v>0</v>
      </c>
      <c r="G91" s="42">
        <v>1</v>
      </c>
      <c r="H91" s="42">
        <v>0</v>
      </c>
      <c r="I91" s="42">
        <v>0</v>
      </c>
      <c r="J91" s="42">
        <v>0</v>
      </c>
      <c r="K91" s="42">
        <v>0</v>
      </c>
      <c r="L91" s="42">
        <v>1</v>
      </c>
      <c r="M91" s="42">
        <v>3</v>
      </c>
      <c r="P91" s="63"/>
      <c r="S91" s="63"/>
    </row>
    <row r="92" spans="1:28" ht="20.100000000000001" customHeight="1" x14ac:dyDescent="0.25">
      <c r="A92" s="41" t="s">
        <v>566</v>
      </c>
      <c r="B92" s="42">
        <v>2</v>
      </c>
      <c r="C92" s="42">
        <v>0</v>
      </c>
      <c r="D92" s="42">
        <v>0</v>
      </c>
      <c r="E92" s="42">
        <v>6</v>
      </c>
      <c r="F92" s="42">
        <v>1</v>
      </c>
      <c r="G92" s="42">
        <v>0</v>
      </c>
      <c r="H92" s="42">
        <v>4</v>
      </c>
      <c r="I92" s="42">
        <v>3</v>
      </c>
      <c r="J92" s="42">
        <v>1</v>
      </c>
      <c r="K92" s="42">
        <v>0</v>
      </c>
      <c r="L92" s="42">
        <v>2</v>
      </c>
      <c r="M92" s="42">
        <v>7</v>
      </c>
      <c r="P92" s="63"/>
      <c r="S92" s="63"/>
    </row>
    <row r="93" spans="1:28" ht="20.100000000000001" customHeight="1" x14ac:dyDescent="0.25">
      <c r="A93" s="41" t="s">
        <v>567</v>
      </c>
      <c r="B93" s="42">
        <v>3</v>
      </c>
      <c r="C93" s="42">
        <v>7</v>
      </c>
      <c r="D93" s="42">
        <v>4</v>
      </c>
      <c r="E93" s="42">
        <v>4</v>
      </c>
      <c r="F93" s="42">
        <v>1</v>
      </c>
      <c r="G93" s="42">
        <v>1</v>
      </c>
      <c r="H93" s="42">
        <v>1</v>
      </c>
      <c r="I93" s="42">
        <v>0</v>
      </c>
      <c r="J93" s="42">
        <v>1</v>
      </c>
      <c r="K93" s="42">
        <v>0</v>
      </c>
      <c r="L93" s="42">
        <v>4</v>
      </c>
      <c r="M93" s="42">
        <v>10</v>
      </c>
      <c r="N93" s="42"/>
      <c r="O93" s="42"/>
    </row>
    <row r="94" spans="1:28" ht="20.100000000000001" customHeight="1" x14ac:dyDescent="0.25">
      <c r="A94" s="41" t="s">
        <v>568</v>
      </c>
      <c r="B94" s="42">
        <v>0</v>
      </c>
      <c r="C94" s="42">
        <v>0</v>
      </c>
      <c r="D94" s="42">
        <v>0</v>
      </c>
      <c r="E94" s="42">
        <v>0</v>
      </c>
      <c r="F94" s="42">
        <v>0</v>
      </c>
      <c r="G94" s="42">
        <v>0</v>
      </c>
      <c r="H94" s="42">
        <v>0</v>
      </c>
      <c r="I94" s="42">
        <v>0</v>
      </c>
      <c r="J94" s="42">
        <v>0</v>
      </c>
      <c r="K94" s="42">
        <v>0</v>
      </c>
      <c r="L94" s="42">
        <v>0</v>
      </c>
      <c r="M94" s="42">
        <v>0</v>
      </c>
      <c r="N94" s="42"/>
      <c r="O94" s="42"/>
    </row>
    <row r="95" spans="1:28" ht="20.100000000000001" customHeight="1" x14ac:dyDescent="0.25">
      <c r="A95" s="41" t="s">
        <v>25</v>
      </c>
      <c r="B95" s="42">
        <v>0</v>
      </c>
      <c r="C95" s="42">
        <v>3</v>
      </c>
      <c r="D95" s="42">
        <v>3</v>
      </c>
      <c r="E95" s="42">
        <v>1</v>
      </c>
      <c r="F95" s="42">
        <v>0</v>
      </c>
      <c r="G95" s="42">
        <v>4</v>
      </c>
      <c r="H95" s="42">
        <v>2</v>
      </c>
      <c r="I95" s="42">
        <v>3</v>
      </c>
      <c r="J95" s="42">
        <v>1</v>
      </c>
      <c r="K95" s="42">
        <v>3</v>
      </c>
      <c r="L95" s="42">
        <v>1</v>
      </c>
      <c r="M95" s="42">
        <v>4</v>
      </c>
      <c r="N95" s="42"/>
      <c r="O95" s="42"/>
    </row>
    <row r="96" spans="1:28" ht="20.100000000000001" customHeight="1" x14ac:dyDescent="0.25">
      <c r="A96" s="41" t="s">
        <v>569</v>
      </c>
      <c r="B96" s="42">
        <v>0</v>
      </c>
      <c r="C96" s="42">
        <v>0</v>
      </c>
      <c r="D96" s="42">
        <v>0</v>
      </c>
      <c r="E96" s="42">
        <v>1</v>
      </c>
      <c r="F96" s="42">
        <v>0</v>
      </c>
      <c r="G96" s="42">
        <v>0</v>
      </c>
      <c r="H96" s="42">
        <v>1</v>
      </c>
      <c r="I96" s="42">
        <v>1</v>
      </c>
      <c r="J96" s="42">
        <v>0</v>
      </c>
      <c r="K96" s="42">
        <v>1</v>
      </c>
      <c r="L96" s="42">
        <v>2</v>
      </c>
      <c r="M96" s="42">
        <v>3</v>
      </c>
      <c r="N96" s="42"/>
      <c r="O96" s="42"/>
    </row>
    <row r="97" spans="1:28" ht="20.100000000000001" customHeight="1" x14ac:dyDescent="0.25">
      <c r="A97" s="41" t="s">
        <v>570</v>
      </c>
      <c r="B97" s="42">
        <v>0</v>
      </c>
      <c r="C97" s="42">
        <v>0</v>
      </c>
      <c r="D97" s="42">
        <v>0</v>
      </c>
      <c r="E97" s="42">
        <v>0</v>
      </c>
      <c r="F97" s="42">
        <v>1</v>
      </c>
      <c r="G97" s="42">
        <v>0</v>
      </c>
      <c r="H97" s="42">
        <v>0</v>
      </c>
      <c r="I97" s="42">
        <v>0</v>
      </c>
      <c r="J97" s="42">
        <v>0</v>
      </c>
      <c r="K97" s="42">
        <v>0</v>
      </c>
      <c r="L97" s="42">
        <v>0</v>
      </c>
      <c r="M97" s="42">
        <v>0</v>
      </c>
      <c r="N97" s="42"/>
      <c r="O97" s="42"/>
    </row>
    <row r="98" spans="1:28" ht="20.100000000000001" customHeight="1" x14ac:dyDescent="0.25">
      <c r="A98" s="41" t="s">
        <v>26</v>
      </c>
      <c r="B98" s="42">
        <v>0</v>
      </c>
      <c r="C98" s="42">
        <v>3</v>
      </c>
      <c r="D98" s="42">
        <v>0</v>
      </c>
      <c r="E98" s="42">
        <v>1</v>
      </c>
      <c r="F98" s="42">
        <v>0</v>
      </c>
      <c r="G98" s="42">
        <v>1</v>
      </c>
      <c r="H98" s="42">
        <v>1</v>
      </c>
      <c r="I98" s="42">
        <v>0</v>
      </c>
      <c r="J98" s="42">
        <v>0</v>
      </c>
      <c r="K98" s="42">
        <v>4</v>
      </c>
      <c r="L98" s="42">
        <v>4</v>
      </c>
      <c r="M98" s="42">
        <v>3</v>
      </c>
      <c r="N98" s="42"/>
      <c r="O98" s="42"/>
    </row>
    <row r="99" spans="1:28" ht="20.100000000000001" customHeight="1" x14ac:dyDescent="0.25">
      <c r="A99" s="352" t="s">
        <v>258</v>
      </c>
      <c r="B99" s="40">
        <v>36</v>
      </c>
      <c r="C99" s="40">
        <v>139</v>
      </c>
      <c r="D99" s="40">
        <v>11</v>
      </c>
      <c r="E99" s="40">
        <v>87</v>
      </c>
      <c r="F99" s="40">
        <v>4</v>
      </c>
      <c r="G99" s="40">
        <v>55</v>
      </c>
      <c r="H99" s="40">
        <v>16</v>
      </c>
      <c r="I99" s="40">
        <v>53</v>
      </c>
      <c r="J99" s="40">
        <v>21</v>
      </c>
      <c r="K99" s="40">
        <v>72</v>
      </c>
      <c r="L99" s="40">
        <v>42</v>
      </c>
      <c r="M99" s="40">
        <v>127</v>
      </c>
      <c r="P99" s="63"/>
      <c r="Q99" s="39"/>
      <c r="S99" s="63"/>
      <c r="T99" s="39"/>
      <c r="U99" s="39"/>
      <c r="V99" s="39"/>
      <c r="W99" s="39"/>
      <c r="X99" s="39"/>
      <c r="Y99" s="39"/>
      <c r="Z99" s="39"/>
      <c r="AA99" s="39"/>
      <c r="AB99" s="39"/>
    </row>
    <row r="100" spans="1:28" ht="20.100000000000001" customHeight="1" x14ac:dyDescent="0.25">
      <c r="A100" s="41" t="s">
        <v>27</v>
      </c>
      <c r="B100" s="42">
        <v>2</v>
      </c>
      <c r="C100" s="42">
        <v>6</v>
      </c>
      <c r="D100" s="42">
        <v>0</v>
      </c>
      <c r="E100" s="42">
        <v>9</v>
      </c>
      <c r="F100" s="42">
        <v>1</v>
      </c>
      <c r="G100" s="42">
        <v>6</v>
      </c>
      <c r="H100" s="42">
        <v>1</v>
      </c>
      <c r="I100" s="42">
        <v>4</v>
      </c>
      <c r="J100" s="42">
        <v>1</v>
      </c>
      <c r="K100" s="42">
        <v>3</v>
      </c>
      <c r="L100" s="42">
        <v>4</v>
      </c>
      <c r="M100" s="42">
        <v>13</v>
      </c>
      <c r="P100" s="63"/>
      <c r="S100" s="63"/>
    </row>
    <row r="101" spans="1:28" ht="20.100000000000001" customHeight="1" x14ac:dyDescent="0.25">
      <c r="A101" s="41" t="s">
        <v>28</v>
      </c>
      <c r="B101" s="42">
        <v>11</v>
      </c>
      <c r="C101" s="42">
        <v>60</v>
      </c>
      <c r="D101" s="42">
        <v>6</v>
      </c>
      <c r="E101" s="42">
        <v>65</v>
      </c>
      <c r="F101" s="42">
        <v>1</v>
      </c>
      <c r="G101" s="42">
        <v>28</v>
      </c>
      <c r="H101" s="42">
        <v>6</v>
      </c>
      <c r="I101" s="42">
        <v>28</v>
      </c>
      <c r="J101" s="42">
        <v>10</v>
      </c>
      <c r="K101" s="42">
        <v>44</v>
      </c>
      <c r="L101" s="42">
        <v>16</v>
      </c>
      <c r="M101" s="42">
        <v>60</v>
      </c>
      <c r="P101" s="63"/>
      <c r="S101" s="63"/>
    </row>
    <row r="102" spans="1:28" ht="20.100000000000001" customHeight="1" x14ac:dyDescent="0.25">
      <c r="A102" s="41" t="s">
        <v>29</v>
      </c>
      <c r="B102" s="42">
        <v>23</v>
      </c>
      <c r="C102" s="42">
        <v>73</v>
      </c>
      <c r="D102" s="42">
        <v>5</v>
      </c>
      <c r="E102" s="42">
        <v>13</v>
      </c>
      <c r="F102" s="42">
        <v>2</v>
      </c>
      <c r="G102" s="42">
        <v>21</v>
      </c>
      <c r="H102" s="42">
        <v>9</v>
      </c>
      <c r="I102" s="42">
        <v>21</v>
      </c>
      <c r="J102" s="42">
        <v>10</v>
      </c>
      <c r="K102" s="42">
        <v>25</v>
      </c>
      <c r="L102" s="42">
        <v>22</v>
      </c>
      <c r="M102" s="42">
        <v>54</v>
      </c>
      <c r="P102" s="63"/>
      <c r="S102" s="63"/>
    </row>
    <row r="103" spans="1:28" ht="20.100000000000001" customHeight="1" x14ac:dyDescent="0.25">
      <c r="A103" s="352" t="s">
        <v>259</v>
      </c>
      <c r="B103" s="40">
        <v>25248</v>
      </c>
      <c r="C103" s="40">
        <v>29252</v>
      </c>
      <c r="D103" s="40">
        <v>13953</v>
      </c>
      <c r="E103" s="40">
        <v>20504</v>
      </c>
      <c r="F103" s="40">
        <v>8880</v>
      </c>
      <c r="G103" s="40">
        <v>24011</v>
      </c>
      <c r="H103" s="40">
        <v>29387</v>
      </c>
      <c r="I103" s="40">
        <v>24179</v>
      </c>
      <c r="J103" s="40">
        <v>38182</v>
      </c>
      <c r="K103" s="40">
        <v>31477</v>
      </c>
      <c r="L103" s="40">
        <v>113089</v>
      </c>
      <c r="M103" s="40">
        <v>84179</v>
      </c>
      <c r="P103" s="63"/>
      <c r="Q103" s="39"/>
      <c r="S103" s="63"/>
      <c r="T103" s="39"/>
      <c r="U103" s="39"/>
      <c r="V103" s="39"/>
      <c r="W103" s="39"/>
      <c r="X103" s="39"/>
      <c r="Y103" s="39"/>
      <c r="Z103" s="39"/>
      <c r="AA103" s="39"/>
      <c r="AB103" s="39"/>
    </row>
    <row r="104" spans="1:28" ht="20.100000000000001" customHeight="1" x14ac:dyDescent="0.25">
      <c r="A104" s="41" t="s">
        <v>30</v>
      </c>
      <c r="B104" s="42">
        <v>16093</v>
      </c>
      <c r="C104" s="42">
        <v>21645</v>
      </c>
      <c r="D104" s="42">
        <v>6846</v>
      </c>
      <c r="E104" s="42">
        <v>11559</v>
      </c>
      <c r="F104" s="42">
        <v>4430</v>
      </c>
      <c r="G104" s="42">
        <v>13569</v>
      </c>
      <c r="H104" s="42">
        <v>18742</v>
      </c>
      <c r="I104" s="42">
        <v>15087</v>
      </c>
      <c r="J104" s="42">
        <v>27515</v>
      </c>
      <c r="K104" s="42">
        <v>22145</v>
      </c>
      <c r="L104" s="42">
        <v>96764</v>
      </c>
      <c r="M104" s="42">
        <v>71215</v>
      </c>
      <c r="P104" s="64"/>
      <c r="S104" s="64"/>
    </row>
    <row r="105" spans="1:28" ht="20.100000000000001" customHeight="1" x14ac:dyDescent="0.25">
      <c r="A105" s="41" t="s">
        <v>31</v>
      </c>
      <c r="B105" s="42">
        <v>46</v>
      </c>
      <c r="C105" s="42">
        <v>38</v>
      </c>
      <c r="D105" s="42">
        <v>59</v>
      </c>
      <c r="E105" s="42">
        <v>31</v>
      </c>
      <c r="F105" s="42">
        <v>16</v>
      </c>
      <c r="G105" s="42">
        <v>32</v>
      </c>
      <c r="H105" s="42">
        <v>46</v>
      </c>
      <c r="I105" s="42">
        <v>28</v>
      </c>
      <c r="J105" s="42">
        <v>69</v>
      </c>
      <c r="K105" s="42">
        <v>19</v>
      </c>
      <c r="L105" s="42">
        <v>185</v>
      </c>
      <c r="M105" s="42">
        <v>63</v>
      </c>
      <c r="P105" s="63"/>
      <c r="S105" s="63"/>
    </row>
    <row r="106" spans="1:28" ht="20.100000000000001" customHeight="1" x14ac:dyDescent="0.25">
      <c r="A106" s="41" t="s">
        <v>32</v>
      </c>
      <c r="B106" s="42">
        <v>1419</v>
      </c>
      <c r="C106" s="42">
        <v>332</v>
      </c>
      <c r="D106" s="42">
        <v>645</v>
      </c>
      <c r="E106" s="42">
        <v>239</v>
      </c>
      <c r="F106" s="42">
        <v>463</v>
      </c>
      <c r="G106" s="42">
        <v>367</v>
      </c>
      <c r="H106" s="42">
        <v>1002</v>
      </c>
      <c r="I106" s="42">
        <v>233</v>
      </c>
      <c r="J106" s="42">
        <v>1874</v>
      </c>
      <c r="K106" s="42">
        <v>380</v>
      </c>
      <c r="L106" s="42">
        <v>2884</v>
      </c>
      <c r="M106" s="42">
        <v>543</v>
      </c>
      <c r="P106" s="63"/>
      <c r="S106" s="63"/>
    </row>
    <row r="107" spans="1:28" ht="20.100000000000001" customHeight="1" x14ac:dyDescent="0.25">
      <c r="A107" s="41" t="s">
        <v>33</v>
      </c>
      <c r="B107" s="42">
        <v>19</v>
      </c>
      <c r="C107" s="42">
        <v>90</v>
      </c>
      <c r="D107" s="42">
        <v>11</v>
      </c>
      <c r="E107" s="42">
        <v>53</v>
      </c>
      <c r="F107" s="42">
        <v>6</v>
      </c>
      <c r="G107" s="42">
        <v>56</v>
      </c>
      <c r="H107" s="42">
        <v>17</v>
      </c>
      <c r="I107" s="42">
        <v>62</v>
      </c>
      <c r="J107" s="42">
        <v>19</v>
      </c>
      <c r="K107" s="42">
        <v>87</v>
      </c>
      <c r="L107" s="42">
        <v>39</v>
      </c>
      <c r="M107" s="42">
        <v>94</v>
      </c>
      <c r="P107" s="63"/>
      <c r="S107" s="63"/>
    </row>
    <row r="108" spans="1:28" ht="20.100000000000001" customHeight="1" x14ac:dyDescent="0.25">
      <c r="A108" s="41" t="s">
        <v>34</v>
      </c>
      <c r="B108" s="42">
        <v>8</v>
      </c>
      <c r="C108" s="42">
        <v>16</v>
      </c>
      <c r="D108" s="42">
        <v>11</v>
      </c>
      <c r="E108" s="42">
        <v>26</v>
      </c>
      <c r="F108" s="42">
        <v>0</v>
      </c>
      <c r="G108" s="42">
        <v>12</v>
      </c>
      <c r="H108" s="42">
        <v>8</v>
      </c>
      <c r="I108" s="42">
        <v>16</v>
      </c>
      <c r="J108" s="42">
        <v>7</v>
      </c>
      <c r="K108" s="42">
        <v>34</v>
      </c>
      <c r="L108" s="42">
        <v>6</v>
      </c>
      <c r="M108" s="42">
        <v>19</v>
      </c>
      <c r="P108" s="63"/>
      <c r="S108" s="63"/>
    </row>
    <row r="109" spans="1:28" ht="20.100000000000001" customHeight="1" x14ac:dyDescent="0.25">
      <c r="A109" s="41" t="s">
        <v>571</v>
      </c>
      <c r="B109" s="42">
        <v>0</v>
      </c>
      <c r="C109" s="42">
        <v>0</v>
      </c>
      <c r="D109" s="42">
        <v>0</v>
      </c>
      <c r="E109" s="42">
        <v>0</v>
      </c>
      <c r="F109" s="42">
        <v>0</v>
      </c>
      <c r="G109" s="42">
        <v>0</v>
      </c>
      <c r="H109" s="42">
        <v>0</v>
      </c>
      <c r="I109" s="42">
        <v>1</v>
      </c>
      <c r="J109" s="42">
        <v>2</v>
      </c>
      <c r="K109" s="42">
        <v>0</v>
      </c>
      <c r="L109" s="42">
        <v>0</v>
      </c>
      <c r="M109" s="42">
        <v>0</v>
      </c>
      <c r="P109" s="63"/>
      <c r="S109" s="63"/>
    </row>
    <row r="110" spans="1:28" ht="20.100000000000001" customHeight="1" x14ac:dyDescent="0.25">
      <c r="A110" s="41" t="s">
        <v>35</v>
      </c>
      <c r="B110" s="42">
        <v>0</v>
      </c>
      <c r="C110" s="42">
        <v>0</v>
      </c>
      <c r="D110" s="42">
        <v>0</v>
      </c>
      <c r="E110" s="42">
        <v>0</v>
      </c>
      <c r="F110" s="42">
        <v>0</v>
      </c>
      <c r="G110" s="42">
        <v>0</v>
      </c>
      <c r="H110" s="42">
        <v>0</v>
      </c>
      <c r="I110" s="42">
        <v>0</v>
      </c>
      <c r="J110" s="42">
        <v>0</v>
      </c>
      <c r="K110" s="42">
        <v>0</v>
      </c>
      <c r="L110" s="42">
        <v>0</v>
      </c>
      <c r="M110" s="42">
        <v>0</v>
      </c>
      <c r="P110" s="63"/>
      <c r="S110" s="63"/>
    </row>
    <row r="111" spans="1:28" ht="20.100000000000001" customHeight="1" x14ac:dyDescent="0.25">
      <c r="A111" s="41" t="s">
        <v>36</v>
      </c>
      <c r="B111" s="42">
        <v>260</v>
      </c>
      <c r="C111" s="42">
        <v>280</v>
      </c>
      <c r="D111" s="42">
        <v>160</v>
      </c>
      <c r="E111" s="42">
        <v>344</v>
      </c>
      <c r="F111" s="42">
        <v>204</v>
      </c>
      <c r="G111" s="42">
        <v>292</v>
      </c>
      <c r="H111" s="42">
        <v>252</v>
      </c>
      <c r="I111" s="42">
        <v>247</v>
      </c>
      <c r="J111" s="42">
        <v>369</v>
      </c>
      <c r="K111" s="42">
        <v>380</v>
      </c>
      <c r="L111" s="42">
        <v>489</v>
      </c>
      <c r="M111" s="42">
        <v>565</v>
      </c>
      <c r="P111" s="63"/>
      <c r="S111" s="63"/>
    </row>
    <row r="112" spans="1:28" s="39" customFormat="1" ht="20.100000000000001" customHeight="1" x14ac:dyDescent="0.25">
      <c r="A112" s="41" t="s">
        <v>37</v>
      </c>
      <c r="B112" s="42">
        <v>117</v>
      </c>
      <c r="C112" s="42">
        <v>54</v>
      </c>
      <c r="D112" s="42">
        <v>54</v>
      </c>
      <c r="E112" s="42">
        <v>62</v>
      </c>
      <c r="F112" s="42">
        <v>13</v>
      </c>
      <c r="G112" s="42">
        <v>31</v>
      </c>
      <c r="H112" s="42">
        <v>152</v>
      </c>
      <c r="I112" s="42">
        <v>60</v>
      </c>
      <c r="J112" s="42">
        <v>130</v>
      </c>
      <c r="K112" s="42">
        <v>94</v>
      </c>
      <c r="L112" s="42">
        <v>203</v>
      </c>
      <c r="M112" s="42">
        <v>126</v>
      </c>
      <c r="P112" s="61"/>
      <c r="Q112" s="41"/>
      <c r="S112" s="61"/>
      <c r="T112" s="41"/>
      <c r="U112" s="41"/>
      <c r="V112" s="41"/>
      <c r="W112" s="41"/>
      <c r="X112" s="41"/>
      <c r="Y112" s="41"/>
      <c r="Z112" s="41"/>
      <c r="AA112" s="41"/>
      <c r="AB112" s="41"/>
    </row>
    <row r="113" spans="1:28" ht="20.100000000000001" customHeight="1" x14ac:dyDescent="0.25">
      <c r="A113" s="41" t="s">
        <v>38</v>
      </c>
      <c r="B113" s="42">
        <v>0</v>
      </c>
      <c r="C113" s="42">
        <v>0</v>
      </c>
      <c r="D113" s="42">
        <v>2</v>
      </c>
      <c r="E113" s="42">
        <v>0</v>
      </c>
      <c r="F113" s="42">
        <v>0</v>
      </c>
      <c r="G113" s="42">
        <v>0</v>
      </c>
      <c r="H113" s="42">
        <v>0</v>
      </c>
      <c r="I113" s="42">
        <v>0</v>
      </c>
      <c r="J113" s="42">
        <v>0</v>
      </c>
      <c r="K113" s="42">
        <v>0</v>
      </c>
      <c r="L113" s="42">
        <v>0</v>
      </c>
      <c r="M113" s="42">
        <v>0</v>
      </c>
      <c r="P113" s="63"/>
      <c r="S113" s="63"/>
    </row>
    <row r="114" spans="1:28" ht="20.100000000000001" customHeight="1" x14ac:dyDescent="0.25">
      <c r="A114" s="41" t="s">
        <v>39</v>
      </c>
      <c r="B114" s="42">
        <v>7281</v>
      </c>
      <c r="C114" s="42">
        <v>6759</v>
      </c>
      <c r="D114" s="42">
        <v>6156</v>
      </c>
      <c r="E114" s="42">
        <v>8180</v>
      </c>
      <c r="F114" s="42">
        <v>3745</v>
      </c>
      <c r="G114" s="42">
        <v>9634</v>
      </c>
      <c r="H114" s="42">
        <v>9163</v>
      </c>
      <c r="I114" s="42">
        <v>8426</v>
      </c>
      <c r="J114" s="42">
        <v>8185</v>
      </c>
      <c r="K114" s="42">
        <v>8316</v>
      </c>
      <c r="L114" s="42">
        <v>12512</v>
      </c>
      <c r="M114" s="42">
        <v>11528</v>
      </c>
      <c r="P114" s="63"/>
      <c r="S114" s="63"/>
    </row>
    <row r="115" spans="1:28" s="39" customFormat="1" ht="20.100000000000001" customHeight="1" x14ac:dyDescent="0.25">
      <c r="A115" s="41" t="s">
        <v>40</v>
      </c>
      <c r="B115" s="42">
        <v>5</v>
      </c>
      <c r="C115" s="42">
        <v>38</v>
      </c>
      <c r="D115" s="42">
        <v>9</v>
      </c>
      <c r="E115" s="42">
        <v>10</v>
      </c>
      <c r="F115" s="42">
        <v>3</v>
      </c>
      <c r="G115" s="42">
        <v>18</v>
      </c>
      <c r="H115" s="42">
        <v>5</v>
      </c>
      <c r="I115" s="42">
        <v>19</v>
      </c>
      <c r="J115" s="42">
        <v>12</v>
      </c>
      <c r="K115" s="42">
        <v>22</v>
      </c>
      <c r="L115" s="42">
        <v>7</v>
      </c>
      <c r="M115" s="42">
        <v>26</v>
      </c>
      <c r="P115" s="61"/>
      <c r="Q115" s="41"/>
      <c r="S115" s="61"/>
      <c r="T115" s="41"/>
      <c r="U115" s="41"/>
      <c r="V115" s="41"/>
      <c r="W115" s="41"/>
      <c r="X115" s="41"/>
      <c r="Y115" s="41"/>
      <c r="Z115" s="41"/>
      <c r="AA115" s="41"/>
      <c r="AB115" s="41"/>
    </row>
    <row r="116" spans="1:28" ht="20.100000000000001" customHeight="1" x14ac:dyDescent="0.25">
      <c r="A116" s="352" t="s">
        <v>590</v>
      </c>
      <c r="B116" s="40">
        <v>19</v>
      </c>
      <c r="C116" s="40">
        <v>21</v>
      </c>
      <c r="D116" s="40">
        <v>13</v>
      </c>
      <c r="E116" s="40">
        <v>10</v>
      </c>
      <c r="F116" s="40">
        <v>2</v>
      </c>
      <c r="G116" s="40">
        <v>27</v>
      </c>
      <c r="H116" s="40">
        <v>17</v>
      </c>
      <c r="I116" s="40">
        <v>17</v>
      </c>
      <c r="J116" s="40">
        <v>15</v>
      </c>
      <c r="K116" s="40">
        <v>14</v>
      </c>
      <c r="L116" s="40">
        <v>44</v>
      </c>
      <c r="M116" s="40">
        <v>72</v>
      </c>
      <c r="P116" s="63"/>
      <c r="Q116" s="39"/>
      <c r="S116" s="63"/>
      <c r="T116" s="39"/>
      <c r="U116" s="39"/>
      <c r="V116" s="39"/>
      <c r="W116" s="39"/>
      <c r="X116" s="39"/>
      <c r="Y116" s="39"/>
      <c r="Z116" s="39"/>
      <c r="AA116" s="39"/>
      <c r="AB116" s="39"/>
    </row>
    <row r="117" spans="1:28" ht="20.100000000000001" customHeight="1" x14ac:dyDescent="0.25">
      <c r="A117" s="41" t="s">
        <v>265</v>
      </c>
      <c r="B117" s="42">
        <v>0</v>
      </c>
      <c r="C117" s="42">
        <v>0</v>
      </c>
      <c r="D117" s="42">
        <v>0</v>
      </c>
      <c r="E117" s="42">
        <v>0</v>
      </c>
      <c r="F117" s="42">
        <v>0</v>
      </c>
      <c r="G117" s="42">
        <v>0</v>
      </c>
      <c r="H117" s="42">
        <v>0</v>
      </c>
      <c r="I117" s="42">
        <v>0</v>
      </c>
      <c r="J117" s="42">
        <v>0</v>
      </c>
      <c r="K117" s="42">
        <v>0</v>
      </c>
      <c r="L117" s="42">
        <v>0</v>
      </c>
      <c r="M117" s="42">
        <v>0</v>
      </c>
      <c r="P117" s="63"/>
      <c r="S117" s="63"/>
    </row>
    <row r="118" spans="1:28" ht="20.100000000000001" customHeight="1" x14ac:dyDescent="0.25">
      <c r="A118" s="41" t="s">
        <v>572</v>
      </c>
      <c r="B118" s="42">
        <v>0</v>
      </c>
      <c r="C118" s="42">
        <v>3</v>
      </c>
      <c r="D118" s="42">
        <v>0</v>
      </c>
      <c r="E118" s="42">
        <v>0</v>
      </c>
      <c r="F118" s="42">
        <v>0</v>
      </c>
      <c r="G118" s="42">
        <v>0</v>
      </c>
      <c r="H118" s="42">
        <v>0</v>
      </c>
      <c r="I118" s="42">
        <v>0</v>
      </c>
      <c r="J118" s="42">
        <v>0</v>
      </c>
      <c r="K118" s="42">
        <v>0</v>
      </c>
      <c r="L118" s="42">
        <v>0</v>
      </c>
      <c r="M118" s="42">
        <v>0</v>
      </c>
      <c r="P118" s="63"/>
      <c r="S118" s="63"/>
    </row>
    <row r="119" spans="1:28" ht="20.100000000000001" customHeight="1" x14ac:dyDescent="0.25">
      <c r="A119" s="41" t="s">
        <v>41</v>
      </c>
      <c r="B119" s="42">
        <v>0</v>
      </c>
      <c r="C119" s="42">
        <v>0</v>
      </c>
      <c r="D119" s="42">
        <v>0</v>
      </c>
      <c r="E119" s="42">
        <v>3</v>
      </c>
      <c r="F119" s="42">
        <v>0</v>
      </c>
      <c r="G119" s="42">
        <v>3</v>
      </c>
      <c r="H119" s="42">
        <v>0</v>
      </c>
      <c r="I119" s="42">
        <v>4</v>
      </c>
      <c r="J119" s="42">
        <v>0</v>
      </c>
      <c r="K119" s="42">
        <v>3</v>
      </c>
      <c r="L119" s="42">
        <v>0</v>
      </c>
      <c r="M119" s="42">
        <v>0</v>
      </c>
      <c r="P119" s="63"/>
      <c r="S119" s="63"/>
    </row>
    <row r="120" spans="1:28" ht="20.100000000000001" customHeight="1" x14ac:dyDescent="0.25">
      <c r="A120" s="41" t="s">
        <v>573</v>
      </c>
      <c r="B120" s="42">
        <v>0</v>
      </c>
      <c r="C120" s="42">
        <v>0</v>
      </c>
      <c r="D120" s="42">
        <v>0</v>
      </c>
      <c r="E120" s="42">
        <v>0</v>
      </c>
      <c r="F120" s="42">
        <v>0</v>
      </c>
      <c r="G120" s="42">
        <v>0</v>
      </c>
      <c r="H120" s="42">
        <v>0</v>
      </c>
      <c r="I120" s="42">
        <v>0</v>
      </c>
      <c r="J120" s="42">
        <v>0</v>
      </c>
      <c r="K120" s="42">
        <v>1</v>
      </c>
      <c r="L120" s="42">
        <v>0</v>
      </c>
      <c r="M120" s="42">
        <v>1</v>
      </c>
      <c r="P120" s="63"/>
      <c r="S120" s="63"/>
    </row>
    <row r="121" spans="1:28" ht="20.100000000000001" customHeight="1" x14ac:dyDescent="0.25">
      <c r="A121" s="41" t="s">
        <v>269</v>
      </c>
      <c r="B121" s="42">
        <v>2</v>
      </c>
      <c r="C121" s="42">
        <v>0</v>
      </c>
      <c r="D121" s="42">
        <v>0</v>
      </c>
      <c r="E121" s="42">
        <v>3</v>
      </c>
      <c r="F121" s="42">
        <v>0</v>
      </c>
      <c r="G121" s="42">
        <v>0</v>
      </c>
      <c r="H121" s="42">
        <v>0</v>
      </c>
      <c r="I121" s="42">
        <v>0</v>
      </c>
      <c r="J121" s="42">
        <v>0</v>
      </c>
      <c r="K121" s="42">
        <v>1</v>
      </c>
      <c r="L121" s="42">
        <v>2</v>
      </c>
      <c r="M121" s="42">
        <v>3</v>
      </c>
      <c r="P121" s="63"/>
      <c r="S121" s="63"/>
    </row>
    <row r="122" spans="1:28" ht="20.100000000000001" customHeight="1" x14ac:dyDescent="0.25">
      <c r="A122" s="41" t="s">
        <v>277</v>
      </c>
      <c r="B122" s="42">
        <v>0</v>
      </c>
      <c r="C122" s="42">
        <v>1</v>
      </c>
      <c r="D122" s="42">
        <v>0</v>
      </c>
      <c r="E122" s="42">
        <v>0</v>
      </c>
      <c r="F122" s="42">
        <v>0</v>
      </c>
      <c r="G122" s="42">
        <v>0</v>
      </c>
      <c r="H122" s="42">
        <v>0</v>
      </c>
      <c r="I122" s="42">
        <v>0</v>
      </c>
      <c r="J122" s="42">
        <v>2</v>
      </c>
      <c r="K122" s="42">
        <v>1</v>
      </c>
      <c r="L122" s="42">
        <v>0</v>
      </c>
      <c r="M122" s="42">
        <v>1</v>
      </c>
      <c r="P122" s="63"/>
      <c r="S122" s="63"/>
    </row>
    <row r="123" spans="1:28" ht="20.100000000000001" customHeight="1" x14ac:dyDescent="0.25">
      <c r="A123" s="41" t="s">
        <v>42</v>
      </c>
      <c r="B123" s="42">
        <v>0</v>
      </c>
      <c r="C123" s="42">
        <v>0</v>
      </c>
      <c r="D123" s="42">
        <v>0</v>
      </c>
      <c r="E123" s="42">
        <v>0</v>
      </c>
      <c r="F123" s="42">
        <v>0</v>
      </c>
      <c r="G123" s="42">
        <v>6</v>
      </c>
      <c r="H123" s="42">
        <v>0</v>
      </c>
      <c r="I123" s="42">
        <v>7</v>
      </c>
      <c r="J123" s="42">
        <v>0</v>
      </c>
      <c r="K123" s="42">
        <v>1</v>
      </c>
      <c r="L123" s="42">
        <v>0</v>
      </c>
      <c r="M123" s="42">
        <v>4</v>
      </c>
      <c r="N123" s="42"/>
      <c r="O123" s="42"/>
    </row>
    <row r="124" spans="1:28" ht="20.100000000000001" customHeight="1" x14ac:dyDescent="0.25">
      <c r="A124" s="41" t="s">
        <v>271</v>
      </c>
      <c r="B124" s="42">
        <v>0</v>
      </c>
      <c r="C124" s="42">
        <v>0</v>
      </c>
      <c r="D124" s="42">
        <v>0</v>
      </c>
      <c r="E124" s="42">
        <v>0</v>
      </c>
      <c r="F124" s="42">
        <v>0</v>
      </c>
      <c r="G124" s="42">
        <v>0</v>
      </c>
      <c r="H124" s="42">
        <v>0</v>
      </c>
      <c r="I124" s="42">
        <v>1</v>
      </c>
      <c r="J124" s="42">
        <v>0</v>
      </c>
      <c r="K124" s="42">
        <v>0</v>
      </c>
      <c r="L124" s="42">
        <v>0</v>
      </c>
      <c r="M124" s="42">
        <v>0</v>
      </c>
      <c r="N124" s="42"/>
      <c r="O124" s="42"/>
    </row>
    <row r="125" spans="1:28" ht="20.100000000000001" customHeight="1" x14ac:dyDescent="0.25">
      <c r="A125" s="41" t="s">
        <v>574</v>
      </c>
      <c r="B125" s="42">
        <v>0</v>
      </c>
      <c r="C125" s="42">
        <v>0</v>
      </c>
      <c r="D125" s="42">
        <v>0</v>
      </c>
      <c r="E125" s="42">
        <v>0</v>
      </c>
      <c r="F125" s="42">
        <v>0</v>
      </c>
      <c r="G125" s="42">
        <v>0</v>
      </c>
      <c r="H125" s="42">
        <v>0</v>
      </c>
      <c r="I125" s="42">
        <v>0</v>
      </c>
      <c r="J125" s="42">
        <v>0</v>
      </c>
      <c r="K125" s="42">
        <v>0</v>
      </c>
      <c r="L125" s="42">
        <v>2</v>
      </c>
      <c r="M125" s="42">
        <v>0</v>
      </c>
      <c r="N125" s="42"/>
      <c r="O125" s="42"/>
    </row>
    <row r="126" spans="1:28" ht="20.100000000000001" customHeight="1" x14ac:dyDescent="0.25">
      <c r="A126" s="41" t="s">
        <v>43</v>
      </c>
      <c r="B126" s="42">
        <v>2</v>
      </c>
      <c r="C126" s="42">
        <v>0</v>
      </c>
      <c r="D126" s="42">
        <v>1</v>
      </c>
      <c r="E126" s="42">
        <v>1</v>
      </c>
      <c r="F126" s="42">
        <v>0</v>
      </c>
      <c r="G126" s="42">
        <v>4</v>
      </c>
      <c r="H126" s="42">
        <v>1</v>
      </c>
      <c r="I126" s="42">
        <v>4</v>
      </c>
      <c r="J126" s="42">
        <v>2</v>
      </c>
      <c r="K126" s="42">
        <v>1</v>
      </c>
      <c r="L126" s="42">
        <v>6</v>
      </c>
      <c r="M126" s="42">
        <v>44</v>
      </c>
      <c r="N126" s="42"/>
      <c r="O126" s="42"/>
    </row>
    <row r="127" spans="1:28" ht="20.100000000000001" customHeight="1" x14ac:dyDescent="0.25">
      <c r="A127" s="41" t="s">
        <v>44</v>
      </c>
      <c r="B127" s="42">
        <v>1</v>
      </c>
      <c r="C127" s="42">
        <v>6</v>
      </c>
      <c r="D127" s="42">
        <v>1</v>
      </c>
      <c r="E127" s="42">
        <v>0</v>
      </c>
      <c r="F127" s="42">
        <v>0</v>
      </c>
      <c r="G127" s="42">
        <v>3</v>
      </c>
      <c r="H127" s="42">
        <v>3</v>
      </c>
      <c r="I127" s="42">
        <v>0</v>
      </c>
      <c r="J127" s="42">
        <v>1</v>
      </c>
      <c r="K127" s="42">
        <v>1</v>
      </c>
      <c r="L127" s="42">
        <v>3</v>
      </c>
      <c r="M127" s="42">
        <v>7</v>
      </c>
      <c r="N127" s="42"/>
      <c r="O127" s="42"/>
    </row>
    <row r="128" spans="1:28" ht="20.100000000000001" customHeight="1" x14ac:dyDescent="0.25">
      <c r="A128" s="41" t="s">
        <v>575</v>
      </c>
      <c r="B128" s="42">
        <v>0</v>
      </c>
      <c r="C128" s="42">
        <v>0</v>
      </c>
      <c r="D128" s="42">
        <v>0</v>
      </c>
      <c r="E128" s="42">
        <v>0</v>
      </c>
      <c r="F128" s="42">
        <v>0</v>
      </c>
      <c r="G128" s="42">
        <v>0</v>
      </c>
      <c r="H128" s="42">
        <v>0</v>
      </c>
      <c r="I128" s="42">
        <v>1</v>
      </c>
      <c r="J128" s="42">
        <v>0</v>
      </c>
      <c r="K128" s="42">
        <v>0</v>
      </c>
      <c r="L128" s="42">
        <v>0</v>
      </c>
      <c r="M128" s="42">
        <v>0</v>
      </c>
      <c r="N128" s="42"/>
      <c r="O128" s="42"/>
    </row>
    <row r="129" spans="1:16" ht="20.100000000000001" customHeight="1" x14ac:dyDescent="0.25">
      <c r="A129" s="41" t="s">
        <v>263</v>
      </c>
      <c r="B129" s="42">
        <v>2</v>
      </c>
      <c r="C129" s="42">
        <v>0</v>
      </c>
      <c r="D129" s="42">
        <v>0</v>
      </c>
      <c r="E129" s="42">
        <v>0</v>
      </c>
      <c r="F129" s="42">
        <v>0</v>
      </c>
      <c r="G129" s="42">
        <v>0</v>
      </c>
      <c r="H129" s="42">
        <v>0</v>
      </c>
      <c r="I129" s="42">
        <v>0</v>
      </c>
      <c r="J129" s="42">
        <v>2</v>
      </c>
      <c r="K129" s="42">
        <v>0</v>
      </c>
      <c r="L129" s="42">
        <v>11</v>
      </c>
      <c r="M129" s="42">
        <v>0</v>
      </c>
      <c r="N129" s="42"/>
      <c r="O129" s="42"/>
    </row>
    <row r="130" spans="1:16" ht="20.100000000000001" customHeight="1" x14ac:dyDescent="0.25">
      <c r="A130" s="41" t="s">
        <v>576</v>
      </c>
      <c r="B130" s="42">
        <v>0</v>
      </c>
      <c r="C130" s="42">
        <v>0</v>
      </c>
      <c r="D130" s="42">
        <v>0</v>
      </c>
      <c r="E130" s="42">
        <v>0</v>
      </c>
      <c r="F130" s="42">
        <v>0</v>
      </c>
      <c r="G130" s="42">
        <v>3</v>
      </c>
      <c r="H130" s="42">
        <v>2</v>
      </c>
      <c r="I130" s="42">
        <v>0</v>
      </c>
      <c r="J130" s="42">
        <v>0</v>
      </c>
      <c r="K130" s="42">
        <v>3</v>
      </c>
      <c r="L130" s="42">
        <v>0</v>
      </c>
      <c r="M130" s="42">
        <v>4</v>
      </c>
      <c r="N130" s="42"/>
      <c r="O130" s="42"/>
    </row>
    <row r="131" spans="1:16" ht="20.100000000000001" customHeight="1" x14ac:dyDescent="0.25">
      <c r="A131" s="41" t="s">
        <v>577</v>
      </c>
      <c r="B131" s="42">
        <v>3</v>
      </c>
      <c r="C131" s="42">
        <v>4</v>
      </c>
      <c r="D131" s="42">
        <v>6</v>
      </c>
      <c r="E131" s="42">
        <v>0</v>
      </c>
      <c r="F131" s="42">
        <v>0</v>
      </c>
      <c r="G131" s="42">
        <v>4</v>
      </c>
      <c r="H131" s="42">
        <v>4</v>
      </c>
      <c r="I131" s="42">
        <v>0</v>
      </c>
      <c r="J131" s="42">
        <v>1</v>
      </c>
      <c r="K131" s="42">
        <v>1</v>
      </c>
      <c r="L131" s="42">
        <v>9</v>
      </c>
      <c r="M131" s="42">
        <v>7</v>
      </c>
      <c r="N131" s="42"/>
      <c r="O131" s="42"/>
    </row>
    <row r="132" spans="1:16" ht="20.100000000000001" customHeight="1" x14ac:dyDescent="0.25">
      <c r="A132" s="41" t="s">
        <v>578</v>
      </c>
      <c r="B132" s="42">
        <v>0</v>
      </c>
      <c r="C132" s="42">
        <v>0</v>
      </c>
      <c r="D132" s="42">
        <v>0</v>
      </c>
      <c r="E132" s="42">
        <v>0</v>
      </c>
      <c r="F132" s="42">
        <v>0</v>
      </c>
      <c r="G132" s="42">
        <v>0</v>
      </c>
      <c r="H132" s="42">
        <v>0</v>
      </c>
      <c r="I132" s="42">
        <v>0</v>
      </c>
      <c r="J132" s="42">
        <v>0</v>
      </c>
      <c r="K132" s="42">
        <v>0</v>
      </c>
      <c r="L132" s="42">
        <v>0</v>
      </c>
      <c r="M132" s="42">
        <v>0</v>
      </c>
      <c r="N132" s="42"/>
      <c r="O132" s="42"/>
    </row>
    <row r="133" spans="1:16" ht="20.100000000000001" customHeight="1" x14ac:dyDescent="0.25">
      <c r="A133" s="41" t="s">
        <v>264</v>
      </c>
      <c r="B133" s="42">
        <v>0</v>
      </c>
      <c r="C133" s="42">
        <v>1</v>
      </c>
      <c r="D133" s="42">
        <v>0</v>
      </c>
      <c r="E133" s="42">
        <v>0</v>
      </c>
      <c r="F133" s="42">
        <v>0</v>
      </c>
      <c r="G133" s="42">
        <v>1</v>
      </c>
      <c r="H133" s="42">
        <v>0</v>
      </c>
      <c r="I133" s="42">
        <v>0</v>
      </c>
      <c r="J133" s="42">
        <v>0</v>
      </c>
      <c r="K133" s="42">
        <v>0</v>
      </c>
      <c r="L133" s="42">
        <v>2</v>
      </c>
      <c r="M133" s="42">
        <v>0</v>
      </c>
      <c r="N133" s="42"/>
      <c r="O133" s="42"/>
    </row>
    <row r="134" spans="1:16" ht="20.100000000000001" customHeight="1" x14ac:dyDescent="0.25">
      <c r="A134" s="41" t="s">
        <v>268</v>
      </c>
      <c r="B134" s="42">
        <v>2</v>
      </c>
      <c r="C134" s="42">
        <v>3</v>
      </c>
      <c r="D134" s="42">
        <v>0</v>
      </c>
      <c r="E134" s="42">
        <v>3</v>
      </c>
      <c r="F134" s="42">
        <v>0</v>
      </c>
      <c r="G134" s="42">
        <v>0</v>
      </c>
      <c r="H134" s="42">
        <v>2</v>
      </c>
      <c r="I134" s="42">
        <v>0</v>
      </c>
      <c r="J134" s="42">
        <v>0</v>
      </c>
      <c r="K134" s="42">
        <v>1</v>
      </c>
      <c r="L134" s="42">
        <v>0</v>
      </c>
      <c r="M134" s="42">
        <v>0</v>
      </c>
      <c r="N134" s="42"/>
      <c r="O134" s="42"/>
    </row>
    <row r="135" spans="1:16" ht="20.100000000000001" customHeight="1" thickBot="1" x14ac:dyDescent="0.3">
      <c r="A135" s="41" t="s">
        <v>45</v>
      </c>
      <c r="B135" s="42">
        <v>7</v>
      </c>
      <c r="C135" s="42">
        <v>3</v>
      </c>
      <c r="D135" s="42">
        <v>5</v>
      </c>
      <c r="E135" s="42">
        <v>0</v>
      </c>
      <c r="F135" s="42">
        <v>2</v>
      </c>
      <c r="G135" s="42">
        <v>3</v>
      </c>
      <c r="H135" s="42">
        <v>5</v>
      </c>
      <c r="I135" s="42">
        <v>0</v>
      </c>
      <c r="J135" s="42">
        <v>7</v>
      </c>
      <c r="K135" s="42">
        <v>0</v>
      </c>
      <c r="L135" s="42">
        <v>9</v>
      </c>
      <c r="M135" s="42">
        <v>1</v>
      </c>
      <c r="N135" s="42"/>
      <c r="O135" s="42"/>
    </row>
    <row r="136" spans="1:16" s="48" customFormat="1" ht="15.95" customHeight="1" x14ac:dyDescent="0.25">
      <c r="A136" s="331" t="s">
        <v>588</v>
      </c>
      <c r="B136" s="331"/>
      <c r="C136" s="331"/>
      <c r="D136" s="332"/>
      <c r="E136" s="332"/>
      <c r="F136" s="332"/>
      <c r="G136" s="332"/>
      <c r="H136" s="332"/>
      <c r="I136" s="332"/>
      <c r="J136" s="332"/>
      <c r="K136" s="332"/>
      <c r="L136" s="332"/>
      <c r="M136" s="333" t="s">
        <v>585</v>
      </c>
    </row>
    <row r="137" spans="1:16" s="27" customFormat="1" ht="24.95" customHeight="1" x14ac:dyDescent="0.25">
      <c r="A137" s="347" t="s">
        <v>136</v>
      </c>
      <c r="B137" s="347"/>
      <c r="C137" s="347"/>
      <c r="D137" s="347"/>
      <c r="E137" s="347"/>
      <c r="F137" s="347"/>
      <c r="G137" s="347"/>
    </row>
    <row r="138" spans="1:16" s="55" customFormat="1" ht="24.95" customHeight="1" thickBot="1" x14ac:dyDescent="0.25">
      <c r="A138" s="28" t="s">
        <v>529</v>
      </c>
      <c r="B138" s="53"/>
      <c r="C138" s="53"/>
      <c r="D138" s="53"/>
      <c r="E138" s="53"/>
      <c r="F138" s="53"/>
      <c r="G138" s="53"/>
      <c r="H138" s="53"/>
      <c r="I138" s="53"/>
      <c r="J138" s="53"/>
      <c r="K138" s="53"/>
      <c r="L138" s="53"/>
      <c r="M138" s="53"/>
      <c r="N138" s="53"/>
      <c r="O138" s="336" t="s">
        <v>587</v>
      </c>
      <c r="P138" s="54"/>
    </row>
    <row r="139" spans="1:16" s="39" customFormat="1" ht="20.100000000000001" customHeight="1" x14ac:dyDescent="0.25">
      <c r="A139" s="1023" t="s">
        <v>8</v>
      </c>
      <c r="B139" s="1019" t="s">
        <v>85</v>
      </c>
      <c r="C139" s="1020"/>
      <c r="D139" s="1020"/>
      <c r="E139" s="1020"/>
      <c r="F139" s="1020"/>
      <c r="G139" s="1020"/>
      <c r="H139" s="1020"/>
      <c r="I139" s="1020"/>
      <c r="J139" s="1020"/>
      <c r="K139" s="1020"/>
      <c r="L139" s="1020"/>
      <c r="M139" s="1020"/>
      <c r="N139" s="1020"/>
      <c r="O139" s="1020"/>
      <c r="P139" s="56"/>
    </row>
    <row r="140" spans="1:16" ht="20.100000000000001" customHeight="1" x14ac:dyDescent="0.25">
      <c r="A140" s="1024"/>
      <c r="B140" s="1021" t="s">
        <v>10</v>
      </c>
      <c r="C140" s="1021"/>
      <c r="D140" s="32" t="s">
        <v>69</v>
      </c>
      <c r="E140" s="32"/>
      <c r="F140" s="32" t="s">
        <v>70</v>
      </c>
      <c r="G140" s="32"/>
      <c r="H140" s="32" t="s">
        <v>71</v>
      </c>
      <c r="I140" s="32"/>
      <c r="J140" s="32" t="s">
        <v>72</v>
      </c>
      <c r="K140" s="32"/>
      <c r="L140" s="32" t="s">
        <v>73</v>
      </c>
      <c r="M140" s="32"/>
      <c r="N140" s="32" t="s">
        <v>74</v>
      </c>
      <c r="O140" s="57"/>
      <c r="P140" s="58"/>
    </row>
    <row r="141" spans="1:16" ht="20.100000000000001" customHeight="1" x14ac:dyDescent="0.25">
      <c r="A141" s="1025"/>
      <c r="B141" s="59">
        <v>2015</v>
      </c>
      <c r="C141" s="59">
        <v>2016</v>
      </c>
      <c r="D141" s="59">
        <v>2015</v>
      </c>
      <c r="E141" s="59">
        <v>2016</v>
      </c>
      <c r="F141" s="334">
        <v>2015</v>
      </c>
      <c r="G141" s="334">
        <v>2016</v>
      </c>
      <c r="H141" s="334">
        <v>2015</v>
      </c>
      <c r="I141" s="334">
        <v>2016</v>
      </c>
      <c r="J141" s="334">
        <v>2015</v>
      </c>
      <c r="K141" s="334">
        <v>2016</v>
      </c>
      <c r="L141" s="334">
        <v>2015</v>
      </c>
      <c r="M141" s="334">
        <v>2016</v>
      </c>
      <c r="N141" s="334">
        <v>2015</v>
      </c>
      <c r="O141" s="335">
        <v>2016</v>
      </c>
      <c r="P141" s="58"/>
    </row>
    <row r="142" spans="1:16" ht="20.100000000000001" customHeight="1" x14ac:dyDescent="0.25">
      <c r="A142" s="352" t="s">
        <v>256</v>
      </c>
      <c r="B142" s="40">
        <v>2507</v>
      </c>
      <c r="C142" s="40">
        <v>9438</v>
      </c>
      <c r="D142" s="40">
        <v>498</v>
      </c>
      <c r="E142" s="40">
        <v>1966</v>
      </c>
      <c r="F142" s="40">
        <v>346</v>
      </c>
      <c r="G142" s="40">
        <v>1296</v>
      </c>
      <c r="H142" s="40">
        <v>272</v>
      </c>
      <c r="I142" s="40">
        <v>1358</v>
      </c>
      <c r="J142" s="40">
        <v>182</v>
      </c>
      <c r="K142" s="40">
        <v>620</v>
      </c>
      <c r="L142" s="40">
        <v>145</v>
      </c>
      <c r="M142" s="40">
        <v>623</v>
      </c>
      <c r="N142" s="40">
        <v>108</v>
      </c>
      <c r="O142" s="40">
        <v>400</v>
      </c>
    </row>
    <row r="143" spans="1:16" ht="20.100000000000001" customHeight="1" x14ac:dyDescent="0.25">
      <c r="A143" s="41" t="s">
        <v>46</v>
      </c>
      <c r="B143" s="42">
        <v>612</v>
      </c>
      <c r="C143" s="42">
        <v>1694</v>
      </c>
      <c r="D143" s="42">
        <v>124</v>
      </c>
      <c r="E143" s="42">
        <v>344</v>
      </c>
      <c r="F143" s="42">
        <v>70</v>
      </c>
      <c r="G143" s="42">
        <v>232</v>
      </c>
      <c r="H143" s="42">
        <v>71</v>
      </c>
      <c r="I143" s="42">
        <v>283</v>
      </c>
      <c r="J143" s="42">
        <v>42</v>
      </c>
      <c r="K143" s="42">
        <v>101</v>
      </c>
      <c r="L143" s="42">
        <v>36</v>
      </c>
      <c r="M143" s="42">
        <v>112</v>
      </c>
      <c r="N143" s="42">
        <v>20</v>
      </c>
      <c r="O143" s="42">
        <v>50</v>
      </c>
    </row>
    <row r="144" spans="1:16" ht="20.100000000000001" customHeight="1" x14ac:dyDescent="0.25">
      <c r="A144" s="41" t="s">
        <v>47</v>
      </c>
      <c r="B144" s="42">
        <v>31</v>
      </c>
      <c r="C144" s="42">
        <v>148</v>
      </c>
      <c r="D144" s="42">
        <v>4</v>
      </c>
      <c r="E144" s="42">
        <v>25</v>
      </c>
      <c r="F144" s="42">
        <v>6</v>
      </c>
      <c r="G144" s="42">
        <v>29</v>
      </c>
      <c r="H144" s="42">
        <v>1</v>
      </c>
      <c r="I144" s="42">
        <v>16</v>
      </c>
      <c r="J144" s="42">
        <v>5</v>
      </c>
      <c r="K144" s="42">
        <v>13</v>
      </c>
      <c r="L144" s="42">
        <v>1</v>
      </c>
      <c r="M144" s="42">
        <v>13</v>
      </c>
      <c r="N144" s="42">
        <v>1</v>
      </c>
      <c r="O144" s="42">
        <v>6</v>
      </c>
    </row>
    <row r="145" spans="1:15" ht="20.100000000000001" customHeight="1" x14ac:dyDescent="0.25">
      <c r="A145" s="41" t="s">
        <v>48</v>
      </c>
      <c r="B145" s="42">
        <v>24</v>
      </c>
      <c r="C145" s="42">
        <v>182</v>
      </c>
      <c r="D145" s="42">
        <v>5</v>
      </c>
      <c r="E145" s="42">
        <v>38</v>
      </c>
      <c r="F145" s="42">
        <v>2</v>
      </c>
      <c r="G145" s="42">
        <v>31</v>
      </c>
      <c r="H145" s="42">
        <v>2</v>
      </c>
      <c r="I145" s="42">
        <v>12</v>
      </c>
      <c r="J145" s="42">
        <v>2</v>
      </c>
      <c r="K145" s="42">
        <v>15</v>
      </c>
      <c r="L145" s="42">
        <v>2</v>
      </c>
      <c r="M145" s="42">
        <v>31</v>
      </c>
      <c r="N145" s="42">
        <v>2</v>
      </c>
      <c r="O145" s="42">
        <v>12</v>
      </c>
    </row>
    <row r="146" spans="1:15" ht="20.100000000000001" customHeight="1" x14ac:dyDescent="0.25">
      <c r="A146" s="41" t="s">
        <v>579</v>
      </c>
      <c r="B146" s="42">
        <v>8</v>
      </c>
      <c r="C146" s="42">
        <v>11</v>
      </c>
      <c r="D146" s="42">
        <v>2</v>
      </c>
      <c r="E146" s="42">
        <v>3</v>
      </c>
      <c r="F146" s="42">
        <v>1</v>
      </c>
      <c r="G146" s="42">
        <v>3</v>
      </c>
      <c r="H146" s="42">
        <v>1</v>
      </c>
      <c r="I146" s="42">
        <v>1</v>
      </c>
      <c r="J146" s="42">
        <v>0</v>
      </c>
      <c r="K146" s="42">
        <v>0</v>
      </c>
      <c r="L146" s="42">
        <v>0</v>
      </c>
      <c r="M146" s="42">
        <v>4</v>
      </c>
      <c r="N146" s="42">
        <v>1</v>
      </c>
      <c r="O146" s="42">
        <v>0</v>
      </c>
    </row>
    <row r="147" spans="1:15" ht="20.100000000000001" customHeight="1" x14ac:dyDescent="0.25">
      <c r="A147" s="41" t="s">
        <v>270</v>
      </c>
      <c r="B147" s="42">
        <v>3</v>
      </c>
      <c r="C147" s="42">
        <v>11</v>
      </c>
      <c r="D147" s="42">
        <v>1</v>
      </c>
      <c r="E147" s="42">
        <v>1</v>
      </c>
      <c r="F147" s="42">
        <v>0</v>
      </c>
      <c r="G147" s="42">
        <v>3</v>
      </c>
      <c r="H147" s="42">
        <v>0</v>
      </c>
      <c r="I147" s="42">
        <v>1</v>
      </c>
      <c r="J147" s="42">
        <v>0</v>
      </c>
      <c r="K147" s="42">
        <v>0</v>
      </c>
      <c r="L147" s="42">
        <v>0</v>
      </c>
      <c r="M147" s="42">
        <v>0</v>
      </c>
      <c r="N147" s="42">
        <v>0</v>
      </c>
      <c r="O147" s="42">
        <v>1</v>
      </c>
    </row>
    <row r="148" spans="1:15" ht="20.100000000000001" customHeight="1" x14ac:dyDescent="0.25">
      <c r="A148" s="41" t="s">
        <v>49</v>
      </c>
      <c r="B148" s="42">
        <v>10</v>
      </c>
      <c r="C148" s="42">
        <v>109</v>
      </c>
      <c r="D148" s="42">
        <v>3</v>
      </c>
      <c r="E148" s="42">
        <v>34</v>
      </c>
      <c r="F148" s="42">
        <v>1</v>
      </c>
      <c r="G148" s="42">
        <v>25</v>
      </c>
      <c r="H148" s="42">
        <v>1</v>
      </c>
      <c r="I148" s="42">
        <v>3</v>
      </c>
      <c r="J148" s="42">
        <v>1</v>
      </c>
      <c r="K148" s="42">
        <v>9</v>
      </c>
      <c r="L148" s="42">
        <v>0</v>
      </c>
      <c r="M148" s="42">
        <v>6</v>
      </c>
      <c r="N148" s="42">
        <v>1</v>
      </c>
      <c r="O148" s="42">
        <v>7</v>
      </c>
    </row>
    <row r="149" spans="1:15" ht="20.100000000000001" customHeight="1" x14ac:dyDescent="0.25">
      <c r="A149" s="41" t="s">
        <v>580</v>
      </c>
      <c r="B149" s="42">
        <v>5</v>
      </c>
      <c r="C149" s="42">
        <v>11</v>
      </c>
      <c r="D149" s="42">
        <v>2</v>
      </c>
      <c r="E149" s="42">
        <v>0</v>
      </c>
      <c r="F149" s="42">
        <v>0</v>
      </c>
      <c r="G149" s="42">
        <v>6</v>
      </c>
      <c r="H149" s="42">
        <v>0</v>
      </c>
      <c r="I149" s="42">
        <v>0</v>
      </c>
      <c r="J149" s="42">
        <v>1</v>
      </c>
      <c r="K149" s="42">
        <v>1</v>
      </c>
      <c r="L149" s="42">
        <v>0</v>
      </c>
      <c r="M149" s="42">
        <v>0</v>
      </c>
      <c r="N149" s="42">
        <v>1</v>
      </c>
      <c r="O149" s="42">
        <v>0</v>
      </c>
    </row>
    <row r="150" spans="1:15" ht="20.100000000000001" customHeight="1" x14ac:dyDescent="0.25">
      <c r="A150" s="41" t="s">
        <v>276</v>
      </c>
      <c r="B150" s="42">
        <v>3</v>
      </c>
      <c r="C150" s="42">
        <v>13</v>
      </c>
      <c r="D150" s="42">
        <v>0</v>
      </c>
      <c r="E150" s="42">
        <v>0</v>
      </c>
      <c r="F150" s="42">
        <v>2</v>
      </c>
      <c r="G150" s="42">
        <v>4</v>
      </c>
      <c r="H150" s="42">
        <v>0</v>
      </c>
      <c r="I150" s="42">
        <v>1</v>
      </c>
      <c r="J150" s="42">
        <v>0</v>
      </c>
      <c r="K150" s="42">
        <v>3</v>
      </c>
      <c r="L150" s="42">
        <v>0</v>
      </c>
      <c r="M150" s="42">
        <v>1</v>
      </c>
      <c r="N150" s="42">
        <v>0</v>
      </c>
      <c r="O150" s="42">
        <v>0</v>
      </c>
    </row>
    <row r="151" spans="1:15" ht="20.100000000000001" customHeight="1" x14ac:dyDescent="0.25">
      <c r="A151" s="41" t="s">
        <v>50</v>
      </c>
      <c r="B151" s="42">
        <v>378</v>
      </c>
      <c r="C151" s="42">
        <v>1434</v>
      </c>
      <c r="D151" s="42">
        <v>74</v>
      </c>
      <c r="E151" s="42">
        <v>339</v>
      </c>
      <c r="F151" s="42">
        <v>50</v>
      </c>
      <c r="G151" s="42">
        <v>211</v>
      </c>
      <c r="H151" s="42">
        <v>45</v>
      </c>
      <c r="I151" s="42">
        <v>200</v>
      </c>
      <c r="J151" s="42">
        <v>32</v>
      </c>
      <c r="K151" s="42">
        <v>90</v>
      </c>
      <c r="L151" s="42">
        <v>18</v>
      </c>
      <c r="M151" s="42">
        <v>50</v>
      </c>
      <c r="N151" s="42">
        <v>14</v>
      </c>
      <c r="O151" s="42">
        <v>50</v>
      </c>
    </row>
    <row r="152" spans="1:15" ht="20.100000000000001" customHeight="1" x14ac:dyDescent="0.25">
      <c r="A152" s="41" t="s">
        <v>272</v>
      </c>
      <c r="B152" s="42">
        <v>5</v>
      </c>
      <c r="C152" s="42">
        <v>3</v>
      </c>
      <c r="D152" s="42">
        <v>0</v>
      </c>
      <c r="E152" s="42">
        <v>0</v>
      </c>
      <c r="F152" s="42">
        <v>3</v>
      </c>
      <c r="G152" s="42">
        <v>1</v>
      </c>
      <c r="H152" s="42">
        <v>0</v>
      </c>
      <c r="I152" s="42">
        <v>1</v>
      </c>
      <c r="J152" s="42">
        <v>2</v>
      </c>
      <c r="K152" s="42">
        <v>0</v>
      </c>
      <c r="L152" s="42">
        <v>0</v>
      </c>
      <c r="M152" s="42">
        <v>0</v>
      </c>
      <c r="N152" s="42">
        <v>0</v>
      </c>
      <c r="O152" s="42">
        <v>0</v>
      </c>
    </row>
    <row r="153" spans="1:15" ht="20.100000000000001" customHeight="1" x14ac:dyDescent="0.25">
      <c r="A153" s="41" t="s">
        <v>51</v>
      </c>
      <c r="B153" s="42">
        <v>5</v>
      </c>
      <c r="C153" s="42">
        <v>71</v>
      </c>
      <c r="D153" s="42">
        <v>2</v>
      </c>
      <c r="E153" s="42">
        <v>26</v>
      </c>
      <c r="F153" s="42">
        <v>1</v>
      </c>
      <c r="G153" s="42">
        <v>9</v>
      </c>
      <c r="H153" s="42">
        <v>0</v>
      </c>
      <c r="I153" s="42">
        <v>15</v>
      </c>
      <c r="J153" s="42">
        <v>0</v>
      </c>
      <c r="K153" s="42">
        <v>3</v>
      </c>
      <c r="L153" s="42">
        <v>0</v>
      </c>
      <c r="M153" s="42">
        <v>9</v>
      </c>
      <c r="N153" s="42">
        <v>0</v>
      </c>
      <c r="O153" s="42">
        <v>1</v>
      </c>
    </row>
    <row r="154" spans="1:15" ht="20.100000000000001" customHeight="1" x14ac:dyDescent="0.25">
      <c r="A154" s="41" t="s">
        <v>52</v>
      </c>
      <c r="B154" s="42">
        <v>333</v>
      </c>
      <c r="C154" s="42">
        <v>1294</v>
      </c>
      <c r="D154" s="42">
        <v>48</v>
      </c>
      <c r="E154" s="42">
        <v>236</v>
      </c>
      <c r="F154" s="42">
        <v>46</v>
      </c>
      <c r="G154" s="42">
        <v>134</v>
      </c>
      <c r="H154" s="42">
        <v>29</v>
      </c>
      <c r="I154" s="42">
        <v>139</v>
      </c>
      <c r="J154" s="42">
        <v>25</v>
      </c>
      <c r="K154" s="42">
        <v>98</v>
      </c>
      <c r="L154" s="42">
        <v>14</v>
      </c>
      <c r="M154" s="42">
        <v>103</v>
      </c>
      <c r="N154" s="42">
        <v>16</v>
      </c>
      <c r="O154" s="42">
        <v>68</v>
      </c>
    </row>
    <row r="155" spans="1:15" ht="20.100000000000001" customHeight="1" x14ac:dyDescent="0.25">
      <c r="A155" s="41" t="s">
        <v>53</v>
      </c>
      <c r="B155" s="42">
        <v>0</v>
      </c>
      <c r="C155" s="42">
        <v>27</v>
      </c>
      <c r="D155" s="42">
        <v>0</v>
      </c>
      <c r="E155" s="42">
        <v>6</v>
      </c>
      <c r="F155" s="42">
        <v>0</v>
      </c>
      <c r="G155" s="42">
        <v>6</v>
      </c>
      <c r="H155" s="42">
        <v>0</v>
      </c>
      <c r="I155" s="42">
        <v>4</v>
      </c>
      <c r="J155" s="42">
        <v>0</v>
      </c>
      <c r="K155" s="42">
        <v>0</v>
      </c>
      <c r="L155" s="42">
        <v>0</v>
      </c>
      <c r="M155" s="42">
        <v>0</v>
      </c>
      <c r="N155" s="42">
        <v>0</v>
      </c>
      <c r="O155" s="42">
        <v>1</v>
      </c>
    </row>
    <row r="156" spans="1:15" ht="20.100000000000001" customHeight="1" x14ac:dyDescent="0.25">
      <c r="A156" s="41" t="s">
        <v>54</v>
      </c>
      <c r="B156" s="42">
        <v>56</v>
      </c>
      <c r="C156" s="42">
        <v>309</v>
      </c>
      <c r="D156" s="42">
        <v>6</v>
      </c>
      <c r="E156" s="42">
        <v>76</v>
      </c>
      <c r="F156" s="42">
        <v>7</v>
      </c>
      <c r="G156" s="42">
        <v>21</v>
      </c>
      <c r="H156" s="42">
        <v>8</v>
      </c>
      <c r="I156" s="42">
        <v>26</v>
      </c>
      <c r="J156" s="42">
        <v>3</v>
      </c>
      <c r="K156" s="42">
        <v>21</v>
      </c>
      <c r="L156" s="42">
        <v>4</v>
      </c>
      <c r="M156" s="42">
        <v>16</v>
      </c>
      <c r="N156" s="42">
        <v>2</v>
      </c>
      <c r="O156" s="42">
        <v>15</v>
      </c>
    </row>
    <row r="157" spans="1:15" ht="20.100000000000001" customHeight="1" x14ac:dyDescent="0.25">
      <c r="A157" s="41" t="s">
        <v>55</v>
      </c>
      <c r="B157" s="42">
        <v>3</v>
      </c>
      <c r="C157" s="42">
        <v>54</v>
      </c>
      <c r="D157" s="42">
        <v>0</v>
      </c>
      <c r="E157" s="42">
        <v>7</v>
      </c>
      <c r="F157" s="42">
        <v>2</v>
      </c>
      <c r="G157" s="42">
        <v>21</v>
      </c>
      <c r="H157" s="42">
        <v>0</v>
      </c>
      <c r="I157" s="42">
        <v>4</v>
      </c>
      <c r="J157" s="42">
        <v>0</v>
      </c>
      <c r="K157" s="42">
        <v>7</v>
      </c>
      <c r="L157" s="42">
        <v>0</v>
      </c>
      <c r="M157" s="42">
        <v>0</v>
      </c>
      <c r="N157" s="42">
        <v>0</v>
      </c>
      <c r="O157" s="42">
        <v>6</v>
      </c>
    </row>
    <row r="158" spans="1:15" s="39" customFormat="1" ht="20.100000000000001" customHeight="1" x14ac:dyDescent="0.25">
      <c r="A158" s="41" t="s">
        <v>56</v>
      </c>
      <c r="B158" s="42">
        <v>203</v>
      </c>
      <c r="C158" s="42">
        <v>122</v>
      </c>
      <c r="D158" s="42">
        <v>41</v>
      </c>
      <c r="E158" s="42">
        <v>21</v>
      </c>
      <c r="F158" s="42">
        <v>31</v>
      </c>
      <c r="G158" s="42">
        <v>18</v>
      </c>
      <c r="H158" s="42">
        <v>37</v>
      </c>
      <c r="I158" s="42">
        <v>13</v>
      </c>
      <c r="J158" s="42">
        <v>10</v>
      </c>
      <c r="K158" s="42">
        <v>4</v>
      </c>
      <c r="L158" s="42">
        <v>5</v>
      </c>
      <c r="M158" s="42">
        <v>7</v>
      </c>
      <c r="N158" s="42">
        <v>9</v>
      </c>
      <c r="O158" s="42">
        <v>6</v>
      </c>
    </row>
    <row r="159" spans="1:15" s="39" customFormat="1" ht="20.100000000000001" customHeight="1" x14ac:dyDescent="0.25">
      <c r="A159" s="41" t="s">
        <v>57</v>
      </c>
      <c r="B159" s="42">
        <v>37</v>
      </c>
      <c r="C159" s="42">
        <v>1561</v>
      </c>
      <c r="D159" s="42">
        <v>9</v>
      </c>
      <c r="E159" s="42">
        <v>382</v>
      </c>
      <c r="F159" s="42">
        <v>4</v>
      </c>
      <c r="G159" s="42">
        <v>217</v>
      </c>
      <c r="H159" s="42">
        <v>5</v>
      </c>
      <c r="I159" s="42">
        <v>304</v>
      </c>
      <c r="J159" s="42">
        <v>3</v>
      </c>
      <c r="K159" s="42">
        <v>79</v>
      </c>
      <c r="L159" s="42">
        <v>5</v>
      </c>
      <c r="M159" s="42">
        <v>75</v>
      </c>
      <c r="N159" s="42">
        <v>1</v>
      </c>
      <c r="O159" s="42">
        <v>68</v>
      </c>
    </row>
    <row r="160" spans="1:15" s="39" customFormat="1" ht="20.100000000000001" customHeight="1" x14ac:dyDescent="0.25">
      <c r="A160" s="41" t="s">
        <v>581</v>
      </c>
      <c r="B160" s="42">
        <v>3</v>
      </c>
      <c r="C160" s="42">
        <v>6</v>
      </c>
      <c r="D160" s="42">
        <v>1</v>
      </c>
      <c r="E160" s="42">
        <v>1</v>
      </c>
      <c r="F160" s="42">
        <v>1</v>
      </c>
      <c r="G160" s="42">
        <v>3</v>
      </c>
      <c r="H160" s="42">
        <v>0</v>
      </c>
      <c r="I160" s="42">
        <v>0</v>
      </c>
      <c r="J160" s="42">
        <v>1</v>
      </c>
      <c r="K160" s="42">
        <v>1</v>
      </c>
      <c r="L160" s="42">
        <v>0</v>
      </c>
      <c r="M160" s="42">
        <v>0</v>
      </c>
      <c r="N160" s="42">
        <v>0</v>
      </c>
      <c r="O160" s="42">
        <v>0</v>
      </c>
    </row>
    <row r="161" spans="1:15" ht="20.100000000000001" customHeight="1" x14ac:dyDescent="0.25">
      <c r="A161" s="41" t="s">
        <v>275</v>
      </c>
      <c r="B161" s="42">
        <v>10</v>
      </c>
      <c r="C161" s="42">
        <v>29</v>
      </c>
      <c r="D161" s="42">
        <v>0</v>
      </c>
      <c r="E161" s="42">
        <v>4</v>
      </c>
      <c r="F161" s="42">
        <v>2</v>
      </c>
      <c r="G161" s="42">
        <v>4</v>
      </c>
      <c r="H161" s="42">
        <v>1</v>
      </c>
      <c r="I161" s="42">
        <v>1</v>
      </c>
      <c r="J161" s="42">
        <v>1</v>
      </c>
      <c r="K161" s="42">
        <v>3</v>
      </c>
      <c r="L161" s="42">
        <v>0</v>
      </c>
      <c r="M161" s="42">
        <v>1</v>
      </c>
      <c r="N161" s="42">
        <v>0</v>
      </c>
      <c r="O161" s="42">
        <v>10</v>
      </c>
    </row>
    <row r="162" spans="1:15" ht="20.100000000000001" customHeight="1" x14ac:dyDescent="0.25">
      <c r="A162" s="41" t="s">
        <v>582</v>
      </c>
      <c r="B162" s="42">
        <v>5</v>
      </c>
      <c r="C162" s="42">
        <v>1</v>
      </c>
      <c r="D162" s="42">
        <v>1</v>
      </c>
      <c r="E162" s="42">
        <v>0</v>
      </c>
      <c r="F162" s="42">
        <v>2</v>
      </c>
      <c r="G162" s="42">
        <v>0</v>
      </c>
      <c r="H162" s="42">
        <v>0</v>
      </c>
      <c r="I162" s="42">
        <v>0</v>
      </c>
      <c r="J162" s="42">
        <v>1</v>
      </c>
      <c r="K162" s="42">
        <v>0</v>
      </c>
      <c r="L162" s="42">
        <v>0</v>
      </c>
      <c r="M162" s="42">
        <v>0</v>
      </c>
      <c r="N162" s="42">
        <v>0</v>
      </c>
      <c r="O162" s="42">
        <v>0</v>
      </c>
    </row>
    <row r="163" spans="1:15" s="39" customFormat="1" ht="20.100000000000001" customHeight="1" x14ac:dyDescent="0.25">
      <c r="A163" s="41" t="s">
        <v>58</v>
      </c>
      <c r="B163" s="42">
        <v>41</v>
      </c>
      <c r="C163" s="42">
        <v>86</v>
      </c>
      <c r="D163" s="42">
        <v>3</v>
      </c>
      <c r="E163" s="42">
        <v>22</v>
      </c>
      <c r="F163" s="42">
        <v>11</v>
      </c>
      <c r="G163" s="42">
        <v>16</v>
      </c>
      <c r="H163" s="42">
        <v>4</v>
      </c>
      <c r="I163" s="42">
        <v>13</v>
      </c>
      <c r="J163" s="42">
        <v>3</v>
      </c>
      <c r="K163" s="42">
        <v>7</v>
      </c>
      <c r="L163" s="42">
        <v>7</v>
      </c>
      <c r="M163" s="42">
        <v>9</v>
      </c>
      <c r="N163" s="42">
        <v>1</v>
      </c>
      <c r="O163" s="42">
        <v>3</v>
      </c>
    </row>
    <row r="164" spans="1:15" s="39" customFormat="1" ht="20.100000000000001" customHeight="1" x14ac:dyDescent="0.25">
      <c r="A164" s="41" t="s">
        <v>59</v>
      </c>
      <c r="B164" s="42">
        <v>26</v>
      </c>
      <c r="C164" s="42">
        <v>161</v>
      </c>
      <c r="D164" s="42">
        <v>4</v>
      </c>
      <c r="E164" s="42">
        <v>21</v>
      </c>
      <c r="F164" s="42">
        <v>5</v>
      </c>
      <c r="G164" s="42">
        <v>40</v>
      </c>
      <c r="H164" s="42">
        <v>3</v>
      </c>
      <c r="I164" s="42">
        <v>19</v>
      </c>
      <c r="J164" s="42">
        <v>1</v>
      </c>
      <c r="K164" s="42">
        <v>15</v>
      </c>
      <c r="L164" s="42">
        <v>2</v>
      </c>
      <c r="M164" s="42">
        <v>12</v>
      </c>
      <c r="N164" s="42">
        <v>1</v>
      </c>
      <c r="O164" s="42">
        <v>6</v>
      </c>
    </row>
    <row r="165" spans="1:15" s="39" customFormat="1" ht="20.100000000000001" customHeight="1" x14ac:dyDescent="0.25">
      <c r="A165" s="41" t="s">
        <v>60</v>
      </c>
      <c r="B165" s="42">
        <v>375</v>
      </c>
      <c r="C165" s="42">
        <v>222</v>
      </c>
      <c r="D165" s="42">
        <v>84</v>
      </c>
      <c r="E165" s="42">
        <v>38</v>
      </c>
      <c r="F165" s="42">
        <v>38</v>
      </c>
      <c r="G165" s="42">
        <v>31</v>
      </c>
      <c r="H165" s="42">
        <v>27</v>
      </c>
      <c r="I165" s="42">
        <v>29</v>
      </c>
      <c r="J165" s="42">
        <v>32</v>
      </c>
      <c r="K165" s="42">
        <v>18</v>
      </c>
      <c r="L165" s="42">
        <v>38</v>
      </c>
      <c r="M165" s="42">
        <v>12</v>
      </c>
      <c r="N165" s="42">
        <v>27</v>
      </c>
      <c r="O165" s="42">
        <v>4</v>
      </c>
    </row>
    <row r="166" spans="1:15" s="39" customFormat="1" ht="20.100000000000001" customHeight="1" x14ac:dyDescent="0.25">
      <c r="A166" s="41" t="s">
        <v>262</v>
      </c>
      <c r="B166" s="42">
        <v>30</v>
      </c>
      <c r="C166" s="42">
        <v>873</v>
      </c>
      <c r="D166" s="42">
        <v>7</v>
      </c>
      <c r="E166" s="42">
        <v>162</v>
      </c>
      <c r="F166" s="42">
        <v>5</v>
      </c>
      <c r="G166" s="42">
        <v>107</v>
      </c>
      <c r="H166" s="42">
        <v>1</v>
      </c>
      <c r="I166" s="42">
        <v>94</v>
      </c>
      <c r="J166" s="42">
        <v>1</v>
      </c>
      <c r="K166" s="42">
        <v>63</v>
      </c>
      <c r="L166" s="42">
        <v>2</v>
      </c>
      <c r="M166" s="42">
        <v>79</v>
      </c>
      <c r="N166" s="42">
        <v>2</v>
      </c>
      <c r="O166" s="42">
        <v>37</v>
      </c>
    </row>
    <row r="167" spans="1:15" s="39" customFormat="1" ht="20.100000000000001" customHeight="1" x14ac:dyDescent="0.25">
      <c r="A167" s="41" t="s">
        <v>61</v>
      </c>
      <c r="B167" s="42">
        <v>2</v>
      </c>
      <c r="C167" s="42">
        <v>51</v>
      </c>
      <c r="D167" s="42">
        <v>0</v>
      </c>
      <c r="E167" s="42">
        <v>18</v>
      </c>
      <c r="F167" s="42">
        <v>0</v>
      </c>
      <c r="G167" s="42">
        <v>3</v>
      </c>
      <c r="H167" s="42">
        <v>0</v>
      </c>
      <c r="I167" s="42">
        <v>10</v>
      </c>
      <c r="J167" s="42">
        <v>0</v>
      </c>
      <c r="K167" s="42">
        <v>4</v>
      </c>
      <c r="L167" s="42">
        <v>0</v>
      </c>
      <c r="M167" s="42">
        <v>3</v>
      </c>
      <c r="N167" s="42">
        <v>0</v>
      </c>
      <c r="O167" s="42">
        <v>0</v>
      </c>
    </row>
    <row r="168" spans="1:15" s="39" customFormat="1" ht="20.100000000000001" customHeight="1" x14ac:dyDescent="0.25">
      <c r="A168" s="41" t="s">
        <v>273</v>
      </c>
      <c r="B168" s="42">
        <v>16</v>
      </c>
      <c r="C168" s="42">
        <v>28</v>
      </c>
      <c r="D168" s="42">
        <v>2</v>
      </c>
      <c r="E168" s="42">
        <v>1</v>
      </c>
      <c r="F168" s="42">
        <v>4</v>
      </c>
      <c r="G168" s="42">
        <v>3</v>
      </c>
      <c r="H168" s="42">
        <v>2</v>
      </c>
      <c r="I168" s="42">
        <v>7</v>
      </c>
      <c r="J168" s="42">
        <v>1</v>
      </c>
      <c r="K168" s="42">
        <v>1</v>
      </c>
      <c r="L168" s="42">
        <v>2</v>
      </c>
      <c r="M168" s="42">
        <v>0</v>
      </c>
      <c r="N168" s="42">
        <v>1</v>
      </c>
      <c r="O168" s="42">
        <v>3</v>
      </c>
    </row>
    <row r="169" spans="1:15" s="39" customFormat="1" ht="20.100000000000001" customHeight="1" x14ac:dyDescent="0.25">
      <c r="A169" s="41" t="s">
        <v>62</v>
      </c>
      <c r="B169" s="42">
        <v>22</v>
      </c>
      <c r="C169" s="42">
        <v>235</v>
      </c>
      <c r="D169" s="42">
        <v>4</v>
      </c>
      <c r="E169" s="42">
        <v>32</v>
      </c>
      <c r="F169" s="42">
        <v>4</v>
      </c>
      <c r="G169" s="42">
        <v>23</v>
      </c>
      <c r="H169" s="42">
        <v>3</v>
      </c>
      <c r="I169" s="42">
        <v>44</v>
      </c>
      <c r="J169" s="42">
        <v>1</v>
      </c>
      <c r="K169" s="42">
        <v>19</v>
      </c>
      <c r="L169" s="42">
        <v>2</v>
      </c>
      <c r="M169" s="42">
        <v>28</v>
      </c>
      <c r="N169" s="42">
        <v>0</v>
      </c>
      <c r="O169" s="42">
        <v>19</v>
      </c>
    </row>
    <row r="170" spans="1:15" s="39" customFormat="1" ht="20.100000000000001" customHeight="1" x14ac:dyDescent="0.25">
      <c r="A170" s="41" t="s">
        <v>274</v>
      </c>
      <c r="B170" s="42">
        <v>1</v>
      </c>
      <c r="C170" s="42">
        <v>11</v>
      </c>
      <c r="D170" s="42">
        <v>0</v>
      </c>
      <c r="E170" s="42">
        <v>1</v>
      </c>
      <c r="F170" s="42">
        <v>1</v>
      </c>
      <c r="G170" s="42">
        <v>1</v>
      </c>
      <c r="H170" s="42">
        <v>0</v>
      </c>
      <c r="I170" s="42">
        <v>3</v>
      </c>
      <c r="J170" s="42">
        <v>0</v>
      </c>
      <c r="K170" s="42">
        <v>4</v>
      </c>
      <c r="L170" s="42">
        <v>0</v>
      </c>
      <c r="M170" s="42">
        <v>0</v>
      </c>
      <c r="N170" s="42">
        <v>0</v>
      </c>
      <c r="O170" s="42">
        <v>0</v>
      </c>
    </row>
    <row r="171" spans="1:15" s="39" customFormat="1" ht="20.100000000000001" customHeight="1" x14ac:dyDescent="0.25">
      <c r="A171" s="41" t="s">
        <v>63</v>
      </c>
      <c r="B171" s="42">
        <v>124</v>
      </c>
      <c r="C171" s="42">
        <v>145</v>
      </c>
      <c r="D171" s="42">
        <v>36</v>
      </c>
      <c r="E171" s="42">
        <v>26</v>
      </c>
      <c r="F171" s="42">
        <v>29</v>
      </c>
      <c r="G171" s="42">
        <v>22</v>
      </c>
      <c r="H171" s="42">
        <v>14</v>
      </c>
      <c r="I171" s="42">
        <v>25</v>
      </c>
      <c r="J171" s="42">
        <v>6</v>
      </c>
      <c r="K171" s="42">
        <v>4</v>
      </c>
      <c r="L171" s="42">
        <v>1</v>
      </c>
      <c r="M171" s="42">
        <v>18</v>
      </c>
      <c r="N171" s="42">
        <v>4</v>
      </c>
      <c r="O171" s="42">
        <v>4</v>
      </c>
    </row>
    <row r="172" spans="1:15" s="39" customFormat="1" ht="20.100000000000001" customHeight="1" x14ac:dyDescent="0.25">
      <c r="A172" s="41" t="s">
        <v>64</v>
      </c>
      <c r="B172" s="42">
        <v>79</v>
      </c>
      <c r="C172" s="42">
        <v>352</v>
      </c>
      <c r="D172" s="42">
        <v>17</v>
      </c>
      <c r="E172" s="42">
        <v>59</v>
      </c>
      <c r="F172" s="42">
        <v>13</v>
      </c>
      <c r="G172" s="42">
        <v>48</v>
      </c>
      <c r="H172" s="42">
        <v>7</v>
      </c>
      <c r="I172" s="42">
        <v>65</v>
      </c>
      <c r="J172" s="42">
        <v>5</v>
      </c>
      <c r="K172" s="42">
        <v>31</v>
      </c>
      <c r="L172" s="42">
        <v>4</v>
      </c>
      <c r="M172" s="42">
        <v>21</v>
      </c>
      <c r="N172" s="42">
        <v>3</v>
      </c>
      <c r="O172" s="42">
        <v>13</v>
      </c>
    </row>
    <row r="173" spans="1:15" s="39" customFormat="1" ht="20.100000000000001" customHeight="1" x14ac:dyDescent="0.25">
      <c r="A173" s="41" t="s">
        <v>261</v>
      </c>
      <c r="B173" s="42">
        <v>20</v>
      </c>
      <c r="C173" s="42">
        <v>105</v>
      </c>
      <c r="D173" s="42">
        <v>4</v>
      </c>
      <c r="E173" s="42">
        <v>23</v>
      </c>
      <c r="F173" s="42">
        <v>2</v>
      </c>
      <c r="G173" s="42">
        <v>10</v>
      </c>
      <c r="H173" s="42">
        <v>3</v>
      </c>
      <c r="I173" s="42">
        <v>12</v>
      </c>
      <c r="J173" s="42">
        <v>3</v>
      </c>
      <c r="K173" s="42">
        <v>4</v>
      </c>
      <c r="L173" s="42">
        <v>2</v>
      </c>
      <c r="M173" s="42">
        <v>9</v>
      </c>
      <c r="N173" s="42">
        <v>0</v>
      </c>
      <c r="O173" s="42">
        <v>6</v>
      </c>
    </row>
    <row r="174" spans="1:15" s="39" customFormat="1" ht="20.100000000000001" customHeight="1" x14ac:dyDescent="0.25">
      <c r="A174" s="41" t="s">
        <v>583</v>
      </c>
      <c r="B174" s="42">
        <v>34</v>
      </c>
      <c r="C174" s="42">
        <v>57</v>
      </c>
      <c r="D174" s="42">
        <v>14</v>
      </c>
      <c r="E174" s="42">
        <v>13</v>
      </c>
      <c r="F174" s="42">
        <v>3</v>
      </c>
      <c r="G174" s="42">
        <v>10</v>
      </c>
      <c r="H174" s="42">
        <v>7</v>
      </c>
      <c r="I174" s="42">
        <v>12</v>
      </c>
      <c r="J174" s="42">
        <v>0</v>
      </c>
      <c r="K174" s="42">
        <v>1</v>
      </c>
      <c r="L174" s="42">
        <v>0</v>
      </c>
      <c r="M174" s="42">
        <v>1</v>
      </c>
      <c r="N174" s="42">
        <v>1</v>
      </c>
      <c r="O174" s="42">
        <v>3</v>
      </c>
    </row>
    <row r="175" spans="1:15" s="39" customFormat="1" ht="20.100000000000001" customHeight="1" x14ac:dyDescent="0.25">
      <c r="A175" s="41" t="s">
        <v>65</v>
      </c>
      <c r="B175" s="42">
        <v>3</v>
      </c>
      <c r="C175" s="42">
        <v>22</v>
      </c>
      <c r="D175" s="42">
        <v>0</v>
      </c>
      <c r="E175" s="42">
        <v>7</v>
      </c>
      <c r="F175" s="42">
        <v>0</v>
      </c>
      <c r="G175" s="42">
        <v>4</v>
      </c>
      <c r="H175" s="42">
        <v>0</v>
      </c>
      <c r="I175" s="42">
        <v>1</v>
      </c>
      <c r="J175" s="42">
        <v>0</v>
      </c>
      <c r="K175" s="42">
        <v>1</v>
      </c>
      <c r="L175" s="42">
        <v>0</v>
      </c>
      <c r="M175" s="42">
        <v>3</v>
      </c>
      <c r="N175" s="42">
        <v>0</v>
      </c>
      <c r="O175" s="42">
        <v>1</v>
      </c>
    </row>
    <row r="176" spans="1:15" ht="20.100000000000001" customHeight="1" x14ac:dyDescent="0.25">
      <c r="A176" s="352" t="s">
        <v>257</v>
      </c>
      <c r="B176" s="40">
        <v>166</v>
      </c>
      <c r="C176" s="40">
        <v>369</v>
      </c>
      <c r="D176" s="40">
        <v>31</v>
      </c>
      <c r="E176" s="40">
        <v>101</v>
      </c>
      <c r="F176" s="40">
        <v>23</v>
      </c>
      <c r="G176" s="40">
        <v>49</v>
      </c>
      <c r="H176" s="40">
        <v>10</v>
      </c>
      <c r="I176" s="40">
        <v>32</v>
      </c>
      <c r="J176" s="40">
        <v>8</v>
      </c>
      <c r="K176" s="40">
        <v>28</v>
      </c>
      <c r="L176" s="40">
        <v>12</v>
      </c>
      <c r="M176" s="40">
        <v>19</v>
      </c>
      <c r="N176" s="40">
        <v>17</v>
      </c>
      <c r="O176" s="40">
        <v>19</v>
      </c>
    </row>
    <row r="177" spans="1:19" ht="20.100000000000001" customHeight="1" x14ac:dyDescent="0.25">
      <c r="A177" s="41" t="s">
        <v>66</v>
      </c>
      <c r="B177" s="42">
        <v>148</v>
      </c>
      <c r="C177" s="42">
        <v>247</v>
      </c>
      <c r="D177" s="44">
        <v>24</v>
      </c>
      <c r="E177" s="44">
        <v>72</v>
      </c>
      <c r="F177" s="44">
        <v>22</v>
      </c>
      <c r="G177" s="44">
        <v>29</v>
      </c>
      <c r="H177" s="44">
        <v>9</v>
      </c>
      <c r="I177" s="44">
        <v>22</v>
      </c>
      <c r="J177" s="44">
        <v>7</v>
      </c>
      <c r="K177" s="44">
        <v>22</v>
      </c>
      <c r="L177" s="44">
        <v>11</v>
      </c>
      <c r="M177" s="44">
        <v>9</v>
      </c>
      <c r="N177" s="44">
        <v>16</v>
      </c>
      <c r="O177" s="44">
        <v>15</v>
      </c>
    </row>
    <row r="178" spans="1:19" ht="20.100000000000001" customHeight="1" x14ac:dyDescent="0.25">
      <c r="A178" s="41" t="s">
        <v>67</v>
      </c>
      <c r="B178" s="42">
        <v>13</v>
      </c>
      <c r="C178" s="42">
        <v>119</v>
      </c>
      <c r="D178" s="44">
        <v>2</v>
      </c>
      <c r="E178" s="44">
        <v>28</v>
      </c>
      <c r="F178" s="44">
        <v>1</v>
      </c>
      <c r="G178" s="44">
        <v>19</v>
      </c>
      <c r="H178" s="44">
        <v>1</v>
      </c>
      <c r="I178" s="44">
        <v>10</v>
      </c>
      <c r="J178" s="44">
        <v>1</v>
      </c>
      <c r="K178" s="44">
        <v>6</v>
      </c>
      <c r="L178" s="44">
        <v>1</v>
      </c>
      <c r="M178" s="44">
        <v>10</v>
      </c>
      <c r="N178" s="44">
        <v>1</v>
      </c>
      <c r="O178" s="44">
        <v>4</v>
      </c>
    </row>
    <row r="179" spans="1:19" ht="20.100000000000001" customHeight="1" x14ac:dyDescent="0.25">
      <c r="A179" s="41" t="s">
        <v>68</v>
      </c>
      <c r="B179" s="42">
        <v>5</v>
      </c>
      <c r="C179" s="42">
        <v>3</v>
      </c>
      <c r="D179" s="44">
        <v>5</v>
      </c>
      <c r="E179" s="44">
        <v>1</v>
      </c>
      <c r="F179" s="44">
        <v>0</v>
      </c>
      <c r="G179" s="44">
        <v>1</v>
      </c>
      <c r="H179" s="44">
        <v>0</v>
      </c>
      <c r="I179" s="44">
        <v>0</v>
      </c>
      <c r="J179" s="44">
        <v>0</v>
      </c>
      <c r="K179" s="44">
        <v>0</v>
      </c>
      <c r="L179" s="44">
        <v>0</v>
      </c>
      <c r="M179" s="44">
        <v>0</v>
      </c>
      <c r="N179" s="44">
        <v>0</v>
      </c>
      <c r="O179" s="44">
        <v>0</v>
      </c>
    </row>
    <row r="180" spans="1:19" s="39" customFormat="1" ht="20.100000000000001" customHeight="1" thickBot="1" x14ac:dyDescent="0.3">
      <c r="A180" s="353" t="s">
        <v>591</v>
      </c>
      <c r="B180" s="46">
        <v>3</v>
      </c>
      <c r="C180" s="46">
        <v>14</v>
      </c>
      <c r="D180" s="46">
        <v>2</v>
      </c>
      <c r="E180" s="46">
        <v>4</v>
      </c>
      <c r="F180" s="46">
        <v>1</v>
      </c>
      <c r="G180" s="46">
        <v>6</v>
      </c>
      <c r="H180" s="46">
        <v>0</v>
      </c>
      <c r="I180" s="46">
        <v>3</v>
      </c>
      <c r="J180" s="46">
        <v>0</v>
      </c>
      <c r="K180" s="46">
        <v>0</v>
      </c>
      <c r="L180" s="46">
        <v>0</v>
      </c>
      <c r="M180" s="46">
        <v>0</v>
      </c>
      <c r="N180" s="46">
        <v>0</v>
      </c>
      <c r="O180" s="46">
        <v>0</v>
      </c>
    </row>
    <row r="181" spans="1:19" s="48" customFormat="1" ht="15.95" customHeight="1" x14ac:dyDescent="0.25">
      <c r="A181" s="47" t="s">
        <v>588</v>
      </c>
      <c r="B181" s="47"/>
      <c r="C181" s="47"/>
      <c r="O181" s="60" t="s">
        <v>585</v>
      </c>
    </row>
    <row r="182" spans="1:19" s="27" customFormat="1" ht="24.95" customHeight="1" x14ac:dyDescent="0.25">
      <c r="A182" s="347" t="s">
        <v>136</v>
      </c>
      <c r="B182" s="347"/>
      <c r="C182" s="347"/>
      <c r="D182" s="347"/>
      <c r="E182" s="347"/>
      <c r="F182" s="347"/>
      <c r="G182" s="347"/>
    </row>
    <row r="183" spans="1:19" ht="24.95" customHeight="1" thickBot="1" x14ac:dyDescent="0.25">
      <c r="A183" s="28" t="s">
        <v>529</v>
      </c>
      <c r="B183" s="45"/>
      <c r="C183" s="45"/>
      <c r="D183" s="62"/>
      <c r="E183" s="62"/>
      <c r="F183" s="62"/>
      <c r="G183" s="62"/>
      <c r="H183" s="62"/>
      <c r="I183" s="62"/>
      <c r="J183" s="62"/>
      <c r="K183" s="62"/>
      <c r="L183" s="62"/>
      <c r="M183" s="336" t="s">
        <v>76</v>
      </c>
      <c r="N183" s="63"/>
      <c r="O183" s="63"/>
    </row>
    <row r="184" spans="1:19" ht="20.100000000000001" customHeight="1" x14ac:dyDescent="0.25">
      <c r="A184" s="1023" t="s">
        <v>8</v>
      </c>
      <c r="B184" s="1019" t="s">
        <v>85</v>
      </c>
      <c r="C184" s="1020"/>
      <c r="D184" s="1020"/>
      <c r="E184" s="1020"/>
      <c r="F184" s="1020"/>
      <c r="G184" s="1020"/>
      <c r="H184" s="1020"/>
      <c r="I184" s="1020"/>
      <c r="J184" s="1020"/>
      <c r="K184" s="1020"/>
      <c r="L184" s="1020"/>
      <c r="M184" s="1020"/>
      <c r="N184" s="63"/>
      <c r="O184" s="63"/>
    </row>
    <row r="185" spans="1:19" ht="20.100000000000001" customHeight="1" x14ac:dyDescent="0.25">
      <c r="A185" s="1024"/>
      <c r="B185" s="1021" t="s">
        <v>77</v>
      </c>
      <c r="C185" s="1021"/>
      <c r="D185" s="32" t="s">
        <v>78</v>
      </c>
      <c r="E185" s="32"/>
      <c r="F185" s="1021" t="s">
        <v>79</v>
      </c>
      <c r="G185" s="1021"/>
      <c r="H185" s="32" t="s">
        <v>80</v>
      </c>
      <c r="I185" s="32"/>
      <c r="J185" s="1021" t="s">
        <v>81</v>
      </c>
      <c r="K185" s="1021"/>
      <c r="L185" s="32" t="s">
        <v>82</v>
      </c>
      <c r="M185" s="57"/>
      <c r="N185" s="58"/>
      <c r="P185" s="63"/>
    </row>
    <row r="186" spans="1:19" s="39" customFormat="1" ht="20.100000000000001" customHeight="1" x14ac:dyDescent="0.25">
      <c r="A186" s="1025"/>
      <c r="B186" s="334">
        <v>2015</v>
      </c>
      <c r="C186" s="334">
        <v>2016</v>
      </c>
      <c r="D186" s="334">
        <v>2015</v>
      </c>
      <c r="E186" s="334">
        <v>2016</v>
      </c>
      <c r="F186" s="334">
        <v>2015</v>
      </c>
      <c r="G186" s="334">
        <v>2016</v>
      </c>
      <c r="H186" s="334">
        <v>2015</v>
      </c>
      <c r="I186" s="334">
        <v>2016</v>
      </c>
      <c r="J186" s="334">
        <v>2015</v>
      </c>
      <c r="K186" s="334">
        <v>2016</v>
      </c>
      <c r="L186" s="334">
        <v>2015</v>
      </c>
      <c r="M186" s="335">
        <v>2016</v>
      </c>
      <c r="N186" s="56"/>
      <c r="P186" s="61"/>
    </row>
    <row r="187" spans="1:19" ht="20.100000000000001" customHeight="1" x14ac:dyDescent="0.25">
      <c r="A187" s="352" t="s">
        <v>256</v>
      </c>
      <c r="B187" s="40">
        <v>113</v>
      </c>
      <c r="C187" s="40">
        <v>496</v>
      </c>
      <c r="D187" s="40">
        <v>96</v>
      </c>
      <c r="E187" s="40">
        <v>395</v>
      </c>
      <c r="F187" s="40">
        <v>50</v>
      </c>
      <c r="G187" s="40">
        <v>364</v>
      </c>
      <c r="H187" s="40">
        <v>160</v>
      </c>
      <c r="I187" s="40">
        <v>473</v>
      </c>
      <c r="J187" s="40">
        <v>191</v>
      </c>
      <c r="K187" s="40">
        <v>593</v>
      </c>
      <c r="L187" s="40">
        <v>346</v>
      </c>
      <c r="M187" s="40">
        <v>854</v>
      </c>
      <c r="P187" s="63"/>
      <c r="S187" s="63"/>
    </row>
    <row r="188" spans="1:19" ht="20.100000000000001" customHeight="1" x14ac:dyDescent="0.25">
      <c r="A188" s="41" t="s">
        <v>46</v>
      </c>
      <c r="B188" s="42">
        <v>24</v>
      </c>
      <c r="C188" s="42">
        <v>60</v>
      </c>
      <c r="D188" s="42">
        <v>20</v>
      </c>
      <c r="E188" s="42">
        <v>60</v>
      </c>
      <c r="F188" s="42">
        <v>13</v>
      </c>
      <c r="G188" s="42">
        <v>75</v>
      </c>
      <c r="H188" s="42">
        <v>49</v>
      </c>
      <c r="I188" s="42">
        <v>120</v>
      </c>
      <c r="J188" s="42">
        <v>59</v>
      </c>
      <c r="K188" s="42">
        <v>103</v>
      </c>
      <c r="L188" s="42">
        <v>84</v>
      </c>
      <c r="M188" s="42">
        <v>154</v>
      </c>
      <c r="P188" s="63"/>
      <c r="S188" s="63"/>
    </row>
    <row r="189" spans="1:19" ht="20.100000000000001" customHeight="1" x14ac:dyDescent="0.25">
      <c r="A189" s="41" t="s">
        <v>47</v>
      </c>
      <c r="B189" s="42">
        <v>3</v>
      </c>
      <c r="C189" s="42">
        <v>9</v>
      </c>
      <c r="D189" s="42">
        <v>1</v>
      </c>
      <c r="E189" s="42">
        <v>3</v>
      </c>
      <c r="F189" s="42">
        <v>2</v>
      </c>
      <c r="G189" s="42">
        <v>4</v>
      </c>
      <c r="H189" s="42">
        <v>2</v>
      </c>
      <c r="I189" s="42">
        <v>7</v>
      </c>
      <c r="J189" s="42">
        <v>1</v>
      </c>
      <c r="K189" s="42">
        <v>13</v>
      </c>
      <c r="L189" s="42">
        <v>4</v>
      </c>
      <c r="M189" s="42">
        <v>10</v>
      </c>
      <c r="P189" s="63"/>
      <c r="S189" s="63"/>
    </row>
    <row r="190" spans="1:19" ht="20.100000000000001" customHeight="1" x14ac:dyDescent="0.25">
      <c r="A190" s="41" t="s">
        <v>48</v>
      </c>
      <c r="B190" s="42">
        <v>1</v>
      </c>
      <c r="C190" s="42">
        <v>6</v>
      </c>
      <c r="D190" s="42">
        <v>0</v>
      </c>
      <c r="E190" s="42">
        <v>1</v>
      </c>
      <c r="F190" s="42">
        <v>0</v>
      </c>
      <c r="G190" s="42">
        <v>6</v>
      </c>
      <c r="H190" s="42">
        <v>3</v>
      </c>
      <c r="I190" s="42">
        <v>16</v>
      </c>
      <c r="J190" s="42">
        <v>2</v>
      </c>
      <c r="K190" s="42">
        <v>7</v>
      </c>
      <c r="L190" s="42">
        <v>3</v>
      </c>
      <c r="M190" s="42">
        <v>7</v>
      </c>
      <c r="P190" s="63"/>
      <c r="S190" s="63"/>
    </row>
    <row r="191" spans="1:19" ht="20.100000000000001" customHeight="1" x14ac:dyDescent="0.25">
      <c r="A191" s="41" t="s">
        <v>579</v>
      </c>
      <c r="B191" s="42">
        <v>1</v>
      </c>
      <c r="C191" s="42">
        <v>0</v>
      </c>
      <c r="D191" s="42">
        <v>0</v>
      </c>
      <c r="E191" s="42">
        <v>0</v>
      </c>
      <c r="F191" s="42">
        <v>0</v>
      </c>
      <c r="G191" s="42">
        <v>0</v>
      </c>
      <c r="H191" s="42">
        <v>0</v>
      </c>
      <c r="I191" s="42">
        <v>0</v>
      </c>
      <c r="J191" s="42">
        <v>1</v>
      </c>
      <c r="K191" s="42">
        <v>0</v>
      </c>
      <c r="L191" s="42">
        <v>1</v>
      </c>
      <c r="M191" s="42">
        <v>0</v>
      </c>
      <c r="P191" s="63"/>
      <c r="S191" s="63"/>
    </row>
    <row r="192" spans="1:19" ht="20.100000000000001" customHeight="1" x14ac:dyDescent="0.25">
      <c r="A192" s="41" t="s">
        <v>270</v>
      </c>
      <c r="B192" s="42">
        <v>0</v>
      </c>
      <c r="C192" s="42">
        <v>0</v>
      </c>
      <c r="D192" s="42">
        <v>0</v>
      </c>
      <c r="E192" s="42">
        <v>0</v>
      </c>
      <c r="F192" s="42">
        <v>0</v>
      </c>
      <c r="G192" s="42">
        <v>0</v>
      </c>
      <c r="H192" s="42">
        <v>0</v>
      </c>
      <c r="I192" s="42">
        <v>1</v>
      </c>
      <c r="J192" s="42">
        <v>2</v>
      </c>
      <c r="K192" s="42">
        <v>3</v>
      </c>
      <c r="L192" s="42">
        <v>0</v>
      </c>
      <c r="M192" s="42">
        <v>1</v>
      </c>
      <c r="P192" s="63"/>
      <c r="S192" s="63"/>
    </row>
    <row r="193" spans="1:28" ht="20.100000000000001" customHeight="1" x14ac:dyDescent="0.25">
      <c r="A193" s="41" t="s">
        <v>49</v>
      </c>
      <c r="B193" s="42">
        <v>1</v>
      </c>
      <c r="C193" s="42">
        <v>6</v>
      </c>
      <c r="D193" s="42">
        <v>0</v>
      </c>
      <c r="E193" s="42">
        <v>1</v>
      </c>
      <c r="F193" s="42">
        <v>1</v>
      </c>
      <c r="G193" s="42">
        <v>0</v>
      </c>
      <c r="H193" s="42">
        <v>0</v>
      </c>
      <c r="I193" s="42">
        <v>7</v>
      </c>
      <c r="J193" s="42">
        <v>0</v>
      </c>
      <c r="K193" s="42">
        <v>4</v>
      </c>
      <c r="L193" s="42">
        <v>1</v>
      </c>
      <c r="M193" s="42">
        <v>7</v>
      </c>
      <c r="P193" s="63"/>
      <c r="S193" s="63"/>
    </row>
    <row r="194" spans="1:28" ht="20.100000000000001" customHeight="1" x14ac:dyDescent="0.25">
      <c r="A194" s="41" t="s">
        <v>580</v>
      </c>
      <c r="B194" s="42">
        <v>0</v>
      </c>
      <c r="C194" s="42">
        <v>0</v>
      </c>
      <c r="D194" s="42">
        <v>0</v>
      </c>
      <c r="E194" s="42">
        <v>0</v>
      </c>
      <c r="F194" s="42">
        <v>0</v>
      </c>
      <c r="G194" s="42">
        <v>1</v>
      </c>
      <c r="H194" s="42">
        <v>0</v>
      </c>
      <c r="I194" s="42">
        <v>0</v>
      </c>
      <c r="J194" s="42">
        <v>0</v>
      </c>
      <c r="K194" s="42">
        <v>3</v>
      </c>
      <c r="L194" s="42">
        <v>1</v>
      </c>
      <c r="M194" s="42">
        <v>0</v>
      </c>
      <c r="P194" s="63"/>
      <c r="S194" s="63"/>
    </row>
    <row r="195" spans="1:28" ht="20.100000000000001" customHeight="1" x14ac:dyDescent="0.25">
      <c r="A195" s="41" t="s">
        <v>276</v>
      </c>
      <c r="B195" s="42">
        <v>1</v>
      </c>
      <c r="C195" s="42">
        <v>3</v>
      </c>
      <c r="D195" s="42">
        <v>0</v>
      </c>
      <c r="E195" s="42">
        <v>1</v>
      </c>
      <c r="F195" s="42">
        <v>0</v>
      </c>
      <c r="G195" s="42">
        <v>0</v>
      </c>
      <c r="H195" s="42">
        <v>0</v>
      </c>
      <c r="I195" s="42">
        <v>0</v>
      </c>
      <c r="J195" s="42">
        <v>0</v>
      </c>
      <c r="K195" s="42">
        <v>0</v>
      </c>
      <c r="L195" s="42">
        <v>0</v>
      </c>
      <c r="M195" s="42">
        <v>0</v>
      </c>
      <c r="P195" s="63"/>
      <c r="S195" s="63"/>
    </row>
    <row r="196" spans="1:28" s="39" customFormat="1" ht="20.100000000000001" customHeight="1" x14ac:dyDescent="0.25">
      <c r="A196" s="41" t="s">
        <v>50</v>
      </c>
      <c r="B196" s="42">
        <v>19</v>
      </c>
      <c r="C196" s="42">
        <v>70</v>
      </c>
      <c r="D196" s="42">
        <v>19</v>
      </c>
      <c r="E196" s="42">
        <v>69</v>
      </c>
      <c r="F196" s="42">
        <v>7</v>
      </c>
      <c r="G196" s="42">
        <v>85</v>
      </c>
      <c r="H196" s="42">
        <v>17</v>
      </c>
      <c r="I196" s="42">
        <v>59</v>
      </c>
      <c r="J196" s="42">
        <v>33</v>
      </c>
      <c r="K196" s="42">
        <v>63</v>
      </c>
      <c r="L196" s="42">
        <v>50</v>
      </c>
      <c r="M196" s="42">
        <v>148</v>
      </c>
      <c r="P196" s="61"/>
      <c r="Q196" s="41"/>
      <c r="S196" s="61"/>
      <c r="T196" s="41"/>
      <c r="U196" s="41"/>
      <c r="V196" s="41"/>
      <c r="W196" s="41"/>
      <c r="X196" s="41"/>
      <c r="Y196" s="41"/>
      <c r="Z196" s="41"/>
      <c r="AA196" s="41"/>
      <c r="AB196" s="41"/>
    </row>
    <row r="197" spans="1:28" ht="20.100000000000001" customHeight="1" x14ac:dyDescent="0.25">
      <c r="A197" s="41" t="s">
        <v>272</v>
      </c>
      <c r="B197" s="42">
        <v>0</v>
      </c>
      <c r="C197" s="42">
        <v>0</v>
      </c>
      <c r="D197" s="42">
        <v>0</v>
      </c>
      <c r="E197" s="42">
        <v>0</v>
      </c>
      <c r="F197" s="42">
        <v>0</v>
      </c>
      <c r="G197" s="42">
        <v>0</v>
      </c>
      <c r="H197" s="42">
        <v>0</v>
      </c>
      <c r="I197" s="42">
        <v>0</v>
      </c>
      <c r="J197" s="42">
        <v>0</v>
      </c>
      <c r="K197" s="42">
        <v>1</v>
      </c>
      <c r="L197" s="42">
        <v>0</v>
      </c>
      <c r="M197" s="42">
        <v>0</v>
      </c>
      <c r="P197" s="63"/>
      <c r="S197" s="63"/>
    </row>
    <row r="198" spans="1:28" ht="20.100000000000001" customHeight="1" x14ac:dyDescent="0.25">
      <c r="A198" s="41" t="s">
        <v>51</v>
      </c>
      <c r="B198" s="42">
        <v>0</v>
      </c>
      <c r="C198" s="42">
        <v>1</v>
      </c>
      <c r="D198" s="42">
        <v>0</v>
      </c>
      <c r="E198" s="42">
        <v>1</v>
      </c>
      <c r="F198" s="42">
        <v>0</v>
      </c>
      <c r="G198" s="42">
        <v>0</v>
      </c>
      <c r="H198" s="42">
        <v>0</v>
      </c>
      <c r="I198" s="42">
        <v>0</v>
      </c>
      <c r="J198" s="42">
        <v>0</v>
      </c>
      <c r="K198" s="42">
        <v>0</v>
      </c>
      <c r="L198" s="42">
        <v>2</v>
      </c>
      <c r="M198" s="42">
        <v>6</v>
      </c>
      <c r="P198" s="63"/>
      <c r="S198" s="63"/>
    </row>
    <row r="199" spans="1:28" ht="20.100000000000001" customHeight="1" x14ac:dyDescent="0.25">
      <c r="A199" s="41" t="s">
        <v>52</v>
      </c>
      <c r="B199" s="42">
        <v>21</v>
      </c>
      <c r="C199" s="42">
        <v>101</v>
      </c>
      <c r="D199" s="42">
        <v>23</v>
      </c>
      <c r="E199" s="42">
        <v>88</v>
      </c>
      <c r="F199" s="42">
        <v>4</v>
      </c>
      <c r="G199" s="42">
        <v>51</v>
      </c>
      <c r="H199" s="42">
        <v>41</v>
      </c>
      <c r="I199" s="42">
        <v>68</v>
      </c>
      <c r="J199" s="42">
        <v>20</v>
      </c>
      <c r="K199" s="42">
        <v>73</v>
      </c>
      <c r="L199" s="42">
        <v>46</v>
      </c>
      <c r="M199" s="42">
        <v>135</v>
      </c>
      <c r="P199" s="63"/>
      <c r="S199" s="63"/>
    </row>
    <row r="200" spans="1:28" s="39" customFormat="1" ht="20.100000000000001" customHeight="1" x14ac:dyDescent="0.25">
      <c r="A200" s="41" t="s">
        <v>53</v>
      </c>
      <c r="B200" s="42">
        <v>0</v>
      </c>
      <c r="C200" s="42">
        <v>4</v>
      </c>
      <c r="D200" s="42">
        <v>0</v>
      </c>
      <c r="E200" s="42">
        <v>1</v>
      </c>
      <c r="F200" s="42">
        <v>0</v>
      </c>
      <c r="G200" s="42">
        <v>1</v>
      </c>
      <c r="H200" s="42">
        <v>0</v>
      </c>
      <c r="I200" s="42">
        <v>0</v>
      </c>
      <c r="J200" s="42">
        <v>0</v>
      </c>
      <c r="K200" s="42">
        <v>1</v>
      </c>
      <c r="L200" s="42">
        <v>0</v>
      </c>
      <c r="M200" s="42">
        <v>3</v>
      </c>
      <c r="P200" s="61"/>
      <c r="Q200" s="41"/>
      <c r="S200" s="61"/>
      <c r="T200" s="41"/>
      <c r="U200" s="41"/>
      <c r="V200" s="41"/>
      <c r="W200" s="41"/>
      <c r="X200" s="41"/>
      <c r="Y200" s="41"/>
      <c r="Z200" s="41"/>
      <c r="AA200" s="41"/>
      <c r="AB200" s="41"/>
    </row>
    <row r="201" spans="1:28" ht="20.100000000000001" customHeight="1" x14ac:dyDescent="0.25">
      <c r="A201" s="41" t="s">
        <v>54</v>
      </c>
      <c r="B201" s="42">
        <v>3</v>
      </c>
      <c r="C201" s="42">
        <v>23</v>
      </c>
      <c r="D201" s="42">
        <v>2</v>
      </c>
      <c r="E201" s="42">
        <v>7</v>
      </c>
      <c r="F201" s="42">
        <v>0</v>
      </c>
      <c r="G201" s="42">
        <v>23</v>
      </c>
      <c r="H201" s="42">
        <v>4</v>
      </c>
      <c r="I201" s="42">
        <v>18</v>
      </c>
      <c r="J201" s="42">
        <v>3</v>
      </c>
      <c r="K201" s="42">
        <v>29</v>
      </c>
      <c r="L201" s="42">
        <v>14</v>
      </c>
      <c r="M201" s="42">
        <v>34</v>
      </c>
      <c r="P201" s="63"/>
      <c r="S201" s="63"/>
    </row>
    <row r="202" spans="1:28" ht="20.100000000000001" customHeight="1" x14ac:dyDescent="0.25">
      <c r="A202" s="41" t="s">
        <v>55</v>
      </c>
      <c r="B202" s="42">
        <v>0</v>
      </c>
      <c r="C202" s="42">
        <v>0</v>
      </c>
      <c r="D202" s="42">
        <v>0</v>
      </c>
      <c r="E202" s="42">
        <v>1</v>
      </c>
      <c r="F202" s="42">
        <v>0</v>
      </c>
      <c r="G202" s="42">
        <v>0</v>
      </c>
      <c r="H202" s="42">
        <v>0</v>
      </c>
      <c r="I202" s="42">
        <v>1</v>
      </c>
      <c r="J202" s="42">
        <v>0</v>
      </c>
      <c r="K202" s="42">
        <v>4</v>
      </c>
      <c r="L202" s="42">
        <v>1</v>
      </c>
      <c r="M202" s="42">
        <v>3</v>
      </c>
      <c r="P202" s="63"/>
      <c r="S202" s="63"/>
    </row>
    <row r="203" spans="1:28" ht="20.100000000000001" customHeight="1" x14ac:dyDescent="0.25">
      <c r="A203" s="41" t="s">
        <v>56</v>
      </c>
      <c r="B203" s="42">
        <v>8</v>
      </c>
      <c r="C203" s="42">
        <v>15</v>
      </c>
      <c r="D203" s="42">
        <v>5</v>
      </c>
      <c r="E203" s="42">
        <v>6</v>
      </c>
      <c r="F203" s="42">
        <v>5</v>
      </c>
      <c r="G203" s="42">
        <v>0</v>
      </c>
      <c r="H203" s="42">
        <v>10</v>
      </c>
      <c r="I203" s="42">
        <v>6</v>
      </c>
      <c r="J203" s="42">
        <v>12</v>
      </c>
      <c r="K203" s="42">
        <v>19</v>
      </c>
      <c r="L203" s="42">
        <v>30</v>
      </c>
      <c r="M203" s="42">
        <v>7</v>
      </c>
      <c r="P203" s="63"/>
      <c r="Q203" s="39"/>
      <c r="S203" s="63"/>
      <c r="T203" s="39"/>
      <c r="U203" s="39"/>
      <c r="V203" s="39"/>
      <c r="W203" s="39"/>
      <c r="X203" s="39"/>
      <c r="Y203" s="39"/>
      <c r="Z203" s="39"/>
      <c r="AA203" s="39"/>
      <c r="AB203" s="39"/>
    </row>
    <row r="204" spans="1:28" ht="20.100000000000001" customHeight="1" x14ac:dyDescent="0.25">
      <c r="A204" s="41" t="s">
        <v>57</v>
      </c>
      <c r="B204" s="42">
        <v>0</v>
      </c>
      <c r="C204" s="42">
        <v>48</v>
      </c>
      <c r="D204" s="42">
        <v>1</v>
      </c>
      <c r="E204" s="42">
        <v>54</v>
      </c>
      <c r="F204" s="42">
        <v>1</v>
      </c>
      <c r="G204" s="42">
        <v>56</v>
      </c>
      <c r="H204" s="42">
        <v>2</v>
      </c>
      <c r="I204" s="42">
        <v>65</v>
      </c>
      <c r="J204" s="42">
        <v>0</v>
      </c>
      <c r="K204" s="42">
        <v>75</v>
      </c>
      <c r="L204" s="42">
        <v>6</v>
      </c>
      <c r="M204" s="42">
        <v>138</v>
      </c>
      <c r="P204" s="63"/>
      <c r="Q204" s="39"/>
      <c r="S204" s="63"/>
      <c r="T204" s="39"/>
      <c r="U204" s="39"/>
      <c r="V204" s="39"/>
      <c r="W204" s="39"/>
      <c r="X204" s="39"/>
      <c r="Y204" s="39"/>
      <c r="Z204" s="39"/>
      <c r="AA204" s="39"/>
      <c r="AB204" s="39"/>
    </row>
    <row r="205" spans="1:28" ht="20.100000000000001" customHeight="1" x14ac:dyDescent="0.25">
      <c r="A205" s="41" t="s">
        <v>581</v>
      </c>
      <c r="B205" s="42">
        <v>0</v>
      </c>
      <c r="C205" s="42">
        <v>0</v>
      </c>
      <c r="D205" s="42">
        <v>0</v>
      </c>
      <c r="E205" s="42">
        <v>0</v>
      </c>
      <c r="F205" s="42">
        <v>0</v>
      </c>
      <c r="G205" s="42">
        <v>0</v>
      </c>
      <c r="H205" s="42">
        <v>0</v>
      </c>
      <c r="I205" s="42">
        <v>0</v>
      </c>
      <c r="J205" s="42">
        <v>0</v>
      </c>
      <c r="K205" s="42">
        <v>1</v>
      </c>
      <c r="L205" s="42">
        <v>0</v>
      </c>
      <c r="M205" s="42">
        <v>0</v>
      </c>
      <c r="P205" s="63"/>
      <c r="Q205" s="39"/>
      <c r="S205" s="63"/>
      <c r="T205" s="39"/>
      <c r="U205" s="39"/>
      <c r="V205" s="39"/>
      <c r="W205" s="39"/>
      <c r="X205" s="39"/>
      <c r="Y205" s="39"/>
      <c r="Z205" s="39"/>
      <c r="AA205" s="39"/>
      <c r="AB205" s="39"/>
    </row>
    <row r="206" spans="1:28" ht="20.100000000000001" customHeight="1" x14ac:dyDescent="0.25">
      <c r="A206" s="41" t="s">
        <v>275</v>
      </c>
      <c r="B206" s="42">
        <v>1</v>
      </c>
      <c r="C206" s="42">
        <v>1</v>
      </c>
      <c r="D206" s="42">
        <v>0</v>
      </c>
      <c r="E206" s="42">
        <v>0</v>
      </c>
      <c r="F206" s="42">
        <v>0</v>
      </c>
      <c r="G206" s="42">
        <v>0</v>
      </c>
      <c r="H206" s="42">
        <v>0</v>
      </c>
      <c r="I206" s="42">
        <v>1</v>
      </c>
      <c r="J206" s="42">
        <v>2</v>
      </c>
      <c r="K206" s="42">
        <v>4</v>
      </c>
      <c r="L206" s="42">
        <v>3</v>
      </c>
      <c r="M206" s="42">
        <v>0</v>
      </c>
      <c r="P206" s="63"/>
      <c r="S206" s="63"/>
      <c r="T206" s="63"/>
      <c r="U206" s="63"/>
      <c r="V206" s="63"/>
      <c r="W206" s="63"/>
      <c r="X206" s="63"/>
      <c r="Y206" s="63"/>
      <c r="Z206" s="63"/>
      <c r="AA206" s="63"/>
    </row>
    <row r="207" spans="1:28" s="39" customFormat="1" ht="20.100000000000001" customHeight="1" x14ac:dyDescent="0.25">
      <c r="A207" s="41" t="s">
        <v>582</v>
      </c>
      <c r="B207" s="42">
        <v>0</v>
      </c>
      <c r="C207" s="42">
        <v>0</v>
      </c>
      <c r="D207" s="42">
        <v>0</v>
      </c>
      <c r="E207" s="42">
        <v>0</v>
      </c>
      <c r="F207" s="42">
        <v>0</v>
      </c>
      <c r="G207" s="42">
        <v>0</v>
      </c>
      <c r="H207" s="42">
        <v>0</v>
      </c>
      <c r="I207" s="42">
        <v>0</v>
      </c>
      <c r="J207" s="42">
        <v>0</v>
      </c>
      <c r="K207" s="42">
        <v>1</v>
      </c>
      <c r="L207" s="42">
        <v>1</v>
      </c>
      <c r="M207" s="42">
        <v>0</v>
      </c>
      <c r="P207" s="61"/>
    </row>
    <row r="208" spans="1:28" s="39" customFormat="1" ht="20.100000000000001" customHeight="1" x14ac:dyDescent="0.25">
      <c r="A208" s="41" t="s">
        <v>58</v>
      </c>
      <c r="B208" s="42">
        <v>2</v>
      </c>
      <c r="C208" s="42">
        <v>0</v>
      </c>
      <c r="D208" s="42">
        <v>2</v>
      </c>
      <c r="E208" s="42">
        <v>1</v>
      </c>
      <c r="F208" s="42">
        <v>1</v>
      </c>
      <c r="G208" s="42">
        <v>0</v>
      </c>
      <c r="H208" s="42">
        <v>2</v>
      </c>
      <c r="I208" s="42">
        <v>4</v>
      </c>
      <c r="J208" s="42">
        <v>3</v>
      </c>
      <c r="K208" s="42">
        <v>7</v>
      </c>
      <c r="L208" s="42">
        <v>2</v>
      </c>
      <c r="M208" s="42">
        <v>4</v>
      </c>
      <c r="P208" s="61"/>
    </row>
    <row r="209" spans="1:16" s="39" customFormat="1" ht="20.100000000000001" customHeight="1" x14ac:dyDescent="0.25">
      <c r="A209" s="41" t="s">
        <v>59</v>
      </c>
      <c r="B209" s="42">
        <v>1</v>
      </c>
      <c r="C209" s="42">
        <v>10</v>
      </c>
      <c r="D209" s="42">
        <v>1</v>
      </c>
      <c r="E209" s="42">
        <v>3</v>
      </c>
      <c r="F209" s="42">
        <v>0</v>
      </c>
      <c r="G209" s="42">
        <v>4</v>
      </c>
      <c r="H209" s="42">
        <v>1</v>
      </c>
      <c r="I209" s="42">
        <v>7</v>
      </c>
      <c r="J209" s="42">
        <v>2</v>
      </c>
      <c r="K209" s="42">
        <v>15</v>
      </c>
      <c r="L209" s="42">
        <v>5</v>
      </c>
      <c r="M209" s="42">
        <v>9</v>
      </c>
      <c r="N209" s="42"/>
      <c r="O209" s="42"/>
    </row>
    <row r="210" spans="1:16" s="39" customFormat="1" ht="20.100000000000001" customHeight="1" x14ac:dyDescent="0.25">
      <c r="A210" s="41" t="s">
        <v>60</v>
      </c>
      <c r="B210" s="42">
        <v>16</v>
      </c>
      <c r="C210" s="42">
        <v>28</v>
      </c>
      <c r="D210" s="42">
        <v>16</v>
      </c>
      <c r="E210" s="42">
        <v>6</v>
      </c>
      <c r="F210" s="42">
        <v>9</v>
      </c>
      <c r="G210" s="42">
        <v>15</v>
      </c>
      <c r="H210" s="42">
        <v>17</v>
      </c>
      <c r="I210" s="42">
        <v>19</v>
      </c>
      <c r="J210" s="42">
        <v>28</v>
      </c>
      <c r="K210" s="42">
        <v>9</v>
      </c>
      <c r="L210" s="42">
        <v>43</v>
      </c>
      <c r="M210" s="42">
        <v>13</v>
      </c>
      <c r="N210" s="42"/>
      <c r="O210" s="42"/>
    </row>
    <row r="211" spans="1:16" s="39" customFormat="1" ht="20.100000000000001" customHeight="1" x14ac:dyDescent="0.25">
      <c r="A211" s="41" t="s">
        <v>262</v>
      </c>
      <c r="B211" s="42">
        <v>3</v>
      </c>
      <c r="C211" s="42">
        <v>65</v>
      </c>
      <c r="D211" s="42">
        <v>0</v>
      </c>
      <c r="E211" s="42">
        <v>51</v>
      </c>
      <c r="F211" s="42">
        <v>1</v>
      </c>
      <c r="G211" s="42">
        <v>21</v>
      </c>
      <c r="H211" s="42">
        <v>1</v>
      </c>
      <c r="I211" s="42">
        <v>32</v>
      </c>
      <c r="J211" s="42">
        <v>5</v>
      </c>
      <c r="K211" s="42">
        <v>72</v>
      </c>
      <c r="L211" s="42">
        <v>2</v>
      </c>
      <c r="M211" s="42">
        <v>90</v>
      </c>
      <c r="N211" s="42"/>
      <c r="O211" s="42"/>
    </row>
    <row r="212" spans="1:16" s="39" customFormat="1" ht="20.100000000000001" customHeight="1" x14ac:dyDescent="0.25">
      <c r="A212" s="41" t="s">
        <v>61</v>
      </c>
      <c r="B212" s="42">
        <v>0</v>
      </c>
      <c r="C212" s="42">
        <v>1</v>
      </c>
      <c r="D212" s="42">
        <v>0</v>
      </c>
      <c r="E212" s="42">
        <v>3</v>
      </c>
      <c r="F212" s="42">
        <v>0</v>
      </c>
      <c r="G212" s="42">
        <v>0</v>
      </c>
      <c r="H212" s="42">
        <v>0</v>
      </c>
      <c r="I212" s="42">
        <v>0</v>
      </c>
      <c r="J212" s="42">
        <v>1</v>
      </c>
      <c r="K212" s="42">
        <v>9</v>
      </c>
      <c r="L212" s="42">
        <v>1</v>
      </c>
      <c r="M212" s="42">
        <v>0</v>
      </c>
      <c r="N212" s="42"/>
      <c r="O212" s="42"/>
    </row>
    <row r="213" spans="1:16" s="39" customFormat="1" ht="20.100000000000001" customHeight="1" x14ac:dyDescent="0.25">
      <c r="A213" s="41" t="s">
        <v>273</v>
      </c>
      <c r="B213" s="42">
        <v>1</v>
      </c>
      <c r="C213" s="42">
        <v>0</v>
      </c>
      <c r="D213" s="42">
        <v>1</v>
      </c>
      <c r="E213" s="42">
        <v>3</v>
      </c>
      <c r="F213" s="42">
        <v>0</v>
      </c>
      <c r="G213" s="42">
        <v>3</v>
      </c>
      <c r="H213" s="42">
        <v>0</v>
      </c>
      <c r="I213" s="42">
        <v>1</v>
      </c>
      <c r="J213" s="42">
        <v>1</v>
      </c>
      <c r="K213" s="42">
        <v>3</v>
      </c>
      <c r="L213" s="42">
        <v>1</v>
      </c>
      <c r="M213" s="42">
        <v>3</v>
      </c>
      <c r="N213" s="42"/>
      <c r="O213" s="42"/>
    </row>
    <row r="214" spans="1:16" s="39" customFormat="1" ht="20.100000000000001" customHeight="1" x14ac:dyDescent="0.25">
      <c r="A214" s="41" t="s">
        <v>62</v>
      </c>
      <c r="B214" s="42">
        <v>1</v>
      </c>
      <c r="C214" s="42">
        <v>19</v>
      </c>
      <c r="D214" s="42">
        <v>1</v>
      </c>
      <c r="E214" s="42">
        <v>12</v>
      </c>
      <c r="F214" s="42">
        <v>1</v>
      </c>
      <c r="G214" s="42">
        <v>3</v>
      </c>
      <c r="H214" s="42">
        <v>0</v>
      </c>
      <c r="I214" s="42">
        <v>10</v>
      </c>
      <c r="J214" s="42">
        <v>3</v>
      </c>
      <c r="K214" s="42">
        <v>13</v>
      </c>
      <c r="L214" s="42">
        <v>2</v>
      </c>
      <c r="M214" s="42">
        <v>13</v>
      </c>
      <c r="N214" s="42"/>
      <c r="O214" s="42"/>
    </row>
    <row r="215" spans="1:16" s="39" customFormat="1" ht="20.100000000000001" customHeight="1" x14ac:dyDescent="0.25">
      <c r="A215" s="41" t="s">
        <v>274</v>
      </c>
      <c r="B215" s="42">
        <v>0</v>
      </c>
      <c r="C215" s="42">
        <v>0</v>
      </c>
      <c r="D215" s="42">
        <v>0</v>
      </c>
      <c r="E215" s="42">
        <v>0</v>
      </c>
      <c r="F215" s="42">
        <v>0</v>
      </c>
      <c r="G215" s="42">
        <v>0</v>
      </c>
      <c r="H215" s="42">
        <v>0</v>
      </c>
      <c r="I215" s="42">
        <v>1</v>
      </c>
      <c r="J215" s="42">
        <v>0</v>
      </c>
      <c r="K215" s="42">
        <v>0</v>
      </c>
      <c r="L215" s="42">
        <v>0</v>
      </c>
      <c r="M215" s="42">
        <v>1</v>
      </c>
      <c r="N215" s="42"/>
      <c r="O215" s="42"/>
    </row>
    <row r="216" spans="1:16" s="39" customFormat="1" ht="20.100000000000001" customHeight="1" x14ac:dyDescent="0.25">
      <c r="A216" s="41" t="s">
        <v>63</v>
      </c>
      <c r="B216" s="42">
        <v>2</v>
      </c>
      <c r="C216" s="42">
        <v>7</v>
      </c>
      <c r="D216" s="42">
        <v>0</v>
      </c>
      <c r="E216" s="42">
        <v>0</v>
      </c>
      <c r="F216" s="42">
        <v>1</v>
      </c>
      <c r="G216" s="42">
        <v>0</v>
      </c>
      <c r="H216" s="42">
        <v>3</v>
      </c>
      <c r="I216" s="42">
        <v>7</v>
      </c>
      <c r="J216" s="42">
        <v>3</v>
      </c>
      <c r="K216" s="42">
        <v>16</v>
      </c>
      <c r="L216" s="42">
        <v>25</v>
      </c>
      <c r="M216" s="42">
        <v>16</v>
      </c>
      <c r="N216" s="42"/>
      <c r="O216" s="42"/>
    </row>
    <row r="217" spans="1:16" s="39" customFormat="1" ht="20.100000000000001" customHeight="1" x14ac:dyDescent="0.25">
      <c r="A217" s="41" t="s">
        <v>64</v>
      </c>
      <c r="B217" s="42">
        <v>3</v>
      </c>
      <c r="C217" s="42">
        <v>4</v>
      </c>
      <c r="D217" s="42">
        <v>2</v>
      </c>
      <c r="E217" s="42">
        <v>13</v>
      </c>
      <c r="F217" s="42">
        <v>2</v>
      </c>
      <c r="G217" s="42">
        <v>6</v>
      </c>
      <c r="H217" s="42">
        <v>6</v>
      </c>
      <c r="I217" s="42">
        <v>21</v>
      </c>
      <c r="J217" s="42">
        <v>8</v>
      </c>
      <c r="K217" s="42">
        <v>28</v>
      </c>
      <c r="L217" s="42">
        <v>9</v>
      </c>
      <c r="M217" s="42">
        <v>43</v>
      </c>
      <c r="N217" s="42"/>
      <c r="O217" s="42"/>
    </row>
    <row r="218" spans="1:16" s="39" customFormat="1" ht="20.100000000000001" customHeight="1" x14ac:dyDescent="0.25">
      <c r="A218" s="41" t="s">
        <v>261</v>
      </c>
      <c r="B218" s="42">
        <v>1</v>
      </c>
      <c r="C218" s="42">
        <v>15</v>
      </c>
      <c r="D218" s="42">
        <v>1</v>
      </c>
      <c r="E218" s="42">
        <v>9</v>
      </c>
      <c r="F218" s="42">
        <v>1</v>
      </c>
      <c r="G218" s="42">
        <v>6</v>
      </c>
      <c r="H218" s="42">
        <v>1</v>
      </c>
      <c r="I218" s="42">
        <v>1</v>
      </c>
      <c r="J218" s="42">
        <v>0</v>
      </c>
      <c r="K218" s="42">
        <v>4</v>
      </c>
      <c r="L218" s="42">
        <v>2</v>
      </c>
      <c r="M218" s="42">
        <v>6</v>
      </c>
      <c r="N218" s="42"/>
      <c r="O218" s="42"/>
    </row>
    <row r="219" spans="1:16" s="39" customFormat="1" ht="20.100000000000001" customHeight="1" x14ac:dyDescent="0.25">
      <c r="A219" s="41" t="s">
        <v>583</v>
      </c>
      <c r="B219" s="42">
        <v>0</v>
      </c>
      <c r="C219" s="42">
        <v>0</v>
      </c>
      <c r="D219" s="42">
        <v>1</v>
      </c>
      <c r="E219" s="42">
        <v>1</v>
      </c>
      <c r="F219" s="42">
        <v>1</v>
      </c>
      <c r="G219" s="42">
        <v>3</v>
      </c>
      <c r="H219" s="42">
        <v>1</v>
      </c>
      <c r="I219" s="42">
        <v>1</v>
      </c>
      <c r="J219" s="42">
        <v>1</v>
      </c>
      <c r="K219" s="42">
        <v>9</v>
      </c>
      <c r="L219" s="42">
        <v>5</v>
      </c>
      <c r="M219" s="42">
        <v>3</v>
      </c>
      <c r="N219" s="42"/>
      <c r="O219" s="42"/>
    </row>
    <row r="220" spans="1:16" s="39" customFormat="1" ht="20.100000000000001" customHeight="1" x14ac:dyDescent="0.25">
      <c r="A220" s="41" t="s">
        <v>65</v>
      </c>
      <c r="B220" s="42">
        <v>0</v>
      </c>
      <c r="C220" s="42">
        <v>0</v>
      </c>
      <c r="D220" s="42">
        <v>0</v>
      </c>
      <c r="E220" s="42">
        <v>0</v>
      </c>
      <c r="F220" s="42">
        <v>0</v>
      </c>
      <c r="G220" s="42">
        <v>1</v>
      </c>
      <c r="H220" s="42">
        <v>0</v>
      </c>
      <c r="I220" s="42">
        <v>0</v>
      </c>
      <c r="J220" s="42">
        <v>1</v>
      </c>
      <c r="K220" s="42">
        <v>4</v>
      </c>
      <c r="L220" s="42">
        <v>2</v>
      </c>
      <c r="M220" s="42">
        <v>0</v>
      </c>
      <c r="N220" s="42"/>
      <c r="O220" s="42"/>
    </row>
    <row r="221" spans="1:16" ht="20.100000000000001" customHeight="1" x14ac:dyDescent="0.25">
      <c r="A221" s="352" t="s">
        <v>257</v>
      </c>
      <c r="B221" s="40">
        <v>3</v>
      </c>
      <c r="C221" s="40">
        <v>39</v>
      </c>
      <c r="D221" s="40">
        <v>5</v>
      </c>
      <c r="E221" s="40">
        <v>16</v>
      </c>
      <c r="F221" s="40">
        <v>3</v>
      </c>
      <c r="G221" s="40">
        <v>19</v>
      </c>
      <c r="H221" s="40">
        <v>8</v>
      </c>
      <c r="I221" s="40">
        <v>12</v>
      </c>
      <c r="J221" s="40">
        <v>16</v>
      </c>
      <c r="K221" s="40">
        <v>22</v>
      </c>
      <c r="L221" s="40">
        <v>30</v>
      </c>
      <c r="M221" s="40">
        <v>13</v>
      </c>
      <c r="P221" s="63"/>
    </row>
    <row r="222" spans="1:16" ht="20.100000000000001" customHeight="1" x14ac:dyDescent="0.25">
      <c r="A222" s="41" t="s">
        <v>66</v>
      </c>
      <c r="B222" s="44">
        <v>3</v>
      </c>
      <c r="C222" s="44">
        <v>22</v>
      </c>
      <c r="D222" s="44">
        <v>5</v>
      </c>
      <c r="E222" s="44">
        <v>12</v>
      </c>
      <c r="F222" s="44">
        <v>2</v>
      </c>
      <c r="G222" s="44">
        <v>13</v>
      </c>
      <c r="H222" s="44">
        <v>8</v>
      </c>
      <c r="I222" s="44">
        <v>6</v>
      </c>
      <c r="J222" s="44">
        <v>15</v>
      </c>
      <c r="K222" s="44">
        <v>16</v>
      </c>
      <c r="L222" s="44">
        <v>26</v>
      </c>
      <c r="M222" s="44">
        <v>9</v>
      </c>
    </row>
    <row r="223" spans="1:16" ht="20.100000000000001" customHeight="1" x14ac:dyDescent="0.25">
      <c r="A223" s="41" t="s">
        <v>67</v>
      </c>
      <c r="B223" s="44">
        <v>0</v>
      </c>
      <c r="C223" s="44">
        <v>16</v>
      </c>
      <c r="D223" s="44">
        <v>0</v>
      </c>
      <c r="E223" s="44">
        <v>4</v>
      </c>
      <c r="F223" s="44">
        <v>1</v>
      </c>
      <c r="G223" s="44">
        <v>6</v>
      </c>
      <c r="H223" s="44">
        <v>0</v>
      </c>
      <c r="I223" s="44">
        <v>6</v>
      </c>
      <c r="J223" s="44">
        <v>1</v>
      </c>
      <c r="K223" s="44">
        <v>6</v>
      </c>
      <c r="L223" s="44">
        <v>4</v>
      </c>
      <c r="M223" s="44">
        <v>4</v>
      </c>
    </row>
    <row r="224" spans="1:16" ht="20.100000000000001" customHeight="1" x14ac:dyDescent="0.25">
      <c r="A224" s="41" t="s">
        <v>68</v>
      </c>
      <c r="B224" s="44">
        <v>0</v>
      </c>
      <c r="C224" s="44">
        <v>1</v>
      </c>
      <c r="D224" s="44">
        <v>0</v>
      </c>
      <c r="E224" s="44">
        <v>0</v>
      </c>
      <c r="F224" s="44">
        <v>0</v>
      </c>
      <c r="G224" s="44">
        <v>0</v>
      </c>
      <c r="H224" s="44">
        <v>0</v>
      </c>
      <c r="I224" s="44">
        <v>0</v>
      </c>
      <c r="J224" s="44">
        <v>0</v>
      </c>
      <c r="K224" s="44">
        <v>0</v>
      </c>
      <c r="L224" s="44">
        <v>0</v>
      </c>
      <c r="M224" s="44">
        <v>0</v>
      </c>
    </row>
    <row r="225" spans="1:15" s="39" customFormat="1" ht="20.100000000000001" customHeight="1" thickBot="1" x14ac:dyDescent="0.3">
      <c r="A225" s="353" t="s">
        <v>591</v>
      </c>
      <c r="B225" s="46">
        <v>0</v>
      </c>
      <c r="C225" s="46">
        <v>0</v>
      </c>
      <c r="D225" s="46">
        <v>0</v>
      </c>
      <c r="E225" s="46">
        <v>1</v>
      </c>
      <c r="F225" s="46">
        <v>0</v>
      </c>
      <c r="G225" s="46">
        <v>0</v>
      </c>
      <c r="H225" s="46">
        <v>0</v>
      </c>
      <c r="I225" s="46">
        <v>0</v>
      </c>
      <c r="J225" s="46">
        <v>0</v>
      </c>
      <c r="K225" s="46">
        <v>0</v>
      </c>
      <c r="L225" s="46">
        <v>0</v>
      </c>
      <c r="M225" s="46">
        <v>0</v>
      </c>
    </row>
    <row r="226" spans="1:15" s="48" customFormat="1" ht="15.95" customHeight="1" x14ac:dyDescent="0.25">
      <c r="A226" s="47" t="s">
        <v>588</v>
      </c>
      <c r="B226" s="47"/>
      <c r="C226" s="47"/>
      <c r="N226" s="65"/>
      <c r="O226" s="65"/>
    </row>
    <row r="227" spans="1:15" ht="20.100000000000001" customHeight="1" x14ac:dyDescent="0.25">
      <c r="N227" s="40"/>
      <c r="O227" s="40"/>
    </row>
    <row r="228" spans="1:15" ht="20.100000000000001" customHeight="1" x14ac:dyDescent="0.25">
      <c r="O228" s="66"/>
    </row>
  </sheetData>
  <mergeCells count="16">
    <mergeCell ref="A139:A141"/>
    <mergeCell ref="B139:O139"/>
    <mergeCell ref="B140:C140"/>
    <mergeCell ref="A184:A186"/>
    <mergeCell ref="B184:M184"/>
    <mergeCell ref="B185:C185"/>
    <mergeCell ref="F185:G185"/>
    <mergeCell ref="J185:K185"/>
    <mergeCell ref="A3:A5"/>
    <mergeCell ref="B3:O3"/>
    <mergeCell ref="B4:C4"/>
    <mergeCell ref="A71:A73"/>
    <mergeCell ref="B71:M71"/>
    <mergeCell ref="B72:C72"/>
    <mergeCell ref="F72:G72"/>
    <mergeCell ref="J72:K72"/>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68" max="16383" man="1"/>
    <brk id="136" max="16383" man="1"/>
    <brk id="181"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28"/>
  <sheetViews>
    <sheetView showGridLines="0" zoomScaleNormal="100" zoomScaleSheetLayoutView="25" workbookViewId="0"/>
  </sheetViews>
  <sheetFormatPr defaultColWidth="11.42578125" defaultRowHeight="20.100000000000001" customHeight="1" x14ac:dyDescent="0.25"/>
  <cols>
    <col min="1" max="1" width="36.7109375" style="41" customWidth="1"/>
    <col min="2" max="3" width="10.28515625" style="41" customWidth="1"/>
    <col min="4" max="4" width="9" style="41" customWidth="1"/>
    <col min="5" max="5" width="10" style="41" customWidth="1"/>
    <col min="6" max="13" width="9" style="41" customWidth="1"/>
    <col min="14" max="14" width="10.5703125" style="41" customWidth="1"/>
    <col min="15" max="15" width="10.5703125" style="41" bestFit="1" customWidth="1"/>
    <col min="16" max="16" width="11.7109375" style="41" customWidth="1"/>
    <col min="17" max="16384" width="11.42578125" style="41"/>
  </cols>
  <sheetData>
    <row r="1" spans="1:17" s="27" customFormat="1" ht="24.95" customHeight="1" x14ac:dyDescent="0.25">
      <c r="A1" s="347" t="s">
        <v>136</v>
      </c>
      <c r="B1" s="347"/>
      <c r="C1" s="347"/>
      <c r="D1" s="347"/>
      <c r="E1" s="347"/>
      <c r="F1" s="347"/>
      <c r="G1" s="347"/>
    </row>
    <row r="2" spans="1:17" s="55" customFormat="1" ht="24.95" customHeight="1" thickBot="1" x14ac:dyDescent="0.25">
      <c r="A2" s="28" t="s">
        <v>530</v>
      </c>
      <c r="B2" s="53"/>
      <c r="C2" s="53"/>
      <c r="D2" s="53"/>
      <c r="E2" s="53"/>
      <c r="F2" s="53"/>
      <c r="G2" s="53"/>
      <c r="H2" s="53"/>
      <c r="I2" s="53"/>
      <c r="J2" s="53"/>
      <c r="K2" s="53"/>
      <c r="L2" s="53"/>
      <c r="M2" s="53"/>
      <c r="N2" s="53"/>
      <c r="O2" s="336" t="s">
        <v>586</v>
      </c>
      <c r="P2" s="54"/>
    </row>
    <row r="3" spans="1:17" s="39" customFormat="1" ht="20.100000000000001" customHeight="1" x14ac:dyDescent="0.25">
      <c r="A3" s="1023" t="s">
        <v>8</v>
      </c>
      <c r="B3" s="1019" t="s">
        <v>84</v>
      </c>
      <c r="C3" s="1020"/>
      <c r="D3" s="1020"/>
      <c r="E3" s="1020"/>
      <c r="F3" s="1020"/>
      <c r="G3" s="1020"/>
      <c r="H3" s="1020"/>
      <c r="I3" s="1020"/>
      <c r="J3" s="1020"/>
      <c r="K3" s="1020"/>
      <c r="L3" s="1020"/>
      <c r="M3" s="1020"/>
      <c r="N3" s="1020"/>
      <c r="O3" s="1020"/>
      <c r="P3" s="56"/>
    </row>
    <row r="4" spans="1:17" ht="20.100000000000001" customHeight="1" x14ac:dyDescent="0.25">
      <c r="A4" s="1024"/>
      <c r="B4" s="1021" t="s">
        <v>10</v>
      </c>
      <c r="C4" s="1021"/>
      <c r="D4" s="32" t="s">
        <v>69</v>
      </c>
      <c r="E4" s="32"/>
      <c r="F4" s="32" t="s">
        <v>70</v>
      </c>
      <c r="G4" s="32"/>
      <c r="H4" s="32" t="s">
        <v>71</v>
      </c>
      <c r="I4" s="32"/>
      <c r="J4" s="32" t="s">
        <v>72</v>
      </c>
      <c r="K4" s="32"/>
      <c r="L4" s="32" t="s">
        <v>73</v>
      </c>
      <c r="M4" s="32"/>
      <c r="N4" s="32" t="s">
        <v>74</v>
      </c>
      <c r="O4" s="57"/>
      <c r="P4" s="58"/>
    </row>
    <row r="5" spans="1:17" ht="20.100000000000001" customHeight="1" x14ac:dyDescent="0.25">
      <c r="A5" s="1025"/>
      <c r="B5" s="59">
        <v>2015</v>
      </c>
      <c r="C5" s="59">
        <v>2016</v>
      </c>
      <c r="D5" s="59">
        <v>2015</v>
      </c>
      <c r="E5" s="59">
        <v>2016</v>
      </c>
      <c r="F5" s="334">
        <v>2015</v>
      </c>
      <c r="G5" s="334">
        <v>2016</v>
      </c>
      <c r="H5" s="334">
        <v>2015</v>
      </c>
      <c r="I5" s="334">
        <v>2016</v>
      </c>
      <c r="J5" s="334">
        <v>2015</v>
      </c>
      <c r="K5" s="334">
        <v>2016</v>
      </c>
      <c r="L5" s="334">
        <v>2015</v>
      </c>
      <c r="M5" s="334">
        <v>2016</v>
      </c>
      <c r="N5" s="334">
        <v>2015</v>
      </c>
      <c r="O5" s="335">
        <v>2016</v>
      </c>
      <c r="P5" s="58"/>
    </row>
    <row r="6" spans="1:17" ht="20.100000000000001" customHeight="1" x14ac:dyDescent="0.25">
      <c r="A6" s="36" t="s">
        <v>10</v>
      </c>
      <c r="B6" s="37">
        <v>1674</v>
      </c>
      <c r="C6" s="37">
        <v>2619</v>
      </c>
      <c r="D6" s="37">
        <v>12</v>
      </c>
      <c r="E6" s="37">
        <v>5</v>
      </c>
      <c r="F6" s="37">
        <v>701</v>
      </c>
      <c r="G6" s="37">
        <v>2349</v>
      </c>
      <c r="H6" s="37">
        <v>855</v>
      </c>
      <c r="I6" s="37">
        <v>131</v>
      </c>
      <c r="J6" s="37">
        <v>23</v>
      </c>
      <c r="K6" s="37">
        <v>8</v>
      </c>
      <c r="L6" s="37">
        <v>11</v>
      </c>
      <c r="M6" s="37">
        <v>24</v>
      </c>
      <c r="N6" s="37">
        <v>13</v>
      </c>
      <c r="O6" s="37">
        <v>13</v>
      </c>
    </row>
    <row r="7" spans="1:17" s="39" customFormat="1" ht="20.100000000000001" customHeight="1" x14ac:dyDescent="0.25">
      <c r="A7" s="352" t="s">
        <v>260</v>
      </c>
      <c r="B7" s="40">
        <v>9</v>
      </c>
      <c r="C7" s="40">
        <v>3</v>
      </c>
      <c r="D7" s="40">
        <v>0</v>
      </c>
      <c r="E7" s="40">
        <v>0</v>
      </c>
      <c r="F7" s="40">
        <v>3</v>
      </c>
      <c r="G7" s="40">
        <v>2</v>
      </c>
      <c r="H7" s="40">
        <v>2</v>
      </c>
      <c r="I7" s="40">
        <v>0</v>
      </c>
      <c r="J7" s="40">
        <v>3</v>
      </c>
      <c r="K7" s="40">
        <v>0</v>
      </c>
      <c r="L7" s="40">
        <v>1</v>
      </c>
      <c r="M7" s="40">
        <v>0</v>
      </c>
      <c r="N7" s="40">
        <v>0</v>
      </c>
      <c r="O7" s="40">
        <v>0</v>
      </c>
    </row>
    <row r="8" spans="1:17" ht="20.100000000000001" customHeight="1" x14ac:dyDescent="0.25">
      <c r="A8" s="41" t="s">
        <v>17</v>
      </c>
      <c r="B8" s="42">
        <v>9</v>
      </c>
      <c r="C8" s="42">
        <v>2</v>
      </c>
      <c r="D8" s="42">
        <v>0</v>
      </c>
      <c r="E8" s="42">
        <v>0</v>
      </c>
      <c r="F8" s="42">
        <v>3</v>
      </c>
      <c r="G8" s="42">
        <v>2</v>
      </c>
      <c r="H8" s="42">
        <v>2</v>
      </c>
      <c r="I8" s="42">
        <v>0</v>
      </c>
      <c r="J8" s="42">
        <v>3</v>
      </c>
      <c r="K8" s="42">
        <v>0</v>
      </c>
      <c r="L8" s="42">
        <v>1</v>
      </c>
      <c r="M8" s="42">
        <v>0</v>
      </c>
      <c r="N8" s="42">
        <v>0</v>
      </c>
      <c r="O8" s="42">
        <v>0</v>
      </c>
    </row>
    <row r="9" spans="1:17" ht="20.100000000000001" customHeight="1" x14ac:dyDescent="0.25">
      <c r="A9" s="41" t="s">
        <v>18</v>
      </c>
      <c r="B9" s="42">
        <v>0</v>
      </c>
      <c r="C9" s="42">
        <v>0</v>
      </c>
      <c r="D9" s="42">
        <v>0</v>
      </c>
      <c r="E9" s="42">
        <v>0</v>
      </c>
      <c r="F9" s="42">
        <v>0</v>
      </c>
      <c r="G9" s="42">
        <v>0</v>
      </c>
      <c r="H9" s="42">
        <v>0</v>
      </c>
      <c r="I9" s="42">
        <v>0</v>
      </c>
      <c r="J9" s="42">
        <v>0</v>
      </c>
      <c r="K9" s="42">
        <v>0</v>
      </c>
      <c r="L9" s="42">
        <v>0</v>
      </c>
      <c r="M9" s="42">
        <v>0</v>
      </c>
      <c r="N9" s="42">
        <v>0</v>
      </c>
      <c r="O9" s="42">
        <v>0</v>
      </c>
    </row>
    <row r="10" spans="1:17" ht="20.100000000000001" customHeight="1" x14ac:dyDescent="0.25">
      <c r="A10" s="41" t="s">
        <v>19</v>
      </c>
      <c r="B10" s="42">
        <v>0</v>
      </c>
      <c r="C10" s="42">
        <v>0</v>
      </c>
      <c r="D10" s="42">
        <v>0</v>
      </c>
      <c r="E10" s="42">
        <v>0</v>
      </c>
      <c r="F10" s="42">
        <v>0</v>
      </c>
      <c r="G10" s="42">
        <v>0</v>
      </c>
      <c r="H10" s="42">
        <v>0</v>
      </c>
      <c r="I10" s="42">
        <v>0</v>
      </c>
      <c r="J10" s="42">
        <v>0</v>
      </c>
      <c r="K10" s="42">
        <v>0</v>
      </c>
      <c r="L10" s="42">
        <v>0</v>
      </c>
      <c r="M10" s="42">
        <v>0</v>
      </c>
      <c r="N10" s="42">
        <v>0</v>
      </c>
      <c r="O10" s="42">
        <v>0</v>
      </c>
    </row>
    <row r="11" spans="1:17" ht="20.100000000000001" customHeight="1" x14ac:dyDescent="0.25">
      <c r="A11" s="41" t="s">
        <v>559</v>
      </c>
      <c r="B11" s="42">
        <v>0</v>
      </c>
      <c r="C11" s="42">
        <v>0</v>
      </c>
      <c r="D11" s="42">
        <v>0</v>
      </c>
      <c r="E11" s="42">
        <v>0</v>
      </c>
      <c r="F11" s="42">
        <v>0</v>
      </c>
      <c r="G11" s="42">
        <v>0</v>
      </c>
      <c r="H11" s="42">
        <v>0</v>
      </c>
      <c r="I11" s="42">
        <v>0</v>
      </c>
      <c r="J11" s="42">
        <v>0</v>
      </c>
      <c r="K11" s="42">
        <v>0</v>
      </c>
      <c r="L11" s="42">
        <v>0</v>
      </c>
      <c r="M11" s="42">
        <v>0</v>
      </c>
      <c r="N11" s="42">
        <v>0</v>
      </c>
      <c r="O11" s="42">
        <v>0</v>
      </c>
    </row>
    <row r="12" spans="1:17" ht="20.100000000000001" customHeight="1" x14ac:dyDescent="0.25">
      <c r="A12" s="41" t="s">
        <v>560</v>
      </c>
      <c r="B12" s="42">
        <v>0</v>
      </c>
      <c r="C12" s="42">
        <v>1</v>
      </c>
      <c r="D12" s="42">
        <v>0</v>
      </c>
      <c r="E12" s="42">
        <v>0</v>
      </c>
      <c r="F12" s="42">
        <v>0</v>
      </c>
      <c r="G12" s="42">
        <v>0</v>
      </c>
      <c r="H12" s="42">
        <v>0</v>
      </c>
      <c r="I12" s="42">
        <v>0</v>
      </c>
      <c r="J12" s="42">
        <v>0</v>
      </c>
      <c r="K12" s="42">
        <v>0</v>
      </c>
      <c r="L12" s="42">
        <v>0</v>
      </c>
      <c r="M12" s="42">
        <v>0</v>
      </c>
      <c r="N12" s="42">
        <v>0</v>
      </c>
      <c r="O12" s="42">
        <v>0</v>
      </c>
    </row>
    <row r="13" spans="1:17" ht="20.100000000000001" customHeight="1" x14ac:dyDescent="0.25">
      <c r="A13" s="41" t="s">
        <v>561</v>
      </c>
      <c r="B13" s="42">
        <v>0</v>
      </c>
      <c r="C13" s="42">
        <v>0</v>
      </c>
      <c r="D13" s="42">
        <v>0</v>
      </c>
      <c r="E13" s="42">
        <v>0</v>
      </c>
      <c r="F13" s="42">
        <v>0</v>
      </c>
      <c r="G13" s="42">
        <v>0</v>
      </c>
      <c r="H13" s="42">
        <v>0</v>
      </c>
      <c r="I13" s="42">
        <v>0</v>
      </c>
      <c r="J13" s="42">
        <v>0</v>
      </c>
      <c r="K13" s="42">
        <v>0</v>
      </c>
      <c r="L13" s="42">
        <v>0</v>
      </c>
      <c r="M13" s="42">
        <v>0</v>
      </c>
      <c r="N13" s="42">
        <v>0</v>
      </c>
      <c r="O13" s="42">
        <v>0</v>
      </c>
    </row>
    <row r="14" spans="1:17" ht="20.100000000000001" customHeight="1" x14ac:dyDescent="0.25">
      <c r="A14" s="41" t="s">
        <v>562</v>
      </c>
      <c r="B14" s="42">
        <v>0</v>
      </c>
      <c r="C14" s="42">
        <v>0</v>
      </c>
      <c r="D14" s="42">
        <v>0</v>
      </c>
      <c r="E14" s="42">
        <v>0</v>
      </c>
      <c r="F14" s="42">
        <v>0</v>
      </c>
      <c r="G14" s="42">
        <v>0</v>
      </c>
      <c r="H14" s="42">
        <v>0</v>
      </c>
      <c r="I14" s="42">
        <v>0</v>
      </c>
      <c r="J14" s="42">
        <v>0</v>
      </c>
      <c r="K14" s="42">
        <v>0</v>
      </c>
      <c r="L14" s="42">
        <v>0</v>
      </c>
      <c r="M14" s="42">
        <v>0</v>
      </c>
      <c r="N14" s="42">
        <v>0</v>
      </c>
      <c r="O14" s="42">
        <v>0</v>
      </c>
      <c r="Q14" s="41" t="s">
        <v>1</v>
      </c>
    </row>
    <row r="15" spans="1:17" ht="20.100000000000001" customHeight="1" x14ac:dyDescent="0.25">
      <c r="A15" s="41" t="s">
        <v>20</v>
      </c>
      <c r="B15" s="42">
        <v>0</v>
      </c>
      <c r="C15" s="42">
        <v>0</v>
      </c>
      <c r="D15" s="42">
        <v>0</v>
      </c>
      <c r="E15" s="42">
        <v>0</v>
      </c>
      <c r="F15" s="42">
        <v>0</v>
      </c>
      <c r="G15" s="42">
        <v>0</v>
      </c>
      <c r="H15" s="42">
        <v>0</v>
      </c>
      <c r="I15" s="42">
        <v>0</v>
      </c>
      <c r="J15" s="42">
        <v>0</v>
      </c>
      <c r="K15" s="42">
        <v>0</v>
      </c>
      <c r="L15" s="42">
        <v>0</v>
      </c>
      <c r="M15" s="42">
        <v>0</v>
      </c>
      <c r="N15" s="42">
        <v>0</v>
      </c>
      <c r="O15" s="42">
        <v>0</v>
      </c>
    </row>
    <row r="16" spans="1:17" ht="20.100000000000001" customHeight="1" x14ac:dyDescent="0.25">
      <c r="A16" s="41" t="s">
        <v>563</v>
      </c>
      <c r="B16" s="42">
        <v>0</v>
      </c>
      <c r="C16" s="42">
        <v>0</v>
      </c>
      <c r="D16" s="42">
        <v>0</v>
      </c>
      <c r="E16" s="42">
        <v>0</v>
      </c>
      <c r="F16" s="42">
        <v>0</v>
      </c>
      <c r="G16" s="42">
        <v>0</v>
      </c>
      <c r="H16" s="42">
        <v>0</v>
      </c>
      <c r="I16" s="42">
        <v>0</v>
      </c>
      <c r="J16" s="42">
        <v>0</v>
      </c>
      <c r="K16" s="42">
        <v>0</v>
      </c>
      <c r="L16" s="42">
        <v>0</v>
      </c>
      <c r="M16" s="42">
        <v>0</v>
      </c>
      <c r="N16" s="42">
        <v>0</v>
      </c>
      <c r="O16" s="42">
        <v>0</v>
      </c>
    </row>
    <row r="17" spans="1:15" ht="20.100000000000001" customHeight="1" x14ac:dyDescent="0.25">
      <c r="A17" s="41" t="s">
        <v>564</v>
      </c>
      <c r="B17" s="42">
        <v>0</v>
      </c>
      <c r="C17" s="42">
        <v>0</v>
      </c>
      <c r="D17" s="42">
        <v>0</v>
      </c>
      <c r="E17" s="42">
        <v>0</v>
      </c>
      <c r="F17" s="42">
        <v>0</v>
      </c>
      <c r="G17" s="42">
        <v>0</v>
      </c>
      <c r="H17" s="42">
        <v>0</v>
      </c>
      <c r="I17" s="42">
        <v>0</v>
      </c>
      <c r="J17" s="42">
        <v>0</v>
      </c>
      <c r="K17" s="42">
        <v>0</v>
      </c>
      <c r="L17" s="42">
        <v>0</v>
      </c>
      <c r="M17" s="42">
        <v>0</v>
      </c>
      <c r="N17" s="42">
        <v>0</v>
      </c>
      <c r="O17" s="42">
        <v>0</v>
      </c>
    </row>
    <row r="18" spans="1:15" ht="20.100000000000001" customHeight="1" x14ac:dyDescent="0.25">
      <c r="A18" s="41" t="s">
        <v>21</v>
      </c>
      <c r="B18" s="42">
        <v>0</v>
      </c>
      <c r="C18" s="42">
        <v>0</v>
      </c>
      <c r="D18" s="42">
        <v>0</v>
      </c>
      <c r="E18" s="42">
        <v>0</v>
      </c>
      <c r="F18" s="42">
        <v>0</v>
      </c>
      <c r="G18" s="42">
        <v>0</v>
      </c>
      <c r="H18" s="42">
        <v>0</v>
      </c>
      <c r="I18" s="42">
        <v>0</v>
      </c>
      <c r="J18" s="42">
        <v>0</v>
      </c>
      <c r="K18" s="42">
        <v>0</v>
      </c>
      <c r="L18" s="42">
        <v>0</v>
      </c>
      <c r="M18" s="42">
        <v>0</v>
      </c>
      <c r="N18" s="42">
        <v>0</v>
      </c>
      <c r="O18" s="42">
        <v>0</v>
      </c>
    </row>
    <row r="19" spans="1:15" s="39" customFormat="1" ht="20.100000000000001" customHeight="1" x14ac:dyDescent="0.25">
      <c r="A19" s="352" t="s">
        <v>589</v>
      </c>
      <c r="B19" s="40">
        <v>10</v>
      </c>
      <c r="C19" s="40">
        <v>2</v>
      </c>
      <c r="D19" s="40">
        <v>0</v>
      </c>
      <c r="E19" s="40">
        <v>0</v>
      </c>
      <c r="F19" s="40">
        <v>8</v>
      </c>
      <c r="G19" s="40">
        <v>2</v>
      </c>
      <c r="H19" s="40">
        <v>2</v>
      </c>
      <c r="I19" s="40">
        <v>0</v>
      </c>
      <c r="J19" s="40">
        <v>0</v>
      </c>
      <c r="K19" s="40">
        <v>0</v>
      </c>
      <c r="L19" s="40">
        <v>0</v>
      </c>
      <c r="M19" s="40">
        <v>0</v>
      </c>
      <c r="N19" s="40">
        <v>0</v>
      </c>
      <c r="O19" s="40">
        <v>0</v>
      </c>
    </row>
    <row r="20" spans="1:15" ht="20.100000000000001" customHeight="1" x14ac:dyDescent="0.25">
      <c r="A20" s="41" t="s">
        <v>22</v>
      </c>
      <c r="B20" s="42">
        <v>3</v>
      </c>
      <c r="C20" s="42">
        <v>0</v>
      </c>
      <c r="D20" s="42">
        <v>0</v>
      </c>
      <c r="E20" s="42">
        <v>0</v>
      </c>
      <c r="F20" s="42">
        <v>2</v>
      </c>
      <c r="G20" s="42">
        <v>0</v>
      </c>
      <c r="H20" s="42">
        <v>1</v>
      </c>
      <c r="I20" s="42">
        <v>0</v>
      </c>
      <c r="J20" s="42">
        <v>0</v>
      </c>
      <c r="K20" s="42">
        <v>0</v>
      </c>
      <c r="L20" s="42">
        <v>0</v>
      </c>
      <c r="M20" s="42">
        <v>0</v>
      </c>
      <c r="N20" s="42">
        <v>0</v>
      </c>
      <c r="O20" s="42">
        <v>0</v>
      </c>
    </row>
    <row r="21" spans="1:15" ht="20.100000000000001" customHeight="1" x14ac:dyDescent="0.25">
      <c r="A21" s="41" t="s">
        <v>23</v>
      </c>
      <c r="B21" s="42">
        <v>0</v>
      </c>
      <c r="C21" s="42">
        <v>0</v>
      </c>
      <c r="D21" s="42">
        <v>0</v>
      </c>
      <c r="E21" s="42">
        <v>0</v>
      </c>
      <c r="F21" s="42">
        <v>0</v>
      </c>
      <c r="G21" s="42">
        <v>0</v>
      </c>
      <c r="H21" s="42">
        <v>0</v>
      </c>
      <c r="I21" s="42">
        <v>0</v>
      </c>
      <c r="J21" s="42">
        <v>0</v>
      </c>
      <c r="K21" s="42">
        <v>0</v>
      </c>
      <c r="L21" s="42">
        <v>0</v>
      </c>
      <c r="M21" s="42">
        <v>0</v>
      </c>
      <c r="N21" s="42">
        <v>0</v>
      </c>
      <c r="O21" s="42">
        <v>0</v>
      </c>
    </row>
    <row r="22" spans="1:15" ht="20.100000000000001" customHeight="1" x14ac:dyDescent="0.25">
      <c r="A22" s="41" t="s">
        <v>565</v>
      </c>
      <c r="B22" s="42">
        <v>0</v>
      </c>
      <c r="C22" s="42">
        <v>0</v>
      </c>
      <c r="D22" s="42">
        <v>0</v>
      </c>
      <c r="E22" s="42">
        <v>0</v>
      </c>
      <c r="F22" s="42">
        <v>0</v>
      </c>
      <c r="G22" s="42">
        <v>0</v>
      </c>
      <c r="H22" s="42">
        <v>0</v>
      </c>
      <c r="I22" s="42">
        <v>0</v>
      </c>
      <c r="J22" s="42">
        <v>0</v>
      </c>
      <c r="K22" s="42">
        <v>0</v>
      </c>
      <c r="L22" s="42">
        <v>0</v>
      </c>
      <c r="M22" s="42">
        <v>0</v>
      </c>
      <c r="N22" s="42">
        <v>0</v>
      </c>
      <c r="O22" s="42">
        <v>0</v>
      </c>
    </row>
    <row r="23" spans="1:15" ht="20.100000000000001" customHeight="1" x14ac:dyDescent="0.25">
      <c r="A23" s="41" t="s">
        <v>24</v>
      </c>
      <c r="B23" s="42">
        <v>1</v>
      </c>
      <c r="C23" s="42">
        <v>0</v>
      </c>
      <c r="D23" s="42">
        <v>0</v>
      </c>
      <c r="E23" s="42">
        <v>0</v>
      </c>
      <c r="F23" s="42">
        <v>1</v>
      </c>
      <c r="G23" s="42">
        <v>0</v>
      </c>
      <c r="H23" s="42">
        <v>0</v>
      </c>
      <c r="I23" s="42">
        <v>0</v>
      </c>
      <c r="J23" s="42">
        <v>0</v>
      </c>
      <c r="K23" s="42">
        <v>0</v>
      </c>
      <c r="L23" s="42">
        <v>0</v>
      </c>
      <c r="M23" s="42">
        <v>0</v>
      </c>
      <c r="N23" s="42">
        <v>0</v>
      </c>
      <c r="O23" s="42">
        <v>0</v>
      </c>
    </row>
    <row r="24" spans="1:15" ht="20.100000000000001" customHeight="1" x14ac:dyDescent="0.25">
      <c r="A24" s="41" t="s">
        <v>566</v>
      </c>
      <c r="B24" s="42">
        <v>0</v>
      </c>
      <c r="C24" s="42">
        <v>0</v>
      </c>
      <c r="D24" s="42">
        <v>0</v>
      </c>
      <c r="E24" s="42">
        <v>0</v>
      </c>
      <c r="F24" s="42">
        <v>0</v>
      </c>
      <c r="G24" s="42">
        <v>0</v>
      </c>
      <c r="H24" s="42">
        <v>0</v>
      </c>
      <c r="I24" s="42">
        <v>0</v>
      </c>
      <c r="J24" s="42">
        <v>0</v>
      </c>
      <c r="K24" s="42">
        <v>0</v>
      </c>
      <c r="L24" s="42">
        <v>0</v>
      </c>
      <c r="M24" s="42">
        <v>0</v>
      </c>
      <c r="N24" s="42">
        <v>0</v>
      </c>
      <c r="O24" s="42">
        <v>0</v>
      </c>
    </row>
    <row r="25" spans="1:15" ht="20.100000000000001" customHeight="1" x14ac:dyDescent="0.25">
      <c r="A25" s="41" t="s">
        <v>567</v>
      </c>
      <c r="B25" s="42">
        <v>1</v>
      </c>
      <c r="C25" s="42">
        <v>1</v>
      </c>
      <c r="D25" s="42">
        <v>0</v>
      </c>
      <c r="E25" s="42">
        <v>0</v>
      </c>
      <c r="F25" s="42">
        <v>0</v>
      </c>
      <c r="G25" s="42">
        <v>1</v>
      </c>
      <c r="H25" s="42">
        <v>1</v>
      </c>
      <c r="I25" s="42">
        <v>0</v>
      </c>
      <c r="J25" s="42">
        <v>0</v>
      </c>
      <c r="K25" s="42">
        <v>0</v>
      </c>
      <c r="L25" s="42">
        <v>0</v>
      </c>
      <c r="M25" s="42">
        <v>0</v>
      </c>
      <c r="N25" s="42">
        <v>0</v>
      </c>
      <c r="O25" s="42">
        <v>0</v>
      </c>
    </row>
    <row r="26" spans="1:15" ht="20.100000000000001" customHeight="1" x14ac:dyDescent="0.25">
      <c r="A26" s="41" t="s">
        <v>568</v>
      </c>
      <c r="B26" s="42">
        <v>0</v>
      </c>
      <c r="C26" s="42">
        <v>0</v>
      </c>
      <c r="D26" s="42">
        <v>0</v>
      </c>
      <c r="E26" s="42">
        <v>0</v>
      </c>
      <c r="F26" s="42">
        <v>0</v>
      </c>
      <c r="G26" s="42">
        <v>0</v>
      </c>
      <c r="H26" s="42">
        <v>0</v>
      </c>
      <c r="I26" s="42">
        <v>0</v>
      </c>
      <c r="J26" s="42">
        <v>0</v>
      </c>
      <c r="K26" s="42">
        <v>0</v>
      </c>
      <c r="L26" s="42">
        <v>0</v>
      </c>
      <c r="M26" s="42">
        <v>0</v>
      </c>
      <c r="N26" s="42">
        <v>0</v>
      </c>
      <c r="O26" s="42">
        <v>0</v>
      </c>
    </row>
    <row r="27" spans="1:15" ht="20.100000000000001" customHeight="1" x14ac:dyDescent="0.25">
      <c r="A27" s="41" t="s">
        <v>25</v>
      </c>
      <c r="B27" s="42">
        <v>0</v>
      </c>
      <c r="C27" s="42">
        <v>0</v>
      </c>
      <c r="D27" s="42">
        <v>0</v>
      </c>
      <c r="E27" s="42">
        <v>0</v>
      </c>
      <c r="F27" s="42">
        <v>0</v>
      </c>
      <c r="G27" s="42">
        <v>0</v>
      </c>
      <c r="H27" s="42">
        <v>0</v>
      </c>
      <c r="I27" s="42">
        <v>0</v>
      </c>
      <c r="J27" s="42">
        <v>0</v>
      </c>
      <c r="K27" s="42">
        <v>0</v>
      </c>
      <c r="L27" s="42">
        <v>0</v>
      </c>
      <c r="M27" s="42">
        <v>0</v>
      </c>
      <c r="N27" s="42">
        <v>0</v>
      </c>
      <c r="O27" s="42">
        <v>0</v>
      </c>
    </row>
    <row r="28" spans="1:15" ht="20.100000000000001" customHeight="1" x14ac:dyDescent="0.25">
      <c r="A28" s="41" t="s">
        <v>569</v>
      </c>
      <c r="B28" s="42">
        <v>0</v>
      </c>
      <c r="C28" s="42">
        <v>0</v>
      </c>
      <c r="D28" s="42">
        <v>0</v>
      </c>
      <c r="E28" s="42">
        <v>0</v>
      </c>
      <c r="F28" s="42">
        <v>0</v>
      </c>
      <c r="G28" s="42">
        <v>0</v>
      </c>
      <c r="H28" s="42">
        <v>0</v>
      </c>
      <c r="I28" s="42">
        <v>0</v>
      </c>
      <c r="J28" s="42">
        <v>0</v>
      </c>
      <c r="K28" s="42">
        <v>0</v>
      </c>
      <c r="L28" s="42">
        <v>0</v>
      </c>
      <c r="M28" s="42">
        <v>0</v>
      </c>
      <c r="N28" s="42">
        <v>0</v>
      </c>
      <c r="O28" s="42">
        <v>0</v>
      </c>
    </row>
    <row r="29" spans="1:15" ht="20.100000000000001" customHeight="1" x14ac:dyDescent="0.25">
      <c r="A29" s="41" t="s">
        <v>570</v>
      </c>
      <c r="B29" s="42">
        <v>0</v>
      </c>
      <c r="C29" s="42">
        <v>0</v>
      </c>
      <c r="D29" s="42">
        <v>0</v>
      </c>
      <c r="E29" s="42">
        <v>0</v>
      </c>
      <c r="F29" s="42">
        <v>0</v>
      </c>
      <c r="G29" s="42">
        <v>0</v>
      </c>
      <c r="H29" s="42">
        <v>0</v>
      </c>
      <c r="I29" s="42">
        <v>0</v>
      </c>
      <c r="J29" s="42">
        <v>0</v>
      </c>
      <c r="K29" s="42">
        <v>0</v>
      </c>
      <c r="L29" s="42">
        <v>0</v>
      </c>
      <c r="M29" s="42">
        <v>0</v>
      </c>
      <c r="N29" s="42">
        <v>0</v>
      </c>
      <c r="O29" s="42">
        <v>0</v>
      </c>
    </row>
    <row r="30" spans="1:15" ht="20.100000000000001" customHeight="1" x14ac:dyDescent="0.25">
      <c r="A30" s="41" t="s">
        <v>26</v>
      </c>
      <c r="B30" s="42">
        <v>5</v>
      </c>
      <c r="C30" s="42">
        <v>1</v>
      </c>
      <c r="D30" s="42">
        <v>0</v>
      </c>
      <c r="E30" s="42">
        <v>0</v>
      </c>
      <c r="F30" s="42">
        <v>5</v>
      </c>
      <c r="G30" s="42">
        <v>1</v>
      </c>
      <c r="H30" s="42">
        <v>0</v>
      </c>
      <c r="I30" s="42">
        <v>0</v>
      </c>
      <c r="J30" s="42">
        <v>0</v>
      </c>
      <c r="K30" s="42">
        <v>0</v>
      </c>
      <c r="L30" s="42">
        <v>0</v>
      </c>
      <c r="M30" s="42">
        <v>0</v>
      </c>
      <c r="N30" s="42">
        <v>0</v>
      </c>
      <c r="O30" s="42">
        <v>0</v>
      </c>
    </row>
    <row r="31" spans="1:15" s="39" customFormat="1" ht="20.100000000000001" customHeight="1" x14ac:dyDescent="0.25">
      <c r="A31" s="352" t="s">
        <v>258</v>
      </c>
      <c r="B31" s="40">
        <v>999</v>
      </c>
      <c r="C31" s="40">
        <v>398</v>
      </c>
      <c r="D31" s="40">
        <v>0</v>
      </c>
      <c r="E31" s="40">
        <v>0</v>
      </c>
      <c r="F31" s="40">
        <v>607</v>
      </c>
      <c r="G31" s="40">
        <v>398</v>
      </c>
      <c r="H31" s="40">
        <v>391</v>
      </c>
      <c r="I31" s="40">
        <v>0</v>
      </c>
      <c r="J31" s="40">
        <v>0</v>
      </c>
      <c r="K31" s="40">
        <v>0</v>
      </c>
      <c r="L31" s="40">
        <v>0</v>
      </c>
      <c r="M31" s="40">
        <v>0</v>
      </c>
      <c r="N31" s="40">
        <v>0</v>
      </c>
      <c r="O31" s="40">
        <v>0</v>
      </c>
    </row>
    <row r="32" spans="1:15" ht="20.100000000000001" customHeight="1" x14ac:dyDescent="0.25">
      <c r="A32" s="41" t="s">
        <v>27</v>
      </c>
      <c r="B32" s="42">
        <v>101</v>
      </c>
      <c r="C32" s="42">
        <v>35</v>
      </c>
      <c r="D32" s="42">
        <v>0</v>
      </c>
      <c r="E32" s="42">
        <v>0</v>
      </c>
      <c r="F32" s="42">
        <v>69</v>
      </c>
      <c r="G32" s="42">
        <v>35</v>
      </c>
      <c r="H32" s="42">
        <v>32</v>
      </c>
      <c r="I32" s="42">
        <v>0</v>
      </c>
      <c r="J32" s="42">
        <v>0</v>
      </c>
      <c r="K32" s="42">
        <v>0</v>
      </c>
      <c r="L32" s="42">
        <v>0</v>
      </c>
      <c r="M32" s="42">
        <v>0</v>
      </c>
      <c r="N32" s="42">
        <v>0</v>
      </c>
      <c r="O32" s="42">
        <v>0</v>
      </c>
    </row>
    <row r="33" spans="1:15" ht="20.100000000000001" customHeight="1" x14ac:dyDescent="0.25">
      <c r="A33" s="41" t="s">
        <v>28</v>
      </c>
      <c r="B33" s="42">
        <v>886</v>
      </c>
      <c r="C33" s="42">
        <v>361</v>
      </c>
      <c r="D33" s="42">
        <v>0</v>
      </c>
      <c r="E33" s="42">
        <v>0</v>
      </c>
      <c r="F33" s="42">
        <v>536</v>
      </c>
      <c r="G33" s="42">
        <v>361</v>
      </c>
      <c r="H33" s="42">
        <v>349</v>
      </c>
      <c r="I33" s="42">
        <v>0</v>
      </c>
      <c r="J33" s="42">
        <v>0</v>
      </c>
      <c r="K33" s="42">
        <v>0</v>
      </c>
      <c r="L33" s="42">
        <v>0</v>
      </c>
      <c r="M33" s="42">
        <v>0</v>
      </c>
      <c r="N33" s="42">
        <v>0</v>
      </c>
      <c r="O33" s="42">
        <v>0</v>
      </c>
    </row>
    <row r="34" spans="1:15" ht="20.100000000000001" customHeight="1" x14ac:dyDescent="0.25">
      <c r="A34" s="41" t="s">
        <v>29</v>
      </c>
      <c r="B34" s="42">
        <v>12</v>
      </c>
      <c r="C34" s="42">
        <v>2</v>
      </c>
      <c r="D34" s="42">
        <v>0</v>
      </c>
      <c r="E34" s="42">
        <v>0</v>
      </c>
      <c r="F34" s="42">
        <v>2</v>
      </c>
      <c r="G34" s="42">
        <v>2</v>
      </c>
      <c r="H34" s="42">
        <v>10</v>
      </c>
      <c r="I34" s="42">
        <v>0</v>
      </c>
      <c r="J34" s="42">
        <v>0</v>
      </c>
      <c r="K34" s="42">
        <v>0</v>
      </c>
      <c r="L34" s="42">
        <v>0</v>
      </c>
      <c r="M34" s="42">
        <v>0</v>
      </c>
      <c r="N34" s="42">
        <v>0</v>
      </c>
      <c r="O34" s="42">
        <v>0</v>
      </c>
    </row>
    <row r="35" spans="1:15" s="39" customFormat="1" ht="20.100000000000001" customHeight="1" x14ac:dyDescent="0.25">
      <c r="A35" s="352" t="s">
        <v>259</v>
      </c>
      <c r="B35" s="40">
        <v>83</v>
      </c>
      <c r="C35" s="40">
        <v>53</v>
      </c>
      <c r="D35" s="40">
        <v>1</v>
      </c>
      <c r="E35" s="40">
        <v>5</v>
      </c>
      <c r="F35" s="40">
        <v>0</v>
      </c>
      <c r="G35" s="40">
        <v>11</v>
      </c>
      <c r="H35" s="40">
        <v>23</v>
      </c>
      <c r="I35" s="40">
        <v>10</v>
      </c>
      <c r="J35" s="40">
        <v>10</v>
      </c>
      <c r="K35" s="40">
        <v>1</v>
      </c>
      <c r="L35" s="40">
        <v>4</v>
      </c>
      <c r="M35" s="40">
        <v>0</v>
      </c>
      <c r="N35" s="40">
        <v>11</v>
      </c>
      <c r="O35" s="40">
        <v>2</v>
      </c>
    </row>
    <row r="36" spans="1:15" ht="20.100000000000001" customHeight="1" x14ac:dyDescent="0.25">
      <c r="A36" s="41" t="s">
        <v>30</v>
      </c>
      <c r="B36" s="42">
        <v>55</v>
      </c>
      <c r="C36" s="42">
        <v>42</v>
      </c>
      <c r="D36" s="42">
        <v>1</v>
      </c>
      <c r="E36" s="42">
        <v>5</v>
      </c>
      <c r="F36" s="42">
        <v>0</v>
      </c>
      <c r="G36" s="42">
        <v>9</v>
      </c>
      <c r="H36" s="42">
        <v>2</v>
      </c>
      <c r="I36" s="42">
        <v>9</v>
      </c>
      <c r="J36" s="42">
        <v>8</v>
      </c>
      <c r="K36" s="42">
        <v>1</v>
      </c>
      <c r="L36" s="42">
        <v>4</v>
      </c>
      <c r="M36" s="42">
        <v>0</v>
      </c>
      <c r="N36" s="42">
        <v>11</v>
      </c>
      <c r="O36" s="42">
        <v>0</v>
      </c>
    </row>
    <row r="37" spans="1:15" ht="20.100000000000001" customHeight="1" x14ac:dyDescent="0.25">
      <c r="A37" s="41" t="s">
        <v>31</v>
      </c>
      <c r="B37" s="42">
        <v>0</v>
      </c>
      <c r="C37" s="42">
        <v>0</v>
      </c>
      <c r="D37" s="42">
        <v>0</v>
      </c>
      <c r="E37" s="42">
        <v>0</v>
      </c>
      <c r="F37" s="42">
        <v>0</v>
      </c>
      <c r="G37" s="42">
        <v>0</v>
      </c>
      <c r="H37" s="42">
        <v>0</v>
      </c>
      <c r="I37" s="42">
        <v>0</v>
      </c>
      <c r="J37" s="42">
        <v>0</v>
      </c>
      <c r="K37" s="42">
        <v>0</v>
      </c>
      <c r="L37" s="42">
        <v>0</v>
      </c>
      <c r="M37" s="42">
        <v>0</v>
      </c>
      <c r="N37" s="42">
        <v>0</v>
      </c>
      <c r="O37" s="42">
        <v>0</v>
      </c>
    </row>
    <row r="38" spans="1:15" ht="20.100000000000001" customHeight="1" x14ac:dyDescent="0.25">
      <c r="A38" s="41" t="s">
        <v>32</v>
      </c>
      <c r="B38" s="42">
        <v>5</v>
      </c>
      <c r="C38" s="42">
        <v>5</v>
      </c>
      <c r="D38" s="42">
        <v>0</v>
      </c>
      <c r="E38" s="42">
        <v>0</v>
      </c>
      <c r="F38" s="42">
        <v>0</v>
      </c>
      <c r="G38" s="42">
        <v>0</v>
      </c>
      <c r="H38" s="42">
        <v>0</v>
      </c>
      <c r="I38" s="42">
        <v>0</v>
      </c>
      <c r="J38" s="42">
        <v>0</v>
      </c>
      <c r="K38" s="42">
        <v>0</v>
      </c>
      <c r="L38" s="42">
        <v>0</v>
      </c>
      <c r="M38" s="42">
        <v>0</v>
      </c>
      <c r="N38" s="42">
        <v>0</v>
      </c>
      <c r="O38" s="42">
        <v>2</v>
      </c>
    </row>
    <row r="39" spans="1:15" ht="20.100000000000001" customHeight="1" x14ac:dyDescent="0.25">
      <c r="A39" s="41" t="s">
        <v>33</v>
      </c>
      <c r="B39" s="42">
        <v>0</v>
      </c>
      <c r="C39" s="42">
        <v>1</v>
      </c>
      <c r="D39" s="42">
        <v>0</v>
      </c>
      <c r="E39" s="42">
        <v>0</v>
      </c>
      <c r="F39" s="42">
        <v>0</v>
      </c>
      <c r="G39" s="42">
        <v>0</v>
      </c>
      <c r="H39" s="42">
        <v>0</v>
      </c>
      <c r="I39" s="42">
        <v>0</v>
      </c>
      <c r="J39" s="42">
        <v>0</v>
      </c>
      <c r="K39" s="42">
        <v>0</v>
      </c>
      <c r="L39" s="42">
        <v>0</v>
      </c>
      <c r="M39" s="42">
        <v>0</v>
      </c>
      <c r="N39" s="42">
        <v>0</v>
      </c>
      <c r="O39" s="42">
        <v>0</v>
      </c>
    </row>
    <row r="40" spans="1:15" ht="20.100000000000001" customHeight="1" x14ac:dyDescent="0.25">
      <c r="A40" s="41" t="s">
        <v>34</v>
      </c>
      <c r="B40" s="42">
        <v>0</v>
      </c>
      <c r="C40" s="42">
        <v>0</v>
      </c>
      <c r="D40" s="42">
        <v>0</v>
      </c>
      <c r="E40" s="42">
        <v>0</v>
      </c>
      <c r="F40" s="42">
        <v>0</v>
      </c>
      <c r="G40" s="42">
        <v>0</v>
      </c>
      <c r="H40" s="42">
        <v>0</v>
      </c>
      <c r="I40" s="42">
        <v>0</v>
      </c>
      <c r="J40" s="42">
        <v>0</v>
      </c>
      <c r="K40" s="42">
        <v>0</v>
      </c>
      <c r="L40" s="42">
        <v>0</v>
      </c>
      <c r="M40" s="42">
        <v>0</v>
      </c>
      <c r="N40" s="42">
        <v>0</v>
      </c>
      <c r="O40" s="42">
        <v>0</v>
      </c>
    </row>
    <row r="41" spans="1:15" ht="20.100000000000001" customHeight="1" x14ac:dyDescent="0.25">
      <c r="A41" s="41" t="s">
        <v>571</v>
      </c>
      <c r="B41" s="42">
        <v>0</v>
      </c>
      <c r="C41" s="42">
        <v>0</v>
      </c>
      <c r="D41" s="42">
        <v>0</v>
      </c>
      <c r="E41" s="42">
        <v>0</v>
      </c>
      <c r="F41" s="42">
        <v>0</v>
      </c>
      <c r="G41" s="42">
        <v>0</v>
      </c>
      <c r="H41" s="42">
        <v>0</v>
      </c>
      <c r="I41" s="42">
        <v>0</v>
      </c>
      <c r="J41" s="42">
        <v>0</v>
      </c>
      <c r="K41" s="42">
        <v>0</v>
      </c>
      <c r="L41" s="42">
        <v>0</v>
      </c>
      <c r="M41" s="42">
        <v>0</v>
      </c>
      <c r="N41" s="42">
        <v>0</v>
      </c>
      <c r="O41" s="42">
        <v>0</v>
      </c>
    </row>
    <row r="42" spans="1:15" ht="20.100000000000001" customHeight="1" x14ac:dyDescent="0.25">
      <c r="A42" s="41" t="s">
        <v>35</v>
      </c>
      <c r="B42" s="42">
        <v>0</v>
      </c>
      <c r="C42" s="42">
        <v>0</v>
      </c>
      <c r="D42" s="42">
        <v>0</v>
      </c>
      <c r="E42" s="42">
        <v>0</v>
      </c>
      <c r="F42" s="42">
        <v>0</v>
      </c>
      <c r="G42" s="42">
        <v>0</v>
      </c>
      <c r="H42" s="42">
        <v>0</v>
      </c>
      <c r="I42" s="42">
        <v>0</v>
      </c>
      <c r="J42" s="42">
        <v>0</v>
      </c>
      <c r="K42" s="42">
        <v>0</v>
      </c>
      <c r="L42" s="42">
        <v>0</v>
      </c>
      <c r="M42" s="42">
        <v>0</v>
      </c>
      <c r="N42" s="42">
        <v>0</v>
      </c>
      <c r="O42" s="42">
        <v>0</v>
      </c>
    </row>
    <row r="43" spans="1:15" ht="20.100000000000001" customHeight="1" x14ac:dyDescent="0.25">
      <c r="A43" s="41" t="s">
        <v>36</v>
      </c>
      <c r="B43" s="42">
        <v>0</v>
      </c>
      <c r="C43" s="42">
        <v>0</v>
      </c>
      <c r="D43" s="42">
        <v>0</v>
      </c>
      <c r="E43" s="42">
        <v>0</v>
      </c>
      <c r="F43" s="42">
        <v>0</v>
      </c>
      <c r="G43" s="42">
        <v>0</v>
      </c>
      <c r="H43" s="42">
        <v>0</v>
      </c>
      <c r="I43" s="42">
        <v>0</v>
      </c>
      <c r="J43" s="42">
        <v>0</v>
      </c>
      <c r="K43" s="42">
        <v>0</v>
      </c>
      <c r="L43" s="42">
        <v>0</v>
      </c>
      <c r="M43" s="42">
        <v>0</v>
      </c>
      <c r="N43" s="42">
        <v>0</v>
      </c>
      <c r="O43" s="42">
        <v>0</v>
      </c>
    </row>
    <row r="44" spans="1:15" ht="20.100000000000001" customHeight="1" x14ac:dyDescent="0.25">
      <c r="A44" s="41" t="s">
        <v>37</v>
      </c>
      <c r="B44" s="42">
        <v>0</v>
      </c>
      <c r="C44" s="42">
        <v>0</v>
      </c>
      <c r="D44" s="42">
        <v>0</v>
      </c>
      <c r="E44" s="42">
        <v>0</v>
      </c>
      <c r="F44" s="42">
        <v>0</v>
      </c>
      <c r="G44" s="42">
        <v>0</v>
      </c>
      <c r="H44" s="42">
        <v>0</v>
      </c>
      <c r="I44" s="42">
        <v>0</v>
      </c>
      <c r="J44" s="42">
        <v>0</v>
      </c>
      <c r="K44" s="42">
        <v>0</v>
      </c>
      <c r="L44" s="42">
        <v>0</v>
      </c>
      <c r="M44" s="42">
        <v>0</v>
      </c>
      <c r="N44" s="42">
        <v>0</v>
      </c>
      <c r="O44" s="42">
        <v>0</v>
      </c>
    </row>
    <row r="45" spans="1:15" ht="20.100000000000001" customHeight="1" x14ac:dyDescent="0.25">
      <c r="A45" s="41" t="s">
        <v>38</v>
      </c>
      <c r="B45" s="42">
        <v>0</v>
      </c>
      <c r="C45" s="42">
        <v>0</v>
      </c>
      <c r="D45" s="42">
        <v>0</v>
      </c>
      <c r="E45" s="42">
        <v>0</v>
      </c>
      <c r="F45" s="42">
        <v>0</v>
      </c>
      <c r="G45" s="42">
        <v>0</v>
      </c>
      <c r="H45" s="42">
        <v>0</v>
      </c>
      <c r="I45" s="42">
        <v>0</v>
      </c>
      <c r="J45" s="42">
        <v>0</v>
      </c>
      <c r="K45" s="42">
        <v>0</v>
      </c>
      <c r="L45" s="42">
        <v>0</v>
      </c>
      <c r="M45" s="42">
        <v>0</v>
      </c>
      <c r="N45" s="42">
        <v>0</v>
      </c>
      <c r="O45" s="42">
        <v>0</v>
      </c>
    </row>
    <row r="46" spans="1:15" ht="20.100000000000001" customHeight="1" x14ac:dyDescent="0.25">
      <c r="A46" s="41" t="s">
        <v>39</v>
      </c>
      <c r="B46" s="42">
        <v>23</v>
      </c>
      <c r="C46" s="42">
        <v>5</v>
      </c>
      <c r="D46" s="42">
        <v>0</v>
      </c>
      <c r="E46" s="42">
        <v>0</v>
      </c>
      <c r="F46" s="42">
        <v>0</v>
      </c>
      <c r="G46" s="42">
        <v>2</v>
      </c>
      <c r="H46" s="42">
        <v>21</v>
      </c>
      <c r="I46" s="42">
        <v>1</v>
      </c>
      <c r="J46" s="42">
        <v>2</v>
      </c>
      <c r="K46" s="42">
        <v>0</v>
      </c>
      <c r="L46" s="42">
        <v>0</v>
      </c>
      <c r="M46" s="42">
        <v>0</v>
      </c>
      <c r="N46" s="42">
        <v>0</v>
      </c>
      <c r="O46" s="42">
        <v>0</v>
      </c>
    </row>
    <row r="47" spans="1:15" ht="20.100000000000001" customHeight="1" x14ac:dyDescent="0.25">
      <c r="A47" s="41" t="s">
        <v>40</v>
      </c>
      <c r="B47" s="42">
        <v>0</v>
      </c>
      <c r="C47" s="42">
        <v>0</v>
      </c>
      <c r="D47" s="42">
        <v>0</v>
      </c>
      <c r="E47" s="42">
        <v>0</v>
      </c>
      <c r="F47" s="42">
        <v>0</v>
      </c>
      <c r="G47" s="42">
        <v>0</v>
      </c>
      <c r="H47" s="42">
        <v>0</v>
      </c>
      <c r="I47" s="42">
        <v>0</v>
      </c>
      <c r="J47" s="42">
        <v>0</v>
      </c>
      <c r="K47" s="42">
        <v>0</v>
      </c>
      <c r="L47" s="42">
        <v>0</v>
      </c>
      <c r="M47" s="42">
        <v>0</v>
      </c>
      <c r="N47" s="42">
        <v>0</v>
      </c>
      <c r="O47" s="42">
        <v>0</v>
      </c>
    </row>
    <row r="48" spans="1:15" s="39" customFormat="1" ht="20.100000000000001" customHeight="1" x14ac:dyDescent="0.25">
      <c r="A48" s="352" t="s">
        <v>590</v>
      </c>
      <c r="B48" s="40">
        <v>50</v>
      </c>
      <c r="C48" s="40">
        <v>87</v>
      </c>
      <c r="D48" s="40">
        <v>0</v>
      </c>
      <c r="E48" s="40">
        <v>0</v>
      </c>
      <c r="F48" s="40">
        <v>24</v>
      </c>
      <c r="G48" s="40">
        <v>65</v>
      </c>
      <c r="H48" s="40">
        <v>12</v>
      </c>
      <c r="I48" s="40">
        <v>0</v>
      </c>
      <c r="J48" s="40">
        <v>6</v>
      </c>
      <c r="K48" s="40">
        <v>1</v>
      </c>
      <c r="L48" s="40">
        <v>0</v>
      </c>
      <c r="M48" s="40">
        <v>6</v>
      </c>
      <c r="N48" s="40">
        <v>2</v>
      </c>
      <c r="O48" s="40">
        <v>1</v>
      </c>
    </row>
    <row r="49" spans="1:15" ht="20.100000000000001" customHeight="1" x14ac:dyDescent="0.25">
      <c r="A49" s="41" t="s">
        <v>265</v>
      </c>
      <c r="B49" s="42">
        <v>0</v>
      </c>
      <c r="C49" s="42">
        <v>0</v>
      </c>
      <c r="D49" s="42">
        <v>0</v>
      </c>
      <c r="E49" s="42">
        <v>0</v>
      </c>
      <c r="F49" s="42">
        <v>0</v>
      </c>
      <c r="G49" s="42">
        <v>0</v>
      </c>
      <c r="H49" s="42">
        <v>0</v>
      </c>
      <c r="I49" s="42">
        <v>0</v>
      </c>
      <c r="J49" s="42">
        <v>0</v>
      </c>
      <c r="K49" s="42">
        <v>0</v>
      </c>
      <c r="L49" s="42">
        <v>0</v>
      </c>
      <c r="M49" s="42">
        <v>0</v>
      </c>
      <c r="N49" s="42">
        <v>0</v>
      </c>
      <c r="O49" s="42">
        <v>0</v>
      </c>
    </row>
    <row r="50" spans="1:15" ht="20.100000000000001" customHeight="1" x14ac:dyDescent="0.25">
      <c r="A50" s="41" t="s">
        <v>572</v>
      </c>
      <c r="B50" s="42">
        <v>1</v>
      </c>
      <c r="C50" s="42">
        <v>0</v>
      </c>
      <c r="D50" s="42">
        <v>0</v>
      </c>
      <c r="E50" s="42">
        <v>0</v>
      </c>
      <c r="F50" s="42">
        <v>1</v>
      </c>
      <c r="G50" s="42">
        <v>0</v>
      </c>
      <c r="H50" s="42">
        <v>0</v>
      </c>
      <c r="I50" s="42">
        <v>0</v>
      </c>
      <c r="J50" s="42">
        <v>0</v>
      </c>
      <c r="K50" s="42">
        <v>0</v>
      </c>
      <c r="L50" s="42">
        <v>0</v>
      </c>
      <c r="M50" s="42">
        <v>0</v>
      </c>
      <c r="N50" s="42">
        <v>0</v>
      </c>
      <c r="O50" s="42">
        <v>0</v>
      </c>
    </row>
    <row r="51" spans="1:15" ht="20.100000000000001" customHeight="1" x14ac:dyDescent="0.25">
      <c r="A51" s="41" t="s">
        <v>41</v>
      </c>
      <c r="B51" s="42">
        <v>15</v>
      </c>
      <c r="C51" s="42">
        <v>9</v>
      </c>
      <c r="D51" s="42">
        <v>0</v>
      </c>
      <c r="E51" s="42">
        <v>0</v>
      </c>
      <c r="F51" s="42">
        <v>5</v>
      </c>
      <c r="G51" s="42">
        <v>9</v>
      </c>
      <c r="H51" s="42">
        <v>6</v>
      </c>
      <c r="I51" s="42">
        <v>0</v>
      </c>
      <c r="J51" s="42">
        <v>4</v>
      </c>
      <c r="K51" s="42">
        <v>0</v>
      </c>
      <c r="L51" s="42">
        <v>0</v>
      </c>
      <c r="M51" s="42">
        <v>0</v>
      </c>
      <c r="N51" s="42">
        <v>0</v>
      </c>
      <c r="O51" s="42">
        <v>0</v>
      </c>
    </row>
    <row r="52" spans="1:15" ht="20.100000000000001" customHeight="1" x14ac:dyDescent="0.25">
      <c r="A52" s="41" t="s">
        <v>573</v>
      </c>
      <c r="B52" s="42">
        <v>0</v>
      </c>
      <c r="C52" s="42">
        <v>0</v>
      </c>
      <c r="D52" s="42">
        <v>0</v>
      </c>
      <c r="E52" s="42">
        <v>0</v>
      </c>
      <c r="F52" s="42">
        <v>0</v>
      </c>
      <c r="G52" s="42">
        <v>0</v>
      </c>
      <c r="H52" s="42">
        <v>0</v>
      </c>
      <c r="I52" s="42">
        <v>0</v>
      </c>
      <c r="J52" s="42">
        <v>0</v>
      </c>
      <c r="K52" s="42">
        <v>0</v>
      </c>
      <c r="L52" s="42">
        <v>0</v>
      </c>
      <c r="M52" s="42">
        <v>0</v>
      </c>
      <c r="N52" s="42">
        <v>0</v>
      </c>
      <c r="O52" s="42">
        <v>0</v>
      </c>
    </row>
    <row r="53" spans="1:15" ht="20.100000000000001" customHeight="1" x14ac:dyDescent="0.25">
      <c r="A53" s="41" t="s">
        <v>269</v>
      </c>
      <c r="B53" s="42">
        <v>0</v>
      </c>
      <c r="C53" s="42">
        <v>8</v>
      </c>
      <c r="D53" s="42">
        <v>0</v>
      </c>
      <c r="E53" s="42">
        <v>0</v>
      </c>
      <c r="F53" s="42">
        <v>0</v>
      </c>
      <c r="G53" s="42">
        <v>7</v>
      </c>
      <c r="H53" s="42">
        <v>0</v>
      </c>
      <c r="I53" s="42">
        <v>0</v>
      </c>
      <c r="J53" s="42">
        <v>0</v>
      </c>
      <c r="K53" s="42">
        <v>0</v>
      </c>
      <c r="L53" s="42">
        <v>0</v>
      </c>
      <c r="M53" s="42">
        <v>0</v>
      </c>
      <c r="N53" s="42">
        <v>0</v>
      </c>
      <c r="O53" s="42">
        <v>0</v>
      </c>
    </row>
    <row r="54" spans="1:15" ht="20.100000000000001" customHeight="1" x14ac:dyDescent="0.25">
      <c r="A54" s="41" t="s">
        <v>277</v>
      </c>
      <c r="B54" s="42">
        <v>4</v>
      </c>
      <c r="C54" s="42">
        <v>7</v>
      </c>
      <c r="D54" s="42">
        <v>0</v>
      </c>
      <c r="E54" s="42">
        <v>0</v>
      </c>
      <c r="F54" s="42">
        <v>0</v>
      </c>
      <c r="G54" s="42">
        <v>6</v>
      </c>
      <c r="H54" s="42">
        <v>4</v>
      </c>
      <c r="I54" s="42">
        <v>0</v>
      </c>
      <c r="J54" s="42">
        <v>0</v>
      </c>
      <c r="K54" s="42">
        <v>0</v>
      </c>
      <c r="L54" s="42">
        <v>0</v>
      </c>
      <c r="M54" s="42">
        <v>0</v>
      </c>
      <c r="N54" s="42">
        <v>0</v>
      </c>
      <c r="O54" s="42">
        <v>0</v>
      </c>
    </row>
    <row r="55" spans="1:15" ht="20.100000000000001" customHeight="1" x14ac:dyDescent="0.25">
      <c r="A55" s="41" t="s">
        <v>42</v>
      </c>
      <c r="B55" s="42">
        <v>21</v>
      </c>
      <c r="C55" s="42">
        <v>20</v>
      </c>
      <c r="D55" s="42">
        <v>0</v>
      </c>
      <c r="E55" s="42">
        <v>0</v>
      </c>
      <c r="F55" s="42">
        <v>12</v>
      </c>
      <c r="G55" s="42">
        <v>1</v>
      </c>
      <c r="H55" s="42">
        <v>0</v>
      </c>
      <c r="I55" s="42">
        <v>0</v>
      </c>
      <c r="J55" s="42">
        <v>1</v>
      </c>
      <c r="K55" s="42">
        <v>1</v>
      </c>
      <c r="L55" s="42">
        <v>0</v>
      </c>
      <c r="M55" s="42">
        <v>6</v>
      </c>
      <c r="N55" s="42">
        <v>2</v>
      </c>
      <c r="O55" s="42">
        <v>1</v>
      </c>
    </row>
    <row r="56" spans="1:15" ht="20.100000000000001" customHeight="1" x14ac:dyDescent="0.25">
      <c r="A56" s="41" t="s">
        <v>271</v>
      </c>
      <c r="B56" s="42">
        <v>0</v>
      </c>
      <c r="C56" s="42">
        <v>24</v>
      </c>
      <c r="D56" s="42">
        <v>0</v>
      </c>
      <c r="E56" s="42">
        <v>0</v>
      </c>
      <c r="F56" s="42">
        <v>0</v>
      </c>
      <c r="G56" s="42">
        <v>24</v>
      </c>
      <c r="H56" s="42">
        <v>0</v>
      </c>
      <c r="I56" s="42">
        <v>0</v>
      </c>
      <c r="J56" s="42">
        <v>0</v>
      </c>
      <c r="K56" s="42">
        <v>0</v>
      </c>
      <c r="L56" s="42">
        <v>0</v>
      </c>
      <c r="M56" s="42">
        <v>0</v>
      </c>
      <c r="N56" s="42">
        <v>0</v>
      </c>
      <c r="O56" s="42">
        <v>0</v>
      </c>
    </row>
    <row r="57" spans="1:15" ht="20.100000000000001" customHeight="1" x14ac:dyDescent="0.25">
      <c r="A57" s="41" t="s">
        <v>574</v>
      </c>
      <c r="B57" s="42">
        <v>0</v>
      </c>
      <c r="C57" s="42">
        <v>0</v>
      </c>
      <c r="D57" s="42">
        <v>0</v>
      </c>
      <c r="E57" s="42">
        <v>0</v>
      </c>
      <c r="F57" s="42">
        <v>0</v>
      </c>
      <c r="G57" s="42">
        <v>0</v>
      </c>
      <c r="H57" s="42">
        <v>0</v>
      </c>
      <c r="I57" s="42">
        <v>0</v>
      </c>
      <c r="J57" s="42">
        <v>0</v>
      </c>
      <c r="K57" s="42">
        <v>0</v>
      </c>
      <c r="L57" s="42">
        <v>0</v>
      </c>
      <c r="M57" s="42">
        <v>0</v>
      </c>
      <c r="N57" s="42">
        <v>0</v>
      </c>
      <c r="O57" s="42">
        <v>0</v>
      </c>
    </row>
    <row r="58" spans="1:15" ht="20.100000000000001" customHeight="1" x14ac:dyDescent="0.25">
      <c r="A58" s="41" t="s">
        <v>43</v>
      </c>
      <c r="B58" s="42">
        <v>4</v>
      </c>
      <c r="C58" s="42">
        <v>2</v>
      </c>
      <c r="D58" s="42">
        <v>0</v>
      </c>
      <c r="E58" s="42">
        <v>0</v>
      </c>
      <c r="F58" s="42">
        <v>2</v>
      </c>
      <c r="G58" s="42">
        <v>2</v>
      </c>
      <c r="H58" s="42">
        <v>2</v>
      </c>
      <c r="I58" s="42">
        <v>0</v>
      </c>
      <c r="J58" s="42">
        <v>0</v>
      </c>
      <c r="K58" s="42">
        <v>0</v>
      </c>
      <c r="L58" s="42">
        <v>0</v>
      </c>
      <c r="M58" s="42">
        <v>0</v>
      </c>
      <c r="N58" s="42">
        <v>0</v>
      </c>
      <c r="O58" s="42">
        <v>0</v>
      </c>
    </row>
    <row r="59" spans="1:15" ht="20.100000000000001" customHeight="1" x14ac:dyDescent="0.25">
      <c r="A59" s="41" t="s">
        <v>44</v>
      </c>
      <c r="B59" s="42">
        <v>1</v>
      </c>
      <c r="C59" s="42">
        <v>0</v>
      </c>
      <c r="D59" s="42">
        <v>0</v>
      </c>
      <c r="E59" s="42">
        <v>0</v>
      </c>
      <c r="F59" s="42">
        <v>1</v>
      </c>
      <c r="G59" s="42">
        <v>0</v>
      </c>
      <c r="H59" s="42">
        <v>0</v>
      </c>
      <c r="I59" s="42">
        <v>0</v>
      </c>
      <c r="J59" s="42">
        <v>0</v>
      </c>
      <c r="K59" s="42">
        <v>0</v>
      </c>
      <c r="L59" s="42">
        <v>0</v>
      </c>
      <c r="M59" s="42">
        <v>0</v>
      </c>
      <c r="N59" s="42">
        <v>0</v>
      </c>
      <c r="O59" s="42">
        <v>0</v>
      </c>
    </row>
    <row r="60" spans="1:15" ht="20.100000000000001" customHeight="1" x14ac:dyDescent="0.25">
      <c r="A60" s="41" t="s">
        <v>575</v>
      </c>
      <c r="B60" s="42">
        <v>0</v>
      </c>
      <c r="C60" s="42">
        <v>0</v>
      </c>
      <c r="D60" s="42">
        <v>0</v>
      </c>
      <c r="E60" s="42">
        <v>0</v>
      </c>
      <c r="F60" s="42">
        <v>0</v>
      </c>
      <c r="G60" s="42">
        <v>0</v>
      </c>
      <c r="H60" s="42">
        <v>0</v>
      </c>
      <c r="I60" s="42">
        <v>0</v>
      </c>
      <c r="J60" s="42">
        <v>0</v>
      </c>
      <c r="K60" s="42">
        <v>0</v>
      </c>
      <c r="L60" s="42">
        <v>0</v>
      </c>
      <c r="M60" s="42">
        <v>0</v>
      </c>
      <c r="N60" s="42">
        <v>0</v>
      </c>
      <c r="O60" s="42">
        <v>0</v>
      </c>
    </row>
    <row r="61" spans="1:15" ht="20.100000000000001" customHeight="1" x14ac:dyDescent="0.25">
      <c r="A61" s="41" t="s">
        <v>263</v>
      </c>
      <c r="B61" s="42">
        <v>0</v>
      </c>
      <c r="C61" s="42">
        <v>4</v>
      </c>
      <c r="D61" s="42">
        <v>0</v>
      </c>
      <c r="E61" s="42">
        <v>0</v>
      </c>
      <c r="F61" s="42">
        <v>0</v>
      </c>
      <c r="G61" s="42">
        <v>4</v>
      </c>
      <c r="H61" s="42">
        <v>0</v>
      </c>
      <c r="I61" s="42">
        <v>0</v>
      </c>
      <c r="J61" s="42">
        <v>0</v>
      </c>
      <c r="K61" s="42">
        <v>0</v>
      </c>
      <c r="L61" s="42">
        <v>0</v>
      </c>
      <c r="M61" s="42">
        <v>0</v>
      </c>
      <c r="N61" s="42">
        <v>0</v>
      </c>
      <c r="O61" s="42">
        <v>0</v>
      </c>
    </row>
    <row r="62" spans="1:15" ht="20.100000000000001" customHeight="1" x14ac:dyDescent="0.25">
      <c r="A62" s="41" t="s">
        <v>576</v>
      </c>
      <c r="B62" s="42">
        <v>0</v>
      </c>
      <c r="C62" s="42">
        <v>0</v>
      </c>
      <c r="D62" s="42">
        <v>0</v>
      </c>
      <c r="E62" s="42">
        <v>0</v>
      </c>
      <c r="F62" s="42">
        <v>0</v>
      </c>
      <c r="G62" s="42">
        <v>0</v>
      </c>
      <c r="H62" s="42">
        <v>0</v>
      </c>
      <c r="I62" s="42">
        <v>0</v>
      </c>
      <c r="J62" s="42">
        <v>0</v>
      </c>
      <c r="K62" s="42">
        <v>0</v>
      </c>
      <c r="L62" s="42">
        <v>0</v>
      </c>
      <c r="M62" s="42">
        <v>0</v>
      </c>
      <c r="N62" s="42">
        <v>0</v>
      </c>
      <c r="O62" s="42">
        <v>0</v>
      </c>
    </row>
    <row r="63" spans="1:15" ht="20.100000000000001" customHeight="1" x14ac:dyDescent="0.25">
      <c r="A63" s="41" t="s">
        <v>577</v>
      </c>
      <c r="B63" s="42">
        <v>0</v>
      </c>
      <c r="C63" s="42">
        <v>3</v>
      </c>
      <c r="D63" s="42">
        <v>0</v>
      </c>
      <c r="E63" s="42">
        <v>0</v>
      </c>
      <c r="F63" s="42">
        <v>0</v>
      </c>
      <c r="G63" s="42">
        <v>2</v>
      </c>
      <c r="H63" s="42">
        <v>0</v>
      </c>
      <c r="I63" s="42">
        <v>0</v>
      </c>
      <c r="J63" s="42">
        <v>0</v>
      </c>
      <c r="K63" s="42">
        <v>0</v>
      </c>
      <c r="L63" s="42">
        <v>0</v>
      </c>
      <c r="M63" s="42">
        <v>0</v>
      </c>
      <c r="N63" s="42">
        <v>0</v>
      </c>
      <c r="O63" s="42">
        <v>0</v>
      </c>
    </row>
    <row r="64" spans="1:15" ht="20.100000000000001" customHeight="1" x14ac:dyDescent="0.25">
      <c r="A64" s="41" t="s">
        <v>578</v>
      </c>
      <c r="B64" s="42">
        <v>0</v>
      </c>
      <c r="C64" s="42">
        <v>0</v>
      </c>
      <c r="D64" s="42">
        <v>0</v>
      </c>
      <c r="E64" s="42">
        <v>0</v>
      </c>
      <c r="F64" s="42">
        <v>0</v>
      </c>
      <c r="G64" s="42">
        <v>0</v>
      </c>
      <c r="H64" s="42">
        <v>0</v>
      </c>
      <c r="I64" s="42">
        <v>0</v>
      </c>
      <c r="J64" s="42">
        <v>0</v>
      </c>
      <c r="K64" s="42">
        <v>0</v>
      </c>
      <c r="L64" s="42">
        <v>0</v>
      </c>
      <c r="M64" s="42">
        <v>0</v>
      </c>
      <c r="N64" s="42">
        <v>0</v>
      </c>
      <c r="O64" s="42">
        <v>0</v>
      </c>
    </row>
    <row r="65" spans="1:28" ht="20.100000000000001" customHeight="1" x14ac:dyDescent="0.25">
      <c r="A65" s="41" t="s">
        <v>264</v>
      </c>
      <c r="B65" s="42">
        <v>3</v>
      </c>
      <c r="C65" s="42">
        <v>9</v>
      </c>
      <c r="D65" s="42">
        <v>0</v>
      </c>
      <c r="E65" s="42">
        <v>0</v>
      </c>
      <c r="F65" s="42">
        <v>2</v>
      </c>
      <c r="G65" s="42">
        <v>9</v>
      </c>
      <c r="H65" s="42">
        <v>0</v>
      </c>
      <c r="I65" s="42">
        <v>0</v>
      </c>
      <c r="J65" s="42">
        <v>1</v>
      </c>
      <c r="K65" s="42">
        <v>0</v>
      </c>
      <c r="L65" s="42">
        <v>0</v>
      </c>
      <c r="M65" s="42">
        <v>0</v>
      </c>
      <c r="N65" s="42">
        <v>0</v>
      </c>
      <c r="O65" s="42">
        <v>0</v>
      </c>
    </row>
    <row r="66" spans="1:28" ht="20.100000000000001" customHeight="1" x14ac:dyDescent="0.25">
      <c r="A66" s="41" t="s">
        <v>268</v>
      </c>
      <c r="B66" s="42">
        <v>0</v>
      </c>
      <c r="C66" s="42">
        <v>1</v>
      </c>
      <c r="D66" s="42">
        <v>0</v>
      </c>
      <c r="E66" s="42">
        <v>0</v>
      </c>
      <c r="F66" s="42">
        <v>0</v>
      </c>
      <c r="G66" s="42">
        <v>1</v>
      </c>
      <c r="H66" s="42">
        <v>0</v>
      </c>
      <c r="I66" s="42">
        <v>0</v>
      </c>
      <c r="J66" s="42">
        <v>0</v>
      </c>
      <c r="K66" s="42">
        <v>0</v>
      </c>
      <c r="L66" s="42">
        <v>0</v>
      </c>
      <c r="M66" s="42">
        <v>0</v>
      </c>
      <c r="N66" s="42">
        <v>0</v>
      </c>
      <c r="O66" s="42">
        <v>0</v>
      </c>
    </row>
    <row r="67" spans="1:28" ht="20.100000000000001" customHeight="1" thickBot="1" x14ac:dyDescent="0.3">
      <c r="A67" s="41" t="s">
        <v>45</v>
      </c>
      <c r="B67" s="42">
        <v>1</v>
      </c>
      <c r="C67" s="42">
        <v>0</v>
      </c>
      <c r="D67" s="42">
        <v>0</v>
      </c>
      <c r="E67" s="42">
        <v>0</v>
      </c>
      <c r="F67" s="42">
        <v>1</v>
      </c>
      <c r="G67" s="42">
        <v>0</v>
      </c>
      <c r="H67" s="42">
        <v>0</v>
      </c>
      <c r="I67" s="42">
        <v>0</v>
      </c>
      <c r="J67" s="42">
        <v>0</v>
      </c>
      <c r="K67" s="42">
        <v>0</v>
      </c>
      <c r="L67" s="42">
        <v>0</v>
      </c>
      <c r="M67" s="42">
        <v>0</v>
      </c>
      <c r="N67" s="42">
        <v>0</v>
      </c>
      <c r="O67" s="42">
        <v>0</v>
      </c>
    </row>
    <row r="68" spans="1:28" s="48" customFormat="1" ht="15.95" customHeight="1" x14ac:dyDescent="0.25">
      <c r="A68" s="331" t="s">
        <v>588</v>
      </c>
      <c r="B68" s="331"/>
      <c r="C68" s="331"/>
      <c r="D68" s="332"/>
      <c r="E68" s="332"/>
      <c r="F68" s="332"/>
      <c r="G68" s="332"/>
      <c r="H68" s="332"/>
      <c r="I68" s="332"/>
      <c r="J68" s="332"/>
      <c r="K68" s="332"/>
      <c r="L68" s="332"/>
      <c r="M68" s="332"/>
      <c r="N68" s="332"/>
      <c r="O68" s="333" t="s">
        <v>585</v>
      </c>
    </row>
    <row r="69" spans="1:28" s="27" customFormat="1" ht="24.95" customHeight="1" x14ac:dyDescent="0.25">
      <c r="A69" s="347" t="s">
        <v>136</v>
      </c>
      <c r="B69" s="347"/>
      <c r="C69" s="347"/>
      <c r="D69" s="347"/>
      <c r="E69" s="347"/>
      <c r="F69" s="347"/>
      <c r="G69" s="347"/>
    </row>
    <row r="70" spans="1:28" ht="24.95" customHeight="1" thickBot="1" x14ac:dyDescent="0.25">
      <c r="A70" s="28" t="s">
        <v>530</v>
      </c>
      <c r="B70" s="45"/>
      <c r="C70" s="45"/>
      <c r="D70" s="62"/>
      <c r="E70" s="62"/>
      <c r="F70" s="62"/>
      <c r="G70" s="62"/>
      <c r="H70" s="62"/>
      <c r="I70" s="62"/>
      <c r="J70" s="62"/>
      <c r="K70" s="62"/>
      <c r="L70" s="62"/>
      <c r="M70" s="336" t="s">
        <v>587</v>
      </c>
      <c r="N70" s="63"/>
      <c r="O70" s="63"/>
    </row>
    <row r="71" spans="1:28" ht="20.100000000000001" customHeight="1" x14ac:dyDescent="0.25">
      <c r="A71" s="1023" t="s">
        <v>8</v>
      </c>
      <c r="B71" s="1019" t="s">
        <v>84</v>
      </c>
      <c r="C71" s="1020"/>
      <c r="D71" s="1020"/>
      <c r="E71" s="1020"/>
      <c r="F71" s="1020"/>
      <c r="G71" s="1020"/>
      <c r="H71" s="1020"/>
      <c r="I71" s="1020"/>
      <c r="J71" s="1020"/>
      <c r="K71" s="1020"/>
      <c r="L71" s="1020"/>
      <c r="M71" s="1020"/>
      <c r="N71" s="63"/>
      <c r="O71" s="63"/>
    </row>
    <row r="72" spans="1:28" ht="20.100000000000001" customHeight="1" x14ac:dyDescent="0.25">
      <c r="A72" s="1024"/>
      <c r="B72" s="1021" t="s">
        <v>77</v>
      </c>
      <c r="C72" s="1021"/>
      <c r="D72" s="32" t="s">
        <v>78</v>
      </c>
      <c r="E72" s="32"/>
      <c r="F72" s="1021" t="s">
        <v>79</v>
      </c>
      <c r="G72" s="1021"/>
      <c r="H72" s="32" t="s">
        <v>80</v>
      </c>
      <c r="I72" s="32"/>
      <c r="J72" s="1021" t="s">
        <v>81</v>
      </c>
      <c r="K72" s="1021"/>
      <c r="L72" s="32" t="s">
        <v>82</v>
      </c>
      <c r="M72" s="57"/>
      <c r="N72" s="58"/>
      <c r="P72" s="63"/>
    </row>
    <row r="73" spans="1:28" s="39" customFormat="1" ht="20.100000000000001" customHeight="1" x14ac:dyDescent="0.25">
      <c r="A73" s="1025"/>
      <c r="B73" s="334">
        <v>2015</v>
      </c>
      <c r="C73" s="334">
        <v>2016</v>
      </c>
      <c r="D73" s="334">
        <v>2015</v>
      </c>
      <c r="E73" s="334">
        <v>2016</v>
      </c>
      <c r="F73" s="334">
        <v>2015</v>
      </c>
      <c r="G73" s="334">
        <v>2016</v>
      </c>
      <c r="H73" s="334">
        <v>2015</v>
      </c>
      <c r="I73" s="334">
        <v>2016</v>
      </c>
      <c r="J73" s="334">
        <v>2015</v>
      </c>
      <c r="K73" s="334">
        <v>2016</v>
      </c>
      <c r="L73" s="334">
        <v>2015</v>
      </c>
      <c r="M73" s="335">
        <v>2016</v>
      </c>
      <c r="N73" s="56"/>
      <c r="P73" s="61"/>
    </row>
    <row r="74" spans="1:28" s="39" customFormat="1" ht="20.100000000000001" customHeight="1" x14ac:dyDescent="0.25">
      <c r="A74" s="36" t="s">
        <v>10</v>
      </c>
      <c r="B74" s="37">
        <v>13</v>
      </c>
      <c r="C74" s="37">
        <v>17</v>
      </c>
      <c r="D74" s="37">
        <v>2</v>
      </c>
      <c r="E74" s="37">
        <v>10</v>
      </c>
      <c r="F74" s="37">
        <v>1</v>
      </c>
      <c r="G74" s="37">
        <v>19</v>
      </c>
      <c r="H74" s="37">
        <v>14</v>
      </c>
      <c r="I74" s="37">
        <v>6</v>
      </c>
      <c r="J74" s="37">
        <v>14</v>
      </c>
      <c r="K74" s="37">
        <v>19</v>
      </c>
      <c r="L74" s="37">
        <v>15</v>
      </c>
      <c r="M74" s="37">
        <v>18</v>
      </c>
      <c r="P74" s="61"/>
      <c r="Q74" s="41"/>
    </row>
    <row r="75" spans="1:28" ht="20.100000000000001" customHeight="1" x14ac:dyDescent="0.25">
      <c r="A75" s="352" t="s">
        <v>260</v>
      </c>
      <c r="B75" s="40">
        <v>0</v>
      </c>
      <c r="C75" s="40">
        <v>0</v>
      </c>
      <c r="D75" s="40">
        <v>0</v>
      </c>
      <c r="E75" s="40">
        <v>1</v>
      </c>
      <c r="F75" s="40">
        <v>0</v>
      </c>
      <c r="G75" s="40">
        <v>0</v>
      </c>
      <c r="H75" s="40">
        <v>0</v>
      </c>
      <c r="I75" s="40">
        <v>0</v>
      </c>
      <c r="J75" s="40">
        <v>0</v>
      </c>
      <c r="K75" s="40">
        <v>0</v>
      </c>
      <c r="L75" s="40">
        <v>0</v>
      </c>
      <c r="M75" s="40">
        <v>0</v>
      </c>
      <c r="P75" s="63"/>
      <c r="Q75" s="39"/>
      <c r="S75" s="63"/>
      <c r="T75" s="39"/>
      <c r="U75" s="39"/>
      <c r="V75" s="39"/>
      <c r="W75" s="39"/>
      <c r="X75" s="39"/>
      <c r="Y75" s="39"/>
      <c r="Z75" s="39"/>
      <c r="AA75" s="39"/>
      <c r="AB75" s="39"/>
    </row>
    <row r="76" spans="1:28" ht="20.100000000000001" customHeight="1" x14ac:dyDescent="0.25">
      <c r="A76" s="41" t="s">
        <v>17</v>
      </c>
      <c r="B76" s="42">
        <v>0</v>
      </c>
      <c r="C76" s="42">
        <v>0</v>
      </c>
      <c r="D76" s="42">
        <v>0</v>
      </c>
      <c r="E76" s="42">
        <v>0</v>
      </c>
      <c r="F76" s="42">
        <v>0</v>
      </c>
      <c r="G76" s="42">
        <v>0</v>
      </c>
      <c r="H76" s="42">
        <v>0</v>
      </c>
      <c r="I76" s="42">
        <v>0</v>
      </c>
      <c r="J76" s="42">
        <v>0</v>
      </c>
      <c r="K76" s="42">
        <v>0</v>
      </c>
      <c r="L76" s="42">
        <v>0</v>
      </c>
      <c r="M76" s="42">
        <v>0</v>
      </c>
      <c r="P76" s="63"/>
      <c r="S76" s="63"/>
    </row>
    <row r="77" spans="1:28" ht="20.100000000000001" customHeight="1" x14ac:dyDescent="0.25">
      <c r="A77" s="41" t="s">
        <v>18</v>
      </c>
      <c r="B77" s="42">
        <v>0</v>
      </c>
      <c r="C77" s="42">
        <v>0</v>
      </c>
      <c r="D77" s="42">
        <v>0</v>
      </c>
      <c r="E77" s="42">
        <v>0</v>
      </c>
      <c r="F77" s="42">
        <v>0</v>
      </c>
      <c r="G77" s="42">
        <v>0</v>
      </c>
      <c r="H77" s="42">
        <v>0</v>
      </c>
      <c r="I77" s="42">
        <v>0</v>
      </c>
      <c r="J77" s="42">
        <v>0</v>
      </c>
      <c r="K77" s="42">
        <v>0</v>
      </c>
      <c r="L77" s="42">
        <v>0</v>
      </c>
      <c r="M77" s="42">
        <v>0</v>
      </c>
      <c r="P77" s="63"/>
      <c r="S77" s="63"/>
    </row>
    <row r="78" spans="1:28" ht="20.100000000000001" customHeight="1" x14ac:dyDescent="0.25">
      <c r="A78" s="41" t="s">
        <v>19</v>
      </c>
      <c r="B78" s="42">
        <v>0</v>
      </c>
      <c r="C78" s="42">
        <v>0</v>
      </c>
      <c r="D78" s="42">
        <v>0</v>
      </c>
      <c r="E78" s="42">
        <v>0</v>
      </c>
      <c r="F78" s="42">
        <v>0</v>
      </c>
      <c r="G78" s="42">
        <v>0</v>
      </c>
      <c r="H78" s="42">
        <v>0</v>
      </c>
      <c r="I78" s="42">
        <v>0</v>
      </c>
      <c r="J78" s="42">
        <v>0</v>
      </c>
      <c r="K78" s="42">
        <v>0</v>
      </c>
      <c r="L78" s="42">
        <v>0</v>
      </c>
      <c r="M78" s="42">
        <v>0</v>
      </c>
      <c r="P78" s="63"/>
      <c r="S78" s="63"/>
    </row>
    <row r="79" spans="1:28" ht="20.100000000000001" customHeight="1" x14ac:dyDescent="0.25">
      <c r="A79" s="41" t="s">
        <v>559</v>
      </c>
      <c r="B79" s="42">
        <v>0</v>
      </c>
      <c r="C79" s="42">
        <v>0</v>
      </c>
      <c r="D79" s="42">
        <v>0</v>
      </c>
      <c r="E79" s="42">
        <v>0</v>
      </c>
      <c r="F79" s="42">
        <v>0</v>
      </c>
      <c r="G79" s="42">
        <v>0</v>
      </c>
      <c r="H79" s="42">
        <v>0</v>
      </c>
      <c r="I79" s="42">
        <v>0</v>
      </c>
      <c r="J79" s="42">
        <v>0</v>
      </c>
      <c r="K79" s="42">
        <v>0</v>
      </c>
      <c r="L79" s="42">
        <v>0</v>
      </c>
      <c r="M79" s="42">
        <v>0</v>
      </c>
      <c r="P79" s="63"/>
      <c r="S79" s="63"/>
    </row>
    <row r="80" spans="1:28" ht="20.100000000000001" customHeight="1" x14ac:dyDescent="0.25">
      <c r="A80" s="41" t="s">
        <v>560</v>
      </c>
      <c r="B80" s="42">
        <v>0</v>
      </c>
      <c r="C80" s="42">
        <v>0</v>
      </c>
      <c r="D80" s="42">
        <v>0</v>
      </c>
      <c r="E80" s="42">
        <v>1</v>
      </c>
      <c r="F80" s="42">
        <v>0</v>
      </c>
      <c r="G80" s="42">
        <v>0</v>
      </c>
      <c r="H80" s="42">
        <v>0</v>
      </c>
      <c r="I80" s="42">
        <v>0</v>
      </c>
      <c r="J80" s="42">
        <v>0</v>
      </c>
      <c r="K80" s="42">
        <v>0</v>
      </c>
      <c r="L80" s="42">
        <v>0</v>
      </c>
      <c r="M80" s="42">
        <v>0</v>
      </c>
      <c r="P80" s="63"/>
      <c r="S80" s="63"/>
    </row>
    <row r="81" spans="1:28" ht="20.100000000000001" customHeight="1" x14ac:dyDescent="0.25">
      <c r="A81" s="41" t="s">
        <v>561</v>
      </c>
      <c r="B81" s="42">
        <v>0</v>
      </c>
      <c r="C81" s="42">
        <v>0</v>
      </c>
      <c r="D81" s="42">
        <v>0</v>
      </c>
      <c r="E81" s="42">
        <v>0</v>
      </c>
      <c r="F81" s="42">
        <v>0</v>
      </c>
      <c r="G81" s="42">
        <v>0</v>
      </c>
      <c r="H81" s="42">
        <v>0</v>
      </c>
      <c r="I81" s="42">
        <v>0</v>
      </c>
      <c r="J81" s="42">
        <v>0</v>
      </c>
      <c r="K81" s="42">
        <v>0</v>
      </c>
      <c r="L81" s="42">
        <v>0</v>
      </c>
      <c r="M81" s="42">
        <v>0</v>
      </c>
      <c r="P81" s="63"/>
      <c r="S81" s="63"/>
    </row>
    <row r="82" spans="1:28" ht="20.100000000000001" customHeight="1" x14ac:dyDescent="0.25">
      <c r="A82" s="41" t="s">
        <v>562</v>
      </c>
      <c r="B82" s="42">
        <v>0</v>
      </c>
      <c r="C82" s="42">
        <v>0</v>
      </c>
      <c r="D82" s="42">
        <v>0</v>
      </c>
      <c r="E82" s="42">
        <v>0</v>
      </c>
      <c r="F82" s="42">
        <v>0</v>
      </c>
      <c r="G82" s="42">
        <v>0</v>
      </c>
      <c r="H82" s="42">
        <v>0</v>
      </c>
      <c r="I82" s="42">
        <v>0</v>
      </c>
      <c r="J82" s="42">
        <v>0</v>
      </c>
      <c r="K82" s="42">
        <v>0</v>
      </c>
      <c r="L82" s="42">
        <v>0</v>
      </c>
      <c r="M82" s="42">
        <v>0</v>
      </c>
      <c r="P82" s="63"/>
      <c r="S82" s="63"/>
    </row>
    <row r="83" spans="1:28" ht="20.100000000000001" customHeight="1" x14ac:dyDescent="0.25">
      <c r="A83" s="41" t="s">
        <v>20</v>
      </c>
      <c r="B83" s="42">
        <v>0</v>
      </c>
      <c r="C83" s="42">
        <v>0</v>
      </c>
      <c r="D83" s="42">
        <v>0</v>
      </c>
      <c r="E83" s="42">
        <v>0</v>
      </c>
      <c r="F83" s="42">
        <v>0</v>
      </c>
      <c r="G83" s="42">
        <v>0</v>
      </c>
      <c r="H83" s="42">
        <v>0</v>
      </c>
      <c r="I83" s="42">
        <v>0</v>
      </c>
      <c r="J83" s="42">
        <v>0</v>
      </c>
      <c r="K83" s="42">
        <v>0</v>
      </c>
      <c r="L83" s="42">
        <v>0</v>
      </c>
      <c r="M83" s="42">
        <v>0</v>
      </c>
      <c r="P83" s="63"/>
      <c r="S83" s="63"/>
    </row>
    <row r="84" spans="1:28" ht="20.100000000000001" customHeight="1" x14ac:dyDescent="0.25">
      <c r="A84" s="41" t="s">
        <v>563</v>
      </c>
      <c r="B84" s="42">
        <v>0</v>
      </c>
      <c r="C84" s="42">
        <v>0</v>
      </c>
      <c r="D84" s="42">
        <v>0</v>
      </c>
      <c r="E84" s="42">
        <v>0</v>
      </c>
      <c r="F84" s="42">
        <v>0</v>
      </c>
      <c r="G84" s="42">
        <v>0</v>
      </c>
      <c r="H84" s="42">
        <v>0</v>
      </c>
      <c r="I84" s="42">
        <v>0</v>
      </c>
      <c r="J84" s="42">
        <v>0</v>
      </c>
      <c r="K84" s="42">
        <v>0</v>
      </c>
      <c r="L84" s="42">
        <v>0</v>
      </c>
      <c r="M84" s="42">
        <v>0</v>
      </c>
      <c r="P84" s="63"/>
      <c r="S84" s="63"/>
    </row>
    <row r="85" spans="1:28" ht="20.100000000000001" customHeight="1" x14ac:dyDescent="0.25">
      <c r="A85" s="41" t="s">
        <v>564</v>
      </c>
      <c r="B85" s="42">
        <v>0</v>
      </c>
      <c r="C85" s="42">
        <v>0</v>
      </c>
      <c r="D85" s="42">
        <v>0</v>
      </c>
      <c r="E85" s="42">
        <v>0</v>
      </c>
      <c r="F85" s="42">
        <v>0</v>
      </c>
      <c r="G85" s="42">
        <v>0</v>
      </c>
      <c r="H85" s="42">
        <v>0</v>
      </c>
      <c r="I85" s="42">
        <v>0</v>
      </c>
      <c r="J85" s="42">
        <v>0</v>
      </c>
      <c r="K85" s="42">
        <v>0</v>
      </c>
      <c r="L85" s="42">
        <v>0</v>
      </c>
      <c r="M85" s="42">
        <v>0</v>
      </c>
      <c r="P85" s="63"/>
      <c r="S85" s="63"/>
    </row>
    <row r="86" spans="1:28" s="39" customFormat="1" ht="20.100000000000001" customHeight="1" x14ac:dyDescent="0.25">
      <c r="A86" s="41" t="s">
        <v>21</v>
      </c>
      <c r="B86" s="42">
        <v>0</v>
      </c>
      <c r="C86" s="42">
        <v>0</v>
      </c>
      <c r="D86" s="42">
        <v>0</v>
      </c>
      <c r="E86" s="42">
        <v>0</v>
      </c>
      <c r="F86" s="42">
        <v>0</v>
      </c>
      <c r="G86" s="42">
        <v>0</v>
      </c>
      <c r="H86" s="42">
        <v>0</v>
      </c>
      <c r="I86" s="42">
        <v>0</v>
      </c>
      <c r="J86" s="42">
        <v>0</v>
      </c>
      <c r="K86" s="42">
        <v>0</v>
      </c>
      <c r="L86" s="42">
        <v>0</v>
      </c>
      <c r="M86" s="42">
        <v>0</v>
      </c>
      <c r="P86" s="61"/>
      <c r="Q86" s="41"/>
      <c r="S86" s="61"/>
      <c r="T86" s="41"/>
      <c r="U86" s="41"/>
      <c r="V86" s="41"/>
      <c r="W86" s="41"/>
      <c r="X86" s="41"/>
      <c r="Y86" s="41"/>
      <c r="Z86" s="41"/>
      <c r="AA86" s="41"/>
      <c r="AB86" s="41"/>
    </row>
    <row r="87" spans="1:28" ht="20.100000000000001" customHeight="1" x14ac:dyDescent="0.25">
      <c r="A87" s="352" t="s">
        <v>589</v>
      </c>
      <c r="B87" s="40">
        <v>0</v>
      </c>
      <c r="C87" s="40">
        <v>0</v>
      </c>
      <c r="D87" s="40">
        <v>0</v>
      </c>
      <c r="E87" s="40">
        <v>0</v>
      </c>
      <c r="F87" s="40">
        <v>0</v>
      </c>
      <c r="G87" s="40">
        <v>0</v>
      </c>
      <c r="H87" s="40">
        <v>0</v>
      </c>
      <c r="I87" s="40">
        <v>0</v>
      </c>
      <c r="J87" s="40">
        <v>0</v>
      </c>
      <c r="K87" s="40">
        <v>0</v>
      </c>
      <c r="L87" s="40">
        <v>0</v>
      </c>
      <c r="M87" s="40">
        <v>0</v>
      </c>
      <c r="P87" s="63"/>
      <c r="Q87" s="39"/>
      <c r="S87" s="63"/>
      <c r="T87" s="39"/>
      <c r="U87" s="39"/>
      <c r="V87" s="39"/>
      <c r="W87" s="39"/>
      <c r="X87" s="39"/>
      <c r="Y87" s="39"/>
      <c r="Z87" s="39"/>
      <c r="AA87" s="39"/>
      <c r="AB87" s="39"/>
    </row>
    <row r="88" spans="1:28" ht="20.100000000000001" customHeight="1" x14ac:dyDescent="0.25">
      <c r="A88" s="41" t="s">
        <v>22</v>
      </c>
      <c r="B88" s="42">
        <v>0</v>
      </c>
      <c r="C88" s="42">
        <v>0</v>
      </c>
      <c r="D88" s="42">
        <v>0</v>
      </c>
      <c r="E88" s="42">
        <v>0</v>
      </c>
      <c r="F88" s="42">
        <v>0</v>
      </c>
      <c r="G88" s="42">
        <v>0</v>
      </c>
      <c r="H88" s="42">
        <v>0</v>
      </c>
      <c r="I88" s="42">
        <v>0</v>
      </c>
      <c r="J88" s="42">
        <v>0</v>
      </c>
      <c r="K88" s="42">
        <v>0</v>
      </c>
      <c r="L88" s="42">
        <v>0</v>
      </c>
      <c r="M88" s="42">
        <v>0</v>
      </c>
      <c r="P88" s="63"/>
      <c r="S88" s="63"/>
    </row>
    <row r="89" spans="1:28" ht="20.100000000000001" customHeight="1" x14ac:dyDescent="0.25">
      <c r="A89" s="41" t="s">
        <v>23</v>
      </c>
      <c r="B89" s="42">
        <v>0</v>
      </c>
      <c r="C89" s="42">
        <v>0</v>
      </c>
      <c r="D89" s="42">
        <v>0</v>
      </c>
      <c r="E89" s="42">
        <v>0</v>
      </c>
      <c r="F89" s="42">
        <v>0</v>
      </c>
      <c r="G89" s="42">
        <v>0</v>
      </c>
      <c r="H89" s="42">
        <v>0</v>
      </c>
      <c r="I89" s="42">
        <v>0</v>
      </c>
      <c r="J89" s="42">
        <v>0</v>
      </c>
      <c r="K89" s="42">
        <v>0</v>
      </c>
      <c r="L89" s="42">
        <v>0</v>
      </c>
      <c r="M89" s="42">
        <v>0</v>
      </c>
      <c r="P89" s="63"/>
      <c r="S89" s="63"/>
    </row>
    <row r="90" spans="1:28" ht="20.100000000000001" customHeight="1" x14ac:dyDescent="0.25">
      <c r="A90" s="41" t="s">
        <v>565</v>
      </c>
      <c r="B90" s="42">
        <v>0</v>
      </c>
      <c r="C90" s="42">
        <v>0</v>
      </c>
      <c r="D90" s="42">
        <v>0</v>
      </c>
      <c r="E90" s="42">
        <v>0</v>
      </c>
      <c r="F90" s="42">
        <v>0</v>
      </c>
      <c r="G90" s="42">
        <v>0</v>
      </c>
      <c r="H90" s="42">
        <v>0</v>
      </c>
      <c r="I90" s="42">
        <v>0</v>
      </c>
      <c r="J90" s="42">
        <v>0</v>
      </c>
      <c r="K90" s="42">
        <v>0</v>
      </c>
      <c r="L90" s="42">
        <v>0</v>
      </c>
      <c r="M90" s="42">
        <v>0</v>
      </c>
      <c r="P90" s="63"/>
      <c r="S90" s="63"/>
    </row>
    <row r="91" spans="1:28" ht="20.100000000000001" customHeight="1" x14ac:dyDescent="0.25">
      <c r="A91" s="41" t="s">
        <v>24</v>
      </c>
      <c r="B91" s="42">
        <v>0</v>
      </c>
      <c r="C91" s="42">
        <v>0</v>
      </c>
      <c r="D91" s="42">
        <v>0</v>
      </c>
      <c r="E91" s="42">
        <v>0</v>
      </c>
      <c r="F91" s="42">
        <v>0</v>
      </c>
      <c r="G91" s="42">
        <v>0</v>
      </c>
      <c r="H91" s="42">
        <v>0</v>
      </c>
      <c r="I91" s="42">
        <v>0</v>
      </c>
      <c r="J91" s="42">
        <v>0</v>
      </c>
      <c r="K91" s="42">
        <v>0</v>
      </c>
      <c r="L91" s="42">
        <v>0</v>
      </c>
      <c r="M91" s="42">
        <v>0</v>
      </c>
      <c r="P91" s="63"/>
      <c r="S91" s="63"/>
    </row>
    <row r="92" spans="1:28" ht="20.100000000000001" customHeight="1" x14ac:dyDescent="0.25">
      <c r="A92" s="41" t="s">
        <v>566</v>
      </c>
      <c r="B92" s="42">
        <v>0</v>
      </c>
      <c r="C92" s="42">
        <v>0</v>
      </c>
      <c r="D92" s="42">
        <v>0</v>
      </c>
      <c r="E92" s="42">
        <v>0</v>
      </c>
      <c r="F92" s="42">
        <v>0</v>
      </c>
      <c r="G92" s="42">
        <v>0</v>
      </c>
      <c r="H92" s="42">
        <v>0</v>
      </c>
      <c r="I92" s="42">
        <v>0</v>
      </c>
      <c r="J92" s="42">
        <v>0</v>
      </c>
      <c r="K92" s="42">
        <v>0</v>
      </c>
      <c r="L92" s="42">
        <v>0</v>
      </c>
      <c r="M92" s="42">
        <v>0</v>
      </c>
      <c r="P92" s="63"/>
      <c r="S92" s="63"/>
    </row>
    <row r="93" spans="1:28" ht="20.100000000000001" customHeight="1" x14ac:dyDescent="0.25">
      <c r="A93" s="41" t="s">
        <v>567</v>
      </c>
      <c r="B93" s="42">
        <v>0</v>
      </c>
      <c r="C93" s="42">
        <v>0</v>
      </c>
      <c r="D93" s="42">
        <v>0</v>
      </c>
      <c r="E93" s="42">
        <v>0</v>
      </c>
      <c r="F93" s="42">
        <v>0</v>
      </c>
      <c r="G93" s="42">
        <v>0</v>
      </c>
      <c r="H93" s="42">
        <v>0</v>
      </c>
      <c r="I93" s="42">
        <v>0</v>
      </c>
      <c r="J93" s="42">
        <v>0</v>
      </c>
      <c r="K93" s="42">
        <v>0</v>
      </c>
      <c r="L93" s="42">
        <v>0</v>
      </c>
      <c r="M93" s="42">
        <v>0</v>
      </c>
      <c r="N93" s="42"/>
      <c r="O93" s="42"/>
    </row>
    <row r="94" spans="1:28" ht="20.100000000000001" customHeight="1" x14ac:dyDescent="0.25">
      <c r="A94" s="41" t="s">
        <v>568</v>
      </c>
      <c r="B94" s="42">
        <v>0</v>
      </c>
      <c r="C94" s="42">
        <v>0</v>
      </c>
      <c r="D94" s="42">
        <v>0</v>
      </c>
      <c r="E94" s="42">
        <v>0</v>
      </c>
      <c r="F94" s="42">
        <v>0</v>
      </c>
      <c r="G94" s="42">
        <v>0</v>
      </c>
      <c r="H94" s="42">
        <v>0</v>
      </c>
      <c r="I94" s="42">
        <v>0</v>
      </c>
      <c r="J94" s="42">
        <v>0</v>
      </c>
      <c r="K94" s="42">
        <v>0</v>
      </c>
      <c r="L94" s="42">
        <v>0</v>
      </c>
      <c r="M94" s="42">
        <v>0</v>
      </c>
      <c r="N94" s="42"/>
      <c r="O94" s="42"/>
    </row>
    <row r="95" spans="1:28" ht="20.100000000000001" customHeight="1" x14ac:dyDescent="0.25">
      <c r="A95" s="41" t="s">
        <v>25</v>
      </c>
      <c r="B95" s="42">
        <v>0</v>
      </c>
      <c r="C95" s="42">
        <v>0</v>
      </c>
      <c r="D95" s="42">
        <v>0</v>
      </c>
      <c r="E95" s="42">
        <v>0</v>
      </c>
      <c r="F95" s="42">
        <v>0</v>
      </c>
      <c r="G95" s="42">
        <v>0</v>
      </c>
      <c r="H95" s="42">
        <v>0</v>
      </c>
      <c r="I95" s="42">
        <v>0</v>
      </c>
      <c r="J95" s="42">
        <v>0</v>
      </c>
      <c r="K95" s="42">
        <v>0</v>
      </c>
      <c r="L95" s="42">
        <v>0</v>
      </c>
      <c r="M95" s="42">
        <v>0</v>
      </c>
      <c r="N95" s="42"/>
      <c r="O95" s="42"/>
    </row>
    <row r="96" spans="1:28" ht="20.100000000000001" customHeight="1" x14ac:dyDescent="0.25">
      <c r="A96" s="41" t="s">
        <v>569</v>
      </c>
      <c r="B96" s="42">
        <v>0</v>
      </c>
      <c r="C96" s="42">
        <v>0</v>
      </c>
      <c r="D96" s="42">
        <v>0</v>
      </c>
      <c r="E96" s="42">
        <v>0</v>
      </c>
      <c r="F96" s="42">
        <v>0</v>
      </c>
      <c r="G96" s="42">
        <v>0</v>
      </c>
      <c r="H96" s="42">
        <v>0</v>
      </c>
      <c r="I96" s="42">
        <v>0</v>
      </c>
      <c r="J96" s="42">
        <v>0</v>
      </c>
      <c r="K96" s="42">
        <v>0</v>
      </c>
      <c r="L96" s="42">
        <v>0</v>
      </c>
      <c r="M96" s="42">
        <v>0</v>
      </c>
      <c r="N96" s="42"/>
      <c r="O96" s="42"/>
    </row>
    <row r="97" spans="1:28" ht="20.100000000000001" customHeight="1" x14ac:dyDescent="0.25">
      <c r="A97" s="41" t="s">
        <v>570</v>
      </c>
      <c r="B97" s="42">
        <v>0</v>
      </c>
      <c r="C97" s="42">
        <v>0</v>
      </c>
      <c r="D97" s="42">
        <v>0</v>
      </c>
      <c r="E97" s="42">
        <v>0</v>
      </c>
      <c r="F97" s="42">
        <v>0</v>
      </c>
      <c r="G97" s="42">
        <v>0</v>
      </c>
      <c r="H97" s="42">
        <v>0</v>
      </c>
      <c r="I97" s="42">
        <v>0</v>
      </c>
      <c r="J97" s="42">
        <v>0</v>
      </c>
      <c r="K97" s="42">
        <v>0</v>
      </c>
      <c r="L97" s="42">
        <v>0</v>
      </c>
      <c r="M97" s="42">
        <v>0</v>
      </c>
      <c r="N97" s="42"/>
      <c r="O97" s="42"/>
    </row>
    <row r="98" spans="1:28" ht="20.100000000000001" customHeight="1" x14ac:dyDescent="0.25">
      <c r="A98" s="41" t="s">
        <v>26</v>
      </c>
      <c r="B98" s="42">
        <v>0</v>
      </c>
      <c r="C98" s="42">
        <v>0</v>
      </c>
      <c r="D98" s="42">
        <v>0</v>
      </c>
      <c r="E98" s="42">
        <v>0</v>
      </c>
      <c r="F98" s="42">
        <v>0</v>
      </c>
      <c r="G98" s="42">
        <v>0</v>
      </c>
      <c r="H98" s="42">
        <v>0</v>
      </c>
      <c r="I98" s="42">
        <v>0</v>
      </c>
      <c r="J98" s="42">
        <v>0</v>
      </c>
      <c r="K98" s="42">
        <v>0</v>
      </c>
      <c r="L98" s="42">
        <v>0</v>
      </c>
      <c r="M98" s="42">
        <v>0</v>
      </c>
      <c r="N98" s="42"/>
      <c r="O98" s="42"/>
    </row>
    <row r="99" spans="1:28" ht="20.100000000000001" customHeight="1" x14ac:dyDescent="0.25">
      <c r="A99" s="352" t="s">
        <v>258</v>
      </c>
      <c r="B99" s="40">
        <v>1</v>
      </c>
      <c r="C99" s="40">
        <v>0</v>
      </c>
      <c r="D99" s="40">
        <v>0</v>
      </c>
      <c r="E99" s="40">
        <v>0</v>
      </c>
      <c r="F99" s="40">
        <v>0</v>
      </c>
      <c r="G99" s="40">
        <v>0</v>
      </c>
      <c r="H99" s="40">
        <v>0</v>
      </c>
      <c r="I99" s="40">
        <v>0</v>
      </c>
      <c r="J99" s="40">
        <v>0</v>
      </c>
      <c r="K99" s="40">
        <v>0</v>
      </c>
      <c r="L99" s="40">
        <v>0</v>
      </c>
      <c r="M99" s="40">
        <v>0</v>
      </c>
      <c r="P99" s="63"/>
      <c r="Q99" s="39"/>
      <c r="S99" s="63"/>
      <c r="T99" s="39"/>
      <c r="U99" s="39"/>
      <c r="V99" s="39"/>
      <c r="W99" s="39"/>
      <c r="X99" s="39"/>
      <c r="Y99" s="39"/>
      <c r="Z99" s="39"/>
      <c r="AA99" s="39"/>
      <c r="AB99" s="39"/>
    </row>
    <row r="100" spans="1:28" ht="20.100000000000001" customHeight="1" x14ac:dyDescent="0.25">
      <c r="A100" s="41" t="s">
        <v>27</v>
      </c>
      <c r="B100" s="42">
        <v>0</v>
      </c>
      <c r="C100" s="42">
        <v>0</v>
      </c>
      <c r="D100" s="42">
        <v>0</v>
      </c>
      <c r="E100" s="42">
        <v>0</v>
      </c>
      <c r="F100" s="42">
        <v>0</v>
      </c>
      <c r="G100" s="42">
        <v>0</v>
      </c>
      <c r="H100" s="42">
        <v>0</v>
      </c>
      <c r="I100" s="42">
        <v>0</v>
      </c>
      <c r="J100" s="42">
        <v>0</v>
      </c>
      <c r="K100" s="42">
        <v>0</v>
      </c>
      <c r="L100" s="42">
        <v>0</v>
      </c>
      <c r="M100" s="42">
        <v>0</v>
      </c>
      <c r="P100" s="63"/>
      <c r="S100" s="63"/>
    </row>
    <row r="101" spans="1:28" ht="20.100000000000001" customHeight="1" x14ac:dyDescent="0.25">
      <c r="A101" s="41" t="s">
        <v>28</v>
      </c>
      <c r="B101" s="42">
        <v>1</v>
      </c>
      <c r="C101" s="42">
        <v>0</v>
      </c>
      <c r="D101" s="42">
        <v>0</v>
      </c>
      <c r="E101" s="42">
        <v>0</v>
      </c>
      <c r="F101" s="42">
        <v>0</v>
      </c>
      <c r="G101" s="42">
        <v>0</v>
      </c>
      <c r="H101" s="42">
        <v>0</v>
      </c>
      <c r="I101" s="42">
        <v>0</v>
      </c>
      <c r="J101" s="42">
        <v>0</v>
      </c>
      <c r="K101" s="42">
        <v>0</v>
      </c>
      <c r="L101" s="42">
        <v>0</v>
      </c>
      <c r="M101" s="42">
        <v>0</v>
      </c>
      <c r="P101" s="63"/>
      <c r="S101" s="63"/>
    </row>
    <row r="102" spans="1:28" ht="20.100000000000001" customHeight="1" x14ac:dyDescent="0.25">
      <c r="A102" s="41" t="s">
        <v>29</v>
      </c>
      <c r="B102" s="42">
        <v>0</v>
      </c>
      <c r="C102" s="42">
        <v>0</v>
      </c>
      <c r="D102" s="42">
        <v>0</v>
      </c>
      <c r="E102" s="42">
        <v>0</v>
      </c>
      <c r="F102" s="42">
        <v>0</v>
      </c>
      <c r="G102" s="42">
        <v>0</v>
      </c>
      <c r="H102" s="42">
        <v>0</v>
      </c>
      <c r="I102" s="42">
        <v>0</v>
      </c>
      <c r="J102" s="42">
        <v>0</v>
      </c>
      <c r="K102" s="42">
        <v>0</v>
      </c>
      <c r="L102" s="42">
        <v>0</v>
      </c>
      <c r="M102" s="42">
        <v>0</v>
      </c>
      <c r="P102" s="63"/>
      <c r="S102" s="63"/>
    </row>
    <row r="103" spans="1:28" ht="20.100000000000001" customHeight="1" x14ac:dyDescent="0.25">
      <c r="A103" s="352" t="s">
        <v>259</v>
      </c>
      <c r="B103" s="40">
        <v>0</v>
      </c>
      <c r="C103" s="40">
        <v>1</v>
      </c>
      <c r="D103" s="40">
        <v>2</v>
      </c>
      <c r="E103" s="40">
        <v>2</v>
      </c>
      <c r="F103" s="40">
        <v>0</v>
      </c>
      <c r="G103" s="40">
        <v>7</v>
      </c>
      <c r="H103" s="40">
        <v>7</v>
      </c>
      <c r="I103" s="40">
        <v>1</v>
      </c>
      <c r="J103" s="40">
        <v>12</v>
      </c>
      <c r="K103" s="40">
        <v>2</v>
      </c>
      <c r="L103" s="40">
        <v>13</v>
      </c>
      <c r="M103" s="40">
        <v>11</v>
      </c>
      <c r="P103" s="63"/>
      <c r="Q103" s="39"/>
      <c r="S103" s="63"/>
      <c r="T103" s="39"/>
      <c r="U103" s="39"/>
      <c r="V103" s="39"/>
      <c r="W103" s="39"/>
      <c r="X103" s="39"/>
      <c r="Y103" s="39"/>
      <c r="Z103" s="39"/>
      <c r="AA103" s="39"/>
      <c r="AB103" s="39"/>
    </row>
    <row r="104" spans="1:28" ht="20.100000000000001" customHeight="1" x14ac:dyDescent="0.25">
      <c r="A104" s="41" t="s">
        <v>30</v>
      </c>
      <c r="B104" s="42">
        <v>0</v>
      </c>
      <c r="C104" s="42">
        <v>1</v>
      </c>
      <c r="D104" s="42">
        <v>2</v>
      </c>
      <c r="E104" s="42">
        <v>2</v>
      </c>
      <c r="F104" s="42">
        <v>0</v>
      </c>
      <c r="G104" s="42">
        <v>4</v>
      </c>
      <c r="H104" s="42">
        <v>7</v>
      </c>
      <c r="I104" s="42">
        <v>0</v>
      </c>
      <c r="J104" s="42">
        <v>7</v>
      </c>
      <c r="K104" s="42">
        <v>0</v>
      </c>
      <c r="L104" s="42">
        <v>13</v>
      </c>
      <c r="M104" s="42">
        <v>11</v>
      </c>
      <c r="P104" s="64"/>
      <c r="S104" s="64"/>
    </row>
    <row r="105" spans="1:28" ht="20.100000000000001" customHeight="1" x14ac:dyDescent="0.25">
      <c r="A105" s="41" t="s">
        <v>31</v>
      </c>
      <c r="B105" s="42">
        <v>0</v>
      </c>
      <c r="C105" s="42">
        <v>0</v>
      </c>
      <c r="D105" s="42">
        <v>0</v>
      </c>
      <c r="E105" s="42">
        <v>0</v>
      </c>
      <c r="F105" s="42">
        <v>0</v>
      </c>
      <c r="G105" s="42">
        <v>0</v>
      </c>
      <c r="H105" s="42">
        <v>0</v>
      </c>
      <c r="I105" s="42">
        <v>0</v>
      </c>
      <c r="J105" s="42">
        <v>0</v>
      </c>
      <c r="K105" s="42">
        <v>0</v>
      </c>
      <c r="L105" s="42">
        <v>0</v>
      </c>
      <c r="M105" s="42">
        <v>0</v>
      </c>
      <c r="P105" s="63"/>
      <c r="S105" s="63"/>
    </row>
    <row r="106" spans="1:28" ht="20.100000000000001" customHeight="1" x14ac:dyDescent="0.25">
      <c r="A106" s="41" t="s">
        <v>32</v>
      </c>
      <c r="B106" s="42">
        <v>0</v>
      </c>
      <c r="C106" s="42">
        <v>0</v>
      </c>
      <c r="D106" s="42">
        <v>0</v>
      </c>
      <c r="E106" s="42">
        <v>0</v>
      </c>
      <c r="F106" s="42">
        <v>0</v>
      </c>
      <c r="G106" s="42">
        <v>3</v>
      </c>
      <c r="H106" s="42">
        <v>0</v>
      </c>
      <c r="I106" s="42">
        <v>0</v>
      </c>
      <c r="J106" s="42">
        <v>5</v>
      </c>
      <c r="K106" s="42">
        <v>0</v>
      </c>
      <c r="L106" s="42">
        <v>0</v>
      </c>
      <c r="M106" s="42">
        <v>0</v>
      </c>
      <c r="P106" s="63"/>
      <c r="S106" s="63"/>
    </row>
    <row r="107" spans="1:28" ht="20.100000000000001" customHeight="1" x14ac:dyDescent="0.25">
      <c r="A107" s="41" t="s">
        <v>33</v>
      </c>
      <c r="B107" s="42">
        <v>0</v>
      </c>
      <c r="C107" s="42">
        <v>0</v>
      </c>
      <c r="D107" s="42">
        <v>0</v>
      </c>
      <c r="E107" s="42">
        <v>0</v>
      </c>
      <c r="F107" s="42">
        <v>0</v>
      </c>
      <c r="G107" s="42">
        <v>0</v>
      </c>
      <c r="H107" s="42">
        <v>0</v>
      </c>
      <c r="I107" s="42">
        <v>1</v>
      </c>
      <c r="J107" s="42">
        <v>0</v>
      </c>
      <c r="K107" s="42">
        <v>0</v>
      </c>
      <c r="L107" s="42">
        <v>0</v>
      </c>
      <c r="M107" s="42">
        <v>0</v>
      </c>
      <c r="P107" s="63"/>
      <c r="S107" s="63"/>
    </row>
    <row r="108" spans="1:28" ht="20.100000000000001" customHeight="1" x14ac:dyDescent="0.25">
      <c r="A108" s="41" t="s">
        <v>34</v>
      </c>
      <c r="B108" s="42">
        <v>0</v>
      </c>
      <c r="C108" s="42">
        <v>0</v>
      </c>
      <c r="D108" s="42">
        <v>0</v>
      </c>
      <c r="E108" s="42">
        <v>0</v>
      </c>
      <c r="F108" s="42">
        <v>0</v>
      </c>
      <c r="G108" s="42">
        <v>0</v>
      </c>
      <c r="H108" s="42">
        <v>0</v>
      </c>
      <c r="I108" s="42">
        <v>0</v>
      </c>
      <c r="J108" s="42">
        <v>0</v>
      </c>
      <c r="K108" s="42">
        <v>0</v>
      </c>
      <c r="L108" s="42">
        <v>0</v>
      </c>
      <c r="M108" s="42">
        <v>0</v>
      </c>
      <c r="P108" s="63"/>
      <c r="S108" s="63"/>
    </row>
    <row r="109" spans="1:28" ht="20.100000000000001" customHeight="1" x14ac:dyDescent="0.25">
      <c r="A109" s="41" t="s">
        <v>571</v>
      </c>
      <c r="B109" s="42">
        <v>0</v>
      </c>
      <c r="C109" s="42">
        <v>0</v>
      </c>
      <c r="D109" s="42">
        <v>0</v>
      </c>
      <c r="E109" s="42">
        <v>0</v>
      </c>
      <c r="F109" s="42">
        <v>0</v>
      </c>
      <c r="G109" s="42">
        <v>0</v>
      </c>
      <c r="H109" s="42">
        <v>0</v>
      </c>
      <c r="I109" s="42">
        <v>0</v>
      </c>
      <c r="J109" s="42">
        <v>0</v>
      </c>
      <c r="K109" s="42">
        <v>0</v>
      </c>
      <c r="L109" s="42">
        <v>0</v>
      </c>
      <c r="M109" s="42">
        <v>0</v>
      </c>
      <c r="P109" s="63"/>
      <c r="S109" s="63"/>
    </row>
    <row r="110" spans="1:28" ht="20.100000000000001" customHeight="1" x14ac:dyDescent="0.25">
      <c r="A110" s="41" t="s">
        <v>35</v>
      </c>
      <c r="B110" s="42">
        <v>0</v>
      </c>
      <c r="C110" s="42">
        <v>0</v>
      </c>
      <c r="D110" s="42">
        <v>0</v>
      </c>
      <c r="E110" s="42">
        <v>0</v>
      </c>
      <c r="F110" s="42">
        <v>0</v>
      </c>
      <c r="G110" s="42">
        <v>0</v>
      </c>
      <c r="H110" s="42">
        <v>0</v>
      </c>
      <c r="I110" s="42">
        <v>0</v>
      </c>
      <c r="J110" s="42">
        <v>0</v>
      </c>
      <c r="K110" s="42">
        <v>0</v>
      </c>
      <c r="L110" s="42">
        <v>0</v>
      </c>
      <c r="M110" s="42">
        <v>0</v>
      </c>
      <c r="P110" s="63"/>
      <c r="S110" s="63"/>
    </row>
    <row r="111" spans="1:28" ht="20.100000000000001" customHeight="1" x14ac:dyDescent="0.25">
      <c r="A111" s="41" t="s">
        <v>36</v>
      </c>
      <c r="B111" s="42">
        <v>0</v>
      </c>
      <c r="C111" s="42">
        <v>0</v>
      </c>
      <c r="D111" s="42">
        <v>0</v>
      </c>
      <c r="E111" s="42">
        <v>0</v>
      </c>
      <c r="F111" s="42">
        <v>0</v>
      </c>
      <c r="G111" s="42">
        <v>0</v>
      </c>
      <c r="H111" s="42">
        <v>0</v>
      </c>
      <c r="I111" s="42">
        <v>0</v>
      </c>
      <c r="J111" s="42">
        <v>0</v>
      </c>
      <c r="K111" s="42">
        <v>0</v>
      </c>
      <c r="L111" s="42">
        <v>0</v>
      </c>
      <c r="M111" s="42">
        <v>0</v>
      </c>
      <c r="P111" s="63"/>
      <c r="S111" s="63"/>
    </row>
    <row r="112" spans="1:28" s="39" customFormat="1" ht="20.100000000000001" customHeight="1" x14ac:dyDescent="0.25">
      <c r="A112" s="41" t="s">
        <v>37</v>
      </c>
      <c r="B112" s="42">
        <v>0</v>
      </c>
      <c r="C112" s="42">
        <v>0</v>
      </c>
      <c r="D112" s="42">
        <v>0</v>
      </c>
      <c r="E112" s="42">
        <v>0</v>
      </c>
      <c r="F112" s="42">
        <v>0</v>
      </c>
      <c r="G112" s="42">
        <v>0</v>
      </c>
      <c r="H112" s="42">
        <v>0</v>
      </c>
      <c r="I112" s="42">
        <v>0</v>
      </c>
      <c r="J112" s="42">
        <v>0</v>
      </c>
      <c r="K112" s="42">
        <v>0</v>
      </c>
      <c r="L112" s="42">
        <v>0</v>
      </c>
      <c r="M112" s="42">
        <v>0</v>
      </c>
      <c r="P112" s="61"/>
      <c r="Q112" s="41"/>
      <c r="S112" s="61"/>
      <c r="T112" s="41"/>
      <c r="U112" s="41"/>
      <c r="V112" s="41"/>
      <c r="W112" s="41"/>
      <c r="X112" s="41"/>
      <c r="Y112" s="41"/>
      <c r="Z112" s="41"/>
      <c r="AA112" s="41"/>
      <c r="AB112" s="41"/>
    </row>
    <row r="113" spans="1:28" ht="20.100000000000001" customHeight="1" x14ac:dyDescent="0.25">
      <c r="A113" s="41" t="s">
        <v>38</v>
      </c>
      <c r="B113" s="42">
        <v>0</v>
      </c>
      <c r="C113" s="42">
        <v>0</v>
      </c>
      <c r="D113" s="42">
        <v>0</v>
      </c>
      <c r="E113" s="42">
        <v>0</v>
      </c>
      <c r="F113" s="42">
        <v>0</v>
      </c>
      <c r="G113" s="42">
        <v>0</v>
      </c>
      <c r="H113" s="42">
        <v>0</v>
      </c>
      <c r="I113" s="42">
        <v>0</v>
      </c>
      <c r="J113" s="42">
        <v>0</v>
      </c>
      <c r="K113" s="42">
        <v>0</v>
      </c>
      <c r="L113" s="42">
        <v>0</v>
      </c>
      <c r="M113" s="42">
        <v>0</v>
      </c>
      <c r="P113" s="63"/>
      <c r="S113" s="63"/>
    </row>
    <row r="114" spans="1:28" ht="20.100000000000001" customHeight="1" x14ac:dyDescent="0.25">
      <c r="A114" s="41" t="s">
        <v>39</v>
      </c>
      <c r="B114" s="42">
        <v>0</v>
      </c>
      <c r="C114" s="42">
        <v>0</v>
      </c>
      <c r="D114" s="42">
        <v>0</v>
      </c>
      <c r="E114" s="42">
        <v>0</v>
      </c>
      <c r="F114" s="42">
        <v>0</v>
      </c>
      <c r="G114" s="42">
        <v>0</v>
      </c>
      <c r="H114" s="42">
        <v>0</v>
      </c>
      <c r="I114" s="42">
        <v>0</v>
      </c>
      <c r="J114" s="42">
        <v>0</v>
      </c>
      <c r="K114" s="42">
        <v>2</v>
      </c>
      <c r="L114" s="42">
        <v>0</v>
      </c>
      <c r="M114" s="42">
        <v>0</v>
      </c>
      <c r="P114" s="63"/>
      <c r="S114" s="63"/>
    </row>
    <row r="115" spans="1:28" s="39" customFormat="1" ht="20.100000000000001" customHeight="1" x14ac:dyDescent="0.25">
      <c r="A115" s="41" t="s">
        <v>40</v>
      </c>
      <c r="B115" s="42">
        <v>0</v>
      </c>
      <c r="C115" s="42">
        <v>0</v>
      </c>
      <c r="D115" s="42">
        <v>0</v>
      </c>
      <c r="E115" s="42">
        <v>0</v>
      </c>
      <c r="F115" s="42">
        <v>0</v>
      </c>
      <c r="G115" s="42">
        <v>0</v>
      </c>
      <c r="H115" s="42">
        <v>0</v>
      </c>
      <c r="I115" s="42">
        <v>0</v>
      </c>
      <c r="J115" s="42">
        <v>0</v>
      </c>
      <c r="K115" s="42">
        <v>0</v>
      </c>
      <c r="L115" s="42">
        <v>0</v>
      </c>
      <c r="M115" s="42">
        <v>0</v>
      </c>
      <c r="P115" s="61"/>
      <c r="Q115" s="41"/>
      <c r="S115" s="61"/>
      <c r="T115" s="41"/>
      <c r="U115" s="41"/>
      <c r="V115" s="41"/>
      <c r="W115" s="41"/>
      <c r="X115" s="41"/>
      <c r="Y115" s="41"/>
      <c r="Z115" s="41"/>
      <c r="AA115" s="41"/>
      <c r="AB115" s="41"/>
    </row>
    <row r="116" spans="1:28" ht="20.100000000000001" customHeight="1" x14ac:dyDescent="0.25">
      <c r="A116" s="352" t="s">
        <v>590</v>
      </c>
      <c r="B116" s="40">
        <v>2</v>
      </c>
      <c r="C116" s="40">
        <v>5</v>
      </c>
      <c r="D116" s="40">
        <v>0</v>
      </c>
      <c r="E116" s="40">
        <v>2</v>
      </c>
      <c r="F116" s="40">
        <v>1</v>
      </c>
      <c r="G116" s="40">
        <v>0</v>
      </c>
      <c r="H116" s="40">
        <v>2</v>
      </c>
      <c r="I116" s="40">
        <v>3</v>
      </c>
      <c r="J116" s="40">
        <v>1</v>
      </c>
      <c r="K116" s="40">
        <v>2</v>
      </c>
      <c r="L116" s="40">
        <v>0</v>
      </c>
      <c r="M116" s="40">
        <v>2</v>
      </c>
      <c r="P116" s="63"/>
      <c r="Q116" s="39"/>
      <c r="S116" s="63"/>
      <c r="T116" s="39"/>
      <c r="U116" s="39"/>
      <c r="V116" s="39"/>
      <c r="W116" s="39"/>
      <c r="X116" s="39"/>
      <c r="Y116" s="39"/>
      <c r="Z116" s="39"/>
      <c r="AA116" s="39"/>
      <c r="AB116" s="39"/>
    </row>
    <row r="117" spans="1:28" ht="20.100000000000001" customHeight="1" x14ac:dyDescent="0.25">
      <c r="A117" s="41" t="s">
        <v>265</v>
      </c>
      <c r="B117" s="42">
        <v>0</v>
      </c>
      <c r="C117" s="42">
        <v>0</v>
      </c>
      <c r="D117" s="42">
        <v>0</v>
      </c>
      <c r="E117" s="42">
        <v>0</v>
      </c>
      <c r="F117" s="42">
        <v>0</v>
      </c>
      <c r="G117" s="42">
        <v>0</v>
      </c>
      <c r="H117" s="42">
        <v>0</v>
      </c>
      <c r="I117" s="42">
        <v>0</v>
      </c>
      <c r="J117" s="42">
        <v>0</v>
      </c>
      <c r="K117" s="42">
        <v>0</v>
      </c>
      <c r="L117" s="42">
        <v>0</v>
      </c>
      <c r="M117" s="42">
        <v>0</v>
      </c>
      <c r="P117" s="63"/>
      <c r="S117" s="63"/>
    </row>
    <row r="118" spans="1:28" ht="20.100000000000001" customHeight="1" x14ac:dyDescent="0.25">
      <c r="A118" s="41" t="s">
        <v>572</v>
      </c>
      <c r="B118" s="42">
        <v>0</v>
      </c>
      <c r="C118" s="42">
        <v>0</v>
      </c>
      <c r="D118" s="42">
        <v>0</v>
      </c>
      <c r="E118" s="42">
        <v>0</v>
      </c>
      <c r="F118" s="42">
        <v>0</v>
      </c>
      <c r="G118" s="42">
        <v>0</v>
      </c>
      <c r="H118" s="42">
        <v>0</v>
      </c>
      <c r="I118" s="42">
        <v>0</v>
      </c>
      <c r="J118" s="42">
        <v>0</v>
      </c>
      <c r="K118" s="42">
        <v>0</v>
      </c>
      <c r="L118" s="42">
        <v>0</v>
      </c>
      <c r="M118" s="42">
        <v>0</v>
      </c>
      <c r="P118" s="63"/>
      <c r="S118" s="63"/>
    </row>
    <row r="119" spans="1:28" ht="20.100000000000001" customHeight="1" x14ac:dyDescent="0.25">
      <c r="A119" s="41" t="s">
        <v>41</v>
      </c>
      <c r="B119" s="42">
        <v>0</v>
      </c>
      <c r="C119" s="42">
        <v>0</v>
      </c>
      <c r="D119" s="42">
        <v>0</v>
      </c>
      <c r="E119" s="42">
        <v>0</v>
      </c>
      <c r="F119" s="42">
        <v>0</v>
      </c>
      <c r="G119" s="42">
        <v>0</v>
      </c>
      <c r="H119" s="42">
        <v>0</v>
      </c>
      <c r="I119" s="42">
        <v>0</v>
      </c>
      <c r="J119" s="42">
        <v>0</v>
      </c>
      <c r="K119" s="42">
        <v>0</v>
      </c>
      <c r="L119" s="42">
        <v>0</v>
      </c>
      <c r="M119" s="42">
        <v>0</v>
      </c>
      <c r="P119" s="63"/>
      <c r="S119" s="63"/>
    </row>
    <row r="120" spans="1:28" ht="20.100000000000001" customHeight="1" x14ac:dyDescent="0.25">
      <c r="A120" s="41" t="s">
        <v>573</v>
      </c>
      <c r="B120" s="42">
        <v>0</v>
      </c>
      <c r="C120" s="42">
        <v>0</v>
      </c>
      <c r="D120" s="42">
        <v>0</v>
      </c>
      <c r="E120" s="42">
        <v>0</v>
      </c>
      <c r="F120" s="42">
        <v>0</v>
      </c>
      <c r="G120" s="42">
        <v>0</v>
      </c>
      <c r="H120" s="42">
        <v>0</v>
      </c>
      <c r="I120" s="42">
        <v>0</v>
      </c>
      <c r="J120" s="42">
        <v>0</v>
      </c>
      <c r="K120" s="42">
        <v>0</v>
      </c>
      <c r="L120" s="42">
        <v>0</v>
      </c>
      <c r="M120" s="42">
        <v>0</v>
      </c>
      <c r="P120" s="63"/>
      <c r="S120" s="63"/>
    </row>
    <row r="121" spans="1:28" ht="20.100000000000001" customHeight="1" x14ac:dyDescent="0.25">
      <c r="A121" s="41" t="s">
        <v>269</v>
      </c>
      <c r="B121" s="42">
        <v>0</v>
      </c>
      <c r="C121" s="42">
        <v>0</v>
      </c>
      <c r="D121" s="42">
        <v>0</v>
      </c>
      <c r="E121" s="42">
        <v>1</v>
      </c>
      <c r="F121" s="42">
        <v>0</v>
      </c>
      <c r="G121" s="42">
        <v>0</v>
      </c>
      <c r="H121" s="42">
        <v>0</v>
      </c>
      <c r="I121" s="42">
        <v>0</v>
      </c>
      <c r="J121" s="42">
        <v>0</v>
      </c>
      <c r="K121" s="42">
        <v>0</v>
      </c>
      <c r="L121" s="42">
        <v>0</v>
      </c>
      <c r="M121" s="42">
        <v>0</v>
      </c>
      <c r="P121" s="63"/>
      <c r="S121" s="63"/>
    </row>
    <row r="122" spans="1:28" ht="20.100000000000001" customHeight="1" x14ac:dyDescent="0.25">
      <c r="A122" s="41" t="s">
        <v>277</v>
      </c>
      <c r="B122" s="42">
        <v>0</v>
      </c>
      <c r="C122" s="42">
        <v>0</v>
      </c>
      <c r="D122" s="42">
        <v>0</v>
      </c>
      <c r="E122" s="42">
        <v>0</v>
      </c>
      <c r="F122" s="42">
        <v>0</v>
      </c>
      <c r="G122" s="42">
        <v>0</v>
      </c>
      <c r="H122" s="42">
        <v>0</v>
      </c>
      <c r="I122" s="42">
        <v>1</v>
      </c>
      <c r="J122" s="42">
        <v>0</v>
      </c>
      <c r="K122" s="42">
        <v>0</v>
      </c>
      <c r="L122" s="42">
        <v>0</v>
      </c>
      <c r="M122" s="42">
        <v>0</v>
      </c>
      <c r="P122" s="63"/>
      <c r="S122" s="63"/>
    </row>
    <row r="123" spans="1:28" ht="20.100000000000001" customHeight="1" x14ac:dyDescent="0.25">
      <c r="A123" s="41" t="s">
        <v>42</v>
      </c>
      <c r="B123" s="42">
        <v>2</v>
      </c>
      <c r="C123" s="42">
        <v>5</v>
      </c>
      <c r="D123" s="42">
        <v>0</v>
      </c>
      <c r="E123" s="42">
        <v>1</v>
      </c>
      <c r="F123" s="42">
        <v>1</v>
      </c>
      <c r="G123" s="42">
        <v>0</v>
      </c>
      <c r="H123" s="42">
        <v>2</v>
      </c>
      <c r="I123" s="42">
        <v>1</v>
      </c>
      <c r="J123" s="42">
        <v>1</v>
      </c>
      <c r="K123" s="42">
        <v>2</v>
      </c>
      <c r="L123" s="42">
        <v>0</v>
      </c>
      <c r="M123" s="42">
        <v>2</v>
      </c>
      <c r="N123" s="42"/>
      <c r="O123" s="42"/>
    </row>
    <row r="124" spans="1:28" ht="20.100000000000001" customHeight="1" x14ac:dyDescent="0.25">
      <c r="A124" s="41" t="s">
        <v>271</v>
      </c>
      <c r="B124" s="42">
        <v>0</v>
      </c>
      <c r="C124" s="42">
        <v>0</v>
      </c>
      <c r="D124" s="42">
        <v>0</v>
      </c>
      <c r="E124" s="42">
        <v>0</v>
      </c>
      <c r="F124" s="42">
        <v>0</v>
      </c>
      <c r="G124" s="42">
        <v>0</v>
      </c>
      <c r="H124" s="42">
        <v>0</v>
      </c>
      <c r="I124" s="42">
        <v>0</v>
      </c>
      <c r="J124" s="42">
        <v>0</v>
      </c>
      <c r="K124" s="42">
        <v>0</v>
      </c>
      <c r="L124" s="42">
        <v>0</v>
      </c>
      <c r="M124" s="42">
        <v>0</v>
      </c>
      <c r="N124" s="42"/>
      <c r="O124" s="42"/>
    </row>
    <row r="125" spans="1:28" ht="20.100000000000001" customHeight="1" x14ac:dyDescent="0.25">
      <c r="A125" s="41" t="s">
        <v>574</v>
      </c>
      <c r="B125" s="42">
        <v>0</v>
      </c>
      <c r="C125" s="42">
        <v>0</v>
      </c>
      <c r="D125" s="42">
        <v>0</v>
      </c>
      <c r="E125" s="42">
        <v>0</v>
      </c>
      <c r="F125" s="42">
        <v>0</v>
      </c>
      <c r="G125" s="42">
        <v>0</v>
      </c>
      <c r="H125" s="42">
        <v>0</v>
      </c>
      <c r="I125" s="42">
        <v>0</v>
      </c>
      <c r="J125" s="42">
        <v>0</v>
      </c>
      <c r="K125" s="42">
        <v>0</v>
      </c>
      <c r="L125" s="42">
        <v>0</v>
      </c>
      <c r="M125" s="42">
        <v>0</v>
      </c>
      <c r="N125" s="42"/>
      <c r="O125" s="42"/>
    </row>
    <row r="126" spans="1:28" ht="20.100000000000001" customHeight="1" x14ac:dyDescent="0.25">
      <c r="A126" s="41" t="s">
        <v>43</v>
      </c>
      <c r="B126" s="42">
        <v>0</v>
      </c>
      <c r="C126" s="42">
        <v>0</v>
      </c>
      <c r="D126" s="42">
        <v>0</v>
      </c>
      <c r="E126" s="42">
        <v>0</v>
      </c>
      <c r="F126" s="42">
        <v>0</v>
      </c>
      <c r="G126" s="42">
        <v>0</v>
      </c>
      <c r="H126" s="42">
        <v>0</v>
      </c>
      <c r="I126" s="42">
        <v>0</v>
      </c>
      <c r="J126" s="42">
        <v>0</v>
      </c>
      <c r="K126" s="42">
        <v>0</v>
      </c>
      <c r="L126" s="42">
        <v>0</v>
      </c>
      <c r="M126" s="42">
        <v>0</v>
      </c>
      <c r="N126" s="42"/>
      <c r="O126" s="42"/>
    </row>
    <row r="127" spans="1:28" ht="20.100000000000001" customHeight="1" x14ac:dyDescent="0.25">
      <c r="A127" s="41" t="s">
        <v>44</v>
      </c>
      <c r="B127" s="42">
        <v>0</v>
      </c>
      <c r="C127" s="42">
        <v>0</v>
      </c>
      <c r="D127" s="42">
        <v>0</v>
      </c>
      <c r="E127" s="42">
        <v>0</v>
      </c>
      <c r="F127" s="42">
        <v>0</v>
      </c>
      <c r="G127" s="42">
        <v>0</v>
      </c>
      <c r="H127" s="42">
        <v>0</v>
      </c>
      <c r="I127" s="42">
        <v>0</v>
      </c>
      <c r="J127" s="42">
        <v>0</v>
      </c>
      <c r="K127" s="42">
        <v>0</v>
      </c>
      <c r="L127" s="42">
        <v>0</v>
      </c>
      <c r="M127" s="42">
        <v>0</v>
      </c>
      <c r="N127" s="42"/>
      <c r="O127" s="42"/>
    </row>
    <row r="128" spans="1:28" ht="20.100000000000001" customHeight="1" x14ac:dyDescent="0.25">
      <c r="A128" s="41" t="s">
        <v>575</v>
      </c>
      <c r="B128" s="42">
        <v>0</v>
      </c>
      <c r="C128" s="42">
        <v>0</v>
      </c>
      <c r="D128" s="42">
        <v>0</v>
      </c>
      <c r="E128" s="42">
        <v>0</v>
      </c>
      <c r="F128" s="42">
        <v>0</v>
      </c>
      <c r="G128" s="42">
        <v>0</v>
      </c>
      <c r="H128" s="42">
        <v>0</v>
      </c>
      <c r="I128" s="42">
        <v>0</v>
      </c>
      <c r="J128" s="42">
        <v>0</v>
      </c>
      <c r="K128" s="42">
        <v>0</v>
      </c>
      <c r="L128" s="42">
        <v>0</v>
      </c>
      <c r="M128" s="42">
        <v>0</v>
      </c>
      <c r="N128" s="42"/>
      <c r="O128" s="42"/>
    </row>
    <row r="129" spans="1:16" ht="20.100000000000001" customHeight="1" x14ac:dyDescent="0.25">
      <c r="A129" s="41" t="s">
        <v>263</v>
      </c>
      <c r="B129" s="42">
        <v>0</v>
      </c>
      <c r="C129" s="42">
        <v>0</v>
      </c>
      <c r="D129" s="42">
        <v>0</v>
      </c>
      <c r="E129" s="42">
        <v>0</v>
      </c>
      <c r="F129" s="42">
        <v>0</v>
      </c>
      <c r="G129" s="42">
        <v>0</v>
      </c>
      <c r="H129" s="42">
        <v>0</v>
      </c>
      <c r="I129" s="42">
        <v>0</v>
      </c>
      <c r="J129" s="42">
        <v>0</v>
      </c>
      <c r="K129" s="42">
        <v>0</v>
      </c>
      <c r="L129" s="42">
        <v>0</v>
      </c>
      <c r="M129" s="42">
        <v>0</v>
      </c>
      <c r="N129" s="42"/>
      <c r="O129" s="42"/>
    </row>
    <row r="130" spans="1:16" ht="20.100000000000001" customHeight="1" x14ac:dyDescent="0.25">
      <c r="A130" s="41" t="s">
        <v>576</v>
      </c>
      <c r="B130" s="42">
        <v>0</v>
      </c>
      <c r="C130" s="42">
        <v>0</v>
      </c>
      <c r="D130" s="42">
        <v>0</v>
      </c>
      <c r="E130" s="42">
        <v>0</v>
      </c>
      <c r="F130" s="42">
        <v>0</v>
      </c>
      <c r="G130" s="42">
        <v>0</v>
      </c>
      <c r="H130" s="42">
        <v>0</v>
      </c>
      <c r="I130" s="42">
        <v>0</v>
      </c>
      <c r="J130" s="42">
        <v>0</v>
      </c>
      <c r="K130" s="42">
        <v>0</v>
      </c>
      <c r="L130" s="42">
        <v>0</v>
      </c>
      <c r="M130" s="42">
        <v>0</v>
      </c>
      <c r="N130" s="42"/>
      <c r="O130" s="42"/>
    </row>
    <row r="131" spans="1:16" ht="20.100000000000001" customHeight="1" x14ac:dyDescent="0.25">
      <c r="A131" s="41" t="s">
        <v>577</v>
      </c>
      <c r="B131" s="42">
        <v>0</v>
      </c>
      <c r="C131" s="42">
        <v>0</v>
      </c>
      <c r="D131" s="42">
        <v>0</v>
      </c>
      <c r="E131" s="42">
        <v>0</v>
      </c>
      <c r="F131" s="42">
        <v>0</v>
      </c>
      <c r="G131" s="42">
        <v>0</v>
      </c>
      <c r="H131" s="42">
        <v>0</v>
      </c>
      <c r="I131" s="42">
        <v>1</v>
      </c>
      <c r="J131" s="42">
        <v>0</v>
      </c>
      <c r="K131" s="42">
        <v>0</v>
      </c>
      <c r="L131" s="42">
        <v>0</v>
      </c>
      <c r="M131" s="42">
        <v>0</v>
      </c>
      <c r="N131" s="42"/>
      <c r="O131" s="42"/>
    </row>
    <row r="132" spans="1:16" ht="20.100000000000001" customHeight="1" x14ac:dyDescent="0.25">
      <c r="A132" s="41" t="s">
        <v>578</v>
      </c>
      <c r="B132" s="42">
        <v>0</v>
      </c>
      <c r="C132" s="42">
        <v>0</v>
      </c>
      <c r="D132" s="42">
        <v>0</v>
      </c>
      <c r="E132" s="42">
        <v>0</v>
      </c>
      <c r="F132" s="42">
        <v>0</v>
      </c>
      <c r="G132" s="42">
        <v>0</v>
      </c>
      <c r="H132" s="42">
        <v>0</v>
      </c>
      <c r="I132" s="42">
        <v>0</v>
      </c>
      <c r="J132" s="42">
        <v>0</v>
      </c>
      <c r="K132" s="42">
        <v>0</v>
      </c>
      <c r="L132" s="42">
        <v>0</v>
      </c>
      <c r="M132" s="42">
        <v>0</v>
      </c>
      <c r="N132" s="42"/>
      <c r="O132" s="42"/>
    </row>
    <row r="133" spans="1:16" ht="20.100000000000001" customHeight="1" x14ac:dyDescent="0.25">
      <c r="A133" s="41" t="s">
        <v>264</v>
      </c>
      <c r="B133" s="42">
        <v>0</v>
      </c>
      <c r="C133" s="42">
        <v>0</v>
      </c>
      <c r="D133" s="42">
        <v>0</v>
      </c>
      <c r="E133" s="42">
        <v>0</v>
      </c>
      <c r="F133" s="42">
        <v>0</v>
      </c>
      <c r="G133" s="42">
        <v>0</v>
      </c>
      <c r="H133" s="42">
        <v>0</v>
      </c>
      <c r="I133" s="42">
        <v>0</v>
      </c>
      <c r="J133" s="42">
        <v>0</v>
      </c>
      <c r="K133" s="42">
        <v>0</v>
      </c>
      <c r="L133" s="42">
        <v>0</v>
      </c>
      <c r="M133" s="42">
        <v>0</v>
      </c>
      <c r="N133" s="42"/>
      <c r="O133" s="42"/>
    </row>
    <row r="134" spans="1:16" ht="20.100000000000001" customHeight="1" x14ac:dyDescent="0.25">
      <c r="A134" s="41" t="s">
        <v>268</v>
      </c>
      <c r="B134" s="42">
        <v>0</v>
      </c>
      <c r="C134" s="42">
        <v>0</v>
      </c>
      <c r="D134" s="42">
        <v>0</v>
      </c>
      <c r="E134" s="42">
        <v>0</v>
      </c>
      <c r="F134" s="42">
        <v>0</v>
      </c>
      <c r="G134" s="42">
        <v>0</v>
      </c>
      <c r="H134" s="42">
        <v>0</v>
      </c>
      <c r="I134" s="42">
        <v>0</v>
      </c>
      <c r="J134" s="42">
        <v>0</v>
      </c>
      <c r="K134" s="42">
        <v>0</v>
      </c>
      <c r="L134" s="42">
        <v>0</v>
      </c>
      <c r="M134" s="42">
        <v>0</v>
      </c>
      <c r="N134" s="42"/>
      <c r="O134" s="42"/>
    </row>
    <row r="135" spans="1:16" ht="20.100000000000001" customHeight="1" thickBot="1" x14ac:dyDescent="0.3">
      <c r="A135" s="41" t="s">
        <v>45</v>
      </c>
      <c r="B135" s="42">
        <v>0</v>
      </c>
      <c r="C135" s="42">
        <v>0</v>
      </c>
      <c r="D135" s="42">
        <v>0</v>
      </c>
      <c r="E135" s="42">
        <v>0</v>
      </c>
      <c r="F135" s="42">
        <v>0</v>
      </c>
      <c r="G135" s="42">
        <v>0</v>
      </c>
      <c r="H135" s="42">
        <v>0</v>
      </c>
      <c r="I135" s="42">
        <v>0</v>
      </c>
      <c r="J135" s="42">
        <v>0</v>
      </c>
      <c r="K135" s="42">
        <v>0</v>
      </c>
      <c r="L135" s="42">
        <v>0</v>
      </c>
      <c r="M135" s="42">
        <v>0</v>
      </c>
      <c r="N135" s="42"/>
      <c r="O135" s="42"/>
    </row>
    <row r="136" spans="1:16" s="48" customFormat="1" ht="15.95" customHeight="1" x14ac:dyDescent="0.25">
      <c r="A136" s="331" t="s">
        <v>588</v>
      </c>
      <c r="B136" s="331"/>
      <c r="C136" s="331"/>
      <c r="D136" s="332"/>
      <c r="E136" s="332"/>
      <c r="F136" s="332"/>
      <c r="G136" s="332"/>
      <c r="H136" s="332"/>
      <c r="I136" s="332"/>
      <c r="J136" s="332"/>
      <c r="K136" s="332"/>
      <c r="L136" s="332"/>
      <c r="M136" s="333" t="s">
        <v>585</v>
      </c>
    </row>
    <row r="137" spans="1:16" s="27" customFormat="1" ht="24.95" customHeight="1" x14ac:dyDescent="0.25">
      <c r="A137" s="347" t="s">
        <v>136</v>
      </c>
      <c r="B137" s="347"/>
      <c r="C137" s="347"/>
      <c r="D137" s="347"/>
      <c r="E137" s="347"/>
      <c r="F137" s="347"/>
      <c r="G137" s="347"/>
    </row>
    <row r="138" spans="1:16" s="55" customFormat="1" ht="24.95" customHeight="1" thickBot="1" x14ac:dyDescent="0.25">
      <c r="A138" s="28" t="s">
        <v>530</v>
      </c>
      <c r="B138" s="53"/>
      <c r="C138" s="53"/>
      <c r="D138" s="53"/>
      <c r="E138" s="53"/>
      <c r="F138" s="53"/>
      <c r="G138" s="53"/>
      <c r="H138" s="53"/>
      <c r="I138" s="53"/>
      <c r="J138" s="53"/>
      <c r="K138" s="53"/>
      <c r="L138" s="53"/>
      <c r="M138" s="53"/>
      <c r="N138" s="53"/>
      <c r="O138" s="336" t="s">
        <v>587</v>
      </c>
      <c r="P138" s="54"/>
    </row>
    <row r="139" spans="1:16" s="39" customFormat="1" ht="20.100000000000001" customHeight="1" x14ac:dyDescent="0.25">
      <c r="A139" s="1023" t="s">
        <v>8</v>
      </c>
      <c r="B139" s="1019" t="s">
        <v>84</v>
      </c>
      <c r="C139" s="1020"/>
      <c r="D139" s="1020"/>
      <c r="E139" s="1020"/>
      <c r="F139" s="1020"/>
      <c r="G139" s="1020"/>
      <c r="H139" s="1020"/>
      <c r="I139" s="1020"/>
      <c r="J139" s="1020"/>
      <c r="K139" s="1020"/>
      <c r="L139" s="1020"/>
      <c r="M139" s="1020"/>
      <c r="N139" s="1020"/>
      <c r="O139" s="1020"/>
      <c r="P139" s="56"/>
    </row>
    <row r="140" spans="1:16" ht="20.100000000000001" customHeight="1" x14ac:dyDescent="0.25">
      <c r="A140" s="1024"/>
      <c r="B140" s="1021" t="s">
        <v>10</v>
      </c>
      <c r="C140" s="1021"/>
      <c r="D140" s="32" t="s">
        <v>69</v>
      </c>
      <c r="E140" s="32"/>
      <c r="F140" s="32" t="s">
        <v>70</v>
      </c>
      <c r="G140" s="32"/>
      <c r="H140" s="32" t="s">
        <v>71</v>
      </c>
      <c r="I140" s="32"/>
      <c r="J140" s="32" t="s">
        <v>72</v>
      </c>
      <c r="K140" s="32"/>
      <c r="L140" s="32" t="s">
        <v>73</v>
      </c>
      <c r="M140" s="32"/>
      <c r="N140" s="32" t="s">
        <v>74</v>
      </c>
      <c r="O140" s="57"/>
      <c r="P140" s="58"/>
    </row>
    <row r="141" spans="1:16" ht="20.100000000000001" customHeight="1" x14ac:dyDescent="0.25">
      <c r="A141" s="1025"/>
      <c r="B141" s="59">
        <v>2015</v>
      </c>
      <c r="C141" s="59">
        <v>2016</v>
      </c>
      <c r="D141" s="59">
        <v>2015</v>
      </c>
      <c r="E141" s="59">
        <v>2016</v>
      </c>
      <c r="F141" s="334">
        <v>2015</v>
      </c>
      <c r="G141" s="334">
        <v>2016</v>
      </c>
      <c r="H141" s="334">
        <v>2015</v>
      </c>
      <c r="I141" s="334">
        <v>2016</v>
      </c>
      <c r="J141" s="334">
        <v>2015</v>
      </c>
      <c r="K141" s="334">
        <v>2016</v>
      </c>
      <c r="L141" s="334">
        <v>2015</v>
      </c>
      <c r="M141" s="334">
        <v>2016</v>
      </c>
      <c r="N141" s="334">
        <v>2015</v>
      </c>
      <c r="O141" s="335">
        <v>2016</v>
      </c>
      <c r="P141" s="58"/>
    </row>
    <row r="142" spans="1:16" ht="20.100000000000001" customHeight="1" x14ac:dyDescent="0.25">
      <c r="A142" s="352" t="s">
        <v>256</v>
      </c>
      <c r="B142" s="40">
        <v>502</v>
      </c>
      <c r="C142" s="40">
        <v>2055</v>
      </c>
      <c r="D142" s="40">
        <v>11</v>
      </c>
      <c r="E142" s="40">
        <v>0</v>
      </c>
      <c r="F142" s="40">
        <v>51</v>
      </c>
      <c r="G142" s="40">
        <v>1851</v>
      </c>
      <c r="H142" s="40">
        <v>414</v>
      </c>
      <c r="I142" s="40">
        <v>121</v>
      </c>
      <c r="J142" s="40">
        <v>4</v>
      </c>
      <c r="K142" s="40">
        <v>6</v>
      </c>
      <c r="L142" s="40">
        <v>6</v>
      </c>
      <c r="M142" s="40">
        <v>18</v>
      </c>
      <c r="N142" s="40">
        <v>0</v>
      </c>
      <c r="O142" s="40">
        <v>9</v>
      </c>
    </row>
    <row r="143" spans="1:16" ht="20.100000000000001" customHeight="1" x14ac:dyDescent="0.25">
      <c r="A143" s="41" t="s">
        <v>46</v>
      </c>
      <c r="B143" s="42">
        <v>151</v>
      </c>
      <c r="C143" s="42">
        <v>132</v>
      </c>
      <c r="D143" s="42">
        <v>6</v>
      </c>
      <c r="E143" s="42">
        <v>0</v>
      </c>
      <c r="F143" s="42">
        <v>20</v>
      </c>
      <c r="G143" s="42">
        <v>19</v>
      </c>
      <c r="H143" s="42">
        <v>119</v>
      </c>
      <c r="I143" s="42">
        <v>90</v>
      </c>
      <c r="J143" s="42">
        <v>0</v>
      </c>
      <c r="K143" s="42">
        <v>2</v>
      </c>
      <c r="L143" s="42">
        <v>1</v>
      </c>
      <c r="M143" s="42">
        <v>8</v>
      </c>
      <c r="N143" s="42">
        <v>0</v>
      </c>
      <c r="O143" s="42">
        <v>3</v>
      </c>
    </row>
    <row r="144" spans="1:16" ht="20.100000000000001" customHeight="1" x14ac:dyDescent="0.25">
      <c r="A144" s="41" t="s">
        <v>47</v>
      </c>
      <c r="B144" s="42">
        <v>17</v>
      </c>
      <c r="C144" s="42">
        <v>12</v>
      </c>
      <c r="D144" s="42">
        <v>0</v>
      </c>
      <c r="E144" s="42">
        <v>0</v>
      </c>
      <c r="F144" s="42">
        <v>2</v>
      </c>
      <c r="G144" s="42">
        <v>3</v>
      </c>
      <c r="H144" s="42">
        <v>15</v>
      </c>
      <c r="I144" s="42">
        <v>8</v>
      </c>
      <c r="J144" s="42">
        <v>0</v>
      </c>
      <c r="K144" s="42">
        <v>0</v>
      </c>
      <c r="L144" s="42">
        <v>0</v>
      </c>
      <c r="M144" s="42">
        <v>0</v>
      </c>
      <c r="N144" s="42">
        <v>0</v>
      </c>
      <c r="O144" s="42">
        <v>0</v>
      </c>
    </row>
    <row r="145" spans="1:15" ht="20.100000000000001" customHeight="1" x14ac:dyDescent="0.25">
      <c r="A145" s="41" t="s">
        <v>48</v>
      </c>
      <c r="B145" s="42">
        <v>5</v>
      </c>
      <c r="C145" s="42">
        <v>7</v>
      </c>
      <c r="D145" s="42">
        <v>0</v>
      </c>
      <c r="E145" s="42">
        <v>0</v>
      </c>
      <c r="F145" s="42">
        <v>0</v>
      </c>
      <c r="G145" s="42">
        <v>7</v>
      </c>
      <c r="H145" s="42">
        <v>3</v>
      </c>
      <c r="I145" s="42">
        <v>0</v>
      </c>
      <c r="J145" s="42">
        <v>2</v>
      </c>
      <c r="K145" s="42">
        <v>0</v>
      </c>
      <c r="L145" s="42">
        <v>0</v>
      </c>
      <c r="M145" s="42">
        <v>0</v>
      </c>
      <c r="N145" s="42">
        <v>0</v>
      </c>
      <c r="O145" s="42">
        <v>0</v>
      </c>
    </row>
    <row r="146" spans="1:15" ht="20.100000000000001" customHeight="1" x14ac:dyDescent="0.25">
      <c r="A146" s="41" t="s">
        <v>579</v>
      </c>
      <c r="B146" s="42">
        <v>3</v>
      </c>
      <c r="C146" s="42">
        <v>1</v>
      </c>
      <c r="D146" s="42">
        <v>0</v>
      </c>
      <c r="E146" s="42">
        <v>0</v>
      </c>
      <c r="F146" s="42">
        <v>2</v>
      </c>
      <c r="G146" s="42">
        <v>1</v>
      </c>
      <c r="H146" s="42">
        <v>0</v>
      </c>
      <c r="I146" s="42">
        <v>0</v>
      </c>
      <c r="J146" s="42">
        <v>0</v>
      </c>
      <c r="K146" s="42">
        <v>0</v>
      </c>
      <c r="L146" s="42">
        <v>0</v>
      </c>
      <c r="M146" s="42">
        <v>0</v>
      </c>
      <c r="N146" s="42">
        <v>0</v>
      </c>
      <c r="O146" s="42">
        <v>0</v>
      </c>
    </row>
    <row r="147" spans="1:15" ht="20.100000000000001" customHeight="1" x14ac:dyDescent="0.25">
      <c r="A147" s="41" t="s">
        <v>270</v>
      </c>
      <c r="B147" s="42">
        <v>1</v>
      </c>
      <c r="C147" s="42">
        <v>1</v>
      </c>
      <c r="D147" s="42">
        <v>0</v>
      </c>
      <c r="E147" s="42">
        <v>0</v>
      </c>
      <c r="F147" s="42">
        <v>0</v>
      </c>
      <c r="G147" s="42">
        <v>0</v>
      </c>
      <c r="H147" s="42">
        <v>1</v>
      </c>
      <c r="I147" s="42">
        <v>0</v>
      </c>
      <c r="J147" s="42">
        <v>0</v>
      </c>
      <c r="K147" s="42">
        <v>0</v>
      </c>
      <c r="L147" s="42">
        <v>0</v>
      </c>
      <c r="M147" s="42">
        <v>0</v>
      </c>
      <c r="N147" s="42">
        <v>0</v>
      </c>
      <c r="O147" s="42">
        <v>0</v>
      </c>
    </row>
    <row r="148" spans="1:15" ht="20.100000000000001" customHeight="1" x14ac:dyDescent="0.25">
      <c r="A148" s="41" t="s">
        <v>49</v>
      </c>
      <c r="B148" s="42">
        <v>2</v>
      </c>
      <c r="C148" s="42">
        <v>4</v>
      </c>
      <c r="D148" s="42">
        <v>0</v>
      </c>
      <c r="E148" s="42">
        <v>0</v>
      </c>
      <c r="F148" s="42">
        <v>0</v>
      </c>
      <c r="G148" s="42">
        <v>4</v>
      </c>
      <c r="H148" s="42">
        <v>2</v>
      </c>
      <c r="I148" s="42">
        <v>0</v>
      </c>
      <c r="J148" s="42">
        <v>0</v>
      </c>
      <c r="K148" s="42">
        <v>0</v>
      </c>
      <c r="L148" s="42">
        <v>0</v>
      </c>
      <c r="M148" s="42">
        <v>0</v>
      </c>
      <c r="N148" s="42">
        <v>0</v>
      </c>
      <c r="O148" s="42">
        <v>0</v>
      </c>
    </row>
    <row r="149" spans="1:15" ht="20.100000000000001" customHeight="1" x14ac:dyDescent="0.25">
      <c r="A149" s="41" t="s">
        <v>580</v>
      </c>
      <c r="B149" s="42">
        <v>0</v>
      </c>
      <c r="C149" s="42">
        <v>2</v>
      </c>
      <c r="D149" s="42">
        <v>0</v>
      </c>
      <c r="E149" s="42">
        <v>0</v>
      </c>
      <c r="F149" s="42">
        <v>0</v>
      </c>
      <c r="G149" s="42">
        <v>0</v>
      </c>
      <c r="H149" s="42">
        <v>0</v>
      </c>
      <c r="I149" s="42">
        <v>0</v>
      </c>
      <c r="J149" s="42">
        <v>0</v>
      </c>
      <c r="K149" s="42">
        <v>0</v>
      </c>
      <c r="L149" s="42">
        <v>0</v>
      </c>
      <c r="M149" s="42">
        <v>0</v>
      </c>
      <c r="N149" s="42">
        <v>0</v>
      </c>
      <c r="O149" s="42">
        <v>0</v>
      </c>
    </row>
    <row r="150" spans="1:15" ht="20.100000000000001" customHeight="1" x14ac:dyDescent="0.25">
      <c r="A150" s="41" t="s">
        <v>276</v>
      </c>
      <c r="B150" s="42">
        <v>0</v>
      </c>
      <c r="C150" s="42">
        <v>2</v>
      </c>
      <c r="D150" s="42">
        <v>0</v>
      </c>
      <c r="E150" s="42">
        <v>0</v>
      </c>
      <c r="F150" s="42">
        <v>0</v>
      </c>
      <c r="G150" s="42">
        <v>2</v>
      </c>
      <c r="H150" s="42">
        <v>0</v>
      </c>
      <c r="I150" s="42">
        <v>0</v>
      </c>
      <c r="J150" s="42">
        <v>0</v>
      </c>
      <c r="K150" s="42">
        <v>0</v>
      </c>
      <c r="L150" s="42">
        <v>0</v>
      </c>
      <c r="M150" s="42">
        <v>0</v>
      </c>
      <c r="N150" s="42">
        <v>0</v>
      </c>
      <c r="O150" s="42">
        <v>0</v>
      </c>
    </row>
    <row r="151" spans="1:15" ht="20.100000000000001" customHeight="1" x14ac:dyDescent="0.25">
      <c r="A151" s="41" t="s">
        <v>50</v>
      </c>
      <c r="B151" s="42">
        <v>2</v>
      </c>
      <c r="C151" s="42">
        <v>6</v>
      </c>
      <c r="D151" s="42">
        <v>0</v>
      </c>
      <c r="E151" s="42">
        <v>0</v>
      </c>
      <c r="F151" s="42">
        <v>1</v>
      </c>
      <c r="G151" s="42">
        <v>5</v>
      </c>
      <c r="H151" s="42">
        <v>0</v>
      </c>
      <c r="I151" s="42">
        <v>1</v>
      </c>
      <c r="J151" s="42">
        <v>1</v>
      </c>
      <c r="K151" s="42">
        <v>0</v>
      </c>
      <c r="L151" s="42">
        <v>0</v>
      </c>
      <c r="M151" s="42">
        <v>0</v>
      </c>
      <c r="N151" s="42">
        <v>0</v>
      </c>
      <c r="O151" s="42">
        <v>0</v>
      </c>
    </row>
    <row r="152" spans="1:15" ht="20.100000000000001" customHeight="1" x14ac:dyDescent="0.25">
      <c r="A152" s="41" t="s">
        <v>272</v>
      </c>
      <c r="B152" s="42">
        <v>0</v>
      </c>
      <c r="C152" s="42">
        <v>0</v>
      </c>
      <c r="D152" s="42">
        <v>0</v>
      </c>
      <c r="E152" s="42">
        <v>0</v>
      </c>
      <c r="F152" s="42">
        <v>0</v>
      </c>
      <c r="G152" s="42">
        <v>0</v>
      </c>
      <c r="H152" s="42">
        <v>0</v>
      </c>
      <c r="I152" s="42">
        <v>0</v>
      </c>
      <c r="J152" s="42">
        <v>0</v>
      </c>
      <c r="K152" s="42">
        <v>0</v>
      </c>
      <c r="L152" s="42">
        <v>0</v>
      </c>
      <c r="M152" s="42">
        <v>0</v>
      </c>
      <c r="N152" s="42">
        <v>0</v>
      </c>
      <c r="O152" s="42">
        <v>0</v>
      </c>
    </row>
    <row r="153" spans="1:15" ht="20.100000000000001" customHeight="1" x14ac:dyDescent="0.25">
      <c r="A153" s="41" t="s">
        <v>51</v>
      </c>
      <c r="B153" s="42">
        <v>0</v>
      </c>
      <c r="C153" s="42">
        <v>0</v>
      </c>
      <c r="D153" s="42">
        <v>0</v>
      </c>
      <c r="E153" s="42">
        <v>0</v>
      </c>
      <c r="F153" s="42">
        <v>0</v>
      </c>
      <c r="G153" s="42">
        <v>0</v>
      </c>
      <c r="H153" s="42">
        <v>0</v>
      </c>
      <c r="I153" s="42">
        <v>0</v>
      </c>
      <c r="J153" s="42">
        <v>0</v>
      </c>
      <c r="K153" s="42">
        <v>0</v>
      </c>
      <c r="L153" s="42">
        <v>0</v>
      </c>
      <c r="M153" s="42">
        <v>0</v>
      </c>
      <c r="N153" s="42">
        <v>0</v>
      </c>
      <c r="O153" s="42">
        <v>0</v>
      </c>
    </row>
    <row r="154" spans="1:15" ht="20.100000000000001" customHeight="1" x14ac:dyDescent="0.25">
      <c r="A154" s="41" t="s">
        <v>52</v>
      </c>
      <c r="B154" s="42">
        <v>12</v>
      </c>
      <c r="C154" s="42">
        <v>18</v>
      </c>
      <c r="D154" s="42">
        <v>2</v>
      </c>
      <c r="E154" s="42">
        <v>0</v>
      </c>
      <c r="F154" s="42">
        <v>0</v>
      </c>
      <c r="G154" s="42">
        <v>10</v>
      </c>
      <c r="H154" s="42">
        <v>10</v>
      </c>
      <c r="I154" s="42">
        <v>1</v>
      </c>
      <c r="J154" s="42">
        <v>0</v>
      </c>
      <c r="K154" s="42">
        <v>2</v>
      </c>
      <c r="L154" s="42">
        <v>0</v>
      </c>
      <c r="M154" s="42">
        <v>0</v>
      </c>
      <c r="N154" s="42">
        <v>0</v>
      </c>
      <c r="O154" s="42">
        <v>0</v>
      </c>
    </row>
    <row r="155" spans="1:15" ht="20.100000000000001" customHeight="1" x14ac:dyDescent="0.25">
      <c r="A155" s="41" t="s">
        <v>53</v>
      </c>
      <c r="B155" s="42">
        <v>8</v>
      </c>
      <c r="C155" s="42">
        <v>6</v>
      </c>
      <c r="D155" s="42">
        <v>1</v>
      </c>
      <c r="E155" s="42">
        <v>0</v>
      </c>
      <c r="F155" s="42">
        <v>1</v>
      </c>
      <c r="G155" s="42">
        <v>0</v>
      </c>
      <c r="H155" s="42">
        <v>2</v>
      </c>
      <c r="I155" s="42">
        <v>0</v>
      </c>
      <c r="J155" s="42">
        <v>1</v>
      </c>
      <c r="K155" s="42">
        <v>0</v>
      </c>
      <c r="L155" s="42">
        <v>3</v>
      </c>
      <c r="M155" s="42">
        <v>0</v>
      </c>
      <c r="N155" s="42">
        <v>0</v>
      </c>
      <c r="O155" s="42">
        <v>1</v>
      </c>
    </row>
    <row r="156" spans="1:15" ht="20.100000000000001" customHeight="1" x14ac:dyDescent="0.25">
      <c r="A156" s="41" t="s">
        <v>54</v>
      </c>
      <c r="B156" s="42">
        <v>8</v>
      </c>
      <c r="C156" s="42">
        <v>30</v>
      </c>
      <c r="D156" s="42">
        <v>0</v>
      </c>
      <c r="E156" s="42">
        <v>0</v>
      </c>
      <c r="F156" s="42">
        <v>2</v>
      </c>
      <c r="G156" s="42">
        <v>28</v>
      </c>
      <c r="H156" s="42">
        <v>6</v>
      </c>
      <c r="I156" s="42">
        <v>1</v>
      </c>
      <c r="J156" s="42">
        <v>0</v>
      </c>
      <c r="K156" s="42">
        <v>0</v>
      </c>
      <c r="L156" s="42">
        <v>0</v>
      </c>
      <c r="M156" s="42">
        <v>0</v>
      </c>
      <c r="N156" s="42">
        <v>0</v>
      </c>
      <c r="O156" s="42">
        <v>0</v>
      </c>
    </row>
    <row r="157" spans="1:15" ht="20.100000000000001" customHeight="1" x14ac:dyDescent="0.25">
      <c r="A157" s="41" t="s">
        <v>55</v>
      </c>
      <c r="B157" s="42">
        <v>0</v>
      </c>
      <c r="C157" s="42">
        <v>0</v>
      </c>
      <c r="D157" s="42">
        <v>0</v>
      </c>
      <c r="E157" s="42">
        <v>0</v>
      </c>
      <c r="F157" s="42">
        <v>0</v>
      </c>
      <c r="G157" s="42">
        <v>0</v>
      </c>
      <c r="H157" s="42">
        <v>0</v>
      </c>
      <c r="I157" s="42">
        <v>0</v>
      </c>
      <c r="J157" s="42">
        <v>0</v>
      </c>
      <c r="K157" s="42">
        <v>0</v>
      </c>
      <c r="L157" s="42">
        <v>0</v>
      </c>
      <c r="M157" s="42">
        <v>0</v>
      </c>
      <c r="N157" s="42">
        <v>0</v>
      </c>
      <c r="O157" s="42">
        <v>0</v>
      </c>
    </row>
    <row r="158" spans="1:15" s="39" customFormat="1" ht="20.100000000000001" customHeight="1" x14ac:dyDescent="0.25">
      <c r="A158" s="41" t="s">
        <v>56</v>
      </c>
      <c r="B158" s="42">
        <v>4</v>
      </c>
      <c r="C158" s="42">
        <v>8</v>
      </c>
      <c r="D158" s="42">
        <v>0</v>
      </c>
      <c r="E158" s="42">
        <v>0</v>
      </c>
      <c r="F158" s="42">
        <v>0</v>
      </c>
      <c r="G158" s="42">
        <v>8</v>
      </c>
      <c r="H158" s="42">
        <v>3</v>
      </c>
      <c r="I158" s="42">
        <v>0</v>
      </c>
      <c r="J158" s="42">
        <v>0</v>
      </c>
      <c r="K158" s="42">
        <v>0</v>
      </c>
      <c r="L158" s="42">
        <v>1</v>
      </c>
      <c r="M158" s="42">
        <v>0</v>
      </c>
      <c r="N158" s="42">
        <v>0</v>
      </c>
      <c r="O158" s="42">
        <v>0</v>
      </c>
    </row>
    <row r="159" spans="1:15" s="39" customFormat="1" ht="20.100000000000001" customHeight="1" x14ac:dyDescent="0.25">
      <c r="A159" s="41" t="s">
        <v>57</v>
      </c>
      <c r="B159" s="42">
        <v>10</v>
      </c>
      <c r="C159" s="42">
        <v>8</v>
      </c>
      <c r="D159" s="42">
        <v>0</v>
      </c>
      <c r="E159" s="42">
        <v>0</v>
      </c>
      <c r="F159" s="42">
        <v>0</v>
      </c>
      <c r="G159" s="42">
        <v>3</v>
      </c>
      <c r="H159" s="42">
        <v>7</v>
      </c>
      <c r="I159" s="42">
        <v>3</v>
      </c>
      <c r="J159" s="42">
        <v>0</v>
      </c>
      <c r="K159" s="42">
        <v>0</v>
      </c>
      <c r="L159" s="42">
        <v>0</v>
      </c>
      <c r="M159" s="42">
        <v>2</v>
      </c>
      <c r="N159" s="42">
        <v>0</v>
      </c>
      <c r="O159" s="42">
        <v>0</v>
      </c>
    </row>
    <row r="160" spans="1:15" s="39" customFormat="1" ht="20.100000000000001" customHeight="1" x14ac:dyDescent="0.25">
      <c r="A160" s="41" t="s">
        <v>581</v>
      </c>
      <c r="B160" s="42">
        <v>0</v>
      </c>
      <c r="C160" s="42">
        <v>1</v>
      </c>
      <c r="D160" s="42">
        <v>0</v>
      </c>
      <c r="E160" s="42">
        <v>0</v>
      </c>
      <c r="F160" s="42">
        <v>0</v>
      </c>
      <c r="G160" s="42">
        <v>0</v>
      </c>
      <c r="H160" s="42">
        <v>0</v>
      </c>
      <c r="I160" s="42">
        <v>0</v>
      </c>
      <c r="J160" s="42">
        <v>0</v>
      </c>
      <c r="K160" s="42">
        <v>0</v>
      </c>
      <c r="L160" s="42">
        <v>0</v>
      </c>
      <c r="M160" s="42">
        <v>0</v>
      </c>
      <c r="N160" s="42">
        <v>0</v>
      </c>
      <c r="O160" s="42">
        <v>0</v>
      </c>
    </row>
    <row r="161" spans="1:15" ht="20.100000000000001" customHeight="1" x14ac:dyDescent="0.25">
      <c r="A161" s="41" t="s">
        <v>275</v>
      </c>
      <c r="B161" s="42">
        <v>0</v>
      </c>
      <c r="C161" s="42">
        <v>2</v>
      </c>
      <c r="D161" s="42">
        <v>0</v>
      </c>
      <c r="E161" s="42">
        <v>0</v>
      </c>
      <c r="F161" s="42">
        <v>0</v>
      </c>
      <c r="G161" s="42">
        <v>2</v>
      </c>
      <c r="H161" s="42">
        <v>0</v>
      </c>
      <c r="I161" s="42">
        <v>0</v>
      </c>
      <c r="J161" s="42">
        <v>0</v>
      </c>
      <c r="K161" s="42">
        <v>0</v>
      </c>
      <c r="L161" s="42">
        <v>0</v>
      </c>
      <c r="M161" s="42">
        <v>0</v>
      </c>
      <c r="N161" s="42">
        <v>0</v>
      </c>
      <c r="O161" s="42">
        <v>0</v>
      </c>
    </row>
    <row r="162" spans="1:15" ht="20.100000000000001" customHeight="1" x14ac:dyDescent="0.25">
      <c r="A162" s="41" t="s">
        <v>582</v>
      </c>
      <c r="B162" s="42">
        <v>2</v>
      </c>
      <c r="C162" s="42">
        <v>0</v>
      </c>
      <c r="D162" s="42">
        <v>0</v>
      </c>
      <c r="E162" s="42">
        <v>0</v>
      </c>
      <c r="F162" s="42">
        <v>0</v>
      </c>
      <c r="G162" s="42">
        <v>0</v>
      </c>
      <c r="H162" s="42">
        <v>2</v>
      </c>
      <c r="I162" s="42">
        <v>0</v>
      </c>
      <c r="J162" s="42">
        <v>0</v>
      </c>
      <c r="K162" s="42">
        <v>0</v>
      </c>
      <c r="L162" s="42">
        <v>0</v>
      </c>
      <c r="M162" s="42">
        <v>0</v>
      </c>
      <c r="N162" s="42">
        <v>0</v>
      </c>
      <c r="O162" s="42">
        <v>0</v>
      </c>
    </row>
    <row r="163" spans="1:15" s="39" customFormat="1" ht="20.100000000000001" customHeight="1" x14ac:dyDescent="0.25">
      <c r="A163" s="41" t="s">
        <v>58</v>
      </c>
      <c r="B163" s="42">
        <v>4</v>
      </c>
      <c r="C163" s="42">
        <v>15</v>
      </c>
      <c r="D163" s="42">
        <v>2</v>
      </c>
      <c r="E163" s="42">
        <v>0</v>
      </c>
      <c r="F163" s="42">
        <v>0</v>
      </c>
      <c r="G163" s="42">
        <v>14</v>
      </c>
      <c r="H163" s="42">
        <v>2</v>
      </c>
      <c r="I163" s="42">
        <v>0</v>
      </c>
      <c r="J163" s="42">
        <v>0</v>
      </c>
      <c r="K163" s="42">
        <v>0</v>
      </c>
      <c r="L163" s="42">
        <v>0</v>
      </c>
      <c r="M163" s="42">
        <v>0</v>
      </c>
      <c r="N163" s="42">
        <v>0</v>
      </c>
      <c r="O163" s="42">
        <v>1</v>
      </c>
    </row>
    <row r="164" spans="1:15" s="39" customFormat="1" ht="20.100000000000001" customHeight="1" x14ac:dyDescent="0.25">
      <c r="A164" s="41" t="s">
        <v>59</v>
      </c>
      <c r="B164" s="42">
        <v>19</v>
      </c>
      <c r="C164" s="42">
        <v>16</v>
      </c>
      <c r="D164" s="42">
        <v>0</v>
      </c>
      <c r="E164" s="42">
        <v>0</v>
      </c>
      <c r="F164" s="42">
        <v>0</v>
      </c>
      <c r="G164" s="42">
        <v>0</v>
      </c>
      <c r="H164" s="42">
        <v>13</v>
      </c>
      <c r="I164" s="42">
        <v>0</v>
      </c>
      <c r="J164" s="42">
        <v>0</v>
      </c>
      <c r="K164" s="42">
        <v>0</v>
      </c>
      <c r="L164" s="42">
        <v>0</v>
      </c>
      <c r="M164" s="42">
        <v>3</v>
      </c>
      <c r="N164" s="42">
        <v>0</v>
      </c>
      <c r="O164" s="42">
        <v>4</v>
      </c>
    </row>
    <row r="165" spans="1:15" s="39" customFormat="1" ht="20.100000000000001" customHeight="1" x14ac:dyDescent="0.25">
      <c r="A165" s="41" t="s">
        <v>60</v>
      </c>
      <c r="B165" s="42">
        <v>0</v>
      </c>
      <c r="C165" s="42">
        <v>1</v>
      </c>
      <c r="D165" s="42">
        <v>0</v>
      </c>
      <c r="E165" s="42">
        <v>0</v>
      </c>
      <c r="F165" s="42">
        <v>0</v>
      </c>
      <c r="G165" s="42">
        <v>1</v>
      </c>
      <c r="H165" s="42">
        <v>0</v>
      </c>
      <c r="I165" s="42">
        <v>0</v>
      </c>
      <c r="J165" s="42">
        <v>0</v>
      </c>
      <c r="K165" s="42">
        <v>0</v>
      </c>
      <c r="L165" s="42">
        <v>0</v>
      </c>
      <c r="M165" s="42">
        <v>0</v>
      </c>
      <c r="N165" s="42">
        <v>0</v>
      </c>
      <c r="O165" s="42">
        <v>0</v>
      </c>
    </row>
    <row r="166" spans="1:15" s="39" customFormat="1" ht="20.100000000000001" customHeight="1" x14ac:dyDescent="0.25">
      <c r="A166" s="41" t="s">
        <v>262</v>
      </c>
      <c r="B166" s="42">
        <v>208</v>
      </c>
      <c r="C166" s="42">
        <v>1740</v>
      </c>
      <c r="D166" s="42">
        <v>0</v>
      </c>
      <c r="E166" s="42">
        <v>0</v>
      </c>
      <c r="F166" s="42">
        <v>15</v>
      </c>
      <c r="G166" s="42">
        <v>1737</v>
      </c>
      <c r="H166" s="42">
        <v>192</v>
      </c>
      <c r="I166" s="42">
        <v>0</v>
      </c>
      <c r="J166" s="42">
        <v>0</v>
      </c>
      <c r="K166" s="42">
        <v>1</v>
      </c>
      <c r="L166" s="42">
        <v>1</v>
      </c>
      <c r="M166" s="42">
        <v>0</v>
      </c>
      <c r="N166" s="42">
        <v>0</v>
      </c>
      <c r="O166" s="42">
        <v>0</v>
      </c>
    </row>
    <row r="167" spans="1:15" s="39" customFormat="1" ht="20.100000000000001" customHeight="1" x14ac:dyDescent="0.25">
      <c r="A167" s="41" t="s">
        <v>61</v>
      </c>
      <c r="B167" s="42">
        <v>6</v>
      </c>
      <c r="C167" s="42">
        <v>0</v>
      </c>
      <c r="D167" s="42">
        <v>0</v>
      </c>
      <c r="E167" s="42">
        <v>0</v>
      </c>
      <c r="F167" s="42">
        <v>0</v>
      </c>
      <c r="G167" s="42">
        <v>0</v>
      </c>
      <c r="H167" s="42">
        <v>6</v>
      </c>
      <c r="I167" s="42">
        <v>0</v>
      </c>
      <c r="J167" s="42">
        <v>0</v>
      </c>
      <c r="K167" s="42">
        <v>0</v>
      </c>
      <c r="L167" s="42">
        <v>0</v>
      </c>
      <c r="M167" s="42">
        <v>0</v>
      </c>
      <c r="N167" s="42">
        <v>0</v>
      </c>
      <c r="O167" s="42">
        <v>0</v>
      </c>
    </row>
    <row r="168" spans="1:15" s="39" customFormat="1" ht="20.100000000000001" customHeight="1" x14ac:dyDescent="0.25">
      <c r="A168" s="41" t="s">
        <v>273</v>
      </c>
      <c r="B168" s="42">
        <v>3</v>
      </c>
      <c r="C168" s="42">
        <v>13</v>
      </c>
      <c r="D168" s="42">
        <v>0</v>
      </c>
      <c r="E168" s="42">
        <v>0</v>
      </c>
      <c r="F168" s="42">
        <v>0</v>
      </c>
      <c r="G168" s="42">
        <v>0</v>
      </c>
      <c r="H168" s="42">
        <v>3</v>
      </c>
      <c r="I168" s="42">
        <v>0</v>
      </c>
      <c r="J168" s="42">
        <v>0</v>
      </c>
      <c r="K168" s="42">
        <v>1</v>
      </c>
      <c r="L168" s="42">
        <v>0</v>
      </c>
      <c r="M168" s="42">
        <v>3</v>
      </c>
      <c r="N168" s="42">
        <v>0</v>
      </c>
      <c r="O168" s="42">
        <v>0</v>
      </c>
    </row>
    <row r="169" spans="1:15" s="39" customFormat="1" ht="20.100000000000001" customHeight="1" x14ac:dyDescent="0.25">
      <c r="A169" s="41" t="s">
        <v>62</v>
      </c>
      <c r="B169" s="42">
        <v>8</v>
      </c>
      <c r="C169" s="42">
        <v>2</v>
      </c>
      <c r="D169" s="42">
        <v>0</v>
      </c>
      <c r="E169" s="42">
        <v>0</v>
      </c>
      <c r="F169" s="42">
        <v>2</v>
      </c>
      <c r="G169" s="42">
        <v>1</v>
      </c>
      <c r="H169" s="42">
        <v>6</v>
      </c>
      <c r="I169" s="42">
        <v>0</v>
      </c>
      <c r="J169" s="42">
        <v>0</v>
      </c>
      <c r="K169" s="42">
        <v>0</v>
      </c>
      <c r="L169" s="42">
        <v>0</v>
      </c>
      <c r="M169" s="42">
        <v>0</v>
      </c>
      <c r="N169" s="42">
        <v>0</v>
      </c>
      <c r="O169" s="42">
        <v>0</v>
      </c>
    </row>
    <row r="170" spans="1:15" s="39" customFormat="1" ht="20.100000000000001" customHeight="1" x14ac:dyDescent="0.25">
      <c r="A170" s="41" t="s">
        <v>274</v>
      </c>
      <c r="B170" s="42">
        <v>0</v>
      </c>
      <c r="C170" s="42">
        <v>0</v>
      </c>
      <c r="D170" s="42">
        <v>0</v>
      </c>
      <c r="E170" s="42">
        <v>0</v>
      </c>
      <c r="F170" s="42">
        <v>0</v>
      </c>
      <c r="G170" s="42">
        <v>0</v>
      </c>
      <c r="H170" s="42">
        <v>0</v>
      </c>
      <c r="I170" s="42">
        <v>0</v>
      </c>
      <c r="J170" s="42">
        <v>0</v>
      </c>
      <c r="K170" s="42">
        <v>0</v>
      </c>
      <c r="L170" s="42">
        <v>0</v>
      </c>
      <c r="M170" s="42">
        <v>0</v>
      </c>
      <c r="N170" s="42">
        <v>0</v>
      </c>
      <c r="O170" s="42">
        <v>0</v>
      </c>
    </row>
    <row r="171" spans="1:15" s="39" customFormat="1" ht="20.100000000000001" customHeight="1" x14ac:dyDescent="0.25">
      <c r="A171" s="41" t="s">
        <v>63</v>
      </c>
      <c r="B171" s="42">
        <v>2</v>
      </c>
      <c r="C171" s="42">
        <v>4</v>
      </c>
      <c r="D171" s="42">
        <v>0</v>
      </c>
      <c r="E171" s="42">
        <v>0</v>
      </c>
      <c r="F171" s="42">
        <v>0</v>
      </c>
      <c r="G171" s="42">
        <v>4</v>
      </c>
      <c r="H171" s="42">
        <v>2</v>
      </c>
      <c r="I171" s="42">
        <v>0</v>
      </c>
      <c r="J171" s="42">
        <v>0</v>
      </c>
      <c r="K171" s="42">
        <v>0</v>
      </c>
      <c r="L171" s="42">
        <v>0</v>
      </c>
      <c r="M171" s="42">
        <v>0</v>
      </c>
      <c r="N171" s="42">
        <v>0</v>
      </c>
      <c r="O171" s="42">
        <v>0</v>
      </c>
    </row>
    <row r="172" spans="1:15" s="39" customFormat="1" ht="20.100000000000001" customHeight="1" x14ac:dyDescent="0.25">
      <c r="A172" s="41" t="s">
        <v>64</v>
      </c>
      <c r="B172" s="42">
        <v>26</v>
      </c>
      <c r="C172" s="42">
        <v>22</v>
      </c>
      <c r="D172" s="42">
        <v>0</v>
      </c>
      <c r="E172" s="42">
        <v>0</v>
      </c>
      <c r="F172" s="42">
        <v>5</v>
      </c>
      <c r="G172" s="42">
        <v>1</v>
      </c>
      <c r="H172" s="42">
        <v>20</v>
      </c>
      <c r="I172" s="42">
        <v>17</v>
      </c>
      <c r="J172" s="42">
        <v>0</v>
      </c>
      <c r="K172" s="42">
        <v>0</v>
      </c>
      <c r="L172" s="42">
        <v>0</v>
      </c>
      <c r="M172" s="42">
        <v>2</v>
      </c>
      <c r="N172" s="42">
        <v>0</v>
      </c>
      <c r="O172" s="42">
        <v>0</v>
      </c>
    </row>
    <row r="173" spans="1:15" s="39" customFormat="1" ht="20.100000000000001" customHeight="1" x14ac:dyDescent="0.25">
      <c r="A173" s="41" t="s">
        <v>261</v>
      </c>
      <c r="B173" s="42">
        <v>0</v>
      </c>
      <c r="C173" s="42">
        <v>0</v>
      </c>
      <c r="D173" s="42">
        <v>0</v>
      </c>
      <c r="E173" s="42">
        <v>0</v>
      </c>
      <c r="F173" s="42">
        <v>0</v>
      </c>
      <c r="G173" s="42">
        <v>0</v>
      </c>
      <c r="H173" s="42">
        <v>0</v>
      </c>
      <c r="I173" s="42">
        <v>0</v>
      </c>
      <c r="J173" s="42">
        <v>0</v>
      </c>
      <c r="K173" s="42">
        <v>0</v>
      </c>
      <c r="L173" s="42">
        <v>0</v>
      </c>
      <c r="M173" s="42">
        <v>0</v>
      </c>
      <c r="N173" s="42">
        <v>0</v>
      </c>
      <c r="O173" s="42">
        <v>0</v>
      </c>
    </row>
    <row r="174" spans="1:15" s="39" customFormat="1" ht="20.100000000000001" customHeight="1" x14ac:dyDescent="0.25">
      <c r="A174" s="41" t="s">
        <v>583</v>
      </c>
      <c r="B174" s="42">
        <v>0</v>
      </c>
      <c r="C174" s="42">
        <v>2</v>
      </c>
      <c r="D174" s="42">
        <v>0</v>
      </c>
      <c r="E174" s="42">
        <v>0</v>
      </c>
      <c r="F174" s="42">
        <v>0</v>
      </c>
      <c r="G174" s="42">
        <v>1</v>
      </c>
      <c r="H174" s="42">
        <v>0</v>
      </c>
      <c r="I174" s="42">
        <v>0</v>
      </c>
      <c r="J174" s="42">
        <v>0</v>
      </c>
      <c r="K174" s="42">
        <v>0</v>
      </c>
      <c r="L174" s="42">
        <v>0</v>
      </c>
      <c r="M174" s="42">
        <v>0</v>
      </c>
      <c r="N174" s="42">
        <v>0</v>
      </c>
      <c r="O174" s="42">
        <v>0</v>
      </c>
    </row>
    <row r="175" spans="1:15" s="39" customFormat="1" ht="20.100000000000001" customHeight="1" x14ac:dyDescent="0.25">
      <c r="A175" s="41" t="s">
        <v>65</v>
      </c>
      <c r="B175" s="42">
        <v>1</v>
      </c>
      <c r="C175" s="42">
        <v>0</v>
      </c>
      <c r="D175" s="42">
        <v>0</v>
      </c>
      <c r="E175" s="42">
        <v>0</v>
      </c>
      <c r="F175" s="42">
        <v>1</v>
      </c>
      <c r="G175" s="42">
        <v>0</v>
      </c>
      <c r="H175" s="42">
        <v>0</v>
      </c>
      <c r="I175" s="42">
        <v>0</v>
      </c>
      <c r="J175" s="42">
        <v>0</v>
      </c>
      <c r="K175" s="42">
        <v>0</v>
      </c>
      <c r="L175" s="42">
        <v>0</v>
      </c>
      <c r="M175" s="42">
        <v>0</v>
      </c>
      <c r="N175" s="42">
        <v>0</v>
      </c>
      <c r="O175" s="42">
        <v>0</v>
      </c>
    </row>
    <row r="176" spans="1:15" ht="20.100000000000001" customHeight="1" x14ac:dyDescent="0.25">
      <c r="A176" s="352" t="s">
        <v>257</v>
      </c>
      <c r="B176" s="40">
        <v>21</v>
      </c>
      <c r="C176" s="40">
        <v>21</v>
      </c>
      <c r="D176" s="40">
        <v>0</v>
      </c>
      <c r="E176" s="40">
        <v>0</v>
      </c>
      <c r="F176" s="40">
        <v>8</v>
      </c>
      <c r="G176" s="40">
        <v>20</v>
      </c>
      <c r="H176" s="40">
        <v>11</v>
      </c>
      <c r="I176" s="40">
        <v>0</v>
      </c>
      <c r="J176" s="40">
        <v>0</v>
      </c>
      <c r="K176" s="40">
        <v>0</v>
      </c>
      <c r="L176" s="40">
        <v>0</v>
      </c>
      <c r="M176" s="40">
        <v>0</v>
      </c>
      <c r="N176" s="40">
        <v>0</v>
      </c>
      <c r="O176" s="40">
        <v>1</v>
      </c>
    </row>
    <row r="177" spans="1:19" ht="20.100000000000001" customHeight="1" x14ac:dyDescent="0.25">
      <c r="A177" s="41" t="s">
        <v>66</v>
      </c>
      <c r="B177" s="42">
        <v>17</v>
      </c>
      <c r="C177" s="42">
        <v>16</v>
      </c>
      <c r="D177" s="44">
        <v>0</v>
      </c>
      <c r="E177" s="44">
        <v>0</v>
      </c>
      <c r="F177" s="44">
        <v>6</v>
      </c>
      <c r="G177" s="44">
        <v>15</v>
      </c>
      <c r="H177" s="44">
        <v>9</v>
      </c>
      <c r="I177" s="44">
        <v>0</v>
      </c>
      <c r="J177" s="44">
        <v>0</v>
      </c>
      <c r="K177" s="44">
        <v>0</v>
      </c>
      <c r="L177" s="44">
        <v>0</v>
      </c>
      <c r="M177" s="44">
        <v>0</v>
      </c>
      <c r="N177" s="44">
        <v>0</v>
      </c>
      <c r="O177" s="44">
        <v>1</v>
      </c>
    </row>
    <row r="178" spans="1:19" ht="20.100000000000001" customHeight="1" x14ac:dyDescent="0.25">
      <c r="A178" s="41" t="s">
        <v>67</v>
      </c>
      <c r="B178" s="42">
        <v>4</v>
      </c>
      <c r="C178" s="42">
        <v>5</v>
      </c>
      <c r="D178" s="44">
        <v>0</v>
      </c>
      <c r="E178" s="44">
        <v>0</v>
      </c>
      <c r="F178" s="44">
        <v>2</v>
      </c>
      <c r="G178" s="44">
        <v>5</v>
      </c>
      <c r="H178" s="44">
        <v>2</v>
      </c>
      <c r="I178" s="44">
        <v>0</v>
      </c>
      <c r="J178" s="44">
        <v>0</v>
      </c>
      <c r="K178" s="44">
        <v>0</v>
      </c>
      <c r="L178" s="44">
        <v>0</v>
      </c>
      <c r="M178" s="44">
        <v>0</v>
      </c>
      <c r="N178" s="44">
        <v>0</v>
      </c>
      <c r="O178" s="44">
        <v>0</v>
      </c>
    </row>
    <row r="179" spans="1:19" ht="20.100000000000001" customHeight="1" x14ac:dyDescent="0.25">
      <c r="A179" s="41" t="s">
        <v>68</v>
      </c>
      <c r="B179" s="42">
        <v>0</v>
      </c>
      <c r="C179" s="42">
        <v>0</v>
      </c>
      <c r="D179" s="44">
        <v>0</v>
      </c>
      <c r="E179" s="44">
        <v>0</v>
      </c>
      <c r="F179" s="44">
        <v>0</v>
      </c>
      <c r="G179" s="44">
        <v>0</v>
      </c>
      <c r="H179" s="44">
        <v>0</v>
      </c>
      <c r="I179" s="44">
        <v>0</v>
      </c>
      <c r="J179" s="44">
        <v>0</v>
      </c>
      <c r="K179" s="44">
        <v>0</v>
      </c>
      <c r="L179" s="44">
        <v>0</v>
      </c>
      <c r="M179" s="44">
        <v>0</v>
      </c>
      <c r="N179" s="44">
        <v>0</v>
      </c>
      <c r="O179" s="44">
        <v>0</v>
      </c>
    </row>
    <row r="180" spans="1:19" s="39" customFormat="1" ht="20.100000000000001" customHeight="1" thickBot="1" x14ac:dyDescent="0.3">
      <c r="A180" s="353" t="s">
        <v>591</v>
      </c>
      <c r="B180" s="46">
        <v>0</v>
      </c>
      <c r="C180" s="46">
        <v>0</v>
      </c>
      <c r="D180" s="46">
        <v>0</v>
      </c>
      <c r="E180" s="46">
        <v>0</v>
      </c>
      <c r="F180" s="46">
        <v>0</v>
      </c>
      <c r="G180" s="46">
        <v>0</v>
      </c>
      <c r="H180" s="46">
        <v>0</v>
      </c>
      <c r="I180" s="46">
        <v>0</v>
      </c>
      <c r="J180" s="46">
        <v>0</v>
      </c>
      <c r="K180" s="46">
        <v>0</v>
      </c>
      <c r="L180" s="46">
        <v>0</v>
      </c>
      <c r="M180" s="46">
        <v>0</v>
      </c>
      <c r="N180" s="46">
        <v>0</v>
      </c>
      <c r="O180" s="46">
        <v>0</v>
      </c>
    </row>
    <row r="181" spans="1:19" s="48" customFormat="1" ht="15.95" customHeight="1" x14ac:dyDescent="0.25">
      <c r="A181" s="47" t="s">
        <v>588</v>
      </c>
      <c r="B181" s="47"/>
      <c r="C181" s="47"/>
      <c r="O181" s="60" t="s">
        <v>585</v>
      </c>
    </row>
    <row r="182" spans="1:19" s="27" customFormat="1" ht="24.95" customHeight="1" x14ac:dyDescent="0.25">
      <c r="A182" s="347" t="s">
        <v>136</v>
      </c>
      <c r="B182" s="347"/>
      <c r="C182" s="347"/>
      <c r="D182" s="347"/>
      <c r="E182" s="347"/>
      <c r="F182" s="347"/>
      <c r="G182" s="347"/>
    </row>
    <row r="183" spans="1:19" ht="24.95" customHeight="1" thickBot="1" x14ac:dyDescent="0.25">
      <c r="A183" s="28" t="s">
        <v>530</v>
      </c>
      <c r="B183" s="45"/>
      <c r="C183" s="45"/>
      <c r="D183" s="62"/>
      <c r="E183" s="62"/>
      <c r="F183" s="62"/>
      <c r="G183" s="62"/>
      <c r="H183" s="62"/>
      <c r="I183" s="62"/>
      <c r="J183" s="62"/>
      <c r="K183" s="62"/>
      <c r="L183" s="62"/>
      <c r="M183" s="336" t="s">
        <v>76</v>
      </c>
      <c r="N183" s="63"/>
      <c r="O183" s="63"/>
    </row>
    <row r="184" spans="1:19" ht="20.100000000000001" customHeight="1" x14ac:dyDescent="0.25">
      <c r="A184" s="1023" t="s">
        <v>8</v>
      </c>
      <c r="B184" s="1019" t="s">
        <v>84</v>
      </c>
      <c r="C184" s="1020"/>
      <c r="D184" s="1020"/>
      <c r="E184" s="1020"/>
      <c r="F184" s="1020"/>
      <c r="G184" s="1020"/>
      <c r="H184" s="1020"/>
      <c r="I184" s="1020"/>
      <c r="J184" s="1020"/>
      <c r="K184" s="1020"/>
      <c r="L184" s="1020"/>
      <c r="M184" s="1020"/>
      <c r="N184" s="63"/>
      <c r="O184" s="63"/>
    </row>
    <row r="185" spans="1:19" ht="20.100000000000001" customHeight="1" x14ac:dyDescent="0.25">
      <c r="A185" s="1024"/>
      <c r="B185" s="1021" t="s">
        <v>77</v>
      </c>
      <c r="C185" s="1021"/>
      <c r="D185" s="32" t="s">
        <v>78</v>
      </c>
      <c r="E185" s="32"/>
      <c r="F185" s="1021" t="s">
        <v>79</v>
      </c>
      <c r="G185" s="1021"/>
      <c r="H185" s="32" t="s">
        <v>80</v>
      </c>
      <c r="I185" s="32"/>
      <c r="J185" s="1021" t="s">
        <v>81</v>
      </c>
      <c r="K185" s="1021"/>
      <c r="L185" s="32" t="s">
        <v>82</v>
      </c>
      <c r="M185" s="57"/>
      <c r="N185" s="58"/>
      <c r="P185" s="63"/>
    </row>
    <row r="186" spans="1:19" s="39" customFormat="1" ht="20.100000000000001" customHeight="1" x14ac:dyDescent="0.25">
      <c r="A186" s="1025"/>
      <c r="B186" s="334">
        <v>2015</v>
      </c>
      <c r="C186" s="334">
        <v>2016</v>
      </c>
      <c r="D186" s="334">
        <v>2015</v>
      </c>
      <c r="E186" s="334">
        <v>2016</v>
      </c>
      <c r="F186" s="334">
        <v>2015</v>
      </c>
      <c r="G186" s="334">
        <v>2016</v>
      </c>
      <c r="H186" s="334">
        <v>2015</v>
      </c>
      <c r="I186" s="334">
        <v>2016</v>
      </c>
      <c r="J186" s="334">
        <v>2015</v>
      </c>
      <c r="K186" s="334">
        <v>2016</v>
      </c>
      <c r="L186" s="334">
        <v>2015</v>
      </c>
      <c r="M186" s="335">
        <v>2016</v>
      </c>
      <c r="N186" s="56"/>
      <c r="P186" s="61"/>
    </row>
    <row r="187" spans="1:19" ht="20.100000000000001" customHeight="1" x14ac:dyDescent="0.25">
      <c r="A187" s="352" t="s">
        <v>256</v>
      </c>
      <c r="B187" s="40">
        <v>8</v>
      </c>
      <c r="C187" s="40">
        <v>11</v>
      </c>
      <c r="D187" s="40">
        <v>0</v>
      </c>
      <c r="E187" s="40">
        <v>5</v>
      </c>
      <c r="F187" s="40">
        <v>0</v>
      </c>
      <c r="G187" s="40">
        <v>12</v>
      </c>
      <c r="H187" s="40">
        <v>5</v>
      </c>
      <c r="I187" s="40">
        <v>2</v>
      </c>
      <c r="J187" s="40">
        <v>1</v>
      </c>
      <c r="K187" s="40">
        <v>15</v>
      </c>
      <c r="L187" s="40">
        <v>2</v>
      </c>
      <c r="M187" s="40">
        <v>5</v>
      </c>
      <c r="P187" s="63"/>
      <c r="S187" s="63"/>
    </row>
    <row r="188" spans="1:19" ht="20.100000000000001" customHeight="1" x14ac:dyDescent="0.25">
      <c r="A188" s="41" t="s">
        <v>46</v>
      </c>
      <c r="B188" s="42">
        <v>0</v>
      </c>
      <c r="C188" s="42">
        <v>3</v>
      </c>
      <c r="D188" s="42">
        <v>0</v>
      </c>
      <c r="E188" s="42">
        <v>0</v>
      </c>
      <c r="F188" s="42">
        <v>0</v>
      </c>
      <c r="G188" s="42">
        <v>1</v>
      </c>
      <c r="H188" s="42">
        <v>3</v>
      </c>
      <c r="I188" s="42">
        <v>0</v>
      </c>
      <c r="J188" s="42">
        <v>0</v>
      </c>
      <c r="K188" s="42">
        <v>4</v>
      </c>
      <c r="L188" s="42">
        <v>2</v>
      </c>
      <c r="M188" s="42">
        <v>2</v>
      </c>
      <c r="P188" s="63"/>
      <c r="S188" s="63"/>
    </row>
    <row r="189" spans="1:19" ht="20.100000000000001" customHeight="1" x14ac:dyDescent="0.25">
      <c r="A189" s="41" t="s">
        <v>47</v>
      </c>
      <c r="B189" s="42">
        <v>0</v>
      </c>
      <c r="C189" s="42">
        <v>0</v>
      </c>
      <c r="D189" s="42">
        <v>0</v>
      </c>
      <c r="E189" s="42">
        <v>0</v>
      </c>
      <c r="F189" s="42">
        <v>0</v>
      </c>
      <c r="G189" s="42">
        <v>0</v>
      </c>
      <c r="H189" s="42">
        <v>0</v>
      </c>
      <c r="I189" s="42">
        <v>0</v>
      </c>
      <c r="J189" s="42">
        <v>0</v>
      </c>
      <c r="K189" s="42">
        <v>1</v>
      </c>
      <c r="L189" s="42">
        <v>0</v>
      </c>
      <c r="M189" s="42">
        <v>0</v>
      </c>
      <c r="P189" s="63"/>
      <c r="S189" s="63"/>
    </row>
    <row r="190" spans="1:19" ht="20.100000000000001" customHeight="1" x14ac:dyDescent="0.25">
      <c r="A190" s="41" t="s">
        <v>48</v>
      </c>
      <c r="B190" s="42">
        <v>0</v>
      </c>
      <c r="C190" s="42">
        <v>0</v>
      </c>
      <c r="D190" s="42">
        <v>0</v>
      </c>
      <c r="E190" s="42">
        <v>0</v>
      </c>
      <c r="F190" s="42">
        <v>0</v>
      </c>
      <c r="G190" s="42">
        <v>0</v>
      </c>
      <c r="H190" s="42">
        <v>0</v>
      </c>
      <c r="I190" s="42">
        <v>0</v>
      </c>
      <c r="J190" s="42">
        <v>0</v>
      </c>
      <c r="K190" s="42">
        <v>0</v>
      </c>
      <c r="L190" s="42">
        <v>0</v>
      </c>
      <c r="M190" s="42">
        <v>0</v>
      </c>
      <c r="P190" s="63"/>
      <c r="S190" s="63"/>
    </row>
    <row r="191" spans="1:19" ht="20.100000000000001" customHeight="1" x14ac:dyDescent="0.25">
      <c r="A191" s="41" t="s">
        <v>579</v>
      </c>
      <c r="B191" s="42">
        <v>0</v>
      </c>
      <c r="C191" s="42">
        <v>0</v>
      </c>
      <c r="D191" s="42">
        <v>0</v>
      </c>
      <c r="E191" s="42">
        <v>0</v>
      </c>
      <c r="F191" s="42">
        <v>0</v>
      </c>
      <c r="G191" s="42">
        <v>0</v>
      </c>
      <c r="H191" s="42">
        <v>0</v>
      </c>
      <c r="I191" s="42">
        <v>0</v>
      </c>
      <c r="J191" s="42">
        <v>1</v>
      </c>
      <c r="K191" s="42">
        <v>0</v>
      </c>
      <c r="L191" s="42">
        <v>0</v>
      </c>
      <c r="M191" s="42">
        <v>0</v>
      </c>
      <c r="P191" s="63"/>
      <c r="S191" s="63"/>
    </row>
    <row r="192" spans="1:19" ht="20.100000000000001" customHeight="1" x14ac:dyDescent="0.25">
      <c r="A192" s="41" t="s">
        <v>270</v>
      </c>
      <c r="B192" s="42">
        <v>0</v>
      </c>
      <c r="C192" s="42">
        <v>0</v>
      </c>
      <c r="D192" s="42">
        <v>0</v>
      </c>
      <c r="E192" s="42">
        <v>0</v>
      </c>
      <c r="F192" s="42">
        <v>0</v>
      </c>
      <c r="G192" s="42">
        <v>1</v>
      </c>
      <c r="H192" s="42">
        <v>0</v>
      </c>
      <c r="I192" s="42">
        <v>0</v>
      </c>
      <c r="J192" s="42">
        <v>0</v>
      </c>
      <c r="K192" s="42">
        <v>0</v>
      </c>
      <c r="L192" s="42">
        <v>0</v>
      </c>
      <c r="M192" s="42">
        <v>0</v>
      </c>
      <c r="P192" s="63"/>
      <c r="S192" s="63"/>
    </row>
    <row r="193" spans="1:28" ht="20.100000000000001" customHeight="1" x14ac:dyDescent="0.25">
      <c r="A193" s="41" t="s">
        <v>49</v>
      </c>
      <c r="B193" s="42">
        <v>0</v>
      </c>
      <c r="C193" s="42">
        <v>0</v>
      </c>
      <c r="D193" s="42">
        <v>0</v>
      </c>
      <c r="E193" s="42">
        <v>0</v>
      </c>
      <c r="F193" s="42">
        <v>0</v>
      </c>
      <c r="G193" s="42">
        <v>0</v>
      </c>
      <c r="H193" s="42">
        <v>0</v>
      </c>
      <c r="I193" s="42">
        <v>0</v>
      </c>
      <c r="J193" s="42">
        <v>0</v>
      </c>
      <c r="K193" s="42">
        <v>0</v>
      </c>
      <c r="L193" s="42">
        <v>0</v>
      </c>
      <c r="M193" s="42">
        <v>0</v>
      </c>
      <c r="P193" s="63"/>
      <c r="S193" s="63"/>
    </row>
    <row r="194" spans="1:28" ht="20.100000000000001" customHeight="1" x14ac:dyDescent="0.25">
      <c r="A194" s="41" t="s">
        <v>580</v>
      </c>
      <c r="B194" s="42">
        <v>0</v>
      </c>
      <c r="C194" s="42">
        <v>0</v>
      </c>
      <c r="D194" s="42">
        <v>0</v>
      </c>
      <c r="E194" s="42">
        <v>1</v>
      </c>
      <c r="F194" s="42">
        <v>0</v>
      </c>
      <c r="G194" s="42">
        <v>0</v>
      </c>
      <c r="H194" s="42">
        <v>0</v>
      </c>
      <c r="I194" s="42">
        <v>1</v>
      </c>
      <c r="J194" s="42">
        <v>0</v>
      </c>
      <c r="K194" s="42">
        <v>0</v>
      </c>
      <c r="L194" s="42">
        <v>0</v>
      </c>
      <c r="M194" s="42">
        <v>0</v>
      </c>
      <c r="P194" s="63"/>
      <c r="S194" s="63"/>
    </row>
    <row r="195" spans="1:28" ht="20.100000000000001" customHeight="1" x14ac:dyDescent="0.25">
      <c r="A195" s="41" t="s">
        <v>276</v>
      </c>
      <c r="B195" s="42">
        <v>0</v>
      </c>
      <c r="C195" s="42">
        <v>0</v>
      </c>
      <c r="D195" s="42">
        <v>0</v>
      </c>
      <c r="E195" s="42">
        <v>0</v>
      </c>
      <c r="F195" s="42">
        <v>0</v>
      </c>
      <c r="G195" s="42">
        <v>0</v>
      </c>
      <c r="H195" s="42">
        <v>0</v>
      </c>
      <c r="I195" s="42">
        <v>0</v>
      </c>
      <c r="J195" s="42">
        <v>0</v>
      </c>
      <c r="K195" s="42">
        <v>0</v>
      </c>
      <c r="L195" s="42">
        <v>0</v>
      </c>
      <c r="M195" s="42">
        <v>0</v>
      </c>
      <c r="P195" s="63"/>
      <c r="S195" s="63"/>
    </row>
    <row r="196" spans="1:28" s="39" customFormat="1" ht="20.100000000000001" customHeight="1" x14ac:dyDescent="0.25">
      <c r="A196" s="41" t="s">
        <v>50</v>
      </c>
      <c r="B196" s="42">
        <v>0</v>
      </c>
      <c r="C196" s="42">
        <v>0</v>
      </c>
      <c r="D196" s="42">
        <v>0</v>
      </c>
      <c r="E196" s="42">
        <v>0</v>
      </c>
      <c r="F196" s="42">
        <v>0</v>
      </c>
      <c r="G196" s="42">
        <v>0</v>
      </c>
      <c r="H196" s="42">
        <v>0</v>
      </c>
      <c r="I196" s="42">
        <v>0</v>
      </c>
      <c r="J196" s="42">
        <v>0</v>
      </c>
      <c r="K196" s="42">
        <v>0</v>
      </c>
      <c r="L196" s="42">
        <v>0</v>
      </c>
      <c r="M196" s="42">
        <v>0</v>
      </c>
      <c r="P196" s="61"/>
      <c r="Q196" s="41"/>
      <c r="S196" s="61"/>
      <c r="T196" s="41"/>
      <c r="U196" s="41"/>
      <c r="V196" s="41"/>
      <c r="W196" s="41"/>
      <c r="X196" s="41"/>
      <c r="Y196" s="41"/>
      <c r="Z196" s="41"/>
      <c r="AA196" s="41"/>
      <c r="AB196" s="41"/>
    </row>
    <row r="197" spans="1:28" ht="20.100000000000001" customHeight="1" x14ac:dyDescent="0.25">
      <c r="A197" s="41" t="s">
        <v>272</v>
      </c>
      <c r="B197" s="42">
        <v>0</v>
      </c>
      <c r="C197" s="42">
        <v>0</v>
      </c>
      <c r="D197" s="42">
        <v>0</v>
      </c>
      <c r="E197" s="42">
        <v>0</v>
      </c>
      <c r="F197" s="42">
        <v>0</v>
      </c>
      <c r="G197" s="42">
        <v>0</v>
      </c>
      <c r="H197" s="42">
        <v>0</v>
      </c>
      <c r="I197" s="42">
        <v>0</v>
      </c>
      <c r="J197" s="42">
        <v>0</v>
      </c>
      <c r="K197" s="42">
        <v>0</v>
      </c>
      <c r="L197" s="42">
        <v>0</v>
      </c>
      <c r="M197" s="42">
        <v>0</v>
      </c>
      <c r="P197" s="63"/>
      <c r="S197" s="63"/>
    </row>
    <row r="198" spans="1:28" ht="20.100000000000001" customHeight="1" x14ac:dyDescent="0.25">
      <c r="A198" s="41" t="s">
        <v>51</v>
      </c>
      <c r="B198" s="42">
        <v>0</v>
      </c>
      <c r="C198" s="42">
        <v>0</v>
      </c>
      <c r="D198" s="42">
        <v>0</v>
      </c>
      <c r="E198" s="42">
        <v>0</v>
      </c>
      <c r="F198" s="42">
        <v>0</v>
      </c>
      <c r="G198" s="42">
        <v>0</v>
      </c>
      <c r="H198" s="42">
        <v>0</v>
      </c>
      <c r="I198" s="42">
        <v>0</v>
      </c>
      <c r="J198" s="42">
        <v>0</v>
      </c>
      <c r="K198" s="42">
        <v>0</v>
      </c>
      <c r="L198" s="42">
        <v>0</v>
      </c>
      <c r="M198" s="42">
        <v>0</v>
      </c>
      <c r="P198" s="63"/>
      <c r="S198" s="63"/>
    </row>
    <row r="199" spans="1:28" ht="20.100000000000001" customHeight="1" x14ac:dyDescent="0.25">
      <c r="A199" s="41" t="s">
        <v>52</v>
      </c>
      <c r="B199" s="42">
        <v>0</v>
      </c>
      <c r="C199" s="42">
        <v>0</v>
      </c>
      <c r="D199" s="42">
        <v>0</v>
      </c>
      <c r="E199" s="42">
        <v>0</v>
      </c>
      <c r="F199" s="42">
        <v>0</v>
      </c>
      <c r="G199" s="42">
        <v>2</v>
      </c>
      <c r="H199" s="42">
        <v>0</v>
      </c>
      <c r="I199" s="42">
        <v>0</v>
      </c>
      <c r="J199" s="42">
        <v>0</v>
      </c>
      <c r="K199" s="42">
        <v>1</v>
      </c>
      <c r="L199" s="42">
        <v>0</v>
      </c>
      <c r="M199" s="42">
        <v>2</v>
      </c>
      <c r="P199" s="63"/>
      <c r="S199" s="63"/>
    </row>
    <row r="200" spans="1:28" s="39" customFormat="1" ht="20.100000000000001" customHeight="1" x14ac:dyDescent="0.25">
      <c r="A200" s="41" t="s">
        <v>53</v>
      </c>
      <c r="B200" s="42">
        <v>0</v>
      </c>
      <c r="C200" s="42">
        <v>2</v>
      </c>
      <c r="D200" s="42">
        <v>0</v>
      </c>
      <c r="E200" s="42">
        <v>0</v>
      </c>
      <c r="F200" s="42">
        <v>0</v>
      </c>
      <c r="G200" s="42">
        <v>1</v>
      </c>
      <c r="H200" s="42">
        <v>0</v>
      </c>
      <c r="I200" s="42">
        <v>0</v>
      </c>
      <c r="J200" s="42">
        <v>0</v>
      </c>
      <c r="K200" s="42">
        <v>1</v>
      </c>
      <c r="L200" s="42">
        <v>0</v>
      </c>
      <c r="M200" s="42">
        <v>1</v>
      </c>
      <c r="P200" s="61"/>
      <c r="Q200" s="41"/>
      <c r="S200" s="61"/>
      <c r="T200" s="41"/>
      <c r="U200" s="41"/>
      <c r="V200" s="41"/>
      <c r="W200" s="41"/>
      <c r="X200" s="41"/>
      <c r="Y200" s="41"/>
      <c r="Z200" s="41"/>
      <c r="AA200" s="41"/>
      <c r="AB200" s="41"/>
    </row>
    <row r="201" spans="1:28" ht="20.100000000000001" customHeight="1" x14ac:dyDescent="0.25">
      <c r="A201" s="41" t="s">
        <v>54</v>
      </c>
      <c r="B201" s="42">
        <v>0</v>
      </c>
      <c r="C201" s="42">
        <v>0</v>
      </c>
      <c r="D201" s="42">
        <v>0</v>
      </c>
      <c r="E201" s="42">
        <v>0</v>
      </c>
      <c r="F201" s="42">
        <v>0</v>
      </c>
      <c r="G201" s="42">
        <v>0</v>
      </c>
      <c r="H201" s="42">
        <v>0</v>
      </c>
      <c r="I201" s="42">
        <v>0</v>
      </c>
      <c r="J201" s="42">
        <v>0</v>
      </c>
      <c r="K201" s="42">
        <v>1</v>
      </c>
      <c r="L201" s="42">
        <v>0</v>
      </c>
      <c r="M201" s="42">
        <v>0</v>
      </c>
      <c r="P201" s="63"/>
      <c r="S201" s="63"/>
    </row>
    <row r="202" spans="1:28" ht="20.100000000000001" customHeight="1" x14ac:dyDescent="0.25">
      <c r="A202" s="41" t="s">
        <v>55</v>
      </c>
      <c r="B202" s="42">
        <v>0</v>
      </c>
      <c r="C202" s="42">
        <v>0</v>
      </c>
      <c r="D202" s="42">
        <v>0</v>
      </c>
      <c r="E202" s="42">
        <v>0</v>
      </c>
      <c r="F202" s="42">
        <v>0</v>
      </c>
      <c r="G202" s="42">
        <v>0</v>
      </c>
      <c r="H202" s="42">
        <v>0</v>
      </c>
      <c r="I202" s="42">
        <v>0</v>
      </c>
      <c r="J202" s="42">
        <v>0</v>
      </c>
      <c r="K202" s="42">
        <v>0</v>
      </c>
      <c r="L202" s="42">
        <v>0</v>
      </c>
      <c r="M202" s="42">
        <v>0</v>
      </c>
      <c r="P202" s="63"/>
      <c r="S202" s="63"/>
    </row>
    <row r="203" spans="1:28" ht="20.100000000000001" customHeight="1" x14ac:dyDescent="0.25">
      <c r="A203" s="41" t="s">
        <v>56</v>
      </c>
      <c r="B203" s="42">
        <v>0</v>
      </c>
      <c r="C203" s="42">
        <v>0</v>
      </c>
      <c r="D203" s="42">
        <v>0</v>
      </c>
      <c r="E203" s="42">
        <v>0</v>
      </c>
      <c r="F203" s="42">
        <v>0</v>
      </c>
      <c r="G203" s="42">
        <v>0</v>
      </c>
      <c r="H203" s="42">
        <v>0</v>
      </c>
      <c r="I203" s="42">
        <v>0</v>
      </c>
      <c r="J203" s="42">
        <v>0</v>
      </c>
      <c r="K203" s="42">
        <v>0</v>
      </c>
      <c r="L203" s="42">
        <v>0</v>
      </c>
      <c r="M203" s="42">
        <v>0</v>
      </c>
      <c r="P203" s="63"/>
      <c r="Q203" s="39"/>
      <c r="S203" s="63"/>
      <c r="T203" s="39"/>
      <c r="U203" s="39"/>
      <c r="V203" s="39"/>
      <c r="W203" s="39"/>
      <c r="X203" s="39"/>
      <c r="Y203" s="39"/>
      <c r="Z203" s="39"/>
      <c r="AA203" s="39"/>
      <c r="AB203" s="39"/>
    </row>
    <row r="204" spans="1:28" ht="20.100000000000001" customHeight="1" x14ac:dyDescent="0.25">
      <c r="A204" s="41" t="s">
        <v>57</v>
      </c>
      <c r="B204" s="42">
        <v>3</v>
      </c>
      <c r="C204" s="42">
        <v>0</v>
      </c>
      <c r="D204" s="42">
        <v>0</v>
      </c>
      <c r="E204" s="42">
        <v>0</v>
      </c>
      <c r="F204" s="42">
        <v>0</v>
      </c>
      <c r="G204" s="42">
        <v>0</v>
      </c>
      <c r="H204" s="42">
        <v>0</v>
      </c>
      <c r="I204" s="42">
        <v>0</v>
      </c>
      <c r="J204" s="42">
        <v>0</v>
      </c>
      <c r="K204" s="42">
        <v>0</v>
      </c>
      <c r="L204" s="42">
        <v>0</v>
      </c>
      <c r="M204" s="42">
        <v>0</v>
      </c>
      <c r="P204" s="63"/>
      <c r="Q204" s="39"/>
      <c r="S204" s="63"/>
      <c r="T204" s="39"/>
      <c r="U204" s="39"/>
      <c r="V204" s="39"/>
      <c r="W204" s="39"/>
      <c r="X204" s="39"/>
      <c r="Y204" s="39"/>
      <c r="Z204" s="39"/>
      <c r="AA204" s="39"/>
      <c r="AB204" s="39"/>
    </row>
    <row r="205" spans="1:28" ht="20.100000000000001" customHeight="1" x14ac:dyDescent="0.25">
      <c r="A205" s="41" t="s">
        <v>581</v>
      </c>
      <c r="B205" s="42">
        <v>0</v>
      </c>
      <c r="C205" s="42">
        <v>0</v>
      </c>
      <c r="D205" s="42">
        <v>0</v>
      </c>
      <c r="E205" s="42">
        <v>0</v>
      </c>
      <c r="F205" s="42">
        <v>0</v>
      </c>
      <c r="G205" s="42">
        <v>0</v>
      </c>
      <c r="H205" s="42">
        <v>0</v>
      </c>
      <c r="I205" s="42">
        <v>1</v>
      </c>
      <c r="J205" s="42">
        <v>0</v>
      </c>
      <c r="K205" s="42">
        <v>0</v>
      </c>
      <c r="L205" s="42">
        <v>0</v>
      </c>
      <c r="M205" s="42">
        <v>0</v>
      </c>
      <c r="P205" s="63"/>
      <c r="Q205" s="39"/>
      <c r="S205" s="63"/>
      <c r="T205" s="39"/>
      <c r="U205" s="39"/>
      <c r="V205" s="39"/>
      <c r="W205" s="39"/>
      <c r="X205" s="39"/>
      <c r="Y205" s="39"/>
      <c r="Z205" s="39"/>
      <c r="AA205" s="39"/>
      <c r="AB205" s="39"/>
    </row>
    <row r="206" spans="1:28" ht="20.100000000000001" customHeight="1" x14ac:dyDescent="0.25">
      <c r="A206" s="41" t="s">
        <v>275</v>
      </c>
      <c r="B206" s="42">
        <v>0</v>
      </c>
      <c r="C206" s="42">
        <v>0</v>
      </c>
      <c r="D206" s="42">
        <v>0</v>
      </c>
      <c r="E206" s="42">
        <v>0</v>
      </c>
      <c r="F206" s="42">
        <v>0</v>
      </c>
      <c r="G206" s="42">
        <v>0</v>
      </c>
      <c r="H206" s="42">
        <v>0</v>
      </c>
      <c r="I206" s="42">
        <v>0</v>
      </c>
      <c r="J206" s="42">
        <v>0</v>
      </c>
      <c r="K206" s="42">
        <v>0</v>
      </c>
      <c r="L206" s="42">
        <v>0</v>
      </c>
      <c r="M206" s="42">
        <v>0</v>
      </c>
      <c r="P206" s="63"/>
      <c r="S206" s="63"/>
      <c r="T206" s="63"/>
      <c r="U206" s="63"/>
      <c r="V206" s="63"/>
      <c r="W206" s="63"/>
      <c r="X206" s="63"/>
      <c r="Y206" s="63"/>
      <c r="Z206" s="63"/>
      <c r="AA206" s="63"/>
    </row>
    <row r="207" spans="1:28" s="39" customFormat="1" ht="20.100000000000001" customHeight="1" x14ac:dyDescent="0.25">
      <c r="A207" s="41" t="s">
        <v>582</v>
      </c>
      <c r="B207" s="42">
        <v>0</v>
      </c>
      <c r="C207" s="42">
        <v>0</v>
      </c>
      <c r="D207" s="42">
        <v>0</v>
      </c>
      <c r="E207" s="42">
        <v>0</v>
      </c>
      <c r="F207" s="42">
        <v>0</v>
      </c>
      <c r="G207" s="42">
        <v>0</v>
      </c>
      <c r="H207" s="42">
        <v>0</v>
      </c>
      <c r="I207" s="42">
        <v>0</v>
      </c>
      <c r="J207" s="42">
        <v>0</v>
      </c>
      <c r="K207" s="42">
        <v>0</v>
      </c>
      <c r="L207" s="42">
        <v>0</v>
      </c>
      <c r="M207" s="42">
        <v>0</v>
      </c>
      <c r="P207" s="61"/>
    </row>
    <row r="208" spans="1:28" s="39" customFormat="1" ht="20.100000000000001" customHeight="1" x14ac:dyDescent="0.25">
      <c r="A208" s="41" t="s">
        <v>58</v>
      </c>
      <c r="B208" s="42">
        <v>0</v>
      </c>
      <c r="C208" s="42">
        <v>0</v>
      </c>
      <c r="D208" s="42">
        <v>0</v>
      </c>
      <c r="E208" s="42">
        <v>0</v>
      </c>
      <c r="F208" s="42">
        <v>0</v>
      </c>
      <c r="G208" s="42">
        <v>0</v>
      </c>
      <c r="H208" s="42">
        <v>0</v>
      </c>
      <c r="I208" s="42">
        <v>0</v>
      </c>
      <c r="J208" s="42">
        <v>0</v>
      </c>
      <c r="K208" s="42">
        <v>0</v>
      </c>
      <c r="L208" s="42">
        <v>0</v>
      </c>
      <c r="M208" s="42">
        <v>0</v>
      </c>
      <c r="P208" s="61"/>
    </row>
    <row r="209" spans="1:16" s="39" customFormat="1" ht="20.100000000000001" customHeight="1" x14ac:dyDescent="0.25">
      <c r="A209" s="41" t="s">
        <v>59</v>
      </c>
      <c r="B209" s="42">
        <v>5</v>
      </c>
      <c r="C209" s="42">
        <v>1</v>
      </c>
      <c r="D209" s="42">
        <v>0</v>
      </c>
      <c r="E209" s="42">
        <v>2</v>
      </c>
      <c r="F209" s="42">
        <v>0</v>
      </c>
      <c r="G209" s="42">
        <v>1</v>
      </c>
      <c r="H209" s="42">
        <v>1</v>
      </c>
      <c r="I209" s="42">
        <v>0</v>
      </c>
      <c r="J209" s="42">
        <v>0</v>
      </c>
      <c r="K209" s="42">
        <v>5</v>
      </c>
      <c r="L209" s="42">
        <v>0</v>
      </c>
      <c r="M209" s="42">
        <v>0</v>
      </c>
      <c r="N209" s="42"/>
      <c r="O209" s="42"/>
    </row>
    <row r="210" spans="1:16" s="39" customFormat="1" ht="20.100000000000001" customHeight="1" x14ac:dyDescent="0.25">
      <c r="A210" s="41" t="s">
        <v>60</v>
      </c>
      <c r="B210" s="42">
        <v>0</v>
      </c>
      <c r="C210" s="42">
        <v>0</v>
      </c>
      <c r="D210" s="42">
        <v>0</v>
      </c>
      <c r="E210" s="42">
        <v>0</v>
      </c>
      <c r="F210" s="42">
        <v>0</v>
      </c>
      <c r="G210" s="42">
        <v>0</v>
      </c>
      <c r="H210" s="42">
        <v>0</v>
      </c>
      <c r="I210" s="42">
        <v>0</v>
      </c>
      <c r="J210" s="42">
        <v>0</v>
      </c>
      <c r="K210" s="42">
        <v>0</v>
      </c>
      <c r="L210" s="42">
        <v>0</v>
      </c>
      <c r="M210" s="42">
        <v>0</v>
      </c>
      <c r="N210" s="42"/>
      <c r="O210" s="42"/>
    </row>
    <row r="211" spans="1:16" s="39" customFormat="1" ht="20.100000000000001" customHeight="1" x14ac:dyDescent="0.25">
      <c r="A211" s="41" t="s">
        <v>262</v>
      </c>
      <c r="B211" s="42">
        <v>0</v>
      </c>
      <c r="C211" s="42">
        <v>0</v>
      </c>
      <c r="D211" s="42">
        <v>0</v>
      </c>
      <c r="E211" s="42">
        <v>0</v>
      </c>
      <c r="F211" s="42">
        <v>0</v>
      </c>
      <c r="G211" s="42">
        <v>2</v>
      </c>
      <c r="H211" s="42">
        <v>0</v>
      </c>
      <c r="I211" s="42">
        <v>0</v>
      </c>
      <c r="J211" s="42">
        <v>0</v>
      </c>
      <c r="K211" s="42">
        <v>0</v>
      </c>
      <c r="L211" s="42">
        <v>0</v>
      </c>
      <c r="M211" s="42">
        <v>0</v>
      </c>
      <c r="N211" s="42"/>
      <c r="O211" s="42"/>
    </row>
    <row r="212" spans="1:16" s="39" customFormat="1" ht="20.100000000000001" customHeight="1" x14ac:dyDescent="0.25">
      <c r="A212" s="41" t="s">
        <v>61</v>
      </c>
      <c r="B212" s="42">
        <v>0</v>
      </c>
      <c r="C212" s="42">
        <v>0</v>
      </c>
      <c r="D212" s="42">
        <v>0</v>
      </c>
      <c r="E212" s="42">
        <v>0</v>
      </c>
      <c r="F212" s="42">
        <v>0</v>
      </c>
      <c r="G212" s="42">
        <v>0</v>
      </c>
      <c r="H212" s="42">
        <v>0</v>
      </c>
      <c r="I212" s="42">
        <v>0</v>
      </c>
      <c r="J212" s="42">
        <v>0</v>
      </c>
      <c r="K212" s="42">
        <v>0</v>
      </c>
      <c r="L212" s="42">
        <v>0</v>
      </c>
      <c r="M212" s="42">
        <v>0</v>
      </c>
      <c r="N212" s="42"/>
      <c r="O212" s="42"/>
    </row>
    <row r="213" spans="1:16" s="39" customFormat="1" ht="20.100000000000001" customHeight="1" x14ac:dyDescent="0.25">
      <c r="A213" s="41" t="s">
        <v>273</v>
      </c>
      <c r="B213" s="42">
        <v>0</v>
      </c>
      <c r="C213" s="42">
        <v>3</v>
      </c>
      <c r="D213" s="42">
        <v>0</v>
      </c>
      <c r="E213" s="42">
        <v>0</v>
      </c>
      <c r="F213" s="42">
        <v>0</v>
      </c>
      <c r="G213" s="42">
        <v>4</v>
      </c>
      <c r="H213" s="42">
        <v>0</v>
      </c>
      <c r="I213" s="42">
        <v>0</v>
      </c>
      <c r="J213" s="42">
        <v>0</v>
      </c>
      <c r="K213" s="42">
        <v>2</v>
      </c>
      <c r="L213" s="42">
        <v>0</v>
      </c>
      <c r="M213" s="42">
        <v>0</v>
      </c>
      <c r="N213" s="42"/>
      <c r="O213" s="42"/>
    </row>
    <row r="214" spans="1:16" s="39" customFormat="1" ht="20.100000000000001" customHeight="1" x14ac:dyDescent="0.25">
      <c r="A214" s="41" t="s">
        <v>62</v>
      </c>
      <c r="B214" s="42">
        <v>0</v>
      </c>
      <c r="C214" s="42">
        <v>0</v>
      </c>
      <c r="D214" s="42">
        <v>0</v>
      </c>
      <c r="E214" s="42">
        <v>1</v>
      </c>
      <c r="F214" s="42">
        <v>0</v>
      </c>
      <c r="G214" s="42">
        <v>0</v>
      </c>
      <c r="H214" s="42">
        <v>0</v>
      </c>
      <c r="I214" s="42">
        <v>0</v>
      </c>
      <c r="J214" s="42">
        <v>0</v>
      </c>
      <c r="K214" s="42">
        <v>0</v>
      </c>
      <c r="L214" s="42">
        <v>0</v>
      </c>
      <c r="M214" s="42">
        <v>0</v>
      </c>
      <c r="N214" s="42"/>
      <c r="O214" s="42"/>
    </row>
    <row r="215" spans="1:16" s="39" customFormat="1" ht="20.100000000000001" customHeight="1" x14ac:dyDescent="0.25">
      <c r="A215" s="41" t="s">
        <v>274</v>
      </c>
      <c r="B215" s="42">
        <v>0</v>
      </c>
      <c r="C215" s="42">
        <v>0</v>
      </c>
      <c r="D215" s="42">
        <v>0</v>
      </c>
      <c r="E215" s="42">
        <v>0</v>
      </c>
      <c r="F215" s="42">
        <v>0</v>
      </c>
      <c r="G215" s="42">
        <v>0</v>
      </c>
      <c r="H215" s="42">
        <v>0</v>
      </c>
      <c r="I215" s="42">
        <v>0</v>
      </c>
      <c r="J215" s="42">
        <v>0</v>
      </c>
      <c r="K215" s="42">
        <v>0</v>
      </c>
      <c r="L215" s="42">
        <v>0</v>
      </c>
      <c r="M215" s="42">
        <v>0</v>
      </c>
      <c r="N215" s="42"/>
      <c r="O215" s="42"/>
    </row>
    <row r="216" spans="1:16" s="39" customFormat="1" ht="20.100000000000001" customHeight="1" x14ac:dyDescent="0.25">
      <c r="A216" s="41" t="s">
        <v>63</v>
      </c>
      <c r="B216" s="42">
        <v>0</v>
      </c>
      <c r="C216" s="42">
        <v>0</v>
      </c>
      <c r="D216" s="42">
        <v>0</v>
      </c>
      <c r="E216" s="42">
        <v>0</v>
      </c>
      <c r="F216" s="42">
        <v>0</v>
      </c>
      <c r="G216" s="42">
        <v>0</v>
      </c>
      <c r="H216" s="42">
        <v>0</v>
      </c>
      <c r="I216" s="42">
        <v>0</v>
      </c>
      <c r="J216" s="42">
        <v>0</v>
      </c>
      <c r="K216" s="42">
        <v>0</v>
      </c>
      <c r="L216" s="42">
        <v>0</v>
      </c>
      <c r="M216" s="42">
        <v>0</v>
      </c>
      <c r="N216" s="42"/>
      <c r="O216" s="42"/>
    </row>
    <row r="217" spans="1:16" s="39" customFormat="1" ht="20.100000000000001" customHeight="1" x14ac:dyDescent="0.25">
      <c r="A217" s="41" t="s">
        <v>64</v>
      </c>
      <c r="B217" s="42">
        <v>0</v>
      </c>
      <c r="C217" s="42">
        <v>2</v>
      </c>
      <c r="D217" s="42">
        <v>0</v>
      </c>
      <c r="E217" s="42">
        <v>0</v>
      </c>
      <c r="F217" s="42">
        <v>0</v>
      </c>
      <c r="G217" s="42">
        <v>0</v>
      </c>
      <c r="H217" s="42">
        <v>1</v>
      </c>
      <c r="I217" s="42">
        <v>0</v>
      </c>
      <c r="J217" s="42">
        <v>0</v>
      </c>
      <c r="K217" s="42">
        <v>0</v>
      </c>
      <c r="L217" s="42">
        <v>0</v>
      </c>
      <c r="M217" s="42">
        <v>0</v>
      </c>
      <c r="N217" s="42"/>
      <c r="O217" s="42"/>
    </row>
    <row r="218" spans="1:16" s="39" customFormat="1" ht="20.100000000000001" customHeight="1" x14ac:dyDescent="0.25">
      <c r="A218" s="41" t="s">
        <v>261</v>
      </c>
      <c r="B218" s="42">
        <v>0</v>
      </c>
      <c r="C218" s="42">
        <v>0</v>
      </c>
      <c r="D218" s="42">
        <v>0</v>
      </c>
      <c r="E218" s="42">
        <v>0</v>
      </c>
      <c r="F218" s="42">
        <v>0</v>
      </c>
      <c r="G218" s="42">
        <v>0</v>
      </c>
      <c r="H218" s="42">
        <v>0</v>
      </c>
      <c r="I218" s="42">
        <v>0</v>
      </c>
      <c r="J218" s="42">
        <v>0</v>
      </c>
      <c r="K218" s="42">
        <v>0</v>
      </c>
      <c r="L218" s="42">
        <v>0</v>
      </c>
      <c r="M218" s="42">
        <v>0</v>
      </c>
      <c r="N218" s="42"/>
      <c r="O218" s="42"/>
    </row>
    <row r="219" spans="1:16" s="39" customFormat="1" ht="20.100000000000001" customHeight="1" x14ac:dyDescent="0.25">
      <c r="A219" s="41" t="s">
        <v>583</v>
      </c>
      <c r="B219" s="42">
        <v>0</v>
      </c>
      <c r="C219" s="42">
        <v>0</v>
      </c>
      <c r="D219" s="42">
        <v>0</v>
      </c>
      <c r="E219" s="42">
        <v>1</v>
      </c>
      <c r="F219" s="42">
        <v>0</v>
      </c>
      <c r="G219" s="42">
        <v>0</v>
      </c>
      <c r="H219" s="42">
        <v>0</v>
      </c>
      <c r="I219" s="42">
        <v>0</v>
      </c>
      <c r="J219" s="42">
        <v>0</v>
      </c>
      <c r="K219" s="42">
        <v>0</v>
      </c>
      <c r="L219" s="42">
        <v>0</v>
      </c>
      <c r="M219" s="42">
        <v>0</v>
      </c>
      <c r="N219" s="42"/>
      <c r="O219" s="42"/>
    </row>
    <row r="220" spans="1:16" s="39" customFormat="1" ht="20.100000000000001" customHeight="1" x14ac:dyDescent="0.25">
      <c r="A220" s="41" t="s">
        <v>65</v>
      </c>
      <c r="B220" s="42">
        <v>0</v>
      </c>
      <c r="C220" s="42">
        <v>0</v>
      </c>
      <c r="D220" s="42">
        <v>0</v>
      </c>
      <c r="E220" s="42">
        <v>0</v>
      </c>
      <c r="F220" s="42">
        <v>0</v>
      </c>
      <c r="G220" s="42">
        <v>0</v>
      </c>
      <c r="H220" s="42">
        <v>0</v>
      </c>
      <c r="I220" s="42">
        <v>0</v>
      </c>
      <c r="J220" s="42">
        <v>0</v>
      </c>
      <c r="K220" s="42">
        <v>0</v>
      </c>
      <c r="L220" s="42">
        <v>0</v>
      </c>
      <c r="M220" s="42">
        <v>0</v>
      </c>
      <c r="N220" s="42"/>
      <c r="O220" s="42"/>
    </row>
    <row r="221" spans="1:16" ht="20.100000000000001" customHeight="1" x14ac:dyDescent="0.25">
      <c r="A221" s="352" t="s">
        <v>257</v>
      </c>
      <c r="B221" s="40">
        <v>2</v>
      </c>
      <c r="C221" s="40">
        <v>0</v>
      </c>
      <c r="D221" s="40">
        <v>0</v>
      </c>
      <c r="E221" s="40">
        <v>0</v>
      </c>
      <c r="F221" s="40">
        <v>0</v>
      </c>
      <c r="G221" s="40">
        <v>0</v>
      </c>
      <c r="H221" s="40">
        <v>0</v>
      </c>
      <c r="I221" s="40">
        <v>0</v>
      </c>
      <c r="J221" s="40">
        <v>0</v>
      </c>
      <c r="K221" s="40">
        <v>0</v>
      </c>
      <c r="L221" s="40">
        <v>0</v>
      </c>
      <c r="M221" s="40">
        <v>0</v>
      </c>
      <c r="P221" s="63"/>
    </row>
    <row r="222" spans="1:16" ht="20.100000000000001" customHeight="1" x14ac:dyDescent="0.25">
      <c r="A222" s="41" t="s">
        <v>66</v>
      </c>
      <c r="B222" s="44">
        <v>2</v>
      </c>
      <c r="C222" s="44">
        <v>0</v>
      </c>
      <c r="D222" s="44">
        <v>0</v>
      </c>
      <c r="E222" s="44">
        <v>0</v>
      </c>
      <c r="F222" s="44">
        <v>0</v>
      </c>
      <c r="G222" s="44">
        <v>0</v>
      </c>
      <c r="H222" s="44">
        <v>0</v>
      </c>
      <c r="I222" s="44">
        <v>0</v>
      </c>
      <c r="J222" s="44">
        <v>0</v>
      </c>
      <c r="K222" s="44">
        <v>0</v>
      </c>
      <c r="L222" s="44">
        <v>0</v>
      </c>
      <c r="M222" s="44">
        <v>0</v>
      </c>
    </row>
    <row r="223" spans="1:16" ht="20.100000000000001" customHeight="1" x14ac:dyDescent="0.25">
      <c r="A223" s="41" t="s">
        <v>67</v>
      </c>
      <c r="B223" s="44">
        <v>0</v>
      </c>
      <c r="C223" s="44">
        <v>0</v>
      </c>
      <c r="D223" s="44">
        <v>0</v>
      </c>
      <c r="E223" s="44">
        <v>0</v>
      </c>
      <c r="F223" s="44">
        <v>0</v>
      </c>
      <c r="G223" s="44">
        <v>0</v>
      </c>
      <c r="H223" s="44">
        <v>0</v>
      </c>
      <c r="I223" s="44">
        <v>0</v>
      </c>
      <c r="J223" s="44">
        <v>0</v>
      </c>
      <c r="K223" s="44">
        <v>0</v>
      </c>
      <c r="L223" s="44">
        <v>0</v>
      </c>
      <c r="M223" s="44">
        <v>0</v>
      </c>
    </row>
    <row r="224" spans="1:16" ht="20.100000000000001" customHeight="1" x14ac:dyDescent="0.25">
      <c r="A224" s="41" t="s">
        <v>68</v>
      </c>
      <c r="B224" s="44">
        <v>0</v>
      </c>
      <c r="C224" s="44">
        <v>0</v>
      </c>
      <c r="D224" s="44">
        <v>0</v>
      </c>
      <c r="E224" s="44">
        <v>0</v>
      </c>
      <c r="F224" s="44">
        <v>0</v>
      </c>
      <c r="G224" s="44">
        <v>0</v>
      </c>
      <c r="H224" s="44">
        <v>0</v>
      </c>
      <c r="I224" s="44">
        <v>0</v>
      </c>
      <c r="J224" s="44">
        <v>0</v>
      </c>
      <c r="K224" s="44">
        <v>0</v>
      </c>
      <c r="L224" s="44">
        <v>0</v>
      </c>
      <c r="M224" s="44">
        <v>0</v>
      </c>
    </row>
    <row r="225" spans="1:15" s="39" customFormat="1" ht="20.100000000000001" customHeight="1" thickBot="1" x14ac:dyDescent="0.3">
      <c r="A225" s="353" t="s">
        <v>591</v>
      </c>
      <c r="B225" s="46">
        <v>0</v>
      </c>
      <c r="C225" s="46">
        <v>0</v>
      </c>
      <c r="D225" s="46">
        <v>0</v>
      </c>
      <c r="E225" s="46">
        <v>0</v>
      </c>
      <c r="F225" s="46">
        <v>0</v>
      </c>
      <c r="G225" s="46">
        <v>0</v>
      </c>
      <c r="H225" s="46">
        <v>0</v>
      </c>
      <c r="I225" s="46">
        <v>0</v>
      </c>
      <c r="J225" s="46">
        <v>0</v>
      </c>
      <c r="K225" s="46">
        <v>0</v>
      </c>
      <c r="L225" s="46">
        <v>0</v>
      </c>
      <c r="M225" s="46">
        <v>0</v>
      </c>
    </row>
    <row r="226" spans="1:15" s="48" customFormat="1" ht="15.95" customHeight="1" x14ac:dyDescent="0.25">
      <c r="A226" s="47" t="s">
        <v>588</v>
      </c>
      <c r="B226" s="47"/>
      <c r="C226" s="47"/>
      <c r="N226" s="65"/>
      <c r="O226" s="65"/>
    </row>
    <row r="227" spans="1:15" ht="20.100000000000001" customHeight="1" x14ac:dyDescent="0.25">
      <c r="N227" s="40"/>
      <c r="O227" s="40"/>
    </row>
    <row r="228" spans="1:15" ht="20.100000000000001" customHeight="1" x14ac:dyDescent="0.25">
      <c r="O228" s="66"/>
    </row>
  </sheetData>
  <mergeCells count="16">
    <mergeCell ref="A139:A141"/>
    <mergeCell ref="B139:O139"/>
    <mergeCell ref="B140:C140"/>
    <mergeCell ref="A184:A186"/>
    <mergeCell ref="B184:M184"/>
    <mergeCell ref="B185:C185"/>
    <mergeCell ref="F185:G185"/>
    <mergeCell ref="J185:K185"/>
    <mergeCell ref="A3:A5"/>
    <mergeCell ref="B3:O3"/>
    <mergeCell ref="B4:C4"/>
    <mergeCell ref="A71:A73"/>
    <mergeCell ref="B71:M71"/>
    <mergeCell ref="B72:C72"/>
    <mergeCell ref="F72:G72"/>
    <mergeCell ref="J72:K72"/>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68" max="16383" man="1"/>
    <brk id="136" max="16383" man="1"/>
    <brk id="181"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28"/>
  <sheetViews>
    <sheetView showGridLines="0" zoomScaleNormal="100" zoomScaleSheetLayoutView="25" workbookViewId="0"/>
  </sheetViews>
  <sheetFormatPr defaultColWidth="11.42578125" defaultRowHeight="20.100000000000001" customHeight="1" x14ac:dyDescent="0.25"/>
  <cols>
    <col min="1" max="1" width="36.7109375" style="41" customWidth="1"/>
    <col min="2" max="3" width="10.28515625" style="41" customWidth="1"/>
    <col min="4" max="4" width="9" style="41" customWidth="1"/>
    <col min="5" max="5" width="10" style="41" customWidth="1"/>
    <col min="6" max="13" width="9" style="41" customWidth="1"/>
    <col min="14" max="14" width="10.5703125" style="41" customWidth="1"/>
    <col min="15" max="15" width="10.5703125" style="41" bestFit="1" customWidth="1"/>
    <col min="16" max="16" width="11.7109375" style="41" customWidth="1"/>
    <col min="17" max="16384" width="11.42578125" style="41"/>
  </cols>
  <sheetData>
    <row r="1" spans="1:17" s="27" customFormat="1" ht="24.95" customHeight="1" x14ac:dyDescent="0.25">
      <c r="A1" s="347" t="s">
        <v>136</v>
      </c>
      <c r="B1" s="347"/>
      <c r="C1" s="347"/>
      <c r="D1" s="347"/>
      <c r="E1" s="347"/>
      <c r="F1" s="347"/>
      <c r="G1" s="347"/>
    </row>
    <row r="2" spans="1:17" s="55" customFormat="1" ht="24.95" customHeight="1" thickBot="1" x14ac:dyDescent="0.25">
      <c r="A2" s="28" t="s">
        <v>531</v>
      </c>
      <c r="B2" s="53"/>
      <c r="C2" s="53"/>
      <c r="D2" s="53"/>
      <c r="E2" s="53"/>
      <c r="F2" s="53"/>
      <c r="G2" s="53"/>
      <c r="H2" s="53"/>
      <c r="I2" s="53"/>
      <c r="J2" s="53"/>
      <c r="K2" s="53"/>
      <c r="L2" s="53"/>
      <c r="M2" s="53"/>
      <c r="N2" s="53"/>
      <c r="O2" s="336" t="s">
        <v>586</v>
      </c>
      <c r="P2" s="54"/>
    </row>
    <row r="3" spans="1:17" s="39" customFormat="1" ht="20.100000000000001" customHeight="1" x14ac:dyDescent="0.25">
      <c r="A3" s="1023" t="s">
        <v>8</v>
      </c>
      <c r="B3" s="1019" t="s">
        <v>86</v>
      </c>
      <c r="C3" s="1020"/>
      <c r="D3" s="1020"/>
      <c r="E3" s="1020"/>
      <c r="F3" s="1020"/>
      <c r="G3" s="1020"/>
      <c r="H3" s="1020"/>
      <c r="I3" s="1020"/>
      <c r="J3" s="1020"/>
      <c r="K3" s="1020"/>
      <c r="L3" s="1020"/>
      <c r="M3" s="1020"/>
      <c r="N3" s="1020"/>
      <c r="O3" s="1020"/>
      <c r="P3" s="56"/>
    </row>
    <row r="4" spans="1:17" ht="20.100000000000001" customHeight="1" x14ac:dyDescent="0.25">
      <c r="A4" s="1024"/>
      <c r="B4" s="1021" t="s">
        <v>10</v>
      </c>
      <c r="C4" s="1021"/>
      <c r="D4" s="32" t="s">
        <v>69</v>
      </c>
      <c r="E4" s="32"/>
      <c r="F4" s="32" t="s">
        <v>70</v>
      </c>
      <c r="G4" s="32"/>
      <c r="H4" s="32" t="s">
        <v>71</v>
      </c>
      <c r="I4" s="32"/>
      <c r="J4" s="32" t="s">
        <v>72</v>
      </c>
      <c r="K4" s="32"/>
      <c r="L4" s="32" t="s">
        <v>73</v>
      </c>
      <c r="M4" s="32"/>
      <c r="N4" s="32" t="s">
        <v>74</v>
      </c>
      <c r="O4" s="57"/>
      <c r="P4" s="58"/>
    </row>
    <row r="5" spans="1:17" ht="20.100000000000001" customHeight="1" x14ac:dyDescent="0.25">
      <c r="A5" s="1025"/>
      <c r="B5" s="59">
        <v>2015</v>
      </c>
      <c r="C5" s="59">
        <v>2016</v>
      </c>
      <c r="D5" s="59">
        <v>2015</v>
      </c>
      <c r="E5" s="59">
        <v>2016</v>
      </c>
      <c r="F5" s="334">
        <v>2015</v>
      </c>
      <c r="G5" s="334">
        <v>2016</v>
      </c>
      <c r="H5" s="334">
        <v>2015</v>
      </c>
      <c r="I5" s="334">
        <v>2016</v>
      </c>
      <c r="J5" s="334">
        <v>2015</v>
      </c>
      <c r="K5" s="334">
        <v>2016</v>
      </c>
      <c r="L5" s="334">
        <v>2015</v>
      </c>
      <c r="M5" s="334">
        <v>2016</v>
      </c>
      <c r="N5" s="334">
        <v>2015</v>
      </c>
      <c r="O5" s="335">
        <v>2016</v>
      </c>
      <c r="P5" s="58"/>
    </row>
    <row r="6" spans="1:17" ht="20.100000000000001" customHeight="1" x14ac:dyDescent="0.25">
      <c r="A6" s="36" t="s">
        <v>10</v>
      </c>
      <c r="B6" s="37">
        <v>40478</v>
      </c>
      <c r="C6" s="37">
        <v>77560</v>
      </c>
      <c r="D6" s="37">
        <v>8603</v>
      </c>
      <c r="E6" s="37">
        <v>15679</v>
      </c>
      <c r="F6" s="37">
        <v>5911</v>
      </c>
      <c r="G6" s="37">
        <v>9515</v>
      </c>
      <c r="H6" s="37">
        <v>3380</v>
      </c>
      <c r="I6" s="37">
        <v>5857</v>
      </c>
      <c r="J6" s="37">
        <v>3109</v>
      </c>
      <c r="K6" s="37">
        <v>4502</v>
      </c>
      <c r="L6" s="37">
        <v>2649</v>
      </c>
      <c r="M6" s="37">
        <v>6485</v>
      </c>
      <c r="N6" s="37">
        <v>1503</v>
      </c>
      <c r="O6" s="37">
        <v>4634</v>
      </c>
    </row>
    <row r="7" spans="1:17" s="39" customFormat="1" ht="20.100000000000001" customHeight="1" x14ac:dyDescent="0.25">
      <c r="A7" s="352" t="s">
        <v>260</v>
      </c>
      <c r="B7" s="40">
        <v>0</v>
      </c>
      <c r="C7" s="40">
        <v>1</v>
      </c>
      <c r="D7" s="40">
        <v>0</v>
      </c>
      <c r="E7" s="40">
        <v>0</v>
      </c>
      <c r="F7" s="40">
        <v>0</v>
      </c>
      <c r="G7" s="40">
        <v>0</v>
      </c>
      <c r="H7" s="40">
        <v>0</v>
      </c>
      <c r="I7" s="40">
        <v>0</v>
      </c>
      <c r="J7" s="40">
        <v>0</v>
      </c>
      <c r="K7" s="40">
        <v>0</v>
      </c>
      <c r="L7" s="40">
        <v>0</v>
      </c>
      <c r="M7" s="40">
        <v>1</v>
      </c>
      <c r="N7" s="40">
        <v>0</v>
      </c>
      <c r="O7" s="40">
        <v>0</v>
      </c>
    </row>
    <row r="8" spans="1:17" ht="20.100000000000001" customHeight="1" x14ac:dyDescent="0.25">
      <c r="A8" s="41" t="s">
        <v>17</v>
      </c>
      <c r="B8" s="42">
        <v>0</v>
      </c>
      <c r="C8" s="42">
        <v>0</v>
      </c>
      <c r="D8" s="42">
        <v>0</v>
      </c>
      <c r="E8" s="42">
        <v>0</v>
      </c>
      <c r="F8" s="42">
        <v>0</v>
      </c>
      <c r="G8" s="42">
        <v>0</v>
      </c>
      <c r="H8" s="42">
        <v>0</v>
      </c>
      <c r="I8" s="42">
        <v>0</v>
      </c>
      <c r="J8" s="42">
        <v>0</v>
      </c>
      <c r="K8" s="42">
        <v>0</v>
      </c>
      <c r="L8" s="42">
        <v>0</v>
      </c>
      <c r="M8" s="42">
        <v>0</v>
      </c>
      <c r="N8" s="42">
        <v>0</v>
      </c>
      <c r="O8" s="42">
        <v>0</v>
      </c>
    </row>
    <row r="9" spans="1:17" ht="20.100000000000001" customHeight="1" x14ac:dyDescent="0.25">
      <c r="A9" s="41" t="s">
        <v>18</v>
      </c>
      <c r="B9" s="42">
        <v>0</v>
      </c>
      <c r="C9" s="42">
        <v>1</v>
      </c>
      <c r="D9" s="42">
        <v>0</v>
      </c>
      <c r="E9" s="42">
        <v>0</v>
      </c>
      <c r="F9" s="42">
        <v>0</v>
      </c>
      <c r="G9" s="42">
        <v>0</v>
      </c>
      <c r="H9" s="42">
        <v>0</v>
      </c>
      <c r="I9" s="42">
        <v>0</v>
      </c>
      <c r="J9" s="42">
        <v>0</v>
      </c>
      <c r="K9" s="42">
        <v>0</v>
      </c>
      <c r="L9" s="42">
        <v>0</v>
      </c>
      <c r="M9" s="42">
        <v>1</v>
      </c>
      <c r="N9" s="42">
        <v>0</v>
      </c>
      <c r="O9" s="42">
        <v>0</v>
      </c>
    </row>
    <row r="10" spans="1:17" ht="20.100000000000001" customHeight="1" x14ac:dyDescent="0.25">
      <c r="A10" s="41" t="s">
        <v>19</v>
      </c>
      <c r="B10" s="42">
        <v>0</v>
      </c>
      <c r="C10" s="42">
        <v>0</v>
      </c>
      <c r="D10" s="42">
        <v>0</v>
      </c>
      <c r="E10" s="42">
        <v>0</v>
      </c>
      <c r="F10" s="42">
        <v>0</v>
      </c>
      <c r="G10" s="42">
        <v>0</v>
      </c>
      <c r="H10" s="42">
        <v>0</v>
      </c>
      <c r="I10" s="42">
        <v>0</v>
      </c>
      <c r="J10" s="42">
        <v>0</v>
      </c>
      <c r="K10" s="42">
        <v>0</v>
      </c>
      <c r="L10" s="42">
        <v>0</v>
      </c>
      <c r="M10" s="42">
        <v>0</v>
      </c>
      <c r="N10" s="42">
        <v>0</v>
      </c>
      <c r="O10" s="42">
        <v>0</v>
      </c>
    </row>
    <row r="11" spans="1:17" ht="20.100000000000001" customHeight="1" x14ac:dyDescent="0.25">
      <c r="A11" s="41" t="s">
        <v>559</v>
      </c>
      <c r="B11" s="42">
        <v>0</v>
      </c>
      <c r="C11" s="42">
        <v>0</v>
      </c>
      <c r="D11" s="42">
        <v>0</v>
      </c>
      <c r="E11" s="42">
        <v>0</v>
      </c>
      <c r="F11" s="42">
        <v>0</v>
      </c>
      <c r="G11" s="42">
        <v>0</v>
      </c>
      <c r="H11" s="42">
        <v>0</v>
      </c>
      <c r="I11" s="42">
        <v>0</v>
      </c>
      <c r="J11" s="42">
        <v>0</v>
      </c>
      <c r="K11" s="42">
        <v>0</v>
      </c>
      <c r="L11" s="42">
        <v>0</v>
      </c>
      <c r="M11" s="42">
        <v>0</v>
      </c>
      <c r="N11" s="42">
        <v>0</v>
      </c>
      <c r="O11" s="42">
        <v>0</v>
      </c>
    </row>
    <row r="12" spans="1:17" ht="20.100000000000001" customHeight="1" x14ac:dyDescent="0.25">
      <c r="A12" s="41" t="s">
        <v>560</v>
      </c>
      <c r="B12" s="42">
        <v>0</v>
      </c>
      <c r="C12" s="42">
        <v>0</v>
      </c>
      <c r="D12" s="42">
        <v>0</v>
      </c>
      <c r="E12" s="42">
        <v>0</v>
      </c>
      <c r="F12" s="42">
        <v>0</v>
      </c>
      <c r="G12" s="42">
        <v>0</v>
      </c>
      <c r="H12" s="42">
        <v>0</v>
      </c>
      <c r="I12" s="42">
        <v>0</v>
      </c>
      <c r="J12" s="42">
        <v>0</v>
      </c>
      <c r="K12" s="42">
        <v>0</v>
      </c>
      <c r="L12" s="42">
        <v>0</v>
      </c>
      <c r="M12" s="42">
        <v>0</v>
      </c>
      <c r="N12" s="42">
        <v>0</v>
      </c>
      <c r="O12" s="42">
        <v>0</v>
      </c>
    </row>
    <row r="13" spans="1:17" ht="20.100000000000001" customHeight="1" x14ac:dyDescent="0.25">
      <c r="A13" s="41" t="s">
        <v>561</v>
      </c>
      <c r="B13" s="42">
        <v>0</v>
      </c>
      <c r="C13" s="42">
        <v>0</v>
      </c>
      <c r="D13" s="42">
        <v>0</v>
      </c>
      <c r="E13" s="42">
        <v>0</v>
      </c>
      <c r="F13" s="42">
        <v>0</v>
      </c>
      <c r="G13" s="42">
        <v>0</v>
      </c>
      <c r="H13" s="42">
        <v>0</v>
      </c>
      <c r="I13" s="42">
        <v>0</v>
      </c>
      <c r="J13" s="42">
        <v>0</v>
      </c>
      <c r="K13" s="42">
        <v>0</v>
      </c>
      <c r="L13" s="42">
        <v>0</v>
      </c>
      <c r="M13" s="42">
        <v>0</v>
      </c>
      <c r="N13" s="42">
        <v>0</v>
      </c>
      <c r="O13" s="42">
        <v>0</v>
      </c>
    </row>
    <row r="14" spans="1:17" ht="20.100000000000001" customHeight="1" x14ac:dyDescent="0.25">
      <c r="A14" s="41" t="s">
        <v>562</v>
      </c>
      <c r="B14" s="42">
        <v>0</v>
      </c>
      <c r="C14" s="42">
        <v>0</v>
      </c>
      <c r="D14" s="42">
        <v>0</v>
      </c>
      <c r="E14" s="42">
        <v>0</v>
      </c>
      <c r="F14" s="42">
        <v>0</v>
      </c>
      <c r="G14" s="42">
        <v>0</v>
      </c>
      <c r="H14" s="42">
        <v>0</v>
      </c>
      <c r="I14" s="42">
        <v>0</v>
      </c>
      <c r="J14" s="42">
        <v>0</v>
      </c>
      <c r="K14" s="42">
        <v>0</v>
      </c>
      <c r="L14" s="42">
        <v>0</v>
      </c>
      <c r="M14" s="42">
        <v>0</v>
      </c>
      <c r="N14" s="42">
        <v>0</v>
      </c>
      <c r="O14" s="42">
        <v>0</v>
      </c>
      <c r="Q14" s="41" t="s">
        <v>1</v>
      </c>
    </row>
    <row r="15" spans="1:17" ht="20.100000000000001" customHeight="1" x14ac:dyDescent="0.25">
      <c r="A15" s="41" t="s">
        <v>20</v>
      </c>
      <c r="B15" s="42">
        <v>0</v>
      </c>
      <c r="C15" s="42">
        <v>0</v>
      </c>
      <c r="D15" s="42">
        <v>0</v>
      </c>
      <c r="E15" s="42">
        <v>0</v>
      </c>
      <c r="F15" s="42">
        <v>0</v>
      </c>
      <c r="G15" s="42">
        <v>0</v>
      </c>
      <c r="H15" s="42">
        <v>0</v>
      </c>
      <c r="I15" s="42">
        <v>0</v>
      </c>
      <c r="J15" s="42">
        <v>0</v>
      </c>
      <c r="K15" s="42">
        <v>0</v>
      </c>
      <c r="L15" s="42">
        <v>0</v>
      </c>
      <c r="M15" s="42">
        <v>0</v>
      </c>
      <c r="N15" s="42">
        <v>0</v>
      </c>
      <c r="O15" s="42">
        <v>0</v>
      </c>
    </row>
    <row r="16" spans="1:17" ht="20.100000000000001" customHeight="1" x14ac:dyDescent="0.25">
      <c r="A16" s="41" t="s">
        <v>563</v>
      </c>
      <c r="B16" s="42">
        <v>0</v>
      </c>
      <c r="C16" s="42">
        <v>0</v>
      </c>
      <c r="D16" s="42">
        <v>0</v>
      </c>
      <c r="E16" s="42">
        <v>0</v>
      </c>
      <c r="F16" s="42">
        <v>0</v>
      </c>
      <c r="G16" s="42">
        <v>0</v>
      </c>
      <c r="H16" s="42">
        <v>0</v>
      </c>
      <c r="I16" s="42">
        <v>0</v>
      </c>
      <c r="J16" s="42">
        <v>0</v>
      </c>
      <c r="K16" s="42">
        <v>0</v>
      </c>
      <c r="L16" s="42">
        <v>0</v>
      </c>
      <c r="M16" s="42">
        <v>0</v>
      </c>
      <c r="N16" s="42">
        <v>0</v>
      </c>
      <c r="O16" s="42">
        <v>0</v>
      </c>
    </row>
    <row r="17" spans="1:15" ht="20.100000000000001" customHeight="1" x14ac:dyDescent="0.25">
      <c r="A17" s="41" t="s">
        <v>564</v>
      </c>
      <c r="B17" s="42">
        <v>0</v>
      </c>
      <c r="C17" s="42">
        <v>0</v>
      </c>
      <c r="D17" s="42">
        <v>0</v>
      </c>
      <c r="E17" s="42">
        <v>0</v>
      </c>
      <c r="F17" s="42">
        <v>0</v>
      </c>
      <c r="G17" s="42">
        <v>0</v>
      </c>
      <c r="H17" s="42">
        <v>0</v>
      </c>
      <c r="I17" s="42">
        <v>0</v>
      </c>
      <c r="J17" s="42">
        <v>0</v>
      </c>
      <c r="K17" s="42">
        <v>0</v>
      </c>
      <c r="L17" s="42">
        <v>0</v>
      </c>
      <c r="M17" s="42">
        <v>0</v>
      </c>
      <c r="N17" s="42">
        <v>0</v>
      </c>
      <c r="O17" s="42">
        <v>0</v>
      </c>
    </row>
    <row r="18" spans="1:15" ht="20.100000000000001" customHeight="1" x14ac:dyDescent="0.25">
      <c r="A18" s="41" t="s">
        <v>21</v>
      </c>
      <c r="B18" s="42">
        <v>0</v>
      </c>
      <c r="C18" s="42">
        <v>0</v>
      </c>
      <c r="D18" s="42">
        <v>0</v>
      </c>
      <c r="E18" s="42">
        <v>0</v>
      </c>
      <c r="F18" s="42">
        <v>0</v>
      </c>
      <c r="G18" s="42">
        <v>0</v>
      </c>
      <c r="H18" s="42">
        <v>0</v>
      </c>
      <c r="I18" s="42">
        <v>0</v>
      </c>
      <c r="J18" s="42">
        <v>0</v>
      </c>
      <c r="K18" s="42">
        <v>0</v>
      </c>
      <c r="L18" s="42">
        <v>0</v>
      </c>
      <c r="M18" s="42">
        <v>0</v>
      </c>
      <c r="N18" s="42">
        <v>0</v>
      </c>
      <c r="O18" s="42">
        <v>0</v>
      </c>
    </row>
    <row r="19" spans="1:15" s="39" customFormat="1" ht="20.100000000000001" customHeight="1" x14ac:dyDescent="0.25">
      <c r="A19" s="352" t="s">
        <v>589</v>
      </c>
      <c r="B19" s="40">
        <v>15</v>
      </c>
      <c r="C19" s="40">
        <v>8</v>
      </c>
      <c r="D19" s="40">
        <v>0</v>
      </c>
      <c r="E19" s="40">
        <v>0</v>
      </c>
      <c r="F19" s="40">
        <v>0</v>
      </c>
      <c r="G19" s="40">
        <v>1</v>
      </c>
      <c r="H19" s="40">
        <v>0</v>
      </c>
      <c r="I19" s="40">
        <v>1</v>
      </c>
      <c r="J19" s="40">
        <v>0</v>
      </c>
      <c r="K19" s="40">
        <v>0</v>
      </c>
      <c r="L19" s="40">
        <v>0</v>
      </c>
      <c r="M19" s="40">
        <v>0</v>
      </c>
      <c r="N19" s="40">
        <v>0</v>
      </c>
      <c r="O19" s="40">
        <v>0</v>
      </c>
    </row>
    <row r="20" spans="1:15" ht="20.100000000000001" customHeight="1" x14ac:dyDescent="0.25">
      <c r="A20" s="41" t="s">
        <v>22</v>
      </c>
      <c r="B20" s="42">
        <v>0</v>
      </c>
      <c r="C20" s="42">
        <v>0</v>
      </c>
      <c r="D20" s="42">
        <v>0</v>
      </c>
      <c r="E20" s="42">
        <v>0</v>
      </c>
      <c r="F20" s="42">
        <v>0</v>
      </c>
      <c r="G20" s="42">
        <v>0</v>
      </c>
      <c r="H20" s="42">
        <v>0</v>
      </c>
      <c r="I20" s="42">
        <v>0</v>
      </c>
      <c r="J20" s="42">
        <v>0</v>
      </c>
      <c r="K20" s="42">
        <v>0</v>
      </c>
      <c r="L20" s="42">
        <v>0</v>
      </c>
      <c r="M20" s="42">
        <v>0</v>
      </c>
      <c r="N20" s="42">
        <v>0</v>
      </c>
      <c r="O20" s="42">
        <v>0</v>
      </c>
    </row>
    <row r="21" spans="1:15" ht="20.100000000000001" customHeight="1" x14ac:dyDescent="0.25">
      <c r="A21" s="41" t="s">
        <v>23</v>
      </c>
      <c r="B21" s="42">
        <v>0</v>
      </c>
      <c r="C21" s="42">
        <v>0</v>
      </c>
      <c r="D21" s="42">
        <v>0</v>
      </c>
      <c r="E21" s="42">
        <v>0</v>
      </c>
      <c r="F21" s="42">
        <v>0</v>
      </c>
      <c r="G21" s="42">
        <v>0</v>
      </c>
      <c r="H21" s="42">
        <v>0</v>
      </c>
      <c r="I21" s="42">
        <v>0</v>
      </c>
      <c r="J21" s="42">
        <v>0</v>
      </c>
      <c r="K21" s="42">
        <v>0</v>
      </c>
      <c r="L21" s="42">
        <v>0</v>
      </c>
      <c r="M21" s="42">
        <v>0</v>
      </c>
      <c r="N21" s="42">
        <v>0</v>
      </c>
      <c r="O21" s="42">
        <v>0</v>
      </c>
    </row>
    <row r="22" spans="1:15" ht="20.100000000000001" customHeight="1" x14ac:dyDescent="0.25">
      <c r="A22" s="41" t="s">
        <v>565</v>
      </c>
      <c r="B22" s="42">
        <v>1</v>
      </c>
      <c r="C22" s="42">
        <v>0</v>
      </c>
      <c r="D22" s="42">
        <v>0</v>
      </c>
      <c r="E22" s="42">
        <v>0</v>
      </c>
      <c r="F22" s="42">
        <v>0</v>
      </c>
      <c r="G22" s="42">
        <v>0</v>
      </c>
      <c r="H22" s="42">
        <v>0</v>
      </c>
      <c r="I22" s="42">
        <v>0</v>
      </c>
      <c r="J22" s="42">
        <v>0</v>
      </c>
      <c r="K22" s="42">
        <v>0</v>
      </c>
      <c r="L22" s="42">
        <v>0</v>
      </c>
      <c r="M22" s="42">
        <v>0</v>
      </c>
      <c r="N22" s="42">
        <v>0</v>
      </c>
      <c r="O22" s="42">
        <v>0</v>
      </c>
    </row>
    <row r="23" spans="1:15" ht="20.100000000000001" customHeight="1" x14ac:dyDescent="0.25">
      <c r="A23" s="41" t="s">
        <v>24</v>
      </c>
      <c r="B23" s="42">
        <v>0</v>
      </c>
      <c r="C23" s="42">
        <v>4</v>
      </c>
      <c r="D23" s="42">
        <v>0</v>
      </c>
      <c r="E23" s="42">
        <v>0</v>
      </c>
      <c r="F23" s="42">
        <v>0</v>
      </c>
      <c r="G23" s="42">
        <v>0</v>
      </c>
      <c r="H23" s="42">
        <v>0</v>
      </c>
      <c r="I23" s="42">
        <v>0</v>
      </c>
      <c r="J23" s="42">
        <v>0</v>
      </c>
      <c r="K23" s="42">
        <v>0</v>
      </c>
      <c r="L23" s="42">
        <v>0</v>
      </c>
      <c r="M23" s="42">
        <v>0</v>
      </c>
      <c r="N23" s="42">
        <v>0</v>
      </c>
      <c r="O23" s="42">
        <v>0</v>
      </c>
    </row>
    <row r="24" spans="1:15" ht="20.100000000000001" customHeight="1" x14ac:dyDescent="0.25">
      <c r="A24" s="41" t="s">
        <v>566</v>
      </c>
      <c r="B24" s="42">
        <v>1</v>
      </c>
      <c r="C24" s="42">
        <v>1</v>
      </c>
      <c r="D24" s="42">
        <v>0</v>
      </c>
      <c r="E24" s="42">
        <v>0</v>
      </c>
      <c r="F24" s="42">
        <v>0</v>
      </c>
      <c r="G24" s="42">
        <v>1</v>
      </c>
      <c r="H24" s="42">
        <v>0</v>
      </c>
      <c r="I24" s="42">
        <v>0</v>
      </c>
      <c r="J24" s="42">
        <v>0</v>
      </c>
      <c r="K24" s="42">
        <v>0</v>
      </c>
      <c r="L24" s="42">
        <v>0</v>
      </c>
      <c r="M24" s="42">
        <v>0</v>
      </c>
      <c r="N24" s="42">
        <v>0</v>
      </c>
      <c r="O24" s="42">
        <v>0</v>
      </c>
    </row>
    <row r="25" spans="1:15" ht="20.100000000000001" customHeight="1" x14ac:dyDescent="0.25">
      <c r="A25" s="41" t="s">
        <v>567</v>
      </c>
      <c r="B25" s="42">
        <v>0</v>
      </c>
      <c r="C25" s="42">
        <v>0</v>
      </c>
      <c r="D25" s="42">
        <v>0</v>
      </c>
      <c r="E25" s="42">
        <v>0</v>
      </c>
      <c r="F25" s="42">
        <v>0</v>
      </c>
      <c r="G25" s="42">
        <v>0</v>
      </c>
      <c r="H25" s="42">
        <v>0</v>
      </c>
      <c r="I25" s="42">
        <v>0</v>
      </c>
      <c r="J25" s="42">
        <v>0</v>
      </c>
      <c r="K25" s="42">
        <v>0</v>
      </c>
      <c r="L25" s="42">
        <v>0</v>
      </c>
      <c r="M25" s="42">
        <v>0</v>
      </c>
      <c r="N25" s="42">
        <v>0</v>
      </c>
      <c r="O25" s="42">
        <v>0</v>
      </c>
    </row>
    <row r="26" spans="1:15" ht="20.100000000000001" customHeight="1" x14ac:dyDescent="0.25">
      <c r="A26" s="41" t="s">
        <v>568</v>
      </c>
      <c r="B26" s="42">
        <v>0</v>
      </c>
      <c r="C26" s="42">
        <v>0</v>
      </c>
      <c r="D26" s="42">
        <v>0</v>
      </c>
      <c r="E26" s="42">
        <v>0</v>
      </c>
      <c r="F26" s="42">
        <v>0</v>
      </c>
      <c r="G26" s="42">
        <v>0</v>
      </c>
      <c r="H26" s="42">
        <v>0</v>
      </c>
      <c r="I26" s="42">
        <v>0</v>
      </c>
      <c r="J26" s="42">
        <v>0</v>
      </c>
      <c r="K26" s="42">
        <v>0</v>
      </c>
      <c r="L26" s="42">
        <v>0</v>
      </c>
      <c r="M26" s="42">
        <v>0</v>
      </c>
      <c r="N26" s="42">
        <v>0</v>
      </c>
      <c r="O26" s="42">
        <v>0</v>
      </c>
    </row>
    <row r="27" spans="1:15" ht="20.100000000000001" customHeight="1" x14ac:dyDescent="0.25">
      <c r="A27" s="41" t="s">
        <v>25</v>
      </c>
      <c r="B27" s="42">
        <v>0</v>
      </c>
      <c r="C27" s="42">
        <v>1</v>
      </c>
      <c r="D27" s="42">
        <v>0</v>
      </c>
      <c r="E27" s="42">
        <v>0</v>
      </c>
      <c r="F27" s="42">
        <v>0</v>
      </c>
      <c r="G27" s="42">
        <v>0</v>
      </c>
      <c r="H27" s="42">
        <v>0</v>
      </c>
      <c r="I27" s="42">
        <v>0</v>
      </c>
      <c r="J27" s="42">
        <v>0</v>
      </c>
      <c r="K27" s="42">
        <v>0</v>
      </c>
      <c r="L27" s="42">
        <v>0</v>
      </c>
      <c r="M27" s="42">
        <v>0</v>
      </c>
      <c r="N27" s="42">
        <v>0</v>
      </c>
      <c r="O27" s="42">
        <v>0</v>
      </c>
    </row>
    <row r="28" spans="1:15" ht="20.100000000000001" customHeight="1" x14ac:dyDescent="0.25">
      <c r="A28" s="41" t="s">
        <v>569</v>
      </c>
      <c r="B28" s="42">
        <v>0</v>
      </c>
      <c r="C28" s="42">
        <v>0</v>
      </c>
      <c r="D28" s="42">
        <v>0</v>
      </c>
      <c r="E28" s="42">
        <v>0</v>
      </c>
      <c r="F28" s="42">
        <v>0</v>
      </c>
      <c r="G28" s="42">
        <v>0</v>
      </c>
      <c r="H28" s="42">
        <v>0</v>
      </c>
      <c r="I28" s="42">
        <v>0</v>
      </c>
      <c r="J28" s="42">
        <v>0</v>
      </c>
      <c r="K28" s="42">
        <v>0</v>
      </c>
      <c r="L28" s="42">
        <v>0</v>
      </c>
      <c r="M28" s="42">
        <v>0</v>
      </c>
      <c r="N28" s="42">
        <v>0</v>
      </c>
      <c r="O28" s="42">
        <v>0</v>
      </c>
    </row>
    <row r="29" spans="1:15" ht="20.100000000000001" customHeight="1" x14ac:dyDescent="0.25">
      <c r="A29" s="41" t="s">
        <v>570</v>
      </c>
      <c r="B29" s="42">
        <v>10</v>
      </c>
      <c r="C29" s="42">
        <v>0</v>
      </c>
      <c r="D29" s="42">
        <v>0</v>
      </c>
      <c r="E29" s="42">
        <v>0</v>
      </c>
      <c r="F29" s="42">
        <v>0</v>
      </c>
      <c r="G29" s="42">
        <v>0</v>
      </c>
      <c r="H29" s="42">
        <v>0</v>
      </c>
      <c r="I29" s="42">
        <v>0</v>
      </c>
      <c r="J29" s="42">
        <v>0</v>
      </c>
      <c r="K29" s="42">
        <v>0</v>
      </c>
      <c r="L29" s="42">
        <v>0</v>
      </c>
      <c r="M29" s="42">
        <v>0</v>
      </c>
      <c r="N29" s="42">
        <v>0</v>
      </c>
      <c r="O29" s="42">
        <v>0</v>
      </c>
    </row>
    <row r="30" spans="1:15" ht="20.100000000000001" customHeight="1" x14ac:dyDescent="0.25">
      <c r="A30" s="41" t="s">
        <v>26</v>
      </c>
      <c r="B30" s="42">
        <v>3</v>
      </c>
      <c r="C30" s="42">
        <v>2</v>
      </c>
      <c r="D30" s="42">
        <v>0</v>
      </c>
      <c r="E30" s="42">
        <v>0</v>
      </c>
      <c r="F30" s="42">
        <v>0</v>
      </c>
      <c r="G30" s="42">
        <v>0</v>
      </c>
      <c r="H30" s="42">
        <v>0</v>
      </c>
      <c r="I30" s="42">
        <v>1</v>
      </c>
      <c r="J30" s="42">
        <v>0</v>
      </c>
      <c r="K30" s="42">
        <v>0</v>
      </c>
      <c r="L30" s="42">
        <v>0</v>
      </c>
      <c r="M30" s="42">
        <v>0</v>
      </c>
      <c r="N30" s="42">
        <v>0</v>
      </c>
      <c r="O30" s="42">
        <v>0</v>
      </c>
    </row>
    <row r="31" spans="1:15" s="39" customFormat="1" ht="20.100000000000001" customHeight="1" x14ac:dyDescent="0.25">
      <c r="A31" s="352" t="s">
        <v>258</v>
      </c>
      <c r="B31" s="40">
        <v>36</v>
      </c>
      <c r="C31" s="40">
        <v>36</v>
      </c>
      <c r="D31" s="40">
        <v>2</v>
      </c>
      <c r="E31" s="40">
        <v>12</v>
      </c>
      <c r="F31" s="40">
        <v>2</v>
      </c>
      <c r="G31" s="40">
        <v>1</v>
      </c>
      <c r="H31" s="40">
        <v>4</v>
      </c>
      <c r="I31" s="40">
        <v>0</v>
      </c>
      <c r="J31" s="40">
        <v>3</v>
      </c>
      <c r="K31" s="40">
        <v>0</v>
      </c>
      <c r="L31" s="40">
        <v>7</v>
      </c>
      <c r="M31" s="40">
        <v>1</v>
      </c>
      <c r="N31" s="40">
        <v>1</v>
      </c>
      <c r="O31" s="40">
        <v>3</v>
      </c>
    </row>
    <row r="32" spans="1:15" ht="20.100000000000001" customHeight="1" x14ac:dyDescent="0.25">
      <c r="A32" s="41" t="s">
        <v>27</v>
      </c>
      <c r="B32" s="42">
        <v>4</v>
      </c>
      <c r="C32" s="42">
        <v>1</v>
      </c>
      <c r="D32" s="42">
        <v>1</v>
      </c>
      <c r="E32" s="42">
        <v>1</v>
      </c>
      <c r="F32" s="42">
        <v>0</v>
      </c>
      <c r="G32" s="42">
        <v>0</v>
      </c>
      <c r="H32" s="42">
        <v>0</v>
      </c>
      <c r="I32" s="42">
        <v>0</v>
      </c>
      <c r="J32" s="42">
        <v>0</v>
      </c>
      <c r="K32" s="42">
        <v>0</v>
      </c>
      <c r="L32" s="42">
        <v>0</v>
      </c>
      <c r="M32" s="42">
        <v>0</v>
      </c>
      <c r="N32" s="42">
        <v>0</v>
      </c>
      <c r="O32" s="42">
        <v>0</v>
      </c>
    </row>
    <row r="33" spans="1:15" ht="20.100000000000001" customHeight="1" x14ac:dyDescent="0.25">
      <c r="A33" s="41" t="s">
        <v>28</v>
      </c>
      <c r="B33" s="42">
        <v>27</v>
      </c>
      <c r="C33" s="42">
        <v>23</v>
      </c>
      <c r="D33" s="42">
        <v>1</v>
      </c>
      <c r="E33" s="42">
        <v>8</v>
      </c>
      <c r="F33" s="42">
        <v>2</v>
      </c>
      <c r="G33" s="42">
        <v>1</v>
      </c>
      <c r="H33" s="42">
        <v>4</v>
      </c>
      <c r="I33" s="42">
        <v>0</v>
      </c>
      <c r="J33" s="42">
        <v>3</v>
      </c>
      <c r="K33" s="42">
        <v>0</v>
      </c>
      <c r="L33" s="42">
        <v>6</v>
      </c>
      <c r="M33" s="42">
        <v>1</v>
      </c>
      <c r="N33" s="42">
        <v>1</v>
      </c>
      <c r="O33" s="42">
        <v>3</v>
      </c>
    </row>
    <row r="34" spans="1:15" ht="20.100000000000001" customHeight="1" x14ac:dyDescent="0.25">
      <c r="A34" s="41" t="s">
        <v>29</v>
      </c>
      <c r="B34" s="42">
        <v>5</v>
      </c>
      <c r="C34" s="42">
        <v>12</v>
      </c>
      <c r="D34" s="42">
        <v>0</v>
      </c>
      <c r="E34" s="42">
        <v>3</v>
      </c>
      <c r="F34" s="42">
        <v>0</v>
      </c>
      <c r="G34" s="42">
        <v>0</v>
      </c>
      <c r="H34" s="42">
        <v>0</v>
      </c>
      <c r="I34" s="42">
        <v>0</v>
      </c>
      <c r="J34" s="42">
        <v>0</v>
      </c>
      <c r="K34" s="42">
        <v>0</v>
      </c>
      <c r="L34" s="42">
        <v>1</v>
      </c>
      <c r="M34" s="42">
        <v>0</v>
      </c>
      <c r="N34" s="42">
        <v>0</v>
      </c>
      <c r="O34" s="42">
        <v>0</v>
      </c>
    </row>
    <row r="35" spans="1:15" s="39" customFormat="1" ht="20.100000000000001" customHeight="1" x14ac:dyDescent="0.25">
      <c r="A35" s="352" t="s">
        <v>259</v>
      </c>
      <c r="B35" s="40">
        <v>40307</v>
      </c>
      <c r="C35" s="40">
        <v>77229</v>
      </c>
      <c r="D35" s="40">
        <v>8585</v>
      </c>
      <c r="E35" s="40">
        <v>15619</v>
      </c>
      <c r="F35" s="40">
        <v>5900</v>
      </c>
      <c r="G35" s="40">
        <v>9494</v>
      </c>
      <c r="H35" s="40">
        <v>3364</v>
      </c>
      <c r="I35" s="40">
        <v>5824</v>
      </c>
      <c r="J35" s="40">
        <v>3096</v>
      </c>
      <c r="K35" s="40">
        <v>4494</v>
      </c>
      <c r="L35" s="40">
        <v>2628</v>
      </c>
      <c r="M35" s="40">
        <v>6473</v>
      </c>
      <c r="N35" s="40">
        <v>1499</v>
      </c>
      <c r="O35" s="40">
        <v>4611</v>
      </c>
    </row>
    <row r="36" spans="1:15" ht="20.100000000000001" customHeight="1" x14ac:dyDescent="0.25">
      <c r="A36" s="41" t="s">
        <v>30</v>
      </c>
      <c r="B36" s="42">
        <v>37255</v>
      </c>
      <c r="C36" s="42">
        <v>72976</v>
      </c>
      <c r="D36" s="42">
        <v>8171</v>
      </c>
      <c r="E36" s="42">
        <v>15044</v>
      </c>
      <c r="F36" s="42">
        <v>5652</v>
      </c>
      <c r="G36" s="42">
        <v>9263</v>
      </c>
      <c r="H36" s="42">
        <v>3147</v>
      </c>
      <c r="I36" s="42">
        <v>5310</v>
      </c>
      <c r="J36" s="42">
        <v>2715</v>
      </c>
      <c r="K36" s="42">
        <v>4308</v>
      </c>
      <c r="L36" s="42">
        <v>2336</v>
      </c>
      <c r="M36" s="42">
        <v>6136</v>
      </c>
      <c r="N36" s="42">
        <v>1376</v>
      </c>
      <c r="O36" s="42">
        <v>4427</v>
      </c>
    </row>
    <row r="37" spans="1:15" ht="20.100000000000001" customHeight="1" x14ac:dyDescent="0.25">
      <c r="A37" s="41" t="s">
        <v>31</v>
      </c>
      <c r="B37" s="42">
        <v>6</v>
      </c>
      <c r="C37" s="42">
        <v>10</v>
      </c>
      <c r="D37" s="42">
        <v>2</v>
      </c>
      <c r="E37" s="42">
        <v>3</v>
      </c>
      <c r="F37" s="42">
        <v>0</v>
      </c>
      <c r="G37" s="42">
        <v>3</v>
      </c>
      <c r="H37" s="42">
        <v>1</v>
      </c>
      <c r="I37" s="42">
        <v>0</v>
      </c>
      <c r="J37" s="42">
        <v>1</v>
      </c>
      <c r="K37" s="42">
        <v>1</v>
      </c>
      <c r="L37" s="42">
        <v>1</v>
      </c>
      <c r="M37" s="42">
        <v>0</v>
      </c>
      <c r="N37" s="42">
        <v>0</v>
      </c>
      <c r="O37" s="42">
        <v>2</v>
      </c>
    </row>
    <row r="38" spans="1:15" ht="20.100000000000001" customHeight="1" x14ac:dyDescent="0.25">
      <c r="A38" s="41" t="s">
        <v>32</v>
      </c>
      <c r="B38" s="42">
        <v>30</v>
      </c>
      <c r="C38" s="42">
        <v>20</v>
      </c>
      <c r="D38" s="42">
        <v>3</v>
      </c>
      <c r="E38" s="42">
        <v>5</v>
      </c>
      <c r="F38" s="42">
        <v>15</v>
      </c>
      <c r="G38" s="42">
        <v>2</v>
      </c>
      <c r="H38" s="42">
        <v>3</v>
      </c>
      <c r="I38" s="42">
        <v>1</v>
      </c>
      <c r="J38" s="42">
        <v>0</v>
      </c>
      <c r="K38" s="42">
        <v>0</v>
      </c>
      <c r="L38" s="42">
        <v>2</v>
      </c>
      <c r="M38" s="42">
        <v>2</v>
      </c>
      <c r="N38" s="42">
        <v>0</v>
      </c>
      <c r="O38" s="42">
        <v>0</v>
      </c>
    </row>
    <row r="39" spans="1:15" ht="20.100000000000001" customHeight="1" x14ac:dyDescent="0.25">
      <c r="A39" s="41" t="s">
        <v>33</v>
      </c>
      <c r="B39" s="42">
        <v>5</v>
      </c>
      <c r="C39" s="42">
        <v>46</v>
      </c>
      <c r="D39" s="42">
        <v>3</v>
      </c>
      <c r="E39" s="42">
        <v>1</v>
      </c>
      <c r="F39" s="42">
        <v>0</v>
      </c>
      <c r="G39" s="42">
        <v>2</v>
      </c>
      <c r="H39" s="42">
        <v>0</v>
      </c>
      <c r="I39" s="42">
        <v>8</v>
      </c>
      <c r="J39" s="42">
        <v>0</v>
      </c>
      <c r="K39" s="42">
        <v>5</v>
      </c>
      <c r="L39" s="42">
        <v>0</v>
      </c>
      <c r="M39" s="42">
        <v>6</v>
      </c>
      <c r="N39" s="42">
        <v>0</v>
      </c>
      <c r="O39" s="42">
        <v>3</v>
      </c>
    </row>
    <row r="40" spans="1:15" ht="20.100000000000001" customHeight="1" x14ac:dyDescent="0.25">
      <c r="A40" s="41" t="s">
        <v>34</v>
      </c>
      <c r="B40" s="42">
        <v>0</v>
      </c>
      <c r="C40" s="42">
        <v>5</v>
      </c>
      <c r="D40" s="42">
        <v>0</v>
      </c>
      <c r="E40" s="42">
        <v>3</v>
      </c>
      <c r="F40" s="42">
        <v>0</v>
      </c>
      <c r="G40" s="42">
        <v>1</v>
      </c>
      <c r="H40" s="42">
        <v>0</v>
      </c>
      <c r="I40" s="42">
        <v>0</v>
      </c>
      <c r="J40" s="42">
        <v>0</v>
      </c>
      <c r="K40" s="42">
        <v>0</v>
      </c>
      <c r="L40" s="42">
        <v>0</v>
      </c>
      <c r="M40" s="42">
        <v>0</v>
      </c>
      <c r="N40" s="42">
        <v>0</v>
      </c>
      <c r="O40" s="42">
        <v>0</v>
      </c>
    </row>
    <row r="41" spans="1:15" ht="20.100000000000001" customHeight="1" x14ac:dyDescent="0.25">
      <c r="A41" s="41" t="s">
        <v>571</v>
      </c>
      <c r="B41" s="42">
        <v>0</v>
      </c>
      <c r="C41" s="42">
        <v>0</v>
      </c>
      <c r="D41" s="42">
        <v>0</v>
      </c>
      <c r="E41" s="42">
        <v>0</v>
      </c>
      <c r="F41" s="42">
        <v>0</v>
      </c>
      <c r="G41" s="42">
        <v>0</v>
      </c>
      <c r="H41" s="42">
        <v>0</v>
      </c>
      <c r="I41" s="42">
        <v>0</v>
      </c>
      <c r="J41" s="42">
        <v>0</v>
      </c>
      <c r="K41" s="42">
        <v>0</v>
      </c>
      <c r="L41" s="42">
        <v>0</v>
      </c>
      <c r="M41" s="42">
        <v>0</v>
      </c>
      <c r="N41" s="42">
        <v>0</v>
      </c>
      <c r="O41" s="42">
        <v>0</v>
      </c>
    </row>
    <row r="42" spans="1:15" ht="20.100000000000001" customHeight="1" x14ac:dyDescent="0.25">
      <c r="A42" s="41" t="s">
        <v>35</v>
      </c>
      <c r="B42" s="42">
        <v>0</v>
      </c>
      <c r="C42" s="42">
        <v>0</v>
      </c>
      <c r="D42" s="42">
        <v>0</v>
      </c>
      <c r="E42" s="42">
        <v>0</v>
      </c>
      <c r="F42" s="42">
        <v>0</v>
      </c>
      <c r="G42" s="42">
        <v>0</v>
      </c>
      <c r="H42" s="42">
        <v>0</v>
      </c>
      <c r="I42" s="42">
        <v>0</v>
      </c>
      <c r="J42" s="42">
        <v>0</v>
      </c>
      <c r="K42" s="42">
        <v>0</v>
      </c>
      <c r="L42" s="42">
        <v>0</v>
      </c>
      <c r="M42" s="42">
        <v>0</v>
      </c>
      <c r="N42" s="42">
        <v>0</v>
      </c>
      <c r="O42" s="42">
        <v>0</v>
      </c>
    </row>
    <row r="43" spans="1:15" ht="20.100000000000001" customHeight="1" x14ac:dyDescent="0.25">
      <c r="A43" s="41" t="s">
        <v>36</v>
      </c>
      <c r="B43" s="42">
        <v>2906</v>
      </c>
      <c r="C43" s="42">
        <v>3988</v>
      </c>
      <c r="D43" s="42">
        <v>400</v>
      </c>
      <c r="E43" s="42">
        <v>545</v>
      </c>
      <c r="F43" s="42">
        <v>218</v>
      </c>
      <c r="G43" s="42">
        <v>215</v>
      </c>
      <c r="H43" s="42">
        <v>211</v>
      </c>
      <c r="I43" s="42">
        <v>472</v>
      </c>
      <c r="J43" s="42">
        <v>364</v>
      </c>
      <c r="K43" s="42">
        <v>168</v>
      </c>
      <c r="L43" s="42">
        <v>288</v>
      </c>
      <c r="M43" s="42">
        <v>319</v>
      </c>
      <c r="N43" s="42">
        <v>118</v>
      </c>
      <c r="O43" s="42">
        <v>171</v>
      </c>
    </row>
    <row r="44" spans="1:15" ht="20.100000000000001" customHeight="1" x14ac:dyDescent="0.25">
      <c r="A44" s="41" t="s">
        <v>37</v>
      </c>
      <c r="B44" s="42">
        <v>1</v>
      </c>
      <c r="C44" s="42">
        <v>17</v>
      </c>
      <c r="D44" s="42">
        <v>0</v>
      </c>
      <c r="E44" s="42">
        <v>5</v>
      </c>
      <c r="F44" s="42">
        <v>0</v>
      </c>
      <c r="G44" s="42">
        <v>2</v>
      </c>
      <c r="H44" s="42">
        <v>0</v>
      </c>
      <c r="I44" s="42">
        <v>0</v>
      </c>
      <c r="J44" s="42">
        <v>0</v>
      </c>
      <c r="K44" s="42">
        <v>2</v>
      </c>
      <c r="L44" s="42">
        <v>0</v>
      </c>
      <c r="M44" s="42">
        <v>1</v>
      </c>
      <c r="N44" s="42">
        <v>0</v>
      </c>
      <c r="O44" s="42">
        <v>0</v>
      </c>
    </row>
    <row r="45" spans="1:15" ht="20.100000000000001" customHeight="1" x14ac:dyDescent="0.25">
      <c r="A45" s="41" t="s">
        <v>38</v>
      </c>
      <c r="B45" s="42">
        <v>0</v>
      </c>
      <c r="C45" s="42">
        <v>0</v>
      </c>
      <c r="D45" s="42">
        <v>0</v>
      </c>
      <c r="E45" s="42">
        <v>0</v>
      </c>
      <c r="F45" s="42">
        <v>0</v>
      </c>
      <c r="G45" s="42">
        <v>0</v>
      </c>
      <c r="H45" s="42">
        <v>0</v>
      </c>
      <c r="I45" s="42">
        <v>0</v>
      </c>
      <c r="J45" s="42">
        <v>0</v>
      </c>
      <c r="K45" s="42">
        <v>0</v>
      </c>
      <c r="L45" s="42">
        <v>0</v>
      </c>
      <c r="M45" s="42">
        <v>0</v>
      </c>
      <c r="N45" s="42">
        <v>0</v>
      </c>
      <c r="O45" s="42">
        <v>0</v>
      </c>
    </row>
    <row r="46" spans="1:15" ht="20.100000000000001" customHeight="1" x14ac:dyDescent="0.25">
      <c r="A46" s="41" t="s">
        <v>39</v>
      </c>
      <c r="B46" s="42">
        <v>103</v>
      </c>
      <c r="C46" s="42">
        <v>159</v>
      </c>
      <c r="D46" s="42">
        <v>6</v>
      </c>
      <c r="E46" s="42">
        <v>13</v>
      </c>
      <c r="F46" s="42">
        <v>15</v>
      </c>
      <c r="G46" s="42">
        <v>6</v>
      </c>
      <c r="H46" s="42">
        <v>2</v>
      </c>
      <c r="I46" s="42">
        <v>33</v>
      </c>
      <c r="J46" s="42">
        <v>16</v>
      </c>
      <c r="K46" s="42">
        <v>10</v>
      </c>
      <c r="L46" s="42">
        <v>1</v>
      </c>
      <c r="M46" s="42">
        <v>6</v>
      </c>
      <c r="N46" s="42">
        <v>5</v>
      </c>
      <c r="O46" s="42">
        <v>8</v>
      </c>
    </row>
    <row r="47" spans="1:15" ht="20.100000000000001" customHeight="1" x14ac:dyDescent="0.25">
      <c r="A47" s="41" t="s">
        <v>40</v>
      </c>
      <c r="B47" s="42">
        <v>1</v>
      </c>
      <c r="C47" s="42">
        <v>8</v>
      </c>
      <c r="D47" s="42">
        <v>0</v>
      </c>
      <c r="E47" s="42">
        <v>0</v>
      </c>
      <c r="F47" s="42">
        <v>0</v>
      </c>
      <c r="G47" s="42">
        <v>0</v>
      </c>
      <c r="H47" s="42">
        <v>0</v>
      </c>
      <c r="I47" s="42">
        <v>0</v>
      </c>
      <c r="J47" s="42">
        <v>0</v>
      </c>
      <c r="K47" s="42">
        <v>0</v>
      </c>
      <c r="L47" s="42">
        <v>0</v>
      </c>
      <c r="M47" s="42">
        <v>3</v>
      </c>
      <c r="N47" s="42">
        <v>0</v>
      </c>
      <c r="O47" s="42">
        <v>0</v>
      </c>
    </row>
    <row r="48" spans="1:15" s="39" customFormat="1" ht="20.100000000000001" customHeight="1" x14ac:dyDescent="0.25">
      <c r="A48" s="352" t="s">
        <v>590</v>
      </c>
      <c r="B48" s="40">
        <v>7</v>
      </c>
      <c r="C48" s="40">
        <v>13</v>
      </c>
      <c r="D48" s="40">
        <v>2</v>
      </c>
      <c r="E48" s="40">
        <v>2</v>
      </c>
      <c r="F48" s="40">
        <v>2</v>
      </c>
      <c r="G48" s="40">
        <v>1</v>
      </c>
      <c r="H48" s="40">
        <v>0</v>
      </c>
      <c r="I48" s="40">
        <v>2</v>
      </c>
      <c r="J48" s="40">
        <v>0</v>
      </c>
      <c r="K48" s="40">
        <v>0</v>
      </c>
      <c r="L48" s="40">
        <v>0</v>
      </c>
      <c r="M48" s="40">
        <v>1</v>
      </c>
      <c r="N48" s="40">
        <v>0</v>
      </c>
      <c r="O48" s="40">
        <v>0</v>
      </c>
    </row>
    <row r="49" spans="1:15" ht="20.100000000000001" customHeight="1" x14ac:dyDescent="0.25">
      <c r="A49" s="41" t="s">
        <v>265</v>
      </c>
      <c r="B49" s="42">
        <v>0</v>
      </c>
      <c r="C49" s="42">
        <v>0</v>
      </c>
      <c r="D49" s="42">
        <v>0</v>
      </c>
      <c r="E49" s="42">
        <v>0</v>
      </c>
      <c r="F49" s="42">
        <v>0</v>
      </c>
      <c r="G49" s="42">
        <v>0</v>
      </c>
      <c r="H49" s="42">
        <v>0</v>
      </c>
      <c r="I49" s="42">
        <v>0</v>
      </c>
      <c r="J49" s="42">
        <v>0</v>
      </c>
      <c r="K49" s="42">
        <v>0</v>
      </c>
      <c r="L49" s="42">
        <v>0</v>
      </c>
      <c r="M49" s="42">
        <v>0</v>
      </c>
      <c r="N49" s="42">
        <v>0</v>
      </c>
      <c r="O49" s="42">
        <v>0</v>
      </c>
    </row>
    <row r="50" spans="1:15" ht="20.100000000000001" customHeight="1" x14ac:dyDescent="0.25">
      <c r="A50" s="41" t="s">
        <v>572</v>
      </c>
      <c r="B50" s="42">
        <v>0</v>
      </c>
      <c r="C50" s="42">
        <v>0</v>
      </c>
      <c r="D50" s="42">
        <v>0</v>
      </c>
      <c r="E50" s="42">
        <v>0</v>
      </c>
      <c r="F50" s="42">
        <v>0</v>
      </c>
      <c r="G50" s="42">
        <v>0</v>
      </c>
      <c r="H50" s="42">
        <v>0</v>
      </c>
      <c r="I50" s="42">
        <v>0</v>
      </c>
      <c r="J50" s="42">
        <v>0</v>
      </c>
      <c r="K50" s="42">
        <v>0</v>
      </c>
      <c r="L50" s="42">
        <v>0</v>
      </c>
      <c r="M50" s="42">
        <v>0</v>
      </c>
      <c r="N50" s="42">
        <v>0</v>
      </c>
      <c r="O50" s="42">
        <v>0</v>
      </c>
    </row>
    <row r="51" spans="1:15" ht="20.100000000000001" customHeight="1" x14ac:dyDescent="0.25">
      <c r="A51" s="41" t="s">
        <v>41</v>
      </c>
      <c r="B51" s="42">
        <v>0</v>
      </c>
      <c r="C51" s="42">
        <v>2</v>
      </c>
      <c r="D51" s="42">
        <v>0</v>
      </c>
      <c r="E51" s="42">
        <v>0</v>
      </c>
      <c r="F51" s="42">
        <v>0</v>
      </c>
      <c r="G51" s="42">
        <v>0</v>
      </c>
      <c r="H51" s="42">
        <v>0</v>
      </c>
      <c r="I51" s="42">
        <v>1</v>
      </c>
      <c r="J51" s="42">
        <v>0</v>
      </c>
      <c r="K51" s="42">
        <v>0</v>
      </c>
      <c r="L51" s="42">
        <v>0</v>
      </c>
      <c r="M51" s="42">
        <v>1</v>
      </c>
      <c r="N51" s="42">
        <v>0</v>
      </c>
      <c r="O51" s="42">
        <v>0</v>
      </c>
    </row>
    <row r="52" spans="1:15" ht="20.100000000000001" customHeight="1" x14ac:dyDescent="0.25">
      <c r="A52" s="41" t="s">
        <v>573</v>
      </c>
      <c r="B52" s="42">
        <v>0</v>
      </c>
      <c r="C52" s="42">
        <v>0</v>
      </c>
      <c r="D52" s="42">
        <v>0</v>
      </c>
      <c r="E52" s="42">
        <v>0</v>
      </c>
      <c r="F52" s="42">
        <v>0</v>
      </c>
      <c r="G52" s="42">
        <v>0</v>
      </c>
      <c r="H52" s="42">
        <v>0</v>
      </c>
      <c r="I52" s="42">
        <v>0</v>
      </c>
      <c r="J52" s="42">
        <v>0</v>
      </c>
      <c r="K52" s="42">
        <v>0</v>
      </c>
      <c r="L52" s="42">
        <v>0</v>
      </c>
      <c r="M52" s="42">
        <v>0</v>
      </c>
      <c r="N52" s="42">
        <v>0</v>
      </c>
      <c r="O52" s="42">
        <v>0</v>
      </c>
    </row>
    <row r="53" spans="1:15" ht="20.100000000000001" customHeight="1" x14ac:dyDescent="0.25">
      <c r="A53" s="41" t="s">
        <v>269</v>
      </c>
      <c r="B53" s="42">
        <v>0</v>
      </c>
      <c r="C53" s="42">
        <v>0</v>
      </c>
      <c r="D53" s="42">
        <v>0</v>
      </c>
      <c r="E53" s="42">
        <v>0</v>
      </c>
      <c r="F53" s="42">
        <v>0</v>
      </c>
      <c r="G53" s="42">
        <v>0</v>
      </c>
      <c r="H53" s="42">
        <v>0</v>
      </c>
      <c r="I53" s="42">
        <v>0</v>
      </c>
      <c r="J53" s="42">
        <v>0</v>
      </c>
      <c r="K53" s="42">
        <v>0</v>
      </c>
      <c r="L53" s="42">
        <v>0</v>
      </c>
      <c r="M53" s="42">
        <v>0</v>
      </c>
      <c r="N53" s="42">
        <v>0</v>
      </c>
      <c r="O53" s="42">
        <v>0</v>
      </c>
    </row>
    <row r="54" spans="1:15" ht="20.100000000000001" customHeight="1" x14ac:dyDescent="0.25">
      <c r="A54" s="41" t="s">
        <v>277</v>
      </c>
      <c r="B54" s="42">
        <v>0</v>
      </c>
      <c r="C54" s="42">
        <v>2</v>
      </c>
      <c r="D54" s="42">
        <v>0</v>
      </c>
      <c r="E54" s="42">
        <v>1</v>
      </c>
      <c r="F54" s="42">
        <v>0</v>
      </c>
      <c r="G54" s="42">
        <v>0</v>
      </c>
      <c r="H54" s="42">
        <v>0</v>
      </c>
      <c r="I54" s="42">
        <v>0</v>
      </c>
      <c r="J54" s="42">
        <v>0</v>
      </c>
      <c r="K54" s="42">
        <v>0</v>
      </c>
      <c r="L54" s="42">
        <v>0</v>
      </c>
      <c r="M54" s="42">
        <v>0</v>
      </c>
      <c r="N54" s="42">
        <v>0</v>
      </c>
      <c r="O54" s="42">
        <v>0</v>
      </c>
    </row>
    <row r="55" spans="1:15" ht="20.100000000000001" customHeight="1" x14ac:dyDescent="0.25">
      <c r="A55" s="41" t="s">
        <v>42</v>
      </c>
      <c r="B55" s="42">
        <v>0</v>
      </c>
      <c r="C55" s="42">
        <v>1</v>
      </c>
      <c r="D55" s="42">
        <v>0</v>
      </c>
      <c r="E55" s="42">
        <v>1</v>
      </c>
      <c r="F55" s="42">
        <v>0</v>
      </c>
      <c r="G55" s="42">
        <v>0</v>
      </c>
      <c r="H55" s="42">
        <v>0</v>
      </c>
      <c r="I55" s="42">
        <v>0</v>
      </c>
      <c r="J55" s="42">
        <v>0</v>
      </c>
      <c r="K55" s="42">
        <v>0</v>
      </c>
      <c r="L55" s="42">
        <v>0</v>
      </c>
      <c r="M55" s="42">
        <v>0</v>
      </c>
      <c r="N55" s="42">
        <v>0</v>
      </c>
      <c r="O55" s="42">
        <v>0</v>
      </c>
    </row>
    <row r="56" spans="1:15" ht="20.100000000000001" customHeight="1" x14ac:dyDescent="0.25">
      <c r="A56" s="41" t="s">
        <v>271</v>
      </c>
      <c r="B56" s="42">
        <v>0</v>
      </c>
      <c r="C56" s="42">
        <v>0</v>
      </c>
      <c r="D56" s="42">
        <v>0</v>
      </c>
      <c r="E56" s="42">
        <v>0</v>
      </c>
      <c r="F56" s="42">
        <v>0</v>
      </c>
      <c r="G56" s="42">
        <v>0</v>
      </c>
      <c r="H56" s="42">
        <v>0</v>
      </c>
      <c r="I56" s="42">
        <v>0</v>
      </c>
      <c r="J56" s="42">
        <v>0</v>
      </c>
      <c r="K56" s="42">
        <v>0</v>
      </c>
      <c r="L56" s="42">
        <v>0</v>
      </c>
      <c r="M56" s="42">
        <v>0</v>
      </c>
      <c r="N56" s="42">
        <v>0</v>
      </c>
      <c r="O56" s="42">
        <v>0</v>
      </c>
    </row>
    <row r="57" spans="1:15" ht="20.100000000000001" customHeight="1" x14ac:dyDescent="0.25">
      <c r="A57" s="41" t="s">
        <v>574</v>
      </c>
      <c r="B57" s="42">
        <v>0</v>
      </c>
      <c r="C57" s="42">
        <v>0</v>
      </c>
      <c r="D57" s="42">
        <v>0</v>
      </c>
      <c r="E57" s="42">
        <v>0</v>
      </c>
      <c r="F57" s="42">
        <v>0</v>
      </c>
      <c r="G57" s="42">
        <v>0</v>
      </c>
      <c r="H57" s="42">
        <v>0</v>
      </c>
      <c r="I57" s="42">
        <v>0</v>
      </c>
      <c r="J57" s="42">
        <v>0</v>
      </c>
      <c r="K57" s="42">
        <v>0</v>
      </c>
      <c r="L57" s="42">
        <v>0</v>
      </c>
      <c r="M57" s="42">
        <v>0</v>
      </c>
      <c r="N57" s="42">
        <v>0</v>
      </c>
      <c r="O57" s="42">
        <v>0</v>
      </c>
    </row>
    <row r="58" spans="1:15" ht="20.100000000000001" customHeight="1" x14ac:dyDescent="0.25">
      <c r="A58" s="41" t="s">
        <v>43</v>
      </c>
      <c r="B58" s="42">
        <v>0</v>
      </c>
      <c r="C58" s="42">
        <v>0</v>
      </c>
      <c r="D58" s="42">
        <v>0</v>
      </c>
      <c r="E58" s="42">
        <v>0</v>
      </c>
      <c r="F58" s="42">
        <v>0</v>
      </c>
      <c r="G58" s="42">
        <v>0</v>
      </c>
      <c r="H58" s="42">
        <v>0</v>
      </c>
      <c r="I58" s="42">
        <v>0</v>
      </c>
      <c r="J58" s="42">
        <v>0</v>
      </c>
      <c r="K58" s="42">
        <v>0</v>
      </c>
      <c r="L58" s="42">
        <v>0</v>
      </c>
      <c r="M58" s="42">
        <v>0</v>
      </c>
      <c r="N58" s="42">
        <v>0</v>
      </c>
      <c r="O58" s="42">
        <v>0</v>
      </c>
    </row>
    <row r="59" spans="1:15" ht="20.100000000000001" customHeight="1" x14ac:dyDescent="0.25">
      <c r="A59" s="41" t="s">
        <v>44</v>
      </c>
      <c r="B59" s="42">
        <v>0</v>
      </c>
      <c r="C59" s="42">
        <v>6</v>
      </c>
      <c r="D59" s="42">
        <v>0</v>
      </c>
      <c r="E59" s="42">
        <v>0</v>
      </c>
      <c r="F59" s="42">
        <v>0</v>
      </c>
      <c r="G59" s="42">
        <v>0</v>
      </c>
      <c r="H59" s="42">
        <v>0</v>
      </c>
      <c r="I59" s="42">
        <v>1</v>
      </c>
      <c r="J59" s="42">
        <v>0</v>
      </c>
      <c r="K59" s="42">
        <v>0</v>
      </c>
      <c r="L59" s="42">
        <v>0</v>
      </c>
      <c r="M59" s="42">
        <v>0</v>
      </c>
      <c r="N59" s="42">
        <v>0</v>
      </c>
      <c r="O59" s="42">
        <v>0</v>
      </c>
    </row>
    <row r="60" spans="1:15" ht="20.100000000000001" customHeight="1" x14ac:dyDescent="0.25">
      <c r="A60" s="41" t="s">
        <v>575</v>
      </c>
      <c r="B60" s="42">
        <v>0</v>
      </c>
      <c r="C60" s="42">
        <v>0</v>
      </c>
      <c r="D60" s="42">
        <v>0</v>
      </c>
      <c r="E60" s="42">
        <v>0</v>
      </c>
      <c r="F60" s="42">
        <v>0</v>
      </c>
      <c r="G60" s="42">
        <v>0</v>
      </c>
      <c r="H60" s="42">
        <v>0</v>
      </c>
      <c r="I60" s="42">
        <v>0</v>
      </c>
      <c r="J60" s="42">
        <v>0</v>
      </c>
      <c r="K60" s="42">
        <v>0</v>
      </c>
      <c r="L60" s="42">
        <v>0</v>
      </c>
      <c r="M60" s="42">
        <v>0</v>
      </c>
      <c r="N60" s="42">
        <v>0</v>
      </c>
      <c r="O60" s="42">
        <v>0</v>
      </c>
    </row>
    <row r="61" spans="1:15" ht="20.100000000000001" customHeight="1" x14ac:dyDescent="0.25">
      <c r="A61" s="41" t="s">
        <v>263</v>
      </c>
      <c r="B61" s="42">
        <v>0</v>
      </c>
      <c r="C61" s="42">
        <v>0</v>
      </c>
      <c r="D61" s="42">
        <v>0</v>
      </c>
      <c r="E61" s="42">
        <v>0</v>
      </c>
      <c r="F61" s="42">
        <v>0</v>
      </c>
      <c r="G61" s="42">
        <v>0</v>
      </c>
      <c r="H61" s="42">
        <v>0</v>
      </c>
      <c r="I61" s="42">
        <v>0</v>
      </c>
      <c r="J61" s="42">
        <v>0</v>
      </c>
      <c r="K61" s="42">
        <v>0</v>
      </c>
      <c r="L61" s="42">
        <v>0</v>
      </c>
      <c r="M61" s="42">
        <v>0</v>
      </c>
      <c r="N61" s="42">
        <v>0</v>
      </c>
      <c r="O61" s="42">
        <v>0</v>
      </c>
    </row>
    <row r="62" spans="1:15" ht="20.100000000000001" customHeight="1" x14ac:dyDescent="0.25">
      <c r="A62" s="41" t="s">
        <v>576</v>
      </c>
      <c r="B62" s="42">
        <v>0</v>
      </c>
      <c r="C62" s="42">
        <v>0</v>
      </c>
      <c r="D62" s="42">
        <v>0</v>
      </c>
      <c r="E62" s="42">
        <v>0</v>
      </c>
      <c r="F62" s="42">
        <v>0</v>
      </c>
      <c r="G62" s="42">
        <v>0</v>
      </c>
      <c r="H62" s="42">
        <v>0</v>
      </c>
      <c r="I62" s="42">
        <v>0</v>
      </c>
      <c r="J62" s="42">
        <v>0</v>
      </c>
      <c r="K62" s="42">
        <v>0</v>
      </c>
      <c r="L62" s="42">
        <v>0</v>
      </c>
      <c r="M62" s="42">
        <v>0</v>
      </c>
      <c r="N62" s="42">
        <v>0</v>
      </c>
      <c r="O62" s="42">
        <v>0</v>
      </c>
    </row>
    <row r="63" spans="1:15" ht="20.100000000000001" customHeight="1" x14ac:dyDescent="0.25">
      <c r="A63" s="41" t="s">
        <v>577</v>
      </c>
      <c r="B63" s="42">
        <v>2</v>
      </c>
      <c r="C63" s="42">
        <v>0</v>
      </c>
      <c r="D63" s="42">
        <v>0</v>
      </c>
      <c r="E63" s="42">
        <v>0</v>
      </c>
      <c r="F63" s="42">
        <v>2</v>
      </c>
      <c r="G63" s="42">
        <v>0</v>
      </c>
      <c r="H63" s="42">
        <v>0</v>
      </c>
      <c r="I63" s="42">
        <v>0</v>
      </c>
      <c r="J63" s="42">
        <v>0</v>
      </c>
      <c r="K63" s="42">
        <v>0</v>
      </c>
      <c r="L63" s="42">
        <v>0</v>
      </c>
      <c r="M63" s="42">
        <v>0</v>
      </c>
      <c r="N63" s="42">
        <v>0</v>
      </c>
      <c r="O63" s="42">
        <v>0</v>
      </c>
    </row>
    <row r="64" spans="1:15" ht="20.100000000000001" customHeight="1" x14ac:dyDescent="0.25">
      <c r="A64" s="41" t="s">
        <v>578</v>
      </c>
      <c r="B64" s="42">
        <v>0</v>
      </c>
      <c r="C64" s="42">
        <v>0</v>
      </c>
      <c r="D64" s="42">
        <v>0</v>
      </c>
      <c r="E64" s="42">
        <v>0</v>
      </c>
      <c r="F64" s="42">
        <v>0</v>
      </c>
      <c r="G64" s="42">
        <v>0</v>
      </c>
      <c r="H64" s="42">
        <v>0</v>
      </c>
      <c r="I64" s="42">
        <v>0</v>
      </c>
      <c r="J64" s="42">
        <v>0</v>
      </c>
      <c r="K64" s="42">
        <v>0</v>
      </c>
      <c r="L64" s="42">
        <v>0</v>
      </c>
      <c r="M64" s="42">
        <v>0</v>
      </c>
      <c r="N64" s="42">
        <v>0</v>
      </c>
      <c r="O64" s="42">
        <v>0</v>
      </c>
    </row>
    <row r="65" spans="1:28" ht="20.100000000000001" customHeight="1" x14ac:dyDescent="0.25">
      <c r="A65" s="41" t="s">
        <v>264</v>
      </c>
      <c r="B65" s="42">
        <v>0</v>
      </c>
      <c r="C65" s="42">
        <v>0</v>
      </c>
      <c r="D65" s="42">
        <v>0</v>
      </c>
      <c r="E65" s="42">
        <v>0</v>
      </c>
      <c r="F65" s="42">
        <v>0</v>
      </c>
      <c r="G65" s="42">
        <v>0</v>
      </c>
      <c r="H65" s="42">
        <v>0</v>
      </c>
      <c r="I65" s="42">
        <v>0</v>
      </c>
      <c r="J65" s="42">
        <v>0</v>
      </c>
      <c r="K65" s="42">
        <v>0</v>
      </c>
      <c r="L65" s="42">
        <v>0</v>
      </c>
      <c r="M65" s="42">
        <v>0</v>
      </c>
      <c r="N65" s="42">
        <v>0</v>
      </c>
      <c r="O65" s="42">
        <v>0</v>
      </c>
    </row>
    <row r="66" spans="1:28" ht="20.100000000000001" customHeight="1" x14ac:dyDescent="0.25">
      <c r="A66" s="41" t="s">
        <v>268</v>
      </c>
      <c r="B66" s="42">
        <v>0</v>
      </c>
      <c r="C66" s="42">
        <v>1</v>
      </c>
      <c r="D66" s="42">
        <v>0</v>
      </c>
      <c r="E66" s="42">
        <v>0</v>
      </c>
      <c r="F66" s="42">
        <v>0</v>
      </c>
      <c r="G66" s="42">
        <v>0</v>
      </c>
      <c r="H66" s="42">
        <v>0</v>
      </c>
      <c r="I66" s="42">
        <v>0</v>
      </c>
      <c r="J66" s="42">
        <v>0</v>
      </c>
      <c r="K66" s="42">
        <v>0</v>
      </c>
      <c r="L66" s="42">
        <v>0</v>
      </c>
      <c r="M66" s="42">
        <v>0</v>
      </c>
      <c r="N66" s="42">
        <v>0</v>
      </c>
      <c r="O66" s="42">
        <v>0</v>
      </c>
    </row>
    <row r="67" spans="1:28" ht="20.100000000000001" customHeight="1" thickBot="1" x14ac:dyDescent="0.3">
      <c r="A67" s="41" t="s">
        <v>45</v>
      </c>
      <c r="B67" s="42">
        <v>5</v>
      </c>
      <c r="C67" s="42">
        <v>1</v>
      </c>
      <c r="D67" s="42">
        <v>2</v>
      </c>
      <c r="E67" s="42">
        <v>0</v>
      </c>
      <c r="F67" s="42">
        <v>0</v>
      </c>
      <c r="G67" s="42">
        <v>1</v>
      </c>
      <c r="H67" s="42">
        <v>0</v>
      </c>
      <c r="I67" s="42">
        <v>0</v>
      </c>
      <c r="J67" s="42">
        <v>0</v>
      </c>
      <c r="K67" s="42">
        <v>0</v>
      </c>
      <c r="L67" s="42">
        <v>0</v>
      </c>
      <c r="M67" s="42">
        <v>0</v>
      </c>
      <c r="N67" s="42">
        <v>0</v>
      </c>
      <c r="O67" s="42">
        <v>0</v>
      </c>
    </row>
    <row r="68" spans="1:28" s="48" customFormat="1" ht="15.95" customHeight="1" x14ac:dyDescent="0.25">
      <c r="A68" s="331" t="s">
        <v>588</v>
      </c>
      <c r="B68" s="331"/>
      <c r="C68" s="331"/>
      <c r="D68" s="332"/>
      <c r="E68" s="332"/>
      <c r="F68" s="332"/>
      <c r="G68" s="332"/>
      <c r="H68" s="332"/>
      <c r="I68" s="332"/>
      <c r="J68" s="332"/>
      <c r="K68" s="332"/>
      <c r="L68" s="332"/>
      <c r="M68" s="332"/>
      <c r="N68" s="332"/>
      <c r="O68" s="333" t="s">
        <v>585</v>
      </c>
    </row>
    <row r="69" spans="1:28" s="27" customFormat="1" ht="24.95" customHeight="1" x14ac:dyDescent="0.25">
      <c r="A69" s="347" t="s">
        <v>136</v>
      </c>
      <c r="B69" s="347"/>
      <c r="C69" s="347"/>
      <c r="D69" s="347"/>
      <c r="E69" s="347"/>
      <c r="F69" s="347"/>
      <c r="G69" s="347"/>
    </row>
    <row r="70" spans="1:28" ht="24.95" customHeight="1" thickBot="1" x14ac:dyDescent="0.25">
      <c r="A70" s="28" t="s">
        <v>531</v>
      </c>
      <c r="B70" s="45"/>
      <c r="C70" s="45"/>
      <c r="D70" s="62"/>
      <c r="E70" s="62"/>
      <c r="F70" s="62"/>
      <c r="G70" s="62"/>
      <c r="H70" s="62"/>
      <c r="I70" s="62"/>
      <c r="J70" s="62"/>
      <c r="K70" s="62"/>
      <c r="L70" s="62"/>
      <c r="M70" s="336" t="s">
        <v>587</v>
      </c>
      <c r="N70" s="63"/>
      <c r="O70" s="63"/>
    </row>
    <row r="71" spans="1:28" ht="20.100000000000001" customHeight="1" x14ac:dyDescent="0.25">
      <c r="A71" s="1023" t="s">
        <v>8</v>
      </c>
      <c r="B71" s="1019" t="s">
        <v>86</v>
      </c>
      <c r="C71" s="1020"/>
      <c r="D71" s="1020"/>
      <c r="E71" s="1020"/>
      <c r="F71" s="1020"/>
      <c r="G71" s="1020"/>
      <c r="H71" s="1020"/>
      <c r="I71" s="1020"/>
      <c r="J71" s="1020"/>
      <c r="K71" s="1020"/>
      <c r="L71" s="1020"/>
      <c r="M71" s="1020"/>
      <c r="N71" s="63"/>
      <c r="O71" s="63"/>
    </row>
    <row r="72" spans="1:28" ht="20.100000000000001" customHeight="1" x14ac:dyDescent="0.25">
      <c r="A72" s="1024"/>
      <c r="B72" s="1021" t="s">
        <v>77</v>
      </c>
      <c r="C72" s="1021"/>
      <c r="D72" s="32" t="s">
        <v>78</v>
      </c>
      <c r="E72" s="32"/>
      <c r="F72" s="1021" t="s">
        <v>79</v>
      </c>
      <c r="G72" s="1021"/>
      <c r="H72" s="32" t="s">
        <v>80</v>
      </c>
      <c r="I72" s="32"/>
      <c r="J72" s="1021" t="s">
        <v>81</v>
      </c>
      <c r="K72" s="1021"/>
      <c r="L72" s="32" t="s">
        <v>82</v>
      </c>
      <c r="M72" s="57"/>
      <c r="N72" s="58"/>
      <c r="P72" s="63"/>
    </row>
    <row r="73" spans="1:28" s="39" customFormat="1" ht="20.100000000000001" customHeight="1" x14ac:dyDescent="0.25">
      <c r="A73" s="1025"/>
      <c r="B73" s="334">
        <v>2015</v>
      </c>
      <c r="C73" s="334">
        <v>2016</v>
      </c>
      <c r="D73" s="334">
        <v>2015</v>
      </c>
      <c r="E73" s="334">
        <v>2016</v>
      </c>
      <c r="F73" s="334">
        <v>2015</v>
      </c>
      <c r="G73" s="334">
        <v>2016</v>
      </c>
      <c r="H73" s="334">
        <v>2015</v>
      </c>
      <c r="I73" s="334">
        <v>2016</v>
      </c>
      <c r="J73" s="334">
        <v>2015</v>
      </c>
      <c r="K73" s="334">
        <v>2016</v>
      </c>
      <c r="L73" s="334">
        <v>2015</v>
      </c>
      <c r="M73" s="335">
        <v>2016</v>
      </c>
      <c r="N73" s="56"/>
      <c r="P73" s="61"/>
    </row>
    <row r="74" spans="1:28" s="39" customFormat="1" ht="20.100000000000001" customHeight="1" x14ac:dyDescent="0.25">
      <c r="A74" s="36" t="s">
        <v>10</v>
      </c>
      <c r="B74" s="37">
        <v>2245</v>
      </c>
      <c r="C74" s="37">
        <v>7273</v>
      </c>
      <c r="D74" s="37">
        <v>2176</v>
      </c>
      <c r="E74" s="37">
        <v>4323</v>
      </c>
      <c r="F74" s="37">
        <v>752</v>
      </c>
      <c r="G74" s="37">
        <v>4172</v>
      </c>
      <c r="H74" s="37">
        <v>2768</v>
      </c>
      <c r="I74" s="37">
        <v>4382</v>
      </c>
      <c r="J74" s="37">
        <v>2590</v>
      </c>
      <c r="K74" s="37">
        <v>3692</v>
      </c>
      <c r="L74" s="37">
        <v>4792</v>
      </c>
      <c r="M74" s="37">
        <v>7046</v>
      </c>
      <c r="P74" s="61"/>
      <c r="Q74" s="41"/>
    </row>
    <row r="75" spans="1:28" ht="20.100000000000001" customHeight="1" x14ac:dyDescent="0.25">
      <c r="A75" s="352" t="s">
        <v>260</v>
      </c>
      <c r="B75" s="40">
        <v>0</v>
      </c>
      <c r="C75" s="40">
        <v>0</v>
      </c>
      <c r="D75" s="40">
        <v>0</v>
      </c>
      <c r="E75" s="40">
        <v>0</v>
      </c>
      <c r="F75" s="40">
        <v>0</v>
      </c>
      <c r="G75" s="40">
        <v>0</v>
      </c>
      <c r="H75" s="40">
        <v>0</v>
      </c>
      <c r="I75" s="40">
        <v>0</v>
      </c>
      <c r="J75" s="40">
        <v>0</v>
      </c>
      <c r="K75" s="40">
        <v>0</v>
      </c>
      <c r="L75" s="40">
        <v>0</v>
      </c>
      <c r="M75" s="40">
        <v>0</v>
      </c>
      <c r="P75" s="63"/>
      <c r="Q75" s="39"/>
      <c r="S75" s="63"/>
      <c r="T75" s="39"/>
      <c r="U75" s="39"/>
      <c r="V75" s="39"/>
      <c r="W75" s="39"/>
      <c r="X75" s="39"/>
      <c r="Y75" s="39"/>
      <c r="Z75" s="39"/>
      <c r="AA75" s="39"/>
      <c r="AB75" s="39"/>
    </row>
    <row r="76" spans="1:28" ht="20.100000000000001" customHeight="1" x14ac:dyDescent="0.25">
      <c r="A76" s="41" t="s">
        <v>17</v>
      </c>
      <c r="B76" s="42">
        <v>0</v>
      </c>
      <c r="C76" s="42">
        <v>0</v>
      </c>
      <c r="D76" s="42">
        <v>0</v>
      </c>
      <c r="E76" s="42">
        <v>0</v>
      </c>
      <c r="F76" s="42">
        <v>0</v>
      </c>
      <c r="G76" s="42">
        <v>0</v>
      </c>
      <c r="H76" s="42">
        <v>0</v>
      </c>
      <c r="I76" s="42">
        <v>0</v>
      </c>
      <c r="J76" s="42">
        <v>0</v>
      </c>
      <c r="K76" s="42">
        <v>0</v>
      </c>
      <c r="L76" s="42">
        <v>0</v>
      </c>
      <c r="M76" s="42">
        <v>0</v>
      </c>
      <c r="P76" s="63"/>
      <c r="S76" s="63"/>
    </row>
    <row r="77" spans="1:28" ht="20.100000000000001" customHeight="1" x14ac:dyDescent="0.25">
      <c r="A77" s="41" t="s">
        <v>18</v>
      </c>
      <c r="B77" s="42">
        <v>0</v>
      </c>
      <c r="C77" s="42">
        <v>0</v>
      </c>
      <c r="D77" s="42">
        <v>0</v>
      </c>
      <c r="E77" s="42">
        <v>0</v>
      </c>
      <c r="F77" s="42">
        <v>0</v>
      </c>
      <c r="G77" s="42">
        <v>0</v>
      </c>
      <c r="H77" s="42">
        <v>0</v>
      </c>
      <c r="I77" s="42">
        <v>0</v>
      </c>
      <c r="J77" s="42">
        <v>0</v>
      </c>
      <c r="K77" s="42">
        <v>0</v>
      </c>
      <c r="L77" s="42">
        <v>0</v>
      </c>
      <c r="M77" s="42">
        <v>0</v>
      </c>
      <c r="P77" s="63"/>
      <c r="S77" s="63"/>
    </row>
    <row r="78" spans="1:28" ht="20.100000000000001" customHeight="1" x14ac:dyDescent="0.25">
      <c r="A78" s="41" t="s">
        <v>19</v>
      </c>
      <c r="B78" s="42">
        <v>0</v>
      </c>
      <c r="C78" s="42">
        <v>0</v>
      </c>
      <c r="D78" s="42">
        <v>0</v>
      </c>
      <c r="E78" s="42">
        <v>0</v>
      </c>
      <c r="F78" s="42">
        <v>0</v>
      </c>
      <c r="G78" s="42">
        <v>0</v>
      </c>
      <c r="H78" s="42">
        <v>0</v>
      </c>
      <c r="I78" s="42">
        <v>0</v>
      </c>
      <c r="J78" s="42">
        <v>0</v>
      </c>
      <c r="K78" s="42">
        <v>0</v>
      </c>
      <c r="L78" s="42">
        <v>0</v>
      </c>
      <c r="M78" s="42">
        <v>0</v>
      </c>
      <c r="P78" s="63"/>
      <c r="S78" s="63"/>
    </row>
    <row r="79" spans="1:28" ht="20.100000000000001" customHeight="1" x14ac:dyDescent="0.25">
      <c r="A79" s="41" t="s">
        <v>559</v>
      </c>
      <c r="B79" s="42">
        <v>0</v>
      </c>
      <c r="C79" s="42">
        <v>0</v>
      </c>
      <c r="D79" s="42">
        <v>0</v>
      </c>
      <c r="E79" s="42">
        <v>0</v>
      </c>
      <c r="F79" s="42">
        <v>0</v>
      </c>
      <c r="G79" s="42">
        <v>0</v>
      </c>
      <c r="H79" s="42">
        <v>0</v>
      </c>
      <c r="I79" s="42">
        <v>0</v>
      </c>
      <c r="J79" s="42">
        <v>0</v>
      </c>
      <c r="K79" s="42">
        <v>0</v>
      </c>
      <c r="L79" s="42">
        <v>0</v>
      </c>
      <c r="M79" s="42">
        <v>0</v>
      </c>
      <c r="P79" s="63"/>
      <c r="S79" s="63"/>
    </row>
    <row r="80" spans="1:28" ht="20.100000000000001" customHeight="1" x14ac:dyDescent="0.25">
      <c r="A80" s="41" t="s">
        <v>560</v>
      </c>
      <c r="B80" s="42">
        <v>0</v>
      </c>
      <c r="C80" s="42">
        <v>0</v>
      </c>
      <c r="D80" s="42">
        <v>0</v>
      </c>
      <c r="E80" s="42">
        <v>0</v>
      </c>
      <c r="F80" s="42">
        <v>0</v>
      </c>
      <c r="G80" s="42">
        <v>0</v>
      </c>
      <c r="H80" s="42">
        <v>0</v>
      </c>
      <c r="I80" s="42">
        <v>0</v>
      </c>
      <c r="J80" s="42">
        <v>0</v>
      </c>
      <c r="K80" s="42">
        <v>0</v>
      </c>
      <c r="L80" s="42">
        <v>0</v>
      </c>
      <c r="M80" s="42">
        <v>0</v>
      </c>
      <c r="P80" s="63"/>
      <c r="S80" s="63"/>
    </row>
    <row r="81" spans="1:28" ht="20.100000000000001" customHeight="1" x14ac:dyDescent="0.25">
      <c r="A81" s="41" t="s">
        <v>561</v>
      </c>
      <c r="B81" s="42">
        <v>0</v>
      </c>
      <c r="C81" s="42">
        <v>0</v>
      </c>
      <c r="D81" s="42">
        <v>0</v>
      </c>
      <c r="E81" s="42">
        <v>0</v>
      </c>
      <c r="F81" s="42">
        <v>0</v>
      </c>
      <c r="G81" s="42">
        <v>0</v>
      </c>
      <c r="H81" s="42">
        <v>0</v>
      </c>
      <c r="I81" s="42">
        <v>0</v>
      </c>
      <c r="J81" s="42">
        <v>0</v>
      </c>
      <c r="K81" s="42">
        <v>0</v>
      </c>
      <c r="L81" s="42">
        <v>0</v>
      </c>
      <c r="M81" s="42">
        <v>0</v>
      </c>
      <c r="P81" s="63"/>
      <c r="S81" s="63"/>
    </row>
    <row r="82" spans="1:28" ht="20.100000000000001" customHeight="1" x14ac:dyDescent="0.25">
      <c r="A82" s="41" t="s">
        <v>562</v>
      </c>
      <c r="B82" s="42">
        <v>0</v>
      </c>
      <c r="C82" s="42">
        <v>0</v>
      </c>
      <c r="D82" s="42">
        <v>0</v>
      </c>
      <c r="E82" s="42">
        <v>0</v>
      </c>
      <c r="F82" s="42">
        <v>0</v>
      </c>
      <c r="G82" s="42">
        <v>0</v>
      </c>
      <c r="H82" s="42">
        <v>0</v>
      </c>
      <c r="I82" s="42">
        <v>0</v>
      </c>
      <c r="J82" s="42">
        <v>0</v>
      </c>
      <c r="K82" s="42">
        <v>0</v>
      </c>
      <c r="L82" s="42">
        <v>0</v>
      </c>
      <c r="M82" s="42">
        <v>0</v>
      </c>
      <c r="P82" s="63"/>
      <c r="S82" s="63"/>
    </row>
    <row r="83" spans="1:28" ht="20.100000000000001" customHeight="1" x14ac:dyDescent="0.25">
      <c r="A83" s="41" t="s">
        <v>20</v>
      </c>
      <c r="B83" s="42">
        <v>0</v>
      </c>
      <c r="C83" s="42">
        <v>0</v>
      </c>
      <c r="D83" s="42">
        <v>0</v>
      </c>
      <c r="E83" s="42">
        <v>0</v>
      </c>
      <c r="F83" s="42">
        <v>0</v>
      </c>
      <c r="G83" s="42">
        <v>0</v>
      </c>
      <c r="H83" s="42">
        <v>0</v>
      </c>
      <c r="I83" s="42">
        <v>0</v>
      </c>
      <c r="J83" s="42">
        <v>0</v>
      </c>
      <c r="K83" s="42">
        <v>0</v>
      </c>
      <c r="L83" s="42">
        <v>0</v>
      </c>
      <c r="M83" s="42">
        <v>0</v>
      </c>
      <c r="P83" s="63"/>
      <c r="S83" s="63"/>
    </row>
    <row r="84" spans="1:28" ht="20.100000000000001" customHeight="1" x14ac:dyDescent="0.25">
      <c r="A84" s="41" t="s">
        <v>563</v>
      </c>
      <c r="B84" s="42">
        <v>0</v>
      </c>
      <c r="C84" s="42">
        <v>0</v>
      </c>
      <c r="D84" s="42">
        <v>0</v>
      </c>
      <c r="E84" s="42">
        <v>0</v>
      </c>
      <c r="F84" s="42">
        <v>0</v>
      </c>
      <c r="G84" s="42">
        <v>0</v>
      </c>
      <c r="H84" s="42">
        <v>0</v>
      </c>
      <c r="I84" s="42">
        <v>0</v>
      </c>
      <c r="J84" s="42">
        <v>0</v>
      </c>
      <c r="K84" s="42">
        <v>0</v>
      </c>
      <c r="L84" s="42">
        <v>0</v>
      </c>
      <c r="M84" s="42">
        <v>0</v>
      </c>
      <c r="P84" s="63"/>
      <c r="S84" s="63"/>
    </row>
    <row r="85" spans="1:28" ht="20.100000000000001" customHeight="1" x14ac:dyDescent="0.25">
      <c r="A85" s="41" t="s">
        <v>564</v>
      </c>
      <c r="B85" s="42">
        <v>0</v>
      </c>
      <c r="C85" s="42">
        <v>0</v>
      </c>
      <c r="D85" s="42">
        <v>0</v>
      </c>
      <c r="E85" s="42">
        <v>0</v>
      </c>
      <c r="F85" s="42">
        <v>0</v>
      </c>
      <c r="G85" s="42">
        <v>0</v>
      </c>
      <c r="H85" s="42">
        <v>0</v>
      </c>
      <c r="I85" s="42">
        <v>0</v>
      </c>
      <c r="J85" s="42">
        <v>0</v>
      </c>
      <c r="K85" s="42">
        <v>0</v>
      </c>
      <c r="L85" s="42">
        <v>0</v>
      </c>
      <c r="M85" s="42">
        <v>0</v>
      </c>
      <c r="P85" s="63"/>
      <c r="S85" s="63"/>
    </row>
    <row r="86" spans="1:28" s="39" customFormat="1" ht="20.100000000000001" customHeight="1" x14ac:dyDescent="0.25">
      <c r="A86" s="41" t="s">
        <v>21</v>
      </c>
      <c r="B86" s="42">
        <v>0</v>
      </c>
      <c r="C86" s="42">
        <v>0</v>
      </c>
      <c r="D86" s="42">
        <v>0</v>
      </c>
      <c r="E86" s="42">
        <v>0</v>
      </c>
      <c r="F86" s="42">
        <v>0</v>
      </c>
      <c r="G86" s="42">
        <v>0</v>
      </c>
      <c r="H86" s="42">
        <v>0</v>
      </c>
      <c r="I86" s="42">
        <v>0</v>
      </c>
      <c r="J86" s="42">
        <v>0</v>
      </c>
      <c r="K86" s="42">
        <v>0</v>
      </c>
      <c r="L86" s="42">
        <v>0</v>
      </c>
      <c r="M86" s="42">
        <v>0</v>
      </c>
      <c r="P86" s="61"/>
      <c r="Q86" s="41"/>
      <c r="S86" s="61"/>
      <c r="T86" s="41"/>
      <c r="U86" s="41"/>
      <c r="V86" s="41"/>
      <c r="W86" s="41"/>
      <c r="X86" s="41"/>
      <c r="Y86" s="41"/>
      <c r="Z86" s="41"/>
      <c r="AA86" s="41"/>
      <c r="AB86" s="41"/>
    </row>
    <row r="87" spans="1:28" ht="20.100000000000001" customHeight="1" x14ac:dyDescent="0.25">
      <c r="A87" s="352" t="s">
        <v>589</v>
      </c>
      <c r="B87" s="40">
        <v>1</v>
      </c>
      <c r="C87" s="40">
        <v>0</v>
      </c>
      <c r="D87" s="40">
        <v>1</v>
      </c>
      <c r="E87" s="40">
        <v>1</v>
      </c>
      <c r="F87" s="40">
        <v>12</v>
      </c>
      <c r="G87" s="40">
        <v>0</v>
      </c>
      <c r="H87" s="40">
        <v>0</v>
      </c>
      <c r="I87" s="40">
        <v>0</v>
      </c>
      <c r="J87" s="40">
        <v>1</v>
      </c>
      <c r="K87" s="40">
        <v>2</v>
      </c>
      <c r="L87" s="40">
        <v>0</v>
      </c>
      <c r="M87" s="40">
        <v>3</v>
      </c>
      <c r="P87" s="63"/>
      <c r="Q87" s="39"/>
      <c r="S87" s="63"/>
      <c r="T87" s="39"/>
      <c r="U87" s="39"/>
      <c r="V87" s="39"/>
      <c r="W87" s="39"/>
      <c r="X87" s="39"/>
      <c r="Y87" s="39"/>
      <c r="Z87" s="39"/>
      <c r="AA87" s="39"/>
      <c r="AB87" s="39"/>
    </row>
    <row r="88" spans="1:28" ht="20.100000000000001" customHeight="1" x14ac:dyDescent="0.25">
      <c r="A88" s="41" t="s">
        <v>22</v>
      </c>
      <c r="B88" s="42">
        <v>0</v>
      </c>
      <c r="C88" s="42">
        <v>0</v>
      </c>
      <c r="D88" s="42">
        <v>0</v>
      </c>
      <c r="E88" s="42">
        <v>0</v>
      </c>
      <c r="F88" s="42">
        <v>0</v>
      </c>
      <c r="G88" s="42">
        <v>0</v>
      </c>
      <c r="H88" s="42">
        <v>0</v>
      </c>
      <c r="I88" s="42">
        <v>0</v>
      </c>
      <c r="J88" s="42">
        <v>0</v>
      </c>
      <c r="K88" s="42">
        <v>0</v>
      </c>
      <c r="L88" s="42">
        <v>0</v>
      </c>
      <c r="M88" s="42">
        <v>0</v>
      </c>
      <c r="P88" s="63"/>
      <c r="S88" s="63"/>
    </row>
    <row r="89" spans="1:28" ht="20.100000000000001" customHeight="1" x14ac:dyDescent="0.25">
      <c r="A89" s="41" t="s">
        <v>23</v>
      </c>
      <c r="B89" s="42">
        <v>0</v>
      </c>
      <c r="C89" s="42">
        <v>0</v>
      </c>
      <c r="D89" s="42">
        <v>0</v>
      </c>
      <c r="E89" s="42">
        <v>0</v>
      </c>
      <c r="F89" s="42">
        <v>0</v>
      </c>
      <c r="G89" s="42">
        <v>0</v>
      </c>
      <c r="H89" s="42">
        <v>0</v>
      </c>
      <c r="I89" s="42">
        <v>0</v>
      </c>
      <c r="J89" s="42">
        <v>0</v>
      </c>
      <c r="K89" s="42">
        <v>0</v>
      </c>
      <c r="L89" s="42">
        <v>0</v>
      </c>
      <c r="M89" s="42">
        <v>0</v>
      </c>
      <c r="P89" s="63"/>
      <c r="S89" s="63"/>
    </row>
    <row r="90" spans="1:28" ht="20.100000000000001" customHeight="1" x14ac:dyDescent="0.25">
      <c r="A90" s="41" t="s">
        <v>565</v>
      </c>
      <c r="B90" s="42">
        <v>1</v>
      </c>
      <c r="C90" s="42">
        <v>0</v>
      </c>
      <c r="D90" s="42">
        <v>0</v>
      </c>
      <c r="E90" s="42">
        <v>0</v>
      </c>
      <c r="F90" s="42">
        <v>0</v>
      </c>
      <c r="G90" s="42">
        <v>0</v>
      </c>
      <c r="H90" s="42">
        <v>0</v>
      </c>
      <c r="I90" s="42">
        <v>0</v>
      </c>
      <c r="J90" s="42">
        <v>0</v>
      </c>
      <c r="K90" s="42">
        <v>0</v>
      </c>
      <c r="L90" s="42">
        <v>0</v>
      </c>
      <c r="M90" s="42">
        <v>0</v>
      </c>
      <c r="P90" s="63"/>
      <c r="S90" s="63"/>
    </row>
    <row r="91" spans="1:28" ht="20.100000000000001" customHeight="1" x14ac:dyDescent="0.25">
      <c r="A91" s="41" t="s">
        <v>24</v>
      </c>
      <c r="B91" s="42">
        <v>0</v>
      </c>
      <c r="C91" s="42">
        <v>0</v>
      </c>
      <c r="D91" s="42">
        <v>0</v>
      </c>
      <c r="E91" s="42">
        <v>0</v>
      </c>
      <c r="F91" s="42">
        <v>0</v>
      </c>
      <c r="G91" s="42">
        <v>0</v>
      </c>
      <c r="H91" s="42">
        <v>0</v>
      </c>
      <c r="I91" s="42">
        <v>0</v>
      </c>
      <c r="J91" s="42">
        <v>0</v>
      </c>
      <c r="K91" s="42">
        <v>1</v>
      </c>
      <c r="L91" s="42">
        <v>0</v>
      </c>
      <c r="M91" s="42">
        <v>3</v>
      </c>
      <c r="P91" s="63"/>
      <c r="S91" s="63"/>
    </row>
    <row r="92" spans="1:28" ht="20.100000000000001" customHeight="1" x14ac:dyDescent="0.25">
      <c r="A92" s="41" t="s">
        <v>566</v>
      </c>
      <c r="B92" s="42">
        <v>0</v>
      </c>
      <c r="C92" s="42">
        <v>0</v>
      </c>
      <c r="D92" s="42">
        <v>1</v>
      </c>
      <c r="E92" s="42">
        <v>0</v>
      </c>
      <c r="F92" s="42">
        <v>0</v>
      </c>
      <c r="G92" s="42">
        <v>0</v>
      </c>
      <c r="H92" s="42">
        <v>0</v>
      </c>
      <c r="I92" s="42">
        <v>0</v>
      </c>
      <c r="J92" s="42">
        <v>0</v>
      </c>
      <c r="K92" s="42">
        <v>0</v>
      </c>
      <c r="L92" s="42">
        <v>0</v>
      </c>
      <c r="M92" s="42">
        <v>0</v>
      </c>
      <c r="P92" s="63"/>
      <c r="S92" s="63"/>
    </row>
    <row r="93" spans="1:28" ht="20.100000000000001" customHeight="1" x14ac:dyDescent="0.25">
      <c r="A93" s="41" t="s">
        <v>567</v>
      </c>
      <c r="B93" s="42">
        <v>0</v>
      </c>
      <c r="C93" s="42">
        <v>0</v>
      </c>
      <c r="D93" s="42">
        <v>0</v>
      </c>
      <c r="E93" s="42">
        <v>0</v>
      </c>
      <c r="F93" s="42">
        <v>0</v>
      </c>
      <c r="G93" s="42">
        <v>0</v>
      </c>
      <c r="H93" s="42">
        <v>0</v>
      </c>
      <c r="I93" s="42">
        <v>0</v>
      </c>
      <c r="J93" s="42">
        <v>0</v>
      </c>
      <c r="K93" s="42">
        <v>0</v>
      </c>
      <c r="L93" s="42">
        <v>0</v>
      </c>
      <c r="M93" s="42">
        <v>0</v>
      </c>
      <c r="N93" s="42"/>
      <c r="O93" s="42"/>
    </row>
    <row r="94" spans="1:28" ht="20.100000000000001" customHeight="1" x14ac:dyDescent="0.25">
      <c r="A94" s="41" t="s">
        <v>568</v>
      </c>
      <c r="B94" s="42">
        <v>0</v>
      </c>
      <c r="C94" s="42">
        <v>0</v>
      </c>
      <c r="D94" s="42">
        <v>0</v>
      </c>
      <c r="E94" s="42">
        <v>0</v>
      </c>
      <c r="F94" s="42">
        <v>0</v>
      </c>
      <c r="G94" s="42">
        <v>0</v>
      </c>
      <c r="H94" s="42">
        <v>0</v>
      </c>
      <c r="I94" s="42">
        <v>0</v>
      </c>
      <c r="J94" s="42">
        <v>0</v>
      </c>
      <c r="K94" s="42">
        <v>0</v>
      </c>
      <c r="L94" s="42">
        <v>0</v>
      </c>
      <c r="M94" s="42">
        <v>0</v>
      </c>
      <c r="N94" s="42"/>
      <c r="O94" s="42"/>
    </row>
    <row r="95" spans="1:28" ht="20.100000000000001" customHeight="1" x14ac:dyDescent="0.25">
      <c r="A95" s="41" t="s">
        <v>25</v>
      </c>
      <c r="B95" s="42">
        <v>0</v>
      </c>
      <c r="C95" s="42">
        <v>0</v>
      </c>
      <c r="D95" s="42">
        <v>0</v>
      </c>
      <c r="E95" s="42">
        <v>1</v>
      </c>
      <c r="F95" s="42">
        <v>0</v>
      </c>
      <c r="G95" s="42">
        <v>0</v>
      </c>
      <c r="H95" s="42">
        <v>0</v>
      </c>
      <c r="I95" s="42">
        <v>0</v>
      </c>
      <c r="J95" s="42">
        <v>0</v>
      </c>
      <c r="K95" s="42">
        <v>0</v>
      </c>
      <c r="L95" s="42">
        <v>0</v>
      </c>
      <c r="M95" s="42">
        <v>0</v>
      </c>
      <c r="N95" s="42"/>
      <c r="O95" s="42"/>
    </row>
    <row r="96" spans="1:28" ht="20.100000000000001" customHeight="1" x14ac:dyDescent="0.25">
      <c r="A96" s="41" t="s">
        <v>569</v>
      </c>
      <c r="B96" s="42">
        <v>0</v>
      </c>
      <c r="C96" s="42">
        <v>0</v>
      </c>
      <c r="D96" s="42">
        <v>0</v>
      </c>
      <c r="E96" s="42">
        <v>0</v>
      </c>
      <c r="F96" s="42">
        <v>0</v>
      </c>
      <c r="G96" s="42">
        <v>0</v>
      </c>
      <c r="H96" s="42">
        <v>0</v>
      </c>
      <c r="I96" s="42">
        <v>0</v>
      </c>
      <c r="J96" s="42">
        <v>0</v>
      </c>
      <c r="K96" s="42">
        <v>0</v>
      </c>
      <c r="L96" s="42">
        <v>0</v>
      </c>
      <c r="M96" s="42">
        <v>0</v>
      </c>
      <c r="N96" s="42"/>
      <c r="O96" s="42"/>
    </row>
    <row r="97" spans="1:28" ht="20.100000000000001" customHeight="1" x14ac:dyDescent="0.25">
      <c r="A97" s="41" t="s">
        <v>570</v>
      </c>
      <c r="B97" s="42">
        <v>0</v>
      </c>
      <c r="C97" s="42">
        <v>0</v>
      </c>
      <c r="D97" s="42">
        <v>0</v>
      </c>
      <c r="E97" s="42">
        <v>0</v>
      </c>
      <c r="F97" s="42">
        <v>10</v>
      </c>
      <c r="G97" s="42">
        <v>0</v>
      </c>
      <c r="H97" s="42">
        <v>0</v>
      </c>
      <c r="I97" s="42">
        <v>0</v>
      </c>
      <c r="J97" s="42">
        <v>0</v>
      </c>
      <c r="K97" s="42">
        <v>0</v>
      </c>
      <c r="L97" s="42">
        <v>0</v>
      </c>
      <c r="M97" s="42">
        <v>0</v>
      </c>
      <c r="N97" s="42"/>
      <c r="O97" s="42"/>
    </row>
    <row r="98" spans="1:28" ht="20.100000000000001" customHeight="1" x14ac:dyDescent="0.25">
      <c r="A98" s="41" t="s">
        <v>26</v>
      </c>
      <c r="B98" s="42">
        <v>0</v>
      </c>
      <c r="C98" s="42">
        <v>0</v>
      </c>
      <c r="D98" s="42">
        <v>0</v>
      </c>
      <c r="E98" s="42">
        <v>0</v>
      </c>
      <c r="F98" s="42">
        <v>2</v>
      </c>
      <c r="G98" s="42">
        <v>0</v>
      </c>
      <c r="H98" s="42">
        <v>0</v>
      </c>
      <c r="I98" s="42">
        <v>0</v>
      </c>
      <c r="J98" s="42">
        <v>1</v>
      </c>
      <c r="K98" s="42">
        <v>1</v>
      </c>
      <c r="L98" s="42">
        <v>0</v>
      </c>
      <c r="M98" s="42">
        <v>0</v>
      </c>
      <c r="N98" s="42"/>
      <c r="O98" s="42"/>
    </row>
    <row r="99" spans="1:28" ht="20.100000000000001" customHeight="1" x14ac:dyDescent="0.25">
      <c r="A99" s="352" t="s">
        <v>258</v>
      </c>
      <c r="B99" s="40">
        <v>2</v>
      </c>
      <c r="C99" s="40">
        <v>6</v>
      </c>
      <c r="D99" s="40">
        <v>2</v>
      </c>
      <c r="E99" s="40">
        <v>1</v>
      </c>
      <c r="F99" s="40">
        <v>2</v>
      </c>
      <c r="G99" s="40">
        <v>1</v>
      </c>
      <c r="H99" s="40">
        <v>3</v>
      </c>
      <c r="I99" s="40">
        <v>2</v>
      </c>
      <c r="J99" s="40">
        <v>5</v>
      </c>
      <c r="K99" s="40">
        <v>9</v>
      </c>
      <c r="L99" s="40">
        <v>3</v>
      </c>
      <c r="M99" s="40">
        <v>0</v>
      </c>
      <c r="P99" s="63"/>
      <c r="Q99" s="39"/>
      <c r="S99" s="63"/>
      <c r="T99" s="39"/>
      <c r="U99" s="39"/>
      <c r="V99" s="39"/>
      <c r="W99" s="39"/>
      <c r="X99" s="39"/>
      <c r="Y99" s="39"/>
      <c r="Z99" s="39"/>
      <c r="AA99" s="39"/>
      <c r="AB99" s="39"/>
    </row>
    <row r="100" spans="1:28" ht="20.100000000000001" customHeight="1" x14ac:dyDescent="0.25">
      <c r="A100" s="41" t="s">
        <v>27</v>
      </c>
      <c r="B100" s="42">
        <v>0</v>
      </c>
      <c r="C100" s="42">
        <v>0</v>
      </c>
      <c r="D100" s="42">
        <v>0</v>
      </c>
      <c r="E100" s="42">
        <v>0</v>
      </c>
      <c r="F100" s="42">
        <v>0</v>
      </c>
      <c r="G100" s="42">
        <v>0</v>
      </c>
      <c r="H100" s="42">
        <v>0</v>
      </c>
      <c r="I100" s="42">
        <v>0</v>
      </c>
      <c r="J100" s="42">
        <v>3</v>
      </c>
      <c r="K100" s="42">
        <v>0</v>
      </c>
      <c r="L100" s="42">
        <v>0</v>
      </c>
      <c r="M100" s="42">
        <v>0</v>
      </c>
      <c r="P100" s="63"/>
      <c r="S100" s="63"/>
    </row>
    <row r="101" spans="1:28" ht="20.100000000000001" customHeight="1" x14ac:dyDescent="0.25">
      <c r="A101" s="41" t="s">
        <v>28</v>
      </c>
      <c r="B101" s="42">
        <v>1</v>
      </c>
      <c r="C101" s="42">
        <v>5</v>
      </c>
      <c r="D101" s="42">
        <v>2</v>
      </c>
      <c r="E101" s="42">
        <v>1</v>
      </c>
      <c r="F101" s="42">
        <v>2</v>
      </c>
      <c r="G101" s="42">
        <v>0</v>
      </c>
      <c r="H101" s="42">
        <v>3</v>
      </c>
      <c r="I101" s="42">
        <v>2</v>
      </c>
      <c r="J101" s="42">
        <v>0</v>
      </c>
      <c r="K101" s="42">
        <v>2</v>
      </c>
      <c r="L101" s="42">
        <v>2</v>
      </c>
      <c r="M101" s="42">
        <v>0</v>
      </c>
      <c r="P101" s="63"/>
      <c r="S101" s="63"/>
    </row>
    <row r="102" spans="1:28" ht="20.100000000000001" customHeight="1" x14ac:dyDescent="0.25">
      <c r="A102" s="41" t="s">
        <v>29</v>
      </c>
      <c r="B102" s="42">
        <v>1</v>
      </c>
      <c r="C102" s="42">
        <v>1</v>
      </c>
      <c r="D102" s="42">
        <v>0</v>
      </c>
      <c r="E102" s="42">
        <v>0</v>
      </c>
      <c r="F102" s="42">
        <v>0</v>
      </c>
      <c r="G102" s="42">
        <v>1</v>
      </c>
      <c r="H102" s="42">
        <v>0</v>
      </c>
      <c r="I102" s="42">
        <v>0</v>
      </c>
      <c r="J102" s="42">
        <v>2</v>
      </c>
      <c r="K102" s="42">
        <v>7</v>
      </c>
      <c r="L102" s="42">
        <v>1</v>
      </c>
      <c r="M102" s="42">
        <v>0</v>
      </c>
      <c r="P102" s="63"/>
      <c r="S102" s="63"/>
    </row>
    <row r="103" spans="1:28" ht="20.100000000000001" customHeight="1" x14ac:dyDescent="0.25">
      <c r="A103" s="352" t="s">
        <v>259</v>
      </c>
      <c r="B103" s="40">
        <v>2234</v>
      </c>
      <c r="C103" s="40">
        <v>7250</v>
      </c>
      <c r="D103" s="40">
        <v>2165</v>
      </c>
      <c r="E103" s="40">
        <v>4294</v>
      </c>
      <c r="F103" s="40">
        <v>730</v>
      </c>
      <c r="G103" s="40">
        <v>4156</v>
      </c>
      <c r="H103" s="40">
        <v>2755</v>
      </c>
      <c r="I103" s="40">
        <v>4340</v>
      </c>
      <c r="J103" s="40">
        <v>2577</v>
      </c>
      <c r="K103" s="40">
        <v>3665</v>
      </c>
      <c r="L103" s="40">
        <v>4774</v>
      </c>
      <c r="M103" s="40">
        <v>7009</v>
      </c>
      <c r="P103" s="63"/>
      <c r="Q103" s="39"/>
      <c r="S103" s="63"/>
      <c r="T103" s="39"/>
      <c r="U103" s="39"/>
      <c r="V103" s="39"/>
      <c r="W103" s="39"/>
      <c r="X103" s="39"/>
      <c r="Y103" s="39"/>
      <c r="Z103" s="39"/>
      <c r="AA103" s="39"/>
      <c r="AB103" s="39"/>
    </row>
    <row r="104" spans="1:28" ht="20.100000000000001" customHeight="1" x14ac:dyDescent="0.25">
      <c r="A104" s="41" t="s">
        <v>30</v>
      </c>
      <c r="B104" s="42">
        <v>1949</v>
      </c>
      <c r="C104" s="42">
        <v>6766</v>
      </c>
      <c r="D104" s="42">
        <v>2025</v>
      </c>
      <c r="E104" s="42">
        <v>3976</v>
      </c>
      <c r="F104" s="42">
        <v>643</v>
      </c>
      <c r="G104" s="42">
        <v>3904</v>
      </c>
      <c r="H104" s="42">
        <v>2535</v>
      </c>
      <c r="I104" s="42">
        <v>4105</v>
      </c>
      <c r="J104" s="42">
        <v>2450</v>
      </c>
      <c r="K104" s="42">
        <v>3389</v>
      </c>
      <c r="L104" s="42">
        <v>4256</v>
      </c>
      <c r="M104" s="42">
        <v>6348</v>
      </c>
      <c r="P104" s="64"/>
      <c r="S104" s="64"/>
    </row>
    <row r="105" spans="1:28" ht="20.100000000000001" customHeight="1" x14ac:dyDescent="0.25">
      <c r="A105" s="41" t="s">
        <v>31</v>
      </c>
      <c r="B105" s="42">
        <v>0</v>
      </c>
      <c r="C105" s="42">
        <v>0</v>
      </c>
      <c r="D105" s="42">
        <v>0</v>
      </c>
      <c r="E105" s="42">
        <v>0</v>
      </c>
      <c r="F105" s="42">
        <v>0</v>
      </c>
      <c r="G105" s="42">
        <v>0</v>
      </c>
      <c r="H105" s="42">
        <v>1</v>
      </c>
      <c r="I105" s="42">
        <v>1</v>
      </c>
      <c r="J105" s="42">
        <v>0</v>
      </c>
      <c r="K105" s="42">
        <v>0</v>
      </c>
      <c r="L105" s="42">
        <v>0</v>
      </c>
      <c r="M105" s="42">
        <v>0</v>
      </c>
      <c r="P105" s="63"/>
      <c r="S105" s="63"/>
    </row>
    <row r="106" spans="1:28" ht="20.100000000000001" customHeight="1" x14ac:dyDescent="0.25">
      <c r="A106" s="41" t="s">
        <v>32</v>
      </c>
      <c r="B106" s="42">
        <v>0</v>
      </c>
      <c r="C106" s="42">
        <v>3</v>
      </c>
      <c r="D106" s="42">
        <v>0</v>
      </c>
      <c r="E106" s="42">
        <v>0</v>
      </c>
      <c r="F106" s="42">
        <v>0</v>
      </c>
      <c r="G106" s="42">
        <v>3</v>
      </c>
      <c r="H106" s="42">
        <v>2</v>
      </c>
      <c r="I106" s="42">
        <v>1</v>
      </c>
      <c r="J106" s="42">
        <v>1</v>
      </c>
      <c r="K106" s="42">
        <v>2</v>
      </c>
      <c r="L106" s="42">
        <v>4</v>
      </c>
      <c r="M106" s="42">
        <v>1</v>
      </c>
      <c r="P106" s="63"/>
      <c r="S106" s="63"/>
    </row>
    <row r="107" spans="1:28" ht="20.100000000000001" customHeight="1" x14ac:dyDescent="0.25">
      <c r="A107" s="41" t="s">
        <v>33</v>
      </c>
      <c r="B107" s="42">
        <v>0</v>
      </c>
      <c r="C107" s="42">
        <v>1</v>
      </c>
      <c r="D107" s="42">
        <v>0</v>
      </c>
      <c r="E107" s="42">
        <v>4</v>
      </c>
      <c r="F107" s="42">
        <v>0</v>
      </c>
      <c r="G107" s="42">
        <v>9</v>
      </c>
      <c r="H107" s="42">
        <v>0</v>
      </c>
      <c r="I107" s="42">
        <v>2</v>
      </c>
      <c r="J107" s="42">
        <v>0</v>
      </c>
      <c r="K107" s="42">
        <v>0</v>
      </c>
      <c r="L107" s="42">
        <v>2</v>
      </c>
      <c r="M107" s="42">
        <v>5</v>
      </c>
      <c r="P107" s="63"/>
      <c r="S107" s="63"/>
    </row>
    <row r="108" spans="1:28" ht="20.100000000000001" customHeight="1" x14ac:dyDescent="0.25">
      <c r="A108" s="41" t="s">
        <v>34</v>
      </c>
      <c r="B108" s="42">
        <v>0</v>
      </c>
      <c r="C108" s="42">
        <v>0</v>
      </c>
      <c r="D108" s="42">
        <v>0</v>
      </c>
      <c r="E108" s="42">
        <v>0</v>
      </c>
      <c r="F108" s="42">
        <v>0</v>
      </c>
      <c r="G108" s="42">
        <v>0</v>
      </c>
      <c r="H108" s="42">
        <v>0</v>
      </c>
      <c r="I108" s="42">
        <v>0</v>
      </c>
      <c r="J108" s="42">
        <v>0</v>
      </c>
      <c r="K108" s="42">
        <v>0</v>
      </c>
      <c r="L108" s="42">
        <v>0</v>
      </c>
      <c r="M108" s="42">
        <v>1</v>
      </c>
      <c r="P108" s="63"/>
      <c r="S108" s="63"/>
    </row>
    <row r="109" spans="1:28" ht="20.100000000000001" customHeight="1" x14ac:dyDescent="0.25">
      <c r="A109" s="41" t="s">
        <v>571</v>
      </c>
      <c r="B109" s="42">
        <v>0</v>
      </c>
      <c r="C109" s="42">
        <v>0</v>
      </c>
      <c r="D109" s="42">
        <v>0</v>
      </c>
      <c r="E109" s="42">
        <v>0</v>
      </c>
      <c r="F109" s="42">
        <v>0</v>
      </c>
      <c r="G109" s="42">
        <v>0</v>
      </c>
      <c r="H109" s="42">
        <v>0</v>
      </c>
      <c r="I109" s="42">
        <v>0</v>
      </c>
      <c r="J109" s="42">
        <v>0</v>
      </c>
      <c r="K109" s="42">
        <v>0</v>
      </c>
      <c r="L109" s="42">
        <v>0</v>
      </c>
      <c r="M109" s="42">
        <v>0</v>
      </c>
      <c r="P109" s="63"/>
      <c r="S109" s="63"/>
    </row>
    <row r="110" spans="1:28" ht="20.100000000000001" customHeight="1" x14ac:dyDescent="0.25">
      <c r="A110" s="41" t="s">
        <v>35</v>
      </c>
      <c r="B110" s="42">
        <v>0</v>
      </c>
      <c r="C110" s="42">
        <v>0</v>
      </c>
      <c r="D110" s="42">
        <v>0</v>
      </c>
      <c r="E110" s="42">
        <v>0</v>
      </c>
      <c r="F110" s="42">
        <v>0</v>
      </c>
      <c r="G110" s="42">
        <v>0</v>
      </c>
      <c r="H110" s="42">
        <v>0</v>
      </c>
      <c r="I110" s="42">
        <v>0</v>
      </c>
      <c r="J110" s="42">
        <v>0</v>
      </c>
      <c r="K110" s="42">
        <v>0</v>
      </c>
      <c r="L110" s="42">
        <v>0</v>
      </c>
      <c r="M110" s="42">
        <v>0</v>
      </c>
      <c r="P110" s="63"/>
      <c r="S110" s="63"/>
    </row>
    <row r="111" spans="1:28" ht="20.100000000000001" customHeight="1" x14ac:dyDescent="0.25">
      <c r="A111" s="41" t="s">
        <v>36</v>
      </c>
      <c r="B111" s="42">
        <v>256</v>
      </c>
      <c r="C111" s="42">
        <v>443</v>
      </c>
      <c r="D111" s="42">
        <v>134</v>
      </c>
      <c r="E111" s="42">
        <v>308</v>
      </c>
      <c r="F111" s="42">
        <v>80</v>
      </c>
      <c r="G111" s="42">
        <v>219</v>
      </c>
      <c r="H111" s="42">
        <v>208</v>
      </c>
      <c r="I111" s="42">
        <v>217</v>
      </c>
      <c r="J111" s="42">
        <v>123</v>
      </c>
      <c r="K111" s="42">
        <v>268</v>
      </c>
      <c r="L111" s="42">
        <v>506</v>
      </c>
      <c r="M111" s="42">
        <v>643</v>
      </c>
      <c r="P111" s="63"/>
      <c r="S111" s="63"/>
    </row>
    <row r="112" spans="1:28" s="39" customFormat="1" ht="20.100000000000001" customHeight="1" x14ac:dyDescent="0.25">
      <c r="A112" s="41" t="s">
        <v>37</v>
      </c>
      <c r="B112" s="42">
        <v>1</v>
      </c>
      <c r="C112" s="42">
        <v>1</v>
      </c>
      <c r="D112" s="42">
        <v>0</v>
      </c>
      <c r="E112" s="42">
        <v>0</v>
      </c>
      <c r="F112" s="42">
        <v>0</v>
      </c>
      <c r="G112" s="42">
        <v>1</v>
      </c>
      <c r="H112" s="42">
        <v>0</v>
      </c>
      <c r="I112" s="42">
        <v>0</v>
      </c>
      <c r="J112" s="42">
        <v>0</v>
      </c>
      <c r="K112" s="42">
        <v>1</v>
      </c>
      <c r="L112" s="42">
        <v>0</v>
      </c>
      <c r="M112" s="42">
        <v>4</v>
      </c>
      <c r="P112" s="61"/>
      <c r="Q112" s="41"/>
      <c r="S112" s="61"/>
      <c r="T112" s="41"/>
      <c r="U112" s="41"/>
      <c r="V112" s="41"/>
      <c r="W112" s="41"/>
      <c r="X112" s="41"/>
      <c r="Y112" s="41"/>
      <c r="Z112" s="41"/>
      <c r="AA112" s="41"/>
      <c r="AB112" s="41"/>
    </row>
    <row r="113" spans="1:28" ht="20.100000000000001" customHeight="1" x14ac:dyDescent="0.25">
      <c r="A113" s="41" t="s">
        <v>38</v>
      </c>
      <c r="B113" s="42">
        <v>0</v>
      </c>
      <c r="C113" s="42">
        <v>0</v>
      </c>
      <c r="D113" s="42">
        <v>0</v>
      </c>
      <c r="E113" s="42">
        <v>0</v>
      </c>
      <c r="F113" s="42">
        <v>0</v>
      </c>
      <c r="G113" s="42">
        <v>0</v>
      </c>
      <c r="H113" s="42">
        <v>0</v>
      </c>
      <c r="I113" s="42">
        <v>0</v>
      </c>
      <c r="J113" s="42">
        <v>0</v>
      </c>
      <c r="K113" s="42">
        <v>0</v>
      </c>
      <c r="L113" s="42">
        <v>0</v>
      </c>
      <c r="M113" s="42">
        <v>0</v>
      </c>
      <c r="P113" s="63"/>
      <c r="S113" s="63"/>
    </row>
    <row r="114" spans="1:28" ht="20.100000000000001" customHeight="1" x14ac:dyDescent="0.25">
      <c r="A114" s="41" t="s">
        <v>39</v>
      </c>
      <c r="B114" s="42">
        <v>28</v>
      </c>
      <c r="C114" s="42">
        <v>34</v>
      </c>
      <c r="D114" s="42">
        <v>6</v>
      </c>
      <c r="E114" s="42">
        <v>6</v>
      </c>
      <c r="F114" s="42">
        <v>6</v>
      </c>
      <c r="G114" s="42">
        <v>20</v>
      </c>
      <c r="H114" s="42">
        <v>9</v>
      </c>
      <c r="I114" s="42">
        <v>14</v>
      </c>
      <c r="J114" s="42">
        <v>3</v>
      </c>
      <c r="K114" s="42">
        <v>5</v>
      </c>
      <c r="L114" s="42">
        <v>6</v>
      </c>
      <c r="M114" s="42">
        <v>4</v>
      </c>
      <c r="P114" s="63"/>
      <c r="S114" s="63"/>
    </row>
    <row r="115" spans="1:28" s="39" customFormat="1" ht="20.100000000000001" customHeight="1" x14ac:dyDescent="0.25">
      <c r="A115" s="41" t="s">
        <v>40</v>
      </c>
      <c r="B115" s="42">
        <v>0</v>
      </c>
      <c r="C115" s="42">
        <v>2</v>
      </c>
      <c r="D115" s="42">
        <v>0</v>
      </c>
      <c r="E115" s="42">
        <v>0</v>
      </c>
      <c r="F115" s="42">
        <v>1</v>
      </c>
      <c r="G115" s="42">
        <v>0</v>
      </c>
      <c r="H115" s="42">
        <v>0</v>
      </c>
      <c r="I115" s="42">
        <v>0</v>
      </c>
      <c r="J115" s="42">
        <v>0</v>
      </c>
      <c r="K115" s="42">
        <v>0</v>
      </c>
      <c r="L115" s="42">
        <v>0</v>
      </c>
      <c r="M115" s="42">
        <v>3</v>
      </c>
      <c r="P115" s="61"/>
      <c r="Q115" s="41"/>
      <c r="S115" s="61"/>
      <c r="T115" s="41"/>
      <c r="U115" s="41"/>
      <c r="V115" s="41"/>
      <c r="W115" s="41"/>
      <c r="X115" s="41"/>
      <c r="Y115" s="41"/>
      <c r="Z115" s="41"/>
      <c r="AA115" s="41"/>
      <c r="AB115" s="41"/>
    </row>
    <row r="116" spans="1:28" ht="20.100000000000001" customHeight="1" x14ac:dyDescent="0.25">
      <c r="A116" s="352" t="s">
        <v>590</v>
      </c>
      <c r="B116" s="40">
        <v>0</v>
      </c>
      <c r="C116" s="40">
        <v>0</v>
      </c>
      <c r="D116" s="40">
        <v>1</v>
      </c>
      <c r="E116" s="40">
        <v>4</v>
      </c>
      <c r="F116" s="40">
        <v>0</v>
      </c>
      <c r="G116" s="40">
        <v>0</v>
      </c>
      <c r="H116" s="40">
        <v>1</v>
      </c>
      <c r="I116" s="40">
        <v>0</v>
      </c>
      <c r="J116" s="40">
        <v>0</v>
      </c>
      <c r="K116" s="40">
        <v>3</v>
      </c>
      <c r="L116" s="40">
        <v>1</v>
      </c>
      <c r="M116" s="40">
        <v>0</v>
      </c>
      <c r="P116" s="63"/>
      <c r="Q116" s="39"/>
      <c r="S116" s="63"/>
      <c r="T116" s="39"/>
      <c r="U116" s="39"/>
      <c r="V116" s="39"/>
      <c r="W116" s="39"/>
      <c r="X116" s="39"/>
      <c r="Y116" s="39"/>
      <c r="Z116" s="39"/>
      <c r="AA116" s="39"/>
      <c r="AB116" s="39"/>
    </row>
    <row r="117" spans="1:28" ht="20.100000000000001" customHeight="1" x14ac:dyDescent="0.25">
      <c r="A117" s="41" t="s">
        <v>265</v>
      </c>
      <c r="B117" s="42">
        <v>0</v>
      </c>
      <c r="C117" s="42">
        <v>0</v>
      </c>
      <c r="D117" s="42">
        <v>0</v>
      </c>
      <c r="E117" s="42">
        <v>0</v>
      </c>
      <c r="F117" s="42">
        <v>0</v>
      </c>
      <c r="G117" s="42">
        <v>0</v>
      </c>
      <c r="H117" s="42">
        <v>0</v>
      </c>
      <c r="I117" s="42">
        <v>0</v>
      </c>
      <c r="J117" s="42">
        <v>0</v>
      </c>
      <c r="K117" s="42">
        <v>0</v>
      </c>
      <c r="L117" s="42">
        <v>0</v>
      </c>
      <c r="M117" s="42">
        <v>0</v>
      </c>
      <c r="P117" s="63"/>
      <c r="S117" s="63"/>
    </row>
    <row r="118" spans="1:28" ht="20.100000000000001" customHeight="1" x14ac:dyDescent="0.25">
      <c r="A118" s="41" t="s">
        <v>572</v>
      </c>
      <c r="B118" s="42">
        <v>0</v>
      </c>
      <c r="C118" s="42">
        <v>0</v>
      </c>
      <c r="D118" s="42">
        <v>0</v>
      </c>
      <c r="E118" s="42">
        <v>0</v>
      </c>
      <c r="F118" s="42">
        <v>0</v>
      </c>
      <c r="G118" s="42">
        <v>0</v>
      </c>
      <c r="H118" s="42">
        <v>0</v>
      </c>
      <c r="I118" s="42">
        <v>0</v>
      </c>
      <c r="J118" s="42">
        <v>0</v>
      </c>
      <c r="K118" s="42">
        <v>0</v>
      </c>
      <c r="L118" s="42">
        <v>0</v>
      </c>
      <c r="M118" s="42">
        <v>0</v>
      </c>
      <c r="P118" s="63"/>
      <c r="S118" s="63"/>
    </row>
    <row r="119" spans="1:28" ht="20.100000000000001" customHeight="1" x14ac:dyDescent="0.25">
      <c r="A119" s="41" t="s">
        <v>41</v>
      </c>
      <c r="B119" s="42">
        <v>0</v>
      </c>
      <c r="C119" s="42">
        <v>0</v>
      </c>
      <c r="D119" s="42">
        <v>0</v>
      </c>
      <c r="E119" s="42">
        <v>0</v>
      </c>
      <c r="F119" s="42">
        <v>0</v>
      </c>
      <c r="G119" s="42">
        <v>0</v>
      </c>
      <c r="H119" s="42">
        <v>0</v>
      </c>
      <c r="I119" s="42">
        <v>0</v>
      </c>
      <c r="J119" s="42">
        <v>0</v>
      </c>
      <c r="K119" s="42">
        <v>0</v>
      </c>
      <c r="L119" s="42">
        <v>0</v>
      </c>
      <c r="M119" s="42">
        <v>0</v>
      </c>
      <c r="P119" s="63"/>
      <c r="S119" s="63"/>
    </row>
    <row r="120" spans="1:28" ht="20.100000000000001" customHeight="1" x14ac:dyDescent="0.25">
      <c r="A120" s="41" t="s">
        <v>573</v>
      </c>
      <c r="B120" s="42">
        <v>0</v>
      </c>
      <c r="C120" s="42">
        <v>0</v>
      </c>
      <c r="D120" s="42">
        <v>0</v>
      </c>
      <c r="E120" s="42">
        <v>0</v>
      </c>
      <c r="F120" s="42">
        <v>0</v>
      </c>
      <c r="G120" s="42">
        <v>0</v>
      </c>
      <c r="H120" s="42">
        <v>0</v>
      </c>
      <c r="I120" s="42">
        <v>0</v>
      </c>
      <c r="J120" s="42">
        <v>0</v>
      </c>
      <c r="K120" s="42">
        <v>0</v>
      </c>
      <c r="L120" s="42">
        <v>0</v>
      </c>
      <c r="M120" s="42">
        <v>0</v>
      </c>
      <c r="P120" s="63"/>
      <c r="S120" s="63"/>
    </row>
    <row r="121" spans="1:28" ht="20.100000000000001" customHeight="1" x14ac:dyDescent="0.25">
      <c r="A121" s="41" t="s">
        <v>269</v>
      </c>
      <c r="B121" s="42">
        <v>0</v>
      </c>
      <c r="C121" s="42">
        <v>0</v>
      </c>
      <c r="D121" s="42">
        <v>0</v>
      </c>
      <c r="E121" s="42">
        <v>0</v>
      </c>
      <c r="F121" s="42">
        <v>0</v>
      </c>
      <c r="G121" s="42">
        <v>0</v>
      </c>
      <c r="H121" s="42">
        <v>0</v>
      </c>
      <c r="I121" s="42">
        <v>0</v>
      </c>
      <c r="J121" s="42">
        <v>0</v>
      </c>
      <c r="K121" s="42">
        <v>0</v>
      </c>
      <c r="L121" s="42">
        <v>0</v>
      </c>
      <c r="M121" s="42">
        <v>0</v>
      </c>
      <c r="P121" s="63"/>
      <c r="S121" s="63"/>
    </row>
    <row r="122" spans="1:28" ht="20.100000000000001" customHeight="1" x14ac:dyDescent="0.25">
      <c r="A122" s="41" t="s">
        <v>277</v>
      </c>
      <c r="B122" s="42">
        <v>0</v>
      </c>
      <c r="C122" s="42">
        <v>0</v>
      </c>
      <c r="D122" s="42">
        <v>0</v>
      </c>
      <c r="E122" s="42">
        <v>0</v>
      </c>
      <c r="F122" s="42">
        <v>0</v>
      </c>
      <c r="G122" s="42">
        <v>0</v>
      </c>
      <c r="H122" s="42">
        <v>0</v>
      </c>
      <c r="I122" s="42">
        <v>0</v>
      </c>
      <c r="J122" s="42">
        <v>0</v>
      </c>
      <c r="K122" s="42">
        <v>1</v>
      </c>
      <c r="L122" s="42">
        <v>0</v>
      </c>
      <c r="M122" s="42">
        <v>0</v>
      </c>
      <c r="P122" s="63"/>
      <c r="S122" s="63"/>
    </row>
    <row r="123" spans="1:28" ht="20.100000000000001" customHeight="1" x14ac:dyDescent="0.25">
      <c r="A123" s="41" t="s">
        <v>42</v>
      </c>
      <c r="B123" s="42">
        <v>0</v>
      </c>
      <c r="C123" s="42">
        <v>0</v>
      </c>
      <c r="D123" s="42">
        <v>0</v>
      </c>
      <c r="E123" s="42">
        <v>0</v>
      </c>
      <c r="F123" s="42">
        <v>0</v>
      </c>
      <c r="G123" s="42">
        <v>0</v>
      </c>
      <c r="H123" s="42">
        <v>0</v>
      </c>
      <c r="I123" s="42">
        <v>0</v>
      </c>
      <c r="J123" s="42">
        <v>0</v>
      </c>
      <c r="K123" s="42">
        <v>0</v>
      </c>
      <c r="L123" s="42">
        <v>0</v>
      </c>
      <c r="M123" s="42">
        <v>0</v>
      </c>
      <c r="N123" s="42"/>
      <c r="O123" s="42"/>
    </row>
    <row r="124" spans="1:28" ht="20.100000000000001" customHeight="1" x14ac:dyDescent="0.25">
      <c r="A124" s="41" t="s">
        <v>271</v>
      </c>
      <c r="B124" s="42">
        <v>0</v>
      </c>
      <c r="C124" s="42">
        <v>0</v>
      </c>
      <c r="D124" s="42">
        <v>0</v>
      </c>
      <c r="E124" s="42">
        <v>0</v>
      </c>
      <c r="F124" s="42">
        <v>0</v>
      </c>
      <c r="G124" s="42">
        <v>0</v>
      </c>
      <c r="H124" s="42">
        <v>0</v>
      </c>
      <c r="I124" s="42">
        <v>0</v>
      </c>
      <c r="J124" s="42">
        <v>0</v>
      </c>
      <c r="K124" s="42">
        <v>0</v>
      </c>
      <c r="L124" s="42">
        <v>0</v>
      </c>
      <c r="M124" s="42">
        <v>0</v>
      </c>
      <c r="N124" s="42"/>
      <c r="O124" s="42"/>
    </row>
    <row r="125" spans="1:28" ht="20.100000000000001" customHeight="1" x14ac:dyDescent="0.25">
      <c r="A125" s="41" t="s">
        <v>574</v>
      </c>
      <c r="B125" s="42">
        <v>0</v>
      </c>
      <c r="C125" s="42">
        <v>0</v>
      </c>
      <c r="D125" s="42">
        <v>0</v>
      </c>
      <c r="E125" s="42">
        <v>0</v>
      </c>
      <c r="F125" s="42">
        <v>0</v>
      </c>
      <c r="G125" s="42">
        <v>0</v>
      </c>
      <c r="H125" s="42">
        <v>0</v>
      </c>
      <c r="I125" s="42">
        <v>0</v>
      </c>
      <c r="J125" s="42">
        <v>0</v>
      </c>
      <c r="K125" s="42">
        <v>0</v>
      </c>
      <c r="L125" s="42">
        <v>0</v>
      </c>
      <c r="M125" s="42">
        <v>0</v>
      </c>
      <c r="N125" s="42"/>
      <c r="O125" s="42"/>
    </row>
    <row r="126" spans="1:28" ht="20.100000000000001" customHeight="1" x14ac:dyDescent="0.25">
      <c r="A126" s="41" t="s">
        <v>43</v>
      </c>
      <c r="B126" s="42">
        <v>0</v>
      </c>
      <c r="C126" s="42">
        <v>0</v>
      </c>
      <c r="D126" s="42">
        <v>0</v>
      </c>
      <c r="E126" s="42">
        <v>0</v>
      </c>
      <c r="F126" s="42">
        <v>0</v>
      </c>
      <c r="G126" s="42">
        <v>0</v>
      </c>
      <c r="H126" s="42">
        <v>0</v>
      </c>
      <c r="I126" s="42">
        <v>0</v>
      </c>
      <c r="J126" s="42">
        <v>0</v>
      </c>
      <c r="K126" s="42">
        <v>0</v>
      </c>
      <c r="L126" s="42">
        <v>0</v>
      </c>
      <c r="M126" s="42">
        <v>0</v>
      </c>
      <c r="N126" s="42"/>
      <c r="O126" s="42"/>
    </row>
    <row r="127" spans="1:28" ht="20.100000000000001" customHeight="1" x14ac:dyDescent="0.25">
      <c r="A127" s="41" t="s">
        <v>44</v>
      </c>
      <c r="B127" s="42">
        <v>0</v>
      </c>
      <c r="C127" s="42">
        <v>0</v>
      </c>
      <c r="D127" s="42">
        <v>0</v>
      </c>
      <c r="E127" s="42">
        <v>4</v>
      </c>
      <c r="F127" s="42">
        <v>0</v>
      </c>
      <c r="G127" s="42">
        <v>0</v>
      </c>
      <c r="H127" s="42">
        <v>0</v>
      </c>
      <c r="I127" s="42">
        <v>0</v>
      </c>
      <c r="J127" s="42">
        <v>0</v>
      </c>
      <c r="K127" s="42">
        <v>1</v>
      </c>
      <c r="L127" s="42">
        <v>0</v>
      </c>
      <c r="M127" s="42">
        <v>0</v>
      </c>
      <c r="N127" s="42"/>
      <c r="O127" s="42"/>
    </row>
    <row r="128" spans="1:28" ht="20.100000000000001" customHeight="1" x14ac:dyDescent="0.25">
      <c r="A128" s="41" t="s">
        <v>575</v>
      </c>
      <c r="B128" s="42">
        <v>0</v>
      </c>
      <c r="C128" s="42">
        <v>0</v>
      </c>
      <c r="D128" s="42">
        <v>0</v>
      </c>
      <c r="E128" s="42">
        <v>0</v>
      </c>
      <c r="F128" s="42">
        <v>0</v>
      </c>
      <c r="G128" s="42">
        <v>0</v>
      </c>
      <c r="H128" s="42">
        <v>0</v>
      </c>
      <c r="I128" s="42">
        <v>0</v>
      </c>
      <c r="J128" s="42">
        <v>0</v>
      </c>
      <c r="K128" s="42">
        <v>0</v>
      </c>
      <c r="L128" s="42">
        <v>0</v>
      </c>
      <c r="M128" s="42">
        <v>0</v>
      </c>
      <c r="N128" s="42"/>
      <c r="O128" s="42"/>
    </row>
    <row r="129" spans="1:16" ht="20.100000000000001" customHeight="1" x14ac:dyDescent="0.25">
      <c r="A129" s="41" t="s">
        <v>263</v>
      </c>
      <c r="B129" s="42">
        <v>0</v>
      </c>
      <c r="C129" s="42">
        <v>0</v>
      </c>
      <c r="D129" s="42">
        <v>0</v>
      </c>
      <c r="E129" s="42">
        <v>0</v>
      </c>
      <c r="F129" s="42">
        <v>0</v>
      </c>
      <c r="G129" s="42">
        <v>0</v>
      </c>
      <c r="H129" s="42">
        <v>0</v>
      </c>
      <c r="I129" s="42">
        <v>0</v>
      </c>
      <c r="J129" s="42">
        <v>0</v>
      </c>
      <c r="K129" s="42">
        <v>0</v>
      </c>
      <c r="L129" s="42">
        <v>0</v>
      </c>
      <c r="M129" s="42">
        <v>0</v>
      </c>
      <c r="N129" s="42"/>
      <c r="O129" s="42"/>
    </row>
    <row r="130" spans="1:16" ht="20.100000000000001" customHeight="1" x14ac:dyDescent="0.25">
      <c r="A130" s="41" t="s">
        <v>576</v>
      </c>
      <c r="B130" s="42">
        <v>0</v>
      </c>
      <c r="C130" s="42">
        <v>0</v>
      </c>
      <c r="D130" s="42">
        <v>0</v>
      </c>
      <c r="E130" s="42">
        <v>0</v>
      </c>
      <c r="F130" s="42">
        <v>0</v>
      </c>
      <c r="G130" s="42">
        <v>0</v>
      </c>
      <c r="H130" s="42">
        <v>0</v>
      </c>
      <c r="I130" s="42">
        <v>0</v>
      </c>
      <c r="J130" s="42">
        <v>0</v>
      </c>
      <c r="K130" s="42">
        <v>0</v>
      </c>
      <c r="L130" s="42">
        <v>0</v>
      </c>
      <c r="M130" s="42">
        <v>0</v>
      </c>
      <c r="N130" s="42"/>
      <c r="O130" s="42"/>
    </row>
    <row r="131" spans="1:16" ht="20.100000000000001" customHeight="1" x14ac:dyDescent="0.25">
      <c r="A131" s="41" t="s">
        <v>577</v>
      </c>
      <c r="B131" s="42">
        <v>0</v>
      </c>
      <c r="C131" s="42">
        <v>0</v>
      </c>
      <c r="D131" s="42">
        <v>0</v>
      </c>
      <c r="E131" s="42">
        <v>0</v>
      </c>
      <c r="F131" s="42">
        <v>0</v>
      </c>
      <c r="G131" s="42">
        <v>0</v>
      </c>
      <c r="H131" s="42">
        <v>0</v>
      </c>
      <c r="I131" s="42">
        <v>0</v>
      </c>
      <c r="J131" s="42">
        <v>0</v>
      </c>
      <c r="K131" s="42">
        <v>0</v>
      </c>
      <c r="L131" s="42">
        <v>0</v>
      </c>
      <c r="M131" s="42">
        <v>0</v>
      </c>
      <c r="N131" s="42"/>
      <c r="O131" s="42"/>
    </row>
    <row r="132" spans="1:16" ht="20.100000000000001" customHeight="1" x14ac:dyDescent="0.25">
      <c r="A132" s="41" t="s">
        <v>578</v>
      </c>
      <c r="B132" s="42">
        <v>0</v>
      </c>
      <c r="C132" s="42">
        <v>0</v>
      </c>
      <c r="D132" s="42">
        <v>0</v>
      </c>
      <c r="E132" s="42">
        <v>0</v>
      </c>
      <c r="F132" s="42">
        <v>0</v>
      </c>
      <c r="G132" s="42">
        <v>0</v>
      </c>
      <c r="H132" s="42">
        <v>0</v>
      </c>
      <c r="I132" s="42">
        <v>0</v>
      </c>
      <c r="J132" s="42">
        <v>0</v>
      </c>
      <c r="K132" s="42">
        <v>0</v>
      </c>
      <c r="L132" s="42">
        <v>0</v>
      </c>
      <c r="M132" s="42">
        <v>0</v>
      </c>
      <c r="N132" s="42"/>
      <c r="O132" s="42"/>
    </row>
    <row r="133" spans="1:16" ht="20.100000000000001" customHeight="1" x14ac:dyDescent="0.25">
      <c r="A133" s="41" t="s">
        <v>264</v>
      </c>
      <c r="B133" s="42">
        <v>0</v>
      </c>
      <c r="C133" s="42">
        <v>0</v>
      </c>
      <c r="D133" s="42">
        <v>0</v>
      </c>
      <c r="E133" s="42">
        <v>0</v>
      </c>
      <c r="F133" s="42">
        <v>0</v>
      </c>
      <c r="G133" s="42">
        <v>0</v>
      </c>
      <c r="H133" s="42">
        <v>0</v>
      </c>
      <c r="I133" s="42">
        <v>0</v>
      </c>
      <c r="J133" s="42">
        <v>0</v>
      </c>
      <c r="K133" s="42">
        <v>0</v>
      </c>
      <c r="L133" s="42">
        <v>0</v>
      </c>
      <c r="M133" s="42">
        <v>0</v>
      </c>
      <c r="N133" s="42"/>
      <c r="O133" s="42"/>
    </row>
    <row r="134" spans="1:16" ht="20.100000000000001" customHeight="1" x14ac:dyDescent="0.25">
      <c r="A134" s="41" t="s">
        <v>268</v>
      </c>
      <c r="B134" s="42">
        <v>0</v>
      </c>
      <c r="C134" s="42">
        <v>0</v>
      </c>
      <c r="D134" s="42">
        <v>0</v>
      </c>
      <c r="E134" s="42">
        <v>0</v>
      </c>
      <c r="F134" s="42">
        <v>0</v>
      </c>
      <c r="G134" s="42">
        <v>0</v>
      </c>
      <c r="H134" s="42">
        <v>0</v>
      </c>
      <c r="I134" s="42">
        <v>0</v>
      </c>
      <c r="J134" s="42">
        <v>0</v>
      </c>
      <c r="K134" s="42">
        <v>1</v>
      </c>
      <c r="L134" s="42">
        <v>0</v>
      </c>
      <c r="M134" s="42">
        <v>0</v>
      </c>
      <c r="N134" s="42"/>
      <c r="O134" s="42"/>
    </row>
    <row r="135" spans="1:16" ht="20.100000000000001" customHeight="1" thickBot="1" x14ac:dyDescent="0.3">
      <c r="A135" s="41" t="s">
        <v>45</v>
      </c>
      <c r="B135" s="42">
        <v>0</v>
      </c>
      <c r="C135" s="42">
        <v>0</v>
      </c>
      <c r="D135" s="42">
        <v>1</v>
      </c>
      <c r="E135" s="42">
        <v>0</v>
      </c>
      <c r="F135" s="42">
        <v>0</v>
      </c>
      <c r="G135" s="42">
        <v>0</v>
      </c>
      <c r="H135" s="42">
        <v>1</v>
      </c>
      <c r="I135" s="42">
        <v>0</v>
      </c>
      <c r="J135" s="42">
        <v>0</v>
      </c>
      <c r="K135" s="42">
        <v>0</v>
      </c>
      <c r="L135" s="42">
        <v>1</v>
      </c>
      <c r="M135" s="42">
        <v>0</v>
      </c>
      <c r="N135" s="42"/>
      <c r="O135" s="42"/>
    </row>
    <row r="136" spans="1:16" s="48" customFormat="1" ht="15.95" customHeight="1" x14ac:dyDescent="0.25">
      <c r="A136" s="331" t="s">
        <v>588</v>
      </c>
      <c r="B136" s="331"/>
      <c r="C136" s="331"/>
      <c r="D136" s="332"/>
      <c r="E136" s="332"/>
      <c r="F136" s="332"/>
      <c r="G136" s="332"/>
      <c r="H136" s="332"/>
      <c r="I136" s="332"/>
      <c r="J136" s="332"/>
      <c r="K136" s="332"/>
      <c r="L136" s="332"/>
      <c r="M136" s="333" t="s">
        <v>585</v>
      </c>
    </row>
    <row r="137" spans="1:16" s="27" customFormat="1" ht="24.95" customHeight="1" x14ac:dyDescent="0.25">
      <c r="A137" s="347" t="s">
        <v>136</v>
      </c>
      <c r="B137" s="347"/>
      <c r="C137" s="347"/>
      <c r="D137" s="347"/>
      <c r="E137" s="347"/>
      <c r="F137" s="347"/>
      <c r="G137" s="347"/>
    </row>
    <row r="138" spans="1:16" s="55" customFormat="1" ht="24.95" customHeight="1" thickBot="1" x14ac:dyDescent="0.25">
      <c r="A138" s="28" t="s">
        <v>531</v>
      </c>
      <c r="B138" s="53"/>
      <c r="C138" s="53"/>
      <c r="D138" s="53"/>
      <c r="E138" s="53"/>
      <c r="F138" s="53"/>
      <c r="G138" s="53"/>
      <c r="H138" s="53"/>
      <c r="I138" s="53"/>
      <c r="J138" s="53"/>
      <c r="K138" s="53"/>
      <c r="L138" s="53"/>
      <c r="M138" s="53"/>
      <c r="N138" s="53"/>
      <c r="O138" s="336" t="s">
        <v>587</v>
      </c>
      <c r="P138" s="54"/>
    </row>
    <row r="139" spans="1:16" s="39" customFormat="1" ht="20.100000000000001" customHeight="1" x14ac:dyDescent="0.25">
      <c r="A139" s="1023" t="s">
        <v>8</v>
      </c>
      <c r="B139" s="1019" t="s">
        <v>86</v>
      </c>
      <c r="C139" s="1020"/>
      <c r="D139" s="1020"/>
      <c r="E139" s="1020"/>
      <c r="F139" s="1020"/>
      <c r="G139" s="1020"/>
      <c r="H139" s="1020"/>
      <c r="I139" s="1020"/>
      <c r="J139" s="1020"/>
      <c r="K139" s="1020"/>
      <c r="L139" s="1020"/>
      <c r="M139" s="1020"/>
      <c r="N139" s="1020"/>
      <c r="O139" s="1020"/>
      <c r="P139" s="56"/>
    </row>
    <row r="140" spans="1:16" ht="20.100000000000001" customHeight="1" x14ac:dyDescent="0.25">
      <c r="A140" s="1024"/>
      <c r="B140" s="1021" t="s">
        <v>10</v>
      </c>
      <c r="C140" s="1021"/>
      <c r="D140" s="32" t="s">
        <v>69</v>
      </c>
      <c r="E140" s="32"/>
      <c r="F140" s="32" t="s">
        <v>70</v>
      </c>
      <c r="G140" s="32"/>
      <c r="H140" s="32" t="s">
        <v>71</v>
      </c>
      <c r="I140" s="32"/>
      <c r="J140" s="32" t="s">
        <v>72</v>
      </c>
      <c r="K140" s="32"/>
      <c r="L140" s="32" t="s">
        <v>73</v>
      </c>
      <c r="M140" s="32"/>
      <c r="N140" s="32" t="s">
        <v>74</v>
      </c>
      <c r="O140" s="57"/>
      <c r="P140" s="58"/>
    </row>
    <row r="141" spans="1:16" ht="20.100000000000001" customHeight="1" x14ac:dyDescent="0.25">
      <c r="A141" s="1025"/>
      <c r="B141" s="59">
        <v>2015</v>
      </c>
      <c r="C141" s="59">
        <v>2016</v>
      </c>
      <c r="D141" s="59">
        <v>2015</v>
      </c>
      <c r="E141" s="59">
        <v>2016</v>
      </c>
      <c r="F141" s="334">
        <v>2015</v>
      </c>
      <c r="G141" s="334">
        <v>2016</v>
      </c>
      <c r="H141" s="334">
        <v>2015</v>
      </c>
      <c r="I141" s="334">
        <v>2016</v>
      </c>
      <c r="J141" s="334">
        <v>2015</v>
      </c>
      <c r="K141" s="334">
        <v>2016</v>
      </c>
      <c r="L141" s="334">
        <v>2015</v>
      </c>
      <c r="M141" s="334">
        <v>2016</v>
      </c>
      <c r="N141" s="334">
        <v>2015</v>
      </c>
      <c r="O141" s="335">
        <v>2016</v>
      </c>
      <c r="P141" s="58"/>
    </row>
    <row r="142" spans="1:16" ht="20.100000000000001" customHeight="1" x14ac:dyDescent="0.25">
      <c r="A142" s="352" t="s">
        <v>256</v>
      </c>
      <c r="B142" s="40">
        <v>110</v>
      </c>
      <c r="C142" s="40">
        <v>268</v>
      </c>
      <c r="D142" s="40">
        <v>14</v>
      </c>
      <c r="E142" s="40">
        <v>46</v>
      </c>
      <c r="F142" s="40">
        <v>7</v>
      </c>
      <c r="G142" s="40">
        <v>18</v>
      </c>
      <c r="H142" s="40">
        <v>12</v>
      </c>
      <c r="I142" s="40">
        <v>30</v>
      </c>
      <c r="J142" s="40">
        <v>8</v>
      </c>
      <c r="K142" s="40">
        <v>8</v>
      </c>
      <c r="L142" s="40">
        <v>13</v>
      </c>
      <c r="M142" s="40">
        <v>7</v>
      </c>
      <c r="N142" s="40">
        <v>3</v>
      </c>
      <c r="O142" s="40">
        <v>17</v>
      </c>
    </row>
    <row r="143" spans="1:16" ht="20.100000000000001" customHeight="1" x14ac:dyDescent="0.25">
      <c r="A143" s="41" t="s">
        <v>46</v>
      </c>
      <c r="B143" s="42">
        <v>29</v>
      </c>
      <c r="C143" s="42">
        <v>105</v>
      </c>
      <c r="D143" s="42">
        <v>7</v>
      </c>
      <c r="E143" s="42">
        <v>12</v>
      </c>
      <c r="F143" s="42">
        <v>2</v>
      </c>
      <c r="G143" s="42">
        <v>4</v>
      </c>
      <c r="H143" s="42">
        <v>6</v>
      </c>
      <c r="I143" s="42">
        <v>13</v>
      </c>
      <c r="J143" s="42">
        <v>0</v>
      </c>
      <c r="K143" s="42">
        <v>5</v>
      </c>
      <c r="L143" s="42">
        <v>5</v>
      </c>
      <c r="M143" s="42">
        <v>1</v>
      </c>
      <c r="N143" s="42">
        <v>0</v>
      </c>
      <c r="O143" s="42">
        <v>6</v>
      </c>
    </row>
    <row r="144" spans="1:16" ht="20.100000000000001" customHeight="1" x14ac:dyDescent="0.25">
      <c r="A144" s="41" t="s">
        <v>47</v>
      </c>
      <c r="B144" s="42">
        <v>2</v>
      </c>
      <c r="C144" s="42">
        <v>2</v>
      </c>
      <c r="D144" s="42">
        <v>0</v>
      </c>
      <c r="E144" s="42">
        <v>0</v>
      </c>
      <c r="F144" s="42">
        <v>0</v>
      </c>
      <c r="G144" s="42">
        <v>1</v>
      </c>
      <c r="H144" s="42">
        <v>0</v>
      </c>
      <c r="I144" s="42">
        <v>0</v>
      </c>
      <c r="J144" s="42">
        <v>0</v>
      </c>
      <c r="K144" s="42">
        <v>0</v>
      </c>
      <c r="L144" s="42">
        <v>0</v>
      </c>
      <c r="M144" s="42">
        <v>0</v>
      </c>
      <c r="N144" s="42">
        <v>0</v>
      </c>
      <c r="O144" s="42">
        <v>0</v>
      </c>
    </row>
    <row r="145" spans="1:15" ht="20.100000000000001" customHeight="1" x14ac:dyDescent="0.25">
      <c r="A145" s="41" t="s">
        <v>48</v>
      </c>
      <c r="B145" s="42">
        <v>1</v>
      </c>
      <c r="C145" s="42">
        <v>1</v>
      </c>
      <c r="D145" s="42">
        <v>0</v>
      </c>
      <c r="E145" s="42">
        <v>1</v>
      </c>
      <c r="F145" s="42">
        <v>0</v>
      </c>
      <c r="G145" s="42">
        <v>0</v>
      </c>
      <c r="H145" s="42">
        <v>0</v>
      </c>
      <c r="I145" s="42">
        <v>0</v>
      </c>
      <c r="J145" s="42">
        <v>0</v>
      </c>
      <c r="K145" s="42">
        <v>0</v>
      </c>
      <c r="L145" s="42">
        <v>0</v>
      </c>
      <c r="M145" s="42">
        <v>0</v>
      </c>
      <c r="N145" s="42">
        <v>0</v>
      </c>
      <c r="O145" s="42">
        <v>0</v>
      </c>
    </row>
    <row r="146" spans="1:15" ht="20.100000000000001" customHeight="1" x14ac:dyDescent="0.25">
      <c r="A146" s="41" t="s">
        <v>579</v>
      </c>
      <c r="B146" s="42">
        <v>0</v>
      </c>
      <c r="C146" s="42">
        <v>0</v>
      </c>
      <c r="D146" s="42">
        <v>0</v>
      </c>
      <c r="E146" s="42">
        <v>0</v>
      </c>
      <c r="F146" s="42">
        <v>0</v>
      </c>
      <c r="G146" s="42">
        <v>0</v>
      </c>
      <c r="H146" s="42">
        <v>0</v>
      </c>
      <c r="I146" s="42">
        <v>0</v>
      </c>
      <c r="J146" s="42">
        <v>0</v>
      </c>
      <c r="K146" s="42">
        <v>0</v>
      </c>
      <c r="L146" s="42">
        <v>0</v>
      </c>
      <c r="M146" s="42">
        <v>0</v>
      </c>
      <c r="N146" s="42">
        <v>0</v>
      </c>
      <c r="O146" s="42">
        <v>0</v>
      </c>
    </row>
    <row r="147" spans="1:15" ht="20.100000000000001" customHeight="1" x14ac:dyDescent="0.25">
      <c r="A147" s="41" t="s">
        <v>270</v>
      </c>
      <c r="B147" s="42">
        <v>0</v>
      </c>
      <c r="C147" s="42">
        <v>0</v>
      </c>
      <c r="D147" s="42">
        <v>0</v>
      </c>
      <c r="E147" s="42">
        <v>0</v>
      </c>
      <c r="F147" s="42">
        <v>0</v>
      </c>
      <c r="G147" s="42">
        <v>0</v>
      </c>
      <c r="H147" s="42">
        <v>0</v>
      </c>
      <c r="I147" s="42">
        <v>0</v>
      </c>
      <c r="J147" s="42">
        <v>0</v>
      </c>
      <c r="K147" s="42">
        <v>0</v>
      </c>
      <c r="L147" s="42">
        <v>0</v>
      </c>
      <c r="M147" s="42">
        <v>0</v>
      </c>
      <c r="N147" s="42">
        <v>0</v>
      </c>
      <c r="O147" s="42">
        <v>0</v>
      </c>
    </row>
    <row r="148" spans="1:15" ht="20.100000000000001" customHeight="1" x14ac:dyDescent="0.25">
      <c r="A148" s="41" t="s">
        <v>49</v>
      </c>
      <c r="B148" s="42">
        <v>4</v>
      </c>
      <c r="C148" s="42">
        <v>1</v>
      </c>
      <c r="D148" s="42">
        <v>0</v>
      </c>
      <c r="E148" s="42">
        <v>0</v>
      </c>
      <c r="F148" s="42">
        <v>0</v>
      </c>
      <c r="G148" s="42">
        <v>0</v>
      </c>
      <c r="H148" s="42">
        <v>0</v>
      </c>
      <c r="I148" s="42">
        <v>0</v>
      </c>
      <c r="J148" s="42">
        <v>1</v>
      </c>
      <c r="K148" s="42">
        <v>0</v>
      </c>
      <c r="L148" s="42">
        <v>1</v>
      </c>
      <c r="M148" s="42">
        <v>0</v>
      </c>
      <c r="N148" s="42">
        <v>0</v>
      </c>
      <c r="O148" s="42">
        <v>1</v>
      </c>
    </row>
    <row r="149" spans="1:15" ht="20.100000000000001" customHeight="1" x14ac:dyDescent="0.25">
      <c r="A149" s="41" t="s">
        <v>580</v>
      </c>
      <c r="B149" s="42">
        <v>0</v>
      </c>
      <c r="C149" s="42">
        <v>0</v>
      </c>
      <c r="D149" s="42">
        <v>0</v>
      </c>
      <c r="E149" s="42">
        <v>0</v>
      </c>
      <c r="F149" s="42">
        <v>0</v>
      </c>
      <c r="G149" s="42">
        <v>0</v>
      </c>
      <c r="H149" s="42">
        <v>0</v>
      </c>
      <c r="I149" s="42">
        <v>0</v>
      </c>
      <c r="J149" s="42">
        <v>0</v>
      </c>
      <c r="K149" s="42">
        <v>0</v>
      </c>
      <c r="L149" s="42">
        <v>0</v>
      </c>
      <c r="M149" s="42">
        <v>0</v>
      </c>
      <c r="N149" s="42">
        <v>0</v>
      </c>
      <c r="O149" s="42">
        <v>0</v>
      </c>
    </row>
    <row r="150" spans="1:15" ht="20.100000000000001" customHeight="1" x14ac:dyDescent="0.25">
      <c r="A150" s="41" t="s">
        <v>276</v>
      </c>
      <c r="B150" s="42">
        <v>0</v>
      </c>
      <c r="C150" s="42">
        <v>0</v>
      </c>
      <c r="D150" s="42">
        <v>0</v>
      </c>
      <c r="E150" s="42">
        <v>0</v>
      </c>
      <c r="F150" s="42">
        <v>0</v>
      </c>
      <c r="G150" s="42">
        <v>0</v>
      </c>
      <c r="H150" s="42">
        <v>0</v>
      </c>
      <c r="I150" s="42">
        <v>0</v>
      </c>
      <c r="J150" s="42">
        <v>0</v>
      </c>
      <c r="K150" s="42">
        <v>0</v>
      </c>
      <c r="L150" s="42">
        <v>0</v>
      </c>
      <c r="M150" s="42">
        <v>0</v>
      </c>
      <c r="N150" s="42">
        <v>0</v>
      </c>
      <c r="O150" s="42">
        <v>0</v>
      </c>
    </row>
    <row r="151" spans="1:15" ht="20.100000000000001" customHeight="1" x14ac:dyDescent="0.25">
      <c r="A151" s="41" t="s">
        <v>50</v>
      </c>
      <c r="B151" s="42">
        <v>14</v>
      </c>
      <c r="C151" s="42">
        <v>17</v>
      </c>
      <c r="D151" s="42">
        <v>3</v>
      </c>
      <c r="E151" s="42">
        <v>4</v>
      </c>
      <c r="F151" s="42">
        <v>1</v>
      </c>
      <c r="G151" s="42">
        <v>2</v>
      </c>
      <c r="H151" s="42">
        <v>0</v>
      </c>
      <c r="I151" s="42">
        <v>0</v>
      </c>
      <c r="J151" s="42">
        <v>2</v>
      </c>
      <c r="K151" s="42">
        <v>1</v>
      </c>
      <c r="L151" s="42">
        <v>0</v>
      </c>
      <c r="M151" s="42">
        <v>0</v>
      </c>
      <c r="N151" s="42">
        <v>3</v>
      </c>
      <c r="O151" s="42">
        <v>1</v>
      </c>
    </row>
    <row r="152" spans="1:15" ht="20.100000000000001" customHeight="1" x14ac:dyDescent="0.25">
      <c r="A152" s="41" t="s">
        <v>272</v>
      </c>
      <c r="B152" s="42">
        <v>0</v>
      </c>
      <c r="C152" s="42">
        <v>0</v>
      </c>
      <c r="D152" s="42">
        <v>0</v>
      </c>
      <c r="E152" s="42">
        <v>0</v>
      </c>
      <c r="F152" s="42">
        <v>0</v>
      </c>
      <c r="G152" s="42">
        <v>0</v>
      </c>
      <c r="H152" s="42">
        <v>0</v>
      </c>
      <c r="I152" s="42">
        <v>0</v>
      </c>
      <c r="J152" s="42">
        <v>0</v>
      </c>
      <c r="K152" s="42">
        <v>0</v>
      </c>
      <c r="L152" s="42">
        <v>0</v>
      </c>
      <c r="M152" s="42">
        <v>0</v>
      </c>
      <c r="N152" s="42">
        <v>0</v>
      </c>
      <c r="O152" s="42">
        <v>0</v>
      </c>
    </row>
    <row r="153" spans="1:15" ht="20.100000000000001" customHeight="1" x14ac:dyDescent="0.25">
      <c r="A153" s="41" t="s">
        <v>51</v>
      </c>
      <c r="B153" s="42">
        <v>0</v>
      </c>
      <c r="C153" s="42">
        <v>0</v>
      </c>
      <c r="D153" s="42">
        <v>0</v>
      </c>
      <c r="E153" s="42">
        <v>0</v>
      </c>
      <c r="F153" s="42">
        <v>0</v>
      </c>
      <c r="G153" s="42">
        <v>0</v>
      </c>
      <c r="H153" s="42">
        <v>0</v>
      </c>
      <c r="I153" s="42">
        <v>0</v>
      </c>
      <c r="J153" s="42">
        <v>0</v>
      </c>
      <c r="K153" s="42">
        <v>0</v>
      </c>
      <c r="L153" s="42">
        <v>0</v>
      </c>
      <c r="M153" s="42">
        <v>0</v>
      </c>
      <c r="N153" s="42">
        <v>0</v>
      </c>
      <c r="O153" s="42">
        <v>0</v>
      </c>
    </row>
    <row r="154" spans="1:15" ht="20.100000000000001" customHeight="1" x14ac:dyDescent="0.25">
      <c r="A154" s="41" t="s">
        <v>52</v>
      </c>
      <c r="B154" s="42">
        <v>1</v>
      </c>
      <c r="C154" s="42">
        <v>30</v>
      </c>
      <c r="D154" s="42">
        <v>1</v>
      </c>
      <c r="E154" s="42">
        <v>16</v>
      </c>
      <c r="F154" s="42">
        <v>0</v>
      </c>
      <c r="G154" s="42">
        <v>3</v>
      </c>
      <c r="H154" s="42">
        <v>0</v>
      </c>
      <c r="I154" s="42">
        <v>7</v>
      </c>
      <c r="J154" s="42">
        <v>0</v>
      </c>
      <c r="K154" s="42">
        <v>0</v>
      </c>
      <c r="L154" s="42">
        <v>0</v>
      </c>
      <c r="M154" s="42">
        <v>0</v>
      </c>
      <c r="N154" s="42">
        <v>0</v>
      </c>
      <c r="O154" s="42">
        <v>0</v>
      </c>
    </row>
    <row r="155" spans="1:15" ht="20.100000000000001" customHeight="1" x14ac:dyDescent="0.25">
      <c r="A155" s="41" t="s">
        <v>53</v>
      </c>
      <c r="B155" s="42">
        <v>0</v>
      </c>
      <c r="C155" s="42">
        <v>0</v>
      </c>
      <c r="D155" s="42">
        <v>0</v>
      </c>
      <c r="E155" s="42">
        <v>0</v>
      </c>
      <c r="F155" s="42">
        <v>0</v>
      </c>
      <c r="G155" s="42">
        <v>0</v>
      </c>
      <c r="H155" s="42">
        <v>0</v>
      </c>
      <c r="I155" s="42">
        <v>0</v>
      </c>
      <c r="J155" s="42">
        <v>0</v>
      </c>
      <c r="K155" s="42">
        <v>0</v>
      </c>
      <c r="L155" s="42">
        <v>0</v>
      </c>
      <c r="M155" s="42">
        <v>0</v>
      </c>
      <c r="N155" s="42">
        <v>0</v>
      </c>
      <c r="O155" s="42">
        <v>0</v>
      </c>
    </row>
    <row r="156" spans="1:15" ht="20.100000000000001" customHeight="1" x14ac:dyDescent="0.25">
      <c r="A156" s="41" t="s">
        <v>54</v>
      </c>
      <c r="B156" s="42">
        <v>2</v>
      </c>
      <c r="C156" s="42">
        <v>3</v>
      </c>
      <c r="D156" s="42">
        <v>0</v>
      </c>
      <c r="E156" s="42">
        <v>0</v>
      </c>
      <c r="F156" s="42">
        <v>1</v>
      </c>
      <c r="G156" s="42">
        <v>0</v>
      </c>
      <c r="H156" s="42">
        <v>0</v>
      </c>
      <c r="I156" s="42">
        <v>0</v>
      </c>
      <c r="J156" s="42">
        <v>0</v>
      </c>
      <c r="K156" s="42">
        <v>0</v>
      </c>
      <c r="L156" s="42">
        <v>0</v>
      </c>
      <c r="M156" s="42">
        <v>3</v>
      </c>
      <c r="N156" s="42">
        <v>0</v>
      </c>
      <c r="O156" s="42">
        <v>0</v>
      </c>
    </row>
    <row r="157" spans="1:15" ht="20.100000000000001" customHeight="1" x14ac:dyDescent="0.25">
      <c r="A157" s="41" t="s">
        <v>55</v>
      </c>
      <c r="B157" s="42">
        <v>0</v>
      </c>
      <c r="C157" s="42">
        <v>0</v>
      </c>
      <c r="D157" s="42">
        <v>0</v>
      </c>
      <c r="E157" s="42">
        <v>0</v>
      </c>
      <c r="F157" s="42">
        <v>0</v>
      </c>
      <c r="G157" s="42">
        <v>0</v>
      </c>
      <c r="H157" s="42">
        <v>0</v>
      </c>
      <c r="I157" s="42">
        <v>0</v>
      </c>
      <c r="J157" s="42">
        <v>0</v>
      </c>
      <c r="K157" s="42">
        <v>0</v>
      </c>
      <c r="L157" s="42">
        <v>0</v>
      </c>
      <c r="M157" s="42">
        <v>0</v>
      </c>
      <c r="N157" s="42">
        <v>0</v>
      </c>
      <c r="O157" s="42">
        <v>0</v>
      </c>
    </row>
    <row r="158" spans="1:15" s="39" customFormat="1" ht="20.100000000000001" customHeight="1" x14ac:dyDescent="0.25">
      <c r="A158" s="41" t="s">
        <v>56</v>
      </c>
      <c r="B158" s="42">
        <v>10</v>
      </c>
      <c r="C158" s="42">
        <v>5</v>
      </c>
      <c r="D158" s="42">
        <v>0</v>
      </c>
      <c r="E158" s="42">
        <v>0</v>
      </c>
      <c r="F158" s="42">
        <v>0</v>
      </c>
      <c r="G158" s="42">
        <v>1</v>
      </c>
      <c r="H158" s="42">
        <v>0</v>
      </c>
      <c r="I158" s="42">
        <v>0</v>
      </c>
      <c r="J158" s="42">
        <v>4</v>
      </c>
      <c r="K158" s="42">
        <v>0</v>
      </c>
      <c r="L158" s="42">
        <v>4</v>
      </c>
      <c r="M158" s="42">
        <v>0</v>
      </c>
      <c r="N158" s="42">
        <v>0</v>
      </c>
      <c r="O158" s="42">
        <v>1</v>
      </c>
    </row>
    <row r="159" spans="1:15" s="39" customFormat="1" ht="20.100000000000001" customHeight="1" x14ac:dyDescent="0.25">
      <c r="A159" s="41" t="s">
        <v>57</v>
      </c>
      <c r="B159" s="42">
        <v>7</v>
      </c>
      <c r="C159" s="42">
        <v>27</v>
      </c>
      <c r="D159" s="42">
        <v>1</v>
      </c>
      <c r="E159" s="42">
        <v>4</v>
      </c>
      <c r="F159" s="42">
        <v>0</v>
      </c>
      <c r="G159" s="42">
        <v>2</v>
      </c>
      <c r="H159" s="42">
        <v>1</v>
      </c>
      <c r="I159" s="42">
        <v>2</v>
      </c>
      <c r="J159" s="42">
        <v>0</v>
      </c>
      <c r="K159" s="42">
        <v>1</v>
      </c>
      <c r="L159" s="42">
        <v>1</v>
      </c>
      <c r="M159" s="42">
        <v>1</v>
      </c>
      <c r="N159" s="42">
        <v>0</v>
      </c>
      <c r="O159" s="42">
        <v>1</v>
      </c>
    </row>
    <row r="160" spans="1:15" s="39" customFormat="1" ht="20.100000000000001" customHeight="1" x14ac:dyDescent="0.25">
      <c r="A160" s="41" t="s">
        <v>581</v>
      </c>
      <c r="B160" s="42">
        <v>0</v>
      </c>
      <c r="C160" s="42">
        <v>0</v>
      </c>
      <c r="D160" s="42">
        <v>0</v>
      </c>
      <c r="E160" s="42">
        <v>0</v>
      </c>
      <c r="F160" s="42">
        <v>0</v>
      </c>
      <c r="G160" s="42">
        <v>0</v>
      </c>
      <c r="H160" s="42">
        <v>0</v>
      </c>
      <c r="I160" s="42">
        <v>0</v>
      </c>
      <c r="J160" s="42">
        <v>0</v>
      </c>
      <c r="K160" s="42">
        <v>0</v>
      </c>
      <c r="L160" s="42">
        <v>0</v>
      </c>
      <c r="M160" s="42">
        <v>0</v>
      </c>
      <c r="N160" s="42">
        <v>0</v>
      </c>
      <c r="O160" s="42">
        <v>0</v>
      </c>
    </row>
    <row r="161" spans="1:15" ht="20.100000000000001" customHeight="1" x14ac:dyDescent="0.25">
      <c r="A161" s="41" t="s">
        <v>275</v>
      </c>
      <c r="B161" s="42">
        <v>0</v>
      </c>
      <c r="C161" s="42">
        <v>0</v>
      </c>
      <c r="D161" s="42">
        <v>0</v>
      </c>
      <c r="E161" s="42">
        <v>0</v>
      </c>
      <c r="F161" s="42">
        <v>0</v>
      </c>
      <c r="G161" s="42">
        <v>0</v>
      </c>
      <c r="H161" s="42">
        <v>0</v>
      </c>
      <c r="I161" s="42">
        <v>0</v>
      </c>
      <c r="J161" s="42">
        <v>0</v>
      </c>
      <c r="K161" s="42">
        <v>0</v>
      </c>
      <c r="L161" s="42">
        <v>0</v>
      </c>
      <c r="M161" s="42">
        <v>0</v>
      </c>
      <c r="N161" s="42">
        <v>0</v>
      </c>
      <c r="O161" s="42">
        <v>0</v>
      </c>
    </row>
    <row r="162" spans="1:15" ht="20.100000000000001" customHeight="1" x14ac:dyDescent="0.25">
      <c r="A162" s="41" t="s">
        <v>582</v>
      </c>
      <c r="B162" s="42">
        <v>1</v>
      </c>
      <c r="C162" s="42">
        <v>0</v>
      </c>
      <c r="D162" s="42">
        <v>0</v>
      </c>
      <c r="E162" s="42">
        <v>0</v>
      </c>
      <c r="F162" s="42">
        <v>0</v>
      </c>
      <c r="G162" s="42">
        <v>0</v>
      </c>
      <c r="H162" s="42">
        <v>0</v>
      </c>
      <c r="I162" s="42">
        <v>0</v>
      </c>
      <c r="J162" s="42">
        <v>0</v>
      </c>
      <c r="K162" s="42">
        <v>0</v>
      </c>
      <c r="L162" s="42">
        <v>0</v>
      </c>
      <c r="M162" s="42">
        <v>0</v>
      </c>
      <c r="N162" s="42">
        <v>0</v>
      </c>
      <c r="O162" s="42">
        <v>0</v>
      </c>
    </row>
    <row r="163" spans="1:15" s="39" customFormat="1" ht="20.100000000000001" customHeight="1" x14ac:dyDescent="0.25">
      <c r="A163" s="41" t="s">
        <v>58</v>
      </c>
      <c r="B163" s="42">
        <v>0</v>
      </c>
      <c r="C163" s="42">
        <v>0</v>
      </c>
      <c r="D163" s="42">
        <v>0</v>
      </c>
      <c r="E163" s="42">
        <v>0</v>
      </c>
      <c r="F163" s="42">
        <v>0</v>
      </c>
      <c r="G163" s="42">
        <v>0</v>
      </c>
      <c r="H163" s="42">
        <v>0</v>
      </c>
      <c r="I163" s="42">
        <v>0</v>
      </c>
      <c r="J163" s="42">
        <v>0</v>
      </c>
      <c r="K163" s="42">
        <v>0</v>
      </c>
      <c r="L163" s="42">
        <v>0</v>
      </c>
      <c r="M163" s="42">
        <v>0</v>
      </c>
      <c r="N163" s="42">
        <v>0</v>
      </c>
      <c r="O163" s="42">
        <v>0</v>
      </c>
    </row>
    <row r="164" spans="1:15" s="39" customFormat="1" ht="20.100000000000001" customHeight="1" x14ac:dyDescent="0.25">
      <c r="A164" s="41" t="s">
        <v>59</v>
      </c>
      <c r="B164" s="42">
        <v>5</v>
      </c>
      <c r="C164" s="42">
        <v>6</v>
      </c>
      <c r="D164" s="42">
        <v>0</v>
      </c>
      <c r="E164" s="42">
        <v>0</v>
      </c>
      <c r="F164" s="42">
        <v>0</v>
      </c>
      <c r="G164" s="42">
        <v>0</v>
      </c>
      <c r="H164" s="42">
        <v>1</v>
      </c>
      <c r="I164" s="42">
        <v>1</v>
      </c>
      <c r="J164" s="42">
        <v>0</v>
      </c>
      <c r="K164" s="42">
        <v>0</v>
      </c>
      <c r="L164" s="42">
        <v>1</v>
      </c>
      <c r="M164" s="42">
        <v>0</v>
      </c>
      <c r="N164" s="42">
        <v>0</v>
      </c>
      <c r="O164" s="42">
        <v>1</v>
      </c>
    </row>
    <row r="165" spans="1:15" s="39" customFormat="1" ht="20.100000000000001" customHeight="1" x14ac:dyDescent="0.25">
      <c r="A165" s="41" t="s">
        <v>60</v>
      </c>
      <c r="B165" s="42">
        <v>7</v>
      </c>
      <c r="C165" s="42">
        <v>9</v>
      </c>
      <c r="D165" s="42">
        <v>0</v>
      </c>
      <c r="E165" s="42">
        <v>1</v>
      </c>
      <c r="F165" s="42">
        <v>1</v>
      </c>
      <c r="G165" s="42">
        <v>1</v>
      </c>
      <c r="H165" s="42">
        <v>2</v>
      </c>
      <c r="I165" s="42">
        <v>2</v>
      </c>
      <c r="J165" s="42">
        <v>0</v>
      </c>
      <c r="K165" s="42">
        <v>0</v>
      </c>
      <c r="L165" s="42">
        <v>0</v>
      </c>
      <c r="M165" s="42">
        <v>1</v>
      </c>
      <c r="N165" s="42">
        <v>0</v>
      </c>
      <c r="O165" s="42">
        <v>0</v>
      </c>
    </row>
    <row r="166" spans="1:15" s="39" customFormat="1" ht="20.100000000000001" customHeight="1" x14ac:dyDescent="0.25">
      <c r="A166" s="41" t="s">
        <v>262</v>
      </c>
      <c r="B166" s="42">
        <v>3</v>
      </c>
      <c r="C166" s="42">
        <v>4</v>
      </c>
      <c r="D166" s="42">
        <v>0</v>
      </c>
      <c r="E166" s="42">
        <v>1</v>
      </c>
      <c r="F166" s="42">
        <v>0</v>
      </c>
      <c r="G166" s="42">
        <v>2</v>
      </c>
      <c r="H166" s="42">
        <v>1</v>
      </c>
      <c r="I166" s="42">
        <v>1</v>
      </c>
      <c r="J166" s="42">
        <v>0</v>
      </c>
      <c r="K166" s="42">
        <v>0</v>
      </c>
      <c r="L166" s="42">
        <v>0</v>
      </c>
      <c r="M166" s="42">
        <v>0</v>
      </c>
      <c r="N166" s="42">
        <v>0</v>
      </c>
      <c r="O166" s="42">
        <v>0</v>
      </c>
    </row>
    <row r="167" spans="1:15" s="39" customFormat="1" ht="20.100000000000001" customHeight="1" x14ac:dyDescent="0.25">
      <c r="A167" s="41" t="s">
        <v>61</v>
      </c>
      <c r="B167" s="42">
        <v>0</v>
      </c>
      <c r="C167" s="42">
        <v>0</v>
      </c>
      <c r="D167" s="42">
        <v>0</v>
      </c>
      <c r="E167" s="42">
        <v>0</v>
      </c>
      <c r="F167" s="42">
        <v>0</v>
      </c>
      <c r="G167" s="42">
        <v>0</v>
      </c>
      <c r="H167" s="42">
        <v>0</v>
      </c>
      <c r="I167" s="42">
        <v>0</v>
      </c>
      <c r="J167" s="42">
        <v>0</v>
      </c>
      <c r="K167" s="42">
        <v>0</v>
      </c>
      <c r="L167" s="42">
        <v>0</v>
      </c>
      <c r="M167" s="42">
        <v>0</v>
      </c>
      <c r="N167" s="42">
        <v>0</v>
      </c>
      <c r="O167" s="42">
        <v>0</v>
      </c>
    </row>
    <row r="168" spans="1:15" s="39" customFormat="1" ht="20.100000000000001" customHeight="1" x14ac:dyDescent="0.25">
      <c r="A168" s="41" t="s">
        <v>273</v>
      </c>
      <c r="B168" s="42">
        <v>0</v>
      </c>
      <c r="C168" s="42">
        <v>0</v>
      </c>
      <c r="D168" s="42">
        <v>0</v>
      </c>
      <c r="E168" s="42">
        <v>0</v>
      </c>
      <c r="F168" s="42">
        <v>0</v>
      </c>
      <c r="G168" s="42">
        <v>0</v>
      </c>
      <c r="H168" s="42">
        <v>0</v>
      </c>
      <c r="I168" s="42">
        <v>0</v>
      </c>
      <c r="J168" s="42">
        <v>0</v>
      </c>
      <c r="K168" s="42">
        <v>0</v>
      </c>
      <c r="L168" s="42">
        <v>0</v>
      </c>
      <c r="M168" s="42">
        <v>0</v>
      </c>
      <c r="N168" s="42">
        <v>0</v>
      </c>
      <c r="O168" s="42">
        <v>0</v>
      </c>
    </row>
    <row r="169" spans="1:15" s="39" customFormat="1" ht="20.100000000000001" customHeight="1" x14ac:dyDescent="0.25">
      <c r="A169" s="41" t="s">
        <v>62</v>
      </c>
      <c r="B169" s="42">
        <v>1</v>
      </c>
      <c r="C169" s="42">
        <v>9</v>
      </c>
      <c r="D169" s="42">
        <v>0</v>
      </c>
      <c r="E169" s="42">
        <v>0</v>
      </c>
      <c r="F169" s="42">
        <v>0</v>
      </c>
      <c r="G169" s="42">
        <v>1</v>
      </c>
      <c r="H169" s="42">
        <v>0</v>
      </c>
      <c r="I169" s="42">
        <v>1</v>
      </c>
      <c r="J169" s="42">
        <v>0</v>
      </c>
      <c r="K169" s="42">
        <v>0</v>
      </c>
      <c r="L169" s="42">
        <v>0</v>
      </c>
      <c r="M169" s="42">
        <v>0</v>
      </c>
      <c r="N169" s="42">
        <v>0</v>
      </c>
      <c r="O169" s="42">
        <v>2</v>
      </c>
    </row>
    <row r="170" spans="1:15" s="39" customFormat="1" ht="20.100000000000001" customHeight="1" x14ac:dyDescent="0.25">
      <c r="A170" s="41" t="s">
        <v>274</v>
      </c>
      <c r="B170" s="42">
        <v>0</v>
      </c>
      <c r="C170" s="42">
        <v>0</v>
      </c>
      <c r="D170" s="42">
        <v>0</v>
      </c>
      <c r="E170" s="42">
        <v>0</v>
      </c>
      <c r="F170" s="42">
        <v>0</v>
      </c>
      <c r="G170" s="42">
        <v>0</v>
      </c>
      <c r="H170" s="42">
        <v>0</v>
      </c>
      <c r="I170" s="42">
        <v>0</v>
      </c>
      <c r="J170" s="42">
        <v>0</v>
      </c>
      <c r="K170" s="42">
        <v>0</v>
      </c>
      <c r="L170" s="42">
        <v>0</v>
      </c>
      <c r="M170" s="42">
        <v>0</v>
      </c>
      <c r="N170" s="42">
        <v>0</v>
      </c>
      <c r="O170" s="42">
        <v>0</v>
      </c>
    </row>
    <row r="171" spans="1:15" s="39" customFormat="1" ht="20.100000000000001" customHeight="1" x14ac:dyDescent="0.25">
      <c r="A171" s="41" t="s">
        <v>63</v>
      </c>
      <c r="B171" s="42">
        <v>4</v>
      </c>
      <c r="C171" s="42">
        <v>2</v>
      </c>
      <c r="D171" s="42">
        <v>0</v>
      </c>
      <c r="E171" s="42">
        <v>0</v>
      </c>
      <c r="F171" s="42">
        <v>0</v>
      </c>
      <c r="G171" s="42">
        <v>0</v>
      </c>
      <c r="H171" s="42">
        <v>0</v>
      </c>
      <c r="I171" s="42">
        <v>0</v>
      </c>
      <c r="J171" s="42">
        <v>1</v>
      </c>
      <c r="K171" s="42">
        <v>0</v>
      </c>
      <c r="L171" s="42">
        <v>1</v>
      </c>
      <c r="M171" s="42">
        <v>0</v>
      </c>
      <c r="N171" s="42">
        <v>0</v>
      </c>
      <c r="O171" s="42">
        <v>0</v>
      </c>
    </row>
    <row r="172" spans="1:15" s="39" customFormat="1" ht="20.100000000000001" customHeight="1" x14ac:dyDescent="0.25">
      <c r="A172" s="41" t="s">
        <v>64</v>
      </c>
      <c r="B172" s="42">
        <v>18</v>
      </c>
      <c r="C172" s="42">
        <v>43</v>
      </c>
      <c r="D172" s="42">
        <v>2</v>
      </c>
      <c r="E172" s="42">
        <v>5</v>
      </c>
      <c r="F172" s="42">
        <v>2</v>
      </c>
      <c r="G172" s="42">
        <v>0</v>
      </c>
      <c r="H172" s="42">
        <v>1</v>
      </c>
      <c r="I172" s="42">
        <v>3</v>
      </c>
      <c r="J172" s="42">
        <v>0</v>
      </c>
      <c r="K172" s="42">
        <v>1</v>
      </c>
      <c r="L172" s="42">
        <v>0</v>
      </c>
      <c r="M172" s="42">
        <v>1</v>
      </c>
      <c r="N172" s="42">
        <v>0</v>
      </c>
      <c r="O172" s="42">
        <v>4</v>
      </c>
    </row>
    <row r="173" spans="1:15" s="39" customFormat="1" ht="20.100000000000001" customHeight="1" x14ac:dyDescent="0.25">
      <c r="A173" s="41" t="s">
        <v>261</v>
      </c>
      <c r="B173" s="42">
        <v>0</v>
      </c>
      <c r="C173" s="42">
        <v>0</v>
      </c>
      <c r="D173" s="42">
        <v>0</v>
      </c>
      <c r="E173" s="42">
        <v>0</v>
      </c>
      <c r="F173" s="42">
        <v>0</v>
      </c>
      <c r="G173" s="42">
        <v>0</v>
      </c>
      <c r="H173" s="42">
        <v>0</v>
      </c>
      <c r="I173" s="42">
        <v>0</v>
      </c>
      <c r="J173" s="42">
        <v>0</v>
      </c>
      <c r="K173" s="42">
        <v>0</v>
      </c>
      <c r="L173" s="42">
        <v>0</v>
      </c>
      <c r="M173" s="42">
        <v>0</v>
      </c>
      <c r="N173" s="42">
        <v>0</v>
      </c>
      <c r="O173" s="42">
        <v>0</v>
      </c>
    </row>
    <row r="174" spans="1:15" s="39" customFormat="1" ht="20.100000000000001" customHeight="1" x14ac:dyDescent="0.25">
      <c r="A174" s="41" t="s">
        <v>583</v>
      </c>
      <c r="B174" s="42">
        <v>0</v>
      </c>
      <c r="C174" s="42">
        <v>1</v>
      </c>
      <c r="D174" s="42">
        <v>0</v>
      </c>
      <c r="E174" s="42">
        <v>1</v>
      </c>
      <c r="F174" s="42">
        <v>0</v>
      </c>
      <c r="G174" s="42">
        <v>0</v>
      </c>
      <c r="H174" s="42">
        <v>0</v>
      </c>
      <c r="I174" s="42">
        <v>0</v>
      </c>
      <c r="J174" s="42">
        <v>0</v>
      </c>
      <c r="K174" s="42">
        <v>0</v>
      </c>
      <c r="L174" s="42">
        <v>0</v>
      </c>
      <c r="M174" s="42">
        <v>0</v>
      </c>
      <c r="N174" s="42">
        <v>0</v>
      </c>
      <c r="O174" s="42">
        <v>0</v>
      </c>
    </row>
    <row r="175" spans="1:15" s="39" customFormat="1" ht="20.100000000000001" customHeight="1" x14ac:dyDescent="0.25">
      <c r="A175" s="41" t="s">
        <v>65</v>
      </c>
      <c r="B175" s="42">
        <v>1</v>
      </c>
      <c r="C175" s="42">
        <v>3</v>
      </c>
      <c r="D175" s="42">
        <v>0</v>
      </c>
      <c r="E175" s="42">
        <v>1</v>
      </c>
      <c r="F175" s="42">
        <v>0</v>
      </c>
      <c r="G175" s="42">
        <v>1</v>
      </c>
      <c r="H175" s="42">
        <v>0</v>
      </c>
      <c r="I175" s="42">
        <v>0</v>
      </c>
      <c r="J175" s="42">
        <v>0</v>
      </c>
      <c r="K175" s="42">
        <v>0</v>
      </c>
      <c r="L175" s="42">
        <v>0</v>
      </c>
      <c r="M175" s="42">
        <v>0</v>
      </c>
      <c r="N175" s="42">
        <v>0</v>
      </c>
      <c r="O175" s="42">
        <v>0</v>
      </c>
    </row>
    <row r="176" spans="1:15" ht="20.100000000000001" customHeight="1" x14ac:dyDescent="0.25">
      <c r="A176" s="352" t="s">
        <v>257</v>
      </c>
      <c r="B176" s="40">
        <v>3</v>
      </c>
      <c r="C176" s="40">
        <v>0</v>
      </c>
      <c r="D176" s="40">
        <v>0</v>
      </c>
      <c r="E176" s="40">
        <v>0</v>
      </c>
      <c r="F176" s="40">
        <v>0</v>
      </c>
      <c r="G176" s="40">
        <v>0</v>
      </c>
      <c r="H176" s="40">
        <v>0</v>
      </c>
      <c r="I176" s="40">
        <v>0</v>
      </c>
      <c r="J176" s="40">
        <v>2</v>
      </c>
      <c r="K176" s="40">
        <v>0</v>
      </c>
      <c r="L176" s="40">
        <v>1</v>
      </c>
      <c r="M176" s="40">
        <v>0</v>
      </c>
      <c r="N176" s="40">
        <v>0</v>
      </c>
      <c r="O176" s="40">
        <v>0</v>
      </c>
    </row>
    <row r="177" spans="1:19" ht="20.100000000000001" customHeight="1" x14ac:dyDescent="0.25">
      <c r="A177" s="41" t="s">
        <v>66</v>
      </c>
      <c r="B177" s="42">
        <v>2</v>
      </c>
      <c r="C177" s="42">
        <v>0</v>
      </c>
      <c r="D177" s="44">
        <v>0</v>
      </c>
      <c r="E177" s="44">
        <v>0</v>
      </c>
      <c r="F177" s="44">
        <v>0</v>
      </c>
      <c r="G177" s="44">
        <v>0</v>
      </c>
      <c r="H177" s="44">
        <v>0</v>
      </c>
      <c r="I177" s="44">
        <v>0</v>
      </c>
      <c r="J177" s="44">
        <v>2</v>
      </c>
      <c r="K177" s="44">
        <v>0</v>
      </c>
      <c r="L177" s="44">
        <v>0</v>
      </c>
      <c r="M177" s="44">
        <v>0</v>
      </c>
      <c r="N177" s="44">
        <v>0</v>
      </c>
      <c r="O177" s="44">
        <v>0</v>
      </c>
    </row>
    <row r="178" spans="1:19" ht="20.100000000000001" customHeight="1" x14ac:dyDescent="0.25">
      <c r="A178" s="41" t="s">
        <v>67</v>
      </c>
      <c r="B178" s="42">
        <v>0</v>
      </c>
      <c r="C178" s="42">
        <v>0</v>
      </c>
      <c r="D178" s="44">
        <v>0</v>
      </c>
      <c r="E178" s="44">
        <v>0</v>
      </c>
      <c r="F178" s="44">
        <v>0</v>
      </c>
      <c r="G178" s="44">
        <v>0</v>
      </c>
      <c r="H178" s="44">
        <v>0</v>
      </c>
      <c r="I178" s="44">
        <v>0</v>
      </c>
      <c r="J178" s="44">
        <v>0</v>
      </c>
      <c r="K178" s="44">
        <v>0</v>
      </c>
      <c r="L178" s="44">
        <v>0</v>
      </c>
      <c r="M178" s="44">
        <v>0</v>
      </c>
      <c r="N178" s="44">
        <v>0</v>
      </c>
      <c r="O178" s="44">
        <v>0</v>
      </c>
    </row>
    <row r="179" spans="1:19" ht="20.100000000000001" customHeight="1" x14ac:dyDescent="0.25">
      <c r="A179" s="41" t="s">
        <v>68</v>
      </c>
      <c r="B179" s="42">
        <v>1</v>
      </c>
      <c r="C179" s="42">
        <v>0</v>
      </c>
      <c r="D179" s="44">
        <v>0</v>
      </c>
      <c r="E179" s="44">
        <v>0</v>
      </c>
      <c r="F179" s="44">
        <v>0</v>
      </c>
      <c r="G179" s="44">
        <v>0</v>
      </c>
      <c r="H179" s="44">
        <v>0</v>
      </c>
      <c r="I179" s="44">
        <v>0</v>
      </c>
      <c r="J179" s="44">
        <v>0</v>
      </c>
      <c r="K179" s="44">
        <v>0</v>
      </c>
      <c r="L179" s="44">
        <v>1</v>
      </c>
      <c r="M179" s="44">
        <v>0</v>
      </c>
      <c r="N179" s="44">
        <v>0</v>
      </c>
      <c r="O179" s="44">
        <v>0</v>
      </c>
    </row>
    <row r="180" spans="1:19" s="39" customFormat="1" ht="20.100000000000001" customHeight="1" thickBot="1" x14ac:dyDescent="0.3">
      <c r="A180" s="353" t="s">
        <v>591</v>
      </c>
      <c r="B180" s="46">
        <v>0</v>
      </c>
      <c r="C180" s="46">
        <v>5</v>
      </c>
      <c r="D180" s="46">
        <v>0</v>
      </c>
      <c r="E180" s="46">
        <v>0</v>
      </c>
      <c r="F180" s="46">
        <v>0</v>
      </c>
      <c r="G180" s="46">
        <v>0</v>
      </c>
      <c r="H180" s="46">
        <v>0</v>
      </c>
      <c r="I180" s="46">
        <v>0</v>
      </c>
      <c r="J180" s="46">
        <v>0</v>
      </c>
      <c r="K180" s="46">
        <v>0</v>
      </c>
      <c r="L180" s="46">
        <v>0</v>
      </c>
      <c r="M180" s="46">
        <v>2</v>
      </c>
      <c r="N180" s="46">
        <v>0</v>
      </c>
      <c r="O180" s="46">
        <v>3</v>
      </c>
    </row>
    <row r="181" spans="1:19" s="48" customFormat="1" ht="15.95" customHeight="1" x14ac:dyDescent="0.25">
      <c r="A181" s="47" t="s">
        <v>588</v>
      </c>
      <c r="B181" s="47"/>
      <c r="C181" s="47"/>
      <c r="O181" s="60" t="s">
        <v>585</v>
      </c>
    </row>
    <row r="182" spans="1:19" s="27" customFormat="1" ht="24.95" customHeight="1" x14ac:dyDescent="0.25">
      <c r="A182" s="347" t="s">
        <v>136</v>
      </c>
      <c r="B182" s="347"/>
      <c r="C182" s="347"/>
      <c r="D182" s="347"/>
      <c r="E182" s="347"/>
      <c r="F182" s="347"/>
      <c r="G182" s="347"/>
    </row>
    <row r="183" spans="1:19" ht="24.95" customHeight="1" thickBot="1" x14ac:dyDescent="0.25">
      <c r="A183" s="28" t="s">
        <v>531</v>
      </c>
      <c r="B183" s="45"/>
      <c r="C183" s="45"/>
      <c r="D183" s="62"/>
      <c r="E183" s="62"/>
      <c r="F183" s="62"/>
      <c r="G183" s="62"/>
      <c r="H183" s="62"/>
      <c r="I183" s="62"/>
      <c r="J183" s="62"/>
      <c r="K183" s="62"/>
      <c r="L183" s="62"/>
      <c r="M183" s="336" t="s">
        <v>76</v>
      </c>
      <c r="N183" s="63"/>
      <c r="O183" s="63"/>
    </row>
    <row r="184" spans="1:19" ht="20.100000000000001" customHeight="1" x14ac:dyDescent="0.25">
      <c r="A184" s="1023" t="s">
        <v>8</v>
      </c>
      <c r="B184" s="1019" t="s">
        <v>86</v>
      </c>
      <c r="C184" s="1020"/>
      <c r="D184" s="1020"/>
      <c r="E184" s="1020"/>
      <c r="F184" s="1020"/>
      <c r="G184" s="1020"/>
      <c r="H184" s="1020"/>
      <c r="I184" s="1020"/>
      <c r="J184" s="1020"/>
      <c r="K184" s="1020"/>
      <c r="L184" s="1020"/>
      <c r="M184" s="1020"/>
      <c r="N184" s="63"/>
      <c r="O184" s="63"/>
    </row>
    <row r="185" spans="1:19" ht="20.100000000000001" customHeight="1" x14ac:dyDescent="0.25">
      <c r="A185" s="1024"/>
      <c r="B185" s="1021" t="s">
        <v>77</v>
      </c>
      <c r="C185" s="1021"/>
      <c r="D185" s="32" t="s">
        <v>78</v>
      </c>
      <c r="E185" s="32"/>
      <c r="F185" s="1021" t="s">
        <v>79</v>
      </c>
      <c r="G185" s="1021"/>
      <c r="H185" s="32" t="s">
        <v>80</v>
      </c>
      <c r="I185" s="32"/>
      <c r="J185" s="1021" t="s">
        <v>81</v>
      </c>
      <c r="K185" s="1021"/>
      <c r="L185" s="32" t="s">
        <v>82</v>
      </c>
      <c r="M185" s="57"/>
      <c r="N185" s="58"/>
      <c r="P185" s="63"/>
    </row>
    <row r="186" spans="1:19" s="39" customFormat="1" ht="20.100000000000001" customHeight="1" x14ac:dyDescent="0.25">
      <c r="A186" s="1025"/>
      <c r="B186" s="334">
        <v>2015</v>
      </c>
      <c r="C186" s="334">
        <v>2016</v>
      </c>
      <c r="D186" s="334">
        <v>2015</v>
      </c>
      <c r="E186" s="334">
        <v>2016</v>
      </c>
      <c r="F186" s="334">
        <v>2015</v>
      </c>
      <c r="G186" s="334">
        <v>2016</v>
      </c>
      <c r="H186" s="334">
        <v>2015</v>
      </c>
      <c r="I186" s="334">
        <v>2016</v>
      </c>
      <c r="J186" s="334">
        <v>2015</v>
      </c>
      <c r="K186" s="334">
        <v>2016</v>
      </c>
      <c r="L186" s="334">
        <v>2015</v>
      </c>
      <c r="M186" s="335">
        <v>2016</v>
      </c>
      <c r="N186" s="56"/>
      <c r="P186" s="61"/>
    </row>
    <row r="187" spans="1:19" ht="20.100000000000001" customHeight="1" x14ac:dyDescent="0.25">
      <c r="A187" s="352" t="s">
        <v>256</v>
      </c>
      <c r="B187" s="40">
        <v>8</v>
      </c>
      <c r="C187" s="40">
        <v>17</v>
      </c>
      <c r="D187" s="40">
        <v>7</v>
      </c>
      <c r="E187" s="40">
        <v>23</v>
      </c>
      <c r="F187" s="40">
        <v>8</v>
      </c>
      <c r="G187" s="40">
        <v>15</v>
      </c>
      <c r="H187" s="40">
        <v>9</v>
      </c>
      <c r="I187" s="40">
        <v>40</v>
      </c>
      <c r="J187" s="40">
        <v>7</v>
      </c>
      <c r="K187" s="40">
        <v>13</v>
      </c>
      <c r="L187" s="40">
        <v>14</v>
      </c>
      <c r="M187" s="40">
        <v>34</v>
      </c>
      <c r="P187" s="63"/>
      <c r="S187" s="63"/>
    </row>
    <row r="188" spans="1:19" ht="20.100000000000001" customHeight="1" x14ac:dyDescent="0.25">
      <c r="A188" s="41" t="s">
        <v>46</v>
      </c>
      <c r="B188" s="42">
        <v>0</v>
      </c>
      <c r="C188" s="42">
        <v>1</v>
      </c>
      <c r="D188" s="42">
        <v>2</v>
      </c>
      <c r="E188" s="42">
        <v>14</v>
      </c>
      <c r="F188" s="42">
        <v>1</v>
      </c>
      <c r="G188" s="42">
        <v>8</v>
      </c>
      <c r="H188" s="42">
        <v>4</v>
      </c>
      <c r="I188" s="42">
        <v>33</v>
      </c>
      <c r="J188" s="42">
        <v>0</v>
      </c>
      <c r="K188" s="42">
        <v>3</v>
      </c>
      <c r="L188" s="42">
        <v>2</v>
      </c>
      <c r="M188" s="42">
        <v>5</v>
      </c>
      <c r="P188" s="63"/>
      <c r="S188" s="63"/>
    </row>
    <row r="189" spans="1:19" ht="20.100000000000001" customHeight="1" x14ac:dyDescent="0.25">
      <c r="A189" s="41" t="s">
        <v>47</v>
      </c>
      <c r="B189" s="42">
        <v>0</v>
      </c>
      <c r="C189" s="42">
        <v>0</v>
      </c>
      <c r="D189" s="42">
        <v>0</v>
      </c>
      <c r="E189" s="42">
        <v>0</v>
      </c>
      <c r="F189" s="42">
        <v>0</v>
      </c>
      <c r="G189" s="42">
        <v>0</v>
      </c>
      <c r="H189" s="42">
        <v>0</v>
      </c>
      <c r="I189" s="42">
        <v>0</v>
      </c>
      <c r="J189" s="42">
        <v>0</v>
      </c>
      <c r="K189" s="42">
        <v>0</v>
      </c>
      <c r="L189" s="42">
        <v>2</v>
      </c>
      <c r="M189" s="42">
        <v>1</v>
      </c>
      <c r="P189" s="63"/>
      <c r="S189" s="63"/>
    </row>
    <row r="190" spans="1:19" ht="20.100000000000001" customHeight="1" x14ac:dyDescent="0.25">
      <c r="A190" s="41" t="s">
        <v>48</v>
      </c>
      <c r="B190" s="42">
        <v>0</v>
      </c>
      <c r="C190" s="42">
        <v>0</v>
      </c>
      <c r="D190" s="42">
        <v>0</v>
      </c>
      <c r="E190" s="42">
        <v>0</v>
      </c>
      <c r="F190" s="42">
        <v>0</v>
      </c>
      <c r="G190" s="42">
        <v>0</v>
      </c>
      <c r="H190" s="42">
        <v>0</v>
      </c>
      <c r="I190" s="42">
        <v>0</v>
      </c>
      <c r="J190" s="42">
        <v>0</v>
      </c>
      <c r="K190" s="42">
        <v>0</v>
      </c>
      <c r="L190" s="42">
        <v>1</v>
      </c>
      <c r="M190" s="42">
        <v>0</v>
      </c>
      <c r="P190" s="63"/>
      <c r="S190" s="63"/>
    </row>
    <row r="191" spans="1:19" ht="20.100000000000001" customHeight="1" x14ac:dyDescent="0.25">
      <c r="A191" s="41" t="s">
        <v>579</v>
      </c>
      <c r="B191" s="42">
        <v>0</v>
      </c>
      <c r="C191" s="42">
        <v>0</v>
      </c>
      <c r="D191" s="42">
        <v>0</v>
      </c>
      <c r="E191" s="42">
        <v>0</v>
      </c>
      <c r="F191" s="42">
        <v>0</v>
      </c>
      <c r="G191" s="42">
        <v>0</v>
      </c>
      <c r="H191" s="42">
        <v>0</v>
      </c>
      <c r="I191" s="42">
        <v>0</v>
      </c>
      <c r="J191" s="42">
        <v>0</v>
      </c>
      <c r="K191" s="42">
        <v>0</v>
      </c>
      <c r="L191" s="42">
        <v>0</v>
      </c>
      <c r="M191" s="42">
        <v>0</v>
      </c>
      <c r="P191" s="63"/>
      <c r="S191" s="63"/>
    </row>
    <row r="192" spans="1:19" ht="20.100000000000001" customHeight="1" x14ac:dyDescent="0.25">
      <c r="A192" s="41" t="s">
        <v>270</v>
      </c>
      <c r="B192" s="42">
        <v>0</v>
      </c>
      <c r="C192" s="42">
        <v>0</v>
      </c>
      <c r="D192" s="42">
        <v>0</v>
      </c>
      <c r="E192" s="42">
        <v>0</v>
      </c>
      <c r="F192" s="42">
        <v>0</v>
      </c>
      <c r="G192" s="42">
        <v>0</v>
      </c>
      <c r="H192" s="42">
        <v>0</v>
      </c>
      <c r="I192" s="42">
        <v>0</v>
      </c>
      <c r="J192" s="42">
        <v>0</v>
      </c>
      <c r="K192" s="42">
        <v>0</v>
      </c>
      <c r="L192" s="42">
        <v>0</v>
      </c>
      <c r="M192" s="42">
        <v>0</v>
      </c>
      <c r="P192" s="63"/>
      <c r="S192" s="63"/>
    </row>
    <row r="193" spans="1:28" ht="20.100000000000001" customHeight="1" x14ac:dyDescent="0.25">
      <c r="A193" s="41" t="s">
        <v>49</v>
      </c>
      <c r="B193" s="42">
        <v>0</v>
      </c>
      <c r="C193" s="42">
        <v>0</v>
      </c>
      <c r="D193" s="42">
        <v>0</v>
      </c>
      <c r="E193" s="42">
        <v>0</v>
      </c>
      <c r="F193" s="42">
        <v>0</v>
      </c>
      <c r="G193" s="42">
        <v>0</v>
      </c>
      <c r="H193" s="42">
        <v>0</v>
      </c>
      <c r="I193" s="42">
        <v>0</v>
      </c>
      <c r="J193" s="42">
        <v>0</v>
      </c>
      <c r="K193" s="42">
        <v>0</v>
      </c>
      <c r="L193" s="42">
        <v>2</v>
      </c>
      <c r="M193" s="42">
        <v>0</v>
      </c>
      <c r="P193" s="63"/>
      <c r="S193" s="63"/>
    </row>
    <row r="194" spans="1:28" ht="20.100000000000001" customHeight="1" x14ac:dyDescent="0.25">
      <c r="A194" s="41" t="s">
        <v>580</v>
      </c>
      <c r="B194" s="42">
        <v>0</v>
      </c>
      <c r="C194" s="42">
        <v>0</v>
      </c>
      <c r="D194" s="42">
        <v>0</v>
      </c>
      <c r="E194" s="42">
        <v>0</v>
      </c>
      <c r="F194" s="42">
        <v>0</v>
      </c>
      <c r="G194" s="42">
        <v>0</v>
      </c>
      <c r="H194" s="42">
        <v>0</v>
      </c>
      <c r="I194" s="42">
        <v>0</v>
      </c>
      <c r="J194" s="42">
        <v>0</v>
      </c>
      <c r="K194" s="42">
        <v>0</v>
      </c>
      <c r="L194" s="42">
        <v>0</v>
      </c>
      <c r="M194" s="42">
        <v>0</v>
      </c>
      <c r="P194" s="63"/>
      <c r="S194" s="63"/>
    </row>
    <row r="195" spans="1:28" ht="20.100000000000001" customHeight="1" x14ac:dyDescent="0.25">
      <c r="A195" s="41" t="s">
        <v>276</v>
      </c>
      <c r="B195" s="42">
        <v>0</v>
      </c>
      <c r="C195" s="42">
        <v>0</v>
      </c>
      <c r="D195" s="42">
        <v>0</v>
      </c>
      <c r="E195" s="42">
        <v>0</v>
      </c>
      <c r="F195" s="42">
        <v>0</v>
      </c>
      <c r="G195" s="42">
        <v>0</v>
      </c>
      <c r="H195" s="42">
        <v>0</v>
      </c>
      <c r="I195" s="42">
        <v>0</v>
      </c>
      <c r="J195" s="42">
        <v>0</v>
      </c>
      <c r="K195" s="42">
        <v>0</v>
      </c>
      <c r="L195" s="42">
        <v>0</v>
      </c>
      <c r="M195" s="42">
        <v>0</v>
      </c>
      <c r="P195" s="63"/>
      <c r="S195" s="63"/>
    </row>
    <row r="196" spans="1:28" s="39" customFormat="1" ht="20.100000000000001" customHeight="1" x14ac:dyDescent="0.25">
      <c r="A196" s="41" t="s">
        <v>50</v>
      </c>
      <c r="B196" s="42">
        <v>1</v>
      </c>
      <c r="C196" s="42">
        <v>2</v>
      </c>
      <c r="D196" s="42">
        <v>0</v>
      </c>
      <c r="E196" s="42">
        <v>0</v>
      </c>
      <c r="F196" s="42">
        <v>2</v>
      </c>
      <c r="G196" s="42">
        <v>0</v>
      </c>
      <c r="H196" s="42">
        <v>0</v>
      </c>
      <c r="I196" s="42">
        <v>1</v>
      </c>
      <c r="J196" s="42">
        <v>0</v>
      </c>
      <c r="K196" s="42">
        <v>2</v>
      </c>
      <c r="L196" s="42">
        <v>2</v>
      </c>
      <c r="M196" s="42">
        <v>4</v>
      </c>
      <c r="P196" s="61"/>
      <c r="Q196" s="41"/>
      <c r="S196" s="61"/>
      <c r="T196" s="41"/>
      <c r="U196" s="41"/>
      <c r="V196" s="41"/>
      <c r="W196" s="41"/>
      <c r="X196" s="41"/>
      <c r="Y196" s="41"/>
      <c r="Z196" s="41"/>
      <c r="AA196" s="41"/>
      <c r="AB196" s="41"/>
    </row>
    <row r="197" spans="1:28" ht="20.100000000000001" customHeight="1" x14ac:dyDescent="0.25">
      <c r="A197" s="41" t="s">
        <v>272</v>
      </c>
      <c r="B197" s="42">
        <v>0</v>
      </c>
      <c r="C197" s="42">
        <v>0</v>
      </c>
      <c r="D197" s="42">
        <v>0</v>
      </c>
      <c r="E197" s="42">
        <v>0</v>
      </c>
      <c r="F197" s="42">
        <v>0</v>
      </c>
      <c r="G197" s="42">
        <v>0</v>
      </c>
      <c r="H197" s="42">
        <v>0</v>
      </c>
      <c r="I197" s="42">
        <v>0</v>
      </c>
      <c r="J197" s="42">
        <v>0</v>
      </c>
      <c r="K197" s="42">
        <v>0</v>
      </c>
      <c r="L197" s="42">
        <v>0</v>
      </c>
      <c r="M197" s="42">
        <v>0</v>
      </c>
      <c r="P197" s="63"/>
      <c r="S197" s="63"/>
    </row>
    <row r="198" spans="1:28" ht="20.100000000000001" customHeight="1" x14ac:dyDescent="0.25">
      <c r="A198" s="41" t="s">
        <v>51</v>
      </c>
      <c r="B198" s="42">
        <v>0</v>
      </c>
      <c r="C198" s="42">
        <v>0</v>
      </c>
      <c r="D198" s="42">
        <v>0</v>
      </c>
      <c r="E198" s="42">
        <v>0</v>
      </c>
      <c r="F198" s="42">
        <v>0</v>
      </c>
      <c r="G198" s="42">
        <v>0</v>
      </c>
      <c r="H198" s="42">
        <v>0</v>
      </c>
      <c r="I198" s="42">
        <v>0</v>
      </c>
      <c r="J198" s="42">
        <v>0</v>
      </c>
      <c r="K198" s="42">
        <v>0</v>
      </c>
      <c r="L198" s="42">
        <v>0</v>
      </c>
      <c r="M198" s="42">
        <v>0</v>
      </c>
      <c r="P198" s="63"/>
      <c r="S198" s="63"/>
    </row>
    <row r="199" spans="1:28" ht="20.100000000000001" customHeight="1" x14ac:dyDescent="0.25">
      <c r="A199" s="41" t="s">
        <v>52</v>
      </c>
      <c r="B199" s="42">
        <v>0</v>
      </c>
      <c r="C199" s="42">
        <v>1</v>
      </c>
      <c r="D199" s="42">
        <v>0</v>
      </c>
      <c r="E199" s="42">
        <v>0</v>
      </c>
      <c r="F199" s="42">
        <v>0</v>
      </c>
      <c r="G199" s="42">
        <v>2</v>
      </c>
      <c r="H199" s="42">
        <v>0</v>
      </c>
      <c r="I199" s="42">
        <v>1</v>
      </c>
      <c r="J199" s="42">
        <v>0</v>
      </c>
      <c r="K199" s="42">
        <v>0</v>
      </c>
      <c r="L199" s="42">
        <v>0</v>
      </c>
      <c r="M199" s="42">
        <v>0</v>
      </c>
      <c r="P199" s="63"/>
      <c r="S199" s="63"/>
    </row>
    <row r="200" spans="1:28" s="39" customFormat="1" ht="20.100000000000001" customHeight="1" x14ac:dyDescent="0.25">
      <c r="A200" s="41" t="s">
        <v>53</v>
      </c>
      <c r="B200" s="42">
        <v>0</v>
      </c>
      <c r="C200" s="42">
        <v>0</v>
      </c>
      <c r="D200" s="42">
        <v>0</v>
      </c>
      <c r="E200" s="42">
        <v>0</v>
      </c>
      <c r="F200" s="42">
        <v>0</v>
      </c>
      <c r="G200" s="42">
        <v>0</v>
      </c>
      <c r="H200" s="42">
        <v>0</v>
      </c>
      <c r="I200" s="42">
        <v>0</v>
      </c>
      <c r="J200" s="42">
        <v>0</v>
      </c>
      <c r="K200" s="42">
        <v>0</v>
      </c>
      <c r="L200" s="42">
        <v>0</v>
      </c>
      <c r="M200" s="42">
        <v>0</v>
      </c>
      <c r="P200" s="61"/>
      <c r="Q200" s="41"/>
      <c r="S200" s="61"/>
      <c r="T200" s="41"/>
      <c r="U200" s="41"/>
      <c r="V200" s="41"/>
      <c r="W200" s="41"/>
      <c r="X200" s="41"/>
      <c r="Y200" s="41"/>
      <c r="Z200" s="41"/>
      <c r="AA200" s="41"/>
      <c r="AB200" s="41"/>
    </row>
    <row r="201" spans="1:28" ht="20.100000000000001" customHeight="1" x14ac:dyDescent="0.25">
      <c r="A201" s="41" t="s">
        <v>54</v>
      </c>
      <c r="B201" s="42">
        <v>1</v>
      </c>
      <c r="C201" s="42">
        <v>0</v>
      </c>
      <c r="D201" s="42">
        <v>0</v>
      </c>
      <c r="E201" s="42">
        <v>0</v>
      </c>
      <c r="F201" s="42">
        <v>0</v>
      </c>
      <c r="G201" s="42">
        <v>0</v>
      </c>
      <c r="H201" s="42">
        <v>0</v>
      </c>
      <c r="I201" s="42">
        <v>0</v>
      </c>
      <c r="J201" s="42">
        <v>0</v>
      </c>
      <c r="K201" s="42">
        <v>0</v>
      </c>
      <c r="L201" s="42">
        <v>0</v>
      </c>
      <c r="M201" s="42">
        <v>0</v>
      </c>
      <c r="P201" s="63"/>
      <c r="S201" s="63"/>
    </row>
    <row r="202" spans="1:28" ht="20.100000000000001" customHeight="1" x14ac:dyDescent="0.25">
      <c r="A202" s="41" t="s">
        <v>55</v>
      </c>
      <c r="B202" s="42">
        <v>0</v>
      </c>
      <c r="C202" s="42">
        <v>0</v>
      </c>
      <c r="D202" s="42">
        <v>0</v>
      </c>
      <c r="E202" s="42">
        <v>0</v>
      </c>
      <c r="F202" s="42">
        <v>0</v>
      </c>
      <c r="G202" s="42">
        <v>0</v>
      </c>
      <c r="H202" s="42">
        <v>0</v>
      </c>
      <c r="I202" s="42">
        <v>0</v>
      </c>
      <c r="J202" s="42">
        <v>0</v>
      </c>
      <c r="K202" s="42">
        <v>0</v>
      </c>
      <c r="L202" s="42">
        <v>0</v>
      </c>
      <c r="M202" s="42">
        <v>0</v>
      </c>
      <c r="P202" s="63"/>
      <c r="S202" s="63"/>
    </row>
    <row r="203" spans="1:28" ht="20.100000000000001" customHeight="1" x14ac:dyDescent="0.25">
      <c r="A203" s="41" t="s">
        <v>56</v>
      </c>
      <c r="B203" s="42">
        <v>0</v>
      </c>
      <c r="C203" s="42">
        <v>0</v>
      </c>
      <c r="D203" s="42">
        <v>0</v>
      </c>
      <c r="E203" s="42">
        <v>0</v>
      </c>
      <c r="F203" s="42">
        <v>1</v>
      </c>
      <c r="G203" s="42">
        <v>0</v>
      </c>
      <c r="H203" s="42">
        <v>1</v>
      </c>
      <c r="I203" s="42">
        <v>0</v>
      </c>
      <c r="J203" s="42">
        <v>0</v>
      </c>
      <c r="K203" s="42">
        <v>0</v>
      </c>
      <c r="L203" s="42">
        <v>0</v>
      </c>
      <c r="M203" s="42">
        <v>3</v>
      </c>
      <c r="P203" s="63"/>
      <c r="Q203" s="39"/>
      <c r="S203" s="63"/>
      <c r="T203" s="39"/>
      <c r="U203" s="39"/>
      <c r="V203" s="39"/>
      <c r="W203" s="39"/>
      <c r="X203" s="39"/>
      <c r="Y203" s="39"/>
      <c r="Z203" s="39"/>
      <c r="AA203" s="39"/>
      <c r="AB203" s="39"/>
    </row>
    <row r="204" spans="1:28" ht="20.100000000000001" customHeight="1" x14ac:dyDescent="0.25">
      <c r="A204" s="41" t="s">
        <v>57</v>
      </c>
      <c r="B204" s="42">
        <v>0</v>
      </c>
      <c r="C204" s="42">
        <v>4</v>
      </c>
      <c r="D204" s="42">
        <v>2</v>
      </c>
      <c r="E204" s="42">
        <v>0</v>
      </c>
      <c r="F204" s="42">
        <v>0</v>
      </c>
      <c r="G204" s="42">
        <v>1</v>
      </c>
      <c r="H204" s="42">
        <v>0</v>
      </c>
      <c r="I204" s="42">
        <v>2</v>
      </c>
      <c r="J204" s="42">
        <v>2</v>
      </c>
      <c r="K204" s="42">
        <v>1</v>
      </c>
      <c r="L204" s="42">
        <v>0</v>
      </c>
      <c r="M204" s="42">
        <v>8</v>
      </c>
      <c r="P204" s="63"/>
      <c r="Q204" s="39"/>
      <c r="S204" s="63"/>
      <c r="T204" s="39"/>
      <c r="U204" s="39"/>
      <c r="V204" s="39"/>
      <c r="W204" s="39"/>
      <c r="X204" s="39"/>
      <c r="Y204" s="39"/>
      <c r="Z204" s="39"/>
      <c r="AA204" s="39"/>
      <c r="AB204" s="39"/>
    </row>
    <row r="205" spans="1:28" ht="20.100000000000001" customHeight="1" x14ac:dyDescent="0.25">
      <c r="A205" s="41" t="s">
        <v>581</v>
      </c>
      <c r="B205" s="42">
        <v>0</v>
      </c>
      <c r="C205" s="42">
        <v>0</v>
      </c>
      <c r="D205" s="42">
        <v>0</v>
      </c>
      <c r="E205" s="42">
        <v>0</v>
      </c>
      <c r="F205" s="42">
        <v>0</v>
      </c>
      <c r="G205" s="42">
        <v>0</v>
      </c>
      <c r="H205" s="42">
        <v>0</v>
      </c>
      <c r="I205" s="42">
        <v>0</v>
      </c>
      <c r="J205" s="42">
        <v>0</v>
      </c>
      <c r="K205" s="42">
        <v>0</v>
      </c>
      <c r="L205" s="42">
        <v>0</v>
      </c>
      <c r="M205" s="42">
        <v>0</v>
      </c>
      <c r="P205" s="63"/>
      <c r="Q205" s="39"/>
      <c r="S205" s="63"/>
      <c r="T205" s="39"/>
      <c r="U205" s="39"/>
      <c r="V205" s="39"/>
      <c r="W205" s="39"/>
      <c r="X205" s="39"/>
      <c r="Y205" s="39"/>
      <c r="Z205" s="39"/>
      <c r="AA205" s="39"/>
      <c r="AB205" s="39"/>
    </row>
    <row r="206" spans="1:28" ht="20.100000000000001" customHeight="1" x14ac:dyDescent="0.25">
      <c r="A206" s="41" t="s">
        <v>275</v>
      </c>
      <c r="B206" s="42">
        <v>0</v>
      </c>
      <c r="C206" s="42">
        <v>0</v>
      </c>
      <c r="D206" s="42">
        <v>0</v>
      </c>
      <c r="E206" s="42">
        <v>0</v>
      </c>
      <c r="F206" s="42">
        <v>0</v>
      </c>
      <c r="G206" s="42">
        <v>0</v>
      </c>
      <c r="H206" s="42">
        <v>0</v>
      </c>
      <c r="I206" s="42">
        <v>0</v>
      </c>
      <c r="J206" s="42">
        <v>0</v>
      </c>
      <c r="K206" s="42">
        <v>0</v>
      </c>
      <c r="L206" s="42">
        <v>0</v>
      </c>
      <c r="M206" s="42">
        <v>0</v>
      </c>
      <c r="P206" s="63"/>
      <c r="S206" s="63"/>
      <c r="T206" s="63"/>
      <c r="U206" s="63"/>
      <c r="V206" s="63"/>
      <c r="W206" s="63"/>
      <c r="X206" s="63"/>
      <c r="Y206" s="63"/>
      <c r="Z206" s="63"/>
      <c r="AA206" s="63"/>
    </row>
    <row r="207" spans="1:28" s="39" customFormat="1" ht="20.100000000000001" customHeight="1" x14ac:dyDescent="0.25">
      <c r="A207" s="41" t="s">
        <v>582</v>
      </c>
      <c r="B207" s="42">
        <v>0</v>
      </c>
      <c r="C207" s="42">
        <v>0</v>
      </c>
      <c r="D207" s="42">
        <v>0</v>
      </c>
      <c r="E207" s="42">
        <v>0</v>
      </c>
      <c r="F207" s="42">
        <v>0</v>
      </c>
      <c r="G207" s="42">
        <v>0</v>
      </c>
      <c r="H207" s="42">
        <v>0</v>
      </c>
      <c r="I207" s="42">
        <v>0</v>
      </c>
      <c r="J207" s="42">
        <v>0</v>
      </c>
      <c r="K207" s="42">
        <v>0</v>
      </c>
      <c r="L207" s="42">
        <v>1</v>
      </c>
      <c r="M207" s="42">
        <v>0</v>
      </c>
      <c r="P207" s="61"/>
    </row>
    <row r="208" spans="1:28" s="39" customFormat="1" ht="20.100000000000001" customHeight="1" x14ac:dyDescent="0.25">
      <c r="A208" s="41" t="s">
        <v>58</v>
      </c>
      <c r="B208" s="42">
        <v>0</v>
      </c>
      <c r="C208" s="42">
        <v>0</v>
      </c>
      <c r="D208" s="42">
        <v>0</v>
      </c>
      <c r="E208" s="42">
        <v>0</v>
      </c>
      <c r="F208" s="42">
        <v>0</v>
      </c>
      <c r="G208" s="42">
        <v>0</v>
      </c>
      <c r="H208" s="42">
        <v>0</v>
      </c>
      <c r="I208" s="42">
        <v>0</v>
      </c>
      <c r="J208" s="42">
        <v>0</v>
      </c>
      <c r="K208" s="42">
        <v>0</v>
      </c>
      <c r="L208" s="42">
        <v>0</v>
      </c>
      <c r="M208" s="42">
        <v>0</v>
      </c>
      <c r="P208" s="61"/>
    </row>
    <row r="209" spans="1:16" s="39" customFormat="1" ht="20.100000000000001" customHeight="1" x14ac:dyDescent="0.25">
      <c r="A209" s="41" t="s">
        <v>59</v>
      </c>
      <c r="B209" s="42">
        <v>0</v>
      </c>
      <c r="C209" s="42">
        <v>0</v>
      </c>
      <c r="D209" s="42">
        <v>0</v>
      </c>
      <c r="E209" s="42">
        <v>3</v>
      </c>
      <c r="F209" s="42">
        <v>1</v>
      </c>
      <c r="G209" s="42">
        <v>1</v>
      </c>
      <c r="H209" s="42">
        <v>0</v>
      </c>
      <c r="I209" s="42">
        <v>0</v>
      </c>
      <c r="J209" s="42">
        <v>2</v>
      </c>
      <c r="K209" s="42">
        <v>0</v>
      </c>
      <c r="L209" s="42">
        <v>0</v>
      </c>
      <c r="M209" s="42">
        <v>0</v>
      </c>
      <c r="N209" s="42"/>
      <c r="O209" s="42"/>
    </row>
    <row r="210" spans="1:16" s="39" customFormat="1" ht="20.100000000000001" customHeight="1" x14ac:dyDescent="0.25">
      <c r="A210" s="41" t="s">
        <v>60</v>
      </c>
      <c r="B210" s="42">
        <v>0</v>
      </c>
      <c r="C210" s="42">
        <v>0</v>
      </c>
      <c r="D210" s="42">
        <v>1</v>
      </c>
      <c r="E210" s="42">
        <v>0</v>
      </c>
      <c r="F210" s="42">
        <v>0</v>
      </c>
      <c r="G210" s="42">
        <v>0</v>
      </c>
      <c r="H210" s="42">
        <v>1</v>
      </c>
      <c r="I210" s="42">
        <v>0</v>
      </c>
      <c r="J210" s="42">
        <v>0</v>
      </c>
      <c r="K210" s="42">
        <v>3</v>
      </c>
      <c r="L210" s="42">
        <v>2</v>
      </c>
      <c r="M210" s="42">
        <v>1</v>
      </c>
      <c r="N210" s="42"/>
      <c r="O210" s="42"/>
    </row>
    <row r="211" spans="1:16" s="39" customFormat="1" ht="20.100000000000001" customHeight="1" x14ac:dyDescent="0.25">
      <c r="A211" s="41" t="s">
        <v>262</v>
      </c>
      <c r="B211" s="42">
        <v>0</v>
      </c>
      <c r="C211" s="42">
        <v>0</v>
      </c>
      <c r="D211" s="42">
        <v>0</v>
      </c>
      <c r="E211" s="42">
        <v>0</v>
      </c>
      <c r="F211" s="42">
        <v>2</v>
      </c>
      <c r="G211" s="42">
        <v>0</v>
      </c>
      <c r="H211" s="42">
        <v>0</v>
      </c>
      <c r="I211" s="42">
        <v>0</v>
      </c>
      <c r="J211" s="42">
        <v>0</v>
      </c>
      <c r="K211" s="42">
        <v>0</v>
      </c>
      <c r="L211" s="42">
        <v>0</v>
      </c>
      <c r="M211" s="42">
        <v>0</v>
      </c>
      <c r="N211" s="42"/>
      <c r="O211" s="42"/>
    </row>
    <row r="212" spans="1:16" s="39" customFormat="1" ht="20.100000000000001" customHeight="1" x14ac:dyDescent="0.25">
      <c r="A212" s="41" t="s">
        <v>61</v>
      </c>
      <c r="B212" s="42">
        <v>0</v>
      </c>
      <c r="C212" s="42">
        <v>0</v>
      </c>
      <c r="D212" s="42">
        <v>0</v>
      </c>
      <c r="E212" s="42">
        <v>0</v>
      </c>
      <c r="F212" s="42">
        <v>0</v>
      </c>
      <c r="G212" s="42">
        <v>0</v>
      </c>
      <c r="H212" s="42">
        <v>0</v>
      </c>
      <c r="I212" s="42">
        <v>0</v>
      </c>
      <c r="J212" s="42">
        <v>0</v>
      </c>
      <c r="K212" s="42">
        <v>0</v>
      </c>
      <c r="L212" s="42">
        <v>0</v>
      </c>
      <c r="M212" s="42">
        <v>0</v>
      </c>
      <c r="N212" s="42"/>
      <c r="O212" s="42"/>
    </row>
    <row r="213" spans="1:16" s="39" customFormat="1" ht="20.100000000000001" customHeight="1" x14ac:dyDescent="0.25">
      <c r="A213" s="41" t="s">
        <v>273</v>
      </c>
      <c r="B213" s="42">
        <v>0</v>
      </c>
      <c r="C213" s="42">
        <v>0</v>
      </c>
      <c r="D213" s="42">
        <v>0</v>
      </c>
      <c r="E213" s="42">
        <v>0</v>
      </c>
      <c r="F213" s="42">
        <v>0</v>
      </c>
      <c r="G213" s="42">
        <v>0</v>
      </c>
      <c r="H213" s="42">
        <v>0</v>
      </c>
      <c r="I213" s="42">
        <v>0</v>
      </c>
      <c r="J213" s="42">
        <v>0</v>
      </c>
      <c r="K213" s="42">
        <v>0</v>
      </c>
      <c r="L213" s="42">
        <v>0</v>
      </c>
      <c r="M213" s="42">
        <v>0</v>
      </c>
      <c r="N213" s="42"/>
      <c r="O213" s="42"/>
    </row>
    <row r="214" spans="1:16" s="39" customFormat="1" ht="20.100000000000001" customHeight="1" x14ac:dyDescent="0.25">
      <c r="A214" s="41" t="s">
        <v>62</v>
      </c>
      <c r="B214" s="42">
        <v>1</v>
      </c>
      <c r="C214" s="42">
        <v>0</v>
      </c>
      <c r="D214" s="42">
        <v>0</v>
      </c>
      <c r="E214" s="42">
        <v>0</v>
      </c>
      <c r="F214" s="42">
        <v>0</v>
      </c>
      <c r="G214" s="42">
        <v>1</v>
      </c>
      <c r="H214" s="42">
        <v>0</v>
      </c>
      <c r="I214" s="42">
        <v>1</v>
      </c>
      <c r="J214" s="42">
        <v>0</v>
      </c>
      <c r="K214" s="42">
        <v>2</v>
      </c>
      <c r="L214" s="42">
        <v>0</v>
      </c>
      <c r="M214" s="42">
        <v>1</v>
      </c>
      <c r="N214" s="42"/>
      <c r="O214" s="42"/>
    </row>
    <row r="215" spans="1:16" s="39" customFormat="1" ht="20.100000000000001" customHeight="1" x14ac:dyDescent="0.25">
      <c r="A215" s="41" t="s">
        <v>274</v>
      </c>
      <c r="B215" s="42">
        <v>0</v>
      </c>
      <c r="C215" s="42">
        <v>0</v>
      </c>
      <c r="D215" s="42">
        <v>0</v>
      </c>
      <c r="E215" s="42">
        <v>0</v>
      </c>
      <c r="F215" s="42">
        <v>0</v>
      </c>
      <c r="G215" s="42">
        <v>0</v>
      </c>
      <c r="H215" s="42">
        <v>0</v>
      </c>
      <c r="I215" s="42">
        <v>0</v>
      </c>
      <c r="J215" s="42">
        <v>0</v>
      </c>
      <c r="K215" s="42">
        <v>0</v>
      </c>
      <c r="L215" s="42">
        <v>0</v>
      </c>
      <c r="M215" s="42">
        <v>0</v>
      </c>
      <c r="N215" s="42"/>
      <c r="O215" s="42"/>
    </row>
    <row r="216" spans="1:16" s="39" customFormat="1" ht="20.100000000000001" customHeight="1" x14ac:dyDescent="0.25">
      <c r="A216" s="41" t="s">
        <v>63</v>
      </c>
      <c r="B216" s="42">
        <v>0</v>
      </c>
      <c r="C216" s="42">
        <v>1</v>
      </c>
      <c r="D216" s="42">
        <v>0</v>
      </c>
      <c r="E216" s="42">
        <v>0</v>
      </c>
      <c r="F216" s="42">
        <v>0</v>
      </c>
      <c r="G216" s="42">
        <v>1</v>
      </c>
      <c r="H216" s="42">
        <v>2</v>
      </c>
      <c r="I216" s="42">
        <v>0</v>
      </c>
      <c r="J216" s="42">
        <v>0</v>
      </c>
      <c r="K216" s="42">
        <v>0</v>
      </c>
      <c r="L216" s="42">
        <v>0</v>
      </c>
      <c r="M216" s="42">
        <v>0</v>
      </c>
      <c r="N216" s="42"/>
      <c r="O216" s="42"/>
    </row>
    <row r="217" spans="1:16" s="39" customFormat="1" ht="20.100000000000001" customHeight="1" x14ac:dyDescent="0.25">
      <c r="A217" s="41" t="s">
        <v>64</v>
      </c>
      <c r="B217" s="42">
        <v>5</v>
      </c>
      <c r="C217" s="42">
        <v>7</v>
      </c>
      <c r="D217" s="42">
        <v>2</v>
      </c>
      <c r="E217" s="42">
        <v>6</v>
      </c>
      <c r="F217" s="42">
        <v>1</v>
      </c>
      <c r="G217" s="42">
        <v>1</v>
      </c>
      <c r="H217" s="42">
        <v>0</v>
      </c>
      <c r="I217" s="42">
        <v>2</v>
      </c>
      <c r="J217" s="42">
        <v>3</v>
      </c>
      <c r="K217" s="42">
        <v>2</v>
      </c>
      <c r="L217" s="42">
        <v>2</v>
      </c>
      <c r="M217" s="42">
        <v>11</v>
      </c>
      <c r="N217" s="42"/>
      <c r="O217" s="42"/>
    </row>
    <row r="218" spans="1:16" s="39" customFormat="1" ht="20.100000000000001" customHeight="1" x14ac:dyDescent="0.25">
      <c r="A218" s="41" t="s">
        <v>261</v>
      </c>
      <c r="B218" s="42">
        <v>0</v>
      </c>
      <c r="C218" s="42">
        <v>0</v>
      </c>
      <c r="D218" s="42">
        <v>0</v>
      </c>
      <c r="E218" s="42">
        <v>0</v>
      </c>
      <c r="F218" s="42">
        <v>0</v>
      </c>
      <c r="G218" s="42">
        <v>0</v>
      </c>
      <c r="H218" s="42">
        <v>0</v>
      </c>
      <c r="I218" s="42">
        <v>0</v>
      </c>
      <c r="J218" s="42">
        <v>0</v>
      </c>
      <c r="K218" s="42">
        <v>0</v>
      </c>
      <c r="L218" s="42">
        <v>0</v>
      </c>
      <c r="M218" s="42">
        <v>0</v>
      </c>
      <c r="N218" s="42"/>
      <c r="O218" s="42"/>
    </row>
    <row r="219" spans="1:16" s="39" customFormat="1" ht="20.100000000000001" customHeight="1" x14ac:dyDescent="0.25">
      <c r="A219" s="41" t="s">
        <v>583</v>
      </c>
      <c r="B219" s="42">
        <v>0</v>
      </c>
      <c r="C219" s="42">
        <v>0</v>
      </c>
      <c r="D219" s="42">
        <v>0</v>
      </c>
      <c r="E219" s="42">
        <v>0</v>
      </c>
      <c r="F219" s="42">
        <v>0</v>
      </c>
      <c r="G219" s="42">
        <v>0</v>
      </c>
      <c r="H219" s="42">
        <v>0</v>
      </c>
      <c r="I219" s="42">
        <v>0</v>
      </c>
      <c r="J219" s="42">
        <v>0</v>
      </c>
      <c r="K219" s="42">
        <v>0</v>
      </c>
      <c r="L219" s="42">
        <v>0</v>
      </c>
      <c r="M219" s="42">
        <v>0</v>
      </c>
      <c r="N219" s="42"/>
      <c r="O219" s="42"/>
    </row>
    <row r="220" spans="1:16" s="39" customFormat="1" ht="20.100000000000001" customHeight="1" x14ac:dyDescent="0.25">
      <c r="A220" s="41" t="s">
        <v>65</v>
      </c>
      <c r="B220" s="42">
        <v>0</v>
      </c>
      <c r="C220" s="42">
        <v>1</v>
      </c>
      <c r="D220" s="42">
        <v>0</v>
      </c>
      <c r="E220" s="42">
        <v>0</v>
      </c>
      <c r="F220" s="42">
        <v>0</v>
      </c>
      <c r="G220" s="42">
        <v>0</v>
      </c>
      <c r="H220" s="42">
        <v>1</v>
      </c>
      <c r="I220" s="42">
        <v>0</v>
      </c>
      <c r="J220" s="42">
        <v>0</v>
      </c>
      <c r="K220" s="42">
        <v>0</v>
      </c>
      <c r="L220" s="42">
        <v>0</v>
      </c>
      <c r="M220" s="42">
        <v>0</v>
      </c>
      <c r="N220" s="42"/>
      <c r="O220" s="42"/>
    </row>
    <row r="221" spans="1:16" ht="20.100000000000001" customHeight="1" x14ac:dyDescent="0.25">
      <c r="A221" s="352" t="s">
        <v>257</v>
      </c>
      <c r="B221" s="40">
        <v>0</v>
      </c>
      <c r="C221" s="40">
        <v>0</v>
      </c>
      <c r="D221" s="40">
        <v>0</v>
      </c>
      <c r="E221" s="40">
        <v>0</v>
      </c>
      <c r="F221" s="40">
        <v>0</v>
      </c>
      <c r="G221" s="40">
        <v>0</v>
      </c>
      <c r="H221" s="40">
        <v>0</v>
      </c>
      <c r="I221" s="40">
        <v>0</v>
      </c>
      <c r="J221" s="40">
        <v>0</v>
      </c>
      <c r="K221" s="40">
        <v>0</v>
      </c>
      <c r="L221" s="40">
        <v>0</v>
      </c>
      <c r="M221" s="40">
        <v>0</v>
      </c>
      <c r="P221" s="63"/>
    </row>
    <row r="222" spans="1:16" ht="20.100000000000001" customHeight="1" x14ac:dyDescent="0.25">
      <c r="A222" s="41" t="s">
        <v>66</v>
      </c>
      <c r="B222" s="44">
        <v>0</v>
      </c>
      <c r="C222" s="44">
        <v>0</v>
      </c>
      <c r="D222" s="44">
        <v>0</v>
      </c>
      <c r="E222" s="44">
        <v>0</v>
      </c>
      <c r="F222" s="44">
        <v>0</v>
      </c>
      <c r="G222" s="44">
        <v>0</v>
      </c>
      <c r="H222" s="44">
        <v>0</v>
      </c>
      <c r="I222" s="44">
        <v>0</v>
      </c>
      <c r="J222" s="44">
        <v>0</v>
      </c>
      <c r="K222" s="44">
        <v>0</v>
      </c>
      <c r="L222" s="44">
        <v>0</v>
      </c>
      <c r="M222" s="44">
        <v>0</v>
      </c>
    </row>
    <row r="223" spans="1:16" ht="20.100000000000001" customHeight="1" x14ac:dyDescent="0.25">
      <c r="A223" s="41" t="s">
        <v>67</v>
      </c>
      <c r="B223" s="44">
        <v>0</v>
      </c>
      <c r="C223" s="44">
        <v>0</v>
      </c>
      <c r="D223" s="44">
        <v>0</v>
      </c>
      <c r="E223" s="44">
        <v>0</v>
      </c>
      <c r="F223" s="44">
        <v>0</v>
      </c>
      <c r="G223" s="44">
        <v>0</v>
      </c>
      <c r="H223" s="44">
        <v>0</v>
      </c>
      <c r="I223" s="44">
        <v>0</v>
      </c>
      <c r="J223" s="44">
        <v>0</v>
      </c>
      <c r="K223" s="44">
        <v>0</v>
      </c>
      <c r="L223" s="44">
        <v>0</v>
      </c>
      <c r="M223" s="44">
        <v>0</v>
      </c>
    </row>
    <row r="224" spans="1:16" ht="20.100000000000001" customHeight="1" x14ac:dyDescent="0.25">
      <c r="A224" s="41" t="s">
        <v>68</v>
      </c>
      <c r="B224" s="44">
        <v>0</v>
      </c>
      <c r="C224" s="44">
        <v>0</v>
      </c>
      <c r="D224" s="44">
        <v>0</v>
      </c>
      <c r="E224" s="44">
        <v>0</v>
      </c>
      <c r="F224" s="44">
        <v>0</v>
      </c>
      <c r="G224" s="44">
        <v>0</v>
      </c>
      <c r="H224" s="44">
        <v>0</v>
      </c>
      <c r="I224" s="44">
        <v>0</v>
      </c>
      <c r="J224" s="44">
        <v>0</v>
      </c>
      <c r="K224" s="44">
        <v>0</v>
      </c>
      <c r="L224" s="44">
        <v>0</v>
      </c>
      <c r="M224" s="44">
        <v>0</v>
      </c>
    </row>
    <row r="225" spans="1:15" s="39" customFormat="1" ht="20.100000000000001" customHeight="1" thickBot="1" x14ac:dyDescent="0.3">
      <c r="A225" s="353" t="s">
        <v>591</v>
      </c>
      <c r="B225" s="46">
        <v>0</v>
      </c>
      <c r="C225" s="46">
        <v>0</v>
      </c>
      <c r="D225" s="46">
        <v>0</v>
      </c>
      <c r="E225" s="46">
        <v>0</v>
      </c>
      <c r="F225" s="46">
        <v>0</v>
      </c>
      <c r="G225" s="46">
        <v>0</v>
      </c>
      <c r="H225" s="46">
        <v>0</v>
      </c>
      <c r="I225" s="46">
        <v>0</v>
      </c>
      <c r="J225" s="46">
        <v>0</v>
      </c>
      <c r="K225" s="46">
        <v>0</v>
      </c>
      <c r="L225" s="46">
        <v>0</v>
      </c>
      <c r="M225" s="46">
        <v>0</v>
      </c>
    </row>
    <row r="226" spans="1:15" s="48" customFormat="1" ht="15.95" customHeight="1" x14ac:dyDescent="0.25">
      <c r="A226" s="47" t="s">
        <v>588</v>
      </c>
      <c r="B226" s="47"/>
      <c r="C226" s="47"/>
      <c r="N226" s="65"/>
      <c r="O226" s="65"/>
    </row>
    <row r="227" spans="1:15" ht="20.100000000000001" customHeight="1" x14ac:dyDescent="0.25">
      <c r="N227" s="40"/>
      <c r="O227" s="40"/>
    </row>
    <row r="228" spans="1:15" ht="20.100000000000001" customHeight="1" x14ac:dyDescent="0.25">
      <c r="O228" s="66"/>
    </row>
  </sheetData>
  <mergeCells count="16">
    <mergeCell ref="A139:A141"/>
    <mergeCell ref="B139:O139"/>
    <mergeCell ref="B140:C140"/>
    <mergeCell ref="A184:A186"/>
    <mergeCell ref="B184:M184"/>
    <mergeCell ref="B185:C185"/>
    <mergeCell ref="F185:G185"/>
    <mergeCell ref="J185:K185"/>
    <mergeCell ref="A3:A5"/>
    <mergeCell ref="B3:O3"/>
    <mergeCell ref="B4:C4"/>
    <mergeCell ref="A71:A73"/>
    <mergeCell ref="B71:M71"/>
    <mergeCell ref="B72:C72"/>
    <mergeCell ref="F72:G72"/>
    <mergeCell ref="J72:K72"/>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68" max="16383" man="1"/>
    <brk id="136" max="16383" man="1"/>
    <brk id="181"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P117"/>
  <sheetViews>
    <sheetView showGridLines="0" zoomScaleNormal="100" zoomScaleSheetLayoutView="90" workbookViewId="0"/>
  </sheetViews>
  <sheetFormatPr defaultColWidth="9.140625" defaultRowHeight="20.100000000000001" customHeight="1" x14ac:dyDescent="0.25"/>
  <cols>
    <col min="1" max="1" width="36.7109375" style="35" customWidth="1"/>
    <col min="2" max="11" width="10.7109375" style="35" customWidth="1"/>
    <col min="12" max="12" width="13.28515625" style="35" customWidth="1"/>
    <col min="13" max="14" width="9.140625" style="35"/>
    <col min="15" max="15" width="11" style="35" bestFit="1" customWidth="1"/>
    <col min="16" max="16384" width="9.140625" style="35"/>
  </cols>
  <sheetData>
    <row r="1" spans="1:15" s="27" customFormat="1" ht="24.95" customHeight="1" x14ac:dyDescent="0.25">
      <c r="A1" s="347" t="s">
        <v>463</v>
      </c>
      <c r="B1" s="347"/>
      <c r="C1" s="347"/>
      <c r="D1" s="347"/>
      <c r="E1" s="347"/>
      <c r="F1" s="347"/>
      <c r="G1" s="347"/>
      <c r="H1" s="26"/>
      <c r="I1" s="26"/>
      <c r="J1" s="26"/>
      <c r="K1" s="26"/>
      <c r="L1" s="26"/>
    </row>
    <row r="2" spans="1:15" s="27" customFormat="1" ht="24.95" customHeight="1" thickBot="1" x14ac:dyDescent="0.25">
      <c r="A2" s="28" t="s">
        <v>470</v>
      </c>
      <c r="B2" s="29"/>
      <c r="C2" s="29"/>
      <c r="D2" s="29"/>
      <c r="E2" s="29"/>
      <c r="F2" s="29"/>
      <c r="G2" s="29"/>
      <c r="H2" s="29"/>
      <c r="I2" s="29"/>
      <c r="J2" s="30"/>
      <c r="K2" s="336" t="s">
        <v>75</v>
      </c>
    </row>
    <row r="3" spans="1:15" s="27" customFormat="1" ht="20.100000000000001" customHeight="1" x14ac:dyDescent="0.25">
      <c r="A3" s="1016" t="s">
        <v>8</v>
      </c>
      <c r="B3" s="1019" t="s">
        <v>9</v>
      </c>
      <c r="C3" s="1020"/>
      <c r="D3" s="1020"/>
      <c r="E3" s="1020"/>
      <c r="F3" s="1020"/>
      <c r="G3" s="1020"/>
      <c r="H3" s="1020"/>
      <c r="I3" s="1020"/>
      <c r="J3" s="1020"/>
      <c r="K3" s="1020"/>
      <c r="L3" s="31"/>
    </row>
    <row r="4" spans="1:15" s="27" customFormat="1" ht="20.100000000000001" customHeight="1" x14ac:dyDescent="0.25">
      <c r="A4" s="1017"/>
      <c r="B4" s="1021" t="s">
        <v>10</v>
      </c>
      <c r="C4" s="1021"/>
      <c r="D4" s="1021" t="s">
        <v>11</v>
      </c>
      <c r="E4" s="1021"/>
      <c r="F4" s="1021"/>
      <c r="G4" s="1021"/>
      <c r="H4" s="1021"/>
      <c r="I4" s="1021"/>
      <c r="J4" s="1021"/>
      <c r="K4" s="1022"/>
      <c r="L4" s="31"/>
    </row>
    <row r="5" spans="1:15" ht="20.100000000000001" customHeight="1" x14ac:dyDescent="0.25">
      <c r="A5" s="1017"/>
      <c r="B5" s="1021"/>
      <c r="C5" s="1021"/>
      <c r="D5" s="32" t="s">
        <v>12</v>
      </c>
      <c r="E5" s="32"/>
      <c r="F5" s="32" t="s">
        <v>14</v>
      </c>
      <c r="G5" s="32"/>
      <c r="H5" s="32" t="s">
        <v>13</v>
      </c>
      <c r="I5" s="32"/>
      <c r="J5" s="32" t="s">
        <v>15</v>
      </c>
      <c r="K5" s="33"/>
      <c r="L5" s="34"/>
    </row>
    <row r="6" spans="1:15" ht="20.100000000000001" customHeight="1" x14ac:dyDescent="0.25">
      <c r="A6" s="1018"/>
      <c r="B6" s="345">
        <v>2015</v>
      </c>
      <c r="C6" s="345">
        <v>2016</v>
      </c>
      <c r="D6" s="345">
        <v>2015</v>
      </c>
      <c r="E6" s="345">
        <v>2016</v>
      </c>
      <c r="F6" s="345">
        <v>2015</v>
      </c>
      <c r="G6" s="345">
        <v>2016</v>
      </c>
      <c r="H6" s="345">
        <v>2015</v>
      </c>
      <c r="I6" s="345">
        <v>2016</v>
      </c>
      <c r="J6" s="345">
        <v>2015</v>
      </c>
      <c r="K6" s="346">
        <v>2016</v>
      </c>
      <c r="L6" s="34"/>
    </row>
    <row r="7" spans="1:15" ht="20.100000000000001" customHeight="1" x14ac:dyDescent="0.25">
      <c r="A7" s="36" t="s">
        <v>10</v>
      </c>
      <c r="B7" s="37">
        <v>6305838</v>
      </c>
      <c r="C7" s="37">
        <v>6578074</v>
      </c>
      <c r="D7" s="37">
        <v>4318429</v>
      </c>
      <c r="E7" s="37">
        <v>4368894</v>
      </c>
      <c r="F7" s="37">
        <v>1870626</v>
      </c>
      <c r="G7" s="37">
        <v>2072846</v>
      </c>
      <c r="H7" s="37">
        <v>55879</v>
      </c>
      <c r="I7" s="37">
        <v>40415</v>
      </c>
      <c r="J7" s="37">
        <v>60904</v>
      </c>
      <c r="K7" s="37">
        <v>95919</v>
      </c>
      <c r="L7" s="38"/>
    </row>
    <row r="8" spans="1:15" s="27" customFormat="1" ht="20.100000000000001" customHeight="1" x14ac:dyDescent="0.25">
      <c r="A8" s="352" t="s">
        <v>260</v>
      </c>
      <c r="B8" s="40">
        <v>110983</v>
      </c>
      <c r="C8" s="40">
        <v>81391</v>
      </c>
      <c r="D8" s="40">
        <v>109220</v>
      </c>
      <c r="E8" s="40">
        <v>79880</v>
      </c>
      <c r="F8" s="40">
        <v>1531</v>
      </c>
      <c r="G8" s="40">
        <v>1366</v>
      </c>
      <c r="H8" s="40">
        <v>198</v>
      </c>
      <c r="I8" s="40">
        <v>125</v>
      </c>
      <c r="J8" s="40">
        <v>34</v>
      </c>
      <c r="K8" s="40">
        <v>20</v>
      </c>
      <c r="L8" s="38"/>
    </row>
    <row r="9" spans="1:15" ht="20.100000000000001" customHeight="1" x14ac:dyDescent="0.25">
      <c r="A9" s="41" t="s">
        <v>17</v>
      </c>
      <c r="B9" s="42">
        <v>27260</v>
      </c>
      <c r="C9" s="42">
        <v>24065</v>
      </c>
      <c r="D9" s="42">
        <v>25992</v>
      </c>
      <c r="E9" s="42">
        <v>22960</v>
      </c>
      <c r="F9" s="42">
        <v>1106</v>
      </c>
      <c r="G9" s="42">
        <v>1017</v>
      </c>
      <c r="H9" s="42">
        <v>151</v>
      </c>
      <c r="I9" s="42">
        <v>83</v>
      </c>
      <c r="J9" s="42">
        <v>11</v>
      </c>
      <c r="K9" s="42">
        <v>5</v>
      </c>
      <c r="L9" s="38"/>
      <c r="O9" s="75"/>
    </row>
    <row r="10" spans="1:15" ht="20.100000000000001" customHeight="1" x14ac:dyDescent="0.25">
      <c r="A10" s="41" t="s">
        <v>18</v>
      </c>
      <c r="B10" s="42">
        <v>48297</v>
      </c>
      <c r="C10" s="42">
        <v>26784</v>
      </c>
      <c r="D10" s="42">
        <v>48189</v>
      </c>
      <c r="E10" s="42">
        <v>26722</v>
      </c>
      <c r="F10" s="42">
        <v>108</v>
      </c>
      <c r="G10" s="42">
        <v>57</v>
      </c>
      <c r="H10" s="42">
        <v>0</v>
      </c>
      <c r="I10" s="42">
        <v>4</v>
      </c>
      <c r="J10" s="42">
        <v>0</v>
      </c>
      <c r="K10" s="42">
        <v>1</v>
      </c>
      <c r="L10" s="38"/>
    </row>
    <row r="11" spans="1:15" ht="20.100000000000001" customHeight="1" x14ac:dyDescent="0.25">
      <c r="A11" s="41" t="s">
        <v>19</v>
      </c>
      <c r="B11" s="42">
        <v>2584</v>
      </c>
      <c r="C11" s="42">
        <v>2022</v>
      </c>
      <c r="D11" s="42">
        <v>2551</v>
      </c>
      <c r="E11" s="42">
        <v>2012</v>
      </c>
      <c r="F11" s="42">
        <v>22</v>
      </c>
      <c r="G11" s="42">
        <v>8</v>
      </c>
      <c r="H11" s="42">
        <v>11</v>
      </c>
      <c r="I11" s="42">
        <v>2</v>
      </c>
      <c r="J11" s="42">
        <v>0</v>
      </c>
      <c r="K11" s="42">
        <v>0</v>
      </c>
      <c r="L11" s="38"/>
    </row>
    <row r="12" spans="1:15" ht="20.100000000000001" customHeight="1" x14ac:dyDescent="0.25">
      <c r="A12" s="41" t="s">
        <v>559</v>
      </c>
      <c r="B12" s="42">
        <v>3064</v>
      </c>
      <c r="C12" s="42">
        <v>3435</v>
      </c>
      <c r="D12" s="42">
        <v>3029</v>
      </c>
      <c r="E12" s="42">
        <v>3395</v>
      </c>
      <c r="F12" s="42">
        <v>26</v>
      </c>
      <c r="G12" s="42">
        <v>35</v>
      </c>
      <c r="H12" s="42">
        <v>8</v>
      </c>
      <c r="I12" s="42">
        <v>5</v>
      </c>
      <c r="J12" s="42">
        <v>1</v>
      </c>
      <c r="K12" s="42">
        <v>0</v>
      </c>
      <c r="L12" s="38"/>
      <c r="O12" s="75"/>
    </row>
    <row r="13" spans="1:15" ht="20.100000000000001" customHeight="1" x14ac:dyDescent="0.25">
      <c r="A13" s="41" t="s">
        <v>560</v>
      </c>
      <c r="B13" s="42">
        <v>1715</v>
      </c>
      <c r="C13" s="42">
        <v>794</v>
      </c>
      <c r="D13" s="42">
        <v>1708</v>
      </c>
      <c r="E13" s="42">
        <v>784</v>
      </c>
      <c r="F13" s="42">
        <v>7</v>
      </c>
      <c r="G13" s="42">
        <v>7</v>
      </c>
      <c r="H13" s="42">
        <v>0</v>
      </c>
      <c r="I13" s="42">
        <v>2</v>
      </c>
      <c r="J13" s="42">
        <v>0</v>
      </c>
      <c r="K13" s="42">
        <v>1</v>
      </c>
      <c r="L13" s="38"/>
    </row>
    <row r="14" spans="1:15" ht="20.100000000000001" customHeight="1" x14ac:dyDescent="0.25">
      <c r="A14" s="41" t="s">
        <v>561</v>
      </c>
      <c r="B14" s="42">
        <v>4838</v>
      </c>
      <c r="C14" s="42">
        <v>4902</v>
      </c>
      <c r="D14" s="42">
        <v>4746</v>
      </c>
      <c r="E14" s="42">
        <v>4795</v>
      </c>
      <c r="F14" s="42">
        <v>80</v>
      </c>
      <c r="G14" s="42">
        <v>90</v>
      </c>
      <c r="H14" s="42">
        <v>5</v>
      </c>
      <c r="I14" s="42">
        <v>15</v>
      </c>
      <c r="J14" s="42">
        <v>7</v>
      </c>
      <c r="K14" s="42">
        <v>2</v>
      </c>
      <c r="L14" s="38"/>
    </row>
    <row r="15" spans="1:15" ht="20.100000000000001" customHeight="1" x14ac:dyDescent="0.25">
      <c r="A15" s="41" t="s">
        <v>562</v>
      </c>
      <c r="B15" s="42">
        <v>3758</v>
      </c>
      <c r="C15" s="42">
        <v>2344</v>
      </c>
      <c r="D15" s="42">
        <v>3757</v>
      </c>
      <c r="E15" s="42">
        <v>2331</v>
      </c>
      <c r="F15" s="42">
        <v>1</v>
      </c>
      <c r="G15" s="42">
        <v>8</v>
      </c>
      <c r="H15" s="42">
        <v>0</v>
      </c>
      <c r="I15" s="42">
        <v>5</v>
      </c>
      <c r="J15" s="42">
        <v>0</v>
      </c>
      <c r="K15" s="42">
        <v>0</v>
      </c>
      <c r="L15" s="38"/>
    </row>
    <row r="16" spans="1:15" ht="20.100000000000001" customHeight="1" x14ac:dyDescent="0.25">
      <c r="A16" s="41" t="s">
        <v>20</v>
      </c>
      <c r="B16" s="42">
        <v>3484</v>
      </c>
      <c r="C16" s="42">
        <v>2318</v>
      </c>
      <c r="D16" s="42">
        <v>3466</v>
      </c>
      <c r="E16" s="42">
        <v>2309</v>
      </c>
      <c r="F16" s="42">
        <v>16</v>
      </c>
      <c r="G16" s="42">
        <v>9</v>
      </c>
      <c r="H16" s="42">
        <v>2</v>
      </c>
      <c r="I16" s="42">
        <v>0</v>
      </c>
      <c r="J16" s="42">
        <v>0</v>
      </c>
      <c r="K16" s="42">
        <v>0</v>
      </c>
      <c r="L16" s="38"/>
    </row>
    <row r="17" spans="1:12" ht="20.100000000000001" customHeight="1" x14ac:dyDescent="0.25">
      <c r="A17" s="41" t="s">
        <v>563</v>
      </c>
      <c r="B17" s="42">
        <v>1214</v>
      </c>
      <c r="C17" s="42">
        <v>1491</v>
      </c>
      <c r="D17" s="42">
        <v>1204</v>
      </c>
      <c r="E17" s="42">
        <v>1485</v>
      </c>
      <c r="F17" s="42">
        <v>9</v>
      </c>
      <c r="G17" s="42">
        <v>5</v>
      </c>
      <c r="H17" s="42">
        <v>1</v>
      </c>
      <c r="I17" s="42">
        <v>1</v>
      </c>
      <c r="J17" s="42">
        <v>0</v>
      </c>
      <c r="K17" s="42">
        <v>0</v>
      </c>
      <c r="L17" s="38"/>
    </row>
    <row r="18" spans="1:12" ht="20.100000000000001" customHeight="1" x14ac:dyDescent="0.25">
      <c r="A18" s="41" t="s">
        <v>564</v>
      </c>
      <c r="B18" s="42">
        <v>1725</v>
      </c>
      <c r="C18" s="42">
        <v>2032</v>
      </c>
      <c r="D18" s="42">
        <v>1694</v>
      </c>
      <c r="E18" s="42">
        <v>1992</v>
      </c>
      <c r="F18" s="42">
        <v>24</v>
      </c>
      <c r="G18" s="42">
        <v>39</v>
      </c>
      <c r="H18" s="42">
        <v>2</v>
      </c>
      <c r="I18" s="42">
        <v>0</v>
      </c>
      <c r="J18" s="42">
        <v>5</v>
      </c>
      <c r="K18" s="42">
        <v>1</v>
      </c>
      <c r="L18" s="38"/>
    </row>
    <row r="19" spans="1:12" ht="20.100000000000001" customHeight="1" x14ac:dyDescent="0.25">
      <c r="A19" s="41" t="s">
        <v>21</v>
      </c>
      <c r="B19" s="42">
        <v>13044</v>
      </c>
      <c r="C19" s="42">
        <v>11204</v>
      </c>
      <c r="D19" s="42">
        <v>12884</v>
      </c>
      <c r="E19" s="42">
        <v>11095</v>
      </c>
      <c r="F19" s="42">
        <v>132</v>
      </c>
      <c r="G19" s="42">
        <v>91</v>
      </c>
      <c r="H19" s="42">
        <v>18</v>
      </c>
      <c r="I19" s="42">
        <v>8</v>
      </c>
      <c r="J19" s="42">
        <v>10</v>
      </c>
      <c r="K19" s="42">
        <v>10</v>
      </c>
      <c r="L19" s="38"/>
    </row>
    <row r="20" spans="1:12" s="27" customFormat="1" ht="20.100000000000001" customHeight="1" x14ac:dyDescent="0.25">
      <c r="A20" s="352" t="s">
        <v>589</v>
      </c>
      <c r="B20" s="40">
        <v>53709</v>
      </c>
      <c r="C20" s="40">
        <v>51412</v>
      </c>
      <c r="D20" s="40">
        <v>50396</v>
      </c>
      <c r="E20" s="40">
        <v>47025</v>
      </c>
      <c r="F20" s="40">
        <v>3188</v>
      </c>
      <c r="G20" s="40">
        <v>4296</v>
      </c>
      <c r="H20" s="40">
        <v>46</v>
      </c>
      <c r="I20" s="40">
        <v>48</v>
      </c>
      <c r="J20" s="40">
        <v>79</v>
      </c>
      <c r="K20" s="40">
        <v>43</v>
      </c>
      <c r="L20" s="38"/>
    </row>
    <row r="21" spans="1:12" ht="20.100000000000001" customHeight="1" x14ac:dyDescent="0.25">
      <c r="A21" s="41" t="s">
        <v>22</v>
      </c>
      <c r="B21" s="42">
        <v>11450</v>
      </c>
      <c r="C21" s="42">
        <v>12087</v>
      </c>
      <c r="D21" s="42">
        <v>10312</v>
      </c>
      <c r="E21" s="42">
        <v>10324</v>
      </c>
      <c r="F21" s="42">
        <v>1130</v>
      </c>
      <c r="G21" s="42">
        <v>1748</v>
      </c>
      <c r="H21" s="42">
        <v>6</v>
      </c>
      <c r="I21" s="42">
        <v>13</v>
      </c>
      <c r="J21" s="42">
        <v>2</v>
      </c>
      <c r="K21" s="42">
        <v>2</v>
      </c>
      <c r="L21" s="38"/>
    </row>
    <row r="22" spans="1:12" ht="20.100000000000001" customHeight="1" x14ac:dyDescent="0.25">
      <c r="A22" s="41" t="s">
        <v>23</v>
      </c>
      <c r="B22" s="42">
        <v>6003</v>
      </c>
      <c r="C22" s="42">
        <v>6236</v>
      </c>
      <c r="D22" s="42">
        <v>5838</v>
      </c>
      <c r="E22" s="42">
        <v>6033</v>
      </c>
      <c r="F22" s="42">
        <v>164</v>
      </c>
      <c r="G22" s="42">
        <v>202</v>
      </c>
      <c r="H22" s="42">
        <v>1</v>
      </c>
      <c r="I22" s="42">
        <v>0</v>
      </c>
      <c r="J22" s="42">
        <v>0</v>
      </c>
      <c r="K22" s="42">
        <v>1</v>
      </c>
      <c r="L22" s="38"/>
    </row>
    <row r="23" spans="1:12" ht="20.100000000000001" customHeight="1" x14ac:dyDescent="0.25">
      <c r="A23" s="41" t="s">
        <v>565</v>
      </c>
      <c r="B23" s="42">
        <v>3695</v>
      </c>
      <c r="C23" s="42">
        <v>3556</v>
      </c>
      <c r="D23" s="42">
        <v>3500</v>
      </c>
      <c r="E23" s="42">
        <v>3279</v>
      </c>
      <c r="F23" s="42">
        <v>192</v>
      </c>
      <c r="G23" s="42">
        <v>276</v>
      </c>
      <c r="H23" s="42">
        <v>2</v>
      </c>
      <c r="I23" s="42">
        <v>1</v>
      </c>
      <c r="J23" s="42">
        <v>1</v>
      </c>
      <c r="K23" s="42">
        <v>0</v>
      </c>
      <c r="L23" s="38"/>
    </row>
    <row r="24" spans="1:12" ht="20.100000000000001" customHeight="1" x14ac:dyDescent="0.25">
      <c r="A24" s="41" t="s">
        <v>24</v>
      </c>
      <c r="B24" s="42">
        <v>6112</v>
      </c>
      <c r="C24" s="42">
        <v>6439</v>
      </c>
      <c r="D24" s="42">
        <v>5728</v>
      </c>
      <c r="E24" s="42">
        <v>5832</v>
      </c>
      <c r="F24" s="42">
        <v>378</v>
      </c>
      <c r="G24" s="42">
        <v>597</v>
      </c>
      <c r="H24" s="42">
        <v>2</v>
      </c>
      <c r="I24" s="42">
        <v>4</v>
      </c>
      <c r="J24" s="42">
        <v>4</v>
      </c>
      <c r="K24" s="42">
        <v>6</v>
      </c>
      <c r="L24" s="38"/>
    </row>
    <row r="25" spans="1:12" ht="20.100000000000001" customHeight="1" x14ac:dyDescent="0.25">
      <c r="A25" s="41" t="s">
        <v>566</v>
      </c>
      <c r="B25" s="42">
        <v>1506</v>
      </c>
      <c r="C25" s="42">
        <v>1174</v>
      </c>
      <c r="D25" s="42">
        <v>1224</v>
      </c>
      <c r="E25" s="42">
        <v>995</v>
      </c>
      <c r="F25" s="42">
        <v>258</v>
      </c>
      <c r="G25" s="42">
        <v>163</v>
      </c>
      <c r="H25" s="42">
        <v>0</v>
      </c>
      <c r="I25" s="42">
        <v>1</v>
      </c>
      <c r="J25" s="42">
        <v>24</v>
      </c>
      <c r="K25" s="42">
        <v>15</v>
      </c>
      <c r="L25" s="38"/>
    </row>
    <row r="26" spans="1:12" ht="20.100000000000001" customHeight="1" x14ac:dyDescent="0.25">
      <c r="A26" s="41" t="s">
        <v>567</v>
      </c>
      <c r="B26" s="42">
        <v>3185</v>
      </c>
      <c r="C26" s="42">
        <v>2826</v>
      </c>
      <c r="D26" s="42">
        <v>3060</v>
      </c>
      <c r="E26" s="42">
        <v>2623</v>
      </c>
      <c r="F26" s="42">
        <v>115</v>
      </c>
      <c r="G26" s="42">
        <v>197</v>
      </c>
      <c r="H26" s="42">
        <v>3</v>
      </c>
      <c r="I26" s="42">
        <v>4</v>
      </c>
      <c r="J26" s="42">
        <v>7</v>
      </c>
      <c r="K26" s="42">
        <v>2</v>
      </c>
      <c r="L26" s="38"/>
    </row>
    <row r="27" spans="1:12" ht="20.100000000000001" customHeight="1" x14ac:dyDescent="0.25">
      <c r="A27" s="41" t="s">
        <v>568</v>
      </c>
      <c r="B27" s="42">
        <v>1604</v>
      </c>
      <c r="C27" s="42">
        <v>1325</v>
      </c>
      <c r="D27" s="42">
        <v>1548</v>
      </c>
      <c r="E27" s="42">
        <v>1258</v>
      </c>
      <c r="F27" s="42">
        <v>56</v>
      </c>
      <c r="G27" s="42">
        <v>62</v>
      </c>
      <c r="H27" s="42">
        <v>0</v>
      </c>
      <c r="I27" s="42">
        <v>5</v>
      </c>
      <c r="J27" s="42">
        <v>0</v>
      </c>
      <c r="K27" s="42">
        <v>0</v>
      </c>
      <c r="L27" s="38"/>
    </row>
    <row r="28" spans="1:12" ht="20.100000000000001" customHeight="1" x14ac:dyDescent="0.25">
      <c r="A28" s="41" t="s">
        <v>25</v>
      </c>
      <c r="B28" s="42">
        <v>10081</v>
      </c>
      <c r="C28" s="42">
        <v>8261</v>
      </c>
      <c r="D28" s="42">
        <v>9656</v>
      </c>
      <c r="E28" s="42">
        <v>7867</v>
      </c>
      <c r="F28" s="42">
        <v>412</v>
      </c>
      <c r="G28" s="42">
        <v>391</v>
      </c>
      <c r="H28" s="42">
        <v>13</v>
      </c>
      <c r="I28" s="42">
        <v>1</v>
      </c>
      <c r="J28" s="42">
        <v>0</v>
      </c>
      <c r="K28" s="42">
        <v>2</v>
      </c>
      <c r="L28" s="38"/>
    </row>
    <row r="29" spans="1:12" ht="20.100000000000001" customHeight="1" x14ac:dyDescent="0.25">
      <c r="A29" s="41" t="s">
        <v>569</v>
      </c>
      <c r="B29" s="42">
        <v>5296</v>
      </c>
      <c r="C29" s="42">
        <v>4421</v>
      </c>
      <c r="D29" s="42">
        <v>5109</v>
      </c>
      <c r="E29" s="42">
        <v>4217</v>
      </c>
      <c r="F29" s="42">
        <v>174</v>
      </c>
      <c r="G29" s="42">
        <v>191</v>
      </c>
      <c r="H29" s="42">
        <v>7</v>
      </c>
      <c r="I29" s="42">
        <v>9</v>
      </c>
      <c r="J29" s="42">
        <v>6</v>
      </c>
      <c r="K29" s="42">
        <v>4</v>
      </c>
      <c r="L29" s="38"/>
    </row>
    <row r="30" spans="1:12" ht="20.100000000000001" customHeight="1" x14ac:dyDescent="0.25">
      <c r="A30" s="41" t="s">
        <v>570</v>
      </c>
      <c r="B30" s="42">
        <v>2193</v>
      </c>
      <c r="C30" s="42">
        <v>1767</v>
      </c>
      <c r="D30" s="42">
        <v>1990</v>
      </c>
      <c r="E30" s="42">
        <v>1508</v>
      </c>
      <c r="F30" s="42">
        <v>189</v>
      </c>
      <c r="G30" s="42">
        <v>256</v>
      </c>
      <c r="H30" s="42">
        <v>0</v>
      </c>
      <c r="I30" s="42">
        <v>1</v>
      </c>
      <c r="J30" s="42">
        <v>14</v>
      </c>
      <c r="K30" s="42">
        <v>2</v>
      </c>
      <c r="L30" s="38"/>
    </row>
    <row r="31" spans="1:12" ht="20.100000000000001" customHeight="1" x14ac:dyDescent="0.25">
      <c r="A31" s="41" t="s">
        <v>26</v>
      </c>
      <c r="B31" s="42">
        <v>2584</v>
      </c>
      <c r="C31" s="42">
        <v>3320</v>
      </c>
      <c r="D31" s="42">
        <v>2431</v>
      </c>
      <c r="E31" s="42">
        <v>3089</v>
      </c>
      <c r="F31" s="42">
        <v>120</v>
      </c>
      <c r="G31" s="42">
        <v>213</v>
      </c>
      <c r="H31" s="42">
        <v>12</v>
      </c>
      <c r="I31" s="42">
        <v>9</v>
      </c>
      <c r="J31" s="42">
        <v>21</v>
      </c>
      <c r="K31" s="42">
        <v>9</v>
      </c>
      <c r="L31" s="38"/>
    </row>
    <row r="32" spans="1:12" s="27" customFormat="1" ht="20.100000000000001" customHeight="1" x14ac:dyDescent="0.25">
      <c r="A32" s="352" t="s">
        <v>258</v>
      </c>
      <c r="B32" s="40">
        <v>734450</v>
      </c>
      <c r="C32" s="40">
        <v>735062</v>
      </c>
      <c r="D32" s="40">
        <v>699272</v>
      </c>
      <c r="E32" s="40">
        <v>687863</v>
      </c>
      <c r="F32" s="40">
        <v>26011</v>
      </c>
      <c r="G32" s="40">
        <v>38445</v>
      </c>
      <c r="H32" s="40">
        <v>6848</v>
      </c>
      <c r="I32" s="40">
        <v>5632</v>
      </c>
      <c r="J32" s="40">
        <v>2319</v>
      </c>
      <c r="K32" s="40">
        <v>3122</v>
      </c>
      <c r="L32" s="38"/>
    </row>
    <row r="33" spans="1:16" ht="20.100000000000001" customHeight="1" x14ac:dyDescent="0.25">
      <c r="A33" s="41" t="s">
        <v>27</v>
      </c>
      <c r="B33" s="42">
        <v>68293</v>
      </c>
      <c r="C33" s="42">
        <v>70103</v>
      </c>
      <c r="D33" s="42">
        <v>62786</v>
      </c>
      <c r="E33" s="42">
        <v>64502</v>
      </c>
      <c r="F33" s="42">
        <v>3863</v>
      </c>
      <c r="G33" s="42">
        <v>3918</v>
      </c>
      <c r="H33" s="42">
        <v>1215</v>
      </c>
      <c r="I33" s="42">
        <v>964</v>
      </c>
      <c r="J33" s="42">
        <v>429</v>
      </c>
      <c r="K33" s="42">
        <v>719</v>
      </c>
      <c r="L33" s="38"/>
      <c r="P33" s="35" t="s">
        <v>1</v>
      </c>
    </row>
    <row r="34" spans="1:16" ht="20.100000000000001" customHeight="1" x14ac:dyDescent="0.25">
      <c r="A34" s="41" t="s">
        <v>28</v>
      </c>
      <c r="B34" s="42">
        <v>575796</v>
      </c>
      <c r="C34" s="42">
        <v>570350</v>
      </c>
      <c r="D34" s="42">
        <v>550962</v>
      </c>
      <c r="E34" s="42">
        <v>540266</v>
      </c>
      <c r="F34" s="42">
        <v>17543</v>
      </c>
      <c r="G34" s="42">
        <v>23301</v>
      </c>
      <c r="H34" s="42">
        <v>5422</v>
      </c>
      <c r="I34" s="42">
        <v>4406</v>
      </c>
      <c r="J34" s="42">
        <v>1869</v>
      </c>
      <c r="K34" s="42">
        <v>2377</v>
      </c>
      <c r="L34" s="38"/>
    </row>
    <row r="35" spans="1:16" ht="20.100000000000001" customHeight="1" x14ac:dyDescent="0.25">
      <c r="A35" s="41" t="s">
        <v>29</v>
      </c>
      <c r="B35" s="42">
        <v>90361</v>
      </c>
      <c r="C35" s="42">
        <v>94609</v>
      </c>
      <c r="D35" s="42">
        <v>85524</v>
      </c>
      <c r="E35" s="42">
        <v>83095</v>
      </c>
      <c r="F35" s="42">
        <v>4605</v>
      </c>
      <c r="G35" s="42">
        <v>11226</v>
      </c>
      <c r="H35" s="42">
        <v>211</v>
      </c>
      <c r="I35" s="42">
        <v>262</v>
      </c>
      <c r="J35" s="42">
        <v>21</v>
      </c>
      <c r="K35" s="42">
        <v>26</v>
      </c>
      <c r="L35" s="38"/>
    </row>
    <row r="36" spans="1:16" s="27" customFormat="1" ht="20.100000000000001" customHeight="1" x14ac:dyDescent="0.25">
      <c r="A36" s="352" t="s">
        <v>259</v>
      </c>
      <c r="B36" s="40">
        <v>3420349</v>
      </c>
      <c r="C36" s="40">
        <v>3732722</v>
      </c>
      <c r="D36" s="40">
        <v>1683514</v>
      </c>
      <c r="E36" s="40">
        <v>1849572</v>
      </c>
      <c r="F36" s="40">
        <v>1667358</v>
      </c>
      <c r="G36" s="40">
        <v>1792964</v>
      </c>
      <c r="H36" s="40">
        <v>27476</v>
      </c>
      <c r="I36" s="40">
        <v>12260</v>
      </c>
      <c r="J36" s="40">
        <v>42001</v>
      </c>
      <c r="K36" s="40">
        <v>77926</v>
      </c>
      <c r="L36" s="38"/>
    </row>
    <row r="37" spans="1:16" ht="20.100000000000001" customHeight="1" x14ac:dyDescent="0.25">
      <c r="A37" s="41" t="s">
        <v>30</v>
      </c>
      <c r="B37" s="42">
        <v>2079823</v>
      </c>
      <c r="C37" s="42">
        <v>2294900</v>
      </c>
      <c r="D37" s="42">
        <v>913435</v>
      </c>
      <c r="E37" s="42">
        <v>1037055</v>
      </c>
      <c r="F37" s="42">
        <v>1104746</v>
      </c>
      <c r="G37" s="42">
        <v>1173431</v>
      </c>
      <c r="H37" s="42">
        <v>24325</v>
      </c>
      <c r="I37" s="42">
        <v>11401</v>
      </c>
      <c r="J37" s="42">
        <v>37317</v>
      </c>
      <c r="K37" s="42">
        <v>73013</v>
      </c>
      <c r="L37" s="38"/>
    </row>
    <row r="38" spans="1:16" ht="20.100000000000001" customHeight="1" x14ac:dyDescent="0.25">
      <c r="A38" s="41" t="s">
        <v>31</v>
      </c>
      <c r="B38" s="42">
        <v>108149</v>
      </c>
      <c r="C38" s="42">
        <v>138106</v>
      </c>
      <c r="D38" s="42">
        <v>64206</v>
      </c>
      <c r="E38" s="42">
        <v>76446</v>
      </c>
      <c r="F38" s="42">
        <v>43883</v>
      </c>
      <c r="G38" s="42">
        <v>61617</v>
      </c>
      <c r="H38" s="42">
        <v>21</v>
      </c>
      <c r="I38" s="42">
        <v>14</v>
      </c>
      <c r="J38" s="42">
        <v>39</v>
      </c>
      <c r="K38" s="42">
        <v>29</v>
      </c>
      <c r="L38" s="38"/>
    </row>
    <row r="39" spans="1:16" ht="20.100000000000001" customHeight="1" x14ac:dyDescent="0.25">
      <c r="A39" s="41" t="s">
        <v>32</v>
      </c>
      <c r="B39" s="42">
        <v>306331</v>
      </c>
      <c r="C39" s="42">
        <v>311813</v>
      </c>
      <c r="D39" s="42">
        <v>268094</v>
      </c>
      <c r="E39" s="42">
        <v>296073</v>
      </c>
      <c r="F39" s="42">
        <v>37479</v>
      </c>
      <c r="G39" s="42">
        <v>15437</v>
      </c>
      <c r="H39" s="42">
        <v>690</v>
      </c>
      <c r="I39" s="42">
        <v>277</v>
      </c>
      <c r="J39" s="42">
        <v>68</v>
      </c>
      <c r="K39" s="42">
        <v>26</v>
      </c>
      <c r="L39" s="38"/>
    </row>
    <row r="40" spans="1:16" ht="20.100000000000001" customHeight="1" x14ac:dyDescent="0.25">
      <c r="A40" s="41" t="s">
        <v>33</v>
      </c>
      <c r="B40" s="42">
        <v>118866</v>
      </c>
      <c r="C40" s="42">
        <v>135192</v>
      </c>
      <c r="D40" s="42">
        <v>105714</v>
      </c>
      <c r="E40" s="42">
        <v>116542</v>
      </c>
      <c r="F40" s="42">
        <v>12950</v>
      </c>
      <c r="G40" s="42">
        <v>18488</v>
      </c>
      <c r="H40" s="42">
        <v>136</v>
      </c>
      <c r="I40" s="42">
        <v>53</v>
      </c>
      <c r="J40" s="42">
        <v>66</v>
      </c>
      <c r="K40" s="42">
        <v>109</v>
      </c>
      <c r="L40" s="38"/>
    </row>
    <row r="41" spans="1:16" ht="20.100000000000001" customHeight="1" x14ac:dyDescent="0.25">
      <c r="A41" s="41" t="s">
        <v>34</v>
      </c>
      <c r="B41" s="42">
        <v>34899</v>
      </c>
      <c r="C41" s="42">
        <v>30604</v>
      </c>
      <c r="D41" s="42">
        <v>32150</v>
      </c>
      <c r="E41" s="42">
        <v>25158</v>
      </c>
      <c r="F41" s="42">
        <v>2733</v>
      </c>
      <c r="G41" s="42">
        <v>5425</v>
      </c>
      <c r="H41" s="42">
        <v>12</v>
      </c>
      <c r="I41" s="42">
        <v>13</v>
      </c>
      <c r="J41" s="42">
        <v>4</v>
      </c>
      <c r="K41" s="42">
        <v>8</v>
      </c>
      <c r="L41" s="38"/>
    </row>
    <row r="42" spans="1:16" ht="20.100000000000001" customHeight="1" x14ac:dyDescent="0.25">
      <c r="A42" s="41" t="s">
        <v>571</v>
      </c>
      <c r="B42" s="42">
        <v>4551</v>
      </c>
      <c r="C42" s="42">
        <v>5289</v>
      </c>
      <c r="D42" s="42">
        <v>549</v>
      </c>
      <c r="E42" s="42">
        <v>474</v>
      </c>
      <c r="F42" s="42">
        <v>3977</v>
      </c>
      <c r="G42" s="42">
        <v>4788</v>
      </c>
      <c r="H42" s="42">
        <v>0</v>
      </c>
      <c r="I42" s="42">
        <v>2</v>
      </c>
      <c r="J42" s="42">
        <v>25</v>
      </c>
      <c r="K42" s="42">
        <v>25</v>
      </c>
      <c r="L42" s="38"/>
    </row>
    <row r="43" spans="1:16" ht="20.100000000000001" customHeight="1" x14ac:dyDescent="0.25">
      <c r="A43" s="41" t="s">
        <v>35</v>
      </c>
      <c r="B43" s="42">
        <v>13</v>
      </c>
      <c r="C43" s="42">
        <v>8</v>
      </c>
      <c r="D43" s="42">
        <v>7</v>
      </c>
      <c r="E43" s="42">
        <v>8</v>
      </c>
      <c r="F43" s="42">
        <v>1</v>
      </c>
      <c r="G43" s="42">
        <v>0</v>
      </c>
      <c r="H43" s="42">
        <v>0</v>
      </c>
      <c r="I43" s="42">
        <v>0</v>
      </c>
      <c r="J43" s="42">
        <v>5</v>
      </c>
      <c r="K43" s="42">
        <v>0</v>
      </c>
      <c r="L43" s="38"/>
    </row>
    <row r="44" spans="1:16" ht="20.100000000000001" customHeight="1" x14ac:dyDescent="0.25">
      <c r="A44" s="41" t="s">
        <v>36</v>
      </c>
      <c r="B44" s="42">
        <v>301831</v>
      </c>
      <c r="C44" s="42">
        <v>316714</v>
      </c>
      <c r="D44" s="42">
        <v>45588</v>
      </c>
      <c r="E44" s="42">
        <v>50808</v>
      </c>
      <c r="F44" s="42">
        <v>252158</v>
      </c>
      <c r="G44" s="42">
        <v>261592</v>
      </c>
      <c r="H44" s="42">
        <v>42</v>
      </c>
      <c r="I44" s="42">
        <v>19</v>
      </c>
      <c r="J44" s="42">
        <v>4043</v>
      </c>
      <c r="K44" s="42">
        <v>4295</v>
      </c>
      <c r="L44" s="38"/>
    </row>
    <row r="45" spans="1:16" ht="20.100000000000001" customHeight="1" x14ac:dyDescent="0.25">
      <c r="A45" s="41" t="s">
        <v>37</v>
      </c>
      <c r="B45" s="42">
        <v>113078</v>
      </c>
      <c r="C45" s="42">
        <v>114276</v>
      </c>
      <c r="D45" s="42">
        <v>86818</v>
      </c>
      <c r="E45" s="42">
        <v>85706</v>
      </c>
      <c r="F45" s="42">
        <v>25969</v>
      </c>
      <c r="G45" s="42">
        <v>28330</v>
      </c>
      <c r="H45" s="42">
        <v>38</v>
      </c>
      <c r="I45" s="42">
        <v>36</v>
      </c>
      <c r="J45" s="42">
        <v>253</v>
      </c>
      <c r="K45" s="42">
        <v>204</v>
      </c>
      <c r="L45" s="38"/>
    </row>
    <row r="46" spans="1:16" ht="20.100000000000001" customHeight="1" x14ac:dyDescent="0.25">
      <c r="A46" s="41" t="s">
        <v>38</v>
      </c>
      <c r="B46" s="42">
        <v>4999</v>
      </c>
      <c r="C46" s="42">
        <v>9169</v>
      </c>
      <c r="D46" s="42">
        <v>4799</v>
      </c>
      <c r="E46" s="42">
        <v>9035</v>
      </c>
      <c r="F46" s="42">
        <v>156</v>
      </c>
      <c r="G46" s="42">
        <v>113</v>
      </c>
      <c r="H46" s="42">
        <v>0</v>
      </c>
      <c r="I46" s="42">
        <v>0</v>
      </c>
      <c r="J46" s="42">
        <v>44</v>
      </c>
      <c r="K46" s="42">
        <v>21</v>
      </c>
      <c r="L46" s="38"/>
    </row>
    <row r="47" spans="1:16" ht="20.100000000000001" customHeight="1" x14ac:dyDescent="0.25">
      <c r="A47" s="41" t="s">
        <v>39</v>
      </c>
      <c r="B47" s="42">
        <v>267321</v>
      </c>
      <c r="C47" s="42">
        <v>284113</v>
      </c>
      <c r="D47" s="42">
        <v>111990</v>
      </c>
      <c r="E47" s="42">
        <v>117797</v>
      </c>
      <c r="F47" s="42">
        <v>153032</v>
      </c>
      <c r="G47" s="42">
        <v>165731</v>
      </c>
      <c r="H47" s="42">
        <v>2187</v>
      </c>
      <c r="I47" s="42">
        <v>422</v>
      </c>
      <c r="J47" s="42">
        <v>112</v>
      </c>
      <c r="K47" s="42">
        <v>163</v>
      </c>
      <c r="L47" s="38"/>
    </row>
    <row r="48" spans="1:16" ht="20.100000000000001" customHeight="1" x14ac:dyDescent="0.25">
      <c r="A48" s="41" t="s">
        <v>40</v>
      </c>
      <c r="B48" s="42">
        <v>80488</v>
      </c>
      <c r="C48" s="42">
        <v>92538</v>
      </c>
      <c r="D48" s="42">
        <v>50164</v>
      </c>
      <c r="E48" s="42">
        <v>34470</v>
      </c>
      <c r="F48" s="42">
        <v>30274</v>
      </c>
      <c r="G48" s="42">
        <v>58012</v>
      </c>
      <c r="H48" s="42">
        <v>25</v>
      </c>
      <c r="I48" s="42">
        <v>23</v>
      </c>
      <c r="J48" s="42">
        <v>25</v>
      </c>
      <c r="K48" s="42">
        <v>33</v>
      </c>
      <c r="L48" s="38"/>
    </row>
    <row r="49" spans="1:12" s="27" customFormat="1" ht="20.100000000000001" customHeight="1" x14ac:dyDescent="0.25">
      <c r="A49" s="352" t="s">
        <v>590</v>
      </c>
      <c r="B49" s="40">
        <v>299270</v>
      </c>
      <c r="C49" s="40">
        <v>304786</v>
      </c>
      <c r="D49" s="40">
        <v>264618</v>
      </c>
      <c r="E49" s="40">
        <v>265030</v>
      </c>
      <c r="F49" s="40">
        <v>32705</v>
      </c>
      <c r="G49" s="40">
        <v>37962</v>
      </c>
      <c r="H49" s="40">
        <v>1635</v>
      </c>
      <c r="I49" s="40">
        <v>1630</v>
      </c>
      <c r="J49" s="40">
        <v>312</v>
      </c>
      <c r="K49" s="40">
        <v>164</v>
      </c>
      <c r="L49" s="38"/>
    </row>
    <row r="50" spans="1:12" ht="20.100000000000001" customHeight="1" x14ac:dyDescent="0.25">
      <c r="A50" s="41" t="s">
        <v>265</v>
      </c>
      <c r="B50" s="42">
        <v>1533</v>
      </c>
      <c r="C50" s="42">
        <v>1225</v>
      </c>
      <c r="D50" s="42">
        <v>1502</v>
      </c>
      <c r="E50" s="42">
        <v>1199</v>
      </c>
      <c r="F50" s="42">
        <v>29</v>
      </c>
      <c r="G50" s="42">
        <v>26</v>
      </c>
      <c r="H50" s="42">
        <v>2</v>
      </c>
      <c r="I50" s="42">
        <v>0</v>
      </c>
      <c r="J50" s="42">
        <v>0</v>
      </c>
      <c r="K50" s="42">
        <v>0</v>
      </c>
      <c r="L50" s="38"/>
    </row>
    <row r="51" spans="1:12" ht="20.100000000000001" customHeight="1" x14ac:dyDescent="0.25">
      <c r="A51" s="41" t="s">
        <v>572</v>
      </c>
      <c r="B51" s="42">
        <v>1531</v>
      </c>
      <c r="C51" s="42">
        <v>670</v>
      </c>
      <c r="D51" s="42">
        <v>1499</v>
      </c>
      <c r="E51" s="42">
        <v>655</v>
      </c>
      <c r="F51" s="42">
        <v>31</v>
      </c>
      <c r="G51" s="42">
        <v>15</v>
      </c>
      <c r="H51" s="42">
        <v>1</v>
      </c>
      <c r="I51" s="42">
        <v>0</v>
      </c>
      <c r="J51" s="42">
        <v>0</v>
      </c>
      <c r="K51" s="42">
        <v>0</v>
      </c>
      <c r="L51" s="38"/>
    </row>
    <row r="52" spans="1:12" ht="20.100000000000001" customHeight="1" x14ac:dyDescent="0.25">
      <c r="A52" s="41" t="s">
        <v>41</v>
      </c>
      <c r="B52" s="42">
        <v>53064</v>
      </c>
      <c r="C52" s="42">
        <v>57860</v>
      </c>
      <c r="D52" s="42">
        <v>50831</v>
      </c>
      <c r="E52" s="42">
        <v>54597</v>
      </c>
      <c r="F52" s="42">
        <v>1929</v>
      </c>
      <c r="G52" s="42">
        <v>3102</v>
      </c>
      <c r="H52" s="42">
        <v>286</v>
      </c>
      <c r="I52" s="42">
        <v>132</v>
      </c>
      <c r="J52" s="42">
        <v>18</v>
      </c>
      <c r="K52" s="42">
        <v>29</v>
      </c>
      <c r="L52" s="38"/>
    </row>
    <row r="53" spans="1:12" ht="20.100000000000001" customHeight="1" x14ac:dyDescent="0.25">
      <c r="A53" s="41" t="s">
        <v>573</v>
      </c>
      <c r="B53" s="42">
        <v>3347</v>
      </c>
      <c r="C53" s="42">
        <v>4092</v>
      </c>
      <c r="D53" s="42">
        <v>2624</v>
      </c>
      <c r="E53" s="42">
        <v>2929</v>
      </c>
      <c r="F53" s="42">
        <v>689</v>
      </c>
      <c r="G53" s="42">
        <v>1161</v>
      </c>
      <c r="H53" s="42">
        <v>34</v>
      </c>
      <c r="I53" s="42">
        <v>2</v>
      </c>
      <c r="J53" s="42">
        <v>0</v>
      </c>
      <c r="K53" s="42">
        <v>0</v>
      </c>
      <c r="L53" s="38"/>
    </row>
    <row r="54" spans="1:12" ht="20.100000000000001" customHeight="1" x14ac:dyDescent="0.25">
      <c r="A54" s="41" t="s">
        <v>269</v>
      </c>
      <c r="B54" s="42">
        <v>6252</v>
      </c>
      <c r="C54" s="42">
        <v>4944</v>
      </c>
      <c r="D54" s="42">
        <v>5662</v>
      </c>
      <c r="E54" s="42">
        <v>4261</v>
      </c>
      <c r="F54" s="42">
        <v>566</v>
      </c>
      <c r="G54" s="42">
        <v>654</v>
      </c>
      <c r="H54" s="42">
        <v>21</v>
      </c>
      <c r="I54" s="42">
        <v>26</v>
      </c>
      <c r="J54" s="42">
        <v>3</v>
      </c>
      <c r="K54" s="42">
        <v>3</v>
      </c>
      <c r="L54" s="38"/>
    </row>
    <row r="55" spans="1:12" ht="20.100000000000001" customHeight="1" x14ac:dyDescent="0.25">
      <c r="A55" s="41" t="s">
        <v>277</v>
      </c>
      <c r="B55" s="42">
        <v>7993</v>
      </c>
      <c r="C55" s="42">
        <v>7574</v>
      </c>
      <c r="D55" s="42">
        <v>7489</v>
      </c>
      <c r="E55" s="42">
        <v>7182</v>
      </c>
      <c r="F55" s="42">
        <v>213</v>
      </c>
      <c r="G55" s="42">
        <v>317</v>
      </c>
      <c r="H55" s="42">
        <v>62</v>
      </c>
      <c r="I55" s="42">
        <v>63</v>
      </c>
      <c r="J55" s="42">
        <v>229</v>
      </c>
      <c r="K55" s="42">
        <v>12</v>
      </c>
      <c r="L55" s="38"/>
    </row>
    <row r="56" spans="1:12" ht="20.100000000000001" customHeight="1" x14ac:dyDescent="0.25">
      <c r="A56" s="41" t="s">
        <v>42</v>
      </c>
      <c r="B56" s="42">
        <v>23259</v>
      </c>
      <c r="C56" s="42">
        <v>23246</v>
      </c>
      <c r="D56" s="42">
        <v>22397</v>
      </c>
      <c r="E56" s="42">
        <v>22338</v>
      </c>
      <c r="F56" s="42">
        <v>696</v>
      </c>
      <c r="G56" s="42">
        <v>687</v>
      </c>
      <c r="H56" s="42">
        <v>160</v>
      </c>
      <c r="I56" s="42">
        <v>198</v>
      </c>
      <c r="J56" s="42">
        <v>6</v>
      </c>
      <c r="K56" s="42">
        <v>23</v>
      </c>
      <c r="L56" s="38"/>
    </row>
    <row r="57" spans="1:12" ht="20.100000000000001" customHeight="1" x14ac:dyDescent="0.25">
      <c r="A57" s="41" t="s">
        <v>271</v>
      </c>
      <c r="B57" s="42">
        <v>2315</v>
      </c>
      <c r="C57" s="42">
        <v>2152</v>
      </c>
      <c r="D57" s="42">
        <v>2226</v>
      </c>
      <c r="E57" s="42">
        <v>1938</v>
      </c>
      <c r="F57" s="42">
        <v>80</v>
      </c>
      <c r="G57" s="42">
        <v>126</v>
      </c>
      <c r="H57" s="42">
        <v>9</v>
      </c>
      <c r="I57" s="42">
        <v>25</v>
      </c>
      <c r="J57" s="42">
        <v>0</v>
      </c>
      <c r="K57" s="42">
        <v>63</v>
      </c>
      <c r="L57" s="38"/>
    </row>
    <row r="58" spans="1:12" ht="20.100000000000001" customHeight="1" x14ac:dyDescent="0.25">
      <c r="A58" s="41" t="s">
        <v>574</v>
      </c>
      <c r="B58" s="42">
        <v>3916</v>
      </c>
      <c r="C58" s="42">
        <v>4179</v>
      </c>
      <c r="D58" s="42">
        <v>3893</v>
      </c>
      <c r="E58" s="42">
        <v>4101</v>
      </c>
      <c r="F58" s="42">
        <v>23</v>
      </c>
      <c r="G58" s="42">
        <v>77</v>
      </c>
      <c r="H58" s="42">
        <v>0</v>
      </c>
      <c r="I58" s="42">
        <v>1</v>
      </c>
      <c r="J58" s="42">
        <v>0</v>
      </c>
      <c r="K58" s="42">
        <v>0</v>
      </c>
      <c r="L58" s="38"/>
    </row>
    <row r="59" spans="1:12" ht="20.100000000000001" customHeight="1" x14ac:dyDescent="0.25">
      <c r="A59" s="41" t="s">
        <v>43</v>
      </c>
      <c r="B59" s="42">
        <v>35891</v>
      </c>
      <c r="C59" s="42">
        <v>34962</v>
      </c>
      <c r="D59" s="42">
        <v>25939</v>
      </c>
      <c r="E59" s="42">
        <v>23178</v>
      </c>
      <c r="F59" s="42">
        <v>9846</v>
      </c>
      <c r="G59" s="42">
        <v>11661</v>
      </c>
      <c r="H59" s="42">
        <v>105</v>
      </c>
      <c r="I59" s="42">
        <v>108</v>
      </c>
      <c r="J59" s="42">
        <v>1</v>
      </c>
      <c r="K59" s="42">
        <v>15</v>
      </c>
      <c r="L59" s="38"/>
    </row>
    <row r="60" spans="1:12" ht="20.100000000000001" customHeight="1" x14ac:dyDescent="0.25">
      <c r="A60" s="41" t="s">
        <v>44</v>
      </c>
      <c r="B60" s="42">
        <v>70102</v>
      </c>
      <c r="C60" s="42">
        <v>79754</v>
      </c>
      <c r="D60" s="42">
        <v>62032</v>
      </c>
      <c r="E60" s="42">
        <v>72601</v>
      </c>
      <c r="F60" s="42">
        <v>7201</v>
      </c>
      <c r="G60" s="42">
        <v>6320</v>
      </c>
      <c r="H60" s="42">
        <v>853</v>
      </c>
      <c r="I60" s="42">
        <v>824</v>
      </c>
      <c r="J60" s="42">
        <v>16</v>
      </c>
      <c r="K60" s="42">
        <v>9</v>
      </c>
      <c r="L60" s="38"/>
    </row>
    <row r="61" spans="1:12" ht="20.100000000000001" customHeight="1" x14ac:dyDescent="0.25">
      <c r="A61" s="41" t="s">
        <v>575</v>
      </c>
      <c r="B61" s="42">
        <v>3076</v>
      </c>
      <c r="C61" s="42">
        <v>3067</v>
      </c>
      <c r="D61" s="42">
        <v>2984</v>
      </c>
      <c r="E61" s="42">
        <v>2962</v>
      </c>
      <c r="F61" s="42">
        <v>90</v>
      </c>
      <c r="G61" s="42">
        <v>104</v>
      </c>
      <c r="H61" s="42">
        <v>2</v>
      </c>
      <c r="I61" s="42">
        <v>1</v>
      </c>
      <c r="J61" s="42">
        <v>0</v>
      </c>
      <c r="K61" s="42">
        <v>0</v>
      </c>
      <c r="L61" s="38"/>
    </row>
    <row r="62" spans="1:12" ht="20.100000000000001" customHeight="1" x14ac:dyDescent="0.25">
      <c r="A62" s="41" t="s">
        <v>263</v>
      </c>
      <c r="B62" s="42">
        <v>5183</v>
      </c>
      <c r="C62" s="42">
        <v>4233</v>
      </c>
      <c r="D62" s="42">
        <v>4535</v>
      </c>
      <c r="E62" s="42">
        <v>3666</v>
      </c>
      <c r="F62" s="42">
        <v>640</v>
      </c>
      <c r="G62" s="42">
        <v>548</v>
      </c>
      <c r="H62" s="42">
        <v>8</v>
      </c>
      <c r="I62" s="42">
        <v>17</v>
      </c>
      <c r="J62" s="42">
        <v>0</v>
      </c>
      <c r="K62" s="42">
        <v>2</v>
      </c>
      <c r="L62" s="38"/>
    </row>
    <row r="63" spans="1:12" ht="20.100000000000001" customHeight="1" x14ac:dyDescent="0.25">
      <c r="A63" s="41" t="s">
        <v>576</v>
      </c>
      <c r="B63" s="42">
        <v>2235</v>
      </c>
      <c r="C63" s="42">
        <v>2296</v>
      </c>
      <c r="D63" s="42">
        <v>2188</v>
      </c>
      <c r="E63" s="42">
        <v>2246</v>
      </c>
      <c r="F63" s="42">
        <v>47</v>
      </c>
      <c r="G63" s="42">
        <v>49</v>
      </c>
      <c r="H63" s="42">
        <v>0</v>
      </c>
      <c r="I63" s="42">
        <v>1</v>
      </c>
      <c r="J63" s="42">
        <v>0</v>
      </c>
      <c r="K63" s="42">
        <v>0</v>
      </c>
      <c r="L63" s="38"/>
    </row>
    <row r="64" spans="1:12" ht="20.100000000000001" customHeight="1" x14ac:dyDescent="0.25">
      <c r="A64" s="41" t="s">
        <v>577</v>
      </c>
      <c r="B64" s="42">
        <v>50725</v>
      </c>
      <c r="C64" s="42">
        <v>50312</v>
      </c>
      <c r="D64" s="42">
        <v>41968</v>
      </c>
      <c r="E64" s="42">
        <v>38978</v>
      </c>
      <c r="F64" s="42">
        <v>8718</v>
      </c>
      <c r="G64" s="42">
        <v>11310</v>
      </c>
      <c r="H64" s="42">
        <v>18</v>
      </c>
      <c r="I64" s="42">
        <v>22</v>
      </c>
      <c r="J64" s="42">
        <v>21</v>
      </c>
      <c r="K64" s="42">
        <v>2</v>
      </c>
      <c r="L64" s="38"/>
    </row>
    <row r="65" spans="1:12" ht="20.100000000000001" customHeight="1" x14ac:dyDescent="0.25">
      <c r="A65" s="41" t="s">
        <v>578</v>
      </c>
      <c r="B65" s="42">
        <v>4234</v>
      </c>
      <c r="C65" s="42">
        <v>2124</v>
      </c>
      <c r="D65" s="42">
        <v>4206</v>
      </c>
      <c r="E65" s="42">
        <v>2088</v>
      </c>
      <c r="F65" s="42">
        <v>22</v>
      </c>
      <c r="G65" s="42">
        <v>35</v>
      </c>
      <c r="H65" s="42">
        <v>0</v>
      </c>
      <c r="I65" s="42">
        <v>0</v>
      </c>
      <c r="J65" s="42">
        <v>6</v>
      </c>
      <c r="K65" s="42">
        <v>1</v>
      </c>
      <c r="L65" s="38"/>
    </row>
    <row r="66" spans="1:12" ht="20.100000000000001" customHeight="1" x14ac:dyDescent="0.25">
      <c r="A66" s="41" t="s">
        <v>264</v>
      </c>
      <c r="B66" s="42">
        <v>4259</v>
      </c>
      <c r="C66" s="42">
        <v>4055</v>
      </c>
      <c r="D66" s="42">
        <v>3825</v>
      </c>
      <c r="E66" s="42">
        <v>3375</v>
      </c>
      <c r="F66" s="42">
        <v>397</v>
      </c>
      <c r="G66" s="42">
        <v>506</v>
      </c>
      <c r="H66" s="42">
        <v>35</v>
      </c>
      <c r="I66" s="42">
        <v>173</v>
      </c>
      <c r="J66" s="42">
        <v>2</v>
      </c>
      <c r="K66" s="42">
        <v>1</v>
      </c>
      <c r="L66" s="38"/>
    </row>
    <row r="67" spans="1:12" ht="20.100000000000001" customHeight="1" x14ac:dyDescent="0.25">
      <c r="A67" s="41" t="s">
        <v>268</v>
      </c>
      <c r="B67" s="42">
        <v>10608</v>
      </c>
      <c r="C67" s="42">
        <v>6982</v>
      </c>
      <c r="D67" s="42">
        <v>9483</v>
      </c>
      <c r="E67" s="42">
        <v>6203</v>
      </c>
      <c r="F67" s="42">
        <v>1113</v>
      </c>
      <c r="G67" s="42">
        <v>772</v>
      </c>
      <c r="H67" s="42">
        <v>10</v>
      </c>
      <c r="I67" s="42">
        <v>6</v>
      </c>
      <c r="J67" s="42">
        <v>2</v>
      </c>
      <c r="K67" s="42">
        <v>1</v>
      </c>
      <c r="L67" s="38"/>
    </row>
    <row r="68" spans="1:12" ht="20.100000000000001" customHeight="1" thickBot="1" x14ac:dyDescent="0.3">
      <c r="A68" s="41" t="s">
        <v>45</v>
      </c>
      <c r="B68" s="42">
        <v>9747</v>
      </c>
      <c r="C68" s="42">
        <v>11059</v>
      </c>
      <c r="D68" s="42">
        <v>9335</v>
      </c>
      <c r="E68" s="42">
        <v>10533</v>
      </c>
      <c r="F68" s="42">
        <v>375</v>
      </c>
      <c r="G68" s="42">
        <v>492</v>
      </c>
      <c r="H68" s="42">
        <v>29</v>
      </c>
      <c r="I68" s="42">
        <v>31</v>
      </c>
      <c r="J68" s="42">
        <v>8</v>
      </c>
      <c r="K68" s="42">
        <v>3</v>
      </c>
      <c r="L68" s="38"/>
    </row>
    <row r="69" spans="1:12" s="48" customFormat="1" ht="15.95" customHeight="1" x14ac:dyDescent="0.25">
      <c r="A69" s="331" t="s">
        <v>588</v>
      </c>
      <c r="B69" s="331"/>
      <c r="C69" s="331"/>
      <c r="D69" s="332"/>
      <c r="E69" s="332"/>
      <c r="F69" s="332"/>
      <c r="G69" s="332"/>
      <c r="H69" s="332"/>
      <c r="I69" s="332"/>
      <c r="J69" s="332"/>
      <c r="K69" s="333"/>
    </row>
    <row r="70" spans="1:12" s="27" customFormat="1" ht="24.95" customHeight="1" x14ac:dyDescent="0.25">
      <c r="A70" s="347" t="s">
        <v>463</v>
      </c>
      <c r="B70" s="347"/>
      <c r="C70" s="347"/>
      <c r="D70" s="347"/>
      <c r="E70" s="347"/>
      <c r="F70" s="347"/>
      <c r="G70" s="347"/>
      <c r="H70" s="26"/>
      <c r="I70" s="26"/>
      <c r="J70" s="26"/>
      <c r="K70" s="26"/>
      <c r="L70" s="26"/>
    </row>
    <row r="71" spans="1:12" s="27" customFormat="1" ht="24.95" customHeight="1" thickBot="1" x14ac:dyDescent="0.25">
      <c r="A71" s="28" t="s">
        <v>470</v>
      </c>
      <c r="B71" s="29"/>
      <c r="C71" s="29"/>
      <c r="D71" s="29"/>
      <c r="E71" s="29"/>
      <c r="F71" s="29"/>
      <c r="G71" s="29"/>
      <c r="H71" s="29"/>
      <c r="I71" s="29"/>
      <c r="J71" s="30"/>
      <c r="K71" s="336" t="s">
        <v>76</v>
      </c>
    </row>
    <row r="72" spans="1:12" s="27" customFormat="1" ht="20.100000000000001" customHeight="1" x14ac:dyDescent="0.25">
      <c r="A72" s="1016" t="s">
        <v>8</v>
      </c>
      <c r="B72" s="1019" t="s">
        <v>9</v>
      </c>
      <c r="C72" s="1020"/>
      <c r="D72" s="1020"/>
      <c r="E72" s="1020"/>
      <c r="F72" s="1020"/>
      <c r="G72" s="1020"/>
      <c r="H72" s="1020"/>
      <c r="I72" s="1020"/>
      <c r="J72" s="1020"/>
      <c r="K72" s="1020"/>
      <c r="L72" s="31"/>
    </row>
    <row r="73" spans="1:12" s="27" customFormat="1" ht="20.100000000000001" customHeight="1" x14ac:dyDescent="0.25">
      <c r="A73" s="1017"/>
      <c r="B73" s="1021" t="s">
        <v>10</v>
      </c>
      <c r="C73" s="1021"/>
      <c r="D73" s="1021" t="s">
        <v>11</v>
      </c>
      <c r="E73" s="1021"/>
      <c r="F73" s="1021"/>
      <c r="G73" s="1021"/>
      <c r="H73" s="1021"/>
      <c r="I73" s="1021"/>
      <c r="J73" s="1021"/>
      <c r="K73" s="1022"/>
      <c r="L73" s="31"/>
    </row>
    <row r="74" spans="1:12" ht="20.100000000000001" customHeight="1" x14ac:dyDescent="0.25">
      <c r="A74" s="1017"/>
      <c r="B74" s="1021"/>
      <c r="C74" s="1021"/>
      <c r="D74" s="32" t="s">
        <v>12</v>
      </c>
      <c r="E74" s="32"/>
      <c r="F74" s="32" t="s">
        <v>14</v>
      </c>
      <c r="G74" s="32"/>
      <c r="H74" s="32" t="s">
        <v>13</v>
      </c>
      <c r="I74" s="32"/>
      <c r="J74" s="32" t="s">
        <v>15</v>
      </c>
      <c r="K74" s="33"/>
      <c r="L74" s="34"/>
    </row>
    <row r="75" spans="1:12" ht="20.100000000000001" customHeight="1" x14ac:dyDescent="0.25">
      <c r="A75" s="1018"/>
      <c r="B75" s="345">
        <v>2015</v>
      </c>
      <c r="C75" s="345">
        <v>2016</v>
      </c>
      <c r="D75" s="345">
        <v>2015</v>
      </c>
      <c r="E75" s="345">
        <v>2016</v>
      </c>
      <c r="F75" s="345">
        <v>2015</v>
      </c>
      <c r="G75" s="345">
        <v>2016</v>
      </c>
      <c r="H75" s="345">
        <v>2015</v>
      </c>
      <c r="I75" s="345">
        <v>2016</v>
      </c>
      <c r="J75" s="345">
        <v>2015</v>
      </c>
      <c r="K75" s="346">
        <v>2016</v>
      </c>
      <c r="L75" s="34"/>
    </row>
    <row r="76" spans="1:12" s="27" customFormat="1" ht="20.100000000000001" customHeight="1" x14ac:dyDescent="0.25">
      <c r="A76" s="352" t="s">
        <v>256</v>
      </c>
      <c r="B76" s="40">
        <v>1631514</v>
      </c>
      <c r="C76" s="40">
        <v>1606495</v>
      </c>
      <c r="D76" s="40">
        <v>1468022</v>
      </c>
      <c r="E76" s="40">
        <v>1391433</v>
      </c>
      <c r="F76" s="40">
        <v>128770</v>
      </c>
      <c r="G76" s="40">
        <v>180659</v>
      </c>
      <c r="H76" s="40">
        <v>18703</v>
      </c>
      <c r="I76" s="40">
        <v>19922</v>
      </c>
      <c r="J76" s="40">
        <v>16019</v>
      </c>
      <c r="K76" s="40">
        <v>14481</v>
      </c>
      <c r="L76" s="38"/>
    </row>
    <row r="77" spans="1:12" ht="20.100000000000001" customHeight="1" x14ac:dyDescent="0.25">
      <c r="A77" s="41" t="s">
        <v>46</v>
      </c>
      <c r="B77" s="42">
        <v>224549</v>
      </c>
      <c r="C77" s="42">
        <v>221513</v>
      </c>
      <c r="D77" s="42">
        <v>196558</v>
      </c>
      <c r="E77" s="42">
        <v>187054</v>
      </c>
      <c r="F77" s="42">
        <v>24044</v>
      </c>
      <c r="G77" s="42">
        <v>30923</v>
      </c>
      <c r="H77" s="42">
        <v>3632</v>
      </c>
      <c r="I77" s="42">
        <v>3097</v>
      </c>
      <c r="J77" s="42">
        <v>315</v>
      </c>
      <c r="K77" s="42">
        <v>439</v>
      </c>
      <c r="L77" s="38"/>
    </row>
    <row r="78" spans="1:12" ht="20.100000000000001" customHeight="1" x14ac:dyDescent="0.25">
      <c r="A78" s="41" t="s">
        <v>47</v>
      </c>
      <c r="B78" s="42">
        <v>26575</v>
      </c>
      <c r="C78" s="42">
        <v>23531</v>
      </c>
      <c r="D78" s="42">
        <v>23504</v>
      </c>
      <c r="E78" s="42">
        <v>20175</v>
      </c>
      <c r="F78" s="42">
        <v>2511</v>
      </c>
      <c r="G78" s="42">
        <v>2871</v>
      </c>
      <c r="H78" s="42">
        <v>516</v>
      </c>
      <c r="I78" s="42">
        <v>467</v>
      </c>
      <c r="J78" s="42">
        <v>44</v>
      </c>
      <c r="K78" s="42">
        <v>18</v>
      </c>
      <c r="L78" s="38"/>
    </row>
    <row r="79" spans="1:12" ht="20.100000000000001" customHeight="1" x14ac:dyDescent="0.25">
      <c r="A79" s="41" t="s">
        <v>48</v>
      </c>
      <c r="B79" s="42">
        <v>34423</v>
      </c>
      <c r="C79" s="42">
        <v>35577</v>
      </c>
      <c r="D79" s="42">
        <v>31218</v>
      </c>
      <c r="E79" s="42">
        <v>31078</v>
      </c>
      <c r="F79" s="42">
        <v>2675</v>
      </c>
      <c r="G79" s="42">
        <v>4146</v>
      </c>
      <c r="H79" s="42">
        <v>434</v>
      </c>
      <c r="I79" s="42">
        <v>263</v>
      </c>
      <c r="J79" s="42">
        <v>96</v>
      </c>
      <c r="K79" s="42">
        <v>90</v>
      </c>
      <c r="L79" s="38"/>
    </row>
    <row r="80" spans="1:12" ht="20.100000000000001" customHeight="1" x14ac:dyDescent="0.25">
      <c r="A80" s="41" t="s">
        <v>579</v>
      </c>
      <c r="B80" s="42">
        <v>3991</v>
      </c>
      <c r="C80" s="42">
        <v>4264</v>
      </c>
      <c r="D80" s="42">
        <v>3292</v>
      </c>
      <c r="E80" s="42">
        <v>3338</v>
      </c>
      <c r="F80" s="42">
        <v>652</v>
      </c>
      <c r="G80" s="42">
        <v>881</v>
      </c>
      <c r="H80" s="42">
        <v>21</v>
      </c>
      <c r="I80" s="42">
        <v>39</v>
      </c>
      <c r="J80" s="42">
        <v>26</v>
      </c>
      <c r="K80" s="42">
        <v>6</v>
      </c>
      <c r="L80" s="38"/>
    </row>
    <row r="81" spans="1:12" ht="20.100000000000001" customHeight="1" x14ac:dyDescent="0.25">
      <c r="A81" s="41" t="s">
        <v>270</v>
      </c>
      <c r="B81" s="42">
        <v>2525</v>
      </c>
      <c r="C81" s="42">
        <v>3415</v>
      </c>
      <c r="D81" s="42">
        <v>2306</v>
      </c>
      <c r="E81" s="42">
        <v>3008</v>
      </c>
      <c r="F81" s="42">
        <v>180</v>
      </c>
      <c r="G81" s="42">
        <v>373</v>
      </c>
      <c r="H81" s="42">
        <v>33</v>
      </c>
      <c r="I81" s="42">
        <v>27</v>
      </c>
      <c r="J81" s="42">
        <v>6</v>
      </c>
      <c r="K81" s="42">
        <v>7</v>
      </c>
      <c r="L81" s="38"/>
    </row>
    <row r="82" spans="1:12" ht="20.100000000000001" customHeight="1" x14ac:dyDescent="0.25">
      <c r="A82" s="41" t="s">
        <v>49</v>
      </c>
      <c r="B82" s="42">
        <v>23136</v>
      </c>
      <c r="C82" s="42">
        <v>24182</v>
      </c>
      <c r="D82" s="42">
        <v>20464</v>
      </c>
      <c r="E82" s="42">
        <v>20725</v>
      </c>
      <c r="F82" s="42">
        <v>2476</v>
      </c>
      <c r="G82" s="42">
        <v>3169</v>
      </c>
      <c r="H82" s="42">
        <v>184</v>
      </c>
      <c r="I82" s="42">
        <v>272</v>
      </c>
      <c r="J82" s="42">
        <v>12</v>
      </c>
      <c r="K82" s="42">
        <v>16</v>
      </c>
      <c r="L82" s="38"/>
    </row>
    <row r="83" spans="1:12" ht="20.100000000000001" customHeight="1" x14ac:dyDescent="0.25">
      <c r="A83" s="41" t="s">
        <v>580</v>
      </c>
      <c r="B83" s="42">
        <v>3188</v>
      </c>
      <c r="C83" s="42">
        <v>4029</v>
      </c>
      <c r="D83" s="42">
        <v>2719</v>
      </c>
      <c r="E83" s="42">
        <v>3420</v>
      </c>
      <c r="F83" s="42">
        <v>456</v>
      </c>
      <c r="G83" s="42">
        <v>598</v>
      </c>
      <c r="H83" s="42">
        <v>10</v>
      </c>
      <c r="I83" s="42">
        <v>9</v>
      </c>
      <c r="J83" s="42">
        <v>3</v>
      </c>
      <c r="K83" s="42">
        <v>2</v>
      </c>
      <c r="L83" s="38"/>
    </row>
    <row r="84" spans="1:12" ht="20.100000000000001" customHeight="1" x14ac:dyDescent="0.25">
      <c r="A84" s="41" t="s">
        <v>276</v>
      </c>
      <c r="B84" s="42">
        <v>3114</v>
      </c>
      <c r="C84" s="42">
        <v>3269</v>
      </c>
      <c r="D84" s="42">
        <v>2781</v>
      </c>
      <c r="E84" s="42">
        <v>2914</v>
      </c>
      <c r="F84" s="42">
        <v>303</v>
      </c>
      <c r="G84" s="42">
        <v>330</v>
      </c>
      <c r="H84" s="42">
        <v>26</v>
      </c>
      <c r="I84" s="42">
        <v>25</v>
      </c>
      <c r="J84" s="42">
        <v>4</v>
      </c>
      <c r="K84" s="42">
        <v>0</v>
      </c>
      <c r="L84" s="38"/>
    </row>
    <row r="85" spans="1:12" ht="20.100000000000001" customHeight="1" x14ac:dyDescent="0.25">
      <c r="A85" s="41" t="s">
        <v>50</v>
      </c>
      <c r="B85" s="42">
        <v>151029</v>
      </c>
      <c r="C85" s="42">
        <v>147846</v>
      </c>
      <c r="D85" s="42">
        <v>132815</v>
      </c>
      <c r="E85" s="42">
        <v>121174</v>
      </c>
      <c r="F85" s="42">
        <v>16850</v>
      </c>
      <c r="G85" s="42">
        <v>25402</v>
      </c>
      <c r="H85" s="42">
        <v>1260</v>
      </c>
      <c r="I85" s="42">
        <v>1204</v>
      </c>
      <c r="J85" s="42">
        <v>104</v>
      </c>
      <c r="K85" s="42">
        <v>66</v>
      </c>
      <c r="L85" s="38"/>
    </row>
    <row r="86" spans="1:12" ht="20.100000000000001" customHeight="1" x14ac:dyDescent="0.25">
      <c r="A86" s="41" t="s">
        <v>272</v>
      </c>
      <c r="B86" s="42">
        <v>1863</v>
      </c>
      <c r="C86" s="42">
        <v>1998</v>
      </c>
      <c r="D86" s="42">
        <v>1662</v>
      </c>
      <c r="E86" s="42">
        <v>1784</v>
      </c>
      <c r="F86" s="42">
        <v>172</v>
      </c>
      <c r="G86" s="42">
        <v>210</v>
      </c>
      <c r="H86" s="42">
        <v>27</v>
      </c>
      <c r="I86" s="42">
        <v>4</v>
      </c>
      <c r="J86" s="42">
        <v>2</v>
      </c>
      <c r="K86" s="42">
        <v>0</v>
      </c>
      <c r="L86" s="38"/>
    </row>
    <row r="87" spans="1:12" ht="20.100000000000001" customHeight="1" x14ac:dyDescent="0.25">
      <c r="A87" s="41" t="s">
        <v>51</v>
      </c>
      <c r="B87" s="42">
        <v>11943</v>
      </c>
      <c r="C87" s="42">
        <v>11152</v>
      </c>
      <c r="D87" s="42">
        <v>11070</v>
      </c>
      <c r="E87" s="42">
        <v>10110</v>
      </c>
      <c r="F87" s="42">
        <v>812</v>
      </c>
      <c r="G87" s="42">
        <v>986</v>
      </c>
      <c r="H87" s="42">
        <v>55</v>
      </c>
      <c r="I87" s="42">
        <v>55</v>
      </c>
      <c r="J87" s="42">
        <v>6</v>
      </c>
      <c r="K87" s="42">
        <v>1</v>
      </c>
      <c r="L87" s="38"/>
    </row>
    <row r="88" spans="1:12" ht="20.100000000000001" customHeight="1" x14ac:dyDescent="0.25">
      <c r="A88" s="41" t="s">
        <v>52</v>
      </c>
      <c r="B88" s="42">
        <v>261075</v>
      </c>
      <c r="C88" s="42">
        <v>263774</v>
      </c>
      <c r="D88" s="42">
        <v>229653</v>
      </c>
      <c r="E88" s="42">
        <v>220569</v>
      </c>
      <c r="F88" s="42">
        <v>17555</v>
      </c>
      <c r="G88" s="42">
        <v>30426</v>
      </c>
      <c r="H88" s="42">
        <v>2282</v>
      </c>
      <c r="I88" s="42">
        <v>1905</v>
      </c>
      <c r="J88" s="42">
        <v>11585</v>
      </c>
      <c r="K88" s="42">
        <v>10874</v>
      </c>
      <c r="L88" s="38"/>
    </row>
    <row r="89" spans="1:12" ht="20.100000000000001" customHeight="1" x14ac:dyDescent="0.25">
      <c r="A89" s="41" t="s">
        <v>53</v>
      </c>
      <c r="B89" s="42">
        <v>7146</v>
      </c>
      <c r="C89" s="42">
        <v>7569</v>
      </c>
      <c r="D89" s="42">
        <v>6644</v>
      </c>
      <c r="E89" s="42">
        <v>7057</v>
      </c>
      <c r="F89" s="42">
        <v>457</v>
      </c>
      <c r="G89" s="42">
        <v>454</v>
      </c>
      <c r="H89" s="42">
        <v>39</v>
      </c>
      <c r="I89" s="42">
        <v>46</v>
      </c>
      <c r="J89" s="42">
        <v>6</v>
      </c>
      <c r="K89" s="42">
        <v>12</v>
      </c>
      <c r="L89" s="38"/>
    </row>
    <row r="90" spans="1:12" ht="20.100000000000001" customHeight="1" x14ac:dyDescent="0.25">
      <c r="A90" s="41" t="s">
        <v>54</v>
      </c>
      <c r="B90" s="42">
        <v>66870</v>
      </c>
      <c r="C90" s="42">
        <v>72268</v>
      </c>
      <c r="D90" s="42">
        <v>60555</v>
      </c>
      <c r="E90" s="42">
        <v>63574</v>
      </c>
      <c r="F90" s="42">
        <v>5640</v>
      </c>
      <c r="G90" s="42">
        <v>7942</v>
      </c>
      <c r="H90" s="42">
        <v>464</v>
      </c>
      <c r="I90" s="42">
        <v>608</v>
      </c>
      <c r="J90" s="42">
        <v>211</v>
      </c>
      <c r="K90" s="42">
        <v>144</v>
      </c>
      <c r="L90" s="38"/>
    </row>
    <row r="91" spans="1:12" ht="20.100000000000001" customHeight="1" x14ac:dyDescent="0.25">
      <c r="A91" s="41" t="s">
        <v>55</v>
      </c>
      <c r="B91" s="42">
        <v>7058</v>
      </c>
      <c r="C91" s="42">
        <v>7249</v>
      </c>
      <c r="D91" s="42">
        <v>6345</v>
      </c>
      <c r="E91" s="42">
        <v>6286</v>
      </c>
      <c r="F91" s="42">
        <v>648</v>
      </c>
      <c r="G91" s="42">
        <v>929</v>
      </c>
      <c r="H91" s="42">
        <v>58</v>
      </c>
      <c r="I91" s="42">
        <v>31</v>
      </c>
      <c r="J91" s="42">
        <v>7</v>
      </c>
      <c r="K91" s="42">
        <v>3</v>
      </c>
      <c r="L91" s="38"/>
    </row>
    <row r="92" spans="1:12" ht="20.100000000000001" customHeight="1" x14ac:dyDescent="0.25">
      <c r="A92" s="41" t="s">
        <v>56</v>
      </c>
      <c r="B92" s="42">
        <v>17651</v>
      </c>
      <c r="C92" s="42">
        <v>16428</v>
      </c>
      <c r="D92" s="42">
        <v>15106</v>
      </c>
      <c r="E92" s="42">
        <v>13408</v>
      </c>
      <c r="F92" s="42">
        <v>2397</v>
      </c>
      <c r="G92" s="42">
        <v>2903</v>
      </c>
      <c r="H92" s="42">
        <v>110</v>
      </c>
      <c r="I92" s="42">
        <v>91</v>
      </c>
      <c r="J92" s="42">
        <v>38</v>
      </c>
      <c r="K92" s="42">
        <v>26</v>
      </c>
      <c r="L92" s="38"/>
    </row>
    <row r="93" spans="1:12" ht="20.100000000000001" customHeight="1" x14ac:dyDescent="0.25">
      <c r="A93" s="41" t="s">
        <v>57</v>
      </c>
      <c r="B93" s="42">
        <v>202015</v>
      </c>
      <c r="C93" s="42">
        <v>181493</v>
      </c>
      <c r="D93" s="42">
        <v>189598</v>
      </c>
      <c r="E93" s="42">
        <v>163402</v>
      </c>
      <c r="F93" s="42">
        <v>10133</v>
      </c>
      <c r="G93" s="42">
        <v>16065</v>
      </c>
      <c r="H93" s="42">
        <v>2209</v>
      </c>
      <c r="I93" s="42">
        <v>1950</v>
      </c>
      <c r="J93" s="42">
        <v>75</v>
      </c>
      <c r="K93" s="42">
        <v>76</v>
      </c>
      <c r="L93" s="38"/>
    </row>
    <row r="94" spans="1:12" ht="20.100000000000001" customHeight="1" x14ac:dyDescent="0.25">
      <c r="A94" s="41" t="s">
        <v>581</v>
      </c>
      <c r="B94" s="42">
        <v>1582</v>
      </c>
      <c r="C94" s="42">
        <v>1884</v>
      </c>
      <c r="D94" s="42">
        <v>1412</v>
      </c>
      <c r="E94" s="42">
        <v>1589</v>
      </c>
      <c r="F94" s="42">
        <v>148</v>
      </c>
      <c r="G94" s="42">
        <v>280</v>
      </c>
      <c r="H94" s="42">
        <v>22</v>
      </c>
      <c r="I94" s="42">
        <v>13</v>
      </c>
      <c r="J94" s="42">
        <v>0</v>
      </c>
      <c r="K94" s="42">
        <v>2</v>
      </c>
      <c r="L94" s="38"/>
    </row>
    <row r="95" spans="1:12" ht="20.100000000000001" customHeight="1" x14ac:dyDescent="0.25">
      <c r="A95" s="41" t="s">
        <v>275</v>
      </c>
      <c r="B95" s="42">
        <v>2411</v>
      </c>
      <c r="C95" s="42">
        <v>3213</v>
      </c>
      <c r="D95" s="42">
        <v>2167</v>
      </c>
      <c r="E95" s="42">
        <v>2682</v>
      </c>
      <c r="F95" s="42">
        <v>229</v>
      </c>
      <c r="G95" s="42">
        <v>501</v>
      </c>
      <c r="H95" s="42">
        <v>15</v>
      </c>
      <c r="I95" s="42">
        <v>22</v>
      </c>
      <c r="J95" s="42">
        <v>0</v>
      </c>
      <c r="K95" s="42">
        <v>8</v>
      </c>
      <c r="L95" s="38"/>
    </row>
    <row r="96" spans="1:12" ht="20.100000000000001" customHeight="1" x14ac:dyDescent="0.25">
      <c r="A96" s="41" t="s">
        <v>582</v>
      </c>
      <c r="B96" s="42">
        <v>1728</v>
      </c>
      <c r="C96" s="42">
        <v>1620</v>
      </c>
      <c r="D96" s="42">
        <v>1573</v>
      </c>
      <c r="E96" s="42">
        <v>1426</v>
      </c>
      <c r="F96" s="42">
        <v>132</v>
      </c>
      <c r="G96" s="42">
        <v>177</v>
      </c>
      <c r="H96" s="42">
        <v>21</v>
      </c>
      <c r="I96" s="42">
        <v>13</v>
      </c>
      <c r="J96" s="42">
        <v>2</v>
      </c>
      <c r="K96" s="42">
        <v>4</v>
      </c>
      <c r="L96" s="38"/>
    </row>
    <row r="97" spans="1:16" ht="20.100000000000001" customHeight="1" x14ac:dyDescent="0.25">
      <c r="A97" s="41" t="s">
        <v>58</v>
      </c>
      <c r="B97" s="42">
        <v>25699</v>
      </c>
      <c r="C97" s="42">
        <v>20611</v>
      </c>
      <c r="D97" s="42">
        <v>24459</v>
      </c>
      <c r="E97" s="42">
        <v>19182</v>
      </c>
      <c r="F97" s="42">
        <v>1043</v>
      </c>
      <c r="G97" s="42">
        <v>1289</v>
      </c>
      <c r="H97" s="42">
        <v>174</v>
      </c>
      <c r="I97" s="42">
        <v>82</v>
      </c>
      <c r="J97" s="42">
        <v>23</v>
      </c>
      <c r="K97" s="42">
        <v>58</v>
      </c>
      <c r="L97" s="38"/>
      <c r="M97" s="43"/>
      <c r="N97" s="43"/>
      <c r="O97" s="43"/>
      <c r="P97" s="43"/>
    </row>
    <row r="98" spans="1:16" ht="20.100000000000001" customHeight="1" x14ac:dyDescent="0.25">
      <c r="A98" s="41" t="s">
        <v>59</v>
      </c>
      <c r="B98" s="42">
        <v>24363</v>
      </c>
      <c r="C98" s="42">
        <v>23041</v>
      </c>
      <c r="D98" s="42">
        <v>21036</v>
      </c>
      <c r="E98" s="42">
        <v>19559</v>
      </c>
      <c r="F98" s="42">
        <v>3148</v>
      </c>
      <c r="G98" s="42">
        <v>3303</v>
      </c>
      <c r="H98" s="42">
        <v>147</v>
      </c>
      <c r="I98" s="42">
        <v>156</v>
      </c>
      <c r="J98" s="42">
        <v>32</v>
      </c>
      <c r="K98" s="42">
        <v>23</v>
      </c>
      <c r="L98" s="38"/>
      <c r="M98" s="43"/>
      <c r="N98" s="43"/>
      <c r="O98" s="43"/>
      <c r="P98" s="43"/>
    </row>
    <row r="99" spans="1:16" ht="20.100000000000001" customHeight="1" x14ac:dyDescent="0.25">
      <c r="A99" s="41" t="s">
        <v>60</v>
      </c>
      <c r="B99" s="42">
        <v>162305</v>
      </c>
      <c r="C99" s="42">
        <v>149968</v>
      </c>
      <c r="D99" s="42">
        <v>159671</v>
      </c>
      <c r="E99" s="42">
        <v>147531</v>
      </c>
      <c r="F99" s="42">
        <v>2011</v>
      </c>
      <c r="G99" s="42">
        <v>2104</v>
      </c>
      <c r="H99" s="42">
        <v>549</v>
      </c>
      <c r="I99" s="42">
        <v>256</v>
      </c>
      <c r="J99" s="42">
        <v>74</v>
      </c>
      <c r="K99" s="42">
        <v>77</v>
      </c>
      <c r="L99" s="38"/>
      <c r="M99" s="43"/>
      <c r="N99" s="43"/>
      <c r="O99" s="43"/>
      <c r="P99" s="43"/>
    </row>
    <row r="100" spans="1:16" ht="20.100000000000001" customHeight="1" x14ac:dyDescent="0.25">
      <c r="A100" s="41" t="s">
        <v>262</v>
      </c>
      <c r="B100" s="42">
        <v>189269</v>
      </c>
      <c r="C100" s="42">
        <v>202671</v>
      </c>
      <c r="D100" s="42">
        <v>163782</v>
      </c>
      <c r="E100" s="42">
        <v>168677</v>
      </c>
      <c r="F100" s="42">
        <v>18129</v>
      </c>
      <c r="G100" s="42">
        <v>24624</v>
      </c>
      <c r="H100" s="42">
        <v>4253</v>
      </c>
      <c r="I100" s="42">
        <v>7080</v>
      </c>
      <c r="J100" s="42">
        <v>3105</v>
      </c>
      <c r="K100" s="42">
        <v>2290</v>
      </c>
      <c r="L100" s="38"/>
      <c r="M100" s="43"/>
      <c r="N100" s="43"/>
      <c r="O100" s="43"/>
      <c r="P100" s="43"/>
    </row>
    <row r="101" spans="1:16" ht="20.100000000000001" customHeight="1" x14ac:dyDescent="0.25">
      <c r="A101" s="41" t="s">
        <v>61</v>
      </c>
      <c r="B101" s="42">
        <v>8537</v>
      </c>
      <c r="C101" s="42">
        <v>8346</v>
      </c>
      <c r="D101" s="42">
        <v>7315</v>
      </c>
      <c r="E101" s="42">
        <v>7078</v>
      </c>
      <c r="F101" s="42">
        <v>1194</v>
      </c>
      <c r="G101" s="42">
        <v>1231</v>
      </c>
      <c r="H101" s="42">
        <v>22</v>
      </c>
      <c r="I101" s="42">
        <v>28</v>
      </c>
      <c r="J101" s="42">
        <v>6</v>
      </c>
      <c r="K101" s="42">
        <v>9</v>
      </c>
      <c r="L101" s="38"/>
      <c r="M101" s="43"/>
      <c r="N101" s="43"/>
      <c r="O101" s="43"/>
      <c r="P101" s="43"/>
    </row>
    <row r="102" spans="1:16" ht="20.100000000000001" customHeight="1" x14ac:dyDescent="0.25">
      <c r="A102" s="41" t="s">
        <v>273</v>
      </c>
      <c r="B102" s="42">
        <v>7394</v>
      </c>
      <c r="C102" s="42">
        <v>6985</v>
      </c>
      <c r="D102" s="42">
        <v>6661</v>
      </c>
      <c r="E102" s="42">
        <v>5985</v>
      </c>
      <c r="F102" s="42">
        <v>631</v>
      </c>
      <c r="G102" s="42">
        <v>903</v>
      </c>
      <c r="H102" s="42">
        <v>79</v>
      </c>
      <c r="I102" s="42">
        <v>83</v>
      </c>
      <c r="J102" s="42">
        <v>23</v>
      </c>
      <c r="K102" s="42">
        <v>14</v>
      </c>
      <c r="L102" s="38"/>
      <c r="M102" s="43"/>
      <c r="N102" s="43"/>
      <c r="O102" s="43"/>
      <c r="P102" s="43"/>
    </row>
    <row r="103" spans="1:16" ht="20.100000000000001" customHeight="1" x14ac:dyDescent="0.25">
      <c r="A103" s="41" t="s">
        <v>62</v>
      </c>
      <c r="B103" s="42">
        <v>25644</v>
      </c>
      <c r="C103" s="42">
        <v>23894</v>
      </c>
      <c r="D103" s="42">
        <v>22711</v>
      </c>
      <c r="E103" s="42">
        <v>20487</v>
      </c>
      <c r="F103" s="42">
        <v>2701</v>
      </c>
      <c r="G103" s="42">
        <v>3138</v>
      </c>
      <c r="H103" s="42">
        <v>219</v>
      </c>
      <c r="I103" s="42">
        <v>252</v>
      </c>
      <c r="J103" s="42">
        <v>13</v>
      </c>
      <c r="K103" s="42">
        <v>17</v>
      </c>
      <c r="L103" s="38"/>
      <c r="M103" s="43"/>
      <c r="N103" s="43"/>
      <c r="O103" s="43"/>
      <c r="P103" s="43"/>
    </row>
    <row r="104" spans="1:16" ht="20.100000000000001" customHeight="1" x14ac:dyDescent="0.25">
      <c r="A104" s="41" t="s">
        <v>274</v>
      </c>
      <c r="B104" s="42">
        <v>2988</v>
      </c>
      <c r="C104" s="42">
        <v>3286</v>
      </c>
      <c r="D104" s="42">
        <v>2866</v>
      </c>
      <c r="E104" s="42">
        <v>2941</v>
      </c>
      <c r="F104" s="42">
        <v>107</v>
      </c>
      <c r="G104" s="42">
        <v>329</v>
      </c>
      <c r="H104" s="42">
        <v>9</v>
      </c>
      <c r="I104" s="42">
        <v>16</v>
      </c>
      <c r="J104" s="42">
        <v>6</v>
      </c>
      <c r="K104" s="42">
        <v>0</v>
      </c>
      <c r="L104" s="38"/>
      <c r="M104" s="43"/>
      <c r="N104" s="43"/>
      <c r="O104" s="43"/>
      <c r="P104" s="43"/>
    </row>
    <row r="105" spans="1:16" ht="20.100000000000001" customHeight="1" x14ac:dyDescent="0.25">
      <c r="A105" s="41" t="s">
        <v>63</v>
      </c>
      <c r="B105" s="42">
        <v>34096</v>
      </c>
      <c r="C105" s="42">
        <v>32432</v>
      </c>
      <c r="D105" s="42">
        <v>31551</v>
      </c>
      <c r="E105" s="42">
        <v>29869</v>
      </c>
      <c r="F105" s="42">
        <v>2368</v>
      </c>
      <c r="G105" s="42">
        <v>2379</v>
      </c>
      <c r="H105" s="42">
        <v>162</v>
      </c>
      <c r="I105" s="42">
        <v>151</v>
      </c>
      <c r="J105" s="42">
        <v>15</v>
      </c>
      <c r="K105" s="42">
        <v>33</v>
      </c>
      <c r="L105" s="38"/>
      <c r="M105" s="43"/>
      <c r="N105" s="43"/>
      <c r="O105" s="43"/>
      <c r="P105" s="43"/>
    </row>
    <row r="106" spans="1:16" ht="20.100000000000001" customHeight="1" x14ac:dyDescent="0.25">
      <c r="A106" s="41" t="s">
        <v>64</v>
      </c>
      <c r="B106" s="42">
        <v>70319</v>
      </c>
      <c r="C106" s="42">
        <v>69074</v>
      </c>
      <c r="D106" s="42">
        <v>62072</v>
      </c>
      <c r="E106" s="42">
        <v>58674</v>
      </c>
      <c r="F106" s="42">
        <v>6843</v>
      </c>
      <c r="G106" s="42">
        <v>8863</v>
      </c>
      <c r="H106" s="42">
        <v>1259</v>
      </c>
      <c r="I106" s="42">
        <v>1384</v>
      </c>
      <c r="J106" s="42">
        <v>145</v>
      </c>
      <c r="K106" s="42">
        <v>153</v>
      </c>
      <c r="L106" s="38"/>
      <c r="M106" s="43"/>
      <c r="N106" s="43"/>
      <c r="O106" s="43"/>
      <c r="P106" s="43"/>
    </row>
    <row r="107" spans="1:16" ht="20.100000000000001" customHeight="1" x14ac:dyDescent="0.25">
      <c r="A107" s="41" t="s">
        <v>261</v>
      </c>
      <c r="B107" s="42">
        <v>15774</v>
      </c>
      <c r="C107" s="42">
        <v>15825</v>
      </c>
      <c r="D107" s="42">
        <v>14236</v>
      </c>
      <c r="E107" s="42">
        <v>13994</v>
      </c>
      <c r="F107" s="42">
        <v>1250</v>
      </c>
      <c r="G107" s="42">
        <v>1675</v>
      </c>
      <c r="H107" s="42">
        <v>286</v>
      </c>
      <c r="I107" s="42">
        <v>153</v>
      </c>
      <c r="J107" s="42">
        <v>2</v>
      </c>
      <c r="K107" s="42">
        <v>3</v>
      </c>
      <c r="L107" s="38"/>
      <c r="M107" s="43"/>
      <c r="N107" s="43"/>
      <c r="O107" s="43"/>
      <c r="P107" s="43"/>
    </row>
    <row r="108" spans="1:16" ht="20.100000000000001" customHeight="1" x14ac:dyDescent="0.25">
      <c r="A108" s="41" t="s">
        <v>583</v>
      </c>
      <c r="B108" s="42">
        <v>5884</v>
      </c>
      <c r="C108" s="42">
        <v>7126</v>
      </c>
      <c r="D108" s="42">
        <v>5206</v>
      </c>
      <c r="E108" s="42">
        <v>6203</v>
      </c>
      <c r="F108" s="42">
        <v>568</v>
      </c>
      <c r="G108" s="42">
        <v>833</v>
      </c>
      <c r="H108" s="42">
        <v>82</v>
      </c>
      <c r="I108" s="42">
        <v>85</v>
      </c>
      <c r="J108" s="42">
        <v>28</v>
      </c>
      <c r="K108" s="42">
        <v>5</v>
      </c>
      <c r="L108" s="38"/>
      <c r="M108" s="43"/>
      <c r="N108" s="43"/>
      <c r="O108" s="43"/>
      <c r="P108" s="43"/>
    </row>
    <row r="109" spans="1:16" ht="20.100000000000001" customHeight="1" x14ac:dyDescent="0.25">
      <c r="A109" s="41" t="s">
        <v>65</v>
      </c>
      <c r="B109" s="42">
        <v>5370</v>
      </c>
      <c r="C109" s="42">
        <v>6962</v>
      </c>
      <c r="D109" s="42">
        <v>5014</v>
      </c>
      <c r="E109" s="42">
        <v>6480</v>
      </c>
      <c r="F109" s="42">
        <v>307</v>
      </c>
      <c r="G109" s="42">
        <v>422</v>
      </c>
      <c r="H109" s="42">
        <v>44</v>
      </c>
      <c r="I109" s="42">
        <v>55</v>
      </c>
      <c r="J109" s="42">
        <v>5</v>
      </c>
      <c r="K109" s="42">
        <v>5</v>
      </c>
      <c r="L109" s="38"/>
      <c r="M109" s="43"/>
      <c r="N109" s="43"/>
      <c r="O109" s="43"/>
      <c r="P109" s="43"/>
    </row>
    <row r="110" spans="1:16" s="27" customFormat="1" ht="20.100000000000001" customHeight="1" x14ac:dyDescent="0.25">
      <c r="A110" s="352" t="s">
        <v>257</v>
      </c>
      <c r="B110" s="40">
        <v>55421</v>
      </c>
      <c r="C110" s="40">
        <v>66116</v>
      </c>
      <c r="D110" s="40">
        <v>43262</v>
      </c>
      <c r="E110" s="40">
        <v>48026</v>
      </c>
      <c r="F110" s="40">
        <v>11047</v>
      </c>
      <c r="G110" s="40">
        <v>17134</v>
      </c>
      <c r="H110" s="40">
        <v>972</v>
      </c>
      <c r="I110" s="40">
        <v>798</v>
      </c>
      <c r="J110" s="40">
        <v>140</v>
      </c>
      <c r="K110" s="40">
        <v>158</v>
      </c>
      <c r="L110" s="38"/>
    </row>
    <row r="111" spans="1:16" ht="20.100000000000001" customHeight="1" x14ac:dyDescent="0.25">
      <c r="A111" s="41" t="s">
        <v>66</v>
      </c>
      <c r="B111" s="42">
        <v>44896</v>
      </c>
      <c r="C111" s="42">
        <v>49809</v>
      </c>
      <c r="D111" s="44">
        <v>34890</v>
      </c>
      <c r="E111" s="44">
        <v>36471</v>
      </c>
      <c r="F111" s="44">
        <v>9046</v>
      </c>
      <c r="G111" s="44">
        <v>12533</v>
      </c>
      <c r="H111" s="44">
        <v>838</v>
      </c>
      <c r="I111" s="44">
        <v>658</v>
      </c>
      <c r="J111" s="44">
        <v>122</v>
      </c>
      <c r="K111" s="44">
        <v>147</v>
      </c>
      <c r="L111" s="38"/>
    </row>
    <row r="112" spans="1:16" ht="20.100000000000001" customHeight="1" x14ac:dyDescent="0.25">
      <c r="A112" s="41" t="s">
        <v>67</v>
      </c>
      <c r="B112" s="42">
        <v>10301</v>
      </c>
      <c r="C112" s="42">
        <v>15622</v>
      </c>
      <c r="D112" s="44">
        <v>8196</v>
      </c>
      <c r="E112" s="44">
        <v>10894</v>
      </c>
      <c r="F112" s="44">
        <v>1956</v>
      </c>
      <c r="G112" s="44">
        <v>4580</v>
      </c>
      <c r="H112" s="44">
        <v>132</v>
      </c>
      <c r="I112" s="44">
        <v>137</v>
      </c>
      <c r="J112" s="44">
        <v>17</v>
      </c>
      <c r="K112" s="44">
        <v>11</v>
      </c>
      <c r="L112" s="38"/>
    </row>
    <row r="113" spans="1:12" ht="20.100000000000001" customHeight="1" x14ac:dyDescent="0.25">
      <c r="A113" s="41" t="s">
        <v>68</v>
      </c>
      <c r="B113" s="42">
        <v>224</v>
      </c>
      <c r="C113" s="42">
        <v>685</v>
      </c>
      <c r="D113" s="44">
        <v>176</v>
      </c>
      <c r="E113" s="44">
        <v>661</v>
      </c>
      <c r="F113" s="44">
        <v>45</v>
      </c>
      <c r="G113" s="44">
        <v>21</v>
      </c>
      <c r="H113" s="44">
        <v>2</v>
      </c>
      <c r="I113" s="44">
        <v>3</v>
      </c>
      <c r="J113" s="44">
        <v>1</v>
      </c>
      <c r="K113" s="44">
        <v>0</v>
      </c>
      <c r="L113" s="38"/>
    </row>
    <row r="114" spans="1:12" s="27" customFormat="1" ht="20.100000000000001" customHeight="1" thickBot="1" x14ac:dyDescent="0.3">
      <c r="A114" s="353" t="s">
        <v>591</v>
      </c>
      <c r="B114" s="46">
        <v>142</v>
      </c>
      <c r="C114" s="46">
        <v>90</v>
      </c>
      <c r="D114" s="46">
        <v>125</v>
      </c>
      <c r="E114" s="46">
        <v>65</v>
      </c>
      <c r="F114" s="46">
        <v>16</v>
      </c>
      <c r="G114" s="46">
        <v>20</v>
      </c>
      <c r="H114" s="46">
        <v>1</v>
      </c>
      <c r="I114" s="46">
        <v>0</v>
      </c>
      <c r="J114" s="46">
        <v>0</v>
      </c>
      <c r="K114" s="46">
        <v>5</v>
      </c>
      <c r="L114" s="38"/>
    </row>
    <row r="115" spans="1:12" s="48" customFormat="1" ht="15.95" customHeight="1" x14ac:dyDescent="0.25">
      <c r="A115" s="47" t="s">
        <v>588</v>
      </c>
      <c r="B115" s="47"/>
      <c r="C115" s="47"/>
      <c r="E115" s="49"/>
      <c r="I115" s="49"/>
      <c r="L115" s="50"/>
    </row>
    <row r="116" spans="1:12" ht="20.100000000000001" customHeight="1" x14ac:dyDescent="0.25">
      <c r="A116" s="1014"/>
      <c r="D116" s="43"/>
      <c r="E116" s="43"/>
      <c r="F116" s="43"/>
      <c r="G116" s="51"/>
      <c r="H116" s="43"/>
      <c r="I116" s="43"/>
      <c r="J116" s="43"/>
      <c r="K116" s="43"/>
      <c r="L116" s="52"/>
    </row>
    <row r="117" spans="1:12" ht="20.100000000000001" customHeight="1" x14ac:dyDescent="0.25">
      <c r="A117" s="1015"/>
    </row>
  </sheetData>
  <mergeCells count="9">
    <mergeCell ref="A116:A117"/>
    <mergeCell ref="A3:A6"/>
    <mergeCell ref="B3:K3"/>
    <mergeCell ref="B4:C5"/>
    <mergeCell ref="D4:K4"/>
    <mergeCell ref="A72:A75"/>
    <mergeCell ref="B72:K72"/>
    <mergeCell ref="B73:C74"/>
    <mergeCell ref="D73:K73"/>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2" manualBreakCount="2">
    <brk id="69" max="10" man="1"/>
    <brk id="115"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Q117"/>
  <sheetViews>
    <sheetView showGridLines="0" zoomScaleNormal="100" zoomScaleSheetLayoutView="25" workbookViewId="0"/>
  </sheetViews>
  <sheetFormatPr defaultColWidth="9.140625" defaultRowHeight="20.100000000000001" customHeight="1" x14ac:dyDescent="0.25"/>
  <cols>
    <col min="1" max="1" width="36.7109375" style="35" customWidth="1"/>
    <col min="2" max="11" width="12.28515625" style="35" customWidth="1"/>
    <col min="12" max="12" width="13.28515625" style="35" customWidth="1"/>
    <col min="13" max="14" width="9.140625" style="35"/>
    <col min="15" max="15" width="11" style="35" bestFit="1" customWidth="1"/>
    <col min="16" max="16384" width="9.140625" style="35"/>
  </cols>
  <sheetData>
    <row r="1" spans="1:17" s="27" customFormat="1" ht="24.95" customHeight="1" x14ac:dyDescent="0.25">
      <c r="A1" s="347" t="s">
        <v>113</v>
      </c>
      <c r="B1" s="347"/>
      <c r="C1" s="347"/>
      <c r="D1" s="347"/>
      <c r="E1" s="347"/>
      <c r="F1" s="347"/>
      <c r="G1" s="347"/>
      <c r="H1" s="26"/>
      <c r="I1" s="26"/>
      <c r="J1" s="26"/>
      <c r="K1" s="26"/>
      <c r="L1" s="26"/>
    </row>
    <row r="2" spans="1:17" s="27" customFormat="1" ht="24.95" customHeight="1" thickBot="1" x14ac:dyDescent="0.25">
      <c r="A2" s="28" t="s">
        <v>532</v>
      </c>
      <c r="B2" s="29"/>
      <c r="C2" s="29"/>
      <c r="D2" s="29"/>
      <c r="E2" s="29"/>
      <c r="F2" s="29"/>
      <c r="G2" s="29"/>
      <c r="H2" s="29"/>
      <c r="I2" s="29"/>
      <c r="J2" s="30"/>
      <c r="K2" s="336" t="s">
        <v>586</v>
      </c>
    </row>
    <row r="3" spans="1:17" s="27" customFormat="1" ht="20.100000000000001" customHeight="1" x14ac:dyDescent="0.25">
      <c r="A3" s="1016" t="s">
        <v>8</v>
      </c>
      <c r="B3" s="1019" t="s">
        <v>9</v>
      </c>
      <c r="C3" s="1020"/>
      <c r="D3" s="1020"/>
      <c r="E3" s="1020"/>
      <c r="F3" s="1020"/>
      <c r="G3" s="1020"/>
      <c r="H3" s="1020"/>
      <c r="I3" s="1020"/>
      <c r="J3" s="1020"/>
      <c r="K3" s="1020"/>
      <c r="L3" s="31"/>
    </row>
    <row r="4" spans="1:17" s="27" customFormat="1" ht="20.100000000000001" customHeight="1" x14ac:dyDescent="0.25">
      <c r="A4" s="1017"/>
      <c r="B4" s="1021" t="s">
        <v>10</v>
      </c>
      <c r="C4" s="1021"/>
      <c r="D4" s="1021" t="s">
        <v>11</v>
      </c>
      <c r="E4" s="1021"/>
      <c r="F4" s="1021"/>
      <c r="G4" s="1021"/>
      <c r="H4" s="1021"/>
      <c r="I4" s="1021"/>
      <c r="J4" s="1021"/>
      <c r="K4" s="1022"/>
      <c r="L4" s="31"/>
    </row>
    <row r="5" spans="1:17" ht="20.100000000000001" customHeight="1" x14ac:dyDescent="0.25">
      <c r="A5" s="1017"/>
      <c r="B5" s="1021"/>
      <c r="C5" s="1021"/>
      <c r="D5" s="32" t="s">
        <v>12</v>
      </c>
      <c r="E5" s="32"/>
      <c r="F5" s="32" t="s">
        <v>14</v>
      </c>
      <c r="G5" s="32"/>
      <c r="H5" s="32" t="s">
        <v>13</v>
      </c>
      <c r="I5" s="32"/>
      <c r="J5" s="32" t="s">
        <v>15</v>
      </c>
      <c r="K5" s="33"/>
      <c r="L5" s="34"/>
    </row>
    <row r="6" spans="1:17" ht="20.100000000000001" customHeight="1" x14ac:dyDescent="0.25">
      <c r="A6" s="1018"/>
      <c r="B6" s="345">
        <v>2015</v>
      </c>
      <c r="C6" s="345">
        <v>2016</v>
      </c>
      <c r="D6" s="345">
        <v>2015</v>
      </c>
      <c r="E6" s="345">
        <v>2016</v>
      </c>
      <c r="F6" s="345">
        <v>2015</v>
      </c>
      <c r="G6" s="345">
        <v>2016</v>
      </c>
      <c r="H6" s="345">
        <v>2015</v>
      </c>
      <c r="I6" s="345">
        <v>2016</v>
      </c>
      <c r="J6" s="345">
        <v>2015</v>
      </c>
      <c r="K6" s="346">
        <v>2016</v>
      </c>
      <c r="L6" s="34"/>
    </row>
    <row r="7" spans="1:17" ht="20.100000000000001" customHeight="1" x14ac:dyDescent="0.25">
      <c r="A7" s="36" t="s">
        <v>10</v>
      </c>
      <c r="B7" s="37">
        <v>38026</v>
      </c>
      <c r="C7" s="37">
        <v>65232</v>
      </c>
      <c r="D7" s="37">
        <v>110</v>
      </c>
      <c r="E7" s="37">
        <v>102</v>
      </c>
      <c r="F7" s="37">
        <v>37912</v>
      </c>
      <c r="G7" s="37">
        <v>65130</v>
      </c>
      <c r="H7" s="337" t="s">
        <v>584</v>
      </c>
      <c r="I7" s="337" t="s">
        <v>584</v>
      </c>
      <c r="J7" s="37">
        <v>4</v>
      </c>
      <c r="K7" s="337" t="s">
        <v>266</v>
      </c>
      <c r="L7" s="38"/>
    </row>
    <row r="8" spans="1:17" s="27" customFormat="1" ht="20.100000000000001" customHeight="1" x14ac:dyDescent="0.25">
      <c r="A8" s="352" t="s">
        <v>260</v>
      </c>
      <c r="B8" s="40">
        <v>97</v>
      </c>
      <c r="C8" s="40">
        <v>92</v>
      </c>
      <c r="D8" s="40">
        <v>0</v>
      </c>
      <c r="E8" s="40">
        <v>1</v>
      </c>
      <c r="F8" s="40">
        <v>97</v>
      </c>
      <c r="G8" s="40">
        <v>91</v>
      </c>
      <c r="H8" s="338" t="s">
        <v>584</v>
      </c>
      <c r="I8" s="338" t="s">
        <v>584</v>
      </c>
      <c r="J8" s="40">
        <v>0</v>
      </c>
      <c r="K8" s="338" t="s">
        <v>266</v>
      </c>
      <c r="L8" s="38"/>
    </row>
    <row r="9" spans="1:17" ht="20.100000000000001" customHeight="1" x14ac:dyDescent="0.25">
      <c r="A9" s="41" t="s">
        <v>17</v>
      </c>
      <c r="B9" s="42">
        <v>67</v>
      </c>
      <c r="C9" s="42">
        <v>70</v>
      </c>
      <c r="D9" s="42">
        <v>0</v>
      </c>
      <c r="E9" s="42">
        <v>0</v>
      </c>
      <c r="F9" s="42">
        <v>67</v>
      </c>
      <c r="G9" s="42">
        <v>70</v>
      </c>
      <c r="H9" s="339" t="s">
        <v>584</v>
      </c>
      <c r="I9" s="339" t="s">
        <v>584</v>
      </c>
      <c r="J9" s="42">
        <v>0</v>
      </c>
      <c r="K9" s="339" t="s">
        <v>266</v>
      </c>
      <c r="L9" s="38"/>
      <c r="O9" s="75"/>
    </row>
    <row r="10" spans="1:17" ht="20.100000000000001" customHeight="1" x14ac:dyDescent="0.25">
      <c r="A10" s="41" t="s">
        <v>18</v>
      </c>
      <c r="B10" s="42">
        <v>0</v>
      </c>
      <c r="C10" s="42">
        <v>2</v>
      </c>
      <c r="D10" s="42">
        <v>0</v>
      </c>
      <c r="E10" s="42">
        <v>0</v>
      </c>
      <c r="F10" s="42">
        <v>0</v>
      </c>
      <c r="G10" s="42">
        <v>2</v>
      </c>
      <c r="H10" s="339" t="s">
        <v>584</v>
      </c>
      <c r="I10" s="339" t="s">
        <v>584</v>
      </c>
      <c r="J10" s="42">
        <v>0</v>
      </c>
      <c r="K10" s="339" t="s">
        <v>266</v>
      </c>
      <c r="L10" s="38"/>
    </row>
    <row r="11" spans="1:17" ht="20.100000000000001" customHeight="1" x14ac:dyDescent="0.25">
      <c r="A11" s="41" t="s">
        <v>19</v>
      </c>
      <c r="B11" s="42">
        <v>1</v>
      </c>
      <c r="C11" s="42">
        <v>2</v>
      </c>
      <c r="D11" s="42">
        <v>0</v>
      </c>
      <c r="E11" s="42">
        <v>0</v>
      </c>
      <c r="F11" s="42">
        <v>1</v>
      </c>
      <c r="G11" s="42">
        <v>2</v>
      </c>
      <c r="H11" s="339" t="s">
        <v>584</v>
      </c>
      <c r="I11" s="339" t="s">
        <v>584</v>
      </c>
      <c r="J11" s="42">
        <v>0</v>
      </c>
      <c r="K11" s="339" t="s">
        <v>266</v>
      </c>
      <c r="L11" s="38"/>
    </row>
    <row r="12" spans="1:17" ht="20.100000000000001" customHeight="1" x14ac:dyDescent="0.25">
      <c r="A12" s="41" t="s">
        <v>559</v>
      </c>
      <c r="B12" s="42">
        <v>4</v>
      </c>
      <c r="C12" s="42">
        <v>3</v>
      </c>
      <c r="D12" s="42">
        <v>0</v>
      </c>
      <c r="E12" s="42">
        <v>0</v>
      </c>
      <c r="F12" s="42">
        <v>4</v>
      </c>
      <c r="G12" s="42">
        <v>3</v>
      </c>
      <c r="H12" s="339" t="s">
        <v>584</v>
      </c>
      <c r="I12" s="339" t="s">
        <v>584</v>
      </c>
      <c r="J12" s="42">
        <v>0</v>
      </c>
      <c r="K12" s="339" t="s">
        <v>266</v>
      </c>
      <c r="L12" s="38"/>
      <c r="O12" s="75"/>
    </row>
    <row r="13" spans="1:17" ht="20.100000000000001" customHeight="1" x14ac:dyDescent="0.25">
      <c r="A13" s="41" t="s">
        <v>560</v>
      </c>
      <c r="B13" s="42">
        <v>1</v>
      </c>
      <c r="C13" s="42">
        <v>0</v>
      </c>
      <c r="D13" s="42">
        <v>0</v>
      </c>
      <c r="E13" s="42">
        <v>0</v>
      </c>
      <c r="F13" s="42">
        <v>1</v>
      </c>
      <c r="G13" s="42">
        <v>0</v>
      </c>
      <c r="H13" s="339" t="s">
        <v>584</v>
      </c>
      <c r="I13" s="339" t="s">
        <v>584</v>
      </c>
      <c r="J13" s="42">
        <v>0</v>
      </c>
      <c r="K13" s="339" t="s">
        <v>266</v>
      </c>
      <c r="L13" s="38"/>
    </row>
    <row r="14" spans="1:17" ht="20.100000000000001" customHeight="1" x14ac:dyDescent="0.25">
      <c r="A14" s="41" t="s">
        <v>561</v>
      </c>
      <c r="B14" s="42">
        <v>8</v>
      </c>
      <c r="C14" s="42">
        <v>0</v>
      </c>
      <c r="D14" s="42">
        <v>0</v>
      </c>
      <c r="E14" s="42">
        <v>0</v>
      </c>
      <c r="F14" s="42">
        <v>8</v>
      </c>
      <c r="G14" s="42">
        <v>0</v>
      </c>
      <c r="H14" s="339" t="s">
        <v>584</v>
      </c>
      <c r="I14" s="339" t="s">
        <v>584</v>
      </c>
      <c r="J14" s="42">
        <v>0</v>
      </c>
      <c r="K14" s="339" t="s">
        <v>266</v>
      </c>
      <c r="L14" s="38"/>
      <c r="Q14" s="35" t="s">
        <v>1</v>
      </c>
    </row>
    <row r="15" spans="1:17" ht="20.100000000000001" customHeight="1" x14ac:dyDescent="0.25">
      <c r="A15" s="41" t="s">
        <v>562</v>
      </c>
      <c r="B15" s="42">
        <v>0</v>
      </c>
      <c r="C15" s="42">
        <v>0</v>
      </c>
      <c r="D15" s="42">
        <v>0</v>
      </c>
      <c r="E15" s="42">
        <v>0</v>
      </c>
      <c r="F15" s="42">
        <v>0</v>
      </c>
      <c r="G15" s="42">
        <v>0</v>
      </c>
      <c r="H15" s="339" t="s">
        <v>584</v>
      </c>
      <c r="I15" s="339" t="s">
        <v>584</v>
      </c>
      <c r="J15" s="42">
        <v>0</v>
      </c>
      <c r="K15" s="339" t="s">
        <v>266</v>
      </c>
      <c r="L15" s="38"/>
    </row>
    <row r="16" spans="1:17" ht="20.100000000000001" customHeight="1" x14ac:dyDescent="0.25">
      <c r="A16" s="41" t="s">
        <v>20</v>
      </c>
      <c r="B16" s="42">
        <v>10</v>
      </c>
      <c r="C16" s="42">
        <v>6</v>
      </c>
      <c r="D16" s="42">
        <v>0</v>
      </c>
      <c r="E16" s="42">
        <v>1</v>
      </c>
      <c r="F16" s="42">
        <v>10</v>
      </c>
      <c r="G16" s="42">
        <v>5</v>
      </c>
      <c r="H16" s="339" t="s">
        <v>584</v>
      </c>
      <c r="I16" s="339" t="s">
        <v>584</v>
      </c>
      <c r="J16" s="42">
        <v>0</v>
      </c>
      <c r="K16" s="339" t="s">
        <v>266</v>
      </c>
      <c r="L16" s="38"/>
    </row>
    <row r="17" spans="1:12" ht="20.100000000000001" customHeight="1" x14ac:dyDescent="0.25">
      <c r="A17" s="41" t="s">
        <v>563</v>
      </c>
      <c r="B17" s="42">
        <v>0</v>
      </c>
      <c r="C17" s="42">
        <v>0</v>
      </c>
      <c r="D17" s="42">
        <v>0</v>
      </c>
      <c r="E17" s="42">
        <v>0</v>
      </c>
      <c r="F17" s="42">
        <v>0</v>
      </c>
      <c r="G17" s="42">
        <v>0</v>
      </c>
      <c r="H17" s="339" t="s">
        <v>584</v>
      </c>
      <c r="I17" s="339" t="s">
        <v>584</v>
      </c>
      <c r="J17" s="42">
        <v>0</v>
      </c>
      <c r="K17" s="339" t="s">
        <v>266</v>
      </c>
      <c r="L17" s="38"/>
    </row>
    <row r="18" spans="1:12" ht="20.100000000000001" customHeight="1" x14ac:dyDescent="0.25">
      <c r="A18" s="41" t="s">
        <v>564</v>
      </c>
      <c r="B18" s="42">
        <v>0</v>
      </c>
      <c r="C18" s="42">
        <v>2</v>
      </c>
      <c r="D18" s="42">
        <v>0</v>
      </c>
      <c r="E18" s="42">
        <v>0</v>
      </c>
      <c r="F18" s="42">
        <v>0</v>
      </c>
      <c r="G18" s="42">
        <v>2</v>
      </c>
      <c r="H18" s="339" t="s">
        <v>584</v>
      </c>
      <c r="I18" s="339" t="s">
        <v>584</v>
      </c>
      <c r="J18" s="42">
        <v>0</v>
      </c>
      <c r="K18" s="339" t="s">
        <v>266</v>
      </c>
      <c r="L18" s="38"/>
    </row>
    <row r="19" spans="1:12" ht="20.100000000000001" customHeight="1" x14ac:dyDescent="0.25">
      <c r="A19" s="41" t="s">
        <v>21</v>
      </c>
      <c r="B19" s="42">
        <v>6</v>
      </c>
      <c r="C19" s="42">
        <v>7</v>
      </c>
      <c r="D19" s="42">
        <v>0</v>
      </c>
      <c r="E19" s="42">
        <v>0</v>
      </c>
      <c r="F19" s="42">
        <v>6</v>
      </c>
      <c r="G19" s="42">
        <v>7</v>
      </c>
      <c r="H19" s="339" t="s">
        <v>584</v>
      </c>
      <c r="I19" s="339" t="s">
        <v>584</v>
      </c>
      <c r="J19" s="42">
        <v>0</v>
      </c>
      <c r="K19" s="339" t="s">
        <v>266</v>
      </c>
      <c r="L19" s="38"/>
    </row>
    <row r="20" spans="1:12" s="27" customFormat="1" ht="20.100000000000001" customHeight="1" x14ac:dyDescent="0.25">
      <c r="A20" s="352" t="s">
        <v>589</v>
      </c>
      <c r="B20" s="40">
        <v>408</v>
      </c>
      <c r="C20" s="40">
        <v>314</v>
      </c>
      <c r="D20" s="40">
        <v>1</v>
      </c>
      <c r="E20" s="40">
        <v>4</v>
      </c>
      <c r="F20" s="40">
        <v>406</v>
      </c>
      <c r="G20" s="40">
        <v>310</v>
      </c>
      <c r="H20" s="338" t="s">
        <v>584</v>
      </c>
      <c r="I20" s="338" t="s">
        <v>584</v>
      </c>
      <c r="J20" s="40">
        <v>1</v>
      </c>
      <c r="K20" s="338" t="s">
        <v>266</v>
      </c>
      <c r="L20" s="38"/>
    </row>
    <row r="21" spans="1:12" ht="20.100000000000001" customHeight="1" x14ac:dyDescent="0.25">
      <c r="A21" s="41" t="s">
        <v>22</v>
      </c>
      <c r="B21" s="42">
        <v>5</v>
      </c>
      <c r="C21" s="42">
        <v>6</v>
      </c>
      <c r="D21" s="42">
        <v>0</v>
      </c>
      <c r="E21" s="42">
        <v>0</v>
      </c>
      <c r="F21" s="42">
        <v>5</v>
      </c>
      <c r="G21" s="42">
        <v>6</v>
      </c>
      <c r="H21" s="339" t="s">
        <v>584</v>
      </c>
      <c r="I21" s="339" t="s">
        <v>584</v>
      </c>
      <c r="J21" s="42">
        <v>0</v>
      </c>
      <c r="K21" s="339" t="s">
        <v>266</v>
      </c>
      <c r="L21" s="38"/>
    </row>
    <row r="22" spans="1:12" ht="20.100000000000001" customHeight="1" x14ac:dyDescent="0.25">
      <c r="A22" s="41" t="s">
        <v>23</v>
      </c>
      <c r="B22" s="42">
        <v>31</v>
      </c>
      <c r="C22" s="42">
        <v>21</v>
      </c>
      <c r="D22" s="42">
        <v>0</v>
      </c>
      <c r="E22" s="42">
        <v>1</v>
      </c>
      <c r="F22" s="42">
        <v>31</v>
      </c>
      <c r="G22" s="42">
        <v>20</v>
      </c>
      <c r="H22" s="339" t="s">
        <v>584</v>
      </c>
      <c r="I22" s="339" t="s">
        <v>584</v>
      </c>
      <c r="J22" s="42">
        <v>0</v>
      </c>
      <c r="K22" s="339" t="s">
        <v>266</v>
      </c>
      <c r="L22" s="38"/>
    </row>
    <row r="23" spans="1:12" ht="20.100000000000001" customHeight="1" x14ac:dyDescent="0.25">
      <c r="A23" s="41" t="s">
        <v>565</v>
      </c>
      <c r="B23" s="42">
        <v>3</v>
      </c>
      <c r="C23" s="42">
        <v>2</v>
      </c>
      <c r="D23" s="42">
        <v>0</v>
      </c>
      <c r="E23" s="42">
        <v>0</v>
      </c>
      <c r="F23" s="42">
        <v>3</v>
      </c>
      <c r="G23" s="42">
        <v>2</v>
      </c>
      <c r="H23" s="339" t="s">
        <v>584</v>
      </c>
      <c r="I23" s="339" t="s">
        <v>584</v>
      </c>
      <c r="J23" s="42">
        <v>0</v>
      </c>
      <c r="K23" s="339" t="s">
        <v>266</v>
      </c>
      <c r="L23" s="38"/>
    </row>
    <row r="24" spans="1:12" ht="20.100000000000001" customHeight="1" x14ac:dyDescent="0.25">
      <c r="A24" s="41" t="s">
        <v>24</v>
      </c>
      <c r="B24" s="42">
        <v>6</v>
      </c>
      <c r="C24" s="42">
        <v>3</v>
      </c>
      <c r="D24" s="42">
        <v>1</v>
      </c>
      <c r="E24" s="42">
        <v>0</v>
      </c>
      <c r="F24" s="42">
        <v>5</v>
      </c>
      <c r="G24" s="42">
        <v>3</v>
      </c>
      <c r="H24" s="339" t="s">
        <v>584</v>
      </c>
      <c r="I24" s="339" t="s">
        <v>584</v>
      </c>
      <c r="J24" s="42">
        <v>0</v>
      </c>
      <c r="K24" s="339" t="s">
        <v>266</v>
      </c>
      <c r="L24" s="38"/>
    </row>
    <row r="25" spans="1:12" ht="20.100000000000001" customHeight="1" x14ac:dyDescent="0.25">
      <c r="A25" s="41" t="s">
        <v>566</v>
      </c>
      <c r="B25" s="42">
        <v>206</v>
      </c>
      <c r="C25" s="42">
        <v>111</v>
      </c>
      <c r="D25" s="42">
        <v>0</v>
      </c>
      <c r="E25" s="42">
        <v>3</v>
      </c>
      <c r="F25" s="42">
        <v>205</v>
      </c>
      <c r="G25" s="42">
        <v>108</v>
      </c>
      <c r="H25" s="339" t="s">
        <v>584</v>
      </c>
      <c r="I25" s="339" t="s">
        <v>584</v>
      </c>
      <c r="J25" s="42">
        <v>1</v>
      </c>
      <c r="K25" s="339" t="s">
        <v>266</v>
      </c>
      <c r="L25" s="38"/>
    </row>
    <row r="26" spans="1:12" ht="20.100000000000001" customHeight="1" x14ac:dyDescent="0.25">
      <c r="A26" s="41" t="s">
        <v>567</v>
      </c>
      <c r="B26" s="42">
        <v>4</v>
      </c>
      <c r="C26" s="42">
        <v>3</v>
      </c>
      <c r="D26" s="42">
        <v>0</v>
      </c>
      <c r="E26" s="42">
        <v>0</v>
      </c>
      <c r="F26" s="42">
        <v>4</v>
      </c>
      <c r="G26" s="42">
        <v>3</v>
      </c>
      <c r="H26" s="339" t="s">
        <v>584</v>
      </c>
      <c r="I26" s="339" t="s">
        <v>584</v>
      </c>
      <c r="J26" s="42">
        <v>0</v>
      </c>
      <c r="K26" s="339" t="s">
        <v>266</v>
      </c>
      <c r="L26" s="38"/>
    </row>
    <row r="27" spans="1:12" ht="20.100000000000001" customHeight="1" x14ac:dyDescent="0.25">
      <c r="A27" s="41" t="s">
        <v>568</v>
      </c>
      <c r="B27" s="42">
        <v>0</v>
      </c>
      <c r="C27" s="42">
        <v>0</v>
      </c>
      <c r="D27" s="42">
        <v>0</v>
      </c>
      <c r="E27" s="42">
        <v>0</v>
      </c>
      <c r="F27" s="42">
        <v>0</v>
      </c>
      <c r="G27" s="42">
        <v>0</v>
      </c>
      <c r="H27" s="339" t="s">
        <v>584</v>
      </c>
      <c r="I27" s="339" t="s">
        <v>584</v>
      </c>
      <c r="J27" s="42">
        <v>0</v>
      </c>
      <c r="K27" s="339" t="s">
        <v>266</v>
      </c>
      <c r="L27" s="38"/>
    </row>
    <row r="28" spans="1:12" ht="20.100000000000001" customHeight="1" x14ac:dyDescent="0.25">
      <c r="A28" s="41" t="s">
        <v>25</v>
      </c>
      <c r="B28" s="42">
        <v>4</v>
      </c>
      <c r="C28" s="42">
        <v>5</v>
      </c>
      <c r="D28" s="42">
        <v>0</v>
      </c>
      <c r="E28" s="42">
        <v>0</v>
      </c>
      <c r="F28" s="42">
        <v>4</v>
      </c>
      <c r="G28" s="42">
        <v>5</v>
      </c>
      <c r="H28" s="339" t="s">
        <v>584</v>
      </c>
      <c r="I28" s="339" t="s">
        <v>584</v>
      </c>
      <c r="J28" s="42">
        <v>0</v>
      </c>
      <c r="K28" s="339" t="s">
        <v>266</v>
      </c>
      <c r="L28" s="38"/>
    </row>
    <row r="29" spans="1:12" ht="20.100000000000001" customHeight="1" x14ac:dyDescent="0.25">
      <c r="A29" s="41" t="s">
        <v>569</v>
      </c>
      <c r="B29" s="42">
        <v>6</v>
      </c>
      <c r="C29" s="42">
        <v>12</v>
      </c>
      <c r="D29" s="42">
        <v>0</v>
      </c>
      <c r="E29" s="42">
        <v>0</v>
      </c>
      <c r="F29" s="42">
        <v>6</v>
      </c>
      <c r="G29" s="42">
        <v>12</v>
      </c>
      <c r="H29" s="339" t="s">
        <v>584</v>
      </c>
      <c r="I29" s="339" t="s">
        <v>584</v>
      </c>
      <c r="J29" s="42">
        <v>0</v>
      </c>
      <c r="K29" s="339" t="s">
        <v>266</v>
      </c>
      <c r="L29" s="38"/>
    </row>
    <row r="30" spans="1:12" ht="20.100000000000001" customHeight="1" x14ac:dyDescent="0.25">
      <c r="A30" s="41" t="s">
        <v>570</v>
      </c>
      <c r="B30" s="42">
        <v>111</v>
      </c>
      <c r="C30" s="42">
        <v>125</v>
      </c>
      <c r="D30" s="42">
        <v>0</v>
      </c>
      <c r="E30" s="42">
        <v>0</v>
      </c>
      <c r="F30" s="42">
        <v>111</v>
      </c>
      <c r="G30" s="42">
        <v>125</v>
      </c>
      <c r="H30" s="339" t="s">
        <v>584</v>
      </c>
      <c r="I30" s="339" t="s">
        <v>584</v>
      </c>
      <c r="J30" s="42">
        <v>0</v>
      </c>
      <c r="K30" s="339" t="s">
        <v>266</v>
      </c>
      <c r="L30" s="38"/>
    </row>
    <row r="31" spans="1:12" ht="20.100000000000001" customHeight="1" x14ac:dyDescent="0.25">
      <c r="A31" s="41" t="s">
        <v>26</v>
      </c>
      <c r="B31" s="42">
        <v>32</v>
      </c>
      <c r="C31" s="42">
        <v>26</v>
      </c>
      <c r="D31" s="42">
        <v>0</v>
      </c>
      <c r="E31" s="42">
        <v>0</v>
      </c>
      <c r="F31" s="42">
        <v>32</v>
      </c>
      <c r="G31" s="42">
        <v>26</v>
      </c>
      <c r="H31" s="339" t="s">
        <v>584</v>
      </c>
      <c r="I31" s="339" t="s">
        <v>584</v>
      </c>
      <c r="J31" s="42">
        <v>0</v>
      </c>
      <c r="K31" s="339" t="s">
        <v>266</v>
      </c>
      <c r="L31" s="38"/>
    </row>
    <row r="32" spans="1:12" s="27" customFormat="1" ht="20.100000000000001" customHeight="1" x14ac:dyDescent="0.25">
      <c r="A32" s="352" t="s">
        <v>258</v>
      </c>
      <c r="B32" s="40">
        <v>335</v>
      </c>
      <c r="C32" s="40">
        <v>262</v>
      </c>
      <c r="D32" s="40">
        <v>10</v>
      </c>
      <c r="E32" s="40">
        <v>27</v>
      </c>
      <c r="F32" s="40">
        <v>325</v>
      </c>
      <c r="G32" s="40">
        <v>235</v>
      </c>
      <c r="H32" s="338" t="s">
        <v>584</v>
      </c>
      <c r="I32" s="338" t="s">
        <v>584</v>
      </c>
      <c r="J32" s="40">
        <v>0</v>
      </c>
      <c r="K32" s="338" t="s">
        <v>266</v>
      </c>
      <c r="L32" s="38"/>
    </row>
    <row r="33" spans="1:16" ht="20.100000000000001" customHeight="1" x14ac:dyDescent="0.25">
      <c r="A33" s="41" t="s">
        <v>27</v>
      </c>
      <c r="B33" s="42">
        <v>54</v>
      </c>
      <c r="C33" s="42">
        <v>62</v>
      </c>
      <c r="D33" s="42">
        <v>0</v>
      </c>
      <c r="E33" s="42">
        <v>5</v>
      </c>
      <c r="F33" s="42">
        <v>54</v>
      </c>
      <c r="G33" s="42">
        <v>57</v>
      </c>
      <c r="H33" s="339" t="s">
        <v>584</v>
      </c>
      <c r="I33" s="339" t="s">
        <v>584</v>
      </c>
      <c r="J33" s="42">
        <v>0</v>
      </c>
      <c r="K33" s="339" t="s">
        <v>266</v>
      </c>
      <c r="L33" s="38"/>
      <c r="P33" s="35" t="s">
        <v>1</v>
      </c>
    </row>
    <row r="34" spans="1:16" ht="20.100000000000001" customHeight="1" x14ac:dyDescent="0.25">
      <c r="A34" s="41" t="s">
        <v>28</v>
      </c>
      <c r="B34" s="42">
        <v>227</v>
      </c>
      <c r="C34" s="42">
        <v>150</v>
      </c>
      <c r="D34" s="42">
        <v>10</v>
      </c>
      <c r="E34" s="42">
        <v>20</v>
      </c>
      <c r="F34" s="42">
        <v>217</v>
      </c>
      <c r="G34" s="42">
        <v>130</v>
      </c>
      <c r="H34" s="339" t="s">
        <v>584</v>
      </c>
      <c r="I34" s="339" t="s">
        <v>584</v>
      </c>
      <c r="J34" s="42">
        <v>0</v>
      </c>
      <c r="K34" s="339" t="s">
        <v>266</v>
      </c>
      <c r="L34" s="38"/>
    </row>
    <row r="35" spans="1:16" ht="20.100000000000001" customHeight="1" x14ac:dyDescent="0.25">
      <c r="A35" s="41" t="s">
        <v>29</v>
      </c>
      <c r="B35" s="42">
        <v>54</v>
      </c>
      <c r="C35" s="42">
        <v>50</v>
      </c>
      <c r="D35" s="42">
        <v>0</v>
      </c>
      <c r="E35" s="42">
        <v>2</v>
      </c>
      <c r="F35" s="42">
        <v>54</v>
      </c>
      <c r="G35" s="42">
        <v>48</v>
      </c>
      <c r="H35" s="339" t="s">
        <v>584</v>
      </c>
      <c r="I35" s="339" t="s">
        <v>584</v>
      </c>
      <c r="J35" s="42">
        <v>0</v>
      </c>
      <c r="K35" s="339" t="s">
        <v>266</v>
      </c>
      <c r="L35" s="38"/>
    </row>
    <row r="36" spans="1:16" s="27" customFormat="1" ht="20.100000000000001" customHeight="1" x14ac:dyDescent="0.25">
      <c r="A36" s="352" t="s">
        <v>259</v>
      </c>
      <c r="B36" s="40">
        <v>35056</v>
      </c>
      <c r="C36" s="40">
        <v>62736</v>
      </c>
      <c r="D36" s="40">
        <v>84</v>
      </c>
      <c r="E36" s="40">
        <v>56</v>
      </c>
      <c r="F36" s="40">
        <v>34969</v>
      </c>
      <c r="G36" s="40">
        <v>62680</v>
      </c>
      <c r="H36" s="338" t="s">
        <v>584</v>
      </c>
      <c r="I36" s="338" t="s">
        <v>584</v>
      </c>
      <c r="J36" s="40">
        <v>3</v>
      </c>
      <c r="K36" s="338" t="s">
        <v>266</v>
      </c>
      <c r="L36" s="38"/>
    </row>
    <row r="37" spans="1:16" ht="20.100000000000001" customHeight="1" x14ac:dyDescent="0.25">
      <c r="A37" s="41" t="s">
        <v>30</v>
      </c>
      <c r="B37" s="42">
        <v>376</v>
      </c>
      <c r="C37" s="42">
        <v>233</v>
      </c>
      <c r="D37" s="42">
        <v>2</v>
      </c>
      <c r="E37" s="42">
        <v>4</v>
      </c>
      <c r="F37" s="42">
        <v>374</v>
      </c>
      <c r="G37" s="42">
        <v>229</v>
      </c>
      <c r="H37" s="339" t="s">
        <v>584</v>
      </c>
      <c r="I37" s="339" t="s">
        <v>584</v>
      </c>
      <c r="J37" s="42">
        <v>0</v>
      </c>
      <c r="K37" s="339" t="s">
        <v>266</v>
      </c>
      <c r="L37" s="38"/>
    </row>
    <row r="38" spans="1:16" ht="20.100000000000001" customHeight="1" x14ac:dyDescent="0.25">
      <c r="A38" s="41" t="s">
        <v>31</v>
      </c>
      <c r="B38" s="42">
        <v>35</v>
      </c>
      <c r="C38" s="42">
        <v>41</v>
      </c>
      <c r="D38" s="42">
        <v>0</v>
      </c>
      <c r="E38" s="42">
        <v>0</v>
      </c>
      <c r="F38" s="42">
        <v>35</v>
      </c>
      <c r="G38" s="42">
        <v>41</v>
      </c>
      <c r="H38" s="339" t="s">
        <v>584</v>
      </c>
      <c r="I38" s="339" t="s">
        <v>584</v>
      </c>
      <c r="J38" s="42">
        <v>0</v>
      </c>
      <c r="K38" s="339" t="s">
        <v>266</v>
      </c>
      <c r="L38" s="38"/>
    </row>
    <row r="39" spans="1:16" ht="20.100000000000001" customHeight="1" x14ac:dyDescent="0.25">
      <c r="A39" s="41" t="s">
        <v>32</v>
      </c>
      <c r="B39" s="42">
        <v>140</v>
      </c>
      <c r="C39" s="42">
        <v>97</v>
      </c>
      <c r="D39" s="42">
        <v>0</v>
      </c>
      <c r="E39" s="42">
        <v>0</v>
      </c>
      <c r="F39" s="42">
        <v>140</v>
      </c>
      <c r="G39" s="42">
        <v>97</v>
      </c>
      <c r="H39" s="339" t="s">
        <v>584</v>
      </c>
      <c r="I39" s="339" t="s">
        <v>584</v>
      </c>
      <c r="J39" s="42">
        <v>0</v>
      </c>
      <c r="K39" s="339" t="s">
        <v>266</v>
      </c>
      <c r="L39" s="38"/>
    </row>
    <row r="40" spans="1:16" ht="20.100000000000001" customHeight="1" x14ac:dyDescent="0.25">
      <c r="A40" s="41" t="s">
        <v>33</v>
      </c>
      <c r="B40" s="42">
        <v>745</v>
      </c>
      <c r="C40" s="42">
        <v>866</v>
      </c>
      <c r="D40" s="42">
        <v>0</v>
      </c>
      <c r="E40" s="42">
        <v>3</v>
      </c>
      <c r="F40" s="42">
        <v>745</v>
      </c>
      <c r="G40" s="42">
        <v>863</v>
      </c>
      <c r="H40" s="339" t="s">
        <v>584</v>
      </c>
      <c r="I40" s="339" t="s">
        <v>584</v>
      </c>
      <c r="J40" s="42">
        <v>0</v>
      </c>
      <c r="K40" s="339" t="s">
        <v>266</v>
      </c>
      <c r="L40" s="38"/>
    </row>
    <row r="41" spans="1:16" ht="20.100000000000001" customHeight="1" x14ac:dyDescent="0.25">
      <c r="A41" s="41" t="s">
        <v>34</v>
      </c>
      <c r="B41" s="42">
        <v>51</v>
      </c>
      <c r="C41" s="42">
        <v>76</v>
      </c>
      <c r="D41" s="42">
        <v>0</v>
      </c>
      <c r="E41" s="42">
        <v>0</v>
      </c>
      <c r="F41" s="42">
        <v>51</v>
      </c>
      <c r="G41" s="42">
        <v>76</v>
      </c>
      <c r="H41" s="339" t="s">
        <v>584</v>
      </c>
      <c r="I41" s="339" t="s">
        <v>584</v>
      </c>
      <c r="J41" s="42">
        <v>0</v>
      </c>
      <c r="K41" s="339" t="s">
        <v>266</v>
      </c>
      <c r="L41" s="38"/>
    </row>
    <row r="42" spans="1:16" ht="20.100000000000001" customHeight="1" x14ac:dyDescent="0.25">
      <c r="A42" s="41" t="s">
        <v>571</v>
      </c>
      <c r="B42" s="42">
        <v>4010</v>
      </c>
      <c r="C42" s="42">
        <v>4780</v>
      </c>
      <c r="D42" s="42">
        <v>43</v>
      </c>
      <c r="E42" s="42">
        <v>26</v>
      </c>
      <c r="F42" s="42">
        <v>3967</v>
      </c>
      <c r="G42" s="42">
        <v>4754</v>
      </c>
      <c r="H42" s="339" t="s">
        <v>584</v>
      </c>
      <c r="I42" s="339" t="s">
        <v>584</v>
      </c>
      <c r="J42" s="42">
        <v>0</v>
      </c>
      <c r="K42" s="339" t="s">
        <v>266</v>
      </c>
      <c r="L42" s="38"/>
    </row>
    <row r="43" spans="1:16" ht="20.100000000000001" customHeight="1" x14ac:dyDescent="0.25">
      <c r="A43" s="41" t="s">
        <v>35</v>
      </c>
      <c r="B43" s="42">
        <v>1</v>
      </c>
      <c r="C43" s="42">
        <v>0</v>
      </c>
      <c r="D43" s="42">
        <v>0</v>
      </c>
      <c r="E43" s="42">
        <v>0</v>
      </c>
      <c r="F43" s="42">
        <v>1</v>
      </c>
      <c r="G43" s="42">
        <v>0</v>
      </c>
      <c r="H43" s="339" t="s">
        <v>584</v>
      </c>
      <c r="I43" s="339" t="s">
        <v>584</v>
      </c>
      <c r="J43" s="42">
        <v>0</v>
      </c>
      <c r="K43" s="339" t="s">
        <v>266</v>
      </c>
      <c r="L43" s="38"/>
    </row>
    <row r="44" spans="1:16" ht="20.100000000000001" customHeight="1" x14ac:dyDescent="0.25">
      <c r="A44" s="41" t="s">
        <v>36</v>
      </c>
      <c r="B44" s="42">
        <v>19</v>
      </c>
      <c r="C44" s="42">
        <v>14</v>
      </c>
      <c r="D44" s="42">
        <v>11</v>
      </c>
      <c r="E44" s="42">
        <v>2</v>
      </c>
      <c r="F44" s="42">
        <v>8</v>
      </c>
      <c r="G44" s="42">
        <v>12</v>
      </c>
      <c r="H44" s="339" t="s">
        <v>584</v>
      </c>
      <c r="I44" s="339" t="s">
        <v>584</v>
      </c>
      <c r="J44" s="42">
        <v>0</v>
      </c>
      <c r="K44" s="339" t="s">
        <v>266</v>
      </c>
      <c r="L44" s="38"/>
    </row>
    <row r="45" spans="1:16" ht="20.100000000000001" customHeight="1" x14ac:dyDescent="0.25">
      <c r="A45" s="41" t="s">
        <v>37</v>
      </c>
      <c r="B45" s="42">
        <v>153</v>
      </c>
      <c r="C45" s="42">
        <v>297</v>
      </c>
      <c r="D45" s="42">
        <v>1</v>
      </c>
      <c r="E45" s="42">
        <v>3</v>
      </c>
      <c r="F45" s="42">
        <v>152</v>
      </c>
      <c r="G45" s="42">
        <v>294</v>
      </c>
      <c r="H45" s="339" t="s">
        <v>584</v>
      </c>
      <c r="I45" s="339" t="s">
        <v>584</v>
      </c>
      <c r="J45" s="42">
        <v>0</v>
      </c>
      <c r="K45" s="339" t="s">
        <v>266</v>
      </c>
      <c r="L45" s="38"/>
    </row>
    <row r="46" spans="1:16" ht="20.100000000000001" customHeight="1" x14ac:dyDescent="0.25">
      <c r="A46" s="41" t="s">
        <v>38</v>
      </c>
      <c r="B46" s="42">
        <v>156</v>
      </c>
      <c r="C46" s="42">
        <v>85</v>
      </c>
      <c r="D46" s="42">
        <v>2</v>
      </c>
      <c r="E46" s="42">
        <v>1</v>
      </c>
      <c r="F46" s="42">
        <v>154</v>
      </c>
      <c r="G46" s="42">
        <v>84</v>
      </c>
      <c r="H46" s="339" t="s">
        <v>584</v>
      </c>
      <c r="I46" s="339" t="s">
        <v>584</v>
      </c>
      <c r="J46" s="42">
        <v>0</v>
      </c>
      <c r="K46" s="339" t="s">
        <v>266</v>
      </c>
      <c r="L46" s="38"/>
    </row>
    <row r="47" spans="1:16" ht="20.100000000000001" customHeight="1" x14ac:dyDescent="0.25">
      <c r="A47" s="41" t="s">
        <v>39</v>
      </c>
      <c r="B47" s="42">
        <v>57</v>
      </c>
      <c r="C47" s="42">
        <v>46</v>
      </c>
      <c r="D47" s="42">
        <v>1</v>
      </c>
      <c r="E47" s="42">
        <v>0</v>
      </c>
      <c r="F47" s="42">
        <v>56</v>
      </c>
      <c r="G47" s="42">
        <v>46</v>
      </c>
      <c r="H47" s="339" t="s">
        <v>584</v>
      </c>
      <c r="I47" s="339" t="s">
        <v>584</v>
      </c>
      <c r="J47" s="42">
        <v>0</v>
      </c>
      <c r="K47" s="339" t="s">
        <v>266</v>
      </c>
      <c r="L47" s="38"/>
    </row>
    <row r="48" spans="1:16" ht="20.100000000000001" customHeight="1" x14ac:dyDescent="0.25">
      <c r="A48" s="41" t="s">
        <v>40</v>
      </c>
      <c r="B48" s="42">
        <v>29313</v>
      </c>
      <c r="C48" s="42">
        <v>56201</v>
      </c>
      <c r="D48" s="42">
        <v>24</v>
      </c>
      <c r="E48" s="42">
        <v>17</v>
      </c>
      <c r="F48" s="42">
        <v>29286</v>
      </c>
      <c r="G48" s="42">
        <v>56184</v>
      </c>
      <c r="H48" s="339" t="s">
        <v>584</v>
      </c>
      <c r="I48" s="339" t="s">
        <v>584</v>
      </c>
      <c r="J48" s="42">
        <v>3</v>
      </c>
      <c r="K48" s="339" t="s">
        <v>266</v>
      </c>
      <c r="L48" s="38"/>
    </row>
    <row r="49" spans="1:12" s="27" customFormat="1" ht="20.100000000000001" customHeight="1" x14ac:dyDescent="0.25">
      <c r="A49" s="352" t="s">
        <v>590</v>
      </c>
      <c r="B49" s="40">
        <v>578</v>
      </c>
      <c r="C49" s="40">
        <v>449</v>
      </c>
      <c r="D49" s="40">
        <v>0</v>
      </c>
      <c r="E49" s="40">
        <v>2</v>
      </c>
      <c r="F49" s="40">
        <v>578</v>
      </c>
      <c r="G49" s="40">
        <v>447</v>
      </c>
      <c r="H49" s="338" t="s">
        <v>584</v>
      </c>
      <c r="I49" s="338" t="s">
        <v>584</v>
      </c>
      <c r="J49" s="40">
        <v>0</v>
      </c>
      <c r="K49" s="338" t="s">
        <v>266</v>
      </c>
      <c r="L49" s="38"/>
    </row>
    <row r="50" spans="1:12" ht="20.100000000000001" customHeight="1" x14ac:dyDescent="0.25">
      <c r="A50" s="41" t="s">
        <v>265</v>
      </c>
      <c r="B50" s="42">
        <v>1</v>
      </c>
      <c r="C50" s="42">
        <v>0</v>
      </c>
      <c r="D50" s="42">
        <v>0</v>
      </c>
      <c r="E50" s="42">
        <v>0</v>
      </c>
      <c r="F50" s="42">
        <v>1</v>
      </c>
      <c r="G50" s="42">
        <v>0</v>
      </c>
      <c r="H50" s="339" t="s">
        <v>584</v>
      </c>
      <c r="I50" s="339" t="s">
        <v>584</v>
      </c>
      <c r="J50" s="42">
        <v>0</v>
      </c>
      <c r="K50" s="339" t="s">
        <v>266</v>
      </c>
      <c r="L50" s="38"/>
    </row>
    <row r="51" spans="1:12" ht="20.100000000000001" customHeight="1" x14ac:dyDescent="0.25">
      <c r="A51" s="41" t="s">
        <v>572</v>
      </c>
      <c r="B51" s="42">
        <v>13</v>
      </c>
      <c r="C51" s="42">
        <v>6</v>
      </c>
      <c r="D51" s="42">
        <v>0</v>
      </c>
      <c r="E51" s="42">
        <v>1</v>
      </c>
      <c r="F51" s="42">
        <v>13</v>
      </c>
      <c r="G51" s="42">
        <v>5</v>
      </c>
      <c r="H51" s="339" t="s">
        <v>584</v>
      </c>
      <c r="I51" s="339" t="s">
        <v>584</v>
      </c>
      <c r="J51" s="42">
        <v>0</v>
      </c>
      <c r="K51" s="339" t="s">
        <v>266</v>
      </c>
      <c r="L51" s="38"/>
    </row>
    <row r="52" spans="1:12" ht="20.100000000000001" customHeight="1" x14ac:dyDescent="0.25">
      <c r="A52" s="41" t="s">
        <v>41</v>
      </c>
      <c r="B52" s="42">
        <v>151</v>
      </c>
      <c r="C52" s="42">
        <v>156</v>
      </c>
      <c r="D52" s="42">
        <v>0</v>
      </c>
      <c r="E52" s="42">
        <v>0</v>
      </c>
      <c r="F52" s="42">
        <v>151</v>
      </c>
      <c r="G52" s="42">
        <v>156</v>
      </c>
      <c r="H52" s="339" t="s">
        <v>584</v>
      </c>
      <c r="I52" s="339" t="s">
        <v>584</v>
      </c>
      <c r="J52" s="42">
        <v>0</v>
      </c>
      <c r="K52" s="339" t="s">
        <v>266</v>
      </c>
      <c r="L52" s="38"/>
    </row>
    <row r="53" spans="1:12" ht="20.100000000000001" customHeight="1" x14ac:dyDescent="0.25">
      <c r="A53" s="41" t="s">
        <v>573</v>
      </c>
      <c r="B53" s="42">
        <v>8</v>
      </c>
      <c r="C53" s="42">
        <v>8</v>
      </c>
      <c r="D53" s="42">
        <v>0</v>
      </c>
      <c r="E53" s="42">
        <v>0</v>
      </c>
      <c r="F53" s="42">
        <v>8</v>
      </c>
      <c r="G53" s="42">
        <v>8</v>
      </c>
      <c r="H53" s="339" t="s">
        <v>584</v>
      </c>
      <c r="I53" s="339" t="s">
        <v>584</v>
      </c>
      <c r="J53" s="42">
        <v>0</v>
      </c>
      <c r="K53" s="339" t="s">
        <v>266</v>
      </c>
      <c r="L53" s="38"/>
    </row>
    <row r="54" spans="1:12" ht="20.100000000000001" customHeight="1" x14ac:dyDescent="0.25">
      <c r="A54" s="41" t="s">
        <v>269</v>
      </c>
      <c r="B54" s="42">
        <v>0</v>
      </c>
      <c r="C54" s="42">
        <v>1</v>
      </c>
      <c r="D54" s="42">
        <v>0</v>
      </c>
      <c r="E54" s="42">
        <v>0</v>
      </c>
      <c r="F54" s="42">
        <v>0</v>
      </c>
      <c r="G54" s="42">
        <v>1</v>
      </c>
      <c r="H54" s="339" t="s">
        <v>584</v>
      </c>
      <c r="I54" s="339" t="s">
        <v>584</v>
      </c>
      <c r="J54" s="42">
        <v>0</v>
      </c>
      <c r="K54" s="339" t="s">
        <v>266</v>
      </c>
      <c r="L54" s="38"/>
    </row>
    <row r="55" spans="1:12" ht="20.100000000000001" customHeight="1" x14ac:dyDescent="0.25">
      <c r="A55" s="41" t="s">
        <v>277</v>
      </c>
      <c r="B55" s="42">
        <v>10</v>
      </c>
      <c r="C55" s="42">
        <v>0</v>
      </c>
      <c r="D55" s="42">
        <v>0</v>
      </c>
      <c r="E55" s="42">
        <v>0</v>
      </c>
      <c r="F55" s="42">
        <v>10</v>
      </c>
      <c r="G55" s="42">
        <v>0</v>
      </c>
      <c r="H55" s="339" t="s">
        <v>584</v>
      </c>
      <c r="I55" s="339" t="s">
        <v>584</v>
      </c>
      <c r="J55" s="42">
        <v>0</v>
      </c>
      <c r="K55" s="339" t="s">
        <v>266</v>
      </c>
      <c r="L55" s="38"/>
    </row>
    <row r="56" spans="1:12" ht="20.100000000000001" customHeight="1" x14ac:dyDescent="0.25">
      <c r="A56" s="41" t="s">
        <v>42</v>
      </c>
      <c r="B56" s="42">
        <v>31</v>
      </c>
      <c r="C56" s="42">
        <v>24</v>
      </c>
      <c r="D56" s="42">
        <v>0</v>
      </c>
      <c r="E56" s="42">
        <v>0</v>
      </c>
      <c r="F56" s="42">
        <v>31</v>
      </c>
      <c r="G56" s="42">
        <v>24</v>
      </c>
      <c r="H56" s="339" t="s">
        <v>584</v>
      </c>
      <c r="I56" s="339" t="s">
        <v>584</v>
      </c>
      <c r="J56" s="42">
        <v>0</v>
      </c>
      <c r="K56" s="339" t="s">
        <v>266</v>
      </c>
      <c r="L56" s="38"/>
    </row>
    <row r="57" spans="1:12" ht="20.100000000000001" customHeight="1" x14ac:dyDescent="0.25">
      <c r="A57" s="41" t="s">
        <v>271</v>
      </c>
      <c r="B57" s="42">
        <v>0</v>
      </c>
      <c r="C57" s="42">
        <v>2</v>
      </c>
      <c r="D57" s="42">
        <v>0</v>
      </c>
      <c r="E57" s="42">
        <v>0</v>
      </c>
      <c r="F57" s="42">
        <v>0</v>
      </c>
      <c r="G57" s="42">
        <v>2</v>
      </c>
      <c r="H57" s="339" t="s">
        <v>584</v>
      </c>
      <c r="I57" s="339" t="s">
        <v>584</v>
      </c>
      <c r="J57" s="42">
        <v>0</v>
      </c>
      <c r="K57" s="339" t="s">
        <v>266</v>
      </c>
      <c r="L57" s="38"/>
    </row>
    <row r="58" spans="1:12" ht="20.100000000000001" customHeight="1" x14ac:dyDescent="0.25">
      <c r="A58" s="41" t="s">
        <v>574</v>
      </c>
      <c r="B58" s="42">
        <v>2</v>
      </c>
      <c r="C58" s="42">
        <v>0</v>
      </c>
      <c r="D58" s="42">
        <v>0</v>
      </c>
      <c r="E58" s="42">
        <v>0</v>
      </c>
      <c r="F58" s="42">
        <v>2</v>
      </c>
      <c r="G58" s="42">
        <v>0</v>
      </c>
      <c r="H58" s="339" t="s">
        <v>584</v>
      </c>
      <c r="I58" s="339" t="s">
        <v>584</v>
      </c>
      <c r="J58" s="42">
        <v>0</v>
      </c>
      <c r="K58" s="339" t="s">
        <v>266</v>
      </c>
      <c r="L58" s="38"/>
    </row>
    <row r="59" spans="1:12" ht="20.100000000000001" customHeight="1" x14ac:dyDescent="0.25">
      <c r="A59" s="41" t="s">
        <v>43</v>
      </c>
      <c r="B59" s="42">
        <v>1</v>
      </c>
      <c r="C59" s="42">
        <v>4</v>
      </c>
      <c r="D59" s="42">
        <v>0</v>
      </c>
      <c r="E59" s="42">
        <v>0</v>
      </c>
      <c r="F59" s="42">
        <v>1</v>
      </c>
      <c r="G59" s="42">
        <v>4</v>
      </c>
      <c r="H59" s="339" t="s">
        <v>584</v>
      </c>
      <c r="I59" s="339" t="s">
        <v>584</v>
      </c>
      <c r="J59" s="42">
        <v>0</v>
      </c>
      <c r="K59" s="339" t="s">
        <v>266</v>
      </c>
      <c r="L59" s="38"/>
    </row>
    <row r="60" spans="1:12" ht="20.100000000000001" customHeight="1" x14ac:dyDescent="0.25">
      <c r="A60" s="41" t="s">
        <v>44</v>
      </c>
      <c r="B60" s="42">
        <v>277</v>
      </c>
      <c r="C60" s="42">
        <v>156</v>
      </c>
      <c r="D60" s="42">
        <v>0</v>
      </c>
      <c r="E60" s="42">
        <v>0</v>
      </c>
      <c r="F60" s="42">
        <v>277</v>
      </c>
      <c r="G60" s="42">
        <v>156</v>
      </c>
      <c r="H60" s="339" t="s">
        <v>584</v>
      </c>
      <c r="I60" s="339" t="s">
        <v>584</v>
      </c>
      <c r="J60" s="42">
        <v>0</v>
      </c>
      <c r="K60" s="339" t="s">
        <v>266</v>
      </c>
      <c r="L60" s="38"/>
    </row>
    <row r="61" spans="1:12" ht="20.100000000000001" customHeight="1" x14ac:dyDescent="0.25">
      <c r="A61" s="41" t="s">
        <v>575</v>
      </c>
      <c r="B61" s="42">
        <v>11</v>
      </c>
      <c r="C61" s="42">
        <v>16</v>
      </c>
      <c r="D61" s="42">
        <v>0</v>
      </c>
      <c r="E61" s="42">
        <v>0</v>
      </c>
      <c r="F61" s="42">
        <v>11</v>
      </c>
      <c r="G61" s="42">
        <v>16</v>
      </c>
      <c r="H61" s="339" t="s">
        <v>584</v>
      </c>
      <c r="I61" s="339" t="s">
        <v>584</v>
      </c>
      <c r="J61" s="42">
        <v>0</v>
      </c>
      <c r="K61" s="339" t="s">
        <v>266</v>
      </c>
      <c r="L61" s="38"/>
    </row>
    <row r="62" spans="1:12" ht="20.100000000000001" customHeight="1" x14ac:dyDescent="0.25">
      <c r="A62" s="41" t="s">
        <v>263</v>
      </c>
      <c r="B62" s="42">
        <v>0</v>
      </c>
      <c r="C62" s="42">
        <v>4</v>
      </c>
      <c r="D62" s="42">
        <v>0</v>
      </c>
      <c r="E62" s="42">
        <v>0</v>
      </c>
      <c r="F62" s="42">
        <v>0</v>
      </c>
      <c r="G62" s="42">
        <v>4</v>
      </c>
      <c r="H62" s="339" t="s">
        <v>584</v>
      </c>
      <c r="I62" s="339" t="s">
        <v>584</v>
      </c>
      <c r="J62" s="42">
        <v>0</v>
      </c>
      <c r="K62" s="339" t="s">
        <v>266</v>
      </c>
      <c r="L62" s="38"/>
    </row>
    <row r="63" spans="1:12" ht="20.100000000000001" customHeight="1" x14ac:dyDescent="0.25">
      <c r="A63" s="41" t="s">
        <v>576</v>
      </c>
      <c r="B63" s="42">
        <v>17</v>
      </c>
      <c r="C63" s="42">
        <v>8</v>
      </c>
      <c r="D63" s="42">
        <v>0</v>
      </c>
      <c r="E63" s="42">
        <v>0</v>
      </c>
      <c r="F63" s="42">
        <v>17</v>
      </c>
      <c r="G63" s="42">
        <v>8</v>
      </c>
      <c r="H63" s="339" t="s">
        <v>584</v>
      </c>
      <c r="I63" s="339" t="s">
        <v>584</v>
      </c>
      <c r="J63" s="42">
        <v>0</v>
      </c>
      <c r="K63" s="339" t="s">
        <v>266</v>
      </c>
      <c r="L63" s="38"/>
    </row>
    <row r="64" spans="1:12" ht="20.100000000000001" customHeight="1" x14ac:dyDescent="0.25">
      <c r="A64" s="41" t="s">
        <v>577</v>
      </c>
      <c r="B64" s="42">
        <v>28</v>
      </c>
      <c r="C64" s="42">
        <v>31</v>
      </c>
      <c r="D64" s="42">
        <v>0</v>
      </c>
      <c r="E64" s="42">
        <v>0</v>
      </c>
      <c r="F64" s="42">
        <v>28</v>
      </c>
      <c r="G64" s="42">
        <v>31</v>
      </c>
      <c r="H64" s="339" t="s">
        <v>584</v>
      </c>
      <c r="I64" s="339" t="s">
        <v>584</v>
      </c>
      <c r="J64" s="42">
        <v>0</v>
      </c>
      <c r="K64" s="339" t="s">
        <v>266</v>
      </c>
      <c r="L64" s="38"/>
    </row>
    <row r="65" spans="1:12" ht="20.100000000000001" customHeight="1" x14ac:dyDescent="0.25">
      <c r="A65" s="41" t="s">
        <v>578</v>
      </c>
      <c r="B65" s="42">
        <v>15</v>
      </c>
      <c r="C65" s="42">
        <v>27</v>
      </c>
      <c r="D65" s="42">
        <v>0</v>
      </c>
      <c r="E65" s="42">
        <v>1</v>
      </c>
      <c r="F65" s="42">
        <v>15</v>
      </c>
      <c r="G65" s="42">
        <v>26</v>
      </c>
      <c r="H65" s="339" t="s">
        <v>584</v>
      </c>
      <c r="I65" s="339" t="s">
        <v>584</v>
      </c>
      <c r="J65" s="42">
        <v>0</v>
      </c>
      <c r="K65" s="339" t="s">
        <v>266</v>
      </c>
      <c r="L65" s="38"/>
    </row>
    <row r="66" spans="1:12" ht="20.100000000000001" customHeight="1" x14ac:dyDescent="0.25">
      <c r="A66" s="41" t="s">
        <v>264</v>
      </c>
      <c r="B66" s="42">
        <v>0</v>
      </c>
      <c r="C66" s="42">
        <v>0</v>
      </c>
      <c r="D66" s="42">
        <v>0</v>
      </c>
      <c r="E66" s="42">
        <v>0</v>
      </c>
      <c r="F66" s="42">
        <v>0</v>
      </c>
      <c r="G66" s="42">
        <v>0</v>
      </c>
      <c r="H66" s="339" t="s">
        <v>584</v>
      </c>
      <c r="I66" s="339" t="s">
        <v>584</v>
      </c>
      <c r="J66" s="42">
        <v>0</v>
      </c>
      <c r="K66" s="339" t="s">
        <v>266</v>
      </c>
      <c r="L66" s="38"/>
    </row>
    <row r="67" spans="1:12" ht="20.100000000000001" customHeight="1" x14ac:dyDescent="0.25">
      <c r="A67" s="41" t="s">
        <v>268</v>
      </c>
      <c r="B67" s="42">
        <v>2</v>
      </c>
      <c r="C67" s="42">
        <v>0</v>
      </c>
      <c r="D67" s="42">
        <v>0</v>
      </c>
      <c r="E67" s="42">
        <v>0</v>
      </c>
      <c r="F67" s="42">
        <v>2</v>
      </c>
      <c r="G67" s="42">
        <v>0</v>
      </c>
      <c r="H67" s="339" t="s">
        <v>584</v>
      </c>
      <c r="I67" s="339" t="s">
        <v>584</v>
      </c>
      <c r="J67" s="42">
        <v>0</v>
      </c>
      <c r="K67" s="339" t="s">
        <v>266</v>
      </c>
      <c r="L67" s="38"/>
    </row>
    <row r="68" spans="1:12" ht="20.100000000000001" customHeight="1" thickBot="1" x14ac:dyDescent="0.3">
      <c r="A68" s="41" t="s">
        <v>45</v>
      </c>
      <c r="B68" s="42">
        <v>11</v>
      </c>
      <c r="C68" s="42">
        <v>6</v>
      </c>
      <c r="D68" s="42">
        <v>0</v>
      </c>
      <c r="E68" s="42">
        <v>0</v>
      </c>
      <c r="F68" s="42">
        <v>11</v>
      </c>
      <c r="G68" s="42">
        <v>6</v>
      </c>
      <c r="H68" s="339" t="s">
        <v>584</v>
      </c>
      <c r="I68" s="339" t="s">
        <v>584</v>
      </c>
      <c r="J68" s="42">
        <v>0</v>
      </c>
      <c r="K68" s="339" t="s">
        <v>266</v>
      </c>
      <c r="L68" s="38"/>
    </row>
    <row r="69" spans="1:12" s="351" customFormat="1" ht="15.95" customHeight="1" x14ac:dyDescent="0.25">
      <c r="A69" s="331" t="s">
        <v>588</v>
      </c>
      <c r="B69" s="331"/>
      <c r="C69" s="331"/>
      <c r="D69" s="332"/>
      <c r="E69" s="332"/>
      <c r="F69" s="332"/>
      <c r="G69" s="332"/>
      <c r="H69" s="332"/>
      <c r="I69" s="332"/>
      <c r="J69" s="332"/>
      <c r="K69" s="333"/>
      <c r="L69" s="48"/>
    </row>
    <row r="70" spans="1:12" s="27" customFormat="1" ht="24.95" customHeight="1" x14ac:dyDescent="0.25">
      <c r="A70" s="347" t="s">
        <v>113</v>
      </c>
      <c r="B70" s="347"/>
      <c r="C70" s="347"/>
      <c r="D70" s="347"/>
      <c r="E70" s="347"/>
      <c r="F70" s="347"/>
      <c r="G70" s="347"/>
      <c r="H70" s="26"/>
      <c r="I70" s="26"/>
      <c r="J70" s="26"/>
      <c r="K70" s="26"/>
      <c r="L70" s="26"/>
    </row>
    <row r="71" spans="1:12" s="27" customFormat="1" ht="24.95" customHeight="1" thickBot="1" x14ac:dyDescent="0.25">
      <c r="A71" s="28" t="s">
        <v>532</v>
      </c>
      <c r="B71" s="29"/>
      <c r="C71" s="29"/>
      <c r="D71" s="29"/>
      <c r="E71" s="29"/>
      <c r="F71" s="29"/>
      <c r="G71" s="29"/>
      <c r="H71" s="29"/>
      <c r="I71" s="29"/>
      <c r="J71" s="30"/>
      <c r="K71" s="336" t="s">
        <v>76</v>
      </c>
    </row>
    <row r="72" spans="1:12" s="27" customFormat="1" ht="20.100000000000001" customHeight="1" x14ac:dyDescent="0.25">
      <c r="A72" s="1016" t="s">
        <v>8</v>
      </c>
      <c r="B72" s="1019" t="s">
        <v>9</v>
      </c>
      <c r="C72" s="1020"/>
      <c r="D72" s="1020"/>
      <c r="E72" s="1020"/>
      <c r="F72" s="1020"/>
      <c r="G72" s="1020"/>
      <c r="H72" s="1020"/>
      <c r="I72" s="1020"/>
      <c r="J72" s="1020"/>
      <c r="K72" s="1020"/>
      <c r="L72" s="31"/>
    </row>
    <row r="73" spans="1:12" s="27" customFormat="1" ht="20.100000000000001" customHeight="1" x14ac:dyDescent="0.25">
      <c r="A73" s="1017"/>
      <c r="B73" s="1021" t="s">
        <v>10</v>
      </c>
      <c r="C73" s="1021"/>
      <c r="D73" s="1021" t="s">
        <v>11</v>
      </c>
      <c r="E73" s="1021"/>
      <c r="F73" s="1021"/>
      <c r="G73" s="1021"/>
      <c r="H73" s="1021"/>
      <c r="I73" s="1021"/>
      <c r="J73" s="1021"/>
      <c r="K73" s="1022"/>
      <c r="L73" s="31"/>
    </row>
    <row r="74" spans="1:12" ht="20.100000000000001" customHeight="1" x14ac:dyDescent="0.25">
      <c r="A74" s="1017"/>
      <c r="B74" s="1021"/>
      <c r="C74" s="1021"/>
      <c r="D74" s="32" t="s">
        <v>12</v>
      </c>
      <c r="E74" s="32"/>
      <c r="F74" s="32" t="s">
        <v>14</v>
      </c>
      <c r="G74" s="32"/>
      <c r="H74" s="32" t="s">
        <v>13</v>
      </c>
      <c r="I74" s="32"/>
      <c r="J74" s="32" t="s">
        <v>15</v>
      </c>
      <c r="K74" s="33"/>
      <c r="L74" s="34"/>
    </row>
    <row r="75" spans="1:12" ht="20.100000000000001" customHeight="1" x14ac:dyDescent="0.25">
      <c r="A75" s="1018"/>
      <c r="B75" s="345">
        <v>2015</v>
      </c>
      <c r="C75" s="345">
        <v>2016</v>
      </c>
      <c r="D75" s="345">
        <v>2015</v>
      </c>
      <c r="E75" s="345">
        <v>2016</v>
      </c>
      <c r="F75" s="345">
        <v>2015</v>
      </c>
      <c r="G75" s="345">
        <v>2016</v>
      </c>
      <c r="H75" s="345">
        <v>2015</v>
      </c>
      <c r="I75" s="345">
        <v>2016</v>
      </c>
      <c r="J75" s="345">
        <v>2015</v>
      </c>
      <c r="K75" s="346">
        <v>2016</v>
      </c>
      <c r="L75" s="34"/>
    </row>
    <row r="76" spans="1:12" s="27" customFormat="1" ht="20.100000000000001" customHeight="1" x14ac:dyDescent="0.25">
      <c r="A76" s="352" t="s">
        <v>256</v>
      </c>
      <c r="B76" s="40">
        <v>1480</v>
      </c>
      <c r="C76" s="40">
        <v>1340</v>
      </c>
      <c r="D76" s="40">
        <v>15</v>
      </c>
      <c r="E76" s="40">
        <v>12</v>
      </c>
      <c r="F76" s="40">
        <v>1465</v>
      </c>
      <c r="G76" s="40">
        <v>1328</v>
      </c>
      <c r="H76" s="338" t="s">
        <v>584</v>
      </c>
      <c r="I76" s="338" t="s">
        <v>584</v>
      </c>
      <c r="J76" s="40">
        <v>0</v>
      </c>
      <c r="K76" s="338" t="s">
        <v>266</v>
      </c>
      <c r="L76" s="38"/>
    </row>
    <row r="77" spans="1:12" ht="20.100000000000001" customHeight="1" x14ac:dyDescent="0.25">
      <c r="A77" s="41" t="s">
        <v>46</v>
      </c>
      <c r="B77" s="42">
        <v>178</v>
      </c>
      <c r="C77" s="42">
        <v>154</v>
      </c>
      <c r="D77" s="42">
        <v>0</v>
      </c>
      <c r="E77" s="42">
        <v>2</v>
      </c>
      <c r="F77" s="42">
        <v>178</v>
      </c>
      <c r="G77" s="42">
        <v>152</v>
      </c>
      <c r="H77" s="339" t="s">
        <v>584</v>
      </c>
      <c r="I77" s="339" t="s">
        <v>584</v>
      </c>
      <c r="J77" s="42">
        <v>0</v>
      </c>
      <c r="K77" s="339" t="s">
        <v>266</v>
      </c>
      <c r="L77" s="38"/>
    </row>
    <row r="78" spans="1:12" ht="20.100000000000001" customHeight="1" x14ac:dyDescent="0.25">
      <c r="A78" s="41" t="s">
        <v>47</v>
      </c>
      <c r="B78" s="42">
        <v>26</v>
      </c>
      <c r="C78" s="42">
        <v>20</v>
      </c>
      <c r="D78" s="42">
        <v>2</v>
      </c>
      <c r="E78" s="42">
        <v>0</v>
      </c>
      <c r="F78" s="42">
        <v>24</v>
      </c>
      <c r="G78" s="42">
        <v>20</v>
      </c>
      <c r="H78" s="339" t="s">
        <v>584</v>
      </c>
      <c r="I78" s="339" t="s">
        <v>584</v>
      </c>
      <c r="J78" s="42">
        <v>0</v>
      </c>
      <c r="K78" s="339" t="s">
        <v>266</v>
      </c>
      <c r="L78" s="38"/>
    </row>
    <row r="79" spans="1:12" ht="20.100000000000001" customHeight="1" x14ac:dyDescent="0.25">
      <c r="A79" s="41" t="s">
        <v>48</v>
      </c>
      <c r="B79" s="42">
        <v>42</v>
      </c>
      <c r="C79" s="42">
        <v>51</v>
      </c>
      <c r="D79" s="42">
        <v>2</v>
      </c>
      <c r="E79" s="42">
        <v>0</v>
      </c>
      <c r="F79" s="42">
        <v>40</v>
      </c>
      <c r="G79" s="42">
        <v>51</v>
      </c>
      <c r="H79" s="339" t="s">
        <v>584</v>
      </c>
      <c r="I79" s="339" t="s">
        <v>584</v>
      </c>
      <c r="J79" s="42">
        <v>0</v>
      </c>
      <c r="K79" s="339" t="s">
        <v>266</v>
      </c>
      <c r="L79" s="38"/>
    </row>
    <row r="80" spans="1:12" ht="20.100000000000001" customHeight="1" x14ac:dyDescent="0.25">
      <c r="A80" s="41" t="s">
        <v>579</v>
      </c>
      <c r="B80" s="42">
        <v>14</v>
      </c>
      <c r="C80" s="42">
        <v>2</v>
      </c>
      <c r="D80" s="42">
        <v>0</v>
      </c>
      <c r="E80" s="42">
        <v>0</v>
      </c>
      <c r="F80" s="42">
        <v>14</v>
      </c>
      <c r="G80" s="42">
        <v>2</v>
      </c>
      <c r="H80" s="339" t="s">
        <v>584</v>
      </c>
      <c r="I80" s="339" t="s">
        <v>584</v>
      </c>
      <c r="J80" s="42">
        <v>0</v>
      </c>
      <c r="K80" s="339" t="s">
        <v>266</v>
      </c>
      <c r="L80" s="38"/>
    </row>
    <row r="81" spans="1:12" ht="20.100000000000001" customHeight="1" x14ac:dyDescent="0.25">
      <c r="A81" s="41" t="s">
        <v>270</v>
      </c>
      <c r="B81" s="42">
        <v>0</v>
      </c>
      <c r="C81" s="42">
        <v>3</v>
      </c>
      <c r="D81" s="42">
        <v>0</v>
      </c>
      <c r="E81" s="42">
        <v>0</v>
      </c>
      <c r="F81" s="42">
        <v>0</v>
      </c>
      <c r="G81" s="42">
        <v>3</v>
      </c>
      <c r="H81" s="339" t="s">
        <v>584</v>
      </c>
      <c r="I81" s="339" t="s">
        <v>584</v>
      </c>
      <c r="J81" s="42">
        <v>0</v>
      </c>
      <c r="K81" s="339" t="s">
        <v>266</v>
      </c>
      <c r="L81" s="38"/>
    </row>
    <row r="82" spans="1:12" ht="20.100000000000001" customHeight="1" x14ac:dyDescent="0.25">
      <c r="A82" s="41" t="s">
        <v>49</v>
      </c>
      <c r="B82" s="42">
        <v>25</v>
      </c>
      <c r="C82" s="42">
        <v>30</v>
      </c>
      <c r="D82" s="42">
        <v>1</v>
      </c>
      <c r="E82" s="42">
        <v>0</v>
      </c>
      <c r="F82" s="42">
        <v>24</v>
      </c>
      <c r="G82" s="42">
        <v>30</v>
      </c>
      <c r="H82" s="339" t="s">
        <v>584</v>
      </c>
      <c r="I82" s="339" t="s">
        <v>584</v>
      </c>
      <c r="J82" s="42">
        <v>0</v>
      </c>
      <c r="K82" s="339" t="s">
        <v>266</v>
      </c>
      <c r="L82" s="38"/>
    </row>
    <row r="83" spans="1:12" ht="20.100000000000001" customHeight="1" x14ac:dyDescent="0.25">
      <c r="A83" s="41" t="s">
        <v>580</v>
      </c>
      <c r="B83" s="42">
        <v>6</v>
      </c>
      <c r="C83" s="42">
        <v>4</v>
      </c>
      <c r="D83" s="42">
        <v>0</v>
      </c>
      <c r="E83" s="42">
        <v>0</v>
      </c>
      <c r="F83" s="42">
        <v>6</v>
      </c>
      <c r="G83" s="42">
        <v>4</v>
      </c>
      <c r="H83" s="339" t="s">
        <v>584</v>
      </c>
      <c r="I83" s="339" t="s">
        <v>584</v>
      </c>
      <c r="J83" s="42">
        <v>0</v>
      </c>
      <c r="K83" s="339" t="s">
        <v>266</v>
      </c>
      <c r="L83" s="38"/>
    </row>
    <row r="84" spans="1:12" ht="20.100000000000001" customHeight="1" x14ac:dyDescent="0.25">
      <c r="A84" s="41" t="s">
        <v>276</v>
      </c>
      <c r="B84" s="42">
        <v>2</v>
      </c>
      <c r="C84" s="42">
        <v>0</v>
      </c>
      <c r="D84" s="42">
        <v>0</v>
      </c>
      <c r="E84" s="42">
        <v>0</v>
      </c>
      <c r="F84" s="42">
        <v>2</v>
      </c>
      <c r="G84" s="42">
        <v>0</v>
      </c>
      <c r="H84" s="339" t="s">
        <v>584</v>
      </c>
      <c r="I84" s="339" t="s">
        <v>584</v>
      </c>
      <c r="J84" s="42">
        <v>0</v>
      </c>
      <c r="K84" s="339" t="s">
        <v>266</v>
      </c>
      <c r="L84" s="38"/>
    </row>
    <row r="85" spans="1:12" ht="20.100000000000001" customHeight="1" x14ac:dyDescent="0.25">
      <c r="A85" s="41" t="s">
        <v>50</v>
      </c>
      <c r="B85" s="42">
        <v>127</v>
      </c>
      <c r="C85" s="42">
        <v>113</v>
      </c>
      <c r="D85" s="42">
        <v>1</v>
      </c>
      <c r="E85" s="42">
        <v>0</v>
      </c>
      <c r="F85" s="42">
        <v>126</v>
      </c>
      <c r="G85" s="42">
        <v>113</v>
      </c>
      <c r="H85" s="339" t="s">
        <v>584</v>
      </c>
      <c r="I85" s="339" t="s">
        <v>584</v>
      </c>
      <c r="J85" s="42">
        <v>0</v>
      </c>
      <c r="K85" s="339" t="s">
        <v>266</v>
      </c>
      <c r="L85" s="38"/>
    </row>
    <row r="86" spans="1:12" ht="20.100000000000001" customHeight="1" x14ac:dyDescent="0.25">
      <c r="A86" s="41" t="s">
        <v>272</v>
      </c>
      <c r="B86" s="42">
        <v>1</v>
      </c>
      <c r="C86" s="42">
        <v>1</v>
      </c>
      <c r="D86" s="42">
        <v>0</v>
      </c>
      <c r="E86" s="42">
        <v>0</v>
      </c>
      <c r="F86" s="42">
        <v>1</v>
      </c>
      <c r="G86" s="42">
        <v>1</v>
      </c>
      <c r="H86" s="339" t="s">
        <v>584</v>
      </c>
      <c r="I86" s="339" t="s">
        <v>584</v>
      </c>
      <c r="J86" s="42">
        <v>0</v>
      </c>
      <c r="K86" s="339" t="s">
        <v>266</v>
      </c>
      <c r="L86" s="38"/>
    </row>
    <row r="87" spans="1:12" ht="20.100000000000001" customHeight="1" x14ac:dyDescent="0.25">
      <c r="A87" s="41" t="s">
        <v>51</v>
      </c>
      <c r="B87" s="42">
        <v>4</v>
      </c>
      <c r="C87" s="42">
        <v>4</v>
      </c>
      <c r="D87" s="42">
        <v>0</v>
      </c>
      <c r="E87" s="42">
        <v>0</v>
      </c>
      <c r="F87" s="42">
        <v>4</v>
      </c>
      <c r="G87" s="42">
        <v>4</v>
      </c>
      <c r="H87" s="339" t="s">
        <v>584</v>
      </c>
      <c r="I87" s="339" t="s">
        <v>584</v>
      </c>
      <c r="J87" s="42">
        <v>0</v>
      </c>
      <c r="K87" s="339" t="s">
        <v>266</v>
      </c>
      <c r="L87" s="38"/>
    </row>
    <row r="88" spans="1:12" ht="20.100000000000001" customHeight="1" x14ac:dyDescent="0.25">
      <c r="A88" s="41" t="s">
        <v>52</v>
      </c>
      <c r="B88" s="42">
        <v>212</v>
      </c>
      <c r="C88" s="42">
        <v>148</v>
      </c>
      <c r="D88" s="42">
        <v>0</v>
      </c>
      <c r="E88" s="42">
        <v>1</v>
      </c>
      <c r="F88" s="42">
        <v>212</v>
      </c>
      <c r="G88" s="42">
        <v>147</v>
      </c>
      <c r="H88" s="339" t="s">
        <v>584</v>
      </c>
      <c r="I88" s="339" t="s">
        <v>584</v>
      </c>
      <c r="J88" s="42">
        <v>0</v>
      </c>
      <c r="K88" s="339" t="s">
        <v>266</v>
      </c>
      <c r="L88" s="38"/>
    </row>
    <row r="89" spans="1:12" ht="20.100000000000001" customHeight="1" x14ac:dyDescent="0.25">
      <c r="A89" s="41" t="s">
        <v>53</v>
      </c>
      <c r="B89" s="42">
        <v>7</v>
      </c>
      <c r="C89" s="42">
        <v>3</v>
      </c>
      <c r="D89" s="42">
        <v>0</v>
      </c>
      <c r="E89" s="42">
        <v>0</v>
      </c>
      <c r="F89" s="42">
        <v>7</v>
      </c>
      <c r="G89" s="42">
        <v>3</v>
      </c>
      <c r="H89" s="339" t="s">
        <v>584</v>
      </c>
      <c r="I89" s="339" t="s">
        <v>584</v>
      </c>
      <c r="J89" s="42">
        <v>0</v>
      </c>
      <c r="K89" s="339" t="s">
        <v>266</v>
      </c>
      <c r="L89" s="38"/>
    </row>
    <row r="90" spans="1:12" ht="20.100000000000001" customHeight="1" x14ac:dyDescent="0.25">
      <c r="A90" s="41" t="s">
        <v>54</v>
      </c>
      <c r="B90" s="42">
        <v>137</v>
      </c>
      <c r="C90" s="42">
        <v>176</v>
      </c>
      <c r="D90" s="42">
        <v>1</v>
      </c>
      <c r="E90" s="42">
        <v>4</v>
      </c>
      <c r="F90" s="42">
        <v>136</v>
      </c>
      <c r="G90" s="42">
        <v>172</v>
      </c>
      <c r="H90" s="339" t="s">
        <v>584</v>
      </c>
      <c r="I90" s="339" t="s">
        <v>584</v>
      </c>
      <c r="J90" s="42">
        <v>0</v>
      </c>
      <c r="K90" s="339" t="s">
        <v>266</v>
      </c>
      <c r="L90" s="38"/>
    </row>
    <row r="91" spans="1:12" ht="20.100000000000001" customHeight="1" x14ac:dyDescent="0.25">
      <c r="A91" s="41" t="s">
        <v>55</v>
      </c>
      <c r="B91" s="42">
        <v>2</v>
      </c>
      <c r="C91" s="42">
        <v>10</v>
      </c>
      <c r="D91" s="42">
        <v>0</v>
      </c>
      <c r="E91" s="42">
        <v>1</v>
      </c>
      <c r="F91" s="42">
        <v>2</v>
      </c>
      <c r="G91" s="42">
        <v>9</v>
      </c>
      <c r="H91" s="339" t="s">
        <v>584</v>
      </c>
      <c r="I91" s="339" t="s">
        <v>584</v>
      </c>
      <c r="J91" s="42">
        <v>0</v>
      </c>
      <c r="K91" s="339" t="s">
        <v>266</v>
      </c>
      <c r="L91" s="38"/>
    </row>
    <row r="92" spans="1:12" ht="20.100000000000001" customHeight="1" x14ac:dyDescent="0.25">
      <c r="A92" s="41" t="s">
        <v>56</v>
      </c>
      <c r="B92" s="42">
        <v>14</v>
      </c>
      <c r="C92" s="42">
        <v>8</v>
      </c>
      <c r="D92" s="42">
        <v>0</v>
      </c>
      <c r="E92" s="42">
        <v>0</v>
      </c>
      <c r="F92" s="42">
        <v>14</v>
      </c>
      <c r="G92" s="42">
        <v>8</v>
      </c>
      <c r="H92" s="339" t="s">
        <v>584</v>
      </c>
      <c r="I92" s="339" t="s">
        <v>584</v>
      </c>
      <c r="J92" s="42">
        <v>0</v>
      </c>
      <c r="K92" s="339" t="s">
        <v>266</v>
      </c>
      <c r="L92" s="38"/>
    </row>
    <row r="93" spans="1:12" ht="20.100000000000001" customHeight="1" x14ac:dyDescent="0.25">
      <c r="A93" s="41" t="s">
        <v>57</v>
      </c>
      <c r="B93" s="42">
        <v>130</v>
      </c>
      <c r="C93" s="42">
        <v>115</v>
      </c>
      <c r="D93" s="42">
        <v>1</v>
      </c>
      <c r="E93" s="42">
        <v>0</v>
      </c>
      <c r="F93" s="42">
        <v>129</v>
      </c>
      <c r="G93" s="42">
        <v>115</v>
      </c>
      <c r="H93" s="339" t="s">
        <v>584</v>
      </c>
      <c r="I93" s="339" t="s">
        <v>584</v>
      </c>
      <c r="J93" s="42">
        <v>0</v>
      </c>
      <c r="K93" s="339" t="s">
        <v>266</v>
      </c>
      <c r="L93" s="38"/>
    </row>
    <row r="94" spans="1:12" ht="20.100000000000001" customHeight="1" x14ac:dyDescent="0.25">
      <c r="A94" s="41" t="s">
        <v>581</v>
      </c>
      <c r="B94" s="42">
        <v>2</v>
      </c>
      <c r="C94" s="42">
        <v>0</v>
      </c>
      <c r="D94" s="42">
        <v>0</v>
      </c>
      <c r="E94" s="42">
        <v>0</v>
      </c>
      <c r="F94" s="42">
        <v>2</v>
      </c>
      <c r="G94" s="42">
        <v>0</v>
      </c>
      <c r="H94" s="339" t="s">
        <v>584</v>
      </c>
      <c r="I94" s="339" t="s">
        <v>584</v>
      </c>
      <c r="J94" s="42">
        <v>0</v>
      </c>
      <c r="K94" s="339" t="s">
        <v>266</v>
      </c>
      <c r="L94" s="38"/>
    </row>
    <row r="95" spans="1:12" ht="20.100000000000001" customHeight="1" x14ac:dyDescent="0.25">
      <c r="A95" s="41" t="s">
        <v>275</v>
      </c>
      <c r="B95" s="42">
        <v>1</v>
      </c>
      <c r="C95" s="42">
        <v>19</v>
      </c>
      <c r="D95" s="42">
        <v>0</v>
      </c>
      <c r="E95" s="42">
        <v>0</v>
      </c>
      <c r="F95" s="42">
        <v>1</v>
      </c>
      <c r="G95" s="42">
        <v>19</v>
      </c>
      <c r="H95" s="339" t="s">
        <v>584</v>
      </c>
      <c r="I95" s="339" t="s">
        <v>584</v>
      </c>
      <c r="J95" s="42">
        <v>0</v>
      </c>
      <c r="K95" s="339" t="s">
        <v>266</v>
      </c>
      <c r="L95" s="38"/>
    </row>
    <row r="96" spans="1:12" ht="20.100000000000001" customHeight="1" x14ac:dyDescent="0.25">
      <c r="A96" s="41" t="s">
        <v>582</v>
      </c>
      <c r="B96" s="42">
        <v>0</v>
      </c>
      <c r="C96" s="42">
        <v>0</v>
      </c>
      <c r="D96" s="42">
        <v>0</v>
      </c>
      <c r="E96" s="42">
        <v>0</v>
      </c>
      <c r="F96" s="42">
        <v>0</v>
      </c>
      <c r="G96" s="42">
        <v>0</v>
      </c>
      <c r="H96" s="339" t="s">
        <v>584</v>
      </c>
      <c r="I96" s="339" t="s">
        <v>584</v>
      </c>
      <c r="J96" s="42">
        <v>0</v>
      </c>
      <c r="K96" s="339" t="s">
        <v>266</v>
      </c>
      <c r="L96" s="38"/>
    </row>
    <row r="97" spans="1:16" ht="20.100000000000001" customHeight="1" x14ac:dyDescent="0.25">
      <c r="A97" s="41" t="s">
        <v>58</v>
      </c>
      <c r="B97" s="42">
        <v>6</v>
      </c>
      <c r="C97" s="42">
        <v>6</v>
      </c>
      <c r="D97" s="42">
        <v>0</v>
      </c>
      <c r="E97" s="42">
        <v>0</v>
      </c>
      <c r="F97" s="42">
        <v>6</v>
      </c>
      <c r="G97" s="42">
        <v>6</v>
      </c>
      <c r="H97" s="339" t="s">
        <v>584</v>
      </c>
      <c r="I97" s="339" t="s">
        <v>584</v>
      </c>
      <c r="J97" s="42">
        <v>0</v>
      </c>
      <c r="K97" s="339" t="s">
        <v>266</v>
      </c>
      <c r="L97" s="38"/>
      <c r="M97" s="43"/>
      <c r="N97" s="43"/>
      <c r="O97" s="43"/>
      <c r="P97" s="43"/>
    </row>
    <row r="98" spans="1:16" ht="20.100000000000001" customHeight="1" x14ac:dyDescent="0.25">
      <c r="A98" s="41" t="s">
        <v>59</v>
      </c>
      <c r="B98" s="42">
        <v>85</v>
      </c>
      <c r="C98" s="42">
        <v>39</v>
      </c>
      <c r="D98" s="42">
        <v>0</v>
      </c>
      <c r="E98" s="42">
        <v>0</v>
      </c>
      <c r="F98" s="42">
        <v>85</v>
      </c>
      <c r="G98" s="42">
        <v>39</v>
      </c>
      <c r="H98" s="339" t="s">
        <v>584</v>
      </c>
      <c r="I98" s="339" t="s">
        <v>584</v>
      </c>
      <c r="J98" s="42">
        <v>0</v>
      </c>
      <c r="K98" s="339" t="s">
        <v>266</v>
      </c>
      <c r="L98" s="38"/>
      <c r="M98" s="43"/>
      <c r="N98" s="43"/>
      <c r="O98" s="43"/>
      <c r="P98" s="43"/>
    </row>
    <row r="99" spans="1:16" ht="20.100000000000001" customHeight="1" x14ac:dyDescent="0.25">
      <c r="A99" s="41" t="s">
        <v>60</v>
      </c>
      <c r="B99" s="42">
        <v>67</v>
      </c>
      <c r="C99" s="42">
        <v>81</v>
      </c>
      <c r="D99" s="42">
        <v>1</v>
      </c>
      <c r="E99" s="42">
        <v>1</v>
      </c>
      <c r="F99" s="42">
        <v>66</v>
      </c>
      <c r="G99" s="42">
        <v>80</v>
      </c>
      <c r="H99" s="339" t="s">
        <v>584</v>
      </c>
      <c r="I99" s="339" t="s">
        <v>584</v>
      </c>
      <c r="J99" s="42">
        <v>0</v>
      </c>
      <c r="K99" s="339" t="s">
        <v>266</v>
      </c>
      <c r="L99" s="38"/>
      <c r="M99" s="43"/>
      <c r="N99" s="43"/>
      <c r="O99" s="43"/>
      <c r="P99" s="43"/>
    </row>
    <row r="100" spans="1:16" ht="20.100000000000001" customHeight="1" x14ac:dyDescent="0.25">
      <c r="A100" s="41" t="s">
        <v>262</v>
      </c>
      <c r="B100" s="42">
        <v>233</v>
      </c>
      <c r="C100" s="42">
        <v>191</v>
      </c>
      <c r="D100" s="42">
        <v>6</v>
      </c>
      <c r="E100" s="42">
        <v>2</v>
      </c>
      <c r="F100" s="42">
        <v>227</v>
      </c>
      <c r="G100" s="42">
        <v>189</v>
      </c>
      <c r="H100" s="339" t="s">
        <v>584</v>
      </c>
      <c r="I100" s="339" t="s">
        <v>584</v>
      </c>
      <c r="J100" s="42">
        <v>0</v>
      </c>
      <c r="K100" s="339" t="s">
        <v>266</v>
      </c>
      <c r="L100" s="38"/>
      <c r="M100" s="43"/>
      <c r="N100" s="43"/>
      <c r="O100" s="43"/>
      <c r="P100" s="43"/>
    </row>
    <row r="101" spans="1:16" ht="20.100000000000001" customHeight="1" x14ac:dyDescent="0.25">
      <c r="A101" s="41" t="s">
        <v>61</v>
      </c>
      <c r="B101" s="42">
        <v>12</v>
      </c>
      <c r="C101" s="42">
        <v>21</v>
      </c>
      <c r="D101" s="42">
        <v>0</v>
      </c>
      <c r="E101" s="42">
        <v>0</v>
      </c>
      <c r="F101" s="42">
        <v>12</v>
      </c>
      <c r="G101" s="42">
        <v>21</v>
      </c>
      <c r="H101" s="339" t="s">
        <v>584</v>
      </c>
      <c r="I101" s="339" t="s">
        <v>584</v>
      </c>
      <c r="J101" s="42">
        <v>0</v>
      </c>
      <c r="K101" s="339" t="s">
        <v>266</v>
      </c>
      <c r="L101" s="38"/>
      <c r="M101" s="43"/>
      <c r="N101" s="43"/>
      <c r="O101" s="43"/>
      <c r="P101" s="43"/>
    </row>
    <row r="102" spans="1:16" ht="20.100000000000001" customHeight="1" x14ac:dyDescent="0.25">
      <c r="A102" s="41" t="s">
        <v>273</v>
      </c>
      <c r="B102" s="42">
        <v>11</v>
      </c>
      <c r="C102" s="42">
        <v>3</v>
      </c>
      <c r="D102" s="42">
        <v>0</v>
      </c>
      <c r="E102" s="42">
        <v>0</v>
      </c>
      <c r="F102" s="42">
        <v>11</v>
      </c>
      <c r="G102" s="42">
        <v>3</v>
      </c>
      <c r="H102" s="339" t="s">
        <v>584</v>
      </c>
      <c r="I102" s="339" t="s">
        <v>584</v>
      </c>
      <c r="J102" s="42">
        <v>0</v>
      </c>
      <c r="K102" s="339" t="s">
        <v>266</v>
      </c>
      <c r="L102" s="38"/>
      <c r="M102" s="43"/>
      <c r="N102" s="43"/>
      <c r="O102" s="43"/>
      <c r="P102" s="43"/>
    </row>
    <row r="103" spans="1:16" ht="20.100000000000001" customHeight="1" x14ac:dyDescent="0.25">
      <c r="A103" s="41" t="s">
        <v>62</v>
      </c>
      <c r="B103" s="42">
        <v>56</v>
      </c>
      <c r="C103" s="42">
        <v>65</v>
      </c>
      <c r="D103" s="42">
        <v>0</v>
      </c>
      <c r="E103" s="42">
        <v>0</v>
      </c>
      <c r="F103" s="42">
        <v>56</v>
      </c>
      <c r="G103" s="42">
        <v>65</v>
      </c>
      <c r="H103" s="339" t="s">
        <v>584</v>
      </c>
      <c r="I103" s="339" t="s">
        <v>584</v>
      </c>
      <c r="J103" s="42">
        <v>0</v>
      </c>
      <c r="K103" s="339" t="s">
        <v>266</v>
      </c>
      <c r="L103" s="38"/>
      <c r="M103" s="43"/>
      <c r="N103" s="43"/>
      <c r="O103" s="43"/>
      <c r="P103" s="43"/>
    </row>
    <row r="104" spans="1:16" ht="20.100000000000001" customHeight="1" x14ac:dyDescent="0.25">
      <c r="A104" s="41" t="s">
        <v>274</v>
      </c>
      <c r="B104" s="42">
        <v>6</v>
      </c>
      <c r="C104" s="42">
        <v>2</v>
      </c>
      <c r="D104" s="42">
        <v>0</v>
      </c>
      <c r="E104" s="42">
        <v>0</v>
      </c>
      <c r="F104" s="42">
        <v>6</v>
      </c>
      <c r="G104" s="42">
        <v>2</v>
      </c>
      <c r="H104" s="339" t="s">
        <v>584</v>
      </c>
      <c r="I104" s="339" t="s">
        <v>584</v>
      </c>
      <c r="J104" s="42">
        <v>0</v>
      </c>
      <c r="K104" s="339" t="s">
        <v>266</v>
      </c>
      <c r="L104" s="38"/>
      <c r="M104" s="43"/>
      <c r="N104" s="43"/>
      <c r="O104" s="43"/>
      <c r="P104" s="43"/>
    </row>
    <row r="105" spans="1:16" ht="20.100000000000001" customHeight="1" x14ac:dyDescent="0.25">
      <c r="A105" s="41" t="s">
        <v>63</v>
      </c>
      <c r="B105" s="42">
        <v>19</v>
      </c>
      <c r="C105" s="42">
        <v>7</v>
      </c>
      <c r="D105" s="42">
        <v>0</v>
      </c>
      <c r="E105" s="42">
        <v>0</v>
      </c>
      <c r="F105" s="42">
        <v>19</v>
      </c>
      <c r="G105" s="42">
        <v>7</v>
      </c>
      <c r="H105" s="339" t="s">
        <v>584</v>
      </c>
      <c r="I105" s="339" t="s">
        <v>584</v>
      </c>
      <c r="J105" s="42">
        <v>0</v>
      </c>
      <c r="K105" s="339" t="s">
        <v>266</v>
      </c>
      <c r="L105" s="38"/>
      <c r="M105" s="43"/>
      <c r="N105" s="43"/>
      <c r="O105" s="43"/>
      <c r="P105" s="43"/>
    </row>
    <row r="106" spans="1:16" ht="20.100000000000001" customHeight="1" x14ac:dyDescent="0.25">
      <c r="A106" s="41" t="s">
        <v>64</v>
      </c>
      <c r="B106" s="42">
        <v>30</v>
      </c>
      <c r="C106" s="42">
        <v>37</v>
      </c>
      <c r="D106" s="42">
        <v>0</v>
      </c>
      <c r="E106" s="42">
        <v>1</v>
      </c>
      <c r="F106" s="42">
        <v>30</v>
      </c>
      <c r="G106" s="42">
        <v>36</v>
      </c>
      <c r="H106" s="339" t="s">
        <v>584</v>
      </c>
      <c r="I106" s="339" t="s">
        <v>584</v>
      </c>
      <c r="J106" s="42">
        <v>0</v>
      </c>
      <c r="K106" s="339" t="s">
        <v>266</v>
      </c>
      <c r="L106" s="38"/>
      <c r="M106" s="43"/>
      <c r="N106" s="43"/>
      <c r="O106" s="43"/>
      <c r="P106" s="43"/>
    </row>
    <row r="107" spans="1:16" ht="20.100000000000001" customHeight="1" x14ac:dyDescent="0.25">
      <c r="A107" s="41" t="s">
        <v>261</v>
      </c>
      <c r="B107" s="42">
        <v>6</v>
      </c>
      <c r="C107" s="42">
        <v>9</v>
      </c>
      <c r="D107" s="42">
        <v>0</v>
      </c>
      <c r="E107" s="42">
        <v>0</v>
      </c>
      <c r="F107" s="42">
        <v>6</v>
      </c>
      <c r="G107" s="42">
        <v>9</v>
      </c>
      <c r="H107" s="339" t="s">
        <v>584</v>
      </c>
      <c r="I107" s="339" t="s">
        <v>584</v>
      </c>
      <c r="J107" s="42">
        <v>0</v>
      </c>
      <c r="K107" s="339" t="s">
        <v>266</v>
      </c>
      <c r="L107" s="38"/>
      <c r="M107" s="43"/>
      <c r="N107" s="43"/>
      <c r="O107" s="43"/>
      <c r="P107" s="43"/>
    </row>
    <row r="108" spans="1:16" ht="20.100000000000001" customHeight="1" x14ac:dyDescent="0.25">
      <c r="A108" s="41" t="s">
        <v>583</v>
      </c>
      <c r="B108" s="42">
        <v>9</v>
      </c>
      <c r="C108" s="42">
        <v>4</v>
      </c>
      <c r="D108" s="42">
        <v>0</v>
      </c>
      <c r="E108" s="42">
        <v>0</v>
      </c>
      <c r="F108" s="42">
        <v>9</v>
      </c>
      <c r="G108" s="42">
        <v>4</v>
      </c>
      <c r="H108" s="339" t="s">
        <v>584</v>
      </c>
      <c r="I108" s="339" t="s">
        <v>584</v>
      </c>
      <c r="J108" s="42">
        <v>0</v>
      </c>
      <c r="K108" s="339" t="s">
        <v>266</v>
      </c>
      <c r="L108" s="38"/>
      <c r="M108" s="43"/>
      <c r="N108" s="43"/>
      <c r="O108" s="43"/>
      <c r="P108" s="43"/>
    </row>
    <row r="109" spans="1:16" ht="20.100000000000001" customHeight="1" x14ac:dyDescent="0.25">
      <c r="A109" s="41" t="s">
        <v>65</v>
      </c>
      <c r="B109" s="42">
        <v>10</v>
      </c>
      <c r="C109" s="42">
        <v>14</v>
      </c>
      <c r="D109" s="42">
        <v>0</v>
      </c>
      <c r="E109" s="42">
        <v>0</v>
      </c>
      <c r="F109" s="42">
        <v>10</v>
      </c>
      <c r="G109" s="42">
        <v>14</v>
      </c>
      <c r="H109" s="339" t="s">
        <v>584</v>
      </c>
      <c r="I109" s="339" t="s">
        <v>584</v>
      </c>
      <c r="J109" s="42">
        <v>0</v>
      </c>
      <c r="K109" s="339" t="s">
        <v>266</v>
      </c>
      <c r="L109" s="38"/>
      <c r="M109" s="43"/>
      <c r="N109" s="43"/>
      <c r="O109" s="43"/>
      <c r="P109" s="43"/>
    </row>
    <row r="110" spans="1:16" s="27" customFormat="1" ht="20.100000000000001" customHeight="1" x14ac:dyDescent="0.25">
      <c r="A110" s="352" t="s">
        <v>257</v>
      </c>
      <c r="B110" s="40">
        <v>72</v>
      </c>
      <c r="C110" s="40">
        <v>39</v>
      </c>
      <c r="D110" s="40">
        <v>0</v>
      </c>
      <c r="E110" s="40">
        <v>0</v>
      </c>
      <c r="F110" s="40">
        <v>72</v>
      </c>
      <c r="G110" s="40">
        <v>39</v>
      </c>
      <c r="H110" s="338" t="s">
        <v>584</v>
      </c>
      <c r="I110" s="338" t="s">
        <v>584</v>
      </c>
      <c r="J110" s="40">
        <v>0</v>
      </c>
      <c r="K110" s="338" t="s">
        <v>266</v>
      </c>
      <c r="L110" s="38"/>
    </row>
    <row r="111" spans="1:16" ht="20.100000000000001" customHeight="1" x14ac:dyDescent="0.25">
      <c r="A111" s="41" t="s">
        <v>66</v>
      </c>
      <c r="B111" s="42">
        <v>35</v>
      </c>
      <c r="C111" s="42">
        <v>25</v>
      </c>
      <c r="D111" s="44">
        <v>0</v>
      </c>
      <c r="E111" s="44">
        <v>0</v>
      </c>
      <c r="F111" s="44">
        <v>35</v>
      </c>
      <c r="G111" s="44">
        <v>25</v>
      </c>
      <c r="H111" s="340" t="s">
        <v>584</v>
      </c>
      <c r="I111" s="340" t="s">
        <v>584</v>
      </c>
      <c r="J111" s="44">
        <v>0</v>
      </c>
      <c r="K111" s="340" t="s">
        <v>266</v>
      </c>
      <c r="L111" s="38"/>
    </row>
    <row r="112" spans="1:16" ht="20.100000000000001" customHeight="1" x14ac:dyDescent="0.25">
      <c r="A112" s="41" t="s">
        <v>67</v>
      </c>
      <c r="B112" s="42">
        <v>18</v>
      </c>
      <c r="C112" s="42">
        <v>9</v>
      </c>
      <c r="D112" s="44">
        <v>0</v>
      </c>
      <c r="E112" s="44">
        <v>0</v>
      </c>
      <c r="F112" s="44">
        <v>18</v>
      </c>
      <c r="G112" s="44">
        <v>9</v>
      </c>
      <c r="H112" s="340" t="s">
        <v>584</v>
      </c>
      <c r="I112" s="340" t="s">
        <v>584</v>
      </c>
      <c r="J112" s="44">
        <v>0</v>
      </c>
      <c r="K112" s="340" t="s">
        <v>266</v>
      </c>
      <c r="L112" s="38"/>
    </row>
    <row r="113" spans="1:12" ht="20.100000000000001" customHeight="1" x14ac:dyDescent="0.25">
      <c r="A113" s="41" t="s">
        <v>68</v>
      </c>
      <c r="B113" s="42">
        <v>19</v>
      </c>
      <c r="C113" s="42">
        <v>5</v>
      </c>
      <c r="D113" s="44">
        <v>0</v>
      </c>
      <c r="E113" s="44">
        <v>0</v>
      </c>
      <c r="F113" s="44">
        <v>19</v>
      </c>
      <c r="G113" s="44">
        <v>5</v>
      </c>
      <c r="H113" s="340" t="s">
        <v>584</v>
      </c>
      <c r="I113" s="340" t="s">
        <v>584</v>
      </c>
      <c r="J113" s="44">
        <v>0</v>
      </c>
      <c r="K113" s="340" t="s">
        <v>266</v>
      </c>
      <c r="L113" s="38"/>
    </row>
    <row r="114" spans="1:12" s="27" customFormat="1" ht="20.100000000000001" customHeight="1" thickBot="1" x14ac:dyDescent="0.3">
      <c r="A114" s="353" t="s">
        <v>591</v>
      </c>
      <c r="B114" s="46">
        <v>0</v>
      </c>
      <c r="C114" s="46">
        <v>0</v>
      </c>
      <c r="D114" s="46">
        <v>0</v>
      </c>
      <c r="E114" s="46">
        <v>0</v>
      </c>
      <c r="F114" s="46">
        <v>0</v>
      </c>
      <c r="G114" s="46">
        <v>0</v>
      </c>
      <c r="H114" s="341" t="s">
        <v>584</v>
      </c>
      <c r="I114" s="341" t="s">
        <v>584</v>
      </c>
      <c r="J114" s="46">
        <v>0</v>
      </c>
      <c r="K114" s="341" t="s">
        <v>266</v>
      </c>
      <c r="L114" s="38"/>
    </row>
    <row r="115" spans="1:12" s="48" customFormat="1" ht="15.95" customHeight="1" x14ac:dyDescent="0.25">
      <c r="A115" s="47" t="s">
        <v>588</v>
      </c>
      <c r="B115" s="47"/>
      <c r="C115" s="47"/>
      <c r="E115" s="49"/>
      <c r="I115" s="49"/>
      <c r="L115" s="50"/>
    </row>
    <row r="116" spans="1:12" ht="20.100000000000001" customHeight="1" x14ac:dyDescent="0.25">
      <c r="A116" s="1014"/>
      <c r="D116" s="43"/>
      <c r="E116" s="43"/>
      <c r="F116" s="43"/>
      <c r="G116" s="51"/>
      <c r="H116" s="43"/>
      <c r="I116" s="43"/>
      <c r="J116" s="43"/>
      <c r="K116" s="43"/>
      <c r="L116" s="52"/>
    </row>
    <row r="117" spans="1:12" ht="20.100000000000001" customHeight="1" x14ac:dyDescent="0.25">
      <c r="A117" s="1015"/>
    </row>
  </sheetData>
  <mergeCells count="9">
    <mergeCell ref="A116:A117"/>
    <mergeCell ref="A3:A6"/>
    <mergeCell ref="B3:K3"/>
    <mergeCell ref="B4:C5"/>
    <mergeCell ref="D4:K4"/>
    <mergeCell ref="A72:A75"/>
    <mergeCell ref="B72:K72"/>
    <mergeCell ref="B73:C74"/>
    <mergeCell ref="D73:K73"/>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2" manualBreakCount="2">
    <brk id="69" max="10" man="1"/>
    <brk id="115"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28"/>
  <sheetViews>
    <sheetView showGridLines="0" zoomScaleNormal="100" zoomScaleSheetLayoutView="25" workbookViewId="0"/>
  </sheetViews>
  <sheetFormatPr defaultColWidth="11.42578125" defaultRowHeight="20.100000000000001" customHeight="1" x14ac:dyDescent="0.25"/>
  <cols>
    <col min="1" max="1" width="36.7109375" style="41" customWidth="1"/>
    <col min="2" max="3" width="10.28515625" style="41" customWidth="1"/>
    <col min="4" max="4" width="9" style="41" customWidth="1"/>
    <col min="5" max="5" width="10" style="41" customWidth="1"/>
    <col min="6" max="13" width="9" style="41" customWidth="1"/>
    <col min="14" max="14" width="10.5703125" style="41" customWidth="1"/>
    <col min="15" max="15" width="10.5703125" style="41" bestFit="1" customWidth="1"/>
    <col min="16" max="16" width="11.7109375" style="41" customWidth="1"/>
    <col min="17" max="16384" width="11.42578125" style="41"/>
  </cols>
  <sheetData>
    <row r="1" spans="1:17" s="27" customFormat="1" ht="24.95" customHeight="1" x14ac:dyDescent="0.25">
      <c r="A1" s="347" t="s">
        <v>113</v>
      </c>
      <c r="B1" s="347"/>
      <c r="C1" s="347"/>
      <c r="D1" s="347"/>
      <c r="E1" s="347"/>
      <c r="F1" s="347"/>
      <c r="G1" s="347"/>
    </row>
    <row r="2" spans="1:17" s="55" customFormat="1" ht="24.95" customHeight="1" thickBot="1" x14ac:dyDescent="0.25">
      <c r="A2" s="28" t="s">
        <v>533</v>
      </c>
      <c r="B2" s="53"/>
      <c r="C2" s="53"/>
      <c r="D2" s="53"/>
      <c r="E2" s="53"/>
      <c r="F2" s="53"/>
      <c r="G2" s="53"/>
      <c r="H2" s="53"/>
      <c r="I2" s="53"/>
      <c r="J2" s="53"/>
      <c r="K2" s="53"/>
      <c r="L2" s="53"/>
      <c r="M2" s="53"/>
      <c r="N2" s="53"/>
      <c r="O2" s="336" t="s">
        <v>586</v>
      </c>
      <c r="P2" s="54"/>
    </row>
    <row r="3" spans="1:17" s="39" customFormat="1" ht="20.100000000000001" customHeight="1" x14ac:dyDescent="0.25">
      <c r="A3" s="1023" t="s">
        <v>8</v>
      </c>
      <c r="B3" s="1019" t="s">
        <v>9</v>
      </c>
      <c r="C3" s="1020"/>
      <c r="D3" s="1020"/>
      <c r="E3" s="1020"/>
      <c r="F3" s="1020"/>
      <c r="G3" s="1020"/>
      <c r="H3" s="1020"/>
      <c r="I3" s="1020"/>
      <c r="J3" s="1020"/>
      <c r="K3" s="1020"/>
      <c r="L3" s="1020"/>
      <c r="M3" s="1020"/>
      <c r="N3" s="1020"/>
      <c r="O3" s="1020"/>
      <c r="P3" s="56"/>
    </row>
    <row r="4" spans="1:17" ht="20.100000000000001" customHeight="1" x14ac:dyDescent="0.25">
      <c r="A4" s="1024"/>
      <c r="B4" s="1021" t="s">
        <v>10</v>
      </c>
      <c r="C4" s="1021"/>
      <c r="D4" s="32" t="s">
        <v>69</v>
      </c>
      <c r="E4" s="32"/>
      <c r="F4" s="32" t="s">
        <v>70</v>
      </c>
      <c r="G4" s="32"/>
      <c r="H4" s="32" t="s">
        <v>71</v>
      </c>
      <c r="I4" s="32"/>
      <c r="J4" s="32" t="s">
        <v>72</v>
      </c>
      <c r="K4" s="32"/>
      <c r="L4" s="32" t="s">
        <v>73</v>
      </c>
      <c r="M4" s="32"/>
      <c r="N4" s="32" t="s">
        <v>74</v>
      </c>
      <c r="O4" s="57"/>
      <c r="P4" s="58"/>
    </row>
    <row r="5" spans="1:17" ht="20.100000000000001" customHeight="1" x14ac:dyDescent="0.25">
      <c r="A5" s="1025"/>
      <c r="B5" s="59">
        <v>2015</v>
      </c>
      <c r="C5" s="59">
        <v>2016</v>
      </c>
      <c r="D5" s="59">
        <v>2015</v>
      </c>
      <c r="E5" s="59">
        <v>2016</v>
      </c>
      <c r="F5" s="334">
        <v>2015</v>
      </c>
      <c r="G5" s="334">
        <v>2016</v>
      </c>
      <c r="H5" s="334">
        <v>2015</v>
      </c>
      <c r="I5" s="334">
        <v>2016</v>
      </c>
      <c r="J5" s="334">
        <v>2015</v>
      </c>
      <c r="K5" s="334">
        <v>2016</v>
      </c>
      <c r="L5" s="334">
        <v>2015</v>
      </c>
      <c r="M5" s="334">
        <v>2016</v>
      </c>
      <c r="N5" s="334">
        <v>2015</v>
      </c>
      <c r="O5" s="335">
        <v>2016</v>
      </c>
      <c r="P5" s="58"/>
    </row>
    <row r="6" spans="1:17" ht="20.100000000000001" customHeight="1" x14ac:dyDescent="0.25">
      <c r="A6" s="36" t="s">
        <v>10</v>
      </c>
      <c r="B6" s="37">
        <v>38026</v>
      </c>
      <c r="C6" s="37">
        <v>65232</v>
      </c>
      <c r="D6" s="37">
        <v>2685</v>
      </c>
      <c r="E6" s="37">
        <v>4896</v>
      </c>
      <c r="F6" s="37">
        <v>2571</v>
      </c>
      <c r="G6" s="37">
        <v>4664</v>
      </c>
      <c r="H6" s="37">
        <v>2880</v>
      </c>
      <c r="I6" s="37">
        <v>5521</v>
      </c>
      <c r="J6" s="37">
        <v>3061</v>
      </c>
      <c r="K6" s="37">
        <v>4177</v>
      </c>
      <c r="L6" s="37">
        <v>2432</v>
      </c>
      <c r="M6" s="37">
        <v>4417</v>
      </c>
      <c r="N6" s="37">
        <v>2397</v>
      </c>
      <c r="O6" s="37">
        <v>6089</v>
      </c>
    </row>
    <row r="7" spans="1:17" s="39" customFormat="1" ht="20.100000000000001" customHeight="1" x14ac:dyDescent="0.25">
      <c r="A7" s="352" t="s">
        <v>260</v>
      </c>
      <c r="B7" s="40">
        <v>97</v>
      </c>
      <c r="C7" s="40">
        <v>92</v>
      </c>
      <c r="D7" s="40">
        <v>11</v>
      </c>
      <c r="E7" s="40">
        <v>8</v>
      </c>
      <c r="F7" s="40">
        <v>2</v>
      </c>
      <c r="G7" s="40">
        <v>9</v>
      </c>
      <c r="H7" s="40">
        <v>8</v>
      </c>
      <c r="I7" s="40">
        <v>8</v>
      </c>
      <c r="J7" s="40">
        <v>10</v>
      </c>
      <c r="K7" s="40">
        <v>13</v>
      </c>
      <c r="L7" s="40">
        <v>3</v>
      </c>
      <c r="M7" s="40">
        <v>3</v>
      </c>
      <c r="N7" s="40">
        <v>4</v>
      </c>
      <c r="O7" s="40">
        <v>13</v>
      </c>
    </row>
    <row r="8" spans="1:17" ht="20.100000000000001" customHeight="1" x14ac:dyDescent="0.25">
      <c r="A8" s="41" t="s">
        <v>17</v>
      </c>
      <c r="B8" s="42">
        <v>67</v>
      </c>
      <c r="C8" s="42">
        <v>70</v>
      </c>
      <c r="D8" s="42">
        <v>7</v>
      </c>
      <c r="E8" s="42">
        <v>6</v>
      </c>
      <c r="F8" s="42">
        <v>1</v>
      </c>
      <c r="G8" s="42">
        <v>6</v>
      </c>
      <c r="H8" s="42">
        <v>5</v>
      </c>
      <c r="I8" s="42">
        <v>1</v>
      </c>
      <c r="J8" s="42">
        <v>5</v>
      </c>
      <c r="K8" s="42">
        <v>13</v>
      </c>
      <c r="L8" s="42">
        <v>0</v>
      </c>
      <c r="M8" s="42">
        <v>2</v>
      </c>
      <c r="N8" s="42">
        <v>3</v>
      </c>
      <c r="O8" s="42">
        <v>11</v>
      </c>
    </row>
    <row r="9" spans="1:17" ht="20.100000000000001" customHeight="1" x14ac:dyDescent="0.25">
      <c r="A9" s="41" t="s">
        <v>18</v>
      </c>
      <c r="B9" s="42">
        <v>0</v>
      </c>
      <c r="C9" s="42">
        <v>2</v>
      </c>
      <c r="D9" s="42">
        <v>0</v>
      </c>
      <c r="E9" s="42">
        <v>0</v>
      </c>
      <c r="F9" s="42">
        <v>0</v>
      </c>
      <c r="G9" s="42">
        <v>0</v>
      </c>
      <c r="H9" s="42">
        <v>0</v>
      </c>
      <c r="I9" s="42">
        <v>0</v>
      </c>
      <c r="J9" s="42">
        <v>0</v>
      </c>
      <c r="K9" s="42">
        <v>0</v>
      </c>
      <c r="L9" s="42">
        <v>0</v>
      </c>
      <c r="M9" s="42">
        <v>0</v>
      </c>
      <c r="N9" s="42">
        <v>0</v>
      </c>
      <c r="O9" s="42">
        <v>0</v>
      </c>
    </row>
    <row r="10" spans="1:17" ht="20.100000000000001" customHeight="1" x14ac:dyDescent="0.25">
      <c r="A10" s="41" t="s">
        <v>19</v>
      </c>
      <c r="B10" s="42">
        <v>1</v>
      </c>
      <c r="C10" s="42">
        <v>2</v>
      </c>
      <c r="D10" s="42">
        <v>0</v>
      </c>
      <c r="E10" s="42">
        <v>0</v>
      </c>
      <c r="F10" s="42">
        <v>0</v>
      </c>
      <c r="G10" s="42">
        <v>1</v>
      </c>
      <c r="H10" s="42">
        <v>0</v>
      </c>
      <c r="I10" s="42">
        <v>1</v>
      </c>
      <c r="J10" s="42">
        <v>1</v>
      </c>
      <c r="K10" s="42">
        <v>0</v>
      </c>
      <c r="L10" s="42">
        <v>0</v>
      </c>
      <c r="M10" s="42">
        <v>0</v>
      </c>
      <c r="N10" s="42">
        <v>0</v>
      </c>
      <c r="O10" s="42">
        <v>0</v>
      </c>
    </row>
    <row r="11" spans="1:17" ht="20.100000000000001" customHeight="1" x14ac:dyDescent="0.25">
      <c r="A11" s="41" t="s">
        <v>559</v>
      </c>
      <c r="B11" s="42">
        <v>4</v>
      </c>
      <c r="C11" s="42">
        <v>3</v>
      </c>
      <c r="D11" s="42">
        <v>0</v>
      </c>
      <c r="E11" s="42">
        <v>0</v>
      </c>
      <c r="F11" s="42">
        <v>0</v>
      </c>
      <c r="G11" s="42">
        <v>0</v>
      </c>
      <c r="H11" s="42">
        <v>0</v>
      </c>
      <c r="I11" s="42">
        <v>2</v>
      </c>
      <c r="J11" s="42">
        <v>0</v>
      </c>
      <c r="K11" s="42">
        <v>0</v>
      </c>
      <c r="L11" s="42">
        <v>2</v>
      </c>
      <c r="M11" s="42">
        <v>0</v>
      </c>
      <c r="N11" s="42">
        <v>0</v>
      </c>
      <c r="O11" s="42">
        <v>1</v>
      </c>
    </row>
    <row r="12" spans="1:17" ht="20.100000000000001" customHeight="1" x14ac:dyDescent="0.25">
      <c r="A12" s="41" t="s">
        <v>560</v>
      </c>
      <c r="B12" s="42">
        <v>1</v>
      </c>
      <c r="C12" s="42">
        <v>0</v>
      </c>
      <c r="D12" s="42">
        <v>0</v>
      </c>
      <c r="E12" s="42">
        <v>0</v>
      </c>
      <c r="F12" s="42">
        <v>0</v>
      </c>
      <c r="G12" s="42">
        <v>0</v>
      </c>
      <c r="H12" s="42">
        <v>1</v>
      </c>
      <c r="I12" s="42">
        <v>0</v>
      </c>
      <c r="J12" s="42">
        <v>0</v>
      </c>
      <c r="K12" s="42">
        <v>0</v>
      </c>
      <c r="L12" s="42">
        <v>0</v>
      </c>
      <c r="M12" s="42">
        <v>0</v>
      </c>
      <c r="N12" s="42">
        <v>0</v>
      </c>
      <c r="O12" s="42">
        <v>0</v>
      </c>
    </row>
    <row r="13" spans="1:17" ht="20.100000000000001" customHeight="1" x14ac:dyDescent="0.25">
      <c r="A13" s="41" t="s">
        <v>561</v>
      </c>
      <c r="B13" s="42">
        <v>8</v>
      </c>
      <c r="C13" s="42">
        <v>0</v>
      </c>
      <c r="D13" s="42">
        <v>1</v>
      </c>
      <c r="E13" s="42">
        <v>0</v>
      </c>
      <c r="F13" s="42">
        <v>0</v>
      </c>
      <c r="G13" s="42">
        <v>0</v>
      </c>
      <c r="H13" s="42">
        <v>0</v>
      </c>
      <c r="I13" s="42">
        <v>0</v>
      </c>
      <c r="J13" s="42">
        <v>2</v>
      </c>
      <c r="K13" s="42">
        <v>0</v>
      </c>
      <c r="L13" s="42">
        <v>0</v>
      </c>
      <c r="M13" s="42">
        <v>0</v>
      </c>
      <c r="N13" s="42">
        <v>0</v>
      </c>
      <c r="O13" s="42">
        <v>0</v>
      </c>
    </row>
    <row r="14" spans="1:17" ht="20.100000000000001" customHeight="1" x14ac:dyDescent="0.25">
      <c r="A14" s="41" t="s">
        <v>562</v>
      </c>
      <c r="B14" s="42">
        <v>0</v>
      </c>
      <c r="C14" s="42">
        <v>0</v>
      </c>
      <c r="D14" s="42">
        <v>0</v>
      </c>
      <c r="E14" s="42">
        <v>0</v>
      </c>
      <c r="F14" s="42">
        <v>0</v>
      </c>
      <c r="G14" s="42">
        <v>0</v>
      </c>
      <c r="H14" s="42">
        <v>0</v>
      </c>
      <c r="I14" s="42">
        <v>0</v>
      </c>
      <c r="J14" s="42">
        <v>0</v>
      </c>
      <c r="K14" s="42">
        <v>0</v>
      </c>
      <c r="L14" s="42">
        <v>0</v>
      </c>
      <c r="M14" s="42">
        <v>0</v>
      </c>
      <c r="N14" s="42">
        <v>0</v>
      </c>
      <c r="O14" s="42">
        <v>0</v>
      </c>
      <c r="Q14" s="41" t="s">
        <v>1</v>
      </c>
    </row>
    <row r="15" spans="1:17" ht="20.100000000000001" customHeight="1" x14ac:dyDescent="0.25">
      <c r="A15" s="41" t="s">
        <v>20</v>
      </c>
      <c r="B15" s="42">
        <v>10</v>
      </c>
      <c r="C15" s="42">
        <v>6</v>
      </c>
      <c r="D15" s="42">
        <v>1</v>
      </c>
      <c r="E15" s="42">
        <v>0</v>
      </c>
      <c r="F15" s="42">
        <v>0</v>
      </c>
      <c r="G15" s="42">
        <v>2</v>
      </c>
      <c r="H15" s="42">
        <v>1</v>
      </c>
      <c r="I15" s="42">
        <v>0</v>
      </c>
      <c r="J15" s="42">
        <v>2</v>
      </c>
      <c r="K15" s="42">
        <v>0</v>
      </c>
      <c r="L15" s="42">
        <v>1</v>
      </c>
      <c r="M15" s="42">
        <v>1</v>
      </c>
      <c r="N15" s="42">
        <v>0</v>
      </c>
      <c r="O15" s="42">
        <v>1</v>
      </c>
    </row>
    <row r="16" spans="1:17" ht="20.100000000000001" customHeight="1" x14ac:dyDescent="0.25">
      <c r="A16" s="41" t="s">
        <v>563</v>
      </c>
      <c r="B16" s="42">
        <v>0</v>
      </c>
      <c r="C16" s="42">
        <v>0</v>
      </c>
      <c r="D16" s="42">
        <v>0</v>
      </c>
      <c r="E16" s="42">
        <v>0</v>
      </c>
      <c r="F16" s="42">
        <v>0</v>
      </c>
      <c r="G16" s="42">
        <v>0</v>
      </c>
      <c r="H16" s="42">
        <v>0</v>
      </c>
      <c r="I16" s="42">
        <v>0</v>
      </c>
      <c r="J16" s="42">
        <v>0</v>
      </c>
      <c r="K16" s="42">
        <v>0</v>
      </c>
      <c r="L16" s="42">
        <v>0</v>
      </c>
      <c r="M16" s="42">
        <v>0</v>
      </c>
      <c r="N16" s="42">
        <v>0</v>
      </c>
      <c r="O16" s="42">
        <v>0</v>
      </c>
    </row>
    <row r="17" spans="1:15" ht="20.100000000000001" customHeight="1" x14ac:dyDescent="0.25">
      <c r="A17" s="41" t="s">
        <v>564</v>
      </c>
      <c r="B17" s="42">
        <v>0</v>
      </c>
      <c r="C17" s="42">
        <v>2</v>
      </c>
      <c r="D17" s="42">
        <v>0</v>
      </c>
      <c r="E17" s="42">
        <v>0</v>
      </c>
      <c r="F17" s="42">
        <v>0</v>
      </c>
      <c r="G17" s="42">
        <v>0</v>
      </c>
      <c r="H17" s="42">
        <v>0</v>
      </c>
      <c r="I17" s="42">
        <v>2</v>
      </c>
      <c r="J17" s="42">
        <v>0</v>
      </c>
      <c r="K17" s="42">
        <v>0</v>
      </c>
      <c r="L17" s="42">
        <v>0</v>
      </c>
      <c r="M17" s="42">
        <v>0</v>
      </c>
      <c r="N17" s="42">
        <v>0</v>
      </c>
      <c r="O17" s="42">
        <v>0</v>
      </c>
    </row>
    <row r="18" spans="1:15" ht="20.100000000000001" customHeight="1" x14ac:dyDescent="0.25">
      <c r="A18" s="41" t="s">
        <v>21</v>
      </c>
      <c r="B18" s="42">
        <v>6</v>
      </c>
      <c r="C18" s="42">
        <v>7</v>
      </c>
      <c r="D18" s="42">
        <v>2</v>
      </c>
      <c r="E18" s="42">
        <v>2</v>
      </c>
      <c r="F18" s="42">
        <v>1</v>
      </c>
      <c r="G18" s="42">
        <v>0</v>
      </c>
      <c r="H18" s="42">
        <v>1</v>
      </c>
      <c r="I18" s="42">
        <v>2</v>
      </c>
      <c r="J18" s="42">
        <v>0</v>
      </c>
      <c r="K18" s="42">
        <v>0</v>
      </c>
      <c r="L18" s="42">
        <v>0</v>
      </c>
      <c r="M18" s="42">
        <v>0</v>
      </c>
      <c r="N18" s="42">
        <v>1</v>
      </c>
      <c r="O18" s="42">
        <v>0</v>
      </c>
    </row>
    <row r="19" spans="1:15" s="39" customFormat="1" ht="20.100000000000001" customHeight="1" x14ac:dyDescent="0.25">
      <c r="A19" s="352" t="s">
        <v>589</v>
      </c>
      <c r="B19" s="40">
        <v>408</v>
      </c>
      <c r="C19" s="40">
        <v>314</v>
      </c>
      <c r="D19" s="40">
        <v>19</v>
      </c>
      <c r="E19" s="40">
        <v>23</v>
      </c>
      <c r="F19" s="40">
        <v>20</v>
      </c>
      <c r="G19" s="40">
        <v>23</v>
      </c>
      <c r="H19" s="40">
        <v>36</v>
      </c>
      <c r="I19" s="40">
        <v>47</v>
      </c>
      <c r="J19" s="40">
        <v>34</v>
      </c>
      <c r="K19" s="40">
        <v>37</v>
      </c>
      <c r="L19" s="40">
        <v>60</v>
      </c>
      <c r="M19" s="40">
        <v>33</v>
      </c>
      <c r="N19" s="40">
        <v>41</v>
      </c>
      <c r="O19" s="40">
        <v>27</v>
      </c>
    </row>
    <row r="20" spans="1:15" ht="20.100000000000001" customHeight="1" x14ac:dyDescent="0.25">
      <c r="A20" s="41" t="s">
        <v>22</v>
      </c>
      <c r="B20" s="42">
        <v>5</v>
      </c>
      <c r="C20" s="42">
        <v>6</v>
      </c>
      <c r="D20" s="42">
        <v>0</v>
      </c>
      <c r="E20" s="42">
        <v>0</v>
      </c>
      <c r="F20" s="42">
        <v>0</v>
      </c>
      <c r="G20" s="42">
        <v>0</v>
      </c>
      <c r="H20" s="42">
        <v>1</v>
      </c>
      <c r="I20" s="42">
        <v>1</v>
      </c>
      <c r="J20" s="42">
        <v>0</v>
      </c>
      <c r="K20" s="42">
        <v>1</v>
      </c>
      <c r="L20" s="42">
        <v>2</v>
      </c>
      <c r="M20" s="42">
        <v>0</v>
      </c>
      <c r="N20" s="42">
        <v>0</v>
      </c>
      <c r="O20" s="42">
        <v>1</v>
      </c>
    </row>
    <row r="21" spans="1:15" ht="20.100000000000001" customHeight="1" x14ac:dyDescent="0.25">
      <c r="A21" s="41" t="s">
        <v>23</v>
      </c>
      <c r="B21" s="42">
        <v>31</v>
      </c>
      <c r="C21" s="42">
        <v>21</v>
      </c>
      <c r="D21" s="42">
        <v>0</v>
      </c>
      <c r="E21" s="42">
        <v>1</v>
      </c>
      <c r="F21" s="42">
        <v>2</v>
      </c>
      <c r="G21" s="42">
        <v>3</v>
      </c>
      <c r="H21" s="42">
        <v>0</v>
      </c>
      <c r="I21" s="42">
        <v>1</v>
      </c>
      <c r="J21" s="42">
        <v>4</v>
      </c>
      <c r="K21" s="42">
        <v>6</v>
      </c>
      <c r="L21" s="42">
        <v>13</v>
      </c>
      <c r="M21" s="42">
        <v>1</v>
      </c>
      <c r="N21" s="42">
        <v>0</v>
      </c>
      <c r="O21" s="42">
        <v>2</v>
      </c>
    </row>
    <row r="22" spans="1:15" ht="20.100000000000001" customHeight="1" x14ac:dyDescent="0.25">
      <c r="A22" s="41" t="s">
        <v>565</v>
      </c>
      <c r="B22" s="42">
        <v>3</v>
      </c>
      <c r="C22" s="42">
        <v>2</v>
      </c>
      <c r="D22" s="42">
        <v>0</v>
      </c>
      <c r="E22" s="42">
        <v>0</v>
      </c>
      <c r="F22" s="42">
        <v>0</v>
      </c>
      <c r="G22" s="42">
        <v>0</v>
      </c>
      <c r="H22" s="42">
        <v>1</v>
      </c>
      <c r="I22" s="42">
        <v>0</v>
      </c>
      <c r="J22" s="42">
        <v>0</v>
      </c>
      <c r="K22" s="42">
        <v>1</v>
      </c>
      <c r="L22" s="42">
        <v>0</v>
      </c>
      <c r="M22" s="42">
        <v>0</v>
      </c>
      <c r="N22" s="42">
        <v>0</v>
      </c>
      <c r="O22" s="42">
        <v>0</v>
      </c>
    </row>
    <row r="23" spans="1:15" ht="20.100000000000001" customHeight="1" x14ac:dyDescent="0.25">
      <c r="A23" s="41" t="s">
        <v>24</v>
      </c>
      <c r="B23" s="42">
        <v>6</v>
      </c>
      <c r="C23" s="42">
        <v>3</v>
      </c>
      <c r="D23" s="42">
        <v>0</v>
      </c>
      <c r="E23" s="42">
        <v>0</v>
      </c>
      <c r="F23" s="42">
        <v>0</v>
      </c>
      <c r="G23" s="42">
        <v>0</v>
      </c>
      <c r="H23" s="42">
        <v>1</v>
      </c>
      <c r="I23" s="42">
        <v>0</v>
      </c>
      <c r="J23" s="42">
        <v>0</v>
      </c>
      <c r="K23" s="42">
        <v>0</v>
      </c>
      <c r="L23" s="42">
        <v>0</v>
      </c>
      <c r="M23" s="42">
        <v>1</v>
      </c>
      <c r="N23" s="42">
        <v>1</v>
      </c>
      <c r="O23" s="42">
        <v>0</v>
      </c>
    </row>
    <row r="24" spans="1:15" ht="20.100000000000001" customHeight="1" x14ac:dyDescent="0.25">
      <c r="A24" s="41" t="s">
        <v>566</v>
      </c>
      <c r="B24" s="42">
        <v>206</v>
      </c>
      <c r="C24" s="42">
        <v>111</v>
      </c>
      <c r="D24" s="42">
        <v>4</v>
      </c>
      <c r="E24" s="42">
        <v>16</v>
      </c>
      <c r="F24" s="42">
        <v>10</v>
      </c>
      <c r="G24" s="42">
        <v>13</v>
      </c>
      <c r="H24" s="42">
        <v>19</v>
      </c>
      <c r="I24" s="42">
        <v>25</v>
      </c>
      <c r="J24" s="42">
        <v>16</v>
      </c>
      <c r="K24" s="42">
        <v>6</v>
      </c>
      <c r="L24" s="42">
        <v>26</v>
      </c>
      <c r="M24" s="42">
        <v>11</v>
      </c>
      <c r="N24" s="42">
        <v>29</v>
      </c>
      <c r="O24" s="42">
        <v>14</v>
      </c>
    </row>
    <row r="25" spans="1:15" ht="20.100000000000001" customHeight="1" x14ac:dyDescent="0.25">
      <c r="A25" s="41" t="s">
        <v>567</v>
      </c>
      <c r="B25" s="42">
        <v>4</v>
      </c>
      <c r="C25" s="42">
        <v>3</v>
      </c>
      <c r="D25" s="42">
        <v>4</v>
      </c>
      <c r="E25" s="42">
        <v>0</v>
      </c>
      <c r="F25" s="42">
        <v>0</v>
      </c>
      <c r="G25" s="42">
        <v>0</v>
      </c>
      <c r="H25" s="42">
        <v>0</v>
      </c>
      <c r="I25" s="42">
        <v>0</v>
      </c>
      <c r="J25" s="42">
        <v>0</v>
      </c>
      <c r="K25" s="42">
        <v>0</v>
      </c>
      <c r="L25" s="42">
        <v>0</v>
      </c>
      <c r="M25" s="42">
        <v>0</v>
      </c>
      <c r="N25" s="42">
        <v>0</v>
      </c>
      <c r="O25" s="42">
        <v>1</v>
      </c>
    </row>
    <row r="26" spans="1:15" ht="20.100000000000001" customHeight="1" x14ac:dyDescent="0.25">
      <c r="A26" s="41" t="s">
        <v>568</v>
      </c>
      <c r="B26" s="42">
        <v>0</v>
      </c>
      <c r="C26" s="42">
        <v>0</v>
      </c>
      <c r="D26" s="42">
        <v>0</v>
      </c>
      <c r="E26" s="42">
        <v>0</v>
      </c>
      <c r="F26" s="42">
        <v>0</v>
      </c>
      <c r="G26" s="42">
        <v>0</v>
      </c>
      <c r="H26" s="42">
        <v>0</v>
      </c>
      <c r="I26" s="42">
        <v>0</v>
      </c>
      <c r="J26" s="42">
        <v>0</v>
      </c>
      <c r="K26" s="42">
        <v>0</v>
      </c>
      <c r="L26" s="42">
        <v>0</v>
      </c>
      <c r="M26" s="42">
        <v>0</v>
      </c>
      <c r="N26" s="42">
        <v>0</v>
      </c>
      <c r="O26" s="42">
        <v>0</v>
      </c>
    </row>
    <row r="27" spans="1:15" ht="20.100000000000001" customHeight="1" x14ac:dyDescent="0.25">
      <c r="A27" s="41" t="s">
        <v>25</v>
      </c>
      <c r="B27" s="42">
        <v>4</v>
      </c>
      <c r="C27" s="42">
        <v>5</v>
      </c>
      <c r="D27" s="42">
        <v>0</v>
      </c>
      <c r="E27" s="42">
        <v>0</v>
      </c>
      <c r="F27" s="42">
        <v>0</v>
      </c>
      <c r="G27" s="42">
        <v>0</v>
      </c>
      <c r="H27" s="42">
        <v>1</v>
      </c>
      <c r="I27" s="42">
        <v>0</v>
      </c>
      <c r="J27" s="42">
        <v>0</v>
      </c>
      <c r="K27" s="42">
        <v>1</v>
      </c>
      <c r="L27" s="42">
        <v>0</v>
      </c>
      <c r="M27" s="42">
        <v>0</v>
      </c>
      <c r="N27" s="42">
        <v>1</v>
      </c>
      <c r="O27" s="42">
        <v>1</v>
      </c>
    </row>
    <row r="28" spans="1:15" ht="20.100000000000001" customHeight="1" x14ac:dyDescent="0.25">
      <c r="A28" s="41" t="s">
        <v>569</v>
      </c>
      <c r="B28" s="42">
        <v>6</v>
      </c>
      <c r="C28" s="42">
        <v>12</v>
      </c>
      <c r="D28" s="42">
        <v>0</v>
      </c>
      <c r="E28" s="42">
        <v>1</v>
      </c>
      <c r="F28" s="42">
        <v>1</v>
      </c>
      <c r="G28" s="42">
        <v>0</v>
      </c>
      <c r="H28" s="42">
        <v>0</v>
      </c>
      <c r="I28" s="42">
        <v>0</v>
      </c>
      <c r="J28" s="42">
        <v>0</v>
      </c>
      <c r="K28" s="42">
        <v>1</v>
      </c>
      <c r="L28" s="42">
        <v>0</v>
      </c>
      <c r="M28" s="42">
        <v>2</v>
      </c>
      <c r="N28" s="42">
        <v>1</v>
      </c>
      <c r="O28" s="42">
        <v>5</v>
      </c>
    </row>
    <row r="29" spans="1:15" ht="20.100000000000001" customHeight="1" x14ac:dyDescent="0.25">
      <c r="A29" s="41" t="s">
        <v>570</v>
      </c>
      <c r="B29" s="42">
        <v>111</v>
      </c>
      <c r="C29" s="42">
        <v>125</v>
      </c>
      <c r="D29" s="42">
        <v>8</v>
      </c>
      <c r="E29" s="42">
        <v>2</v>
      </c>
      <c r="F29" s="42">
        <v>7</v>
      </c>
      <c r="G29" s="42">
        <v>6</v>
      </c>
      <c r="H29" s="42">
        <v>13</v>
      </c>
      <c r="I29" s="42">
        <v>18</v>
      </c>
      <c r="J29" s="42">
        <v>10</v>
      </c>
      <c r="K29" s="42">
        <v>21</v>
      </c>
      <c r="L29" s="42">
        <v>17</v>
      </c>
      <c r="M29" s="42">
        <v>16</v>
      </c>
      <c r="N29" s="42">
        <v>7</v>
      </c>
      <c r="O29" s="42">
        <v>3</v>
      </c>
    </row>
    <row r="30" spans="1:15" ht="20.100000000000001" customHeight="1" x14ac:dyDescent="0.25">
      <c r="A30" s="41" t="s">
        <v>26</v>
      </c>
      <c r="B30" s="42">
        <v>32</v>
      </c>
      <c r="C30" s="42">
        <v>26</v>
      </c>
      <c r="D30" s="42">
        <v>3</v>
      </c>
      <c r="E30" s="42">
        <v>3</v>
      </c>
      <c r="F30" s="42">
        <v>0</v>
      </c>
      <c r="G30" s="42">
        <v>1</v>
      </c>
      <c r="H30" s="42">
        <v>0</v>
      </c>
      <c r="I30" s="42">
        <v>2</v>
      </c>
      <c r="J30" s="42">
        <v>4</v>
      </c>
      <c r="K30" s="42">
        <v>0</v>
      </c>
      <c r="L30" s="42">
        <v>2</v>
      </c>
      <c r="M30" s="42">
        <v>2</v>
      </c>
      <c r="N30" s="42">
        <v>2</v>
      </c>
      <c r="O30" s="42">
        <v>0</v>
      </c>
    </row>
    <row r="31" spans="1:15" s="39" customFormat="1" ht="20.100000000000001" customHeight="1" x14ac:dyDescent="0.25">
      <c r="A31" s="352" t="s">
        <v>258</v>
      </c>
      <c r="B31" s="40">
        <v>335</v>
      </c>
      <c r="C31" s="40">
        <v>262</v>
      </c>
      <c r="D31" s="40">
        <v>51</v>
      </c>
      <c r="E31" s="40">
        <v>19</v>
      </c>
      <c r="F31" s="40">
        <v>18</v>
      </c>
      <c r="G31" s="40">
        <v>16</v>
      </c>
      <c r="H31" s="40">
        <v>58</v>
      </c>
      <c r="I31" s="40">
        <v>27</v>
      </c>
      <c r="J31" s="40">
        <v>25</v>
      </c>
      <c r="K31" s="40">
        <v>16</v>
      </c>
      <c r="L31" s="40">
        <v>25</v>
      </c>
      <c r="M31" s="40">
        <v>9</v>
      </c>
      <c r="N31" s="40">
        <v>19</v>
      </c>
      <c r="O31" s="40">
        <v>17</v>
      </c>
    </row>
    <row r="32" spans="1:15" ht="20.100000000000001" customHeight="1" x14ac:dyDescent="0.25">
      <c r="A32" s="41" t="s">
        <v>27</v>
      </c>
      <c r="B32" s="42">
        <v>54</v>
      </c>
      <c r="C32" s="42">
        <v>62</v>
      </c>
      <c r="D32" s="42">
        <v>4</v>
      </c>
      <c r="E32" s="42">
        <v>8</v>
      </c>
      <c r="F32" s="42">
        <v>3</v>
      </c>
      <c r="G32" s="42">
        <v>7</v>
      </c>
      <c r="H32" s="42">
        <v>7</v>
      </c>
      <c r="I32" s="42">
        <v>5</v>
      </c>
      <c r="J32" s="42">
        <v>5</v>
      </c>
      <c r="K32" s="42">
        <v>5</v>
      </c>
      <c r="L32" s="42">
        <v>14</v>
      </c>
      <c r="M32" s="42">
        <v>0</v>
      </c>
      <c r="N32" s="42">
        <v>2</v>
      </c>
      <c r="O32" s="42">
        <v>4</v>
      </c>
    </row>
    <row r="33" spans="1:15" ht="20.100000000000001" customHeight="1" x14ac:dyDescent="0.25">
      <c r="A33" s="41" t="s">
        <v>28</v>
      </c>
      <c r="B33" s="42">
        <v>227</v>
      </c>
      <c r="C33" s="42">
        <v>150</v>
      </c>
      <c r="D33" s="42">
        <v>42</v>
      </c>
      <c r="E33" s="42">
        <v>9</v>
      </c>
      <c r="F33" s="42">
        <v>9</v>
      </c>
      <c r="G33" s="42">
        <v>8</v>
      </c>
      <c r="H33" s="42">
        <v>42</v>
      </c>
      <c r="I33" s="42">
        <v>12</v>
      </c>
      <c r="J33" s="42">
        <v>17</v>
      </c>
      <c r="K33" s="42">
        <v>7</v>
      </c>
      <c r="L33" s="42">
        <v>9</v>
      </c>
      <c r="M33" s="42">
        <v>5</v>
      </c>
      <c r="N33" s="42">
        <v>11</v>
      </c>
      <c r="O33" s="42">
        <v>12</v>
      </c>
    </row>
    <row r="34" spans="1:15" ht="20.100000000000001" customHeight="1" x14ac:dyDescent="0.25">
      <c r="A34" s="41" t="s">
        <v>29</v>
      </c>
      <c r="B34" s="42">
        <v>54</v>
      </c>
      <c r="C34" s="42">
        <v>50</v>
      </c>
      <c r="D34" s="42">
        <v>5</v>
      </c>
      <c r="E34" s="42">
        <v>2</v>
      </c>
      <c r="F34" s="42">
        <v>6</v>
      </c>
      <c r="G34" s="42">
        <v>1</v>
      </c>
      <c r="H34" s="42">
        <v>9</v>
      </c>
      <c r="I34" s="42">
        <v>10</v>
      </c>
      <c r="J34" s="42">
        <v>3</v>
      </c>
      <c r="K34" s="42">
        <v>4</v>
      </c>
      <c r="L34" s="42">
        <v>2</v>
      </c>
      <c r="M34" s="42">
        <v>4</v>
      </c>
      <c r="N34" s="42">
        <v>6</v>
      </c>
      <c r="O34" s="42">
        <v>1</v>
      </c>
    </row>
    <row r="35" spans="1:15" s="39" customFormat="1" ht="20.100000000000001" customHeight="1" x14ac:dyDescent="0.25">
      <c r="A35" s="352" t="s">
        <v>259</v>
      </c>
      <c r="B35" s="40">
        <v>35056</v>
      </c>
      <c r="C35" s="40">
        <v>62736</v>
      </c>
      <c r="D35" s="40">
        <v>2366</v>
      </c>
      <c r="E35" s="40">
        <v>4636</v>
      </c>
      <c r="F35" s="40">
        <v>2287</v>
      </c>
      <c r="G35" s="40">
        <v>4407</v>
      </c>
      <c r="H35" s="40">
        <v>2574</v>
      </c>
      <c r="I35" s="40">
        <v>5201</v>
      </c>
      <c r="J35" s="40">
        <v>2814</v>
      </c>
      <c r="K35" s="40">
        <v>3977</v>
      </c>
      <c r="L35" s="40">
        <v>2206</v>
      </c>
      <c r="M35" s="40">
        <v>4253</v>
      </c>
      <c r="N35" s="40">
        <v>2215</v>
      </c>
      <c r="O35" s="40">
        <v>5871</v>
      </c>
    </row>
    <row r="36" spans="1:15" ht="20.100000000000001" customHeight="1" x14ac:dyDescent="0.25">
      <c r="A36" s="41" t="s">
        <v>30</v>
      </c>
      <c r="B36" s="42">
        <v>376</v>
      </c>
      <c r="C36" s="42">
        <v>233</v>
      </c>
      <c r="D36" s="42">
        <v>43</v>
      </c>
      <c r="E36" s="42">
        <v>23</v>
      </c>
      <c r="F36" s="42">
        <v>38</v>
      </c>
      <c r="G36" s="42">
        <v>27</v>
      </c>
      <c r="H36" s="42">
        <v>20</v>
      </c>
      <c r="I36" s="42">
        <v>20</v>
      </c>
      <c r="J36" s="42">
        <v>25</v>
      </c>
      <c r="K36" s="42">
        <v>31</v>
      </c>
      <c r="L36" s="42">
        <v>34</v>
      </c>
      <c r="M36" s="42">
        <v>20</v>
      </c>
      <c r="N36" s="42">
        <v>32</v>
      </c>
      <c r="O36" s="42">
        <v>22</v>
      </c>
    </row>
    <row r="37" spans="1:15" ht="20.100000000000001" customHeight="1" x14ac:dyDescent="0.25">
      <c r="A37" s="41" t="s">
        <v>31</v>
      </c>
      <c r="B37" s="42">
        <v>35</v>
      </c>
      <c r="C37" s="42">
        <v>41</v>
      </c>
      <c r="D37" s="42">
        <v>2</v>
      </c>
      <c r="E37" s="42">
        <v>3</v>
      </c>
      <c r="F37" s="42">
        <v>5</v>
      </c>
      <c r="G37" s="42">
        <v>1</v>
      </c>
      <c r="H37" s="42">
        <v>3</v>
      </c>
      <c r="I37" s="42">
        <v>4</v>
      </c>
      <c r="J37" s="42">
        <v>6</v>
      </c>
      <c r="K37" s="42">
        <v>2</v>
      </c>
      <c r="L37" s="42">
        <v>2</v>
      </c>
      <c r="M37" s="42">
        <v>0</v>
      </c>
      <c r="N37" s="42">
        <v>3</v>
      </c>
      <c r="O37" s="42">
        <v>2</v>
      </c>
    </row>
    <row r="38" spans="1:15" ht="20.100000000000001" customHeight="1" x14ac:dyDescent="0.25">
      <c r="A38" s="41" t="s">
        <v>32</v>
      </c>
      <c r="B38" s="42">
        <v>140</v>
      </c>
      <c r="C38" s="42">
        <v>97</v>
      </c>
      <c r="D38" s="42">
        <v>15</v>
      </c>
      <c r="E38" s="42">
        <v>7</v>
      </c>
      <c r="F38" s="42">
        <v>9</v>
      </c>
      <c r="G38" s="42">
        <v>20</v>
      </c>
      <c r="H38" s="42">
        <v>14</v>
      </c>
      <c r="I38" s="42">
        <v>9</v>
      </c>
      <c r="J38" s="42">
        <v>13</v>
      </c>
      <c r="K38" s="42">
        <v>12</v>
      </c>
      <c r="L38" s="42">
        <v>14</v>
      </c>
      <c r="M38" s="42">
        <v>5</v>
      </c>
      <c r="N38" s="42">
        <v>10</v>
      </c>
      <c r="O38" s="42">
        <v>9</v>
      </c>
    </row>
    <row r="39" spans="1:15" ht="20.100000000000001" customHeight="1" x14ac:dyDescent="0.25">
      <c r="A39" s="41" t="s">
        <v>33</v>
      </c>
      <c r="B39" s="42">
        <v>745</v>
      </c>
      <c r="C39" s="42">
        <v>866</v>
      </c>
      <c r="D39" s="42">
        <v>66</v>
      </c>
      <c r="E39" s="42">
        <v>65</v>
      </c>
      <c r="F39" s="42">
        <v>69</v>
      </c>
      <c r="G39" s="42">
        <v>51</v>
      </c>
      <c r="H39" s="42">
        <v>96</v>
      </c>
      <c r="I39" s="42">
        <v>69</v>
      </c>
      <c r="J39" s="42">
        <v>74</v>
      </c>
      <c r="K39" s="42">
        <v>68</v>
      </c>
      <c r="L39" s="42">
        <v>47</v>
      </c>
      <c r="M39" s="42">
        <v>71</v>
      </c>
      <c r="N39" s="42">
        <v>89</v>
      </c>
      <c r="O39" s="42">
        <v>73</v>
      </c>
    </row>
    <row r="40" spans="1:15" ht="20.100000000000001" customHeight="1" x14ac:dyDescent="0.25">
      <c r="A40" s="41" t="s">
        <v>34</v>
      </c>
      <c r="B40" s="42">
        <v>51</v>
      </c>
      <c r="C40" s="42">
        <v>76</v>
      </c>
      <c r="D40" s="42">
        <v>7</v>
      </c>
      <c r="E40" s="42">
        <v>8</v>
      </c>
      <c r="F40" s="42">
        <v>6</v>
      </c>
      <c r="G40" s="42">
        <v>4</v>
      </c>
      <c r="H40" s="42">
        <v>3</v>
      </c>
      <c r="I40" s="42">
        <v>3</v>
      </c>
      <c r="J40" s="42">
        <v>7</v>
      </c>
      <c r="K40" s="42">
        <v>2</v>
      </c>
      <c r="L40" s="42">
        <v>3</v>
      </c>
      <c r="M40" s="42">
        <v>3</v>
      </c>
      <c r="N40" s="42">
        <v>7</v>
      </c>
      <c r="O40" s="42">
        <v>4</v>
      </c>
    </row>
    <row r="41" spans="1:15" ht="20.100000000000001" customHeight="1" x14ac:dyDescent="0.25">
      <c r="A41" s="41" t="s">
        <v>571</v>
      </c>
      <c r="B41" s="42">
        <v>4010</v>
      </c>
      <c r="C41" s="42">
        <v>4780</v>
      </c>
      <c r="D41" s="42">
        <v>287</v>
      </c>
      <c r="E41" s="42">
        <v>306</v>
      </c>
      <c r="F41" s="42">
        <v>319</v>
      </c>
      <c r="G41" s="42">
        <v>297</v>
      </c>
      <c r="H41" s="42">
        <v>344</v>
      </c>
      <c r="I41" s="42">
        <v>727</v>
      </c>
      <c r="J41" s="42">
        <v>616</v>
      </c>
      <c r="K41" s="42">
        <v>276</v>
      </c>
      <c r="L41" s="42">
        <v>238</v>
      </c>
      <c r="M41" s="42">
        <v>337</v>
      </c>
      <c r="N41" s="42">
        <v>210</v>
      </c>
      <c r="O41" s="42">
        <v>311</v>
      </c>
    </row>
    <row r="42" spans="1:15" ht="20.100000000000001" customHeight="1" x14ac:dyDescent="0.25">
      <c r="A42" s="41" t="s">
        <v>35</v>
      </c>
      <c r="B42" s="42">
        <v>1</v>
      </c>
      <c r="C42" s="42">
        <v>0</v>
      </c>
      <c r="D42" s="42">
        <v>0</v>
      </c>
      <c r="E42" s="42">
        <v>0</v>
      </c>
      <c r="F42" s="42">
        <v>1</v>
      </c>
      <c r="G42" s="42">
        <v>0</v>
      </c>
      <c r="H42" s="42">
        <v>0</v>
      </c>
      <c r="I42" s="42">
        <v>0</v>
      </c>
      <c r="J42" s="42">
        <v>0</v>
      </c>
      <c r="K42" s="42">
        <v>0</v>
      </c>
      <c r="L42" s="42">
        <v>0</v>
      </c>
      <c r="M42" s="42">
        <v>0</v>
      </c>
      <c r="N42" s="42">
        <v>0</v>
      </c>
      <c r="O42" s="42">
        <v>0</v>
      </c>
    </row>
    <row r="43" spans="1:15" ht="20.100000000000001" customHeight="1" x14ac:dyDescent="0.25">
      <c r="A43" s="41" t="s">
        <v>36</v>
      </c>
      <c r="B43" s="42">
        <v>19</v>
      </c>
      <c r="C43" s="42">
        <v>14</v>
      </c>
      <c r="D43" s="42">
        <v>1</v>
      </c>
      <c r="E43" s="42">
        <v>4</v>
      </c>
      <c r="F43" s="42">
        <v>4</v>
      </c>
      <c r="G43" s="42">
        <v>2</v>
      </c>
      <c r="H43" s="42">
        <v>0</v>
      </c>
      <c r="I43" s="42">
        <v>3</v>
      </c>
      <c r="J43" s="42">
        <v>4</v>
      </c>
      <c r="K43" s="42">
        <v>0</v>
      </c>
      <c r="L43" s="42">
        <v>0</v>
      </c>
      <c r="M43" s="42">
        <v>1</v>
      </c>
      <c r="N43" s="42">
        <v>1</v>
      </c>
      <c r="O43" s="42">
        <v>0</v>
      </c>
    </row>
    <row r="44" spans="1:15" ht="20.100000000000001" customHeight="1" x14ac:dyDescent="0.25">
      <c r="A44" s="41" t="s">
        <v>37</v>
      </c>
      <c r="B44" s="42">
        <v>153</v>
      </c>
      <c r="C44" s="42">
        <v>297</v>
      </c>
      <c r="D44" s="42">
        <v>10</v>
      </c>
      <c r="E44" s="42">
        <v>23</v>
      </c>
      <c r="F44" s="42">
        <v>11</v>
      </c>
      <c r="G44" s="42">
        <v>20</v>
      </c>
      <c r="H44" s="42">
        <v>19</v>
      </c>
      <c r="I44" s="42">
        <v>17</v>
      </c>
      <c r="J44" s="42">
        <v>11</v>
      </c>
      <c r="K44" s="42">
        <v>25</v>
      </c>
      <c r="L44" s="42">
        <v>9</v>
      </c>
      <c r="M44" s="42">
        <v>15</v>
      </c>
      <c r="N44" s="42">
        <v>12</v>
      </c>
      <c r="O44" s="42">
        <v>25</v>
      </c>
    </row>
    <row r="45" spans="1:15" ht="20.100000000000001" customHeight="1" x14ac:dyDescent="0.25">
      <c r="A45" s="41" t="s">
        <v>38</v>
      </c>
      <c r="B45" s="42">
        <v>156</v>
      </c>
      <c r="C45" s="42">
        <v>85</v>
      </c>
      <c r="D45" s="42">
        <v>2</v>
      </c>
      <c r="E45" s="42">
        <v>3</v>
      </c>
      <c r="F45" s="42">
        <v>34</v>
      </c>
      <c r="G45" s="42">
        <v>13</v>
      </c>
      <c r="H45" s="42">
        <v>9</v>
      </c>
      <c r="I45" s="42">
        <v>28</v>
      </c>
      <c r="J45" s="42">
        <v>48</v>
      </c>
      <c r="K45" s="42">
        <v>0</v>
      </c>
      <c r="L45" s="42">
        <v>4</v>
      </c>
      <c r="M45" s="42">
        <v>4</v>
      </c>
      <c r="N45" s="42">
        <v>6</v>
      </c>
      <c r="O45" s="42">
        <v>0</v>
      </c>
    </row>
    <row r="46" spans="1:15" ht="20.100000000000001" customHeight="1" x14ac:dyDescent="0.25">
      <c r="A46" s="41" t="s">
        <v>39</v>
      </c>
      <c r="B46" s="42">
        <v>57</v>
      </c>
      <c r="C46" s="42">
        <v>46</v>
      </c>
      <c r="D46" s="42">
        <v>5</v>
      </c>
      <c r="E46" s="42">
        <v>3</v>
      </c>
      <c r="F46" s="42">
        <v>6</v>
      </c>
      <c r="G46" s="42">
        <v>3</v>
      </c>
      <c r="H46" s="42">
        <v>2</v>
      </c>
      <c r="I46" s="42">
        <v>4</v>
      </c>
      <c r="J46" s="42">
        <v>0</v>
      </c>
      <c r="K46" s="42">
        <v>5</v>
      </c>
      <c r="L46" s="42">
        <v>5</v>
      </c>
      <c r="M46" s="42">
        <v>5</v>
      </c>
      <c r="N46" s="42">
        <v>8</v>
      </c>
      <c r="O46" s="42">
        <v>6</v>
      </c>
    </row>
    <row r="47" spans="1:15" ht="20.100000000000001" customHeight="1" x14ac:dyDescent="0.25">
      <c r="A47" s="41" t="s">
        <v>40</v>
      </c>
      <c r="B47" s="42">
        <v>29313</v>
      </c>
      <c r="C47" s="42">
        <v>56201</v>
      </c>
      <c r="D47" s="42">
        <v>1928</v>
      </c>
      <c r="E47" s="42">
        <v>4191</v>
      </c>
      <c r="F47" s="42">
        <v>1785</v>
      </c>
      <c r="G47" s="42">
        <v>3969</v>
      </c>
      <c r="H47" s="42">
        <v>2064</v>
      </c>
      <c r="I47" s="42">
        <v>4317</v>
      </c>
      <c r="J47" s="42">
        <v>2010</v>
      </c>
      <c r="K47" s="42">
        <v>3556</v>
      </c>
      <c r="L47" s="42">
        <v>1850</v>
      </c>
      <c r="M47" s="42">
        <v>3792</v>
      </c>
      <c r="N47" s="42">
        <v>1837</v>
      </c>
      <c r="O47" s="42">
        <v>5419</v>
      </c>
    </row>
    <row r="48" spans="1:15" s="39" customFormat="1" ht="20.100000000000001" customHeight="1" x14ac:dyDescent="0.25">
      <c r="A48" s="352" t="s">
        <v>590</v>
      </c>
      <c r="B48" s="40">
        <v>578</v>
      </c>
      <c r="C48" s="40">
        <v>449</v>
      </c>
      <c r="D48" s="40">
        <v>72</v>
      </c>
      <c r="E48" s="40">
        <v>63</v>
      </c>
      <c r="F48" s="40">
        <v>61</v>
      </c>
      <c r="G48" s="40">
        <v>32</v>
      </c>
      <c r="H48" s="40">
        <v>36</v>
      </c>
      <c r="I48" s="40">
        <v>43</v>
      </c>
      <c r="J48" s="40">
        <v>31</v>
      </c>
      <c r="K48" s="40">
        <v>21</v>
      </c>
      <c r="L48" s="40">
        <v>40</v>
      </c>
      <c r="M48" s="40">
        <v>37</v>
      </c>
      <c r="N48" s="40">
        <v>29</v>
      </c>
      <c r="O48" s="40">
        <v>48</v>
      </c>
    </row>
    <row r="49" spans="1:15" ht="20.100000000000001" customHeight="1" x14ac:dyDescent="0.25">
      <c r="A49" s="41" t="s">
        <v>265</v>
      </c>
      <c r="B49" s="42">
        <v>1</v>
      </c>
      <c r="C49" s="42">
        <v>0</v>
      </c>
      <c r="D49" s="42">
        <v>0</v>
      </c>
      <c r="E49" s="42">
        <v>0</v>
      </c>
      <c r="F49" s="42">
        <v>0</v>
      </c>
      <c r="G49" s="42">
        <v>0</v>
      </c>
      <c r="H49" s="42">
        <v>0</v>
      </c>
      <c r="I49" s="42">
        <v>0</v>
      </c>
      <c r="J49" s="42">
        <v>0</v>
      </c>
      <c r="K49" s="42">
        <v>0</v>
      </c>
      <c r="L49" s="42">
        <v>0</v>
      </c>
      <c r="M49" s="42">
        <v>0</v>
      </c>
      <c r="N49" s="42">
        <v>0</v>
      </c>
      <c r="O49" s="42">
        <v>0</v>
      </c>
    </row>
    <row r="50" spans="1:15" ht="20.100000000000001" customHeight="1" x14ac:dyDescent="0.25">
      <c r="A50" s="41" t="s">
        <v>572</v>
      </c>
      <c r="B50" s="42">
        <v>13</v>
      </c>
      <c r="C50" s="42">
        <v>6</v>
      </c>
      <c r="D50" s="42">
        <v>1</v>
      </c>
      <c r="E50" s="42">
        <v>0</v>
      </c>
      <c r="F50" s="42">
        <v>2</v>
      </c>
      <c r="G50" s="42">
        <v>1</v>
      </c>
      <c r="H50" s="42">
        <v>0</v>
      </c>
      <c r="I50" s="42">
        <v>0</v>
      </c>
      <c r="J50" s="42">
        <v>1</v>
      </c>
      <c r="K50" s="42">
        <v>0</v>
      </c>
      <c r="L50" s="42">
        <v>3</v>
      </c>
      <c r="M50" s="42">
        <v>0</v>
      </c>
      <c r="N50" s="42">
        <v>0</v>
      </c>
      <c r="O50" s="42">
        <v>0</v>
      </c>
    </row>
    <row r="51" spans="1:15" ht="20.100000000000001" customHeight="1" x14ac:dyDescent="0.25">
      <c r="A51" s="41" t="s">
        <v>41</v>
      </c>
      <c r="B51" s="42">
        <v>151</v>
      </c>
      <c r="C51" s="42">
        <v>156</v>
      </c>
      <c r="D51" s="42">
        <v>13</v>
      </c>
      <c r="E51" s="42">
        <v>36</v>
      </c>
      <c r="F51" s="42">
        <v>12</v>
      </c>
      <c r="G51" s="42">
        <v>15</v>
      </c>
      <c r="H51" s="42">
        <v>11</v>
      </c>
      <c r="I51" s="42">
        <v>12</v>
      </c>
      <c r="J51" s="42">
        <v>12</v>
      </c>
      <c r="K51" s="42">
        <v>13</v>
      </c>
      <c r="L51" s="42">
        <v>19</v>
      </c>
      <c r="M51" s="42">
        <v>21</v>
      </c>
      <c r="N51" s="42">
        <v>9</v>
      </c>
      <c r="O51" s="42">
        <v>15</v>
      </c>
    </row>
    <row r="52" spans="1:15" ht="20.100000000000001" customHeight="1" x14ac:dyDescent="0.25">
      <c r="A52" s="41" t="s">
        <v>573</v>
      </c>
      <c r="B52" s="42">
        <v>8</v>
      </c>
      <c r="C52" s="42">
        <v>8</v>
      </c>
      <c r="D52" s="42">
        <v>1</v>
      </c>
      <c r="E52" s="42">
        <v>2</v>
      </c>
      <c r="F52" s="42">
        <v>2</v>
      </c>
      <c r="G52" s="42">
        <v>0</v>
      </c>
      <c r="H52" s="42">
        <v>0</v>
      </c>
      <c r="I52" s="42">
        <v>0</v>
      </c>
      <c r="J52" s="42">
        <v>2</v>
      </c>
      <c r="K52" s="42">
        <v>0</v>
      </c>
      <c r="L52" s="42">
        <v>0</v>
      </c>
      <c r="M52" s="42">
        <v>0</v>
      </c>
      <c r="N52" s="42">
        <v>0</v>
      </c>
      <c r="O52" s="42">
        <v>1</v>
      </c>
    </row>
    <row r="53" spans="1:15" ht="20.100000000000001" customHeight="1" x14ac:dyDescent="0.25">
      <c r="A53" s="41" t="s">
        <v>269</v>
      </c>
      <c r="B53" s="42">
        <v>0</v>
      </c>
      <c r="C53" s="42">
        <v>1</v>
      </c>
      <c r="D53" s="42">
        <v>0</v>
      </c>
      <c r="E53" s="42">
        <v>1</v>
      </c>
      <c r="F53" s="42">
        <v>0</v>
      </c>
      <c r="G53" s="42">
        <v>0</v>
      </c>
      <c r="H53" s="42">
        <v>0</v>
      </c>
      <c r="I53" s="42">
        <v>0</v>
      </c>
      <c r="J53" s="42">
        <v>0</v>
      </c>
      <c r="K53" s="42">
        <v>0</v>
      </c>
      <c r="L53" s="42">
        <v>0</v>
      </c>
      <c r="M53" s="42">
        <v>0</v>
      </c>
      <c r="N53" s="42">
        <v>0</v>
      </c>
      <c r="O53" s="42">
        <v>0</v>
      </c>
    </row>
    <row r="54" spans="1:15" ht="20.100000000000001" customHeight="1" x14ac:dyDescent="0.25">
      <c r="A54" s="41" t="s">
        <v>277</v>
      </c>
      <c r="B54" s="42">
        <v>10</v>
      </c>
      <c r="C54" s="42">
        <v>0</v>
      </c>
      <c r="D54" s="42">
        <v>1</v>
      </c>
      <c r="E54" s="42">
        <v>0</v>
      </c>
      <c r="F54" s="42">
        <v>0</v>
      </c>
      <c r="G54" s="42">
        <v>0</v>
      </c>
      <c r="H54" s="42">
        <v>7</v>
      </c>
      <c r="I54" s="42">
        <v>0</v>
      </c>
      <c r="J54" s="42">
        <v>0</v>
      </c>
      <c r="K54" s="42">
        <v>0</v>
      </c>
      <c r="L54" s="42">
        <v>0</v>
      </c>
      <c r="M54" s="42">
        <v>0</v>
      </c>
      <c r="N54" s="42">
        <v>0</v>
      </c>
      <c r="O54" s="42">
        <v>0</v>
      </c>
    </row>
    <row r="55" spans="1:15" ht="20.100000000000001" customHeight="1" x14ac:dyDescent="0.25">
      <c r="A55" s="41" t="s">
        <v>42</v>
      </c>
      <c r="B55" s="42">
        <v>31</v>
      </c>
      <c r="C55" s="42">
        <v>24</v>
      </c>
      <c r="D55" s="42">
        <v>7</v>
      </c>
      <c r="E55" s="42">
        <v>0</v>
      </c>
      <c r="F55" s="42">
        <v>0</v>
      </c>
      <c r="G55" s="42">
        <v>3</v>
      </c>
      <c r="H55" s="42">
        <v>2</v>
      </c>
      <c r="I55" s="42">
        <v>0</v>
      </c>
      <c r="J55" s="42">
        <v>3</v>
      </c>
      <c r="K55" s="42">
        <v>2</v>
      </c>
      <c r="L55" s="42">
        <v>8</v>
      </c>
      <c r="M55" s="42">
        <v>1</v>
      </c>
      <c r="N55" s="42">
        <v>10</v>
      </c>
      <c r="O55" s="42">
        <v>0</v>
      </c>
    </row>
    <row r="56" spans="1:15" ht="20.100000000000001" customHeight="1" x14ac:dyDescent="0.25">
      <c r="A56" s="41" t="s">
        <v>271</v>
      </c>
      <c r="B56" s="42">
        <v>0</v>
      </c>
      <c r="C56" s="42">
        <v>2</v>
      </c>
      <c r="D56" s="42">
        <v>0</v>
      </c>
      <c r="E56" s="42">
        <v>0</v>
      </c>
      <c r="F56" s="42">
        <v>0</v>
      </c>
      <c r="G56" s="42">
        <v>0</v>
      </c>
      <c r="H56" s="42">
        <v>0</v>
      </c>
      <c r="I56" s="42">
        <v>0</v>
      </c>
      <c r="J56" s="42">
        <v>0</v>
      </c>
      <c r="K56" s="42">
        <v>0</v>
      </c>
      <c r="L56" s="42">
        <v>0</v>
      </c>
      <c r="M56" s="42">
        <v>0</v>
      </c>
      <c r="N56" s="42">
        <v>0</v>
      </c>
      <c r="O56" s="42">
        <v>2</v>
      </c>
    </row>
    <row r="57" spans="1:15" ht="20.100000000000001" customHeight="1" x14ac:dyDescent="0.25">
      <c r="A57" s="41" t="s">
        <v>574</v>
      </c>
      <c r="B57" s="42">
        <v>2</v>
      </c>
      <c r="C57" s="42">
        <v>0</v>
      </c>
      <c r="D57" s="42">
        <v>0</v>
      </c>
      <c r="E57" s="42">
        <v>0</v>
      </c>
      <c r="F57" s="42">
        <v>0</v>
      </c>
      <c r="G57" s="42">
        <v>0</v>
      </c>
      <c r="H57" s="42">
        <v>0</v>
      </c>
      <c r="I57" s="42">
        <v>0</v>
      </c>
      <c r="J57" s="42">
        <v>0</v>
      </c>
      <c r="K57" s="42">
        <v>0</v>
      </c>
      <c r="L57" s="42">
        <v>0</v>
      </c>
      <c r="M57" s="42">
        <v>0</v>
      </c>
      <c r="N57" s="42">
        <v>1</v>
      </c>
      <c r="O57" s="42">
        <v>0</v>
      </c>
    </row>
    <row r="58" spans="1:15" ht="20.100000000000001" customHeight="1" x14ac:dyDescent="0.25">
      <c r="A58" s="41" t="s">
        <v>43</v>
      </c>
      <c r="B58" s="42">
        <v>1</v>
      </c>
      <c r="C58" s="42">
        <v>4</v>
      </c>
      <c r="D58" s="42">
        <v>0</v>
      </c>
      <c r="E58" s="42">
        <v>1</v>
      </c>
      <c r="F58" s="42">
        <v>0</v>
      </c>
      <c r="G58" s="42">
        <v>0</v>
      </c>
      <c r="H58" s="42">
        <v>0</v>
      </c>
      <c r="I58" s="42">
        <v>0</v>
      </c>
      <c r="J58" s="42">
        <v>0</v>
      </c>
      <c r="K58" s="42">
        <v>0</v>
      </c>
      <c r="L58" s="42">
        <v>0</v>
      </c>
      <c r="M58" s="42">
        <v>0</v>
      </c>
      <c r="N58" s="42">
        <v>0</v>
      </c>
      <c r="O58" s="42">
        <v>0</v>
      </c>
    </row>
    <row r="59" spans="1:15" ht="20.100000000000001" customHeight="1" x14ac:dyDescent="0.25">
      <c r="A59" s="41" t="s">
        <v>44</v>
      </c>
      <c r="B59" s="42">
        <v>277</v>
      </c>
      <c r="C59" s="42">
        <v>156</v>
      </c>
      <c r="D59" s="42">
        <v>34</v>
      </c>
      <c r="E59" s="42">
        <v>9</v>
      </c>
      <c r="F59" s="42">
        <v>40</v>
      </c>
      <c r="G59" s="42">
        <v>5</v>
      </c>
      <c r="H59" s="42">
        <v>6</v>
      </c>
      <c r="I59" s="42">
        <v>12</v>
      </c>
      <c r="J59" s="42">
        <v>1</v>
      </c>
      <c r="K59" s="42">
        <v>2</v>
      </c>
      <c r="L59" s="42">
        <v>4</v>
      </c>
      <c r="M59" s="42">
        <v>6</v>
      </c>
      <c r="N59" s="42">
        <v>3</v>
      </c>
      <c r="O59" s="42">
        <v>21</v>
      </c>
    </row>
    <row r="60" spans="1:15" ht="20.100000000000001" customHeight="1" x14ac:dyDescent="0.25">
      <c r="A60" s="41" t="s">
        <v>575</v>
      </c>
      <c r="B60" s="42">
        <v>11</v>
      </c>
      <c r="C60" s="42">
        <v>16</v>
      </c>
      <c r="D60" s="42">
        <v>0</v>
      </c>
      <c r="E60" s="42">
        <v>1</v>
      </c>
      <c r="F60" s="42">
        <v>0</v>
      </c>
      <c r="G60" s="42">
        <v>0</v>
      </c>
      <c r="H60" s="42">
        <v>0</v>
      </c>
      <c r="I60" s="42">
        <v>2</v>
      </c>
      <c r="J60" s="42">
        <v>1</v>
      </c>
      <c r="K60" s="42">
        <v>0</v>
      </c>
      <c r="L60" s="42">
        <v>5</v>
      </c>
      <c r="M60" s="42">
        <v>0</v>
      </c>
      <c r="N60" s="42">
        <v>2</v>
      </c>
      <c r="O60" s="42">
        <v>5</v>
      </c>
    </row>
    <row r="61" spans="1:15" ht="20.100000000000001" customHeight="1" x14ac:dyDescent="0.25">
      <c r="A61" s="41" t="s">
        <v>263</v>
      </c>
      <c r="B61" s="42">
        <v>0</v>
      </c>
      <c r="C61" s="42">
        <v>4</v>
      </c>
      <c r="D61" s="42">
        <v>0</v>
      </c>
      <c r="E61" s="42">
        <v>1</v>
      </c>
      <c r="F61" s="42">
        <v>0</v>
      </c>
      <c r="G61" s="42">
        <v>0</v>
      </c>
      <c r="H61" s="42">
        <v>0</v>
      </c>
      <c r="I61" s="42">
        <v>2</v>
      </c>
      <c r="J61" s="42">
        <v>0</v>
      </c>
      <c r="K61" s="42">
        <v>0</v>
      </c>
      <c r="L61" s="42">
        <v>0</v>
      </c>
      <c r="M61" s="42">
        <v>0</v>
      </c>
      <c r="N61" s="42">
        <v>0</v>
      </c>
      <c r="O61" s="42">
        <v>0</v>
      </c>
    </row>
    <row r="62" spans="1:15" ht="20.100000000000001" customHeight="1" x14ac:dyDescent="0.25">
      <c r="A62" s="41" t="s">
        <v>576</v>
      </c>
      <c r="B62" s="42">
        <v>17</v>
      </c>
      <c r="C62" s="42">
        <v>8</v>
      </c>
      <c r="D62" s="42">
        <v>6</v>
      </c>
      <c r="E62" s="42">
        <v>1</v>
      </c>
      <c r="F62" s="42">
        <v>3</v>
      </c>
      <c r="G62" s="42">
        <v>0</v>
      </c>
      <c r="H62" s="42">
        <v>1</v>
      </c>
      <c r="I62" s="42">
        <v>1</v>
      </c>
      <c r="J62" s="42">
        <v>5</v>
      </c>
      <c r="K62" s="42">
        <v>2</v>
      </c>
      <c r="L62" s="42">
        <v>0</v>
      </c>
      <c r="M62" s="42">
        <v>0</v>
      </c>
      <c r="N62" s="42">
        <v>0</v>
      </c>
      <c r="O62" s="42">
        <v>1</v>
      </c>
    </row>
    <row r="63" spans="1:15" ht="20.100000000000001" customHeight="1" x14ac:dyDescent="0.25">
      <c r="A63" s="41" t="s">
        <v>577</v>
      </c>
      <c r="B63" s="42">
        <v>28</v>
      </c>
      <c r="C63" s="42">
        <v>31</v>
      </c>
      <c r="D63" s="42">
        <v>6</v>
      </c>
      <c r="E63" s="42">
        <v>9</v>
      </c>
      <c r="F63" s="42">
        <v>0</v>
      </c>
      <c r="G63" s="42">
        <v>0</v>
      </c>
      <c r="H63" s="42">
        <v>3</v>
      </c>
      <c r="I63" s="42">
        <v>7</v>
      </c>
      <c r="J63" s="42">
        <v>2</v>
      </c>
      <c r="K63" s="42">
        <v>1</v>
      </c>
      <c r="L63" s="42">
        <v>1</v>
      </c>
      <c r="M63" s="42">
        <v>6</v>
      </c>
      <c r="N63" s="42">
        <v>4</v>
      </c>
      <c r="O63" s="42">
        <v>1</v>
      </c>
    </row>
    <row r="64" spans="1:15" ht="20.100000000000001" customHeight="1" x14ac:dyDescent="0.25">
      <c r="A64" s="41" t="s">
        <v>578</v>
      </c>
      <c r="B64" s="42">
        <v>15</v>
      </c>
      <c r="C64" s="42">
        <v>27</v>
      </c>
      <c r="D64" s="42">
        <v>0</v>
      </c>
      <c r="E64" s="42">
        <v>2</v>
      </c>
      <c r="F64" s="42">
        <v>0</v>
      </c>
      <c r="G64" s="42">
        <v>8</v>
      </c>
      <c r="H64" s="42">
        <v>2</v>
      </c>
      <c r="I64" s="42">
        <v>6</v>
      </c>
      <c r="J64" s="42">
        <v>2</v>
      </c>
      <c r="K64" s="42">
        <v>1</v>
      </c>
      <c r="L64" s="42">
        <v>0</v>
      </c>
      <c r="M64" s="42">
        <v>2</v>
      </c>
      <c r="N64" s="42">
        <v>0</v>
      </c>
      <c r="O64" s="42">
        <v>2</v>
      </c>
    </row>
    <row r="65" spans="1:28" ht="20.100000000000001" customHeight="1" x14ac:dyDescent="0.25">
      <c r="A65" s="41" t="s">
        <v>264</v>
      </c>
      <c r="B65" s="42">
        <v>0</v>
      </c>
      <c r="C65" s="42">
        <v>0</v>
      </c>
      <c r="D65" s="42">
        <v>0</v>
      </c>
      <c r="E65" s="42">
        <v>0</v>
      </c>
      <c r="F65" s="42">
        <v>0</v>
      </c>
      <c r="G65" s="42">
        <v>0</v>
      </c>
      <c r="H65" s="42">
        <v>0</v>
      </c>
      <c r="I65" s="42">
        <v>0</v>
      </c>
      <c r="J65" s="42">
        <v>0</v>
      </c>
      <c r="K65" s="42">
        <v>0</v>
      </c>
      <c r="L65" s="42">
        <v>0</v>
      </c>
      <c r="M65" s="42">
        <v>0</v>
      </c>
      <c r="N65" s="42">
        <v>0</v>
      </c>
      <c r="O65" s="42">
        <v>0</v>
      </c>
    </row>
    <row r="66" spans="1:28" ht="20.100000000000001" customHeight="1" x14ac:dyDescent="0.25">
      <c r="A66" s="41" t="s">
        <v>268</v>
      </c>
      <c r="B66" s="42">
        <v>2</v>
      </c>
      <c r="C66" s="42">
        <v>0</v>
      </c>
      <c r="D66" s="42">
        <v>0</v>
      </c>
      <c r="E66" s="42">
        <v>0</v>
      </c>
      <c r="F66" s="42">
        <v>0</v>
      </c>
      <c r="G66" s="42">
        <v>0</v>
      </c>
      <c r="H66" s="42">
        <v>2</v>
      </c>
      <c r="I66" s="42">
        <v>0</v>
      </c>
      <c r="J66" s="42">
        <v>0</v>
      </c>
      <c r="K66" s="42">
        <v>0</v>
      </c>
      <c r="L66" s="42">
        <v>0</v>
      </c>
      <c r="M66" s="42">
        <v>0</v>
      </c>
      <c r="N66" s="42">
        <v>0</v>
      </c>
      <c r="O66" s="42">
        <v>0</v>
      </c>
    </row>
    <row r="67" spans="1:28" ht="20.100000000000001" customHeight="1" thickBot="1" x14ac:dyDescent="0.3">
      <c r="A67" s="41" t="s">
        <v>45</v>
      </c>
      <c r="B67" s="42">
        <v>11</v>
      </c>
      <c r="C67" s="42">
        <v>6</v>
      </c>
      <c r="D67" s="42">
        <v>3</v>
      </c>
      <c r="E67" s="42">
        <v>0</v>
      </c>
      <c r="F67" s="42">
        <v>2</v>
      </c>
      <c r="G67" s="42">
        <v>0</v>
      </c>
      <c r="H67" s="42">
        <v>2</v>
      </c>
      <c r="I67" s="42">
        <v>1</v>
      </c>
      <c r="J67" s="42">
        <v>2</v>
      </c>
      <c r="K67" s="42">
        <v>0</v>
      </c>
      <c r="L67" s="42">
        <v>0</v>
      </c>
      <c r="M67" s="42">
        <v>1</v>
      </c>
      <c r="N67" s="42">
        <v>0</v>
      </c>
      <c r="O67" s="42">
        <v>0</v>
      </c>
    </row>
    <row r="68" spans="1:28" s="48" customFormat="1" ht="15.95" customHeight="1" x14ac:dyDescent="0.25">
      <c r="A68" s="331" t="s">
        <v>588</v>
      </c>
      <c r="B68" s="331"/>
      <c r="C68" s="331"/>
      <c r="D68" s="332"/>
      <c r="E68" s="332"/>
      <c r="F68" s="332"/>
      <c r="G68" s="332"/>
      <c r="H68" s="332"/>
      <c r="I68" s="332"/>
      <c r="J68" s="332"/>
      <c r="K68" s="332"/>
      <c r="L68" s="332"/>
      <c r="M68" s="332"/>
      <c r="N68" s="332"/>
      <c r="O68" s="333" t="s">
        <v>585</v>
      </c>
    </row>
    <row r="69" spans="1:28" s="27" customFormat="1" ht="24.95" customHeight="1" x14ac:dyDescent="0.25">
      <c r="A69" s="347" t="s">
        <v>113</v>
      </c>
      <c r="B69" s="347"/>
      <c r="C69" s="347"/>
      <c r="D69" s="347"/>
      <c r="E69" s="347"/>
      <c r="F69" s="347"/>
      <c r="G69" s="347"/>
    </row>
    <row r="70" spans="1:28" ht="24.95" customHeight="1" thickBot="1" x14ac:dyDescent="0.25">
      <c r="A70" s="28" t="s">
        <v>533</v>
      </c>
      <c r="B70" s="45"/>
      <c r="C70" s="45"/>
      <c r="D70" s="62"/>
      <c r="E70" s="62"/>
      <c r="F70" s="62"/>
      <c r="G70" s="62"/>
      <c r="H70" s="62"/>
      <c r="I70" s="62"/>
      <c r="J70" s="62"/>
      <c r="K70" s="62"/>
      <c r="L70" s="62"/>
      <c r="M70" s="336" t="s">
        <v>587</v>
      </c>
      <c r="N70" s="63"/>
      <c r="O70" s="63"/>
    </row>
    <row r="71" spans="1:28" ht="20.100000000000001" customHeight="1" x14ac:dyDescent="0.25">
      <c r="A71" s="1023" t="s">
        <v>8</v>
      </c>
      <c r="B71" s="1019" t="s">
        <v>9</v>
      </c>
      <c r="C71" s="1020"/>
      <c r="D71" s="1020"/>
      <c r="E71" s="1020"/>
      <c r="F71" s="1020"/>
      <c r="G71" s="1020"/>
      <c r="H71" s="1020"/>
      <c r="I71" s="1020"/>
      <c r="J71" s="1020"/>
      <c r="K71" s="1020"/>
      <c r="L71" s="1020"/>
      <c r="M71" s="1020"/>
      <c r="N71" s="63"/>
      <c r="O71" s="63"/>
    </row>
    <row r="72" spans="1:28" ht="20.100000000000001" customHeight="1" x14ac:dyDescent="0.25">
      <c r="A72" s="1024"/>
      <c r="B72" s="1021" t="s">
        <v>77</v>
      </c>
      <c r="C72" s="1021"/>
      <c r="D72" s="32" t="s">
        <v>78</v>
      </c>
      <c r="E72" s="32"/>
      <c r="F72" s="1021" t="s">
        <v>79</v>
      </c>
      <c r="G72" s="1021"/>
      <c r="H72" s="32" t="s">
        <v>80</v>
      </c>
      <c r="I72" s="32"/>
      <c r="J72" s="1021" t="s">
        <v>81</v>
      </c>
      <c r="K72" s="1021"/>
      <c r="L72" s="32" t="s">
        <v>82</v>
      </c>
      <c r="M72" s="57"/>
      <c r="N72" s="58"/>
      <c r="P72" s="63"/>
    </row>
    <row r="73" spans="1:28" s="39" customFormat="1" ht="20.100000000000001" customHeight="1" x14ac:dyDescent="0.25">
      <c r="A73" s="1025"/>
      <c r="B73" s="334">
        <v>2015</v>
      </c>
      <c r="C73" s="334">
        <v>2016</v>
      </c>
      <c r="D73" s="334">
        <v>2015</v>
      </c>
      <c r="E73" s="334">
        <v>2016</v>
      </c>
      <c r="F73" s="334">
        <v>2015</v>
      </c>
      <c r="G73" s="334">
        <v>2016</v>
      </c>
      <c r="H73" s="334">
        <v>2015</v>
      </c>
      <c r="I73" s="334">
        <v>2016</v>
      </c>
      <c r="J73" s="334">
        <v>2015</v>
      </c>
      <c r="K73" s="334">
        <v>2016</v>
      </c>
      <c r="L73" s="334">
        <v>2015</v>
      </c>
      <c r="M73" s="335">
        <v>2016</v>
      </c>
      <c r="N73" s="56"/>
      <c r="P73" s="61"/>
    </row>
    <row r="74" spans="1:28" s="39" customFormat="1" ht="20.100000000000001" customHeight="1" x14ac:dyDescent="0.25">
      <c r="A74" s="36" t="s">
        <v>10</v>
      </c>
      <c r="B74" s="37">
        <v>3091</v>
      </c>
      <c r="C74" s="37">
        <v>8243</v>
      </c>
      <c r="D74" s="37">
        <v>3346</v>
      </c>
      <c r="E74" s="37">
        <v>8396</v>
      </c>
      <c r="F74" s="37">
        <v>1488</v>
      </c>
      <c r="G74" s="37">
        <v>5975</v>
      </c>
      <c r="H74" s="37">
        <v>3560</v>
      </c>
      <c r="I74" s="37">
        <v>5117</v>
      </c>
      <c r="J74" s="37">
        <v>4600</v>
      </c>
      <c r="K74" s="37">
        <v>4663</v>
      </c>
      <c r="L74" s="37">
        <v>5915</v>
      </c>
      <c r="M74" s="37">
        <v>3074</v>
      </c>
      <c r="P74" s="61"/>
      <c r="Q74" s="41"/>
    </row>
    <row r="75" spans="1:28" ht="20.100000000000001" customHeight="1" x14ac:dyDescent="0.25">
      <c r="A75" s="352" t="s">
        <v>260</v>
      </c>
      <c r="B75" s="40">
        <v>11</v>
      </c>
      <c r="C75" s="40">
        <v>1</v>
      </c>
      <c r="D75" s="40">
        <v>9</v>
      </c>
      <c r="E75" s="40">
        <v>2</v>
      </c>
      <c r="F75" s="40">
        <v>2</v>
      </c>
      <c r="G75" s="40">
        <v>2</v>
      </c>
      <c r="H75" s="40">
        <v>12</v>
      </c>
      <c r="I75" s="40">
        <v>12</v>
      </c>
      <c r="J75" s="40">
        <v>11</v>
      </c>
      <c r="K75" s="40">
        <v>18</v>
      </c>
      <c r="L75" s="40">
        <v>14</v>
      </c>
      <c r="M75" s="40">
        <v>3</v>
      </c>
      <c r="P75" s="63"/>
      <c r="Q75" s="39"/>
      <c r="S75" s="63"/>
      <c r="T75" s="39"/>
      <c r="U75" s="39"/>
      <c r="V75" s="39"/>
      <c r="W75" s="39"/>
      <c r="X75" s="39"/>
      <c r="Y75" s="39"/>
      <c r="Z75" s="39"/>
      <c r="AA75" s="39"/>
      <c r="AB75" s="39"/>
    </row>
    <row r="76" spans="1:28" ht="20.100000000000001" customHeight="1" x14ac:dyDescent="0.25">
      <c r="A76" s="41" t="s">
        <v>17</v>
      </c>
      <c r="B76" s="42">
        <v>11</v>
      </c>
      <c r="C76" s="42">
        <v>0</v>
      </c>
      <c r="D76" s="42">
        <v>2</v>
      </c>
      <c r="E76" s="42">
        <v>1</v>
      </c>
      <c r="F76" s="42">
        <v>0</v>
      </c>
      <c r="G76" s="42">
        <v>0</v>
      </c>
      <c r="H76" s="42">
        <v>11</v>
      </c>
      <c r="I76" s="42">
        <v>12</v>
      </c>
      <c r="J76" s="42">
        <v>11</v>
      </c>
      <c r="K76" s="42">
        <v>16</v>
      </c>
      <c r="L76" s="42">
        <v>11</v>
      </c>
      <c r="M76" s="42">
        <v>2</v>
      </c>
      <c r="P76" s="63"/>
      <c r="S76" s="63"/>
    </row>
    <row r="77" spans="1:28" ht="20.100000000000001" customHeight="1" x14ac:dyDescent="0.25">
      <c r="A77" s="41" t="s">
        <v>18</v>
      </c>
      <c r="B77" s="42">
        <v>0</v>
      </c>
      <c r="C77" s="42">
        <v>0</v>
      </c>
      <c r="D77" s="42">
        <v>0</v>
      </c>
      <c r="E77" s="42">
        <v>0</v>
      </c>
      <c r="F77" s="42">
        <v>0</v>
      </c>
      <c r="G77" s="42">
        <v>0</v>
      </c>
      <c r="H77" s="42">
        <v>0</v>
      </c>
      <c r="I77" s="42">
        <v>0</v>
      </c>
      <c r="J77" s="42">
        <v>0</v>
      </c>
      <c r="K77" s="42">
        <v>1</v>
      </c>
      <c r="L77" s="42">
        <v>0</v>
      </c>
      <c r="M77" s="42">
        <v>1</v>
      </c>
      <c r="P77" s="63"/>
      <c r="S77" s="63"/>
    </row>
    <row r="78" spans="1:28" ht="20.100000000000001" customHeight="1" x14ac:dyDescent="0.25">
      <c r="A78" s="41" t="s">
        <v>19</v>
      </c>
      <c r="B78" s="42">
        <v>0</v>
      </c>
      <c r="C78" s="42">
        <v>0</v>
      </c>
      <c r="D78" s="42">
        <v>0</v>
      </c>
      <c r="E78" s="42">
        <v>0</v>
      </c>
      <c r="F78" s="42">
        <v>0</v>
      </c>
      <c r="G78" s="42">
        <v>0</v>
      </c>
      <c r="H78" s="42">
        <v>0</v>
      </c>
      <c r="I78" s="42">
        <v>0</v>
      </c>
      <c r="J78" s="42">
        <v>0</v>
      </c>
      <c r="K78" s="42">
        <v>0</v>
      </c>
      <c r="L78" s="42">
        <v>0</v>
      </c>
      <c r="M78" s="42">
        <v>0</v>
      </c>
      <c r="P78" s="63"/>
      <c r="S78" s="63"/>
    </row>
    <row r="79" spans="1:28" ht="20.100000000000001" customHeight="1" x14ac:dyDescent="0.25">
      <c r="A79" s="41" t="s">
        <v>559</v>
      </c>
      <c r="B79" s="42">
        <v>0</v>
      </c>
      <c r="C79" s="42">
        <v>0</v>
      </c>
      <c r="D79" s="42">
        <v>0</v>
      </c>
      <c r="E79" s="42">
        <v>0</v>
      </c>
      <c r="F79" s="42">
        <v>0</v>
      </c>
      <c r="G79" s="42">
        <v>0</v>
      </c>
      <c r="H79" s="42">
        <v>0</v>
      </c>
      <c r="I79" s="42">
        <v>0</v>
      </c>
      <c r="J79" s="42">
        <v>0</v>
      </c>
      <c r="K79" s="42">
        <v>0</v>
      </c>
      <c r="L79" s="42">
        <v>2</v>
      </c>
      <c r="M79" s="42">
        <v>0</v>
      </c>
      <c r="P79" s="63"/>
      <c r="S79" s="63"/>
    </row>
    <row r="80" spans="1:28" ht="20.100000000000001" customHeight="1" x14ac:dyDescent="0.25">
      <c r="A80" s="41" t="s">
        <v>560</v>
      </c>
      <c r="B80" s="42">
        <v>0</v>
      </c>
      <c r="C80" s="42">
        <v>0</v>
      </c>
      <c r="D80" s="42">
        <v>0</v>
      </c>
      <c r="E80" s="42">
        <v>0</v>
      </c>
      <c r="F80" s="42">
        <v>0</v>
      </c>
      <c r="G80" s="42">
        <v>0</v>
      </c>
      <c r="H80" s="42">
        <v>0</v>
      </c>
      <c r="I80" s="42">
        <v>0</v>
      </c>
      <c r="J80" s="42">
        <v>0</v>
      </c>
      <c r="K80" s="42">
        <v>0</v>
      </c>
      <c r="L80" s="42">
        <v>0</v>
      </c>
      <c r="M80" s="42">
        <v>0</v>
      </c>
      <c r="P80" s="63"/>
      <c r="S80" s="63"/>
    </row>
    <row r="81" spans="1:28" ht="20.100000000000001" customHeight="1" x14ac:dyDescent="0.25">
      <c r="A81" s="41" t="s">
        <v>561</v>
      </c>
      <c r="B81" s="42">
        <v>0</v>
      </c>
      <c r="C81" s="42">
        <v>0</v>
      </c>
      <c r="D81" s="42">
        <v>5</v>
      </c>
      <c r="E81" s="42">
        <v>0</v>
      </c>
      <c r="F81" s="42">
        <v>0</v>
      </c>
      <c r="G81" s="42">
        <v>0</v>
      </c>
      <c r="H81" s="42">
        <v>0</v>
      </c>
      <c r="I81" s="42">
        <v>0</v>
      </c>
      <c r="J81" s="42">
        <v>0</v>
      </c>
      <c r="K81" s="42">
        <v>0</v>
      </c>
      <c r="L81" s="42">
        <v>0</v>
      </c>
      <c r="M81" s="42">
        <v>0</v>
      </c>
      <c r="P81" s="63"/>
      <c r="S81" s="63"/>
    </row>
    <row r="82" spans="1:28" ht="20.100000000000001" customHeight="1" x14ac:dyDescent="0.25">
      <c r="A82" s="41" t="s">
        <v>562</v>
      </c>
      <c r="B82" s="42">
        <v>0</v>
      </c>
      <c r="C82" s="42">
        <v>0</v>
      </c>
      <c r="D82" s="42">
        <v>0</v>
      </c>
      <c r="E82" s="42">
        <v>0</v>
      </c>
      <c r="F82" s="42">
        <v>0</v>
      </c>
      <c r="G82" s="42">
        <v>0</v>
      </c>
      <c r="H82" s="42">
        <v>0</v>
      </c>
      <c r="I82" s="42">
        <v>0</v>
      </c>
      <c r="J82" s="42">
        <v>0</v>
      </c>
      <c r="K82" s="42">
        <v>0</v>
      </c>
      <c r="L82" s="42">
        <v>0</v>
      </c>
      <c r="M82" s="42">
        <v>0</v>
      </c>
      <c r="P82" s="63"/>
      <c r="S82" s="63"/>
    </row>
    <row r="83" spans="1:28" ht="20.100000000000001" customHeight="1" x14ac:dyDescent="0.25">
      <c r="A83" s="41" t="s">
        <v>20</v>
      </c>
      <c r="B83" s="42">
        <v>0</v>
      </c>
      <c r="C83" s="42">
        <v>1</v>
      </c>
      <c r="D83" s="42">
        <v>1</v>
      </c>
      <c r="E83" s="42">
        <v>1</v>
      </c>
      <c r="F83" s="42">
        <v>2</v>
      </c>
      <c r="G83" s="42">
        <v>0</v>
      </c>
      <c r="H83" s="42">
        <v>1</v>
      </c>
      <c r="I83" s="42">
        <v>0</v>
      </c>
      <c r="J83" s="42">
        <v>0</v>
      </c>
      <c r="K83" s="42">
        <v>0</v>
      </c>
      <c r="L83" s="42">
        <v>1</v>
      </c>
      <c r="M83" s="42">
        <v>0</v>
      </c>
      <c r="P83" s="63"/>
      <c r="S83" s="63"/>
    </row>
    <row r="84" spans="1:28" ht="20.100000000000001" customHeight="1" x14ac:dyDescent="0.25">
      <c r="A84" s="41" t="s">
        <v>563</v>
      </c>
      <c r="B84" s="42">
        <v>0</v>
      </c>
      <c r="C84" s="42">
        <v>0</v>
      </c>
      <c r="D84" s="42">
        <v>0</v>
      </c>
      <c r="E84" s="42">
        <v>0</v>
      </c>
      <c r="F84" s="42">
        <v>0</v>
      </c>
      <c r="G84" s="42">
        <v>0</v>
      </c>
      <c r="H84" s="42">
        <v>0</v>
      </c>
      <c r="I84" s="42">
        <v>0</v>
      </c>
      <c r="J84" s="42">
        <v>0</v>
      </c>
      <c r="K84" s="42">
        <v>0</v>
      </c>
      <c r="L84" s="42">
        <v>0</v>
      </c>
      <c r="M84" s="42">
        <v>0</v>
      </c>
      <c r="P84" s="63"/>
      <c r="S84" s="63"/>
    </row>
    <row r="85" spans="1:28" ht="20.100000000000001" customHeight="1" x14ac:dyDescent="0.25">
      <c r="A85" s="41" t="s">
        <v>564</v>
      </c>
      <c r="B85" s="42">
        <v>0</v>
      </c>
      <c r="C85" s="42">
        <v>0</v>
      </c>
      <c r="D85" s="42">
        <v>0</v>
      </c>
      <c r="E85" s="42">
        <v>0</v>
      </c>
      <c r="F85" s="42">
        <v>0</v>
      </c>
      <c r="G85" s="42">
        <v>0</v>
      </c>
      <c r="H85" s="42">
        <v>0</v>
      </c>
      <c r="I85" s="42">
        <v>0</v>
      </c>
      <c r="J85" s="42">
        <v>0</v>
      </c>
      <c r="K85" s="42">
        <v>0</v>
      </c>
      <c r="L85" s="42">
        <v>0</v>
      </c>
      <c r="M85" s="42">
        <v>0</v>
      </c>
      <c r="P85" s="63"/>
      <c r="S85" s="63"/>
    </row>
    <row r="86" spans="1:28" s="39" customFormat="1" ht="20.100000000000001" customHeight="1" x14ac:dyDescent="0.25">
      <c r="A86" s="41" t="s">
        <v>21</v>
      </c>
      <c r="B86" s="42">
        <v>0</v>
      </c>
      <c r="C86" s="42">
        <v>0</v>
      </c>
      <c r="D86" s="42">
        <v>1</v>
      </c>
      <c r="E86" s="42">
        <v>0</v>
      </c>
      <c r="F86" s="42">
        <v>0</v>
      </c>
      <c r="G86" s="42">
        <v>2</v>
      </c>
      <c r="H86" s="42">
        <v>0</v>
      </c>
      <c r="I86" s="42">
        <v>0</v>
      </c>
      <c r="J86" s="42">
        <v>0</v>
      </c>
      <c r="K86" s="42">
        <v>1</v>
      </c>
      <c r="L86" s="42">
        <v>0</v>
      </c>
      <c r="M86" s="42">
        <v>0</v>
      </c>
      <c r="P86" s="61"/>
      <c r="Q86" s="41"/>
      <c r="S86" s="61"/>
      <c r="T86" s="41"/>
      <c r="U86" s="41"/>
      <c r="V86" s="41"/>
      <c r="W86" s="41"/>
      <c r="X86" s="41"/>
      <c r="Y86" s="41"/>
      <c r="Z86" s="41"/>
      <c r="AA86" s="41"/>
      <c r="AB86" s="41"/>
    </row>
    <row r="87" spans="1:28" ht="20.100000000000001" customHeight="1" x14ac:dyDescent="0.25">
      <c r="A87" s="352" t="s">
        <v>589</v>
      </c>
      <c r="B87" s="40">
        <v>43</v>
      </c>
      <c r="C87" s="40">
        <v>31</v>
      </c>
      <c r="D87" s="40">
        <v>40</v>
      </c>
      <c r="E87" s="40">
        <v>41</v>
      </c>
      <c r="F87" s="40">
        <v>30</v>
      </c>
      <c r="G87" s="40">
        <v>21</v>
      </c>
      <c r="H87" s="40">
        <v>37</v>
      </c>
      <c r="I87" s="40">
        <v>13</v>
      </c>
      <c r="J87" s="40">
        <v>29</v>
      </c>
      <c r="K87" s="40">
        <v>9</v>
      </c>
      <c r="L87" s="40">
        <v>19</v>
      </c>
      <c r="M87" s="40">
        <v>9</v>
      </c>
      <c r="P87" s="63"/>
      <c r="Q87" s="39"/>
      <c r="S87" s="63"/>
      <c r="T87" s="39"/>
      <c r="U87" s="39"/>
      <c r="V87" s="39"/>
      <c r="W87" s="39"/>
      <c r="X87" s="39"/>
      <c r="Y87" s="39"/>
      <c r="Z87" s="39"/>
      <c r="AA87" s="39"/>
      <c r="AB87" s="39"/>
    </row>
    <row r="88" spans="1:28" ht="20.100000000000001" customHeight="1" x14ac:dyDescent="0.25">
      <c r="A88" s="41" t="s">
        <v>22</v>
      </c>
      <c r="B88" s="42">
        <v>1</v>
      </c>
      <c r="C88" s="42">
        <v>1</v>
      </c>
      <c r="D88" s="42">
        <v>1</v>
      </c>
      <c r="E88" s="42">
        <v>0</v>
      </c>
      <c r="F88" s="42">
        <v>0</v>
      </c>
      <c r="G88" s="42">
        <v>2</v>
      </c>
      <c r="H88" s="42">
        <v>0</v>
      </c>
      <c r="I88" s="42">
        <v>0</v>
      </c>
      <c r="J88" s="42">
        <v>0</v>
      </c>
      <c r="K88" s="42">
        <v>0</v>
      </c>
      <c r="L88" s="42">
        <v>0</v>
      </c>
      <c r="M88" s="42">
        <v>0</v>
      </c>
      <c r="P88" s="63"/>
      <c r="S88" s="63"/>
    </row>
    <row r="89" spans="1:28" ht="20.100000000000001" customHeight="1" x14ac:dyDescent="0.25">
      <c r="A89" s="41" t="s">
        <v>23</v>
      </c>
      <c r="B89" s="42">
        <v>3</v>
      </c>
      <c r="C89" s="42">
        <v>1</v>
      </c>
      <c r="D89" s="42">
        <v>1</v>
      </c>
      <c r="E89" s="42">
        <v>2</v>
      </c>
      <c r="F89" s="42">
        <v>1</v>
      </c>
      <c r="G89" s="42">
        <v>0</v>
      </c>
      <c r="H89" s="42">
        <v>2</v>
      </c>
      <c r="I89" s="42">
        <v>1</v>
      </c>
      <c r="J89" s="42">
        <v>1</v>
      </c>
      <c r="K89" s="42">
        <v>3</v>
      </c>
      <c r="L89" s="42">
        <v>4</v>
      </c>
      <c r="M89" s="42">
        <v>0</v>
      </c>
      <c r="P89" s="63"/>
      <c r="S89" s="63"/>
    </row>
    <row r="90" spans="1:28" ht="20.100000000000001" customHeight="1" x14ac:dyDescent="0.25">
      <c r="A90" s="41" t="s">
        <v>565</v>
      </c>
      <c r="B90" s="42">
        <v>2</v>
      </c>
      <c r="C90" s="42">
        <v>1</v>
      </c>
      <c r="D90" s="42">
        <v>0</v>
      </c>
      <c r="E90" s="42">
        <v>0</v>
      </c>
      <c r="F90" s="42">
        <v>0</v>
      </c>
      <c r="G90" s="42">
        <v>0</v>
      </c>
      <c r="H90" s="42">
        <v>0</v>
      </c>
      <c r="I90" s="42">
        <v>0</v>
      </c>
      <c r="J90" s="42">
        <v>0</v>
      </c>
      <c r="K90" s="42">
        <v>0</v>
      </c>
      <c r="L90" s="42">
        <v>0</v>
      </c>
      <c r="M90" s="42">
        <v>0</v>
      </c>
      <c r="P90" s="63"/>
      <c r="S90" s="63"/>
    </row>
    <row r="91" spans="1:28" ht="20.100000000000001" customHeight="1" x14ac:dyDescent="0.25">
      <c r="A91" s="41" t="s">
        <v>24</v>
      </c>
      <c r="B91" s="42">
        <v>0</v>
      </c>
      <c r="C91" s="42">
        <v>0</v>
      </c>
      <c r="D91" s="42">
        <v>0</v>
      </c>
      <c r="E91" s="42">
        <v>0</v>
      </c>
      <c r="F91" s="42">
        <v>2</v>
      </c>
      <c r="G91" s="42">
        <v>1</v>
      </c>
      <c r="H91" s="42">
        <v>1</v>
      </c>
      <c r="I91" s="42">
        <v>1</v>
      </c>
      <c r="J91" s="42">
        <v>1</v>
      </c>
      <c r="K91" s="42">
        <v>0</v>
      </c>
      <c r="L91" s="42">
        <v>0</v>
      </c>
      <c r="M91" s="42">
        <v>0</v>
      </c>
      <c r="P91" s="63"/>
      <c r="S91" s="63"/>
    </row>
    <row r="92" spans="1:28" ht="20.100000000000001" customHeight="1" x14ac:dyDescent="0.25">
      <c r="A92" s="41" t="s">
        <v>566</v>
      </c>
      <c r="B92" s="42">
        <v>31</v>
      </c>
      <c r="C92" s="42">
        <v>9</v>
      </c>
      <c r="D92" s="42">
        <v>15</v>
      </c>
      <c r="E92" s="42">
        <v>8</v>
      </c>
      <c r="F92" s="42">
        <v>15</v>
      </c>
      <c r="G92" s="42">
        <v>6</v>
      </c>
      <c r="H92" s="42">
        <v>15</v>
      </c>
      <c r="I92" s="42">
        <v>3</v>
      </c>
      <c r="J92" s="42">
        <v>19</v>
      </c>
      <c r="K92" s="42">
        <v>0</v>
      </c>
      <c r="L92" s="42">
        <v>7</v>
      </c>
      <c r="M92" s="42">
        <v>0</v>
      </c>
      <c r="P92" s="63"/>
      <c r="S92" s="63"/>
    </row>
    <row r="93" spans="1:28" ht="20.100000000000001" customHeight="1" x14ac:dyDescent="0.25">
      <c r="A93" s="41" t="s">
        <v>567</v>
      </c>
      <c r="B93" s="42">
        <v>0</v>
      </c>
      <c r="C93" s="42">
        <v>0</v>
      </c>
      <c r="D93" s="42">
        <v>0</v>
      </c>
      <c r="E93" s="42">
        <v>1</v>
      </c>
      <c r="F93" s="42">
        <v>0</v>
      </c>
      <c r="G93" s="42">
        <v>0</v>
      </c>
      <c r="H93" s="42">
        <v>0</v>
      </c>
      <c r="I93" s="42">
        <v>1</v>
      </c>
      <c r="J93" s="42">
        <v>0</v>
      </c>
      <c r="K93" s="42">
        <v>0</v>
      </c>
      <c r="L93" s="42">
        <v>0</v>
      </c>
      <c r="M93" s="42">
        <v>0</v>
      </c>
      <c r="N93" s="42"/>
      <c r="O93" s="42"/>
    </row>
    <row r="94" spans="1:28" ht="20.100000000000001" customHeight="1" x14ac:dyDescent="0.25">
      <c r="A94" s="41" t="s">
        <v>568</v>
      </c>
      <c r="B94" s="42">
        <v>0</v>
      </c>
      <c r="C94" s="42">
        <v>0</v>
      </c>
      <c r="D94" s="42">
        <v>0</v>
      </c>
      <c r="E94" s="42">
        <v>0</v>
      </c>
      <c r="F94" s="42">
        <v>0</v>
      </c>
      <c r="G94" s="42">
        <v>0</v>
      </c>
      <c r="H94" s="42">
        <v>0</v>
      </c>
      <c r="I94" s="42">
        <v>0</v>
      </c>
      <c r="J94" s="42">
        <v>0</v>
      </c>
      <c r="K94" s="42">
        <v>0</v>
      </c>
      <c r="L94" s="42">
        <v>0</v>
      </c>
      <c r="M94" s="42">
        <v>0</v>
      </c>
      <c r="N94" s="42"/>
      <c r="O94" s="42"/>
    </row>
    <row r="95" spans="1:28" ht="20.100000000000001" customHeight="1" x14ac:dyDescent="0.25">
      <c r="A95" s="41" t="s">
        <v>25</v>
      </c>
      <c r="B95" s="42">
        <v>0</v>
      </c>
      <c r="C95" s="42">
        <v>0</v>
      </c>
      <c r="D95" s="42">
        <v>2</v>
      </c>
      <c r="E95" s="42">
        <v>0</v>
      </c>
      <c r="F95" s="42">
        <v>0</v>
      </c>
      <c r="G95" s="42">
        <v>1</v>
      </c>
      <c r="H95" s="42">
        <v>0</v>
      </c>
      <c r="I95" s="42">
        <v>1</v>
      </c>
      <c r="J95" s="42">
        <v>0</v>
      </c>
      <c r="K95" s="42">
        <v>1</v>
      </c>
      <c r="L95" s="42">
        <v>0</v>
      </c>
      <c r="M95" s="42">
        <v>0</v>
      </c>
      <c r="N95" s="42"/>
      <c r="O95" s="42"/>
    </row>
    <row r="96" spans="1:28" ht="20.100000000000001" customHeight="1" x14ac:dyDescent="0.25">
      <c r="A96" s="41" t="s">
        <v>569</v>
      </c>
      <c r="B96" s="42">
        <v>0</v>
      </c>
      <c r="C96" s="42">
        <v>2</v>
      </c>
      <c r="D96" s="42">
        <v>0</v>
      </c>
      <c r="E96" s="42">
        <v>1</v>
      </c>
      <c r="F96" s="42">
        <v>1</v>
      </c>
      <c r="G96" s="42">
        <v>0</v>
      </c>
      <c r="H96" s="42">
        <v>0</v>
      </c>
      <c r="I96" s="42">
        <v>0</v>
      </c>
      <c r="J96" s="42">
        <v>2</v>
      </c>
      <c r="K96" s="42">
        <v>0</v>
      </c>
      <c r="L96" s="42">
        <v>1</v>
      </c>
      <c r="M96" s="42">
        <v>0</v>
      </c>
      <c r="N96" s="42"/>
      <c r="O96" s="42"/>
    </row>
    <row r="97" spans="1:28" ht="20.100000000000001" customHeight="1" x14ac:dyDescent="0.25">
      <c r="A97" s="41" t="s">
        <v>570</v>
      </c>
      <c r="B97" s="42">
        <v>1</v>
      </c>
      <c r="C97" s="42">
        <v>6</v>
      </c>
      <c r="D97" s="42">
        <v>20</v>
      </c>
      <c r="E97" s="42">
        <v>25</v>
      </c>
      <c r="F97" s="42">
        <v>7</v>
      </c>
      <c r="G97" s="42">
        <v>9</v>
      </c>
      <c r="H97" s="42">
        <v>12</v>
      </c>
      <c r="I97" s="42">
        <v>6</v>
      </c>
      <c r="J97" s="42">
        <v>5</v>
      </c>
      <c r="K97" s="42">
        <v>5</v>
      </c>
      <c r="L97" s="42">
        <v>4</v>
      </c>
      <c r="M97" s="42">
        <v>8</v>
      </c>
      <c r="N97" s="42"/>
      <c r="O97" s="42"/>
    </row>
    <row r="98" spans="1:28" ht="20.100000000000001" customHeight="1" x14ac:dyDescent="0.25">
      <c r="A98" s="41" t="s">
        <v>26</v>
      </c>
      <c r="B98" s="42">
        <v>5</v>
      </c>
      <c r="C98" s="42">
        <v>11</v>
      </c>
      <c r="D98" s="42">
        <v>1</v>
      </c>
      <c r="E98" s="42">
        <v>4</v>
      </c>
      <c r="F98" s="42">
        <v>4</v>
      </c>
      <c r="G98" s="42">
        <v>2</v>
      </c>
      <c r="H98" s="42">
        <v>7</v>
      </c>
      <c r="I98" s="42">
        <v>0</v>
      </c>
      <c r="J98" s="42">
        <v>1</v>
      </c>
      <c r="K98" s="42">
        <v>0</v>
      </c>
      <c r="L98" s="42">
        <v>3</v>
      </c>
      <c r="M98" s="42">
        <v>1</v>
      </c>
      <c r="N98" s="42"/>
      <c r="O98" s="42"/>
    </row>
    <row r="99" spans="1:28" ht="20.100000000000001" customHeight="1" x14ac:dyDescent="0.25">
      <c r="A99" s="352" t="s">
        <v>258</v>
      </c>
      <c r="B99" s="40">
        <v>34</v>
      </c>
      <c r="C99" s="40">
        <v>37</v>
      </c>
      <c r="D99" s="40">
        <v>25</v>
      </c>
      <c r="E99" s="40">
        <v>46</v>
      </c>
      <c r="F99" s="40">
        <v>8</v>
      </c>
      <c r="G99" s="40">
        <v>20</v>
      </c>
      <c r="H99" s="40">
        <v>23</v>
      </c>
      <c r="I99" s="40">
        <v>28</v>
      </c>
      <c r="J99" s="40">
        <v>32</v>
      </c>
      <c r="K99" s="40">
        <v>10</v>
      </c>
      <c r="L99" s="40">
        <v>17</v>
      </c>
      <c r="M99" s="40">
        <v>17</v>
      </c>
      <c r="P99" s="63"/>
      <c r="Q99" s="39"/>
      <c r="S99" s="63"/>
      <c r="T99" s="39"/>
      <c r="U99" s="39"/>
      <c r="V99" s="39"/>
      <c r="W99" s="39"/>
      <c r="X99" s="39"/>
      <c r="Y99" s="39"/>
      <c r="Z99" s="39"/>
      <c r="AA99" s="39"/>
      <c r="AB99" s="39"/>
    </row>
    <row r="100" spans="1:28" ht="20.100000000000001" customHeight="1" x14ac:dyDescent="0.25">
      <c r="A100" s="41" t="s">
        <v>27</v>
      </c>
      <c r="B100" s="42">
        <v>3</v>
      </c>
      <c r="C100" s="42">
        <v>5</v>
      </c>
      <c r="D100" s="42">
        <v>4</v>
      </c>
      <c r="E100" s="42">
        <v>15</v>
      </c>
      <c r="F100" s="42">
        <v>0</v>
      </c>
      <c r="G100" s="42">
        <v>2</v>
      </c>
      <c r="H100" s="42">
        <v>0</v>
      </c>
      <c r="I100" s="42">
        <v>3</v>
      </c>
      <c r="J100" s="42">
        <v>9</v>
      </c>
      <c r="K100" s="42">
        <v>3</v>
      </c>
      <c r="L100" s="42">
        <v>3</v>
      </c>
      <c r="M100" s="42">
        <v>5</v>
      </c>
      <c r="P100" s="63"/>
      <c r="S100" s="63"/>
    </row>
    <row r="101" spans="1:28" ht="20.100000000000001" customHeight="1" x14ac:dyDescent="0.25">
      <c r="A101" s="41" t="s">
        <v>28</v>
      </c>
      <c r="B101" s="42">
        <v>25</v>
      </c>
      <c r="C101" s="42">
        <v>26</v>
      </c>
      <c r="D101" s="42">
        <v>17</v>
      </c>
      <c r="E101" s="42">
        <v>30</v>
      </c>
      <c r="F101" s="42">
        <v>6</v>
      </c>
      <c r="G101" s="42">
        <v>15</v>
      </c>
      <c r="H101" s="42">
        <v>15</v>
      </c>
      <c r="I101" s="42">
        <v>13</v>
      </c>
      <c r="J101" s="42">
        <v>21</v>
      </c>
      <c r="K101" s="42">
        <v>3</v>
      </c>
      <c r="L101" s="42">
        <v>13</v>
      </c>
      <c r="M101" s="42">
        <v>10</v>
      </c>
      <c r="P101" s="63"/>
      <c r="S101" s="63"/>
    </row>
    <row r="102" spans="1:28" ht="20.100000000000001" customHeight="1" x14ac:dyDescent="0.25">
      <c r="A102" s="41" t="s">
        <v>29</v>
      </c>
      <c r="B102" s="42">
        <v>6</v>
      </c>
      <c r="C102" s="42">
        <v>6</v>
      </c>
      <c r="D102" s="42">
        <v>4</v>
      </c>
      <c r="E102" s="42">
        <v>1</v>
      </c>
      <c r="F102" s="42">
        <v>2</v>
      </c>
      <c r="G102" s="42">
        <v>3</v>
      </c>
      <c r="H102" s="42">
        <v>8</v>
      </c>
      <c r="I102" s="42">
        <v>12</v>
      </c>
      <c r="J102" s="42">
        <v>2</v>
      </c>
      <c r="K102" s="42">
        <v>4</v>
      </c>
      <c r="L102" s="42">
        <v>1</v>
      </c>
      <c r="M102" s="42">
        <v>2</v>
      </c>
      <c r="P102" s="63"/>
      <c r="S102" s="63"/>
    </row>
    <row r="103" spans="1:28" ht="20.100000000000001" customHeight="1" x14ac:dyDescent="0.25">
      <c r="A103" s="352" t="s">
        <v>259</v>
      </c>
      <c r="B103" s="40">
        <v>2777</v>
      </c>
      <c r="C103" s="40">
        <v>7950</v>
      </c>
      <c r="D103" s="40">
        <v>3126</v>
      </c>
      <c r="E103" s="40">
        <v>8179</v>
      </c>
      <c r="F103" s="40">
        <v>1336</v>
      </c>
      <c r="G103" s="40">
        <v>5790</v>
      </c>
      <c r="H103" s="40">
        <v>3289</v>
      </c>
      <c r="I103" s="40">
        <v>4955</v>
      </c>
      <c r="J103" s="40">
        <v>4357</v>
      </c>
      <c r="K103" s="40">
        <v>4554</v>
      </c>
      <c r="L103" s="40">
        <v>5709</v>
      </c>
      <c r="M103" s="40">
        <v>2963</v>
      </c>
      <c r="P103" s="63"/>
      <c r="Q103" s="39"/>
      <c r="S103" s="63"/>
      <c r="T103" s="39"/>
      <c r="U103" s="39"/>
      <c r="V103" s="39"/>
      <c r="W103" s="39"/>
      <c r="X103" s="39"/>
      <c r="Y103" s="39"/>
      <c r="Z103" s="39"/>
      <c r="AA103" s="39"/>
      <c r="AB103" s="39"/>
    </row>
    <row r="104" spans="1:28" ht="20.100000000000001" customHeight="1" x14ac:dyDescent="0.25">
      <c r="A104" s="41" t="s">
        <v>30</v>
      </c>
      <c r="B104" s="42">
        <v>27</v>
      </c>
      <c r="C104" s="42">
        <v>12</v>
      </c>
      <c r="D104" s="42">
        <v>45</v>
      </c>
      <c r="E104" s="42">
        <v>18</v>
      </c>
      <c r="F104" s="42">
        <v>30</v>
      </c>
      <c r="G104" s="42">
        <v>16</v>
      </c>
      <c r="H104" s="42">
        <v>31</v>
      </c>
      <c r="I104" s="42">
        <v>22</v>
      </c>
      <c r="J104" s="42">
        <v>28</v>
      </c>
      <c r="K104" s="42">
        <v>9</v>
      </c>
      <c r="L104" s="42">
        <v>23</v>
      </c>
      <c r="M104" s="42">
        <v>13</v>
      </c>
      <c r="P104" s="64"/>
      <c r="S104" s="64"/>
    </row>
    <row r="105" spans="1:28" ht="20.100000000000001" customHeight="1" x14ac:dyDescent="0.25">
      <c r="A105" s="41" t="s">
        <v>31</v>
      </c>
      <c r="B105" s="42">
        <v>0</v>
      </c>
      <c r="C105" s="42">
        <v>7</v>
      </c>
      <c r="D105" s="42">
        <v>2</v>
      </c>
      <c r="E105" s="42">
        <v>6</v>
      </c>
      <c r="F105" s="42">
        <v>2</v>
      </c>
      <c r="G105" s="42">
        <v>1</v>
      </c>
      <c r="H105" s="42">
        <v>1</v>
      </c>
      <c r="I105" s="42">
        <v>9</v>
      </c>
      <c r="J105" s="42">
        <v>2</v>
      </c>
      <c r="K105" s="42">
        <v>1</v>
      </c>
      <c r="L105" s="42">
        <v>7</v>
      </c>
      <c r="M105" s="42">
        <v>5</v>
      </c>
      <c r="P105" s="63"/>
      <c r="S105" s="63"/>
    </row>
    <row r="106" spans="1:28" ht="20.100000000000001" customHeight="1" x14ac:dyDescent="0.25">
      <c r="A106" s="41" t="s">
        <v>32</v>
      </c>
      <c r="B106" s="42">
        <v>9</v>
      </c>
      <c r="C106" s="42">
        <v>8</v>
      </c>
      <c r="D106" s="42">
        <v>9</v>
      </c>
      <c r="E106" s="42">
        <v>4</v>
      </c>
      <c r="F106" s="42">
        <v>8</v>
      </c>
      <c r="G106" s="42">
        <v>11</v>
      </c>
      <c r="H106" s="42">
        <v>16</v>
      </c>
      <c r="I106" s="42">
        <v>5</v>
      </c>
      <c r="J106" s="42">
        <v>10</v>
      </c>
      <c r="K106" s="42">
        <v>5</v>
      </c>
      <c r="L106" s="42">
        <v>13</v>
      </c>
      <c r="M106" s="42">
        <v>2</v>
      </c>
      <c r="P106" s="63"/>
      <c r="S106" s="63"/>
    </row>
    <row r="107" spans="1:28" ht="20.100000000000001" customHeight="1" x14ac:dyDescent="0.25">
      <c r="A107" s="41" t="s">
        <v>33</v>
      </c>
      <c r="B107" s="42">
        <v>77</v>
      </c>
      <c r="C107" s="42">
        <v>81</v>
      </c>
      <c r="D107" s="42">
        <v>53</v>
      </c>
      <c r="E107" s="42">
        <v>77</v>
      </c>
      <c r="F107" s="42">
        <v>15</v>
      </c>
      <c r="G107" s="42">
        <v>92</v>
      </c>
      <c r="H107" s="42">
        <v>49</v>
      </c>
      <c r="I107" s="42">
        <v>84</v>
      </c>
      <c r="J107" s="42">
        <v>58</v>
      </c>
      <c r="K107" s="42">
        <v>77</v>
      </c>
      <c r="L107" s="42">
        <v>52</v>
      </c>
      <c r="M107" s="42">
        <v>58</v>
      </c>
      <c r="P107" s="63"/>
      <c r="S107" s="63"/>
    </row>
    <row r="108" spans="1:28" ht="20.100000000000001" customHeight="1" x14ac:dyDescent="0.25">
      <c r="A108" s="41" t="s">
        <v>34</v>
      </c>
      <c r="B108" s="42">
        <v>2</v>
      </c>
      <c r="C108" s="42">
        <v>9</v>
      </c>
      <c r="D108" s="42">
        <v>1</v>
      </c>
      <c r="E108" s="42">
        <v>8</v>
      </c>
      <c r="F108" s="42">
        <v>2</v>
      </c>
      <c r="G108" s="42">
        <v>23</v>
      </c>
      <c r="H108" s="42">
        <v>2</v>
      </c>
      <c r="I108" s="42">
        <v>7</v>
      </c>
      <c r="J108" s="42">
        <v>9</v>
      </c>
      <c r="K108" s="42">
        <v>4</v>
      </c>
      <c r="L108" s="42">
        <v>2</v>
      </c>
      <c r="M108" s="42">
        <v>1</v>
      </c>
      <c r="P108" s="63"/>
      <c r="S108" s="63"/>
    </row>
    <row r="109" spans="1:28" ht="20.100000000000001" customHeight="1" x14ac:dyDescent="0.25">
      <c r="A109" s="41" t="s">
        <v>571</v>
      </c>
      <c r="B109" s="42">
        <v>400</v>
      </c>
      <c r="C109" s="42">
        <v>459</v>
      </c>
      <c r="D109" s="42">
        <v>383</v>
      </c>
      <c r="E109" s="42">
        <v>628</v>
      </c>
      <c r="F109" s="42">
        <v>97</v>
      </c>
      <c r="G109" s="42">
        <v>286</v>
      </c>
      <c r="H109" s="42">
        <v>324</v>
      </c>
      <c r="I109" s="42">
        <v>296</v>
      </c>
      <c r="J109" s="42">
        <v>325</v>
      </c>
      <c r="K109" s="42">
        <v>388</v>
      </c>
      <c r="L109" s="42">
        <v>467</v>
      </c>
      <c r="M109" s="42">
        <v>469</v>
      </c>
      <c r="P109" s="63"/>
      <c r="S109" s="63"/>
    </row>
    <row r="110" spans="1:28" ht="20.100000000000001" customHeight="1" x14ac:dyDescent="0.25">
      <c r="A110" s="41" t="s">
        <v>35</v>
      </c>
      <c r="B110" s="42">
        <v>0</v>
      </c>
      <c r="C110" s="42">
        <v>0</v>
      </c>
      <c r="D110" s="42">
        <v>0</v>
      </c>
      <c r="E110" s="42">
        <v>0</v>
      </c>
      <c r="F110" s="42">
        <v>0</v>
      </c>
      <c r="G110" s="42">
        <v>0</v>
      </c>
      <c r="H110" s="42">
        <v>0</v>
      </c>
      <c r="I110" s="42">
        <v>0</v>
      </c>
      <c r="J110" s="42">
        <v>0</v>
      </c>
      <c r="K110" s="42">
        <v>0</v>
      </c>
      <c r="L110" s="42">
        <v>0</v>
      </c>
      <c r="M110" s="42">
        <v>0</v>
      </c>
      <c r="P110" s="63"/>
      <c r="S110" s="63"/>
    </row>
    <row r="111" spans="1:28" ht="20.100000000000001" customHeight="1" x14ac:dyDescent="0.25">
      <c r="A111" s="41" t="s">
        <v>36</v>
      </c>
      <c r="B111" s="42">
        <v>3</v>
      </c>
      <c r="C111" s="42">
        <v>3</v>
      </c>
      <c r="D111" s="42">
        <v>0</v>
      </c>
      <c r="E111" s="42">
        <v>0</v>
      </c>
      <c r="F111" s="42">
        <v>1</v>
      </c>
      <c r="G111" s="42">
        <v>1</v>
      </c>
      <c r="H111" s="42">
        <v>0</v>
      </c>
      <c r="I111" s="42">
        <v>0</v>
      </c>
      <c r="J111" s="42">
        <v>2</v>
      </c>
      <c r="K111" s="42">
        <v>0</v>
      </c>
      <c r="L111" s="42">
        <v>3</v>
      </c>
      <c r="M111" s="42">
        <v>0</v>
      </c>
      <c r="P111" s="63"/>
      <c r="S111" s="63"/>
    </row>
    <row r="112" spans="1:28" s="39" customFormat="1" ht="20.100000000000001" customHeight="1" x14ac:dyDescent="0.25">
      <c r="A112" s="41" t="s">
        <v>37</v>
      </c>
      <c r="B112" s="42">
        <v>13</v>
      </c>
      <c r="C112" s="42">
        <v>31</v>
      </c>
      <c r="D112" s="42">
        <v>15</v>
      </c>
      <c r="E112" s="42">
        <v>28</v>
      </c>
      <c r="F112" s="42">
        <v>5</v>
      </c>
      <c r="G112" s="42">
        <v>38</v>
      </c>
      <c r="H112" s="42">
        <v>21</v>
      </c>
      <c r="I112" s="42">
        <v>34</v>
      </c>
      <c r="J112" s="42">
        <v>10</v>
      </c>
      <c r="K112" s="42">
        <v>27</v>
      </c>
      <c r="L112" s="42">
        <v>17</v>
      </c>
      <c r="M112" s="42">
        <v>14</v>
      </c>
      <c r="P112" s="61"/>
      <c r="Q112" s="41"/>
      <c r="S112" s="61"/>
      <c r="T112" s="41"/>
      <c r="U112" s="41"/>
      <c r="V112" s="41"/>
      <c r="W112" s="41"/>
      <c r="X112" s="41"/>
      <c r="Y112" s="41"/>
      <c r="Z112" s="41"/>
      <c r="AA112" s="41"/>
      <c r="AB112" s="41"/>
    </row>
    <row r="113" spans="1:28" ht="20.100000000000001" customHeight="1" x14ac:dyDescent="0.25">
      <c r="A113" s="41" t="s">
        <v>38</v>
      </c>
      <c r="B113" s="42">
        <v>2</v>
      </c>
      <c r="C113" s="42">
        <v>9</v>
      </c>
      <c r="D113" s="42">
        <v>5</v>
      </c>
      <c r="E113" s="42">
        <v>10</v>
      </c>
      <c r="F113" s="42">
        <v>34</v>
      </c>
      <c r="G113" s="42">
        <v>3</v>
      </c>
      <c r="H113" s="42">
        <v>6</v>
      </c>
      <c r="I113" s="42">
        <v>10</v>
      </c>
      <c r="J113" s="42">
        <v>3</v>
      </c>
      <c r="K113" s="42">
        <v>1</v>
      </c>
      <c r="L113" s="42">
        <v>3</v>
      </c>
      <c r="M113" s="42">
        <v>4</v>
      </c>
      <c r="P113" s="63"/>
      <c r="S113" s="63"/>
    </row>
    <row r="114" spans="1:28" ht="20.100000000000001" customHeight="1" x14ac:dyDescent="0.25">
      <c r="A114" s="41" t="s">
        <v>39</v>
      </c>
      <c r="B114" s="42">
        <v>7</v>
      </c>
      <c r="C114" s="42">
        <v>4</v>
      </c>
      <c r="D114" s="42">
        <v>2</v>
      </c>
      <c r="E114" s="42">
        <v>6</v>
      </c>
      <c r="F114" s="42">
        <v>7</v>
      </c>
      <c r="G114" s="42">
        <v>1</v>
      </c>
      <c r="H114" s="42">
        <v>1</v>
      </c>
      <c r="I114" s="42">
        <v>2</v>
      </c>
      <c r="J114" s="42">
        <v>6</v>
      </c>
      <c r="K114" s="42">
        <v>4</v>
      </c>
      <c r="L114" s="42">
        <v>8</v>
      </c>
      <c r="M114" s="42">
        <v>3</v>
      </c>
      <c r="P114" s="63"/>
      <c r="S114" s="63"/>
    </row>
    <row r="115" spans="1:28" s="39" customFormat="1" ht="20.100000000000001" customHeight="1" x14ac:dyDescent="0.25">
      <c r="A115" s="41" t="s">
        <v>40</v>
      </c>
      <c r="B115" s="42">
        <v>2237</v>
      </c>
      <c r="C115" s="42">
        <v>7327</v>
      </c>
      <c r="D115" s="42">
        <v>2611</v>
      </c>
      <c r="E115" s="42">
        <v>7394</v>
      </c>
      <c r="F115" s="42">
        <v>1135</v>
      </c>
      <c r="G115" s="42">
        <v>5318</v>
      </c>
      <c r="H115" s="42">
        <v>2838</v>
      </c>
      <c r="I115" s="42">
        <v>4486</v>
      </c>
      <c r="J115" s="42">
        <v>3904</v>
      </c>
      <c r="K115" s="42">
        <v>4038</v>
      </c>
      <c r="L115" s="42">
        <v>5114</v>
      </c>
      <c r="M115" s="42">
        <v>2394</v>
      </c>
      <c r="P115" s="61"/>
      <c r="Q115" s="41"/>
      <c r="S115" s="61"/>
      <c r="T115" s="41"/>
      <c r="U115" s="41"/>
      <c r="V115" s="41"/>
      <c r="W115" s="41"/>
      <c r="X115" s="41"/>
      <c r="Y115" s="41"/>
      <c r="Z115" s="41"/>
      <c r="AA115" s="41"/>
      <c r="AB115" s="41"/>
    </row>
    <row r="116" spans="1:28" ht="20.100000000000001" customHeight="1" x14ac:dyDescent="0.25">
      <c r="A116" s="352" t="s">
        <v>590</v>
      </c>
      <c r="B116" s="40">
        <v>65</v>
      </c>
      <c r="C116" s="40">
        <v>43</v>
      </c>
      <c r="D116" s="40">
        <v>70</v>
      </c>
      <c r="E116" s="40">
        <v>40</v>
      </c>
      <c r="F116" s="40">
        <v>72</v>
      </c>
      <c r="G116" s="40">
        <v>61</v>
      </c>
      <c r="H116" s="40">
        <v>24</v>
      </c>
      <c r="I116" s="40">
        <v>26</v>
      </c>
      <c r="J116" s="40">
        <v>34</v>
      </c>
      <c r="K116" s="40">
        <v>16</v>
      </c>
      <c r="L116" s="40">
        <v>44</v>
      </c>
      <c r="M116" s="40">
        <v>19</v>
      </c>
      <c r="P116" s="63"/>
      <c r="Q116" s="39"/>
      <c r="S116" s="63"/>
      <c r="T116" s="39"/>
      <c r="U116" s="39"/>
      <c r="V116" s="39"/>
      <c r="W116" s="39"/>
      <c r="X116" s="39"/>
      <c r="Y116" s="39"/>
      <c r="Z116" s="39"/>
      <c r="AA116" s="39"/>
      <c r="AB116" s="39"/>
    </row>
    <row r="117" spans="1:28" ht="20.100000000000001" customHeight="1" x14ac:dyDescent="0.25">
      <c r="A117" s="41" t="s">
        <v>265</v>
      </c>
      <c r="B117" s="42">
        <v>1</v>
      </c>
      <c r="C117" s="42">
        <v>0</v>
      </c>
      <c r="D117" s="42">
        <v>0</v>
      </c>
      <c r="E117" s="42">
        <v>0</v>
      </c>
      <c r="F117" s="42">
        <v>0</v>
      </c>
      <c r="G117" s="42">
        <v>0</v>
      </c>
      <c r="H117" s="42">
        <v>0</v>
      </c>
      <c r="I117" s="42">
        <v>0</v>
      </c>
      <c r="J117" s="42">
        <v>0</v>
      </c>
      <c r="K117" s="42">
        <v>0</v>
      </c>
      <c r="L117" s="42">
        <v>0</v>
      </c>
      <c r="M117" s="42">
        <v>0</v>
      </c>
      <c r="P117" s="63"/>
      <c r="S117" s="63"/>
    </row>
    <row r="118" spans="1:28" ht="20.100000000000001" customHeight="1" x14ac:dyDescent="0.25">
      <c r="A118" s="41" t="s">
        <v>572</v>
      </c>
      <c r="B118" s="42">
        <v>0</v>
      </c>
      <c r="C118" s="42">
        <v>0</v>
      </c>
      <c r="D118" s="42">
        <v>1</v>
      </c>
      <c r="E118" s="42">
        <v>0</v>
      </c>
      <c r="F118" s="42">
        <v>3</v>
      </c>
      <c r="G118" s="42">
        <v>3</v>
      </c>
      <c r="H118" s="42">
        <v>1</v>
      </c>
      <c r="I118" s="42">
        <v>1</v>
      </c>
      <c r="J118" s="42">
        <v>1</v>
      </c>
      <c r="K118" s="42">
        <v>0</v>
      </c>
      <c r="L118" s="42">
        <v>0</v>
      </c>
      <c r="M118" s="42">
        <v>1</v>
      </c>
      <c r="P118" s="63"/>
      <c r="S118" s="63"/>
    </row>
    <row r="119" spans="1:28" ht="20.100000000000001" customHeight="1" x14ac:dyDescent="0.25">
      <c r="A119" s="41" t="s">
        <v>41</v>
      </c>
      <c r="B119" s="42">
        <v>9</v>
      </c>
      <c r="C119" s="42">
        <v>10</v>
      </c>
      <c r="D119" s="42">
        <v>16</v>
      </c>
      <c r="E119" s="42">
        <v>8</v>
      </c>
      <c r="F119" s="42">
        <v>8</v>
      </c>
      <c r="G119" s="42">
        <v>6</v>
      </c>
      <c r="H119" s="42">
        <v>3</v>
      </c>
      <c r="I119" s="42">
        <v>11</v>
      </c>
      <c r="J119" s="42">
        <v>18</v>
      </c>
      <c r="K119" s="42">
        <v>4</v>
      </c>
      <c r="L119" s="42">
        <v>21</v>
      </c>
      <c r="M119" s="42">
        <v>5</v>
      </c>
      <c r="P119" s="63"/>
      <c r="S119" s="63"/>
    </row>
    <row r="120" spans="1:28" ht="20.100000000000001" customHeight="1" x14ac:dyDescent="0.25">
      <c r="A120" s="41" t="s">
        <v>573</v>
      </c>
      <c r="B120" s="42">
        <v>0</v>
      </c>
      <c r="C120" s="42">
        <v>2</v>
      </c>
      <c r="D120" s="42">
        <v>1</v>
      </c>
      <c r="E120" s="42">
        <v>0</v>
      </c>
      <c r="F120" s="42">
        <v>0</v>
      </c>
      <c r="G120" s="42">
        <v>0</v>
      </c>
      <c r="H120" s="42">
        <v>0</v>
      </c>
      <c r="I120" s="42">
        <v>1</v>
      </c>
      <c r="J120" s="42">
        <v>0</v>
      </c>
      <c r="K120" s="42">
        <v>1</v>
      </c>
      <c r="L120" s="42">
        <v>2</v>
      </c>
      <c r="M120" s="42">
        <v>1</v>
      </c>
      <c r="P120" s="63"/>
      <c r="S120" s="63"/>
    </row>
    <row r="121" spans="1:28" ht="20.100000000000001" customHeight="1" x14ac:dyDescent="0.25">
      <c r="A121" s="41" t="s">
        <v>269</v>
      </c>
      <c r="B121" s="42">
        <v>0</v>
      </c>
      <c r="C121" s="42">
        <v>0</v>
      </c>
      <c r="D121" s="42">
        <v>0</v>
      </c>
      <c r="E121" s="42">
        <v>0</v>
      </c>
      <c r="F121" s="42">
        <v>0</v>
      </c>
      <c r="G121" s="42">
        <v>0</v>
      </c>
      <c r="H121" s="42">
        <v>0</v>
      </c>
      <c r="I121" s="42">
        <v>0</v>
      </c>
      <c r="J121" s="42">
        <v>0</v>
      </c>
      <c r="K121" s="42">
        <v>0</v>
      </c>
      <c r="L121" s="42">
        <v>0</v>
      </c>
      <c r="M121" s="42">
        <v>0</v>
      </c>
      <c r="P121" s="63"/>
      <c r="S121" s="63"/>
    </row>
    <row r="122" spans="1:28" ht="20.100000000000001" customHeight="1" x14ac:dyDescent="0.25">
      <c r="A122" s="41" t="s">
        <v>277</v>
      </c>
      <c r="B122" s="42">
        <v>0</v>
      </c>
      <c r="C122" s="42">
        <v>0</v>
      </c>
      <c r="D122" s="42">
        <v>0</v>
      </c>
      <c r="E122" s="42">
        <v>0</v>
      </c>
      <c r="F122" s="42">
        <v>1</v>
      </c>
      <c r="G122" s="42">
        <v>0</v>
      </c>
      <c r="H122" s="42">
        <v>1</v>
      </c>
      <c r="I122" s="42">
        <v>0</v>
      </c>
      <c r="J122" s="42">
        <v>0</v>
      </c>
      <c r="K122" s="42">
        <v>0</v>
      </c>
      <c r="L122" s="42">
        <v>0</v>
      </c>
      <c r="M122" s="42">
        <v>0</v>
      </c>
      <c r="P122" s="63"/>
      <c r="S122" s="63"/>
    </row>
    <row r="123" spans="1:28" ht="20.100000000000001" customHeight="1" x14ac:dyDescent="0.25">
      <c r="A123" s="41" t="s">
        <v>42</v>
      </c>
      <c r="B123" s="42">
        <v>0</v>
      </c>
      <c r="C123" s="42">
        <v>1</v>
      </c>
      <c r="D123" s="42">
        <v>0</v>
      </c>
      <c r="E123" s="42">
        <v>5</v>
      </c>
      <c r="F123" s="42">
        <v>0</v>
      </c>
      <c r="G123" s="42">
        <v>2</v>
      </c>
      <c r="H123" s="42">
        <v>1</v>
      </c>
      <c r="I123" s="42">
        <v>3</v>
      </c>
      <c r="J123" s="42">
        <v>0</v>
      </c>
      <c r="K123" s="42">
        <v>4</v>
      </c>
      <c r="L123" s="42">
        <v>0</v>
      </c>
      <c r="M123" s="42">
        <v>3</v>
      </c>
      <c r="N123" s="42"/>
      <c r="O123" s="42"/>
    </row>
    <row r="124" spans="1:28" ht="20.100000000000001" customHeight="1" x14ac:dyDescent="0.25">
      <c r="A124" s="41" t="s">
        <v>271</v>
      </c>
      <c r="B124" s="42">
        <v>0</v>
      </c>
      <c r="C124" s="42">
        <v>0</v>
      </c>
      <c r="D124" s="42">
        <v>0</v>
      </c>
      <c r="E124" s="42">
        <v>0</v>
      </c>
      <c r="F124" s="42">
        <v>0</v>
      </c>
      <c r="G124" s="42">
        <v>0</v>
      </c>
      <c r="H124" s="42">
        <v>0</v>
      </c>
      <c r="I124" s="42">
        <v>0</v>
      </c>
      <c r="J124" s="42">
        <v>0</v>
      </c>
      <c r="K124" s="42">
        <v>0</v>
      </c>
      <c r="L124" s="42">
        <v>0</v>
      </c>
      <c r="M124" s="42">
        <v>0</v>
      </c>
      <c r="N124" s="42"/>
      <c r="O124" s="42"/>
    </row>
    <row r="125" spans="1:28" ht="20.100000000000001" customHeight="1" x14ac:dyDescent="0.25">
      <c r="A125" s="41" t="s">
        <v>574</v>
      </c>
      <c r="B125" s="42">
        <v>0</v>
      </c>
      <c r="C125" s="42">
        <v>0</v>
      </c>
      <c r="D125" s="42">
        <v>0</v>
      </c>
      <c r="E125" s="42">
        <v>0</v>
      </c>
      <c r="F125" s="42">
        <v>0</v>
      </c>
      <c r="G125" s="42">
        <v>0</v>
      </c>
      <c r="H125" s="42">
        <v>0</v>
      </c>
      <c r="I125" s="42">
        <v>0</v>
      </c>
      <c r="J125" s="42">
        <v>1</v>
      </c>
      <c r="K125" s="42">
        <v>0</v>
      </c>
      <c r="L125" s="42">
        <v>0</v>
      </c>
      <c r="M125" s="42">
        <v>0</v>
      </c>
      <c r="N125" s="42"/>
      <c r="O125" s="42"/>
    </row>
    <row r="126" spans="1:28" ht="20.100000000000001" customHeight="1" x14ac:dyDescent="0.25">
      <c r="A126" s="41" t="s">
        <v>43</v>
      </c>
      <c r="B126" s="42">
        <v>0</v>
      </c>
      <c r="C126" s="42">
        <v>1</v>
      </c>
      <c r="D126" s="42">
        <v>0</v>
      </c>
      <c r="E126" s="42">
        <v>0</v>
      </c>
      <c r="F126" s="42">
        <v>0</v>
      </c>
      <c r="G126" s="42">
        <v>1</v>
      </c>
      <c r="H126" s="42">
        <v>1</v>
      </c>
      <c r="I126" s="42">
        <v>0</v>
      </c>
      <c r="J126" s="42">
        <v>0</v>
      </c>
      <c r="K126" s="42">
        <v>1</v>
      </c>
      <c r="L126" s="42">
        <v>0</v>
      </c>
      <c r="M126" s="42">
        <v>0</v>
      </c>
      <c r="N126" s="42"/>
      <c r="O126" s="42"/>
    </row>
    <row r="127" spans="1:28" ht="20.100000000000001" customHeight="1" x14ac:dyDescent="0.25">
      <c r="A127" s="41" t="s">
        <v>44</v>
      </c>
      <c r="B127" s="42">
        <v>50</v>
      </c>
      <c r="C127" s="42">
        <v>26</v>
      </c>
      <c r="D127" s="42">
        <v>50</v>
      </c>
      <c r="E127" s="42">
        <v>18</v>
      </c>
      <c r="F127" s="42">
        <v>60</v>
      </c>
      <c r="G127" s="42">
        <v>47</v>
      </c>
      <c r="H127" s="42">
        <v>15</v>
      </c>
      <c r="I127" s="42">
        <v>2</v>
      </c>
      <c r="J127" s="42">
        <v>5</v>
      </c>
      <c r="K127" s="42">
        <v>3</v>
      </c>
      <c r="L127" s="42">
        <v>9</v>
      </c>
      <c r="M127" s="42">
        <v>5</v>
      </c>
      <c r="N127" s="42"/>
      <c r="O127" s="42"/>
    </row>
    <row r="128" spans="1:28" ht="20.100000000000001" customHeight="1" x14ac:dyDescent="0.25">
      <c r="A128" s="41" t="s">
        <v>575</v>
      </c>
      <c r="B128" s="42">
        <v>1</v>
      </c>
      <c r="C128" s="42">
        <v>0</v>
      </c>
      <c r="D128" s="42">
        <v>0</v>
      </c>
      <c r="E128" s="42">
        <v>3</v>
      </c>
      <c r="F128" s="42">
        <v>0</v>
      </c>
      <c r="G128" s="42">
        <v>1</v>
      </c>
      <c r="H128" s="42">
        <v>0</v>
      </c>
      <c r="I128" s="42">
        <v>2</v>
      </c>
      <c r="J128" s="42">
        <v>0</v>
      </c>
      <c r="K128" s="42">
        <v>2</v>
      </c>
      <c r="L128" s="42">
        <v>2</v>
      </c>
      <c r="M128" s="42">
        <v>0</v>
      </c>
      <c r="N128" s="42"/>
      <c r="O128" s="42"/>
    </row>
    <row r="129" spans="1:16" ht="20.100000000000001" customHeight="1" x14ac:dyDescent="0.25">
      <c r="A129" s="41" t="s">
        <v>263</v>
      </c>
      <c r="B129" s="42">
        <v>0</v>
      </c>
      <c r="C129" s="42">
        <v>0</v>
      </c>
      <c r="D129" s="42">
        <v>0</v>
      </c>
      <c r="E129" s="42">
        <v>1</v>
      </c>
      <c r="F129" s="42">
        <v>0</v>
      </c>
      <c r="G129" s="42">
        <v>0</v>
      </c>
      <c r="H129" s="42">
        <v>0</v>
      </c>
      <c r="I129" s="42">
        <v>0</v>
      </c>
      <c r="J129" s="42">
        <v>0</v>
      </c>
      <c r="K129" s="42">
        <v>0</v>
      </c>
      <c r="L129" s="42">
        <v>0</v>
      </c>
      <c r="M129" s="42">
        <v>0</v>
      </c>
      <c r="N129" s="42"/>
      <c r="O129" s="42"/>
    </row>
    <row r="130" spans="1:16" ht="20.100000000000001" customHeight="1" x14ac:dyDescent="0.25">
      <c r="A130" s="41" t="s">
        <v>576</v>
      </c>
      <c r="B130" s="42">
        <v>1</v>
      </c>
      <c r="C130" s="42">
        <v>1</v>
      </c>
      <c r="D130" s="42">
        <v>0</v>
      </c>
      <c r="E130" s="42">
        <v>1</v>
      </c>
      <c r="F130" s="42">
        <v>0</v>
      </c>
      <c r="G130" s="42">
        <v>0</v>
      </c>
      <c r="H130" s="42">
        <v>0</v>
      </c>
      <c r="I130" s="42">
        <v>1</v>
      </c>
      <c r="J130" s="42">
        <v>0</v>
      </c>
      <c r="K130" s="42">
        <v>0</v>
      </c>
      <c r="L130" s="42">
        <v>1</v>
      </c>
      <c r="M130" s="42">
        <v>0</v>
      </c>
      <c r="N130" s="42"/>
      <c r="O130" s="42"/>
    </row>
    <row r="131" spans="1:16" ht="20.100000000000001" customHeight="1" x14ac:dyDescent="0.25">
      <c r="A131" s="41" t="s">
        <v>577</v>
      </c>
      <c r="B131" s="42">
        <v>2</v>
      </c>
      <c r="C131" s="42">
        <v>1</v>
      </c>
      <c r="D131" s="42">
        <v>1</v>
      </c>
      <c r="E131" s="42">
        <v>0</v>
      </c>
      <c r="F131" s="42">
        <v>0</v>
      </c>
      <c r="G131" s="42">
        <v>0</v>
      </c>
      <c r="H131" s="42">
        <v>2</v>
      </c>
      <c r="I131" s="42">
        <v>2</v>
      </c>
      <c r="J131" s="42">
        <v>2</v>
      </c>
      <c r="K131" s="42">
        <v>0</v>
      </c>
      <c r="L131" s="42">
        <v>5</v>
      </c>
      <c r="M131" s="42">
        <v>4</v>
      </c>
      <c r="N131" s="42"/>
      <c r="O131" s="42"/>
    </row>
    <row r="132" spans="1:16" ht="20.100000000000001" customHeight="1" x14ac:dyDescent="0.25">
      <c r="A132" s="41" t="s">
        <v>578</v>
      </c>
      <c r="B132" s="42">
        <v>1</v>
      </c>
      <c r="C132" s="42">
        <v>0</v>
      </c>
      <c r="D132" s="42">
        <v>0</v>
      </c>
      <c r="E132" s="42">
        <v>4</v>
      </c>
      <c r="F132" s="42">
        <v>0</v>
      </c>
      <c r="G132" s="42">
        <v>1</v>
      </c>
      <c r="H132" s="42">
        <v>0</v>
      </c>
      <c r="I132" s="42">
        <v>1</v>
      </c>
      <c r="J132" s="42">
        <v>7</v>
      </c>
      <c r="K132" s="42">
        <v>0</v>
      </c>
      <c r="L132" s="42">
        <v>3</v>
      </c>
      <c r="M132" s="42">
        <v>0</v>
      </c>
      <c r="N132" s="42"/>
      <c r="O132" s="42"/>
    </row>
    <row r="133" spans="1:16" ht="20.100000000000001" customHeight="1" x14ac:dyDescent="0.25">
      <c r="A133" s="41" t="s">
        <v>264</v>
      </c>
      <c r="B133" s="42">
        <v>0</v>
      </c>
      <c r="C133" s="42">
        <v>0</v>
      </c>
      <c r="D133" s="42">
        <v>0</v>
      </c>
      <c r="E133" s="42">
        <v>0</v>
      </c>
      <c r="F133" s="42">
        <v>0</v>
      </c>
      <c r="G133" s="42">
        <v>0</v>
      </c>
      <c r="H133" s="42">
        <v>0</v>
      </c>
      <c r="I133" s="42">
        <v>0</v>
      </c>
      <c r="J133" s="42">
        <v>0</v>
      </c>
      <c r="K133" s="42">
        <v>0</v>
      </c>
      <c r="L133" s="42">
        <v>0</v>
      </c>
      <c r="M133" s="42">
        <v>0</v>
      </c>
      <c r="N133" s="42"/>
      <c r="O133" s="42"/>
    </row>
    <row r="134" spans="1:16" ht="20.100000000000001" customHeight="1" x14ac:dyDescent="0.25">
      <c r="A134" s="41" t="s">
        <v>268</v>
      </c>
      <c r="B134" s="42">
        <v>0</v>
      </c>
      <c r="C134" s="42">
        <v>0</v>
      </c>
      <c r="D134" s="42">
        <v>0</v>
      </c>
      <c r="E134" s="42">
        <v>0</v>
      </c>
      <c r="F134" s="42">
        <v>0</v>
      </c>
      <c r="G134" s="42">
        <v>0</v>
      </c>
      <c r="H134" s="42">
        <v>0</v>
      </c>
      <c r="I134" s="42">
        <v>0</v>
      </c>
      <c r="J134" s="42">
        <v>0</v>
      </c>
      <c r="K134" s="42">
        <v>0</v>
      </c>
      <c r="L134" s="42">
        <v>0</v>
      </c>
      <c r="M134" s="42">
        <v>0</v>
      </c>
      <c r="N134" s="42"/>
      <c r="O134" s="42"/>
    </row>
    <row r="135" spans="1:16" ht="20.100000000000001" customHeight="1" thickBot="1" x14ac:dyDescent="0.3">
      <c r="A135" s="41" t="s">
        <v>45</v>
      </c>
      <c r="B135" s="42">
        <v>0</v>
      </c>
      <c r="C135" s="42">
        <v>1</v>
      </c>
      <c r="D135" s="42">
        <v>1</v>
      </c>
      <c r="E135" s="42">
        <v>0</v>
      </c>
      <c r="F135" s="42">
        <v>0</v>
      </c>
      <c r="G135" s="42">
        <v>0</v>
      </c>
      <c r="H135" s="42">
        <v>0</v>
      </c>
      <c r="I135" s="42">
        <v>2</v>
      </c>
      <c r="J135" s="42">
        <v>0</v>
      </c>
      <c r="K135" s="42">
        <v>1</v>
      </c>
      <c r="L135" s="42">
        <v>1</v>
      </c>
      <c r="M135" s="42">
        <v>0</v>
      </c>
      <c r="N135" s="42"/>
      <c r="O135" s="42"/>
    </row>
    <row r="136" spans="1:16" s="48" customFormat="1" ht="15.95" customHeight="1" x14ac:dyDescent="0.25">
      <c r="A136" s="331" t="s">
        <v>588</v>
      </c>
      <c r="B136" s="331"/>
      <c r="C136" s="331"/>
      <c r="D136" s="332"/>
      <c r="E136" s="332"/>
      <c r="F136" s="332"/>
      <c r="G136" s="332"/>
      <c r="H136" s="332"/>
      <c r="I136" s="332"/>
      <c r="J136" s="332"/>
      <c r="K136" s="332"/>
      <c r="L136" s="332"/>
      <c r="M136" s="333" t="s">
        <v>585</v>
      </c>
    </row>
    <row r="137" spans="1:16" s="27" customFormat="1" ht="24.95" customHeight="1" x14ac:dyDescent="0.25">
      <c r="A137" s="347" t="s">
        <v>113</v>
      </c>
      <c r="B137" s="347"/>
      <c r="C137" s="347"/>
      <c r="D137" s="347"/>
      <c r="E137" s="347"/>
      <c r="F137" s="347"/>
      <c r="G137" s="347"/>
    </row>
    <row r="138" spans="1:16" s="55" customFormat="1" ht="24.95" customHeight="1" thickBot="1" x14ac:dyDescent="0.25">
      <c r="A138" s="28" t="s">
        <v>533</v>
      </c>
      <c r="B138" s="53"/>
      <c r="C138" s="53"/>
      <c r="D138" s="53"/>
      <c r="E138" s="53"/>
      <c r="F138" s="53"/>
      <c r="G138" s="53"/>
      <c r="H138" s="53"/>
      <c r="I138" s="53"/>
      <c r="J138" s="53"/>
      <c r="K138" s="53"/>
      <c r="L138" s="53"/>
      <c r="M138" s="53"/>
      <c r="N138" s="53"/>
      <c r="O138" s="336" t="s">
        <v>587</v>
      </c>
      <c r="P138" s="54"/>
    </row>
    <row r="139" spans="1:16" s="39" customFormat="1" ht="20.100000000000001" customHeight="1" x14ac:dyDescent="0.25">
      <c r="A139" s="1023" t="s">
        <v>8</v>
      </c>
      <c r="B139" s="1019" t="s">
        <v>9</v>
      </c>
      <c r="C139" s="1020"/>
      <c r="D139" s="1020"/>
      <c r="E139" s="1020"/>
      <c r="F139" s="1020"/>
      <c r="G139" s="1020"/>
      <c r="H139" s="1020"/>
      <c r="I139" s="1020"/>
      <c r="J139" s="1020"/>
      <c r="K139" s="1020"/>
      <c r="L139" s="1020"/>
      <c r="M139" s="1020"/>
      <c r="N139" s="1020"/>
      <c r="O139" s="1020"/>
      <c r="P139" s="56"/>
    </row>
    <row r="140" spans="1:16" ht="20.100000000000001" customHeight="1" x14ac:dyDescent="0.25">
      <c r="A140" s="1024"/>
      <c r="B140" s="1021" t="s">
        <v>10</v>
      </c>
      <c r="C140" s="1021"/>
      <c r="D140" s="32" t="s">
        <v>69</v>
      </c>
      <c r="E140" s="32"/>
      <c r="F140" s="32" t="s">
        <v>70</v>
      </c>
      <c r="G140" s="32"/>
      <c r="H140" s="32" t="s">
        <v>71</v>
      </c>
      <c r="I140" s="32"/>
      <c r="J140" s="32" t="s">
        <v>72</v>
      </c>
      <c r="K140" s="32"/>
      <c r="L140" s="32" t="s">
        <v>73</v>
      </c>
      <c r="M140" s="32"/>
      <c r="N140" s="32" t="s">
        <v>74</v>
      </c>
      <c r="O140" s="57"/>
      <c r="P140" s="58"/>
    </row>
    <row r="141" spans="1:16" ht="20.100000000000001" customHeight="1" x14ac:dyDescent="0.25">
      <c r="A141" s="1025"/>
      <c r="B141" s="59">
        <v>2015</v>
      </c>
      <c r="C141" s="59">
        <v>2016</v>
      </c>
      <c r="D141" s="59">
        <v>2015</v>
      </c>
      <c r="E141" s="59">
        <v>2016</v>
      </c>
      <c r="F141" s="334">
        <v>2015</v>
      </c>
      <c r="G141" s="334">
        <v>2016</v>
      </c>
      <c r="H141" s="334">
        <v>2015</v>
      </c>
      <c r="I141" s="334">
        <v>2016</v>
      </c>
      <c r="J141" s="334">
        <v>2015</v>
      </c>
      <c r="K141" s="334">
        <v>2016</v>
      </c>
      <c r="L141" s="334">
        <v>2015</v>
      </c>
      <c r="M141" s="334">
        <v>2016</v>
      </c>
      <c r="N141" s="334">
        <v>2015</v>
      </c>
      <c r="O141" s="335">
        <v>2016</v>
      </c>
      <c r="P141" s="58"/>
    </row>
    <row r="142" spans="1:16" ht="20.100000000000001" customHeight="1" x14ac:dyDescent="0.25">
      <c r="A142" s="352" t="s">
        <v>256</v>
      </c>
      <c r="B142" s="40">
        <v>1480</v>
      </c>
      <c r="C142" s="40">
        <v>1340</v>
      </c>
      <c r="D142" s="40">
        <v>147</v>
      </c>
      <c r="E142" s="40">
        <v>138</v>
      </c>
      <c r="F142" s="40">
        <v>168</v>
      </c>
      <c r="G142" s="40">
        <v>172</v>
      </c>
      <c r="H142" s="40">
        <v>158</v>
      </c>
      <c r="I142" s="40">
        <v>192</v>
      </c>
      <c r="J142" s="40">
        <v>144</v>
      </c>
      <c r="K142" s="40">
        <v>112</v>
      </c>
      <c r="L142" s="40">
        <v>92</v>
      </c>
      <c r="M142" s="40">
        <v>82</v>
      </c>
      <c r="N142" s="40">
        <v>84</v>
      </c>
      <c r="O142" s="40">
        <v>109</v>
      </c>
    </row>
    <row r="143" spans="1:16" ht="20.100000000000001" customHeight="1" x14ac:dyDescent="0.25">
      <c r="A143" s="41" t="s">
        <v>46</v>
      </c>
      <c r="B143" s="42">
        <v>178</v>
      </c>
      <c r="C143" s="42">
        <v>154</v>
      </c>
      <c r="D143" s="42">
        <v>18</v>
      </c>
      <c r="E143" s="42">
        <v>12</v>
      </c>
      <c r="F143" s="42">
        <v>18</v>
      </c>
      <c r="G143" s="42">
        <v>21</v>
      </c>
      <c r="H143" s="42">
        <v>24</v>
      </c>
      <c r="I143" s="42">
        <v>26</v>
      </c>
      <c r="J143" s="42">
        <v>19</v>
      </c>
      <c r="K143" s="42">
        <v>18</v>
      </c>
      <c r="L143" s="42">
        <v>11</v>
      </c>
      <c r="M143" s="42">
        <v>18</v>
      </c>
      <c r="N143" s="42">
        <v>8</v>
      </c>
      <c r="O143" s="42">
        <v>10</v>
      </c>
    </row>
    <row r="144" spans="1:16" ht="20.100000000000001" customHeight="1" x14ac:dyDescent="0.25">
      <c r="A144" s="41" t="s">
        <v>47</v>
      </c>
      <c r="B144" s="42">
        <v>26</v>
      </c>
      <c r="C144" s="42">
        <v>20</v>
      </c>
      <c r="D144" s="42">
        <v>1</v>
      </c>
      <c r="E144" s="42">
        <v>5</v>
      </c>
      <c r="F144" s="42">
        <v>2</v>
      </c>
      <c r="G144" s="42">
        <v>1</v>
      </c>
      <c r="H144" s="42">
        <v>0</v>
      </c>
      <c r="I144" s="42">
        <v>3</v>
      </c>
      <c r="J144" s="42">
        <v>4</v>
      </c>
      <c r="K144" s="42">
        <v>0</v>
      </c>
      <c r="L144" s="42">
        <v>5</v>
      </c>
      <c r="M144" s="42">
        <v>2</v>
      </c>
      <c r="N144" s="42">
        <v>0</v>
      </c>
      <c r="O144" s="42">
        <v>0</v>
      </c>
    </row>
    <row r="145" spans="1:15" ht="20.100000000000001" customHeight="1" x14ac:dyDescent="0.25">
      <c r="A145" s="41" t="s">
        <v>48</v>
      </c>
      <c r="B145" s="42">
        <v>42</v>
      </c>
      <c r="C145" s="42">
        <v>51</v>
      </c>
      <c r="D145" s="42">
        <v>5</v>
      </c>
      <c r="E145" s="42">
        <v>1</v>
      </c>
      <c r="F145" s="42">
        <v>6</v>
      </c>
      <c r="G145" s="42">
        <v>25</v>
      </c>
      <c r="H145" s="42">
        <v>3</v>
      </c>
      <c r="I145" s="42">
        <v>1</v>
      </c>
      <c r="J145" s="42">
        <v>2</v>
      </c>
      <c r="K145" s="42">
        <v>4</v>
      </c>
      <c r="L145" s="42">
        <v>4</v>
      </c>
      <c r="M145" s="42">
        <v>1</v>
      </c>
      <c r="N145" s="42">
        <v>5</v>
      </c>
      <c r="O145" s="42">
        <v>2</v>
      </c>
    </row>
    <row r="146" spans="1:15" ht="20.100000000000001" customHeight="1" x14ac:dyDescent="0.25">
      <c r="A146" s="41" t="s">
        <v>579</v>
      </c>
      <c r="B146" s="42">
        <v>14</v>
      </c>
      <c r="C146" s="42">
        <v>2</v>
      </c>
      <c r="D146" s="42">
        <v>0</v>
      </c>
      <c r="E146" s="42">
        <v>1</v>
      </c>
      <c r="F146" s="42">
        <v>0</v>
      </c>
      <c r="G146" s="42">
        <v>0</v>
      </c>
      <c r="H146" s="42">
        <v>0</v>
      </c>
      <c r="I146" s="42">
        <v>0</v>
      </c>
      <c r="J146" s="42">
        <v>0</v>
      </c>
      <c r="K146" s="42">
        <v>0</v>
      </c>
      <c r="L146" s="42">
        <v>0</v>
      </c>
      <c r="M146" s="42">
        <v>0</v>
      </c>
      <c r="N146" s="42">
        <v>0</v>
      </c>
      <c r="O146" s="42">
        <v>0</v>
      </c>
    </row>
    <row r="147" spans="1:15" ht="20.100000000000001" customHeight="1" x14ac:dyDescent="0.25">
      <c r="A147" s="41" t="s">
        <v>270</v>
      </c>
      <c r="B147" s="42">
        <v>0</v>
      </c>
      <c r="C147" s="42">
        <v>3</v>
      </c>
      <c r="D147" s="42">
        <v>0</v>
      </c>
      <c r="E147" s="42">
        <v>0</v>
      </c>
      <c r="F147" s="42">
        <v>0</v>
      </c>
      <c r="G147" s="42">
        <v>0</v>
      </c>
      <c r="H147" s="42">
        <v>0</v>
      </c>
      <c r="I147" s="42">
        <v>2</v>
      </c>
      <c r="J147" s="42">
        <v>0</v>
      </c>
      <c r="K147" s="42">
        <v>0</v>
      </c>
      <c r="L147" s="42">
        <v>0</v>
      </c>
      <c r="M147" s="42">
        <v>0</v>
      </c>
      <c r="N147" s="42">
        <v>0</v>
      </c>
      <c r="O147" s="42">
        <v>0</v>
      </c>
    </row>
    <row r="148" spans="1:15" ht="20.100000000000001" customHeight="1" x14ac:dyDescent="0.25">
      <c r="A148" s="41" t="s">
        <v>49</v>
      </c>
      <c r="B148" s="42">
        <v>25</v>
      </c>
      <c r="C148" s="42">
        <v>30</v>
      </c>
      <c r="D148" s="42">
        <v>0</v>
      </c>
      <c r="E148" s="42">
        <v>4</v>
      </c>
      <c r="F148" s="42">
        <v>0</v>
      </c>
      <c r="G148" s="42">
        <v>3</v>
      </c>
      <c r="H148" s="42">
        <v>3</v>
      </c>
      <c r="I148" s="42">
        <v>10</v>
      </c>
      <c r="J148" s="42">
        <v>0</v>
      </c>
      <c r="K148" s="42">
        <v>7</v>
      </c>
      <c r="L148" s="42">
        <v>2</v>
      </c>
      <c r="M148" s="42">
        <v>0</v>
      </c>
      <c r="N148" s="42">
        <v>3</v>
      </c>
      <c r="O148" s="42">
        <v>1</v>
      </c>
    </row>
    <row r="149" spans="1:15" ht="20.100000000000001" customHeight="1" x14ac:dyDescent="0.25">
      <c r="A149" s="41" t="s">
        <v>580</v>
      </c>
      <c r="B149" s="42">
        <v>6</v>
      </c>
      <c r="C149" s="42">
        <v>4</v>
      </c>
      <c r="D149" s="42">
        <v>0</v>
      </c>
      <c r="E149" s="42">
        <v>0</v>
      </c>
      <c r="F149" s="42">
        <v>2</v>
      </c>
      <c r="G149" s="42">
        <v>0</v>
      </c>
      <c r="H149" s="42">
        <v>0</v>
      </c>
      <c r="I149" s="42">
        <v>0</v>
      </c>
      <c r="J149" s="42">
        <v>1</v>
      </c>
      <c r="K149" s="42">
        <v>1</v>
      </c>
      <c r="L149" s="42">
        <v>0</v>
      </c>
      <c r="M149" s="42">
        <v>1</v>
      </c>
      <c r="N149" s="42">
        <v>1</v>
      </c>
      <c r="O149" s="42">
        <v>0</v>
      </c>
    </row>
    <row r="150" spans="1:15" ht="20.100000000000001" customHeight="1" x14ac:dyDescent="0.25">
      <c r="A150" s="41" t="s">
        <v>276</v>
      </c>
      <c r="B150" s="42">
        <v>2</v>
      </c>
      <c r="C150" s="42">
        <v>0</v>
      </c>
      <c r="D150" s="42">
        <v>0</v>
      </c>
      <c r="E150" s="42">
        <v>0</v>
      </c>
      <c r="F150" s="42">
        <v>0</v>
      </c>
      <c r="G150" s="42">
        <v>0</v>
      </c>
      <c r="H150" s="42">
        <v>1</v>
      </c>
      <c r="I150" s="42">
        <v>0</v>
      </c>
      <c r="J150" s="42">
        <v>0</v>
      </c>
      <c r="K150" s="42">
        <v>0</v>
      </c>
      <c r="L150" s="42">
        <v>0</v>
      </c>
      <c r="M150" s="42">
        <v>0</v>
      </c>
      <c r="N150" s="42">
        <v>0</v>
      </c>
      <c r="O150" s="42">
        <v>0</v>
      </c>
    </row>
    <row r="151" spans="1:15" ht="20.100000000000001" customHeight="1" x14ac:dyDescent="0.25">
      <c r="A151" s="41" t="s">
        <v>50</v>
      </c>
      <c r="B151" s="42">
        <v>127</v>
      </c>
      <c r="C151" s="42">
        <v>113</v>
      </c>
      <c r="D151" s="42">
        <v>13</v>
      </c>
      <c r="E151" s="42">
        <v>16</v>
      </c>
      <c r="F151" s="42">
        <v>14</v>
      </c>
      <c r="G151" s="42">
        <v>12</v>
      </c>
      <c r="H151" s="42">
        <v>11</v>
      </c>
      <c r="I151" s="42">
        <v>14</v>
      </c>
      <c r="J151" s="42">
        <v>10</v>
      </c>
      <c r="K151" s="42">
        <v>8</v>
      </c>
      <c r="L151" s="42">
        <v>9</v>
      </c>
      <c r="M151" s="42">
        <v>5</v>
      </c>
      <c r="N151" s="42">
        <v>13</v>
      </c>
      <c r="O151" s="42">
        <v>12</v>
      </c>
    </row>
    <row r="152" spans="1:15" ht="20.100000000000001" customHeight="1" x14ac:dyDescent="0.25">
      <c r="A152" s="41" t="s">
        <v>272</v>
      </c>
      <c r="B152" s="42">
        <v>1</v>
      </c>
      <c r="C152" s="42">
        <v>1</v>
      </c>
      <c r="D152" s="42">
        <v>0</v>
      </c>
      <c r="E152" s="42">
        <v>0</v>
      </c>
      <c r="F152" s="42">
        <v>0</v>
      </c>
      <c r="G152" s="42">
        <v>0</v>
      </c>
      <c r="H152" s="42">
        <v>0</v>
      </c>
      <c r="I152" s="42">
        <v>1</v>
      </c>
      <c r="J152" s="42">
        <v>1</v>
      </c>
      <c r="K152" s="42">
        <v>0</v>
      </c>
      <c r="L152" s="42">
        <v>0</v>
      </c>
      <c r="M152" s="42">
        <v>0</v>
      </c>
      <c r="N152" s="42">
        <v>0</v>
      </c>
      <c r="O152" s="42">
        <v>0</v>
      </c>
    </row>
    <row r="153" spans="1:15" ht="20.100000000000001" customHeight="1" x14ac:dyDescent="0.25">
      <c r="A153" s="41" t="s">
        <v>51</v>
      </c>
      <c r="B153" s="42">
        <v>4</v>
      </c>
      <c r="C153" s="42">
        <v>4</v>
      </c>
      <c r="D153" s="42">
        <v>2</v>
      </c>
      <c r="E153" s="42">
        <v>0</v>
      </c>
      <c r="F153" s="42">
        <v>1</v>
      </c>
      <c r="G153" s="42">
        <v>0</v>
      </c>
      <c r="H153" s="42">
        <v>0</v>
      </c>
      <c r="I153" s="42">
        <v>1</v>
      </c>
      <c r="J153" s="42">
        <v>0</v>
      </c>
      <c r="K153" s="42">
        <v>1</v>
      </c>
      <c r="L153" s="42">
        <v>0</v>
      </c>
      <c r="M153" s="42">
        <v>0</v>
      </c>
      <c r="N153" s="42">
        <v>0</v>
      </c>
      <c r="O153" s="42">
        <v>2</v>
      </c>
    </row>
    <row r="154" spans="1:15" ht="20.100000000000001" customHeight="1" x14ac:dyDescent="0.25">
      <c r="A154" s="41" t="s">
        <v>52</v>
      </c>
      <c r="B154" s="42">
        <v>212</v>
      </c>
      <c r="C154" s="42">
        <v>148</v>
      </c>
      <c r="D154" s="42">
        <v>18</v>
      </c>
      <c r="E154" s="42">
        <v>21</v>
      </c>
      <c r="F154" s="42">
        <v>18</v>
      </c>
      <c r="G154" s="42">
        <v>17</v>
      </c>
      <c r="H154" s="42">
        <v>25</v>
      </c>
      <c r="I154" s="42">
        <v>2</v>
      </c>
      <c r="J154" s="42">
        <v>16</v>
      </c>
      <c r="K154" s="42">
        <v>11</v>
      </c>
      <c r="L154" s="42">
        <v>27</v>
      </c>
      <c r="M154" s="42">
        <v>28</v>
      </c>
      <c r="N154" s="42">
        <v>13</v>
      </c>
      <c r="O154" s="42">
        <v>14</v>
      </c>
    </row>
    <row r="155" spans="1:15" ht="20.100000000000001" customHeight="1" x14ac:dyDescent="0.25">
      <c r="A155" s="41" t="s">
        <v>53</v>
      </c>
      <c r="B155" s="42">
        <v>7</v>
      </c>
      <c r="C155" s="42">
        <v>3</v>
      </c>
      <c r="D155" s="42">
        <v>2</v>
      </c>
      <c r="E155" s="42">
        <v>1</v>
      </c>
      <c r="F155" s="42">
        <v>1</v>
      </c>
      <c r="G155" s="42">
        <v>1</v>
      </c>
      <c r="H155" s="42">
        <v>0</v>
      </c>
      <c r="I155" s="42">
        <v>0</v>
      </c>
      <c r="J155" s="42">
        <v>0</v>
      </c>
      <c r="K155" s="42">
        <v>0</v>
      </c>
      <c r="L155" s="42">
        <v>0</v>
      </c>
      <c r="M155" s="42">
        <v>0</v>
      </c>
      <c r="N155" s="42">
        <v>0</v>
      </c>
      <c r="O155" s="42">
        <v>0</v>
      </c>
    </row>
    <row r="156" spans="1:15" ht="20.100000000000001" customHeight="1" x14ac:dyDescent="0.25">
      <c r="A156" s="41" t="s">
        <v>54</v>
      </c>
      <c r="B156" s="42">
        <v>137</v>
      </c>
      <c r="C156" s="42">
        <v>176</v>
      </c>
      <c r="D156" s="42">
        <v>17</v>
      </c>
      <c r="E156" s="42">
        <v>6</v>
      </c>
      <c r="F156" s="42">
        <v>11</v>
      </c>
      <c r="G156" s="42">
        <v>11</v>
      </c>
      <c r="H156" s="42">
        <v>16</v>
      </c>
      <c r="I156" s="42">
        <v>15</v>
      </c>
      <c r="J156" s="42">
        <v>21</v>
      </c>
      <c r="K156" s="42">
        <v>3</v>
      </c>
      <c r="L156" s="42">
        <v>7</v>
      </c>
      <c r="M156" s="42">
        <v>3</v>
      </c>
      <c r="N156" s="42">
        <v>5</v>
      </c>
      <c r="O156" s="42">
        <v>37</v>
      </c>
    </row>
    <row r="157" spans="1:15" ht="20.100000000000001" customHeight="1" x14ac:dyDescent="0.25">
      <c r="A157" s="41" t="s">
        <v>55</v>
      </c>
      <c r="B157" s="42">
        <v>2</v>
      </c>
      <c r="C157" s="42">
        <v>10</v>
      </c>
      <c r="D157" s="42">
        <v>0</v>
      </c>
      <c r="E157" s="42">
        <v>1</v>
      </c>
      <c r="F157" s="42">
        <v>1</v>
      </c>
      <c r="G157" s="42">
        <v>5</v>
      </c>
      <c r="H157" s="42">
        <v>0</v>
      </c>
      <c r="I157" s="42">
        <v>1</v>
      </c>
      <c r="J157" s="42">
        <v>0</v>
      </c>
      <c r="K157" s="42">
        <v>1</v>
      </c>
      <c r="L157" s="42">
        <v>0</v>
      </c>
      <c r="M157" s="42">
        <v>2</v>
      </c>
      <c r="N157" s="42">
        <v>1</v>
      </c>
      <c r="O157" s="42">
        <v>0</v>
      </c>
    </row>
    <row r="158" spans="1:15" s="39" customFormat="1" ht="20.100000000000001" customHeight="1" x14ac:dyDescent="0.25">
      <c r="A158" s="41" t="s">
        <v>56</v>
      </c>
      <c r="B158" s="42">
        <v>14</v>
      </c>
      <c r="C158" s="42">
        <v>8</v>
      </c>
      <c r="D158" s="42">
        <v>3</v>
      </c>
      <c r="E158" s="42">
        <v>0</v>
      </c>
      <c r="F158" s="42">
        <v>0</v>
      </c>
      <c r="G158" s="42">
        <v>1</v>
      </c>
      <c r="H158" s="42">
        <v>2</v>
      </c>
      <c r="I158" s="42">
        <v>2</v>
      </c>
      <c r="J158" s="42">
        <v>2</v>
      </c>
      <c r="K158" s="42">
        <v>0</v>
      </c>
      <c r="L158" s="42">
        <v>2</v>
      </c>
      <c r="M158" s="42">
        <v>1</v>
      </c>
      <c r="N158" s="42">
        <v>1</v>
      </c>
      <c r="O158" s="42">
        <v>0</v>
      </c>
    </row>
    <row r="159" spans="1:15" s="39" customFormat="1" ht="20.100000000000001" customHeight="1" x14ac:dyDescent="0.25">
      <c r="A159" s="41" t="s">
        <v>57</v>
      </c>
      <c r="B159" s="42">
        <v>130</v>
      </c>
      <c r="C159" s="42">
        <v>115</v>
      </c>
      <c r="D159" s="42">
        <v>11</v>
      </c>
      <c r="E159" s="42">
        <v>20</v>
      </c>
      <c r="F159" s="42">
        <v>14</v>
      </c>
      <c r="G159" s="42">
        <v>12</v>
      </c>
      <c r="H159" s="42">
        <v>17</v>
      </c>
      <c r="I159" s="42">
        <v>29</v>
      </c>
      <c r="J159" s="42">
        <v>4</v>
      </c>
      <c r="K159" s="42">
        <v>9</v>
      </c>
      <c r="L159" s="42">
        <v>11</v>
      </c>
      <c r="M159" s="42">
        <v>7</v>
      </c>
      <c r="N159" s="42">
        <v>12</v>
      </c>
      <c r="O159" s="42">
        <v>6</v>
      </c>
    </row>
    <row r="160" spans="1:15" s="39" customFormat="1" ht="20.100000000000001" customHeight="1" x14ac:dyDescent="0.25">
      <c r="A160" s="41" t="s">
        <v>581</v>
      </c>
      <c r="B160" s="42">
        <v>2</v>
      </c>
      <c r="C160" s="42">
        <v>0</v>
      </c>
      <c r="D160" s="42">
        <v>0</v>
      </c>
      <c r="E160" s="42">
        <v>0</v>
      </c>
      <c r="F160" s="42">
        <v>0</v>
      </c>
      <c r="G160" s="42">
        <v>0</v>
      </c>
      <c r="H160" s="42">
        <v>0</v>
      </c>
      <c r="I160" s="42">
        <v>0</v>
      </c>
      <c r="J160" s="42">
        <v>0</v>
      </c>
      <c r="K160" s="42">
        <v>0</v>
      </c>
      <c r="L160" s="42">
        <v>0</v>
      </c>
      <c r="M160" s="42">
        <v>0</v>
      </c>
      <c r="N160" s="42">
        <v>2</v>
      </c>
      <c r="O160" s="42">
        <v>0</v>
      </c>
    </row>
    <row r="161" spans="1:15" ht="20.100000000000001" customHeight="1" x14ac:dyDescent="0.25">
      <c r="A161" s="41" t="s">
        <v>275</v>
      </c>
      <c r="B161" s="42">
        <v>1</v>
      </c>
      <c r="C161" s="42">
        <v>19</v>
      </c>
      <c r="D161" s="42">
        <v>0</v>
      </c>
      <c r="E161" s="42">
        <v>0</v>
      </c>
      <c r="F161" s="42">
        <v>0</v>
      </c>
      <c r="G161" s="42">
        <v>3</v>
      </c>
      <c r="H161" s="42">
        <v>0</v>
      </c>
      <c r="I161" s="42">
        <v>14</v>
      </c>
      <c r="J161" s="42">
        <v>0</v>
      </c>
      <c r="K161" s="42">
        <v>0</v>
      </c>
      <c r="L161" s="42">
        <v>0</v>
      </c>
      <c r="M161" s="42">
        <v>0</v>
      </c>
      <c r="N161" s="42">
        <v>0</v>
      </c>
      <c r="O161" s="42">
        <v>0</v>
      </c>
    </row>
    <row r="162" spans="1:15" ht="20.100000000000001" customHeight="1" x14ac:dyDescent="0.25">
      <c r="A162" s="41" t="s">
        <v>582</v>
      </c>
      <c r="B162" s="42">
        <v>0</v>
      </c>
      <c r="C162" s="42">
        <v>0</v>
      </c>
      <c r="D162" s="42">
        <v>0</v>
      </c>
      <c r="E162" s="42">
        <v>0</v>
      </c>
      <c r="F162" s="42">
        <v>0</v>
      </c>
      <c r="G162" s="42">
        <v>0</v>
      </c>
      <c r="H162" s="42">
        <v>0</v>
      </c>
      <c r="I162" s="42">
        <v>0</v>
      </c>
      <c r="J162" s="42">
        <v>0</v>
      </c>
      <c r="K162" s="42">
        <v>0</v>
      </c>
      <c r="L162" s="42">
        <v>0</v>
      </c>
      <c r="M162" s="42">
        <v>0</v>
      </c>
      <c r="N162" s="42">
        <v>0</v>
      </c>
      <c r="O162" s="42">
        <v>0</v>
      </c>
    </row>
    <row r="163" spans="1:15" s="39" customFormat="1" ht="20.100000000000001" customHeight="1" x14ac:dyDescent="0.25">
      <c r="A163" s="41" t="s">
        <v>58</v>
      </c>
      <c r="B163" s="42">
        <v>6</v>
      </c>
      <c r="C163" s="42">
        <v>6</v>
      </c>
      <c r="D163" s="42">
        <v>3</v>
      </c>
      <c r="E163" s="42">
        <v>0</v>
      </c>
      <c r="F163" s="42">
        <v>0</v>
      </c>
      <c r="G163" s="42">
        <v>3</v>
      </c>
      <c r="H163" s="42">
        <v>2</v>
      </c>
      <c r="I163" s="42">
        <v>0</v>
      </c>
      <c r="J163" s="42">
        <v>1</v>
      </c>
      <c r="K163" s="42">
        <v>1</v>
      </c>
      <c r="L163" s="42">
        <v>0</v>
      </c>
      <c r="M163" s="42">
        <v>0</v>
      </c>
      <c r="N163" s="42">
        <v>0</v>
      </c>
      <c r="O163" s="42">
        <v>0</v>
      </c>
    </row>
    <row r="164" spans="1:15" s="39" customFormat="1" ht="20.100000000000001" customHeight="1" x14ac:dyDescent="0.25">
      <c r="A164" s="41" t="s">
        <v>59</v>
      </c>
      <c r="B164" s="42">
        <v>85</v>
      </c>
      <c r="C164" s="42">
        <v>39</v>
      </c>
      <c r="D164" s="42">
        <v>17</v>
      </c>
      <c r="E164" s="42">
        <v>1</v>
      </c>
      <c r="F164" s="42">
        <v>36</v>
      </c>
      <c r="G164" s="42">
        <v>25</v>
      </c>
      <c r="H164" s="42">
        <v>3</v>
      </c>
      <c r="I164" s="42">
        <v>2</v>
      </c>
      <c r="J164" s="42">
        <v>2</v>
      </c>
      <c r="K164" s="42">
        <v>1</v>
      </c>
      <c r="L164" s="42">
        <v>1</v>
      </c>
      <c r="M164" s="42">
        <v>0</v>
      </c>
      <c r="N164" s="42">
        <v>0</v>
      </c>
      <c r="O164" s="42">
        <v>1</v>
      </c>
    </row>
    <row r="165" spans="1:15" s="39" customFormat="1" ht="20.100000000000001" customHeight="1" x14ac:dyDescent="0.25">
      <c r="A165" s="41" t="s">
        <v>60</v>
      </c>
      <c r="B165" s="42">
        <v>67</v>
      </c>
      <c r="C165" s="42">
        <v>81</v>
      </c>
      <c r="D165" s="42">
        <v>2</v>
      </c>
      <c r="E165" s="42">
        <v>6</v>
      </c>
      <c r="F165" s="42">
        <v>9</v>
      </c>
      <c r="G165" s="42">
        <v>1</v>
      </c>
      <c r="H165" s="42">
        <v>9</v>
      </c>
      <c r="I165" s="42">
        <v>8</v>
      </c>
      <c r="J165" s="42">
        <v>1</v>
      </c>
      <c r="K165" s="42">
        <v>8</v>
      </c>
      <c r="L165" s="42">
        <v>5</v>
      </c>
      <c r="M165" s="42">
        <v>4</v>
      </c>
      <c r="N165" s="42">
        <v>2</v>
      </c>
      <c r="O165" s="42">
        <v>8</v>
      </c>
    </row>
    <row r="166" spans="1:15" s="39" customFormat="1" ht="20.100000000000001" customHeight="1" x14ac:dyDescent="0.25">
      <c r="A166" s="41" t="s">
        <v>262</v>
      </c>
      <c r="B166" s="42">
        <v>233</v>
      </c>
      <c r="C166" s="42">
        <v>191</v>
      </c>
      <c r="D166" s="42">
        <v>18</v>
      </c>
      <c r="E166" s="42">
        <v>10</v>
      </c>
      <c r="F166" s="42">
        <v>21</v>
      </c>
      <c r="G166" s="42">
        <v>15</v>
      </c>
      <c r="H166" s="42">
        <v>34</v>
      </c>
      <c r="I166" s="42">
        <v>37</v>
      </c>
      <c r="J166" s="42">
        <v>34</v>
      </c>
      <c r="K166" s="42">
        <v>27</v>
      </c>
      <c r="L166" s="42">
        <v>4</v>
      </c>
      <c r="M166" s="42">
        <v>5</v>
      </c>
      <c r="N166" s="42">
        <v>11</v>
      </c>
      <c r="O166" s="42">
        <v>5</v>
      </c>
    </row>
    <row r="167" spans="1:15" s="39" customFormat="1" ht="20.100000000000001" customHeight="1" x14ac:dyDescent="0.25">
      <c r="A167" s="41" t="s">
        <v>61</v>
      </c>
      <c r="B167" s="42">
        <v>12</v>
      </c>
      <c r="C167" s="42">
        <v>21</v>
      </c>
      <c r="D167" s="42">
        <v>0</v>
      </c>
      <c r="E167" s="42">
        <v>11</v>
      </c>
      <c r="F167" s="42">
        <v>1</v>
      </c>
      <c r="G167" s="42">
        <v>2</v>
      </c>
      <c r="H167" s="42">
        <v>1</v>
      </c>
      <c r="I167" s="42">
        <v>2</v>
      </c>
      <c r="J167" s="42">
        <v>0</v>
      </c>
      <c r="K167" s="42">
        <v>0</v>
      </c>
      <c r="L167" s="42">
        <v>0</v>
      </c>
      <c r="M167" s="42">
        <v>0</v>
      </c>
      <c r="N167" s="42">
        <v>0</v>
      </c>
      <c r="O167" s="42">
        <v>0</v>
      </c>
    </row>
    <row r="168" spans="1:15" s="39" customFormat="1" ht="20.100000000000001" customHeight="1" x14ac:dyDescent="0.25">
      <c r="A168" s="41" t="s">
        <v>273</v>
      </c>
      <c r="B168" s="42">
        <v>11</v>
      </c>
      <c r="C168" s="42">
        <v>3</v>
      </c>
      <c r="D168" s="42">
        <v>0</v>
      </c>
      <c r="E168" s="42">
        <v>0</v>
      </c>
      <c r="F168" s="42">
        <v>2</v>
      </c>
      <c r="G168" s="42">
        <v>0</v>
      </c>
      <c r="H168" s="42">
        <v>2</v>
      </c>
      <c r="I168" s="42">
        <v>0</v>
      </c>
      <c r="J168" s="42">
        <v>1</v>
      </c>
      <c r="K168" s="42">
        <v>0</v>
      </c>
      <c r="L168" s="42">
        <v>0</v>
      </c>
      <c r="M168" s="42">
        <v>0</v>
      </c>
      <c r="N168" s="42">
        <v>1</v>
      </c>
      <c r="O168" s="42">
        <v>0</v>
      </c>
    </row>
    <row r="169" spans="1:15" s="39" customFormat="1" ht="20.100000000000001" customHeight="1" x14ac:dyDescent="0.25">
      <c r="A169" s="41" t="s">
        <v>62</v>
      </c>
      <c r="B169" s="42">
        <v>56</v>
      </c>
      <c r="C169" s="42">
        <v>65</v>
      </c>
      <c r="D169" s="42">
        <v>3</v>
      </c>
      <c r="E169" s="42">
        <v>10</v>
      </c>
      <c r="F169" s="42">
        <v>2</v>
      </c>
      <c r="G169" s="42">
        <v>8</v>
      </c>
      <c r="H169" s="42">
        <v>1</v>
      </c>
      <c r="I169" s="42">
        <v>16</v>
      </c>
      <c r="J169" s="42">
        <v>3</v>
      </c>
      <c r="K169" s="42">
        <v>6</v>
      </c>
      <c r="L169" s="42">
        <v>2</v>
      </c>
      <c r="M169" s="42">
        <v>4</v>
      </c>
      <c r="N169" s="42">
        <v>1</v>
      </c>
      <c r="O169" s="42">
        <v>7</v>
      </c>
    </row>
    <row r="170" spans="1:15" s="39" customFormat="1" ht="20.100000000000001" customHeight="1" x14ac:dyDescent="0.25">
      <c r="A170" s="41" t="s">
        <v>274</v>
      </c>
      <c r="B170" s="42">
        <v>6</v>
      </c>
      <c r="C170" s="42">
        <v>2</v>
      </c>
      <c r="D170" s="42">
        <v>0</v>
      </c>
      <c r="E170" s="42">
        <v>1</v>
      </c>
      <c r="F170" s="42">
        <v>0</v>
      </c>
      <c r="G170" s="42">
        <v>0</v>
      </c>
      <c r="H170" s="42">
        <v>0</v>
      </c>
      <c r="I170" s="42">
        <v>0</v>
      </c>
      <c r="J170" s="42">
        <v>5</v>
      </c>
      <c r="K170" s="42">
        <v>0</v>
      </c>
      <c r="L170" s="42">
        <v>0</v>
      </c>
      <c r="M170" s="42">
        <v>0</v>
      </c>
      <c r="N170" s="42">
        <v>0</v>
      </c>
      <c r="O170" s="42">
        <v>0</v>
      </c>
    </row>
    <row r="171" spans="1:15" s="39" customFormat="1" ht="20.100000000000001" customHeight="1" x14ac:dyDescent="0.25">
      <c r="A171" s="41" t="s">
        <v>63</v>
      </c>
      <c r="B171" s="42">
        <v>19</v>
      </c>
      <c r="C171" s="42">
        <v>7</v>
      </c>
      <c r="D171" s="42">
        <v>3</v>
      </c>
      <c r="E171" s="42">
        <v>0</v>
      </c>
      <c r="F171" s="42">
        <v>2</v>
      </c>
      <c r="G171" s="42">
        <v>1</v>
      </c>
      <c r="H171" s="42">
        <v>1</v>
      </c>
      <c r="I171" s="42">
        <v>0</v>
      </c>
      <c r="J171" s="42">
        <v>6</v>
      </c>
      <c r="K171" s="42">
        <v>3</v>
      </c>
      <c r="L171" s="42">
        <v>0</v>
      </c>
      <c r="M171" s="42">
        <v>0</v>
      </c>
      <c r="N171" s="42">
        <v>0</v>
      </c>
      <c r="O171" s="42">
        <v>0</v>
      </c>
    </row>
    <row r="172" spans="1:15" s="39" customFormat="1" ht="20.100000000000001" customHeight="1" x14ac:dyDescent="0.25">
      <c r="A172" s="41" t="s">
        <v>64</v>
      </c>
      <c r="B172" s="42">
        <v>30</v>
      </c>
      <c r="C172" s="42">
        <v>37</v>
      </c>
      <c r="D172" s="42">
        <v>6</v>
      </c>
      <c r="E172" s="42">
        <v>6</v>
      </c>
      <c r="F172" s="42">
        <v>6</v>
      </c>
      <c r="G172" s="42">
        <v>2</v>
      </c>
      <c r="H172" s="42">
        <v>1</v>
      </c>
      <c r="I172" s="42">
        <v>2</v>
      </c>
      <c r="J172" s="42">
        <v>3</v>
      </c>
      <c r="K172" s="42">
        <v>2</v>
      </c>
      <c r="L172" s="42">
        <v>2</v>
      </c>
      <c r="M172" s="42">
        <v>1</v>
      </c>
      <c r="N172" s="42">
        <v>2</v>
      </c>
      <c r="O172" s="42">
        <v>4</v>
      </c>
    </row>
    <row r="173" spans="1:15" s="39" customFormat="1" ht="20.100000000000001" customHeight="1" x14ac:dyDescent="0.25">
      <c r="A173" s="41" t="s">
        <v>261</v>
      </c>
      <c r="B173" s="42">
        <v>6</v>
      </c>
      <c r="C173" s="42">
        <v>9</v>
      </c>
      <c r="D173" s="42">
        <v>0</v>
      </c>
      <c r="E173" s="42">
        <v>2</v>
      </c>
      <c r="F173" s="42">
        <v>0</v>
      </c>
      <c r="G173" s="42">
        <v>1</v>
      </c>
      <c r="H173" s="42">
        <v>0</v>
      </c>
      <c r="I173" s="42">
        <v>3</v>
      </c>
      <c r="J173" s="42">
        <v>2</v>
      </c>
      <c r="K173" s="42">
        <v>0</v>
      </c>
      <c r="L173" s="42">
        <v>0</v>
      </c>
      <c r="M173" s="42">
        <v>0</v>
      </c>
      <c r="N173" s="42">
        <v>2</v>
      </c>
      <c r="O173" s="42">
        <v>0</v>
      </c>
    </row>
    <row r="174" spans="1:15" s="39" customFormat="1" ht="20.100000000000001" customHeight="1" x14ac:dyDescent="0.25">
      <c r="A174" s="41" t="s">
        <v>583</v>
      </c>
      <c r="B174" s="42">
        <v>9</v>
      </c>
      <c r="C174" s="42">
        <v>4</v>
      </c>
      <c r="D174" s="42">
        <v>0</v>
      </c>
      <c r="E174" s="42">
        <v>1</v>
      </c>
      <c r="F174" s="42">
        <v>0</v>
      </c>
      <c r="G174" s="42">
        <v>1</v>
      </c>
      <c r="H174" s="42">
        <v>1</v>
      </c>
      <c r="I174" s="42">
        <v>0</v>
      </c>
      <c r="J174" s="42">
        <v>6</v>
      </c>
      <c r="K174" s="42">
        <v>1</v>
      </c>
      <c r="L174" s="42">
        <v>0</v>
      </c>
      <c r="M174" s="42">
        <v>0</v>
      </c>
      <c r="N174" s="42">
        <v>0</v>
      </c>
      <c r="O174" s="42">
        <v>0</v>
      </c>
    </row>
    <row r="175" spans="1:15" s="39" customFormat="1" ht="20.100000000000001" customHeight="1" x14ac:dyDescent="0.25">
      <c r="A175" s="41" t="s">
        <v>65</v>
      </c>
      <c r="B175" s="42">
        <v>10</v>
      </c>
      <c r="C175" s="42">
        <v>14</v>
      </c>
      <c r="D175" s="42">
        <v>5</v>
      </c>
      <c r="E175" s="42">
        <v>2</v>
      </c>
      <c r="F175" s="42">
        <v>1</v>
      </c>
      <c r="G175" s="42">
        <v>1</v>
      </c>
      <c r="H175" s="42">
        <v>1</v>
      </c>
      <c r="I175" s="42">
        <v>1</v>
      </c>
      <c r="J175" s="42">
        <v>0</v>
      </c>
      <c r="K175" s="42">
        <v>0</v>
      </c>
      <c r="L175" s="42">
        <v>0</v>
      </c>
      <c r="M175" s="42">
        <v>0</v>
      </c>
      <c r="N175" s="42">
        <v>1</v>
      </c>
      <c r="O175" s="42">
        <v>0</v>
      </c>
    </row>
    <row r="176" spans="1:15" ht="20.100000000000001" customHeight="1" x14ac:dyDescent="0.25">
      <c r="A176" s="352" t="s">
        <v>257</v>
      </c>
      <c r="B176" s="40">
        <v>72</v>
      </c>
      <c r="C176" s="40">
        <v>39</v>
      </c>
      <c r="D176" s="40">
        <v>19</v>
      </c>
      <c r="E176" s="40">
        <v>9</v>
      </c>
      <c r="F176" s="40">
        <v>15</v>
      </c>
      <c r="G176" s="40">
        <v>5</v>
      </c>
      <c r="H176" s="40">
        <v>10</v>
      </c>
      <c r="I176" s="40">
        <v>3</v>
      </c>
      <c r="J176" s="40">
        <v>3</v>
      </c>
      <c r="K176" s="40">
        <v>1</v>
      </c>
      <c r="L176" s="40">
        <v>6</v>
      </c>
      <c r="M176" s="40">
        <v>0</v>
      </c>
      <c r="N176" s="40">
        <v>5</v>
      </c>
      <c r="O176" s="40">
        <v>4</v>
      </c>
    </row>
    <row r="177" spans="1:19" ht="20.100000000000001" customHeight="1" x14ac:dyDescent="0.25">
      <c r="A177" s="41" t="s">
        <v>66</v>
      </c>
      <c r="B177" s="42">
        <v>35</v>
      </c>
      <c r="C177" s="42">
        <v>25</v>
      </c>
      <c r="D177" s="44">
        <v>6</v>
      </c>
      <c r="E177" s="44">
        <v>7</v>
      </c>
      <c r="F177" s="44">
        <v>10</v>
      </c>
      <c r="G177" s="44">
        <v>3</v>
      </c>
      <c r="H177" s="44">
        <v>6</v>
      </c>
      <c r="I177" s="44">
        <v>1</v>
      </c>
      <c r="J177" s="44">
        <v>2</v>
      </c>
      <c r="K177" s="44">
        <v>1</v>
      </c>
      <c r="L177" s="44">
        <v>2</v>
      </c>
      <c r="M177" s="44">
        <v>0</v>
      </c>
      <c r="N177" s="44">
        <v>4</v>
      </c>
      <c r="O177" s="44">
        <v>2</v>
      </c>
    </row>
    <row r="178" spans="1:19" ht="20.100000000000001" customHeight="1" x14ac:dyDescent="0.25">
      <c r="A178" s="41" t="s">
        <v>67</v>
      </c>
      <c r="B178" s="42">
        <v>18</v>
      </c>
      <c r="C178" s="42">
        <v>9</v>
      </c>
      <c r="D178" s="44">
        <v>3</v>
      </c>
      <c r="E178" s="44">
        <v>0</v>
      </c>
      <c r="F178" s="44">
        <v>3</v>
      </c>
      <c r="G178" s="44">
        <v>1</v>
      </c>
      <c r="H178" s="44">
        <v>2</v>
      </c>
      <c r="I178" s="44">
        <v>2</v>
      </c>
      <c r="J178" s="44">
        <v>0</v>
      </c>
      <c r="K178" s="44">
        <v>0</v>
      </c>
      <c r="L178" s="44">
        <v>4</v>
      </c>
      <c r="M178" s="44">
        <v>0</v>
      </c>
      <c r="N178" s="44">
        <v>1</v>
      </c>
      <c r="O178" s="44">
        <v>2</v>
      </c>
    </row>
    <row r="179" spans="1:19" ht="20.100000000000001" customHeight="1" x14ac:dyDescent="0.25">
      <c r="A179" s="41" t="s">
        <v>68</v>
      </c>
      <c r="B179" s="42">
        <v>19</v>
      </c>
      <c r="C179" s="42">
        <v>5</v>
      </c>
      <c r="D179" s="44">
        <v>10</v>
      </c>
      <c r="E179" s="44">
        <v>2</v>
      </c>
      <c r="F179" s="44">
        <v>2</v>
      </c>
      <c r="G179" s="44">
        <v>1</v>
      </c>
      <c r="H179" s="44">
        <v>2</v>
      </c>
      <c r="I179" s="44">
        <v>0</v>
      </c>
      <c r="J179" s="44">
        <v>1</v>
      </c>
      <c r="K179" s="44">
        <v>0</v>
      </c>
      <c r="L179" s="44">
        <v>0</v>
      </c>
      <c r="M179" s="44">
        <v>0</v>
      </c>
      <c r="N179" s="44">
        <v>0</v>
      </c>
      <c r="O179" s="44">
        <v>0</v>
      </c>
    </row>
    <row r="180" spans="1:19" s="39" customFormat="1" ht="20.100000000000001" customHeight="1" thickBot="1" x14ac:dyDescent="0.3">
      <c r="A180" s="353" t="s">
        <v>591</v>
      </c>
      <c r="B180" s="46">
        <v>0</v>
      </c>
      <c r="C180" s="46">
        <v>0</v>
      </c>
      <c r="D180" s="46">
        <v>0</v>
      </c>
      <c r="E180" s="46">
        <v>0</v>
      </c>
      <c r="F180" s="46">
        <v>0</v>
      </c>
      <c r="G180" s="46">
        <v>0</v>
      </c>
      <c r="H180" s="46">
        <v>0</v>
      </c>
      <c r="I180" s="46">
        <v>0</v>
      </c>
      <c r="J180" s="46">
        <v>0</v>
      </c>
      <c r="K180" s="46">
        <v>0</v>
      </c>
      <c r="L180" s="46">
        <v>0</v>
      </c>
      <c r="M180" s="46">
        <v>0</v>
      </c>
      <c r="N180" s="46">
        <v>0</v>
      </c>
      <c r="O180" s="46">
        <v>0</v>
      </c>
    </row>
    <row r="181" spans="1:19" s="48" customFormat="1" ht="15.95" customHeight="1" x14ac:dyDescent="0.25">
      <c r="A181" s="47" t="s">
        <v>588</v>
      </c>
      <c r="B181" s="47"/>
      <c r="C181" s="47"/>
      <c r="O181" s="60" t="s">
        <v>585</v>
      </c>
    </row>
    <row r="182" spans="1:19" s="27" customFormat="1" ht="24.95" customHeight="1" x14ac:dyDescent="0.25">
      <c r="A182" s="347" t="s">
        <v>113</v>
      </c>
      <c r="B182" s="347"/>
      <c r="C182" s="347"/>
      <c r="D182" s="347"/>
      <c r="E182" s="347"/>
      <c r="F182" s="347"/>
      <c r="G182" s="347"/>
    </row>
    <row r="183" spans="1:19" ht="24.95" customHeight="1" thickBot="1" x14ac:dyDescent="0.25">
      <c r="A183" s="28" t="s">
        <v>533</v>
      </c>
      <c r="B183" s="45"/>
      <c r="C183" s="45"/>
      <c r="D183" s="62"/>
      <c r="E183" s="62"/>
      <c r="F183" s="62"/>
      <c r="G183" s="62"/>
      <c r="H183" s="62"/>
      <c r="I183" s="62"/>
      <c r="J183" s="62"/>
      <c r="K183" s="62"/>
      <c r="L183" s="62"/>
      <c r="M183" s="336" t="s">
        <v>76</v>
      </c>
      <c r="N183" s="63"/>
      <c r="O183" s="63"/>
    </row>
    <row r="184" spans="1:19" ht="20.100000000000001" customHeight="1" x14ac:dyDescent="0.25">
      <c r="A184" s="1023" t="s">
        <v>8</v>
      </c>
      <c r="B184" s="1019" t="s">
        <v>9</v>
      </c>
      <c r="C184" s="1020"/>
      <c r="D184" s="1020"/>
      <c r="E184" s="1020"/>
      <c r="F184" s="1020"/>
      <c r="G184" s="1020"/>
      <c r="H184" s="1020"/>
      <c r="I184" s="1020"/>
      <c r="J184" s="1020"/>
      <c r="K184" s="1020"/>
      <c r="L184" s="1020"/>
      <c r="M184" s="1020"/>
      <c r="N184" s="63"/>
      <c r="O184" s="63"/>
    </row>
    <row r="185" spans="1:19" ht="20.100000000000001" customHeight="1" x14ac:dyDescent="0.25">
      <c r="A185" s="1024"/>
      <c r="B185" s="1021" t="s">
        <v>77</v>
      </c>
      <c r="C185" s="1021"/>
      <c r="D185" s="32" t="s">
        <v>78</v>
      </c>
      <c r="E185" s="32"/>
      <c r="F185" s="1021" t="s">
        <v>79</v>
      </c>
      <c r="G185" s="1021"/>
      <c r="H185" s="32" t="s">
        <v>80</v>
      </c>
      <c r="I185" s="32"/>
      <c r="J185" s="1021" t="s">
        <v>81</v>
      </c>
      <c r="K185" s="1021"/>
      <c r="L185" s="32" t="s">
        <v>82</v>
      </c>
      <c r="M185" s="57"/>
      <c r="N185" s="58"/>
      <c r="P185" s="63"/>
    </row>
    <row r="186" spans="1:19" s="39" customFormat="1" ht="20.100000000000001" customHeight="1" x14ac:dyDescent="0.25">
      <c r="A186" s="1025"/>
      <c r="B186" s="334">
        <v>2015</v>
      </c>
      <c r="C186" s="334">
        <v>2016</v>
      </c>
      <c r="D186" s="334">
        <v>2015</v>
      </c>
      <c r="E186" s="334">
        <v>2016</v>
      </c>
      <c r="F186" s="334">
        <v>2015</v>
      </c>
      <c r="G186" s="334">
        <v>2016</v>
      </c>
      <c r="H186" s="334">
        <v>2015</v>
      </c>
      <c r="I186" s="334">
        <v>2016</v>
      </c>
      <c r="J186" s="334">
        <v>2015</v>
      </c>
      <c r="K186" s="334">
        <v>2016</v>
      </c>
      <c r="L186" s="334">
        <v>2015</v>
      </c>
      <c r="M186" s="335">
        <v>2016</v>
      </c>
      <c r="N186" s="56"/>
      <c r="P186" s="61"/>
    </row>
    <row r="187" spans="1:19" ht="20.100000000000001" customHeight="1" x14ac:dyDescent="0.25">
      <c r="A187" s="352" t="s">
        <v>256</v>
      </c>
      <c r="B187" s="40">
        <v>155</v>
      </c>
      <c r="C187" s="40">
        <v>175</v>
      </c>
      <c r="D187" s="40">
        <v>74</v>
      </c>
      <c r="E187" s="40">
        <v>87</v>
      </c>
      <c r="F187" s="40">
        <v>39</v>
      </c>
      <c r="G187" s="40">
        <v>73</v>
      </c>
      <c r="H187" s="40">
        <v>173</v>
      </c>
      <c r="I187" s="40">
        <v>82</v>
      </c>
      <c r="J187" s="40">
        <v>136</v>
      </c>
      <c r="K187" s="40">
        <v>55</v>
      </c>
      <c r="L187" s="40">
        <v>110</v>
      </c>
      <c r="M187" s="40">
        <v>63</v>
      </c>
      <c r="P187" s="63"/>
      <c r="S187" s="63"/>
    </row>
    <row r="188" spans="1:19" ht="20.100000000000001" customHeight="1" x14ac:dyDescent="0.25">
      <c r="A188" s="41" t="s">
        <v>46</v>
      </c>
      <c r="B188" s="42">
        <v>25</v>
      </c>
      <c r="C188" s="42">
        <v>7</v>
      </c>
      <c r="D188" s="42">
        <v>8</v>
      </c>
      <c r="E188" s="42">
        <v>10</v>
      </c>
      <c r="F188" s="42">
        <v>3</v>
      </c>
      <c r="G188" s="42">
        <v>5</v>
      </c>
      <c r="H188" s="42">
        <v>15</v>
      </c>
      <c r="I188" s="42">
        <v>10</v>
      </c>
      <c r="J188" s="42">
        <v>13</v>
      </c>
      <c r="K188" s="42">
        <v>4</v>
      </c>
      <c r="L188" s="42">
        <v>16</v>
      </c>
      <c r="M188" s="42">
        <v>13</v>
      </c>
      <c r="P188" s="63"/>
      <c r="S188" s="63"/>
    </row>
    <row r="189" spans="1:19" ht="20.100000000000001" customHeight="1" x14ac:dyDescent="0.25">
      <c r="A189" s="41" t="s">
        <v>47</v>
      </c>
      <c r="B189" s="42">
        <v>2</v>
      </c>
      <c r="C189" s="42">
        <v>4</v>
      </c>
      <c r="D189" s="42">
        <v>4</v>
      </c>
      <c r="E189" s="42">
        <v>2</v>
      </c>
      <c r="F189" s="42">
        <v>0</v>
      </c>
      <c r="G189" s="42">
        <v>3</v>
      </c>
      <c r="H189" s="42">
        <v>0</v>
      </c>
      <c r="I189" s="42">
        <v>0</v>
      </c>
      <c r="J189" s="42">
        <v>2</v>
      </c>
      <c r="K189" s="42">
        <v>0</v>
      </c>
      <c r="L189" s="42">
        <v>6</v>
      </c>
      <c r="M189" s="42">
        <v>0</v>
      </c>
      <c r="P189" s="63"/>
      <c r="S189" s="63"/>
    </row>
    <row r="190" spans="1:19" ht="20.100000000000001" customHeight="1" x14ac:dyDescent="0.25">
      <c r="A190" s="41" t="s">
        <v>48</v>
      </c>
      <c r="B190" s="42">
        <v>4</v>
      </c>
      <c r="C190" s="42">
        <v>2</v>
      </c>
      <c r="D190" s="42">
        <v>1</v>
      </c>
      <c r="E190" s="42">
        <v>2</v>
      </c>
      <c r="F190" s="42">
        <v>2</v>
      </c>
      <c r="G190" s="42">
        <v>10</v>
      </c>
      <c r="H190" s="42">
        <v>2</v>
      </c>
      <c r="I190" s="42">
        <v>2</v>
      </c>
      <c r="J190" s="42">
        <v>3</v>
      </c>
      <c r="K190" s="42">
        <v>1</v>
      </c>
      <c r="L190" s="42">
        <v>5</v>
      </c>
      <c r="M190" s="42">
        <v>0</v>
      </c>
      <c r="P190" s="63"/>
      <c r="S190" s="63"/>
    </row>
    <row r="191" spans="1:19" ht="20.100000000000001" customHeight="1" x14ac:dyDescent="0.25">
      <c r="A191" s="41" t="s">
        <v>579</v>
      </c>
      <c r="B191" s="42">
        <v>0</v>
      </c>
      <c r="C191" s="42">
        <v>0</v>
      </c>
      <c r="D191" s="42">
        <v>0</v>
      </c>
      <c r="E191" s="42">
        <v>0</v>
      </c>
      <c r="F191" s="42">
        <v>0</v>
      </c>
      <c r="G191" s="42">
        <v>0</v>
      </c>
      <c r="H191" s="42">
        <v>14</v>
      </c>
      <c r="I191" s="42">
        <v>1</v>
      </c>
      <c r="J191" s="42">
        <v>0</v>
      </c>
      <c r="K191" s="42">
        <v>0</v>
      </c>
      <c r="L191" s="42">
        <v>0</v>
      </c>
      <c r="M191" s="42">
        <v>0</v>
      </c>
      <c r="P191" s="63"/>
      <c r="S191" s="63"/>
    </row>
    <row r="192" spans="1:19" ht="20.100000000000001" customHeight="1" x14ac:dyDescent="0.25">
      <c r="A192" s="41" t="s">
        <v>270</v>
      </c>
      <c r="B192" s="42">
        <v>0</v>
      </c>
      <c r="C192" s="42">
        <v>0</v>
      </c>
      <c r="D192" s="42">
        <v>0</v>
      </c>
      <c r="E192" s="42">
        <v>0</v>
      </c>
      <c r="F192" s="42">
        <v>0</v>
      </c>
      <c r="G192" s="42">
        <v>0</v>
      </c>
      <c r="H192" s="42">
        <v>0</v>
      </c>
      <c r="I192" s="42">
        <v>0</v>
      </c>
      <c r="J192" s="42">
        <v>0</v>
      </c>
      <c r="K192" s="42">
        <v>1</v>
      </c>
      <c r="L192" s="42">
        <v>0</v>
      </c>
      <c r="M192" s="42">
        <v>0</v>
      </c>
      <c r="P192" s="63"/>
      <c r="S192" s="63"/>
    </row>
    <row r="193" spans="1:28" ht="20.100000000000001" customHeight="1" x14ac:dyDescent="0.25">
      <c r="A193" s="41" t="s">
        <v>49</v>
      </c>
      <c r="B193" s="42">
        <v>2</v>
      </c>
      <c r="C193" s="42">
        <v>2</v>
      </c>
      <c r="D193" s="42">
        <v>1</v>
      </c>
      <c r="E193" s="42">
        <v>2</v>
      </c>
      <c r="F193" s="42">
        <v>0</v>
      </c>
      <c r="G193" s="42">
        <v>0</v>
      </c>
      <c r="H193" s="42">
        <v>8</v>
      </c>
      <c r="I193" s="42">
        <v>1</v>
      </c>
      <c r="J193" s="42">
        <v>2</v>
      </c>
      <c r="K193" s="42">
        <v>0</v>
      </c>
      <c r="L193" s="42">
        <v>4</v>
      </c>
      <c r="M193" s="42">
        <v>0</v>
      </c>
      <c r="P193" s="63"/>
      <c r="S193" s="63"/>
    </row>
    <row r="194" spans="1:28" ht="20.100000000000001" customHeight="1" x14ac:dyDescent="0.25">
      <c r="A194" s="41" t="s">
        <v>580</v>
      </c>
      <c r="B194" s="42">
        <v>1</v>
      </c>
      <c r="C194" s="42">
        <v>0</v>
      </c>
      <c r="D194" s="42">
        <v>0</v>
      </c>
      <c r="E194" s="42">
        <v>0</v>
      </c>
      <c r="F194" s="42">
        <v>0</v>
      </c>
      <c r="G194" s="42">
        <v>0</v>
      </c>
      <c r="H194" s="42">
        <v>0</v>
      </c>
      <c r="I194" s="42">
        <v>2</v>
      </c>
      <c r="J194" s="42">
        <v>0</v>
      </c>
      <c r="K194" s="42">
        <v>0</v>
      </c>
      <c r="L194" s="42">
        <v>1</v>
      </c>
      <c r="M194" s="42">
        <v>0</v>
      </c>
      <c r="P194" s="63"/>
      <c r="S194" s="63"/>
    </row>
    <row r="195" spans="1:28" ht="20.100000000000001" customHeight="1" x14ac:dyDescent="0.25">
      <c r="A195" s="41" t="s">
        <v>276</v>
      </c>
      <c r="B195" s="42">
        <v>1</v>
      </c>
      <c r="C195" s="42">
        <v>0</v>
      </c>
      <c r="D195" s="42">
        <v>0</v>
      </c>
      <c r="E195" s="42">
        <v>0</v>
      </c>
      <c r="F195" s="42">
        <v>0</v>
      </c>
      <c r="G195" s="42">
        <v>0</v>
      </c>
      <c r="H195" s="42">
        <v>0</v>
      </c>
      <c r="I195" s="42">
        <v>0</v>
      </c>
      <c r="J195" s="42">
        <v>0</v>
      </c>
      <c r="K195" s="42">
        <v>0</v>
      </c>
      <c r="L195" s="42">
        <v>0</v>
      </c>
      <c r="M195" s="42">
        <v>0</v>
      </c>
      <c r="P195" s="63"/>
      <c r="S195" s="63"/>
    </row>
    <row r="196" spans="1:28" s="39" customFormat="1" ht="20.100000000000001" customHeight="1" x14ac:dyDescent="0.25">
      <c r="A196" s="41" t="s">
        <v>50</v>
      </c>
      <c r="B196" s="42">
        <v>12</v>
      </c>
      <c r="C196" s="42">
        <v>9</v>
      </c>
      <c r="D196" s="42">
        <v>7</v>
      </c>
      <c r="E196" s="42">
        <v>5</v>
      </c>
      <c r="F196" s="42">
        <v>6</v>
      </c>
      <c r="G196" s="42">
        <v>10</v>
      </c>
      <c r="H196" s="42">
        <v>14</v>
      </c>
      <c r="I196" s="42">
        <v>6</v>
      </c>
      <c r="J196" s="42">
        <v>7</v>
      </c>
      <c r="K196" s="42">
        <v>7</v>
      </c>
      <c r="L196" s="42">
        <v>11</v>
      </c>
      <c r="M196" s="42">
        <v>9</v>
      </c>
      <c r="P196" s="61"/>
      <c r="Q196" s="41"/>
      <c r="S196" s="61"/>
      <c r="T196" s="41"/>
      <c r="U196" s="41"/>
      <c r="V196" s="41"/>
      <c r="W196" s="41"/>
      <c r="X196" s="41"/>
      <c r="Y196" s="41"/>
      <c r="Z196" s="41"/>
      <c r="AA196" s="41"/>
      <c r="AB196" s="41"/>
    </row>
    <row r="197" spans="1:28" ht="20.100000000000001" customHeight="1" x14ac:dyDescent="0.25">
      <c r="A197" s="41" t="s">
        <v>272</v>
      </c>
      <c r="B197" s="42">
        <v>0</v>
      </c>
      <c r="C197" s="42">
        <v>0</v>
      </c>
      <c r="D197" s="42">
        <v>0</v>
      </c>
      <c r="E197" s="42">
        <v>0</v>
      </c>
      <c r="F197" s="42">
        <v>0</v>
      </c>
      <c r="G197" s="42">
        <v>0</v>
      </c>
      <c r="H197" s="42">
        <v>0</v>
      </c>
      <c r="I197" s="42">
        <v>0</v>
      </c>
      <c r="J197" s="42">
        <v>0</v>
      </c>
      <c r="K197" s="42">
        <v>0</v>
      </c>
      <c r="L197" s="42">
        <v>0</v>
      </c>
      <c r="M197" s="42">
        <v>0</v>
      </c>
      <c r="P197" s="63"/>
      <c r="S197" s="63"/>
    </row>
    <row r="198" spans="1:28" ht="20.100000000000001" customHeight="1" x14ac:dyDescent="0.25">
      <c r="A198" s="41" t="s">
        <v>51</v>
      </c>
      <c r="B198" s="42">
        <v>0</v>
      </c>
      <c r="C198" s="42">
        <v>0</v>
      </c>
      <c r="D198" s="42">
        <v>0</v>
      </c>
      <c r="E198" s="42">
        <v>0</v>
      </c>
      <c r="F198" s="42">
        <v>0</v>
      </c>
      <c r="G198" s="42">
        <v>0</v>
      </c>
      <c r="H198" s="42">
        <v>0</v>
      </c>
      <c r="I198" s="42">
        <v>0</v>
      </c>
      <c r="J198" s="42">
        <v>1</v>
      </c>
      <c r="K198" s="42">
        <v>0</v>
      </c>
      <c r="L198" s="42">
        <v>0</v>
      </c>
      <c r="M198" s="42">
        <v>0</v>
      </c>
      <c r="P198" s="63"/>
      <c r="S198" s="63"/>
    </row>
    <row r="199" spans="1:28" ht="20.100000000000001" customHeight="1" x14ac:dyDescent="0.25">
      <c r="A199" s="41" t="s">
        <v>52</v>
      </c>
      <c r="B199" s="42">
        <v>24</v>
      </c>
      <c r="C199" s="42">
        <v>20</v>
      </c>
      <c r="D199" s="42">
        <v>9</v>
      </c>
      <c r="E199" s="42">
        <v>9</v>
      </c>
      <c r="F199" s="42">
        <v>4</v>
      </c>
      <c r="G199" s="42">
        <v>3</v>
      </c>
      <c r="H199" s="42">
        <v>31</v>
      </c>
      <c r="I199" s="42">
        <v>7</v>
      </c>
      <c r="J199" s="42">
        <v>13</v>
      </c>
      <c r="K199" s="42">
        <v>6</v>
      </c>
      <c r="L199" s="42">
        <v>14</v>
      </c>
      <c r="M199" s="42">
        <v>10</v>
      </c>
      <c r="P199" s="63"/>
      <c r="S199" s="63"/>
    </row>
    <row r="200" spans="1:28" s="39" customFormat="1" ht="20.100000000000001" customHeight="1" x14ac:dyDescent="0.25">
      <c r="A200" s="41" t="s">
        <v>53</v>
      </c>
      <c r="B200" s="42">
        <v>2</v>
      </c>
      <c r="C200" s="42">
        <v>1</v>
      </c>
      <c r="D200" s="42">
        <v>0</v>
      </c>
      <c r="E200" s="42">
        <v>0</v>
      </c>
      <c r="F200" s="42">
        <v>0</v>
      </c>
      <c r="G200" s="42">
        <v>0</v>
      </c>
      <c r="H200" s="42">
        <v>0</v>
      </c>
      <c r="I200" s="42">
        <v>0</v>
      </c>
      <c r="J200" s="42">
        <v>0</v>
      </c>
      <c r="K200" s="42">
        <v>0</v>
      </c>
      <c r="L200" s="42">
        <v>2</v>
      </c>
      <c r="M200" s="42">
        <v>0</v>
      </c>
      <c r="P200" s="61"/>
      <c r="Q200" s="41"/>
      <c r="S200" s="61"/>
      <c r="T200" s="41"/>
      <c r="U200" s="41"/>
      <c r="V200" s="41"/>
      <c r="W200" s="41"/>
      <c r="X200" s="41"/>
      <c r="Y200" s="41"/>
      <c r="Z200" s="41"/>
      <c r="AA200" s="41"/>
      <c r="AB200" s="41"/>
    </row>
    <row r="201" spans="1:28" ht="20.100000000000001" customHeight="1" x14ac:dyDescent="0.25">
      <c r="A201" s="41" t="s">
        <v>54</v>
      </c>
      <c r="B201" s="42">
        <v>9</v>
      </c>
      <c r="C201" s="42">
        <v>68</v>
      </c>
      <c r="D201" s="42">
        <v>2</v>
      </c>
      <c r="E201" s="42">
        <v>9</v>
      </c>
      <c r="F201" s="42">
        <v>5</v>
      </c>
      <c r="G201" s="42">
        <v>14</v>
      </c>
      <c r="H201" s="42">
        <v>23</v>
      </c>
      <c r="I201" s="42">
        <v>3</v>
      </c>
      <c r="J201" s="42">
        <v>14</v>
      </c>
      <c r="K201" s="42">
        <v>3</v>
      </c>
      <c r="L201" s="42">
        <v>7</v>
      </c>
      <c r="M201" s="42">
        <v>4</v>
      </c>
      <c r="P201" s="63"/>
      <c r="S201" s="63"/>
    </row>
    <row r="202" spans="1:28" ht="20.100000000000001" customHeight="1" x14ac:dyDescent="0.25">
      <c r="A202" s="41" t="s">
        <v>55</v>
      </c>
      <c r="B202" s="42">
        <v>0</v>
      </c>
      <c r="C202" s="42">
        <v>0</v>
      </c>
      <c r="D202" s="42">
        <v>0</v>
      </c>
      <c r="E202" s="42">
        <v>0</v>
      </c>
      <c r="F202" s="42">
        <v>0</v>
      </c>
      <c r="G202" s="42">
        <v>0</v>
      </c>
      <c r="H202" s="42">
        <v>0</v>
      </c>
      <c r="I202" s="42">
        <v>0</v>
      </c>
      <c r="J202" s="42">
        <v>0</v>
      </c>
      <c r="K202" s="42">
        <v>0</v>
      </c>
      <c r="L202" s="42">
        <v>0</v>
      </c>
      <c r="M202" s="42">
        <v>0</v>
      </c>
      <c r="P202" s="63"/>
      <c r="S202" s="63"/>
    </row>
    <row r="203" spans="1:28" ht="20.100000000000001" customHeight="1" x14ac:dyDescent="0.25">
      <c r="A203" s="41" t="s">
        <v>56</v>
      </c>
      <c r="B203" s="42">
        <v>0</v>
      </c>
      <c r="C203" s="42">
        <v>1</v>
      </c>
      <c r="D203" s="42">
        <v>0</v>
      </c>
      <c r="E203" s="42">
        <v>1</v>
      </c>
      <c r="F203" s="42">
        <v>1</v>
      </c>
      <c r="G203" s="42">
        <v>0</v>
      </c>
      <c r="H203" s="42">
        <v>2</v>
      </c>
      <c r="I203" s="42">
        <v>2</v>
      </c>
      <c r="J203" s="42">
        <v>1</v>
      </c>
      <c r="K203" s="42">
        <v>0</v>
      </c>
      <c r="L203" s="42">
        <v>0</v>
      </c>
      <c r="M203" s="42">
        <v>0</v>
      </c>
      <c r="P203" s="63"/>
      <c r="Q203" s="39"/>
      <c r="S203" s="63"/>
      <c r="T203" s="39"/>
      <c r="U203" s="39"/>
      <c r="V203" s="39"/>
      <c r="W203" s="39"/>
      <c r="X203" s="39"/>
      <c r="Y203" s="39"/>
      <c r="Z203" s="39"/>
      <c r="AA203" s="39"/>
      <c r="AB203" s="39"/>
    </row>
    <row r="204" spans="1:28" ht="20.100000000000001" customHeight="1" x14ac:dyDescent="0.25">
      <c r="A204" s="41" t="s">
        <v>57</v>
      </c>
      <c r="B204" s="42">
        <v>11</v>
      </c>
      <c r="C204" s="42">
        <v>6</v>
      </c>
      <c r="D204" s="42">
        <v>11</v>
      </c>
      <c r="E204" s="42">
        <v>5</v>
      </c>
      <c r="F204" s="42">
        <v>4</v>
      </c>
      <c r="G204" s="42">
        <v>7</v>
      </c>
      <c r="H204" s="42">
        <v>12</v>
      </c>
      <c r="I204" s="42">
        <v>5</v>
      </c>
      <c r="J204" s="42">
        <v>12</v>
      </c>
      <c r="K204" s="42">
        <v>3</v>
      </c>
      <c r="L204" s="42">
        <v>11</v>
      </c>
      <c r="M204" s="42">
        <v>6</v>
      </c>
      <c r="P204" s="63"/>
      <c r="Q204" s="39"/>
      <c r="S204" s="63"/>
      <c r="T204" s="39"/>
      <c r="U204" s="39"/>
      <c r="V204" s="39"/>
      <c r="W204" s="39"/>
      <c r="X204" s="39"/>
      <c r="Y204" s="39"/>
      <c r="Z204" s="39"/>
      <c r="AA204" s="39"/>
      <c r="AB204" s="39"/>
    </row>
    <row r="205" spans="1:28" ht="20.100000000000001" customHeight="1" x14ac:dyDescent="0.25">
      <c r="A205" s="41" t="s">
        <v>581</v>
      </c>
      <c r="B205" s="42">
        <v>0</v>
      </c>
      <c r="C205" s="42">
        <v>0</v>
      </c>
      <c r="D205" s="42">
        <v>0</v>
      </c>
      <c r="E205" s="42">
        <v>0</v>
      </c>
      <c r="F205" s="42">
        <v>0</v>
      </c>
      <c r="G205" s="42">
        <v>0</v>
      </c>
      <c r="H205" s="42">
        <v>0</v>
      </c>
      <c r="I205" s="42">
        <v>0</v>
      </c>
      <c r="J205" s="42">
        <v>0</v>
      </c>
      <c r="K205" s="42">
        <v>0</v>
      </c>
      <c r="L205" s="42">
        <v>0</v>
      </c>
      <c r="M205" s="42">
        <v>0</v>
      </c>
      <c r="P205" s="63"/>
      <c r="Q205" s="39"/>
      <c r="S205" s="63"/>
      <c r="T205" s="39"/>
      <c r="U205" s="39"/>
      <c r="V205" s="39"/>
      <c r="W205" s="39"/>
      <c r="X205" s="39"/>
      <c r="Y205" s="39"/>
      <c r="Z205" s="39"/>
      <c r="AA205" s="39"/>
      <c r="AB205" s="39"/>
    </row>
    <row r="206" spans="1:28" ht="20.100000000000001" customHeight="1" x14ac:dyDescent="0.25">
      <c r="A206" s="41" t="s">
        <v>275</v>
      </c>
      <c r="B206" s="42">
        <v>0</v>
      </c>
      <c r="C206" s="42">
        <v>0</v>
      </c>
      <c r="D206" s="42">
        <v>0</v>
      </c>
      <c r="E206" s="42">
        <v>1</v>
      </c>
      <c r="F206" s="42">
        <v>0</v>
      </c>
      <c r="G206" s="42">
        <v>1</v>
      </c>
      <c r="H206" s="42">
        <v>0</v>
      </c>
      <c r="I206" s="42">
        <v>0</v>
      </c>
      <c r="J206" s="42">
        <v>0</v>
      </c>
      <c r="K206" s="42">
        <v>0</v>
      </c>
      <c r="L206" s="42">
        <v>1</v>
      </c>
      <c r="M206" s="42">
        <v>0</v>
      </c>
      <c r="P206" s="63"/>
      <c r="S206" s="63"/>
      <c r="T206" s="63"/>
      <c r="U206" s="63"/>
      <c r="V206" s="63"/>
      <c r="W206" s="63"/>
      <c r="X206" s="63"/>
      <c r="Y206" s="63"/>
      <c r="Z206" s="63"/>
      <c r="AA206" s="63"/>
    </row>
    <row r="207" spans="1:28" s="39" customFormat="1" ht="20.100000000000001" customHeight="1" x14ac:dyDescent="0.25">
      <c r="A207" s="41" t="s">
        <v>582</v>
      </c>
      <c r="B207" s="42">
        <v>0</v>
      </c>
      <c r="C207" s="42">
        <v>0</v>
      </c>
      <c r="D207" s="42">
        <v>0</v>
      </c>
      <c r="E207" s="42">
        <v>0</v>
      </c>
      <c r="F207" s="42">
        <v>0</v>
      </c>
      <c r="G207" s="42">
        <v>0</v>
      </c>
      <c r="H207" s="42">
        <v>0</v>
      </c>
      <c r="I207" s="42">
        <v>0</v>
      </c>
      <c r="J207" s="42">
        <v>0</v>
      </c>
      <c r="K207" s="42">
        <v>0</v>
      </c>
      <c r="L207" s="42">
        <v>0</v>
      </c>
      <c r="M207" s="42">
        <v>0</v>
      </c>
      <c r="P207" s="61"/>
    </row>
    <row r="208" spans="1:28" s="39" customFormat="1" ht="20.100000000000001" customHeight="1" x14ac:dyDescent="0.25">
      <c r="A208" s="41" t="s">
        <v>58</v>
      </c>
      <c r="B208" s="42">
        <v>0</v>
      </c>
      <c r="C208" s="42">
        <v>0</v>
      </c>
      <c r="D208" s="42">
        <v>0</v>
      </c>
      <c r="E208" s="42">
        <v>0</v>
      </c>
      <c r="F208" s="42">
        <v>0</v>
      </c>
      <c r="G208" s="42">
        <v>0</v>
      </c>
      <c r="H208" s="42">
        <v>0</v>
      </c>
      <c r="I208" s="42">
        <v>2</v>
      </c>
      <c r="J208" s="42">
        <v>0</v>
      </c>
      <c r="K208" s="42">
        <v>0</v>
      </c>
      <c r="L208" s="42">
        <v>0</v>
      </c>
      <c r="M208" s="42">
        <v>0</v>
      </c>
      <c r="P208" s="61"/>
    </row>
    <row r="209" spans="1:16" s="39" customFormat="1" ht="20.100000000000001" customHeight="1" x14ac:dyDescent="0.25">
      <c r="A209" s="41" t="s">
        <v>59</v>
      </c>
      <c r="B209" s="42">
        <v>4</v>
      </c>
      <c r="C209" s="42">
        <v>0</v>
      </c>
      <c r="D209" s="42">
        <v>4</v>
      </c>
      <c r="E209" s="42">
        <v>0</v>
      </c>
      <c r="F209" s="42">
        <v>0</v>
      </c>
      <c r="G209" s="42">
        <v>0</v>
      </c>
      <c r="H209" s="42">
        <v>0</v>
      </c>
      <c r="I209" s="42">
        <v>7</v>
      </c>
      <c r="J209" s="42">
        <v>14</v>
      </c>
      <c r="K209" s="42">
        <v>1</v>
      </c>
      <c r="L209" s="42">
        <v>4</v>
      </c>
      <c r="M209" s="42">
        <v>1</v>
      </c>
      <c r="N209" s="42"/>
      <c r="O209" s="42"/>
    </row>
    <row r="210" spans="1:16" s="39" customFormat="1" ht="20.100000000000001" customHeight="1" x14ac:dyDescent="0.25">
      <c r="A210" s="41" t="s">
        <v>60</v>
      </c>
      <c r="B210" s="42">
        <v>3</v>
      </c>
      <c r="C210" s="42">
        <v>11</v>
      </c>
      <c r="D210" s="42">
        <v>4</v>
      </c>
      <c r="E210" s="42">
        <v>6</v>
      </c>
      <c r="F210" s="42">
        <v>1</v>
      </c>
      <c r="G210" s="42">
        <v>9</v>
      </c>
      <c r="H210" s="42">
        <v>20</v>
      </c>
      <c r="I210" s="42">
        <v>8</v>
      </c>
      <c r="J210" s="42">
        <v>6</v>
      </c>
      <c r="K210" s="42">
        <v>6</v>
      </c>
      <c r="L210" s="42">
        <v>5</v>
      </c>
      <c r="M210" s="42">
        <v>6</v>
      </c>
      <c r="N210" s="42"/>
      <c r="O210" s="42"/>
    </row>
    <row r="211" spans="1:16" s="39" customFormat="1" ht="20.100000000000001" customHeight="1" x14ac:dyDescent="0.25">
      <c r="A211" s="41" t="s">
        <v>262</v>
      </c>
      <c r="B211" s="42">
        <v>49</v>
      </c>
      <c r="C211" s="42">
        <v>24</v>
      </c>
      <c r="D211" s="42">
        <v>7</v>
      </c>
      <c r="E211" s="42">
        <v>23</v>
      </c>
      <c r="F211" s="42">
        <v>7</v>
      </c>
      <c r="G211" s="42">
        <v>9</v>
      </c>
      <c r="H211" s="42">
        <v>22</v>
      </c>
      <c r="I211" s="42">
        <v>15</v>
      </c>
      <c r="J211" s="42">
        <v>13</v>
      </c>
      <c r="K211" s="42">
        <v>14</v>
      </c>
      <c r="L211" s="42">
        <v>13</v>
      </c>
      <c r="M211" s="42">
        <v>7</v>
      </c>
      <c r="N211" s="42"/>
      <c r="O211" s="42"/>
    </row>
    <row r="212" spans="1:16" s="39" customFormat="1" ht="20.100000000000001" customHeight="1" x14ac:dyDescent="0.25">
      <c r="A212" s="41" t="s">
        <v>61</v>
      </c>
      <c r="B212" s="42">
        <v>2</v>
      </c>
      <c r="C212" s="42">
        <v>2</v>
      </c>
      <c r="D212" s="42">
        <v>1</v>
      </c>
      <c r="E212" s="42">
        <v>4</v>
      </c>
      <c r="F212" s="42">
        <v>0</v>
      </c>
      <c r="G212" s="42">
        <v>0</v>
      </c>
      <c r="H212" s="42">
        <v>0</v>
      </c>
      <c r="I212" s="42">
        <v>0</v>
      </c>
      <c r="J212" s="42">
        <v>5</v>
      </c>
      <c r="K212" s="42">
        <v>0</v>
      </c>
      <c r="L212" s="42">
        <v>2</v>
      </c>
      <c r="M212" s="42">
        <v>0</v>
      </c>
      <c r="N212" s="42"/>
      <c r="O212" s="42"/>
    </row>
    <row r="213" spans="1:16" s="39" customFormat="1" ht="20.100000000000001" customHeight="1" x14ac:dyDescent="0.25">
      <c r="A213" s="41" t="s">
        <v>273</v>
      </c>
      <c r="B213" s="42">
        <v>0</v>
      </c>
      <c r="C213" s="42">
        <v>1</v>
      </c>
      <c r="D213" s="42">
        <v>0</v>
      </c>
      <c r="E213" s="42">
        <v>0</v>
      </c>
      <c r="F213" s="42">
        <v>1</v>
      </c>
      <c r="G213" s="42">
        <v>0</v>
      </c>
      <c r="H213" s="42">
        <v>0</v>
      </c>
      <c r="I213" s="42">
        <v>0</v>
      </c>
      <c r="J213" s="42">
        <v>4</v>
      </c>
      <c r="K213" s="42">
        <v>0</v>
      </c>
      <c r="L213" s="42">
        <v>0</v>
      </c>
      <c r="M213" s="42">
        <v>2</v>
      </c>
      <c r="N213" s="42"/>
      <c r="O213" s="42"/>
    </row>
    <row r="214" spans="1:16" s="39" customFormat="1" ht="20.100000000000001" customHeight="1" x14ac:dyDescent="0.25">
      <c r="A214" s="41" t="s">
        <v>62</v>
      </c>
      <c r="B214" s="42">
        <v>2</v>
      </c>
      <c r="C214" s="42">
        <v>2</v>
      </c>
      <c r="D214" s="42">
        <v>9</v>
      </c>
      <c r="E214" s="42">
        <v>2</v>
      </c>
      <c r="F214" s="42">
        <v>1</v>
      </c>
      <c r="G214" s="42">
        <v>0</v>
      </c>
      <c r="H214" s="42">
        <v>4</v>
      </c>
      <c r="I214" s="42">
        <v>3</v>
      </c>
      <c r="J214" s="42">
        <v>24</v>
      </c>
      <c r="K214" s="42">
        <v>5</v>
      </c>
      <c r="L214" s="42">
        <v>4</v>
      </c>
      <c r="M214" s="42">
        <v>2</v>
      </c>
      <c r="N214" s="42"/>
      <c r="O214" s="42"/>
    </row>
    <row r="215" spans="1:16" s="39" customFormat="1" ht="20.100000000000001" customHeight="1" x14ac:dyDescent="0.25">
      <c r="A215" s="41" t="s">
        <v>274</v>
      </c>
      <c r="B215" s="42">
        <v>0</v>
      </c>
      <c r="C215" s="42">
        <v>0</v>
      </c>
      <c r="D215" s="42">
        <v>0</v>
      </c>
      <c r="E215" s="42">
        <v>0</v>
      </c>
      <c r="F215" s="42">
        <v>0</v>
      </c>
      <c r="G215" s="42">
        <v>0</v>
      </c>
      <c r="H215" s="42">
        <v>0</v>
      </c>
      <c r="I215" s="42">
        <v>1</v>
      </c>
      <c r="J215" s="42">
        <v>0</v>
      </c>
      <c r="K215" s="42">
        <v>0</v>
      </c>
      <c r="L215" s="42">
        <v>1</v>
      </c>
      <c r="M215" s="42">
        <v>0</v>
      </c>
      <c r="N215" s="42"/>
      <c r="O215" s="42"/>
    </row>
    <row r="216" spans="1:16" s="39" customFormat="1" ht="20.100000000000001" customHeight="1" x14ac:dyDescent="0.25">
      <c r="A216" s="41" t="s">
        <v>63</v>
      </c>
      <c r="B216" s="42">
        <v>2</v>
      </c>
      <c r="C216" s="42">
        <v>2</v>
      </c>
      <c r="D216" s="42">
        <v>1</v>
      </c>
      <c r="E216" s="42">
        <v>0</v>
      </c>
      <c r="F216" s="42">
        <v>2</v>
      </c>
      <c r="G216" s="42">
        <v>0</v>
      </c>
      <c r="H216" s="42">
        <v>1</v>
      </c>
      <c r="I216" s="42">
        <v>0</v>
      </c>
      <c r="J216" s="42">
        <v>0</v>
      </c>
      <c r="K216" s="42">
        <v>0</v>
      </c>
      <c r="L216" s="42">
        <v>1</v>
      </c>
      <c r="M216" s="42">
        <v>1</v>
      </c>
      <c r="N216" s="42"/>
      <c r="O216" s="42"/>
    </row>
    <row r="217" spans="1:16" s="39" customFormat="1" ht="20.100000000000001" customHeight="1" x14ac:dyDescent="0.25">
      <c r="A217" s="41" t="s">
        <v>64</v>
      </c>
      <c r="B217" s="42">
        <v>0</v>
      </c>
      <c r="C217" s="42">
        <v>5</v>
      </c>
      <c r="D217" s="42">
        <v>3</v>
      </c>
      <c r="E217" s="42">
        <v>4</v>
      </c>
      <c r="F217" s="42">
        <v>1</v>
      </c>
      <c r="G217" s="42">
        <v>1</v>
      </c>
      <c r="H217" s="42">
        <v>3</v>
      </c>
      <c r="I217" s="42">
        <v>4</v>
      </c>
      <c r="J217" s="42">
        <v>1</v>
      </c>
      <c r="K217" s="42">
        <v>4</v>
      </c>
      <c r="L217" s="42">
        <v>2</v>
      </c>
      <c r="M217" s="42">
        <v>2</v>
      </c>
      <c r="N217" s="42"/>
      <c r="O217" s="42"/>
    </row>
    <row r="218" spans="1:16" s="39" customFormat="1" ht="20.100000000000001" customHeight="1" x14ac:dyDescent="0.25">
      <c r="A218" s="41" t="s">
        <v>261</v>
      </c>
      <c r="B218" s="42">
        <v>0</v>
      </c>
      <c r="C218" s="42">
        <v>0</v>
      </c>
      <c r="D218" s="42">
        <v>1</v>
      </c>
      <c r="E218" s="42">
        <v>0</v>
      </c>
      <c r="F218" s="42">
        <v>0</v>
      </c>
      <c r="G218" s="42">
        <v>1</v>
      </c>
      <c r="H218" s="42">
        <v>1</v>
      </c>
      <c r="I218" s="42">
        <v>2</v>
      </c>
      <c r="J218" s="42">
        <v>0</v>
      </c>
      <c r="K218" s="42">
        <v>0</v>
      </c>
      <c r="L218" s="42">
        <v>0</v>
      </c>
      <c r="M218" s="42">
        <v>0</v>
      </c>
      <c r="N218" s="42"/>
      <c r="O218" s="42"/>
    </row>
    <row r="219" spans="1:16" s="39" customFormat="1" ht="20.100000000000001" customHeight="1" x14ac:dyDescent="0.25">
      <c r="A219" s="41" t="s">
        <v>583</v>
      </c>
      <c r="B219" s="42">
        <v>0</v>
      </c>
      <c r="C219" s="42">
        <v>0</v>
      </c>
      <c r="D219" s="42">
        <v>0</v>
      </c>
      <c r="E219" s="42">
        <v>0</v>
      </c>
      <c r="F219" s="42">
        <v>1</v>
      </c>
      <c r="G219" s="42">
        <v>0</v>
      </c>
      <c r="H219" s="42">
        <v>0</v>
      </c>
      <c r="I219" s="42">
        <v>1</v>
      </c>
      <c r="J219" s="42">
        <v>1</v>
      </c>
      <c r="K219" s="42">
        <v>0</v>
      </c>
      <c r="L219" s="42">
        <v>0</v>
      </c>
      <c r="M219" s="42">
        <v>0</v>
      </c>
      <c r="N219" s="42"/>
      <c r="O219" s="42"/>
    </row>
    <row r="220" spans="1:16" s="39" customFormat="1" ht="20.100000000000001" customHeight="1" x14ac:dyDescent="0.25">
      <c r="A220" s="41" t="s">
        <v>65</v>
      </c>
      <c r="B220" s="42">
        <v>0</v>
      </c>
      <c r="C220" s="42">
        <v>8</v>
      </c>
      <c r="D220" s="42">
        <v>1</v>
      </c>
      <c r="E220" s="42">
        <v>2</v>
      </c>
      <c r="F220" s="42">
        <v>0</v>
      </c>
      <c r="G220" s="42">
        <v>0</v>
      </c>
      <c r="H220" s="42">
        <v>1</v>
      </c>
      <c r="I220" s="42">
        <v>0</v>
      </c>
      <c r="J220" s="42">
        <v>0</v>
      </c>
      <c r="K220" s="42">
        <v>0</v>
      </c>
      <c r="L220" s="42">
        <v>0</v>
      </c>
      <c r="M220" s="42">
        <v>0</v>
      </c>
      <c r="N220" s="42"/>
      <c r="O220" s="42"/>
    </row>
    <row r="221" spans="1:16" ht="20.100000000000001" customHeight="1" x14ac:dyDescent="0.25">
      <c r="A221" s="352" t="s">
        <v>257</v>
      </c>
      <c r="B221" s="40">
        <v>6</v>
      </c>
      <c r="C221" s="40">
        <v>6</v>
      </c>
      <c r="D221" s="40">
        <v>2</v>
      </c>
      <c r="E221" s="40">
        <v>1</v>
      </c>
      <c r="F221" s="40">
        <v>1</v>
      </c>
      <c r="G221" s="40">
        <v>8</v>
      </c>
      <c r="H221" s="40">
        <v>2</v>
      </c>
      <c r="I221" s="40">
        <v>1</v>
      </c>
      <c r="J221" s="40">
        <v>1</v>
      </c>
      <c r="K221" s="40">
        <v>1</v>
      </c>
      <c r="L221" s="40">
        <v>2</v>
      </c>
      <c r="M221" s="40">
        <v>0</v>
      </c>
      <c r="P221" s="63"/>
    </row>
    <row r="222" spans="1:16" ht="20.100000000000001" customHeight="1" x14ac:dyDescent="0.25">
      <c r="A222" s="41" t="s">
        <v>66</v>
      </c>
      <c r="B222" s="44">
        <v>1</v>
      </c>
      <c r="C222" s="44">
        <v>3</v>
      </c>
      <c r="D222" s="44">
        <v>2</v>
      </c>
      <c r="E222" s="44">
        <v>0</v>
      </c>
      <c r="F222" s="44">
        <v>1</v>
      </c>
      <c r="G222" s="44">
        <v>6</v>
      </c>
      <c r="H222" s="44">
        <v>0</v>
      </c>
      <c r="I222" s="44">
        <v>1</v>
      </c>
      <c r="J222" s="44">
        <v>1</v>
      </c>
      <c r="K222" s="44">
        <v>1</v>
      </c>
      <c r="L222" s="44">
        <v>0</v>
      </c>
      <c r="M222" s="44">
        <v>0</v>
      </c>
    </row>
    <row r="223" spans="1:16" ht="20.100000000000001" customHeight="1" x14ac:dyDescent="0.25">
      <c r="A223" s="41" t="s">
        <v>67</v>
      </c>
      <c r="B223" s="44">
        <v>2</v>
      </c>
      <c r="C223" s="44">
        <v>2</v>
      </c>
      <c r="D223" s="44">
        <v>0</v>
      </c>
      <c r="E223" s="44">
        <v>0</v>
      </c>
      <c r="F223" s="44">
        <v>0</v>
      </c>
      <c r="G223" s="44">
        <v>2</v>
      </c>
      <c r="H223" s="44">
        <v>2</v>
      </c>
      <c r="I223" s="44">
        <v>0</v>
      </c>
      <c r="J223" s="44">
        <v>0</v>
      </c>
      <c r="K223" s="44">
        <v>0</v>
      </c>
      <c r="L223" s="44">
        <v>1</v>
      </c>
      <c r="M223" s="44">
        <v>0</v>
      </c>
    </row>
    <row r="224" spans="1:16" ht="20.100000000000001" customHeight="1" x14ac:dyDescent="0.25">
      <c r="A224" s="41" t="s">
        <v>68</v>
      </c>
      <c r="B224" s="44">
        <v>3</v>
      </c>
      <c r="C224" s="44">
        <v>1</v>
      </c>
      <c r="D224" s="44">
        <v>0</v>
      </c>
      <c r="E224" s="44">
        <v>1</v>
      </c>
      <c r="F224" s="44">
        <v>0</v>
      </c>
      <c r="G224" s="44">
        <v>0</v>
      </c>
      <c r="H224" s="44">
        <v>0</v>
      </c>
      <c r="I224" s="44">
        <v>0</v>
      </c>
      <c r="J224" s="44">
        <v>0</v>
      </c>
      <c r="K224" s="44">
        <v>0</v>
      </c>
      <c r="L224" s="44">
        <v>1</v>
      </c>
      <c r="M224" s="44">
        <v>0</v>
      </c>
    </row>
    <row r="225" spans="1:15" s="39" customFormat="1" ht="20.100000000000001" customHeight="1" thickBot="1" x14ac:dyDescent="0.3">
      <c r="A225" s="353" t="s">
        <v>591</v>
      </c>
      <c r="B225" s="46">
        <v>0</v>
      </c>
      <c r="C225" s="46">
        <v>0</v>
      </c>
      <c r="D225" s="46">
        <v>0</v>
      </c>
      <c r="E225" s="46">
        <v>0</v>
      </c>
      <c r="F225" s="46">
        <v>0</v>
      </c>
      <c r="G225" s="46">
        <v>0</v>
      </c>
      <c r="H225" s="46">
        <v>0</v>
      </c>
      <c r="I225" s="46">
        <v>0</v>
      </c>
      <c r="J225" s="46">
        <v>0</v>
      </c>
      <c r="K225" s="46">
        <v>0</v>
      </c>
      <c r="L225" s="46">
        <v>0</v>
      </c>
      <c r="M225" s="46">
        <v>0</v>
      </c>
    </row>
    <row r="226" spans="1:15" s="48" customFormat="1" ht="15.95" customHeight="1" x14ac:dyDescent="0.25">
      <c r="A226" s="47" t="s">
        <v>588</v>
      </c>
      <c r="B226" s="47"/>
      <c r="C226" s="47"/>
      <c r="N226" s="65"/>
      <c r="O226" s="65"/>
    </row>
    <row r="227" spans="1:15" ht="20.100000000000001" customHeight="1" x14ac:dyDescent="0.25">
      <c r="N227" s="40"/>
      <c r="O227" s="40"/>
    </row>
    <row r="228" spans="1:15" ht="20.100000000000001" customHeight="1" x14ac:dyDescent="0.25">
      <c r="O228" s="66"/>
    </row>
  </sheetData>
  <mergeCells count="16">
    <mergeCell ref="A139:A141"/>
    <mergeCell ref="B139:O139"/>
    <mergeCell ref="B140:C140"/>
    <mergeCell ref="A184:A186"/>
    <mergeCell ref="B184:M184"/>
    <mergeCell ref="B185:C185"/>
    <mergeCell ref="F185:G185"/>
    <mergeCell ref="J185:K185"/>
    <mergeCell ref="A3:A5"/>
    <mergeCell ref="B3:O3"/>
    <mergeCell ref="B4:C4"/>
    <mergeCell ref="A71:A73"/>
    <mergeCell ref="B71:M71"/>
    <mergeCell ref="B72:C72"/>
    <mergeCell ref="F72:G72"/>
    <mergeCell ref="J72:K72"/>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68" max="16383" man="1"/>
    <brk id="136" max="16383" man="1"/>
    <brk id="181"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28"/>
  <sheetViews>
    <sheetView showGridLines="0" zoomScaleNormal="100" zoomScaleSheetLayoutView="25" workbookViewId="0"/>
  </sheetViews>
  <sheetFormatPr defaultColWidth="11.42578125" defaultRowHeight="20.100000000000001" customHeight="1" x14ac:dyDescent="0.25"/>
  <cols>
    <col min="1" max="1" width="36.7109375" style="41" customWidth="1"/>
    <col min="2" max="3" width="10.28515625" style="41" customWidth="1"/>
    <col min="4" max="4" width="9" style="41" customWidth="1"/>
    <col min="5" max="5" width="10" style="41" customWidth="1"/>
    <col min="6" max="13" width="9" style="41" customWidth="1"/>
    <col min="14" max="14" width="10.5703125" style="41" customWidth="1"/>
    <col min="15" max="15" width="10.5703125" style="41" bestFit="1" customWidth="1"/>
    <col min="16" max="16" width="11.7109375" style="41" customWidth="1"/>
    <col min="17" max="16384" width="11.42578125" style="41"/>
  </cols>
  <sheetData>
    <row r="1" spans="1:17" s="27" customFormat="1" ht="24.95" customHeight="1" x14ac:dyDescent="0.25">
      <c r="A1" s="347" t="s">
        <v>113</v>
      </c>
      <c r="B1" s="347"/>
      <c r="C1" s="347"/>
      <c r="D1" s="347"/>
      <c r="E1" s="347"/>
      <c r="F1" s="347"/>
      <c r="G1" s="347"/>
    </row>
    <row r="2" spans="1:17" s="55" customFormat="1" ht="24.95" customHeight="1" thickBot="1" x14ac:dyDescent="0.25">
      <c r="A2" s="28" t="s">
        <v>534</v>
      </c>
      <c r="B2" s="53"/>
      <c r="C2" s="53"/>
      <c r="D2" s="53"/>
      <c r="E2" s="53"/>
      <c r="F2" s="53"/>
      <c r="G2" s="53"/>
      <c r="H2" s="53"/>
      <c r="I2" s="53"/>
      <c r="J2" s="53"/>
      <c r="K2" s="53"/>
      <c r="L2" s="53"/>
      <c r="M2" s="53"/>
      <c r="N2" s="53"/>
      <c r="O2" s="336" t="s">
        <v>586</v>
      </c>
      <c r="P2" s="54"/>
    </row>
    <row r="3" spans="1:17" s="39" customFormat="1" ht="20.100000000000001" customHeight="1" x14ac:dyDescent="0.25">
      <c r="A3" s="1023" t="s">
        <v>8</v>
      </c>
      <c r="B3" s="1019" t="s">
        <v>83</v>
      </c>
      <c r="C3" s="1020"/>
      <c r="D3" s="1020"/>
      <c r="E3" s="1020"/>
      <c r="F3" s="1020"/>
      <c r="G3" s="1020"/>
      <c r="H3" s="1020"/>
      <c r="I3" s="1020"/>
      <c r="J3" s="1020"/>
      <c r="K3" s="1020"/>
      <c r="L3" s="1020"/>
      <c r="M3" s="1020"/>
      <c r="N3" s="1020"/>
      <c r="O3" s="1020"/>
      <c r="P3" s="56"/>
    </row>
    <row r="4" spans="1:17" ht="20.100000000000001" customHeight="1" x14ac:dyDescent="0.25">
      <c r="A4" s="1024"/>
      <c r="B4" s="1021" t="s">
        <v>10</v>
      </c>
      <c r="C4" s="1021"/>
      <c r="D4" s="32" t="s">
        <v>69</v>
      </c>
      <c r="E4" s="32"/>
      <c r="F4" s="32" t="s">
        <v>70</v>
      </c>
      <c r="G4" s="32"/>
      <c r="H4" s="32" t="s">
        <v>71</v>
      </c>
      <c r="I4" s="32"/>
      <c r="J4" s="32" t="s">
        <v>72</v>
      </c>
      <c r="K4" s="32"/>
      <c r="L4" s="32" t="s">
        <v>73</v>
      </c>
      <c r="M4" s="32"/>
      <c r="N4" s="32" t="s">
        <v>74</v>
      </c>
      <c r="O4" s="57"/>
      <c r="P4" s="58"/>
    </row>
    <row r="5" spans="1:17" ht="20.100000000000001" customHeight="1" x14ac:dyDescent="0.25">
      <c r="A5" s="1025"/>
      <c r="B5" s="59">
        <v>2015</v>
      </c>
      <c r="C5" s="59">
        <v>2016</v>
      </c>
      <c r="D5" s="59">
        <v>2015</v>
      </c>
      <c r="E5" s="59">
        <v>2016</v>
      </c>
      <c r="F5" s="334">
        <v>2015</v>
      </c>
      <c r="G5" s="334">
        <v>2016</v>
      </c>
      <c r="H5" s="334">
        <v>2015</v>
      </c>
      <c r="I5" s="334">
        <v>2016</v>
      </c>
      <c r="J5" s="334">
        <v>2015</v>
      </c>
      <c r="K5" s="334">
        <v>2016</v>
      </c>
      <c r="L5" s="334">
        <v>2015</v>
      </c>
      <c r="M5" s="334">
        <v>2016</v>
      </c>
      <c r="N5" s="334">
        <v>2015</v>
      </c>
      <c r="O5" s="335">
        <v>2016</v>
      </c>
      <c r="P5" s="58"/>
    </row>
    <row r="6" spans="1:17" ht="20.100000000000001" customHeight="1" x14ac:dyDescent="0.25">
      <c r="A6" s="36" t="s">
        <v>10</v>
      </c>
      <c r="B6" s="37">
        <v>110</v>
      </c>
      <c r="C6" s="37">
        <v>102</v>
      </c>
      <c r="D6" s="37">
        <v>0</v>
      </c>
      <c r="E6" s="37">
        <v>2</v>
      </c>
      <c r="F6" s="37">
        <v>4</v>
      </c>
      <c r="G6" s="37">
        <v>13</v>
      </c>
      <c r="H6" s="37">
        <v>0</v>
      </c>
      <c r="I6" s="37">
        <v>3</v>
      </c>
      <c r="J6" s="37">
        <v>10</v>
      </c>
      <c r="K6" s="37">
        <v>3</v>
      </c>
      <c r="L6" s="37">
        <v>0</v>
      </c>
      <c r="M6" s="37">
        <v>0</v>
      </c>
      <c r="N6" s="37">
        <v>1</v>
      </c>
      <c r="O6" s="37">
        <v>2</v>
      </c>
    </row>
    <row r="7" spans="1:17" s="39" customFormat="1" ht="20.100000000000001" customHeight="1" x14ac:dyDescent="0.25">
      <c r="A7" s="352" t="s">
        <v>260</v>
      </c>
      <c r="B7" s="40">
        <v>0</v>
      </c>
      <c r="C7" s="40">
        <v>1</v>
      </c>
      <c r="D7" s="40">
        <v>0</v>
      </c>
      <c r="E7" s="40">
        <v>0</v>
      </c>
      <c r="F7" s="40">
        <v>0</v>
      </c>
      <c r="G7" s="40">
        <v>0</v>
      </c>
      <c r="H7" s="40">
        <v>0</v>
      </c>
      <c r="I7" s="40">
        <v>0</v>
      </c>
      <c r="J7" s="40">
        <v>0</v>
      </c>
      <c r="K7" s="40">
        <v>0</v>
      </c>
      <c r="L7" s="40">
        <v>0</v>
      </c>
      <c r="M7" s="40">
        <v>0</v>
      </c>
      <c r="N7" s="40">
        <v>0</v>
      </c>
      <c r="O7" s="40">
        <v>0</v>
      </c>
    </row>
    <row r="8" spans="1:17" ht="20.100000000000001" customHeight="1" x14ac:dyDescent="0.25">
      <c r="A8" s="41" t="s">
        <v>17</v>
      </c>
      <c r="B8" s="42">
        <v>0</v>
      </c>
      <c r="C8" s="42">
        <v>0</v>
      </c>
      <c r="D8" s="42">
        <v>0</v>
      </c>
      <c r="E8" s="42">
        <v>0</v>
      </c>
      <c r="F8" s="42">
        <v>0</v>
      </c>
      <c r="G8" s="42">
        <v>0</v>
      </c>
      <c r="H8" s="42">
        <v>0</v>
      </c>
      <c r="I8" s="42">
        <v>0</v>
      </c>
      <c r="J8" s="42">
        <v>0</v>
      </c>
      <c r="K8" s="42">
        <v>0</v>
      </c>
      <c r="L8" s="42">
        <v>0</v>
      </c>
      <c r="M8" s="42">
        <v>0</v>
      </c>
      <c r="N8" s="42">
        <v>0</v>
      </c>
      <c r="O8" s="42">
        <v>0</v>
      </c>
    </row>
    <row r="9" spans="1:17" ht="20.100000000000001" customHeight="1" x14ac:dyDescent="0.25">
      <c r="A9" s="41" t="s">
        <v>18</v>
      </c>
      <c r="B9" s="42">
        <v>0</v>
      </c>
      <c r="C9" s="42">
        <v>0</v>
      </c>
      <c r="D9" s="42">
        <v>0</v>
      </c>
      <c r="E9" s="42">
        <v>0</v>
      </c>
      <c r="F9" s="42">
        <v>0</v>
      </c>
      <c r="G9" s="42">
        <v>0</v>
      </c>
      <c r="H9" s="42">
        <v>0</v>
      </c>
      <c r="I9" s="42">
        <v>0</v>
      </c>
      <c r="J9" s="42">
        <v>0</v>
      </c>
      <c r="K9" s="42">
        <v>0</v>
      </c>
      <c r="L9" s="42">
        <v>0</v>
      </c>
      <c r="M9" s="42">
        <v>0</v>
      </c>
      <c r="N9" s="42">
        <v>0</v>
      </c>
      <c r="O9" s="42">
        <v>0</v>
      </c>
    </row>
    <row r="10" spans="1:17" ht="20.100000000000001" customHeight="1" x14ac:dyDescent="0.25">
      <c r="A10" s="41" t="s">
        <v>19</v>
      </c>
      <c r="B10" s="42">
        <v>0</v>
      </c>
      <c r="C10" s="42">
        <v>0</v>
      </c>
      <c r="D10" s="42">
        <v>0</v>
      </c>
      <c r="E10" s="42">
        <v>0</v>
      </c>
      <c r="F10" s="42">
        <v>0</v>
      </c>
      <c r="G10" s="42">
        <v>0</v>
      </c>
      <c r="H10" s="42">
        <v>0</v>
      </c>
      <c r="I10" s="42">
        <v>0</v>
      </c>
      <c r="J10" s="42">
        <v>0</v>
      </c>
      <c r="K10" s="42">
        <v>0</v>
      </c>
      <c r="L10" s="42">
        <v>0</v>
      </c>
      <c r="M10" s="42">
        <v>0</v>
      </c>
      <c r="N10" s="42">
        <v>0</v>
      </c>
      <c r="O10" s="42">
        <v>0</v>
      </c>
    </row>
    <row r="11" spans="1:17" ht="20.100000000000001" customHeight="1" x14ac:dyDescent="0.25">
      <c r="A11" s="41" t="s">
        <v>559</v>
      </c>
      <c r="B11" s="42">
        <v>0</v>
      </c>
      <c r="C11" s="42">
        <v>0</v>
      </c>
      <c r="D11" s="42">
        <v>0</v>
      </c>
      <c r="E11" s="42">
        <v>0</v>
      </c>
      <c r="F11" s="42">
        <v>0</v>
      </c>
      <c r="G11" s="42">
        <v>0</v>
      </c>
      <c r="H11" s="42">
        <v>0</v>
      </c>
      <c r="I11" s="42">
        <v>0</v>
      </c>
      <c r="J11" s="42">
        <v>0</v>
      </c>
      <c r="K11" s="42">
        <v>0</v>
      </c>
      <c r="L11" s="42">
        <v>0</v>
      </c>
      <c r="M11" s="42">
        <v>0</v>
      </c>
      <c r="N11" s="42">
        <v>0</v>
      </c>
      <c r="O11" s="42">
        <v>0</v>
      </c>
    </row>
    <row r="12" spans="1:17" ht="20.100000000000001" customHeight="1" x14ac:dyDescent="0.25">
      <c r="A12" s="41" t="s">
        <v>560</v>
      </c>
      <c r="B12" s="42">
        <v>0</v>
      </c>
      <c r="C12" s="42">
        <v>0</v>
      </c>
      <c r="D12" s="42">
        <v>0</v>
      </c>
      <c r="E12" s="42">
        <v>0</v>
      </c>
      <c r="F12" s="42">
        <v>0</v>
      </c>
      <c r="G12" s="42">
        <v>0</v>
      </c>
      <c r="H12" s="42">
        <v>0</v>
      </c>
      <c r="I12" s="42">
        <v>0</v>
      </c>
      <c r="J12" s="42">
        <v>0</v>
      </c>
      <c r="K12" s="42">
        <v>0</v>
      </c>
      <c r="L12" s="42">
        <v>0</v>
      </c>
      <c r="M12" s="42">
        <v>0</v>
      </c>
      <c r="N12" s="42">
        <v>0</v>
      </c>
      <c r="O12" s="42">
        <v>0</v>
      </c>
    </row>
    <row r="13" spans="1:17" ht="20.100000000000001" customHeight="1" x14ac:dyDescent="0.25">
      <c r="A13" s="41" t="s">
        <v>561</v>
      </c>
      <c r="B13" s="42">
        <v>0</v>
      </c>
      <c r="C13" s="42">
        <v>0</v>
      </c>
      <c r="D13" s="42">
        <v>0</v>
      </c>
      <c r="E13" s="42">
        <v>0</v>
      </c>
      <c r="F13" s="42">
        <v>0</v>
      </c>
      <c r="G13" s="42">
        <v>0</v>
      </c>
      <c r="H13" s="42">
        <v>0</v>
      </c>
      <c r="I13" s="42">
        <v>0</v>
      </c>
      <c r="J13" s="42">
        <v>0</v>
      </c>
      <c r="K13" s="42">
        <v>0</v>
      </c>
      <c r="L13" s="42">
        <v>0</v>
      </c>
      <c r="M13" s="42">
        <v>0</v>
      </c>
      <c r="N13" s="42">
        <v>0</v>
      </c>
      <c r="O13" s="42">
        <v>0</v>
      </c>
    </row>
    <row r="14" spans="1:17" ht="20.100000000000001" customHeight="1" x14ac:dyDescent="0.25">
      <c r="A14" s="41" t="s">
        <v>562</v>
      </c>
      <c r="B14" s="42">
        <v>0</v>
      </c>
      <c r="C14" s="42">
        <v>0</v>
      </c>
      <c r="D14" s="42">
        <v>0</v>
      </c>
      <c r="E14" s="42">
        <v>0</v>
      </c>
      <c r="F14" s="42">
        <v>0</v>
      </c>
      <c r="G14" s="42">
        <v>0</v>
      </c>
      <c r="H14" s="42">
        <v>0</v>
      </c>
      <c r="I14" s="42">
        <v>0</v>
      </c>
      <c r="J14" s="42">
        <v>0</v>
      </c>
      <c r="K14" s="42">
        <v>0</v>
      </c>
      <c r="L14" s="42">
        <v>0</v>
      </c>
      <c r="M14" s="42">
        <v>0</v>
      </c>
      <c r="N14" s="42">
        <v>0</v>
      </c>
      <c r="O14" s="42">
        <v>0</v>
      </c>
      <c r="Q14" s="41" t="s">
        <v>1</v>
      </c>
    </row>
    <row r="15" spans="1:17" ht="20.100000000000001" customHeight="1" x14ac:dyDescent="0.25">
      <c r="A15" s="41" t="s">
        <v>20</v>
      </c>
      <c r="B15" s="42">
        <v>0</v>
      </c>
      <c r="C15" s="42">
        <v>1</v>
      </c>
      <c r="D15" s="42">
        <v>0</v>
      </c>
      <c r="E15" s="42">
        <v>0</v>
      </c>
      <c r="F15" s="42">
        <v>0</v>
      </c>
      <c r="G15" s="42">
        <v>0</v>
      </c>
      <c r="H15" s="42">
        <v>0</v>
      </c>
      <c r="I15" s="42">
        <v>0</v>
      </c>
      <c r="J15" s="42">
        <v>0</v>
      </c>
      <c r="K15" s="42">
        <v>0</v>
      </c>
      <c r="L15" s="42">
        <v>0</v>
      </c>
      <c r="M15" s="42">
        <v>0</v>
      </c>
      <c r="N15" s="42">
        <v>0</v>
      </c>
      <c r="O15" s="42">
        <v>0</v>
      </c>
    </row>
    <row r="16" spans="1:17" ht="20.100000000000001" customHeight="1" x14ac:dyDescent="0.25">
      <c r="A16" s="41" t="s">
        <v>563</v>
      </c>
      <c r="B16" s="42">
        <v>0</v>
      </c>
      <c r="C16" s="42">
        <v>0</v>
      </c>
      <c r="D16" s="42">
        <v>0</v>
      </c>
      <c r="E16" s="42">
        <v>0</v>
      </c>
      <c r="F16" s="42">
        <v>0</v>
      </c>
      <c r="G16" s="42">
        <v>0</v>
      </c>
      <c r="H16" s="42">
        <v>0</v>
      </c>
      <c r="I16" s="42">
        <v>0</v>
      </c>
      <c r="J16" s="42">
        <v>0</v>
      </c>
      <c r="K16" s="42">
        <v>0</v>
      </c>
      <c r="L16" s="42">
        <v>0</v>
      </c>
      <c r="M16" s="42">
        <v>0</v>
      </c>
      <c r="N16" s="42">
        <v>0</v>
      </c>
      <c r="O16" s="42">
        <v>0</v>
      </c>
    </row>
    <row r="17" spans="1:15" ht="20.100000000000001" customHeight="1" x14ac:dyDescent="0.25">
      <c r="A17" s="41" t="s">
        <v>564</v>
      </c>
      <c r="B17" s="42">
        <v>0</v>
      </c>
      <c r="C17" s="42">
        <v>0</v>
      </c>
      <c r="D17" s="42">
        <v>0</v>
      </c>
      <c r="E17" s="42">
        <v>0</v>
      </c>
      <c r="F17" s="42">
        <v>0</v>
      </c>
      <c r="G17" s="42">
        <v>0</v>
      </c>
      <c r="H17" s="42">
        <v>0</v>
      </c>
      <c r="I17" s="42">
        <v>0</v>
      </c>
      <c r="J17" s="42">
        <v>0</v>
      </c>
      <c r="K17" s="42">
        <v>0</v>
      </c>
      <c r="L17" s="42">
        <v>0</v>
      </c>
      <c r="M17" s="42">
        <v>0</v>
      </c>
      <c r="N17" s="42">
        <v>0</v>
      </c>
      <c r="O17" s="42">
        <v>0</v>
      </c>
    </row>
    <row r="18" spans="1:15" ht="20.100000000000001" customHeight="1" x14ac:dyDescent="0.25">
      <c r="A18" s="41" t="s">
        <v>21</v>
      </c>
      <c r="B18" s="42">
        <v>0</v>
      </c>
      <c r="C18" s="42">
        <v>0</v>
      </c>
      <c r="D18" s="42">
        <v>0</v>
      </c>
      <c r="E18" s="42">
        <v>0</v>
      </c>
      <c r="F18" s="42">
        <v>0</v>
      </c>
      <c r="G18" s="42">
        <v>0</v>
      </c>
      <c r="H18" s="42">
        <v>0</v>
      </c>
      <c r="I18" s="42">
        <v>0</v>
      </c>
      <c r="J18" s="42">
        <v>0</v>
      </c>
      <c r="K18" s="42">
        <v>0</v>
      </c>
      <c r="L18" s="42">
        <v>0</v>
      </c>
      <c r="M18" s="42">
        <v>0</v>
      </c>
      <c r="N18" s="42">
        <v>0</v>
      </c>
      <c r="O18" s="42">
        <v>0</v>
      </c>
    </row>
    <row r="19" spans="1:15" s="39" customFormat="1" ht="20.100000000000001" customHeight="1" x14ac:dyDescent="0.25">
      <c r="A19" s="352" t="s">
        <v>589</v>
      </c>
      <c r="B19" s="40">
        <v>1</v>
      </c>
      <c r="C19" s="40">
        <v>4</v>
      </c>
      <c r="D19" s="40">
        <v>0</v>
      </c>
      <c r="E19" s="40">
        <v>0</v>
      </c>
      <c r="F19" s="40">
        <v>0</v>
      </c>
      <c r="G19" s="40">
        <v>0</v>
      </c>
      <c r="H19" s="40">
        <v>0</v>
      </c>
      <c r="I19" s="40">
        <v>0</v>
      </c>
      <c r="J19" s="40">
        <v>0</v>
      </c>
      <c r="K19" s="40">
        <v>0</v>
      </c>
      <c r="L19" s="40">
        <v>0</v>
      </c>
      <c r="M19" s="40">
        <v>0</v>
      </c>
      <c r="N19" s="40">
        <v>0</v>
      </c>
      <c r="O19" s="40">
        <v>0</v>
      </c>
    </row>
    <row r="20" spans="1:15" ht="20.100000000000001" customHeight="1" x14ac:dyDescent="0.25">
      <c r="A20" s="41" t="s">
        <v>22</v>
      </c>
      <c r="B20" s="42">
        <v>0</v>
      </c>
      <c r="C20" s="42">
        <v>0</v>
      </c>
      <c r="D20" s="42">
        <v>0</v>
      </c>
      <c r="E20" s="42">
        <v>0</v>
      </c>
      <c r="F20" s="42">
        <v>0</v>
      </c>
      <c r="G20" s="42">
        <v>0</v>
      </c>
      <c r="H20" s="42">
        <v>0</v>
      </c>
      <c r="I20" s="42">
        <v>0</v>
      </c>
      <c r="J20" s="42">
        <v>0</v>
      </c>
      <c r="K20" s="42">
        <v>0</v>
      </c>
      <c r="L20" s="42">
        <v>0</v>
      </c>
      <c r="M20" s="42">
        <v>0</v>
      </c>
      <c r="N20" s="42">
        <v>0</v>
      </c>
      <c r="O20" s="42">
        <v>0</v>
      </c>
    </row>
    <row r="21" spans="1:15" ht="20.100000000000001" customHeight="1" x14ac:dyDescent="0.25">
      <c r="A21" s="41" t="s">
        <v>23</v>
      </c>
      <c r="B21" s="42">
        <v>0</v>
      </c>
      <c r="C21" s="42">
        <v>1</v>
      </c>
      <c r="D21" s="42">
        <v>0</v>
      </c>
      <c r="E21" s="42">
        <v>0</v>
      </c>
      <c r="F21" s="42">
        <v>0</v>
      </c>
      <c r="G21" s="42">
        <v>0</v>
      </c>
      <c r="H21" s="42">
        <v>0</v>
      </c>
      <c r="I21" s="42">
        <v>0</v>
      </c>
      <c r="J21" s="42">
        <v>0</v>
      </c>
      <c r="K21" s="42">
        <v>0</v>
      </c>
      <c r="L21" s="42">
        <v>0</v>
      </c>
      <c r="M21" s="42">
        <v>0</v>
      </c>
      <c r="N21" s="42">
        <v>0</v>
      </c>
      <c r="O21" s="42">
        <v>0</v>
      </c>
    </row>
    <row r="22" spans="1:15" ht="20.100000000000001" customHeight="1" x14ac:dyDescent="0.25">
      <c r="A22" s="41" t="s">
        <v>565</v>
      </c>
      <c r="B22" s="42">
        <v>0</v>
      </c>
      <c r="C22" s="42">
        <v>0</v>
      </c>
      <c r="D22" s="42">
        <v>0</v>
      </c>
      <c r="E22" s="42">
        <v>0</v>
      </c>
      <c r="F22" s="42">
        <v>0</v>
      </c>
      <c r="G22" s="42">
        <v>0</v>
      </c>
      <c r="H22" s="42">
        <v>0</v>
      </c>
      <c r="I22" s="42">
        <v>0</v>
      </c>
      <c r="J22" s="42">
        <v>0</v>
      </c>
      <c r="K22" s="42">
        <v>0</v>
      </c>
      <c r="L22" s="42">
        <v>0</v>
      </c>
      <c r="M22" s="42">
        <v>0</v>
      </c>
      <c r="N22" s="42">
        <v>0</v>
      </c>
      <c r="O22" s="42">
        <v>0</v>
      </c>
    </row>
    <row r="23" spans="1:15" ht="20.100000000000001" customHeight="1" x14ac:dyDescent="0.25">
      <c r="A23" s="41" t="s">
        <v>24</v>
      </c>
      <c r="B23" s="42">
        <v>1</v>
      </c>
      <c r="C23" s="42">
        <v>0</v>
      </c>
      <c r="D23" s="42">
        <v>0</v>
      </c>
      <c r="E23" s="42">
        <v>0</v>
      </c>
      <c r="F23" s="42">
        <v>0</v>
      </c>
      <c r="G23" s="42">
        <v>0</v>
      </c>
      <c r="H23" s="42">
        <v>0</v>
      </c>
      <c r="I23" s="42">
        <v>0</v>
      </c>
      <c r="J23" s="42">
        <v>0</v>
      </c>
      <c r="K23" s="42">
        <v>0</v>
      </c>
      <c r="L23" s="42">
        <v>0</v>
      </c>
      <c r="M23" s="42">
        <v>0</v>
      </c>
      <c r="N23" s="42">
        <v>0</v>
      </c>
      <c r="O23" s="42">
        <v>0</v>
      </c>
    </row>
    <row r="24" spans="1:15" ht="20.100000000000001" customHeight="1" x14ac:dyDescent="0.25">
      <c r="A24" s="41" t="s">
        <v>566</v>
      </c>
      <c r="B24" s="42">
        <v>0</v>
      </c>
      <c r="C24" s="42">
        <v>3</v>
      </c>
      <c r="D24" s="42">
        <v>0</v>
      </c>
      <c r="E24" s="42">
        <v>0</v>
      </c>
      <c r="F24" s="42">
        <v>0</v>
      </c>
      <c r="G24" s="42">
        <v>0</v>
      </c>
      <c r="H24" s="42">
        <v>0</v>
      </c>
      <c r="I24" s="42">
        <v>0</v>
      </c>
      <c r="J24" s="42">
        <v>0</v>
      </c>
      <c r="K24" s="42">
        <v>0</v>
      </c>
      <c r="L24" s="42">
        <v>0</v>
      </c>
      <c r="M24" s="42">
        <v>0</v>
      </c>
      <c r="N24" s="42">
        <v>0</v>
      </c>
      <c r="O24" s="42">
        <v>0</v>
      </c>
    </row>
    <row r="25" spans="1:15" ht="20.100000000000001" customHeight="1" x14ac:dyDescent="0.25">
      <c r="A25" s="41" t="s">
        <v>567</v>
      </c>
      <c r="B25" s="42">
        <v>0</v>
      </c>
      <c r="C25" s="42">
        <v>0</v>
      </c>
      <c r="D25" s="42">
        <v>0</v>
      </c>
      <c r="E25" s="42">
        <v>0</v>
      </c>
      <c r="F25" s="42">
        <v>0</v>
      </c>
      <c r="G25" s="42">
        <v>0</v>
      </c>
      <c r="H25" s="42">
        <v>0</v>
      </c>
      <c r="I25" s="42">
        <v>0</v>
      </c>
      <c r="J25" s="42">
        <v>0</v>
      </c>
      <c r="K25" s="42">
        <v>0</v>
      </c>
      <c r="L25" s="42">
        <v>0</v>
      </c>
      <c r="M25" s="42">
        <v>0</v>
      </c>
      <c r="N25" s="42">
        <v>0</v>
      </c>
      <c r="O25" s="42">
        <v>0</v>
      </c>
    </row>
    <row r="26" spans="1:15" ht="20.100000000000001" customHeight="1" x14ac:dyDescent="0.25">
      <c r="A26" s="41" t="s">
        <v>568</v>
      </c>
      <c r="B26" s="42">
        <v>0</v>
      </c>
      <c r="C26" s="42">
        <v>0</v>
      </c>
      <c r="D26" s="42">
        <v>0</v>
      </c>
      <c r="E26" s="42">
        <v>0</v>
      </c>
      <c r="F26" s="42">
        <v>0</v>
      </c>
      <c r="G26" s="42">
        <v>0</v>
      </c>
      <c r="H26" s="42">
        <v>0</v>
      </c>
      <c r="I26" s="42">
        <v>0</v>
      </c>
      <c r="J26" s="42">
        <v>0</v>
      </c>
      <c r="K26" s="42">
        <v>0</v>
      </c>
      <c r="L26" s="42">
        <v>0</v>
      </c>
      <c r="M26" s="42">
        <v>0</v>
      </c>
      <c r="N26" s="42">
        <v>0</v>
      </c>
      <c r="O26" s="42">
        <v>0</v>
      </c>
    </row>
    <row r="27" spans="1:15" ht="20.100000000000001" customHeight="1" x14ac:dyDescent="0.25">
      <c r="A27" s="41" t="s">
        <v>25</v>
      </c>
      <c r="B27" s="42">
        <v>0</v>
      </c>
      <c r="C27" s="42">
        <v>0</v>
      </c>
      <c r="D27" s="42">
        <v>0</v>
      </c>
      <c r="E27" s="42">
        <v>0</v>
      </c>
      <c r="F27" s="42">
        <v>0</v>
      </c>
      <c r="G27" s="42">
        <v>0</v>
      </c>
      <c r="H27" s="42">
        <v>0</v>
      </c>
      <c r="I27" s="42">
        <v>0</v>
      </c>
      <c r="J27" s="42">
        <v>0</v>
      </c>
      <c r="K27" s="42">
        <v>0</v>
      </c>
      <c r="L27" s="42">
        <v>0</v>
      </c>
      <c r="M27" s="42">
        <v>0</v>
      </c>
      <c r="N27" s="42">
        <v>0</v>
      </c>
      <c r="O27" s="42">
        <v>0</v>
      </c>
    </row>
    <row r="28" spans="1:15" ht="20.100000000000001" customHeight="1" x14ac:dyDescent="0.25">
      <c r="A28" s="41" t="s">
        <v>569</v>
      </c>
      <c r="B28" s="42">
        <v>0</v>
      </c>
      <c r="C28" s="42">
        <v>0</v>
      </c>
      <c r="D28" s="42">
        <v>0</v>
      </c>
      <c r="E28" s="42">
        <v>0</v>
      </c>
      <c r="F28" s="42">
        <v>0</v>
      </c>
      <c r="G28" s="42">
        <v>0</v>
      </c>
      <c r="H28" s="42">
        <v>0</v>
      </c>
      <c r="I28" s="42">
        <v>0</v>
      </c>
      <c r="J28" s="42">
        <v>0</v>
      </c>
      <c r="K28" s="42">
        <v>0</v>
      </c>
      <c r="L28" s="42">
        <v>0</v>
      </c>
      <c r="M28" s="42">
        <v>0</v>
      </c>
      <c r="N28" s="42">
        <v>0</v>
      </c>
      <c r="O28" s="42">
        <v>0</v>
      </c>
    </row>
    <row r="29" spans="1:15" ht="20.100000000000001" customHeight="1" x14ac:dyDescent="0.25">
      <c r="A29" s="41" t="s">
        <v>570</v>
      </c>
      <c r="B29" s="42">
        <v>0</v>
      </c>
      <c r="C29" s="42">
        <v>0</v>
      </c>
      <c r="D29" s="42">
        <v>0</v>
      </c>
      <c r="E29" s="42">
        <v>0</v>
      </c>
      <c r="F29" s="42">
        <v>0</v>
      </c>
      <c r="G29" s="42">
        <v>0</v>
      </c>
      <c r="H29" s="42">
        <v>0</v>
      </c>
      <c r="I29" s="42">
        <v>0</v>
      </c>
      <c r="J29" s="42">
        <v>0</v>
      </c>
      <c r="K29" s="42">
        <v>0</v>
      </c>
      <c r="L29" s="42">
        <v>0</v>
      </c>
      <c r="M29" s="42">
        <v>0</v>
      </c>
      <c r="N29" s="42">
        <v>0</v>
      </c>
      <c r="O29" s="42">
        <v>0</v>
      </c>
    </row>
    <row r="30" spans="1:15" ht="20.100000000000001" customHeight="1" x14ac:dyDescent="0.25">
      <c r="A30" s="41" t="s">
        <v>26</v>
      </c>
      <c r="B30" s="42">
        <v>0</v>
      </c>
      <c r="C30" s="42">
        <v>0</v>
      </c>
      <c r="D30" s="42">
        <v>0</v>
      </c>
      <c r="E30" s="42">
        <v>0</v>
      </c>
      <c r="F30" s="42">
        <v>0</v>
      </c>
      <c r="G30" s="42">
        <v>0</v>
      </c>
      <c r="H30" s="42">
        <v>0</v>
      </c>
      <c r="I30" s="42">
        <v>0</v>
      </c>
      <c r="J30" s="42">
        <v>0</v>
      </c>
      <c r="K30" s="42">
        <v>0</v>
      </c>
      <c r="L30" s="42">
        <v>0</v>
      </c>
      <c r="M30" s="42">
        <v>0</v>
      </c>
      <c r="N30" s="42">
        <v>0</v>
      </c>
      <c r="O30" s="42">
        <v>0</v>
      </c>
    </row>
    <row r="31" spans="1:15" s="39" customFormat="1" ht="20.100000000000001" customHeight="1" x14ac:dyDescent="0.25">
      <c r="A31" s="352" t="s">
        <v>258</v>
      </c>
      <c r="B31" s="40">
        <v>10</v>
      </c>
      <c r="C31" s="40">
        <v>27</v>
      </c>
      <c r="D31" s="40">
        <v>0</v>
      </c>
      <c r="E31" s="40">
        <v>0</v>
      </c>
      <c r="F31" s="40">
        <v>0</v>
      </c>
      <c r="G31" s="40">
        <v>2</v>
      </c>
      <c r="H31" s="40">
        <v>0</v>
      </c>
      <c r="I31" s="40">
        <v>1</v>
      </c>
      <c r="J31" s="40">
        <v>4</v>
      </c>
      <c r="K31" s="40">
        <v>0</v>
      </c>
      <c r="L31" s="40">
        <v>0</v>
      </c>
      <c r="M31" s="40">
        <v>0</v>
      </c>
      <c r="N31" s="40">
        <v>0</v>
      </c>
      <c r="O31" s="40">
        <v>0</v>
      </c>
    </row>
    <row r="32" spans="1:15" ht="20.100000000000001" customHeight="1" x14ac:dyDescent="0.25">
      <c r="A32" s="41" t="s">
        <v>27</v>
      </c>
      <c r="B32" s="42">
        <v>0</v>
      </c>
      <c r="C32" s="42">
        <v>5</v>
      </c>
      <c r="D32" s="42">
        <v>0</v>
      </c>
      <c r="E32" s="42">
        <v>0</v>
      </c>
      <c r="F32" s="42">
        <v>0</v>
      </c>
      <c r="G32" s="42">
        <v>2</v>
      </c>
      <c r="H32" s="42">
        <v>0</v>
      </c>
      <c r="I32" s="42">
        <v>0</v>
      </c>
      <c r="J32" s="42">
        <v>0</v>
      </c>
      <c r="K32" s="42">
        <v>0</v>
      </c>
      <c r="L32" s="42">
        <v>0</v>
      </c>
      <c r="M32" s="42">
        <v>0</v>
      </c>
      <c r="N32" s="42">
        <v>0</v>
      </c>
      <c r="O32" s="42">
        <v>0</v>
      </c>
    </row>
    <row r="33" spans="1:15" ht="20.100000000000001" customHeight="1" x14ac:dyDescent="0.25">
      <c r="A33" s="41" t="s">
        <v>28</v>
      </c>
      <c r="B33" s="42">
        <v>10</v>
      </c>
      <c r="C33" s="42">
        <v>20</v>
      </c>
      <c r="D33" s="42">
        <v>0</v>
      </c>
      <c r="E33" s="42">
        <v>0</v>
      </c>
      <c r="F33" s="42">
        <v>0</v>
      </c>
      <c r="G33" s="42">
        <v>0</v>
      </c>
      <c r="H33" s="42">
        <v>0</v>
      </c>
      <c r="I33" s="42">
        <v>1</v>
      </c>
      <c r="J33" s="42">
        <v>4</v>
      </c>
      <c r="K33" s="42">
        <v>0</v>
      </c>
      <c r="L33" s="42">
        <v>0</v>
      </c>
      <c r="M33" s="42">
        <v>0</v>
      </c>
      <c r="N33" s="42">
        <v>0</v>
      </c>
      <c r="O33" s="42">
        <v>0</v>
      </c>
    </row>
    <row r="34" spans="1:15" ht="20.100000000000001" customHeight="1" x14ac:dyDescent="0.25">
      <c r="A34" s="41" t="s">
        <v>29</v>
      </c>
      <c r="B34" s="42">
        <v>0</v>
      </c>
      <c r="C34" s="42">
        <v>2</v>
      </c>
      <c r="D34" s="42">
        <v>0</v>
      </c>
      <c r="E34" s="42">
        <v>0</v>
      </c>
      <c r="F34" s="42">
        <v>0</v>
      </c>
      <c r="G34" s="42">
        <v>0</v>
      </c>
      <c r="H34" s="42">
        <v>0</v>
      </c>
      <c r="I34" s="42">
        <v>0</v>
      </c>
      <c r="J34" s="42">
        <v>0</v>
      </c>
      <c r="K34" s="42">
        <v>0</v>
      </c>
      <c r="L34" s="42">
        <v>0</v>
      </c>
      <c r="M34" s="42">
        <v>0</v>
      </c>
      <c r="N34" s="42">
        <v>0</v>
      </c>
      <c r="O34" s="42">
        <v>0</v>
      </c>
    </row>
    <row r="35" spans="1:15" s="39" customFormat="1" ht="20.100000000000001" customHeight="1" x14ac:dyDescent="0.25">
      <c r="A35" s="352" t="s">
        <v>259</v>
      </c>
      <c r="B35" s="40">
        <v>84</v>
      </c>
      <c r="C35" s="40">
        <v>56</v>
      </c>
      <c r="D35" s="40">
        <v>0</v>
      </c>
      <c r="E35" s="40">
        <v>2</v>
      </c>
      <c r="F35" s="40">
        <v>4</v>
      </c>
      <c r="G35" s="40">
        <v>11</v>
      </c>
      <c r="H35" s="40">
        <v>0</v>
      </c>
      <c r="I35" s="40">
        <v>1</v>
      </c>
      <c r="J35" s="40">
        <v>6</v>
      </c>
      <c r="K35" s="40">
        <v>3</v>
      </c>
      <c r="L35" s="40">
        <v>0</v>
      </c>
      <c r="M35" s="40">
        <v>0</v>
      </c>
      <c r="N35" s="40">
        <v>0</v>
      </c>
      <c r="O35" s="40">
        <v>1</v>
      </c>
    </row>
    <row r="36" spans="1:15" ht="20.100000000000001" customHeight="1" x14ac:dyDescent="0.25">
      <c r="A36" s="41" t="s">
        <v>30</v>
      </c>
      <c r="B36" s="42">
        <v>2</v>
      </c>
      <c r="C36" s="42">
        <v>4</v>
      </c>
      <c r="D36" s="42">
        <v>0</v>
      </c>
      <c r="E36" s="42">
        <v>0</v>
      </c>
      <c r="F36" s="42">
        <v>0</v>
      </c>
      <c r="G36" s="42">
        <v>0</v>
      </c>
      <c r="H36" s="42">
        <v>0</v>
      </c>
      <c r="I36" s="42">
        <v>0</v>
      </c>
      <c r="J36" s="42">
        <v>0</v>
      </c>
      <c r="K36" s="42">
        <v>2</v>
      </c>
      <c r="L36" s="42">
        <v>0</v>
      </c>
      <c r="M36" s="42">
        <v>0</v>
      </c>
      <c r="N36" s="42">
        <v>0</v>
      </c>
      <c r="O36" s="42">
        <v>1</v>
      </c>
    </row>
    <row r="37" spans="1:15" ht="20.100000000000001" customHeight="1" x14ac:dyDescent="0.25">
      <c r="A37" s="41" t="s">
        <v>31</v>
      </c>
      <c r="B37" s="42">
        <v>0</v>
      </c>
      <c r="C37" s="42">
        <v>0</v>
      </c>
      <c r="D37" s="42">
        <v>0</v>
      </c>
      <c r="E37" s="42">
        <v>0</v>
      </c>
      <c r="F37" s="42">
        <v>0</v>
      </c>
      <c r="G37" s="42">
        <v>0</v>
      </c>
      <c r="H37" s="42">
        <v>0</v>
      </c>
      <c r="I37" s="42">
        <v>0</v>
      </c>
      <c r="J37" s="42">
        <v>0</v>
      </c>
      <c r="K37" s="42">
        <v>0</v>
      </c>
      <c r="L37" s="42">
        <v>0</v>
      </c>
      <c r="M37" s="42">
        <v>0</v>
      </c>
      <c r="N37" s="42">
        <v>0</v>
      </c>
      <c r="O37" s="42">
        <v>0</v>
      </c>
    </row>
    <row r="38" spans="1:15" ht="20.100000000000001" customHeight="1" x14ac:dyDescent="0.25">
      <c r="A38" s="41" t="s">
        <v>32</v>
      </c>
      <c r="B38" s="42">
        <v>0</v>
      </c>
      <c r="C38" s="42">
        <v>0</v>
      </c>
      <c r="D38" s="42">
        <v>0</v>
      </c>
      <c r="E38" s="42">
        <v>0</v>
      </c>
      <c r="F38" s="42">
        <v>0</v>
      </c>
      <c r="G38" s="42">
        <v>0</v>
      </c>
      <c r="H38" s="42">
        <v>0</v>
      </c>
      <c r="I38" s="42">
        <v>0</v>
      </c>
      <c r="J38" s="42">
        <v>0</v>
      </c>
      <c r="K38" s="42">
        <v>0</v>
      </c>
      <c r="L38" s="42">
        <v>0</v>
      </c>
      <c r="M38" s="42">
        <v>0</v>
      </c>
      <c r="N38" s="42">
        <v>0</v>
      </c>
      <c r="O38" s="42">
        <v>0</v>
      </c>
    </row>
    <row r="39" spans="1:15" ht="20.100000000000001" customHeight="1" x14ac:dyDescent="0.25">
      <c r="A39" s="41" t="s">
        <v>33</v>
      </c>
      <c r="B39" s="42">
        <v>0</v>
      </c>
      <c r="C39" s="42">
        <v>3</v>
      </c>
      <c r="D39" s="42">
        <v>0</v>
      </c>
      <c r="E39" s="42">
        <v>0</v>
      </c>
      <c r="F39" s="42">
        <v>0</v>
      </c>
      <c r="G39" s="42">
        <v>0</v>
      </c>
      <c r="H39" s="42">
        <v>0</v>
      </c>
      <c r="I39" s="42">
        <v>0</v>
      </c>
      <c r="J39" s="42">
        <v>0</v>
      </c>
      <c r="K39" s="42">
        <v>0</v>
      </c>
      <c r="L39" s="42">
        <v>0</v>
      </c>
      <c r="M39" s="42">
        <v>0</v>
      </c>
      <c r="N39" s="42">
        <v>0</v>
      </c>
      <c r="O39" s="42">
        <v>0</v>
      </c>
    </row>
    <row r="40" spans="1:15" ht="20.100000000000001" customHeight="1" x14ac:dyDescent="0.25">
      <c r="A40" s="41" t="s">
        <v>34</v>
      </c>
      <c r="B40" s="42">
        <v>0</v>
      </c>
      <c r="C40" s="42">
        <v>0</v>
      </c>
      <c r="D40" s="42">
        <v>0</v>
      </c>
      <c r="E40" s="42">
        <v>0</v>
      </c>
      <c r="F40" s="42">
        <v>0</v>
      </c>
      <c r="G40" s="42">
        <v>0</v>
      </c>
      <c r="H40" s="42">
        <v>0</v>
      </c>
      <c r="I40" s="42">
        <v>0</v>
      </c>
      <c r="J40" s="42">
        <v>0</v>
      </c>
      <c r="K40" s="42">
        <v>0</v>
      </c>
      <c r="L40" s="42">
        <v>0</v>
      </c>
      <c r="M40" s="42">
        <v>0</v>
      </c>
      <c r="N40" s="42">
        <v>0</v>
      </c>
      <c r="O40" s="42">
        <v>0</v>
      </c>
    </row>
    <row r="41" spans="1:15" ht="20.100000000000001" customHeight="1" x14ac:dyDescent="0.25">
      <c r="A41" s="41" t="s">
        <v>571</v>
      </c>
      <c r="B41" s="42">
        <v>43</v>
      </c>
      <c r="C41" s="42">
        <v>26</v>
      </c>
      <c r="D41" s="42">
        <v>0</v>
      </c>
      <c r="E41" s="42">
        <v>0</v>
      </c>
      <c r="F41" s="42">
        <v>0</v>
      </c>
      <c r="G41" s="42">
        <v>8</v>
      </c>
      <c r="H41" s="42">
        <v>0</v>
      </c>
      <c r="I41" s="42">
        <v>1</v>
      </c>
      <c r="J41" s="42">
        <v>0</v>
      </c>
      <c r="K41" s="42">
        <v>1</v>
      </c>
      <c r="L41" s="42">
        <v>0</v>
      </c>
      <c r="M41" s="42">
        <v>0</v>
      </c>
      <c r="N41" s="42">
        <v>0</v>
      </c>
      <c r="O41" s="42">
        <v>0</v>
      </c>
    </row>
    <row r="42" spans="1:15" ht="20.100000000000001" customHeight="1" x14ac:dyDescent="0.25">
      <c r="A42" s="41" t="s">
        <v>35</v>
      </c>
      <c r="B42" s="42">
        <v>0</v>
      </c>
      <c r="C42" s="42">
        <v>0</v>
      </c>
      <c r="D42" s="42">
        <v>0</v>
      </c>
      <c r="E42" s="42">
        <v>0</v>
      </c>
      <c r="F42" s="42">
        <v>0</v>
      </c>
      <c r="G42" s="42">
        <v>0</v>
      </c>
      <c r="H42" s="42">
        <v>0</v>
      </c>
      <c r="I42" s="42">
        <v>0</v>
      </c>
      <c r="J42" s="42">
        <v>0</v>
      </c>
      <c r="K42" s="42">
        <v>0</v>
      </c>
      <c r="L42" s="42">
        <v>0</v>
      </c>
      <c r="M42" s="42">
        <v>0</v>
      </c>
      <c r="N42" s="42">
        <v>0</v>
      </c>
      <c r="O42" s="42">
        <v>0</v>
      </c>
    </row>
    <row r="43" spans="1:15" ht="20.100000000000001" customHeight="1" x14ac:dyDescent="0.25">
      <c r="A43" s="41" t="s">
        <v>36</v>
      </c>
      <c r="B43" s="42">
        <v>11</v>
      </c>
      <c r="C43" s="42">
        <v>2</v>
      </c>
      <c r="D43" s="42">
        <v>0</v>
      </c>
      <c r="E43" s="42">
        <v>0</v>
      </c>
      <c r="F43" s="42">
        <v>4</v>
      </c>
      <c r="G43" s="42">
        <v>0</v>
      </c>
      <c r="H43" s="42">
        <v>0</v>
      </c>
      <c r="I43" s="42">
        <v>0</v>
      </c>
      <c r="J43" s="42">
        <v>4</v>
      </c>
      <c r="K43" s="42">
        <v>0</v>
      </c>
      <c r="L43" s="42">
        <v>0</v>
      </c>
      <c r="M43" s="42">
        <v>0</v>
      </c>
      <c r="N43" s="42">
        <v>0</v>
      </c>
      <c r="O43" s="42">
        <v>0</v>
      </c>
    </row>
    <row r="44" spans="1:15" ht="20.100000000000001" customHeight="1" x14ac:dyDescent="0.25">
      <c r="A44" s="41" t="s">
        <v>37</v>
      </c>
      <c r="B44" s="42">
        <v>1</v>
      </c>
      <c r="C44" s="42">
        <v>3</v>
      </c>
      <c r="D44" s="42">
        <v>0</v>
      </c>
      <c r="E44" s="42">
        <v>2</v>
      </c>
      <c r="F44" s="42">
        <v>0</v>
      </c>
      <c r="G44" s="42">
        <v>1</v>
      </c>
      <c r="H44" s="42">
        <v>0</v>
      </c>
      <c r="I44" s="42">
        <v>0</v>
      </c>
      <c r="J44" s="42">
        <v>0</v>
      </c>
      <c r="K44" s="42">
        <v>0</v>
      </c>
      <c r="L44" s="42">
        <v>0</v>
      </c>
      <c r="M44" s="42">
        <v>0</v>
      </c>
      <c r="N44" s="42">
        <v>0</v>
      </c>
      <c r="O44" s="42">
        <v>0</v>
      </c>
    </row>
    <row r="45" spans="1:15" ht="20.100000000000001" customHeight="1" x14ac:dyDescent="0.25">
      <c r="A45" s="41" t="s">
        <v>38</v>
      </c>
      <c r="B45" s="42">
        <v>2</v>
      </c>
      <c r="C45" s="42">
        <v>1</v>
      </c>
      <c r="D45" s="42">
        <v>0</v>
      </c>
      <c r="E45" s="42">
        <v>0</v>
      </c>
      <c r="F45" s="42">
        <v>0</v>
      </c>
      <c r="G45" s="42">
        <v>0</v>
      </c>
      <c r="H45" s="42">
        <v>0</v>
      </c>
      <c r="I45" s="42">
        <v>0</v>
      </c>
      <c r="J45" s="42">
        <v>0</v>
      </c>
      <c r="K45" s="42">
        <v>0</v>
      </c>
      <c r="L45" s="42">
        <v>0</v>
      </c>
      <c r="M45" s="42">
        <v>0</v>
      </c>
      <c r="N45" s="42">
        <v>0</v>
      </c>
      <c r="O45" s="42">
        <v>0</v>
      </c>
    </row>
    <row r="46" spans="1:15" ht="20.100000000000001" customHeight="1" x14ac:dyDescent="0.25">
      <c r="A46" s="41" t="s">
        <v>39</v>
      </c>
      <c r="B46" s="42">
        <v>1</v>
      </c>
      <c r="C46" s="42">
        <v>0</v>
      </c>
      <c r="D46" s="42">
        <v>0</v>
      </c>
      <c r="E46" s="42">
        <v>0</v>
      </c>
      <c r="F46" s="42">
        <v>0</v>
      </c>
      <c r="G46" s="42">
        <v>0</v>
      </c>
      <c r="H46" s="42">
        <v>0</v>
      </c>
      <c r="I46" s="42">
        <v>0</v>
      </c>
      <c r="J46" s="42">
        <v>0</v>
      </c>
      <c r="K46" s="42">
        <v>0</v>
      </c>
      <c r="L46" s="42">
        <v>0</v>
      </c>
      <c r="M46" s="42">
        <v>0</v>
      </c>
      <c r="N46" s="42">
        <v>0</v>
      </c>
      <c r="O46" s="42">
        <v>0</v>
      </c>
    </row>
    <row r="47" spans="1:15" ht="20.100000000000001" customHeight="1" x14ac:dyDescent="0.25">
      <c r="A47" s="41" t="s">
        <v>40</v>
      </c>
      <c r="B47" s="42">
        <v>24</v>
      </c>
      <c r="C47" s="42">
        <v>17</v>
      </c>
      <c r="D47" s="42">
        <v>0</v>
      </c>
      <c r="E47" s="42">
        <v>0</v>
      </c>
      <c r="F47" s="42">
        <v>0</v>
      </c>
      <c r="G47" s="42">
        <v>2</v>
      </c>
      <c r="H47" s="42">
        <v>0</v>
      </c>
      <c r="I47" s="42">
        <v>0</v>
      </c>
      <c r="J47" s="42">
        <v>2</v>
      </c>
      <c r="K47" s="42">
        <v>0</v>
      </c>
      <c r="L47" s="42">
        <v>0</v>
      </c>
      <c r="M47" s="42">
        <v>0</v>
      </c>
      <c r="N47" s="42">
        <v>0</v>
      </c>
      <c r="O47" s="42">
        <v>0</v>
      </c>
    </row>
    <row r="48" spans="1:15" s="39" customFormat="1" ht="20.100000000000001" customHeight="1" x14ac:dyDescent="0.25">
      <c r="A48" s="352" t="s">
        <v>590</v>
      </c>
      <c r="B48" s="40">
        <v>0</v>
      </c>
      <c r="C48" s="40">
        <v>2</v>
      </c>
      <c r="D48" s="40">
        <v>0</v>
      </c>
      <c r="E48" s="40">
        <v>0</v>
      </c>
      <c r="F48" s="40">
        <v>0</v>
      </c>
      <c r="G48" s="40">
        <v>0</v>
      </c>
      <c r="H48" s="40">
        <v>0</v>
      </c>
      <c r="I48" s="40">
        <v>0</v>
      </c>
      <c r="J48" s="40">
        <v>0</v>
      </c>
      <c r="K48" s="40">
        <v>0</v>
      </c>
      <c r="L48" s="40">
        <v>0</v>
      </c>
      <c r="M48" s="40">
        <v>0</v>
      </c>
      <c r="N48" s="40">
        <v>0</v>
      </c>
      <c r="O48" s="40">
        <v>0</v>
      </c>
    </row>
    <row r="49" spans="1:15" ht="20.100000000000001" customHeight="1" x14ac:dyDescent="0.25">
      <c r="A49" s="41" t="s">
        <v>265</v>
      </c>
      <c r="B49" s="42">
        <v>0</v>
      </c>
      <c r="C49" s="42">
        <v>0</v>
      </c>
      <c r="D49" s="42">
        <v>0</v>
      </c>
      <c r="E49" s="42">
        <v>0</v>
      </c>
      <c r="F49" s="42">
        <v>0</v>
      </c>
      <c r="G49" s="42">
        <v>0</v>
      </c>
      <c r="H49" s="42">
        <v>0</v>
      </c>
      <c r="I49" s="42">
        <v>0</v>
      </c>
      <c r="J49" s="42">
        <v>0</v>
      </c>
      <c r="K49" s="42">
        <v>0</v>
      </c>
      <c r="L49" s="42">
        <v>0</v>
      </c>
      <c r="M49" s="42">
        <v>0</v>
      </c>
      <c r="N49" s="42">
        <v>0</v>
      </c>
      <c r="O49" s="42">
        <v>0</v>
      </c>
    </row>
    <row r="50" spans="1:15" ht="20.100000000000001" customHeight="1" x14ac:dyDescent="0.25">
      <c r="A50" s="41" t="s">
        <v>572</v>
      </c>
      <c r="B50" s="42">
        <v>0</v>
      </c>
      <c r="C50" s="42">
        <v>1</v>
      </c>
      <c r="D50" s="42">
        <v>0</v>
      </c>
      <c r="E50" s="42">
        <v>0</v>
      </c>
      <c r="F50" s="42">
        <v>0</v>
      </c>
      <c r="G50" s="42">
        <v>0</v>
      </c>
      <c r="H50" s="42">
        <v>0</v>
      </c>
      <c r="I50" s="42">
        <v>0</v>
      </c>
      <c r="J50" s="42">
        <v>0</v>
      </c>
      <c r="K50" s="42">
        <v>0</v>
      </c>
      <c r="L50" s="42">
        <v>0</v>
      </c>
      <c r="M50" s="42">
        <v>0</v>
      </c>
      <c r="N50" s="42">
        <v>0</v>
      </c>
      <c r="O50" s="42">
        <v>0</v>
      </c>
    </row>
    <row r="51" spans="1:15" ht="20.100000000000001" customHeight="1" x14ac:dyDescent="0.25">
      <c r="A51" s="41" t="s">
        <v>41</v>
      </c>
      <c r="B51" s="42">
        <v>0</v>
      </c>
      <c r="C51" s="42">
        <v>0</v>
      </c>
      <c r="D51" s="42">
        <v>0</v>
      </c>
      <c r="E51" s="42">
        <v>0</v>
      </c>
      <c r="F51" s="42">
        <v>0</v>
      </c>
      <c r="G51" s="42">
        <v>0</v>
      </c>
      <c r="H51" s="42">
        <v>0</v>
      </c>
      <c r="I51" s="42">
        <v>0</v>
      </c>
      <c r="J51" s="42">
        <v>0</v>
      </c>
      <c r="K51" s="42">
        <v>0</v>
      </c>
      <c r="L51" s="42">
        <v>0</v>
      </c>
      <c r="M51" s="42">
        <v>0</v>
      </c>
      <c r="N51" s="42">
        <v>0</v>
      </c>
      <c r="O51" s="42">
        <v>0</v>
      </c>
    </row>
    <row r="52" spans="1:15" ht="20.100000000000001" customHeight="1" x14ac:dyDescent="0.25">
      <c r="A52" s="41" t="s">
        <v>573</v>
      </c>
      <c r="B52" s="42">
        <v>0</v>
      </c>
      <c r="C52" s="42">
        <v>0</v>
      </c>
      <c r="D52" s="42">
        <v>0</v>
      </c>
      <c r="E52" s="42">
        <v>0</v>
      </c>
      <c r="F52" s="42">
        <v>0</v>
      </c>
      <c r="G52" s="42">
        <v>0</v>
      </c>
      <c r="H52" s="42">
        <v>0</v>
      </c>
      <c r="I52" s="42">
        <v>0</v>
      </c>
      <c r="J52" s="42">
        <v>0</v>
      </c>
      <c r="K52" s="42">
        <v>0</v>
      </c>
      <c r="L52" s="42">
        <v>0</v>
      </c>
      <c r="M52" s="42">
        <v>0</v>
      </c>
      <c r="N52" s="42">
        <v>0</v>
      </c>
      <c r="O52" s="42">
        <v>0</v>
      </c>
    </row>
    <row r="53" spans="1:15" ht="20.100000000000001" customHeight="1" x14ac:dyDescent="0.25">
      <c r="A53" s="41" t="s">
        <v>269</v>
      </c>
      <c r="B53" s="42">
        <v>0</v>
      </c>
      <c r="C53" s="42">
        <v>0</v>
      </c>
      <c r="D53" s="42">
        <v>0</v>
      </c>
      <c r="E53" s="42">
        <v>0</v>
      </c>
      <c r="F53" s="42">
        <v>0</v>
      </c>
      <c r="G53" s="42">
        <v>0</v>
      </c>
      <c r="H53" s="42">
        <v>0</v>
      </c>
      <c r="I53" s="42">
        <v>0</v>
      </c>
      <c r="J53" s="42">
        <v>0</v>
      </c>
      <c r="K53" s="42">
        <v>0</v>
      </c>
      <c r="L53" s="42">
        <v>0</v>
      </c>
      <c r="M53" s="42">
        <v>0</v>
      </c>
      <c r="N53" s="42">
        <v>0</v>
      </c>
      <c r="O53" s="42">
        <v>0</v>
      </c>
    </row>
    <row r="54" spans="1:15" ht="20.100000000000001" customHeight="1" x14ac:dyDescent="0.25">
      <c r="A54" s="41" t="s">
        <v>277</v>
      </c>
      <c r="B54" s="42">
        <v>0</v>
      </c>
      <c r="C54" s="42">
        <v>0</v>
      </c>
      <c r="D54" s="42">
        <v>0</v>
      </c>
      <c r="E54" s="42">
        <v>0</v>
      </c>
      <c r="F54" s="42">
        <v>0</v>
      </c>
      <c r="G54" s="42">
        <v>0</v>
      </c>
      <c r="H54" s="42">
        <v>0</v>
      </c>
      <c r="I54" s="42">
        <v>0</v>
      </c>
      <c r="J54" s="42">
        <v>0</v>
      </c>
      <c r="K54" s="42">
        <v>0</v>
      </c>
      <c r="L54" s="42">
        <v>0</v>
      </c>
      <c r="M54" s="42">
        <v>0</v>
      </c>
      <c r="N54" s="42">
        <v>0</v>
      </c>
      <c r="O54" s="42">
        <v>0</v>
      </c>
    </row>
    <row r="55" spans="1:15" ht="20.100000000000001" customHeight="1" x14ac:dyDescent="0.25">
      <c r="A55" s="41" t="s">
        <v>42</v>
      </c>
      <c r="B55" s="42">
        <v>0</v>
      </c>
      <c r="C55" s="42">
        <v>0</v>
      </c>
      <c r="D55" s="42">
        <v>0</v>
      </c>
      <c r="E55" s="42">
        <v>0</v>
      </c>
      <c r="F55" s="42">
        <v>0</v>
      </c>
      <c r="G55" s="42">
        <v>0</v>
      </c>
      <c r="H55" s="42">
        <v>0</v>
      </c>
      <c r="I55" s="42">
        <v>0</v>
      </c>
      <c r="J55" s="42">
        <v>0</v>
      </c>
      <c r="K55" s="42">
        <v>0</v>
      </c>
      <c r="L55" s="42">
        <v>0</v>
      </c>
      <c r="M55" s="42">
        <v>0</v>
      </c>
      <c r="N55" s="42">
        <v>0</v>
      </c>
      <c r="O55" s="42">
        <v>0</v>
      </c>
    </row>
    <row r="56" spans="1:15" ht="20.100000000000001" customHeight="1" x14ac:dyDescent="0.25">
      <c r="A56" s="41" t="s">
        <v>271</v>
      </c>
      <c r="B56" s="42">
        <v>0</v>
      </c>
      <c r="C56" s="42">
        <v>0</v>
      </c>
      <c r="D56" s="42">
        <v>0</v>
      </c>
      <c r="E56" s="42">
        <v>0</v>
      </c>
      <c r="F56" s="42">
        <v>0</v>
      </c>
      <c r="G56" s="42">
        <v>0</v>
      </c>
      <c r="H56" s="42">
        <v>0</v>
      </c>
      <c r="I56" s="42">
        <v>0</v>
      </c>
      <c r="J56" s="42">
        <v>0</v>
      </c>
      <c r="K56" s="42">
        <v>0</v>
      </c>
      <c r="L56" s="42">
        <v>0</v>
      </c>
      <c r="M56" s="42">
        <v>0</v>
      </c>
      <c r="N56" s="42">
        <v>0</v>
      </c>
      <c r="O56" s="42">
        <v>0</v>
      </c>
    </row>
    <row r="57" spans="1:15" ht="20.100000000000001" customHeight="1" x14ac:dyDescent="0.25">
      <c r="A57" s="41" t="s">
        <v>574</v>
      </c>
      <c r="B57" s="42">
        <v>0</v>
      </c>
      <c r="C57" s="42">
        <v>0</v>
      </c>
      <c r="D57" s="42">
        <v>0</v>
      </c>
      <c r="E57" s="42">
        <v>0</v>
      </c>
      <c r="F57" s="42">
        <v>0</v>
      </c>
      <c r="G57" s="42">
        <v>0</v>
      </c>
      <c r="H57" s="42">
        <v>0</v>
      </c>
      <c r="I57" s="42">
        <v>0</v>
      </c>
      <c r="J57" s="42">
        <v>0</v>
      </c>
      <c r="K57" s="42">
        <v>0</v>
      </c>
      <c r="L57" s="42">
        <v>0</v>
      </c>
      <c r="M57" s="42">
        <v>0</v>
      </c>
      <c r="N57" s="42">
        <v>0</v>
      </c>
      <c r="O57" s="42">
        <v>0</v>
      </c>
    </row>
    <row r="58" spans="1:15" ht="20.100000000000001" customHeight="1" x14ac:dyDescent="0.25">
      <c r="A58" s="41" t="s">
        <v>43</v>
      </c>
      <c r="B58" s="42">
        <v>0</v>
      </c>
      <c r="C58" s="42">
        <v>0</v>
      </c>
      <c r="D58" s="42">
        <v>0</v>
      </c>
      <c r="E58" s="42">
        <v>0</v>
      </c>
      <c r="F58" s="42">
        <v>0</v>
      </c>
      <c r="G58" s="42">
        <v>0</v>
      </c>
      <c r="H58" s="42">
        <v>0</v>
      </c>
      <c r="I58" s="42">
        <v>0</v>
      </c>
      <c r="J58" s="42">
        <v>0</v>
      </c>
      <c r="K58" s="42">
        <v>0</v>
      </c>
      <c r="L58" s="42">
        <v>0</v>
      </c>
      <c r="M58" s="42">
        <v>0</v>
      </c>
      <c r="N58" s="42">
        <v>0</v>
      </c>
      <c r="O58" s="42">
        <v>0</v>
      </c>
    </row>
    <row r="59" spans="1:15" ht="20.100000000000001" customHeight="1" x14ac:dyDescent="0.25">
      <c r="A59" s="41" t="s">
        <v>44</v>
      </c>
      <c r="B59" s="42">
        <v>0</v>
      </c>
      <c r="C59" s="42">
        <v>0</v>
      </c>
      <c r="D59" s="42">
        <v>0</v>
      </c>
      <c r="E59" s="42">
        <v>0</v>
      </c>
      <c r="F59" s="42">
        <v>0</v>
      </c>
      <c r="G59" s="42">
        <v>0</v>
      </c>
      <c r="H59" s="42">
        <v>0</v>
      </c>
      <c r="I59" s="42">
        <v>0</v>
      </c>
      <c r="J59" s="42">
        <v>0</v>
      </c>
      <c r="K59" s="42">
        <v>0</v>
      </c>
      <c r="L59" s="42">
        <v>0</v>
      </c>
      <c r="M59" s="42">
        <v>0</v>
      </c>
      <c r="N59" s="42">
        <v>0</v>
      </c>
      <c r="O59" s="42">
        <v>0</v>
      </c>
    </row>
    <row r="60" spans="1:15" ht="20.100000000000001" customHeight="1" x14ac:dyDescent="0.25">
      <c r="A60" s="41" t="s">
        <v>575</v>
      </c>
      <c r="B60" s="42">
        <v>0</v>
      </c>
      <c r="C60" s="42">
        <v>0</v>
      </c>
      <c r="D60" s="42">
        <v>0</v>
      </c>
      <c r="E60" s="42">
        <v>0</v>
      </c>
      <c r="F60" s="42">
        <v>0</v>
      </c>
      <c r="G60" s="42">
        <v>0</v>
      </c>
      <c r="H60" s="42">
        <v>0</v>
      </c>
      <c r="I60" s="42">
        <v>0</v>
      </c>
      <c r="J60" s="42">
        <v>0</v>
      </c>
      <c r="K60" s="42">
        <v>0</v>
      </c>
      <c r="L60" s="42">
        <v>0</v>
      </c>
      <c r="M60" s="42">
        <v>0</v>
      </c>
      <c r="N60" s="42">
        <v>0</v>
      </c>
      <c r="O60" s="42">
        <v>0</v>
      </c>
    </row>
    <row r="61" spans="1:15" ht="20.100000000000001" customHeight="1" x14ac:dyDescent="0.25">
      <c r="A61" s="41" t="s">
        <v>263</v>
      </c>
      <c r="B61" s="42">
        <v>0</v>
      </c>
      <c r="C61" s="42">
        <v>0</v>
      </c>
      <c r="D61" s="42">
        <v>0</v>
      </c>
      <c r="E61" s="42">
        <v>0</v>
      </c>
      <c r="F61" s="42">
        <v>0</v>
      </c>
      <c r="G61" s="42">
        <v>0</v>
      </c>
      <c r="H61" s="42">
        <v>0</v>
      </c>
      <c r="I61" s="42">
        <v>0</v>
      </c>
      <c r="J61" s="42">
        <v>0</v>
      </c>
      <c r="K61" s="42">
        <v>0</v>
      </c>
      <c r="L61" s="42">
        <v>0</v>
      </c>
      <c r="M61" s="42">
        <v>0</v>
      </c>
      <c r="N61" s="42">
        <v>0</v>
      </c>
      <c r="O61" s="42">
        <v>0</v>
      </c>
    </row>
    <row r="62" spans="1:15" ht="20.100000000000001" customHeight="1" x14ac:dyDescent="0.25">
      <c r="A62" s="41" t="s">
        <v>576</v>
      </c>
      <c r="B62" s="42">
        <v>0</v>
      </c>
      <c r="C62" s="42">
        <v>0</v>
      </c>
      <c r="D62" s="42">
        <v>0</v>
      </c>
      <c r="E62" s="42">
        <v>0</v>
      </c>
      <c r="F62" s="42">
        <v>0</v>
      </c>
      <c r="G62" s="42">
        <v>0</v>
      </c>
      <c r="H62" s="42">
        <v>0</v>
      </c>
      <c r="I62" s="42">
        <v>0</v>
      </c>
      <c r="J62" s="42">
        <v>0</v>
      </c>
      <c r="K62" s="42">
        <v>0</v>
      </c>
      <c r="L62" s="42">
        <v>0</v>
      </c>
      <c r="M62" s="42">
        <v>0</v>
      </c>
      <c r="N62" s="42">
        <v>0</v>
      </c>
      <c r="O62" s="42">
        <v>0</v>
      </c>
    </row>
    <row r="63" spans="1:15" ht="20.100000000000001" customHeight="1" x14ac:dyDescent="0.25">
      <c r="A63" s="41" t="s">
        <v>577</v>
      </c>
      <c r="B63" s="42">
        <v>0</v>
      </c>
      <c r="C63" s="42">
        <v>0</v>
      </c>
      <c r="D63" s="42">
        <v>0</v>
      </c>
      <c r="E63" s="42">
        <v>0</v>
      </c>
      <c r="F63" s="42">
        <v>0</v>
      </c>
      <c r="G63" s="42">
        <v>0</v>
      </c>
      <c r="H63" s="42">
        <v>0</v>
      </c>
      <c r="I63" s="42">
        <v>0</v>
      </c>
      <c r="J63" s="42">
        <v>0</v>
      </c>
      <c r="K63" s="42">
        <v>0</v>
      </c>
      <c r="L63" s="42">
        <v>0</v>
      </c>
      <c r="M63" s="42">
        <v>0</v>
      </c>
      <c r="N63" s="42">
        <v>0</v>
      </c>
      <c r="O63" s="42">
        <v>0</v>
      </c>
    </row>
    <row r="64" spans="1:15" ht="20.100000000000001" customHeight="1" x14ac:dyDescent="0.25">
      <c r="A64" s="41" t="s">
        <v>578</v>
      </c>
      <c r="B64" s="42">
        <v>0</v>
      </c>
      <c r="C64" s="42">
        <v>1</v>
      </c>
      <c r="D64" s="42">
        <v>0</v>
      </c>
      <c r="E64" s="42">
        <v>0</v>
      </c>
      <c r="F64" s="42">
        <v>0</v>
      </c>
      <c r="G64" s="42">
        <v>0</v>
      </c>
      <c r="H64" s="42">
        <v>0</v>
      </c>
      <c r="I64" s="42">
        <v>0</v>
      </c>
      <c r="J64" s="42">
        <v>0</v>
      </c>
      <c r="K64" s="42">
        <v>0</v>
      </c>
      <c r="L64" s="42">
        <v>0</v>
      </c>
      <c r="M64" s="42">
        <v>0</v>
      </c>
      <c r="N64" s="42">
        <v>0</v>
      </c>
      <c r="O64" s="42">
        <v>0</v>
      </c>
    </row>
    <row r="65" spans="1:28" ht="20.100000000000001" customHeight="1" x14ac:dyDescent="0.25">
      <c r="A65" s="41" t="s">
        <v>264</v>
      </c>
      <c r="B65" s="42">
        <v>0</v>
      </c>
      <c r="C65" s="42">
        <v>0</v>
      </c>
      <c r="D65" s="42">
        <v>0</v>
      </c>
      <c r="E65" s="42">
        <v>0</v>
      </c>
      <c r="F65" s="42">
        <v>0</v>
      </c>
      <c r="G65" s="42">
        <v>0</v>
      </c>
      <c r="H65" s="42">
        <v>0</v>
      </c>
      <c r="I65" s="42">
        <v>0</v>
      </c>
      <c r="J65" s="42">
        <v>0</v>
      </c>
      <c r="K65" s="42">
        <v>0</v>
      </c>
      <c r="L65" s="42">
        <v>0</v>
      </c>
      <c r="M65" s="42">
        <v>0</v>
      </c>
      <c r="N65" s="42">
        <v>0</v>
      </c>
      <c r="O65" s="42">
        <v>0</v>
      </c>
    </row>
    <row r="66" spans="1:28" ht="20.100000000000001" customHeight="1" x14ac:dyDescent="0.25">
      <c r="A66" s="41" t="s">
        <v>268</v>
      </c>
      <c r="B66" s="42">
        <v>0</v>
      </c>
      <c r="C66" s="42">
        <v>0</v>
      </c>
      <c r="D66" s="42">
        <v>0</v>
      </c>
      <c r="E66" s="42">
        <v>0</v>
      </c>
      <c r="F66" s="42">
        <v>0</v>
      </c>
      <c r="G66" s="42">
        <v>0</v>
      </c>
      <c r="H66" s="42">
        <v>0</v>
      </c>
      <c r="I66" s="42">
        <v>0</v>
      </c>
      <c r="J66" s="42">
        <v>0</v>
      </c>
      <c r="K66" s="42">
        <v>0</v>
      </c>
      <c r="L66" s="42">
        <v>0</v>
      </c>
      <c r="M66" s="42">
        <v>0</v>
      </c>
      <c r="N66" s="42">
        <v>0</v>
      </c>
      <c r="O66" s="42">
        <v>0</v>
      </c>
    </row>
    <row r="67" spans="1:28" ht="20.100000000000001" customHeight="1" thickBot="1" x14ac:dyDescent="0.3">
      <c r="A67" s="41" t="s">
        <v>45</v>
      </c>
      <c r="B67" s="42">
        <v>0</v>
      </c>
      <c r="C67" s="42">
        <v>0</v>
      </c>
      <c r="D67" s="42">
        <v>0</v>
      </c>
      <c r="E67" s="42">
        <v>0</v>
      </c>
      <c r="F67" s="42">
        <v>0</v>
      </c>
      <c r="G67" s="42">
        <v>0</v>
      </c>
      <c r="H67" s="42">
        <v>0</v>
      </c>
      <c r="I67" s="42">
        <v>0</v>
      </c>
      <c r="J67" s="42">
        <v>0</v>
      </c>
      <c r="K67" s="42">
        <v>0</v>
      </c>
      <c r="L67" s="42">
        <v>0</v>
      </c>
      <c r="M67" s="42">
        <v>0</v>
      </c>
      <c r="N67" s="42">
        <v>0</v>
      </c>
      <c r="O67" s="42">
        <v>0</v>
      </c>
    </row>
    <row r="68" spans="1:28" s="48" customFormat="1" ht="15.95" customHeight="1" x14ac:dyDescent="0.25">
      <c r="A68" s="331" t="s">
        <v>588</v>
      </c>
      <c r="B68" s="331"/>
      <c r="C68" s="331"/>
      <c r="D68" s="332"/>
      <c r="E68" s="332"/>
      <c r="F68" s="332"/>
      <c r="G68" s="332"/>
      <c r="H68" s="332"/>
      <c r="I68" s="332"/>
      <c r="J68" s="332"/>
      <c r="K68" s="332"/>
      <c r="L68" s="332"/>
      <c r="M68" s="332"/>
      <c r="N68" s="332"/>
      <c r="O68" s="333" t="s">
        <v>585</v>
      </c>
    </row>
    <row r="69" spans="1:28" s="27" customFormat="1" ht="24.95" customHeight="1" x14ac:dyDescent="0.25">
      <c r="A69" s="347" t="s">
        <v>113</v>
      </c>
      <c r="B69" s="347"/>
      <c r="C69" s="347"/>
      <c r="D69" s="347"/>
      <c r="E69" s="347"/>
      <c r="F69" s="347"/>
      <c r="G69" s="347"/>
    </row>
    <row r="70" spans="1:28" ht="24.95" customHeight="1" thickBot="1" x14ac:dyDescent="0.25">
      <c r="A70" s="28" t="s">
        <v>534</v>
      </c>
      <c r="B70" s="45"/>
      <c r="C70" s="45"/>
      <c r="D70" s="62"/>
      <c r="E70" s="62"/>
      <c r="F70" s="62"/>
      <c r="G70" s="62"/>
      <c r="H70" s="62"/>
      <c r="I70" s="62"/>
      <c r="J70" s="62"/>
      <c r="K70" s="62"/>
      <c r="L70" s="62"/>
      <c r="M70" s="336" t="s">
        <v>587</v>
      </c>
      <c r="N70" s="63"/>
      <c r="O70" s="63"/>
    </row>
    <row r="71" spans="1:28" ht="20.100000000000001" customHeight="1" x14ac:dyDescent="0.25">
      <c r="A71" s="1023" t="s">
        <v>8</v>
      </c>
      <c r="B71" s="1019" t="s">
        <v>83</v>
      </c>
      <c r="C71" s="1020"/>
      <c r="D71" s="1020"/>
      <c r="E71" s="1020"/>
      <c r="F71" s="1020"/>
      <c r="G71" s="1020"/>
      <c r="H71" s="1020"/>
      <c r="I71" s="1020"/>
      <c r="J71" s="1020"/>
      <c r="K71" s="1020"/>
      <c r="L71" s="1020"/>
      <c r="M71" s="1020"/>
      <c r="N71" s="63"/>
      <c r="O71" s="63"/>
    </row>
    <row r="72" spans="1:28" ht="20.100000000000001" customHeight="1" x14ac:dyDescent="0.25">
      <c r="A72" s="1024"/>
      <c r="B72" s="1021" t="s">
        <v>77</v>
      </c>
      <c r="C72" s="1021"/>
      <c r="D72" s="32" t="s">
        <v>78</v>
      </c>
      <c r="E72" s="32"/>
      <c r="F72" s="1021" t="s">
        <v>79</v>
      </c>
      <c r="G72" s="1021"/>
      <c r="H72" s="32" t="s">
        <v>80</v>
      </c>
      <c r="I72" s="32"/>
      <c r="J72" s="1021" t="s">
        <v>81</v>
      </c>
      <c r="K72" s="1021"/>
      <c r="L72" s="32" t="s">
        <v>82</v>
      </c>
      <c r="M72" s="57"/>
      <c r="N72" s="58"/>
      <c r="P72" s="63"/>
    </row>
    <row r="73" spans="1:28" s="39" customFormat="1" ht="20.100000000000001" customHeight="1" x14ac:dyDescent="0.25">
      <c r="A73" s="1025"/>
      <c r="B73" s="334">
        <v>2015</v>
      </c>
      <c r="C73" s="334">
        <v>2016</v>
      </c>
      <c r="D73" s="334">
        <v>2015</v>
      </c>
      <c r="E73" s="334">
        <v>2016</v>
      </c>
      <c r="F73" s="334">
        <v>2015</v>
      </c>
      <c r="G73" s="334">
        <v>2016</v>
      </c>
      <c r="H73" s="334">
        <v>2015</v>
      </c>
      <c r="I73" s="334">
        <v>2016</v>
      </c>
      <c r="J73" s="334">
        <v>2015</v>
      </c>
      <c r="K73" s="334">
        <v>2016</v>
      </c>
      <c r="L73" s="334">
        <v>2015</v>
      </c>
      <c r="M73" s="335">
        <v>2016</v>
      </c>
      <c r="N73" s="56"/>
      <c r="P73" s="61"/>
    </row>
    <row r="74" spans="1:28" s="39" customFormat="1" ht="20.100000000000001" customHeight="1" x14ac:dyDescent="0.25">
      <c r="A74" s="36" t="s">
        <v>10</v>
      </c>
      <c r="B74" s="37">
        <v>14</v>
      </c>
      <c r="C74" s="37">
        <v>17</v>
      </c>
      <c r="D74" s="37">
        <v>0</v>
      </c>
      <c r="E74" s="37">
        <v>28</v>
      </c>
      <c r="F74" s="37">
        <v>4</v>
      </c>
      <c r="G74" s="37">
        <v>6</v>
      </c>
      <c r="H74" s="37">
        <v>10</v>
      </c>
      <c r="I74" s="37">
        <v>17</v>
      </c>
      <c r="J74" s="37">
        <v>2</v>
      </c>
      <c r="K74" s="37">
        <v>0</v>
      </c>
      <c r="L74" s="37">
        <v>65</v>
      </c>
      <c r="M74" s="37">
        <v>11</v>
      </c>
      <c r="P74" s="61"/>
      <c r="Q74" s="41"/>
    </row>
    <row r="75" spans="1:28" ht="20.100000000000001" customHeight="1" x14ac:dyDescent="0.25">
      <c r="A75" s="352" t="s">
        <v>260</v>
      </c>
      <c r="B75" s="40">
        <v>0</v>
      </c>
      <c r="C75" s="40">
        <v>1</v>
      </c>
      <c r="D75" s="40">
        <v>0</v>
      </c>
      <c r="E75" s="40">
        <v>0</v>
      </c>
      <c r="F75" s="40">
        <v>0</v>
      </c>
      <c r="G75" s="40">
        <v>0</v>
      </c>
      <c r="H75" s="40">
        <v>0</v>
      </c>
      <c r="I75" s="40">
        <v>0</v>
      </c>
      <c r="J75" s="40">
        <v>0</v>
      </c>
      <c r="K75" s="40">
        <v>0</v>
      </c>
      <c r="L75" s="40">
        <v>0</v>
      </c>
      <c r="M75" s="40">
        <v>0</v>
      </c>
      <c r="P75" s="63"/>
      <c r="Q75" s="39"/>
      <c r="S75" s="63"/>
      <c r="T75" s="39"/>
      <c r="U75" s="39"/>
      <c r="V75" s="39"/>
      <c r="W75" s="39"/>
      <c r="X75" s="39"/>
      <c r="Y75" s="39"/>
      <c r="Z75" s="39"/>
      <c r="AA75" s="39"/>
      <c r="AB75" s="39"/>
    </row>
    <row r="76" spans="1:28" ht="20.100000000000001" customHeight="1" x14ac:dyDescent="0.25">
      <c r="A76" s="41" t="s">
        <v>17</v>
      </c>
      <c r="B76" s="42">
        <v>0</v>
      </c>
      <c r="C76" s="42">
        <v>0</v>
      </c>
      <c r="D76" s="42">
        <v>0</v>
      </c>
      <c r="E76" s="42">
        <v>0</v>
      </c>
      <c r="F76" s="42">
        <v>0</v>
      </c>
      <c r="G76" s="42">
        <v>0</v>
      </c>
      <c r="H76" s="42">
        <v>0</v>
      </c>
      <c r="I76" s="42">
        <v>0</v>
      </c>
      <c r="J76" s="42">
        <v>0</v>
      </c>
      <c r="K76" s="42">
        <v>0</v>
      </c>
      <c r="L76" s="42">
        <v>0</v>
      </c>
      <c r="M76" s="42">
        <v>0</v>
      </c>
      <c r="P76" s="63"/>
      <c r="S76" s="63"/>
    </row>
    <row r="77" spans="1:28" ht="20.100000000000001" customHeight="1" x14ac:dyDescent="0.25">
      <c r="A77" s="41" t="s">
        <v>18</v>
      </c>
      <c r="B77" s="42">
        <v>0</v>
      </c>
      <c r="C77" s="42">
        <v>0</v>
      </c>
      <c r="D77" s="42">
        <v>0</v>
      </c>
      <c r="E77" s="42">
        <v>0</v>
      </c>
      <c r="F77" s="42">
        <v>0</v>
      </c>
      <c r="G77" s="42">
        <v>0</v>
      </c>
      <c r="H77" s="42">
        <v>0</v>
      </c>
      <c r="I77" s="42">
        <v>0</v>
      </c>
      <c r="J77" s="42">
        <v>0</v>
      </c>
      <c r="K77" s="42">
        <v>0</v>
      </c>
      <c r="L77" s="42">
        <v>0</v>
      </c>
      <c r="M77" s="42">
        <v>0</v>
      </c>
      <c r="P77" s="63"/>
      <c r="S77" s="63"/>
    </row>
    <row r="78" spans="1:28" ht="20.100000000000001" customHeight="1" x14ac:dyDescent="0.25">
      <c r="A78" s="41" t="s">
        <v>19</v>
      </c>
      <c r="B78" s="42">
        <v>0</v>
      </c>
      <c r="C78" s="42">
        <v>0</v>
      </c>
      <c r="D78" s="42">
        <v>0</v>
      </c>
      <c r="E78" s="42">
        <v>0</v>
      </c>
      <c r="F78" s="42">
        <v>0</v>
      </c>
      <c r="G78" s="42">
        <v>0</v>
      </c>
      <c r="H78" s="42">
        <v>0</v>
      </c>
      <c r="I78" s="42">
        <v>0</v>
      </c>
      <c r="J78" s="42">
        <v>0</v>
      </c>
      <c r="K78" s="42">
        <v>0</v>
      </c>
      <c r="L78" s="42">
        <v>0</v>
      </c>
      <c r="M78" s="42">
        <v>0</v>
      </c>
      <c r="P78" s="63"/>
      <c r="S78" s="63"/>
    </row>
    <row r="79" spans="1:28" ht="20.100000000000001" customHeight="1" x14ac:dyDescent="0.25">
      <c r="A79" s="41" t="s">
        <v>559</v>
      </c>
      <c r="B79" s="42">
        <v>0</v>
      </c>
      <c r="C79" s="42">
        <v>0</v>
      </c>
      <c r="D79" s="42">
        <v>0</v>
      </c>
      <c r="E79" s="42">
        <v>0</v>
      </c>
      <c r="F79" s="42">
        <v>0</v>
      </c>
      <c r="G79" s="42">
        <v>0</v>
      </c>
      <c r="H79" s="42">
        <v>0</v>
      </c>
      <c r="I79" s="42">
        <v>0</v>
      </c>
      <c r="J79" s="42">
        <v>0</v>
      </c>
      <c r="K79" s="42">
        <v>0</v>
      </c>
      <c r="L79" s="42">
        <v>0</v>
      </c>
      <c r="M79" s="42">
        <v>0</v>
      </c>
      <c r="P79" s="63"/>
      <c r="S79" s="63"/>
    </row>
    <row r="80" spans="1:28" ht="20.100000000000001" customHeight="1" x14ac:dyDescent="0.25">
      <c r="A80" s="41" t="s">
        <v>560</v>
      </c>
      <c r="B80" s="42">
        <v>0</v>
      </c>
      <c r="C80" s="42">
        <v>0</v>
      </c>
      <c r="D80" s="42">
        <v>0</v>
      </c>
      <c r="E80" s="42">
        <v>0</v>
      </c>
      <c r="F80" s="42">
        <v>0</v>
      </c>
      <c r="G80" s="42">
        <v>0</v>
      </c>
      <c r="H80" s="42">
        <v>0</v>
      </c>
      <c r="I80" s="42">
        <v>0</v>
      </c>
      <c r="J80" s="42">
        <v>0</v>
      </c>
      <c r="K80" s="42">
        <v>0</v>
      </c>
      <c r="L80" s="42">
        <v>0</v>
      </c>
      <c r="M80" s="42">
        <v>0</v>
      </c>
      <c r="P80" s="63"/>
      <c r="S80" s="63"/>
    </row>
    <row r="81" spans="1:28" ht="20.100000000000001" customHeight="1" x14ac:dyDescent="0.25">
      <c r="A81" s="41" t="s">
        <v>561</v>
      </c>
      <c r="B81" s="42">
        <v>0</v>
      </c>
      <c r="C81" s="42">
        <v>0</v>
      </c>
      <c r="D81" s="42">
        <v>0</v>
      </c>
      <c r="E81" s="42">
        <v>0</v>
      </c>
      <c r="F81" s="42">
        <v>0</v>
      </c>
      <c r="G81" s="42">
        <v>0</v>
      </c>
      <c r="H81" s="42">
        <v>0</v>
      </c>
      <c r="I81" s="42">
        <v>0</v>
      </c>
      <c r="J81" s="42">
        <v>0</v>
      </c>
      <c r="K81" s="42">
        <v>0</v>
      </c>
      <c r="L81" s="42">
        <v>0</v>
      </c>
      <c r="M81" s="42">
        <v>0</v>
      </c>
      <c r="P81" s="63"/>
      <c r="S81" s="63"/>
    </row>
    <row r="82" spans="1:28" ht="20.100000000000001" customHeight="1" x14ac:dyDescent="0.25">
      <c r="A82" s="41" t="s">
        <v>562</v>
      </c>
      <c r="B82" s="42">
        <v>0</v>
      </c>
      <c r="C82" s="42">
        <v>0</v>
      </c>
      <c r="D82" s="42">
        <v>0</v>
      </c>
      <c r="E82" s="42">
        <v>0</v>
      </c>
      <c r="F82" s="42">
        <v>0</v>
      </c>
      <c r="G82" s="42">
        <v>0</v>
      </c>
      <c r="H82" s="42">
        <v>0</v>
      </c>
      <c r="I82" s="42">
        <v>0</v>
      </c>
      <c r="J82" s="42">
        <v>0</v>
      </c>
      <c r="K82" s="42">
        <v>0</v>
      </c>
      <c r="L82" s="42">
        <v>0</v>
      </c>
      <c r="M82" s="42">
        <v>0</v>
      </c>
      <c r="P82" s="63"/>
      <c r="S82" s="63"/>
    </row>
    <row r="83" spans="1:28" ht="20.100000000000001" customHeight="1" x14ac:dyDescent="0.25">
      <c r="A83" s="41" t="s">
        <v>20</v>
      </c>
      <c r="B83" s="42">
        <v>0</v>
      </c>
      <c r="C83" s="42">
        <v>1</v>
      </c>
      <c r="D83" s="42">
        <v>0</v>
      </c>
      <c r="E83" s="42">
        <v>0</v>
      </c>
      <c r="F83" s="42">
        <v>0</v>
      </c>
      <c r="G83" s="42">
        <v>0</v>
      </c>
      <c r="H83" s="42">
        <v>0</v>
      </c>
      <c r="I83" s="42">
        <v>0</v>
      </c>
      <c r="J83" s="42">
        <v>0</v>
      </c>
      <c r="K83" s="42">
        <v>0</v>
      </c>
      <c r="L83" s="42">
        <v>0</v>
      </c>
      <c r="M83" s="42">
        <v>0</v>
      </c>
      <c r="P83" s="63"/>
      <c r="S83" s="63"/>
    </row>
    <row r="84" spans="1:28" ht="20.100000000000001" customHeight="1" x14ac:dyDescent="0.25">
      <c r="A84" s="41" t="s">
        <v>563</v>
      </c>
      <c r="B84" s="42">
        <v>0</v>
      </c>
      <c r="C84" s="42">
        <v>0</v>
      </c>
      <c r="D84" s="42">
        <v>0</v>
      </c>
      <c r="E84" s="42">
        <v>0</v>
      </c>
      <c r="F84" s="42">
        <v>0</v>
      </c>
      <c r="G84" s="42">
        <v>0</v>
      </c>
      <c r="H84" s="42">
        <v>0</v>
      </c>
      <c r="I84" s="42">
        <v>0</v>
      </c>
      <c r="J84" s="42">
        <v>0</v>
      </c>
      <c r="K84" s="42">
        <v>0</v>
      </c>
      <c r="L84" s="42">
        <v>0</v>
      </c>
      <c r="M84" s="42">
        <v>0</v>
      </c>
      <c r="P84" s="63"/>
      <c r="S84" s="63"/>
    </row>
    <row r="85" spans="1:28" ht="20.100000000000001" customHeight="1" x14ac:dyDescent="0.25">
      <c r="A85" s="41" t="s">
        <v>564</v>
      </c>
      <c r="B85" s="42">
        <v>0</v>
      </c>
      <c r="C85" s="42">
        <v>0</v>
      </c>
      <c r="D85" s="42">
        <v>0</v>
      </c>
      <c r="E85" s="42">
        <v>0</v>
      </c>
      <c r="F85" s="42">
        <v>0</v>
      </c>
      <c r="G85" s="42">
        <v>0</v>
      </c>
      <c r="H85" s="42">
        <v>0</v>
      </c>
      <c r="I85" s="42">
        <v>0</v>
      </c>
      <c r="J85" s="42">
        <v>0</v>
      </c>
      <c r="K85" s="42">
        <v>0</v>
      </c>
      <c r="L85" s="42">
        <v>0</v>
      </c>
      <c r="M85" s="42">
        <v>0</v>
      </c>
      <c r="P85" s="63"/>
      <c r="S85" s="63"/>
    </row>
    <row r="86" spans="1:28" s="39" customFormat="1" ht="20.100000000000001" customHeight="1" x14ac:dyDescent="0.25">
      <c r="A86" s="41" t="s">
        <v>21</v>
      </c>
      <c r="B86" s="42">
        <v>0</v>
      </c>
      <c r="C86" s="42">
        <v>0</v>
      </c>
      <c r="D86" s="42">
        <v>0</v>
      </c>
      <c r="E86" s="42">
        <v>0</v>
      </c>
      <c r="F86" s="42">
        <v>0</v>
      </c>
      <c r="G86" s="42">
        <v>0</v>
      </c>
      <c r="H86" s="42">
        <v>0</v>
      </c>
      <c r="I86" s="42">
        <v>0</v>
      </c>
      <c r="J86" s="42">
        <v>0</v>
      </c>
      <c r="K86" s="42">
        <v>0</v>
      </c>
      <c r="L86" s="42">
        <v>0</v>
      </c>
      <c r="M86" s="42">
        <v>0</v>
      </c>
      <c r="P86" s="61"/>
      <c r="Q86" s="41"/>
      <c r="S86" s="61"/>
      <c r="T86" s="41"/>
      <c r="U86" s="41"/>
      <c r="V86" s="41"/>
      <c r="W86" s="41"/>
      <c r="X86" s="41"/>
      <c r="Y86" s="41"/>
      <c r="Z86" s="41"/>
      <c r="AA86" s="41"/>
      <c r="AB86" s="41"/>
    </row>
    <row r="87" spans="1:28" ht="20.100000000000001" customHeight="1" x14ac:dyDescent="0.25">
      <c r="A87" s="352" t="s">
        <v>589</v>
      </c>
      <c r="B87" s="40">
        <v>0</v>
      </c>
      <c r="C87" s="40">
        <v>3</v>
      </c>
      <c r="D87" s="40">
        <v>0</v>
      </c>
      <c r="E87" s="40">
        <v>1</v>
      </c>
      <c r="F87" s="40">
        <v>1</v>
      </c>
      <c r="G87" s="40">
        <v>0</v>
      </c>
      <c r="H87" s="40">
        <v>0</v>
      </c>
      <c r="I87" s="40">
        <v>0</v>
      </c>
      <c r="J87" s="40">
        <v>0</v>
      </c>
      <c r="K87" s="40">
        <v>0</v>
      </c>
      <c r="L87" s="40">
        <v>0</v>
      </c>
      <c r="M87" s="40">
        <v>0</v>
      </c>
      <c r="P87" s="63"/>
      <c r="Q87" s="39"/>
      <c r="S87" s="63"/>
      <c r="T87" s="39"/>
      <c r="U87" s="39"/>
      <c r="V87" s="39"/>
      <c r="W87" s="39"/>
      <c r="X87" s="39"/>
      <c r="Y87" s="39"/>
      <c r="Z87" s="39"/>
      <c r="AA87" s="39"/>
      <c r="AB87" s="39"/>
    </row>
    <row r="88" spans="1:28" ht="20.100000000000001" customHeight="1" x14ac:dyDescent="0.25">
      <c r="A88" s="41" t="s">
        <v>22</v>
      </c>
      <c r="B88" s="42">
        <v>0</v>
      </c>
      <c r="C88" s="42">
        <v>0</v>
      </c>
      <c r="D88" s="42">
        <v>0</v>
      </c>
      <c r="E88" s="42">
        <v>0</v>
      </c>
      <c r="F88" s="42">
        <v>0</v>
      </c>
      <c r="G88" s="42">
        <v>0</v>
      </c>
      <c r="H88" s="42">
        <v>0</v>
      </c>
      <c r="I88" s="42">
        <v>0</v>
      </c>
      <c r="J88" s="42">
        <v>0</v>
      </c>
      <c r="K88" s="42">
        <v>0</v>
      </c>
      <c r="L88" s="42">
        <v>0</v>
      </c>
      <c r="M88" s="42">
        <v>0</v>
      </c>
      <c r="P88" s="63"/>
      <c r="S88" s="63"/>
    </row>
    <row r="89" spans="1:28" ht="20.100000000000001" customHeight="1" x14ac:dyDescent="0.25">
      <c r="A89" s="41" t="s">
        <v>23</v>
      </c>
      <c r="B89" s="42">
        <v>0</v>
      </c>
      <c r="C89" s="42">
        <v>0</v>
      </c>
      <c r="D89" s="42">
        <v>0</v>
      </c>
      <c r="E89" s="42">
        <v>1</v>
      </c>
      <c r="F89" s="42">
        <v>0</v>
      </c>
      <c r="G89" s="42">
        <v>0</v>
      </c>
      <c r="H89" s="42">
        <v>0</v>
      </c>
      <c r="I89" s="42">
        <v>0</v>
      </c>
      <c r="J89" s="42">
        <v>0</v>
      </c>
      <c r="K89" s="42">
        <v>0</v>
      </c>
      <c r="L89" s="42">
        <v>0</v>
      </c>
      <c r="M89" s="42">
        <v>0</v>
      </c>
      <c r="P89" s="63"/>
      <c r="S89" s="63"/>
    </row>
    <row r="90" spans="1:28" ht="20.100000000000001" customHeight="1" x14ac:dyDescent="0.25">
      <c r="A90" s="41" t="s">
        <v>565</v>
      </c>
      <c r="B90" s="42">
        <v>0</v>
      </c>
      <c r="C90" s="42">
        <v>0</v>
      </c>
      <c r="D90" s="42">
        <v>0</v>
      </c>
      <c r="E90" s="42">
        <v>0</v>
      </c>
      <c r="F90" s="42">
        <v>0</v>
      </c>
      <c r="G90" s="42">
        <v>0</v>
      </c>
      <c r="H90" s="42">
        <v>0</v>
      </c>
      <c r="I90" s="42">
        <v>0</v>
      </c>
      <c r="J90" s="42">
        <v>0</v>
      </c>
      <c r="K90" s="42">
        <v>0</v>
      </c>
      <c r="L90" s="42">
        <v>0</v>
      </c>
      <c r="M90" s="42">
        <v>0</v>
      </c>
      <c r="P90" s="63"/>
      <c r="S90" s="63"/>
    </row>
    <row r="91" spans="1:28" ht="20.100000000000001" customHeight="1" x14ac:dyDescent="0.25">
      <c r="A91" s="41" t="s">
        <v>24</v>
      </c>
      <c r="B91" s="42">
        <v>0</v>
      </c>
      <c r="C91" s="42">
        <v>0</v>
      </c>
      <c r="D91" s="42">
        <v>0</v>
      </c>
      <c r="E91" s="42">
        <v>0</v>
      </c>
      <c r="F91" s="42">
        <v>1</v>
      </c>
      <c r="G91" s="42">
        <v>0</v>
      </c>
      <c r="H91" s="42">
        <v>0</v>
      </c>
      <c r="I91" s="42">
        <v>0</v>
      </c>
      <c r="J91" s="42">
        <v>0</v>
      </c>
      <c r="K91" s="42">
        <v>0</v>
      </c>
      <c r="L91" s="42">
        <v>0</v>
      </c>
      <c r="M91" s="42">
        <v>0</v>
      </c>
      <c r="P91" s="63"/>
      <c r="S91" s="63"/>
    </row>
    <row r="92" spans="1:28" ht="20.100000000000001" customHeight="1" x14ac:dyDescent="0.25">
      <c r="A92" s="41" t="s">
        <v>566</v>
      </c>
      <c r="B92" s="42">
        <v>0</v>
      </c>
      <c r="C92" s="42">
        <v>3</v>
      </c>
      <c r="D92" s="42">
        <v>0</v>
      </c>
      <c r="E92" s="42">
        <v>0</v>
      </c>
      <c r="F92" s="42">
        <v>0</v>
      </c>
      <c r="G92" s="42">
        <v>0</v>
      </c>
      <c r="H92" s="42">
        <v>0</v>
      </c>
      <c r="I92" s="42">
        <v>0</v>
      </c>
      <c r="J92" s="42">
        <v>0</v>
      </c>
      <c r="K92" s="42">
        <v>0</v>
      </c>
      <c r="L92" s="42">
        <v>0</v>
      </c>
      <c r="M92" s="42">
        <v>0</v>
      </c>
      <c r="P92" s="63"/>
      <c r="S92" s="63"/>
    </row>
    <row r="93" spans="1:28" ht="20.100000000000001" customHeight="1" x14ac:dyDescent="0.25">
      <c r="A93" s="41" t="s">
        <v>567</v>
      </c>
      <c r="B93" s="42">
        <v>0</v>
      </c>
      <c r="C93" s="42">
        <v>0</v>
      </c>
      <c r="D93" s="42">
        <v>0</v>
      </c>
      <c r="E93" s="42">
        <v>0</v>
      </c>
      <c r="F93" s="42">
        <v>0</v>
      </c>
      <c r="G93" s="42">
        <v>0</v>
      </c>
      <c r="H93" s="42">
        <v>0</v>
      </c>
      <c r="I93" s="42">
        <v>0</v>
      </c>
      <c r="J93" s="42">
        <v>0</v>
      </c>
      <c r="K93" s="42">
        <v>0</v>
      </c>
      <c r="L93" s="42">
        <v>0</v>
      </c>
      <c r="M93" s="42">
        <v>0</v>
      </c>
      <c r="N93" s="42"/>
      <c r="O93" s="42"/>
    </row>
    <row r="94" spans="1:28" ht="20.100000000000001" customHeight="1" x14ac:dyDescent="0.25">
      <c r="A94" s="41" t="s">
        <v>568</v>
      </c>
      <c r="B94" s="42">
        <v>0</v>
      </c>
      <c r="C94" s="42">
        <v>0</v>
      </c>
      <c r="D94" s="42">
        <v>0</v>
      </c>
      <c r="E94" s="42">
        <v>0</v>
      </c>
      <c r="F94" s="42">
        <v>0</v>
      </c>
      <c r="G94" s="42">
        <v>0</v>
      </c>
      <c r="H94" s="42">
        <v>0</v>
      </c>
      <c r="I94" s="42">
        <v>0</v>
      </c>
      <c r="J94" s="42">
        <v>0</v>
      </c>
      <c r="K94" s="42">
        <v>0</v>
      </c>
      <c r="L94" s="42">
        <v>0</v>
      </c>
      <c r="M94" s="42">
        <v>0</v>
      </c>
      <c r="N94" s="42"/>
      <c r="O94" s="42"/>
    </row>
    <row r="95" spans="1:28" ht="20.100000000000001" customHeight="1" x14ac:dyDescent="0.25">
      <c r="A95" s="41" t="s">
        <v>25</v>
      </c>
      <c r="B95" s="42">
        <v>0</v>
      </c>
      <c r="C95" s="42">
        <v>0</v>
      </c>
      <c r="D95" s="42">
        <v>0</v>
      </c>
      <c r="E95" s="42">
        <v>0</v>
      </c>
      <c r="F95" s="42">
        <v>0</v>
      </c>
      <c r="G95" s="42">
        <v>0</v>
      </c>
      <c r="H95" s="42">
        <v>0</v>
      </c>
      <c r="I95" s="42">
        <v>0</v>
      </c>
      <c r="J95" s="42">
        <v>0</v>
      </c>
      <c r="K95" s="42">
        <v>0</v>
      </c>
      <c r="L95" s="42">
        <v>0</v>
      </c>
      <c r="M95" s="42">
        <v>0</v>
      </c>
      <c r="N95" s="42"/>
      <c r="O95" s="42"/>
    </row>
    <row r="96" spans="1:28" ht="20.100000000000001" customHeight="1" x14ac:dyDescent="0.25">
      <c r="A96" s="41" t="s">
        <v>569</v>
      </c>
      <c r="B96" s="42">
        <v>0</v>
      </c>
      <c r="C96" s="42">
        <v>0</v>
      </c>
      <c r="D96" s="42">
        <v>0</v>
      </c>
      <c r="E96" s="42">
        <v>0</v>
      </c>
      <c r="F96" s="42">
        <v>0</v>
      </c>
      <c r="G96" s="42">
        <v>0</v>
      </c>
      <c r="H96" s="42">
        <v>0</v>
      </c>
      <c r="I96" s="42">
        <v>0</v>
      </c>
      <c r="J96" s="42">
        <v>0</v>
      </c>
      <c r="K96" s="42">
        <v>0</v>
      </c>
      <c r="L96" s="42">
        <v>0</v>
      </c>
      <c r="M96" s="42">
        <v>0</v>
      </c>
      <c r="N96" s="42"/>
      <c r="O96" s="42"/>
    </row>
    <row r="97" spans="1:28" ht="20.100000000000001" customHeight="1" x14ac:dyDescent="0.25">
      <c r="A97" s="41" t="s">
        <v>570</v>
      </c>
      <c r="B97" s="42">
        <v>0</v>
      </c>
      <c r="C97" s="42">
        <v>0</v>
      </c>
      <c r="D97" s="42">
        <v>0</v>
      </c>
      <c r="E97" s="42">
        <v>0</v>
      </c>
      <c r="F97" s="42">
        <v>0</v>
      </c>
      <c r="G97" s="42">
        <v>0</v>
      </c>
      <c r="H97" s="42">
        <v>0</v>
      </c>
      <c r="I97" s="42">
        <v>0</v>
      </c>
      <c r="J97" s="42">
        <v>0</v>
      </c>
      <c r="K97" s="42">
        <v>0</v>
      </c>
      <c r="L97" s="42">
        <v>0</v>
      </c>
      <c r="M97" s="42">
        <v>0</v>
      </c>
      <c r="N97" s="42"/>
      <c r="O97" s="42"/>
    </row>
    <row r="98" spans="1:28" ht="20.100000000000001" customHeight="1" x14ac:dyDescent="0.25">
      <c r="A98" s="41" t="s">
        <v>26</v>
      </c>
      <c r="B98" s="42">
        <v>0</v>
      </c>
      <c r="C98" s="42">
        <v>0</v>
      </c>
      <c r="D98" s="42">
        <v>0</v>
      </c>
      <c r="E98" s="42">
        <v>0</v>
      </c>
      <c r="F98" s="42">
        <v>0</v>
      </c>
      <c r="G98" s="42">
        <v>0</v>
      </c>
      <c r="H98" s="42">
        <v>0</v>
      </c>
      <c r="I98" s="42">
        <v>0</v>
      </c>
      <c r="J98" s="42">
        <v>0</v>
      </c>
      <c r="K98" s="42">
        <v>0</v>
      </c>
      <c r="L98" s="42">
        <v>0</v>
      </c>
      <c r="M98" s="42">
        <v>0</v>
      </c>
      <c r="N98" s="42"/>
      <c r="O98" s="42"/>
    </row>
    <row r="99" spans="1:28" ht="20.100000000000001" customHeight="1" x14ac:dyDescent="0.25">
      <c r="A99" s="352" t="s">
        <v>258</v>
      </c>
      <c r="B99" s="40">
        <v>0</v>
      </c>
      <c r="C99" s="40">
        <v>1</v>
      </c>
      <c r="D99" s="40">
        <v>0</v>
      </c>
      <c r="E99" s="40">
        <v>8</v>
      </c>
      <c r="F99" s="40">
        <v>2</v>
      </c>
      <c r="G99" s="40">
        <v>2</v>
      </c>
      <c r="H99" s="40">
        <v>2</v>
      </c>
      <c r="I99" s="40">
        <v>12</v>
      </c>
      <c r="J99" s="40">
        <v>0</v>
      </c>
      <c r="K99" s="40">
        <v>0</v>
      </c>
      <c r="L99" s="40">
        <v>2</v>
      </c>
      <c r="M99" s="40">
        <v>1</v>
      </c>
      <c r="P99" s="63"/>
      <c r="Q99" s="39"/>
      <c r="S99" s="63"/>
      <c r="T99" s="39"/>
      <c r="U99" s="39"/>
      <c r="V99" s="39"/>
      <c r="W99" s="39"/>
      <c r="X99" s="39"/>
      <c r="Y99" s="39"/>
      <c r="Z99" s="39"/>
      <c r="AA99" s="39"/>
      <c r="AB99" s="39"/>
    </row>
    <row r="100" spans="1:28" ht="20.100000000000001" customHeight="1" x14ac:dyDescent="0.25">
      <c r="A100" s="41" t="s">
        <v>27</v>
      </c>
      <c r="B100" s="42">
        <v>0</v>
      </c>
      <c r="C100" s="42">
        <v>0</v>
      </c>
      <c r="D100" s="42">
        <v>0</v>
      </c>
      <c r="E100" s="42">
        <v>3</v>
      </c>
      <c r="F100" s="42">
        <v>0</v>
      </c>
      <c r="G100" s="42">
        <v>0</v>
      </c>
      <c r="H100" s="42">
        <v>0</v>
      </c>
      <c r="I100" s="42">
        <v>0</v>
      </c>
      <c r="J100" s="42">
        <v>0</v>
      </c>
      <c r="K100" s="42">
        <v>0</v>
      </c>
      <c r="L100" s="42">
        <v>0</v>
      </c>
      <c r="M100" s="42">
        <v>0</v>
      </c>
      <c r="P100" s="63"/>
      <c r="S100" s="63"/>
    </row>
    <row r="101" spans="1:28" ht="20.100000000000001" customHeight="1" x14ac:dyDescent="0.25">
      <c r="A101" s="41" t="s">
        <v>28</v>
      </c>
      <c r="B101" s="42">
        <v>0</v>
      </c>
      <c r="C101" s="42">
        <v>1</v>
      </c>
      <c r="D101" s="42">
        <v>0</v>
      </c>
      <c r="E101" s="42">
        <v>5</v>
      </c>
      <c r="F101" s="42">
        <v>2</v>
      </c>
      <c r="G101" s="42">
        <v>2</v>
      </c>
      <c r="H101" s="42">
        <v>2</v>
      </c>
      <c r="I101" s="42">
        <v>10</v>
      </c>
      <c r="J101" s="42">
        <v>0</v>
      </c>
      <c r="K101" s="42">
        <v>0</v>
      </c>
      <c r="L101" s="42">
        <v>2</v>
      </c>
      <c r="M101" s="42">
        <v>1</v>
      </c>
      <c r="P101" s="63"/>
      <c r="S101" s="63"/>
    </row>
    <row r="102" spans="1:28" ht="20.100000000000001" customHeight="1" x14ac:dyDescent="0.25">
      <c r="A102" s="41" t="s">
        <v>29</v>
      </c>
      <c r="B102" s="42">
        <v>0</v>
      </c>
      <c r="C102" s="42">
        <v>0</v>
      </c>
      <c r="D102" s="42">
        <v>0</v>
      </c>
      <c r="E102" s="42">
        <v>0</v>
      </c>
      <c r="F102" s="42">
        <v>0</v>
      </c>
      <c r="G102" s="42">
        <v>0</v>
      </c>
      <c r="H102" s="42">
        <v>0</v>
      </c>
      <c r="I102" s="42">
        <v>2</v>
      </c>
      <c r="J102" s="42">
        <v>0</v>
      </c>
      <c r="K102" s="42">
        <v>0</v>
      </c>
      <c r="L102" s="42">
        <v>0</v>
      </c>
      <c r="M102" s="42">
        <v>0</v>
      </c>
      <c r="P102" s="63"/>
      <c r="S102" s="63"/>
    </row>
    <row r="103" spans="1:28" ht="20.100000000000001" customHeight="1" x14ac:dyDescent="0.25">
      <c r="A103" s="352" t="s">
        <v>259</v>
      </c>
      <c r="B103" s="40">
        <v>14</v>
      </c>
      <c r="C103" s="40">
        <v>7</v>
      </c>
      <c r="D103" s="40">
        <v>0</v>
      </c>
      <c r="E103" s="40">
        <v>16</v>
      </c>
      <c r="F103" s="40">
        <v>1</v>
      </c>
      <c r="G103" s="40">
        <v>3</v>
      </c>
      <c r="H103" s="40">
        <v>7</v>
      </c>
      <c r="I103" s="40">
        <v>3</v>
      </c>
      <c r="J103" s="40">
        <v>0</v>
      </c>
      <c r="K103" s="40">
        <v>0</v>
      </c>
      <c r="L103" s="40">
        <v>52</v>
      </c>
      <c r="M103" s="40">
        <v>9</v>
      </c>
      <c r="P103" s="63"/>
      <c r="Q103" s="39"/>
      <c r="S103" s="63"/>
      <c r="T103" s="39"/>
      <c r="U103" s="39"/>
      <c r="V103" s="39"/>
      <c r="W103" s="39"/>
      <c r="X103" s="39"/>
      <c r="Y103" s="39"/>
      <c r="Z103" s="39"/>
      <c r="AA103" s="39"/>
      <c r="AB103" s="39"/>
    </row>
    <row r="104" spans="1:28" ht="20.100000000000001" customHeight="1" x14ac:dyDescent="0.25">
      <c r="A104" s="41" t="s">
        <v>30</v>
      </c>
      <c r="B104" s="42">
        <v>0</v>
      </c>
      <c r="C104" s="42">
        <v>0</v>
      </c>
      <c r="D104" s="42">
        <v>0</v>
      </c>
      <c r="E104" s="42">
        <v>0</v>
      </c>
      <c r="F104" s="42">
        <v>0</v>
      </c>
      <c r="G104" s="42">
        <v>0</v>
      </c>
      <c r="H104" s="42">
        <v>0</v>
      </c>
      <c r="I104" s="42">
        <v>1</v>
      </c>
      <c r="J104" s="42">
        <v>0</v>
      </c>
      <c r="K104" s="42">
        <v>0</v>
      </c>
      <c r="L104" s="42">
        <v>2</v>
      </c>
      <c r="M104" s="42">
        <v>0</v>
      </c>
      <c r="P104" s="64"/>
      <c r="S104" s="64"/>
    </row>
    <row r="105" spans="1:28" ht="20.100000000000001" customHeight="1" x14ac:dyDescent="0.25">
      <c r="A105" s="41" t="s">
        <v>31</v>
      </c>
      <c r="B105" s="42">
        <v>0</v>
      </c>
      <c r="C105" s="42">
        <v>0</v>
      </c>
      <c r="D105" s="42">
        <v>0</v>
      </c>
      <c r="E105" s="42">
        <v>0</v>
      </c>
      <c r="F105" s="42">
        <v>0</v>
      </c>
      <c r="G105" s="42">
        <v>0</v>
      </c>
      <c r="H105" s="42">
        <v>0</v>
      </c>
      <c r="I105" s="42">
        <v>0</v>
      </c>
      <c r="J105" s="42">
        <v>0</v>
      </c>
      <c r="K105" s="42">
        <v>0</v>
      </c>
      <c r="L105" s="42">
        <v>0</v>
      </c>
      <c r="M105" s="42">
        <v>0</v>
      </c>
      <c r="P105" s="63"/>
      <c r="S105" s="63"/>
    </row>
    <row r="106" spans="1:28" ht="20.100000000000001" customHeight="1" x14ac:dyDescent="0.25">
      <c r="A106" s="41" t="s">
        <v>32</v>
      </c>
      <c r="B106" s="42">
        <v>0</v>
      </c>
      <c r="C106" s="42">
        <v>0</v>
      </c>
      <c r="D106" s="42">
        <v>0</v>
      </c>
      <c r="E106" s="42">
        <v>0</v>
      </c>
      <c r="F106" s="42">
        <v>0</v>
      </c>
      <c r="G106" s="42">
        <v>0</v>
      </c>
      <c r="H106" s="42">
        <v>0</v>
      </c>
      <c r="I106" s="42">
        <v>0</v>
      </c>
      <c r="J106" s="42">
        <v>0</v>
      </c>
      <c r="K106" s="42">
        <v>0</v>
      </c>
      <c r="L106" s="42">
        <v>0</v>
      </c>
      <c r="M106" s="42">
        <v>0</v>
      </c>
      <c r="P106" s="63"/>
      <c r="S106" s="63"/>
    </row>
    <row r="107" spans="1:28" ht="20.100000000000001" customHeight="1" x14ac:dyDescent="0.25">
      <c r="A107" s="41" t="s">
        <v>33</v>
      </c>
      <c r="B107" s="42">
        <v>0</v>
      </c>
      <c r="C107" s="42">
        <v>0</v>
      </c>
      <c r="D107" s="42">
        <v>0</v>
      </c>
      <c r="E107" s="42">
        <v>1</v>
      </c>
      <c r="F107" s="42">
        <v>0</v>
      </c>
      <c r="G107" s="42">
        <v>1</v>
      </c>
      <c r="H107" s="42">
        <v>0</v>
      </c>
      <c r="I107" s="42">
        <v>1</v>
      </c>
      <c r="J107" s="42">
        <v>0</v>
      </c>
      <c r="K107" s="42">
        <v>0</v>
      </c>
      <c r="L107" s="42">
        <v>0</v>
      </c>
      <c r="M107" s="42">
        <v>0</v>
      </c>
      <c r="P107" s="63"/>
      <c r="S107" s="63"/>
    </row>
    <row r="108" spans="1:28" ht="20.100000000000001" customHeight="1" x14ac:dyDescent="0.25">
      <c r="A108" s="41" t="s">
        <v>34</v>
      </c>
      <c r="B108" s="42">
        <v>0</v>
      </c>
      <c r="C108" s="42">
        <v>0</v>
      </c>
      <c r="D108" s="42">
        <v>0</v>
      </c>
      <c r="E108" s="42">
        <v>0</v>
      </c>
      <c r="F108" s="42">
        <v>0</v>
      </c>
      <c r="G108" s="42">
        <v>0</v>
      </c>
      <c r="H108" s="42">
        <v>0</v>
      </c>
      <c r="I108" s="42">
        <v>0</v>
      </c>
      <c r="J108" s="42">
        <v>0</v>
      </c>
      <c r="K108" s="42">
        <v>0</v>
      </c>
      <c r="L108" s="42">
        <v>0</v>
      </c>
      <c r="M108" s="42">
        <v>0</v>
      </c>
      <c r="P108" s="63"/>
      <c r="S108" s="63"/>
    </row>
    <row r="109" spans="1:28" ht="20.100000000000001" customHeight="1" x14ac:dyDescent="0.25">
      <c r="A109" s="41" t="s">
        <v>571</v>
      </c>
      <c r="B109" s="42">
        <v>0</v>
      </c>
      <c r="C109" s="42">
        <v>0</v>
      </c>
      <c r="D109" s="42">
        <v>0</v>
      </c>
      <c r="E109" s="42">
        <v>14</v>
      </c>
      <c r="F109" s="42">
        <v>0</v>
      </c>
      <c r="G109" s="42">
        <v>2</v>
      </c>
      <c r="H109" s="42">
        <v>0</v>
      </c>
      <c r="I109" s="42">
        <v>0</v>
      </c>
      <c r="J109" s="42">
        <v>0</v>
      </c>
      <c r="K109" s="42">
        <v>0</v>
      </c>
      <c r="L109" s="42">
        <v>43</v>
      </c>
      <c r="M109" s="42">
        <v>0</v>
      </c>
      <c r="P109" s="63"/>
      <c r="S109" s="63"/>
    </row>
    <row r="110" spans="1:28" ht="20.100000000000001" customHeight="1" x14ac:dyDescent="0.25">
      <c r="A110" s="41" t="s">
        <v>35</v>
      </c>
      <c r="B110" s="42">
        <v>0</v>
      </c>
      <c r="C110" s="42">
        <v>0</v>
      </c>
      <c r="D110" s="42">
        <v>0</v>
      </c>
      <c r="E110" s="42">
        <v>0</v>
      </c>
      <c r="F110" s="42">
        <v>0</v>
      </c>
      <c r="G110" s="42">
        <v>0</v>
      </c>
      <c r="H110" s="42">
        <v>0</v>
      </c>
      <c r="I110" s="42">
        <v>0</v>
      </c>
      <c r="J110" s="42">
        <v>0</v>
      </c>
      <c r="K110" s="42">
        <v>0</v>
      </c>
      <c r="L110" s="42">
        <v>0</v>
      </c>
      <c r="M110" s="42">
        <v>0</v>
      </c>
      <c r="P110" s="63"/>
      <c r="S110" s="63"/>
    </row>
    <row r="111" spans="1:28" ht="20.100000000000001" customHeight="1" x14ac:dyDescent="0.25">
      <c r="A111" s="41" t="s">
        <v>36</v>
      </c>
      <c r="B111" s="42">
        <v>3</v>
      </c>
      <c r="C111" s="42">
        <v>2</v>
      </c>
      <c r="D111" s="42">
        <v>0</v>
      </c>
      <c r="E111" s="42">
        <v>0</v>
      </c>
      <c r="F111" s="42">
        <v>0</v>
      </c>
      <c r="G111" s="42">
        <v>0</v>
      </c>
      <c r="H111" s="42">
        <v>0</v>
      </c>
      <c r="I111" s="42">
        <v>0</v>
      </c>
      <c r="J111" s="42">
        <v>0</v>
      </c>
      <c r="K111" s="42">
        <v>0</v>
      </c>
      <c r="L111" s="42">
        <v>0</v>
      </c>
      <c r="M111" s="42">
        <v>0</v>
      </c>
      <c r="P111" s="63"/>
      <c r="S111" s="63"/>
    </row>
    <row r="112" spans="1:28" s="39" customFormat="1" ht="20.100000000000001" customHeight="1" x14ac:dyDescent="0.25">
      <c r="A112" s="41" t="s">
        <v>37</v>
      </c>
      <c r="B112" s="42">
        <v>0</v>
      </c>
      <c r="C112" s="42">
        <v>0</v>
      </c>
      <c r="D112" s="42">
        <v>0</v>
      </c>
      <c r="E112" s="42">
        <v>0</v>
      </c>
      <c r="F112" s="42">
        <v>0</v>
      </c>
      <c r="G112" s="42">
        <v>0</v>
      </c>
      <c r="H112" s="42">
        <v>0</v>
      </c>
      <c r="I112" s="42">
        <v>0</v>
      </c>
      <c r="J112" s="42">
        <v>0</v>
      </c>
      <c r="K112" s="42">
        <v>0</v>
      </c>
      <c r="L112" s="42">
        <v>1</v>
      </c>
      <c r="M112" s="42">
        <v>0</v>
      </c>
      <c r="P112" s="61"/>
      <c r="Q112" s="41"/>
      <c r="S112" s="61"/>
      <c r="T112" s="41"/>
      <c r="U112" s="41"/>
      <c r="V112" s="41"/>
      <c r="W112" s="41"/>
      <c r="X112" s="41"/>
      <c r="Y112" s="41"/>
      <c r="Z112" s="41"/>
      <c r="AA112" s="41"/>
      <c r="AB112" s="41"/>
    </row>
    <row r="113" spans="1:28" ht="20.100000000000001" customHeight="1" x14ac:dyDescent="0.25">
      <c r="A113" s="41" t="s">
        <v>38</v>
      </c>
      <c r="B113" s="42">
        <v>0</v>
      </c>
      <c r="C113" s="42">
        <v>1</v>
      </c>
      <c r="D113" s="42">
        <v>0</v>
      </c>
      <c r="E113" s="42">
        <v>0</v>
      </c>
      <c r="F113" s="42">
        <v>0</v>
      </c>
      <c r="G113" s="42">
        <v>0</v>
      </c>
      <c r="H113" s="42">
        <v>0</v>
      </c>
      <c r="I113" s="42">
        <v>0</v>
      </c>
      <c r="J113" s="42">
        <v>0</v>
      </c>
      <c r="K113" s="42">
        <v>0</v>
      </c>
      <c r="L113" s="42">
        <v>2</v>
      </c>
      <c r="M113" s="42">
        <v>0</v>
      </c>
      <c r="P113" s="63"/>
      <c r="S113" s="63"/>
    </row>
    <row r="114" spans="1:28" ht="20.100000000000001" customHeight="1" x14ac:dyDescent="0.25">
      <c r="A114" s="41" t="s">
        <v>39</v>
      </c>
      <c r="B114" s="42">
        <v>0</v>
      </c>
      <c r="C114" s="42">
        <v>0</v>
      </c>
      <c r="D114" s="42">
        <v>0</v>
      </c>
      <c r="E114" s="42">
        <v>0</v>
      </c>
      <c r="F114" s="42">
        <v>1</v>
      </c>
      <c r="G114" s="42">
        <v>0</v>
      </c>
      <c r="H114" s="42">
        <v>0</v>
      </c>
      <c r="I114" s="42">
        <v>0</v>
      </c>
      <c r="J114" s="42">
        <v>0</v>
      </c>
      <c r="K114" s="42">
        <v>0</v>
      </c>
      <c r="L114" s="42">
        <v>0</v>
      </c>
      <c r="M114" s="42">
        <v>0</v>
      </c>
      <c r="P114" s="63"/>
      <c r="S114" s="63"/>
    </row>
    <row r="115" spans="1:28" s="39" customFormat="1" ht="20.100000000000001" customHeight="1" x14ac:dyDescent="0.25">
      <c r="A115" s="41" t="s">
        <v>40</v>
      </c>
      <c r="B115" s="42">
        <v>11</v>
      </c>
      <c r="C115" s="42">
        <v>4</v>
      </c>
      <c r="D115" s="42">
        <v>0</v>
      </c>
      <c r="E115" s="42">
        <v>1</v>
      </c>
      <c r="F115" s="42">
        <v>0</v>
      </c>
      <c r="G115" s="42">
        <v>0</v>
      </c>
      <c r="H115" s="42">
        <v>7</v>
      </c>
      <c r="I115" s="42">
        <v>1</v>
      </c>
      <c r="J115" s="42">
        <v>0</v>
      </c>
      <c r="K115" s="42">
        <v>0</v>
      </c>
      <c r="L115" s="42">
        <v>4</v>
      </c>
      <c r="M115" s="42">
        <v>9</v>
      </c>
      <c r="P115" s="61"/>
      <c r="Q115" s="41"/>
      <c r="S115" s="61"/>
      <c r="T115" s="41"/>
      <c r="U115" s="41"/>
      <c r="V115" s="41"/>
      <c r="W115" s="41"/>
      <c r="X115" s="41"/>
      <c r="Y115" s="41"/>
      <c r="Z115" s="41"/>
      <c r="AA115" s="41"/>
      <c r="AB115" s="41"/>
    </row>
    <row r="116" spans="1:28" ht="20.100000000000001" customHeight="1" x14ac:dyDescent="0.25">
      <c r="A116" s="352" t="s">
        <v>590</v>
      </c>
      <c r="B116" s="40">
        <v>0</v>
      </c>
      <c r="C116" s="40">
        <v>0</v>
      </c>
      <c r="D116" s="40">
        <v>0</v>
      </c>
      <c r="E116" s="40">
        <v>1</v>
      </c>
      <c r="F116" s="40">
        <v>0</v>
      </c>
      <c r="G116" s="40">
        <v>0</v>
      </c>
      <c r="H116" s="40">
        <v>0</v>
      </c>
      <c r="I116" s="40">
        <v>1</v>
      </c>
      <c r="J116" s="40">
        <v>0</v>
      </c>
      <c r="K116" s="40">
        <v>0</v>
      </c>
      <c r="L116" s="40">
        <v>0</v>
      </c>
      <c r="M116" s="40">
        <v>0</v>
      </c>
      <c r="P116" s="63"/>
      <c r="Q116" s="39"/>
      <c r="S116" s="63"/>
      <c r="T116" s="39"/>
      <c r="U116" s="39"/>
      <c r="V116" s="39"/>
      <c r="W116" s="39"/>
      <c r="X116" s="39"/>
      <c r="Y116" s="39"/>
      <c r="Z116" s="39"/>
      <c r="AA116" s="39"/>
      <c r="AB116" s="39"/>
    </row>
    <row r="117" spans="1:28" ht="20.100000000000001" customHeight="1" x14ac:dyDescent="0.25">
      <c r="A117" s="41" t="s">
        <v>265</v>
      </c>
      <c r="B117" s="42">
        <v>0</v>
      </c>
      <c r="C117" s="42">
        <v>0</v>
      </c>
      <c r="D117" s="42">
        <v>0</v>
      </c>
      <c r="E117" s="42">
        <v>0</v>
      </c>
      <c r="F117" s="42">
        <v>0</v>
      </c>
      <c r="G117" s="42">
        <v>0</v>
      </c>
      <c r="H117" s="42">
        <v>0</v>
      </c>
      <c r="I117" s="42">
        <v>0</v>
      </c>
      <c r="J117" s="42">
        <v>0</v>
      </c>
      <c r="K117" s="42">
        <v>0</v>
      </c>
      <c r="L117" s="42">
        <v>0</v>
      </c>
      <c r="M117" s="42">
        <v>0</v>
      </c>
      <c r="P117" s="63"/>
      <c r="S117" s="63"/>
    </row>
    <row r="118" spans="1:28" ht="20.100000000000001" customHeight="1" x14ac:dyDescent="0.25">
      <c r="A118" s="41" t="s">
        <v>572</v>
      </c>
      <c r="B118" s="42">
        <v>0</v>
      </c>
      <c r="C118" s="42">
        <v>0</v>
      </c>
      <c r="D118" s="42">
        <v>0</v>
      </c>
      <c r="E118" s="42">
        <v>0</v>
      </c>
      <c r="F118" s="42">
        <v>0</v>
      </c>
      <c r="G118" s="42">
        <v>0</v>
      </c>
      <c r="H118" s="42">
        <v>0</v>
      </c>
      <c r="I118" s="42">
        <v>1</v>
      </c>
      <c r="J118" s="42">
        <v>0</v>
      </c>
      <c r="K118" s="42">
        <v>0</v>
      </c>
      <c r="L118" s="42">
        <v>0</v>
      </c>
      <c r="M118" s="42">
        <v>0</v>
      </c>
      <c r="P118" s="63"/>
      <c r="S118" s="63"/>
    </row>
    <row r="119" spans="1:28" ht="20.100000000000001" customHeight="1" x14ac:dyDescent="0.25">
      <c r="A119" s="41" t="s">
        <v>41</v>
      </c>
      <c r="B119" s="42">
        <v>0</v>
      </c>
      <c r="C119" s="42">
        <v>0</v>
      </c>
      <c r="D119" s="42">
        <v>0</v>
      </c>
      <c r="E119" s="42">
        <v>0</v>
      </c>
      <c r="F119" s="42">
        <v>0</v>
      </c>
      <c r="G119" s="42">
        <v>0</v>
      </c>
      <c r="H119" s="42">
        <v>0</v>
      </c>
      <c r="I119" s="42">
        <v>0</v>
      </c>
      <c r="J119" s="42">
        <v>0</v>
      </c>
      <c r="K119" s="42">
        <v>0</v>
      </c>
      <c r="L119" s="42">
        <v>0</v>
      </c>
      <c r="M119" s="42">
        <v>0</v>
      </c>
      <c r="P119" s="63"/>
      <c r="S119" s="63"/>
    </row>
    <row r="120" spans="1:28" ht="20.100000000000001" customHeight="1" x14ac:dyDescent="0.25">
      <c r="A120" s="41" t="s">
        <v>573</v>
      </c>
      <c r="B120" s="42">
        <v>0</v>
      </c>
      <c r="C120" s="42">
        <v>0</v>
      </c>
      <c r="D120" s="42">
        <v>0</v>
      </c>
      <c r="E120" s="42">
        <v>0</v>
      </c>
      <c r="F120" s="42">
        <v>0</v>
      </c>
      <c r="G120" s="42">
        <v>0</v>
      </c>
      <c r="H120" s="42">
        <v>0</v>
      </c>
      <c r="I120" s="42">
        <v>0</v>
      </c>
      <c r="J120" s="42">
        <v>0</v>
      </c>
      <c r="K120" s="42">
        <v>0</v>
      </c>
      <c r="L120" s="42">
        <v>0</v>
      </c>
      <c r="M120" s="42">
        <v>0</v>
      </c>
      <c r="P120" s="63"/>
      <c r="S120" s="63"/>
    </row>
    <row r="121" spans="1:28" ht="20.100000000000001" customHeight="1" x14ac:dyDescent="0.25">
      <c r="A121" s="41" t="s">
        <v>269</v>
      </c>
      <c r="B121" s="42">
        <v>0</v>
      </c>
      <c r="C121" s="42">
        <v>0</v>
      </c>
      <c r="D121" s="42">
        <v>0</v>
      </c>
      <c r="E121" s="42">
        <v>0</v>
      </c>
      <c r="F121" s="42">
        <v>0</v>
      </c>
      <c r="G121" s="42">
        <v>0</v>
      </c>
      <c r="H121" s="42">
        <v>0</v>
      </c>
      <c r="I121" s="42">
        <v>0</v>
      </c>
      <c r="J121" s="42">
        <v>0</v>
      </c>
      <c r="K121" s="42">
        <v>0</v>
      </c>
      <c r="L121" s="42">
        <v>0</v>
      </c>
      <c r="M121" s="42">
        <v>0</v>
      </c>
      <c r="P121" s="63"/>
      <c r="S121" s="63"/>
    </row>
    <row r="122" spans="1:28" ht="20.100000000000001" customHeight="1" x14ac:dyDescent="0.25">
      <c r="A122" s="41" t="s">
        <v>277</v>
      </c>
      <c r="B122" s="42">
        <v>0</v>
      </c>
      <c r="C122" s="42">
        <v>0</v>
      </c>
      <c r="D122" s="42">
        <v>0</v>
      </c>
      <c r="E122" s="42">
        <v>0</v>
      </c>
      <c r="F122" s="42">
        <v>0</v>
      </c>
      <c r="G122" s="42">
        <v>0</v>
      </c>
      <c r="H122" s="42">
        <v>0</v>
      </c>
      <c r="I122" s="42">
        <v>0</v>
      </c>
      <c r="J122" s="42">
        <v>0</v>
      </c>
      <c r="K122" s="42">
        <v>0</v>
      </c>
      <c r="L122" s="42">
        <v>0</v>
      </c>
      <c r="M122" s="42">
        <v>0</v>
      </c>
      <c r="P122" s="63"/>
      <c r="S122" s="63"/>
    </row>
    <row r="123" spans="1:28" ht="20.100000000000001" customHeight="1" x14ac:dyDescent="0.25">
      <c r="A123" s="41" t="s">
        <v>42</v>
      </c>
      <c r="B123" s="42">
        <v>0</v>
      </c>
      <c r="C123" s="42">
        <v>0</v>
      </c>
      <c r="D123" s="42">
        <v>0</v>
      </c>
      <c r="E123" s="42">
        <v>0</v>
      </c>
      <c r="F123" s="42">
        <v>0</v>
      </c>
      <c r="G123" s="42">
        <v>0</v>
      </c>
      <c r="H123" s="42">
        <v>0</v>
      </c>
      <c r="I123" s="42">
        <v>0</v>
      </c>
      <c r="J123" s="42">
        <v>0</v>
      </c>
      <c r="K123" s="42">
        <v>0</v>
      </c>
      <c r="L123" s="42">
        <v>0</v>
      </c>
      <c r="M123" s="42">
        <v>0</v>
      </c>
      <c r="N123" s="42"/>
      <c r="O123" s="42"/>
    </row>
    <row r="124" spans="1:28" ht="20.100000000000001" customHeight="1" x14ac:dyDescent="0.25">
      <c r="A124" s="41" t="s">
        <v>271</v>
      </c>
      <c r="B124" s="42">
        <v>0</v>
      </c>
      <c r="C124" s="42">
        <v>0</v>
      </c>
      <c r="D124" s="42">
        <v>0</v>
      </c>
      <c r="E124" s="42">
        <v>0</v>
      </c>
      <c r="F124" s="42">
        <v>0</v>
      </c>
      <c r="G124" s="42">
        <v>0</v>
      </c>
      <c r="H124" s="42">
        <v>0</v>
      </c>
      <c r="I124" s="42">
        <v>0</v>
      </c>
      <c r="J124" s="42">
        <v>0</v>
      </c>
      <c r="K124" s="42">
        <v>0</v>
      </c>
      <c r="L124" s="42">
        <v>0</v>
      </c>
      <c r="M124" s="42">
        <v>0</v>
      </c>
      <c r="N124" s="42"/>
      <c r="O124" s="42"/>
    </row>
    <row r="125" spans="1:28" ht="20.100000000000001" customHeight="1" x14ac:dyDescent="0.25">
      <c r="A125" s="41" t="s">
        <v>574</v>
      </c>
      <c r="B125" s="42">
        <v>0</v>
      </c>
      <c r="C125" s="42">
        <v>0</v>
      </c>
      <c r="D125" s="42">
        <v>0</v>
      </c>
      <c r="E125" s="42">
        <v>0</v>
      </c>
      <c r="F125" s="42">
        <v>0</v>
      </c>
      <c r="G125" s="42">
        <v>0</v>
      </c>
      <c r="H125" s="42">
        <v>0</v>
      </c>
      <c r="I125" s="42">
        <v>0</v>
      </c>
      <c r="J125" s="42">
        <v>0</v>
      </c>
      <c r="K125" s="42">
        <v>0</v>
      </c>
      <c r="L125" s="42">
        <v>0</v>
      </c>
      <c r="M125" s="42">
        <v>0</v>
      </c>
      <c r="N125" s="42"/>
      <c r="O125" s="42"/>
    </row>
    <row r="126" spans="1:28" ht="20.100000000000001" customHeight="1" x14ac:dyDescent="0.25">
      <c r="A126" s="41" t="s">
        <v>43</v>
      </c>
      <c r="B126" s="42">
        <v>0</v>
      </c>
      <c r="C126" s="42">
        <v>0</v>
      </c>
      <c r="D126" s="42">
        <v>0</v>
      </c>
      <c r="E126" s="42">
        <v>0</v>
      </c>
      <c r="F126" s="42">
        <v>0</v>
      </c>
      <c r="G126" s="42">
        <v>0</v>
      </c>
      <c r="H126" s="42">
        <v>0</v>
      </c>
      <c r="I126" s="42">
        <v>0</v>
      </c>
      <c r="J126" s="42">
        <v>0</v>
      </c>
      <c r="K126" s="42">
        <v>0</v>
      </c>
      <c r="L126" s="42">
        <v>0</v>
      </c>
      <c r="M126" s="42">
        <v>0</v>
      </c>
      <c r="N126" s="42"/>
      <c r="O126" s="42"/>
    </row>
    <row r="127" spans="1:28" ht="20.100000000000001" customHeight="1" x14ac:dyDescent="0.25">
      <c r="A127" s="41" t="s">
        <v>44</v>
      </c>
      <c r="B127" s="42">
        <v>0</v>
      </c>
      <c r="C127" s="42">
        <v>0</v>
      </c>
      <c r="D127" s="42">
        <v>0</v>
      </c>
      <c r="E127" s="42">
        <v>0</v>
      </c>
      <c r="F127" s="42">
        <v>0</v>
      </c>
      <c r="G127" s="42">
        <v>0</v>
      </c>
      <c r="H127" s="42">
        <v>0</v>
      </c>
      <c r="I127" s="42">
        <v>0</v>
      </c>
      <c r="J127" s="42">
        <v>0</v>
      </c>
      <c r="K127" s="42">
        <v>0</v>
      </c>
      <c r="L127" s="42">
        <v>0</v>
      </c>
      <c r="M127" s="42">
        <v>0</v>
      </c>
      <c r="N127" s="42"/>
      <c r="O127" s="42"/>
    </row>
    <row r="128" spans="1:28" ht="20.100000000000001" customHeight="1" x14ac:dyDescent="0.25">
      <c r="A128" s="41" t="s">
        <v>575</v>
      </c>
      <c r="B128" s="42">
        <v>0</v>
      </c>
      <c r="C128" s="42">
        <v>0</v>
      </c>
      <c r="D128" s="42">
        <v>0</v>
      </c>
      <c r="E128" s="42">
        <v>0</v>
      </c>
      <c r="F128" s="42">
        <v>0</v>
      </c>
      <c r="G128" s="42">
        <v>0</v>
      </c>
      <c r="H128" s="42">
        <v>0</v>
      </c>
      <c r="I128" s="42">
        <v>0</v>
      </c>
      <c r="J128" s="42">
        <v>0</v>
      </c>
      <c r="K128" s="42">
        <v>0</v>
      </c>
      <c r="L128" s="42">
        <v>0</v>
      </c>
      <c r="M128" s="42">
        <v>0</v>
      </c>
      <c r="N128" s="42"/>
      <c r="O128" s="42"/>
    </row>
    <row r="129" spans="1:16" ht="20.100000000000001" customHeight="1" x14ac:dyDescent="0.25">
      <c r="A129" s="41" t="s">
        <v>263</v>
      </c>
      <c r="B129" s="42">
        <v>0</v>
      </c>
      <c r="C129" s="42">
        <v>0</v>
      </c>
      <c r="D129" s="42">
        <v>0</v>
      </c>
      <c r="E129" s="42">
        <v>0</v>
      </c>
      <c r="F129" s="42">
        <v>0</v>
      </c>
      <c r="G129" s="42">
        <v>0</v>
      </c>
      <c r="H129" s="42">
        <v>0</v>
      </c>
      <c r="I129" s="42">
        <v>0</v>
      </c>
      <c r="J129" s="42">
        <v>0</v>
      </c>
      <c r="K129" s="42">
        <v>0</v>
      </c>
      <c r="L129" s="42">
        <v>0</v>
      </c>
      <c r="M129" s="42">
        <v>0</v>
      </c>
      <c r="N129" s="42"/>
      <c r="O129" s="42"/>
    </row>
    <row r="130" spans="1:16" ht="20.100000000000001" customHeight="1" x14ac:dyDescent="0.25">
      <c r="A130" s="41" t="s">
        <v>576</v>
      </c>
      <c r="B130" s="42">
        <v>0</v>
      </c>
      <c r="C130" s="42">
        <v>0</v>
      </c>
      <c r="D130" s="42">
        <v>0</v>
      </c>
      <c r="E130" s="42">
        <v>0</v>
      </c>
      <c r="F130" s="42">
        <v>0</v>
      </c>
      <c r="G130" s="42">
        <v>0</v>
      </c>
      <c r="H130" s="42">
        <v>0</v>
      </c>
      <c r="I130" s="42">
        <v>0</v>
      </c>
      <c r="J130" s="42">
        <v>0</v>
      </c>
      <c r="K130" s="42">
        <v>0</v>
      </c>
      <c r="L130" s="42">
        <v>0</v>
      </c>
      <c r="M130" s="42">
        <v>0</v>
      </c>
      <c r="N130" s="42"/>
      <c r="O130" s="42"/>
    </row>
    <row r="131" spans="1:16" ht="20.100000000000001" customHeight="1" x14ac:dyDescent="0.25">
      <c r="A131" s="41" t="s">
        <v>577</v>
      </c>
      <c r="B131" s="42">
        <v>0</v>
      </c>
      <c r="C131" s="42">
        <v>0</v>
      </c>
      <c r="D131" s="42">
        <v>0</v>
      </c>
      <c r="E131" s="42">
        <v>0</v>
      </c>
      <c r="F131" s="42">
        <v>0</v>
      </c>
      <c r="G131" s="42">
        <v>0</v>
      </c>
      <c r="H131" s="42">
        <v>0</v>
      </c>
      <c r="I131" s="42">
        <v>0</v>
      </c>
      <c r="J131" s="42">
        <v>0</v>
      </c>
      <c r="K131" s="42">
        <v>0</v>
      </c>
      <c r="L131" s="42">
        <v>0</v>
      </c>
      <c r="M131" s="42">
        <v>0</v>
      </c>
      <c r="N131" s="42"/>
      <c r="O131" s="42"/>
    </row>
    <row r="132" spans="1:16" ht="20.100000000000001" customHeight="1" x14ac:dyDescent="0.25">
      <c r="A132" s="41" t="s">
        <v>578</v>
      </c>
      <c r="B132" s="42">
        <v>0</v>
      </c>
      <c r="C132" s="42">
        <v>0</v>
      </c>
      <c r="D132" s="42">
        <v>0</v>
      </c>
      <c r="E132" s="42">
        <v>1</v>
      </c>
      <c r="F132" s="42">
        <v>0</v>
      </c>
      <c r="G132" s="42">
        <v>0</v>
      </c>
      <c r="H132" s="42">
        <v>0</v>
      </c>
      <c r="I132" s="42">
        <v>0</v>
      </c>
      <c r="J132" s="42">
        <v>0</v>
      </c>
      <c r="K132" s="42">
        <v>0</v>
      </c>
      <c r="L132" s="42">
        <v>0</v>
      </c>
      <c r="M132" s="42">
        <v>0</v>
      </c>
      <c r="N132" s="42"/>
      <c r="O132" s="42"/>
    </row>
    <row r="133" spans="1:16" ht="20.100000000000001" customHeight="1" x14ac:dyDescent="0.25">
      <c r="A133" s="41" t="s">
        <v>264</v>
      </c>
      <c r="B133" s="42">
        <v>0</v>
      </c>
      <c r="C133" s="42">
        <v>0</v>
      </c>
      <c r="D133" s="42">
        <v>0</v>
      </c>
      <c r="E133" s="42">
        <v>0</v>
      </c>
      <c r="F133" s="42">
        <v>0</v>
      </c>
      <c r="G133" s="42">
        <v>0</v>
      </c>
      <c r="H133" s="42">
        <v>0</v>
      </c>
      <c r="I133" s="42">
        <v>0</v>
      </c>
      <c r="J133" s="42">
        <v>0</v>
      </c>
      <c r="K133" s="42">
        <v>0</v>
      </c>
      <c r="L133" s="42">
        <v>0</v>
      </c>
      <c r="M133" s="42">
        <v>0</v>
      </c>
      <c r="N133" s="42"/>
      <c r="O133" s="42"/>
    </row>
    <row r="134" spans="1:16" ht="20.100000000000001" customHeight="1" x14ac:dyDescent="0.25">
      <c r="A134" s="41" t="s">
        <v>268</v>
      </c>
      <c r="B134" s="42">
        <v>0</v>
      </c>
      <c r="C134" s="42">
        <v>0</v>
      </c>
      <c r="D134" s="42">
        <v>0</v>
      </c>
      <c r="E134" s="42">
        <v>0</v>
      </c>
      <c r="F134" s="42">
        <v>0</v>
      </c>
      <c r="G134" s="42">
        <v>0</v>
      </c>
      <c r="H134" s="42">
        <v>0</v>
      </c>
      <c r="I134" s="42">
        <v>0</v>
      </c>
      <c r="J134" s="42">
        <v>0</v>
      </c>
      <c r="K134" s="42">
        <v>0</v>
      </c>
      <c r="L134" s="42">
        <v>0</v>
      </c>
      <c r="M134" s="42">
        <v>0</v>
      </c>
      <c r="N134" s="42"/>
      <c r="O134" s="42"/>
    </row>
    <row r="135" spans="1:16" ht="20.100000000000001" customHeight="1" thickBot="1" x14ac:dyDescent="0.3">
      <c r="A135" s="41" t="s">
        <v>45</v>
      </c>
      <c r="B135" s="42">
        <v>0</v>
      </c>
      <c r="C135" s="42">
        <v>0</v>
      </c>
      <c r="D135" s="42">
        <v>0</v>
      </c>
      <c r="E135" s="42">
        <v>0</v>
      </c>
      <c r="F135" s="42">
        <v>0</v>
      </c>
      <c r="G135" s="42">
        <v>0</v>
      </c>
      <c r="H135" s="42">
        <v>0</v>
      </c>
      <c r="I135" s="42">
        <v>0</v>
      </c>
      <c r="J135" s="42">
        <v>0</v>
      </c>
      <c r="K135" s="42">
        <v>0</v>
      </c>
      <c r="L135" s="42">
        <v>0</v>
      </c>
      <c r="M135" s="42">
        <v>0</v>
      </c>
      <c r="N135" s="42"/>
      <c r="O135" s="42"/>
    </row>
    <row r="136" spans="1:16" s="48" customFormat="1" ht="15.95" customHeight="1" x14ac:dyDescent="0.25">
      <c r="A136" s="331" t="s">
        <v>588</v>
      </c>
      <c r="B136" s="331"/>
      <c r="C136" s="331"/>
      <c r="D136" s="332"/>
      <c r="E136" s="332"/>
      <c r="F136" s="332"/>
      <c r="G136" s="332"/>
      <c r="H136" s="332"/>
      <c r="I136" s="332"/>
      <c r="J136" s="332"/>
      <c r="K136" s="332"/>
      <c r="L136" s="332"/>
      <c r="M136" s="333" t="s">
        <v>585</v>
      </c>
    </row>
    <row r="137" spans="1:16" s="27" customFormat="1" ht="24.95" customHeight="1" x14ac:dyDescent="0.25">
      <c r="A137" s="347" t="s">
        <v>113</v>
      </c>
      <c r="B137" s="347"/>
      <c r="C137" s="347"/>
      <c r="D137" s="347"/>
      <c r="E137" s="347"/>
      <c r="F137" s="347"/>
      <c r="G137" s="347"/>
    </row>
    <row r="138" spans="1:16" s="55" customFormat="1" ht="24.95" customHeight="1" thickBot="1" x14ac:dyDescent="0.25">
      <c r="A138" s="28" t="s">
        <v>534</v>
      </c>
      <c r="B138" s="53"/>
      <c r="C138" s="53"/>
      <c r="D138" s="53"/>
      <c r="E138" s="53"/>
      <c r="F138" s="53"/>
      <c r="G138" s="53"/>
      <c r="H138" s="53"/>
      <c r="I138" s="53"/>
      <c r="J138" s="53"/>
      <c r="K138" s="53"/>
      <c r="L138" s="53"/>
      <c r="M138" s="53"/>
      <c r="N138" s="53"/>
      <c r="O138" s="336" t="s">
        <v>587</v>
      </c>
      <c r="P138" s="54"/>
    </row>
    <row r="139" spans="1:16" s="39" customFormat="1" ht="20.100000000000001" customHeight="1" x14ac:dyDescent="0.25">
      <c r="A139" s="1023" t="s">
        <v>8</v>
      </c>
      <c r="B139" s="1019" t="s">
        <v>83</v>
      </c>
      <c r="C139" s="1020"/>
      <c r="D139" s="1020"/>
      <c r="E139" s="1020"/>
      <c r="F139" s="1020"/>
      <c r="G139" s="1020"/>
      <c r="H139" s="1020"/>
      <c r="I139" s="1020"/>
      <c r="J139" s="1020"/>
      <c r="K139" s="1020"/>
      <c r="L139" s="1020"/>
      <c r="M139" s="1020"/>
      <c r="N139" s="1020"/>
      <c r="O139" s="1020"/>
      <c r="P139" s="56"/>
    </row>
    <row r="140" spans="1:16" ht="20.100000000000001" customHeight="1" x14ac:dyDescent="0.25">
      <c r="A140" s="1024"/>
      <c r="B140" s="1021" t="s">
        <v>10</v>
      </c>
      <c r="C140" s="1021"/>
      <c r="D140" s="32" t="s">
        <v>69</v>
      </c>
      <c r="E140" s="32"/>
      <c r="F140" s="32" t="s">
        <v>70</v>
      </c>
      <c r="G140" s="32"/>
      <c r="H140" s="32" t="s">
        <v>71</v>
      </c>
      <c r="I140" s="32"/>
      <c r="J140" s="32" t="s">
        <v>72</v>
      </c>
      <c r="K140" s="32"/>
      <c r="L140" s="32" t="s">
        <v>73</v>
      </c>
      <c r="M140" s="32"/>
      <c r="N140" s="32" t="s">
        <v>74</v>
      </c>
      <c r="O140" s="57"/>
      <c r="P140" s="58"/>
    </row>
    <row r="141" spans="1:16" ht="20.100000000000001" customHeight="1" x14ac:dyDescent="0.25">
      <c r="A141" s="1025"/>
      <c r="B141" s="59">
        <v>2015</v>
      </c>
      <c r="C141" s="59">
        <v>2016</v>
      </c>
      <c r="D141" s="59">
        <v>2015</v>
      </c>
      <c r="E141" s="59">
        <v>2016</v>
      </c>
      <c r="F141" s="334">
        <v>2015</v>
      </c>
      <c r="G141" s="334">
        <v>2016</v>
      </c>
      <c r="H141" s="334">
        <v>2015</v>
      </c>
      <c r="I141" s="334">
        <v>2016</v>
      </c>
      <c r="J141" s="334">
        <v>2015</v>
      </c>
      <c r="K141" s="334">
        <v>2016</v>
      </c>
      <c r="L141" s="334">
        <v>2015</v>
      </c>
      <c r="M141" s="334">
        <v>2016</v>
      </c>
      <c r="N141" s="334">
        <v>2015</v>
      </c>
      <c r="O141" s="335">
        <v>2016</v>
      </c>
      <c r="P141" s="58"/>
    </row>
    <row r="142" spans="1:16" ht="20.100000000000001" customHeight="1" x14ac:dyDescent="0.25">
      <c r="A142" s="352" t="s">
        <v>256</v>
      </c>
      <c r="B142" s="40">
        <v>15</v>
      </c>
      <c r="C142" s="40">
        <v>12</v>
      </c>
      <c r="D142" s="40">
        <v>0</v>
      </c>
      <c r="E142" s="40">
        <v>0</v>
      </c>
      <c r="F142" s="40">
        <v>0</v>
      </c>
      <c r="G142" s="40">
        <v>0</v>
      </c>
      <c r="H142" s="40">
        <v>0</v>
      </c>
      <c r="I142" s="40">
        <v>1</v>
      </c>
      <c r="J142" s="40">
        <v>0</v>
      </c>
      <c r="K142" s="40">
        <v>0</v>
      </c>
      <c r="L142" s="40">
        <v>0</v>
      </c>
      <c r="M142" s="40">
        <v>0</v>
      </c>
      <c r="N142" s="40">
        <v>1</v>
      </c>
      <c r="O142" s="40">
        <v>1</v>
      </c>
    </row>
    <row r="143" spans="1:16" ht="20.100000000000001" customHeight="1" x14ac:dyDescent="0.25">
      <c r="A143" s="41" t="s">
        <v>46</v>
      </c>
      <c r="B143" s="42">
        <v>0</v>
      </c>
      <c r="C143" s="42">
        <v>2</v>
      </c>
      <c r="D143" s="42">
        <v>0</v>
      </c>
      <c r="E143" s="42">
        <v>0</v>
      </c>
      <c r="F143" s="42">
        <v>0</v>
      </c>
      <c r="G143" s="42">
        <v>0</v>
      </c>
      <c r="H143" s="42">
        <v>0</v>
      </c>
      <c r="I143" s="42">
        <v>0</v>
      </c>
      <c r="J143" s="42">
        <v>0</v>
      </c>
      <c r="K143" s="42">
        <v>0</v>
      </c>
      <c r="L143" s="42">
        <v>0</v>
      </c>
      <c r="M143" s="42">
        <v>0</v>
      </c>
      <c r="N143" s="42">
        <v>0</v>
      </c>
      <c r="O143" s="42">
        <v>1</v>
      </c>
    </row>
    <row r="144" spans="1:16" ht="20.100000000000001" customHeight="1" x14ac:dyDescent="0.25">
      <c r="A144" s="41" t="s">
        <v>47</v>
      </c>
      <c r="B144" s="42">
        <v>2</v>
      </c>
      <c r="C144" s="42">
        <v>0</v>
      </c>
      <c r="D144" s="42">
        <v>0</v>
      </c>
      <c r="E144" s="42">
        <v>0</v>
      </c>
      <c r="F144" s="42">
        <v>0</v>
      </c>
      <c r="G144" s="42">
        <v>0</v>
      </c>
      <c r="H144" s="42">
        <v>0</v>
      </c>
      <c r="I144" s="42">
        <v>0</v>
      </c>
      <c r="J144" s="42">
        <v>0</v>
      </c>
      <c r="K144" s="42">
        <v>0</v>
      </c>
      <c r="L144" s="42">
        <v>0</v>
      </c>
      <c r="M144" s="42">
        <v>0</v>
      </c>
      <c r="N144" s="42">
        <v>0</v>
      </c>
      <c r="O144" s="42">
        <v>0</v>
      </c>
    </row>
    <row r="145" spans="1:15" ht="20.100000000000001" customHeight="1" x14ac:dyDescent="0.25">
      <c r="A145" s="41" t="s">
        <v>48</v>
      </c>
      <c r="B145" s="42">
        <v>2</v>
      </c>
      <c r="C145" s="42">
        <v>0</v>
      </c>
      <c r="D145" s="42">
        <v>0</v>
      </c>
      <c r="E145" s="42">
        <v>0</v>
      </c>
      <c r="F145" s="42">
        <v>0</v>
      </c>
      <c r="G145" s="42">
        <v>0</v>
      </c>
      <c r="H145" s="42">
        <v>0</v>
      </c>
      <c r="I145" s="42">
        <v>0</v>
      </c>
      <c r="J145" s="42">
        <v>0</v>
      </c>
      <c r="K145" s="42">
        <v>0</v>
      </c>
      <c r="L145" s="42">
        <v>0</v>
      </c>
      <c r="M145" s="42">
        <v>0</v>
      </c>
      <c r="N145" s="42">
        <v>0</v>
      </c>
      <c r="O145" s="42">
        <v>0</v>
      </c>
    </row>
    <row r="146" spans="1:15" ht="20.100000000000001" customHeight="1" x14ac:dyDescent="0.25">
      <c r="A146" s="41" t="s">
        <v>579</v>
      </c>
      <c r="B146" s="42">
        <v>0</v>
      </c>
      <c r="C146" s="42">
        <v>0</v>
      </c>
      <c r="D146" s="42">
        <v>0</v>
      </c>
      <c r="E146" s="42">
        <v>0</v>
      </c>
      <c r="F146" s="42">
        <v>0</v>
      </c>
      <c r="G146" s="42">
        <v>0</v>
      </c>
      <c r="H146" s="42">
        <v>0</v>
      </c>
      <c r="I146" s="42">
        <v>0</v>
      </c>
      <c r="J146" s="42">
        <v>0</v>
      </c>
      <c r="K146" s="42">
        <v>0</v>
      </c>
      <c r="L146" s="42">
        <v>0</v>
      </c>
      <c r="M146" s="42">
        <v>0</v>
      </c>
      <c r="N146" s="42">
        <v>0</v>
      </c>
      <c r="O146" s="42">
        <v>0</v>
      </c>
    </row>
    <row r="147" spans="1:15" ht="20.100000000000001" customHeight="1" x14ac:dyDescent="0.25">
      <c r="A147" s="41" t="s">
        <v>270</v>
      </c>
      <c r="B147" s="42">
        <v>0</v>
      </c>
      <c r="C147" s="42">
        <v>0</v>
      </c>
      <c r="D147" s="42">
        <v>0</v>
      </c>
      <c r="E147" s="42">
        <v>0</v>
      </c>
      <c r="F147" s="42">
        <v>0</v>
      </c>
      <c r="G147" s="42">
        <v>0</v>
      </c>
      <c r="H147" s="42">
        <v>0</v>
      </c>
      <c r="I147" s="42">
        <v>0</v>
      </c>
      <c r="J147" s="42">
        <v>0</v>
      </c>
      <c r="K147" s="42">
        <v>0</v>
      </c>
      <c r="L147" s="42">
        <v>0</v>
      </c>
      <c r="M147" s="42">
        <v>0</v>
      </c>
      <c r="N147" s="42">
        <v>0</v>
      </c>
      <c r="O147" s="42">
        <v>0</v>
      </c>
    </row>
    <row r="148" spans="1:15" ht="20.100000000000001" customHeight="1" x14ac:dyDescent="0.25">
      <c r="A148" s="41" t="s">
        <v>49</v>
      </c>
      <c r="B148" s="42">
        <v>1</v>
      </c>
      <c r="C148" s="42">
        <v>0</v>
      </c>
      <c r="D148" s="42">
        <v>0</v>
      </c>
      <c r="E148" s="42">
        <v>0</v>
      </c>
      <c r="F148" s="42">
        <v>0</v>
      </c>
      <c r="G148" s="42">
        <v>0</v>
      </c>
      <c r="H148" s="42">
        <v>0</v>
      </c>
      <c r="I148" s="42">
        <v>0</v>
      </c>
      <c r="J148" s="42">
        <v>0</v>
      </c>
      <c r="K148" s="42">
        <v>0</v>
      </c>
      <c r="L148" s="42">
        <v>0</v>
      </c>
      <c r="M148" s="42">
        <v>0</v>
      </c>
      <c r="N148" s="42">
        <v>0</v>
      </c>
      <c r="O148" s="42">
        <v>0</v>
      </c>
    </row>
    <row r="149" spans="1:15" ht="20.100000000000001" customHeight="1" x14ac:dyDescent="0.25">
      <c r="A149" s="41" t="s">
        <v>580</v>
      </c>
      <c r="B149" s="42">
        <v>0</v>
      </c>
      <c r="C149" s="42">
        <v>0</v>
      </c>
      <c r="D149" s="42">
        <v>0</v>
      </c>
      <c r="E149" s="42">
        <v>0</v>
      </c>
      <c r="F149" s="42">
        <v>0</v>
      </c>
      <c r="G149" s="42">
        <v>0</v>
      </c>
      <c r="H149" s="42">
        <v>0</v>
      </c>
      <c r="I149" s="42">
        <v>0</v>
      </c>
      <c r="J149" s="42">
        <v>0</v>
      </c>
      <c r="K149" s="42">
        <v>0</v>
      </c>
      <c r="L149" s="42">
        <v>0</v>
      </c>
      <c r="M149" s="42">
        <v>0</v>
      </c>
      <c r="N149" s="42">
        <v>0</v>
      </c>
      <c r="O149" s="42">
        <v>0</v>
      </c>
    </row>
    <row r="150" spans="1:15" ht="20.100000000000001" customHeight="1" x14ac:dyDescent="0.25">
      <c r="A150" s="41" t="s">
        <v>276</v>
      </c>
      <c r="B150" s="42">
        <v>0</v>
      </c>
      <c r="C150" s="42">
        <v>0</v>
      </c>
      <c r="D150" s="42">
        <v>0</v>
      </c>
      <c r="E150" s="42">
        <v>0</v>
      </c>
      <c r="F150" s="42">
        <v>0</v>
      </c>
      <c r="G150" s="42">
        <v>0</v>
      </c>
      <c r="H150" s="42">
        <v>0</v>
      </c>
      <c r="I150" s="42">
        <v>0</v>
      </c>
      <c r="J150" s="42">
        <v>0</v>
      </c>
      <c r="K150" s="42">
        <v>0</v>
      </c>
      <c r="L150" s="42">
        <v>0</v>
      </c>
      <c r="M150" s="42">
        <v>0</v>
      </c>
      <c r="N150" s="42">
        <v>0</v>
      </c>
      <c r="O150" s="42">
        <v>0</v>
      </c>
    </row>
    <row r="151" spans="1:15" ht="20.100000000000001" customHeight="1" x14ac:dyDescent="0.25">
      <c r="A151" s="41" t="s">
        <v>50</v>
      </c>
      <c r="B151" s="42">
        <v>1</v>
      </c>
      <c r="C151" s="42">
        <v>0</v>
      </c>
      <c r="D151" s="42">
        <v>0</v>
      </c>
      <c r="E151" s="42">
        <v>0</v>
      </c>
      <c r="F151" s="42">
        <v>0</v>
      </c>
      <c r="G151" s="42">
        <v>0</v>
      </c>
      <c r="H151" s="42">
        <v>0</v>
      </c>
      <c r="I151" s="42">
        <v>0</v>
      </c>
      <c r="J151" s="42">
        <v>0</v>
      </c>
      <c r="K151" s="42">
        <v>0</v>
      </c>
      <c r="L151" s="42">
        <v>0</v>
      </c>
      <c r="M151" s="42">
        <v>0</v>
      </c>
      <c r="N151" s="42">
        <v>0</v>
      </c>
      <c r="O151" s="42">
        <v>0</v>
      </c>
    </row>
    <row r="152" spans="1:15" ht="20.100000000000001" customHeight="1" x14ac:dyDescent="0.25">
      <c r="A152" s="41" t="s">
        <v>272</v>
      </c>
      <c r="B152" s="42">
        <v>0</v>
      </c>
      <c r="C152" s="42">
        <v>0</v>
      </c>
      <c r="D152" s="42">
        <v>0</v>
      </c>
      <c r="E152" s="42">
        <v>0</v>
      </c>
      <c r="F152" s="42">
        <v>0</v>
      </c>
      <c r="G152" s="42">
        <v>0</v>
      </c>
      <c r="H152" s="42">
        <v>0</v>
      </c>
      <c r="I152" s="42">
        <v>0</v>
      </c>
      <c r="J152" s="42">
        <v>0</v>
      </c>
      <c r="K152" s="42">
        <v>0</v>
      </c>
      <c r="L152" s="42">
        <v>0</v>
      </c>
      <c r="M152" s="42">
        <v>0</v>
      </c>
      <c r="N152" s="42">
        <v>0</v>
      </c>
      <c r="O152" s="42">
        <v>0</v>
      </c>
    </row>
    <row r="153" spans="1:15" ht="20.100000000000001" customHeight="1" x14ac:dyDescent="0.25">
      <c r="A153" s="41" t="s">
        <v>51</v>
      </c>
      <c r="B153" s="42">
        <v>0</v>
      </c>
      <c r="C153" s="42">
        <v>0</v>
      </c>
      <c r="D153" s="42">
        <v>0</v>
      </c>
      <c r="E153" s="42">
        <v>0</v>
      </c>
      <c r="F153" s="42">
        <v>0</v>
      </c>
      <c r="G153" s="42">
        <v>0</v>
      </c>
      <c r="H153" s="42">
        <v>0</v>
      </c>
      <c r="I153" s="42">
        <v>0</v>
      </c>
      <c r="J153" s="42">
        <v>0</v>
      </c>
      <c r="K153" s="42">
        <v>0</v>
      </c>
      <c r="L153" s="42">
        <v>0</v>
      </c>
      <c r="M153" s="42">
        <v>0</v>
      </c>
      <c r="N153" s="42">
        <v>0</v>
      </c>
      <c r="O153" s="42">
        <v>0</v>
      </c>
    </row>
    <row r="154" spans="1:15" ht="20.100000000000001" customHeight="1" x14ac:dyDescent="0.25">
      <c r="A154" s="41" t="s">
        <v>52</v>
      </c>
      <c r="B154" s="42">
        <v>0</v>
      </c>
      <c r="C154" s="42">
        <v>1</v>
      </c>
      <c r="D154" s="42">
        <v>0</v>
      </c>
      <c r="E154" s="42">
        <v>0</v>
      </c>
      <c r="F154" s="42">
        <v>0</v>
      </c>
      <c r="G154" s="42">
        <v>0</v>
      </c>
      <c r="H154" s="42">
        <v>0</v>
      </c>
      <c r="I154" s="42">
        <v>0</v>
      </c>
      <c r="J154" s="42">
        <v>0</v>
      </c>
      <c r="K154" s="42">
        <v>0</v>
      </c>
      <c r="L154" s="42">
        <v>0</v>
      </c>
      <c r="M154" s="42">
        <v>0</v>
      </c>
      <c r="N154" s="42">
        <v>0</v>
      </c>
      <c r="O154" s="42">
        <v>0</v>
      </c>
    </row>
    <row r="155" spans="1:15" ht="20.100000000000001" customHeight="1" x14ac:dyDescent="0.25">
      <c r="A155" s="41" t="s">
        <v>53</v>
      </c>
      <c r="B155" s="42">
        <v>0</v>
      </c>
      <c r="C155" s="42">
        <v>0</v>
      </c>
      <c r="D155" s="42">
        <v>0</v>
      </c>
      <c r="E155" s="42">
        <v>0</v>
      </c>
      <c r="F155" s="42">
        <v>0</v>
      </c>
      <c r="G155" s="42">
        <v>0</v>
      </c>
      <c r="H155" s="42">
        <v>0</v>
      </c>
      <c r="I155" s="42">
        <v>0</v>
      </c>
      <c r="J155" s="42">
        <v>0</v>
      </c>
      <c r="K155" s="42">
        <v>0</v>
      </c>
      <c r="L155" s="42">
        <v>0</v>
      </c>
      <c r="M155" s="42">
        <v>0</v>
      </c>
      <c r="N155" s="42">
        <v>0</v>
      </c>
      <c r="O155" s="42">
        <v>0</v>
      </c>
    </row>
    <row r="156" spans="1:15" ht="20.100000000000001" customHeight="1" x14ac:dyDescent="0.25">
      <c r="A156" s="41" t="s">
        <v>54</v>
      </c>
      <c r="B156" s="42">
        <v>1</v>
      </c>
      <c r="C156" s="42">
        <v>4</v>
      </c>
      <c r="D156" s="42">
        <v>0</v>
      </c>
      <c r="E156" s="42">
        <v>0</v>
      </c>
      <c r="F156" s="42">
        <v>0</v>
      </c>
      <c r="G156" s="42">
        <v>0</v>
      </c>
      <c r="H156" s="42">
        <v>0</v>
      </c>
      <c r="I156" s="42">
        <v>0</v>
      </c>
      <c r="J156" s="42">
        <v>0</v>
      </c>
      <c r="K156" s="42">
        <v>0</v>
      </c>
      <c r="L156" s="42">
        <v>0</v>
      </c>
      <c r="M156" s="42">
        <v>0</v>
      </c>
      <c r="N156" s="42">
        <v>1</v>
      </c>
      <c r="O156" s="42">
        <v>0</v>
      </c>
    </row>
    <row r="157" spans="1:15" ht="20.100000000000001" customHeight="1" x14ac:dyDescent="0.25">
      <c r="A157" s="41" t="s">
        <v>55</v>
      </c>
      <c r="B157" s="42">
        <v>0</v>
      </c>
      <c r="C157" s="42">
        <v>1</v>
      </c>
      <c r="D157" s="42">
        <v>0</v>
      </c>
      <c r="E157" s="42">
        <v>0</v>
      </c>
      <c r="F157" s="42">
        <v>0</v>
      </c>
      <c r="G157" s="42">
        <v>0</v>
      </c>
      <c r="H157" s="42">
        <v>0</v>
      </c>
      <c r="I157" s="42">
        <v>1</v>
      </c>
      <c r="J157" s="42">
        <v>0</v>
      </c>
      <c r="K157" s="42">
        <v>0</v>
      </c>
      <c r="L157" s="42">
        <v>0</v>
      </c>
      <c r="M157" s="42">
        <v>0</v>
      </c>
      <c r="N157" s="42">
        <v>0</v>
      </c>
      <c r="O157" s="42">
        <v>0</v>
      </c>
    </row>
    <row r="158" spans="1:15" s="39" customFormat="1" ht="20.100000000000001" customHeight="1" x14ac:dyDescent="0.25">
      <c r="A158" s="41" t="s">
        <v>56</v>
      </c>
      <c r="B158" s="42">
        <v>0</v>
      </c>
      <c r="C158" s="42">
        <v>0</v>
      </c>
      <c r="D158" s="42">
        <v>0</v>
      </c>
      <c r="E158" s="42">
        <v>0</v>
      </c>
      <c r="F158" s="42">
        <v>0</v>
      </c>
      <c r="G158" s="42">
        <v>0</v>
      </c>
      <c r="H158" s="42">
        <v>0</v>
      </c>
      <c r="I158" s="42">
        <v>0</v>
      </c>
      <c r="J158" s="42">
        <v>0</v>
      </c>
      <c r="K158" s="42">
        <v>0</v>
      </c>
      <c r="L158" s="42">
        <v>0</v>
      </c>
      <c r="M158" s="42">
        <v>0</v>
      </c>
      <c r="N158" s="42">
        <v>0</v>
      </c>
      <c r="O158" s="42">
        <v>0</v>
      </c>
    </row>
    <row r="159" spans="1:15" s="39" customFormat="1" ht="20.100000000000001" customHeight="1" x14ac:dyDescent="0.25">
      <c r="A159" s="41" t="s">
        <v>57</v>
      </c>
      <c r="B159" s="42">
        <v>1</v>
      </c>
      <c r="C159" s="42">
        <v>0</v>
      </c>
      <c r="D159" s="42">
        <v>0</v>
      </c>
      <c r="E159" s="42">
        <v>0</v>
      </c>
      <c r="F159" s="42">
        <v>0</v>
      </c>
      <c r="G159" s="42">
        <v>0</v>
      </c>
      <c r="H159" s="42">
        <v>0</v>
      </c>
      <c r="I159" s="42">
        <v>0</v>
      </c>
      <c r="J159" s="42">
        <v>0</v>
      </c>
      <c r="K159" s="42">
        <v>0</v>
      </c>
      <c r="L159" s="42">
        <v>0</v>
      </c>
      <c r="M159" s="42">
        <v>0</v>
      </c>
      <c r="N159" s="42">
        <v>0</v>
      </c>
      <c r="O159" s="42">
        <v>0</v>
      </c>
    </row>
    <row r="160" spans="1:15" s="39" customFormat="1" ht="20.100000000000001" customHeight="1" x14ac:dyDescent="0.25">
      <c r="A160" s="41" t="s">
        <v>581</v>
      </c>
      <c r="B160" s="42">
        <v>0</v>
      </c>
      <c r="C160" s="42">
        <v>0</v>
      </c>
      <c r="D160" s="42">
        <v>0</v>
      </c>
      <c r="E160" s="42">
        <v>0</v>
      </c>
      <c r="F160" s="42">
        <v>0</v>
      </c>
      <c r="G160" s="42">
        <v>0</v>
      </c>
      <c r="H160" s="42">
        <v>0</v>
      </c>
      <c r="I160" s="42">
        <v>0</v>
      </c>
      <c r="J160" s="42">
        <v>0</v>
      </c>
      <c r="K160" s="42">
        <v>0</v>
      </c>
      <c r="L160" s="42">
        <v>0</v>
      </c>
      <c r="M160" s="42">
        <v>0</v>
      </c>
      <c r="N160" s="42">
        <v>0</v>
      </c>
      <c r="O160" s="42">
        <v>0</v>
      </c>
    </row>
    <row r="161" spans="1:15" ht="20.100000000000001" customHeight="1" x14ac:dyDescent="0.25">
      <c r="A161" s="41" t="s">
        <v>275</v>
      </c>
      <c r="B161" s="42">
        <v>0</v>
      </c>
      <c r="C161" s="42">
        <v>0</v>
      </c>
      <c r="D161" s="42">
        <v>0</v>
      </c>
      <c r="E161" s="42">
        <v>0</v>
      </c>
      <c r="F161" s="42">
        <v>0</v>
      </c>
      <c r="G161" s="42">
        <v>0</v>
      </c>
      <c r="H161" s="42">
        <v>0</v>
      </c>
      <c r="I161" s="42">
        <v>0</v>
      </c>
      <c r="J161" s="42">
        <v>0</v>
      </c>
      <c r="K161" s="42">
        <v>0</v>
      </c>
      <c r="L161" s="42">
        <v>0</v>
      </c>
      <c r="M161" s="42">
        <v>0</v>
      </c>
      <c r="N161" s="42">
        <v>0</v>
      </c>
      <c r="O161" s="42">
        <v>0</v>
      </c>
    </row>
    <row r="162" spans="1:15" ht="20.100000000000001" customHeight="1" x14ac:dyDescent="0.25">
      <c r="A162" s="41" t="s">
        <v>582</v>
      </c>
      <c r="B162" s="42">
        <v>0</v>
      </c>
      <c r="C162" s="42">
        <v>0</v>
      </c>
      <c r="D162" s="42">
        <v>0</v>
      </c>
      <c r="E162" s="42">
        <v>0</v>
      </c>
      <c r="F162" s="42">
        <v>0</v>
      </c>
      <c r="G162" s="42">
        <v>0</v>
      </c>
      <c r="H162" s="42">
        <v>0</v>
      </c>
      <c r="I162" s="42">
        <v>0</v>
      </c>
      <c r="J162" s="42">
        <v>0</v>
      </c>
      <c r="K162" s="42">
        <v>0</v>
      </c>
      <c r="L162" s="42">
        <v>0</v>
      </c>
      <c r="M162" s="42">
        <v>0</v>
      </c>
      <c r="N162" s="42">
        <v>0</v>
      </c>
      <c r="O162" s="42">
        <v>0</v>
      </c>
    </row>
    <row r="163" spans="1:15" s="39" customFormat="1" ht="20.100000000000001" customHeight="1" x14ac:dyDescent="0.25">
      <c r="A163" s="41" t="s">
        <v>58</v>
      </c>
      <c r="B163" s="42">
        <v>0</v>
      </c>
      <c r="C163" s="42">
        <v>0</v>
      </c>
      <c r="D163" s="42">
        <v>0</v>
      </c>
      <c r="E163" s="42">
        <v>0</v>
      </c>
      <c r="F163" s="42">
        <v>0</v>
      </c>
      <c r="G163" s="42">
        <v>0</v>
      </c>
      <c r="H163" s="42">
        <v>0</v>
      </c>
      <c r="I163" s="42">
        <v>0</v>
      </c>
      <c r="J163" s="42">
        <v>0</v>
      </c>
      <c r="K163" s="42">
        <v>0</v>
      </c>
      <c r="L163" s="42">
        <v>0</v>
      </c>
      <c r="M163" s="42">
        <v>0</v>
      </c>
      <c r="N163" s="42">
        <v>0</v>
      </c>
      <c r="O163" s="42">
        <v>0</v>
      </c>
    </row>
    <row r="164" spans="1:15" s="39" customFormat="1" ht="20.100000000000001" customHeight="1" x14ac:dyDescent="0.25">
      <c r="A164" s="41" t="s">
        <v>59</v>
      </c>
      <c r="B164" s="42">
        <v>0</v>
      </c>
      <c r="C164" s="42">
        <v>0</v>
      </c>
      <c r="D164" s="42">
        <v>0</v>
      </c>
      <c r="E164" s="42">
        <v>0</v>
      </c>
      <c r="F164" s="42">
        <v>0</v>
      </c>
      <c r="G164" s="42">
        <v>0</v>
      </c>
      <c r="H164" s="42">
        <v>0</v>
      </c>
      <c r="I164" s="42">
        <v>0</v>
      </c>
      <c r="J164" s="42">
        <v>0</v>
      </c>
      <c r="K164" s="42">
        <v>0</v>
      </c>
      <c r="L164" s="42">
        <v>0</v>
      </c>
      <c r="M164" s="42">
        <v>0</v>
      </c>
      <c r="N164" s="42">
        <v>0</v>
      </c>
      <c r="O164" s="42">
        <v>0</v>
      </c>
    </row>
    <row r="165" spans="1:15" s="39" customFormat="1" ht="20.100000000000001" customHeight="1" x14ac:dyDescent="0.25">
      <c r="A165" s="41" t="s">
        <v>60</v>
      </c>
      <c r="B165" s="42">
        <v>1</v>
      </c>
      <c r="C165" s="42">
        <v>1</v>
      </c>
      <c r="D165" s="42">
        <v>0</v>
      </c>
      <c r="E165" s="42">
        <v>0</v>
      </c>
      <c r="F165" s="42">
        <v>0</v>
      </c>
      <c r="G165" s="42">
        <v>0</v>
      </c>
      <c r="H165" s="42">
        <v>0</v>
      </c>
      <c r="I165" s="42">
        <v>0</v>
      </c>
      <c r="J165" s="42">
        <v>0</v>
      </c>
      <c r="K165" s="42">
        <v>0</v>
      </c>
      <c r="L165" s="42">
        <v>0</v>
      </c>
      <c r="M165" s="42">
        <v>0</v>
      </c>
      <c r="N165" s="42">
        <v>0</v>
      </c>
      <c r="O165" s="42">
        <v>0</v>
      </c>
    </row>
    <row r="166" spans="1:15" s="39" customFormat="1" ht="20.100000000000001" customHeight="1" x14ac:dyDescent="0.25">
      <c r="A166" s="41" t="s">
        <v>262</v>
      </c>
      <c r="B166" s="42">
        <v>6</v>
      </c>
      <c r="C166" s="42">
        <v>2</v>
      </c>
      <c r="D166" s="42">
        <v>0</v>
      </c>
      <c r="E166" s="42">
        <v>0</v>
      </c>
      <c r="F166" s="42">
        <v>0</v>
      </c>
      <c r="G166" s="42">
        <v>0</v>
      </c>
      <c r="H166" s="42">
        <v>0</v>
      </c>
      <c r="I166" s="42">
        <v>0</v>
      </c>
      <c r="J166" s="42">
        <v>0</v>
      </c>
      <c r="K166" s="42">
        <v>0</v>
      </c>
      <c r="L166" s="42">
        <v>0</v>
      </c>
      <c r="M166" s="42">
        <v>0</v>
      </c>
      <c r="N166" s="42">
        <v>0</v>
      </c>
      <c r="O166" s="42">
        <v>0</v>
      </c>
    </row>
    <row r="167" spans="1:15" s="39" customFormat="1" ht="20.100000000000001" customHeight="1" x14ac:dyDescent="0.25">
      <c r="A167" s="41" t="s">
        <v>61</v>
      </c>
      <c r="B167" s="42">
        <v>0</v>
      </c>
      <c r="C167" s="42">
        <v>0</v>
      </c>
      <c r="D167" s="42">
        <v>0</v>
      </c>
      <c r="E167" s="42">
        <v>0</v>
      </c>
      <c r="F167" s="42">
        <v>0</v>
      </c>
      <c r="G167" s="42">
        <v>0</v>
      </c>
      <c r="H167" s="42">
        <v>0</v>
      </c>
      <c r="I167" s="42">
        <v>0</v>
      </c>
      <c r="J167" s="42">
        <v>0</v>
      </c>
      <c r="K167" s="42">
        <v>0</v>
      </c>
      <c r="L167" s="42">
        <v>0</v>
      </c>
      <c r="M167" s="42">
        <v>0</v>
      </c>
      <c r="N167" s="42">
        <v>0</v>
      </c>
      <c r="O167" s="42">
        <v>0</v>
      </c>
    </row>
    <row r="168" spans="1:15" s="39" customFormat="1" ht="20.100000000000001" customHeight="1" x14ac:dyDescent="0.25">
      <c r="A168" s="41" t="s">
        <v>273</v>
      </c>
      <c r="B168" s="42">
        <v>0</v>
      </c>
      <c r="C168" s="42">
        <v>0</v>
      </c>
      <c r="D168" s="42">
        <v>0</v>
      </c>
      <c r="E168" s="42">
        <v>0</v>
      </c>
      <c r="F168" s="42">
        <v>0</v>
      </c>
      <c r="G168" s="42">
        <v>0</v>
      </c>
      <c r="H168" s="42">
        <v>0</v>
      </c>
      <c r="I168" s="42">
        <v>0</v>
      </c>
      <c r="J168" s="42">
        <v>0</v>
      </c>
      <c r="K168" s="42">
        <v>0</v>
      </c>
      <c r="L168" s="42">
        <v>0</v>
      </c>
      <c r="M168" s="42">
        <v>0</v>
      </c>
      <c r="N168" s="42">
        <v>0</v>
      </c>
      <c r="O168" s="42">
        <v>0</v>
      </c>
    </row>
    <row r="169" spans="1:15" s="39" customFormat="1" ht="20.100000000000001" customHeight="1" x14ac:dyDescent="0.25">
      <c r="A169" s="41" t="s">
        <v>62</v>
      </c>
      <c r="B169" s="42">
        <v>0</v>
      </c>
      <c r="C169" s="42">
        <v>0</v>
      </c>
      <c r="D169" s="42">
        <v>0</v>
      </c>
      <c r="E169" s="42">
        <v>0</v>
      </c>
      <c r="F169" s="42">
        <v>0</v>
      </c>
      <c r="G169" s="42">
        <v>0</v>
      </c>
      <c r="H169" s="42">
        <v>0</v>
      </c>
      <c r="I169" s="42">
        <v>0</v>
      </c>
      <c r="J169" s="42">
        <v>0</v>
      </c>
      <c r="K169" s="42">
        <v>0</v>
      </c>
      <c r="L169" s="42">
        <v>0</v>
      </c>
      <c r="M169" s="42">
        <v>0</v>
      </c>
      <c r="N169" s="42">
        <v>0</v>
      </c>
      <c r="O169" s="42">
        <v>0</v>
      </c>
    </row>
    <row r="170" spans="1:15" s="39" customFormat="1" ht="20.100000000000001" customHeight="1" x14ac:dyDescent="0.25">
      <c r="A170" s="41" t="s">
        <v>274</v>
      </c>
      <c r="B170" s="42">
        <v>0</v>
      </c>
      <c r="C170" s="42">
        <v>0</v>
      </c>
      <c r="D170" s="42">
        <v>0</v>
      </c>
      <c r="E170" s="42">
        <v>0</v>
      </c>
      <c r="F170" s="42">
        <v>0</v>
      </c>
      <c r="G170" s="42">
        <v>0</v>
      </c>
      <c r="H170" s="42">
        <v>0</v>
      </c>
      <c r="I170" s="42">
        <v>0</v>
      </c>
      <c r="J170" s="42">
        <v>0</v>
      </c>
      <c r="K170" s="42">
        <v>0</v>
      </c>
      <c r="L170" s="42">
        <v>0</v>
      </c>
      <c r="M170" s="42">
        <v>0</v>
      </c>
      <c r="N170" s="42">
        <v>0</v>
      </c>
      <c r="O170" s="42">
        <v>0</v>
      </c>
    </row>
    <row r="171" spans="1:15" s="39" customFormat="1" ht="20.100000000000001" customHeight="1" x14ac:dyDescent="0.25">
      <c r="A171" s="41" t="s">
        <v>63</v>
      </c>
      <c r="B171" s="42">
        <v>0</v>
      </c>
      <c r="C171" s="42">
        <v>0</v>
      </c>
      <c r="D171" s="42">
        <v>0</v>
      </c>
      <c r="E171" s="42">
        <v>0</v>
      </c>
      <c r="F171" s="42">
        <v>0</v>
      </c>
      <c r="G171" s="42">
        <v>0</v>
      </c>
      <c r="H171" s="42">
        <v>0</v>
      </c>
      <c r="I171" s="42">
        <v>0</v>
      </c>
      <c r="J171" s="42">
        <v>0</v>
      </c>
      <c r="K171" s="42">
        <v>0</v>
      </c>
      <c r="L171" s="42">
        <v>0</v>
      </c>
      <c r="M171" s="42">
        <v>0</v>
      </c>
      <c r="N171" s="42">
        <v>0</v>
      </c>
      <c r="O171" s="42">
        <v>0</v>
      </c>
    </row>
    <row r="172" spans="1:15" s="39" customFormat="1" ht="20.100000000000001" customHeight="1" x14ac:dyDescent="0.25">
      <c r="A172" s="41" t="s">
        <v>64</v>
      </c>
      <c r="B172" s="42">
        <v>0</v>
      </c>
      <c r="C172" s="42">
        <v>1</v>
      </c>
      <c r="D172" s="42">
        <v>0</v>
      </c>
      <c r="E172" s="42">
        <v>0</v>
      </c>
      <c r="F172" s="42">
        <v>0</v>
      </c>
      <c r="G172" s="42">
        <v>0</v>
      </c>
      <c r="H172" s="42">
        <v>0</v>
      </c>
      <c r="I172" s="42">
        <v>0</v>
      </c>
      <c r="J172" s="42">
        <v>0</v>
      </c>
      <c r="K172" s="42">
        <v>0</v>
      </c>
      <c r="L172" s="42">
        <v>0</v>
      </c>
      <c r="M172" s="42">
        <v>0</v>
      </c>
      <c r="N172" s="42">
        <v>0</v>
      </c>
      <c r="O172" s="42">
        <v>0</v>
      </c>
    </row>
    <row r="173" spans="1:15" s="39" customFormat="1" ht="20.100000000000001" customHeight="1" x14ac:dyDescent="0.25">
      <c r="A173" s="41" t="s">
        <v>261</v>
      </c>
      <c r="B173" s="42">
        <v>0</v>
      </c>
      <c r="C173" s="42">
        <v>0</v>
      </c>
      <c r="D173" s="42">
        <v>0</v>
      </c>
      <c r="E173" s="42">
        <v>0</v>
      </c>
      <c r="F173" s="42">
        <v>0</v>
      </c>
      <c r="G173" s="42">
        <v>0</v>
      </c>
      <c r="H173" s="42">
        <v>0</v>
      </c>
      <c r="I173" s="42">
        <v>0</v>
      </c>
      <c r="J173" s="42">
        <v>0</v>
      </c>
      <c r="K173" s="42">
        <v>0</v>
      </c>
      <c r="L173" s="42">
        <v>0</v>
      </c>
      <c r="M173" s="42">
        <v>0</v>
      </c>
      <c r="N173" s="42">
        <v>0</v>
      </c>
      <c r="O173" s="42">
        <v>0</v>
      </c>
    </row>
    <row r="174" spans="1:15" s="39" customFormat="1" ht="20.100000000000001" customHeight="1" x14ac:dyDescent="0.25">
      <c r="A174" s="41" t="s">
        <v>583</v>
      </c>
      <c r="B174" s="42">
        <v>0</v>
      </c>
      <c r="C174" s="42">
        <v>0</v>
      </c>
      <c r="D174" s="42">
        <v>0</v>
      </c>
      <c r="E174" s="42">
        <v>0</v>
      </c>
      <c r="F174" s="42">
        <v>0</v>
      </c>
      <c r="G174" s="42">
        <v>0</v>
      </c>
      <c r="H174" s="42">
        <v>0</v>
      </c>
      <c r="I174" s="42">
        <v>0</v>
      </c>
      <c r="J174" s="42">
        <v>0</v>
      </c>
      <c r="K174" s="42">
        <v>0</v>
      </c>
      <c r="L174" s="42">
        <v>0</v>
      </c>
      <c r="M174" s="42">
        <v>0</v>
      </c>
      <c r="N174" s="42">
        <v>0</v>
      </c>
      <c r="O174" s="42">
        <v>0</v>
      </c>
    </row>
    <row r="175" spans="1:15" s="39" customFormat="1" ht="20.100000000000001" customHeight="1" x14ac:dyDescent="0.25">
      <c r="A175" s="41" t="s">
        <v>65</v>
      </c>
      <c r="B175" s="42">
        <v>0</v>
      </c>
      <c r="C175" s="42">
        <v>0</v>
      </c>
      <c r="D175" s="42">
        <v>0</v>
      </c>
      <c r="E175" s="42">
        <v>0</v>
      </c>
      <c r="F175" s="42">
        <v>0</v>
      </c>
      <c r="G175" s="42">
        <v>0</v>
      </c>
      <c r="H175" s="42">
        <v>0</v>
      </c>
      <c r="I175" s="42">
        <v>0</v>
      </c>
      <c r="J175" s="42">
        <v>0</v>
      </c>
      <c r="K175" s="42">
        <v>0</v>
      </c>
      <c r="L175" s="42">
        <v>0</v>
      </c>
      <c r="M175" s="42">
        <v>0</v>
      </c>
      <c r="N175" s="42">
        <v>0</v>
      </c>
      <c r="O175" s="42">
        <v>0</v>
      </c>
    </row>
    <row r="176" spans="1:15" ht="20.100000000000001" customHeight="1" x14ac:dyDescent="0.25">
      <c r="A176" s="352" t="s">
        <v>257</v>
      </c>
      <c r="B176" s="40">
        <v>0</v>
      </c>
      <c r="C176" s="40">
        <v>0</v>
      </c>
      <c r="D176" s="40">
        <v>0</v>
      </c>
      <c r="E176" s="40">
        <v>0</v>
      </c>
      <c r="F176" s="40">
        <v>0</v>
      </c>
      <c r="G176" s="40">
        <v>0</v>
      </c>
      <c r="H176" s="40">
        <v>0</v>
      </c>
      <c r="I176" s="40">
        <v>0</v>
      </c>
      <c r="J176" s="40">
        <v>0</v>
      </c>
      <c r="K176" s="40">
        <v>0</v>
      </c>
      <c r="L176" s="40">
        <v>0</v>
      </c>
      <c r="M176" s="40">
        <v>0</v>
      </c>
      <c r="N176" s="40">
        <v>0</v>
      </c>
      <c r="O176" s="40">
        <v>0</v>
      </c>
    </row>
    <row r="177" spans="1:19" ht="20.100000000000001" customHeight="1" x14ac:dyDescent="0.25">
      <c r="A177" s="41" t="s">
        <v>66</v>
      </c>
      <c r="B177" s="42">
        <v>0</v>
      </c>
      <c r="C177" s="42">
        <v>0</v>
      </c>
      <c r="D177" s="44">
        <v>0</v>
      </c>
      <c r="E177" s="44">
        <v>0</v>
      </c>
      <c r="F177" s="44">
        <v>0</v>
      </c>
      <c r="G177" s="44">
        <v>0</v>
      </c>
      <c r="H177" s="44">
        <v>0</v>
      </c>
      <c r="I177" s="44">
        <v>0</v>
      </c>
      <c r="J177" s="44">
        <v>0</v>
      </c>
      <c r="K177" s="44">
        <v>0</v>
      </c>
      <c r="L177" s="44">
        <v>0</v>
      </c>
      <c r="M177" s="44">
        <v>0</v>
      </c>
      <c r="N177" s="44">
        <v>0</v>
      </c>
      <c r="O177" s="44">
        <v>0</v>
      </c>
    </row>
    <row r="178" spans="1:19" ht="20.100000000000001" customHeight="1" x14ac:dyDescent="0.25">
      <c r="A178" s="41" t="s">
        <v>67</v>
      </c>
      <c r="B178" s="42">
        <v>0</v>
      </c>
      <c r="C178" s="42">
        <v>0</v>
      </c>
      <c r="D178" s="44">
        <v>0</v>
      </c>
      <c r="E178" s="44">
        <v>0</v>
      </c>
      <c r="F178" s="44">
        <v>0</v>
      </c>
      <c r="G178" s="44">
        <v>0</v>
      </c>
      <c r="H178" s="44">
        <v>0</v>
      </c>
      <c r="I178" s="44">
        <v>0</v>
      </c>
      <c r="J178" s="44">
        <v>0</v>
      </c>
      <c r="K178" s="44">
        <v>0</v>
      </c>
      <c r="L178" s="44">
        <v>0</v>
      </c>
      <c r="M178" s="44">
        <v>0</v>
      </c>
      <c r="N178" s="44">
        <v>0</v>
      </c>
      <c r="O178" s="44">
        <v>0</v>
      </c>
    </row>
    <row r="179" spans="1:19" ht="20.100000000000001" customHeight="1" x14ac:dyDescent="0.25">
      <c r="A179" s="41" t="s">
        <v>68</v>
      </c>
      <c r="B179" s="42">
        <v>0</v>
      </c>
      <c r="C179" s="42">
        <v>0</v>
      </c>
      <c r="D179" s="44">
        <v>0</v>
      </c>
      <c r="E179" s="44">
        <v>0</v>
      </c>
      <c r="F179" s="44">
        <v>0</v>
      </c>
      <c r="G179" s="44">
        <v>0</v>
      </c>
      <c r="H179" s="44">
        <v>0</v>
      </c>
      <c r="I179" s="44">
        <v>0</v>
      </c>
      <c r="J179" s="44">
        <v>0</v>
      </c>
      <c r="K179" s="44">
        <v>0</v>
      </c>
      <c r="L179" s="44">
        <v>0</v>
      </c>
      <c r="M179" s="44">
        <v>0</v>
      </c>
      <c r="N179" s="44">
        <v>0</v>
      </c>
      <c r="O179" s="44">
        <v>0</v>
      </c>
    </row>
    <row r="180" spans="1:19" s="39" customFormat="1" ht="20.100000000000001" customHeight="1" thickBot="1" x14ac:dyDescent="0.3">
      <c r="A180" s="353" t="s">
        <v>591</v>
      </c>
      <c r="B180" s="46">
        <v>0</v>
      </c>
      <c r="C180" s="46">
        <v>0</v>
      </c>
      <c r="D180" s="46">
        <v>0</v>
      </c>
      <c r="E180" s="46">
        <v>0</v>
      </c>
      <c r="F180" s="46">
        <v>0</v>
      </c>
      <c r="G180" s="46">
        <v>0</v>
      </c>
      <c r="H180" s="46">
        <v>0</v>
      </c>
      <c r="I180" s="46">
        <v>0</v>
      </c>
      <c r="J180" s="46">
        <v>0</v>
      </c>
      <c r="K180" s="46">
        <v>0</v>
      </c>
      <c r="L180" s="46">
        <v>0</v>
      </c>
      <c r="M180" s="46">
        <v>0</v>
      </c>
      <c r="N180" s="46">
        <v>0</v>
      </c>
      <c r="O180" s="46">
        <v>0</v>
      </c>
    </row>
    <row r="181" spans="1:19" s="48" customFormat="1" ht="15.95" customHeight="1" x14ac:dyDescent="0.25">
      <c r="A181" s="47" t="s">
        <v>588</v>
      </c>
      <c r="B181" s="47"/>
      <c r="C181" s="47"/>
      <c r="O181" s="60" t="s">
        <v>585</v>
      </c>
    </row>
    <row r="182" spans="1:19" s="27" customFormat="1" ht="24.95" customHeight="1" x14ac:dyDescent="0.25">
      <c r="A182" s="347" t="s">
        <v>113</v>
      </c>
      <c r="B182" s="347"/>
      <c r="C182" s="347"/>
      <c r="D182" s="347"/>
      <c r="E182" s="347"/>
      <c r="F182" s="347"/>
      <c r="G182" s="347"/>
    </row>
    <row r="183" spans="1:19" ht="24.95" customHeight="1" thickBot="1" x14ac:dyDescent="0.25">
      <c r="A183" s="28" t="s">
        <v>534</v>
      </c>
      <c r="B183" s="45"/>
      <c r="C183" s="45"/>
      <c r="D183" s="62"/>
      <c r="E183" s="62"/>
      <c r="F183" s="62"/>
      <c r="G183" s="62"/>
      <c r="H183" s="62"/>
      <c r="I183" s="62"/>
      <c r="J183" s="62"/>
      <c r="K183" s="62"/>
      <c r="L183" s="62"/>
      <c r="M183" s="336" t="s">
        <v>76</v>
      </c>
      <c r="N183" s="63"/>
      <c r="O183" s="63"/>
    </row>
    <row r="184" spans="1:19" ht="20.100000000000001" customHeight="1" x14ac:dyDescent="0.25">
      <c r="A184" s="1023" t="s">
        <v>8</v>
      </c>
      <c r="B184" s="1019" t="s">
        <v>83</v>
      </c>
      <c r="C184" s="1020"/>
      <c r="D184" s="1020"/>
      <c r="E184" s="1020"/>
      <c r="F184" s="1020"/>
      <c r="G184" s="1020"/>
      <c r="H184" s="1020"/>
      <c r="I184" s="1020"/>
      <c r="J184" s="1020"/>
      <c r="K184" s="1020"/>
      <c r="L184" s="1020"/>
      <c r="M184" s="1020"/>
      <c r="N184" s="63"/>
      <c r="O184" s="63"/>
    </row>
    <row r="185" spans="1:19" ht="20.100000000000001" customHeight="1" x14ac:dyDescent="0.25">
      <c r="A185" s="1024"/>
      <c r="B185" s="1021" t="s">
        <v>77</v>
      </c>
      <c r="C185" s="1021"/>
      <c r="D185" s="32" t="s">
        <v>78</v>
      </c>
      <c r="E185" s="32"/>
      <c r="F185" s="1021" t="s">
        <v>79</v>
      </c>
      <c r="G185" s="1021"/>
      <c r="H185" s="32" t="s">
        <v>80</v>
      </c>
      <c r="I185" s="32"/>
      <c r="J185" s="1021" t="s">
        <v>81</v>
      </c>
      <c r="K185" s="1021"/>
      <c r="L185" s="32" t="s">
        <v>82</v>
      </c>
      <c r="M185" s="57"/>
      <c r="N185" s="58"/>
      <c r="P185" s="63"/>
    </row>
    <row r="186" spans="1:19" s="39" customFormat="1" ht="20.100000000000001" customHeight="1" x14ac:dyDescent="0.25">
      <c r="A186" s="1025"/>
      <c r="B186" s="334">
        <v>2015</v>
      </c>
      <c r="C186" s="334">
        <v>2016</v>
      </c>
      <c r="D186" s="334">
        <v>2015</v>
      </c>
      <c r="E186" s="334">
        <v>2016</v>
      </c>
      <c r="F186" s="334">
        <v>2015</v>
      </c>
      <c r="G186" s="334">
        <v>2016</v>
      </c>
      <c r="H186" s="334">
        <v>2015</v>
      </c>
      <c r="I186" s="334">
        <v>2016</v>
      </c>
      <c r="J186" s="334">
        <v>2015</v>
      </c>
      <c r="K186" s="334">
        <v>2016</v>
      </c>
      <c r="L186" s="334">
        <v>2015</v>
      </c>
      <c r="M186" s="335">
        <v>2016</v>
      </c>
      <c r="N186" s="56"/>
      <c r="P186" s="61"/>
    </row>
    <row r="187" spans="1:19" ht="20.100000000000001" customHeight="1" x14ac:dyDescent="0.25">
      <c r="A187" s="352" t="s">
        <v>256</v>
      </c>
      <c r="B187" s="40">
        <v>0</v>
      </c>
      <c r="C187" s="40">
        <v>5</v>
      </c>
      <c r="D187" s="40">
        <v>0</v>
      </c>
      <c r="E187" s="40">
        <v>2</v>
      </c>
      <c r="F187" s="40">
        <v>0</v>
      </c>
      <c r="G187" s="40">
        <v>1</v>
      </c>
      <c r="H187" s="40">
        <v>1</v>
      </c>
      <c r="I187" s="40">
        <v>1</v>
      </c>
      <c r="J187" s="40">
        <v>2</v>
      </c>
      <c r="K187" s="40">
        <v>0</v>
      </c>
      <c r="L187" s="40">
        <v>11</v>
      </c>
      <c r="M187" s="40">
        <v>1</v>
      </c>
      <c r="P187" s="63"/>
      <c r="S187" s="63"/>
    </row>
    <row r="188" spans="1:19" ht="20.100000000000001" customHeight="1" x14ac:dyDescent="0.25">
      <c r="A188" s="41" t="s">
        <v>46</v>
      </c>
      <c r="B188" s="42">
        <v>0</v>
      </c>
      <c r="C188" s="42">
        <v>1</v>
      </c>
      <c r="D188" s="42">
        <v>0</v>
      </c>
      <c r="E188" s="42">
        <v>0</v>
      </c>
      <c r="F188" s="42">
        <v>0</v>
      </c>
      <c r="G188" s="42">
        <v>0</v>
      </c>
      <c r="H188" s="42">
        <v>0</v>
      </c>
      <c r="I188" s="42">
        <v>0</v>
      </c>
      <c r="J188" s="42">
        <v>0</v>
      </c>
      <c r="K188" s="42">
        <v>0</v>
      </c>
      <c r="L188" s="42">
        <v>0</v>
      </c>
      <c r="M188" s="42">
        <v>0</v>
      </c>
      <c r="P188" s="63"/>
      <c r="S188" s="63"/>
    </row>
    <row r="189" spans="1:19" ht="20.100000000000001" customHeight="1" x14ac:dyDescent="0.25">
      <c r="A189" s="41" t="s">
        <v>47</v>
      </c>
      <c r="B189" s="42">
        <v>0</v>
      </c>
      <c r="C189" s="42">
        <v>0</v>
      </c>
      <c r="D189" s="42">
        <v>0</v>
      </c>
      <c r="E189" s="42">
        <v>0</v>
      </c>
      <c r="F189" s="42">
        <v>0</v>
      </c>
      <c r="G189" s="42">
        <v>0</v>
      </c>
      <c r="H189" s="42">
        <v>0</v>
      </c>
      <c r="I189" s="42">
        <v>0</v>
      </c>
      <c r="J189" s="42">
        <v>2</v>
      </c>
      <c r="K189" s="42">
        <v>0</v>
      </c>
      <c r="L189" s="42">
        <v>0</v>
      </c>
      <c r="M189" s="42">
        <v>0</v>
      </c>
      <c r="P189" s="63"/>
      <c r="S189" s="63"/>
    </row>
    <row r="190" spans="1:19" ht="20.100000000000001" customHeight="1" x14ac:dyDescent="0.25">
      <c r="A190" s="41" t="s">
        <v>48</v>
      </c>
      <c r="B190" s="42">
        <v>0</v>
      </c>
      <c r="C190" s="42">
        <v>0</v>
      </c>
      <c r="D190" s="42">
        <v>0</v>
      </c>
      <c r="E190" s="42">
        <v>0</v>
      </c>
      <c r="F190" s="42">
        <v>0</v>
      </c>
      <c r="G190" s="42">
        <v>0</v>
      </c>
      <c r="H190" s="42">
        <v>0</v>
      </c>
      <c r="I190" s="42">
        <v>0</v>
      </c>
      <c r="J190" s="42">
        <v>0</v>
      </c>
      <c r="K190" s="42">
        <v>0</v>
      </c>
      <c r="L190" s="42">
        <v>2</v>
      </c>
      <c r="M190" s="42">
        <v>0</v>
      </c>
      <c r="P190" s="63"/>
      <c r="S190" s="63"/>
    </row>
    <row r="191" spans="1:19" ht="20.100000000000001" customHeight="1" x14ac:dyDescent="0.25">
      <c r="A191" s="41" t="s">
        <v>579</v>
      </c>
      <c r="B191" s="42">
        <v>0</v>
      </c>
      <c r="C191" s="42">
        <v>0</v>
      </c>
      <c r="D191" s="42">
        <v>0</v>
      </c>
      <c r="E191" s="42">
        <v>0</v>
      </c>
      <c r="F191" s="42">
        <v>0</v>
      </c>
      <c r="G191" s="42">
        <v>0</v>
      </c>
      <c r="H191" s="42">
        <v>0</v>
      </c>
      <c r="I191" s="42">
        <v>0</v>
      </c>
      <c r="J191" s="42">
        <v>0</v>
      </c>
      <c r="K191" s="42">
        <v>0</v>
      </c>
      <c r="L191" s="42">
        <v>0</v>
      </c>
      <c r="M191" s="42">
        <v>0</v>
      </c>
      <c r="P191" s="63"/>
      <c r="S191" s="63"/>
    </row>
    <row r="192" spans="1:19" ht="20.100000000000001" customHeight="1" x14ac:dyDescent="0.25">
      <c r="A192" s="41" t="s">
        <v>270</v>
      </c>
      <c r="B192" s="42">
        <v>0</v>
      </c>
      <c r="C192" s="42">
        <v>0</v>
      </c>
      <c r="D192" s="42">
        <v>0</v>
      </c>
      <c r="E192" s="42">
        <v>0</v>
      </c>
      <c r="F192" s="42">
        <v>0</v>
      </c>
      <c r="G192" s="42">
        <v>0</v>
      </c>
      <c r="H192" s="42">
        <v>0</v>
      </c>
      <c r="I192" s="42">
        <v>0</v>
      </c>
      <c r="J192" s="42">
        <v>0</v>
      </c>
      <c r="K192" s="42">
        <v>0</v>
      </c>
      <c r="L192" s="42">
        <v>0</v>
      </c>
      <c r="M192" s="42">
        <v>0</v>
      </c>
      <c r="P192" s="63"/>
      <c r="S192" s="63"/>
    </row>
    <row r="193" spans="1:28" ht="20.100000000000001" customHeight="1" x14ac:dyDescent="0.25">
      <c r="A193" s="41" t="s">
        <v>49</v>
      </c>
      <c r="B193" s="42">
        <v>0</v>
      </c>
      <c r="C193" s="42">
        <v>0</v>
      </c>
      <c r="D193" s="42">
        <v>0</v>
      </c>
      <c r="E193" s="42">
        <v>0</v>
      </c>
      <c r="F193" s="42">
        <v>0</v>
      </c>
      <c r="G193" s="42">
        <v>0</v>
      </c>
      <c r="H193" s="42">
        <v>0</v>
      </c>
      <c r="I193" s="42">
        <v>0</v>
      </c>
      <c r="J193" s="42">
        <v>0</v>
      </c>
      <c r="K193" s="42">
        <v>0</v>
      </c>
      <c r="L193" s="42">
        <v>1</v>
      </c>
      <c r="M193" s="42">
        <v>0</v>
      </c>
      <c r="P193" s="63"/>
      <c r="S193" s="63"/>
    </row>
    <row r="194" spans="1:28" ht="20.100000000000001" customHeight="1" x14ac:dyDescent="0.25">
      <c r="A194" s="41" t="s">
        <v>580</v>
      </c>
      <c r="B194" s="42">
        <v>0</v>
      </c>
      <c r="C194" s="42">
        <v>0</v>
      </c>
      <c r="D194" s="42">
        <v>0</v>
      </c>
      <c r="E194" s="42">
        <v>0</v>
      </c>
      <c r="F194" s="42">
        <v>0</v>
      </c>
      <c r="G194" s="42">
        <v>0</v>
      </c>
      <c r="H194" s="42">
        <v>0</v>
      </c>
      <c r="I194" s="42">
        <v>0</v>
      </c>
      <c r="J194" s="42">
        <v>0</v>
      </c>
      <c r="K194" s="42">
        <v>0</v>
      </c>
      <c r="L194" s="42">
        <v>0</v>
      </c>
      <c r="M194" s="42">
        <v>0</v>
      </c>
      <c r="P194" s="63"/>
      <c r="S194" s="63"/>
    </row>
    <row r="195" spans="1:28" ht="20.100000000000001" customHeight="1" x14ac:dyDescent="0.25">
      <c r="A195" s="41" t="s">
        <v>276</v>
      </c>
      <c r="B195" s="42">
        <v>0</v>
      </c>
      <c r="C195" s="42">
        <v>0</v>
      </c>
      <c r="D195" s="42">
        <v>0</v>
      </c>
      <c r="E195" s="42">
        <v>0</v>
      </c>
      <c r="F195" s="42">
        <v>0</v>
      </c>
      <c r="G195" s="42">
        <v>0</v>
      </c>
      <c r="H195" s="42">
        <v>0</v>
      </c>
      <c r="I195" s="42">
        <v>0</v>
      </c>
      <c r="J195" s="42">
        <v>0</v>
      </c>
      <c r="K195" s="42">
        <v>0</v>
      </c>
      <c r="L195" s="42">
        <v>0</v>
      </c>
      <c r="M195" s="42">
        <v>0</v>
      </c>
      <c r="P195" s="63"/>
      <c r="S195" s="63"/>
    </row>
    <row r="196" spans="1:28" s="39" customFormat="1" ht="20.100000000000001" customHeight="1" x14ac:dyDescent="0.25">
      <c r="A196" s="41" t="s">
        <v>50</v>
      </c>
      <c r="B196" s="42">
        <v>0</v>
      </c>
      <c r="C196" s="42">
        <v>0</v>
      </c>
      <c r="D196" s="42">
        <v>0</v>
      </c>
      <c r="E196" s="42">
        <v>0</v>
      </c>
      <c r="F196" s="42">
        <v>0</v>
      </c>
      <c r="G196" s="42">
        <v>0</v>
      </c>
      <c r="H196" s="42">
        <v>0</v>
      </c>
      <c r="I196" s="42">
        <v>0</v>
      </c>
      <c r="J196" s="42">
        <v>0</v>
      </c>
      <c r="K196" s="42">
        <v>0</v>
      </c>
      <c r="L196" s="42">
        <v>1</v>
      </c>
      <c r="M196" s="42">
        <v>0</v>
      </c>
      <c r="P196" s="61"/>
      <c r="Q196" s="41"/>
      <c r="S196" s="61"/>
      <c r="T196" s="41"/>
      <c r="U196" s="41"/>
      <c r="V196" s="41"/>
      <c r="W196" s="41"/>
      <c r="X196" s="41"/>
      <c r="Y196" s="41"/>
      <c r="Z196" s="41"/>
      <c r="AA196" s="41"/>
      <c r="AB196" s="41"/>
    </row>
    <row r="197" spans="1:28" ht="20.100000000000001" customHeight="1" x14ac:dyDescent="0.25">
      <c r="A197" s="41" t="s">
        <v>272</v>
      </c>
      <c r="B197" s="42">
        <v>0</v>
      </c>
      <c r="C197" s="42">
        <v>0</v>
      </c>
      <c r="D197" s="42">
        <v>0</v>
      </c>
      <c r="E197" s="42">
        <v>0</v>
      </c>
      <c r="F197" s="42">
        <v>0</v>
      </c>
      <c r="G197" s="42">
        <v>0</v>
      </c>
      <c r="H197" s="42">
        <v>0</v>
      </c>
      <c r="I197" s="42">
        <v>0</v>
      </c>
      <c r="J197" s="42">
        <v>0</v>
      </c>
      <c r="K197" s="42">
        <v>0</v>
      </c>
      <c r="L197" s="42">
        <v>0</v>
      </c>
      <c r="M197" s="42">
        <v>0</v>
      </c>
      <c r="P197" s="63"/>
      <c r="S197" s="63"/>
    </row>
    <row r="198" spans="1:28" ht="20.100000000000001" customHeight="1" x14ac:dyDescent="0.25">
      <c r="A198" s="41" t="s">
        <v>51</v>
      </c>
      <c r="B198" s="42">
        <v>0</v>
      </c>
      <c r="C198" s="42">
        <v>0</v>
      </c>
      <c r="D198" s="42">
        <v>0</v>
      </c>
      <c r="E198" s="42">
        <v>0</v>
      </c>
      <c r="F198" s="42">
        <v>0</v>
      </c>
      <c r="G198" s="42">
        <v>0</v>
      </c>
      <c r="H198" s="42">
        <v>0</v>
      </c>
      <c r="I198" s="42">
        <v>0</v>
      </c>
      <c r="J198" s="42">
        <v>0</v>
      </c>
      <c r="K198" s="42">
        <v>0</v>
      </c>
      <c r="L198" s="42">
        <v>0</v>
      </c>
      <c r="M198" s="42">
        <v>0</v>
      </c>
      <c r="P198" s="63"/>
      <c r="S198" s="63"/>
    </row>
    <row r="199" spans="1:28" ht="20.100000000000001" customHeight="1" x14ac:dyDescent="0.25">
      <c r="A199" s="41" t="s">
        <v>52</v>
      </c>
      <c r="B199" s="42">
        <v>0</v>
      </c>
      <c r="C199" s="42">
        <v>1</v>
      </c>
      <c r="D199" s="42">
        <v>0</v>
      </c>
      <c r="E199" s="42">
        <v>0</v>
      </c>
      <c r="F199" s="42">
        <v>0</v>
      </c>
      <c r="G199" s="42">
        <v>0</v>
      </c>
      <c r="H199" s="42">
        <v>0</v>
      </c>
      <c r="I199" s="42">
        <v>0</v>
      </c>
      <c r="J199" s="42">
        <v>0</v>
      </c>
      <c r="K199" s="42">
        <v>0</v>
      </c>
      <c r="L199" s="42">
        <v>0</v>
      </c>
      <c r="M199" s="42">
        <v>0</v>
      </c>
      <c r="P199" s="63"/>
      <c r="S199" s="63"/>
    </row>
    <row r="200" spans="1:28" s="39" customFormat="1" ht="20.100000000000001" customHeight="1" x14ac:dyDescent="0.25">
      <c r="A200" s="41" t="s">
        <v>53</v>
      </c>
      <c r="B200" s="42">
        <v>0</v>
      </c>
      <c r="C200" s="42">
        <v>0</v>
      </c>
      <c r="D200" s="42">
        <v>0</v>
      </c>
      <c r="E200" s="42">
        <v>0</v>
      </c>
      <c r="F200" s="42">
        <v>0</v>
      </c>
      <c r="G200" s="42">
        <v>0</v>
      </c>
      <c r="H200" s="42">
        <v>0</v>
      </c>
      <c r="I200" s="42">
        <v>0</v>
      </c>
      <c r="J200" s="42">
        <v>0</v>
      </c>
      <c r="K200" s="42">
        <v>0</v>
      </c>
      <c r="L200" s="42">
        <v>0</v>
      </c>
      <c r="M200" s="42">
        <v>0</v>
      </c>
      <c r="P200" s="61"/>
      <c r="Q200" s="41"/>
      <c r="S200" s="61"/>
      <c r="T200" s="41"/>
      <c r="U200" s="41"/>
      <c r="V200" s="41"/>
      <c r="W200" s="41"/>
      <c r="X200" s="41"/>
      <c r="Y200" s="41"/>
      <c r="Z200" s="41"/>
      <c r="AA200" s="41"/>
      <c r="AB200" s="41"/>
    </row>
    <row r="201" spans="1:28" ht="20.100000000000001" customHeight="1" x14ac:dyDescent="0.25">
      <c r="A201" s="41" t="s">
        <v>54</v>
      </c>
      <c r="B201" s="42">
        <v>0</v>
      </c>
      <c r="C201" s="42">
        <v>3</v>
      </c>
      <c r="D201" s="42">
        <v>0</v>
      </c>
      <c r="E201" s="42">
        <v>0</v>
      </c>
      <c r="F201" s="42">
        <v>0</v>
      </c>
      <c r="G201" s="42">
        <v>1</v>
      </c>
      <c r="H201" s="42">
        <v>0</v>
      </c>
      <c r="I201" s="42">
        <v>0</v>
      </c>
      <c r="J201" s="42">
        <v>0</v>
      </c>
      <c r="K201" s="42">
        <v>0</v>
      </c>
      <c r="L201" s="42">
        <v>0</v>
      </c>
      <c r="M201" s="42">
        <v>0</v>
      </c>
      <c r="P201" s="63"/>
      <c r="S201" s="63"/>
    </row>
    <row r="202" spans="1:28" ht="20.100000000000001" customHeight="1" x14ac:dyDescent="0.25">
      <c r="A202" s="41" t="s">
        <v>55</v>
      </c>
      <c r="B202" s="42">
        <v>0</v>
      </c>
      <c r="C202" s="42">
        <v>0</v>
      </c>
      <c r="D202" s="42">
        <v>0</v>
      </c>
      <c r="E202" s="42">
        <v>0</v>
      </c>
      <c r="F202" s="42">
        <v>0</v>
      </c>
      <c r="G202" s="42">
        <v>0</v>
      </c>
      <c r="H202" s="42">
        <v>0</v>
      </c>
      <c r="I202" s="42">
        <v>0</v>
      </c>
      <c r="J202" s="42">
        <v>0</v>
      </c>
      <c r="K202" s="42">
        <v>0</v>
      </c>
      <c r="L202" s="42">
        <v>0</v>
      </c>
      <c r="M202" s="42">
        <v>0</v>
      </c>
      <c r="P202" s="63"/>
      <c r="S202" s="63"/>
    </row>
    <row r="203" spans="1:28" ht="20.100000000000001" customHeight="1" x14ac:dyDescent="0.25">
      <c r="A203" s="41" t="s">
        <v>56</v>
      </c>
      <c r="B203" s="42">
        <v>0</v>
      </c>
      <c r="C203" s="42">
        <v>0</v>
      </c>
      <c r="D203" s="42">
        <v>0</v>
      </c>
      <c r="E203" s="42">
        <v>0</v>
      </c>
      <c r="F203" s="42">
        <v>0</v>
      </c>
      <c r="G203" s="42">
        <v>0</v>
      </c>
      <c r="H203" s="42">
        <v>0</v>
      </c>
      <c r="I203" s="42">
        <v>0</v>
      </c>
      <c r="J203" s="42">
        <v>0</v>
      </c>
      <c r="K203" s="42">
        <v>0</v>
      </c>
      <c r="L203" s="42">
        <v>0</v>
      </c>
      <c r="M203" s="42">
        <v>0</v>
      </c>
      <c r="P203" s="63"/>
      <c r="Q203" s="39"/>
      <c r="S203" s="63"/>
      <c r="T203" s="39"/>
      <c r="U203" s="39"/>
      <c r="V203" s="39"/>
      <c r="W203" s="39"/>
      <c r="X203" s="39"/>
      <c r="Y203" s="39"/>
      <c r="Z203" s="39"/>
      <c r="AA203" s="39"/>
      <c r="AB203" s="39"/>
    </row>
    <row r="204" spans="1:28" ht="20.100000000000001" customHeight="1" x14ac:dyDescent="0.25">
      <c r="A204" s="41" t="s">
        <v>57</v>
      </c>
      <c r="B204" s="42">
        <v>0</v>
      </c>
      <c r="C204" s="42">
        <v>0</v>
      </c>
      <c r="D204" s="42">
        <v>0</v>
      </c>
      <c r="E204" s="42">
        <v>0</v>
      </c>
      <c r="F204" s="42">
        <v>0</v>
      </c>
      <c r="G204" s="42">
        <v>0</v>
      </c>
      <c r="H204" s="42">
        <v>0</v>
      </c>
      <c r="I204" s="42">
        <v>0</v>
      </c>
      <c r="J204" s="42">
        <v>0</v>
      </c>
      <c r="K204" s="42">
        <v>0</v>
      </c>
      <c r="L204" s="42">
        <v>1</v>
      </c>
      <c r="M204" s="42">
        <v>0</v>
      </c>
      <c r="P204" s="63"/>
      <c r="Q204" s="39"/>
      <c r="S204" s="63"/>
      <c r="T204" s="39"/>
      <c r="U204" s="39"/>
      <c r="V204" s="39"/>
      <c r="W204" s="39"/>
      <c r="X204" s="39"/>
      <c r="Y204" s="39"/>
      <c r="Z204" s="39"/>
      <c r="AA204" s="39"/>
      <c r="AB204" s="39"/>
    </row>
    <row r="205" spans="1:28" ht="20.100000000000001" customHeight="1" x14ac:dyDescent="0.25">
      <c r="A205" s="41" t="s">
        <v>581</v>
      </c>
      <c r="B205" s="42">
        <v>0</v>
      </c>
      <c r="C205" s="42">
        <v>0</v>
      </c>
      <c r="D205" s="42">
        <v>0</v>
      </c>
      <c r="E205" s="42">
        <v>0</v>
      </c>
      <c r="F205" s="42">
        <v>0</v>
      </c>
      <c r="G205" s="42">
        <v>0</v>
      </c>
      <c r="H205" s="42">
        <v>0</v>
      </c>
      <c r="I205" s="42">
        <v>0</v>
      </c>
      <c r="J205" s="42">
        <v>0</v>
      </c>
      <c r="K205" s="42">
        <v>0</v>
      </c>
      <c r="L205" s="42">
        <v>0</v>
      </c>
      <c r="M205" s="42">
        <v>0</v>
      </c>
      <c r="P205" s="63"/>
      <c r="Q205" s="39"/>
      <c r="S205" s="63"/>
      <c r="T205" s="39"/>
      <c r="U205" s="39"/>
      <c r="V205" s="39"/>
      <c r="W205" s="39"/>
      <c r="X205" s="39"/>
      <c r="Y205" s="39"/>
      <c r="Z205" s="39"/>
      <c r="AA205" s="39"/>
      <c r="AB205" s="39"/>
    </row>
    <row r="206" spans="1:28" ht="20.100000000000001" customHeight="1" x14ac:dyDescent="0.25">
      <c r="A206" s="41" t="s">
        <v>275</v>
      </c>
      <c r="B206" s="42">
        <v>0</v>
      </c>
      <c r="C206" s="42">
        <v>0</v>
      </c>
      <c r="D206" s="42">
        <v>0</v>
      </c>
      <c r="E206" s="42">
        <v>0</v>
      </c>
      <c r="F206" s="42">
        <v>0</v>
      </c>
      <c r="G206" s="42">
        <v>0</v>
      </c>
      <c r="H206" s="42">
        <v>0</v>
      </c>
      <c r="I206" s="42">
        <v>0</v>
      </c>
      <c r="J206" s="42">
        <v>0</v>
      </c>
      <c r="K206" s="42">
        <v>0</v>
      </c>
      <c r="L206" s="42">
        <v>0</v>
      </c>
      <c r="M206" s="42">
        <v>0</v>
      </c>
      <c r="P206" s="63"/>
      <c r="S206" s="63"/>
      <c r="T206" s="63"/>
      <c r="U206" s="63"/>
      <c r="V206" s="63"/>
      <c r="W206" s="63"/>
      <c r="X206" s="63"/>
      <c r="Y206" s="63"/>
      <c r="Z206" s="63"/>
      <c r="AA206" s="63"/>
    </row>
    <row r="207" spans="1:28" s="39" customFormat="1" ht="20.100000000000001" customHeight="1" x14ac:dyDescent="0.25">
      <c r="A207" s="41" t="s">
        <v>582</v>
      </c>
      <c r="B207" s="42">
        <v>0</v>
      </c>
      <c r="C207" s="42">
        <v>0</v>
      </c>
      <c r="D207" s="42">
        <v>0</v>
      </c>
      <c r="E207" s="42">
        <v>0</v>
      </c>
      <c r="F207" s="42">
        <v>0</v>
      </c>
      <c r="G207" s="42">
        <v>0</v>
      </c>
      <c r="H207" s="42">
        <v>0</v>
      </c>
      <c r="I207" s="42">
        <v>0</v>
      </c>
      <c r="J207" s="42">
        <v>0</v>
      </c>
      <c r="K207" s="42">
        <v>0</v>
      </c>
      <c r="L207" s="42">
        <v>0</v>
      </c>
      <c r="M207" s="42">
        <v>0</v>
      </c>
      <c r="P207" s="61"/>
    </row>
    <row r="208" spans="1:28" s="39" customFormat="1" ht="20.100000000000001" customHeight="1" x14ac:dyDescent="0.25">
      <c r="A208" s="41" t="s">
        <v>58</v>
      </c>
      <c r="B208" s="42">
        <v>0</v>
      </c>
      <c r="C208" s="42">
        <v>0</v>
      </c>
      <c r="D208" s="42">
        <v>0</v>
      </c>
      <c r="E208" s="42">
        <v>0</v>
      </c>
      <c r="F208" s="42">
        <v>0</v>
      </c>
      <c r="G208" s="42">
        <v>0</v>
      </c>
      <c r="H208" s="42">
        <v>0</v>
      </c>
      <c r="I208" s="42">
        <v>0</v>
      </c>
      <c r="J208" s="42">
        <v>0</v>
      </c>
      <c r="K208" s="42">
        <v>0</v>
      </c>
      <c r="L208" s="42">
        <v>0</v>
      </c>
      <c r="M208" s="42">
        <v>0</v>
      </c>
      <c r="P208" s="61"/>
    </row>
    <row r="209" spans="1:16" s="39" customFormat="1" ht="20.100000000000001" customHeight="1" x14ac:dyDescent="0.25">
      <c r="A209" s="41" t="s">
        <v>59</v>
      </c>
      <c r="B209" s="42">
        <v>0</v>
      </c>
      <c r="C209" s="42">
        <v>0</v>
      </c>
      <c r="D209" s="42">
        <v>0</v>
      </c>
      <c r="E209" s="42">
        <v>0</v>
      </c>
      <c r="F209" s="42">
        <v>0</v>
      </c>
      <c r="G209" s="42">
        <v>0</v>
      </c>
      <c r="H209" s="42">
        <v>0</v>
      </c>
      <c r="I209" s="42">
        <v>0</v>
      </c>
      <c r="J209" s="42">
        <v>0</v>
      </c>
      <c r="K209" s="42">
        <v>0</v>
      </c>
      <c r="L209" s="42">
        <v>0</v>
      </c>
      <c r="M209" s="42">
        <v>0</v>
      </c>
      <c r="N209" s="42"/>
      <c r="O209" s="42"/>
    </row>
    <row r="210" spans="1:16" s="39" customFormat="1" ht="20.100000000000001" customHeight="1" x14ac:dyDescent="0.25">
      <c r="A210" s="41" t="s">
        <v>60</v>
      </c>
      <c r="B210" s="42">
        <v>0</v>
      </c>
      <c r="C210" s="42">
        <v>0</v>
      </c>
      <c r="D210" s="42">
        <v>0</v>
      </c>
      <c r="E210" s="42">
        <v>0</v>
      </c>
      <c r="F210" s="42">
        <v>0</v>
      </c>
      <c r="G210" s="42">
        <v>0</v>
      </c>
      <c r="H210" s="42">
        <v>1</v>
      </c>
      <c r="I210" s="42">
        <v>0</v>
      </c>
      <c r="J210" s="42">
        <v>0</v>
      </c>
      <c r="K210" s="42">
        <v>0</v>
      </c>
      <c r="L210" s="42">
        <v>0</v>
      </c>
      <c r="M210" s="42">
        <v>1</v>
      </c>
      <c r="N210" s="42"/>
      <c r="O210" s="42"/>
    </row>
    <row r="211" spans="1:16" s="39" customFormat="1" ht="20.100000000000001" customHeight="1" x14ac:dyDescent="0.25">
      <c r="A211" s="41" t="s">
        <v>262</v>
      </c>
      <c r="B211" s="42">
        <v>0</v>
      </c>
      <c r="C211" s="42">
        <v>0</v>
      </c>
      <c r="D211" s="42">
        <v>0</v>
      </c>
      <c r="E211" s="42">
        <v>1</v>
      </c>
      <c r="F211" s="42">
        <v>0</v>
      </c>
      <c r="G211" s="42">
        <v>0</v>
      </c>
      <c r="H211" s="42">
        <v>0</v>
      </c>
      <c r="I211" s="42">
        <v>1</v>
      </c>
      <c r="J211" s="42">
        <v>0</v>
      </c>
      <c r="K211" s="42">
        <v>0</v>
      </c>
      <c r="L211" s="42">
        <v>6</v>
      </c>
      <c r="M211" s="42">
        <v>0</v>
      </c>
      <c r="N211" s="42"/>
      <c r="O211" s="42"/>
    </row>
    <row r="212" spans="1:16" s="39" customFormat="1" ht="20.100000000000001" customHeight="1" x14ac:dyDescent="0.25">
      <c r="A212" s="41" t="s">
        <v>61</v>
      </c>
      <c r="B212" s="42">
        <v>0</v>
      </c>
      <c r="C212" s="42">
        <v>0</v>
      </c>
      <c r="D212" s="42">
        <v>0</v>
      </c>
      <c r="E212" s="42">
        <v>0</v>
      </c>
      <c r="F212" s="42">
        <v>0</v>
      </c>
      <c r="G212" s="42">
        <v>0</v>
      </c>
      <c r="H212" s="42">
        <v>0</v>
      </c>
      <c r="I212" s="42">
        <v>0</v>
      </c>
      <c r="J212" s="42">
        <v>0</v>
      </c>
      <c r="K212" s="42">
        <v>0</v>
      </c>
      <c r="L212" s="42">
        <v>0</v>
      </c>
      <c r="M212" s="42">
        <v>0</v>
      </c>
      <c r="N212" s="42"/>
      <c r="O212" s="42"/>
    </row>
    <row r="213" spans="1:16" s="39" customFormat="1" ht="20.100000000000001" customHeight="1" x14ac:dyDescent="0.25">
      <c r="A213" s="41" t="s">
        <v>273</v>
      </c>
      <c r="B213" s="42">
        <v>0</v>
      </c>
      <c r="C213" s="42">
        <v>0</v>
      </c>
      <c r="D213" s="42">
        <v>0</v>
      </c>
      <c r="E213" s="42">
        <v>0</v>
      </c>
      <c r="F213" s="42">
        <v>0</v>
      </c>
      <c r="G213" s="42">
        <v>0</v>
      </c>
      <c r="H213" s="42">
        <v>0</v>
      </c>
      <c r="I213" s="42">
        <v>0</v>
      </c>
      <c r="J213" s="42">
        <v>0</v>
      </c>
      <c r="K213" s="42">
        <v>0</v>
      </c>
      <c r="L213" s="42">
        <v>0</v>
      </c>
      <c r="M213" s="42">
        <v>0</v>
      </c>
      <c r="N213" s="42"/>
      <c r="O213" s="42"/>
    </row>
    <row r="214" spans="1:16" s="39" customFormat="1" ht="20.100000000000001" customHeight="1" x14ac:dyDescent="0.25">
      <c r="A214" s="41" t="s">
        <v>62</v>
      </c>
      <c r="B214" s="42">
        <v>0</v>
      </c>
      <c r="C214" s="42">
        <v>0</v>
      </c>
      <c r="D214" s="42">
        <v>0</v>
      </c>
      <c r="E214" s="42">
        <v>0</v>
      </c>
      <c r="F214" s="42">
        <v>0</v>
      </c>
      <c r="G214" s="42">
        <v>0</v>
      </c>
      <c r="H214" s="42">
        <v>0</v>
      </c>
      <c r="I214" s="42">
        <v>0</v>
      </c>
      <c r="J214" s="42">
        <v>0</v>
      </c>
      <c r="K214" s="42">
        <v>0</v>
      </c>
      <c r="L214" s="42">
        <v>0</v>
      </c>
      <c r="M214" s="42">
        <v>0</v>
      </c>
      <c r="N214" s="42"/>
      <c r="O214" s="42"/>
    </row>
    <row r="215" spans="1:16" s="39" customFormat="1" ht="20.100000000000001" customHeight="1" x14ac:dyDescent="0.25">
      <c r="A215" s="41" t="s">
        <v>274</v>
      </c>
      <c r="B215" s="42">
        <v>0</v>
      </c>
      <c r="C215" s="42">
        <v>0</v>
      </c>
      <c r="D215" s="42">
        <v>0</v>
      </c>
      <c r="E215" s="42">
        <v>0</v>
      </c>
      <c r="F215" s="42">
        <v>0</v>
      </c>
      <c r="G215" s="42">
        <v>0</v>
      </c>
      <c r="H215" s="42">
        <v>0</v>
      </c>
      <c r="I215" s="42">
        <v>0</v>
      </c>
      <c r="J215" s="42">
        <v>0</v>
      </c>
      <c r="K215" s="42">
        <v>0</v>
      </c>
      <c r="L215" s="42">
        <v>0</v>
      </c>
      <c r="M215" s="42">
        <v>0</v>
      </c>
      <c r="N215" s="42"/>
      <c r="O215" s="42"/>
    </row>
    <row r="216" spans="1:16" s="39" customFormat="1" ht="20.100000000000001" customHeight="1" x14ac:dyDescent="0.25">
      <c r="A216" s="41" t="s">
        <v>63</v>
      </c>
      <c r="B216" s="42">
        <v>0</v>
      </c>
      <c r="C216" s="42">
        <v>0</v>
      </c>
      <c r="D216" s="42">
        <v>0</v>
      </c>
      <c r="E216" s="42">
        <v>0</v>
      </c>
      <c r="F216" s="42">
        <v>0</v>
      </c>
      <c r="G216" s="42">
        <v>0</v>
      </c>
      <c r="H216" s="42">
        <v>0</v>
      </c>
      <c r="I216" s="42">
        <v>0</v>
      </c>
      <c r="J216" s="42">
        <v>0</v>
      </c>
      <c r="K216" s="42">
        <v>0</v>
      </c>
      <c r="L216" s="42">
        <v>0</v>
      </c>
      <c r="M216" s="42">
        <v>0</v>
      </c>
      <c r="N216" s="42"/>
      <c r="O216" s="42"/>
    </row>
    <row r="217" spans="1:16" s="39" customFormat="1" ht="20.100000000000001" customHeight="1" x14ac:dyDescent="0.25">
      <c r="A217" s="41" t="s">
        <v>64</v>
      </c>
      <c r="B217" s="42">
        <v>0</v>
      </c>
      <c r="C217" s="42">
        <v>0</v>
      </c>
      <c r="D217" s="42">
        <v>0</v>
      </c>
      <c r="E217" s="42">
        <v>1</v>
      </c>
      <c r="F217" s="42">
        <v>0</v>
      </c>
      <c r="G217" s="42">
        <v>0</v>
      </c>
      <c r="H217" s="42">
        <v>0</v>
      </c>
      <c r="I217" s="42">
        <v>0</v>
      </c>
      <c r="J217" s="42">
        <v>0</v>
      </c>
      <c r="K217" s="42">
        <v>0</v>
      </c>
      <c r="L217" s="42">
        <v>0</v>
      </c>
      <c r="M217" s="42">
        <v>0</v>
      </c>
      <c r="N217" s="42"/>
      <c r="O217" s="42"/>
    </row>
    <row r="218" spans="1:16" s="39" customFormat="1" ht="20.100000000000001" customHeight="1" x14ac:dyDescent="0.25">
      <c r="A218" s="41" t="s">
        <v>261</v>
      </c>
      <c r="B218" s="42">
        <v>0</v>
      </c>
      <c r="C218" s="42">
        <v>0</v>
      </c>
      <c r="D218" s="42">
        <v>0</v>
      </c>
      <c r="E218" s="42">
        <v>0</v>
      </c>
      <c r="F218" s="42">
        <v>0</v>
      </c>
      <c r="G218" s="42">
        <v>0</v>
      </c>
      <c r="H218" s="42">
        <v>0</v>
      </c>
      <c r="I218" s="42">
        <v>0</v>
      </c>
      <c r="J218" s="42">
        <v>0</v>
      </c>
      <c r="K218" s="42">
        <v>0</v>
      </c>
      <c r="L218" s="42">
        <v>0</v>
      </c>
      <c r="M218" s="42">
        <v>0</v>
      </c>
      <c r="N218" s="42"/>
      <c r="O218" s="42"/>
    </row>
    <row r="219" spans="1:16" s="39" customFormat="1" ht="20.100000000000001" customHeight="1" x14ac:dyDescent="0.25">
      <c r="A219" s="41" t="s">
        <v>583</v>
      </c>
      <c r="B219" s="42">
        <v>0</v>
      </c>
      <c r="C219" s="42">
        <v>0</v>
      </c>
      <c r="D219" s="42">
        <v>0</v>
      </c>
      <c r="E219" s="42">
        <v>0</v>
      </c>
      <c r="F219" s="42">
        <v>0</v>
      </c>
      <c r="G219" s="42">
        <v>0</v>
      </c>
      <c r="H219" s="42">
        <v>0</v>
      </c>
      <c r="I219" s="42">
        <v>0</v>
      </c>
      <c r="J219" s="42">
        <v>0</v>
      </c>
      <c r="K219" s="42">
        <v>0</v>
      </c>
      <c r="L219" s="42">
        <v>0</v>
      </c>
      <c r="M219" s="42">
        <v>0</v>
      </c>
      <c r="N219" s="42"/>
      <c r="O219" s="42"/>
    </row>
    <row r="220" spans="1:16" s="39" customFormat="1" ht="20.100000000000001" customHeight="1" x14ac:dyDescent="0.25">
      <c r="A220" s="41" t="s">
        <v>65</v>
      </c>
      <c r="B220" s="42">
        <v>0</v>
      </c>
      <c r="C220" s="42">
        <v>0</v>
      </c>
      <c r="D220" s="42">
        <v>0</v>
      </c>
      <c r="E220" s="42">
        <v>0</v>
      </c>
      <c r="F220" s="42">
        <v>0</v>
      </c>
      <c r="G220" s="42">
        <v>0</v>
      </c>
      <c r="H220" s="42">
        <v>0</v>
      </c>
      <c r="I220" s="42">
        <v>0</v>
      </c>
      <c r="J220" s="42">
        <v>0</v>
      </c>
      <c r="K220" s="42">
        <v>0</v>
      </c>
      <c r="L220" s="42">
        <v>0</v>
      </c>
      <c r="M220" s="42">
        <v>0</v>
      </c>
      <c r="N220" s="42"/>
      <c r="O220" s="42"/>
    </row>
    <row r="221" spans="1:16" ht="20.100000000000001" customHeight="1" x14ac:dyDescent="0.25">
      <c r="A221" s="352" t="s">
        <v>257</v>
      </c>
      <c r="B221" s="40">
        <v>0</v>
      </c>
      <c r="C221" s="40">
        <v>0</v>
      </c>
      <c r="D221" s="40">
        <v>0</v>
      </c>
      <c r="E221" s="40">
        <v>0</v>
      </c>
      <c r="F221" s="40">
        <v>0</v>
      </c>
      <c r="G221" s="40">
        <v>0</v>
      </c>
      <c r="H221" s="40">
        <v>0</v>
      </c>
      <c r="I221" s="40">
        <v>0</v>
      </c>
      <c r="J221" s="40">
        <v>0</v>
      </c>
      <c r="K221" s="40">
        <v>0</v>
      </c>
      <c r="L221" s="40">
        <v>0</v>
      </c>
      <c r="M221" s="40">
        <v>0</v>
      </c>
      <c r="P221" s="63"/>
    </row>
    <row r="222" spans="1:16" ht="20.100000000000001" customHeight="1" x14ac:dyDescent="0.25">
      <c r="A222" s="41" t="s">
        <v>66</v>
      </c>
      <c r="B222" s="44">
        <v>0</v>
      </c>
      <c r="C222" s="44">
        <v>0</v>
      </c>
      <c r="D222" s="44">
        <v>0</v>
      </c>
      <c r="E222" s="44">
        <v>0</v>
      </c>
      <c r="F222" s="44">
        <v>0</v>
      </c>
      <c r="G222" s="44">
        <v>0</v>
      </c>
      <c r="H222" s="44">
        <v>0</v>
      </c>
      <c r="I222" s="44">
        <v>0</v>
      </c>
      <c r="J222" s="44">
        <v>0</v>
      </c>
      <c r="K222" s="44">
        <v>0</v>
      </c>
      <c r="L222" s="44">
        <v>0</v>
      </c>
      <c r="M222" s="44">
        <v>0</v>
      </c>
    </row>
    <row r="223" spans="1:16" ht="20.100000000000001" customHeight="1" x14ac:dyDescent="0.25">
      <c r="A223" s="41" t="s">
        <v>67</v>
      </c>
      <c r="B223" s="44">
        <v>0</v>
      </c>
      <c r="C223" s="44">
        <v>0</v>
      </c>
      <c r="D223" s="44">
        <v>0</v>
      </c>
      <c r="E223" s="44">
        <v>0</v>
      </c>
      <c r="F223" s="44">
        <v>0</v>
      </c>
      <c r="G223" s="44">
        <v>0</v>
      </c>
      <c r="H223" s="44">
        <v>0</v>
      </c>
      <c r="I223" s="44">
        <v>0</v>
      </c>
      <c r="J223" s="44">
        <v>0</v>
      </c>
      <c r="K223" s="44">
        <v>0</v>
      </c>
      <c r="L223" s="44">
        <v>0</v>
      </c>
      <c r="M223" s="44">
        <v>0</v>
      </c>
    </row>
    <row r="224" spans="1:16" ht="20.100000000000001" customHeight="1" x14ac:dyDescent="0.25">
      <c r="A224" s="41" t="s">
        <v>68</v>
      </c>
      <c r="B224" s="44">
        <v>0</v>
      </c>
      <c r="C224" s="44">
        <v>0</v>
      </c>
      <c r="D224" s="44">
        <v>0</v>
      </c>
      <c r="E224" s="44">
        <v>0</v>
      </c>
      <c r="F224" s="44">
        <v>0</v>
      </c>
      <c r="G224" s="44">
        <v>0</v>
      </c>
      <c r="H224" s="44">
        <v>0</v>
      </c>
      <c r="I224" s="44">
        <v>0</v>
      </c>
      <c r="J224" s="44">
        <v>0</v>
      </c>
      <c r="K224" s="44">
        <v>0</v>
      </c>
      <c r="L224" s="44">
        <v>0</v>
      </c>
      <c r="M224" s="44">
        <v>0</v>
      </c>
    </row>
    <row r="225" spans="1:15" s="39" customFormat="1" ht="20.100000000000001" customHeight="1" thickBot="1" x14ac:dyDescent="0.3">
      <c r="A225" s="353" t="s">
        <v>591</v>
      </c>
      <c r="B225" s="46">
        <v>0</v>
      </c>
      <c r="C225" s="46">
        <v>0</v>
      </c>
      <c r="D225" s="46">
        <v>0</v>
      </c>
      <c r="E225" s="46">
        <v>0</v>
      </c>
      <c r="F225" s="46">
        <v>0</v>
      </c>
      <c r="G225" s="46">
        <v>0</v>
      </c>
      <c r="H225" s="46">
        <v>0</v>
      </c>
      <c r="I225" s="46">
        <v>0</v>
      </c>
      <c r="J225" s="46">
        <v>0</v>
      </c>
      <c r="K225" s="46">
        <v>0</v>
      </c>
      <c r="L225" s="46">
        <v>0</v>
      </c>
      <c r="M225" s="46">
        <v>0</v>
      </c>
    </row>
    <row r="226" spans="1:15" s="48" customFormat="1" ht="15.95" customHeight="1" x14ac:dyDescent="0.25">
      <c r="A226" s="47" t="s">
        <v>588</v>
      </c>
      <c r="B226" s="47"/>
      <c r="C226" s="47"/>
      <c r="N226" s="65"/>
      <c r="O226" s="65"/>
    </row>
    <row r="227" spans="1:15" ht="20.100000000000001" customHeight="1" x14ac:dyDescent="0.25">
      <c r="N227" s="40"/>
      <c r="O227" s="40"/>
    </row>
    <row r="228" spans="1:15" ht="20.100000000000001" customHeight="1" x14ac:dyDescent="0.25">
      <c r="O228" s="66"/>
    </row>
  </sheetData>
  <mergeCells count="16">
    <mergeCell ref="A139:A141"/>
    <mergeCell ref="B139:O139"/>
    <mergeCell ref="B140:C140"/>
    <mergeCell ref="A184:A186"/>
    <mergeCell ref="B184:M184"/>
    <mergeCell ref="B185:C185"/>
    <mergeCell ref="F185:G185"/>
    <mergeCell ref="J185:K185"/>
    <mergeCell ref="A3:A5"/>
    <mergeCell ref="B3:O3"/>
    <mergeCell ref="B4:C4"/>
    <mergeCell ref="A71:A73"/>
    <mergeCell ref="B71:M71"/>
    <mergeCell ref="B72:C72"/>
    <mergeCell ref="F72:G72"/>
    <mergeCell ref="J72:K72"/>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68" max="16383" man="1"/>
    <brk id="136" max="16383" man="1"/>
    <brk id="181"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28"/>
  <sheetViews>
    <sheetView showGridLines="0" zoomScaleNormal="100" zoomScaleSheetLayoutView="25" workbookViewId="0"/>
  </sheetViews>
  <sheetFormatPr defaultColWidth="11.42578125" defaultRowHeight="20.100000000000001" customHeight="1" x14ac:dyDescent="0.25"/>
  <cols>
    <col min="1" max="1" width="36.7109375" style="41" customWidth="1"/>
    <col min="2" max="3" width="10.28515625" style="41" customWidth="1"/>
    <col min="4" max="4" width="9" style="41" customWidth="1"/>
    <col min="5" max="5" width="10" style="41" customWidth="1"/>
    <col min="6" max="13" width="9" style="41" customWidth="1"/>
    <col min="14" max="14" width="10.5703125" style="41" customWidth="1"/>
    <col min="15" max="15" width="10.5703125" style="41" bestFit="1" customWidth="1"/>
    <col min="16" max="16" width="11.7109375" style="41" customWidth="1"/>
    <col min="17" max="16384" width="11.42578125" style="41"/>
  </cols>
  <sheetData>
    <row r="1" spans="1:17" s="27" customFormat="1" ht="24.95" customHeight="1" x14ac:dyDescent="0.25">
      <c r="A1" s="347" t="s">
        <v>113</v>
      </c>
      <c r="B1" s="347"/>
      <c r="C1" s="347"/>
      <c r="D1" s="347"/>
      <c r="E1" s="347"/>
      <c r="F1" s="347"/>
      <c r="G1" s="347"/>
    </row>
    <row r="2" spans="1:17" s="55" customFormat="1" ht="24.95" customHeight="1" thickBot="1" x14ac:dyDescent="0.25">
      <c r="A2" s="28" t="s">
        <v>535</v>
      </c>
      <c r="B2" s="53"/>
      <c r="C2" s="53"/>
      <c r="D2" s="53"/>
      <c r="E2" s="53"/>
      <c r="F2" s="53"/>
      <c r="G2" s="53"/>
      <c r="H2" s="53"/>
      <c r="I2" s="53"/>
      <c r="J2" s="53"/>
      <c r="K2" s="53"/>
      <c r="L2" s="53"/>
      <c r="M2" s="53"/>
      <c r="N2" s="53"/>
      <c r="O2" s="336" t="s">
        <v>586</v>
      </c>
      <c r="P2" s="54"/>
    </row>
    <row r="3" spans="1:17" s="39" customFormat="1" ht="20.100000000000001" customHeight="1" x14ac:dyDescent="0.25">
      <c r="A3" s="1023" t="s">
        <v>8</v>
      </c>
      <c r="B3" s="1019" t="s">
        <v>85</v>
      </c>
      <c r="C3" s="1020"/>
      <c r="D3" s="1020"/>
      <c r="E3" s="1020"/>
      <c r="F3" s="1020"/>
      <c r="G3" s="1020"/>
      <c r="H3" s="1020"/>
      <c r="I3" s="1020"/>
      <c r="J3" s="1020"/>
      <c r="K3" s="1020"/>
      <c r="L3" s="1020"/>
      <c r="M3" s="1020"/>
      <c r="N3" s="1020"/>
      <c r="O3" s="1020"/>
      <c r="P3" s="56"/>
    </row>
    <row r="4" spans="1:17" ht="20.100000000000001" customHeight="1" x14ac:dyDescent="0.25">
      <c r="A4" s="1024"/>
      <c r="B4" s="1021" t="s">
        <v>10</v>
      </c>
      <c r="C4" s="1021"/>
      <c r="D4" s="32" t="s">
        <v>69</v>
      </c>
      <c r="E4" s="32"/>
      <c r="F4" s="32" t="s">
        <v>70</v>
      </c>
      <c r="G4" s="32"/>
      <c r="H4" s="32" t="s">
        <v>71</v>
      </c>
      <c r="I4" s="32"/>
      <c r="J4" s="32" t="s">
        <v>72</v>
      </c>
      <c r="K4" s="32"/>
      <c r="L4" s="32" t="s">
        <v>73</v>
      </c>
      <c r="M4" s="32"/>
      <c r="N4" s="32" t="s">
        <v>74</v>
      </c>
      <c r="O4" s="57"/>
      <c r="P4" s="58"/>
    </row>
    <row r="5" spans="1:17" ht="20.100000000000001" customHeight="1" x14ac:dyDescent="0.25">
      <c r="A5" s="1025"/>
      <c r="B5" s="59">
        <v>2015</v>
      </c>
      <c r="C5" s="59">
        <v>2016</v>
      </c>
      <c r="D5" s="59">
        <v>2015</v>
      </c>
      <c r="E5" s="59">
        <v>2016</v>
      </c>
      <c r="F5" s="334">
        <v>2015</v>
      </c>
      <c r="G5" s="334">
        <v>2016</v>
      </c>
      <c r="H5" s="334">
        <v>2015</v>
      </c>
      <c r="I5" s="334">
        <v>2016</v>
      </c>
      <c r="J5" s="334">
        <v>2015</v>
      </c>
      <c r="K5" s="334">
        <v>2016</v>
      </c>
      <c r="L5" s="334">
        <v>2015</v>
      </c>
      <c r="M5" s="334">
        <v>2016</v>
      </c>
      <c r="N5" s="334">
        <v>2015</v>
      </c>
      <c r="O5" s="335">
        <v>2016</v>
      </c>
      <c r="P5" s="58"/>
    </row>
    <row r="6" spans="1:17" ht="20.100000000000001" customHeight="1" x14ac:dyDescent="0.25">
      <c r="A6" s="36" t="s">
        <v>10</v>
      </c>
      <c r="B6" s="37">
        <v>37912</v>
      </c>
      <c r="C6" s="37">
        <v>65130</v>
      </c>
      <c r="D6" s="37">
        <v>2685</v>
      </c>
      <c r="E6" s="37">
        <v>4894</v>
      </c>
      <c r="F6" s="37">
        <v>2567</v>
      </c>
      <c r="G6" s="37">
        <v>4651</v>
      </c>
      <c r="H6" s="37">
        <v>2880</v>
      </c>
      <c r="I6" s="37">
        <v>5518</v>
      </c>
      <c r="J6" s="37">
        <v>3051</v>
      </c>
      <c r="K6" s="37">
        <v>4174</v>
      </c>
      <c r="L6" s="37">
        <v>2432</v>
      </c>
      <c r="M6" s="37">
        <v>4417</v>
      </c>
      <c r="N6" s="37">
        <v>2396</v>
      </c>
      <c r="O6" s="37">
        <v>6087</v>
      </c>
    </row>
    <row r="7" spans="1:17" s="39" customFormat="1" ht="20.100000000000001" customHeight="1" x14ac:dyDescent="0.25">
      <c r="A7" s="352" t="s">
        <v>260</v>
      </c>
      <c r="B7" s="40">
        <v>97</v>
      </c>
      <c r="C7" s="40">
        <v>91</v>
      </c>
      <c r="D7" s="40">
        <v>11</v>
      </c>
      <c r="E7" s="40">
        <v>8</v>
      </c>
      <c r="F7" s="40">
        <v>2</v>
      </c>
      <c r="G7" s="40">
        <v>9</v>
      </c>
      <c r="H7" s="40">
        <v>8</v>
      </c>
      <c r="I7" s="40">
        <v>8</v>
      </c>
      <c r="J7" s="40">
        <v>10</v>
      </c>
      <c r="K7" s="40">
        <v>13</v>
      </c>
      <c r="L7" s="40">
        <v>3</v>
      </c>
      <c r="M7" s="40">
        <v>3</v>
      </c>
      <c r="N7" s="40">
        <v>4</v>
      </c>
      <c r="O7" s="40">
        <v>13</v>
      </c>
    </row>
    <row r="8" spans="1:17" ht="20.100000000000001" customHeight="1" x14ac:dyDescent="0.25">
      <c r="A8" s="41" t="s">
        <v>17</v>
      </c>
      <c r="B8" s="42">
        <v>67</v>
      </c>
      <c r="C8" s="42">
        <v>70</v>
      </c>
      <c r="D8" s="42">
        <v>7</v>
      </c>
      <c r="E8" s="42">
        <v>6</v>
      </c>
      <c r="F8" s="42">
        <v>1</v>
      </c>
      <c r="G8" s="42">
        <v>6</v>
      </c>
      <c r="H8" s="42">
        <v>5</v>
      </c>
      <c r="I8" s="42">
        <v>1</v>
      </c>
      <c r="J8" s="42">
        <v>5</v>
      </c>
      <c r="K8" s="42">
        <v>13</v>
      </c>
      <c r="L8" s="42">
        <v>0</v>
      </c>
      <c r="M8" s="42">
        <v>2</v>
      </c>
      <c r="N8" s="42">
        <v>3</v>
      </c>
      <c r="O8" s="42">
        <v>11</v>
      </c>
    </row>
    <row r="9" spans="1:17" ht="20.100000000000001" customHeight="1" x14ac:dyDescent="0.25">
      <c r="A9" s="41" t="s">
        <v>18</v>
      </c>
      <c r="B9" s="42">
        <v>0</v>
      </c>
      <c r="C9" s="42">
        <v>2</v>
      </c>
      <c r="D9" s="42">
        <v>0</v>
      </c>
      <c r="E9" s="42">
        <v>0</v>
      </c>
      <c r="F9" s="42">
        <v>0</v>
      </c>
      <c r="G9" s="42">
        <v>0</v>
      </c>
      <c r="H9" s="42">
        <v>0</v>
      </c>
      <c r="I9" s="42">
        <v>0</v>
      </c>
      <c r="J9" s="42">
        <v>0</v>
      </c>
      <c r="K9" s="42">
        <v>0</v>
      </c>
      <c r="L9" s="42">
        <v>0</v>
      </c>
      <c r="M9" s="42">
        <v>0</v>
      </c>
      <c r="N9" s="42">
        <v>0</v>
      </c>
      <c r="O9" s="42">
        <v>0</v>
      </c>
    </row>
    <row r="10" spans="1:17" ht="20.100000000000001" customHeight="1" x14ac:dyDescent="0.25">
      <c r="A10" s="41" t="s">
        <v>19</v>
      </c>
      <c r="B10" s="42">
        <v>1</v>
      </c>
      <c r="C10" s="42">
        <v>2</v>
      </c>
      <c r="D10" s="42">
        <v>0</v>
      </c>
      <c r="E10" s="42">
        <v>0</v>
      </c>
      <c r="F10" s="42">
        <v>0</v>
      </c>
      <c r="G10" s="42">
        <v>1</v>
      </c>
      <c r="H10" s="42">
        <v>0</v>
      </c>
      <c r="I10" s="42">
        <v>1</v>
      </c>
      <c r="J10" s="42">
        <v>1</v>
      </c>
      <c r="K10" s="42">
        <v>0</v>
      </c>
      <c r="L10" s="42">
        <v>0</v>
      </c>
      <c r="M10" s="42">
        <v>0</v>
      </c>
      <c r="N10" s="42">
        <v>0</v>
      </c>
      <c r="O10" s="42">
        <v>0</v>
      </c>
    </row>
    <row r="11" spans="1:17" ht="20.100000000000001" customHeight="1" x14ac:dyDescent="0.25">
      <c r="A11" s="41" t="s">
        <v>559</v>
      </c>
      <c r="B11" s="42">
        <v>4</v>
      </c>
      <c r="C11" s="42">
        <v>3</v>
      </c>
      <c r="D11" s="42">
        <v>0</v>
      </c>
      <c r="E11" s="42">
        <v>0</v>
      </c>
      <c r="F11" s="42">
        <v>0</v>
      </c>
      <c r="G11" s="42">
        <v>0</v>
      </c>
      <c r="H11" s="42">
        <v>0</v>
      </c>
      <c r="I11" s="42">
        <v>2</v>
      </c>
      <c r="J11" s="42">
        <v>0</v>
      </c>
      <c r="K11" s="42">
        <v>0</v>
      </c>
      <c r="L11" s="42">
        <v>2</v>
      </c>
      <c r="M11" s="42">
        <v>0</v>
      </c>
      <c r="N11" s="42">
        <v>0</v>
      </c>
      <c r="O11" s="42">
        <v>1</v>
      </c>
    </row>
    <row r="12" spans="1:17" ht="20.100000000000001" customHeight="1" x14ac:dyDescent="0.25">
      <c r="A12" s="41" t="s">
        <v>560</v>
      </c>
      <c r="B12" s="42">
        <v>1</v>
      </c>
      <c r="C12" s="42">
        <v>0</v>
      </c>
      <c r="D12" s="42">
        <v>0</v>
      </c>
      <c r="E12" s="42">
        <v>0</v>
      </c>
      <c r="F12" s="42">
        <v>0</v>
      </c>
      <c r="G12" s="42">
        <v>0</v>
      </c>
      <c r="H12" s="42">
        <v>1</v>
      </c>
      <c r="I12" s="42">
        <v>0</v>
      </c>
      <c r="J12" s="42">
        <v>0</v>
      </c>
      <c r="K12" s="42">
        <v>0</v>
      </c>
      <c r="L12" s="42">
        <v>0</v>
      </c>
      <c r="M12" s="42">
        <v>0</v>
      </c>
      <c r="N12" s="42">
        <v>0</v>
      </c>
      <c r="O12" s="42">
        <v>0</v>
      </c>
    </row>
    <row r="13" spans="1:17" ht="20.100000000000001" customHeight="1" x14ac:dyDescent="0.25">
      <c r="A13" s="41" t="s">
        <v>561</v>
      </c>
      <c r="B13" s="42">
        <v>8</v>
      </c>
      <c r="C13" s="42">
        <v>0</v>
      </c>
      <c r="D13" s="42">
        <v>1</v>
      </c>
      <c r="E13" s="42">
        <v>0</v>
      </c>
      <c r="F13" s="42">
        <v>0</v>
      </c>
      <c r="G13" s="42">
        <v>0</v>
      </c>
      <c r="H13" s="42">
        <v>0</v>
      </c>
      <c r="I13" s="42">
        <v>0</v>
      </c>
      <c r="J13" s="42">
        <v>2</v>
      </c>
      <c r="K13" s="42">
        <v>0</v>
      </c>
      <c r="L13" s="42">
        <v>0</v>
      </c>
      <c r="M13" s="42">
        <v>0</v>
      </c>
      <c r="N13" s="42">
        <v>0</v>
      </c>
      <c r="O13" s="42">
        <v>0</v>
      </c>
    </row>
    <row r="14" spans="1:17" ht="20.100000000000001" customHeight="1" x14ac:dyDescent="0.25">
      <c r="A14" s="41" t="s">
        <v>562</v>
      </c>
      <c r="B14" s="42">
        <v>0</v>
      </c>
      <c r="C14" s="42">
        <v>0</v>
      </c>
      <c r="D14" s="42">
        <v>0</v>
      </c>
      <c r="E14" s="42">
        <v>0</v>
      </c>
      <c r="F14" s="42">
        <v>0</v>
      </c>
      <c r="G14" s="42">
        <v>0</v>
      </c>
      <c r="H14" s="42">
        <v>0</v>
      </c>
      <c r="I14" s="42">
        <v>0</v>
      </c>
      <c r="J14" s="42">
        <v>0</v>
      </c>
      <c r="K14" s="42">
        <v>0</v>
      </c>
      <c r="L14" s="42">
        <v>0</v>
      </c>
      <c r="M14" s="42">
        <v>0</v>
      </c>
      <c r="N14" s="42">
        <v>0</v>
      </c>
      <c r="O14" s="42">
        <v>0</v>
      </c>
      <c r="Q14" s="41" t="s">
        <v>1</v>
      </c>
    </row>
    <row r="15" spans="1:17" ht="20.100000000000001" customHeight="1" x14ac:dyDescent="0.25">
      <c r="A15" s="41" t="s">
        <v>20</v>
      </c>
      <c r="B15" s="42">
        <v>10</v>
      </c>
      <c r="C15" s="42">
        <v>5</v>
      </c>
      <c r="D15" s="42">
        <v>1</v>
      </c>
      <c r="E15" s="42">
        <v>0</v>
      </c>
      <c r="F15" s="42">
        <v>0</v>
      </c>
      <c r="G15" s="42">
        <v>2</v>
      </c>
      <c r="H15" s="42">
        <v>1</v>
      </c>
      <c r="I15" s="42">
        <v>0</v>
      </c>
      <c r="J15" s="42">
        <v>2</v>
      </c>
      <c r="K15" s="42">
        <v>0</v>
      </c>
      <c r="L15" s="42">
        <v>1</v>
      </c>
      <c r="M15" s="42">
        <v>1</v>
      </c>
      <c r="N15" s="42">
        <v>0</v>
      </c>
      <c r="O15" s="42">
        <v>1</v>
      </c>
    </row>
    <row r="16" spans="1:17" ht="20.100000000000001" customHeight="1" x14ac:dyDescent="0.25">
      <c r="A16" s="41" t="s">
        <v>563</v>
      </c>
      <c r="B16" s="42">
        <v>0</v>
      </c>
      <c r="C16" s="42">
        <v>0</v>
      </c>
      <c r="D16" s="42">
        <v>0</v>
      </c>
      <c r="E16" s="42">
        <v>0</v>
      </c>
      <c r="F16" s="42">
        <v>0</v>
      </c>
      <c r="G16" s="42">
        <v>0</v>
      </c>
      <c r="H16" s="42">
        <v>0</v>
      </c>
      <c r="I16" s="42">
        <v>0</v>
      </c>
      <c r="J16" s="42">
        <v>0</v>
      </c>
      <c r="K16" s="42">
        <v>0</v>
      </c>
      <c r="L16" s="42">
        <v>0</v>
      </c>
      <c r="M16" s="42">
        <v>0</v>
      </c>
      <c r="N16" s="42">
        <v>0</v>
      </c>
      <c r="O16" s="42">
        <v>0</v>
      </c>
    </row>
    <row r="17" spans="1:15" ht="20.100000000000001" customHeight="1" x14ac:dyDescent="0.25">
      <c r="A17" s="41" t="s">
        <v>564</v>
      </c>
      <c r="B17" s="42">
        <v>0</v>
      </c>
      <c r="C17" s="42">
        <v>2</v>
      </c>
      <c r="D17" s="42">
        <v>0</v>
      </c>
      <c r="E17" s="42">
        <v>0</v>
      </c>
      <c r="F17" s="42">
        <v>0</v>
      </c>
      <c r="G17" s="42">
        <v>0</v>
      </c>
      <c r="H17" s="42">
        <v>0</v>
      </c>
      <c r="I17" s="42">
        <v>2</v>
      </c>
      <c r="J17" s="42">
        <v>0</v>
      </c>
      <c r="K17" s="42">
        <v>0</v>
      </c>
      <c r="L17" s="42">
        <v>0</v>
      </c>
      <c r="M17" s="42">
        <v>0</v>
      </c>
      <c r="N17" s="42">
        <v>0</v>
      </c>
      <c r="O17" s="42">
        <v>0</v>
      </c>
    </row>
    <row r="18" spans="1:15" ht="20.100000000000001" customHeight="1" x14ac:dyDescent="0.25">
      <c r="A18" s="41" t="s">
        <v>21</v>
      </c>
      <c r="B18" s="42">
        <v>6</v>
      </c>
      <c r="C18" s="42">
        <v>7</v>
      </c>
      <c r="D18" s="42">
        <v>2</v>
      </c>
      <c r="E18" s="42">
        <v>2</v>
      </c>
      <c r="F18" s="42">
        <v>1</v>
      </c>
      <c r="G18" s="42">
        <v>0</v>
      </c>
      <c r="H18" s="42">
        <v>1</v>
      </c>
      <c r="I18" s="42">
        <v>2</v>
      </c>
      <c r="J18" s="42">
        <v>0</v>
      </c>
      <c r="K18" s="42">
        <v>0</v>
      </c>
      <c r="L18" s="42">
        <v>0</v>
      </c>
      <c r="M18" s="42">
        <v>0</v>
      </c>
      <c r="N18" s="42">
        <v>1</v>
      </c>
      <c r="O18" s="42">
        <v>0</v>
      </c>
    </row>
    <row r="19" spans="1:15" s="39" customFormat="1" ht="20.100000000000001" customHeight="1" x14ac:dyDescent="0.25">
      <c r="A19" s="352" t="s">
        <v>589</v>
      </c>
      <c r="B19" s="40">
        <v>406</v>
      </c>
      <c r="C19" s="40">
        <v>310</v>
      </c>
      <c r="D19" s="40">
        <v>19</v>
      </c>
      <c r="E19" s="40">
        <v>23</v>
      </c>
      <c r="F19" s="40">
        <v>20</v>
      </c>
      <c r="G19" s="40">
        <v>23</v>
      </c>
      <c r="H19" s="40">
        <v>36</v>
      </c>
      <c r="I19" s="40">
        <v>47</v>
      </c>
      <c r="J19" s="40">
        <v>34</v>
      </c>
      <c r="K19" s="40">
        <v>37</v>
      </c>
      <c r="L19" s="40">
        <v>60</v>
      </c>
      <c r="M19" s="40">
        <v>33</v>
      </c>
      <c r="N19" s="40">
        <v>41</v>
      </c>
      <c r="O19" s="40">
        <v>27</v>
      </c>
    </row>
    <row r="20" spans="1:15" ht="20.100000000000001" customHeight="1" x14ac:dyDescent="0.25">
      <c r="A20" s="41" t="s">
        <v>22</v>
      </c>
      <c r="B20" s="42">
        <v>5</v>
      </c>
      <c r="C20" s="42">
        <v>6</v>
      </c>
      <c r="D20" s="42">
        <v>0</v>
      </c>
      <c r="E20" s="42">
        <v>0</v>
      </c>
      <c r="F20" s="42">
        <v>0</v>
      </c>
      <c r="G20" s="42">
        <v>0</v>
      </c>
      <c r="H20" s="42">
        <v>1</v>
      </c>
      <c r="I20" s="42">
        <v>1</v>
      </c>
      <c r="J20" s="42">
        <v>0</v>
      </c>
      <c r="K20" s="42">
        <v>1</v>
      </c>
      <c r="L20" s="42">
        <v>2</v>
      </c>
      <c r="M20" s="42">
        <v>0</v>
      </c>
      <c r="N20" s="42">
        <v>0</v>
      </c>
      <c r="O20" s="42">
        <v>1</v>
      </c>
    </row>
    <row r="21" spans="1:15" ht="20.100000000000001" customHeight="1" x14ac:dyDescent="0.25">
      <c r="A21" s="41" t="s">
        <v>23</v>
      </c>
      <c r="B21" s="42">
        <v>31</v>
      </c>
      <c r="C21" s="42">
        <v>20</v>
      </c>
      <c r="D21" s="42">
        <v>0</v>
      </c>
      <c r="E21" s="42">
        <v>1</v>
      </c>
      <c r="F21" s="42">
        <v>2</v>
      </c>
      <c r="G21" s="42">
        <v>3</v>
      </c>
      <c r="H21" s="42">
        <v>0</v>
      </c>
      <c r="I21" s="42">
        <v>1</v>
      </c>
      <c r="J21" s="42">
        <v>4</v>
      </c>
      <c r="K21" s="42">
        <v>6</v>
      </c>
      <c r="L21" s="42">
        <v>13</v>
      </c>
      <c r="M21" s="42">
        <v>1</v>
      </c>
      <c r="N21" s="42">
        <v>0</v>
      </c>
      <c r="O21" s="42">
        <v>2</v>
      </c>
    </row>
    <row r="22" spans="1:15" ht="20.100000000000001" customHeight="1" x14ac:dyDescent="0.25">
      <c r="A22" s="41" t="s">
        <v>565</v>
      </c>
      <c r="B22" s="42">
        <v>3</v>
      </c>
      <c r="C22" s="42">
        <v>2</v>
      </c>
      <c r="D22" s="42">
        <v>0</v>
      </c>
      <c r="E22" s="42">
        <v>0</v>
      </c>
      <c r="F22" s="42">
        <v>0</v>
      </c>
      <c r="G22" s="42">
        <v>0</v>
      </c>
      <c r="H22" s="42">
        <v>1</v>
      </c>
      <c r="I22" s="42">
        <v>0</v>
      </c>
      <c r="J22" s="42">
        <v>0</v>
      </c>
      <c r="K22" s="42">
        <v>1</v>
      </c>
      <c r="L22" s="42">
        <v>0</v>
      </c>
      <c r="M22" s="42">
        <v>0</v>
      </c>
      <c r="N22" s="42">
        <v>0</v>
      </c>
      <c r="O22" s="42">
        <v>0</v>
      </c>
    </row>
    <row r="23" spans="1:15" ht="20.100000000000001" customHeight="1" x14ac:dyDescent="0.25">
      <c r="A23" s="41" t="s">
        <v>24</v>
      </c>
      <c r="B23" s="42">
        <v>5</v>
      </c>
      <c r="C23" s="42">
        <v>3</v>
      </c>
      <c r="D23" s="42">
        <v>0</v>
      </c>
      <c r="E23" s="42">
        <v>0</v>
      </c>
      <c r="F23" s="42">
        <v>0</v>
      </c>
      <c r="G23" s="42">
        <v>0</v>
      </c>
      <c r="H23" s="42">
        <v>1</v>
      </c>
      <c r="I23" s="42">
        <v>0</v>
      </c>
      <c r="J23" s="42">
        <v>0</v>
      </c>
      <c r="K23" s="42">
        <v>0</v>
      </c>
      <c r="L23" s="42">
        <v>0</v>
      </c>
      <c r="M23" s="42">
        <v>1</v>
      </c>
      <c r="N23" s="42">
        <v>1</v>
      </c>
      <c r="O23" s="42">
        <v>0</v>
      </c>
    </row>
    <row r="24" spans="1:15" ht="20.100000000000001" customHeight="1" x14ac:dyDescent="0.25">
      <c r="A24" s="41" t="s">
        <v>566</v>
      </c>
      <c r="B24" s="42">
        <v>205</v>
      </c>
      <c r="C24" s="42">
        <v>108</v>
      </c>
      <c r="D24" s="42">
        <v>4</v>
      </c>
      <c r="E24" s="42">
        <v>16</v>
      </c>
      <c r="F24" s="42">
        <v>10</v>
      </c>
      <c r="G24" s="42">
        <v>13</v>
      </c>
      <c r="H24" s="42">
        <v>19</v>
      </c>
      <c r="I24" s="42">
        <v>25</v>
      </c>
      <c r="J24" s="42">
        <v>16</v>
      </c>
      <c r="K24" s="42">
        <v>6</v>
      </c>
      <c r="L24" s="42">
        <v>26</v>
      </c>
      <c r="M24" s="42">
        <v>11</v>
      </c>
      <c r="N24" s="42">
        <v>29</v>
      </c>
      <c r="O24" s="42">
        <v>14</v>
      </c>
    </row>
    <row r="25" spans="1:15" ht="20.100000000000001" customHeight="1" x14ac:dyDescent="0.25">
      <c r="A25" s="41" t="s">
        <v>567</v>
      </c>
      <c r="B25" s="42">
        <v>4</v>
      </c>
      <c r="C25" s="42">
        <v>3</v>
      </c>
      <c r="D25" s="42">
        <v>4</v>
      </c>
      <c r="E25" s="42">
        <v>0</v>
      </c>
      <c r="F25" s="42">
        <v>0</v>
      </c>
      <c r="G25" s="42">
        <v>0</v>
      </c>
      <c r="H25" s="42">
        <v>0</v>
      </c>
      <c r="I25" s="42">
        <v>0</v>
      </c>
      <c r="J25" s="42">
        <v>0</v>
      </c>
      <c r="K25" s="42">
        <v>0</v>
      </c>
      <c r="L25" s="42">
        <v>0</v>
      </c>
      <c r="M25" s="42">
        <v>0</v>
      </c>
      <c r="N25" s="42">
        <v>0</v>
      </c>
      <c r="O25" s="42">
        <v>1</v>
      </c>
    </row>
    <row r="26" spans="1:15" ht="20.100000000000001" customHeight="1" x14ac:dyDescent="0.25">
      <c r="A26" s="41" t="s">
        <v>568</v>
      </c>
      <c r="B26" s="42">
        <v>0</v>
      </c>
      <c r="C26" s="42">
        <v>0</v>
      </c>
      <c r="D26" s="42">
        <v>0</v>
      </c>
      <c r="E26" s="42">
        <v>0</v>
      </c>
      <c r="F26" s="42">
        <v>0</v>
      </c>
      <c r="G26" s="42">
        <v>0</v>
      </c>
      <c r="H26" s="42">
        <v>0</v>
      </c>
      <c r="I26" s="42">
        <v>0</v>
      </c>
      <c r="J26" s="42">
        <v>0</v>
      </c>
      <c r="K26" s="42">
        <v>0</v>
      </c>
      <c r="L26" s="42">
        <v>0</v>
      </c>
      <c r="M26" s="42">
        <v>0</v>
      </c>
      <c r="N26" s="42">
        <v>0</v>
      </c>
      <c r="O26" s="42">
        <v>0</v>
      </c>
    </row>
    <row r="27" spans="1:15" ht="20.100000000000001" customHeight="1" x14ac:dyDescent="0.25">
      <c r="A27" s="41" t="s">
        <v>25</v>
      </c>
      <c r="B27" s="42">
        <v>4</v>
      </c>
      <c r="C27" s="42">
        <v>5</v>
      </c>
      <c r="D27" s="42">
        <v>0</v>
      </c>
      <c r="E27" s="42">
        <v>0</v>
      </c>
      <c r="F27" s="42">
        <v>0</v>
      </c>
      <c r="G27" s="42">
        <v>0</v>
      </c>
      <c r="H27" s="42">
        <v>1</v>
      </c>
      <c r="I27" s="42">
        <v>0</v>
      </c>
      <c r="J27" s="42">
        <v>0</v>
      </c>
      <c r="K27" s="42">
        <v>1</v>
      </c>
      <c r="L27" s="42">
        <v>0</v>
      </c>
      <c r="M27" s="42">
        <v>0</v>
      </c>
      <c r="N27" s="42">
        <v>1</v>
      </c>
      <c r="O27" s="42">
        <v>1</v>
      </c>
    </row>
    <row r="28" spans="1:15" ht="20.100000000000001" customHeight="1" x14ac:dyDescent="0.25">
      <c r="A28" s="41" t="s">
        <v>569</v>
      </c>
      <c r="B28" s="42">
        <v>6</v>
      </c>
      <c r="C28" s="42">
        <v>12</v>
      </c>
      <c r="D28" s="42">
        <v>0</v>
      </c>
      <c r="E28" s="42">
        <v>1</v>
      </c>
      <c r="F28" s="42">
        <v>1</v>
      </c>
      <c r="G28" s="42">
        <v>0</v>
      </c>
      <c r="H28" s="42">
        <v>0</v>
      </c>
      <c r="I28" s="42">
        <v>0</v>
      </c>
      <c r="J28" s="42">
        <v>0</v>
      </c>
      <c r="K28" s="42">
        <v>1</v>
      </c>
      <c r="L28" s="42">
        <v>0</v>
      </c>
      <c r="M28" s="42">
        <v>2</v>
      </c>
      <c r="N28" s="42">
        <v>1</v>
      </c>
      <c r="O28" s="42">
        <v>5</v>
      </c>
    </row>
    <row r="29" spans="1:15" ht="20.100000000000001" customHeight="1" x14ac:dyDescent="0.25">
      <c r="A29" s="41" t="s">
        <v>570</v>
      </c>
      <c r="B29" s="42">
        <v>111</v>
      </c>
      <c r="C29" s="42">
        <v>125</v>
      </c>
      <c r="D29" s="42">
        <v>8</v>
      </c>
      <c r="E29" s="42">
        <v>2</v>
      </c>
      <c r="F29" s="42">
        <v>7</v>
      </c>
      <c r="G29" s="42">
        <v>6</v>
      </c>
      <c r="H29" s="42">
        <v>13</v>
      </c>
      <c r="I29" s="42">
        <v>18</v>
      </c>
      <c r="J29" s="42">
        <v>10</v>
      </c>
      <c r="K29" s="42">
        <v>21</v>
      </c>
      <c r="L29" s="42">
        <v>17</v>
      </c>
      <c r="M29" s="42">
        <v>16</v>
      </c>
      <c r="N29" s="42">
        <v>7</v>
      </c>
      <c r="O29" s="42">
        <v>3</v>
      </c>
    </row>
    <row r="30" spans="1:15" ht="20.100000000000001" customHeight="1" x14ac:dyDescent="0.25">
      <c r="A30" s="41" t="s">
        <v>26</v>
      </c>
      <c r="B30" s="42">
        <v>32</v>
      </c>
      <c r="C30" s="42">
        <v>26</v>
      </c>
      <c r="D30" s="42">
        <v>3</v>
      </c>
      <c r="E30" s="42">
        <v>3</v>
      </c>
      <c r="F30" s="42">
        <v>0</v>
      </c>
      <c r="G30" s="42">
        <v>1</v>
      </c>
      <c r="H30" s="42">
        <v>0</v>
      </c>
      <c r="I30" s="42">
        <v>2</v>
      </c>
      <c r="J30" s="42">
        <v>4</v>
      </c>
      <c r="K30" s="42">
        <v>0</v>
      </c>
      <c r="L30" s="42">
        <v>2</v>
      </c>
      <c r="M30" s="42">
        <v>2</v>
      </c>
      <c r="N30" s="42">
        <v>2</v>
      </c>
      <c r="O30" s="42">
        <v>0</v>
      </c>
    </row>
    <row r="31" spans="1:15" s="39" customFormat="1" ht="20.100000000000001" customHeight="1" x14ac:dyDescent="0.25">
      <c r="A31" s="352" t="s">
        <v>258</v>
      </c>
      <c r="B31" s="40">
        <v>325</v>
      </c>
      <c r="C31" s="40">
        <v>235</v>
      </c>
      <c r="D31" s="40">
        <v>51</v>
      </c>
      <c r="E31" s="40">
        <v>19</v>
      </c>
      <c r="F31" s="40">
        <v>18</v>
      </c>
      <c r="G31" s="40">
        <v>14</v>
      </c>
      <c r="H31" s="40">
        <v>58</v>
      </c>
      <c r="I31" s="40">
        <v>26</v>
      </c>
      <c r="J31" s="40">
        <v>21</v>
      </c>
      <c r="K31" s="40">
        <v>16</v>
      </c>
      <c r="L31" s="40">
        <v>25</v>
      </c>
      <c r="M31" s="40">
        <v>9</v>
      </c>
      <c r="N31" s="40">
        <v>19</v>
      </c>
      <c r="O31" s="40">
        <v>17</v>
      </c>
    </row>
    <row r="32" spans="1:15" ht="20.100000000000001" customHeight="1" x14ac:dyDescent="0.25">
      <c r="A32" s="41" t="s">
        <v>27</v>
      </c>
      <c r="B32" s="42">
        <v>54</v>
      </c>
      <c r="C32" s="42">
        <v>57</v>
      </c>
      <c r="D32" s="42">
        <v>4</v>
      </c>
      <c r="E32" s="42">
        <v>8</v>
      </c>
      <c r="F32" s="42">
        <v>3</v>
      </c>
      <c r="G32" s="42">
        <v>5</v>
      </c>
      <c r="H32" s="42">
        <v>7</v>
      </c>
      <c r="I32" s="42">
        <v>5</v>
      </c>
      <c r="J32" s="42">
        <v>5</v>
      </c>
      <c r="K32" s="42">
        <v>5</v>
      </c>
      <c r="L32" s="42">
        <v>14</v>
      </c>
      <c r="M32" s="42">
        <v>0</v>
      </c>
      <c r="N32" s="42">
        <v>2</v>
      </c>
      <c r="O32" s="42">
        <v>4</v>
      </c>
    </row>
    <row r="33" spans="1:15" ht="20.100000000000001" customHeight="1" x14ac:dyDescent="0.25">
      <c r="A33" s="41" t="s">
        <v>28</v>
      </c>
      <c r="B33" s="42">
        <v>217</v>
      </c>
      <c r="C33" s="42">
        <v>130</v>
      </c>
      <c r="D33" s="42">
        <v>42</v>
      </c>
      <c r="E33" s="42">
        <v>9</v>
      </c>
      <c r="F33" s="42">
        <v>9</v>
      </c>
      <c r="G33" s="42">
        <v>8</v>
      </c>
      <c r="H33" s="42">
        <v>42</v>
      </c>
      <c r="I33" s="42">
        <v>11</v>
      </c>
      <c r="J33" s="42">
        <v>13</v>
      </c>
      <c r="K33" s="42">
        <v>7</v>
      </c>
      <c r="L33" s="42">
        <v>9</v>
      </c>
      <c r="M33" s="42">
        <v>5</v>
      </c>
      <c r="N33" s="42">
        <v>11</v>
      </c>
      <c r="O33" s="42">
        <v>12</v>
      </c>
    </row>
    <row r="34" spans="1:15" ht="20.100000000000001" customHeight="1" x14ac:dyDescent="0.25">
      <c r="A34" s="41" t="s">
        <v>29</v>
      </c>
      <c r="B34" s="42">
        <v>54</v>
      </c>
      <c r="C34" s="42">
        <v>48</v>
      </c>
      <c r="D34" s="42">
        <v>5</v>
      </c>
      <c r="E34" s="42">
        <v>2</v>
      </c>
      <c r="F34" s="42">
        <v>6</v>
      </c>
      <c r="G34" s="42">
        <v>1</v>
      </c>
      <c r="H34" s="42">
        <v>9</v>
      </c>
      <c r="I34" s="42">
        <v>10</v>
      </c>
      <c r="J34" s="42">
        <v>3</v>
      </c>
      <c r="K34" s="42">
        <v>4</v>
      </c>
      <c r="L34" s="42">
        <v>2</v>
      </c>
      <c r="M34" s="42">
        <v>4</v>
      </c>
      <c r="N34" s="42">
        <v>6</v>
      </c>
      <c r="O34" s="42">
        <v>1</v>
      </c>
    </row>
    <row r="35" spans="1:15" s="39" customFormat="1" ht="20.100000000000001" customHeight="1" x14ac:dyDescent="0.25">
      <c r="A35" s="352" t="s">
        <v>259</v>
      </c>
      <c r="B35" s="40">
        <v>34969</v>
      </c>
      <c r="C35" s="40">
        <v>62680</v>
      </c>
      <c r="D35" s="40">
        <v>2366</v>
      </c>
      <c r="E35" s="40">
        <v>4634</v>
      </c>
      <c r="F35" s="40">
        <v>2283</v>
      </c>
      <c r="G35" s="40">
        <v>4396</v>
      </c>
      <c r="H35" s="40">
        <v>2574</v>
      </c>
      <c r="I35" s="40">
        <v>5200</v>
      </c>
      <c r="J35" s="40">
        <v>2808</v>
      </c>
      <c r="K35" s="40">
        <v>3974</v>
      </c>
      <c r="L35" s="40">
        <v>2206</v>
      </c>
      <c r="M35" s="40">
        <v>4253</v>
      </c>
      <c r="N35" s="40">
        <v>2215</v>
      </c>
      <c r="O35" s="40">
        <v>5870</v>
      </c>
    </row>
    <row r="36" spans="1:15" ht="20.100000000000001" customHeight="1" x14ac:dyDescent="0.25">
      <c r="A36" s="41" t="s">
        <v>30</v>
      </c>
      <c r="B36" s="42">
        <v>374</v>
      </c>
      <c r="C36" s="42">
        <v>229</v>
      </c>
      <c r="D36" s="42">
        <v>43</v>
      </c>
      <c r="E36" s="42">
        <v>23</v>
      </c>
      <c r="F36" s="42">
        <v>38</v>
      </c>
      <c r="G36" s="42">
        <v>27</v>
      </c>
      <c r="H36" s="42">
        <v>20</v>
      </c>
      <c r="I36" s="42">
        <v>20</v>
      </c>
      <c r="J36" s="42">
        <v>25</v>
      </c>
      <c r="K36" s="42">
        <v>29</v>
      </c>
      <c r="L36" s="42">
        <v>34</v>
      </c>
      <c r="M36" s="42">
        <v>20</v>
      </c>
      <c r="N36" s="42">
        <v>32</v>
      </c>
      <c r="O36" s="42">
        <v>21</v>
      </c>
    </row>
    <row r="37" spans="1:15" ht="20.100000000000001" customHeight="1" x14ac:dyDescent="0.25">
      <c r="A37" s="41" t="s">
        <v>31</v>
      </c>
      <c r="B37" s="42">
        <v>35</v>
      </c>
      <c r="C37" s="42">
        <v>41</v>
      </c>
      <c r="D37" s="42">
        <v>2</v>
      </c>
      <c r="E37" s="42">
        <v>3</v>
      </c>
      <c r="F37" s="42">
        <v>5</v>
      </c>
      <c r="G37" s="42">
        <v>1</v>
      </c>
      <c r="H37" s="42">
        <v>3</v>
      </c>
      <c r="I37" s="42">
        <v>4</v>
      </c>
      <c r="J37" s="42">
        <v>6</v>
      </c>
      <c r="K37" s="42">
        <v>2</v>
      </c>
      <c r="L37" s="42">
        <v>2</v>
      </c>
      <c r="M37" s="42">
        <v>0</v>
      </c>
      <c r="N37" s="42">
        <v>3</v>
      </c>
      <c r="O37" s="42">
        <v>2</v>
      </c>
    </row>
    <row r="38" spans="1:15" ht="20.100000000000001" customHeight="1" x14ac:dyDescent="0.25">
      <c r="A38" s="41" t="s">
        <v>32</v>
      </c>
      <c r="B38" s="42">
        <v>140</v>
      </c>
      <c r="C38" s="42">
        <v>97</v>
      </c>
      <c r="D38" s="42">
        <v>15</v>
      </c>
      <c r="E38" s="42">
        <v>7</v>
      </c>
      <c r="F38" s="42">
        <v>9</v>
      </c>
      <c r="G38" s="42">
        <v>20</v>
      </c>
      <c r="H38" s="42">
        <v>14</v>
      </c>
      <c r="I38" s="42">
        <v>9</v>
      </c>
      <c r="J38" s="42">
        <v>13</v>
      </c>
      <c r="K38" s="42">
        <v>12</v>
      </c>
      <c r="L38" s="42">
        <v>14</v>
      </c>
      <c r="M38" s="42">
        <v>5</v>
      </c>
      <c r="N38" s="42">
        <v>10</v>
      </c>
      <c r="O38" s="42">
        <v>9</v>
      </c>
    </row>
    <row r="39" spans="1:15" ht="20.100000000000001" customHeight="1" x14ac:dyDescent="0.25">
      <c r="A39" s="41" t="s">
        <v>33</v>
      </c>
      <c r="B39" s="42">
        <v>745</v>
      </c>
      <c r="C39" s="42">
        <v>863</v>
      </c>
      <c r="D39" s="42">
        <v>66</v>
      </c>
      <c r="E39" s="42">
        <v>65</v>
      </c>
      <c r="F39" s="42">
        <v>69</v>
      </c>
      <c r="G39" s="42">
        <v>51</v>
      </c>
      <c r="H39" s="42">
        <v>96</v>
      </c>
      <c r="I39" s="42">
        <v>69</v>
      </c>
      <c r="J39" s="42">
        <v>74</v>
      </c>
      <c r="K39" s="42">
        <v>68</v>
      </c>
      <c r="L39" s="42">
        <v>47</v>
      </c>
      <c r="M39" s="42">
        <v>71</v>
      </c>
      <c r="N39" s="42">
        <v>89</v>
      </c>
      <c r="O39" s="42">
        <v>73</v>
      </c>
    </row>
    <row r="40" spans="1:15" ht="20.100000000000001" customHeight="1" x14ac:dyDescent="0.25">
      <c r="A40" s="41" t="s">
        <v>34</v>
      </c>
      <c r="B40" s="42">
        <v>51</v>
      </c>
      <c r="C40" s="42">
        <v>76</v>
      </c>
      <c r="D40" s="42">
        <v>7</v>
      </c>
      <c r="E40" s="42">
        <v>8</v>
      </c>
      <c r="F40" s="42">
        <v>6</v>
      </c>
      <c r="G40" s="42">
        <v>4</v>
      </c>
      <c r="H40" s="42">
        <v>3</v>
      </c>
      <c r="I40" s="42">
        <v>3</v>
      </c>
      <c r="J40" s="42">
        <v>7</v>
      </c>
      <c r="K40" s="42">
        <v>2</v>
      </c>
      <c r="L40" s="42">
        <v>3</v>
      </c>
      <c r="M40" s="42">
        <v>3</v>
      </c>
      <c r="N40" s="42">
        <v>7</v>
      </c>
      <c r="O40" s="42">
        <v>4</v>
      </c>
    </row>
    <row r="41" spans="1:15" ht="20.100000000000001" customHeight="1" x14ac:dyDescent="0.25">
      <c r="A41" s="41" t="s">
        <v>571</v>
      </c>
      <c r="B41" s="42">
        <v>3967</v>
      </c>
      <c r="C41" s="42">
        <v>4754</v>
      </c>
      <c r="D41" s="42">
        <v>287</v>
      </c>
      <c r="E41" s="42">
        <v>306</v>
      </c>
      <c r="F41" s="42">
        <v>319</v>
      </c>
      <c r="G41" s="42">
        <v>289</v>
      </c>
      <c r="H41" s="42">
        <v>344</v>
      </c>
      <c r="I41" s="42">
        <v>726</v>
      </c>
      <c r="J41" s="42">
        <v>616</v>
      </c>
      <c r="K41" s="42">
        <v>275</v>
      </c>
      <c r="L41" s="42">
        <v>238</v>
      </c>
      <c r="M41" s="42">
        <v>337</v>
      </c>
      <c r="N41" s="42">
        <v>210</v>
      </c>
      <c r="O41" s="42">
        <v>311</v>
      </c>
    </row>
    <row r="42" spans="1:15" ht="20.100000000000001" customHeight="1" x14ac:dyDescent="0.25">
      <c r="A42" s="41" t="s">
        <v>35</v>
      </c>
      <c r="B42" s="42">
        <v>1</v>
      </c>
      <c r="C42" s="42">
        <v>0</v>
      </c>
      <c r="D42" s="42">
        <v>0</v>
      </c>
      <c r="E42" s="42">
        <v>0</v>
      </c>
      <c r="F42" s="42">
        <v>1</v>
      </c>
      <c r="G42" s="42">
        <v>0</v>
      </c>
      <c r="H42" s="42">
        <v>0</v>
      </c>
      <c r="I42" s="42">
        <v>0</v>
      </c>
      <c r="J42" s="42">
        <v>0</v>
      </c>
      <c r="K42" s="42">
        <v>0</v>
      </c>
      <c r="L42" s="42">
        <v>0</v>
      </c>
      <c r="M42" s="42">
        <v>0</v>
      </c>
      <c r="N42" s="42">
        <v>0</v>
      </c>
      <c r="O42" s="42">
        <v>0</v>
      </c>
    </row>
    <row r="43" spans="1:15" ht="20.100000000000001" customHeight="1" x14ac:dyDescent="0.25">
      <c r="A43" s="41" t="s">
        <v>36</v>
      </c>
      <c r="B43" s="42">
        <v>8</v>
      </c>
      <c r="C43" s="42">
        <v>12</v>
      </c>
      <c r="D43" s="42">
        <v>1</v>
      </c>
      <c r="E43" s="42">
        <v>4</v>
      </c>
      <c r="F43" s="42">
        <v>0</v>
      </c>
      <c r="G43" s="42">
        <v>2</v>
      </c>
      <c r="H43" s="42">
        <v>0</v>
      </c>
      <c r="I43" s="42">
        <v>3</v>
      </c>
      <c r="J43" s="42">
        <v>0</v>
      </c>
      <c r="K43" s="42">
        <v>0</v>
      </c>
      <c r="L43" s="42">
        <v>0</v>
      </c>
      <c r="M43" s="42">
        <v>1</v>
      </c>
      <c r="N43" s="42">
        <v>1</v>
      </c>
      <c r="O43" s="42">
        <v>0</v>
      </c>
    </row>
    <row r="44" spans="1:15" ht="20.100000000000001" customHeight="1" x14ac:dyDescent="0.25">
      <c r="A44" s="41" t="s">
        <v>37</v>
      </c>
      <c r="B44" s="42">
        <v>152</v>
      </c>
      <c r="C44" s="42">
        <v>294</v>
      </c>
      <c r="D44" s="42">
        <v>10</v>
      </c>
      <c r="E44" s="42">
        <v>21</v>
      </c>
      <c r="F44" s="42">
        <v>11</v>
      </c>
      <c r="G44" s="42">
        <v>19</v>
      </c>
      <c r="H44" s="42">
        <v>19</v>
      </c>
      <c r="I44" s="42">
        <v>17</v>
      </c>
      <c r="J44" s="42">
        <v>11</v>
      </c>
      <c r="K44" s="42">
        <v>25</v>
      </c>
      <c r="L44" s="42">
        <v>9</v>
      </c>
      <c r="M44" s="42">
        <v>15</v>
      </c>
      <c r="N44" s="42">
        <v>12</v>
      </c>
      <c r="O44" s="42">
        <v>25</v>
      </c>
    </row>
    <row r="45" spans="1:15" ht="20.100000000000001" customHeight="1" x14ac:dyDescent="0.25">
      <c r="A45" s="41" t="s">
        <v>38</v>
      </c>
      <c r="B45" s="42">
        <v>154</v>
      </c>
      <c r="C45" s="42">
        <v>84</v>
      </c>
      <c r="D45" s="42">
        <v>2</v>
      </c>
      <c r="E45" s="42">
        <v>3</v>
      </c>
      <c r="F45" s="42">
        <v>34</v>
      </c>
      <c r="G45" s="42">
        <v>13</v>
      </c>
      <c r="H45" s="42">
        <v>9</v>
      </c>
      <c r="I45" s="42">
        <v>28</v>
      </c>
      <c r="J45" s="42">
        <v>48</v>
      </c>
      <c r="K45" s="42">
        <v>0</v>
      </c>
      <c r="L45" s="42">
        <v>4</v>
      </c>
      <c r="M45" s="42">
        <v>4</v>
      </c>
      <c r="N45" s="42">
        <v>6</v>
      </c>
      <c r="O45" s="42">
        <v>0</v>
      </c>
    </row>
    <row r="46" spans="1:15" ht="20.100000000000001" customHeight="1" x14ac:dyDescent="0.25">
      <c r="A46" s="41" t="s">
        <v>39</v>
      </c>
      <c r="B46" s="42">
        <v>56</v>
      </c>
      <c r="C46" s="42">
        <v>46</v>
      </c>
      <c r="D46" s="42">
        <v>5</v>
      </c>
      <c r="E46" s="42">
        <v>3</v>
      </c>
      <c r="F46" s="42">
        <v>6</v>
      </c>
      <c r="G46" s="42">
        <v>3</v>
      </c>
      <c r="H46" s="42">
        <v>2</v>
      </c>
      <c r="I46" s="42">
        <v>4</v>
      </c>
      <c r="J46" s="42">
        <v>0</v>
      </c>
      <c r="K46" s="42">
        <v>5</v>
      </c>
      <c r="L46" s="42">
        <v>5</v>
      </c>
      <c r="M46" s="42">
        <v>5</v>
      </c>
      <c r="N46" s="42">
        <v>8</v>
      </c>
      <c r="O46" s="42">
        <v>6</v>
      </c>
    </row>
    <row r="47" spans="1:15" ht="20.100000000000001" customHeight="1" x14ac:dyDescent="0.25">
      <c r="A47" s="41" t="s">
        <v>40</v>
      </c>
      <c r="B47" s="42">
        <v>29286</v>
      </c>
      <c r="C47" s="42">
        <v>56184</v>
      </c>
      <c r="D47" s="42">
        <v>1928</v>
      </c>
      <c r="E47" s="42">
        <v>4191</v>
      </c>
      <c r="F47" s="42">
        <v>1785</v>
      </c>
      <c r="G47" s="42">
        <v>3967</v>
      </c>
      <c r="H47" s="42">
        <v>2064</v>
      </c>
      <c r="I47" s="42">
        <v>4317</v>
      </c>
      <c r="J47" s="42">
        <v>2008</v>
      </c>
      <c r="K47" s="42">
        <v>3556</v>
      </c>
      <c r="L47" s="42">
        <v>1850</v>
      </c>
      <c r="M47" s="42">
        <v>3792</v>
      </c>
      <c r="N47" s="42">
        <v>1837</v>
      </c>
      <c r="O47" s="42">
        <v>5419</v>
      </c>
    </row>
    <row r="48" spans="1:15" s="39" customFormat="1" ht="20.100000000000001" customHeight="1" x14ac:dyDescent="0.25">
      <c r="A48" s="352" t="s">
        <v>590</v>
      </c>
      <c r="B48" s="40">
        <v>578</v>
      </c>
      <c r="C48" s="40">
        <v>447</v>
      </c>
      <c r="D48" s="40">
        <v>72</v>
      </c>
      <c r="E48" s="40">
        <v>63</v>
      </c>
      <c r="F48" s="40">
        <v>61</v>
      </c>
      <c r="G48" s="40">
        <v>32</v>
      </c>
      <c r="H48" s="40">
        <v>36</v>
      </c>
      <c r="I48" s="40">
        <v>43</v>
      </c>
      <c r="J48" s="40">
        <v>31</v>
      </c>
      <c r="K48" s="40">
        <v>21</v>
      </c>
      <c r="L48" s="40">
        <v>40</v>
      </c>
      <c r="M48" s="40">
        <v>37</v>
      </c>
      <c r="N48" s="40">
        <v>29</v>
      </c>
      <c r="O48" s="40">
        <v>48</v>
      </c>
    </row>
    <row r="49" spans="1:15" ht="20.100000000000001" customHeight="1" x14ac:dyDescent="0.25">
      <c r="A49" s="41" t="s">
        <v>265</v>
      </c>
      <c r="B49" s="42">
        <v>1</v>
      </c>
      <c r="C49" s="42">
        <v>0</v>
      </c>
      <c r="D49" s="42">
        <v>0</v>
      </c>
      <c r="E49" s="42">
        <v>0</v>
      </c>
      <c r="F49" s="42">
        <v>0</v>
      </c>
      <c r="G49" s="42">
        <v>0</v>
      </c>
      <c r="H49" s="42">
        <v>0</v>
      </c>
      <c r="I49" s="42">
        <v>0</v>
      </c>
      <c r="J49" s="42">
        <v>0</v>
      </c>
      <c r="K49" s="42">
        <v>0</v>
      </c>
      <c r="L49" s="42">
        <v>0</v>
      </c>
      <c r="M49" s="42">
        <v>0</v>
      </c>
      <c r="N49" s="42">
        <v>0</v>
      </c>
      <c r="O49" s="42">
        <v>0</v>
      </c>
    </row>
    <row r="50" spans="1:15" ht="20.100000000000001" customHeight="1" x14ac:dyDescent="0.25">
      <c r="A50" s="41" t="s">
        <v>572</v>
      </c>
      <c r="B50" s="42">
        <v>13</v>
      </c>
      <c r="C50" s="42">
        <v>5</v>
      </c>
      <c r="D50" s="42">
        <v>1</v>
      </c>
      <c r="E50" s="42">
        <v>0</v>
      </c>
      <c r="F50" s="42">
        <v>2</v>
      </c>
      <c r="G50" s="42">
        <v>1</v>
      </c>
      <c r="H50" s="42">
        <v>0</v>
      </c>
      <c r="I50" s="42">
        <v>0</v>
      </c>
      <c r="J50" s="42">
        <v>1</v>
      </c>
      <c r="K50" s="42">
        <v>0</v>
      </c>
      <c r="L50" s="42">
        <v>3</v>
      </c>
      <c r="M50" s="42">
        <v>0</v>
      </c>
      <c r="N50" s="42">
        <v>0</v>
      </c>
      <c r="O50" s="42">
        <v>0</v>
      </c>
    </row>
    <row r="51" spans="1:15" ht="20.100000000000001" customHeight="1" x14ac:dyDescent="0.25">
      <c r="A51" s="41" t="s">
        <v>41</v>
      </c>
      <c r="B51" s="42">
        <v>151</v>
      </c>
      <c r="C51" s="42">
        <v>156</v>
      </c>
      <c r="D51" s="42">
        <v>13</v>
      </c>
      <c r="E51" s="42">
        <v>36</v>
      </c>
      <c r="F51" s="42">
        <v>12</v>
      </c>
      <c r="G51" s="42">
        <v>15</v>
      </c>
      <c r="H51" s="42">
        <v>11</v>
      </c>
      <c r="I51" s="42">
        <v>12</v>
      </c>
      <c r="J51" s="42">
        <v>12</v>
      </c>
      <c r="K51" s="42">
        <v>13</v>
      </c>
      <c r="L51" s="42">
        <v>19</v>
      </c>
      <c r="M51" s="42">
        <v>21</v>
      </c>
      <c r="N51" s="42">
        <v>9</v>
      </c>
      <c r="O51" s="42">
        <v>15</v>
      </c>
    </row>
    <row r="52" spans="1:15" ht="20.100000000000001" customHeight="1" x14ac:dyDescent="0.25">
      <c r="A52" s="41" t="s">
        <v>573</v>
      </c>
      <c r="B52" s="42">
        <v>8</v>
      </c>
      <c r="C52" s="42">
        <v>8</v>
      </c>
      <c r="D52" s="42">
        <v>1</v>
      </c>
      <c r="E52" s="42">
        <v>2</v>
      </c>
      <c r="F52" s="42">
        <v>2</v>
      </c>
      <c r="G52" s="42">
        <v>0</v>
      </c>
      <c r="H52" s="42">
        <v>0</v>
      </c>
      <c r="I52" s="42">
        <v>0</v>
      </c>
      <c r="J52" s="42">
        <v>2</v>
      </c>
      <c r="K52" s="42">
        <v>0</v>
      </c>
      <c r="L52" s="42">
        <v>0</v>
      </c>
      <c r="M52" s="42">
        <v>0</v>
      </c>
      <c r="N52" s="42">
        <v>0</v>
      </c>
      <c r="O52" s="42">
        <v>1</v>
      </c>
    </row>
    <row r="53" spans="1:15" ht="20.100000000000001" customHeight="1" x14ac:dyDescent="0.25">
      <c r="A53" s="41" t="s">
        <v>269</v>
      </c>
      <c r="B53" s="42">
        <v>0</v>
      </c>
      <c r="C53" s="42">
        <v>1</v>
      </c>
      <c r="D53" s="42">
        <v>0</v>
      </c>
      <c r="E53" s="42">
        <v>1</v>
      </c>
      <c r="F53" s="42">
        <v>0</v>
      </c>
      <c r="G53" s="42">
        <v>0</v>
      </c>
      <c r="H53" s="42">
        <v>0</v>
      </c>
      <c r="I53" s="42">
        <v>0</v>
      </c>
      <c r="J53" s="42">
        <v>0</v>
      </c>
      <c r="K53" s="42">
        <v>0</v>
      </c>
      <c r="L53" s="42">
        <v>0</v>
      </c>
      <c r="M53" s="42">
        <v>0</v>
      </c>
      <c r="N53" s="42">
        <v>0</v>
      </c>
      <c r="O53" s="42">
        <v>0</v>
      </c>
    </row>
    <row r="54" spans="1:15" ht="20.100000000000001" customHeight="1" x14ac:dyDescent="0.25">
      <c r="A54" s="41" t="s">
        <v>277</v>
      </c>
      <c r="B54" s="42">
        <v>10</v>
      </c>
      <c r="C54" s="42">
        <v>0</v>
      </c>
      <c r="D54" s="42">
        <v>1</v>
      </c>
      <c r="E54" s="42">
        <v>0</v>
      </c>
      <c r="F54" s="42">
        <v>0</v>
      </c>
      <c r="G54" s="42">
        <v>0</v>
      </c>
      <c r="H54" s="42">
        <v>7</v>
      </c>
      <c r="I54" s="42">
        <v>0</v>
      </c>
      <c r="J54" s="42">
        <v>0</v>
      </c>
      <c r="K54" s="42">
        <v>0</v>
      </c>
      <c r="L54" s="42">
        <v>0</v>
      </c>
      <c r="M54" s="42">
        <v>0</v>
      </c>
      <c r="N54" s="42">
        <v>0</v>
      </c>
      <c r="O54" s="42">
        <v>0</v>
      </c>
    </row>
    <row r="55" spans="1:15" ht="20.100000000000001" customHeight="1" x14ac:dyDescent="0.25">
      <c r="A55" s="41" t="s">
        <v>42</v>
      </c>
      <c r="B55" s="42">
        <v>31</v>
      </c>
      <c r="C55" s="42">
        <v>24</v>
      </c>
      <c r="D55" s="42">
        <v>7</v>
      </c>
      <c r="E55" s="42">
        <v>0</v>
      </c>
      <c r="F55" s="42">
        <v>0</v>
      </c>
      <c r="G55" s="42">
        <v>3</v>
      </c>
      <c r="H55" s="42">
        <v>2</v>
      </c>
      <c r="I55" s="42">
        <v>0</v>
      </c>
      <c r="J55" s="42">
        <v>3</v>
      </c>
      <c r="K55" s="42">
        <v>2</v>
      </c>
      <c r="L55" s="42">
        <v>8</v>
      </c>
      <c r="M55" s="42">
        <v>1</v>
      </c>
      <c r="N55" s="42">
        <v>10</v>
      </c>
      <c r="O55" s="42">
        <v>0</v>
      </c>
    </row>
    <row r="56" spans="1:15" ht="20.100000000000001" customHeight="1" x14ac:dyDescent="0.25">
      <c r="A56" s="41" t="s">
        <v>271</v>
      </c>
      <c r="B56" s="42">
        <v>0</v>
      </c>
      <c r="C56" s="42">
        <v>2</v>
      </c>
      <c r="D56" s="42">
        <v>0</v>
      </c>
      <c r="E56" s="42">
        <v>0</v>
      </c>
      <c r="F56" s="42">
        <v>0</v>
      </c>
      <c r="G56" s="42">
        <v>0</v>
      </c>
      <c r="H56" s="42">
        <v>0</v>
      </c>
      <c r="I56" s="42">
        <v>0</v>
      </c>
      <c r="J56" s="42">
        <v>0</v>
      </c>
      <c r="K56" s="42">
        <v>0</v>
      </c>
      <c r="L56" s="42">
        <v>0</v>
      </c>
      <c r="M56" s="42">
        <v>0</v>
      </c>
      <c r="N56" s="42">
        <v>0</v>
      </c>
      <c r="O56" s="42">
        <v>2</v>
      </c>
    </row>
    <row r="57" spans="1:15" ht="20.100000000000001" customHeight="1" x14ac:dyDescent="0.25">
      <c r="A57" s="41" t="s">
        <v>574</v>
      </c>
      <c r="B57" s="42">
        <v>2</v>
      </c>
      <c r="C57" s="42">
        <v>0</v>
      </c>
      <c r="D57" s="42">
        <v>0</v>
      </c>
      <c r="E57" s="42">
        <v>0</v>
      </c>
      <c r="F57" s="42">
        <v>0</v>
      </c>
      <c r="G57" s="42">
        <v>0</v>
      </c>
      <c r="H57" s="42">
        <v>0</v>
      </c>
      <c r="I57" s="42">
        <v>0</v>
      </c>
      <c r="J57" s="42">
        <v>0</v>
      </c>
      <c r="K57" s="42">
        <v>0</v>
      </c>
      <c r="L57" s="42">
        <v>0</v>
      </c>
      <c r="M57" s="42">
        <v>0</v>
      </c>
      <c r="N57" s="42">
        <v>1</v>
      </c>
      <c r="O57" s="42">
        <v>0</v>
      </c>
    </row>
    <row r="58" spans="1:15" ht="20.100000000000001" customHeight="1" x14ac:dyDescent="0.25">
      <c r="A58" s="41" t="s">
        <v>43</v>
      </c>
      <c r="B58" s="42">
        <v>1</v>
      </c>
      <c r="C58" s="42">
        <v>4</v>
      </c>
      <c r="D58" s="42">
        <v>0</v>
      </c>
      <c r="E58" s="42">
        <v>1</v>
      </c>
      <c r="F58" s="42">
        <v>0</v>
      </c>
      <c r="G58" s="42">
        <v>0</v>
      </c>
      <c r="H58" s="42">
        <v>0</v>
      </c>
      <c r="I58" s="42">
        <v>0</v>
      </c>
      <c r="J58" s="42">
        <v>0</v>
      </c>
      <c r="K58" s="42">
        <v>0</v>
      </c>
      <c r="L58" s="42">
        <v>0</v>
      </c>
      <c r="M58" s="42">
        <v>0</v>
      </c>
      <c r="N58" s="42">
        <v>0</v>
      </c>
      <c r="O58" s="42">
        <v>0</v>
      </c>
    </row>
    <row r="59" spans="1:15" ht="20.100000000000001" customHeight="1" x14ac:dyDescent="0.25">
      <c r="A59" s="41" t="s">
        <v>44</v>
      </c>
      <c r="B59" s="42">
        <v>277</v>
      </c>
      <c r="C59" s="42">
        <v>156</v>
      </c>
      <c r="D59" s="42">
        <v>34</v>
      </c>
      <c r="E59" s="42">
        <v>9</v>
      </c>
      <c r="F59" s="42">
        <v>40</v>
      </c>
      <c r="G59" s="42">
        <v>5</v>
      </c>
      <c r="H59" s="42">
        <v>6</v>
      </c>
      <c r="I59" s="42">
        <v>12</v>
      </c>
      <c r="J59" s="42">
        <v>1</v>
      </c>
      <c r="K59" s="42">
        <v>2</v>
      </c>
      <c r="L59" s="42">
        <v>4</v>
      </c>
      <c r="M59" s="42">
        <v>6</v>
      </c>
      <c r="N59" s="42">
        <v>3</v>
      </c>
      <c r="O59" s="42">
        <v>21</v>
      </c>
    </row>
    <row r="60" spans="1:15" ht="20.100000000000001" customHeight="1" x14ac:dyDescent="0.25">
      <c r="A60" s="41" t="s">
        <v>575</v>
      </c>
      <c r="B60" s="42">
        <v>11</v>
      </c>
      <c r="C60" s="42">
        <v>16</v>
      </c>
      <c r="D60" s="42">
        <v>0</v>
      </c>
      <c r="E60" s="42">
        <v>1</v>
      </c>
      <c r="F60" s="42">
        <v>0</v>
      </c>
      <c r="G60" s="42">
        <v>0</v>
      </c>
      <c r="H60" s="42">
        <v>0</v>
      </c>
      <c r="I60" s="42">
        <v>2</v>
      </c>
      <c r="J60" s="42">
        <v>1</v>
      </c>
      <c r="K60" s="42">
        <v>0</v>
      </c>
      <c r="L60" s="42">
        <v>5</v>
      </c>
      <c r="M60" s="42">
        <v>0</v>
      </c>
      <c r="N60" s="42">
        <v>2</v>
      </c>
      <c r="O60" s="42">
        <v>5</v>
      </c>
    </row>
    <row r="61" spans="1:15" ht="20.100000000000001" customHeight="1" x14ac:dyDescent="0.25">
      <c r="A61" s="41" t="s">
        <v>263</v>
      </c>
      <c r="B61" s="42">
        <v>0</v>
      </c>
      <c r="C61" s="42">
        <v>4</v>
      </c>
      <c r="D61" s="42">
        <v>0</v>
      </c>
      <c r="E61" s="42">
        <v>1</v>
      </c>
      <c r="F61" s="42">
        <v>0</v>
      </c>
      <c r="G61" s="42">
        <v>0</v>
      </c>
      <c r="H61" s="42">
        <v>0</v>
      </c>
      <c r="I61" s="42">
        <v>2</v>
      </c>
      <c r="J61" s="42">
        <v>0</v>
      </c>
      <c r="K61" s="42">
        <v>0</v>
      </c>
      <c r="L61" s="42">
        <v>0</v>
      </c>
      <c r="M61" s="42">
        <v>0</v>
      </c>
      <c r="N61" s="42">
        <v>0</v>
      </c>
      <c r="O61" s="42">
        <v>0</v>
      </c>
    </row>
    <row r="62" spans="1:15" ht="20.100000000000001" customHeight="1" x14ac:dyDescent="0.25">
      <c r="A62" s="41" t="s">
        <v>576</v>
      </c>
      <c r="B62" s="42">
        <v>17</v>
      </c>
      <c r="C62" s="42">
        <v>8</v>
      </c>
      <c r="D62" s="42">
        <v>6</v>
      </c>
      <c r="E62" s="42">
        <v>1</v>
      </c>
      <c r="F62" s="42">
        <v>3</v>
      </c>
      <c r="G62" s="42">
        <v>0</v>
      </c>
      <c r="H62" s="42">
        <v>1</v>
      </c>
      <c r="I62" s="42">
        <v>1</v>
      </c>
      <c r="J62" s="42">
        <v>5</v>
      </c>
      <c r="K62" s="42">
        <v>2</v>
      </c>
      <c r="L62" s="42">
        <v>0</v>
      </c>
      <c r="M62" s="42">
        <v>0</v>
      </c>
      <c r="N62" s="42">
        <v>0</v>
      </c>
      <c r="O62" s="42">
        <v>1</v>
      </c>
    </row>
    <row r="63" spans="1:15" ht="20.100000000000001" customHeight="1" x14ac:dyDescent="0.25">
      <c r="A63" s="41" t="s">
        <v>577</v>
      </c>
      <c r="B63" s="42">
        <v>28</v>
      </c>
      <c r="C63" s="42">
        <v>31</v>
      </c>
      <c r="D63" s="42">
        <v>6</v>
      </c>
      <c r="E63" s="42">
        <v>9</v>
      </c>
      <c r="F63" s="42">
        <v>0</v>
      </c>
      <c r="G63" s="42">
        <v>0</v>
      </c>
      <c r="H63" s="42">
        <v>3</v>
      </c>
      <c r="I63" s="42">
        <v>7</v>
      </c>
      <c r="J63" s="42">
        <v>2</v>
      </c>
      <c r="K63" s="42">
        <v>1</v>
      </c>
      <c r="L63" s="42">
        <v>1</v>
      </c>
      <c r="M63" s="42">
        <v>6</v>
      </c>
      <c r="N63" s="42">
        <v>4</v>
      </c>
      <c r="O63" s="42">
        <v>1</v>
      </c>
    </row>
    <row r="64" spans="1:15" ht="20.100000000000001" customHeight="1" x14ac:dyDescent="0.25">
      <c r="A64" s="41" t="s">
        <v>578</v>
      </c>
      <c r="B64" s="42">
        <v>15</v>
      </c>
      <c r="C64" s="42">
        <v>26</v>
      </c>
      <c r="D64" s="42">
        <v>0</v>
      </c>
      <c r="E64" s="42">
        <v>2</v>
      </c>
      <c r="F64" s="42">
        <v>0</v>
      </c>
      <c r="G64" s="42">
        <v>8</v>
      </c>
      <c r="H64" s="42">
        <v>2</v>
      </c>
      <c r="I64" s="42">
        <v>6</v>
      </c>
      <c r="J64" s="42">
        <v>2</v>
      </c>
      <c r="K64" s="42">
        <v>1</v>
      </c>
      <c r="L64" s="42">
        <v>0</v>
      </c>
      <c r="M64" s="42">
        <v>2</v>
      </c>
      <c r="N64" s="42">
        <v>0</v>
      </c>
      <c r="O64" s="42">
        <v>2</v>
      </c>
    </row>
    <row r="65" spans="1:28" ht="20.100000000000001" customHeight="1" x14ac:dyDescent="0.25">
      <c r="A65" s="41" t="s">
        <v>264</v>
      </c>
      <c r="B65" s="42">
        <v>0</v>
      </c>
      <c r="C65" s="42">
        <v>0</v>
      </c>
      <c r="D65" s="42">
        <v>0</v>
      </c>
      <c r="E65" s="42">
        <v>0</v>
      </c>
      <c r="F65" s="42">
        <v>0</v>
      </c>
      <c r="G65" s="42">
        <v>0</v>
      </c>
      <c r="H65" s="42">
        <v>0</v>
      </c>
      <c r="I65" s="42">
        <v>0</v>
      </c>
      <c r="J65" s="42">
        <v>0</v>
      </c>
      <c r="K65" s="42">
        <v>0</v>
      </c>
      <c r="L65" s="42">
        <v>0</v>
      </c>
      <c r="M65" s="42">
        <v>0</v>
      </c>
      <c r="N65" s="42">
        <v>0</v>
      </c>
      <c r="O65" s="42">
        <v>0</v>
      </c>
    </row>
    <row r="66" spans="1:28" ht="20.100000000000001" customHeight="1" x14ac:dyDescent="0.25">
      <c r="A66" s="41" t="s">
        <v>268</v>
      </c>
      <c r="B66" s="42">
        <v>2</v>
      </c>
      <c r="C66" s="42">
        <v>0</v>
      </c>
      <c r="D66" s="42">
        <v>0</v>
      </c>
      <c r="E66" s="42">
        <v>0</v>
      </c>
      <c r="F66" s="42">
        <v>0</v>
      </c>
      <c r="G66" s="42">
        <v>0</v>
      </c>
      <c r="H66" s="42">
        <v>2</v>
      </c>
      <c r="I66" s="42">
        <v>0</v>
      </c>
      <c r="J66" s="42">
        <v>0</v>
      </c>
      <c r="K66" s="42">
        <v>0</v>
      </c>
      <c r="L66" s="42">
        <v>0</v>
      </c>
      <c r="M66" s="42">
        <v>0</v>
      </c>
      <c r="N66" s="42">
        <v>0</v>
      </c>
      <c r="O66" s="42">
        <v>0</v>
      </c>
    </row>
    <row r="67" spans="1:28" ht="20.100000000000001" customHeight="1" thickBot="1" x14ac:dyDescent="0.3">
      <c r="A67" s="41" t="s">
        <v>45</v>
      </c>
      <c r="B67" s="42">
        <v>11</v>
      </c>
      <c r="C67" s="42">
        <v>6</v>
      </c>
      <c r="D67" s="42">
        <v>3</v>
      </c>
      <c r="E67" s="42">
        <v>0</v>
      </c>
      <c r="F67" s="42">
        <v>2</v>
      </c>
      <c r="G67" s="42">
        <v>0</v>
      </c>
      <c r="H67" s="42">
        <v>2</v>
      </c>
      <c r="I67" s="42">
        <v>1</v>
      </c>
      <c r="J67" s="42">
        <v>2</v>
      </c>
      <c r="K67" s="42">
        <v>0</v>
      </c>
      <c r="L67" s="42">
        <v>0</v>
      </c>
      <c r="M67" s="42">
        <v>1</v>
      </c>
      <c r="N67" s="42">
        <v>0</v>
      </c>
      <c r="O67" s="42">
        <v>0</v>
      </c>
    </row>
    <row r="68" spans="1:28" s="48" customFormat="1" ht="15.95" customHeight="1" x14ac:dyDescent="0.25">
      <c r="A68" s="331" t="s">
        <v>588</v>
      </c>
      <c r="B68" s="331"/>
      <c r="C68" s="331"/>
      <c r="D68" s="332"/>
      <c r="E68" s="332"/>
      <c r="F68" s="332"/>
      <c r="G68" s="332"/>
      <c r="H68" s="332"/>
      <c r="I68" s="332"/>
      <c r="J68" s="332"/>
      <c r="K68" s="332"/>
      <c r="L68" s="332"/>
      <c r="M68" s="332"/>
      <c r="N68" s="332"/>
      <c r="O68" s="333" t="s">
        <v>585</v>
      </c>
    </row>
    <row r="69" spans="1:28" s="27" customFormat="1" ht="24.95" customHeight="1" x14ac:dyDescent="0.25">
      <c r="A69" s="347" t="s">
        <v>113</v>
      </c>
      <c r="B69" s="347"/>
      <c r="C69" s="347"/>
      <c r="D69" s="347"/>
      <c r="E69" s="347"/>
      <c r="F69" s="347"/>
      <c r="G69" s="347"/>
    </row>
    <row r="70" spans="1:28" ht="24.95" customHeight="1" thickBot="1" x14ac:dyDescent="0.25">
      <c r="A70" s="28" t="s">
        <v>535</v>
      </c>
      <c r="B70" s="45"/>
      <c r="C70" s="45"/>
      <c r="D70" s="62"/>
      <c r="E70" s="62"/>
      <c r="F70" s="62"/>
      <c r="G70" s="62"/>
      <c r="H70" s="62"/>
      <c r="I70" s="62"/>
      <c r="J70" s="62"/>
      <c r="K70" s="62"/>
      <c r="L70" s="62"/>
      <c r="M70" s="336" t="s">
        <v>587</v>
      </c>
      <c r="N70" s="63"/>
      <c r="O70" s="63"/>
    </row>
    <row r="71" spans="1:28" ht="20.100000000000001" customHeight="1" x14ac:dyDescent="0.25">
      <c r="A71" s="1023" t="s">
        <v>8</v>
      </c>
      <c r="B71" s="1019" t="s">
        <v>85</v>
      </c>
      <c r="C71" s="1020"/>
      <c r="D71" s="1020"/>
      <c r="E71" s="1020"/>
      <c r="F71" s="1020"/>
      <c r="G71" s="1020"/>
      <c r="H71" s="1020"/>
      <c r="I71" s="1020"/>
      <c r="J71" s="1020"/>
      <c r="K71" s="1020"/>
      <c r="L71" s="1020"/>
      <c r="M71" s="1020"/>
      <c r="N71" s="63"/>
      <c r="O71" s="63"/>
    </row>
    <row r="72" spans="1:28" ht="20.100000000000001" customHeight="1" x14ac:dyDescent="0.25">
      <c r="A72" s="1024"/>
      <c r="B72" s="1021" t="s">
        <v>77</v>
      </c>
      <c r="C72" s="1021"/>
      <c r="D72" s="32" t="s">
        <v>78</v>
      </c>
      <c r="E72" s="32"/>
      <c r="F72" s="1021" t="s">
        <v>79</v>
      </c>
      <c r="G72" s="1021"/>
      <c r="H72" s="32" t="s">
        <v>80</v>
      </c>
      <c r="I72" s="32"/>
      <c r="J72" s="1021" t="s">
        <v>81</v>
      </c>
      <c r="K72" s="1021"/>
      <c r="L72" s="32" t="s">
        <v>82</v>
      </c>
      <c r="M72" s="57"/>
      <c r="N72" s="58"/>
      <c r="P72" s="63"/>
    </row>
    <row r="73" spans="1:28" s="39" customFormat="1" ht="20.100000000000001" customHeight="1" x14ac:dyDescent="0.25">
      <c r="A73" s="1025"/>
      <c r="B73" s="334">
        <v>2015</v>
      </c>
      <c r="C73" s="334">
        <v>2016</v>
      </c>
      <c r="D73" s="334">
        <v>2015</v>
      </c>
      <c r="E73" s="334">
        <v>2016</v>
      </c>
      <c r="F73" s="334">
        <v>2015</v>
      </c>
      <c r="G73" s="334">
        <v>2016</v>
      </c>
      <c r="H73" s="334">
        <v>2015</v>
      </c>
      <c r="I73" s="334">
        <v>2016</v>
      </c>
      <c r="J73" s="334">
        <v>2015</v>
      </c>
      <c r="K73" s="334">
        <v>2016</v>
      </c>
      <c r="L73" s="334">
        <v>2015</v>
      </c>
      <c r="M73" s="335">
        <v>2016</v>
      </c>
      <c r="N73" s="56"/>
      <c r="P73" s="61"/>
    </row>
    <row r="74" spans="1:28" s="39" customFormat="1" ht="20.100000000000001" customHeight="1" x14ac:dyDescent="0.25">
      <c r="A74" s="36" t="s">
        <v>10</v>
      </c>
      <c r="B74" s="37">
        <v>3073</v>
      </c>
      <c r="C74" s="37">
        <v>8226</v>
      </c>
      <c r="D74" s="37">
        <v>3346</v>
      </c>
      <c r="E74" s="37">
        <v>8368</v>
      </c>
      <c r="F74" s="37">
        <v>1484</v>
      </c>
      <c r="G74" s="37">
        <v>5969</v>
      </c>
      <c r="H74" s="37">
        <v>3550</v>
      </c>
      <c r="I74" s="37">
        <v>5100</v>
      </c>
      <c r="J74" s="37">
        <v>4598</v>
      </c>
      <c r="K74" s="37">
        <v>4663</v>
      </c>
      <c r="L74" s="37">
        <v>5850</v>
      </c>
      <c r="M74" s="37">
        <v>3063</v>
      </c>
      <c r="P74" s="61"/>
      <c r="Q74" s="41"/>
    </row>
    <row r="75" spans="1:28" ht="20.100000000000001" customHeight="1" x14ac:dyDescent="0.25">
      <c r="A75" s="352" t="s">
        <v>260</v>
      </c>
      <c r="B75" s="40">
        <v>11</v>
      </c>
      <c r="C75" s="40">
        <v>0</v>
      </c>
      <c r="D75" s="40">
        <v>9</v>
      </c>
      <c r="E75" s="40">
        <v>2</v>
      </c>
      <c r="F75" s="40">
        <v>2</v>
      </c>
      <c r="G75" s="40">
        <v>2</v>
      </c>
      <c r="H75" s="40">
        <v>12</v>
      </c>
      <c r="I75" s="40">
        <v>12</v>
      </c>
      <c r="J75" s="40">
        <v>11</v>
      </c>
      <c r="K75" s="40">
        <v>18</v>
      </c>
      <c r="L75" s="40">
        <v>14</v>
      </c>
      <c r="M75" s="40">
        <v>3</v>
      </c>
      <c r="P75" s="63"/>
      <c r="Q75" s="39"/>
      <c r="S75" s="63"/>
      <c r="T75" s="39"/>
      <c r="U75" s="39"/>
      <c r="V75" s="39"/>
      <c r="W75" s="39"/>
      <c r="X75" s="39"/>
      <c r="Y75" s="39"/>
      <c r="Z75" s="39"/>
      <c r="AA75" s="39"/>
      <c r="AB75" s="39"/>
    </row>
    <row r="76" spans="1:28" ht="20.100000000000001" customHeight="1" x14ac:dyDescent="0.25">
      <c r="A76" s="41" t="s">
        <v>17</v>
      </c>
      <c r="B76" s="42">
        <v>11</v>
      </c>
      <c r="C76" s="42">
        <v>0</v>
      </c>
      <c r="D76" s="42">
        <v>2</v>
      </c>
      <c r="E76" s="42">
        <v>1</v>
      </c>
      <c r="F76" s="42">
        <v>0</v>
      </c>
      <c r="G76" s="42">
        <v>0</v>
      </c>
      <c r="H76" s="42">
        <v>11</v>
      </c>
      <c r="I76" s="42">
        <v>12</v>
      </c>
      <c r="J76" s="42">
        <v>11</v>
      </c>
      <c r="K76" s="42">
        <v>16</v>
      </c>
      <c r="L76" s="42">
        <v>11</v>
      </c>
      <c r="M76" s="42">
        <v>2</v>
      </c>
      <c r="P76" s="63"/>
      <c r="S76" s="63"/>
    </row>
    <row r="77" spans="1:28" ht="20.100000000000001" customHeight="1" x14ac:dyDescent="0.25">
      <c r="A77" s="41" t="s">
        <v>18</v>
      </c>
      <c r="B77" s="42">
        <v>0</v>
      </c>
      <c r="C77" s="42">
        <v>0</v>
      </c>
      <c r="D77" s="42">
        <v>0</v>
      </c>
      <c r="E77" s="42">
        <v>0</v>
      </c>
      <c r="F77" s="42">
        <v>0</v>
      </c>
      <c r="G77" s="42">
        <v>0</v>
      </c>
      <c r="H77" s="42">
        <v>0</v>
      </c>
      <c r="I77" s="42">
        <v>0</v>
      </c>
      <c r="J77" s="42">
        <v>0</v>
      </c>
      <c r="K77" s="42">
        <v>1</v>
      </c>
      <c r="L77" s="42">
        <v>0</v>
      </c>
      <c r="M77" s="42">
        <v>1</v>
      </c>
      <c r="P77" s="63"/>
      <c r="S77" s="63"/>
    </row>
    <row r="78" spans="1:28" ht="20.100000000000001" customHeight="1" x14ac:dyDescent="0.25">
      <c r="A78" s="41" t="s">
        <v>19</v>
      </c>
      <c r="B78" s="42">
        <v>0</v>
      </c>
      <c r="C78" s="42">
        <v>0</v>
      </c>
      <c r="D78" s="42">
        <v>0</v>
      </c>
      <c r="E78" s="42">
        <v>0</v>
      </c>
      <c r="F78" s="42">
        <v>0</v>
      </c>
      <c r="G78" s="42">
        <v>0</v>
      </c>
      <c r="H78" s="42">
        <v>0</v>
      </c>
      <c r="I78" s="42">
        <v>0</v>
      </c>
      <c r="J78" s="42">
        <v>0</v>
      </c>
      <c r="K78" s="42">
        <v>0</v>
      </c>
      <c r="L78" s="42">
        <v>0</v>
      </c>
      <c r="M78" s="42">
        <v>0</v>
      </c>
      <c r="P78" s="63"/>
      <c r="S78" s="63"/>
    </row>
    <row r="79" spans="1:28" ht="20.100000000000001" customHeight="1" x14ac:dyDescent="0.25">
      <c r="A79" s="41" t="s">
        <v>559</v>
      </c>
      <c r="B79" s="42">
        <v>0</v>
      </c>
      <c r="C79" s="42">
        <v>0</v>
      </c>
      <c r="D79" s="42">
        <v>0</v>
      </c>
      <c r="E79" s="42">
        <v>0</v>
      </c>
      <c r="F79" s="42">
        <v>0</v>
      </c>
      <c r="G79" s="42">
        <v>0</v>
      </c>
      <c r="H79" s="42">
        <v>0</v>
      </c>
      <c r="I79" s="42">
        <v>0</v>
      </c>
      <c r="J79" s="42">
        <v>0</v>
      </c>
      <c r="K79" s="42">
        <v>0</v>
      </c>
      <c r="L79" s="42">
        <v>2</v>
      </c>
      <c r="M79" s="42">
        <v>0</v>
      </c>
      <c r="P79" s="63"/>
      <c r="S79" s="63"/>
    </row>
    <row r="80" spans="1:28" ht="20.100000000000001" customHeight="1" x14ac:dyDescent="0.25">
      <c r="A80" s="41" t="s">
        <v>560</v>
      </c>
      <c r="B80" s="42">
        <v>0</v>
      </c>
      <c r="C80" s="42">
        <v>0</v>
      </c>
      <c r="D80" s="42">
        <v>0</v>
      </c>
      <c r="E80" s="42">
        <v>0</v>
      </c>
      <c r="F80" s="42">
        <v>0</v>
      </c>
      <c r="G80" s="42">
        <v>0</v>
      </c>
      <c r="H80" s="42">
        <v>0</v>
      </c>
      <c r="I80" s="42">
        <v>0</v>
      </c>
      <c r="J80" s="42">
        <v>0</v>
      </c>
      <c r="K80" s="42">
        <v>0</v>
      </c>
      <c r="L80" s="42">
        <v>0</v>
      </c>
      <c r="M80" s="42">
        <v>0</v>
      </c>
      <c r="P80" s="63"/>
      <c r="S80" s="63"/>
    </row>
    <row r="81" spans="1:28" ht="20.100000000000001" customHeight="1" x14ac:dyDescent="0.25">
      <c r="A81" s="41" t="s">
        <v>561</v>
      </c>
      <c r="B81" s="42">
        <v>0</v>
      </c>
      <c r="C81" s="42">
        <v>0</v>
      </c>
      <c r="D81" s="42">
        <v>5</v>
      </c>
      <c r="E81" s="42">
        <v>0</v>
      </c>
      <c r="F81" s="42">
        <v>0</v>
      </c>
      <c r="G81" s="42">
        <v>0</v>
      </c>
      <c r="H81" s="42">
        <v>0</v>
      </c>
      <c r="I81" s="42">
        <v>0</v>
      </c>
      <c r="J81" s="42">
        <v>0</v>
      </c>
      <c r="K81" s="42">
        <v>0</v>
      </c>
      <c r="L81" s="42">
        <v>0</v>
      </c>
      <c r="M81" s="42">
        <v>0</v>
      </c>
      <c r="P81" s="63"/>
      <c r="S81" s="63"/>
    </row>
    <row r="82" spans="1:28" ht="20.100000000000001" customHeight="1" x14ac:dyDescent="0.25">
      <c r="A82" s="41" t="s">
        <v>562</v>
      </c>
      <c r="B82" s="42">
        <v>0</v>
      </c>
      <c r="C82" s="42">
        <v>0</v>
      </c>
      <c r="D82" s="42">
        <v>0</v>
      </c>
      <c r="E82" s="42">
        <v>0</v>
      </c>
      <c r="F82" s="42">
        <v>0</v>
      </c>
      <c r="G82" s="42">
        <v>0</v>
      </c>
      <c r="H82" s="42">
        <v>0</v>
      </c>
      <c r="I82" s="42">
        <v>0</v>
      </c>
      <c r="J82" s="42">
        <v>0</v>
      </c>
      <c r="K82" s="42">
        <v>0</v>
      </c>
      <c r="L82" s="42">
        <v>0</v>
      </c>
      <c r="M82" s="42">
        <v>0</v>
      </c>
      <c r="P82" s="63"/>
      <c r="S82" s="63"/>
    </row>
    <row r="83" spans="1:28" ht="20.100000000000001" customHeight="1" x14ac:dyDescent="0.25">
      <c r="A83" s="41" t="s">
        <v>20</v>
      </c>
      <c r="B83" s="42">
        <v>0</v>
      </c>
      <c r="C83" s="42">
        <v>0</v>
      </c>
      <c r="D83" s="42">
        <v>1</v>
      </c>
      <c r="E83" s="42">
        <v>1</v>
      </c>
      <c r="F83" s="42">
        <v>2</v>
      </c>
      <c r="G83" s="42">
        <v>0</v>
      </c>
      <c r="H83" s="42">
        <v>1</v>
      </c>
      <c r="I83" s="42">
        <v>0</v>
      </c>
      <c r="J83" s="42">
        <v>0</v>
      </c>
      <c r="K83" s="42">
        <v>0</v>
      </c>
      <c r="L83" s="42">
        <v>1</v>
      </c>
      <c r="M83" s="42">
        <v>0</v>
      </c>
      <c r="P83" s="63"/>
      <c r="S83" s="63"/>
    </row>
    <row r="84" spans="1:28" ht="20.100000000000001" customHeight="1" x14ac:dyDescent="0.25">
      <c r="A84" s="41" t="s">
        <v>563</v>
      </c>
      <c r="B84" s="42">
        <v>0</v>
      </c>
      <c r="C84" s="42">
        <v>0</v>
      </c>
      <c r="D84" s="42">
        <v>0</v>
      </c>
      <c r="E84" s="42">
        <v>0</v>
      </c>
      <c r="F84" s="42">
        <v>0</v>
      </c>
      <c r="G84" s="42">
        <v>0</v>
      </c>
      <c r="H84" s="42">
        <v>0</v>
      </c>
      <c r="I84" s="42">
        <v>0</v>
      </c>
      <c r="J84" s="42">
        <v>0</v>
      </c>
      <c r="K84" s="42">
        <v>0</v>
      </c>
      <c r="L84" s="42">
        <v>0</v>
      </c>
      <c r="M84" s="42">
        <v>0</v>
      </c>
      <c r="P84" s="63"/>
      <c r="S84" s="63"/>
    </row>
    <row r="85" spans="1:28" ht="20.100000000000001" customHeight="1" x14ac:dyDescent="0.25">
      <c r="A85" s="41" t="s">
        <v>564</v>
      </c>
      <c r="B85" s="42">
        <v>0</v>
      </c>
      <c r="C85" s="42">
        <v>0</v>
      </c>
      <c r="D85" s="42">
        <v>0</v>
      </c>
      <c r="E85" s="42">
        <v>0</v>
      </c>
      <c r="F85" s="42">
        <v>0</v>
      </c>
      <c r="G85" s="42">
        <v>0</v>
      </c>
      <c r="H85" s="42">
        <v>0</v>
      </c>
      <c r="I85" s="42">
        <v>0</v>
      </c>
      <c r="J85" s="42">
        <v>0</v>
      </c>
      <c r="K85" s="42">
        <v>0</v>
      </c>
      <c r="L85" s="42">
        <v>0</v>
      </c>
      <c r="M85" s="42">
        <v>0</v>
      </c>
      <c r="P85" s="63"/>
      <c r="S85" s="63"/>
    </row>
    <row r="86" spans="1:28" s="39" customFormat="1" ht="20.100000000000001" customHeight="1" x14ac:dyDescent="0.25">
      <c r="A86" s="41" t="s">
        <v>21</v>
      </c>
      <c r="B86" s="42">
        <v>0</v>
      </c>
      <c r="C86" s="42">
        <v>0</v>
      </c>
      <c r="D86" s="42">
        <v>1</v>
      </c>
      <c r="E86" s="42">
        <v>0</v>
      </c>
      <c r="F86" s="42">
        <v>0</v>
      </c>
      <c r="G86" s="42">
        <v>2</v>
      </c>
      <c r="H86" s="42">
        <v>0</v>
      </c>
      <c r="I86" s="42">
        <v>0</v>
      </c>
      <c r="J86" s="42">
        <v>0</v>
      </c>
      <c r="K86" s="42">
        <v>1</v>
      </c>
      <c r="L86" s="42">
        <v>0</v>
      </c>
      <c r="M86" s="42">
        <v>0</v>
      </c>
      <c r="P86" s="61"/>
      <c r="Q86" s="41"/>
      <c r="S86" s="61"/>
      <c r="T86" s="41"/>
      <c r="U86" s="41"/>
      <c r="V86" s="41"/>
      <c r="W86" s="41"/>
      <c r="X86" s="41"/>
      <c r="Y86" s="41"/>
      <c r="Z86" s="41"/>
      <c r="AA86" s="41"/>
      <c r="AB86" s="41"/>
    </row>
    <row r="87" spans="1:28" ht="20.100000000000001" customHeight="1" x14ac:dyDescent="0.25">
      <c r="A87" s="352" t="s">
        <v>589</v>
      </c>
      <c r="B87" s="40">
        <v>42</v>
      </c>
      <c r="C87" s="40">
        <v>28</v>
      </c>
      <c r="D87" s="40">
        <v>40</v>
      </c>
      <c r="E87" s="40">
        <v>40</v>
      </c>
      <c r="F87" s="40">
        <v>29</v>
      </c>
      <c r="G87" s="40">
        <v>21</v>
      </c>
      <c r="H87" s="40">
        <v>37</v>
      </c>
      <c r="I87" s="40">
        <v>13</v>
      </c>
      <c r="J87" s="40">
        <v>29</v>
      </c>
      <c r="K87" s="40">
        <v>9</v>
      </c>
      <c r="L87" s="40">
        <v>19</v>
      </c>
      <c r="M87" s="40">
        <v>9</v>
      </c>
      <c r="P87" s="63"/>
      <c r="Q87" s="39"/>
      <c r="S87" s="63"/>
      <c r="T87" s="39"/>
      <c r="U87" s="39"/>
      <c r="V87" s="39"/>
      <c r="W87" s="39"/>
      <c r="X87" s="39"/>
      <c r="Y87" s="39"/>
      <c r="Z87" s="39"/>
      <c r="AA87" s="39"/>
      <c r="AB87" s="39"/>
    </row>
    <row r="88" spans="1:28" ht="20.100000000000001" customHeight="1" x14ac:dyDescent="0.25">
      <c r="A88" s="41" t="s">
        <v>22</v>
      </c>
      <c r="B88" s="42">
        <v>1</v>
      </c>
      <c r="C88" s="42">
        <v>1</v>
      </c>
      <c r="D88" s="42">
        <v>1</v>
      </c>
      <c r="E88" s="42">
        <v>0</v>
      </c>
      <c r="F88" s="42">
        <v>0</v>
      </c>
      <c r="G88" s="42">
        <v>2</v>
      </c>
      <c r="H88" s="42">
        <v>0</v>
      </c>
      <c r="I88" s="42">
        <v>0</v>
      </c>
      <c r="J88" s="42">
        <v>0</v>
      </c>
      <c r="K88" s="42">
        <v>0</v>
      </c>
      <c r="L88" s="42">
        <v>0</v>
      </c>
      <c r="M88" s="42">
        <v>0</v>
      </c>
      <c r="P88" s="63"/>
      <c r="S88" s="63"/>
    </row>
    <row r="89" spans="1:28" ht="20.100000000000001" customHeight="1" x14ac:dyDescent="0.25">
      <c r="A89" s="41" t="s">
        <v>23</v>
      </c>
      <c r="B89" s="42">
        <v>3</v>
      </c>
      <c r="C89" s="42">
        <v>1</v>
      </c>
      <c r="D89" s="42">
        <v>1</v>
      </c>
      <c r="E89" s="42">
        <v>1</v>
      </c>
      <c r="F89" s="42">
        <v>1</v>
      </c>
      <c r="G89" s="42">
        <v>0</v>
      </c>
      <c r="H89" s="42">
        <v>2</v>
      </c>
      <c r="I89" s="42">
        <v>1</v>
      </c>
      <c r="J89" s="42">
        <v>1</v>
      </c>
      <c r="K89" s="42">
        <v>3</v>
      </c>
      <c r="L89" s="42">
        <v>4</v>
      </c>
      <c r="M89" s="42">
        <v>0</v>
      </c>
      <c r="P89" s="63"/>
      <c r="S89" s="63"/>
    </row>
    <row r="90" spans="1:28" ht="20.100000000000001" customHeight="1" x14ac:dyDescent="0.25">
      <c r="A90" s="41" t="s">
        <v>565</v>
      </c>
      <c r="B90" s="42">
        <v>2</v>
      </c>
      <c r="C90" s="42">
        <v>1</v>
      </c>
      <c r="D90" s="42">
        <v>0</v>
      </c>
      <c r="E90" s="42">
        <v>0</v>
      </c>
      <c r="F90" s="42">
        <v>0</v>
      </c>
      <c r="G90" s="42">
        <v>0</v>
      </c>
      <c r="H90" s="42">
        <v>0</v>
      </c>
      <c r="I90" s="42">
        <v>0</v>
      </c>
      <c r="J90" s="42">
        <v>0</v>
      </c>
      <c r="K90" s="42">
        <v>0</v>
      </c>
      <c r="L90" s="42">
        <v>0</v>
      </c>
      <c r="M90" s="42">
        <v>0</v>
      </c>
      <c r="P90" s="63"/>
      <c r="S90" s="63"/>
    </row>
    <row r="91" spans="1:28" ht="20.100000000000001" customHeight="1" x14ac:dyDescent="0.25">
      <c r="A91" s="41" t="s">
        <v>24</v>
      </c>
      <c r="B91" s="42">
        <v>0</v>
      </c>
      <c r="C91" s="42">
        <v>0</v>
      </c>
      <c r="D91" s="42">
        <v>0</v>
      </c>
      <c r="E91" s="42">
        <v>0</v>
      </c>
      <c r="F91" s="42">
        <v>1</v>
      </c>
      <c r="G91" s="42">
        <v>1</v>
      </c>
      <c r="H91" s="42">
        <v>1</v>
      </c>
      <c r="I91" s="42">
        <v>1</v>
      </c>
      <c r="J91" s="42">
        <v>1</v>
      </c>
      <c r="K91" s="42">
        <v>0</v>
      </c>
      <c r="L91" s="42">
        <v>0</v>
      </c>
      <c r="M91" s="42">
        <v>0</v>
      </c>
      <c r="P91" s="63"/>
      <c r="S91" s="63"/>
    </row>
    <row r="92" spans="1:28" ht="20.100000000000001" customHeight="1" x14ac:dyDescent="0.25">
      <c r="A92" s="41" t="s">
        <v>566</v>
      </c>
      <c r="B92" s="42">
        <v>30</v>
      </c>
      <c r="C92" s="42">
        <v>6</v>
      </c>
      <c r="D92" s="42">
        <v>15</v>
      </c>
      <c r="E92" s="42">
        <v>8</v>
      </c>
      <c r="F92" s="42">
        <v>15</v>
      </c>
      <c r="G92" s="42">
        <v>6</v>
      </c>
      <c r="H92" s="42">
        <v>15</v>
      </c>
      <c r="I92" s="42">
        <v>3</v>
      </c>
      <c r="J92" s="42">
        <v>19</v>
      </c>
      <c r="K92" s="42">
        <v>0</v>
      </c>
      <c r="L92" s="42">
        <v>7</v>
      </c>
      <c r="M92" s="42">
        <v>0</v>
      </c>
      <c r="P92" s="63"/>
      <c r="S92" s="63"/>
    </row>
    <row r="93" spans="1:28" ht="20.100000000000001" customHeight="1" x14ac:dyDescent="0.25">
      <c r="A93" s="41" t="s">
        <v>567</v>
      </c>
      <c r="B93" s="42">
        <v>0</v>
      </c>
      <c r="C93" s="42">
        <v>0</v>
      </c>
      <c r="D93" s="42">
        <v>0</v>
      </c>
      <c r="E93" s="42">
        <v>1</v>
      </c>
      <c r="F93" s="42">
        <v>0</v>
      </c>
      <c r="G93" s="42">
        <v>0</v>
      </c>
      <c r="H93" s="42">
        <v>0</v>
      </c>
      <c r="I93" s="42">
        <v>1</v>
      </c>
      <c r="J93" s="42">
        <v>0</v>
      </c>
      <c r="K93" s="42">
        <v>0</v>
      </c>
      <c r="L93" s="42">
        <v>0</v>
      </c>
      <c r="M93" s="42">
        <v>0</v>
      </c>
      <c r="N93" s="42"/>
      <c r="O93" s="42"/>
    </row>
    <row r="94" spans="1:28" ht="20.100000000000001" customHeight="1" x14ac:dyDescent="0.25">
      <c r="A94" s="41" t="s">
        <v>568</v>
      </c>
      <c r="B94" s="42">
        <v>0</v>
      </c>
      <c r="C94" s="42">
        <v>0</v>
      </c>
      <c r="D94" s="42">
        <v>0</v>
      </c>
      <c r="E94" s="42">
        <v>0</v>
      </c>
      <c r="F94" s="42">
        <v>0</v>
      </c>
      <c r="G94" s="42">
        <v>0</v>
      </c>
      <c r="H94" s="42">
        <v>0</v>
      </c>
      <c r="I94" s="42">
        <v>0</v>
      </c>
      <c r="J94" s="42">
        <v>0</v>
      </c>
      <c r="K94" s="42">
        <v>0</v>
      </c>
      <c r="L94" s="42">
        <v>0</v>
      </c>
      <c r="M94" s="42">
        <v>0</v>
      </c>
      <c r="N94" s="42"/>
      <c r="O94" s="42"/>
    </row>
    <row r="95" spans="1:28" ht="20.100000000000001" customHeight="1" x14ac:dyDescent="0.25">
      <c r="A95" s="41" t="s">
        <v>25</v>
      </c>
      <c r="B95" s="42">
        <v>0</v>
      </c>
      <c r="C95" s="42">
        <v>0</v>
      </c>
      <c r="D95" s="42">
        <v>2</v>
      </c>
      <c r="E95" s="42">
        <v>0</v>
      </c>
      <c r="F95" s="42">
        <v>0</v>
      </c>
      <c r="G95" s="42">
        <v>1</v>
      </c>
      <c r="H95" s="42">
        <v>0</v>
      </c>
      <c r="I95" s="42">
        <v>1</v>
      </c>
      <c r="J95" s="42">
        <v>0</v>
      </c>
      <c r="K95" s="42">
        <v>1</v>
      </c>
      <c r="L95" s="42">
        <v>0</v>
      </c>
      <c r="M95" s="42">
        <v>0</v>
      </c>
      <c r="N95" s="42"/>
      <c r="O95" s="42"/>
    </row>
    <row r="96" spans="1:28" ht="20.100000000000001" customHeight="1" x14ac:dyDescent="0.25">
      <c r="A96" s="41" t="s">
        <v>569</v>
      </c>
      <c r="B96" s="42">
        <v>0</v>
      </c>
      <c r="C96" s="42">
        <v>2</v>
      </c>
      <c r="D96" s="42">
        <v>0</v>
      </c>
      <c r="E96" s="42">
        <v>1</v>
      </c>
      <c r="F96" s="42">
        <v>1</v>
      </c>
      <c r="G96" s="42">
        <v>0</v>
      </c>
      <c r="H96" s="42">
        <v>0</v>
      </c>
      <c r="I96" s="42">
        <v>0</v>
      </c>
      <c r="J96" s="42">
        <v>2</v>
      </c>
      <c r="K96" s="42">
        <v>0</v>
      </c>
      <c r="L96" s="42">
        <v>1</v>
      </c>
      <c r="M96" s="42">
        <v>0</v>
      </c>
      <c r="N96" s="42"/>
      <c r="O96" s="42"/>
    </row>
    <row r="97" spans="1:28" ht="20.100000000000001" customHeight="1" x14ac:dyDescent="0.25">
      <c r="A97" s="41" t="s">
        <v>570</v>
      </c>
      <c r="B97" s="42">
        <v>1</v>
      </c>
      <c r="C97" s="42">
        <v>6</v>
      </c>
      <c r="D97" s="42">
        <v>20</v>
      </c>
      <c r="E97" s="42">
        <v>25</v>
      </c>
      <c r="F97" s="42">
        <v>7</v>
      </c>
      <c r="G97" s="42">
        <v>9</v>
      </c>
      <c r="H97" s="42">
        <v>12</v>
      </c>
      <c r="I97" s="42">
        <v>6</v>
      </c>
      <c r="J97" s="42">
        <v>5</v>
      </c>
      <c r="K97" s="42">
        <v>5</v>
      </c>
      <c r="L97" s="42">
        <v>4</v>
      </c>
      <c r="M97" s="42">
        <v>8</v>
      </c>
      <c r="N97" s="42"/>
      <c r="O97" s="42"/>
    </row>
    <row r="98" spans="1:28" ht="20.100000000000001" customHeight="1" x14ac:dyDescent="0.25">
      <c r="A98" s="41" t="s">
        <v>26</v>
      </c>
      <c r="B98" s="42">
        <v>5</v>
      </c>
      <c r="C98" s="42">
        <v>11</v>
      </c>
      <c r="D98" s="42">
        <v>1</v>
      </c>
      <c r="E98" s="42">
        <v>4</v>
      </c>
      <c r="F98" s="42">
        <v>4</v>
      </c>
      <c r="G98" s="42">
        <v>2</v>
      </c>
      <c r="H98" s="42">
        <v>7</v>
      </c>
      <c r="I98" s="42">
        <v>0</v>
      </c>
      <c r="J98" s="42">
        <v>1</v>
      </c>
      <c r="K98" s="42">
        <v>0</v>
      </c>
      <c r="L98" s="42">
        <v>3</v>
      </c>
      <c r="M98" s="42">
        <v>1</v>
      </c>
      <c r="N98" s="42"/>
      <c r="O98" s="42"/>
    </row>
    <row r="99" spans="1:28" ht="20.100000000000001" customHeight="1" x14ac:dyDescent="0.25">
      <c r="A99" s="352" t="s">
        <v>258</v>
      </c>
      <c r="B99" s="40">
        <v>34</v>
      </c>
      <c r="C99" s="40">
        <v>36</v>
      </c>
      <c r="D99" s="40">
        <v>25</v>
      </c>
      <c r="E99" s="40">
        <v>38</v>
      </c>
      <c r="F99" s="40">
        <v>6</v>
      </c>
      <c r="G99" s="40">
        <v>18</v>
      </c>
      <c r="H99" s="40">
        <v>21</v>
      </c>
      <c r="I99" s="40">
        <v>16</v>
      </c>
      <c r="J99" s="40">
        <v>32</v>
      </c>
      <c r="K99" s="40">
        <v>10</v>
      </c>
      <c r="L99" s="40">
        <v>15</v>
      </c>
      <c r="M99" s="40">
        <v>16</v>
      </c>
      <c r="P99" s="63"/>
      <c r="Q99" s="39"/>
      <c r="S99" s="63"/>
      <c r="T99" s="39"/>
      <c r="U99" s="39"/>
      <c r="V99" s="39"/>
      <c r="W99" s="39"/>
      <c r="X99" s="39"/>
      <c r="Y99" s="39"/>
      <c r="Z99" s="39"/>
      <c r="AA99" s="39"/>
      <c r="AB99" s="39"/>
    </row>
    <row r="100" spans="1:28" ht="20.100000000000001" customHeight="1" x14ac:dyDescent="0.25">
      <c r="A100" s="41" t="s">
        <v>27</v>
      </c>
      <c r="B100" s="42">
        <v>3</v>
      </c>
      <c r="C100" s="42">
        <v>5</v>
      </c>
      <c r="D100" s="42">
        <v>4</v>
      </c>
      <c r="E100" s="42">
        <v>12</v>
      </c>
      <c r="F100" s="42">
        <v>0</v>
      </c>
      <c r="G100" s="42">
        <v>2</v>
      </c>
      <c r="H100" s="42">
        <v>0</v>
      </c>
      <c r="I100" s="42">
        <v>3</v>
      </c>
      <c r="J100" s="42">
        <v>9</v>
      </c>
      <c r="K100" s="42">
        <v>3</v>
      </c>
      <c r="L100" s="42">
        <v>3</v>
      </c>
      <c r="M100" s="42">
        <v>5</v>
      </c>
      <c r="P100" s="63"/>
      <c r="S100" s="63"/>
    </row>
    <row r="101" spans="1:28" ht="20.100000000000001" customHeight="1" x14ac:dyDescent="0.25">
      <c r="A101" s="41" t="s">
        <v>28</v>
      </c>
      <c r="B101" s="42">
        <v>25</v>
      </c>
      <c r="C101" s="42">
        <v>25</v>
      </c>
      <c r="D101" s="42">
        <v>17</v>
      </c>
      <c r="E101" s="42">
        <v>25</v>
      </c>
      <c r="F101" s="42">
        <v>4</v>
      </c>
      <c r="G101" s="42">
        <v>13</v>
      </c>
      <c r="H101" s="42">
        <v>13</v>
      </c>
      <c r="I101" s="42">
        <v>3</v>
      </c>
      <c r="J101" s="42">
        <v>21</v>
      </c>
      <c r="K101" s="42">
        <v>3</v>
      </c>
      <c r="L101" s="42">
        <v>11</v>
      </c>
      <c r="M101" s="42">
        <v>9</v>
      </c>
      <c r="P101" s="63"/>
      <c r="S101" s="63"/>
    </row>
    <row r="102" spans="1:28" ht="20.100000000000001" customHeight="1" x14ac:dyDescent="0.25">
      <c r="A102" s="41" t="s">
        <v>29</v>
      </c>
      <c r="B102" s="42">
        <v>6</v>
      </c>
      <c r="C102" s="42">
        <v>6</v>
      </c>
      <c r="D102" s="42">
        <v>4</v>
      </c>
      <c r="E102" s="42">
        <v>1</v>
      </c>
      <c r="F102" s="42">
        <v>2</v>
      </c>
      <c r="G102" s="42">
        <v>3</v>
      </c>
      <c r="H102" s="42">
        <v>8</v>
      </c>
      <c r="I102" s="42">
        <v>10</v>
      </c>
      <c r="J102" s="42">
        <v>2</v>
      </c>
      <c r="K102" s="42">
        <v>4</v>
      </c>
      <c r="L102" s="42">
        <v>1</v>
      </c>
      <c r="M102" s="42">
        <v>2</v>
      </c>
      <c r="P102" s="63"/>
      <c r="S102" s="63"/>
    </row>
    <row r="103" spans="1:28" ht="20.100000000000001" customHeight="1" x14ac:dyDescent="0.25">
      <c r="A103" s="352" t="s">
        <v>259</v>
      </c>
      <c r="B103" s="40">
        <v>2760</v>
      </c>
      <c r="C103" s="40">
        <v>7943</v>
      </c>
      <c r="D103" s="40">
        <v>3126</v>
      </c>
      <c r="E103" s="40">
        <v>8163</v>
      </c>
      <c r="F103" s="40">
        <v>1335</v>
      </c>
      <c r="G103" s="40">
        <v>5787</v>
      </c>
      <c r="H103" s="40">
        <v>3282</v>
      </c>
      <c r="I103" s="40">
        <v>4952</v>
      </c>
      <c r="J103" s="40">
        <v>4357</v>
      </c>
      <c r="K103" s="40">
        <v>4554</v>
      </c>
      <c r="L103" s="40">
        <v>5657</v>
      </c>
      <c r="M103" s="40">
        <v>2954</v>
      </c>
      <c r="P103" s="63"/>
      <c r="Q103" s="39"/>
      <c r="S103" s="63"/>
      <c r="T103" s="39"/>
      <c r="U103" s="39"/>
      <c r="V103" s="39"/>
      <c r="W103" s="39"/>
      <c r="X103" s="39"/>
      <c r="Y103" s="39"/>
      <c r="Z103" s="39"/>
      <c r="AA103" s="39"/>
      <c r="AB103" s="39"/>
    </row>
    <row r="104" spans="1:28" ht="20.100000000000001" customHeight="1" x14ac:dyDescent="0.25">
      <c r="A104" s="41" t="s">
        <v>30</v>
      </c>
      <c r="B104" s="42">
        <v>27</v>
      </c>
      <c r="C104" s="42">
        <v>12</v>
      </c>
      <c r="D104" s="42">
        <v>45</v>
      </c>
      <c r="E104" s="42">
        <v>18</v>
      </c>
      <c r="F104" s="42">
        <v>30</v>
      </c>
      <c r="G104" s="42">
        <v>16</v>
      </c>
      <c r="H104" s="42">
        <v>31</v>
      </c>
      <c r="I104" s="42">
        <v>21</v>
      </c>
      <c r="J104" s="42">
        <v>28</v>
      </c>
      <c r="K104" s="42">
        <v>9</v>
      </c>
      <c r="L104" s="42">
        <v>21</v>
      </c>
      <c r="M104" s="42">
        <v>13</v>
      </c>
      <c r="P104" s="64"/>
      <c r="S104" s="64"/>
    </row>
    <row r="105" spans="1:28" ht="20.100000000000001" customHeight="1" x14ac:dyDescent="0.25">
      <c r="A105" s="41" t="s">
        <v>31</v>
      </c>
      <c r="B105" s="42">
        <v>0</v>
      </c>
      <c r="C105" s="42">
        <v>7</v>
      </c>
      <c r="D105" s="42">
        <v>2</v>
      </c>
      <c r="E105" s="42">
        <v>6</v>
      </c>
      <c r="F105" s="42">
        <v>2</v>
      </c>
      <c r="G105" s="42">
        <v>1</v>
      </c>
      <c r="H105" s="42">
        <v>1</v>
      </c>
      <c r="I105" s="42">
        <v>9</v>
      </c>
      <c r="J105" s="42">
        <v>2</v>
      </c>
      <c r="K105" s="42">
        <v>1</v>
      </c>
      <c r="L105" s="42">
        <v>7</v>
      </c>
      <c r="M105" s="42">
        <v>5</v>
      </c>
      <c r="P105" s="63"/>
      <c r="S105" s="63"/>
    </row>
    <row r="106" spans="1:28" ht="20.100000000000001" customHeight="1" x14ac:dyDescent="0.25">
      <c r="A106" s="41" t="s">
        <v>32</v>
      </c>
      <c r="B106" s="42">
        <v>9</v>
      </c>
      <c r="C106" s="42">
        <v>8</v>
      </c>
      <c r="D106" s="42">
        <v>9</v>
      </c>
      <c r="E106" s="42">
        <v>4</v>
      </c>
      <c r="F106" s="42">
        <v>8</v>
      </c>
      <c r="G106" s="42">
        <v>11</v>
      </c>
      <c r="H106" s="42">
        <v>16</v>
      </c>
      <c r="I106" s="42">
        <v>5</v>
      </c>
      <c r="J106" s="42">
        <v>10</v>
      </c>
      <c r="K106" s="42">
        <v>5</v>
      </c>
      <c r="L106" s="42">
        <v>13</v>
      </c>
      <c r="M106" s="42">
        <v>2</v>
      </c>
      <c r="P106" s="63"/>
      <c r="S106" s="63"/>
    </row>
    <row r="107" spans="1:28" ht="20.100000000000001" customHeight="1" x14ac:dyDescent="0.25">
      <c r="A107" s="41" t="s">
        <v>33</v>
      </c>
      <c r="B107" s="42">
        <v>77</v>
      </c>
      <c r="C107" s="42">
        <v>81</v>
      </c>
      <c r="D107" s="42">
        <v>53</v>
      </c>
      <c r="E107" s="42">
        <v>76</v>
      </c>
      <c r="F107" s="42">
        <v>15</v>
      </c>
      <c r="G107" s="42">
        <v>91</v>
      </c>
      <c r="H107" s="42">
        <v>49</v>
      </c>
      <c r="I107" s="42">
        <v>83</v>
      </c>
      <c r="J107" s="42">
        <v>58</v>
      </c>
      <c r="K107" s="42">
        <v>77</v>
      </c>
      <c r="L107" s="42">
        <v>52</v>
      </c>
      <c r="M107" s="42">
        <v>58</v>
      </c>
      <c r="P107" s="63"/>
      <c r="S107" s="63"/>
    </row>
    <row r="108" spans="1:28" ht="20.100000000000001" customHeight="1" x14ac:dyDescent="0.25">
      <c r="A108" s="41" t="s">
        <v>34</v>
      </c>
      <c r="B108" s="42">
        <v>2</v>
      </c>
      <c r="C108" s="42">
        <v>9</v>
      </c>
      <c r="D108" s="42">
        <v>1</v>
      </c>
      <c r="E108" s="42">
        <v>8</v>
      </c>
      <c r="F108" s="42">
        <v>2</v>
      </c>
      <c r="G108" s="42">
        <v>23</v>
      </c>
      <c r="H108" s="42">
        <v>2</v>
      </c>
      <c r="I108" s="42">
        <v>7</v>
      </c>
      <c r="J108" s="42">
        <v>9</v>
      </c>
      <c r="K108" s="42">
        <v>4</v>
      </c>
      <c r="L108" s="42">
        <v>2</v>
      </c>
      <c r="M108" s="42">
        <v>1</v>
      </c>
      <c r="P108" s="63"/>
      <c r="S108" s="63"/>
    </row>
    <row r="109" spans="1:28" ht="20.100000000000001" customHeight="1" x14ac:dyDescent="0.25">
      <c r="A109" s="41" t="s">
        <v>571</v>
      </c>
      <c r="B109" s="42">
        <v>400</v>
      </c>
      <c r="C109" s="42">
        <v>459</v>
      </c>
      <c r="D109" s="42">
        <v>383</v>
      </c>
      <c r="E109" s="42">
        <v>614</v>
      </c>
      <c r="F109" s="42">
        <v>97</v>
      </c>
      <c r="G109" s="42">
        <v>284</v>
      </c>
      <c r="H109" s="42">
        <v>324</v>
      </c>
      <c r="I109" s="42">
        <v>296</v>
      </c>
      <c r="J109" s="42">
        <v>325</v>
      </c>
      <c r="K109" s="42">
        <v>388</v>
      </c>
      <c r="L109" s="42">
        <v>424</v>
      </c>
      <c r="M109" s="42">
        <v>469</v>
      </c>
      <c r="P109" s="63"/>
      <c r="S109" s="63"/>
    </row>
    <row r="110" spans="1:28" ht="20.100000000000001" customHeight="1" x14ac:dyDescent="0.25">
      <c r="A110" s="41" t="s">
        <v>35</v>
      </c>
      <c r="B110" s="42">
        <v>0</v>
      </c>
      <c r="C110" s="42">
        <v>0</v>
      </c>
      <c r="D110" s="42">
        <v>0</v>
      </c>
      <c r="E110" s="42">
        <v>0</v>
      </c>
      <c r="F110" s="42">
        <v>0</v>
      </c>
      <c r="G110" s="42">
        <v>0</v>
      </c>
      <c r="H110" s="42">
        <v>0</v>
      </c>
      <c r="I110" s="42">
        <v>0</v>
      </c>
      <c r="J110" s="42">
        <v>0</v>
      </c>
      <c r="K110" s="42">
        <v>0</v>
      </c>
      <c r="L110" s="42">
        <v>0</v>
      </c>
      <c r="M110" s="42">
        <v>0</v>
      </c>
      <c r="P110" s="63"/>
      <c r="S110" s="63"/>
    </row>
    <row r="111" spans="1:28" ht="20.100000000000001" customHeight="1" x14ac:dyDescent="0.25">
      <c r="A111" s="41" t="s">
        <v>36</v>
      </c>
      <c r="B111" s="42">
        <v>0</v>
      </c>
      <c r="C111" s="42">
        <v>1</v>
      </c>
      <c r="D111" s="42">
        <v>0</v>
      </c>
      <c r="E111" s="42">
        <v>0</v>
      </c>
      <c r="F111" s="42">
        <v>1</v>
      </c>
      <c r="G111" s="42">
        <v>1</v>
      </c>
      <c r="H111" s="42">
        <v>0</v>
      </c>
      <c r="I111" s="42">
        <v>0</v>
      </c>
      <c r="J111" s="42">
        <v>2</v>
      </c>
      <c r="K111" s="42">
        <v>0</v>
      </c>
      <c r="L111" s="42">
        <v>3</v>
      </c>
      <c r="M111" s="42">
        <v>0</v>
      </c>
      <c r="P111" s="63"/>
      <c r="S111" s="63"/>
    </row>
    <row r="112" spans="1:28" s="39" customFormat="1" ht="20.100000000000001" customHeight="1" x14ac:dyDescent="0.25">
      <c r="A112" s="41" t="s">
        <v>37</v>
      </c>
      <c r="B112" s="42">
        <v>13</v>
      </c>
      <c r="C112" s="42">
        <v>31</v>
      </c>
      <c r="D112" s="42">
        <v>15</v>
      </c>
      <c r="E112" s="42">
        <v>28</v>
      </c>
      <c r="F112" s="42">
        <v>5</v>
      </c>
      <c r="G112" s="42">
        <v>38</v>
      </c>
      <c r="H112" s="42">
        <v>21</v>
      </c>
      <c r="I112" s="42">
        <v>34</v>
      </c>
      <c r="J112" s="42">
        <v>10</v>
      </c>
      <c r="K112" s="42">
        <v>27</v>
      </c>
      <c r="L112" s="42">
        <v>16</v>
      </c>
      <c r="M112" s="42">
        <v>14</v>
      </c>
      <c r="P112" s="61"/>
      <c r="Q112" s="41"/>
      <c r="S112" s="61"/>
      <c r="T112" s="41"/>
      <c r="U112" s="41"/>
      <c r="V112" s="41"/>
      <c r="W112" s="41"/>
      <c r="X112" s="41"/>
      <c r="Y112" s="41"/>
      <c r="Z112" s="41"/>
      <c r="AA112" s="41"/>
      <c r="AB112" s="41"/>
    </row>
    <row r="113" spans="1:28" ht="20.100000000000001" customHeight="1" x14ac:dyDescent="0.25">
      <c r="A113" s="41" t="s">
        <v>38</v>
      </c>
      <c r="B113" s="42">
        <v>2</v>
      </c>
      <c r="C113" s="42">
        <v>8</v>
      </c>
      <c r="D113" s="42">
        <v>5</v>
      </c>
      <c r="E113" s="42">
        <v>10</v>
      </c>
      <c r="F113" s="42">
        <v>34</v>
      </c>
      <c r="G113" s="42">
        <v>3</v>
      </c>
      <c r="H113" s="42">
        <v>6</v>
      </c>
      <c r="I113" s="42">
        <v>10</v>
      </c>
      <c r="J113" s="42">
        <v>3</v>
      </c>
      <c r="K113" s="42">
        <v>1</v>
      </c>
      <c r="L113" s="42">
        <v>1</v>
      </c>
      <c r="M113" s="42">
        <v>4</v>
      </c>
      <c r="P113" s="63"/>
      <c r="S113" s="63"/>
    </row>
    <row r="114" spans="1:28" ht="20.100000000000001" customHeight="1" x14ac:dyDescent="0.25">
      <c r="A114" s="41" t="s">
        <v>39</v>
      </c>
      <c r="B114" s="42">
        <v>7</v>
      </c>
      <c r="C114" s="42">
        <v>4</v>
      </c>
      <c r="D114" s="42">
        <v>2</v>
      </c>
      <c r="E114" s="42">
        <v>6</v>
      </c>
      <c r="F114" s="42">
        <v>6</v>
      </c>
      <c r="G114" s="42">
        <v>1</v>
      </c>
      <c r="H114" s="42">
        <v>1</v>
      </c>
      <c r="I114" s="42">
        <v>2</v>
      </c>
      <c r="J114" s="42">
        <v>6</v>
      </c>
      <c r="K114" s="42">
        <v>4</v>
      </c>
      <c r="L114" s="42">
        <v>8</v>
      </c>
      <c r="M114" s="42">
        <v>3</v>
      </c>
      <c r="P114" s="63"/>
      <c r="S114" s="63"/>
    </row>
    <row r="115" spans="1:28" s="39" customFormat="1" ht="20.100000000000001" customHeight="1" x14ac:dyDescent="0.25">
      <c r="A115" s="41" t="s">
        <v>40</v>
      </c>
      <c r="B115" s="42">
        <v>2223</v>
      </c>
      <c r="C115" s="42">
        <v>7323</v>
      </c>
      <c r="D115" s="42">
        <v>2611</v>
      </c>
      <c r="E115" s="42">
        <v>7393</v>
      </c>
      <c r="F115" s="42">
        <v>1135</v>
      </c>
      <c r="G115" s="42">
        <v>5318</v>
      </c>
      <c r="H115" s="42">
        <v>2831</v>
      </c>
      <c r="I115" s="42">
        <v>4485</v>
      </c>
      <c r="J115" s="42">
        <v>3904</v>
      </c>
      <c r="K115" s="42">
        <v>4038</v>
      </c>
      <c r="L115" s="42">
        <v>5110</v>
      </c>
      <c r="M115" s="42">
        <v>2385</v>
      </c>
      <c r="P115" s="61"/>
      <c r="Q115" s="41"/>
      <c r="S115" s="61"/>
      <c r="T115" s="41"/>
      <c r="U115" s="41"/>
      <c r="V115" s="41"/>
      <c r="W115" s="41"/>
      <c r="X115" s="41"/>
      <c r="Y115" s="41"/>
      <c r="Z115" s="41"/>
      <c r="AA115" s="41"/>
      <c r="AB115" s="41"/>
    </row>
    <row r="116" spans="1:28" ht="20.100000000000001" customHeight="1" x14ac:dyDescent="0.25">
      <c r="A116" s="352" t="s">
        <v>590</v>
      </c>
      <c r="B116" s="40">
        <v>65</v>
      </c>
      <c r="C116" s="40">
        <v>43</v>
      </c>
      <c r="D116" s="40">
        <v>70</v>
      </c>
      <c r="E116" s="40">
        <v>39</v>
      </c>
      <c r="F116" s="40">
        <v>72</v>
      </c>
      <c r="G116" s="40">
        <v>61</v>
      </c>
      <c r="H116" s="40">
        <v>24</v>
      </c>
      <c r="I116" s="40">
        <v>25</v>
      </c>
      <c r="J116" s="40">
        <v>34</v>
      </c>
      <c r="K116" s="40">
        <v>16</v>
      </c>
      <c r="L116" s="40">
        <v>44</v>
      </c>
      <c r="M116" s="40">
        <v>19</v>
      </c>
      <c r="P116" s="63"/>
      <c r="Q116" s="39"/>
      <c r="S116" s="63"/>
      <c r="T116" s="39"/>
      <c r="U116" s="39"/>
      <c r="V116" s="39"/>
      <c r="W116" s="39"/>
      <c r="X116" s="39"/>
      <c r="Y116" s="39"/>
      <c r="Z116" s="39"/>
      <c r="AA116" s="39"/>
      <c r="AB116" s="39"/>
    </row>
    <row r="117" spans="1:28" ht="20.100000000000001" customHeight="1" x14ac:dyDescent="0.25">
      <c r="A117" s="41" t="s">
        <v>265</v>
      </c>
      <c r="B117" s="42">
        <v>1</v>
      </c>
      <c r="C117" s="42">
        <v>0</v>
      </c>
      <c r="D117" s="42">
        <v>0</v>
      </c>
      <c r="E117" s="42">
        <v>0</v>
      </c>
      <c r="F117" s="42">
        <v>0</v>
      </c>
      <c r="G117" s="42">
        <v>0</v>
      </c>
      <c r="H117" s="42">
        <v>0</v>
      </c>
      <c r="I117" s="42">
        <v>0</v>
      </c>
      <c r="J117" s="42">
        <v>0</v>
      </c>
      <c r="K117" s="42">
        <v>0</v>
      </c>
      <c r="L117" s="42">
        <v>0</v>
      </c>
      <c r="M117" s="42">
        <v>0</v>
      </c>
      <c r="P117" s="63"/>
      <c r="S117" s="63"/>
    </row>
    <row r="118" spans="1:28" ht="20.100000000000001" customHeight="1" x14ac:dyDescent="0.25">
      <c r="A118" s="41" t="s">
        <v>572</v>
      </c>
      <c r="B118" s="42">
        <v>0</v>
      </c>
      <c r="C118" s="42">
        <v>0</v>
      </c>
      <c r="D118" s="42">
        <v>1</v>
      </c>
      <c r="E118" s="42">
        <v>0</v>
      </c>
      <c r="F118" s="42">
        <v>3</v>
      </c>
      <c r="G118" s="42">
        <v>3</v>
      </c>
      <c r="H118" s="42">
        <v>1</v>
      </c>
      <c r="I118" s="42">
        <v>0</v>
      </c>
      <c r="J118" s="42">
        <v>1</v>
      </c>
      <c r="K118" s="42">
        <v>0</v>
      </c>
      <c r="L118" s="42">
        <v>0</v>
      </c>
      <c r="M118" s="42">
        <v>1</v>
      </c>
      <c r="P118" s="63"/>
      <c r="S118" s="63"/>
    </row>
    <row r="119" spans="1:28" ht="20.100000000000001" customHeight="1" x14ac:dyDescent="0.25">
      <c r="A119" s="41" t="s">
        <v>41</v>
      </c>
      <c r="B119" s="42">
        <v>9</v>
      </c>
      <c r="C119" s="42">
        <v>10</v>
      </c>
      <c r="D119" s="42">
        <v>16</v>
      </c>
      <c r="E119" s="42">
        <v>8</v>
      </c>
      <c r="F119" s="42">
        <v>8</v>
      </c>
      <c r="G119" s="42">
        <v>6</v>
      </c>
      <c r="H119" s="42">
        <v>3</v>
      </c>
      <c r="I119" s="42">
        <v>11</v>
      </c>
      <c r="J119" s="42">
        <v>18</v>
      </c>
      <c r="K119" s="42">
        <v>4</v>
      </c>
      <c r="L119" s="42">
        <v>21</v>
      </c>
      <c r="M119" s="42">
        <v>5</v>
      </c>
      <c r="P119" s="63"/>
      <c r="S119" s="63"/>
    </row>
    <row r="120" spans="1:28" ht="20.100000000000001" customHeight="1" x14ac:dyDescent="0.25">
      <c r="A120" s="41" t="s">
        <v>573</v>
      </c>
      <c r="B120" s="42">
        <v>0</v>
      </c>
      <c r="C120" s="42">
        <v>2</v>
      </c>
      <c r="D120" s="42">
        <v>1</v>
      </c>
      <c r="E120" s="42">
        <v>0</v>
      </c>
      <c r="F120" s="42">
        <v>0</v>
      </c>
      <c r="G120" s="42">
        <v>0</v>
      </c>
      <c r="H120" s="42">
        <v>0</v>
      </c>
      <c r="I120" s="42">
        <v>1</v>
      </c>
      <c r="J120" s="42">
        <v>0</v>
      </c>
      <c r="K120" s="42">
        <v>1</v>
      </c>
      <c r="L120" s="42">
        <v>2</v>
      </c>
      <c r="M120" s="42">
        <v>1</v>
      </c>
      <c r="P120" s="63"/>
      <c r="S120" s="63"/>
    </row>
    <row r="121" spans="1:28" ht="20.100000000000001" customHeight="1" x14ac:dyDescent="0.25">
      <c r="A121" s="41" t="s">
        <v>269</v>
      </c>
      <c r="B121" s="42">
        <v>0</v>
      </c>
      <c r="C121" s="42">
        <v>0</v>
      </c>
      <c r="D121" s="42">
        <v>0</v>
      </c>
      <c r="E121" s="42">
        <v>0</v>
      </c>
      <c r="F121" s="42">
        <v>0</v>
      </c>
      <c r="G121" s="42">
        <v>0</v>
      </c>
      <c r="H121" s="42">
        <v>0</v>
      </c>
      <c r="I121" s="42">
        <v>0</v>
      </c>
      <c r="J121" s="42">
        <v>0</v>
      </c>
      <c r="K121" s="42">
        <v>0</v>
      </c>
      <c r="L121" s="42">
        <v>0</v>
      </c>
      <c r="M121" s="42">
        <v>0</v>
      </c>
      <c r="P121" s="63"/>
      <c r="S121" s="63"/>
    </row>
    <row r="122" spans="1:28" ht="20.100000000000001" customHeight="1" x14ac:dyDescent="0.25">
      <c r="A122" s="41" t="s">
        <v>277</v>
      </c>
      <c r="B122" s="42">
        <v>0</v>
      </c>
      <c r="C122" s="42">
        <v>0</v>
      </c>
      <c r="D122" s="42">
        <v>0</v>
      </c>
      <c r="E122" s="42">
        <v>0</v>
      </c>
      <c r="F122" s="42">
        <v>1</v>
      </c>
      <c r="G122" s="42">
        <v>0</v>
      </c>
      <c r="H122" s="42">
        <v>1</v>
      </c>
      <c r="I122" s="42">
        <v>0</v>
      </c>
      <c r="J122" s="42">
        <v>0</v>
      </c>
      <c r="K122" s="42">
        <v>0</v>
      </c>
      <c r="L122" s="42">
        <v>0</v>
      </c>
      <c r="M122" s="42">
        <v>0</v>
      </c>
      <c r="P122" s="63"/>
      <c r="S122" s="63"/>
    </row>
    <row r="123" spans="1:28" ht="20.100000000000001" customHeight="1" x14ac:dyDescent="0.25">
      <c r="A123" s="41" t="s">
        <v>42</v>
      </c>
      <c r="B123" s="42">
        <v>0</v>
      </c>
      <c r="C123" s="42">
        <v>1</v>
      </c>
      <c r="D123" s="42">
        <v>0</v>
      </c>
      <c r="E123" s="42">
        <v>5</v>
      </c>
      <c r="F123" s="42">
        <v>0</v>
      </c>
      <c r="G123" s="42">
        <v>2</v>
      </c>
      <c r="H123" s="42">
        <v>1</v>
      </c>
      <c r="I123" s="42">
        <v>3</v>
      </c>
      <c r="J123" s="42">
        <v>0</v>
      </c>
      <c r="K123" s="42">
        <v>4</v>
      </c>
      <c r="L123" s="42">
        <v>0</v>
      </c>
      <c r="M123" s="42">
        <v>3</v>
      </c>
      <c r="N123" s="42"/>
      <c r="O123" s="42"/>
    </row>
    <row r="124" spans="1:28" ht="20.100000000000001" customHeight="1" x14ac:dyDescent="0.25">
      <c r="A124" s="41" t="s">
        <v>271</v>
      </c>
      <c r="B124" s="42">
        <v>0</v>
      </c>
      <c r="C124" s="42">
        <v>0</v>
      </c>
      <c r="D124" s="42">
        <v>0</v>
      </c>
      <c r="E124" s="42">
        <v>0</v>
      </c>
      <c r="F124" s="42">
        <v>0</v>
      </c>
      <c r="G124" s="42">
        <v>0</v>
      </c>
      <c r="H124" s="42">
        <v>0</v>
      </c>
      <c r="I124" s="42">
        <v>0</v>
      </c>
      <c r="J124" s="42">
        <v>0</v>
      </c>
      <c r="K124" s="42">
        <v>0</v>
      </c>
      <c r="L124" s="42">
        <v>0</v>
      </c>
      <c r="M124" s="42">
        <v>0</v>
      </c>
      <c r="N124" s="42"/>
      <c r="O124" s="42"/>
    </row>
    <row r="125" spans="1:28" ht="20.100000000000001" customHeight="1" x14ac:dyDescent="0.25">
      <c r="A125" s="41" t="s">
        <v>574</v>
      </c>
      <c r="B125" s="42">
        <v>0</v>
      </c>
      <c r="C125" s="42">
        <v>0</v>
      </c>
      <c r="D125" s="42">
        <v>0</v>
      </c>
      <c r="E125" s="42">
        <v>0</v>
      </c>
      <c r="F125" s="42">
        <v>0</v>
      </c>
      <c r="G125" s="42">
        <v>0</v>
      </c>
      <c r="H125" s="42">
        <v>0</v>
      </c>
      <c r="I125" s="42">
        <v>0</v>
      </c>
      <c r="J125" s="42">
        <v>1</v>
      </c>
      <c r="K125" s="42">
        <v>0</v>
      </c>
      <c r="L125" s="42">
        <v>0</v>
      </c>
      <c r="M125" s="42">
        <v>0</v>
      </c>
      <c r="N125" s="42"/>
      <c r="O125" s="42"/>
    </row>
    <row r="126" spans="1:28" ht="20.100000000000001" customHeight="1" x14ac:dyDescent="0.25">
      <c r="A126" s="41" t="s">
        <v>43</v>
      </c>
      <c r="B126" s="42">
        <v>0</v>
      </c>
      <c r="C126" s="42">
        <v>1</v>
      </c>
      <c r="D126" s="42">
        <v>0</v>
      </c>
      <c r="E126" s="42">
        <v>0</v>
      </c>
      <c r="F126" s="42">
        <v>0</v>
      </c>
      <c r="G126" s="42">
        <v>1</v>
      </c>
      <c r="H126" s="42">
        <v>1</v>
      </c>
      <c r="I126" s="42">
        <v>0</v>
      </c>
      <c r="J126" s="42">
        <v>0</v>
      </c>
      <c r="K126" s="42">
        <v>1</v>
      </c>
      <c r="L126" s="42">
        <v>0</v>
      </c>
      <c r="M126" s="42">
        <v>0</v>
      </c>
      <c r="N126" s="42"/>
      <c r="O126" s="42"/>
    </row>
    <row r="127" spans="1:28" ht="20.100000000000001" customHeight="1" x14ac:dyDescent="0.25">
      <c r="A127" s="41" t="s">
        <v>44</v>
      </c>
      <c r="B127" s="42">
        <v>50</v>
      </c>
      <c r="C127" s="42">
        <v>26</v>
      </c>
      <c r="D127" s="42">
        <v>50</v>
      </c>
      <c r="E127" s="42">
        <v>18</v>
      </c>
      <c r="F127" s="42">
        <v>60</v>
      </c>
      <c r="G127" s="42">
        <v>47</v>
      </c>
      <c r="H127" s="42">
        <v>15</v>
      </c>
      <c r="I127" s="42">
        <v>2</v>
      </c>
      <c r="J127" s="42">
        <v>5</v>
      </c>
      <c r="K127" s="42">
        <v>3</v>
      </c>
      <c r="L127" s="42">
        <v>9</v>
      </c>
      <c r="M127" s="42">
        <v>5</v>
      </c>
      <c r="N127" s="42"/>
      <c r="O127" s="42"/>
    </row>
    <row r="128" spans="1:28" ht="20.100000000000001" customHeight="1" x14ac:dyDescent="0.25">
      <c r="A128" s="41" t="s">
        <v>575</v>
      </c>
      <c r="B128" s="42">
        <v>1</v>
      </c>
      <c r="C128" s="42">
        <v>0</v>
      </c>
      <c r="D128" s="42">
        <v>0</v>
      </c>
      <c r="E128" s="42">
        <v>3</v>
      </c>
      <c r="F128" s="42">
        <v>0</v>
      </c>
      <c r="G128" s="42">
        <v>1</v>
      </c>
      <c r="H128" s="42">
        <v>0</v>
      </c>
      <c r="I128" s="42">
        <v>2</v>
      </c>
      <c r="J128" s="42">
        <v>0</v>
      </c>
      <c r="K128" s="42">
        <v>2</v>
      </c>
      <c r="L128" s="42">
        <v>2</v>
      </c>
      <c r="M128" s="42">
        <v>0</v>
      </c>
      <c r="N128" s="42"/>
      <c r="O128" s="42"/>
    </row>
    <row r="129" spans="1:16" ht="20.100000000000001" customHeight="1" x14ac:dyDescent="0.25">
      <c r="A129" s="41" t="s">
        <v>263</v>
      </c>
      <c r="B129" s="42">
        <v>0</v>
      </c>
      <c r="C129" s="42">
        <v>0</v>
      </c>
      <c r="D129" s="42">
        <v>0</v>
      </c>
      <c r="E129" s="42">
        <v>1</v>
      </c>
      <c r="F129" s="42">
        <v>0</v>
      </c>
      <c r="G129" s="42">
        <v>0</v>
      </c>
      <c r="H129" s="42">
        <v>0</v>
      </c>
      <c r="I129" s="42">
        <v>0</v>
      </c>
      <c r="J129" s="42">
        <v>0</v>
      </c>
      <c r="K129" s="42">
        <v>0</v>
      </c>
      <c r="L129" s="42">
        <v>0</v>
      </c>
      <c r="M129" s="42">
        <v>0</v>
      </c>
      <c r="N129" s="42"/>
      <c r="O129" s="42"/>
    </row>
    <row r="130" spans="1:16" ht="20.100000000000001" customHeight="1" x14ac:dyDescent="0.25">
      <c r="A130" s="41" t="s">
        <v>576</v>
      </c>
      <c r="B130" s="42">
        <v>1</v>
      </c>
      <c r="C130" s="42">
        <v>1</v>
      </c>
      <c r="D130" s="42">
        <v>0</v>
      </c>
      <c r="E130" s="42">
        <v>1</v>
      </c>
      <c r="F130" s="42">
        <v>0</v>
      </c>
      <c r="G130" s="42">
        <v>0</v>
      </c>
      <c r="H130" s="42">
        <v>0</v>
      </c>
      <c r="I130" s="42">
        <v>1</v>
      </c>
      <c r="J130" s="42">
        <v>0</v>
      </c>
      <c r="K130" s="42">
        <v>0</v>
      </c>
      <c r="L130" s="42">
        <v>1</v>
      </c>
      <c r="M130" s="42">
        <v>0</v>
      </c>
      <c r="N130" s="42"/>
      <c r="O130" s="42"/>
    </row>
    <row r="131" spans="1:16" ht="20.100000000000001" customHeight="1" x14ac:dyDescent="0.25">
      <c r="A131" s="41" t="s">
        <v>577</v>
      </c>
      <c r="B131" s="42">
        <v>2</v>
      </c>
      <c r="C131" s="42">
        <v>1</v>
      </c>
      <c r="D131" s="42">
        <v>1</v>
      </c>
      <c r="E131" s="42">
        <v>0</v>
      </c>
      <c r="F131" s="42">
        <v>0</v>
      </c>
      <c r="G131" s="42">
        <v>0</v>
      </c>
      <c r="H131" s="42">
        <v>2</v>
      </c>
      <c r="I131" s="42">
        <v>2</v>
      </c>
      <c r="J131" s="42">
        <v>2</v>
      </c>
      <c r="K131" s="42">
        <v>0</v>
      </c>
      <c r="L131" s="42">
        <v>5</v>
      </c>
      <c r="M131" s="42">
        <v>4</v>
      </c>
      <c r="N131" s="42"/>
      <c r="O131" s="42"/>
    </row>
    <row r="132" spans="1:16" ht="20.100000000000001" customHeight="1" x14ac:dyDescent="0.25">
      <c r="A132" s="41" t="s">
        <v>578</v>
      </c>
      <c r="B132" s="42">
        <v>1</v>
      </c>
      <c r="C132" s="42">
        <v>0</v>
      </c>
      <c r="D132" s="42">
        <v>0</v>
      </c>
      <c r="E132" s="42">
        <v>3</v>
      </c>
      <c r="F132" s="42">
        <v>0</v>
      </c>
      <c r="G132" s="42">
        <v>1</v>
      </c>
      <c r="H132" s="42">
        <v>0</v>
      </c>
      <c r="I132" s="42">
        <v>1</v>
      </c>
      <c r="J132" s="42">
        <v>7</v>
      </c>
      <c r="K132" s="42">
        <v>0</v>
      </c>
      <c r="L132" s="42">
        <v>3</v>
      </c>
      <c r="M132" s="42">
        <v>0</v>
      </c>
      <c r="N132" s="42"/>
      <c r="O132" s="42"/>
    </row>
    <row r="133" spans="1:16" ht="20.100000000000001" customHeight="1" x14ac:dyDescent="0.25">
      <c r="A133" s="41" t="s">
        <v>264</v>
      </c>
      <c r="B133" s="42">
        <v>0</v>
      </c>
      <c r="C133" s="42">
        <v>0</v>
      </c>
      <c r="D133" s="42">
        <v>0</v>
      </c>
      <c r="E133" s="42">
        <v>0</v>
      </c>
      <c r="F133" s="42">
        <v>0</v>
      </c>
      <c r="G133" s="42">
        <v>0</v>
      </c>
      <c r="H133" s="42">
        <v>0</v>
      </c>
      <c r="I133" s="42">
        <v>0</v>
      </c>
      <c r="J133" s="42">
        <v>0</v>
      </c>
      <c r="K133" s="42">
        <v>0</v>
      </c>
      <c r="L133" s="42">
        <v>0</v>
      </c>
      <c r="M133" s="42">
        <v>0</v>
      </c>
      <c r="N133" s="42"/>
      <c r="O133" s="42"/>
    </row>
    <row r="134" spans="1:16" ht="20.100000000000001" customHeight="1" x14ac:dyDescent="0.25">
      <c r="A134" s="41" t="s">
        <v>268</v>
      </c>
      <c r="B134" s="42">
        <v>0</v>
      </c>
      <c r="C134" s="42">
        <v>0</v>
      </c>
      <c r="D134" s="42">
        <v>0</v>
      </c>
      <c r="E134" s="42">
        <v>0</v>
      </c>
      <c r="F134" s="42">
        <v>0</v>
      </c>
      <c r="G134" s="42">
        <v>0</v>
      </c>
      <c r="H134" s="42">
        <v>0</v>
      </c>
      <c r="I134" s="42">
        <v>0</v>
      </c>
      <c r="J134" s="42">
        <v>0</v>
      </c>
      <c r="K134" s="42">
        <v>0</v>
      </c>
      <c r="L134" s="42">
        <v>0</v>
      </c>
      <c r="M134" s="42">
        <v>0</v>
      </c>
      <c r="N134" s="42"/>
      <c r="O134" s="42"/>
    </row>
    <row r="135" spans="1:16" ht="20.100000000000001" customHeight="1" thickBot="1" x14ac:dyDescent="0.3">
      <c r="A135" s="41" t="s">
        <v>45</v>
      </c>
      <c r="B135" s="42">
        <v>0</v>
      </c>
      <c r="C135" s="42">
        <v>1</v>
      </c>
      <c r="D135" s="42">
        <v>1</v>
      </c>
      <c r="E135" s="42">
        <v>0</v>
      </c>
      <c r="F135" s="42">
        <v>0</v>
      </c>
      <c r="G135" s="42">
        <v>0</v>
      </c>
      <c r="H135" s="42">
        <v>0</v>
      </c>
      <c r="I135" s="42">
        <v>2</v>
      </c>
      <c r="J135" s="42">
        <v>0</v>
      </c>
      <c r="K135" s="42">
        <v>1</v>
      </c>
      <c r="L135" s="42">
        <v>1</v>
      </c>
      <c r="M135" s="42">
        <v>0</v>
      </c>
      <c r="N135" s="42"/>
      <c r="O135" s="42"/>
    </row>
    <row r="136" spans="1:16" s="48" customFormat="1" ht="15.95" customHeight="1" x14ac:dyDescent="0.25">
      <c r="A136" s="331" t="s">
        <v>588</v>
      </c>
      <c r="B136" s="331"/>
      <c r="C136" s="331"/>
      <c r="D136" s="332"/>
      <c r="E136" s="332"/>
      <c r="F136" s="332"/>
      <c r="G136" s="332"/>
      <c r="H136" s="332"/>
      <c r="I136" s="332"/>
      <c r="J136" s="332"/>
      <c r="K136" s="332"/>
      <c r="L136" s="332"/>
      <c r="M136" s="333" t="s">
        <v>585</v>
      </c>
    </row>
    <row r="137" spans="1:16" s="27" customFormat="1" ht="24.95" customHeight="1" x14ac:dyDescent="0.25">
      <c r="A137" s="347" t="s">
        <v>113</v>
      </c>
      <c r="B137" s="347"/>
      <c r="C137" s="347"/>
      <c r="D137" s="347"/>
      <c r="E137" s="347"/>
      <c r="F137" s="347"/>
      <c r="G137" s="347"/>
    </row>
    <row r="138" spans="1:16" s="55" customFormat="1" ht="24.95" customHeight="1" thickBot="1" x14ac:dyDescent="0.25">
      <c r="A138" s="28" t="s">
        <v>535</v>
      </c>
      <c r="B138" s="53"/>
      <c r="C138" s="53"/>
      <c r="D138" s="53"/>
      <c r="E138" s="53"/>
      <c r="F138" s="53"/>
      <c r="G138" s="53"/>
      <c r="H138" s="53"/>
      <c r="I138" s="53"/>
      <c r="J138" s="53"/>
      <c r="K138" s="53"/>
      <c r="L138" s="53"/>
      <c r="M138" s="53"/>
      <c r="N138" s="53"/>
      <c r="O138" s="336" t="s">
        <v>587</v>
      </c>
      <c r="P138" s="54"/>
    </row>
    <row r="139" spans="1:16" s="39" customFormat="1" ht="20.100000000000001" customHeight="1" x14ac:dyDescent="0.25">
      <c r="A139" s="1023" t="s">
        <v>8</v>
      </c>
      <c r="B139" s="1019" t="s">
        <v>85</v>
      </c>
      <c r="C139" s="1020"/>
      <c r="D139" s="1020"/>
      <c r="E139" s="1020"/>
      <c r="F139" s="1020"/>
      <c r="G139" s="1020"/>
      <c r="H139" s="1020"/>
      <c r="I139" s="1020"/>
      <c r="J139" s="1020"/>
      <c r="K139" s="1020"/>
      <c r="L139" s="1020"/>
      <c r="M139" s="1020"/>
      <c r="N139" s="1020"/>
      <c r="O139" s="1020"/>
      <c r="P139" s="56"/>
    </row>
    <row r="140" spans="1:16" ht="20.100000000000001" customHeight="1" x14ac:dyDescent="0.25">
      <c r="A140" s="1024"/>
      <c r="B140" s="1021" t="s">
        <v>10</v>
      </c>
      <c r="C140" s="1021"/>
      <c r="D140" s="32" t="s">
        <v>69</v>
      </c>
      <c r="E140" s="32"/>
      <c r="F140" s="32" t="s">
        <v>70</v>
      </c>
      <c r="G140" s="32"/>
      <c r="H140" s="32" t="s">
        <v>71</v>
      </c>
      <c r="I140" s="32"/>
      <c r="J140" s="32" t="s">
        <v>72</v>
      </c>
      <c r="K140" s="32"/>
      <c r="L140" s="32" t="s">
        <v>73</v>
      </c>
      <c r="M140" s="32"/>
      <c r="N140" s="32" t="s">
        <v>74</v>
      </c>
      <c r="O140" s="57"/>
      <c r="P140" s="58"/>
    </row>
    <row r="141" spans="1:16" ht="20.100000000000001" customHeight="1" x14ac:dyDescent="0.25">
      <c r="A141" s="1025"/>
      <c r="B141" s="59">
        <v>2015</v>
      </c>
      <c r="C141" s="59">
        <v>2016</v>
      </c>
      <c r="D141" s="59">
        <v>2015</v>
      </c>
      <c r="E141" s="59">
        <v>2016</v>
      </c>
      <c r="F141" s="334">
        <v>2015</v>
      </c>
      <c r="G141" s="334">
        <v>2016</v>
      </c>
      <c r="H141" s="334">
        <v>2015</v>
      </c>
      <c r="I141" s="334">
        <v>2016</v>
      </c>
      <c r="J141" s="334">
        <v>2015</v>
      </c>
      <c r="K141" s="334">
        <v>2016</v>
      </c>
      <c r="L141" s="334">
        <v>2015</v>
      </c>
      <c r="M141" s="334">
        <v>2016</v>
      </c>
      <c r="N141" s="334">
        <v>2015</v>
      </c>
      <c r="O141" s="335">
        <v>2016</v>
      </c>
      <c r="P141" s="58"/>
    </row>
    <row r="142" spans="1:16" ht="20.100000000000001" customHeight="1" x14ac:dyDescent="0.25">
      <c r="A142" s="352" t="s">
        <v>256</v>
      </c>
      <c r="B142" s="40">
        <v>1465</v>
      </c>
      <c r="C142" s="40">
        <v>1328</v>
      </c>
      <c r="D142" s="40">
        <v>147</v>
      </c>
      <c r="E142" s="40">
        <v>138</v>
      </c>
      <c r="F142" s="40">
        <v>168</v>
      </c>
      <c r="G142" s="40">
        <v>172</v>
      </c>
      <c r="H142" s="40">
        <v>158</v>
      </c>
      <c r="I142" s="40">
        <v>191</v>
      </c>
      <c r="J142" s="40">
        <v>144</v>
      </c>
      <c r="K142" s="40">
        <v>112</v>
      </c>
      <c r="L142" s="40">
        <v>92</v>
      </c>
      <c r="M142" s="40">
        <v>82</v>
      </c>
      <c r="N142" s="40">
        <v>83</v>
      </c>
      <c r="O142" s="40">
        <v>108</v>
      </c>
    </row>
    <row r="143" spans="1:16" ht="20.100000000000001" customHeight="1" x14ac:dyDescent="0.25">
      <c r="A143" s="41" t="s">
        <v>46</v>
      </c>
      <c r="B143" s="42">
        <v>178</v>
      </c>
      <c r="C143" s="42">
        <v>152</v>
      </c>
      <c r="D143" s="42">
        <v>18</v>
      </c>
      <c r="E143" s="42">
        <v>12</v>
      </c>
      <c r="F143" s="42">
        <v>18</v>
      </c>
      <c r="G143" s="42">
        <v>21</v>
      </c>
      <c r="H143" s="42">
        <v>24</v>
      </c>
      <c r="I143" s="42">
        <v>26</v>
      </c>
      <c r="J143" s="42">
        <v>19</v>
      </c>
      <c r="K143" s="42">
        <v>18</v>
      </c>
      <c r="L143" s="42">
        <v>11</v>
      </c>
      <c r="M143" s="42">
        <v>18</v>
      </c>
      <c r="N143" s="42">
        <v>8</v>
      </c>
      <c r="O143" s="42">
        <v>9</v>
      </c>
    </row>
    <row r="144" spans="1:16" ht="20.100000000000001" customHeight="1" x14ac:dyDescent="0.25">
      <c r="A144" s="41" t="s">
        <v>47</v>
      </c>
      <c r="B144" s="42">
        <v>24</v>
      </c>
      <c r="C144" s="42">
        <v>20</v>
      </c>
      <c r="D144" s="42">
        <v>1</v>
      </c>
      <c r="E144" s="42">
        <v>5</v>
      </c>
      <c r="F144" s="42">
        <v>2</v>
      </c>
      <c r="G144" s="42">
        <v>1</v>
      </c>
      <c r="H144" s="42">
        <v>0</v>
      </c>
      <c r="I144" s="42">
        <v>3</v>
      </c>
      <c r="J144" s="42">
        <v>4</v>
      </c>
      <c r="K144" s="42">
        <v>0</v>
      </c>
      <c r="L144" s="42">
        <v>5</v>
      </c>
      <c r="M144" s="42">
        <v>2</v>
      </c>
      <c r="N144" s="42">
        <v>0</v>
      </c>
      <c r="O144" s="42">
        <v>0</v>
      </c>
    </row>
    <row r="145" spans="1:15" ht="20.100000000000001" customHeight="1" x14ac:dyDescent="0.25">
      <c r="A145" s="41" t="s">
        <v>48</v>
      </c>
      <c r="B145" s="42">
        <v>40</v>
      </c>
      <c r="C145" s="42">
        <v>51</v>
      </c>
      <c r="D145" s="42">
        <v>5</v>
      </c>
      <c r="E145" s="42">
        <v>1</v>
      </c>
      <c r="F145" s="42">
        <v>6</v>
      </c>
      <c r="G145" s="42">
        <v>25</v>
      </c>
      <c r="H145" s="42">
        <v>3</v>
      </c>
      <c r="I145" s="42">
        <v>1</v>
      </c>
      <c r="J145" s="42">
        <v>2</v>
      </c>
      <c r="K145" s="42">
        <v>4</v>
      </c>
      <c r="L145" s="42">
        <v>4</v>
      </c>
      <c r="M145" s="42">
        <v>1</v>
      </c>
      <c r="N145" s="42">
        <v>5</v>
      </c>
      <c r="O145" s="42">
        <v>2</v>
      </c>
    </row>
    <row r="146" spans="1:15" ht="20.100000000000001" customHeight="1" x14ac:dyDescent="0.25">
      <c r="A146" s="41" t="s">
        <v>579</v>
      </c>
      <c r="B146" s="42">
        <v>14</v>
      </c>
      <c r="C146" s="42">
        <v>2</v>
      </c>
      <c r="D146" s="42">
        <v>0</v>
      </c>
      <c r="E146" s="42">
        <v>1</v>
      </c>
      <c r="F146" s="42">
        <v>0</v>
      </c>
      <c r="G146" s="42">
        <v>0</v>
      </c>
      <c r="H146" s="42">
        <v>0</v>
      </c>
      <c r="I146" s="42">
        <v>0</v>
      </c>
      <c r="J146" s="42">
        <v>0</v>
      </c>
      <c r="K146" s="42">
        <v>0</v>
      </c>
      <c r="L146" s="42">
        <v>0</v>
      </c>
      <c r="M146" s="42">
        <v>0</v>
      </c>
      <c r="N146" s="42">
        <v>0</v>
      </c>
      <c r="O146" s="42">
        <v>0</v>
      </c>
    </row>
    <row r="147" spans="1:15" ht="20.100000000000001" customHeight="1" x14ac:dyDescent="0.25">
      <c r="A147" s="41" t="s">
        <v>270</v>
      </c>
      <c r="B147" s="42">
        <v>0</v>
      </c>
      <c r="C147" s="42">
        <v>3</v>
      </c>
      <c r="D147" s="42">
        <v>0</v>
      </c>
      <c r="E147" s="42">
        <v>0</v>
      </c>
      <c r="F147" s="42">
        <v>0</v>
      </c>
      <c r="G147" s="42">
        <v>0</v>
      </c>
      <c r="H147" s="42">
        <v>0</v>
      </c>
      <c r="I147" s="42">
        <v>2</v>
      </c>
      <c r="J147" s="42">
        <v>0</v>
      </c>
      <c r="K147" s="42">
        <v>0</v>
      </c>
      <c r="L147" s="42">
        <v>0</v>
      </c>
      <c r="M147" s="42">
        <v>0</v>
      </c>
      <c r="N147" s="42">
        <v>0</v>
      </c>
      <c r="O147" s="42">
        <v>0</v>
      </c>
    </row>
    <row r="148" spans="1:15" ht="20.100000000000001" customHeight="1" x14ac:dyDescent="0.25">
      <c r="A148" s="41" t="s">
        <v>49</v>
      </c>
      <c r="B148" s="42">
        <v>24</v>
      </c>
      <c r="C148" s="42">
        <v>30</v>
      </c>
      <c r="D148" s="42">
        <v>0</v>
      </c>
      <c r="E148" s="42">
        <v>4</v>
      </c>
      <c r="F148" s="42">
        <v>0</v>
      </c>
      <c r="G148" s="42">
        <v>3</v>
      </c>
      <c r="H148" s="42">
        <v>3</v>
      </c>
      <c r="I148" s="42">
        <v>10</v>
      </c>
      <c r="J148" s="42">
        <v>0</v>
      </c>
      <c r="K148" s="42">
        <v>7</v>
      </c>
      <c r="L148" s="42">
        <v>2</v>
      </c>
      <c r="M148" s="42">
        <v>0</v>
      </c>
      <c r="N148" s="42">
        <v>3</v>
      </c>
      <c r="O148" s="42">
        <v>1</v>
      </c>
    </row>
    <row r="149" spans="1:15" ht="20.100000000000001" customHeight="1" x14ac:dyDescent="0.25">
      <c r="A149" s="41" t="s">
        <v>580</v>
      </c>
      <c r="B149" s="42">
        <v>6</v>
      </c>
      <c r="C149" s="42">
        <v>4</v>
      </c>
      <c r="D149" s="42">
        <v>0</v>
      </c>
      <c r="E149" s="42">
        <v>0</v>
      </c>
      <c r="F149" s="42">
        <v>2</v>
      </c>
      <c r="G149" s="42">
        <v>0</v>
      </c>
      <c r="H149" s="42">
        <v>0</v>
      </c>
      <c r="I149" s="42">
        <v>0</v>
      </c>
      <c r="J149" s="42">
        <v>1</v>
      </c>
      <c r="K149" s="42">
        <v>1</v>
      </c>
      <c r="L149" s="42">
        <v>0</v>
      </c>
      <c r="M149" s="42">
        <v>1</v>
      </c>
      <c r="N149" s="42">
        <v>1</v>
      </c>
      <c r="O149" s="42">
        <v>0</v>
      </c>
    </row>
    <row r="150" spans="1:15" ht="20.100000000000001" customHeight="1" x14ac:dyDescent="0.25">
      <c r="A150" s="41" t="s">
        <v>276</v>
      </c>
      <c r="B150" s="42">
        <v>2</v>
      </c>
      <c r="C150" s="42">
        <v>0</v>
      </c>
      <c r="D150" s="42">
        <v>0</v>
      </c>
      <c r="E150" s="42">
        <v>0</v>
      </c>
      <c r="F150" s="42">
        <v>0</v>
      </c>
      <c r="G150" s="42">
        <v>0</v>
      </c>
      <c r="H150" s="42">
        <v>1</v>
      </c>
      <c r="I150" s="42">
        <v>0</v>
      </c>
      <c r="J150" s="42">
        <v>0</v>
      </c>
      <c r="K150" s="42">
        <v>0</v>
      </c>
      <c r="L150" s="42">
        <v>0</v>
      </c>
      <c r="M150" s="42">
        <v>0</v>
      </c>
      <c r="N150" s="42">
        <v>0</v>
      </c>
      <c r="O150" s="42">
        <v>0</v>
      </c>
    </row>
    <row r="151" spans="1:15" ht="20.100000000000001" customHeight="1" x14ac:dyDescent="0.25">
      <c r="A151" s="41" t="s">
        <v>50</v>
      </c>
      <c r="B151" s="42">
        <v>126</v>
      </c>
      <c r="C151" s="42">
        <v>113</v>
      </c>
      <c r="D151" s="42">
        <v>13</v>
      </c>
      <c r="E151" s="42">
        <v>16</v>
      </c>
      <c r="F151" s="42">
        <v>14</v>
      </c>
      <c r="G151" s="42">
        <v>12</v>
      </c>
      <c r="H151" s="42">
        <v>11</v>
      </c>
      <c r="I151" s="42">
        <v>14</v>
      </c>
      <c r="J151" s="42">
        <v>10</v>
      </c>
      <c r="K151" s="42">
        <v>8</v>
      </c>
      <c r="L151" s="42">
        <v>9</v>
      </c>
      <c r="M151" s="42">
        <v>5</v>
      </c>
      <c r="N151" s="42">
        <v>13</v>
      </c>
      <c r="O151" s="42">
        <v>12</v>
      </c>
    </row>
    <row r="152" spans="1:15" ht="20.100000000000001" customHeight="1" x14ac:dyDescent="0.25">
      <c r="A152" s="41" t="s">
        <v>272</v>
      </c>
      <c r="B152" s="42">
        <v>1</v>
      </c>
      <c r="C152" s="42">
        <v>1</v>
      </c>
      <c r="D152" s="42">
        <v>0</v>
      </c>
      <c r="E152" s="42">
        <v>0</v>
      </c>
      <c r="F152" s="42">
        <v>0</v>
      </c>
      <c r="G152" s="42">
        <v>0</v>
      </c>
      <c r="H152" s="42">
        <v>0</v>
      </c>
      <c r="I152" s="42">
        <v>1</v>
      </c>
      <c r="J152" s="42">
        <v>1</v>
      </c>
      <c r="K152" s="42">
        <v>0</v>
      </c>
      <c r="L152" s="42">
        <v>0</v>
      </c>
      <c r="M152" s="42">
        <v>0</v>
      </c>
      <c r="N152" s="42">
        <v>0</v>
      </c>
      <c r="O152" s="42">
        <v>0</v>
      </c>
    </row>
    <row r="153" spans="1:15" ht="20.100000000000001" customHeight="1" x14ac:dyDescent="0.25">
      <c r="A153" s="41" t="s">
        <v>51</v>
      </c>
      <c r="B153" s="42">
        <v>4</v>
      </c>
      <c r="C153" s="42">
        <v>4</v>
      </c>
      <c r="D153" s="42">
        <v>2</v>
      </c>
      <c r="E153" s="42">
        <v>0</v>
      </c>
      <c r="F153" s="42">
        <v>1</v>
      </c>
      <c r="G153" s="42">
        <v>0</v>
      </c>
      <c r="H153" s="42">
        <v>0</v>
      </c>
      <c r="I153" s="42">
        <v>1</v>
      </c>
      <c r="J153" s="42">
        <v>0</v>
      </c>
      <c r="K153" s="42">
        <v>1</v>
      </c>
      <c r="L153" s="42">
        <v>0</v>
      </c>
      <c r="M153" s="42">
        <v>0</v>
      </c>
      <c r="N153" s="42">
        <v>0</v>
      </c>
      <c r="O153" s="42">
        <v>2</v>
      </c>
    </row>
    <row r="154" spans="1:15" ht="20.100000000000001" customHeight="1" x14ac:dyDescent="0.25">
      <c r="A154" s="41" t="s">
        <v>52</v>
      </c>
      <c r="B154" s="42">
        <v>212</v>
      </c>
      <c r="C154" s="42">
        <v>147</v>
      </c>
      <c r="D154" s="42">
        <v>18</v>
      </c>
      <c r="E154" s="42">
        <v>21</v>
      </c>
      <c r="F154" s="42">
        <v>18</v>
      </c>
      <c r="G154" s="42">
        <v>17</v>
      </c>
      <c r="H154" s="42">
        <v>25</v>
      </c>
      <c r="I154" s="42">
        <v>2</v>
      </c>
      <c r="J154" s="42">
        <v>16</v>
      </c>
      <c r="K154" s="42">
        <v>11</v>
      </c>
      <c r="L154" s="42">
        <v>27</v>
      </c>
      <c r="M154" s="42">
        <v>28</v>
      </c>
      <c r="N154" s="42">
        <v>13</v>
      </c>
      <c r="O154" s="42">
        <v>14</v>
      </c>
    </row>
    <row r="155" spans="1:15" ht="20.100000000000001" customHeight="1" x14ac:dyDescent="0.25">
      <c r="A155" s="41" t="s">
        <v>53</v>
      </c>
      <c r="B155" s="42">
        <v>7</v>
      </c>
      <c r="C155" s="42">
        <v>3</v>
      </c>
      <c r="D155" s="42">
        <v>2</v>
      </c>
      <c r="E155" s="42">
        <v>1</v>
      </c>
      <c r="F155" s="42">
        <v>1</v>
      </c>
      <c r="G155" s="42">
        <v>1</v>
      </c>
      <c r="H155" s="42">
        <v>0</v>
      </c>
      <c r="I155" s="42">
        <v>0</v>
      </c>
      <c r="J155" s="42">
        <v>0</v>
      </c>
      <c r="K155" s="42">
        <v>0</v>
      </c>
      <c r="L155" s="42">
        <v>0</v>
      </c>
      <c r="M155" s="42">
        <v>0</v>
      </c>
      <c r="N155" s="42">
        <v>0</v>
      </c>
      <c r="O155" s="42">
        <v>0</v>
      </c>
    </row>
    <row r="156" spans="1:15" ht="20.100000000000001" customHeight="1" x14ac:dyDescent="0.25">
      <c r="A156" s="41" t="s">
        <v>54</v>
      </c>
      <c r="B156" s="42">
        <v>136</v>
      </c>
      <c r="C156" s="42">
        <v>172</v>
      </c>
      <c r="D156" s="42">
        <v>17</v>
      </c>
      <c r="E156" s="42">
        <v>6</v>
      </c>
      <c r="F156" s="42">
        <v>11</v>
      </c>
      <c r="G156" s="42">
        <v>11</v>
      </c>
      <c r="H156" s="42">
        <v>16</v>
      </c>
      <c r="I156" s="42">
        <v>15</v>
      </c>
      <c r="J156" s="42">
        <v>21</v>
      </c>
      <c r="K156" s="42">
        <v>3</v>
      </c>
      <c r="L156" s="42">
        <v>7</v>
      </c>
      <c r="M156" s="42">
        <v>3</v>
      </c>
      <c r="N156" s="42">
        <v>4</v>
      </c>
      <c r="O156" s="42">
        <v>37</v>
      </c>
    </row>
    <row r="157" spans="1:15" ht="20.100000000000001" customHeight="1" x14ac:dyDescent="0.25">
      <c r="A157" s="41" t="s">
        <v>55</v>
      </c>
      <c r="B157" s="42">
        <v>2</v>
      </c>
      <c r="C157" s="42">
        <v>9</v>
      </c>
      <c r="D157" s="42">
        <v>0</v>
      </c>
      <c r="E157" s="42">
        <v>1</v>
      </c>
      <c r="F157" s="42">
        <v>1</v>
      </c>
      <c r="G157" s="42">
        <v>5</v>
      </c>
      <c r="H157" s="42">
        <v>0</v>
      </c>
      <c r="I157" s="42">
        <v>0</v>
      </c>
      <c r="J157" s="42">
        <v>0</v>
      </c>
      <c r="K157" s="42">
        <v>1</v>
      </c>
      <c r="L157" s="42">
        <v>0</v>
      </c>
      <c r="M157" s="42">
        <v>2</v>
      </c>
      <c r="N157" s="42">
        <v>1</v>
      </c>
      <c r="O157" s="42">
        <v>0</v>
      </c>
    </row>
    <row r="158" spans="1:15" s="39" customFormat="1" ht="20.100000000000001" customHeight="1" x14ac:dyDescent="0.25">
      <c r="A158" s="41" t="s">
        <v>56</v>
      </c>
      <c r="B158" s="42">
        <v>14</v>
      </c>
      <c r="C158" s="42">
        <v>8</v>
      </c>
      <c r="D158" s="42">
        <v>3</v>
      </c>
      <c r="E158" s="42">
        <v>0</v>
      </c>
      <c r="F158" s="42">
        <v>0</v>
      </c>
      <c r="G158" s="42">
        <v>1</v>
      </c>
      <c r="H158" s="42">
        <v>2</v>
      </c>
      <c r="I158" s="42">
        <v>2</v>
      </c>
      <c r="J158" s="42">
        <v>2</v>
      </c>
      <c r="K158" s="42">
        <v>0</v>
      </c>
      <c r="L158" s="42">
        <v>2</v>
      </c>
      <c r="M158" s="42">
        <v>1</v>
      </c>
      <c r="N158" s="42">
        <v>1</v>
      </c>
      <c r="O158" s="42">
        <v>0</v>
      </c>
    </row>
    <row r="159" spans="1:15" s="39" customFormat="1" ht="20.100000000000001" customHeight="1" x14ac:dyDescent="0.25">
      <c r="A159" s="41" t="s">
        <v>57</v>
      </c>
      <c r="B159" s="42">
        <v>129</v>
      </c>
      <c r="C159" s="42">
        <v>115</v>
      </c>
      <c r="D159" s="42">
        <v>11</v>
      </c>
      <c r="E159" s="42">
        <v>20</v>
      </c>
      <c r="F159" s="42">
        <v>14</v>
      </c>
      <c r="G159" s="42">
        <v>12</v>
      </c>
      <c r="H159" s="42">
        <v>17</v>
      </c>
      <c r="I159" s="42">
        <v>29</v>
      </c>
      <c r="J159" s="42">
        <v>4</v>
      </c>
      <c r="K159" s="42">
        <v>9</v>
      </c>
      <c r="L159" s="42">
        <v>11</v>
      </c>
      <c r="M159" s="42">
        <v>7</v>
      </c>
      <c r="N159" s="42">
        <v>12</v>
      </c>
      <c r="O159" s="42">
        <v>6</v>
      </c>
    </row>
    <row r="160" spans="1:15" s="39" customFormat="1" ht="20.100000000000001" customHeight="1" x14ac:dyDescent="0.25">
      <c r="A160" s="41" t="s">
        <v>581</v>
      </c>
      <c r="B160" s="42">
        <v>2</v>
      </c>
      <c r="C160" s="42">
        <v>0</v>
      </c>
      <c r="D160" s="42">
        <v>0</v>
      </c>
      <c r="E160" s="42">
        <v>0</v>
      </c>
      <c r="F160" s="42">
        <v>0</v>
      </c>
      <c r="G160" s="42">
        <v>0</v>
      </c>
      <c r="H160" s="42">
        <v>0</v>
      </c>
      <c r="I160" s="42">
        <v>0</v>
      </c>
      <c r="J160" s="42">
        <v>0</v>
      </c>
      <c r="K160" s="42">
        <v>0</v>
      </c>
      <c r="L160" s="42">
        <v>0</v>
      </c>
      <c r="M160" s="42">
        <v>0</v>
      </c>
      <c r="N160" s="42">
        <v>2</v>
      </c>
      <c r="O160" s="42">
        <v>0</v>
      </c>
    </row>
    <row r="161" spans="1:15" ht="20.100000000000001" customHeight="1" x14ac:dyDescent="0.25">
      <c r="A161" s="41" t="s">
        <v>275</v>
      </c>
      <c r="B161" s="42">
        <v>1</v>
      </c>
      <c r="C161" s="42">
        <v>19</v>
      </c>
      <c r="D161" s="42">
        <v>0</v>
      </c>
      <c r="E161" s="42">
        <v>0</v>
      </c>
      <c r="F161" s="42">
        <v>0</v>
      </c>
      <c r="G161" s="42">
        <v>3</v>
      </c>
      <c r="H161" s="42">
        <v>0</v>
      </c>
      <c r="I161" s="42">
        <v>14</v>
      </c>
      <c r="J161" s="42">
        <v>0</v>
      </c>
      <c r="K161" s="42">
        <v>0</v>
      </c>
      <c r="L161" s="42">
        <v>0</v>
      </c>
      <c r="M161" s="42">
        <v>0</v>
      </c>
      <c r="N161" s="42">
        <v>0</v>
      </c>
      <c r="O161" s="42">
        <v>0</v>
      </c>
    </row>
    <row r="162" spans="1:15" ht="20.100000000000001" customHeight="1" x14ac:dyDescent="0.25">
      <c r="A162" s="41" t="s">
        <v>582</v>
      </c>
      <c r="B162" s="42">
        <v>0</v>
      </c>
      <c r="C162" s="42">
        <v>0</v>
      </c>
      <c r="D162" s="42">
        <v>0</v>
      </c>
      <c r="E162" s="42">
        <v>0</v>
      </c>
      <c r="F162" s="42">
        <v>0</v>
      </c>
      <c r="G162" s="42">
        <v>0</v>
      </c>
      <c r="H162" s="42">
        <v>0</v>
      </c>
      <c r="I162" s="42">
        <v>0</v>
      </c>
      <c r="J162" s="42">
        <v>0</v>
      </c>
      <c r="K162" s="42">
        <v>0</v>
      </c>
      <c r="L162" s="42">
        <v>0</v>
      </c>
      <c r="M162" s="42">
        <v>0</v>
      </c>
      <c r="N162" s="42">
        <v>0</v>
      </c>
      <c r="O162" s="42">
        <v>0</v>
      </c>
    </row>
    <row r="163" spans="1:15" s="39" customFormat="1" ht="20.100000000000001" customHeight="1" x14ac:dyDescent="0.25">
      <c r="A163" s="41" t="s">
        <v>58</v>
      </c>
      <c r="B163" s="42">
        <v>6</v>
      </c>
      <c r="C163" s="42">
        <v>6</v>
      </c>
      <c r="D163" s="42">
        <v>3</v>
      </c>
      <c r="E163" s="42">
        <v>0</v>
      </c>
      <c r="F163" s="42">
        <v>0</v>
      </c>
      <c r="G163" s="42">
        <v>3</v>
      </c>
      <c r="H163" s="42">
        <v>2</v>
      </c>
      <c r="I163" s="42">
        <v>0</v>
      </c>
      <c r="J163" s="42">
        <v>1</v>
      </c>
      <c r="K163" s="42">
        <v>1</v>
      </c>
      <c r="L163" s="42">
        <v>0</v>
      </c>
      <c r="M163" s="42">
        <v>0</v>
      </c>
      <c r="N163" s="42">
        <v>0</v>
      </c>
      <c r="O163" s="42">
        <v>0</v>
      </c>
    </row>
    <row r="164" spans="1:15" s="39" customFormat="1" ht="20.100000000000001" customHeight="1" x14ac:dyDescent="0.25">
      <c r="A164" s="41" t="s">
        <v>59</v>
      </c>
      <c r="B164" s="42">
        <v>85</v>
      </c>
      <c r="C164" s="42">
        <v>39</v>
      </c>
      <c r="D164" s="42">
        <v>17</v>
      </c>
      <c r="E164" s="42">
        <v>1</v>
      </c>
      <c r="F164" s="42">
        <v>36</v>
      </c>
      <c r="G164" s="42">
        <v>25</v>
      </c>
      <c r="H164" s="42">
        <v>3</v>
      </c>
      <c r="I164" s="42">
        <v>2</v>
      </c>
      <c r="J164" s="42">
        <v>2</v>
      </c>
      <c r="K164" s="42">
        <v>1</v>
      </c>
      <c r="L164" s="42">
        <v>1</v>
      </c>
      <c r="M164" s="42">
        <v>0</v>
      </c>
      <c r="N164" s="42">
        <v>0</v>
      </c>
      <c r="O164" s="42">
        <v>1</v>
      </c>
    </row>
    <row r="165" spans="1:15" s="39" customFormat="1" ht="20.100000000000001" customHeight="1" x14ac:dyDescent="0.25">
      <c r="A165" s="41" t="s">
        <v>60</v>
      </c>
      <c r="B165" s="42">
        <v>66</v>
      </c>
      <c r="C165" s="42">
        <v>80</v>
      </c>
      <c r="D165" s="42">
        <v>2</v>
      </c>
      <c r="E165" s="42">
        <v>6</v>
      </c>
      <c r="F165" s="42">
        <v>9</v>
      </c>
      <c r="G165" s="42">
        <v>1</v>
      </c>
      <c r="H165" s="42">
        <v>9</v>
      </c>
      <c r="I165" s="42">
        <v>8</v>
      </c>
      <c r="J165" s="42">
        <v>1</v>
      </c>
      <c r="K165" s="42">
        <v>8</v>
      </c>
      <c r="L165" s="42">
        <v>5</v>
      </c>
      <c r="M165" s="42">
        <v>4</v>
      </c>
      <c r="N165" s="42">
        <v>2</v>
      </c>
      <c r="O165" s="42">
        <v>8</v>
      </c>
    </row>
    <row r="166" spans="1:15" s="39" customFormat="1" ht="20.100000000000001" customHeight="1" x14ac:dyDescent="0.25">
      <c r="A166" s="41" t="s">
        <v>262</v>
      </c>
      <c r="B166" s="42">
        <v>227</v>
      </c>
      <c r="C166" s="42">
        <v>189</v>
      </c>
      <c r="D166" s="42">
        <v>18</v>
      </c>
      <c r="E166" s="42">
        <v>10</v>
      </c>
      <c r="F166" s="42">
        <v>21</v>
      </c>
      <c r="G166" s="42">
        <v>15</v>
      </c>
      <c r="H166" s="42">
        <v>34</v>
      </c>
      <c r="I166" s="42">
        <v>37</v>
      </c>
      <c r="J166" s="42">
        <v>34</v>
      </c>
      <c r="K166" s="42">
        <v>27</v>
      </c>
      <c r="L166" s="42">
        <v>4</v>
      </c>
      <c r="M166" s="42">
        <v>5</v>
      </c>
      <c r="N166" s="42">
        <v>11</v>
      </c>
      <c r="O166" s="42">
        <v>5</v>
      </c>
    </row>
    <row r="167" spans="1:15" s="39" customFormat="1" ht="20.100000000000001" customHeight="1" x14ac:dyDescent="0.25">
      <c r="A167" s="41" t="s">
        <v>61</v>
      </c>
      <c r="B167" s="42">
        <v>12</v>
      </c>
      <c r="C167" s="42">
        <v>21</v>
      </c>
      <c r="D167" s="42">
        <v>0</v>
      </c>
      <c r="E167" s="42">
        <v>11</v>
      </c>
      <c r="F167" s="42">
        <v>1</v>
      </c>
      <c r="G167" s="42">
        <v>2</v>
      </c>
      <c r="H167" s="42">
        <v>1</v>
      </c>
      <c r="I167" s="42">
        <v>2</v>
      </c>
      <c r="J167" s="42">
        <v>0</v>
      </c>
      <c r="K167" s="42">
        <v>0</v>
      </c>
      <c r="L167" s="42">
        <v>0</v>
      </c>
      <c r="M167" s="42">
        <v>0</v>
      </c>
      <c r="N167" s="42">
        <v>0</v>
      </c>
      <c r="O167" s="42">
        <v>0</v>
      </c>
    </row>
    <row r="168" spans="1:15" s="39" customFormat="1" ht="20.100000000000001" customHeight="1" x14ac:dyDescent="0.25">
      <c r="A168" s="41" t="s">
        <v>273</v>
      </c>
      <c r="B168" s="42">
        <v>11</v>
      </c>
      <c r="C168" s="42">
        <v>3</v>
      </c>
      <c r="D168" s="42">
        <v>0</v>
      </c>
      <c r="E168" s="42">
        <v>0</v>
      </c>
      <c r="F168" s="42">
        <v>2</v>
      </c>
      <c r="G168" s="42">
        <v>0</v>
      </c>
      <c r="H168" s="42">
        <v>2</v>
      </c>
      <c r="I168" s="42">
        <v>0</v>
      </c>
      <c r="J168" s="42">
        <v>1</v>
      </c>
      <c r="K168" s="42">
        <v>0</v>
      </c>
      <c r="L168" s="42">
        <v>0</v>
      </c>
      <c r="M168" s="42">
        <v>0</v>
      </c>
      <c r="N168" s="42">
        <v>1</v>
      </c>
      <c r="O168" s="42">
        <v>0</v>
      </c>
    </row>
    <row r="169" spans="1:15" s="39" customFormat="1" ht="20.100000000000001" customHeight="1" x14ac:dyDescent="0.25">
      <c r="A169" s="41" t="s">
        <v>62</v>
      </c>
      <c r="B169" s="42">
        <v>56</v>
      </c>
      <c r="C169" s="42">
        <v>65</v>
      </c>
      <c r="D169" s="42">
        <v>3</v>
      </c>
      <c r="E169" s="42">
        <v>10</v>
      </c>
      <c r="F169" s="42">
        <v>2</v>
      </c>
      <c r="G169" s="42">
        <v>8</v>
      </c>
      <c r="H169" s="42">
        <v>1</v>
      </c>
      <c r="I169" s="42">
        <v>16</v>
      </c>
      <c r="J169" s="42">
        <v>3</v>
      </c>
      <c r="K169" s="42">
        <v>6</v>
      </c>
      <c r="L169" s="42">
        <v>2</v>
      </c>
      <c r="M169" s="42">
        <v>4</v>
      </c>
      <c r="N169" s="42">
        <v>1</v>
      </c>
      <c r="O169" s="42">
        <v>7</v>
      </c>
    </row>
    <row r="170" spans="1:15" s="39" customFormat="1" ht="20.100000000000001" customHeight="1" x14ac:dyDescent="0.25">
      <c r="A170" s="41" t="s">
        <v>274</v>
      </c>
      <c r="B170" s="42">
        <v>6</v>
      </c>
      <c r="C170" s="42">
        <v>2</v>
      </c>
      <c r="D170" s="42">
        <v>0</v>
      </c>
      <c r="E170" s="42">
        <v>1</v>
      </c>
      <c r="F170" s="42">
        <v>0</v>
      </c>
      <c r="G170" s="42">
        <v>0</v>
      </c>
      <c r="H170" s="42">
        <v>0</v>
      </c>
      <c r="I170" s="42">
        <v>0</v>
      </c>
      <c r="J170" s="42">
        <v>5</v>
      </c>
      <c r="K170" s="42">
        <v>0</v>
      </c>
      <c r="L170" s="42">
        <v>0</v>
      </c>
      <c r="M170" s="42">
        <v>0</v>
      </c>
      <c r="N170" s="42">
        <v>0</v>
      </c>
      <c r="O170" s="42">
        <v>0</v>
      </c>
    </row>
    <row r="171" spans="1:15" s="39" customFormat="1" ht="20.100000000000001" customHeight="1" x14ac:dyDescent="0.25">
      <c r="A171" s="41" t="s">
        <v>63</v>
      </c>
      <c r="B171" s="42">
        <v>19</v>
      </c>
      <c r="C171" s="42">
        <v>7</v>
      </c>
      <c r="D171" s="42">
        <v>3</v>
      </c>
      <c r="E171" s="42">
        <v>0</v>
      </c>
      <c r="F171" s="42">
        <v>2</v>
      </c>
      <c r="G171" s="42">
        <v>1</v>
      </c>
      <c r="H171" s="42">
        <v>1</v>
      </c>
      <c r="I171" s="42">
        <v>0</v>
      </c>
      <c r="J171" s="42">
        <v>6</v>
      </c>
      <c r="K171" s="42">
        <v>3</v>
      </c>
      <c r="L171" s="42">
        <v>0</v>
      </c>
      <c r="M171" s="42">
        <v>0</v>
      </c>
      <c r="N171" s="42">
        <v>0</v>
      </c>
      <c r="O171" s="42">
        <v>0</v>
      </c>
    </row>
    <row r="172" spans="1:15" s="39" customFormat="1" ht="20.100000000000001" customHeight="1" x14ac:dyDescent="0.25">
      <c r="A172" s="41" t="s">
        <v>64</v>
      </c>
      <c r="B172" s="42">
        <v>30</v>
      </c>
      <c r="C172" s="42">
        <v>36</v>
      </c>
      <c r="D172" s="42">
        <v>6</v>
      </c>
      <c r="E172" s="42">
        <v>6</v>
      </c>
      <c r="F172" s="42">
        <v>6</v>
      </c>
      <c r="G172" s="42">
        <v>2</v>
      </c>
      <c r="H172" s="42">
        <v>1</v>
      </c>
      <c r="I172" s="42">
        <v>2</v>
      </c>
      <c r="J172" s="42">
        <v>3</v>
      </c>
      <c r="K172" s="42">
        <v>2</v>
      </c>
      <c r="L172" s="42">
        <v>2</v>
      </c>
      <c r="M172" s="42">
        <v>1</v>
      </c>
      <c r="N172" s="42">
        <v>2</v>
      </c>
      <c r="O172" s="42">
        <v>4</v>
      </c>
    </row>
    <row r="173" spans="1:15" s="39" customFormat="1" ht="20.100000000000001" customHeight="1" x14ac:dyDescent="0.25">
      <c r="A173" s="41" t="s">
        <v>261</v>
      </c>
      <c r="B173" s="42">
        <v>6</v>
      </c>
      <c r="C173" s="42">
        <v>9</v>
      </c>
      <c r="D173" s="42">
        <v>0</v>
      </c>
      <c r="E173" s="42">
        <v>2</v>
      </c>
      <c r="F173" s="42">
        <v>0</v>
      </c>
      <c r="G173" s="42">
        <v>1</v>
      </c>
      <c r="H173" s="42">
        <v>0</v>
      </c>
      <c r="I173" s="42">
        <v>3</v>
      </c>
      <c r="J173" s="42">
        <v>2</v>
      </c>
      <c r="K173" s="42">
        <v>0</v>
      </c>
      <c r="L173" s="42">
        <v>0</v>
      </c>
      <c r="M173" s="42">
        <v>0</v>
      </c>
      <c r="N173" s="42">
        <v>2</v>
      </c>
      <c r="O173" s="42">
        <v>0</v>
      </c>
    </row>
    <row r="174" spans="1:15" s="39" customFormat="1" ht="20.100000000000001" customHeight="1" x14ac:dyDescent="0.25">
      <c r="A174" s="41" t="s">
        <v>583</v>
      </c>
      <c r="B174" s="42">
        <v>9</v>
      </c>
      <c r="C174" s="42">
        <v>4</v>
      </c>
      <c r="D174" s="42">
        <v>0</v>
      </c>
      <c r="E174" s="42">
        <v>1</v>
      </c>
      <c r="F174" s="42">
        <v>0</v>
      </c>
      <c r="G174" s="42">
        <v>1</v>
      </c>
      <c r="H174" s="42">
        <v>1</v>
      </c>
      <c r="I174" s="42">
        <v>0</v>
      </c>
      <c r="J174" s="42">
        <v>6</v>
      </c>
      <c r="K174" s="42">
        <v>1</v>
      </c>
      <c r="L174" s="42">
        <v>0</v>
      </c>
      <c r="M174" s="42">
        <v>0</v>
      </c>
      <c r="N174" s="42">
        <v>0</v>
      </c>
      <c r="O174" s="42">
        <v>0</v>
      </c>
    </row>
    <row r="175" spans="1:15" s="39" customFormat="1" ht="20.100000000000001" customHeight="1" x14ac:dyDescent="0.25">
      <c r="A175" s="41" t="s">
        <v>65</v>
      </c>
      <c r="B175" s="42">
        <v>10</v>
      </c>
      <c r="C175" s="42">
        <v>14</v>
      </c>
      <c r="D175" s="42">
        <v>5</v>
      </c>
      <c r="E175" s="42">
        <v>2</v>
      </c>
      <c r="F175" s="42">
        <v>1</v>
      </c>
      <c r="G175" s="42">
        <v>1</v>
      </c>
      <c r="H175" s="42">
        <v>1</v>
      </c>
      <c r="I175" s="42">
        <v>1</v>
      </c>
      <c r="J175" s="42">
        <v>0</v>
      </c>
      <c r="K175" s="42">
        <v>0</v>
      </c>
      <c r="L175" s="42">
        <v>0</v>
      </c>
      <c r="M175" s="42">
        <v>0</v>
      </c>
      <c r="N175" s="42">
        <v>1</v>
      </c>
      <c r="O175" s="42">
        <v>0</v>
      </c>
    </row>
    <row r="176" spans="1:15" ht="20.100000000000001" customHeight="1" x14ac:dyDescent="0.25">
      <c r="A176" s="352" t="s">
        <v>257</v>
      </c>
      <c r="B176" s="40">
        <v>72</v>
      </c>
      <c r="C176" s="40">
        <v>39</v>
      </c>
      <c r="D176" s="40">
        <v>19</v>
      </c>
      <c r="E176" s="40">
        <v>9</v>
      </c>
      <c r="F176" s="40">
        <v>15</v>
      </c>
      <c r="G176" s="40">
        <v>5</v>
      </c>
      <c r="H176" s="40">
        <v>10</v>
      </c>
      <c r="I176" s="40">
        <v>3</v>
      </c>
      <c r="J176" s="40">
        <v>3</v>
      </c>
      <c r="K176" s="40">
        <v>1</v>
      </c>
      <c r="L176" s="40">
        <v>6</v>
      </c>
      <c r="M176" s="40">
        <v>0</v>
      </c>
      <c r="N176" s="40">
        <v>5</v>
      </c>
      <c r="O176" s="40">
        <v>4</v>
      </c>
    </row>
    <row r="177" spans="1:19" ht="20.100000000000001" customHeight="1" x14ac:dyDescent="0.25">
      <c r="A177" s="41" t="s">
        <v>66</v>
      </c>
      <c r="B177" s="42">
        <v>35</v>
      </c>
      <c r="C177" s="42">
        <v>25</v>
      </c>
      <c r="D177" s="44">
        <v>6</v>
      </c>
      <c r="E177" s="44">
        <v>7</v>
      </c>
      <c r="F177" s="44">
        <v>10</v>
      </c>
      <c r="G177" s="44">
        <v>3</v>
      </c>
      <c r="H177" s="44">
        <v>6</v>
      </c>
      <c r="I177" s="44">
        <v>1</v>
      </c>
      <c r="J177" s="44">
        <v>2</v>
      </c>
      <c r="K177" s="44">
        <v>1</v>
      </c>
      <c r="L177" s="44">
        <v>2</v>
      </c>
      <c r="M177" s="44">
        <v>0</v>
      </c>
      <c r="N177" s="44">
        <v>4</v>
      </c>
      <c r="O177" s="44">
        <v>2</v>
      </c>
    </row>
    <row r="178" spans="1:19" ht="20.100000000000001" customHeight="1" x14ac:dyDescent="0.25">
      <c r="A178" s="41" t="s">
        <v>67</v>
      </c>
      <c r="B178" s="42">
        <v>18</v>
      </c>
      <c r="C178" s="42">
        <v>9</v>
      </c>
      <c r="D178" s="44">
        <v>3</v>
      </c>
      <c r="E178" s="44">
        <v>0</v>
      </c>
      <c r="F178" s="44">
        <v>3</v>
      </c>
      <c r="G178" s="44">
        <v>1</v>
      </c>
      <c r="H178" s="44">
        <v>2</v>
      </c>
      <c r="I178" s="44">
        <v>2</v>
      </c>
      <c r="J178" s="44">
        <v>0</v>
      </c>
      <c r="K178" s="44">
        <v>0</v>
      </c>
      <c r="L178" s="44">
        <v>4</v>
      </c>
      <c r="M178" s="44">
        <v>0</v>
      </c>
      <c r="N178" s="44">
        <v>1</v>
      </c>
      <c r="O178" s="44">
        <v>2</v>
      </c>
    </row>
    <row r="179" spans="1:19" ht="20.100000000000001" customHeight="1" x14ac:dyDescent="0.25">
      <c r="A179" s="41" t="s">
        <v>68</v>
      </c>
      <c r="B179" s="42">
        <v>19</v>
      </c>
      <c r="C179" s="42">
        <v>5</v>
      </c>
      <c r="D179" s="44">
        <v>10</v>
      </c>
      <c r="E179" s="44">
        <v>2</v>
      </c>
      <c r="F179" s="44">
        <v>2</v>
      </c>
      <c r="G179" s="44">
        <v>1</v>
      </c>
      <c r="H179" s="44">
        <v>2</v>
      </c>
      <c r="I179" s="44">
        <v>0</v>
      </c>
      <c r="J179" s="44">
        <v>1</v>
      </c>
      <c r="K179" s="44">
        <v>0</v>
      </c>
      <c r="L179" s="44">
        <v>0</v>
      </c>
      <c r="M179" s="44">
        <v>0</v>
      </c>
      <c r="N179" s="44">
        <v>0</v>
      </c>
      <c r="O179" s="44">
        <v>0</v>
      </c>
    </row>
    <row r="180" spans="1:19" s="39" customFormat="1" ht="20.100000000000001" customHeight="1" thickBot="1" x14ac:dyDescent="0.3">
      <c r="A180" s="353" t="s">
        <v>591</v>
      </c>
      <c r="B180" s="46">
        <v>0</v>
      </c>
      <c r="C180" s="46">
        <v>0</v>
      </c>
      <c r="D180" s="46">
        <v>0</v>
      </c>
      <c r="E180" s="46">
        <v>0</v>
      </c>
      <c r="F180" s="46">
        <v>0</v>
      </c>
      <c r="G180" s="46">
        <v>0</v>
      </c>
      <c r="H180" s="46">
        <v>0</v>
      </c>
      <c r="I180" s="46">
        <v>0</v>
      </c>
      <c r="J180" s="46">
        <v>0</v>
      </c>
      <c r="K180" s="46">
        <v>0</v>
      </c>
      <c r="L180" s="46">
        <v>0</v>
      </c>
      <c r="M180" s="46">
        <v>0</v>
      </c>
      <c r="N180" s="46">
        <v>0</v>
      </c>
      <c r="O180" s="46">
        <v>0</v>
      </c>
    </row>
    <row r="181" spans="1:19" s="48" customFormat="1" ht="15.95" customHeight="1" x14ac:dyDescent="0.25">
      <c r="A181" s="47" t="s">
        <v>588</v>
      </c>
      <c r="B181" s="47"/>
      <c r="C181" s="47"/>
      <c r="O181" s="60" t="s">
        <v>585</v>
      </c>
    </row>
    <row r="182" spans="1:19" s="27" customFormat="1" ht="24.95" customHeight="1" x14ac:dyDescent="0.25">
      <c r="A182" s="347" t="s">
        <v>113</v>
      </c>
      <c r="B182" s="347"/>
      <c r="C182" s="347"/>
      <c r="D182" s="347"/>
      <c r="E182" s="347"/>
      <c r="F182" s="347"/>
      <c r="G182" s="347"/>
    </row>
    <row r="183" spans="1:19" ht="24.95" customHeight="1" thickBot="1" x14ac:dyDescent="0.25">
      <c r="A183" s="28" t="s">
        <v>535</v>
      </c>
      <c r="B183" s="45"/>
      <c r="C183" s="45"/>
      <c r="D183" s="62"/>
      <c r="E183" s="62"/>
      <c r="F183" s="62"/>
      <c r="G183" s="62"/>
      <c r="H183" s="62"/>
      <c r="I183" s="62"/>
      <c r="J183" s="62"/>
      <c r="K183" s="62"/>
      <c r="L183" s="62"/>
      <c r="M183" s="336" t="s">
        <v>76</v>
      </c>
      <c r="N183" s="63"/>
      <c r="O183" s="63"/>
    </row>
    <row r="184" spans="1:19" ht="20.100000000000001" customHeight="1" x14ac:dyDescent="0.25">
      <c r="A184" s="1023" t="s">
        <v>8</v>
      </c>
      <c r="B184" s="1019" t="s">
        <v>85</v>
      </c>
      <c r="C184" s="1020"/>
      <c r="D184" s="1020"/>
      <c r="E184" s="1020"/>
      <c r="F184" s="1020"/>
      <c r="G184" s="1020"/>
      <c r="H184" s="1020"/>
      <c r="I184" s="1020"/>
      <c r="J184" s="1020"/>
      <c r="K184" s="1020"/>
      <c r="L184" s="1020"/>
      <c r="M184" s="1020"/>
      <c r="N184" s="63"/>
      <c r="O184" s="63"/>
    </row>
    <row r="185" spans="1:19" ht="20.100000000000001" customHeight="1" x14ac:dyDescent="0.25">
      <c r="A185" s="1024"/>
      <c r="B185" s="1021" t="s">
        <v>77</v>
      </c>
      <c r="C185" s="1021"/>
      <c r="D185" s="32" t="s">
        <v>78</v>
      </c>
      <c r="E185" s="32"/>
      <c r="F185" s="1021" t="s">
        <v>79</v>
      </c>
      <c r="G185" s="1021"/>
      <c r="H185" s="32" t="s">
        <v>80</v>
      </c>
      <c r="I185" s="32"/>
      <c r="J185" s="1021" t="s">
        <v>81</v>
      </c>
      <c r="K185" s="1021"/>
      <c r="L185" s="32" t="s">
        <v>82</v>
      </c>
      <c r="M185" s="57"/>
      <c r="N185" s="58"/>
      <c r="P185" s="63"/>
    </row>
    <row r="186" spans="1:19" s="39" customFormat="1" ht="20.100000000000001" customHeight="1" x14ac:dyDescent="0.25">
      <c r="A186" s="1025"/>
      <c r="B186" s="334">
        <v>2015</v>
      </c>
      <c r="C186" s="334">
        <v>2016</v>
      </c>
      <c r="D186" s="334">
        <v>2015</v>
      </c>
      <c r="E186" s="334">
        <v>2016</v>
      </c>
      <c r="F186" s="334">
        <v>2015</v>
      </c>
      <c r="G186" s="334">
        <v>2016</v>
      </c>
      <c r="H186" s="334">
        <v>2015</v>
      </c>
      <c r="I186" s="334">
        <v>2016</v>
      </c>
      <c r="J186" s="334">
        <v>2015</v>
      </c>
      <c r="K186" s="334">
        <v>2016</v>
      </c>
      <c r="L186" s="334">
        <v>2015</v>
      </c>
      <c r="M186" s="335">
        <v>2016</v>
      </c>
      <c r="N186" s="56"/>
      <c r="P186" s="61"/>
    </row>
    <row r="187" spans="1:19" ht="20.100000000000001" customHeight="1" x14ac:dyDescent="0.25">
      <c r="A187" s="352" t="s">
        <v>256</v>
      </c>
      <c r="B187" s="40">
        <v>155</v>
      </c>
      <c r="C187" s="40">
        <v>170</v>
      </c>
      <c r="D187" s="40">
        <v>74</v>
      </c>
      <c r="E187" s="40">
        <v>85</v>
      </c>
      <c r="F187" s="40">
        <v>39</v>
      </c>
      <c r="G187" s="40">
        <v>72</v>
      </c>
      <c r="H187" s="40">
        <v>172</v>
      </c>
      <c r="I187" s="40">
        <v>81</v>
      </c>
      <c r="J187" s="40">
        <v>134</v>
      </c>
      <c r="K187" s="40">
        <v>55</v>
      </c>
      <c r="L187" s="40">
        <v>99</v>
      </c>
      <c r="M187" s="40">
        <v>62</v>
      </c>
      <c r="P187" s="63"/>
      <c r="S187" s="63"/>
    </row>
    <row r="188" spans="1:19" ht="20.100000000000001" customHeight="1" x14ac:dyDescent="0.25">
      <c r="A188" s="41" t="s">
        <v>46</v>
      </c>
      <c r="B188" s="42">
        <v>25</v>
      </c>
      <c r="C188" s="42">
        <v>6</v>
      </c>
      <c r="D188" s="42">
        <v>8</v>
      </c>
      <c r="E188" s="42">
        <v>10</v>
      </c>
      <c r="F188" s="42">
        <v>3</v>
      </c>
      <c r="G188" s="42">
        <v>5</v>
      </c>
      <c r="H188" s="42">
        <v>15</v>
      </c>
      <c r="I188" s="42">
        <v>10</v>
      </c>
      <c r="J188" s="42">
        <v>13</v>
      </c>
      <c r="K188" s="42">
        <v>4</v>
      </c>
      <c r="L188" s="42">
        <v>16</v>
      </c>
      <c r="M188" s="42">
        <v>13</v>
      </c>
      <c r="P188" s="63"/>
      <c r="S188" s="63"/>
    </row>
    <row r="189" spans="1:19" ht="20.100000000000001" customHeight="1" x14ac:dyDescent="0.25">
      <c r="A189" s="41" t="s">
        <v>47</v>
      </c>
      <c r="B189" s="42">
        <v>2</v>
      </c>
      <c r="C189" s="42">
        <v>4</v>
      </c>
      <c r="D189" s="42">
        <v>4</v>
      </c>
      <c r="E189" s="42">
        <v>2</v>
      </c>
      <c r="F189" s="42">
        <v>0</v>
      </c>
      <c r="G189" s="42">
        <v>3</v>
      </c>
      <c r="H189" s="42">
        <v>0</v>
      </c>
      <c r="I189" s="42">
        <v>0</v>
      </c>
      <c r="J189" s="42">
        <v>0</v>
      </c>
      <c r="K189" s="42">
        <v>0</v>
      </c>
      <c r="L189" s="42">
        <v>6</v>
      </c>
      <c r="M189" s="42">
        <v>0</v>
      </c>
      <c r="P189" s="63"/>
      <c r="S189" s="63"/>
    </row>
    <row r="190" spans="1:19" ht="20.100000000000001" customHeight="1" x14ac:dyDescent="0.25">
      <c r="A190" s="41" t="s">
        <v>48</v>
      </c>
      <c r="B190" s="42">
        <v>4</v>
      </c>
      <c r="C190" s="42">
        <v>2</v>
      </c>
      <c r="D190" s="42">
        <v>1</v>
      </c>
      <c r="E190" s="42">
        <v>2</v>
      </c>
      <c r="F190" s="42">
        <v>2</v>
      </c>
      <c r="G190" s="42">
        <v>10</v>
      </c>
      <c r="H190" s="42">
        <v>2</v>
      </c>
      <c r="I190" s="42">
        <v>2</v>
      </c>
      <c r="J190" s="42">
        <v>3</v>
      </c>
      <c r="K190" s="42">
        <v>1</v>
      </c>
      <c r="L190" s="42">
        <v>3</v>
      </c>
      <c r="M190" s="42">
        <v>0</v>
      </c>
      <c r="P190" s="63"/>
      <c r="S190" s="63"/>
    </row>
    <row r="191" spans="1:19" ht="20.100000000000001" customHeight="1" x14ac:dyDescent="0.25">
      <c r="A191" s="41" t="s">
        <v>579</v>
      </c>
      <c r="B191" s="42">
        <v>0</v>
      </c>
      <c r="C191" s="42">
        <v>0</v>
      </c>
      <c r="D191" s="42">
        <v>0</v>
      </c>
      <c r="E191" s="42">
        <v>0</v>
      </c>
      <c r="F191" s="42">
        <v>0</v>
      </c>
      <c r="G191" s="42">
        <v>0</v>
      </c>
      <c r="H191" s="42">
        <v>14</v>
      </c>
      <c r="I191" s="42">
        <v>1</v>
      </c>
      <c r="J191" s="42">
        <v>0</v>
      </c>
      <c r="K191" s="42">
        <v>0</v>
      </c>
      <c r="L191" s="42">
        <v>0</v>
      </c>
      <c r="M191" s="42">
        <v>0</v>
      </c>
      <c r="P191" s="63"/>
      <c r="S191" s="63"/>
    </row>
    <row r="192" spans="1:19" ht="20.100000000000001" customHeight="1" x14ac:dyDescent="0.25">
      <c r="A192" s="41" t="s">
        <v>270</v>
      </c>
      <c r="B192" s="42">
        <v>0</v>
      </c>
      <c r="C192" s="42">
        <v>0</v>
      </c>
      <c r="D192" s="42">
        <v>0</v>
      </c>
      <c r="E192" s="42">
        <v>0</v>
      </c>
      <c r="F192" s="42">
        <v>0</v>
      </c>
      <c r="G192" s="42">
        <v>0</v>
      </c>
      <c r="H192" s="42">
        <v>0</v>
      </c>
      <c r="I192" s="42">
        <v>0</v>
      </c>
      <c r="J192" s="42">
        <v>0</v>
      </c>
      <c r="K192" s="42">
        <v>1</v>
      </c>
      <c r="L192" s="42">
        <v>0</v>
      </c>
      <c r="M192" s="42">
        <v>0</v>
      </c>
      <c r="P192" s="63"/>
      <c r="S192" s="63"/>
    </row>
    <row r="193" spans="1:28" ht="20.100000000000001" customHeight="1" x14ac:dyDescent="0.25">
      <c r="A193" s="41" t="s">
        <v>49</v>
      </c>
      <c r="B193" s="42">
        <v>2</v>
      </c>
      <c r="C193" s="42">
        <v>2</v>
      </c>
      <c r="D193" s="42">
        <v>1</v>
      </c>
      <c r="E193" s="42">
        <v>2</v>
      </c>
      <c r="F193" s="42">
        <v>0</v>
      </c>
      <c r="G193" s="42">
        <v>0</v>
      </c>
      <c r="H193" s="42">
        <v>8</v>
      </c>
      <c r="I193" s="42">
        <v>1</v>
      </c>
      <c r="J193" s="42">
        <v>2</v>
      </c>
      <c r="K193" s="42">
        <v>0</v>
      </c>
      <c r="L193" s="42">
        <v>3</v>
      </c>
      <c r="M193" s="42">
        <v>0</v>
      </c>
      <c r="P193" s="63"/>
      <c r="S193" s="63"/>
    </row>
    <row r="194" spans="1:28" ht="20.100000000000001" customHeight="1" x14ac:dyDescent="0.25">
      <c r="A194" s="41" t="s">
        <v>580</v>
      </c>
      <c r="B194" s="42">
        <v>1</v>
      </c>
      <c r="C194" s="42">
        <v>0</v>
      </c>
      <c r="D194" s="42">
        <v>0</v>
      </c>
      <c r="E194" s="42">
        <v>0</v>
      </c>
      <c r="F194" s="42">
        <v>0</v>
      </c>
      <c r="G194" s="42">
        <v>0</v>
      </c>
      <c r="H194" s="42">
        <v>0</v>
      </c>
      <c r="I194" s="42">
        <v>2</v>
      </c>
      <c r="J194" s="42">
        <v>0</v>
      </c>
      <c r="K194" s="42">
        <v>0</v>
      </c>
      <c r="L194" s="42">
        <v>1</v>
      </c>
      <c r="M194" s="42">
        <v>0</v>
      </c>
      <c r="P194" s="63"/>
      <c r="S194" s="63"/>
    </row>
    <row r="195" spans="1:28" ht="20.100000000000001" customHeight="1" x14ac:dyDescent="0.25">
      <c r="A195" s="41" t="s">
        <v>276</v>
      </c>
      <c r="B195" s="42">
        <v>1</v>
      </c>
      <c r="C195" s="42">
        <v>0</v>
      </c>
      <c r="D195" s="42">
        <v>0</v>
      </c>
      <c r="E195" s="42">
        <v>0</v>
      </c>
      <c r="F195" s="42">
        <v>0</v>
      </c>
      <c r="G195" s="42">
        <v>0</v>
      </c>
      <c r="H195" s="42">
        <v>0</v>
      </c>
      <c r="I195" s="42">
        <v>0</v>
      </c>
      <c r="J195" s="42">
        <v>0</v>
      </c>
      <c r="K195" s="42">
        <v>0</v>
      </c>
      <c r="L195" s="42">
        <v>0</v>
      </c>
      <c r="M195" s="42">
        <v>0</v>
      </c>
      <c r="P195" s="63"/>
      <c r="S195" s="63"/>
    </row>
    <row r="196" spans="1:28" s="39" customFormat="1" ht="20.100000000000001" customHeight="1" x14ac:dyDescent="0.25">
      <c r="A196" s="41" t="s">
        <v>50</v>
      </c>
      <c r="B196" s="42">
        <v>12</v>
      </c>
      <c r="C196" s="42">
        <v>9</v>
      </c>
      <c r="D196" s="42">
        <v>7</v>
      </c>
      <c r="E196" s="42">
        <v>5</v>
      </c>
      <c r="F196" s="42">
        <v>6</v>
      </c>
      <c r="G196" s="42">
        <v>10</v>
      </c>
      <c r="H196" s="42">
        <v>14</v>
      </c>
      <c r="I196" s="42">
        <v>6</v>
      </c>
      <c r="J196" s="42">
        <v>7</v>
      </c>
      <c r="K196" s="42">
        <v>7</v>
      </c>
      <c r="L196" s="42">
        <v>10</v>
      </c>
      <c r="M196" s="42">
        <v>9</v>
      </c>
      <c r="P196" s="61"/>
      <c r="Q196" s="41"/>
      <c r="S196" s="61"/>
      <c r="T196" s="41"/>
      <c r="U196" s="41"/>
      <c r="V196" s="41"/>
      <c r="W196" s="41"/>
      <c r="X196" s="41"/>
      <c r="Y196" s="41"/>
      <c r="Z196" s="41"/>
      <c r="AA196" s="41"/>
      <c r="AB196" s="41"/>
    </row>
    <row r="197" spans="1:28" ht="20.100000000000001" customHeight="1" x14ac:dyDescent="0.25">
      <c r="A197" s="41" t="s">
        <v>272</v>
      </c>
      <c r="B197" s="42">
        <v>0</v>
      </c>
      <c r="C197" s="42">
        <v>0</v>
      </c>
      <c r="D197" s="42">
        <v>0</v>
      </c>
      <c r="E197" s="42">
        <v>0</v>
      </c>
      <c r="F197" s="42">
        <v>0</v>
      </c>
      <c r="G197" s="42">
        <v>0</v>
      </c>
      <c r="H197" s="42">
        <v>0</v>
      </c>
      <c r="I197" s="42">
        <v>0</v>
      </c>
      <c r="J197" s="42">
        <v>0</v>
      </c>
      <c r="K197" s="42">
        <v>0</v>
      </c>
      <c r="L197" s="42">
        <v>0</v>
      </c>
      <c r="M197" s="42">
        <v>0</v>
      </c>
      <c r="P197" s="63"/>
      <c r="S197" s="63"/>
    </row>
    <row r="198" spans="1:28" ht="20.100000000000001" customHeight="1" x14ac:dyDescent="0.25">
      <c r="A198" s="41" t="s">
        <v>51</v>
      </c>
      <c r="B198" s="42">
        <v>0</v>
      </c>
      <c r="C198" s="42">
        <v>0</v>
      </c>
      <c r="D198" s="42">
        <v>0</v>
      </c>
      <c r="E198" s="42">
        <v>0</v>
      </c>
      <c r="F198" s="42">
        <v>0</v>
      </c>
      <c r="G198" s="42">
        <v>0</v>
      </c>
      <c r="H198" s="42">
        <v>0</v>
      </c>
      <c r="I198" s="42">
        <v>0</v>
      </c>
      <c r="J198" s="42">
        <v>1</v>
      </c>
      <c r="K198" s="42">
        <v>0</v>
      </c>
      <c r="L198" s="42">
        <v>0</v>
      </c>
      <c r="M198" s="42">
        <v>0</v>
      </c>
      <c r="P198" s="63"/>
      <c r="S198" s="63"/>
    </row>
    <row r="199" spans="1:28" ht="20.100000000000001" customHeight="1" x14ac:dyDescent="0.25">
      <c r="A199" s="41" t="s">
        <v>52</v>
      </c>
      <c r="B199" s="42">
        <v>24</v>
      </c>
      <c r="C199" s="42">
        <v>19</v>
      </c>
      <c r="D199" s="42">
        <v>9</v>
      </c>
      <c r="E199" s="42">
        <v>9</v>
      </c>
      <c r="F199" s="42">
        <v>4</v>
      </c>
      <c r="G199" s="42">
        <v>3</v>
      </c>
      <c r="H199" s="42">
        <v>31</v>
      </c>
      <c r="I199" s="42">
        <v>7</v>
      </c>
      <c r="J199" s="42">
        <v>13</v>
      </c>
      <c r="K199" s="42">
        <v>6</v>
      </c>
      <c r="L199" s="42">
        <v>14</v>
      </c>
      <c r="M199" s="42">
        <v>10</v>
      </c>
      <c r="P199" s="63"/>
      <c r="S199" s="63"/>
    </row>
    <row r="200" spans="1:28" s="39" customFormat="1" ht="20.100000000000001" customHeight="1" x14ac:dyDescent="0.25">
      <c r="A200" s="41" t="s">
        <v>53</v>
      </c>
      <c r="B200" s="42">
        <v>2</v>
      </c>
      <c r="C200" s="42">
        <v>1</v>
      </c>
      <c r="D200" s="42">
        <v>0</v>
      </c>
      <c r="E200" s="42">
        <v>0</v>
      </c>
      <c r="F200" s="42">
        <v>0</v>
      </c>
      <c r="G200" s="42">
        <v>0</v>
      </c>
      <c r="H200" s="42">
        <v>0</v>
      </c>
      <c r="I200" s="42">
        <v>0</v>
      </c>
      <c r="J200" s="42">
        <v>0</v>
      </c>
      <c r="K200" s="42">
        <v>0</v>
      </c>
      <c r="L200" s="42">
        <v>2</v>
      </c>
      <c r="M200" s="42">
        <v>0</v>
      </c>
      <c r="P200" s="61"/>
      <c r="Q200" s="41"/>
      <c r="S200" s="61"/>
      <c r="T200" s="41"/>
      <c r="U200" s="41"/>
      <c r="V200" s="41"/>
      <c r="W200" s="41"/>
      <c r="X200" s="41"/>
      <c r="Y200" s="41"/>
      <c r="Z200" s="41"/>
      <c r="AA200" s="41"/>
      <c r="AB200" s="41"/>
    </row>
    <row r="201" spans="1:28" ht="20.100000000000001" customHeight="1" x14ac:dyDescent="0.25">
      <c r="A201" s="41" t="s">
        <v>54</v>
      </c>
      <c r="B201" s="42">
        <v>9</v>
      </c>
      <c r="C201" s="42">
        <v>65</v>
      </c>
      <c r="D201" s="42">
        <v>2</v>
      </c>
      <c r="E201" s="42">
        <v>9</v>
      </c>
      <c r="F201" s="42">
        <v>5</v>
      </c>
      <c r="G201" s="42">
        <v>13</v>
      </c>
      <c r="H201" s="42">
        <v>23</v>
      </c>
      <c r="I201" s="42">
        <v>3</v>
      </c>
      <c r="J201" s="42">
        <v>14</v>
      </c>
      <c r="K201" s="42">
        <v>3</v>
      </c>
      <c r="L201" s="42">
        <v>7</v>
      </c>
      <c r="M201" s="42">
        <v>4</v>
      </c>
      <c r="P201" s="63"/>
      <c r="S201" s="63"/>
    </row>
    <row r="202" spans="1:28" ht="20.100000000000001" customHeight="1" x14ac:dyDescent="0.25">
      <c r="A202" s="41" t="s">
        <v>55</v>
      </c>
      <c r="B202" s="42">
        <v>0</v>
      </c>
      <c r="C202" s="42">
        <v>0</v>
      </c>
      <c r="D202" s="42">
        <v>0</v>
      </c>
      <c r="E202" s="42">
        <v>0</v>
      </c>
      <c r="F202" s="42">
        <v>0</v>
      </c>
      <c r="G202" s="42">
        <v>0</v>
      </c>
      <c r="H202" s="42">
        <v>0</v>
      </c>
      <c r="I202" s="42">
        <v>0</v>
      </c>
      <c r="J202" s="42">
        <v>0</v>
      </c>
      <c r="K202" s="42">
        <v>0</v>
      </c>
      <c r="L202" s="42">
        <v>0</v>
      </c>
      <c r="M202" s="42">
        <v>0</v>
      </c>
      <c r="P202" s="63"/>
      <c r="S202" s="63"/>
    </row>
    <row r="203" spans="1:28" ht="20.100000000000001" customHeight="1" x14ac:dyDescent="0.25">
      <c r="A203" s="41" t="s">
        <v>56</v>
      </c>
      <c r="B203" s="42">
        <v>0</v>
      </c>
      <c r="C203" s="42">
        <v>1</v>
      </c>
      <c r="D203" s="42">
        <v>0</v>
      </c>
      <c r="E203" s="42">
        <v>1</v>
      </c>
      <c r="F203" s="42">
        <v>1</v>
      </c>
      <c r="G203" s="42">
        <v>0</v>
      </c>
      <c r="H203" s="42">
        <v>2</v>
      </c>
      <c r="I203" s="42">
        <v>2</v>
      </c>
      <c r="J203" s="42">
        <v>1</v>
      </c>
      <c r="K203" s="42">
        <v>0</v>
      </c>
      <c r="L203" s="42">
        <v>0</v>
      </c>
      <c r="M203" s="42">
        <v>0</v>
      </c>
      <c r="P203" s="63"/>
      <c r="Q203" s="39"/>
      <c r="S203" s="63"/>
      <c r="T203" s="39"/>
      <c r="U203" s="39"/>
      <c r="V203" s="39"/>
      <c r="W203" s="39"/>
      <c r="X203" s="39"/>
      <c r="Y203" s="39"/>
      <c r="Z203" s="39"/>
      <c r="AA203" s="39"/>
      <c r="AB203" s="39"/>
    </row>
    <row r="204" spans="1:28" ht="20.100000000000001" customHeight="1" x14ac:dyDescent="0.25">
      <c r="A204" s="41" t="s">
        <v>57</v>
      </c>
      <c r="B204" s="42">
        <v>11</v>
      </c>
      <c r="C204" s="42">
        <v>6</v>
      </c>
      <c r="D204" s="42">
        <v>11</v>
      </c>
      <c r="E204" s="42">
        <v>5</v>
      </c>
      <c r="F204" s="42">
        <v>4</v>
      </c>
      <c r="G204" s="42">
        <v>7</v>
      </c>
      <c r="H204" s="42">
        <v>12</v>
      </c>
      <c r="I204" s="42">
        <v>5</v>
      </c>
      <c r="J204" s="42">
        <v>12</v>
      </c>
      <c r="K204" s="42">
        <v>3</v>
      </c>
      <c r="L204" s="42">
        <v>10</v>
      </c>
      <c r="M204" s="42">
        <v>6</v>
      </c>
      <c r="P204" s="63"/>
      <c r="Q204" s="39"/>
      <c r="S204" s="63"/>
      <c r="T204" s="39"/>
      <c r="U204" s="39"/>
      <c r="V204" s="39"/>
      <c r="W204" s="39"/>
      <c r="X204" s="39"/>
      <c r="Y204" s="39"/>
      <c r="Z204" s="39"/>
      <c r="AA204" s="39"/>
      <c r="AB204" s="39"/>
    </row>
    <row r="205" spans="1:28" ht="20.100000000000001" customHeight="1" x14ac:dyDescent="0.25">
      <c r="A205" s="41" t="s">
        <v>581</v>
      </c>
      <c r="B205" s="42">
        <v>0</v>
      </c>
      <c r="C205" s="42">
        <v>0</v>
      </c>
      <c r="D205" s="42">
        <v>0</v>
      </c>
      <c r="E205" s="42">
        <v>0</v>
      </c>
      <c r="F205" s="42">
        <v>0</v>
      </c>
      <c r="G205" s="42">
        <v>0</v>
      </c>
      <c r="H205" s="42">
        <v>0</v>
      </c>
      <c r="I205" s="42">
        <v>0</v>
      </c>
      <c r="J205" s="42">
        <v>0</v>
      </c>
      <c r="K205" s="42">
        <v>0</v>
      </c>
      <c r="L205" s="42">
        <v>0</v>
      </c>
      <c r="M205" s="42">
        <v>0</v>
      </c>
      <c r="P205" s="63"/>
      <c r="Q205" s="39"/>
      <c r="S205" s="63"/>
      <c r="T205" s="39"/>
      <c r="U205" s="39"/>
      <c r="V205" s="39"/>
      <c r="W205" s="39"/>
      <c r="X205" s="39"/>
      <c r="Y205" s="39"/>
      <c r="Z205" s="39"/>
      <c r="AA205" s="39"/>
      <c r="AB205" s="39"/>
    </row>
    <row r="206" spans="1:28" ht="20.100000000000001" customHeight="1" x14ac:dyDescent="0.25">
      <c r="A206" s="41" t="s">
        <v>275</v>
      </c>
      <c r="B206" s="42">
        <v>0</v>
      </c>
      <c r="C206" s="42">
        <v>0</v>
      </c>
      <c r="D206" s="42">
        <v>0</v>
      </c>
      <c r="E206" s="42">
        <v>1</v>
      </c>
      <c r="F206" s="42">
        <v>0</v>
      </c>
      <c r="G206" s="42">
        <v>1</v>
      </c>
      <c r="H206" s="42">
        <v>0</v>
      </c>
      <c r="I206" s="42">
        <v>0</v>
      </c>
      <c r="J206" s="42">
        <v>0</v>
      </c>
      <c r="K206" s="42">
        <v>0</v>
      </c>
      <c r="L206" s="42">
        <v>1</v>
      </c>
      <c r="M206" s="42">
        <v>0</v>
      </c>
      <c r="P206" s="63"/>
      <c r="S206" s="63"/>
      <c r="T206" s="63"/>
      <c r="U206" s="63"/>
      <c r="V206" s="63"/>
      <c r="W206" s="63"/>
      <c r="X206" s="63"/>
      <c r="Y206" s="63"/>
      <c r="Z206" s="63"/>
      <c r="AA206" s="63"/>
    </row>
    <row r="207" spans="1:28" s="39" customFormat="1" ht="20.100000000000001" customHeight="1" x14ac:dyDescent="0.25">
      <c r="A207" s="41" t="s">
        <v>582</v>
      </c>
      <c r="B207" s="42">
        <v>0</v>
      </c>
      <c r="C207" s="42">
        <v>0</v>
      </c>
      <c r="D207" s="42">
        <v>0</v>
      </c>
      <c r="E207" s="42">
        <v>0</v>
      </c>
      <c r="F207" s="42">
        <v>0</v>
      </c>
      <c r="G207" s="42">
        <v>0</v>
      </c>
      <c r="H207" s="42">
        <v>0</v>
      </c>
      <c r="I207" s="42">
        <v>0</v>
      </c>
      <c r="J207" s="42">
        <v>0</v>
      </c>
      <c r="K207" s="42">
        <v>0</v>
      </c>
      <c r="L207" s="42">
        <v>0</v>
      </c>
      <c r="M207" s="42">
        <v>0</v>
      </c>
      <c r="P207" s="61"/>
    </row>
    <row r="208" spans="1:28" s="39" customFormat="1" ht="20.100000000000001" customHeight="1" x14ac:dyDescent="0.25">
      <c r="A208" s="41" t="s">
        <v>58</v>
      </c>
      <c r="B208" s="42">
        <v>0</v>
      </c>
      <c r="C208" s="42">
        <v>0</v>
      </c>
      <c r="D208" s="42">
        <v>0</v>
      </c>
      <c r="E208" s="42">
        <v>0</v>
      </c>
      <c r="F208" s="42">
        <v>0</v>
      </c>
      <c r="G208" s="42">
        <v>0</v>
      </c>
      <c r="H208" s="42">
        <v>0</v>
      </c>
      <c r="I208" s="42">
        <v>2</v>
      </c>
      <c r="J208" s="42">
        <v>0</v>
      </c>
      <c r="K208" s="42">
        <v>0</v>
      </c>
      <c r="L208" s="42">
        <v>0</v>
      </c>
      <c r="M208" s="42">
        <v>0</v>
      </c>
      <c r="P208" s="61"/>
    </row>
    <row r="209" spans="1:16" s="39" customFormat="1" ht="20.100000000000001" customHeight="1" x14ac:dyDescent="0.25">
      <c r="A209" s="41" t="s">
        <v>59</v>
      </c>
      <c r="B209" s="42">
        <v>4</v>
      </c>
      <c r="C209" s="42">
        <v>0</v>
      </c>
      <c r="D209" s="42">
        <v>4</v>
      </c>
      <c r="E209" s="42">
        <v>0</v>
      </c>
      <c r="F209" s="42">
        <v>0</v>
      </c>
      <c r="G209" s="42">
        <v>0</v>
      </c>
      <c r="H209" s="42">
        <v>0</v>
      </c>
      <c r="I209" s="42">
        <v>7</v>
      </c>
      <c r="J209" s="42">
        <v>14</v>
      </c>
      <c r="K209" s="42">
        <v>1</v>
      </c>
      <c r="L209" s="42">
        <v>4</v>
      </c>
      <c r="M209" s="42">
        <v>1</v>
      </c>
      <c r="N209" s="42"/>
      <c r="O209" s="42"/>
    </row>
    <row r="210" spans="1:16" s="39" customFormat="1" ht="20.100000000000001" customHeight="1" x14ac:dyDescent="0.25">
      <c r="A210" s="41" t="s">
        <v>60</v>
      </c>
      <c r="B210" s="42">
        <v>3</v>
      </c>
      <c r="C210" s="42">
        <v>11</v>
      </c>
      <c r="D210" s="42">
        <v>4</v>
      </c>
      <c r="E210" s="42">
        <v>6</v>
      </c>
      <c r="F210" s="42">
        <v>1</v>
      </c>
      <c r="G210" s="42">
        <v>9</v>
      </c>
      <c r="H210" s="42">
        <v>19</v>
      </c>
      <c r="I210" s="42">
        <v>8</v>
      </c>
      <c r="J210" s="42">
        <v>6</v>
      </c>
      <c r="K210" s="42">
        <v>6</v>
      </c>
      <c r="L210" s="42">
        <v>5</v>
      </c>
      <c r="M210" s="42">
        <v>5</v>
      </c>
      <c r="N210" s="42"/>
      <c r="O210" s="42"/>
    </row>
    <row r="211" spans="1:16" s="39" customFormat="1" ht="20.100000000000001" customHeight="1" x14ac:dyDescent="0.25">
      <c r="A211" s="41" t="s">
        <v>262</v>
      </c>
      <c r="B211" s="42">
        <v>49</v>
      </c>
      <c r="C211" s="42">
        <v>24</v>
      </c>
      <c r="D211" s="42">
        <v>7</v>
      </c>
      <c r="E211" s="42">
        <v>22</v>
      </c>
      <c r="F211" s="42">
        <v>7</v>
      </c>
      <c r="G211" s="42">
        <v>9</v>
      </c>
      <c r="H211" s="42">
        <v>22</v>
      </c>
      <c r="I211" s="42">
        <v>14</v>
      </c>
      <c r="J211" s="42">
        <v>13</v>
      </c>
      <c r="K211" s="42">
        <v>14</v>
      </c>
      <c r="L211" s="42">
        <v>7</v>
      </c>
      <c r="M211" s="42">
        <v>7</v>
      </c>
      <c r="N211" s="42"/>
      <c r="O211" s="42"/>
    </row>
    <row r="212" spans="1:16" s="39" customFormat="1" ht="20.100000000000001" customHeight="1" x14ac:dyDescent="0.25">
      <c r="A212" s="41" t="s">
        <v>61</v>
      </c>
      <c r="B212" s="42">
        <v>2</v>
      </c>
      <c r="C212" s="42">
        <v>2</v>
      </c>
      <c r="D212" s="42">
        <v>1</v>
      </c>
      <c r="E212" s="42">
        <v>4</v>
      </c>
      <c r="F212" s="42">
        <v>0</v>
      </c>
      <c r="G212" s="42">
        <v>0</v>
      </c>
      <c r="H212" s="42">
        <v>0</v>
      </c>
      <c r="I212" s="42">
        <v>0</v>
      </c>
      <c r="J212" s="42">
        <v>5</v>
      </c>
      <c r="K212" s="42">
        <v>0</v>
      </c>
      <c r="L212" s="42">
        <v>2</v>
      </c>
      <c r="M212" s="42">
        <v>0</v>
      </c>
      <c r="N212" s="42"/>
      <c r="O212" s="42"/>
    </row>
    <row r="213" spans="1:16" s="39" customFormat="1" ht="20.100000000000001" customHeight="1" x14ac:dyDescent="0.25">
      <c r="A213" s="41" t="s">
        <v>273</v>
      </c>
      <c r="B213" s="42">
        <v>0</v>
      </c>
      <c r="C213" s="42">
        <v>1</v>
      </c>
      <c r="D213" s="42">
        <v>0</v>
      </c>
      <c r="E213" s="42">
        <v>0</v>
      </c>
      <c r="F213" s="42">
        <v>1</v>
      </c>
      <c r="G213" s="42">
        <v>0</v>
      </c>
      <c r="H213" s="42">
        <v>0</v>
      </c>
      <c r="I213" s="42">
        <v>0</v>
      </c>
      <c r="J213" s="42">
        <v>4</v>
      </c>
      <c r="K213" s="42">
        <v>0</v>
      </c>
      <c r="L213" s="42">
        <v>0</v>
      </c>
      <c r="M213" s="42">
        <v>2</v>
      </c>
      <c r="N213" s="42"/>
      <c r="O213" s="42"/>
    </row>
    <row r="214" spans="1:16" s="39" customFormat="1" ht="20.100000000000001" customHeight="1" x14ac:dyDescent="0.25">
      <c r="A214" s="41" t="s">
        <v>62</v>
      </c>
      <c r="B214" s="42">
        <v>2</v>
      </c>
      <c r="C214" s="42">
        <v>2</v>
      </c>
      <c r="D214" s="42">
        <v>9</v>
      </c>
      <c r="E214" s="42">
        <v>2</v>
      </c>
      <c r="F214" s="42">
        <v>1</v>
      </c>
      <c r="G214" s="42">
        <v>0</v>
      </c>
      <c r="H214" s="42">
        <v>4</v>
      </c>
      <c r="I214" s="42">
        <v>3</v>
      </c>
      <c r="J214" s="42">
        <v>24</v>
      </c>
      <c r="K214" s="42">
        <v>5</v>
      </c>
      <c r="L214" s="42">
        <v>4</v>
      </c>
      <c r="M214" s="42">
        <v>2</v>
      </c>
      <c r="N214" s="42"/>
      <c r="O214" s="42"/>
    </row>
    <row r="215" spans="1:16" s="39" customFormat="1" ht="20.100000000000001" customHeight="1" x14ac:dyDescent="0.25">
      <c r="A215" s="41" t="s">
        <v>274</v>
      </c>
      <c r="B215" s="42">
        <v>0</v>
      </c>
      <c r="C215" s="42">
        <v>0</v>
      </c>
      <c r="D215" s="42">
        <v>0</v>
      </c>
      <c r="E215" s="42">
        <v>0</v>
      </c>
      <c r="F215" s="42">
        <v>0</v>
      </c>
      <c r="G215" s="42">
        <v>0</v>
      </c>
      <c r="H215" s="42">
        <v>0</v>
      </c>
      <c r="I215" s="42">
        <v>1</v>
      </c>
      <c r="J215" s="42">
        <v>0</v>
      </c>
      <c r="K215" s="42">
        <v>0</v>
      </c>
      <c r="L215" s="42">
        <v>1</v>
      </c>
      <c r="M215" s="42">
        <v>0</v>
      </c>
      <c r="N215" s="42"/>
      <c r="O215" s="42"/>
    </row>
    <row r="216" spans="1:16" s="39" customFormat="1" ht="20.100000000000001" customHeight="1" x14ac:dyDescent="0.25">
      <c r="A216" s="41" t="s">
        <v>63</v>
      </c>
      <c r="B216" s="42">
        <v>2</v>
      </c>
      <c r="C216" s="42">
        <v>2</v>
      </c>
      <c r="D216" s="42">
        <v>1</v>
      </c>
      <c r="E216" s="42">
        <v>0</v>
      </c>
      <c r="F216" s="42">
        <v>2</v>
      </c>
      <c r="G216" s="42">
        <v>0</v>
      </c>
      <c r="H216" s="42">
        <v>1</v>
      </c>
      <c r="I216" s="42">
        <v>0</v>
      </c>
      <c r="J216" s="42">
        <v>0</v>
      </c>
      <c r="K216" s="42">
        <v>0</v>
      </c>
      <c r="L216" s="42">
        <v>1</v>
      </c>
      <c r="M216" s="42">
        <v>1</v>
      </c>
      <c r="N216" s="42"/>
      <c r="O216" s="42"/>
    </row>
    <row r="217" spans="1:16" s="39" customFormat="1" ht="20.100000000000001" customHeight="1" x14ac:dyDescent="0.25">
      <c r="A217" s="41" t="s">
        <v>64</v>
      </c>
      <c r="B217" s="42">
        <v>0</v>
      </c>
      <c r="C217" s="42">
        <v>5</v>
      </c>
      <c r="D217" s="42">
        <v>3</v>
      </c>
      <c r="E217" s="42">
        <v>3</v>
      </c>
      <c r="F217" s="42">
        <v>1</v>
      </c>
      <c r="G217" s="42">
        <v>1</v>
      </c>
      <c r="H217" s="42">
        <v>3</v>
      </c>
      <c r="I217" s="42">
        <v>4</v>
      </c>
      <c r="J217" s="42">
        <v>1</v>
      </c>
      <c r="K217" s="42">
        <v>4</v>
      </c>
      <c r="L217" s="42">
        <v>2</v>
      </c>
      <c r="M217" s="42">
        <v>2</v>
      </c>
      <c r="N217" s="42"/>
      <c r="O217" s="42"/>
    </row>
    <row r="218" spans="1:16" s="39" customFormat="1" ht="20.100000000000001" customHeight="1" x14ac:dyDescent="0.25">
      <c r="A218" s="41" t="s">
        <v>261</v>
      </c>
      <c r="B218" s="42">
        <v>0</v>
      </c>
      <c r="C218" s="42">
        <v>0</v>
      </c>
      <c r="D218" s="42">
        <v>1</v>
      </c>
      <c r="E218" s="42">
        <v>0</v>
      </c>
      <c r="F218" s="42">
        <v>0</v>
      </c>
      <c r="G218" s="42">
        <v>1</v>
      </c>
      <c r="H218" s="42">
        <v>1</v>
      </c>
      <c r="I218" s="42">
        <v>2</v>
      </c>
      <c r="J218" s="42">
        <v>0</v>
      </c>
      <c r="K218" s="42">
        <v>0</v>
      </c>
      <c r="L218" s="42">
        <v>0</v>
      </c>
      <c r="M218" s="42">
        <v>0</v>
      </c>
      <c r="N218" s="42"/>
      <c r="O218" s="42"/>
    </row>
    <row r="219" spans="1:16" s="39" customFormat="1" ht="20.100000000000001" customHeight="1" x14ac:dyDescent="0.25">
      <c r="A219" s="41" t="s">
        <v>583</v>
      </c>
      <c r="B219" s="42">
        <v>0</v>
      </c>
      <c r="C219" s="42">
        <v>0</v>
      </c>
      <c r="D219" s="42">
        <v>0</v>
      </c>
      <c r="E219" s="42">
        <v>0</v>
      </c>
      <c r="F219" s="42">
        <v>1</v>
      </c>
      <c r="G219" s="42">
        <v>0</v>
      </c>
      <c r="H219" s="42">
        <v>0</v>
      </c>
      <c r="I219" s="42">
        <v>1</v>
      </c>
      <c r="J219" s="42">
        <v>1</v>
      </c>
      <c r="K219" s="42">
        <v>0</v>
      </c>
      <c r="L219" s="42">
        <v>0</v>
      </c>
      <c r="M219" s="42">
        <v>0</v>
      </c>
      <c r="N219" s="42"/>
      <c r="O219" s="42"/>
    </row>
    <row r="220" spans="1:16" s="39" customFormat="1" ht="20.100000000000001" customHeight="1" x14ac:dyDescent="0.25">
      <c r="A220" s="41" t="s">
        <v>65</v>
      </c>
      <c r="B220" s="42">
        <v>0</v>
      </c>
      <c r="C220" s="42">
        <v>8</v>
      </c>
      <c r="D220" s="42">
        <v>1</v>
      </c>
      <c r="E220" s="42">
        <v>2</v>
      </c>
      <c r="F220" s="42">
        <v>0</v>
      </c>
      <c r="G220" s="42">
        <v>0</v>
      </c>
      <c r="H220" s="42">
        <v>1</v>
      </c>
      <c r="I220" s="42">
        <v>0</v>
      </c>
      <c r="J220" s="42">
        <v>0</v>
      </c>
      <c r="K220" s="42">
        <v>0</v>
      </c>
      <c r="L220" s="42">
        <v>0</v>
      </c>
      <c r="M220" s="42">
        <v>0</v>
      </c>
      <c r="N220" s="42"/>
      <c r="O220" s="42"/>
    </row>
    <row r="221" spans="1:16" ht="20.100000000000001" customHeight="1" x14ac:dyDescent="0.25">
      <c r="A221" s="352" t="s">
        <v>257</v>
      </c>
      <c r="B221" s="40">
        <v>6</v>
      </c>
      <c r="C221" s="40">
        <v>6</v>
      </c>
      <c r="D221" s="40">
        <v>2</v>
      </c>
      <c r="E221" s="40">
        <v>1</v>
      </c>
      <c r="F221" s="40">
        <v>1</v>
      </c>
      <c r="G221" s="40">
        <v>8</v>
      </c>
      <c r="H221" s="40">
        <v>2</v>
      </c>
      <c r="I221" s="40">
        <v>1</v>
      </c>
      <c r="J221" s="40">
        <v>1</v>
      </c>
      <c r="K221" s="40">
        <v>1</v>
      </c>
      <c r="L221" s="40">
        <v>2</v>
      </c>
      <c r="M221" s="40">
        <v>0</v>
      </c>
      <c r="P221" s="63"/>
    </row>
    <row r="222" spans="1:16" ht="20.100000000000001" customHeight="1" x14ac:dyDescent="0.25">
      <c r="A222" s="41" t="s">
        <v>66</v>
      </c>
      <c r="B222" s="44">
        <v>1</v>
      </c>
      <c r="C222" s="44">
        <v>3</v>
      </c>
      <c r="D222" s="44">
        <v>2</v>
      </c>
      <c r="E222" s="44">
        <v>0</v>
      </c>
      <c r="F222" s="44">
        <v>1</v>
      </c>
      <c r="G222" s="44">
        <v>6</v>
      </c>
      <c r="H222" s="44">
        <v>0</v>
      </c>
      <c r="I222" s="44">
        <v>1</v>
      </c>
      <c r="J222" s="44">
        <v>1</v>
      </c>
      <c r="K222" s="44">
        <v>1</v>
      </c>
      <c r="L222" s="44">
        <v>0</v>
      </c>
      <c r="M222" s="44">
        <v>0</v>
      </c>
    </row>
    <row r="223" spans="1:16" ht="20.100000000000001" customHeight="1" x14ac:dyDescent="0.25">
      <c r="A223" s="41" t="s">
        <v>67</v>
      </c>
      <c r="B223" s="44">
        <v>2</v>
      </c>
      <c r="C223" s="44">
        <v>2</v>
      </c>
      <c r="D223" s="44">
        <v>0</v>
      </c>
      <c r="E223" s="44">
        <v>0</v>
      </c>
      <c r="F223" s="44">
        <v>0</v>
      </c>
      <c r="G223" s="44">
        <v>2</v>
      </c>
      <c r="H223" s="44">
        <v>2</v>
      </c>
      <c r="I223" s="44">
        <v>0</v>
      </c>
      <c r="J223" s="44">
        <v>0</v>
      </c>
      <c r="K223" s="44">
        <v>0</v>
      </c>
      <c r="L223" s="44">
        <v>1</v>
      </c>
      <c r="M223" s="44">
        <v>0</v>
      </c>
    </row>
    <row r="224" spans="1:16" ht="20.100000000000001" customHeight="1" x14ac:dyDescent="0.25">
      <c r="A224" s="41" t="s">
        <v>68</v>
      </c>
      <c r="B224" s="44">
        <v>3</v>
      </c>
      <c r="C224" s="44">
        <v>1</v>
      </c>
      <c r="D224" s="44">
        <v>0</v>
      </c>
      <c r="E224" s="44">
        <v>1</v>
      </c>
      <c r="F224" s="44">
        <v>0</v>
      </c>
      <c r="G224" s="44">
        <v>0</v>
      </c>
      <c r="H224" s="44">
        <v>0</v>
      </c>
      <c r="I224" s="44">
        <v>0</v>
      </c>
      <c r="J224" s="44">
        <v>0</v>
      </c>
      <c r="K224" s="44">
        <v>0</v>
      </c>
      <c r="L224" s="44">
        <v>1</v>
      </c>
      <c r="M224" s="44">
        <v>0</v>
      </c>
    </row>
    <row r="225" spans="1:15" s="39" customFormat="1" ht="20.100000000000001" customHeight="1" thickBot="1" x14ac:dyDescent="0.3">
      <c r="A225" s="353" t="s">
        <v>591</v>
      </c>
      <c r="B225" s="46">
        <v>0</v>
      </c>
      <c r="C225" s="46">
        <v>0</v>
      </c>
      <c r="D225" s="46">
        <v>0</v>
      </c>
      <c r="E225" s="46">
        <v>0</v>
      </c>
      <c r="F225" s="46">
        <v>0</v>
      </c>
      <c r="G225" s="46">
        <v>0</v>
      </c>
      <c r="H225" s="46">
        <v>0</v>
      </c>
      <c r="I225" s="46">
        <v>0</v>
      </c>
      <c r="J225" s="46">
        <v>0</v>
      </c>
      <c r="K225" s="46">
        <v>0</v>
      </c>
      <c r="L225" s="46">
        <v>0</v>
      </c>
      <c r="M225" s="46">
        <v>0</v>
      </c>
    </row>
    <row r="226" spans="1:15" s="48" customFormat="1" ht="15.95" customHeight="1" x14ac:dyDescent="0.25">
      <c r="A226" s="47" t="s">
        <v>588</v>
      </c>
      <c r="B226" s="47"/>
      <c r="C226" s="47"/>
      <c r="N226" s="65"/>
      <c r="O226" s="65"/>
    </row>
    <row r="227" spans="1:15" ht="20.100000000000001" customHeight="1" x14ac:dyDescent="0.25">
      <c r="N227" s="40"/>
      <c r="O227" s="40"/>
    </row>
    <row r="228" spans="1:15" ht="20.100000000000001" customHeight="1" x14ac:dyDescent="0.25">
      <c r="O228" s="66"/>
    </row>
  </sheetData>
  <mergeCells count="16">
    <mergeCell ref="A139:A141"/>
    <mergeCell ref="B139:O139"/>
    <mergeCell ref="B140:C140"/>
    <mergeCell ref="A184:A186"/>
    <mergeCell ref="B184:M184"/>
    <mergeCell ref="B185:C185"/>
    <mergeCell ref="F185:G185"/>
    <mergeCell ref="J185:K185"/>
    <mergeCell ref="A3:A5"/>
    <mergeCell ref="B3:O3"/>
    <mergeCell ref="B4:C4"/>
    <mergeCell ref="A71:A73"/>
    <mergeCell ref="B71:M71"/>
    <mergeCell ref="B72:C72"/>
    <mergeCell ref="F72:G72"/>
    <mergeCell ref="J72:K72"/>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68" max="16383" man="1"/>
    <brk id="136" max="16383" man="1"/>
    <brk id="181"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Q117"/>
  <sheetViews>
    <sheetView showGridLines="0" zoomScaleNormal="100" zoomScaleSheetLayoutView="25" workbookViewId="0"/>
  </sheetViews>
  <sheetFormatPr defaultColWidth="9.140625" defaultRowHeight="20.100000000000001" customHeight="1" x14ac:dyDescent="0.25"/>
  <cols>
    <col min="1" max="1" width="36.7109375" style="35" customWidth="1"/>
    <col min="2" max="11" width="12.28515625" style="35" customWidth="1"/>
    <col min="12" max="12" width="13.28515625" style="35" customWidth="1"/>
    <col min="13" max="14" width="9.140625" style="35"/>
    <col min="15" max="15" width="11" style="35" bestFit="1" customWidth="1"/>
    <col min="16" max="16384" width="9.140625" style="35"/>
  </cols>
  <sheetData>
    <row r="1" spans="1:17" s="27" customFormat="1" ht="24.95" customHeight="1" x14ac:dyDescent="0.25">
      <c r="A1" s="347" t="s">
        <v>114</v>
      </c>
      <c r="B1" s="347"/>
      <c r="C1" s="347"/>
      <c r="D1" s="347"/>
      <c r="E1" s="347"/>
      <c r="F1" s="347"/>
      <c r="G1" s="347"/>
      <c r="H1" s="26"/>
      <c r="I1" s="26"/>
      <c r="J1" s="26"/>
      <c r="K1" s="26"/>
      <c r="L1" s="26"/>
    </row>
    <row r="2" spans="1:17" s="27" customFormat="1" ht="24.95" customHeight="1" thickBot="1" x14ac:dyDescent="0.25">
      <c r="A2" s="28" t="s">
        <v>536</v>
      </c>
      <c r="B2" s="29"/>
      <c r="C2" s="29"/>
      <c r="D2" s="29"/>
      <c r="E2" s="29"/>
      <c r="F2" s="29"/>
      <c r="G2" s="29"/>
      <c r="H2" s="29"/>
      <c r="I2" s="29"/>
      <c r="J2" s="30"/>
      <c r="K2" s="336" t="s">
        <v>586</v>
      </c>
    </row>
    <row r="3" spans="1:17" s="27" customFormat="1" ht="20.100000000000001" customHeight="1" x14ac:dyDescent="0.25">
      <c r="A3" s="1016" t="s">
        <v>8</v>
      </c>
      <c r="B3" s="1019" t="s">
        <v>9</v>
      </c>
      <c r="C3" s="1020"/>
      <c r="D3" s="1020"/>
      <c r="E3" s="1020"/>
      <c r="F3" s="1020"/>
      <c r="G3" s="1020"/>
      <c r="H3" s="1020"/>
      <c r="I3" s="1020"/>
      <c r="J3" s="1020"/>
      <c r="K3" s="1020"/>
      <c r="L3" s="31"/>
    </row>
    <row r="4" spans="1:17" s="27" customFormat="1" ht="20.100000000000001" customHeight="1" x14ac:dyDescent="0.25">
      <c r="A4" s="1017"/>
      <c r="B4" s="1021" t="s">
        <v>10</v>
      </c>
      <c r="C4" s="1021"/>
      <c r="D4" s="1021" t="s">
        <v>11</v>
      </c>
      <c r="E4" s="1021"/>
      <c r="F4" s="1021"/>
      <c r="G4" s="1021"/>
      <c r="H4" s="1021"/>
      <c r="I4" s="1021"/>
      <c r="J4" s="1021"/>
      <c r="K4" s="1022"/>
      <c r="L4" s="31"/>
    </row>
    <row r="5" spans="1:17" ht="20.100000000000001" customHeight="1" x14ac:dyDescent="0.25">
      <c r="A5" s="1017"/>
      <c r="B5" s="1021"/>
      <c r="C5" s="1021"/>
      <c r="D5" s="32" t="s">
        <v>12</v>
      </c>
      <c r="E5" s="32"/>
      <c r="F5" s="32" t="s">
        <v>14</v>
      </c>
      <c r="G5" s="32"/>
      <c r="H5" s="32" t="s">
        <v>13</v>
      </c>
      <c r="I5" s="32"/>
      <c r="J5" s="32" t="s">
        <v>15</v>
      </c>
      <c r="K5" s="33"/>
      <c r="L5" s="34"/>
    </row>
    <row r="6" spans="1:17" ht="20.100000000000001" customHeight="1" x14ac:dyDescent="0.25">
      <c r="A6" s="1018"/>
      <c r="B6" s="345">
        <v>2015</v>
      </c>
      <c r="C6" s="345">
        <v>2016</v>
      </c>
      <c r="D6" s="345">
        <v>2015</v>
      </c>
      <c r="E6" s="345">
        <v>2016</v>
      </c>
      <c r="F6" s="345">
        <v>2015</v>
      </c>
      <c r="G6" s="345">
        <v>2016</v>
      </c>
      <c r="H6" s="345">
        <v>2015</v>
      </c>
      <c r="I6" s="345">
        <v>2016</v>
      </c>
      <c r="J6" s="345">
        <v>2015</v>
      </c>
      <c r="K6" s="346">
        <v>2016</v>
      </c>
      <c r="L6" s="34"/>
    </row>
    <row r="7" spans="1:17" ht="20.100000000000001" customHeight="1" x14ac:dyDescent="0.25">
      <c r="A7" s="36" t="s">
        <v>10</v>
      </c>
      <c r="B7" s="37">
        <v>149133</v>
      </c>
      <c r="C7" s="37">
        <v>203662</v>
      </c>
      <c r="D7" s="37">
        <v>69302</v>
      </c>
      <c r="E7" s="37">
        <v>89355</v>
      </c>
      <c r="F7" s="37">
        <v>79614</v>
      </c>
      <c r="G7" s="37">
        <v>113582</v>
      </c>
      <c r="H7" s="37">
        <v>217</v>
      </c>
      <c r="I7" s="37">
        <v>725</v>
      </c>
      <c r="J7" s="337" t="s">
        <v>266</v>
      </c>
      <c r="K7" s="337" t="s">
        <v>266</v>
      </c>
      <c r="L7" s="38"/>
    </row>
    <row r="8" spans="1:17" s="27" customFormat="1" ht="20.100000000000001" customHeight="1" x14ac:dyDescent="0.25">
      <c r="A8" s="352" t="s">
        <v>260</v>
      </c>
      <c r="B8" s="40">
        <v>20</v>
      </c>
      <c r="C8" s="40">
        <v>19</v>
      </c>
      <c r="D8" s="40">
        <v>16</v>
      </c>
      <c r="E8" s="40">
        <v>14</v>
      </c>
      <c r="F8" s="40">
        <v>4</v>
      </c>
      <c r="G8" s="40">
        <v>3</v>
      </c>
      <c r="H8" s="40">
        <v>0</v>
      </c>
      <c r="I8" s="40">
        <v>2</v>
      </c>
      <c r="J8" s="338" t="s">
        <v>266</v>
      </c>
      <c r="K8" s="338" t="s">
        <v>266</v>
      </c>
      <c r="L8" s="38"/>
    </row>
    <row r="9" spans="1:17" ht="20.100000000000001" customHeight="1" x14ac:dyDescent="0.25">
      <c r="A9" s="41" t="s">
        <v>17</v>
      </c>
      <c r="B9" s="42">
        <v>6</v>
      </c>
      <c r="C9" s="42">
        <v>5</v>
      </c>
      <c r="D9" s="42">
        <v>6</v>
      </c>
      <c r="E9" s="42">
        <v>2</v>
      </c>
      <c r="F9" s="42">
        <v>0</v>
      </c>
      <c r="G9" s="42">
        <v>1</v>
      </c>
      <c r="H9" s="42">
        <v>0</v>
      </c>
      <c r="I9" s="42">
        <v>2</v>
      </c>
      <c r="J9" s="339" t="s">
        <v>266</v>
      </c>
      <c r="K9" s="339" t="s">
        <v>266</v>
      </c>
      <c r="L9" s="38"/>
      <c r="O9" s="75"/>
    </row>
    <row r="10" spans="1:17" ht="20.100000000000001" customHeight="1" x14ac:dyDescent="0.25">
      <c r="A10" s="41" t="s">
        <v>18</v>
      </c>
      <c r="B10" s="42">
        <v>3</v>
      </c>
      <c r="C10" s="42">
        <v>9</v>
      </c>
      <c r="D10" s="42">
        <v>3</v>
      </c>
      <c r="E10" s="42">
        <v>9</v>
      </c>
      <c r="F10" s="42">
        <v>0</v>
      </c>
      <c r="G10" s="42">
        <v>0</v>
      </c>
      <c r="H10" s="42">
        <v>0</v>
      </c>
      <c r="I10" s="42">
        <v>0</v>
      </c>
      <c r="J10" s="339" t="s">
        <v>266</v>
      </c>
      <c r="K10" s="339" t="s">
        <v>266</v>
      </c>
      <c r="L10" s="38"/>
    </row>
    <row r="11" spans="1:17" ht="20.100000000000001" customHeight="1" x14ac:dyDescent="0.25">
      <c r="A11" s="41" t="s">
        <v>19</v>
      </c>
      <c r="B11" s="42">
        <v>1</v>
      </c>
      <c r="C11" s="42">
        <v>0</v>
      </c>
      <c r="D11" s="42">
        <v>1</v>
      </c>
      <c r="E11" s="42">
        <v>0</v>
      </c>
      <c r="F11" s="42">
        <v>0</v>
      </c>
      <c r="G11" s="42">
        <v>0</v>
      </c>
      <c r="H11" s="42">
        <v>0</v>
      </c>
      <c r="I11" s="42">
        <v>0</v>
      </c>
      <c r="J11" s="339" t="s">
        <v>266</v>
      </c>
      <c r="K11" s="339" t="s">
        <v>266</v>
      </c>
      <c r="L11" s="38"/>
    </row>
    <row r="12" spans="1:17" ht="20.100000000000001" customHeight="1" x14ac:dyDescent="0.25">
      <c r="A12" s="41" t="s">
        <v>559</v>
      </c>
      <c r="B12" s="42">
        <v>1</v>
      </c>
      <c r="C12" s="42">
        <v>0</v>
      </c>
      <c r="D12" s="42">
        <v>1</v>
      </c>
      <c r="E12" s="42">
        <v>0</v>
      </c>
      <c r="F12" s="42">
        <v>0</v>
      </c>
      <c r="G12" s="42">
        <v>0</v>
      </c>
      <c r="H12" s="42">
        <v>0</v>
      </c>
      <c r="I12" s="42">
        <v>0</v>
      </c>
      <c r="J12" s="339" t="s">
        <v>266</v>
      </c>
      <c r="K12" s="339" t="s">
        <v>266</v>
      </c>
      <c r="L12" s="38"/>
      <c r="O12" s="75"/>
    </row>
    <row r="13" spans="1:17" ht="20.100000000000001" customHeight="1" x14ac:dyDescent="0.25">
      <c r="A13" s="41" t="s">
        <v>560</v>
      </c>
      <c r="B13" s="42">
        <v>0</v>
      </c>
      <c r="C13" s="42">
        <v>0</v>
      </c>
      <c r="D13" s="42">
        <v>0</v>
      </c>
      <c r="E13" s="42">
        <v>0</v>
      </c>
      <c r="F13" s="42">
        <v>0</v>
      </c>
      <c r="G13" s="42">
        <v>0</v>
      </c>
      <c r="H13" s="42">
        <v>0</v>
      </c>
      <c r="I13" s="42">
        <v>0</v>
      </c>
      <c r="J13" s="339" t="s">
        <v>266</v>
      </c>
      <c r="K13" s="339" t="s">
        <v>266</v>
      </c>
      <c r="L13" s="38"/>
    </row>
    <row r="14" spans="1:17" ht="20.100000000000001" customHeight="1" x14ac:dyDescent="0.25">
      <c r="A14" s="41" t="s">
        <v>561</v>
      </c>
      <c r="B14" s="42">
        <v>0</v>
      </c>
      <c r="C14" s="42">
        <v>0</v>
      </c>
      <c r="D14" s="42">
        <v>0</v>
      </c>
      <c r="E14" s="42">
        <v>0</v>
      </c>
      <c r="F14" s="42">
        <v>0</v>
      </c>
      <c r="G14" s="42">
        <v>0</v>
      </c>
      <c r="H14" s="42">
        <v>0</v>
      </c>
      <c r="I14" s="42">
        <v>0</v>
      </c>
      <c r="J14" s="339" t="s">
        <v>266</v>
      </c>
      <c r="K14" s="339" t="s">
        <v>266</v>
      </c>
      <c r="L14" s="38"/>
      <c r="Q14" s="35" t="s">
        <v>1</v>
      </c>
    </row>
    <row r="15" spans="1:17" ht="20.100000000000001" customHeight="1" x14ac:dyDescent="0.25">
      <c r="A15" s="41" t="s">
        <v>562</v>
      </c>
      <c r="B15" s="42">
        <v>1</v>
      </c>
      <c r="C15" s="42">
        <v>2</v>
      </c>
      <c r="D15" s="42">
        <v>1</v>
      </c>
      <c r="E15" s="42">
        <v>2</v>
      </c>
      <c r="F15" s="42">
        <v>0</v>
      </c>
      <c r="G15" s="42">
        <v>0</v>
      </c>
      <c r="H15" s="42">
        <v>0</v>
      </c>
      <c r="I15" s="42">
        <v>0</v>
      </c>
      <c r="J15" s="339" t="s">
        <v>266</v>
      </c>
      <c r="K15" s="339" t="s">
        <v>266</v>
      </c>
      <c r="L15" s="38"/>
    </row>
    <row r="16" spans="1:17" ht="20.100000000000001" customHeight="1" x14ac:dyDescent="0.25">
      <c r="A16" s="41" t="s">
        <v>20</v>
      </c>
      <c r="B16" s="42">
        <v>0</v>
      </c>
      <c r="C16" s="42">
        <v>0</v>
      </c>
      <c r="D16" s="42">
        <v>0</v>
      </c>
      <c r="E16" s="42">
        <v>0</v>
      </c>
      <c r="F16" s="42">
        <v>0</v>
      </c>
      <c r="G16" s="42">
        <v>0</v>
      </c>
      <c r="H16" s="42">
        <v>0</v>
      </c>
      <c r="I16" s="42">
        <v>0</v>
      </c>
      <c r="J16" s="339" t="s">
        <v>266</v>
      </c>
      <c r="K16" s="339" t="s">
        <v>266</v>
      </c>
      <c r="L16" s="38"/>
    </row>
    <row r="17" spans="1:12" ht="20.100000000000001" customHeight="1" x14ac:dyDescent="0.25">
      <c r="A17" s="41" t="s">
        <v>563</v>
      </c>
      <c r="B17" s="42">
        <v>0</v>
      </c>
      <c r="C17" s="42">
        <v>0</v>
      </c>
      <c r="D17" s="42">
        <v>0</v>
      </c>
      <c r="E17" s="42">
        <v>0</v>
      </c>
      <c r="F17" s="42">
        <v>0</v>
      </c>
      <c r="G17" s="42">
        <v>0</v>
      </c>
      <c r="H17" s="42">
        <v>0</v>
      </c>
      <c r="I17" s="42">
        <v>0</v>
      </c>
      <c r="J17" s="339" t="s">
        <v>266</v>
      </c>
      <c r="K17" s="339" t="s">
        <v>266</v>
      </c>
      <c r="L17" s="38"/>
    </row>
    <row r="18" spans="1:12" ht="20.100000000000001" customHeight="1" x14ac:dyDescent="0.25">
      <c r="A18" s="41" t="s">
        <v>564</v>
      </c>
      <c r="B18" s="42">
        <v>0</v>
      </c>
      <c r="C18" s="42">
        <v>0</v>
      </c>
      <c r="D18" s="42">
        <v>0</v>
      </c>
      <c r="E18" s="42">
        <v>0</v>
      </c>
      <c r="F18" s="42">
        <v>0</v>
      </c>
      <c r="G18" s="42">
        <v>0</v>
      </c>
      <c r="H18" s="42">
        <v>0</v>
      </c>
      <c r="I18" s="42">
        <v>0</v>
      </c>
      <c r="J18" s="339" t="s">
        <v>266</v>
      </c>
      <c r="K18" s="339" t="s">
        <v>266</v>
      </c>
      <c r="L18" s="38"/>
    </row>
    <row r="19" spans="1:12" ht="20.100000000000001" customHeight="1" x14ac:dyDescent="0.25">
      <c r="A19" s="41" t="s">
        <v>21</v>
      </c>
      <c r="B19" s="42">
        <v>8</v>
      </c>
      <c r="C19" s="42">
        <v>3</v>
      </c>
      <c r="D19" s="42">
        <v>4</v>
      </c>
      <c r="E19" s="42">
        <v>1</v>
      </c>
      <c r="F19" s="42">
        <v>4</v>
      </c>
      <c r="G19" s="42">
        <v>2</v>
      </c>
      <c r="H19" s="42">
        <v>0</v>
      </c>
      <c r="I19" s="42">
        <v>0</v>
      </c>
      <c r="J19" s="339" t="s">
        <v>266</v>
      </c>
      <c r="K19" s="339" t="s">
        <v>266</v>
      </c>
      <c r="L19" s="38"/>
    </row>
    <row r="20" spans="1:12" s="27" customFormat="1" ht="20.100000000000001" customHeight="1" x14ac:dyDescent="0.25">
      <c r="A20" s="352" t="s">
        <v>589</v>
      </c>
      <c r="B20" s="40">
        <v>23</v>
      </c>
      <c r="C20" s="40">
        <v>53</v>
      </c>
      <c r="D20" s="40">
        <v>17</v>
      </c>
      <c r="E20" s="40">
        <v>37</v>
      </c>
      <c r="F20" s="40">
        <v>6</v>
      </c>
      <c r="G20" s="40">
        <v>15</v>
      </c>
      <c r="H20" s="40">
        <v>0</v>
      </c>
      <c r="I20" s="40">
        <v>1</v>
      </c>
      <c r="J20" s="338" t="s">
        <v>266</v>
      </c>
      <c r="K20" s="338" t="s">
        <v>266</v>
      </c>
      <c r="L20" s="38"/>
    </row>
    <row r="21" spans="1:12" ht="20.100000000000001" customHeight="1" x14ac:dyDescent="0.25">
      <c r="A21" s="41" t="s">
        <v>22</v>
      </c>
      <c r="B21" s="42">
        <v>6</v>
      </c>
      <c r="C21" s="42">
        <v>14</v>
      </c>
      <c r="D21" s="42">
        <v>4</v>
      </c>
      <c r="E21" s="42">
        <v>13</v>
      </c>
      <c r="F21" s="42">
        <v>2</v>
      </c>
      <c r="G21" s="42">
        <v>1</v>
      </c>
      <c r="H21" s="42">
        <v>0</v>
      </c>
      <c r="I21" s="42">
        <v>0</v>
      </c>
      <c r="J21" s="339" t="s">
        <v>266</v>
      </c>
      <c r="K21" s="339" t="s">
        <v>266</v>
      </c>
      <c r="L21" s="38"/>
    </row>
    <row r="22" spans="1:12" ht="20.100000000000001" customHeight="1" x14ac:dyDescent="0.25">
      <c r="A22" s="41" t="s">
        <v>23</v>
      </c>
      <c r="B22" s="42">
        <v>7</v>
      </c>
      <c r="C22" s="42">
        <v>12</v>
      </c>
      <c r="D22" s="42">
        <v>7</v>
      </c>
      <c r="E22" s="42">
        <v>11</v>
      </c>
      <c r="F22" s="42">
        <v>0</v>
      </c>
      <c r="G22" s="42">
        <v>1</v>
      </c>
      <c r="H22" s="42">
        <v>0</v>
      </c>
      <c r="I22" s="42">
        <v>0</v>
      </c>
      <c r="J22" s="339" t="s">
        <v>266</v>
      </c>
      <c r="K22" s="339" t="s">
        <v>266</v>
      </c>
      <c r="L22" s="38"/>
    </row>
    <row r="23" spans="1:12" ht="20.100000000000001" customHeight="1" x14ac:dyDescent="0.25">
      <c r="A23" s="41" t="s">
        <v>565</v>
      </c>
      <c r="B23" s="42">
        <v>0</v>
      </c>
      <c r="C23" s="42">
        <v>4</v>
      </c>
      <c r="D23" s="42">
        <v>0</v>
      </c>
      <c r="E23" s="42">
        <v>4</v>
      </c>
      <c r="F23" s="42">
        <v>0</v>
      </c>
      <c r="G23" s="42">
        <v>0</v>
      </c>
      <c r="H23" s="42">
        <v>0</v>
      </c>
      <c r="I23" s="42">
        <v>0</v>
      </c>
      <c r="J23" s="339" t="s">
        <v>266</v>
      </c>
      <c r="K23" s="339" t="s">
        <v>266</v>
      </c>
      <c r="L23" s="38"/>
    </row>
    <row r="24" spans="1:12" ht="20.100000000000001" customHeight="1" x14ac:dyDescent="0.25">
      <c r="A24" s="41" t="s">
        <v>24</v>
      </c>
      <c r="B24" s="42">
        <v>0</v>
      </c>
      <c r="C24" s="42">
        <v>1</v>
      </c>
      <c r="D24" s="42">
        <v>0</v>
      </c>
      <c r="E24" s="42">
        <v>1</v>
      </c>
      <c r="F24" s="42">
        <v>0</v>
      </c>
      <c r="G24" s="42">
        <v>0</v>
      </c>
      <c r="H24" s="42">
        <v>0</v>
      </c>
      <c r="I24" s="42">
        <v>0</v>
      </c>
      <c r="J24" s="339" t="s">
        <v>266</v>
      </c>
      <c r="K24" s="339" t="s">
        <v>266</v>
      </c>
      <c r="L24" s="38"/>
    </row>
    <row r="25" spans="1:12" ht="20.100000000000001" customHeight="1" x14ac:dyDescent="0.25">
      <c r="A25" s="41" t="s">
        <v>566</v>
      </c>
      <c r="B25" s="42">
        <v>3</v>
      </c>
      <c r="C25" s="42">
        <v>9</v>
      </c>
      <c r="D25" s="42">
        <v>2</v>
      </c>
      <c r="E25" s="42">
        <v>2</v>
      </c>
      <c r="F25" s="42">
        <v>1</v>
      </c>
      <c r="G25" s="42">
        <v>7</v>
      </c>
      <c r="H25" s="42">
        <v>0</v>
      </c>
      <c r="I25" s="42">
        <v>0</v>
      </c>
      <c r="J25" s="339" t="s">
        <v>266</v>
      </c>
      <c r="K25" s="339" t="s">
        <v>266</v>
      </c>
      <c r="L25" s="38"/>
    </row>
    <row r="26" spans="1:12" ht="20.100000000000001" customHeight="1" x14ac:dyDescent="0.25">
      <c r="A26" s="41" t="s">
        <v>567</v>
      </c>
      <c r="B26" s="42">
        <v>0</v>
      </c>
      <c r="C26" s="42">
        <v>2</v>
      </c>
      <c r="D26" s="42">
        <v>0</v>
      </c>
      <c r="E26" s="42">
        <v>0</v>
      </c>
      <c r="F26" s="42">
        <v>0</v>
      </c>
      <c r="G26" s="42">
        <v>2</v>
      </c>
      <c r="H26" s="42">
        <v>0</v>
      </c>
      <c r="I26" s="42">
        <v>0</v>
      </c>
      <c r="J26" s="339" t="s">
        <v>266</v>
      </c>
      <c r="K26" s="339" t="s">
        <v>266</v>
      </c>
      <c r="L26" s="38"/>
    </row>
    <row r="27" spans="1:12" ht="20.100000000000001" customHeight="1" x14ac:dyDescent="0.25">
      <c r="A27" s="41" t="s">
        <v>568</v>
      </c>
      <c r="B27" s="42">
        <v>0</v>
      </c>
      <c r="C27" s="42">
        <v>2</v>
      </c>
      <c r="D27" s="42">
        <v>0</v>
      </c>
      <c r="E27" s="42">
        <v>1</v>
      </c>
      <c r="F27" s="42">
        <v>0</v>
      </c>
      <c r="G27" s="42">
        <v>0</v>
      </c>
      <c r="H27" s="42">
        <v>0</v>
      </c>
      <c r="I27" s="42">
        <v>1</v>
      </c>
      <c r="J27" s="339" t="s">
        <v>266</v>
      </c>
      <c r="K27" s="339" t="s">
        <v>266</v>
      </c>
      <c r="L27" s="38"/>
    </row>
    <row r="28" spans="1:12" ht="20.100000000000001" customHeight="1" x14ac:dyDescent="0.25">
      <c r="A28" s="41" t="s">
        <v>25</v>
      </c>
      <c r="B28" s="42">
        <v>2</v>
      </c>
      <c r="C28" s="42">
        <v>2</v>
      </c>
      <c r="D28" s="42">
        <v>2</v>
      </c>
      <c r="E28" s="42">
        <v>2</v>
      </c>
      <c r="F28" s="42">
        <v>0</v>
      </c>
      <c r="G28" s="42">
        <v>0</v>
      </c>
      <c r="H28" s="42">
        <v>0</v>
      </c>
      <c r="I28" s="42">
        <v>0</v>
      </c>
      <c r="J28" s="339" t="s">
        <v>266</v>
      </c>
      <c r="K28" s="339" t="s">
        <v>266</v>
      </c>
      <c r="L28" s="38"/>
    </row>
    <row r="29" spans="1:12" ht="20.100000000000001" customHeight="1" x14ac:dyDescent="0.25">
      <c r="A29" s="41" t="s">
        <v>569</v>
      </c>
      <c r="B29" s="42">
        <v>0</v>
      </c>
      <c r="C29" s="42">
        <v>3</v>
      </c>
      <c r="D29" s="42">
        <v>0</v>
      </c>
      <c r="E29" s="42">
        <v>3</v>
      </c>
      <c r="F29" s="42">
        <v>0</v>
      </c>
      <c r="G29" s="42">
        <v>0</v>
      </c>
      <c r="H29" s="42">
        <v>0</v>
      </c>
      <c r="I29" s="42">
        <v>0</v>
      </c>
      <c r="J29" s="339" t="s">
        <v>266</v>
      </c>
      <c r="K29" s="339" t="s">
        <v>266</v>
      </c>
      <c r="L29" s="38"/>
    </row>
    <row r="30" spans="1:12" ht="20.100000000000001" customHeight="1" x14ac:dyDescent="0.25">
      <c r="A30" s="41" t="s">
        <v>570</v>
      </c>
      <c r="B30" s="42">
        <v>0</v>
      </c>
      <c r="C30" s="42">
        <v>0</v>
      </c>
      <c r="D30" s="42">
        <v>0</v>
      </c>
      <c r="E30" s="42">
        <v>0</v>
      </c>
      <c r="F30" s="42">
        <v>0</v>
      </c>
      <c r="G30" s="42">
        <v>0</v>
      </c>
      <c r="H30" s="42">
        <v>0</v>
      </c>
      <c r="I30" s="42">
        <v>0</v>
      </c>
      <c r="J30" s="339" t="s">
        <v>266</v>
      </c>
      <c r="K30" s="339" t="s">
        <v>266</v>
      </c>
      <c r="L30" s="38"/>
    </row>
    <row r="31" spans="1:12" ht="20.100000000000001" customHeight="1" x14ac:dyDescent="0.25">
      <c r="A31" s="41" t="s">
        <v>26</v>
      </c>
      <c r="B31" s="42">
        <v>5</v>
      </c>
      <c r="C31" s="42">
        <v>4</v>
      </c>
      <c r="D31" s="42">
        <v>2</v>
      </c>
      <c r="E31" s="42">
        <v>0</v>
      </c>
      <c r="F31" s="42">
        <v>3</v>
      </c>
      <c r="G31" s="42">
        <v>4</v>
      </c>
      <c r="H31" s="42">
        <v>0</v>
      </c>
      <c r="I31" s="42">
        <v>0</v>
      </c>
      <c r="J31" s="339" t="s">
        <v>266</v>
      </c>
      <c r="K31" s="339" t="s">
        <v>266</v>
      </c>
      <c r="L31" s="38"/>
    </row>
    <row r="32" spans="1:12" s="27" customFormat="1" ht="20.100000000000001" customHeight="1" x14ac:dyDescent="0.25">
      <c r="A32" s="352" t="s">
        <v>258</v>
      </c>
      <c r="B32" s="40">
        <v>560</v>
      </c>
      <c r="C32" s="40">
        <v>947</v>
      </c>
      <c r="D32" s="40">
        <v>496</v>
      </c>
      <c r="E32" s="40">
        <v>396</v>
      </c>
      <c r="F32" s="40">
        <v>55</v>
      </c>
      <c r="G32" s="40">
        <v>29</v>
      </c>
      <c r="H32" s="40">
        <v>9</v>
      </c>
      <c r="I32" s="40">
        <v>522</v>
      </c>
      <c r="J32" s="338" t="s">
        <v>266</v>
      </c>
      <c r="K32" s="338" t="s">
        <v>266</v>
      </c>
      <c r="L32" s="38"/>
    </row>
    <row r="33" spans="1:16" ht="20.100000000000001" customHeight="1" x14ac:dyDescent="0.25">
      <c r="A33" s="41" t="s">
        <v>27</v>
      </c>
      <c r="B33" s="42">
        <v>23</v>
      </c>
      <c r="C33" s="42">
        <v>131</v>
      </c>
      <c r="D33" s="42">
        <v>21</v>
      </c>
      <c r="E33" s="42">
        <v>37</v>
      </c>
      <c r="F33" s="42">
        <v>2</v>
      </c>
      <c r="G33" s="42">
        <v>3</v>
      </c>
      <c r="H33" s="42">
        <v>0</v>
      </c>
      <c r="I33" s="42">
        <v>91</v>
      </c>
      <c r="J33" s="339" t="s">
        <v>266</v>
      </c>
      <c r="K33" s="339" t="s">
        <v>266</v>
      </c>
      <c r="L33" s="38"/>
      <c r="P33" s="35" t="s">
        <v>1</v>
      </c>
    </row>
    <row r="34" spans="1:16" ht="20.100000000000001" customHeight="1" x14ac:dyDescent="0.25">
      <c r="A34" s="41" t="s">
        <v>28</v>
      </c>
      <c r="B34" s="42">
        <v>467</v>
      </c>
      <c r="C34" s="42">
        <v>729</v>
      </c>
      <c r="D34" s="42">
        <v>415</v>
      </c>
      <c r="E34" s="42">
        <v>290</v>
      </c>
      <c r="F34" s="42">
        <v>43</v>
      </c>
      <c r="G34" s="42">
        <v>11</v>
      </c>
      <c r="H34" s="42">
        <v>9</v>
      </c>
      <c r="I34" s="42">
        <v>428</v>
      </c>
      <c r="J34" s="339" t="s">
        <v>266</v>
      </c>
      <c r="K34" s="339" t="s">
        <v>266</v>
      </c>
      <c r="L34" s="38"/>
    </row>
    <row r="35" spans="1:16" ht="20.100000000000001" customHeight="1" x14ac:dyDescent="0.25">
      <c r="A35" s="41" t="s">
        <v>29</v>
      </c>
      <c r="B35" s="42">
        <v>70</v>
      </c>
      <c r="C35" s="42">
        <v>87</v>
      </c>
      <c r="D35" s="42">
        <v>60</v>
      </c>
      <c r="E35" s="42">
        <v>69</v>
      </c>
      <c r="F35" s="42">
        <v>10</v>
      </c>
      <c r="G35" s="42">
        <v>15</v>
      </c>
      <c r="H35" s="42">
        <v>0</v>
      </c>
      <c r="I35" s="42">
        <v>3</v>
      </c>
      <c r="J35" s="339" t="s">
        <v>266</v>
      </c>
      <c r="K35" s="339" t="s">
        <v>266</v>
      </c>
      <c r="L35" s="38"/>
    </row>
    <row r="36" spans="1:16" s="27" customFormat="1" ht="20.100000000000001" customHeight="1" x14ac:dyDescent="0.25">
      <c r="A36" s="352" t="s">
        <v>259</v>
      </c>
      <c r="B36" s="40">
        <v>146790</v>
      </c>
      <c r="C36" s="40">
        <v>200715</v>
      </c>
      <c r="D36" s="40">
        <v>67547</v>
      </c>
      <c r="E36" s="40">
        <v>87450</v>
      </c>
      <c r="F36" s="40">
        <v>79167</v>
      </c>
      <c r="G36" s="40">
        <v>113229</v>
      </c>
      <c r="H36" s="40">
        <v>76</v>
      </c>
      <c r="I36" s="40">
        <v>36</v>
      </c>
      <c r="J36" s="338" t="s">
        <v>266</v>
      </c>
      <c r="K36" s="338" t="s">
        <v>266</v>
      </c>
      <c r="L36" s="38"/>
    </row>
    <row r="37" spans="1:16" ht="20.100000000000001" customHeight="1" x14ac:dyDescent="0.25">
      <c r="A37" s="41" t="s">
        <v>30</v>
      </c>
      <c r="B37" s="42">
        <v>124715</v>
      </c>
      <c r="C37" s="42">
        <v>181139</v>
      </c>
      <c r="D37" s="42">
        <v>47153</v>
      </c>
      <c r="E37" s="42">
        <v>69650</v>
      </c>
      <c r="F37" s="42">
        <v>77541</v>
      </c>
      <c r="G37" s="42">
        <v>111461</v>
      </c>
      <c r="H37" s="42">
        <v>21</v>
      </c>
      <c r="I37" s="42">
        <v>28</v>
      </c>
      <c r="J37" s="339" t="s">
        <v>266</v>
      </c>
      <c r="K37" s="339" t="s">
        <v>266</v>
      </c>
      <c r="L37" s="38"/>
    </row>
    <row r="38" spans="1:16" ht="20.100000000000001" customHeight="1" x14ac:dyDescent="0.25">
      <c r="A38" s="41" t="s">
        <v>31</v>
      </c>
      <c r="B38" s="42">
        <v>60</v>
      </c>
      <c r="C38" s="42">
        <v>127</v>
      </c>
      <c r="D38" s="42">
        <v>44</v>
      </c>
      <c r="E38" s="42">
        <v>78</v>
      </c>
      <c r="F38" s="42">
        <v>16</v>
      </c>
      <c r="G38" s="42">
        <v>49</v>
      </c>
      <c r="H38" s="42">
        <v>0</v>
      </c>
      <c r="I38" s="42">
        <v>0</v>
      </c>
      <c r="J38" s="339" t="s">
        <v>266</v>
      </c>
      <c r="K38" s="339" t="s">
        <v>266</v>
      </c>
      <c r="L38" s="38"/>
    </row>
    <row r="39" spans="1:16" ht="20.100000000000001" customHeight="1" x14ac:dyDescent="0.25">
      <c r="A39" s="41" t="s">
        <v>32</v>
      </c>
      <c r="B39" s="42">
        <v>17521</v>
      </c>
      <c r="C39" s="42">
        <v>15133</v>
      </c>
      <c r="D39" s="42">
        <v>17341</v>
      </c>
      <c r="E39" s="42">
        <v>14995</v>
      </c>
      <c r="F39" s="42">
        <v>136</v>
      </c>
      <c r="G39" s="42">
        <v>138</v>
      </c>
      <c r="H39" s="42">
        <v>44</v>
      </c>
      <c r="I39" s="42">
        <v>0</v>
      </c>
      <c r="J39" s="339" t="s">
        <v>266</v>
      </c>
      <c r="K39" s="339" t="s">
        <v>266</v>
      </c>
      <c r="L39" s="38"/>
    </row>
    <row r="40" spans="1:16" ht="20.100000000000001" customHeight="1" x14ac:dyDescent="0.25">
      <c r="A40" s="41" t="s">
        <v>33</v>
      </c>
      <c r="B40" s="42">
        <v>162</v>
      </c>
      <c r="C40" s="42">
        <v>143</v>
      </c>
      <c r="D40" s="42">
        <v>134</v>
      </c>
      <c r="E40" s="42">
        <v>100</v>
      </c>
      <c r="F40" s="42">
        <v>28</v>
      </c>
      <c r="G40" s="42">
        <v>40</v>
      </c>
      <c r="H40" s="42">
        <v>0</v>
      </c>
      <c r="I40" s="42">
        <v>3</v>
      </c>
      <c r="J40" s="339" t="s">
        <v>266</v>
      </c>
      <c r="K40" s="339" t="s">
        <v>266</v>
      </c>
      <c r="L40" s="38"/>
    </row>
    <row r="41" spans="1:16" ht="20.100000000000001" customHeight="1" x14ac:dyDescent="0.25">
      <c r="A41" s="41" t="s">
        <v>34</v>
      </c>
      <c r="B41" s="42">
        <v>40</v>
      </c>
      <c r="C41" s="42">
        <v>37</v>
      </c>
      <c r="D41" s="42">
        <v>36</v>
      </c>
      <c r="E41" s="42">
        <v>32</v>
      </c>
      <c r="F41" s="42">
        <v>4</v>
      </c>
      <c r="G41" s="42">
        <v>5</v>
      </c>
      <c r="H41" s="42">
        <v>0</v>
      </c>
      <c r="I41" s="42">
        <v>0</v>
      </c>
      <c r="J41" s="339" t="s">
        <v>266</v>
      </c>
      <c r="K41" s="339" t="s">
        <v>266</v>
      </c>
      <c r="L41" s="38"/>
    </row>
    <row r="42" spans="1:16" ht="20.100000000000001" customHeight="1" x14ac:dyDescent="0.25">
      <c r="A42" s="41" t="s">
        <v>571</v>
      </c>
      <c r="B42" s="42">
        <v>3</v>
      </c>
      <c r="C42" s="42">
        <v>9</v>
      </c>
      <c r="D42" s="42">
        <v>0</v>
      </c>
      <c r="E42" s="42">
        <v>1</v>
      </c>
      <c r="F42" s="42">
        <v>3</v>
      </c>
      <c r="G42" s="42">
        <v>8</v>
      </c>
      <c r="H42" s="42">
        <v>0</v>
      </c>
      <c r="I42" s="42">
        <v>0</v>
      </c>
      <c r="J42" s="339" t="s">
        <v>266</v>
      </c>
      <c r="K42" s="339" t="s">
        <v>266</v>
      </c>
      <c r="L42" s="38"/>
    </row>
    <row r="43" spans="1:16" ht="20.100000000000001" customHeight="1" x14ac:dyDescent="0.25">
      <c r="A43" s="41" t="s">
        <v>35</v>
      </c>
      <c r="B43" s="42">
        <v>0</v>
      </c>
      <c r="C43" s="42">
        <v>0</v>
      </c>
      <c r="D43" s="42">
        <v>0</v>
      </c>
      <c r="E43" s="42">
        <v>0</v>
      </c>
      <c r="F43" s="42">
        <v>0</v>
      </c>
      <c r="G43" s="42">
        <v>0</v>
      </c>
      <c r="H43" s="42">
        <v>0</v>
      </c>
      <c r="I43" s="42">
        <v>0</v>
      </c>
      <c r="J43" s="339" t="s">
        <v>266</v>
      </c>
      <c r="K43" s="339" t="s">
        <v>266</v>
      </c>
      <c r="L43" s="38"/>
    </row>
    <row r="44" spans="1:16" ht="20.100000000000001" customHeight="1" x14ac:dyDescent="0.25">
      <c r="A44" s="41" t="s">
        <v>36</v>
      </c>
      <c r="B44" s="42">
        <v>2120</v>
      </c>
      <c r="C44" s="42">
        <v>2120</v>
      </c>
      <c r="D44" s="42">
        <v>786</v>
      </c>
      <c r="E44" s="42">
        <v>740</v>
      </c>
      <c r="F44" s="42">
        <v>1334</v>
      </c>
      <c r="G44" s="42">
        <v>1380</v>
      </c>
      <c r="H44" s="42">
        <v>0</v>
      </c>
      <c r="I44" s="42">
        <v>0</v>
      </c>
      <c r="J44" s="339" t="s">
        <v>266</v>
      </c>
      <c r="K44" s="339" t="s">
        <v>266</v>
      </c>
      <c r="L44" s="38"/>
    </row>
    <row r="45" spans="1:16" ht="20.100000000000001" customHeight="1" x14ac:dyDescent="0.25">
      <c r="A45" s="41" t="s">
        <v>37</v>
      </c>
      <c r="B45" s="42">
        <v>125</v>
      </c>
      <c r="C45" s="42">
        <v>163</v>
      </c>
      <c r="D45" s="42">
        <v>89</v>
      </c>
      <c r="E45" s="42">
        <v>125</v>
      </c>
      <c r="F45" s="42">
        <v>31</v>
      </c>
      <c r="G45" s="42">
        <v>38</v>
      </c>
      <c r="H45" s="42">
        <v>5</v>
      </c>
      <c r="I45" s="42">
        <v>0</v>
      </c>
      <c r="J45" s="339" t="s">
        <v>266</v>
      </c>
      <c r="K45" s="339" t="s">
        <v>266</v>
      </c>
      <c r="L45" s="38"/>
    </row>
    <row r="46" spans="1:16" ht="20.100000000000001" customHeight="1" x14ac:dyDescent="0.25">
      <c r="A46" s="41" t="s">
        <v>38</v>
      </c>
      <c r="B46" s="42">
        <v>0</v>
      </c>
      <c r="C46" s="42">
        <v>0</v>
      </c>
      <c r="D46" s="42">
        <v>0</v>
      </c>
      <c r="E46" s="42">
        <v>0</v>
      </c>
      <c r="F46" s="42">
        <v>0</v>
      </c>
      <c r="G46" s="42">
        <v>0</v>
      </c>
      <c r="H46" s="42">
        <v>0</v>
      </c>
      <c r="I46" s="42">
        <v>0</v>
      </c>
      <c r="J46" s="339" t="s">
        <v>266</v>
      </c>
      <c r="K46" s="339" t="s">
        <v>266</v>
      </c>
      <c r="L46" s="38"/>
    </row>
    <row r="47" spans="1:16" ht="20.100000000000001" customHeight="1" x14ac:dyDescent="0.25">
      <c r="A47" s="41" t="s">
        <v>39</v>
      </c>
      <c r="B47" s="42">
        <v>1993</v>
      </c>
      <c r="C47" s="42">
        <v>1777</v>
      </c>
      <c r="D47" s="42">
        <v>1918</v>
      </c>
      <c r="E47" s="42">
        <v>1673</v>
      </c>
      <c r="F47" s="42">
        <v>71</v>
      </c>
      <c r="G47" s="42">
        <v>99</v>
      </c>
      <c r="H47" s="42">
        <v>4</v>
      </c>
      <c r="I47" s="42">
        <v>5</v>
      </c>
      <c r="J47" s="339" t="s">
        <v>266</v>
      </c>
      <c r="K47" s="339" t="s">
        <v>266</v>
      </c>
      <c r="L47" s="38"/>
    </row>
    <row r="48" spans="1:16" ht="20.100000000000001" customHeight="1" x14ac:dyDescent="0.25">
      <c r="A48" s="41" t="s">
        <v>40</v>
      </c>
      <c r="B48" s="42">
        <v>51</v>
      </c>
      <c r="C48" s="42">
        <v>67</v>
      </c>
      <c r="D48" s="42">
        <v>46</v>
      </c>
      <c r="E48" s="42">
        <v>56</v>
      </c>
      <c r="F48" s="42">
        <v>3</v>
      </c>
      <c r="G48" s="42">
        <v>11</v>
      </c>
      <c r="H48" s="42">
        <v>2</v>
      </c>
      <c r="I48" s="42">
        <v>0</v>
      </c>
      <c r="J48" s="339" t="s">
        <v>266</v>
      </c>
      <c r="K48" s="339" t="s">
        <v>266</v>
      </c>
      <c r="L48" s="38"/>
    </row>
    <row r="49" spans="1:12" s="27" customFormat="1" ht="20.100000000000001" customHeight="1" x14ac:dyDescent="0.25">
      <c r="A49" s="352" t="s">
        <v>590</v>
      </c>
      <c r="B49" s="40">
        <v>151</v>
      </c>
      <c r="C49" s="40">
        <v>161</v>
      </c>
      <c r="D49" s="40">
        <v>76</v>
      </c>
      <c r="E49" s="40">
        <v>111</v>
      </c>
      <c r="F49" s="40">
        <v>69</v>
      </c>
      <c r="G49" s="40">
        <v>27</v>
      </c>
      <c r="H49" s="40">
        <v>6</v>
      </c>
      <c r="I49" s="40">
        <v>23</v>
      </c>
      <c r="J49" s="338" t="s">
        <v>266</v>
      </c>
      <c r="K49" s="338" t="s">
        <v>266</v>
      </c>
      <c r="L49" s="38"/>
    </row>
    <row r="50" spans="1:12" ht="20.100000000000001" customHeight="1" x14ac:dyDescent="0.25">
      <c r="A50" s="41" t="s">
        <v>265</v>
      </c>
      <c r="B50" s="42">
        <v>2</v>
      </c>
      <c r="C50" s="42">
        <v>1</v>
      </c>
      <c r="D50" s="42">
        <v>2</v>
      </c>
      <c r="E50" s="42">
        <v>0</v>
      </c>
      <c r="F50" s="42">
        <v>0</v>
      </c>
      <c r="G50" s="42">
        <v>1</v>
      </c>
      <c r="H50" s="42">
        <v>0</v>
      </c>
      <c r="I50" s="42">
        <v>0</v>
      </c>
      <c r="J50" s="339" t="s">
        <v>266</v>
      </c>
      <c r="K50" s="339" t="s">
        <v>266</v>
      </c>
      <c r="L50" s="38"/>
    </row>
    <row r="51" spans="1:12" ht="20.100000000000001" customHeight="1" x14ac:dyDescent="0.25">
      <c r="A51" s="41" t="s">
        <v>572</v>
      </c>
      <c r="B51" s="42">
        <v>0</v>
      </c>
      <c r="C51" s="42">
        <v>1</v>
      </c>
      <c r="D51" s="42">
        <v>0</v>
      </c>
      <c r="E51" s="42">
        <v>1</v>
      </c>
      <c r="F51" s="42">
        <v>0</v>
      </c>
      <c r="G51" s="42">
        <v>0</v>
      </c>
      <c r="H51" s="42">
        <v>0</v>
      </c>
      <c r="I51" s="42">
        <v>0</v>
      </c>
      <c r="J51" s="339" t="s">
        <v>266</v>
      </c>
      <c r="K51" s="339" t="s">
        <v>266</v>
      </c>
      <c r="L51" s="38"/>
    </row>
    <row r="52" spans="1:12" ht="20.100000000000001" customHeight="1" x14ac:dyDescent="0.25">
      <c r="A52" s="41" t="s">
        <v>41</v>
      </c>
      <c r="B52" s="42">
        <v>14</v>
      </c>
      <c r="C52" s="42">
        <v>23</v>
      </c>
      <c r="D52" s="42">
        <v>9</v>
      </c>
      <c r="E52" s="42">
        <v>14</v>
      </c>
      <c r="F52" s="42">
        <v>3</v>
      </c>
      <c r="G52" s="42">
        <v>3</v>
      </c>
      <c r="H52" s="42">
        <v>2</v>
      </c>
      <c r="I52" s="42">
        <v>6</v>
      </c>
      <c r="J52" s="339" t="s">
        <v>266</v>
      </c>
      <c r="K52" s="339" t="s">
        <v>266</v>
      </c>
      <c r="L52" s="38"/>
    </row>
    <row r="53" spans="1:12" ht="20.100000000000001" customHeight="1" x14ac:dyDescent="0.25">
      <c r="A53" s="41" t="s">
        <v>573</v>
      </c>
      <c r="B53" s="42">
        <v>0</v>
      </c>
      <c r="C53" s="42">
        <v>0</v>
      </c>
      <c r="D53" s="42">
        <v>0</v>
      </c>
      <c r="E53" s="42">
        <v>0</v>
      </c>
      <c r="F53" s="42">
        <v>0</v>
      </c>
      <c r="G53" s="42">
        <v>0</v>
      </c>
      <c r="H53" s="42">
        <v>0</v>
      </c>
      <c r="I53" s="42">
        <v>0</v>
      </c>
      <c r="J53" s="339" t="s">
        <v>266</v>
      </c>
      <c r="K53" s="339" t="s">
        <v>266</v>
      </c>
      <c r="L53" s="38"/>
    </row>
    <row r="54" spans="1:12" ht="20.100000000000001" customHeight="1" x14ac:dyDescent="0.25">
      <c r="A54" s="41" t="s">
        <v>269</v>
      </c>
      <c r="B54" s="42">
        <v>1</v>
      </c>
      <c r="C54" s="42">
        <v>5</v>
      </c>
      <c r="D54" s="42">
        <v>1</v>
      </c>
      <c r="E54" s="42">
        <v>4</v>
      </c>
      <c r="F54" s="42">
        <v>0</v>
      </c>
      <c r="G54" s="42">
        <v>1</v>
      </c>
      <c r="H54" s="42">
        <v>0</v>
      </c>
      <c r="I54" s="42">
        <v>0</v>
      </c>
      <c r="J54" s="339" t="s">
        <v>266</v>
      </c>
      <c r="K54" s="339" t="s">
        <v>266</v>
      </c>
      <c r="L54" s="38"/>
    </row>
    <row r="55" spans="1:12" ht="20.100000000000001" customHeight="1" x14ac:dyDescent="0.25">
      <c r="A55" s="41" t="s">
        <v>277</v>
      </c>
      <c r="B55" s="42">
        <v>3</v>
      </c>
      <c r="C55" s="42">
        <v>7</v>
      </c>
      <c r="D55" s="42">
        <v>2</v>
      </c>
      <c r="E55" s="42">
        <v>2</v>
      </c>
      <c r="F55" s="42">
        <v>0</v>
      </c>
      <c r="G55" s="42">
        <v>0</v>
      </c>
      <c r="H55" s="42">
        <v>1</v>
      </c>
      <c r="I55" s="42">
        <v>5</v>
      </c>
      <c r="J55" s="339" t="s">
        <v>266</v>
      </c>
      <c r="K55" s="339" t="s">
        <v>266</v>
      </c>
      <c r="L55" s="38"/>
    </row>
    <row r="56" spans="1:12" ht="20.100000000000001" customHeight="1" x14ac:dyDescent="0.25">
      <c r="A56" s="41" t="s">
        <v>42</v>
      </c>
      <c r="B56" s="42">
        <v>6</v>
      </c>
      <c r="C56" s="42">
        <v>24</v>
      </c>
      <c r="D56" s="42">
        <v>3</v>
      </c>
      <c r="E56" s="42">
        <v>14</v>
      </c>
      <c r="F56" s="42">
        <v>0</v>
      </c>
      <c r="G56" s="42">
        <v>0</v>
      </c>
      <c r="H56" s="42">
        <v>3</v>
      </c>
      <c r="I56" s="42">
        <v>10</v>
      </c>
      <c r="J56" s="339" t="s">
        <v>266</v>
      </c>
      <c r="K56" s="339" t="s">
        <v>266</v>
      </c>
      <c r="L56" s="38"/>
    </row>
    <row r="57" spans="1:12" ht="20.100000000000001" customHeight="1" x14ac:dyDescent="0.25">
      <c r="A57" s="41" t="s">
        <v>271</v>
      </c>
      <c r="B57" s="42">
        <v>1</v>
      </c>
      <c r="C57" s="42">
        <v>0</v>
      </c>
      <c r="D57" s="42">
        <v>1</v>
      </c>
      <c r="E57" s="42">
        <v>0</v>
      </c>
      <c r="F57" s="42">
        <v>0</v>
      </c>
      <c r="G57" s="42">
        <v>0</v>
      </c>
      <c r="H57" s="42">
        <v>0</v>
      </c>
      <c r="I57" s="42">
        <v>0</v>
      </c>
      <c r="J57" s="339" t="s">
        <v>266</v>
      </c>
      <c r="K57" s="339" t="s">
        <v>266</v>
      </c>
      <c r="L57" s="38"/>
    </row>
    <row r="58" spans="1:12" ht="20.100000000000001" customHeight="1" x14ac:dyDescent="0.25">
      <c r="A58" s="41" t="s">
        <v>574</v>
      </c>
      <c r="B58" s="42">
        <v>0</v>
      </c>
      <c r="C58" s="42">
        <v>0</v>
      </c>
      <c r="D58" s="42">
        <v>0</v>
      </c>
      <c r="E58" s="42">
        <v>0</v>
      </c>
      <c r="F58" s="42">
        <v>0</v>
      </c>
      <c r="G58" s="42">
        <v>0</v>
      </c>
      <c r="H58" s="42">
        <v>0</v>
      </c>
      <c r="I58" s="42">
        <v>0</v>
      </c>
      <c r="J58" s="339" t="s">
        <v>266</v>
      </c>
      <c r="K58" s="339" t="s">
        <v>266</v>
      </c>
      <c r="L58" s="38"/>
    </row>
    <row r="59" spans="1:12" ht="20.100000000000001" customHeight="1" x14ac:dyDescent="0.25">
      <c r="A59" s="41" t="s">
        <v>43</v>
      </c>
      <c r="B59" s="42">
        <v>34</v>
      </c>
      <c r="C59" s="42">
        <v>43</v>
      </c>
      <c r="D59" s="42">
        <v>11</v>
      </c>
      <c r="E59" s="42">
        <v>37</v>
      </c>
      <c r="F59" s="42">
        <v>23</v>
      </c>
      <c r="G59" s="42">
        <v>4</v>
      </c>
      <c r="H59" s="42">
        <v>0</v>
      </c>
      <c r="I59" s="42">
        <v>2</v>
      </c>
      <c r="J59" s="339" t="s">
        <v>266</v>
      </c>
      <c r="K59" s="339" t="s">
        <v>266</v>
      </c>
      <c r="L59" s="38"/>
    </row>
    <row r="60" spans="1:12" ht="20.100000000000001" customHeight="1" x14ac:dyDescent="0.25">
      <c r="A60" s="41" t="s">
        <v>44</v>
      </c>
      <c r="B60" s="42">
        <v>13</v>
      </c>
      <c r="C60" s="42">
        <v>10</v>
      </c>
      <c r="D60" s="42">
        <v>10</v>
      </c>
      <c r="E60" s="42">
        <v>6</v>
      </c>
      <c r="F60" s="42">
        <v>3</v>
      </c>
      <c r="G60" s="42">
        <v>4</v>
      </c>
      <c r="H60" s="42">
        <v>0</v>
      </c>
      <c r="I60" s="42">
        <v>0</v>
      </c>
      <c r="J60" s="339" t="s">
        <v>266</v>
      </c>
      <c r="K60" s="339" t="s">
        <v>266</v>
      </c>
      <c r="L60" s="38"/>
    </row>
    <row r="61" spans="1:12" ht="20.100000000000001" customHeight="1" x14ac:dyDescent="0.25">
      <c r="A61" s="41" t="s">
        <v>575</v>
      </c>
      <c r="B61" s="42">
        <v>0</v>
      </c>
      <c r="C61" s="42">
        <v>0</v>
      </c>
      <c r="D61" s="42">
        <v>0</v>
      </c>
      <c r="E61" s="42">
        <v>0</v>
      </c>
      <c r="F61" s="42">
        <v>0</v>
      </c>
      <c r="G61" s="42">
        <v>0</v>
      </c>
      <c r="H61" s="42">
        <v>0</v>
      </c>
      <c r="I61" s="42">
        <v>0</v>
      </c>
      <c r="J61" s="339" t="s">
        <v>266</v>
      </c>
      <c r="K61" s="339" t="s">
        <v>266</v>
      </c>
      <c r="L61" s="38"/>
    </row>
    <row r="62" spans="1:12" ht="20.100000000000001" customHeight="1" x14ac:dyDescent="0.25">
      <c r="A62" s="41" t="s">
        <v>263</v>
      </c>
      <c r="B62" s="42">
        <v>0</v>
      </c>
      <c r="C62" s="42">
        <v>0</v>
      </c>
      <c r="D62" s="42">
        <v>0</v>
      </c>
      <c r="E62" s="42">
        <v>0</v>
      </c>
      <c r="F62" s="42">
        <v>0</v>
      </c>
      <c r="G62" s="42">
        <v>0</v>
      </c>
      <c r="H62" s="42">
        <v>0</v>
      </c>
      <c r="I62" s="42">
        <v>0</v>
      </c>
      <c r="J62" s="339" t="s">
        <v>266</v>
      </c>
      <c r="K62" s="339" t="s">
        <v>266</v>
      </c>
      <c r="L62" s="38"/>
    </row>
    <row r="63" spans="1:12" ht="20.100000000000001" customHeight="1" x14ac:dyDescent="0.25">
      <c r="A63" s="41" t="s">
        <v>576</v>
      </c>
      <c r="B63" s="42">
        <v>4</v>
      </c>
      <c r="C63" s="42">
        <v>0</v>
      </c>
      <c r="D63" s="42">
        <v>1</v>
      </c>
      <c r="E63" s="42">
        <v>0</v>
      </c>
      <c r="F63" s="42">
        <v>3</v>
      </c>
      <c r="G63" s="42">
        <v>0</v>
      </c>
      <c r="H63" s="42">
        <v>0</v>
      </c>
      <c r="I63" s="42">
        <v>0</v>
      </c>
      <c r="J63" s="339" t="s">
        <v>266</v>
      </c>
      <c r="K63" s="339" t="s">
        <v>266</v>
      </c>
      <c r="L63" s="38"/>
    </row>
    <row r="64" spans="1:12" ht="20.100000000000001" customHeight="1" x14ac:dyDescent="0.25">
      <c r="A64" s="41" t="s">
        <v>577</v>
      </c>
      <c r="B64" s="42">
        <v>24</v>
      </c>
      <c r="C64" s="42">
        <v>27</v>
      </c>
      <c r="D64" s="42">
        <v>24</v>
      </c>
      <c r="E64" s="42">
        <v>25</v>
      </c>
      <c r="F64" s="42">
        <v>0</v>
      </c>
      <c r="G64" s="42">
        <v>2</v>
      </c>
      <c r="H64" s="42">
        <v>0</v>
      </c>
      <c r="I64" s="42">
        <v>0</v>
      </c>
      <c r="J64" s="339" t="s">
        <v>266</v>
      </c>
      <c r="K64" s="339" t="s">
        <v>266</v>
      </c>
      <c r="L64" s="38"/>
    </row>
    <row r="65" spans="1:12" ht="20.100000000000001" customHeight="1" x14ac:dyDescent="0.25">
      <c r="A65" s="41" t="s">
        <v>578</v>
      </c>
      <c r="B65" s="42">
        <v>0</v>
      </c>
      <c r="C65" s="42">
        <v>0</v>
      </c>
      <c r="D65" s="42">
        <v>0</v>
      </c>
      <c r="E65" s="42">
        <v>0</v>
      </c>
      <c r="F65" s="42">
        <v>0</v>
      </c>
      <c r="G65" s="42">
        <v>0</v>
      </c>
      <c r="H65" s="42">
        <v>0</v>
      </c>
      <c r="I65" s="42">
        <v>0</v>
      </c>
      <c r="J65" s="339" t="s">
        <v>266</v>
      </c>
      <c r="K65" s="339" t="s">
        <v>266</v>
      </c>
      <c r="L65" s="38"/>
    </row>
    <row r="66" spans="1:12" ht="20.100000000000001" customHeight="1" x14ac:dyDescent="0.25">
      <c r="A66" s="41" t="s">
        <v>264</v>
      </c>
      <c r="B66" s="42">
        <v>2</v>
      </c>
      <c r="C66" s="42">
        <v>0</v>
      </c>
      <c r="D66" s="42">
        <v>1</v>
      </c>
      <c r="E66" s="42">
        <v>0</v>
      </c>
      <c r="F66" s="42">
        <v>1</v>
      </c>
      <c r="G66" s="42">
        <v>0</v>
      </c>
      <c r="H66" s="42">
        <v>0</v>
      </c>
      <c r="I66" s="42">
        <v>0</v>
      </c>
      <c r="J66" s="339" t="s">
        <v>266</v>
      </c>
      <c r="K66" s="339" t="s">
        <v>266</v>
      </c>
      <c r="L66" s="38"/>
    </row>
    <row r="67" spans="1:12" ht="20.100000000000001" customHeight="1" x14ac:dyDescent="0.25">
      <c r="A67" s="41" t="s">
        <v>268</v>
      </c>
      <c r="B67" s="42">
        <v>2</v>
      </c>
      <c r="C67" s="42">
        <v>0</v>
      </c>
      <c r="D67" s="42">
        <v>2</v>
      </c>
      <c r="E67" s="42">
        <v>0</v>
      </c>
      <c r="F67" s="42">
        <v>0</v>
      </c>
      <c r="G67" s="42">
        <v>0</v>
      </c>
      <c r="H67" s="42">
        <v>0</v>
      </c>
      <c r="I67" s="42">
        <v>0</v>
      </c>
      <c r="J67" s="339" t="s">
        <v>266</v>
      </c>
      <c r="K67" s="339" t="s">
        <v>266</v>
      </c>
      <c r="L67" s="38"/>
    </row>
    <row r="68" spans="1:12" ht="20.100000000000001" customHeight="1" thickBot="1" x14ac:dyDescent="0.3">
      <c r="A68" s="41" t="s">
        <v>45</v>
      </c>
      <c r="B68" s="42">
        <v>45</v>
      </c>
      <c r="C68" s="42">
        <v>20</v>
      </c>
      <c r="D68" s="42">
        <v>9</v>
      </c>
      <c r="E68" s="42">
        <v>8</v>
      </c>
      <c r="F68" s="42">
        <v>36</v>
      </c>
      <c r="G68" s="42">
        <v>12</v>
      </c>
      <c r="H68" s="42">
        <v>0</v>
      </c>
      <c r="I68" s="42">
        <v>0</v>
      </c>
      <c r="J68" s="339" t="s">
        <v>266</v>
      </c>
      <c r="K68" s="339" t="s">
        <v>266</v>
      </c>
      <c r="L68" s="38"/>
    </row>
    <row r="69" spans="1:12" s="351" customFormat="1" ht="15.95" customHeight="1" x14ac:dyDescent="0.25">
      <c r="A69" s="331" t="s">
        <v>588</v>
      </c>
      <c r="B69" s="331"/>
      <c r="C69" s="331"/>
      <c r="D69" s="332"/>
      <c r="E69" s="332"/>
      <c r="F69" s="332"/>
      <c r="G69" s="332"/>
      <c r="H69" s="332"/>
      <c r="I69" s="332"/>
      <c r="J69" s="332"/>
      <c r="K69" s="333"/>
      <c r="L69" s="48"/>
    </row>
    <row r="70" spans="1:12" s="27" customFormat="1" ht="24.95" customHeight="1" x14ac:dyDescent="0.25">
      <c r="A70" s="347" t="s">
        <v>114</v>
      </c>
      <c r="B70" s="347"/>
      <c r="C70" s="347"/>
      <c r="D70" s="347"/>
      <c r="E70" s="347"/>
      <c r="F70" s="347"/>
      <c r="G70" s="347"/>
      <c r="H70" s="26"/>
      <c r="I70" s="26"/>
      <c r="J70" s="26"/>
      <c r="K70" s="26"/>
      <c r="L70" s="26"/>
    </row>
    <row r="71" spans="1:12" s="27" customFormat="1" ht="24.95" customHeight="1" thickBot="1" x14ac:dyDescent="0.25">
      <c r="A71" s="28" t="s">
        <v>536</v>
      </c>
      <c r="B71" s="29"/>
      <c r="C71" s="29"/>
      <c r="D71" s="29"/>
      <c r="E71" s="29"/>
      <c r="F71" s="29"/>
      <c r="G71" s="29"/>
      <c r="H71" s="29"/>
      <c r="I71" s="29"/>
      <c r="J71" s="30"/>
      <c r="K71" s="336" t="s">
        <v>76</v>
      </c>
    </row>
    <row r="72" spans="1:12" s="27" customFormat="1" ht="20.100000000000001" customHeight="1" x14ac:dyDescent="0.25">
      <c r="A72" s="1016" t="s">
        <v>8</v>
      </c>
      <c r="B72" s="1019" t="s">
        <v>9</v>
      </c>
      <c r="C72" s="1020"/>
      <c r="D72" s="1020"/>
      <c r="E72" s="1020"/>
      <c r="F72" s="1020"/>
      <c r="G72" s="1020"/>
      <c r="H72" s="1020"/>
      <c r="I72" s="1020"/>
      <c r="J72" s="1020"/>
      <c r="K72" s="1020"/>
      <c r="L72" s="31"/>
    </row>
    <row r="73" spans="1:12" s="27" customFormat="1" ht="20.100000000000001" customHeight="1" x14ac:dyDescent="0.25">
      <c r="A73" s="1017"/>
      <c r="B73" s="1021" t="s">
        <v>10</v>
      </c>
      <c r="C73" s="1021"/>
      <c r="D73" s="1021" t="s">
        <v>11</v>
      </c>
      <c r="E73" s="1021"/>
      <c r="F73" s="1021"/>
      <c r="G73" s="1021"/>
      <c r="H73" s="1021"/>
      <c r="I73" s="1021"/>
      <c r="J73" s="1021"/>
      <c r="K73" s="1022"/>
      <c r="L73" s="31"/>
    </row>
    <row r="74" spans="1:12" ht="20.100000000000001" customHeight="1" x14ac:dyDescent="0.25">
      <c r="A74" s="1017"/>
      <c r="B74" s="1021"/>
      <c r="C74" s="1021"/>
      <c r="D74" s="32" t="s">
        <v>12</v>
      </c>
      <c r="E74" s="32"/>
      <c r="F74" s="32" t="s">
        <v>14</v>
      </c>
      <c r="G74" s="32"/>
      <c r="H74" s="32" t="s">
        <v>13</v>
      </c>
      <c r="I74" s="32"/>
      <c r="J74" s="32" t="s">
        <v>15</v>
      </c>
      <c r="K74" s="33"/>
      <c r="L74" s="34"/>
    </row>
    <row r="75" spans="1:12" ht="20.100000000000001" customHeight="1" x14ac:dyDescent="0.25">
      <c r="A75" s="1018"/>
      <c r="B75" s="345">
        <v>2015</v>
      </c>
      <c r="C75" s="345">
        <v>2016</v>
      </c>
      <c r="D75" s="345">
        <v>2015</v>
      </c>
      <c r="E75" s="345">
        <v>2016</v>
      </c>
      <c r="F75" s="345">
        <v>2015</v>
      </c>
      <c r="G75" s="345">
        <v>2016</v>
      </c>
      <c r="H75" s="345">
        <v>2015</v>
      </c>
      <c r="I75" s="345">
        <v>2016</v>
      </c>
      <c r="J75" s="345">
        <v>2015</v>
      </c>
      <c r="K75" s="346">
        <v>2016</v>
      </c>
      <c r="L75" s="34"/>
    </row>
    <row r="76" spans="1:12" s="27" customFormat="1" ht="20.100000000000001" customHeight="1" x14ac:dyDescent="0.25">
      <c r="A76" s="352" t="s">
        <v>256</v>
      </c>
      <c r="B76" s="40">
        <v>1504</v>
      </c>
      <c r="C76" s="40">
        <v>1635</v>
      </c>
      <c r="D76" s="40">
        <v>1092</v>
      </c>
      <c r="E76" s="40">
        <v>1249</v>
      </c>
      <c r="F76" s="40">
        <v>295</v>
      </c>
      <c r="G76" s="40">
        <v>272</v>
      </c>
      <c r="H76" s="40">
        <v>117</v>
      </c>
      <c r="I76" s="40">
        <v>114</v>
      </c>
      <c r="J76" s="338" t="s">
        <v>266</v>
      </c>
      <c r="K76" s="338" t="s">
        <v>266</v>
      </c>
      <c r="L76" s="38"/>
    </row>
    <row r="77" spans="1:12" ht="20.100000000000001" customHeight="1" x14ac:dyDescent="0.25">
      <c r="A77" s="41" t="s">
        <v>46</v>
      </c>
      <c r="B77" s="42">
        <v>236</v>
      </c>
      <c r="C77" s="42">
        <v>248</v>
      </c>
      <c r="D77" s="42">
        <v>144</v>
      </c>
      <c r="E77" s="42">
        <v>145</v>
      </c>
      <c r="F77" s="42">
        <v>89</v>
      </c>
      <c r="G77" s="42">
        <v>87</v>
      </c>
      <c r="H77" s="42">
        <v>3</v>
      </c>
      <c r="I77" s="42">
        <v>16</v>
      </c>
      <c r="J77" s="339" t="s">
        <v>266</v>
      </c>
      <c r="K77" s="339" t="s">
        <v>266</v>
      </c>
      <c r="L77" s="38"/>
    </row>
    <row r="78" spans="1:12" ht="20.100000000000001" customHeight="1" x14ac:dyDescent="0.25">
      <c r="A78" s="41" t="s">
        <v>47</v>
      </c>
      <c r="B78" s="42">
        <v>11</v>
      </c>
      <c r="C78" s="42">
        <v>22</v>
      </c>
      <c r="D78" s="42">
        <v>6</v>
      </c>
      <c r="E78" s="42">
        <v>16</v>
      </c>
      <c r="F78" s="42">
        <v>5</v>
      </c>
      <c r="G78" s="42">
        <v>6</v>
      </c>
      <c r="H78" s="42">
        <v>0</v>
      </c>
      <c r="I78" s="42">
        <v>0</v>
      </c>
      <c r="J78" s="339" t="s">
        <v>266</v>
      </c>
      <c r="K78" s="339" t="s">
        <v>266</v>
      </c>
      <c r="L78" s="38"/>
    </row>
    <row r="79" spans="1:12" ht="20.100000000000001" customHeight="1" x14ac:dyDescent="0.25">
      <c r="A79" s="41" t="s">
        <v>48</v>
      </c>
      <c r="B79" s="42">
        <v>15</v>
      </c>
      <c r="C79" s="42">
        <v>29</v>
      </c>
      <c r="D79" s="42">
        <v>12</v>
      </c>
      <c r="E79" s="42">
        <v>18</v>
      </c>
      <c r="F79" s="42">
        <v>2</v>
      </c>
      <c r="G79" s="42">
        <v>10</v>
      </c>
      <c r="H79" s="42">
        <v>1</v>
      </c>
      <c r="I79" s="42">
        <v>1</v>
      </c>
      <c r="J79" s="339" t="s">
        <v>266</v>
      </c>
      <c r="K79" s="339" t="s">
        <v>266</v>
      </c>
      <c r="L79" s="38"/>
    </row>
    <row r="80" spans="1:12" ht="20.100000000000001" customHeight="1" x14ac:dyDescent="0.25">
      <c r="A80" s="41" t="s">
        <v>579</v>
      </c>
      <c r="B80" s="42">
        <v>9</v>
      </c>
      <c r="C80" s="42">
        <v>1</v>
      </c>
      <c r="D80" s="42">
        <v>9</v>
      </c>
      <c r="E80" s="42">
        <v>1</v>
      </c>
      <c r="F80" s="42">
        <v>0</v>
      </c>
      <c r="G80" s="42">
        <v>0</v>
      </c>
      <c r="H80" s="42">
        <v>0</v>
      </c>
      <c r="I80" s="42">
        <v>0</v>
      </c>
      <c r="J80" s="339" t="s">
        <v>266</v>
      </c>
      <c r="K80" s="339" t="s">
        <v>266</v>
      </c>
      <c r="L80" s="38"/>
    </row>
    <row r="81" spans="1:12" ht="20.100000000000001" customHeight="1" x14ac:dyDescent="0.25">
      <c r="A81" s="41" t="s">
        <v>270</v>
      </c>
      <c r="B81" s="42">
        <v>5</v>
      </c>
      <c r="C81" s="42">
        <v>8</v>
      </c>
      <c r="D81" s="42">
        <v>5</v>
      </c>
      <c r="E81" s="42">
        <v>3</v>
      </c>
      <c r="F81" s="42">
        <v>0</v>
      </c>
      <c r="G81" s="42">
        <v>3</v>
      </c>
      <c r="H81" s="42">
        <v>0</v>
      </c>
      <c r="I81" s="42">
        <v>2</v>
      </c>
      <c r="J81" s="339" t="s">
        <v>266</v>
      </c>
      <c r="K81" s="339" t="s">
        <v>266</v>
      </c>
      <c r="L81" s="38"/>
    </row>
    <row r="82" spans="1:12" ht="20.100000000000001" customHeight="1" x14ac:dyDescent="0.25">
      <c r="A82" s="41" t="s">
        <v>49</v>
      </c>
      <c r="B82" s="42">
        <v>18</v>
      </c>
      <c r="C82" s="42">
        <v>9</v>
      </c>
      <c r="D82" s="42">
        <v>11</v>
      </c>
      <c r="E82" s="42">
        <v>7</v>
      </c>
      <c r="F82" s="42">
        <v>4</v>
      </c>
      <c r="G82" s="42">
        <v>2</v>
      </c>
      <c r="H82" s="42">
        <v>3</v>
      </c>
      <c r="I82" s="42">
        <v>0</v>
      </c>
      <c r="J82" s="339" t="s">
        <v>266</v>
      </c>
      <c r="K82" s="339" t="s">
        <v>266</v>
      </c>
      <c r="L82" s="38"/>
    </row>
    <row r="83" spans="1:12" ht="20.100000000000001" customHeight="1" x14ac:dyDescent="0.25">
      <c r="A83" s="41" t="s">
        <v>580</v>
      </c>
      <c r="B83" s="42">
        <v>0</v>
      </c>
      <c r="C83" s="42">
        <v>1</v>
      </c>
      <c r="D83" s="42">
        <v>0</v>
      </c>
      <c r="E83" s="42">
        <v>1</v>
      </c>
      <c r="F83" s="42">
        <v>0</v>
      </c>
      <c r="G83" s="42">
        <v>0</v>
      </c>
      <c r="H83" s="42">
        <v>0</v>
      </c>
      <c r="I83" s="42">
        <v>0</v>
      </c>
      <c r="J83" s="339" t="s">
        <v>266</v>
      </c>
      <c r="K83" s="339" t="s">
        <v>266</v>
      </c>
      <c r="L83" s="38"/>
    </row>
    <row r="84" spans="1:12" ht="20.100000000000001" customHeight="1" x14ac:dyDescent="0.25">
      <c r="A84" s="41" t="s">
        <v>276</v>
      </c>
      <c r="B84" s="42">
        <v>2</v>
      </c>
      <c r="C84" s="42">
        <v>2</v>
      </c>
      <c r="D84" s="42">
        <v>2</v>
      </c>
      <c r="E84" s="42">
        <v>2</v>
      </c>
      <c r="F84" s="42">
        <v>0</v>
      </c>
      <c r="G84" s="42">
        <v>0</v>
      </c>
      <c r="H84" s="42">
        <v>0</v>
      </c>
      <c r="I84" s="42">
        <v>0</v>
      </c>
      <c r="J84" s="339" t="s">
        <v>266</v>
      </c>
      <c r="K84" s="339" t="s">
        <v>266</v>
      </c>
      <c r="L84" s="38"/>
    </row>
    <row r="85" spans="1:12" ht="20.100000000000001" customHeight="1" x14ac:dyDescent="0.25">
      <c r="A85" s="41" t="s">
        <v>50</v>
      </c>
      <c r="B85" s="42">
        <v>269</v>
      </c>
      <c r="C85" s="42">
        <v>283</v>
      </c>
      <c r="D85" s="42">
        <v>225</v>
      </c>
      <c r="E85" s="42">
        <v>241</v>
      </c>
      <c r="F85" s="42">
        <v>37</v>
      </c>
      <c r="G85" s="42">
        <v>37</v>
      </c>
      <c r="H85" s="42">
        <v>7</v>
      </c>
      <c r="I85" s="42">
        <v>5</v>
      </c>
      <c r="J85" s="339" t="s">
        <v>266</v>
      </c>
      <c r="K85" s="339" t="s">
        <v>266</v>
      </c>
      <c r="L85" s="38"/>
    </row>
    <row r="86" spans="1:12" ht="20.100000000000001" customHeight="1" x14ac:dyDescent="0.25">
      <c r="A86" s="41" t="s">
        <v>272</v>
      </c>
      <c r="B86" s="42">
        <v>0</v>
      </c>
      <c r="C86" s="42">
        <v>0</v>
      </c>
      <c r="D86" s="42">
        <v>0</v>
      </c>
      <c r="E86" s="42">
        <v>0</v>
      </c>
      <c r="F86" s="42">
        <v>0</v>
      </c>
      <c r="G86" s="42">
        <v>0</v>
      </c>
      <c r="H86" s="42">
        <v>0</v>
      </c>
      <c r="I86" s="42">
        <v>0</v>
      </c>
      <c r="J86" s="339" t="s">
        <v>266</v>
      </c>
      <c r="K86" s="339" t="s">
        <v>266</v>
      </c>
      <c r="L86" s="38"/>
    </row>
    <row r="87" spans="1:12" ht="20.100000000000001" customHeight="1" x14ac:dyDescent="0.25">
      <c r="A87" s="41" t="s">
        <v>51</v>
      </c>
      <c r="B87" s="42">
        <v>2</v>
      </c>
      <c r="C87" s="42">
        <v>3</v>
      </c>
      <c r="D87" s="42">
        <v>2</v>
      </c>
      <c r="E87" s="42">
        <v>3</v>
      </c>
      <c r="F87" s="42">
        <v>0</v>
      </c>
      <c r="G87" s="42">
        <v>0</v>
      </c>
      <c r="H87" s="42">
        <v>0</v>
      </c>
      <c r="I87" s="42">
        <v>0</v>
      </c>
      <c r="J87" s="339" t="s">
        <v>266</v>
      </c>
      <c r="K87" s="339" t="s">
        <v>266</v>
      </c>
      <c r="L87" s="38"/>
    </row>
    <row r="88" spans="1:12" ht="20.100000000000001" customHeight="1" x14ac:dyDescent="0.25">
      <c r="A88" s="41" t="s">
        <v>52</v>
      </c>
      <c r="B88" s="42">
        <v>161</v>
      </c>
      <c r="C88" s="42">
        <v>112</v>
      </c>
      <c r="D88" s="42">
        <v>99</v>
      </c>
      <c r="E88" s="42">
        <v>89</v>
      </c>
      <c r="F88" s="42">
        <v>20</v>
      </c>
      <c r="G88" s="42">
        <v>18</v>
      </c>
      <c r="H88" s="42">
        <v>42</v>
      </c>
      <c r="I88" s="42">
        <v>5</v>
      </c>
      <c r="J88" s="339" t="s">
        <v>266</v>
      </c>
      <c r="K88" s="339" t="s">
        <v>266</v>
      </c>
      <c r="L88" s="38"/>
    </row>
    <row r="89" spans="1:12" ht="20.100000000000001" customHeight="1" x14ac:dyDescent="0.25">
      <c r="A89" s="41" t="s">
        <v>53</v>
      </c>
      <c r="B89" s="42">
        <v>6</v>
      </c>
      <c r="C89" s="42">
        <v>6</v>
      </c>
      <c r="D89" s="42">
        <v>3</v>
      </c>
      <c r="E89" s="42">
        <v>4</v>
      </c>
      <c r="F89" s="42">
        <v>0</v>
      </c>
      <c r="G89" s="42">
        <v>1</v>
      </c>
      <c r="H89" s="42">
        <v>3</v>
      </c>
      <c r="I89" s="42">
        <v>1</v>
      </c>
      <c r="J89" s="339" t="s">
        <v>266</v>
      </c>
      <c r="K89" s="339" t="s">
        <v>266</v>
      </c>
      <c r="L89" s="38"/>
    </row>
    <row r="90" spans="1:12" ht="20.100000000000001" customHeight="1" x14ac:dyDescent="0.25">
      <c r="A90" s="41" t="s">
        <v>54</v>
      </c>
      <c r="B90" s="42">
        <v>33</v>
      </c>
      <c r="C90" s="42">
        <v>27</v>
      </c>
      <c r="D90" s="42">
        <v>15</v>
      </c>
      <c r="E90" s="42">
        <v>23</v>
      </c>
      <c r="F90" s="42">
        <v>13</v>
      </c>
      <c r="G90" s="42">
        <v>0</v>
      </c>
      <c r="H90" s="42">
        <v>5</v>
      </c>
      <c r="I90" s="42">
        <v>4</v>
      </c>
      <c r="J90" s="339" t="s">
        <v>266</v>
      </c>
      <c r="K90" s="339" t="s">
        <v>266</v>
      </c>
      <c r="L90" s="38"/>
    </row>
    <row r="91" spans="1:12" ht="20.100000000000001" customHeight="1" x14ac:dyDescent="0.25">
      <c r="A91" s="41" t="s">
        <v>55</v>
      </c>
      <c r="B91" s="42">
        <v>3</v>
      </c>
      <c r="C91" s="42">
        <v>3</v>
      </c>
      <c r="D91" s="42">
        <v>1</v>
      </c>
      <c r="E91" s="42">
        <v>2</v>
      </c>
      <c r="F91" s="42">
        <v>1</v>
      </c>
      <c r="G91" s="42">
        <v>1</v>
      </c>
      <c r="H91" s="42">
        <v>1</v>
      </c>
      <c r="I91" s="42">
        <v>0</v>
      </c>
      <c r="J91" s="339" t="s">
        <v>266</v>
      </c>
      <c r="K91" s="339" t="s">
        <v>266</v>
      </c>
      <c r="L91" s="38"/>
    </row>
    <row r="92" spans="1:12" ht="20.100000000000001" customHeight="1" x14ac:dyDescent="0.25">
      <c r="A92" s="41" t="s">
        <v>56</v>
      </c>
      <c r="B92" s="42">
        <v>7</v>
      </c>
      <c r="C92" s="42">
        <v>9</v>
      </c>
      <c r="D92" s="42">
        <v>5</v>
      </c>
      <c r="E92" s="42">
        <v>6</v>
      </c>
      <c r="F92" s="42">
        <v>1</v>
      </c>
      <c r="G92" s="42">
        <v>1</v>
      </c>
      <c r="H92" s="42">
        <v>1</v>
      </c>
      <c r="I92" s="42">
        <v>2</v>
      </c>
      <c r="J92" s="339" t="s">
        <v>266</v>
      </c>
      <c r="K92" s="339" t="s">
        <v>266</v>
      </c>
      <c r="L92" s="38"/>
    </row>
    <row r="93" spans="1:12" ht="20.100000000000001" customHeight="1" x14ac:dyDescent="0.25">
      <c r="A93" s="41" t="s">
        <v>57</v>
      </c>
      <c r="B93" s="42">
        <v>342</v>
      </c>
      <c r="C93" s="42">
        <v>411</v>
      </c>
      <c r="D93" s="42">
        <v>307</v>
      </c>
      <c r="E93" s="42">
        <v>372</v>
      </c>
      <c r="F93" s="42">
        <v>31</v>
      </c>
      <c r="G93" s="42">
        <v>32</v>
      </c>
      <c r="H93" s="42">
        <v>4</v>
      </c>
      <c r="I93" s="42">
        <v>7</v>
      </c>
      <c r="J93" s="339" t="s">
        <v>266</v>
      </c>
      <c r="K93" s="339" t="s">
        <v>266</v>
      </c>
      <c r="L93" s="38"/>
    </row>
    <row r="94" spans="1:12" ht="20.100000000000001" customHeight="1" x14ac:dyDescent="0.25">
      <c r="A94" s="41" t="s">
        <v>581</v>
      </c>
      <c r="B94" s="42">
        <v>1</v>
      </c>
      <c r="C94" s="42">
        <v>2</v>
      </c>
      <c r="D94" s="42">
        <v>1</v>
      </c>
      <c r="E94" s="42">
        <v>2</v>
      </c>
      <c r="F94" s="42">
        <v>0</v>
      </c>
      <c r="G94" s="42">
        <v>0</v>
      </c>
      <c r="H94" s="42">
        <v>0</v>
      </c>
      <c r="I94" s="42">
        <v>0</v>
      </c>
      <c r="J94" s="339" t="s">
        <v>266</v>
      </c>
      <c r="K94" s="339" t="s">
        <v>266</v>
      </c>
      <c r="L94" s="38"/>
    </row>
    <row r="95" spans="1:12" ht="20.100000000000001" customHeight="1" x14ac:dyDescent="0.25">
      <c r="A95" s="41" t="s">
        <v>275</v>
      </c>
      <c r="B95" s="42">
        <v>1</v>
      </c>
      <c r="C95" s="42">
        <v>1</v>
      </c>
      <c r="D95" s="42">
        <v>0</v>
      </c>
      <c r="E95" s="42">
        <v>0</v>
      </c>
      <c r="F95" s="42">
        <v>0</v>
      </c>
      <c r="G95" s="42">
        <v>1</v>
      </c>
      <c r="H95" s="42">
        <v>1</v>
      </c>
      <c r="I95" s="42">
        <v>0</v>
      </c>
      <c r="J95" s="339" t="s">
        <v>266</v>
      </c>
      <c r="K95" s="339" t="s">
        <v>266</v>
      </c>
      <c r="L95" s="38"/>
    </row>
    <row r="96" spans="1:12" ht="20.100000000000001" customHeight="1" x14ac:dyDescent="0.25">
      <c r="A96" s="41" t="s">
        <v>582</v>
      </c>
      <c r="B96" s="42">
        <v>0</v>
      </c>
      <c r="C96" s="42">
        <v>3</v>
      </c>
      <c r="D96" s="42">
        <v>0</v>
      </c>
      <c r="E96" s="42">
        <v>2</v>
      </c>
      <c r="F96" s="42">
        <v>0</v>
      </c>
      <c r="G96" s="42">
        <v>1</v>
      </c>
      <c r="H96" s="42">
        <v>0</v>
      </c>
      <c r="I96" s="42">
        <v>0</v>
      </c>
      <c r="J96" s="339" t="s">
        <v>266</v>
      </c>
      <c r="K96" s="339" t="s">
        <v>266</v>
      </c>
      <c r="L96" s="38"/>
    </row>
    <row r="97" spans="1:16" ht="20.100000000000001" customHeight="1" x14ac:dyDescent="0.25">
      <c r="A97" s="41" t="s">
        <v>58</v>
      </c>
      <c r="B97" s="42">
        <v>11</v>
      </c>
      <c r="C97" s="42">
        <v>14</v>
      </c>
      <c r="D97" s="42">
        <v>7</v>
      </c>
      <c r="E97" s="42">
        <v>11</v>
      </c>
      <c r="F97" s="42">
        <v>4</v>
      </c>
      <c r="G97" s="42">
        <v>1</v>
      </c>
      <c r="H97" s="42">
        <v>0</v>
      </c>
      <c r="I97" s="42">
        <v>2</v>
      </c>
      <c r="J97" s="339" t="s">
        <v>266</v>
      </c>
      <c r="K97" s="339" t="s">
        <v>266</v>
      </c>
      <c r="L97" s="38"/>
      <c r="M97" s="43"/>
      <c r="N97" s="43"/>
      <c r="O97" s="43"/>
      <c r="P97" s="43"/>
    </row>
    <row r="98" spans="1:16" ht="20.100000000000001" customHeight="1" x14ac:dyDescent="0.25">
      <c r="A98" s="41" t="s">
        <v>59</v>
      </c>
      <c r="B98" s="42">
        <v>25</v>
      </c>
      <c r="C98" s="42">
        <v>15</v>
      </c>
      <c r="D98" s="42">
        <v>12</v>
      </c>
      <c r="E98" s="42">
        <v>8</v>
      </c>
      <c r="F98" s="42">
        <v>2</v>
      </c>
      <c r="G98" s="42">
        <v>7</v>
      </c>
      <c r="H98" s="42">
        <v>11</v>
      </c>
      <c r="I98" s="42">
        <v>0</v>
      </c>
      <c r="J98" s="339" t="s">
        <v>266</v>
      </c>
      <c r="K98" s="339" t="s">
        <v>266</v>
      </c>
      <c r="L98" s="38"/>
      <c r="M98" s="43"/>
      <c r="N98" s="43"/>
      <c r="O98" s="43"/>
      <c r="P98" s="43"/>
    </row>
    <row r="99" spans="1:16" ht="20.100000000000001" customHeight="1" x14ac:dyDescent="0.25">
      <c r="A99" s="41" t="s">
        <v>60</v>
      </c>
      <c r="B99" s="42">
        <v>50</v>
      </c>
      <c r="C99" s="42">
        <v>64</v>
      </c>
      <c r="D99" s="42">
        <v>44</v>
      </c>
      <c r="E99" s="42">
        <v>52</v>
      </c>
      <c r="F99" s="42">
        <v>5</v>
      </c>
      <c r="G99" s="42">
        <v>11</v>
      </c>
      <c r="H99" s="42">
        <v>1</v>
      </c>
      <c r="I99" s="42">
        <v>1</v>
      </c>
      <c r="J99" s="339" t="s">
        <v>266</v>
      </c>
      <c r="K99" s="339" t="s">
        <v>266</v>
      </c>
      <c r="L99" s="38"/>
      <c r="M99" s="43"/>
      <c r="N99" s="43"/>
      <c r="O99" s="43"/>
      <c r="P99" s="43"/>
    </row>
    <row r="100" spans="1:16" ht="20.100000000000001" customHeight="1" x14ac:dyDescent="0.25">
      <c r="A100" s="41" t="s">
        <v>262</v>
      </c>
      <c r="B100" s="42">
        <v>125</v>
      </c>
      <c r="C100" s="42">
        <v>145</v>
      </c>
      <c r="D100" s="42">
        <v>84</v>
      </c>
      <c r="E100" s="42">
        <v>91</v>
      </c>
      <c r="F100" s="42">
        <v>19</v>
      </c>
      <c r="G100" s="42">
        <v>4</v>
      </c>
      <c r="H100" s="42">
        <v>22</v>
      </c>
      <c r="I100" s="42">
        <v>50</v>
      </c>
      <c r="J100" s="339" t="s">
        <v>266</v>
      </c>
      <c r="K100" s="339" t="s">
        <v>266</v>
      </c>
      <c r="L100" s="38"/>
      <c r="M100" s="43"/>
      <c r="N100" s="43"/>
      <c r="O100" s="43"/>
      <c r="P100" s="43"/>
    </row>
    <row r="101" spans="1:16" ht="20.100000000000001" customHeight="1" x14ac:dyDescent="0.25">
      <c r="A101" s="41" t="s">
        <v>61</v>
      </c>
      <c r="B101" s="42">
        <v>6</v>
      </c>
      <c r="C101" s="42">
        <v>4</v>
      </c>
      <c r="D101" s="42">
        <v>1</v>
      </c>
      <c r="E101" s="42">
        <v>1</v>
      </c>
      <c r="F101" s="42">
        <v>5</v>
      </c>
      <c r="G101" s="42">
        <v>3</v>
      </c>
      <c r="H101" s="42">
        <v>0</v>
      </c>
      <c r="I101" s="42">
        <v>0</v>
      </c>
      <c r="J101" s="339" t="s">
        <v>266</v>
      </c>
      <c r="K101" s="339" t="s">
        <v>266</v>
      </c>
      <c r="L101" s="38"/>
      <c r="M101" s="43"/>
      <c r="N101" s="43"/>
      <c r="O101" s="43"/>
      <c r="P101" s="43"/>
    </row>
    <row r="102" spans="1:16" ht="20.100000000000001" customHeight="1" x14ac:dyDescent="0.25">
      <c r="A102" s="41" t="s">
        <v>273</v>
      </c>
      <c r="B102" s="42">
        <v>4</v>
      </c>
      <c r="C102" s="42">
        <v>12</v>
      </c>
      <c r="D102" s="42">
        <v>4</v>
      </c>
      <c r="E102" s="42">
        <v>10</v>
      </c>
      <c r="F102" s="42">
        <v>0</v>
      </c>
      <c r="G102" s="42">
        <v>0</v>
      </c>
      <c r="H102" s="42">
        <v>0</v>
      </c>
      <c r="I102" s="42">
        <v>2</v>
      </c>
      <c r="J102" s="339" t="s">
        <v>266</v>
      </c>
      <c r="K102" s="339" t="s">
        <v>266</v>
      </c>
      <c r="L102" s="38"/>
      <c r="M102" s="43"/>
      <c r="N102" s="43"/>
      <c r="O102" s="43"/>
      <c r="P102" s="43"/>
    </row>
    <row r="103" spans="1:16" ht="20.100000000000001" customHeight="1" x14ac:dyDescent="0.25">
      <c r="A103" s="41" t="s">
        <v>62</v>
      </c>
      <c r="B103" s="42">
        <v>26</v>
      </c>
      <c r="C103" s="42">
        <v>43</v>
      </c>
      <c r="D103" s="42">
        <v>25</v>
      </c>
      <c r="E103" s="42">
        <v>33</v>
      </c>
      <c r="F103" s="42">
        <v>1</v>
      </c>
      <c r="G103" s="42">
        <v>4</v>
      </c>
      <c r="H103" s="42">
        <v>0</v>
      </c>
      <c r="I103" s="42">
        <v>6</v>
      </c>
      <c r="J103" s="339" t="s">
        <v>266</v>
      </c>
      <c r="K103" s="339" t="s">
        <v>266</v>
      </c>
      <c r="L103" s="38"/>
      <c r="M103" s="43"/>
      <c r="N103" s="43"/>
      <c r="O103" s="43"/>
      <c r="P103" s="43"/>
    </row>
    <row r="104" spans="1:16" ht="20.100000000000001" customHeight="1" x14ac:dyDescent="0.25">
      <c r="A104" s="41" t="s">
        <v>274</v>
      </c>
      <c r="B104" s="42">
        <v>1</v>
      </c>
      <c r="C104" s="42">
        <v>3</v>
      </c>
      <c r="D104" s="42">
        <v>1</v>
      </c>
      <c r="E104" s="42">
        <v>3</v>
      </c>
      <c r="F104" s="42">
        <v>0</v>
      </c>
      <c r="G104" s="42">
        <v>0</v>
      </c>
      <c r="H104" s="42">
        <v>0</v>
      </c>
      <c r="I104" s="42">
        <v>0</v>
      </c>
      <c r="J104" s="339" t="s">
        <v>266</v>
      </c>
      <c r="K104" s="339" t="s">
        <v>266</v>
      </c>
      <c r="L104" s="38"/>
      <c r="M104" s="43"/>
      <c r="N104" s="43"/>
      <c r="O104" s="43"/>
      <c r="P104" s="43"/>
    </row>
    <row r="105" spans="1:16" ht="20.100000000000001" customHeight="1" x14ac:dyDescent="0.25">
      <c r="A105" s="41" t="s">
        <v>63</v>
      </c>
      <c r="B105" s="42">
        <v>17</v>
      </c>
      <c r="C105" s="42">
        <v>27</v>
      </c>
      <c r="D105" s="42">
        <v>10</v>
      </c>
      <c r="E105" s="42">
        <v>21</v>
      </c>
      <c r="F105" s="42">
        <v>2</v>
      </c>
      <c r="G105" s="42">
        <v>4</v>
      </c>
      <c r="H105" s="42">
        <v>5</v>
      </c>
      <c r="I105" s="42">
        <v>2</v>
      </c>
      <c r="J105" s="339" t="s">
        <v>266</v>
      </c>
      <c r="K105" s="339" t="s">
        <v>266</v>
      </c>
      <c r="L105" s="38"/>
      <c r="M105" s="43"/>
      <c r="N105" s="43"/>
      <c r="O105" s="43"/>
      <c r="P105" s="43"/>
    </row>
    <row r="106" spans="1:16" ht="20.100000000000001" customHeight="1" x14ac:dyDescent="0.25">
      <c r="A106" s="41" t="s">
        <v>64</v>
      </c>
      <c r="B106" s="42">
        <v>99</v>
      </c>
      <c r="C106" s="42">
        <v>93</v>
      </c>
      <c r="D106" s="42">
        <v>43</v>
      </c>
      <c r="E106" s="42">
        <v>53</v>
      </c>
      <c r="F106" s="42">
        <v>52</v>
      </c>
      <c r="G106" s="42">
        <v>32</v>
      </c>
      <c r="H106" s="42">
        <v>4</v>
      </c>
      <c r="I106" s="42">
        <v>8</v>
      </c>
      <c r="J106" s="339" t="s">
        <v>266</v>
      </c>
      <c r="K106" s="339" t="s">
        <v>266</v>
      </c>
      <c r="L106" s="38"/>
      <c r="M106" s="43"/>
      <c r="N106" s="43"/>
      <c r="O106" s="43"/>
      <c r="P106" s="43"/>
    </row>
    <row r="107" spans="1:16" ht="20.100000000000001" customHeight="1" x14ac:dyDescent="0.25">
      <c r="A107" s="41" t="s">
        <v>261</v>
      </c>
      <c r="B107" s="42">
        <v>4</v>
      </c>
      <c r="C107" s="42">
        <v>7</v>
      </c>
      <c r="D107" s="42">
        <v>4</v>
      </c>
      <c r="E107" s="42">
        <v>7</v>
      </c>
      <c r="F107" s="42">
        <v>0</v>
      </c>
      <c r="G107" s="42">
        <v>0</v>
      </c>
      <c r="H107" s="42">
        <v>0</v>
      </c>
      <c r="I107" s="42">
        <v>0</v>
      </c>
      <c r="J107" s="339" t="s">
        <v>266</v>
      </c>
      <c r="K107" s="339" t="s">
        <v>266</v>
      </c>
      <c r="L107" s="38"/>
      <c r="M107" s="43"/>
      <c r="N107" s="43"/>
      <c r="O107" s="43"/>
      <c r="P107" s="43"/>
    </row>
    <row r="108" spans="1:16" ht="20.100000000000001" customHeight="1" x14ac:dyDescent="0.25">
      <c r="A108" s="41" t="s">
        <v>583</v>
      </c>
      <c r="B108" s="42">
        <v>9</v>
      </c>
      <c r="C108" s="42">
        <v>20</v>
      </c>
      <c r="D108" s="42">
        <v>6</v>
      </c>
      <c r="E108" s="42">
        <v>16</v>
      </c>
      <c r="F108" s="42">
        <v>0</v>
      </c>
      <c r="G108" s="42">
        <v>4</v>
      </c>
      <c r="H108" s="42">
        <v>3</v>
      </c>
      <c r="I108" s="42">
        <v>0</v>
      </c>
      <c r="J108" s="339" t="s">
        <v>266</v>
      </c>
      <c r="K108" s="339" t="s">
        <v>266</v>
      </c>
      <c r="L108" s="38"/>
      <c r="M108" s="43"/>
      <c r="N108" s="43"/>
      <c r="O108" s="43"/>
      <c r="P108" s="43"/>
    </row>
    <row r="109" spans="1:16" ht="20.100000000000001" customHeight="1" x14ac:dyDescent="0.25">
      <c r="A109" s="41" t="s">
        <v>65</v>
      </c>
      <c r="B109" s="42">
        <v>6</v>
      </c>
      <c r="C109" s="42">
        <v>8</v>
      </c>
      <c r="D109" s="42">
        <v>4</v>
      </c>
      <c r="E109" s="42">
        <v>6</v>
      </c>
      <c r="F109" s="42">
        <v>2</v>
      </c>
      <c r="G109" s="42">
        <v>2</v>
      </c>
      <c r="H109" s="42">
        <v>0</v>
      </c>
      <c r="I109" s="42">
        <v>0</v>
      </c>
      <c r="J109" s="339" t="s">
        <v>266</v>
      </c>
      <c r="K109" s="339" t="s">
        <v>266</v>
      </c>
      <c r="L109" s="38"/>
      <c r="M109" s="43"/>
      <c r="N109" s="43"/>
      <c r="O109" s="43"/>
      <c r="P109" s="43"/>
    </row>
    <row r="110" spans="1:16" s="27" customFormat="1" ht="20.100000000000001" customHeight="1" x14ac:dyDescent="0.25">
      <c r="A110" s="352" t="s">
        <v>257</v>
      </c>
      <c r="B110" s="40">
        <v>75</v>
      </c>
      <c r="C110" s="40">
        <v>129</v>
      </c>
      <c r="D110" s="40">
        <v>58</v>
      </c>
      <c r="E110" s="40">
        <v>97</v>
      </c>
      <c r="F110" s="40">
        <v>8</v>
      </c>
      <c r="G110" s="40">
        <v>5</v>
      </c>
      <c r="H110" s="40">
        <v>9</v>
      </c>
      <c r="I110" s="40">
        <v>27</v>
      </c>
      <c r="J110" s="338" t="s">
        <v>266</v>
      </c>
      <c r="K110" s="338" t="s">
        <v>266</v>
      </c>
      <c r="L110" s="38"/>
    </row>
    <row r="111" spans="1:16" ht="20.100000000000001" customHeight="1" x14ac:dyDescent="0.25">
      <c r="A111" s="41" t="s">
        <v>66</v>
      </c>
      <c r="B111" s="42">
        <v>53</v>
      </c>
      <c r="C111" s="42">
        <v>84</v>
      </c>
      <c r="D111" s="44">
        <v>42</v>
      </c>
      <c r="E111" s="44">
        <v>59</v>
      </c>
      <c r="F111" s="44">
        <v>7</v>
      </c>
      <c r="G111" s="44">
        <v>4</v>
      </c>
      <c r="H111" s="44">
        <v>4</v>
      </c>
      <c r="I111" s="44">
        <v>21</v>
      </c>
      <c r="J111" s="340" t="s">
        <v>266</v>
      </c>
      <c r="K111" s="340" t="s">
        <v>266</v>
      </c>
      <c r="L111" s="38"/>
    </row>
    <row r="112" spans="1:16" ht="20.100000000000001" customHeight="1" x14ac:dyDescent="0.25">
      <c r="A112" s="41" t="s">
        <v>67</v>
      </c>
      <c r="B112" s="42">
        <v>20</v>
      </c>
      <c r="C112" s="42">
        <v>45</v>
      </c>
      <c r="D112" s="44">
        <v>15</v>
      </c>
      <c r="E112" s="44">
        <v>38</v>
      </c>
      <c r="F112" s="44">
        <v>0</v>
      </c>
      <c r="G112" s="44">
        <v>1</v>
      </c>
      <c r="H112" s="44">
        <v>5</v>
      </c>
      <c r="I112" s="44">
        <v>6</v>
      </c>
      <c r="J112" s="340" t="s">
        <v>266</v>
      </c>
      <c r="K112" s="340" t="s">
        <v>266</v>
      </c>
      <c r="L112" s="38"/>
    </row>
    <row r="113" spans="1:12" ht="20.100000000000001" customHeight="1" x14ac:dyDescent="0.25">
      <c r="A113" s="41" t="s">
        <v>68</v>
      </c>
      <c r="B113" s="42">
        <v>2</v>
      </c>
      <c r="C113" s="42">
        <v>0</v>
      </c>
      <c r="D113" s="44">
        <v>1</v>
      </c>
      <c r="E113" s="44">
        <v>0</v>
      </c>
      <c r="F113" s="44">
        <v>1</v>
      </c>
      <c r="G113" s="44">
        <v>0</v>
      </c>
      <c r="H113" s="44">
        <v>0</v>
      </c>
      <c r="I113" s="44">
        <v>0</v>
      </c>
      <c r="J113" s="340" t="s">
        <v>266</v>
      </c>
      <c r="K113" s="340" t="s">
        <v>266</v>
      </c>
      <c r="L113" s="38"/>
    </row>
    <row r="114" spans="1:12" s="27" customFormat="1" ht="20.100000000000001" customHeight="1" thickBot="1" x14ac:dyDescent="0.3">
      <c r="A114" s="353" t="s">
        <v>591</v>
      </c>
      <c r="B114" s="46">
        <v>10</v>
      </c>
      <c r="C114" s="46">
        <v>3</v>
      </c>
      <c r="D114" s="46">
        <v>0</v>
      </c>
      <c r="E114" s="46">
        <v>1</v>
      </c>
      <c r="F114" s="46">
        <v>10</v>
      </c>
      <c r="G114" s="46">
        <v>2</v>
      </c>
      <c r="H114" s="46">
        <v>0</v>
      </c>
      <c r="I114" s="46">
        <v>0</v>
      </c>
      <c r="J114" s="341" t="s">
        <v>266</v>
      </c>
      <c r="K114" s="341" t="s">
        <v>266</v>
      </c>
      <c r="L114" s="38"/>
    </row>
    <row r="115" spans="1:12" s="48" customFormat="1" ht="15.95" customHeight="1" x14ac:dyDescent="0.25">
      <c r="A115" s="47" t="s">
        <v>588</v>
      </c>
      <c r="B115" s="47"/>
      <c r="C115" s="47"/>
      <c r="E115" s="49"/>
      <c r="I115" s="49"/>
      <c r="L115" s="50"/>
    </row>
    <row r="116" spans="1:12" ht="20.100000000000001" customHeight="1" x14ac:dyDescent="0.25">
      <c r="A116" s="1014"/>
      <c r="D116" s="43"/>
      <c r="E116" s="43"/>
      <c r="F116" s="43"/>
      <c r="G116" s="51"/>
      <c r="H116" s="43"/>
      <c r="I116" s="43"/>
      <c r="J116" s="43"/>
      <c r="K116" s="43"/>
      <c r="L116" s="52"/>
    </row>
    <row r="117" spans="1:12" ht="20.100000000000001" customHeight="1" x14ac:dyDescent="0.25">
      <c r="A117" s="1015"/>
    </row>
  </sheetData>
  <mergeCells count="9">
    <mergeCell ref="A116:A117"/>
    <mergeCell ref="A3:A6"/>
    <mergeCell ref="B3:K3"/>
    <mergeCell ref="B4:C5"/>
    <mergeCell ref="D4:K4"/>
    <mergeCell ref="A72:A75"/>
    <mergeCell ref="B72:K72"/>
    <mergeCell ref="B73:C74"/>
    <mergeCell ref="D73:K73"/>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2" manualBreakCount="2">
    <brk id="69" max="10" man="1"/>
    <brk id="115"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28"/>
  <sheetViews>
    <sheetView showGridLines="0" zoomScaleNormal="100" zoomScaleSheetLayoutView="25" workbookViewId="0"/>
  </sheetViews>
  <sheetFormatPr defaultColWidth="11.42578125" defaultRowHeight="20.100000000000001" customHeight="1" x14ac:dyDescent="0.25"/>
  <cols>
    <col min="1" max="1" width="36.7109375" style="41" customWidth="1"/>
    <col min="2" max="3" width="10.28515625" style="41" customWidth="1"/>
    <col min="4" max="4" width="9" style="41" customWidth="1"/>
    <col min="5" max="5" width="10" style="41" customWidth="1"/>
    <col min="6" max="13" width="9" style="41" customWidth="1"/>
    <col min="14" max="14" width="10.5703125" style="41" customWidth="1"/>
    <col min="15" max="15" width="10.5703125" style="41" bestFit="1" customWidth="1"/>
    <col min="16" max="16" width="11.7109375" style="41" customWidth="1"/>
    <col min="17" max="16384" width="11.42578125" style="41"/>
  </cols>
  <sheetData>
    <row r="1" spans="1:17" s="27" customFormat="1" ht="24.95" customHeight="1" x14ac:dyDescent="0.25">
      <c r="A1" s="347" t="s">
        <v>114</v>
      </c>
      <c r="B1" s="347"/>
      <c r="C1" s="347"/>
      <c r="D1" s="347"/>
      <c r="E1" s="347"/>
      <c r="F1" s="347"/>
      <c r="G1" s="347"/>
    </row>
    <row r="2" spans="1:17" s="55" customFormat="1" ht="24.95" customHeight="1" thickBot="1" x14ac:dyDescent="0.25">
      <c r="A2" s="28" t="s">
        <v>537</v>
      </c>
      <c r="B2" s="53"/>
      <c r="C2" s="53"/>
      <c r="D2" s="53"/>
      <c r="E2" s="53"/>
      <c r="F2" s="53"/>
      <c r="G2" s="53"/>
      <c r="H2" s="53"/>
      <c r="I2" s="53"/>
      <c r="J2" s="53"/>
      <c r="K2" s="53"/>
      <c r="L2" s="53"/>
      <c r="M2" s="53"/>
      <c r="N2" s="53"/>
      <c r="O2" s="336" t="s">
        <v>586</v>
      </c>
      <c r="P2" s="54"/>
    </row>
    <row r="3" spans="1:17" s="39" customFormat="1" ht="20.100000000000001" customHeight="1" x14ac:dyDescent="0.25">
      <c r="A3" s="1023" t="s">
        <v>8</v>
      </c>
      <c r="B3" s="1019" t="s">
        <v>9</v>
      </c>
      <c r="C3" s="1020"/>
      <c r="D3" s="1020"/>
      <c r="E3" s="1020"/>
      <c r="F3" s="1020"/>
      <c r="G3" s="1020"/>
      <c r="H3" s="1020"/>
      <c r="I3" s="1020"/>
      <c r="J3" s="1020"/>
      <c r="K3" s="1020"/>
      <c r="L3" s="1020"/>
      <c r="M3" s="1020"/>
      <c r="N3" s="1020"/>
      <c r="O3" s="1020"/>
      <c r="P3" s="56"/>
    </row>
    <row r="4" spans="1:17" ht="20.100000000000001" customHeight="1" x14ac:dyDescent="0.25">
      <c r="A4" s="1024"/>
      <c r="B4" s="1021" t="s">
        <v>10</v>
      </c>
      <c r="C4" s="1021"/>
      <c r="D4" s="32" t="s">
        <v>69</v>
      </c>
      <c r="E4" s="32"/>
      <c r="F4" s="32" t="s">
        <v>70</v>
      </c>
      <c r="G4" s="32"/>
      <c r="H4" s="32" t="s">
        <v>71</v>
      </c>
      <c r="I4" s="32"/>
      <c r="J4" s="32" t="s">
        <v>72</v>
      </c>
      <c r="K4" s="32"/>
      <c r="L4" s="32" t="s">
        <v>73</v>
      </c>
      <c r="M4" s="32"/>
      <c r="N4" s="32" t="s">
        <v>74</v>
      </c>
      <c r="O4" s="57"/>
      <c r="P4" s="58"/>
    </row>
    <row r="5" spans="1:17" ht="20.100000000000001" customHeight="1" x14ac:dyDescent="0.25">
      <c r="A5" s="1025"/>
      <c r="B5" s="59">
        <v>2015</v>
      </c>
      <c r="C5" s="59">
        <v>2016</v>
      </c>
      <c r="D5" s="59">
        <v>2015</v>
      </c>
      <c r="E5" s="59">
        <v>2016</v>
      </c>
      <c r="F5" s="334">
        <v>2015</v>
      </c>
      <c r="G5" s="334">
        <v>2016</v>
      </c>
      <c r="H5" s="334">
        <v>2015</v>
      </c>
      <c r="I5" s="334">
        <v>2016</v>
      </c>
      <c r="J5" s="334">
        <v>2015</v>
      </c>
      <c r="K5" s="334">
        <v>2016</v>
      </c>
      <c r="L5" s="334">
        <v>2015</v>
      </c>
      <c r="M5" s="334">
        <v>2016</v>
      </c>
      <c r="N5" s="334">
        <v>2015</v>
      </c>
      <c r="O5" s="335">
        <v>2016</v>
      </c>
      <c r="P5" s="58"/>
    </row>
    <row r="6" spans="1:17" ht="20.100000000000001" customHeight="1" x14ac:dyDescent="0.25">
      <c r="A6" s="36" t="s">
        <v>10</v>
      </c>
      <c r="B6" s="37">
        <v>149133</v>
      </c>
      <c r="C6" s="37">
        <v>203662</v>
      </c>
      <c r="D6" s="37">
        <v>53009</v>
      </c>
      <c r="E6" s="37">
        <v>88020</v>
      </c>
      <c r="F6" s="37">
        <v>35744</v>
      </c>
      <c r="G6" s="37">
        <v>50128</v>
      </c>
      <c r="H6" s="37">
        <v>10890</v>
      </c>
      <c r="I6" s="37">
        <v>18189</v>
      </c>
      <c r="J6" s="37">
        <v>4721</v>
      </c>
      <c r="K6" s="37">
        <v>4385</v>
      </c>
      <c r="L6" s="37">
        <v>2491</v>
      </c>
      <c r="M6" s="37">
        <v>2512</v>
      </c>
      <c r="N6" s="37">
        <v>1355</v>
      </c>
      <c r="O6" s="37">
        <v>1733</v>
      </c>
    </row>
    <row r="7" spans="1:17" s="39" customFormat="1" ht="20.100000000000001" customHeight="1" x14ac:dyDescent="0.25">
      <c r="A7" s="352" t="s">
        <v>260</v>
      </c>
      <c r="B7" s="40">
        <v>20</v>
      </c>
      <c r="C7" s="40">
        <v>19</v>
      </c>
      <c r="D7" s="40">
        <v>9</v>
      </c>
      <c r="E7" s="40">
        <v>4</v>
      </c>
      <c r="F7" s="40">
        <v>4</v>
      </c>
      <c r="G7" s="40">
        <v>8</v>
      </c>
      <c r="H7" s="40">
        <v>3</v>
      </c>
      <c r="I7" s="40">
        <v>3</v>
      </c>
      <c r="J7" s="40">
        <v>0</v>
      </c>
      <c r="K7" s="40">
        <v>1</v>
      </c>
      <c r="L7" s="40">
        <v>0</v>
      </c>
      <c r="M7" s="40">
        <v>0</v>
      </c>
      <c r="N7" s="40">
        <v>0</v>
      </c>
      <c r="O7" s="40">
        <v>0</v>
      </c>
    </row>
    <row r="8" spans="1:17" ht="20.100000000000001" customHeight="1" x14ac:dyDescent="0.25">
      <c r="A8" s="41" t="s">
        <v>17</v>
      </c>
      <c r="B8" s="42">
        <v>6</v>
      </c>
      <c r="C8" s="42">
        <v>5</v>
      </c>
      <c r="D8" s="42">
        <v>0</v>
      </c>
      <c r="E8" s="42">
        <v>0</v>
      </c>
      <c r="F8" s="42">
        <v>2</v>
      </c>
      <c r="G8" s="42">
        <v>0</v>
      </c>
      <c r="H8" s="42">
        <v>0</v>
      </c>
      <c r="I8" s="42">
        <v>2</v>
      </c>
      <c r="J8" s="42">
        <v>0</v>
      </c>
      <c r="K8" s="42">
        <v>0</v>
      </c>
      <c r="L8" s="42">
        <v>0</v>
      </c>
      <c r="M8" s="42">
        <v>0</v>
      </c>
      <c r="N8" s="42">
        <v>0</v>
      </c>
      <c r="O8" s="42">
        <v>0</v>
      </c>
    </row>
    <row r="9" spans="1:17" ht="20.100000000000001" customHeight="1" x14ac:dyDescent="0.25">
      <c r="A9" s="41" t="s">
        <v>18</v>
      </c>
      <c r="B9" s="42">
        <v>3</v>
      </c>
      <c r="C9" s="42">
        <v>9</v>
      </c>
      <c r="D9" s="42">
        <v>3</v>
      </c>
      <c r="E9" s="42">
        <v>1</v>
      </c>
      <c r="F9" s="42">
        <v>0</v>
      </c>
      <c r="G9" s="42">
        <v>8</v>
      </c>
      <c r="H9" s="42">
        <v>0</v>
      </c>
      <c r="I9" s="42">
        <v>0</v>
      </c>
      <c r="J9" s="42">
        <v>0</v>
      </c>
      <c r="K9" s="42">
        <v>0</v>
      </c>
      <c r="L9" s="42">
        <v>0</v>
      </c>
      <c r="M9" s="42">
        <v>0</v>
      </c>
      <c r="N9" s="42">
        <v>0</v>
      </c>
      <c r="O9" s="42">
        <v>0</v>
      </c>
    </row>
    <row r="10" spans="1:17" ht="20.100000000000001" customHeight="1" x14ac:dyDescent="0.25">
      <c r="A10" s="41" t="s">
        <v>19</v>
      </c>
      <c r="B10" s="42">
        <v>1</v>
      </c>
      <c r="C10" s="42">
        <v>0</v>
      </c>
      <c r="D10" s="42">
        <v>1</v>
      </c>
      <c r="E10" s="42">
        <v>0</v>
      </c>
      <c r="F10" s="42">
        <v>0</v>
      </c>
      <c r="G10" s="42">
        <v>0</v>
      </c>
      <c r="H10" s="42">
        <v>0</v>
      </c>
      <c r="I10" s="42">
        <v>0</v>
      </c>
      <c r="J10" s="42">
        <v>0</v>
      </c>
      <c r="K10" s="42">
        <v>0</v>
      </c>
      <c r="L10" s="42">
        <v>0</v>
      </c>
      <c r="M10" s="42">
        <v>0</v>
      </c>
      <c r="N10" s="42">
        <v>0</v>
      </c>
      <c r="O10" s="42">
        <v>0</v>
      </c>
    </row>
    <row r="11" spans="1:17" ht="20.100000000000001" customHeight="1" x14ac:dyDescent="0.25">
      <c r="A11" s="41" t="s">
        <v>559</v>
      </c>
      <c r="B11" s="42">
        <v>1</v>
      </c>
      <c r="C11" s="42">
        <v>0</v>
      </c>
      <c r="D11" s="42">
        <v>1</v>
      </c>
      <c r="E11" s="42">
        <v>0</v>
      </c>
      <c r="F11" s="42">
        <v>0</v>
      </c>
      <c r="G11" s="42">
        <v>0</v>
      </c>
      <c r="H11" s="42">
        <v>0</v>
      </c>
      <c r="I11" s="42">
        <v>0</v>
      </c>
      <c r="J11" s="42">
        <v>0</v>
      </c>
      <c r="K11" s="42">
        <v>0</v>
      </c>
      <c r="L11" s="42">
        <v>0</v>
      </c>
      <c r="M11" s="42">
        <v>0</v>
      </c>
      <c r="N11" s="42">
        <v>0</v>
      </c>
      <c r="O11" s="42">
        <v>0</v>
      </c>
    </row>
    <row r="12" spans="1:17" ht="20.100000000000001" customHeight="1" x14ac:dyDescent="0.25">
      <c r="A12" s="41" t="s">
        <v>560</v>
      </c>
      <c r="B12" s="42">
        <v>0</v>
      </c>
      <c r="C12" s="42">
        <v>0</v>
      </c>
      <c r="D12" s="42">
        <v>0</v>
      </c>
      <c r="E12" s="42">
        <v>0</v>
      </c>
      <c r="F12" s="42">
        <v>0</v>
      </c>
      <c r="G12" s="42">
        <v>0</v>
      </c>
      <c r="H12" s="42">
        <v>0</v>
      </c>
      <c r="I12" s="42">
        <v>0</v>
      </c>
      <c r="J12" s="42">
        <v>0</v>
      </c>
      <c r="K12" s="42">
        <v>0</v>
      </c>
      <c r="L12" s="42">
        <v>0</v>
      </c>
      <c r="M12" s="42">
        <v>0</v>
      </c>
      <c r="N12" s="42">
        <v>0</v>
      </c>
      <c r="O12" s="42">
        <v>0</v>
      </c>
    </row>
    <row r="13" spans="1:17" ht="20.100000000000001" customHeight="1" x14ac:dyDescent="0.25">
      <c r="A13" s="41" t="s">
        <v>561</v>
      </c>
      <c r="B13" s="42">
        <v>0</v>
      </c>
      <c r="C13" s="42">
        <v>0</v>
      </c>
      <c r="D13" s="42">
        <v>0</v>
      </c>
      <c r="E13" s="42">
        <v>0</v>
      </c>
      <c r="F13" s="42">
        <v>0</v>
      </c>
      <c r="G13" s="42">
        <v>0</v>
      </c>
      <c r="H13" s="42">
        <v>0</v>
      </c>
      <c r="I13" s="42">
        <v>0</v>
      </c>
      <c r="J13" s="42">
        <v>0</v>
      </c>
      <c r="K13" s="42">
        <v>0</v>
      </c>
      <c r="L13" s="42">
        <v>0</v>
      </c>
      <c r="M13" s="42">
        <v>0</v>
      </c>
      <c r="N13" s="42">
        <v>0</v>
      </c>
      <c r="O13" s="42">
        <v>0</v>
      </c>
    </row>
    <row r="14" spans="1:17" ht="20.100000000000001" customHeight="1" x14ac:dyDescent="0.25">
      <c r="A14" s="41" t="s">
        <v>562</v>
      </c>
      <c r="B14" s="42">
        <v>1</v>
      </c>
      <c r="C14" s="42">
        <v>2</v>
      </c>
      <c r="D14" s="42">
        <v>0</v>
      </c>
      <c r="E14" s="42">
        <v>2</v>
      </c>
      <c r="F14" s="42">
        <v>0</v>
      </c>
      <c r="G14" s="42">
        <v>0</v>
      </c>
      <c r="H14" s="42">
        <v>1</v>
      </c>
      <c r="I14" s="42">
        <v>0</v>
      </c>
      <c r="J14" s="42">
        <v>0</v>
      </c>
      <c r="K14" s="42">
        <v>0</v>
      </c>
      <c r="L14" s="42">
        <v>0</v>
      </c>
      <c r="M14" s="42">
        <v>0</v>
      </c>
      <c r="N14" s="42">
        <v>0</v>
      </c>
      <c r="O14" s="42">
        <v>0</v>
      </c>
      <c r="Q14" s="41" t="s">
        <v>1</v>
      </c>
    </row>
    <row r="15" spans="1:17" ht="20.100000000000001" customHeight="1" x14ac:dyDescent="0.25">
      <c r="A15" s="41" t="s">
        <v>20</v>
      </c>
      <c r="B15" s="42">
        <v>0</v>
      </c>
      <c r="C15" s="42">
        <v>0</v>
      </c>
      <c r="D15" s="42">
        <v>0</v>
      </c>
      <c r="E15" s="42">
        <v>0</v>
      </c>
      <c r="F15" s="42">
        <v>0</v>
      </c>
      <c r="G15" s="42">
        <v>0</v>
      </c>
      <c r="H15" s="42">
        <v>0</v>
      </c>
      <c r="I15" s="42">
        <v>0</v>
      </c>
      <c r="J15" s="42">
        <v>0</v>
      </c>
      <c r="K15" s="42">
        <v>0</v>
      </c>
      <c r="L15" s="42">
        <v>0</v>
      </c>
      <c r="M15" s="42">
        <v>0</v>
      </c>
      <c r="N15" s="42">
        <v>0</v>
      </c>
      <c r="O15" s="42">
        <v>0</v>
      </c>
    </row>
    <row r="16" spans="1:17" ht="20.100000000000001" customHeight="1" x14ac:dyDescent="0.25">
      <c r="A16" s="41" t="s">
        <v>563</v>
      </c>
      <c r="B16" s="42">
        <v>0</v>
      </c>
      <c r="C16" s="42">
        <v>0</v>
      </c>
      <c r="D16" s="42">
        <v>0</v>
      </c>
      <c r="E16" s="42">
        <v>0</v>
      </c>
      <c r="F16" s="42">
        <v>0</v>
      </c>
      <c r="G16" s="42">
        <v>0</v>
      </c>
      <c r="H16" s="42">
        <v>0</v>
      </c>
      <c r="I16" s="42">
        <v>0</v>
      </c>
      <c r="J16" s="42">
        <v>0</v>
      </c>
      <c r="K16" s="42">
        <v>0</v>
      </c>
      <c r="L16" s="42">
        <v>0</v>
      </c>
      <c r="M16" s="42">
        <v>0</v>
      </c>
      <c r="N16" s="42">
        <v>0</v>
      </c>
      <c r="O16" s="42">
        <v>0</v>
      </c>
    </row>
    <row r="17" spans="1:15" ht="20.100000000000001" customHeight="1" x14ac:dyDescent="0.25">
      <c r="A17" s="41" t="s">
        <v>564</v>
      </c>
      <c r="B17" s="42">
        <v>0</v>
      </c>
      <c r="C17" s="42">
        <v>0</v>
      </c>
      <c r="D17" s="42">
        <v>0</v>
      </c>
      <c r="E17" s="42">
        <v>0</v>
      </c>
      <c r="F17" s="42">
        <v>0</v>
      </c>
      <c r="G17" s="42">
        <v>0</v>
      </c>
      <c r="H17" s="42">
        <v>0</v>
      </c>
      <c r="I17" s="42">
        <v>0</v>
      </c>
      <c r="J17" s="42">
        <v>0</v>
      </c>
      <c r="K17" s="42">
        <v>0</v>
      </c>
      <c r="L17" s="42">
        <v>0</v>
      </c>
      <c r="M17" s="42">
        <v>0</v>
      </c>
      <c r="N17" s="42">
        <v>0</v>
      </c>
      <c r="O17" s="42">
        <v>0</v>
      </c>
    </row>
    <row r="18" spans="1:15" ht="20.100000000000001" customHeight="1" x14ac:dyDescent="0.25">
      <c r="A18" s="41" t="s">
        <v>21</v>
      </c>
      <c r="B18" s="42">
        <v>8</v>
      </c>
      <c r="C18" s="42">
        <v>3</v>
      </c>
      <c r="D18" s="42">
        <v>4</v>
      </c>
      <c r="E18" s="42">
        <v>1</v>
      </c>
      <c r="F18" s="42">
        <v>2</v>
      </c>
      <c r="G18" s="42">
        <v>0</v>
      </c>
      <c r="H18" s="42">
        <v>2</v>
      </c>
      <c r="I18" s="42">
        <v>1</v>
      </c>
      <c r="J18" s="42">
        <v>0</v>
      </c>
      <c r="K18" s="42">
        <v>1</v>
      </c>
      <c r="L18" s="42">
        <v>0</v>
      </c>
      <c r="M18" s="42">
        <v>0</v>
      </c>
      <c r="N18" s="42">
        <v>0</v>
      </c>
      <c r="O18" s="42">
        <v>0</v>
      </c>
    </row>
    <row r="19" spans="1:15" s="39" customFormat="1" ht="20.100000000000001" customHeight="1" x14ac:dyDescent="0.25">
      <c r="A19" s="352" t="s">
        <v>589</v>
      </c>
      <c r="B19" s="40">
        <v>23</v>
      </c>
      <c r="C19" s="40">
        <v>53</v>
      </c>
      <c r="D19" s="40">
        <v>3</v>
      </c>
      <c r="E19" s="40">
        <v>11</v>
      </c>
      <c r="F19" s="40">
        <v>6</v>
      </c>
      <c r="G19" s="40">
        <v>11</v>
      </c>
      <c r="H19" s="40">
        <v>2</v>
      </c>
      <c r="I19" s="40">
        <v>6</v>
      </c>
      <c r="J19" s="40">
        <v>0</v>
      </c>
      <c r="K19" s="40">
        <v>2</v>
      </c>
      <c r="L19" s="40">
        <v>3</v>
      </c>
      <c r="M19" s="40">
        <v>3</v>
      </c>
      <c r="N19" s="40">
        <v>0</v>
      </c>
      <c r="O19" s="40">
        <v>0</v>
      </c>
    </row>
    <row r="20" spans="1:15" ht="20.100000000000001" customHeight="1" x14ac:dyDescent="0.25">
      <c r="A20" s="41" t="s">
        <v>22</v>
      </c>
      <c r="B20" s="42">
        <v>6</v>
      </c>
      <c r="C20" s="42">
        <v>14</v>
      </c>
      <c r="D20" s="42">
        <v>0</v>
      </c>
      <c r="E20" s="42">
        <v>0</v>
      </c>
      <c r="F20" s="42">
        <v>1</v>
      </c>
      <c r="G20" s="42">
        <v>3</v>
      </c>
      <c r="H20" s="42">
        <v>2</v>
      </c>
      <c r="I20" s="42">
        <v>0</v>
      </c>
      <c r="J20" s="42">
        <v>0</v>
      </c>
      <c r="K20" s="42">
        <v>0</v>
      </c>
      <c r="L20" s="42">
        <v>2</v>
      </c>
      <c r="M20" s="42">
        <v>0</v>
      </c>
      <c r="N20" s="42">
        <v>0</v>
      </c>
      <c r="O20" s="42">
        <v>0</v>
      </c>
    </row>
    <row r="21" spans="1:15" ht="20.100000000000001" customHeight="1" x14ac:dyDescent="0.25">
      <c r="A21" s="41" t="s">
        <v>23</v>
      </c>
      <c r="B21" s="42">
        <v>7</v>
      </c>
      <c r="C21" s="42">
        <v>12</v>
      </c>
      <c r="D21" s="42">
        <v>0</v>
      </c>
      <c r="E21" s="42">
        <v>3</v>
      </c>
      <c r="F21" s="42">
        <v>3</v>
      </c>
      <c r="G21" s="42">
        <v>3</v>
      </c>
      <c r="H21" s="42">
        <v>0</v>
      </c>
      <c r="I21" s="42">
        <v>3</v>
      </c>
      <c r="J21" s="42">
        <v>0</v>
      </c>
      <c r="K21" s="42">
        <v>0</v>
      </c>
      <c r="L21" s="42">
        <v>0</v>
      </c>
      <c r="M21" s="42">
        <v>0</v>
      </c>
      <c r="N21" s="42">
        <v>0</v>
      </c>
      <c r="O21" s="42">
        <v>0</v>
      </c>
    </row>
    <row r="22" spans="1:15" ht="20.100000000000001" customHeight="1" x14ac:dyDescent="0.25">
      <c r="A22" s="41" t="s">
        <v>565</v>
      </c>
      <c r="B22" s="42">
        <v>0</v>
      </c>
      <c r="C22" s="42">
        <v>4</v>
      </c>
      <c r="D22" s="42">
        <v>0</v>
      </c>
      <c r="E22" s="42">
        <v>1</v>
      </c>
      <c r="F22" s="42">
        <v>0</v>
      </c>
      <c r="G22" s="42">
        <v>0</v>
      </c>
      <c r="H22" s="42">
        <v>0</v>
      </c>
      <c r="I22" s="42">
        <v>0</v>
      </c>
      <c r="J22" s="42">
        <v>0</v>
      </c>
      <c r="K22" s="42">
        <v>1</v>
      </c>
      <c r="L22" s="42">
        <v>0</v>
      </c>
      <c r="M22" s="42">
        <v>0</v>
      </c>
      <c r="N22" s="42">
        <v>0</v>
      </c>
      <c r="O22" s="42">
        <v>0</v>
      </c>
    </row>
    <row r="23" spans="1:15" ht="20.100000000000001" customHeight="1" x14ac:dyDescent="0.25">
      <c r="A23" s="41" t="s">
        <v>24</v>
      </c>
      <c r="B23" s="42">
        <v>0</v>
      </c>
      <c r="C23" s="42">
        <v>1</v>
      </c>
      <c r="D23" s="42">
        <v>0</v>
      </c>
      <c r="E23" s="42">
        <v>0</v>
      </c>
      <c r="F23" s="42">
        <v>0</v>
      </c>
      <c r="G23" s="42">
        <v>0</v>
      </c>
      <c r="H23" s="42">
        <v>0</v>
      </c>
      <c r="I23" s="42">
        <v>0</v>
      </c>
      <c r="J23" s="42">
        <v>0</v>
      </c>
      <c r="K23" s="42">
        <v>0</v>
      </c>
      <c r="L23" s="42">
        <v>0</v>
      </c>
      <c r="M23" s="42">
        <v>0</v>
      </c>
      <c r="N23" s="42">
        <v>0</v>
      </c>
      <c r="O23" s="42">
        <v>0</v>
      </c>
    </row>
    <row r="24" spans="1:15" ht="20.100000000000001" customHeight="1" x14ac:dyDescent="0.25">
      <c r="A24" s="41" t="s">
        <v>566</v>
      </c>
      <c r="B24" s="42">
        <v>3</v>
      </c>
      <c r="C24" s="42">
        <v>9</v>
      </c>
      <c r="D24" s="42">
        <v>1</v>
      </c>
      <c r="E24" s="42">
        <v>3</v>
      </c>
      <c r="F24" s="42">
        <v>1</v>
      </c>
      <c r="G24" s="42">
        <v>2</v>
      </c>
      <c r="H24" s="42">
        <v>0</v>
      </c>
      <c r="I24" s="42">
        <v>0</v>
      </c>
      <c r="J24" s="42">
        <v>0</v>
      </c>
      <c r="K24" s="42">
        <v>1</v>
      </c>
      <c r="L24" s="42">
        <v>1</v>
      </c>
      <c r="M24" s="42">
        <v>2</v>
      </c>
      <c r="N24" s="42">
        <v>0</v>
      </c>
      <c r="O24" s="42">
        <v>0</v>
      </c>
    </row>
    <row r="25" spans="1:15" ht="20.100000000000001" customHeight="1" x14ac:dyDescent="0.25">
      <c r="A25" s="41" t="s">
        <v>567</v>
      </c>
      <c r="B25" s="42">
        <v>0</v>
      </c>
      <c r="C25" s="42">
        <v>2</v>
      </c>
      <c r="D25" s="42">
        <v>0</v>
      </c>
      <c r="E25" s="42">
        <v>1</v>
      </c>
      <c r="F25" s="42">
        <v>0</v>
      </c>
      <c r="G25" s="42">
        <v>0</v>
      </c>
      <c r="H25" s="42">
        <v>0</v>
      </c>
      <c r="I25" s="42">
        <v>0</v>
      </c>
      <c r="J25" s="42">
        <v>0</v>
      </c>
      <c r="K25" s="42">
        <v>0</v>
      </c>
      <c r="L25" s="42">
        <v>0</v>
      </c>
      <c r="M25" s="42">
        <v>1</v>
      </c>
      <c r="N25" s="42">
        <v>0</v>
      </c>
      <c r="O25" s="42">
        <v>0</v>
      </c>
    </row>
    <row r="26" spans="1:15" ht="20.100000000000001" customHeight="1" x14ac:dyDescent="0.25">
      <c r="A26" s="41" t="s">
        <v>568</v>
      </c>
      <c r="B26" s="42">
        <v>0</v>
      </c>
      <c r="C26" s="42">
        <v>2</v>
      </c>
      <c r="D26" s="42">
        <v>0</v>
      </c>
      <c r="E26" s="42">
        <v>0</v>
      </c>
      <c r="F26" s="42">
        <v>0</v>
      </c>
      <c r="G26" s="42">
        <v>0</v>
      </c>
      <c r="H26" s="42">
        <v>0</v>
      </c>
      <c r="I26" s="42">
        <v>1</v>
      </c>
      <c r="J26" s="42">
        <v>0</v>
      </c>
      <c r="K26" s="42">
        <v>0</v>
      </c>
      <c r="L26" s="42">
        <v>0</v>
      </c>
      <c r="M26" s="42">
        <v>0</v>
      </c>
      <c r="N26" s="42">
        <v>0</v>
      </c>
      <c r="O26" s="42">
        <v>0</v>
      </c>
    </row>
    <row r="27" spans="1:15" ht="20.100000000000001" customHeight="1" x14ac:dyDescent="0.25">
      <c r="A27" s="41" t="s">
        <v>25</v>
      </c>
      <c r="B27" s="42">
        <v>2</v>
      </c>
      <c r="C27" s="42">
        <v>2</v>
      </c>
      <c r="D27" s="42">
        <v>0</v>
      </c>
      <c r="E27" s="42">
        <v>1</v>
      </c>
      <c r="F27" s="42">
        <v>0</v>
      </c>
      <c r="G27" s="42">
        <v>0</v>
      </c>
      <c r="H27" s="42">
        <v>0</v>
      </c>
      <c r="I27" s="42">
        <v>1</v>
      </c>
      <c r="J27" s="42">
        <v>0</v>
      </c>
      <c r="K27" s="42">
        <v>0</v>
      </c>
      <c r="L27" s="42">
        <v>0</v>
      </c>
      <c r="M27" s="42">
        <v>0</v>
      </c>
      <c r="N27" s="42">
        <v>0</v>
      </c>
      <c r="O27" s="42">
        <v>0</v>
      </c>
    </row>
    <row r="28" spans="1:15" ht="20.100000000000001" customHeight="1" x14ac:dyDescent="0.25">
      <c r="A28" s="41" t="s">
        <v>569</v>
      </c>
      <c r="B28" s="42">
        <v>0</v>
      </c>
      <c r="C28" s="42">
        <v>3</v>
      </c>
      <c r="D28" s="42">
        <v>0</v>
      </c>
      <c r="E28" s="42">
        <v>0</v>
      </c>
      <c r="F28" s="42">
        <v>0</v>
      </c>
      <c r="G28" s="42">
        <v>2</v>
      </c>
      <c r="H28" s="42">
        <v>0</v>
      </c>
      <c r="I28" s="42">
        <v>0</v>
      </c>
      <c r="J28" s="42">
        <v>0</v>
      </c>
      <c r="K28" s="42">
        <v>0</v>
      </c>
      <c r="L28" s="42">
        <v>0</v>
      </c>
      <c r="M28" s="42">
        <v>0</v>
      </c>
      <c r="N28" s="42">
        <v>0</v>
      </c>
      <c r="O28" s="42">
        <v>0</v>
      </c>
    </row>
    <row r="29" spans="1:15" ht="20.100000000000001" customHeight="1" x14ac:dyDescent="0.25">
      <c r="A29" s="41" t="s">
        <v>570</v>
      </c>
      <c r="B29" s="42">
        <v>0</v>
      </c>
      <c r="C29" s="42">
        <v>0</v>
      </c>
      <c r="D29" s="42">
        <v>0</v>
      </c>
      <c r="E29" s="42">
        <v>0</v>
      </c>
      <c r="F29" s="42">
        <v>0</v>
      </c>
      <c r="G29" s="42">
        <v>0</v>
      </c>
      <c r="H29" s="42">
        <v>0</v>
      </c>
      <c r="I29" s="42">
        <v>0</v>
      </c>
      <c r="J29" s="42">
        <v>0</v>
      </c>
      <c r="K29" s="42">
        <v>0</v>
      </c>
      <c r="L29" s="42">
        <v>0</v>
      </c>
      <c r="M29" s="42">
        <v>0</v>
      </c>
      <c r="N29" s="42">
        <v>0</v>
      </c>
      <c r="O29" s="42">
        <v>0</v>
      </c>
    </row>
    <row r="30" spans="1:15" ht="20.100000000000001" customHeight="1" x14ac:dyDescent="0.25">
      <c r="A30" s="41" t="s">
        <v>26</v>
      </c>
      <c r="B30" s="42">
        <v>5</v>
      </c>
      <c r="C30" s="42">
        <v>4</v>
      </c>
      <c r="D30" s="42">
        <v>2</v>
      </c>
      <c r="E30" s="42">
        <v>2</v>
      </c>
      <c r="F30" s="42">
        <v>1</v>
      </c>
      <c r="G30" s="42">
        <v>1</v>
      </c>
      <c r="H30" s="42">
        <v>0</v>
      </c>
      <c r="I30" s="42">
        <v>1</v>
      </c>
      <c r="J30" s="42">
        <v>0</v>
      </c>
      <c r="K30" s="42">
        <v>0</v>
      </c>
      <c r="L30" s="42">
        <v>0</v>
      </c>
      <c r="M30" s="42">
        <v>0</v>
      </c>
      <c r="N30" s="42">
        <v>0</v>
      </c>
      <c r="O30" s="42">
        <v>0</v>
      </c>
    </row>
    <row r="31" spans="1:15" s="39" customFormat="1" ht="20.100000000000001" customHeight="1" x14ac:dyDescent="0.25">
      <c r="A31" s="352" t="s">
        <v>258</v>
      </c>
      <c r="B31" s="40">
        <v>560</v>
      </c>
      <c r="C31" s="40">
        <v>947</v>
      </c>
      <c r="D31" s="40">
        <v>118</v>
      </c>
      <c r="E31" s="40">
        <v>102</v>
      </c>
      <c r="F31" s="40">
        <v>87</v>
      </c>
      <c r="G31" s="40">
        <v>51</v>
      </c>
      <c r="H31" s="40">
        <v>12</v>
      </c>
      <c r="I31" s="40">
        <v>563</v>
      </c>
      <c r="J31" s="40">
        <v>69</v>
      </c>
      <c r="K31" s="40">
        <v>41</v>
      </c>
      <c r="L31" s="40">
        <v>24</v>
      </c>
      <c r="M31" s="40">
        <v>18</v>
      </c>
      <c r="N31" s="40">
        <v>15</v>
      </c>
      <c r="O31" s="40">
        <v>8</v>
      </c>
    </row>
    <row r="32" spans="1:15" ht="20.100000000000001" customHeight="1" x14ac:dyDescent="0.25">
      <c r="A32" s="41" t="s">
        <v>27</v>
      </c>
      <c r="B32" s="42">
        <v>23</v>
      </c>
      <c r="C32" s="42">
        <v>131</v>
      </c>
      <c r="D32" s="42">
        <v>3</v>
      </c>
      <c r="E32" s="42">
        <v>9</v>
      </c>
      <c r="F32" s="42">
        <v>9</v>
      </c>
      <c r="G32" s="42">
        <v>10</v>
      </c>
      <c r="H32" s="42">
        <v>2</v>
      </c>
      <c r="I32" s="42">
        <v>96</v>
      </c>
      <c r="J32" s="42">
        <v>1</v>
      </c>
      <c r="K32" s="42">
        <v>0</v>
      </c>
      <c r="L32" s="42">
        <v>2</v>
      </c>
      <c r="M32" s="42">
        <v>3</v>
      </c>
      <c r="N32" s="42">
        <v>0</v>
      </c>
      <c r="O32" s="42">
        <v>0</v>
      </c>
    </row>
    <row r="33" spans="1:15" ht="20.100000000000001" customHeight="1" x14ac:dyDescent="0.25">
      <c r="A33" s="41" t="s">
        <v>28</v>
      </c>
      <c r="B33" s="42">
        <v>467</v>
      </c>
      <c r="C33" s="42">
        <v>729</v>
      </c>
      <c r="D33" s="42">
        <v>92</v>
      </c>
      <c r="E33" s="42">
        <v>75</v>
      </c>
      <c r="F33" s="42">
        <v>68</v>
      </c>
      <c r="G33" s="42">
        <v>31</v>
      </c>
      <c r="H33" s="42">
        <v>6</v>
      </c>
      <c r="I33" s="42">
        <v>454</v>
      </c>
      <c r="J33" s="42">
        <v>64</v>
      </c>
      <c r="K33" s="42">
        <v>34</v>
      </c>
      <c r="L33" s="42">
        <v>18</v>
      </c>
      <c r="M33" s="42">
        <v>10</v>
      </c>
      <c r="N33" s="42">
        <v>11</v>
      </c>
      <c r="O33" s="42">
        <v>5</v>
      </c>
    </row>
    <row r="34" spans="1:15" ht="20.100000000000001" customHeight="1" x14ac:dyDescent="0.25">
      <c r="A34" s="41" t="s">
        <v>29</v>
      </c>
      <c r="B34" s="42">
        <v>70</v>
      </c>
      <c r="C34" s="42">
        <v>87</v>
      </c>
      <c r="D34" s="42">
        <v>23</v>
      </c>
      <c r="E34" s="42">
        <v>18</v>
      </c>
      <c r="F34" s="42">
        <v>10</v>
      </c>
      <c r="G34" s="42">
        <v>10</v>
      </c>
      <c r="H34" s="42">
        <v>4</v>
      </c>
      <c r="I34" s="42">
        <v>13</v>
      </c>
      <c r="J34" s="42">
        <v>4</v>
      </c>
      <c r="K34" s="42">
        <v>7</v>
      </c>
      <c r="L34" s="42">
        <v>4</v>
      </c>
      <c r="M34" s="42">
        <v>5</v>
      </c>
      <c r="N34" s="42">
        <v>4</v>
      </c>
      <c r="O34" s="42">
        <v>3</v>
      </c>
    </row>
    <row r="35" spans="1:15" s="39" customFormat="1" ht="20.100000000000001" customHeight="1" x14ac:dyDescent="0.25">
      <c r="A35" s="352" t="s">
        <v>259</v>
      </c>
      <c r="B35" s="40">
        <v>146790</v>
      </c>
      <c r="C35" s="40">
        <v>200715</v>
      </c>
      <c r="D35" s="40">
        <v>52492</v>
      </c>
      <c r="E35" s="40">
        <v>87506</v>
      </c>
      <c r="F35" s="40">
        <v>35375</v>
      </c>
      <c r="G35" s="40">
        <v>49725</v>
      </c>
      <c r="H35" s="40">
        <v>10690</v>
      </c>
      <c r="I35" s="40">
        <v>17243</v>
      </c>
      <c r="J35" s="40">
        <v>4459</v>
      </c>
      <c r="K35" s="40">
        <v>4238</v>
      </c>
      <c r="L35" s="40">
        <v>2393</v>
      </c>
      <c r="M35" s="40">
        <v>2436</v>
      </c>
      <c r="N35" s="40">
        <v>1300</v>
      </c>
      <c r="O35" s="40">
        <v>1670</v>
      </c>
    </row>
    <row r="36" spans="1:15" ht="20.100000000000001" customHeight="1" x14ac:dyDescent="0.25">
      <c r="A36" s="41" t="s">
        <v>30</v>
      </c>
      <c r="B36" s="42">
        <v>124715</v>
      </c>
      <c r="C36" s="42">
        <v>181139</v>
      </c>
      <c r="D36" s="42">
        <v>46161</v>
      </c>
      <c r="E36" s="42">
        <v>82116</v>
      </c>
      <c r="F36" s="42">
        <v>29806</v>
      </c>
      <c r="G36" s="42">
        <v>43771</v>
      </c>
      <c r="H36" s="42">
        <v>9387</v>
      </c>
      <c r="I36" s="42">
        <v>16224</v>
      </c>
      <c r="J36" s="42">
        <v>4292</v>
      </c>
      <c r="K36" s="42">
        <v>4144</v>
      </c>
      <c r="L36" s="42">
        <v>2273</v>
      </c>
      <c r="M36" s="42">
        <v>2344</v>
      </c>
      <c r="N36" s="42">
        <v>1218</v>
      </c>
      <c r="O36" s="42">
        <v>1606</v>
      </c>
    </row>
    <row r="37" spans="1:15" ht="20.100000000000001" customHeight="1" x14ac:dyDescent="0.25">
      <c r="A37" s="41" t="s">
        <v>31</v>
      </c>
      <c r="B37" s="42">
        <v>60</v>
      </c>
      <c r="C37" s="42">
        <v>127</v>
      </c>
      <c r="D37" s="42">
        <v>14</v>
      </c>
      <c r="E37" s="42">
        <v>44</v>
      </c>
      <c r="F37" s="42">
        <v>3</v>
      </c>
      <c r="G37" s="42">
        <v>27</v>
      </c>
      <c r="H37" s="42">
        <v>1</v>
      </c>
      <c r="I37" s="42">
        <v>12</v>
      </c>
      <c r="J37" s="42">
        <v>4</v>
      </c>
      <c r="K37" s="42">
        <v>5</v>
      </c>
      <c r="L37" s="42">
        <v>4</v>
      </c>
      <c r="M37" s="42">
        <v>1</v>
      </c>
      <c r="N37" s="42">
        <v>3</v>
      </c>
      <c r="O37" s="42">
        <v>4</v>
      </c>
    </row>
    <row r="38" spans="1:15" ht="20.100000000000001" customHeight="1" x14ac:dyDescent="0.25">
      <c r="A38" s="41" t="s">
        <v>32</v>
      </c>
      <c r="B38" s="42">
        <v>17521</v>
      </c>
      <c r="C38" s="42">
        <v>15133</v>
      </c>
      <c r="D38" s="42">
        <v>4695</v>
      </c>
      <c r="E38" s="42">
        <v>3513</v>
      </c>
      <c r="F38" s="42">
        <v>5201</v>
      </c>
      <c r="G38" s="42">
        <v>5436</v>
      </c>
      <c r="H38" s="42">
        <v>17</v>
      </c>
      <c r="I38" s="42">
        <v>13</v>
      </c>
      <c r="J38" s="42">
        <v>18</v>
      </c>
      <c r="K38" s="42">
        <v>16</v>
      </c>
      <c r="L38" s="42">
        <v>4</v>
      </c>
      <c r="M38" s="42">
        <v>20</v>
      </c>
      <c r="N38" s="42">
        <v>15</v>
      </c>
      <c r="O38" s="42">
        <v>15</v>
      </c>
    </row>
    <row r="39" spans="1:15" ht="20.100000000000001" customHeight="1" x14ac:dyDescent="0.25">
      <c r="A39" s="41" t="s">
        <v>33</v>
      </c>
      <c r="B39" s="42">
        <v>162</v>
      </c>
      <c r="C39" s="42">
        <v>143</v>
      </c>
      <c r="D39" s="42">
        <v>48</v>
      </c>
      <c r="E39" s="42">
        <v>18</v>
      </c>
      <c r="F39" s="42">
        <v>25</v>
      </c>
      <c r="G39" s="42">
        <v>45</v>
      </c>
      <c r="H39" s="42">
        <v>5</v>
      </c>
      <c r="I39" s="42">
        <v>16</v>
      </c>
      <c r="J39" s="42">
        <v>8</v>
      </c>
      <c r="K39" s="42">
        <v>7</v>
      </c>
      <c r="L39" s="42">
        <v>12</v>
      </c>
      <c r="M39" s="42">
        <v>5</v>
      </c>
      <c r="N39" s="42">
        <v>2</v>
      </c>
      <c r="O39" s="42">
        <v>2</v>
      </c>
    </row>
    <row r="40" spans="1:15" ht="20.100000000000001" customHeight="1" x14ac:dyDescent="0.25">
      <c r="A40" s="41" t="s">
        <v>34</v>
      </c>
      <c r="B40" s="42">
        <v>40</v>
      </c>
      <c r="C40" s="42">
        <v>37</v>
      </c>
      <c r="D40" s="42">
        <v>5</v>
      </c>
      <c r="E40" s="42">
        <v>4</v>
      </c>
      <c r="F40" s="42">
        <v>8</v>
      </c>
      <c r="G40" s="42">
        <v>7</v>
      </c>
      <c r="H40" s="42">
        <v>0</v>
      </c>
      <c r="I40" s="42">
        <v>2</v>
      </c>
      <c r="J40" s="42">
        <v>1</v>
      </c>
      <c r="K40" s="42">
        <v>1</v>
      </c>
      <c r="L40" s="42">
        <v>0</v>
      </c>
      <c r="M40" s="42">
        <v>1</v>
      </c>
      <c r="N40" s="42">
        <v>2</v>
      </c>
      <c r="O40" s="42">
        <v>0</v>
      </c>
    </row>
    <row r="41" spans="1:15" ht="20.100000000000001" customHeight="1" x14ac:dyDescent="0.25">
      <c r="A41" s="41" t="s">
        <v>571</v>
      </c>
      <c r="B41" s="42">
        <v>3</v>
      </c>
      <c r="C41" s="42">
        <v>9</v>
      </c>
      <c r="D41" s="42">
        <v>0</v>
      </c>
      <c r="E41" s="42">
        <v>1</v>
      </c>
      <c r="F41" s="42">
        <v>0</v>
      </c>
      <c r="G41" s="42">
        <v>0</v>
      </c>
      <c r="H41" s="42">
        <v>0</v>
      </c>
      <c r="I41" s="42">
        <v>0</v>
      </c>
      <c r="J41" s="42">
        <v>0</v>
      </c>
      <c r="K41" s="42">
        <v>0</v>
      </c>
      <c r="L41" s="42">
        <v>0</v>
      </c>
      <c r="M41" s="42">
        <v>4</v>
      </c>
      <c r="N41" s="42">
        <v>0</v>
      </c>
      <c r="O41" s="42">
        <v>0</v>
      </c>
    </row>
    <row r="42" spans="1:15" ht="20.100000000000001" customHeight="1" x14ac:dyDescent="0.25">
      <c r="A42" s="41" t="s">
        <v>35</v>
      </c>
      <c r="B42" s="42">
        <v>0</v>
      </c>
      <c r="C42" s="42">
        <v>0</v>
      </c>
      <c r="D42" s="42">
        <v>0</v>
      </c>
      <c r="E42" s="42">
        <v>0</v>
      </c>
      <c r="F42" s="42">
        <v>0</v>
      </c>
      <c r="G42" s="42">
        <v>0</v>
      </c>
      <c r="H42" s="42">
        <v>0</v>
      </c>
      <c r="I42" s="42">
        <v>0</v>
      </c>
      <c r="J42" s="42">
        <v>0</v>
      </c>
      <c r="K42" s="42">
        <v>0</v>
      </c>
      <c r="L42" s="42">
        <v>0</v>
      </c>
      <c r="M42" s="42">
        <v>0</v>
      </c>
      <c r="N42" s="42">
        <v>0</v>
      </c>
      <c r="O42" s="42">
        <v>0</v>
      </c>
    </row>
    <row r="43" spans="1:15" ht="20.100000000000001" customHeight="1" x14ac:dyDescent="0.25">
      <c r="A43" s="41" t="s">
        <v>36</v>
      </c>
      <c r="B43" s="42">
        <v>2120</v>
      </c>
      <c r="C43" s="42">
        <v>2120</v>
      </c>
      <c r="D43" s="42">
        <v>953</v>
      </c>
      <c r="E43" s="42">
        <v>977</v>
      </c>
      <c r="F43" s="42">
        <v>241</v>
      </c>
      <c r="G43" s="42">
        <v>304</v>
      </c>
      <c r="H43" s="42">
        <v>109</v>
      </c>
      <c r="I43" s="42">
        <v>240</v>
      </c>
      <c r="J43" s="42">
        <v>83</v>
      </c>
      <c r="K43" s="42">
        <v>39</v>
      </c>
      <c r="L43" s="42">
        <v>71</v>
      </c>
      <c r="M43" s="42">
        <v>47</v>
      </c>
      <c r="N43" s="42">
        <v>43</v>
      </c>
      <c r="O43" s="42">
        <v>33</v>
      </c>
    </row>
    <row r="44" spans="1:15" ht="20.100000000000001" customHeight="1" x14ac:dyDescent="0.25">
      <c r="A44" s="41" t="s">
        <v>37</v>
      </c>
      <c r="B44" s="42">
        <v>125</v>
      </c>
      <c r="C44" s="42">
        <v>163</v>
      </c>
      <c r="D44" s="42">
        <v>37</v>
      </c>
      <c r="E44" s="42">
        <v>45</v>
      </c>
      <c r="F44" s="42">
        <v>27</v>
      </c>
      <c r="G44" s="42">
        <v>37</v>
      </c>
      <c r="H44" s="42">
        <v>6</v>
      </c>
      <c r="I44" s="42">
        <v>8</v>
      </c>
      <c r="J44" s="42">
        <v>4</v>
      </c>
      <c r="K44" s="42">
        <v>8</v>
      </c>
      <c r="L44" s="42">
        <v>4</v>
      </c>
      <c r="M44" s="42">
        <v>0</v>
      </c>
      <c r="N44" s="42">
        <v>4</v>
      </c>
      <c r="O44" s="42">
        <v>6</v>
      </c>
    </row>
    <row r="45" spans="1:15" ht="20.100000000000001" customHeight="1" x14ac:dyDescent="0.25">
      <c r="A45" s="41" t="s">
        <v>38</v>
      </c>
      <c r="B45" s="42">
        <v>0</v>
      </c>
      <c r="C45" s="42">
        <v>0</v>
      </c>
      <c r="D45" s="42">
        <v>0</v>
      </c>
      <c r="E45" s="42">
        <v>0</v>
      </c>
      <c r="F45" s="42">
        <v>0</v>
      </c>
      <c r="G45" s="42">
        <v>0</v>
      </c>
      <c r="H45" s="42">
        <v>0</v>
      </c>
      <c r="I45" s="42">
        <v>0</v>
      </c>
      <c r="J45" s="42">
        <v>0</v>
      </c>
      <c r="K45" s="42">
        <v>0</v>
      </c>
      <c r="L45" s="42">
        <v>0</v>
      </c>
      <c r="M45" s="42">
        <v>0</v>
      </c>
      <c r="N45" s="42">
        <v>0</v>
      </c>
      <c r="O45" s="42">
        <v>0</v>
      </c>
    </row>
    <row r="46" spans="1:15" ht="20.100000000000001" customHeight="1" x14ac:dyDescent="0.25">
      <c r="A46" s="41" t="s">
        <v>39</v>
      </c>
      <c r="B46" s="42">
        <v>1993</v>
      </c>
      <c r="C46" s="42">
        <v>1777</v>
      </c>
      <c r="D46" s="42">
        <v>577</v>
      </c>
      <c r="E46" s="42">
        <v>779</v>
      </c>
      <c r="F46" s="42">
        <v>51</v>
      </c>
      <c r="G46" s="42">
        <v>79</v>
      </c>
      <c r="H46" s="42">
        <v>1161</v>
      </c>
      <c r="I46" s="42">
        <v>717</v>
      </c>
      <c r="J46" s="42">
        <v>47</v>
      </c>
      <c r="K46" s="42">
        <v>16</v>
      </c>
      <c r="L46" s="42">
        <v>24</v>
      </c>
      <c r="M46" s="42">
        <v>13</v>
      </c>
      <c r="N46" s="42">
        <v>10</v>
      </c>
      <c r="O46" s="42">
        <v>4</v>
      </c>
    </row>
    <row r="47" spans="1:15" ht="20.100000000000001" customHeight="1" x14ac:dyDescent="0.25">
      <c r="A47" s="41" t="s">
        <v>40</v>
      </c>
      <c r="B47" s="42">
        <v>51</v>
      </c>
      <c r="C47" s="42">
        <v>67</v>
      </c>
      <c r="D47" s="42">
        <v>2</v>
      </c>
      <c r="E47" s="42">
        <v>9</v>
      </c>
      <c r="F47" s="42">
        <v>13</v>
      </c>
      <c r="G47" s="42">
        <v>19</v>
      </c>
      <c r="H47" s="42">
        <v>4</v>
      </c>
      <c r="I47" s="42">
        <v>11</v>
      </c>
      <c r="J47" s="42">
        <v>2</v>
      </c>
      <c r="K47" s="42">
        <v>2</v>
      </c>
      <c r="L47" s="42">
        <v>1</v>
      </c>
      <c r="M47" s="42">
        <v>1</v>
      </c>
      <c r="N47" s="42">
        <v>3</v>
      </c>
      <c r="O47" s="42">
        <v>0</v>
      </c>
    </row>
    <row r="48" spans="1:15" s="39" customFormat="1" ht="20.100000000000001" customHeight="1" x14ac:dyDescent="0.25">
      <c r="A48" s="352" t="s">
        <v>590</v>
      </c>
      <c r="B48" s="40">
        <v>151</v>
      </c>
      <c r="C48" s="40">
        <v>161</v>
      </c>
      <c r="D48" s="40">
        <v>48</v>
      </c>
      <c r="E48" s="40">
        <v>33</v>
      </c>
      <c r="F48" s="40">
        <v>30</v>
      </c>
      <c r="G48" s="40">
        <v>53</v>
      </c>
      <c r="H48" s="40">
        <v>4</v>
      </c>
      <c r="I48" s="40">
        <v>18</v>
      </c>
      <c r="J48" s="40">
        <v>6</v>
      </c>
      <c r="K48" s="40">
        <v>5</v>
      </c>
      <c r="L48" s="40">
        <v>5</v>
      </c>
      <c r="M48" s="40">
        <v>1</v>
      </c>
      <c r="N48" s="40">
        <v>8</v>
      </c>
      <c r="O48" s="40">
        <v>6</v>
      </c>
    </row>
    <row r="49" spans="1:15" ht="20.100000000000001" customHeight="1" x14ac:dyDescent="0.25">
      <c r="A49" s="41" t="s">
        <v>265</v>
      </c>
      <c r="B49" s="42">
        <v>2</v>
      </c>
      <c r="C49" s="42">
        <v>1</v>
      </c>
      <c r="D49" s="42">
        <v>2</v>
      </c>
      <c r="E49" s="42">
        <v>1</v>
      </c>
      <c r="F49" s="42">
        <v>0</v>
      </c>
      <c r="G49" s="42">
        <v>0</v>
      </c>
      <c r="H49" s="42">
        <v>0</v>
      </c>
      <c r="I49" s="42">
        <v>0</v>
      </c>
      <c r="J49" s="42">
        <v>0</v>
      </c>
      <c r="K49" s="42">
        <v>0</v>
      </c>
      <c r="L49" s="42">
        <v>0</v>
      </c>
      <c r="M49" s="42">
        <v>0</v>
      </c>
      <c r="N49" s="42">
        <v>0</v>
      </c>
      <c r="O49" s="42">
        <v>0</v>
      </c>
    </row>
    <row r="50" spans="1:15" ht="20.100000000000001" customHeight="1" x14ac:dyDescent="0.25">
      <c r="A50" s="41" t="s">
        <v>572</v>
      </c>
      <c r="B50" s="42">
        <v>0</v>
      </c>
      <c r="C50" s="42">
        <v>1</v>
      </c>
      <c r="D50" s="42">
        <v>0</v>
      </c>
      <c r="E50" s="42">
        <v>0</v>
      </c>
      <c r="F50" s="42">
        <v>0</v>
      </c>
      <c r="G50" s="42">
        <v>1</v>
      </c>
      <c r="H50" s="42">
        <v>0</v>
      </c>
      <c r="I50" s="42">
        <v>0</v>
      </c>
      <c r="J50" s="42">
        <v>0</v>
      </c>
      <c r="K50" s="42">
        <v>0</v>
      </c>
      <c r="L50" s="42">
        <v>0</v>
      </c>
      <c r="M50" s="42">
        <v>0</v>
      </c>
      <c r="N50" s="42">
        <v>0</v>
      </c>
      <c r="O50" s="42">
        <v>0</v>
      </c>
    </row>
    <row r="51" spans="1:15" ht="20.100000000000001" customHeight="1" x14ac:dyDescent="0.25">
      <c r="A51" s="41" t="s">
        <v>41</v>
      </c>
      <c r="B51" s="42">
        <v>14</v>
      </c>
      <c r="C51" s="42">
        <v>23</v>
      </c>
      <c r="D51" s="42">
        <v>0</v>
      </c>
      <c r="E51" s="42">
        <v>4</v>
      </c>
      <c r="F51" s="42">
        <v>0</v>
      </c>
      <c r="G51" s="42">
        <v>0</v>
      </c>
      <c r="H51" s="42">
        <v>0</v>
      </c>
      <c r="I51" s="42">
        <v>6</v>
      </c>
      <c r="J51" s="42">
        <v>2</v>
      </c>
      <c r="K51" s="42">
        <v>1</v>
      </c>
      <c r="L51" s="42">
        <v>1</v>
      </c>
      <c r="M51" s="42">
        <v>0</v>
      </c>
      <c r="N51" s="42">
        <v>1</v>
      </c>
      <c r="O51" s="42">
        <v>1</v>
      </c>
    </row>
    <row r="52" spans="1:15" ht="20.100000000000001" customHeight="1" x14ac:dyDescent="0.25">
      <c r="A52" s="41" t="s">
        <v>573</v>
      </c>
      <c r="B52" s="42">
        <v>0</v>
      </c>
      <c r="C52" s="42">
        <v>0</v>
      </c>
      <c r="D52" s="42">
        <v>0</v>
      </c>
      <c r="E52" s="42">
        <v>0</v>
      </c>
      <c r="F52" s="42">
        <v>0</v>
      </c>
      <c r="G52" s="42">
        <v>0</v>
      </c>
      <c r="H52" s="42">
        <v>0</v>
      </c>
      <c r="I52" s="42">
        <v>0</v>
      </c>
      <c r="J52" s="42">
        <v>0</v>
      </c>
      <c r="K52" s="42">
        <v>0</v>
      </c>
      <c r="L52" s="42">
        <v>0</v>
      </c>
      <c r="M52" s="42">
        <v>0</v>
      </c>
      <c r="N52" s="42">
        <v>0</v>
      </c>
      <c r="O52" s="42">
        <v>0</v>
      </c>
    </row>
    <row r="53" spans="1:15" ht="20.100000000000001" customHeight="1" x14ac:dyDescent="0.25">
      <c r="A53" s="41" t="s">
        <v>269</v>
      </c>
      <c r="B53" s="42">
        <v>1</v>
      </c>
      <c r="C53" s="42">
        <v>5</v>
      </c>
      <c r="D53" s="42">
        <v>0</v>
      </c>
      <c r="E53" s="42">
        <v>0</v>
      </c>
      <c r="F53" s="42">
        <v>0</v>
      </c>
      <c r="G53" s="42">
        <v>1</v>
      </c>
      <c r="H53" s="42">
        <v>0</v>
      </c>
      <c r="I53" s="42">
        <v>0</v>
      </c>
      <c r="J53" s="42">
        <v>0</v>
      </c>
      <c r="K53" s="42">
        <v>1</v>
      </c>
      <c r="L53" s="42">
        <v>0</v>
      </c>
      <c r="M53" s="42">
        <v>0</v>
      </c>
      <c r="N53" s="42">
        <v>0</v>
      </c>
      <c r="O53" s="42">
        <v>0</v>
      </c>
    </row>
    <row r="54" spans="1:15" ht="20.100000000000001" customHeight="1" x14ac:dyDescent="0.25">
      <c r="A54" s="41" t="s">
        <v>277</v>
      </c>
      <c r="B54" s="42">
        <v>3</v>
      </c>
      <c r="C54" s="42">
        <v>7</v>
      </c>
      <c r="D54" s="42">
        <v>0</v>
      </c>
      <c r="E54" s="42">
        <v>0</v>
      </c>
      <c r="F54" s="42">
        <v>0</v>
      </c>
      <c r="G54" s="42">
        <v>0</v>
      </c>
      <c r="H54" s="42">
        <v>1</v>
      </c>
      <c r="I54" s="42">
        <v>4</v>
      </c>
      <c r="J54" s="42">
        <v>0</v>
      </c>
      <c r="K54" s="42">
        <v>1</v>
      </c>
      <c r="L54" s="42">
        <v>0</v>
      </c>
      <c r="M54" s="42">
        <v>0</v>
      </c>
      <c r="N54" s="42">
        <v>1</v>
      </c>
      <c r="O54" s="42">
        <v>2</v>
      </c>
    </row>
    <row r="55" spans="1:15" ht="20.100000000000001" customHeight="1" x14ac:dyDescent="0.25">
      <c r="A55" s="41" t="s">
        <v>42</v>
      </c>
      <c r="B55" s="42">
        <v>6</v>
      </c>
      <c r="C55" s="42">
        <v>24</v>
      </c>
      <c r="D55" s="42">
        <v>0</v>
      </c>
      <c r="E55" s="42">
        <v>2</v>
      </c>
      <c r="F55" s="42">
        <v>1</v>
      </c>
      <c r="G55" s="42">
        <v>6</v>
      </c>
      <c r="H55" s="42">
        <v>0</v>
      </c>
      <c r="I55" s="42">
        <v>1</v>
      </c>
      <c r="J55" s="42">
        <v>1</v>
      </c>
      <c r="K55" s="42">
        <v>2</v>
      </c>
      <c r="L55" s="42">
        <v>0</v>
      </c>
      <c r="M55" s="42">
        <v>0</v>
      </c>
      <c r="N55" s="42">
        <v>3</v>
      </c>
      <c r="O55" s="42">
        <v>3</v>
      </c>
    </row>
    <row r="56" spans="1:15" ht="20.100000000000001" customHeight="1" x14ac:dyDescent="0.25">
      <c r="A56" s="41" t="s">
        <v>271</v>
      </c>
      <c r="B56" s="42">
        <v>1</v>
      </c>
      <c r="C56" s="42">
        <v>0</v>
      </c>
      <c r="D56" s="42">
        <v>1</v>
      </c>
      <c r="E56" s="42">
        <v>0</v>
      </c>
      <c r="F56" s="42">
        <v>0</v>
      </c>
      <c r="G56" s="42">
        <v>0</v>
      </c>
      <c r="H56" s="42">
        <v>0</v>
      </c>
      <c r="I56" s="42">
        <v>0</v>
      </c>
      <c r="J56" s="42">
        <v>0</v>
      </c>
      <c r="K56" s="42">
        <v>0</v>
      </c>
      <c r="L56" s="42">
        <v>0</v>
      </c>
      <c r="M56" s="42">
        <v>0</v>
      </c>
      <c r="N56" s="42">
        <v>0</v>
      </c>
      <c r="O56" s="42">
        <v>0</v>
      </c>
    </row>
    <row r="57" spans="1:15" ht="20.100000000000001" customHeight="1" x14ac:dyDescent="0.25">
      <c r="A57" s="41" t="s">
        <v>574</v>
      </c>
      <c r="B57" s="42">
        <v>0</v>
      </c>
      <c r="C57" s="42">
        <v>0</v>
      </c>
      <c r="D57" s="42">
        <v>0</v>
      </c>
      <c r="E57" s="42">
        <v>0</v>
      </c>
      <c r="F57" s="42">
        <v>0</v>
      </c>
      <c r="G57" s="42">
        <v>0</v>
      </c>
      <c r="H57" s="42">
        <v>0</v>
      </c>
      <c r="I57" s="42">
        <v>0</v>
      </c>
      <c r="J57" s="42">
        <v>0</v>
      </c>
      <c r="K57" s="42">
        <v>0</v>
      </c>
      <c r="L57" s="42">
        <v>0</v>
      </c>
      <c r="M57" s="42">
        <v>0</v>
      </c>
      <c r="N57" s="42">
        <v>0</v>
      </c>
      <c r="O57" s="42">
        <v>0</v>
      </c>
    </row>
    <row r="58" spans="1:15" ht="20.100000000000001" customHeight="1" x14ac:dyDescent="0.25">
      <c r="A58" s="41" t="s">
        <v>43</v>
      </c>
      <c r="B58" s="42">
        <v>34</v>
      </c>
      <c r="C58" s="42">
        <v>43</v>
      </c>
      <c r="D58" s="42">
        <v>8</v>
      </c>
      <c r="E58" s="42">
        <v>5</v>
      </c>
      <c r="F58" s="42">
        <v>20</v>
      </c>
      <c r="G58" s="42">
        <v>23</v>
      </c>
      <c r="H58" s="42">
        <v>0</v>
      </c>
      <c r="I58" s="42">
        <v>2</v>
      </c>
      <c r="J58" s="42">
        <v>0</v>
      </c>
      <c r="K58" s="42">
        <v>0</v>
      </c>
      <c r="L58" s="42">
        <v>0</v>
      </c>
      <c r="M58" s="42">
        <v>1</v>
      </c>
      <c r="N58" s="42">
        <v>1</v>
      </c>
      <c r="O58" s="42">
        <v>0</v>
      </c>
    </row>
    <row r="59" spans="1:15" ht="20.100000000000001" customHeight="1" x14ac:dyDescent="0.25">
      <c r="A59" s="41" t="s">
        <v>44</v>
      </c>
      <c r="B59" s="42">
        <v>13</v>
      </c>
      <c r="C59" s="42">
        <v>10</v>
      </c>
      <c r="D59" s="42">
        <v>0</v>
      </c>
      <c r="E59" s="42">
        <v>2</v>
      </c>
      <c r="F59" s="42">
        <v>3</v>
      </c>
      <c r="G59" s="42">
        <v>5</v>
      </c>
      <c r="H59" s="42">
        <v>1</v>
      </c>
      <c r="I59" s="42">
        <v>1</v>
      </c>
      <c r="J59" s="42">
        <v>0</v>
      </c>
      <c r="K59" s="42">
        <v>0</v>
      </c>
      <c r="L59" s="42">
        <v>2</v>
      </c>
      <c r="M59" s="42">
        <v>0</v>
      </c>
      <c r="N59" s="42">
        <v>1</v>
      </c>
      <c r="O59" s="42">
        <v>0</v>
      </c>
    </row>
    <row r="60" spans="1:15" ht="20.100000000000001" customHeight="1" x14ac:dyDescent="0.25">
      <c r="A60" s="41" t="s">
        <v>575</v>
      </c>
      <c r="B60" s="42">
        <v>0</v>
      </c>
      <c r="C60" s="42">
        <v>0</v>
      </c>
      <c r="D60" s="42">
        <v>0</v>
      </c>
      <c r="E60" s="42">
        <v>0</v>
      </c>
      <c r="F60" s="42">
        <v>0</v>
      </c>
      <c r="G60" s="42">
        <v>0</v>
      </c>
      <c r="H60" s="42">
        <v>0</v>
      </c>
      <c r="I60" s="42">
        <v>0</v>
      </c>
      <c r="J60" s="42">
        <v>0</v>
      </c>
      <c r="K60" s="42">
        <v>0</v>
      </c>
      <c r="L60" s="42">
        <v>0</v>
      </c>
      <c r="M60" s="42">
        <v>0</v>
      </c>
      <c r="N60" s="42">
        <v>0</v>
      </c>
      <c r="O60" s="42">
        <v>0</v>
      </c>
    </row>
    <row r="61" spans="1:15" ht="20.100000000000001" customHeight="1" x14ac:dyDescent="0.25">
      <c r="A61" s="41" t="s">
        <v>263</v>
      </c>
      <c r="B61" s="42">
        <v>0</v>
      </c>
      <c r="C61" s="42">
        <v>0</v>
      </c>
      <c r="D61" s="42">
        <v>0</v>
      </c>
      <c r="E61" s="42">
        <v>0</v>
      </c>
      <c r="F61" s="42">
        <v>0</v>
      </c>
      <c r="G61" s="42">
        <v>0</v>
      </c>
      <c r="H61" s="42">
        <v>0</v>
      </c>
      <c r="I61" s="42">
        <v>0</v>
      </c>
      <c r="J61" s="42">
        <v>0</v>
      </c>
      <c r="K61" s="42">
        <v>0</v>
      </c>
      <c r="L61" s="42">
        <v>0</v>
      </c>
      <c r="M61" s="42">
        <v>0</v>
      </c>
      <c r="N61" s="42">
        <v>0</v>
      </c>
      <c r="O61" s="42">
        <v>0</v>
      </c>
    </row>
    <row r="62" spans="1:15" ht="20.100000000000001" customHeight="1" x14ac:dyDescent="0.25">
      <c r="A62" s="41" t="s">
        <v>576</v>
      </c>
      <c r="B62" s="42">
        <v>4</v>
      </c>
      <c r="C62" s="42">
        <v>0</v>
      </c>
      <c r="D62" s="42">
        <v>3</v>
      </c>
      <c r="E62" s="42">
        <v>0</v>
      </c>
      <c r="F62" s="42">
        <v>0</v>
      </c>
      <c r="G62" s="42">
        <v>0</v>
      </c>
      <c r="H62" s="42">
        <v>0</v>
      </c>
      <c r="I62" s="42">
        <v>0</v>
      </c>
      <c r="J62" s="42">
        <v>0</v>
      </c>
      <c r="K62" s="42">
        <v>0</v>
      </c>
      <c r="L62" s="42">
        <v>0</v>
      </c>
      <c r="M62" s="42">
        <v>0</v>
      </c>
      <c r="N62" s="42">
        <v>0</v>
      </c>
      <c r="O62" s="42">
        <v>0</v>
      </c>
    </row>
    <row r="63" spans="1:15" ht="20.100000000000001" customHeight="1" x14ac:dyDescent="0.25">
      <c r="A63" s="41" t="s">
        <v>577</v>
      </c>
      <c r="B63" s="42">
        <v>24</v>
      </c>
      <c r="C63" s="42">
        <v>27</v>
      </c>
      <c r="D63" s="42">
        <v>6</v>
      </c>
      <c r="E63" s="42">
        <v>7</v>
      </c>
      <c r="F63" s="42">
        <v>2</v>
      </c>
      <c r="G63" s="42">
        <v>15</v>
      </c>
      <c r="H63" s="42">
        <v>0</v>
      </c>
      <c r="I63" s="42">
        <v>0</v>
      </c>
      <c r="J63" s="42">
        <v>0</v>
      </c>
      <c r="K63" s="42">
        <v>0</v>
      </c>
      <c r="L63" s="42">
        <v>2</v>
      </c>
      <c r="M63" s="42">
        <v>0</v>
      </c>
      <c r="N63" s="42">
        <v>1</v>
      </c>
      <c r="O63" s="42">
        <v>0</v>
      </c>
    </row>
    <row r="64" spans="1:15" ht="20.100000000000001" customHeight="1" x14ac:dyDescent="0.25">
      <c r="A64" s="41" t="s">
        <v>578</v>
      </c>
      <c r="B64" s="42">
        <v>0</v>
      </c>
      <c r="C64" s="42">
        <v>0</v>
      </c>
      <c r="D64" s="42">
        <v>0</v>
      </c>
      <c r="E64" s="42">
        <v>0</v>
      </c>
      <c r="F64" s="42">
        <v>0</v>
      </c>
      <c r="G64" s="42">
        <v>0</v>
      </c>
      <c r="H64" s="42">
        <v>0</v>
      </c>
      <c r="I64" s="42">
        <v>0</v>
      </c>
      <c r="J64" s="42">
        <v>0</v>
      </c>
      <c r="K64" s="42">
        <v>0</v>
      </c>
      <c r="L64" s="42">
        <v>0</v>
      </c>
      <c r="M64" s="42">
        <v>0</v>
      </c>
      <c r="N64" s="42">
        <v>0</v>
      </c>
      <c r="O64" s="42">
        <v>0</v>
      </c>
    </row>
    <row r="65" spans="1:28" ht="20.100000000000001" customHeight="1" x14ac:dyDescent="0.25">
      <c r="A65" s="41" t="s">
        <v>264</v>
      </c>
      <c r="B65" s="42">
        <v>2</v>
      </c>
      <c r="C65" s="42">
        <v>0</v>
      </c>
      <c r="D65" s="42">
        <v>0</v>
      </c>
      <c r="E65" s="42">
        <v>0</v>
      </c>
      <c r="F65" s="42">
        <v>0</v>
      </c>
      <c r="G65" s="42">
        <v>0</v>
      </c>
      <c r="H65" s="42">
        <v>0</v>
      </c>
      <c r="I65" s="42">
        <v>0</v>
      </c>
      <c r="J65" s="42">
        <v>1</v>
      </c>
      <c r="K65" s="42">
        <v>0</v>
      </c>
      <c r="L65" s="42">
        <v>0</v>
      </c>
      <c r="M65" s="42">
        <v>0</v>
      </c>
      <c r="N65" s="42">
        <v>0</v>
      </c>
      <c r="O65" s="42">
        <v>0</v>
      </c>
    </row>
    <row r="66" spans="1:28" ht="20.100000000000001" customHeight="1" x14ac:dyDescent="0.25">
      <c r="A66" s="41" t="s">
        <v>268</v>
      </c>
      <c r="B66" s="42">
        <v>2</v>
      </c>
      <c r="C66" s="42">
        <v>0</v>
      </c>
      <c r="D66" s="42">
        <v>0</v>
      </c>
      <c r="E66" s="42">
        <v>0</v>
      </c>
      <c r="F66" s="42">
        <v>0</v>
      </c>
      <c r="G66" s="42">
        <v>0</v>
      </c>
      <c r="H66" s="42">
        <v>0</v>
      </c>
      <c r="I66" s="42">
        <v>0</v>
      </c>
      <c r="J66" s="42">
        <v>0</v>
      </c>
      <c r="K66" s="42">
        <v>0</v>
      </c>
      <c r="L66" s="42">
        <v>0</v>
      </c>
      <c r="M66" s="42">
        <v>0</v>
      </c>
      <c r="N66" s="42">
        <v>0</v>
      </c>
      <c r="O66" s="42">
        <v>0</v>
      </c>
    </row>
    <row r="67" spans="1:28" ht="20.100000000000001" customHeight="1" thickBot="1" x14ac:dyDescent="0.3">
      <c r="A67" s="41" t="s">
        <v>45</v>
      </c>
      <c r="B67" s="42">
        <v>45</v>
      </c>
      <c r="C67" s="42">
        <v>20</v>
      </c>
      <c r="D67" s="42">
        <v>28</v>
      </c>
      <c r="E67" s="42">
        <v>12</v>
      </c>
      <c r="F67" s="42">
        <v>4</v>
      </c>
      <c r="G67" s="42">
        <v>2</v>
      </c>
      <c r="H67" s="42">
        <v>2</v>
      </c>
      <c r="I67" s="42">
        <v>4</v>
      </c>
      <c r="J67" s="42">
        <v>2</v>
      </c>
      <c r="K67" s="42">
        <v>0</v>
      </c>
      <c r="L67" s="42">
        <v>0</v>
      </c>
      <c r="M67" s="42">
        <v>0</v>
      </c>
      <c r="N67" s="42">
        <v>0</v>
      </c>
      <c r="O67" s="42">
        <v>0</v>
      </c>
    </row>
    <row r="68" spans="1:28" s="48" customFormat="1" ht="15.95" customHeight="1" x14ac:dyDescent="0.25">
      <c r="A68" s="331" t="s">
        <v>588</v>
      </c>
      <c r="B68" s="331"/>
      <c r="C68" s="331"/>
      <c r="D68" s="332"/>
      <c r="E68" s="332"/>
      <c r="F68" s="332"/>
      <c r="G68" s="332"/>
      <c r="H68" s="332"/>
      <c r="I68" s="332"/>
      <c r="J68" s="332"/>
      <c r="K68" s="332"/>
      <c r="L68" s="332"/>
      <c r="M68" s="332"/>
      <c r="N68" s="332"/>
      <c r="O68" s="333" t="s">
        <v>585</v>
      </c>
    </row>
    <row r="69" spans="1:28" s="27" customFormat="1" ht="24.95" customHeight="1" x14ac:dyDescent="0.25">
      <c r="A69" s="347" t="s">
        <v>114</v>
      </c>
      <c r="B69" s="347"/>
      <c r="C69" s="347"/>
      <c r="D69" s="347"/>
      <c r="E69" s="347"/>
      <c r="F69" s="347"/>
      <c r="G69" s="347"/>
    </row>
    <row r="70" spans="1:28" ht="24.95" customHeight="1" thickBot="1" x14ac:dyDescent="0.25">
      <c r="A70" s="28" t="s">
        <v>537</v>
      </c>
      <c r="B70" s="45"/>
      <c r="C70" s="45"/>
      <c r="D70" s="62"/>
      <c r="E70" s="62"/>
      <c r="F70" s="62"/>
      <c r="G70" s="62"/>
      <c r="H70" s="62"/>
      <c r="I70" s="62"/>
      <c r="J70" s="62"/>
      <c r="K70" s="62"/>
      <c r="L70" s="62"/>
      <c r="M70" s="336" t="s">
        <v>587</v>
      </c>
      <c r="N70" s="63"/>
      <c r="O70" s="63"/>
    </row>
    <row r="71" spans="1:28" ht="20.100000000000001" customHeight="1" x14ac:dyDescent="0.25">
      <c r="A71" s="1023" t="s">
        <v>8</v>
      </c>
      <c r="B71" s="1019" t="s">
        <v>9</v>
      </c>
      <c r="C71" s="1020"/>
      <c r="D71" s="1020"/>
      <c r="E71" s="1020"/>
      <c r="F71" s="1020"/>
      <c r="G71" s="1020"/>
      <c r="H71" s="1020"/>
      <c r="I71" s="1020"/>
      <c r="J71" s="1020"/>
      <c r="K71" s="1020"/>
      <c r="L71" s="1020"/>
      <c r="M71" s="1020"/>
      <c r="N71" s="63"/>
      <c r="O71" s="63"/>
    </row>
    <row r="72" spans="1:28" ht="20.100000000000001" customHeight="1" x14ac:dyDescent="0.25">
      <c r="A72" s="1024"/>
      <c r="B72" s="1021" t="s">
        <v>77</v>
      </c>
      <c r="C72" s="1021"/>
      <c r="D72" s="32" t="s">
        <v>78</v>
      </c>
      <c r="E72" s="32"/>
      <c r="F72" s="1021" t="s">
        <v>79</v>
      </c>
      <c r="G72" s="1021"/>
      <c r="H72" s="32" t="s">
        <v>80</v>
      </c>
      <c r="I72" s="32"/>
      <c r="J72" s="1021" t="s">
        <v>81</v>
      </c>
      <c r="K72" s="1021"/>
      <c r="L72" s="32" t="s">
        <v>82</v>
      </c>
      <c r="M72" s="57"/>
      <c r="N72" s="58"/>
      <c r="P72" s="63"/>
    </row>
    <row r="73" spans="1:28" s="39" customFormat="1" ht="20.100000000000001" customHeight="1" x14ac:dyDescent="0.25">
      <c r="A73" s="1025"/>
      <c r="B73" s="334">
        <v>2015</v>
      </c>
      <c r="C73" s="334">
        <v>2016</v>
      </c>
      <c r="D73" s="334">
        <v>2015</v>
      </c>
      <c r="E73" s="334">
        <v>2016</v>
      </c>
      <c r="F73" s="334">
        <v>2015</v>
      </c>
      <c r="G73" s="334">
        <v>2016</v>
      </c>
      <c r="H73" s="334">
        <v>2015</v>
      </c>
      <c r="I73" s="334">
        <v>2016</v>
      </c>
      <c r="J73" s="334">
        <v>2015</v>
      </c>
      <c r="K73" s="334">
        <v>2016</v>
      </c>
      <c r="L73" s="334">
        <v>2015</v>
      </c>
      <c r="M73" s="335">
        <v>2016</v>
      </c>
      <c r="N73" s="56"/>
      <c r="P73" s="61"/>
    </row>
    <row r="74" spans="1:28" s="39" customFormat="1" ht="20.100000000000001" customHeight="1" x14ac:dyDescent="0.25">
      <c r="A74" s="36" t="s">
        <v>10</v>
      </c>
      <c r="B74" s="37">
        <v>3462</v>
      </c>
      <c r="C74" s="37">
        <v>3675</v>
      </c>
      <c r="D74" s="37">
        <v>1996</v>
      </c>
      <c r="E74" s="37">
        <v>2084</v>
      </c>
      <c r="F74" s="37">
        <v>2140</v>
      </c>
      <c r="G74" s="37">
        <v>3165</v>
      </c>
      <c r="H74" s="37">
        <v>4777</v>
      </c>
      <c r="I74" s="37">
        <v>3611</v>
      </c>
      <c r="J74" s="37">
        <v>6406</v>
      </c>
      <c r="K74" s="37">
        <v>5162</v>
      </c>
      <c r="L74" s="37">
        <v>22142</v>
      </c>
      <c r="M74" s="37">
        <v>20998</v>
      </c>
      <c r="P74" s="61"/>
      <c r="Q74" s="41"/>
    </row>
    <row r="75" spans="1:28" ht="20.100000000000001" customHeight="1" x14ac:dyDescent="0.25">
      <c r="A75" s="352" t="s">
        <v>260</v>
      </c>
      <c r="B75" s="40">
        <v>2</v>
      </c>
      <c r="C75" s="40">
        <v>0</v>
      </c>
      <c r="D75" s="40">
        <v>0</v>
      </c>
      <c r="E75" s="40">
        <v>0</v>
      </c>
      <c r="F75" s="40">
        <v>1</v>
      </c>
      <c r="G75" s="40">
        <v>1</v>
      </c>
      <c r="H75" s="40">
        <v>0</v>
      </c>
      <c r="I75" s="40">
        <v>0</v>
      </c>
      <c r="J75" s="40">
        <v>1</v>
      </c>
      <c r="K75" s="40">
        <v>1</v>
      </c>
      <c r="L75" s="40">
        <v>0</v>
      </c>
      <c r="M75" s="40">
        <v>1</v>
      </c>
      <c r="P75" s="63"/>
      <c r="Q75" s="39"/>
      <c r="S75" s="63"/>
      <c r="T75" s="39"/>
      <c r="U75" s="39"/>
      <c r="V75" s="39"/>
      <c r="W75" s="39"/>
      <c r="X75" s="39"/>
      <c r="Y75" s="39"/>
      <c r="Z75" s="39"/>
      <c r="AA75" s="39"/>
      <c r="AB75" s="39"/>
    </row>
    <row r="76" spans="1:28" ht="20.100000000000001" customHeight="1" x14ac:dyDescent="0.25">
      <c r="A76" s="41" t="s">
        <v>17</v>
      </c>
      <c r="B76" s="42">
        <v>2</v>
      </c>
      <c r="C76" s="42">
        <v>0</v>
      </c>
      <c r="D76" s="42">
        <v>0</v>
      </c>
      <c r="E76" s="42">
        <v>0</v>
      </c>
      <c r="F76" s="42">
        <v>1</v>
      </c>
      <c r="G76" s="42">
        <v>1</v>
      </c>
      <c r="H76" s="42">
        <v>0</v>
      </c>
      <c r="I76" s="42">
        <v>0</v>
      </c>
      <c r="J76" s="42">
        <v>1</v>
      </c>
      <c r="K76" s="42">
        <v>1</v>
      </c>
      <c r="L76" s="42">
        <v>0</v>
      </c>
      <c r="M76" s="42">
        <v>1</v>
      </c>
      <c r="P76" s="63"/>
      <c r="S76" s="63"/>
    </row>
    <row r="77" spans="1:28" ht="20.100000000000001" customHeight="1" x14ac:dyDescent="0.25">
      <c r="A77" s="41" t="s">
        <v>18</v>
      </c>
      <c r="B77" s="42">
        <v>0</v>
      </c>
      <c r="C77" s="42">
        <v>0</v>
      </c>
      <c r="D77" s="42">
        <v>0</v>
      </c>
      <c r="E77" s="42">
        <v>0</v>
      </c>
      <c r="F77" s="42">
        <v>0</v>
      </c>
      <c r="G77" s="42">
        <v>0</v>
      </c>
      <c r="H77" s="42">
        <v>0</v>
      </c>
      <c r="I77" s="42">
        <v>0</v>
      </c>
      <c r="J77" s="42">
        <v>0</v>
      </c>
      <c r="K77" s="42">
        <v>0</v>
      </c>
      <c r="L77" s="42">
        <v>0</v>
      </c>
      <c r="M77" s="42">
        <v>0</v>
      </c>
      <c r="P77" s="63"/>
      <c r="S77" s="63"/>
    </row>
    <row r="78" spans="1:28" ht="20.100000000000001" customHeight="1" x14ac:dyDescent="0.25">
      <c r="A78" s="41" t="s">
        <v>19</v>
      </c>
      <c r="B78" s="42">
        <v>0</v>
      </c>
      <c r="C78" s="42">
        <v>0</v>
      </c>
      <c r="D78" s="42">
        <v>0</v>
      </c>
      <c r="E78" s="42">
        <v>0</v>
      </c>
      <c r="F78" s="42">
        <v>0</v>
      </c>
      <c r="G78" s="42">
        <v>0</v>
      </c>
      <c r="H78" s="42">
        <v>0</v>
      </c>
      <c r="I78" s="42">
        <v>0</v>
      </c>
      <c r="J78" s="42">
        <v>0</v>
      </c>
      <c r="K78" s="42">
        <v>0</v>
      </c>
      <c r="L78" s="42">
        <v>0</v>
      </c>
      <c r="M78" s="42">
        <v>0</v>
      </c>
      <c r="P78" s="63"/>
      <c r="S78" s="63"/>
    </row>
    <row r="79" spans="1:28" ht="20.100000000000001" customHeight="1" x14ac:dyDescent="0.25">
      <c r="A79" s="41" t="s">
        <v>559</v>
      </c>
      <c r="B79" s="42">
        <v>0</v>
      </c>
      <c r="C79" s="42">
        <v>0</v>
      </c>
      <c r="D79" s="42">
        <v>0</v>
      </c>
      <c r="E79" s="42">
        <v>0</v>
      </c>
      <c r="F79" s="42">
        <v>0</v>
      </c>
      <c r="G79" s="42">
        <v>0</v>
      </c>
      <c r="H79" s="42">
        <v>0</v>
      </c>
      <c r="I79" s="42">
        <v>0</v>
      </c>
      <c r="J79" s="42">
        <v>0</v>
      </c>
      <c r="K79" s="42">
        <v>0</v>
      </c>
      <c r="L79" s="42">
        <v>0</v>
      </c>
      <c r="M79" s="42">
        <v>0</v>
      </c>
      <c r="P79" s="63"/>
      <c r="S79" s="63"/>
    </row>
    <row r="80" spans="1:28" ht="20.100000000000001" customHeight="1" x14ac:dyDescent="0.25">
      <c r="A80" s="41" t="s">
        <v>560</v>
      </c>
      <c r="B80" s="42">
        <v>0</v>
      </c>
      <c r="C80" s="42">
        <v>0</v>
      </c>
      <c r="D80" s="42">
        <v>0</v>
      </c>
      <c r="E80" s="42">
        <v>0</v>
      </c>
      <c r="F80" s="42">
        <v>0</v>
      </c>
      <c r="G80" s="42">
        <v>0</v>
      </c>
      <c r="H80" s="42">
        <v>0</v>
      </c>
      <c r="I80" s="42">
        <v>0</v>
      </c>
      <c r="J80" s="42">
        <v>0</v>
      </c>
      <c r="K80" s="42">
        <v>0</v>
      </c>
      <c r="L80" s="42">
        <v>0</v>
      </c>
      <c r="M80" s="42">
        <v>0</v>
      </c>
      <c r="P80" s="63"/>
      <c r="S80" s="63"/>
    </row>
    <row r="81" spans="1:28" ht="20.100000000000001" customHeight="1" x14ac:dyDescent="0.25">
      <c r="A81" s="41" t="s">
        <v>561</v>
      </c>
      <c r="B81" s="42">
        <v>0</v>
      </c>
      <c r="C81" s="42">
        <v>0</v>
      </c>
      <c r="D81" s="42">
        <v>0</v>
      </c>
      <c r="E81" s="42">
        <v>0</v>
      </c>
      <c r="F81" s="42">
        <v>0</v>
      </c>
      <c r="G81" s="42">
        <v>0</v>
      </c>
      <c r="H81" s="42">
        <v>0</v>
      </c>
      <c r="I81" s="42">
        <v>0</v>
      </c>
      <c r="J81" s="42">
        <v>0</v>
      </c>
      <c r="K81" s="42">
        <v>0</v>
      </c>
      <c r="L81" s="42">
        <v>0</v>
      </c>
      <c r="M81" s="42">
        <v>0</v>
      </c>
      <c r="P81" s="63"/>
      <c r="S81" s="63"/>
    </row>
    <row r="82" spans="1:28" ht="20.100000000000001" customHeight="1" x14ac:dyDescent="0.25">
      <c r="A82" s="41" t="s">
        <v>562</v>
      </c>
      <c r="B82" s="42">
        <v>0</v>
      </c>
      <c r="C82" s="42">
        <v>0</v>
      </c>
      <c r="D82" s="42">
        <v>0</v>
      </c>
      <c r="E82" s="42">
        <v>0</v>
      </c>
      <c r="F82" s="42">
        <v>0</v>
      </c>
      <c r="G82" s="42">
        <v>0</v>
      </c>
      <c r="H82" s="42">
        <v>0</v>
      </c>
      <c r="I82" s="42">
        <v>0</v>
      </c>
      <c r="J82" s="42">
        <v>0</v>
      </c>
      <c r="K82" s="42">
        <v>0</v>
      </c>
      <c r="L82" s="42">
        <v>0</v>
      </c>
      <c r="M82" s="42">
        <v>0</v>
      </c>
      <c r="P82" s="63"/>
      <c r="S82" s="63"/>
    </row>
    <row r="83" spans="1:28" ht="20.100000000000001" customHeight="1" x14ac:dyDescent="0.25">
      <c r="A83" s="41" t="s">
        <v>20</v>
      </c>
      <c r="B83" s="42">
        <v>0</v>
      </c>
      <c r="C83" s="42">
        <v>0</v>
      </c>
      <c r="D83" s="42">
        <v>0</v>
      </c>
      <c r="E83" s="42">
        <v>0</v>
      </c>
      <c r="F83" s="42">
        <v>0</v>
      </c>
      <c r="G83" s="42">
        <v>0</v>
      </c>
      <c r="H83" s="42">
        <v>0</v>
      </c>
      <c r="I83" s="42">
        <v>0</v>
      </c>
      <c r="J83" s="42">
        <v>0</v>
      </c>
      <c r="K83" s="42">
        <v>0</v>
      </c>
      <c r="L83" s="42">
        <v>0</v>
      </c>
      <c r="M83" s="42">
        <v>0</v>
      </c>
      <c r="P83" s="63"/>
      <c r="S83" s="63"/>
    </row>
    <row r="84" spans="1:28" ht="20.100000000000001" customHeight="1" x14ac:dyDescent="0.25">
      <c r="A84" s="41" t="s">
        <v>563</v>
      </c>
      <c r="B84" s="42">
        <v>0</v>
      </c>
      <c r="C84" s="42">
        <v>0</v>
      </c>
      <c r="D84" s="42">
        <v>0</v>
      </c>
      <c r="E84" s="42">
        <v>0</v>
      </c>
      <c r="F84" s="42">
        <v>0</v>
      </c>
      <c r="G84" s="42">
        <v>0</v>
      </c>
      <c r="H84" s="42">
        <v>0</v>
      </c>
      <c r="I84" s="42">
        <v>0</v>
      </c>
      <c r="J84" s="42">
        <v>0</v>
      </c>
      <c r="K84" s="42">
        <v>0</v>
      </c>
      <c r="L84" s="42">
        <v>0</v>
      </c>
      <c r="M84" s="42">
        <v>0</v>
      </c>
      <c r="P84" s="63"/>
      <c r="S84" s="63"/>
    </row>
    <row r="85" spans="1:28" ht="20.100000000000001" customHeight="1" x14ac:dyDescent="0.25">
      <c r="A85" s="41" t="s">
        <v>564</v>
      </c>
      <c r="B85" s="42">
        <v>0</v>
      </c>
      <c r="C85" s="42">
        <v>0</v>
      </c>
      <c r="D85" s="42">
        <v>0</v>
      </c>
      <c r="E85" s="42">
        <v>0</v>
      </c>
      <c r="F85" s="42">
        <v>0</v>
      </c>
      <c r="G85" s="42">
        <v>0</v>
      </c>
      <c r="H85" s="42">
        <v>0</v>
      </c>
      <c r="I85" s="42">
        <v>0</v>
      </c>
      <c r="J85" s="42">
        <v>0</v>
      </c>
      <c r="K85" s="42">
        <v>0</v>
      </c>
      <c r="L85" s="42">
        <v>0</v>
      </c>
      <c r="M85" s="42">
        <v>0</v>
      </c>
      <c r="P85" s="63"/>
      <c r="S85" s="63"/>
    </row>
    <row r="86" spans="1:28" s="39" customFormat="1" ht="20.100000000000001" customHeight="1" x14ac:dyDescent="0.25">
      <c r="A86" s="41" t="s">
        <v>21</v>
      </c>
      <c r="B86" s="42">
        <v>0</v>
      </c>
      <c r="C86" s="42">
        <v>0</v>
      </c>
      <c r="D86" s="42">
        <v>0</v>
      </c>
      <c r="E86" s="42">
        <v>0</v>
      </c>
      <c r="F86" s="42">
        <v>0</v>
      </c>
      <c r="G86" s="42">
        <v>0</v>
      </c>
      <c r="H86" s="42">
        <v>0</v>
      </c>
      <c r="I86" s="42">
        <v>0</v>
      </c>
      <c r="J86" s="42">
        <v>0</v>
      </c>
      <c r="K86" s="42">
        <v>0</v>
      </c>
      <c r="L86" s="42">
        <v>0</v>
      </c>
      <c r="M86" s="42">
        <v>0</v>
      </c>
      <c r="P86" s="61"/>
      <c r="Q86" s="41"/>
      <c r="S86" s="61"/>
      <c r="T86" s="41"/>
      <c r="U86" s="41"/>
      <c r="V86" s="41"/>
      <c r="W86" s="41"/>
      <c r="X86" s="41"/>
      <c r="Y86" s="41"/>
      <c r="Z86" s="41"/>
      <c r="AA86" s="41"/>
      <c r="AB86" s="41"/>
    </row>
    <row r="87" spans="1:28" ht="20.100000000000001" customHeight="1" x14ac:dyDescent="0.25">
      <c r="A87" s="352" t="s">
        <v>589</v>
      </c>
      <c r="B87" s="40">
        <v>0</v>
      </c>
      <c r="C87" s="40">
        <v>1</v>
      </c>
      <c r="D87" s="40">
        <v>1</v>
      </c>
      <c r="E87" s="40">
        <v>1</v>
      </c>
      <c r="F87" s="40">
        <v>0</v>
      </c>
      <c r="G87" s="40">
        <v>2</v>
      </c>
      <c r="H87" s="40">
        <v>2</v>
      </c>
      <c r="I87" s="40">
        <v>12</v>
      </c>
      <c r="J87" s="40">
        <v>0</v>
      </c>
      <c r="K87" s="40">
        <v>0</v>
      </c>
      <c r="L87" s="40">
        <v>6</v>
      </c>
      <c r="M87" s="40">
        <v>4</v>
      </c>
      <c r="P87" s="63"/>
      <c r="Q87" s="39"/>
      <c r="S87" s="63"/>
      <c r="T87" s="39"/>
      <c r="U87" s="39"/>
      <c r="V87" s="39"/>
      <c r="W87" s="39"/>
      <c r="X87" s="39"/>
      <c r="Y87" s="39"/>
      <c r="Z87" s="39"/>
      <c r="AA87" s="39"/>
      <c r="AB87" s="39"/>
    </row>
    <row r="88" spans="1:28" ht="20.100000000000001" customHeight="1" x14ac:dyDescent="0.25">
      <c r="A88" s="41" t="s">
        <v>22</v>
      </c>
      <c r="B88" s="42">
        <v>0</v>
      </c>
      <c r="C88" s="42">
        <v>0</v>
      </c>
      <c r="D88" s="42">
        <v>0</v>
      </c>
      <c r="E88" s="42">
        <v>1</v>
      </c>
      <c r="F88" s="42">
        <v>0</v>
      </c>
      <c r="G88" s="42">
        <v>0</v>
      </c>
      <c r="H88" s="42">
        <v>0</v>
      </c>
      <c r="I88" s="42">
        <v>10</v>
      </c>
      <c r="J88" s="42">
        <v>0</v>
      </c>
      <c r="K88" s="42">
        <v>0</v>
      </c>
      <c r="L88" s="42">
        <v>1</v>
      </c>
      <c r="M88" s="42">
        <v>0</v>
      </c>
      <c r="P88" s="63"/>
      <c r="S88" s="63"/>
    </row>
    <row r="89" spans="1:28" ht="20.100000000000001" customHeight="1" x14ac:dyDescent="0.25">
      <c r="A89" s="41" t="s">
        <v>23</v>
      </c>
      <c r="B89" s="42">
        <v>0</v>
      </c>
      <c r="C89" s="42">
        <v>0</v>
      </c>
      <c r="D89" s="42">
        <v>0</v>
      </c>
      <c r="E89" s="42">
        <v>0</v>
      </c>
      <c r="F89" s="42">
        <v>0</v>
      </c>
      <c r="G89" s="42">
        <v>0</v>
      </c>
      <c r="H89" s="42">
        <v>0</v>
      </c>
      <c r="I89" s="42">
        <v>0</v>
      </c>
      <c r="J89" s="42">
        <v>0</v>
      </c>
      <c r="K89" s="42">
        <v>0</v>
      </c>
      <c r="L89" s="42">
        <v>4</v>
      </c>
      <c r="M89" s="42">
        <v>3</v>
      </c>
      <c r="P89" s="63"/>
      <c r="S89" s="63"/>
    </row>
    <row r="90" spans="1:28" ht="20.100000000000001" customHeight="1" x14ac:dyDescent="0.25">
      <c r="A90" s="41" t="s">
        <v>565</v>
      </c>
      <c r="B90" s="42">
        <v>0</v>
      </c>
      <c r="C90" s="42">
        <v>0</v>
      </c>
      <c r="D90" s="42">
        <v>0</v>
      </c>
      <c r="E90" s="42">
        <v>0</v>
      </c>
      <c r="F90" s="42">
        <v>0</v>
      </c>
      <c r="G90" s="42">
        <v>2</v>
      </c>
      <c r="H90" s="42">
        <v>0</v>
      </c>
      <c r="I90" s="42">
        <v>0</v>
      </c>
      <c r="J90" s="42">
        <v>0</v>
      </c>
      <c r="K90" s="42">
        <v>0</v>
      </c>
      <c r="L90" s="42">
        <v>0</v>
      </c>
      <c r="M90" s="42">
        <v>0</v>
      </c>
      <c r="P90" s="63"/>
      <c r="S90" s="63"/>
    </row>
    <row r="91" spans="1:28" ht="20.100000000000001" customHeight="1" x14ac:dyDescent="0.25">
      <c r="A91" s="41" t="s">
        <v>24</v>
      </c>
      <c r="B91" s="42">
        <v>0</v>
      </c>
      <c r="C91" s="42">
        <v>0</v>
      </c>
      <c r="D91" s="42">
        <v>0</v>
      </c>
      <c r="E91" s="42">
        <v>0</v>
      </c>
      <c r="F91" s="42">
        <v>0</v>
      </c>
      <c r="G91" s="42">
        <v>0</v>
      </c>
      <c r="H91" s="42">
        <v>0</v>
      </c>
      <c r="I91" s="42">
        <v>1</v>
      </c>
      <c r="J91" s="42">
        <v>0</v>
      </c>
      <c r="K91" s="42">
        <v>0</v>
      </c>
      <c r="L91" s="42">
        <v>0</v>
      </c>
      <c r="M91" s="42">
        <v>0</v>
      </c>
      <c r="P91" s="63"/>
      <c r="S91" s="63"/>
    </row>
    <row r="92" spans="1:28" ht="20.100000000000001" customHeight="1" x14ac:dyDescent="0.25">
      <c r="A92" s="41" t="s">
        <v>566</v>
      </c>
      <c r="B92" s="42">
        <v>0</v>
      </c>
      <c r="C92" s="42">
        <v>1</v>
      </c>
      <c r="D92" s="42">
        <v>0</v>
      </c>
      <c r="E92" s="42">
        <v>0</v>
      </c>
      <c r="F92" s="42">
        <v>0</v>
      </c>
      <c r="G92" s="42">
        <v>0</v>
      </c>
      <c r="H92" s="42">
        <v>0</v>
      </c>
      <c r="I92" s="42">
        <v>0</v>
      </c>
      <c r="J92" s="42">
        <v>0</v>
      </c>
      <c r="K92" s="42">
        <v>0</v>
      </c>
      <c r="L92" s="42">
        <v>0</v>
      </c>
      <c r="M92" s="42">
        <v>0</v>
      </c>
      <c r="P92" s="63"/>
      <c r="S92" s="63"/>
    </row>
    <row r="93" spans="1:28" ht="20.100000000000001" customHeight="1" x14ac:dyDescent="0.25">
      <c r="A93" s="41" t="s">
        <v>567</v>
      </c>
      <c r="B93" s="42">
        <v>0</v>
      </c>
      <c r="C93" s="42">
        <v>0</v>
      </c>
      <c r="D93" s="42">
        <v>0</v>
      </c>
      <c r="E93" s="42">
        <v>0</v>
      </c>
      <c r="F93" s="42">
        <v>0</v>
      </c>
      <c r="G93" s="42">
        <v>0</v>
      </c>
      <c r="H93" s="42">
        <v>0</v>
      </c>
      <c r="I93" s="42">
        <v>0</v>
      </c>
      <c r="J93" s="42">
        <v>0</v>
      </c>
      <c r="K93" s="42">
        <v>0</v>
      </c>
      <c r="L93" s="42">
        <v>0</v>
      </c>
      <c r="M93" s="42">
        <v>0</v>
      </c>
      <c r="N93" s="42"/>
      <c r="O93" s="42"/>
    </row>
    <row r="94" spans="1:28" ht="20.100000000000001" customHeight="1" x14ac:dyDescent="0.25">
      <c r="A94" s="41" t="s">
        <v>568</v>
      </c>
      <c r="B94" s="42">
        <v>0</v>
      </c>
      <c r="C94" s="42">
        <v>0</v>
      </c>
      <c r="D94" s="42">
        <v>0</v>
      </c>
      <c r="E94" s="42">
        <v>0</v>
      </c>
      <c r="F94" s="42">
        <v>0</v>
      </c>
      <c r="G94" s="42">
        <v>0</v>
      </c>
      <c r="H94" s="42">
        <v>0</v>
      </c>
      <c r="I94" s="42">
        <v>1</v>
      </c>
      <c r="J94" s="42">
        <v>0</v>
      </c>
      <c r="K94" s="42">
        <v>0</v>
      </c>
      <c r="L94" s="42">
        <v>0</v>
      </c>
      <c r="M94" s="42">
        <v>0</v>
      </c>
      <c r="N94" s="42"/>
      <c r="O94" s="42"/>
    </row>
    <row r="95" spans="1:28" ht="20.100000000000001" customHeight="1" x14ac:dyDescent="0.25">
      <c r="A95" s="41" t="s">
        <v>25</v>
      </c>
      <c r="B95" s="42">
        <v>0</v>
      </c>
      <c r="C95" s="42">
        <v>0</v>
      </c>
      <c r="D95" s="42">
        <v>0</v>
      </c>
      <c r="E95" s="42">
        <v>0</v>
      </c>
      <c r="F95" s="42">
        <v>0</v>
      </c>
      <c r="G95" s="42">
        <v>0</v>
      </c>
      <c r="H95" s="42">
        <v>2</v>
      </c>
      <c r="I95" s="42">
        <v>0</v>
      </c>
      <c r="J95" s="42">
        <v>0</v>
      </c>
      <c r="K95" s="42">
        <v>0</v>
      </c>
      <c r="L95" s="42">
        <v>0</v>
      </c>
      <c r="M95" s="42">
        <v>0</v>
      </c>
      <c r="N95" s="42"/>
      <c r="O95" s="42"/>
    </row>
    <row r="96" spans="1:28" ht="20.100000000000001" customHeight="1" x14ac:dyDescent="0.25">
      <c r="A96" s="41" t="s">
        <v>569</v>
      </c>
      <c r="B96" s="42">
        <v>0</v>
      </c>
      <c r="C96" s="42">
        <v>0</v>
      </c>
      <c r="D96" s="42">
        <v>0</v>
      </c>
      <c r="E96" s="42">
        <v>0</v>
      </c>
      <c r="F96" s="42">
        <v>0</v>
      </c>
      <c r="G96" s="42">
        <v>0</v>
      </c>
      <c r="H96" s="42">
        <v>0</v>
      </c>
      <c r="I96" s="42">
        <v>0</v>
      </c>
      <c r="J96" s="42">
        <v>0</v>
      </c>
      <c r="K96" s="42">
        <v>0</v>
      </c>
      <c r="L96" s="42">
        <v>0</v>
      </c>
      <c r="M96" s="42">
        <v>1</v>
      </c>
      <c r="N96" s="42"/>
      <c r="O96" s="42"/>
    </row>
    <row r="97" spans="1:28" ht="20.100000000000001" customHeight="1" x14ac:dyDescent="0.25">
      <c r="A97" s="41" t="s">
        <v>570</v>
      </c>
      <c r="B97" s="42">
        <v>0</v>
      </c>
      <c r="C97" s="42">
        <v>0</v>
      </c>
      <c r="D97" s="42">
        <v>0</v>
      </c>
      <c r="E97" s="42">
        <v>0</v>
      </c>
      <c r="F97" s="42">
        <v>0</v>
      </c>
      <c r="G97" s="42">
        <v>0</v>
      </c>
      <c r="H97" s="42">
        <v>0</v>
      </c>
      <c r="I97" s="42">
        <v>0</v>
      </c>
      <c r="J97" s="42">
        <v>0</v>
      </c>
      <c r="K97" s="42">
        <v>0</v>
      </c>
      <c r="L97" s="42">
        <v>0</v>
      </c>
      <c r="M97" s="42">
        <v>0</v>
      </c>
      <c r="N97" s="42"/>
      <c r="O97" s="42"/>
    </row>
    <row r="98" spans="1:28" ht="20.100000000000001" customHeight="1" x14ac:dyDescent="0.25">
      <c r="A98" s="41" t="s">
        <v>26</v>
      </c>
      <c r="B98" s="42">
        <v>0</v>
      </c>
      <c r="C98" s="42">
        <v>0</v>
      </c>
      <c r="D98" s="42">
        <v>1</v>
      </c>
      <c r="E98" s="42">
        <v>0</v>
      </c>
      <c r="F98" s="42">
        <v>0</v>
      </c>
      <c r="G98" s="42">
        <v>0</v>
      </c>
      <c r="H98" s="42">
        <v>0</v>
      </c>
      <c r="I98" s="42">
        <v>0</v>
      </c>
      <c r="J98" s="42">
        <v>0</v>
      </c>
      <c r="K98" s="42">
        <v>0</v>
      </c>
      <c r="L98" s="42">
        <v>1</v>
      </c>
      <c r="M98" s="42">
        <v>0</v>
      </c>
      <c r="N98" s="42"/>
      <c r="O98" s="42"/>
    </row>
    <row r="99" spans="1:28" ht="20.100000000000001" customHeight="1" x14ac:dyDescent="0.25">
      <c r="A99" s="352" t="s">
        <v>258</v>
      </c>
      <c r="B99" s="40">
        <v>39</v>
      </c>
      <c r="C99" s="40">
        <v>20</v>
      </c>
      <c r="D99" s="40">
        <v>44</v>
      </c>
      <c r="E99" s="40">
        <v>17</v>
      </c>
      <c r="F99" s="40">
        <v>9</v>
      </c>
      <c r="G99" s="40">
        <v>29</v>
      </c>
      <c r="H99" s="40">
        <v>29</v>
      </c>
      <c r="I99" s="40">
        <v>24</v>
      </c>
      <c r="J99" s="40">
        <v>36</v>
      </c>
      <c r="K99" s="40">
        <v>13</v>
      </c>
      <c r="L99" s="40">
        <v>78</v>
      </c>
      <c r="M99" s="40">
        <v>61</v>
      </c>
      <c r="P99" s="63"/>
      <c r="Q99" s="39"/>
      <c r="S99" s="63"/>
      <c r="T99" s="39"/>
      <c r="U99" s="39"/>
      <c r="V99" s="39"/>
      <c r="W99" s="39"/>
      <c r="X99" s="39"/>
      <c r="Y99" s="39"/>
      <c r="Z99" s="39"/>
      <c r="AA99" s="39"/>
      <c r="AB99" s="39"/>
    </row>
    <row r="100" spans="1:28" ht="20.100000000000001" customHeight="1" x14ac:dyDescent="0.25">
      <c r="A100" s="41" t="s">
        <v>27</v>
      </c>
      <c r="B100" s="42">
        <v>1</v>
      </c>
      <c r="C100" s="42">
        <v>3</v>
      </c>
      <c r="D100" s="42">
        <v>1</v>
      </c>
      <c r="E100" s="42">
        <v>0</v>
      </c>
      <c r="F100" s="42">
        <v>1</v>
      </c>
      <c r="G100" s="42">
        <v>2</v>
      </c>
      <c r="H100" s="42">
        <v>3</v>
      </c>
      <c r="I100" s="42">
        <v>3</v>
      </c>
      <c r="J100" s="42">
        <v>0</v>
      </c>
      <c r="K100" s="42">
        <v>1</v>
      </c>
      <c r="L100" s="42">
        <v>0</v>
      </c>
      <c r="M100" s="42">
        <v>4</v>
      </c>
      <c r="P100" s="63"/>
      <c r="S100" s="63"/>
    </row>
    <row r="101" spans="1:28" ht="20.100000000000001" customHeight="1" x14ac:dyDescent="0.25">
      <c r="A101" s="41" t="s">
        <v>28</v>
      </c>
      <c r="B101" s="42">
        <v>29</v>
      </c>
      <c r="C101" s="42">
        <v>14</v>
      </c>
      <c r="D101" s="42">
        <v>41</v>
      </c>
      <c r="E101" s="42">
        <v>11</v>
      </c>
      <c r="F101" s="42">
        <v>8</v>
      </c>
      <c r="G101" s="42">
        <v>25</v>
      </c>
      <c r="H101" s="42">
        <v>24</v>
      </c>
      <c r="I101" s="42">
        <v>16</v>
      </c>
      <c r="J101" s="42">
        <v>33</v>
      </c>
      <c r="K101" s="42">
        <v>9</v>
      </c>
      <c r="L101" s="42">
        <v>73</v>
      </c>
      <c r="M101" s="42">
        <v>45</v>
      </c>
      <c r="P101" s="63"/>
      <c r="S101" s="63"/>
    </row>
    <row r="102" spans="1:28" ht="20.100000000000001" customHeight="1" x14ac:dyDescent="0.25">
      <c r="A102" s="41" t="s">
        <v>29</v>
      </c>
      <c r="B102" s="42">
        <v>9</v>
      </c>
      <c r="C102" s="42">
        <v>3</v>
      </c>
      <c r="D102" s="42">
        <v>2</v>
      </c>
      <c r="E102" s="42">
        <v>6</v>
      </c>
      <c r="F102" s="42">
        <v>0</v>
      </c>
      <c r="G102" s="42">
        <v>2</v>
      </c>
      <c r="H102" s="42">
        <v>2</v>
      </c>
      <c r="I102" s="42">
        <v>5</v>
      </c>
      <c r="J102" s="42">
        <v>3</v>
      </c>
      <c r="K102" s="42">
        <v>3</v>
      </c>
      <c r="L102" s="42">
        <v>5</v>
      </c>
      <c r="M102" s="42">
        <v>12</v>
      </c>
      <c r="P102" s="63"/>
      <c r="S102" s="63"/>
    </row>
    <row r="103" spans="1:28" ht="20.100000000000001" customHeight="1" x14ac:dyDescent="0.25">
      <c r="A103" s="352" t="s">
        <v>259</v>
      </c>
      <c r="B103" s="40">
        <v>3366</v>
      </c>
      <c r="C103" s="40">
        <v>3603</v>
      </c>
      <c r="D103" s="40">
        <v>1905</v>
      </c>
      <c r="E103" s="40">
        <v>2011</v>
      </c>
      <c r="F103" s="40">
        <v>2098</v>
      </c>
      <c r="G103" s="40">
        <v>3081</v>
      </c>
      <c r="H103" s="40">
        <v>4658</v>
      </c>
      <c r="I103" s="40">
        <v>3491</v>
      </c>
      <c r="J103" s="40">
        <v>6215</v>
      </c>
      <c r="K103" s="40">
        <v>5046</v>
      </c>
      <c r="L103" s="40">
        <v>21839</v>
      </c>
      <c r="M103" s="40">
        <v>20665</v>
      </c>
      <c r="P103" s="63"/>
      <c r="Q103" s="39"/>
      <c r="S103" s="63"/>
      <c r="T103" s="39"/>
      <c r="U103" s="39"/>
      <c r="V103" s="39"/>
      <c r="W103" s="39"/>
      <c r="X103" s="39"/>
      <c r="Y103" s="39"/>
      <c r="Z103" s="39"/>
      <c r="AA103" s="39"/>
      <c r="AB103" s="39"/>
    </row>
    <row r="104" spans="1:28" ht="20.100000000000001" customHeight="1" x14ac:dyDescent="0.25">
      <c r="A104" s="41" t="s">
        <v>30</v>
      </c>
      <c r="B104" s="42">
        <v>3240</v>
      </c>
      <c r="C104" s="42">
        <v>3497</v>
      </c>
      <c r="D104" s="42">
        <v>1807</v>
      </c>
      <c r="E104" s="42">
        <v>1927</v>
      </c>
      <c r="F104" s="42">
        <v>1573</v>
      </c>
      <c r="G104" s="42">
        <v>2638</v>
      </c>
      <c r="H104" s="42">
        <v>4516</v>
      </c>
      <c r="I104" s="42">
        <v>3408</v>
      </c>
      <c r="J104" s="42">
        <v>5950</v>
      </c>
      <c r="K104" s="42">
        <v>4928</v>
      </c>
      <c r="L104" s="42">
        <v>14492</v>
      </c>
      <c r="M104" s="42">
        <v>14536</v>
      </c>
      <c r="P104" s="64"/>
      <c r="S104" s="64"/>
    </row>
    <row r="105" spans="1:28" ht="20.100000000000001" customHeight="1" x14ac:dyDescent="0.25">
      <c r="A105" s="41" t="s">
        <v>31</v>
      </c>
      <c r="B105" s="42">
        <v>16</v>
      </c>
      <c r="C105" s="42">
        <v>2</v>
      </c>
      <c r="D105" s="42">
        <v>1</v>
      </c>
      <c r="E105" s="42">
        <v>1</v>
      </c>
      <c r="F105" s="42">
        <v>1</v>
      </c>
      <c r="G105" s="42">
        <v>5</v>
      </c>
      <c r="H105" s="42">
        <v>4</v>
      </c>
      <c r="I105" s="42">
        <v>3</v>
      </c>
      <c r="J105" s="42">
        <v>8</v>
      </c>
      <c r="K105" s="42">
        <v>8</v>
      </c>
      <c r="L105" s="42">
        <v>1</v>
      </c>
      <c r="M105" s="42">
        <v>15</v>
      </c>
      <c r="P105" s="63"/>
      <c r="S105" s="63"/>
    </row>
    <row r="106" spans="1:28" ht="20.100000000000001" customHeight="1" x14ac:dyDescent="0.25">
      <c r="A106" s="41" t="s">
        <v>32</v>
      </c>
      <c r="B106" s="42">
        <v>13</v>
      </c>
      <c r="C106" s="42">
        <v>9</v>
      </c>
      <c r="D106" s="42">
        <v>7</v>
      </c>
      <c r="E106" s="42">
        <v>14</v>
      </c>
      <c r="F106" s="42">
        <v>469</v>
      </c>
      <c r="G106" s="42">
        <v>321</v>
      </c>
      <c r="H106" s="42">
        <v>12</v>
      </c>
      <c r="I106" s="42">
        <v>7</v>
      </c>
      <c r="J106" s="42">
        <v>136</v>
      </c>
      <c r="K106" s="42">
        <v>13</v>
      </c>
      <c r="L106" s="42">
        <v>6934</v>
      </c>
      <c r="M106" s="42">
        <v>5756</v>
      </c>
      <c r="P106" s="63"/>
      <c r="S106" s="63"/>
    </row>
    <row r="107" spans="1:28" ht="20.100000000000001" customHeight="1" x14ac:dyDescent="0.25">
      <c r="A107" s="41" t="s">
        <v>33</v>
      </c>
      <c r="B107" s="42">
        <v>12</v>
      </c>
      <c r="C107" s="42">
        <v>4</v>
      </c>
      <c r="D107" s="42">
        <v>3</v>
      </c>
      <c r="E107" s="42">
        <v>3</v>
      </c>
      <c r="F107" s="42">
        <v>12</v>
      </c>
      <c r="G107" s="42">
        <v>3</v>
      </c>
      <c r="H107" s="42">
        <v>16</v>
      </c>
      <c r="I107" s="42">
        <v>11</v>
      </c>
      <c r="J107" s="42">
        <v>2</v>
      </c>
      <c r="K107" s="42">
        <v>6</v>
      </c>
      <c r="L107" s="42">
        <v>17</v>
      </c>
      <c r="M107" s="42">
        <v>23</v>
      </c>
      <c r="P107" s="63"/>
      <c r="S107" s="63"/>
    </row>
    <row r="108" spans="1:28" ht="20.100000000000001" customHeight="1" x14ac:dyDescent="0.25">
      <c r="A108" s="41" t="s">
        <v>34</v>
      </c>
      <c r="B108" s="42">
        <v>2</v>
      </c>
      <c r="C108" s="42">
        <v>2</v>
      </c>
      <c r="D108" s="42">
        <v>1</v>
      </c>
      <c r="E108" s="42">
        <v>1</v>
      </c>
      <c r="F108" s="42">
        <v>3</v>
      </c>
      <c r="G108" s="42">
        <v>2</v>
      </c>
      <c r="H108" s="42">
        <v>2</v>
      </c>
      <c r="I108" s="42">
        <v>3</v>
      </c>
      <c r="J108" s="42">
        <v>1</v>
      </c>
      <c r="K108" s="42">
        <v>3</v>
      </c>
      <c r="L108" s="42">
        <v>15</v>
      </c>
      <c r="M108" s="42">
        <v>11</v>
      </c>
      <c r="P108" s="63"/>
      <c r="S108" s="63"/>
    </row>
    <row r="109" spans="1:28" ht="20.100000000000001" customHeight="1" x14ac:dyDescent="0.25">
      <c r="A109" s="41" t="s">
        <v>571</v>
      </c>
      <c r="B109" s="42">
        <v>0</v>
      </c>
      <c r="C109" s="42">
        <v>0</v>
      </c>
      <c r="D109" s="42">
        <v>0</v>
      </c>
      <c r="E109" s="42">
        <v>0</v>
      </c>
      <c r="F109" s="42">
        <v>0</v>
      </c>
      <c r="G109" s="42">
        <v>0</v>
      </c>
      <c r="H109" s="42">
        <v>0</v>
      </c>
      <c r="I109" s="42">
        <v>3</v>
      </c>
      <c r="J109" s="42">
        <v>0</v>
      </c>
      <c r="K109" s="42">
        <v>1</v>
      </c>
      <c r="L109" s="42">
        <v>3</v>
      </c>
      <c r="M109" s="42">
        <v>0</v>
      </c>
      <c r="P109" s="63"/>
      <c r="S109" s="63"/>
    </row>
    <row r="110" spans="1:28" ht="20.100000000000001" customHeight="1" x14ac:dyDescent="0.25">
      <c r="A110" s="41" t="s">
        <v>35</v>
      </c>
      <c r="B110" s="42">
        <v>0</v>
      </c>
      <c r="C110" s="42">
        <v>0</v>
      </c>
      <c r="D110" s="42">
        <v>0</v>
      </c>
      <c r="E110" s="42">
        <v>0</v>
      </c>
      <c r="F110" s="42">
        <v>0</v>
      </c>
      <c r="G110" s="42">
        <v>0</v>
      </c>
      <c r="H110" s="42">
        <v>0</v>
      </c>
      <c r="I110" s="42">
        <v>0</v>
      </c>
      <c r="J110" s="42">
        <v>0</v>
      </c>
      <c r="K110" s="42">
        <v>0</v>
      </c>
      <c r="L110" s="42">
        <v>0</v>
      </c>
      <c r="M110" s="42">
        <v>0</v>
      </c>
      <c r="P110" s="63"/>
      <c r="S110" s="63"/>
    </row>
    <row r="111" spans="1:28" ht="20.100000000000001" customHeight="1" x14ac:dyDescent="0.25">
      <c r="A111" s="41" t="s">
        <v>36</v>
      </c>
      <c r="B111" s="42">
        <v>57</v>
      </c>
      <c r="C111" s="42">
        <v>59</v>
      </c>
      <c r="D111" s="42">
        <v>74</v>
      </c>
      <c r="E111" s="42">
        <v>48</v>
      </c>
      <c r="F111" s="42">
        <v>28</v>
      </c>
      <c r="G111" s="42">
        <v>57</v>
      </c>
      <c r="H111" s="42">
        <v>74</v>
      </c>
      <c r="I111" s="42">
        <v>30</v>
      </c>
      <c r="J111" s="42">
        <v>68</v>
      </c>
      <c r="K111" s="42">
        <v>49</v>
      </c>
      <c r="L111" s="42">
        <v>319</v>
      </c>
      <c r="M111" s="42">
        <v>237</v>
      </c>
      <c r="P111" s="63"/>
      <c r="S111" s="63"/>
    </row>
    <row r="112" spans="1:28" s="39" customFormat="1" ht="20.100000000000001" customHeight="1" x14ac:dyDescent="0.25">
      <c r="A112" s="41" t="s">
        <v>37</v>
      </c>
      <c r="B112" s="42">
        <v>8</v>
      </c>
      <c r="C112" s="42">
        <v>4</v>
      </c>
      <c r="D112" s="42">
        <v>5</v>
      </c>
      <c r="E112" s="42">
        <v>4</v>
      </c>
      <c r="F112" s="42">
        <v>2</v>
      </c>
      <c r="G112" s="42">
        <v>5</v>
      </c>
      <c r="H112" s="42">
        <v>5</v>
      </c>
      <c r="I112" s="42">
        <v>4</v>
      </c>
      <c r="J112" s="42">
        <v>6</v>
      </c>
      <c r="K112" s="42">
        <v>3</v>
      </c>
      <c r="L112" s="42">
        <v>17</v>
      </c>
      <c r="M112" s="42">
        <v>39</v>
      </c>
      <c r="P112" s="61"/>
      <c r="Q112" s="41"/>
      <c r="S112" s="61"/>
      <c r="T112" s="41"/>
      <c r="U112" s="41"/>
      <c r="V112" s="41"/>
      <c r="W112" s="41"/>
      <c r="X112" s="41"/>
      <c r="Y112" s="41"/>
      <c r="Z112" s="41"/>
      <c r="AA112" s="41"/>
      <c r="AB112" s="41"/>
    </row>
    <row r="113" spans="1:28" ht="20.100000000000001" customHeight="1" x14ac:dyDescent="0.25">
      <c r="A113" s="41" t="s">
        <v>38</v>
      </c>
      <c r="B113" s="42">
        <v>0</v>
      </c>
      <c r="C113" s="42">
        <v>0</v>
      </c>
      <c r="D113" s="42">
        <v>0</v>
      </c>
      <c r="E113" s="42">
        <v>0</v>
      </c>
      <c r="F113" s="42">
        <v>0</v>
      </c>
      <c r="G113" s="42">
        <v>0</v>
      </c>
      <c r="H113" s="42">
        <v>0</v>
      </c>
      <c r="I113" s="42">
        <v>0</v>
      </c>
      <c r="J113" s="42">
        <v>0</v>
      </c>
      <c r="K113" s="42">
        <v>0</v>
      </c>
      <c r="L113" s="42">
        <v>0</v>
      </c>
      <c r="M113" s="42">
        <v>0</v>
      </c>
      <c r="P113" s="63"/>
      <c r="S113" s="63"/>
    </row>
    <row r="114" spans="1:28" ht="20.100000000000001" customHeight="1" x14ac:dyDescent="0.25">
      <c r="A114" s="41" t="s">
        <v>39</v>
      </c>
      <c r="B114" s="42">
        <v>13</v>
      </c>
      <c r="C114" s="42">
        <v>23</v>
      </c>
      <c r="D114" s="42">
        <v>7</v>
      </c>
      <c r="E114" s="42">
        <v>10</v>
      </c>
      <c r="F114" s="42">
        <v>10</v>
      </c>
      <c r="G114" s="42">
        <v>48</v>
      </c>
      <c r="H114" s="42">
        <v>26</v>
      </c>
      <c r="I114" s="42">
        <v>19</v>
      </c>
      <c r="J114" s="42">
        <v>41</v>
      </c>
      <c r="K114" s="42">
        <v>35</v>
      </c>
      <c r="L114" s="42">
        <v>26</v>
      </c>
      <c r="M114" s="42">
        <v>34</v>
      </c>
      <c r="P114" s="63"/>
      <c r="S114" s="63"/>
    </row>
    <row r="115" spans="1:28" s="39" customFormat="1" ht="20.100000000000001" customHeight="1" x14ac:dyDescent="0.25">
      <c r="A115" s="41" t="s">
        <v>40</v>
      </c>
      <c r="B115" s="42">
        <v>5</v>
      </c>
      <c r="C115" s="42">
        <v>3</v>
      </c>
      <c r="D115" s="42">
        <v>0</v>
      </c>
      <c r="E115" s="42">
        <v>3</v>
      </c>
      <c r="F115" s="42">
        <v>0</v>
      </c>
      <c r="G115" s="42">
        <v>2</v>
      </c>
      <c r="H115" s="42">
        <v>3</v>
      </c>
      <c r="I115" s="42">
        <v>3</v>
      </c>
      <c r="J115" s="42">
        <v>3</v>
      </c>
      <c r="K115" s="42">
        <v>0</v>
      </c>
      <c r="L115" s="42">
        <v>15</v>
      </c>
      <c r="M115" s="42">
        <v>14</v>
      </c>
      <c r="P115" s="61"/>
      <c r="Q115" s="41"/>
      <c r="S115" s="61"/>
      <c r="T115" s="41"/>
      <c r="U115" s="41"/>
      <c r="V115" s="41"/>
      <c r="W115" s="41"/>
      <c r="X115" s="41"/>
      <c r="Y115" s="41"/>
      <c r="Z115" s="41"/>
      <c r="AA115" s="41"/>
      <c r="AB115" s="41"/>
    </row>
    <row r="116" spans="1:28" ht="20.100000000000001" customHeight="1" x14ac:dyDescent="0.25">
      <c r="A116" s="352" t="s">
        <v>590</v>
      </c>
      <c r="B116" s="40">
        <v>16</v>
      </c>
      <c r="C116" s="40">
        <v>4</v>
      </c>
      <c r="D116" s="40">
        <v>1</v>
      </c>
      <c r="E116" s="40">
        <v>8</v>
      </c>
      <c r="F116" s="40">
        <v>6</v>
      </c>
      <c r="G116" s="40">
        <v>4</v>
      </c>
      <c r="H116" s="40">
        <v>7</v>
      </c>
      <c r="I116" s="40">
        <v>10</v>
      </c>
      <c r="J116" s="40">
        <v>6</v>
      </c>
      <c r="K116" s="40">
        <v>2</v>
      </c>
      <c r="L116" s="40">
        <v>14</v>
      </c>
      <c r="M116" s="40">
        <v>17</v>
      </c>
      <c r="P116" s="63"/>
      <c r="Q116" s="39"/>
      <c r="S116" s="63"/>
      <c r="T116" s="39"/>
      <c r="U116" s="39"/>
      <c r="V116" s="39"/>
      <c r="W116" s="39"/>
      <c r="X116" s="39"/>
      <c r="Y116" s="39"/>
      <c r="Z116" s="39"/>
      <c r="AA116" s="39"/>
      <c r="AB116" s="39"/>
    </row>
    <row r="117" spans="1:28" ht="20.100000000000001" customHeight="1" x14ac:dyDescent="0.25">
      <c r="A117" s="41" t="s">
        <v>265</v>
      </c>
      <c r="B117" s="42">
        <v>0</v>
      </c>
      <c r="C117" s="42">
        <v>0</v>
      </c>
      <c r="D117" s="42">
        <v>0</v>
      </c>
      <c r="E117" s="42">
        <v>0</v>
      </c>
      <c r="F117" s="42">
        <v>0</v>
      </c>
      <c r="G117" s="42">
        <v>0</v>
      </c>
      <c r="H117" s="42">
        <v>0</v>
      </c>
      <c r="I117" s="42">
        <v>0</v>
      </c>
      <c r="J117" s="42">
        <v>0</v>
      </c>
      <c r="K117" s="42">
        <v>0</v>
      </c>
      <c r="L117" s="42">
        <v>0</v>
      </c>
      <c r="M117" s="42">
        <v>0</v>
      </c>
      <c r="P117" s="63"/>
      <c r="S117" s="63"/>
    </row>
    <row r="118" spans="1:28" ht="20.100000000000001" customHeight="1" x14ac:dyDescent="0.25">
      <c r="A118" s="41" t="s">
        <v>572</v>
      </c>
      <c r="B118" s="42">
        <v>0</v>
      </c>
      <c r="C118" s="42">
        <v>0</v>
      </c>
      <c r="D118" s="42">
        <v>0</v>
      </c>
      <c r="E118" s="42">
        <v>0</v>
      </c>
      <c r="F118" s="42">
        <v>0</v>
      </c>
      <c r="G118" s="42">
        <v>0</v>
      </c>
      <c r="H118" s="42">
        <v>0</v>
      </c>
      <c r="I118" s="42">
        <v>0</v>
      </c>
      <c r="J118" s="42">
        <v>0</v>
      </c>
      <c r="K118" s="42">
        <v>0</v>
      </c>
      <c r="L118" s="42">
        <v>0</v>
      </c>
      <c r="M118" s="42">
        <v>0</v>
      </c>
      <c r="P118" s="63"/>
      <c r="S118" s="63"/>
    </row>
    <row r="119" spans="1:28" ht="20.100000000000001" customHeight="1" x14ac:dyDescent="0.25">
      <c r="A119" s="41" t="s">
        <v>41</v>
      </c>
      <c r="B119" s="42">
        <v>2</v>
      </c>
      <c r="C119" s="42">
        <v>3</v>
      </c>
      <c r="D119" s="42">
        <v>0</v>
      </c>
      <c r="E119" s="42">
        <v>3</v>
      </c>
      <c r="F119" s="42">
        <v>0</v>
      </c>
      <c r="G119" s="42">
        <v>1</v>
      </c>
      <c r="H119" s="42">
        <v>2</v>
      </c>
      <c r="I119" s="42">
        <v>0</v>
      </c>
      <c r="J119" s="42">
        <v>0</v>
      </c>
      <c r="K119" s="42">
        <v>0</v>
      </c>
      <c r="L119" s="42">
        <v>6</v>
      </c>
      <c r="M119" s="42">
        <v>4</v>
      </c>
      <c r="P119" s="63"/>
      <c r="S119" s="63"/>
    </row>
    <row r="120" spans="1:28" ht="20.100000000000001" customHeight="1" x14ac:dyDescent="0.25">
      <c r="A120" s="41" t="s">
        <v>573</v>
      </c>
      <c r="B120" s="42">
        <v>0</v>
      </c>
      <c r="C120" s="42">
        <v>0</v>
      </c>
      <c r="D120" s="42">
        <v>0</v>
      </c>
      <c r="E120" s="42">
        <v>0</v>
      </c>
      <c r="F120" s="42">
        <v>0</v>
      </c>
      <c r="G120" s="42">
        <v>0</v>
      </c>
      <c r="H120" s="42">
        <v>0</v>
      </c>
      <c r="I120" s="42">
        <v>0</v>
      </c>
      <c r="J120" s="42">
        <v>0</v>
      </c>
      <c r="K120" s="42">
        <v>0</v>
      </c>
      <c r="L120" s="42">
        <v>0</v>
      </c>
      <c r="M120" s="42">
        <v>0</v>
      </c>
      <c r="P120" s="63"/>
      <c r="S120" s="63"/>
    </row>
    <row r="121" spans="1:28" ht="20.100000000000001" customHeight="1" x14ac:dyDescent="0.25">
      <c r="A121" s="41" t="s">
        <v>269</v>
      </c>
      <c r="B121" s="42">
        <v>1</v>
      </c>
      <c r="C121" s="42">
        <v>0</v>
      </c>
      <c r="D121" s="42">
        <v>0</v>
      </c>
      <c r="E121" s="42">
        <v>0</v>
      </c>
      <c r="F121" s="42">
        <v>0</v>
      </c>
      <c r="G121" s="42">
        <v>0</v>
      </c>
      <c r="H121" s="42">
        <v>0</v>
      </c>
      <c r="I121" s="42">
        <v>0</v>
      </c>
      <c r="J121" s="42">
        <v>0</v>
      </c>
      <c r="K121" s="42">
        <v>0</v>
      </c>
      <c r="L121" s="42">
        <v>0</v>
      </c>
      <c r="M121" s="42">
        <v>3</v>
      </c>
      <c r="P121" s="63"/>
      <c r="S121" s="63"/>
    </row>
    <row r="122" spans="1:28" ht="20.100000000000001" customHeight="1" x14ac:dyDescent="0.25">
      <c r="A122" s="41" t="s">
        <v>277</v>
      </c>
      <c r="B122" s="42">
        <v>0</v>
      </c>
      <c r="C122" s="42">
        <v>0</v>
      </c>
      <c r="D122" s="42">
        <v>0</v>
      </c>
      <c r="E122" s="42">
        <v>0</v>
      </c>
      <c r="F122" s="42">
        <v>0</v>
      </c>
      <c r="G122" s="42">
        <v>0</v>
      </c>
      <c r="H122" s="42">
        <v>0</v>
      </c>
      <c r="I122" s="42">
        <v>0</v>
      </c>
      <c r="J122" s="42">
        <v>0</v>
      </c>
      <c r="K122" s="42">
        <v>0</v>
      </c>
      <c r="L122" s="42">
        <v>1</v>
      </c>
      <c r="M122" s="42">
        <v>0</v>
      </c>
      <c r="P122" s="63"/>
      <c r="S122" s="63"/>
    </row>
    <row r="123" spans="1:28" ht="20.100000000000001" customHeight="1" x14ac:dyDescent="0.25">
      <c r="A123" s="41" t="s">
        <v>42</v>
      </c>
      <c r="B123" s="42">
        <v>1</v>
      </c>
      <c r="C123" s="42">
        <v>0</v>
      </c>
      <c r="D123" s="42">
        <v>0</v>
      </c>
      <c r="E123" s="42">
        <v>1</v>
      </c>
      <c r="F123" s="42">
        <v>0</v>
      </c>
      <c r="G123" s="42">
        <v>0</v>
      </c>
      <c r="H123" s="42">
        <v>0</v>
      </c>
      <c r="I123" s="42">
        <v>4</v>
      </c>
      <c r="J123" s="42">
        <v>0</v>
      </c>
      <c r="K123" s="42">
        <v>2</v>
      </c>
      <c r="L123" s="42">
        <v>0</v>
      </c>
      <c r="M123" s="42">
        <v>3</v>
      </c>
      <c r="N123" s="42"/>
      <c r="O123" s="42"/>
    </row>
    <row r="124" spans="1:28" ht="20.100000000000001" customHeight="1" x14ac:dyDescent="0.25">
      <c r="A124" s="41" t="s">
        <v>271</v>
      </c>
      <c r="B124" s="42">
        <v>0</v>
      </c>
      <c r="C124" s="42">
        <v>0</v>
      </c>
      <c r="D124" s="42">
        <v>0</v>
      </c>
      <c r="E124" s="42">
        <v>0</v>
      </c>
      <c r="F124" s="42">
        <v>0</v>
      </c>
      <c r="G124" s="42">
        <v>0</v>
      </c>
      <c r="H124" s="42">
        <v>0</v>
      </c>
      <c r="I124" s="42">
        <v>0</v>
      </c>
      <c r="J124" s="42">
        <v>0</v>
      </c>
      <c r="K124" s="42">
        <v>0</v>
      </c>
      <c r="L124" s="42">
        <v>0</v>
      </c>
      <c r="M124" s="42">
        <v>0</v>
      </c>
      <c r="N124" s="42"/>
      <c r="O124" s="42"/>
    </row>
    <row r="125" spans="1:28" ht="20.100000000000001" customHeight="1" x14ac:dyDescent="0.25">
      <c r="A125" s="41" t="s">
        <v>574</v>
      </c>
      <c r="B125" s="42">
        <v>0</v>
      </c>
      <c r="C125" s="42">
        <v>0</v>
      </c>
      <c r="D125" s="42">
        <v>0</v>
      </c>
      <c r="E125" s="42">
        <v>0</v>
      </c>
      <c r="F125" s="42">
        <v>0</v>
      </c>
      <c r="G125" s="42">
        <v>0</v>
      </c>
      <c r="H125" s="42">
        <v>0</v>
      </c>
      <c r="I125" s="42">
        <v>0</v>
      </c>
      <c r="J125" s="42">
        <v>0</v>
      </c>
      <c r="K125" s="42">
        <v>0</v>
      </c>
      <c r="L125" s="42">
        <v>0</v>
      </c>
      <c r="M125" s="42">
        <v>0</v>
      </c>
      <c r="N125" s="42"/>
      <c r="O125" s="42"/>
    </row>
    <row r="126" spans="1:28" ht="20.100000000000001" customHeight="1" x14ac:dyDescent="0.25">
      <c r="A126" s="41" t="s">
        <v>43</v>
      </c>
      <c r="B126" s="42">
        <v>1</v>
      </c>
      <c r="C126" s="42">
        <v>1</v>
      </c>
      <c r="D126" s="42">
        <v>1</v>
      </c>
      <c r="E126" s="42">
        <v>2</v>
      </c>
      <c r="F126" s="42">
        <v>0</v>
      </c>
      <c r="G126" s="42">
        <v>1</v>
      </c>
      <c r="H126" s="42">
        <v>1</v>
      </c>
      <c r="I126" s="42">
        <v>3</v>
      </c>
      <c r="J126" s="42">
        <v>1</v>
      </c>
      <c r="K126" s="42">
        <v>0</v>
      </c>
      <c r="L126" s="42">
        <v>1</v>
      </c>
      <c r="M126" s="42">
        <v>5</v>
      </c>
      <c r="N126" s="42"/>
      <c r="O126" s="42"/>
    </row>
    <row r="127" spans="1:28" ht="20.100000000000001" customHeight="1" x14ac:dyDescent="0.25">
      <c r="A127" s="41" t="s">
        <v>44</v>
      </c>
      <c r="B127" s="42">
        <v>2</v>
      </c>
      <c r="C127" s="42">
        <v>0</v>
      </c>
      <c r="D127" s="42">
        <v>0</v>
      </c>
      <c r="E127" s="42">
        <v>1</v>
      </c>
      <c r="F127" s="42">
        <v>0</v>
      </c>
      <c r="G127" s="42">
        <v>0</v>
      </c>
      <c r="H127" s="42">
        <v>1</v>
      </c>
      <c r="I127" s="42">
        <v>1</v>
      </c>
      <c r="J127" s="42">
        <v>2</v>
      </c>
      <c r="K127" s="42">
        <v>0</v>
      </c>
      <c r="L127" s="42">
        <v>1</v>
      </c>
      <c r="M127" s="42">
        <v>0</v>
      </c>
      <c r="N127" s="42"/>
      <c r="O127" s="42"/>
    </row>
    <row r="128" spans="1:28" ht="20.100000000000001" customHeight="1" x14ac:dyDescent="0.25">
      <c r="A128" s="41" t="s">
        <v>575</v>
      </c>
      <c r="B128" s="42">
        <v>0</v>
      </c>
      <c r="C128" s="42">
        <v>0</v>
      </c>
      <c r="D128" s="42">
        <v>0</v>
      </c>
      <c r="E128" s="42">
        <v>0</v>
      </c>
      <c r="F128" s="42">
        <v>0</v>
      </c>
      <c r="G128" s="42">
        <v>0</v>
      </c>
      <c r="H128" s="42">
        <v>0</v>
      </c>
      <c r="I128" s="42">
        <v>0</v>
      </c>
      <c r="J128" s="42">
        <v>0</v>
      </c>
      <c r="K128" s="42">
        <v>0</v>
      </c>
      <c r="L128" s="42">
        <v>0</v>
      </c>
      <c r="M128" s="42">
        <v>0</v>
      </c>
      <c r="N128" s="42"/>
      <c r="O128" s="42"/>
    </row>
    <row r="129" spans="1:16" ht="20.100000000000001" customHeight="1" x14ac:dyDescent="0.25">
      <c r="A129" s="41" t="s">
        <v>263</v>
      </c>
      <c r="B129" s="42">
        <v>0</v>
      </c>
      <c r="C129" s="42">
        <v>0</v>
      </c>
      <c r="D129" s="42">
        <v>0</v>
      </c>
      <c r="E129" s="42">
        <v>0</v>
      </c>
      <c r="F129" s="42">
        <v>0</v>
      </c>
      <c r="G129" s="42">
        <v>0</v>
      </c>
      <c r="H129" s="42">
        <v>0</v>
      </c>
      <c r="I129" s="42">
        <v>0</v>
      </c>
      <c r="J129" s="42">
        <v>0</v>
      </c>
      <c r="K129" s="42">
        <v>0</v>
      </c>
      <c r="L129" s="42">
        <v>0</v>
      </c>
      <c r="M129" s="42">
        <v>0</v>
      </c>
      <c r="N129" s="42"/>
      <c r="O129" s="42"/>
    </row>
    <row r="130" spans="1:16" ht="20.100000000000001" customHeight="1" x14ac:dyDescent="0.25">
      <c r="A130" s="41" t="s">
        <v>576</v>
      </c>
      <c r="B130" s="42">
        <v>0</v>
      </c>
      <c r="C130" s="42">
        <v>0</v>
      </c>
      <c r="D130" s="42">
        <v>0</v>
      </c>
      <c r="E130" s="42">
        <v>0</v>
      </c>
      <c r="F130" s="42">
        <v>1</v>
      </c>
      <c r="G130" s="42">
        <v>0</v>
      </c>
      <c r="H130" s="42">
        <v>0</v>
      </c>
      <c r="I130" s="42">
        <v>0</v>
      </c>
      <c r="J130" s="42">
        <v>0</v>
      </c>
      <c r="K130" s="42">
        <v>0</v>
      </c>
      <c r="L130" s="42">
        <v>0</v>
      </c>
      <c r="M130" s="42">
        <v>0</v>
      </c>
      <c r="N130" s="42"/>
      <c r="O130" s="42"/>
    </row>
    <row r="131" spans="1:16" ht="20.100000000000001" customHeight="1" x14ac:dyDescent="0.25">
      <c r="A131" s="41" t="s">
        <v>577</v>
      </c>
      <c r="B131" s="42">
        <v>8</v>
      </c>
      <c r="C131" s="42">
        <v>0</v>
      </c>
      <c r="D131" s="42">
        <v>0</v>
      </c>
      <c r="E131" s="42">
        <v>1</v>
      </c>
      <c r="F131" s="42">
        <v>2</v>
      </c>
      <c r="G131" s="42">
        <v>1</v>
      </c>
      <c r="H131" s="42">
        <v>0</v>
      </c>
      <c r="I131" s="42">
        <v>1</v>
      </c>
      <c r="J131" s="42">
        <v>1</v>
      </c>
      <c r="K131" s="42">
        <v>0</v>
      </c>
      <c r="L131" s="42">
        <v>2</v>
      </c>
      <c r="M131" s="42">
        <v>2</v>
      </c>
      <c r="N131" s="42"/>
      <c r="O131" s="42"/>
    </row>
    <row r="132" spans="1:16" ht="20.100000000000001" customHeight="1" x14ac:dyDescent="0.25">
      <c r="A132" s="41" t="s">
        <v>578</v>
      </c>
      <c r="B132" s="42">
        <v>0</v>
      </c>
      <c r="C132" s="42">
        <v>0</v>
      </c>
      <c r="D132" s="42">
        <v>0</v>
      </c>
      <c r="E132" s="42">
        <v>0</v>
      </c>
      <c r="F132" s="42">
        <v>0</v>
      </c>
      <c r="G132" s="42">
        <v>0</v>
      </c>
      <c r="H132" s="42">
        <v>0</v>
      </c>
      <c r="I132" s="42">
        <v>0</v>
      </c>
      <c r="J132" s="42">
        <v>0</v>
      </c>
      <c r="K132" s="42">
        <v>0</v>
      </c>
      <c r="L132" s="42">
        <v>0</v>
      </c>
      <c r="M132" s="42">
        <v>0</v>
      </c>
      <c r="N132" s="42"/>
      <c r="O132" s="42"/>
    </row>
    <row r="133" spans="1:16" ht="20.100000000000001" customHeight="1" x14ac:dyDescent="0.25">
      <c r="A133" s="41" t="s">
        <v>264</v>
      </c>
      <c r="B133" s="42">
        <v>0</v>
      </c>
      <c r="C133" s="42">
        <v>0</v>
      </c>
      <c r="D133" s="42">
        <v>0</v>
      </c>
      <c r="E133" s="42">
        <v>0</v>
      </c>
      <c r="F133" s="42">
        <v>0</v>
      </c>
      <c r="G133" s="42">
        <v>0</v>
      </c>
      <c r="H133" s="42">
        <v>0</v>
      </c>
      <c r="I133" s="42">
        <v>0</v>
      </c>
      <c r="J133" s="42">
        <v>1</v>
      </c>
      <c r="K133" s="42">
        <v>0</v>
      </c>
      <c r="L133" s="42">
        <v>0</v>
      </c>
      <c r="M133" s="42">
        <v>0</v>
      </c>
      <c r="N133" s="42"/>
      <c r="O133" s="42"/>
    </row>
    <row r="134" spans="1:16" ht="20.100000000000001" customHeight="1" x14ac:dyDescent="0.25">
      <c r="A134" s="41" t="s">
        <v>268</v>
      </c>
      <c r="B134" s="42">
        <v>1</v>
      </c>
      <c r="C134" s="42">
        <v>0</v>
      </c>
      <c r="D134" s="42">
        <v>0</v>
      </c>
      <c r="E134" s="42">
        <v>0</v>
      </c>
      <c r="F134" s="42">
        <v>1</v>
      </c>
      <c r="G134" s="42">
        <v>0</v>
      </c>
      <c r="H134" s="42">
        <v>0</v>
      </c>
      <c r="I134" s="42">
        <v>0</v>
      </c>
      <c r="J134" s="42">
        <v>0</v>
      </c>
      <c r="K134" s="42">
        <v>0</v>
      </c>
      <c r="L134" s="42">
        <v>0</v>
      </c>
      <c r="M134" s="42">
        <v>0</v>
      </c>
      <c r="N134" s="42"/>
      <c r="O134" s="42"/>
    </row>
    <row r="135" spans="1:16" ht="20.100000000000001" customHeight="1" thickBot="1" x14ac:dyDescent="0.3">
      <c r="A135" s="41" t="s">
        <v>45</v>
      </c>
      <c r="B135" s="42">
        <v>0</v>
      </c>
      <c r="C135" s="42">
        <v>0</v>
      </c>
      <c r="D135" s="42">
        <v>0</v>
      </c>
      <c r="E135" s="42">
        <v>0</v>
      </c>
      <c r="F135" s="42">
        <v>2</v>
      </c>
      <c r="G135" s="42">
        <v>1</v>
      </c>
      <c r="H135" s="42">
        <v>3</v>
      </c>
      <c r="I135" s="42">
        <v>1</v>
      </c>
      <c r="J135" s="42">
        <v>1</v>
      </c>
      <c r="K135" s="42">
        <v>0</v>
      </c>
      <c r="L135" s="42">
        <v>3</v>
      </c>
      <c r="M135" s="42">
        <v>0</v>
      </c>
      <c r="N135" s="42"/>
      <c r="O135" s="42"/>
    </row>
    <row r="136" spans="1:16" s="48" customFormat="1" ht="15.95" customHeight="1" x14ac:dyDescent="0.25">
      <c r="A136" s="331" t="s">
        <v>588</v>
      </c>
      <c r="B136" s="331"/>
      <c r="C136" s="331"/>
      <c r="D136" s="332"/>
      <c r="E136" s="332"/>
      <c r="F136" s="332"/>
      <c r="G136" s="332"/>
      <c r="H136" s="332"/>
      <c r="I136" s="332"/>
      <c r="J136" s="332"/>
      <c r="K136" s="332"/>
      <c r="L136" s="332"/>
      <c r="M136" s="333" t="s">
        <v>585</v>
      </c>
    </row>
    <row r="137" spans="1:16" s="27" customFormat="1" ht="24.95" customHeight="1" x14ac:dyDescent="0.25">
      <c r="A137" s="347" t="s">
        <v>114</v>
      </c>
      <c r="B137" s="347"/>
      <c r="C137" s="347"/>
      <c r="D137" s="347"/>
      <c r="E137" s="347"/>
      <c r="F137" s="347"/>
      <c r="G137" s="347"/>
    </row>
    <row r="138" spans="1:16" s="55" customFormat="1" ht="24.95" customHeight="1" thickBot="1" x14ac:dyDescent="0.25">
      <c r="A138" s="28" t="s">
        <v>537</v>
      </c>
      <c r="B138" s="53"/>
      <c r="C138" s="53"/>
      <c r="D138" s="53"/>
      <c r="E138" s="53"/>
      <c r="F138" s="53"/>
      <c r="G138" s="53"/>
      <c r="H138" s="53"/>
      <c r="I138" s="53"/>
      <c r="J138" s="53"/>
      <c r="K138" s="53"/>
      <c r="L138" s="53"/>
      <c r="M138" s="53"/>
      <c r="N138" s="53"/>
      <c r="O138" s="336" t="s">
        <v>587</v>
      </c>
      <c r="P138" s="54"/>
    </row>
    <row r="139" spans="1:16" s="39" customFormat="1" ht="20.100000000000001" customHeight="1" x14ac:dyDescent="0.25">
      <c r="A139" s="1023" t="s">
        <v>8</v>
      </c>
      <c r="B139" s="1019" t="s">
        <v>9</v>
      </c>
      <c r="C139" s="1020"/>
      <c r="D139" s="1020"/>
      <c r="E139" s="1020"/>
      <c r="F139" s="1020"/>
      <c r="G139" s="1020"/>
      <c r="H139" s="1020"/>
      <c r="I139" s="1020"/>
      <c r="J139" s="1020"/>
      <c r="K139" s="1020"/>
      <c r="L139" s="1020"/>
      <c r="M139" s="1020"/>
      <c r="N139" s="1020"/>
      <c r="O139" s="1020"/>
      <c r="P139" s="56"/>
    </row>
    <row r="140" spans="1:16" ht="20.100000000000001" customHeight="1" x14ac:dyDescent="0.25">
      <c r="A140" s="1024"/>
      <c r="B140" s="1021" t="s">
        <v>10</v>
      </c>
      <c r="C140" s="1021"/>
      <c r="D140" s="32" t="s">
        <v>69</v>
      </c>
      <c r="E140" s="32"/>
      <c r="F140" s="32" t="s">
        <v>70</v>
      </c>
      <c r="G140" s="32"/>
      <c r="H140" s="32" t="s">
        <v>71</v>
      </c>
      <c r="I140" s="32"/>
      <c r="J140" s="32" t="s">
        <v>72</v>
      </c>
      <c r="K140" s="32"/>
      <c r="L140" s="32" t="s">
        <v>73</v>
      </c>
      <c r="M140" s="32"/>
      <c r="N140" s="32" t="s">
        <v>74</v>
      </c>
      <c r="O140" s="57"/>
      <c r="P140" s="58"/>
    </row>
    <row r="141" spans="1:16" ht="20.100000000000001" customHeight="1" x14ac:dyDescent="0.25">
      <c r="A141" s="1025"/>
      <c r="B141" s="59">
        <v>2015</v>
      </c>
      <c r="C141" s="59">
        <v>2016</v>
      </c>
      <c r="D141" s="59">
        <v>2015</v>
      </c>
      <c r="E141" s="59">
        <v>2016</v>
      </c>
      <c r="F141" s="334">
        <v>2015</v>
      </c>
      <c r="G141" s="334">
        <v>2016</v>
      </c>
      <c r="H141" s="334">
        <v>2015</v>
      </c>
      <c r="I141" s="334">
        <v>2016</v>
      </c>
      <c r="J141" s="334">
        <v>2015</v>
      </c>
      <c r="K141" s="334">
        <v>2016</v>
      </c>
      <c r="L141" s="334">
        <v>2015</v>
      </c>
      <c r="M141" s="334">
        <v>2016</v>
      </c>
      <c r="N141" s="334">
        <v>2015</v>
      </c>
      <c r="O141" s="335">
        <v>2016</v>
      </c>
      <c r="P141" s="58"/>
    </row>
    <row r="142" spans="1:16" ht="20.100000000000001" customHeight="1" x14ac:dyDescent="0.25">
      <c r="A142" s="352" t="s">
        <v>256</v>
      </c>
      <c r="B142" s="40">
        <v>1504</v>
      </c>
      <c r="C142" s="40">
        <v>1635</v>
      </c>
      <c r="D142" s="40">
        <v>306</v>
      </c>
      <c r="E142" s="40">
        <v>349</v>
      </c>
      <c r="F142" s="40">
        <v>230</v>
      </c>
      <c r="G142" s="40">
        <v>264</v>
      </c>
      <c r="H142" s="40">
        <v>178</v>
      </c>
      <c r="I142" s="40">
        <v>318</v>
      </c>
      <c r="J142" s="40">
        <v>178</v>
      </c>
      <c r="K142" s="40">
        <v>94</v>
      </c>
      <c r="L142" s="40">
        <v>66</v>
      </c>
      <c r="M142" s="40">
        <v>51</v>
      </c>
      <c r="N142" s="40">
        <v>32</v>
      </c>
      <c r="O142" s="40">
        <v>45</v>
      </c>
    </row>
    <row r="143" spans="1:16" ht="20.100000000000001" customHeight="1" x14ac:dyDescent="0.25">
      <c r="A143" s="41" t="s">
        <v>46</v>
      </c>
      <c r="B143" s="42">
        <v>236</v>
      </c>
      <c r="C143" s="42">
        <v>248</v>
      </c>
      <c r="D143" s="42">
        <v>55</v>
      </c>
      <c r="E143" s="42">
        <v>50</v>
      </c>
      <c r="F143" s="42">
        <v>41</v>
      </c>
      <c r="G143" s="42">
        <v>33</v>
      </c>
      <c r="H143" s="42">
        <v>31</v>
      </c>
      <c r="I143" s="42">
        <v>34</v>
      </c>
      <c r="J143" s="42">
        <v>18</v>
      </c>
      <c r="K143" s="42">
        <v>12</v>
      </c>
      <c r="L143" s="42">
        <v>9</v>
      </c>
      <c r="M143" s="42">
        <v>12</v>
      </c>
      <c r="N143" s="42">
        <v>4</v>
      </c>
      <c r="O143" s="42">
        <v>6</v>
      </c>
    </row>
    <row r="144" spans="1:16" ht="20.100000000000001" customHeight="1" x14ac:dyDescent="0.25">
      <c r="A144" s="41" t="s">
        <v>47</v>
      </c>
      <c r="B144" s="42">
        <v>11</v>
      </c>
      <c r="C144" s="42">
        <v>22</v>
      </c>
      <c r="D144" s="42">
        <v>2</v>
      </c>
      <c r="E144" s="42">
        <v>5</v>
      </c>
      <c r="F144" s="42">
        <v>3</v>
      </c>
      <c r="G144" s="42">
        <v>4</v>
      </c>
      <c r="H144" s="42">
        <v>0</v>
      </c>
      <c r="I144" s="42">
        <v>2</v>
      </c>
      <c r="J144" s="42">
        <v>1</v>
      </c>
      <c r="K144" s="42">
        <v>0</v>
      </c>
      <c r="L144" s="42">
        <v>2</v>
      </c>
      <c r="M144" s="42">
        <v>2</v>
      </c>
      <c r="N144" s="42">
        <v>0</v>
      </c>
      <c r="O144" s="42">
        <v>0</v>
      </c>
    </row>
    <row r="145" spans="1:15" ht="20.100000000000001" customHeight="1" x14ac:dyDescent="0.25">
      <c r="A145" s="41" t="s">
        <v>48</v>
      </c>
      <c r="B145" s="42">
        <v>15</v>
      </c>
      <c r="C145" s="42">
        <v>29</v>
      </c>
      <c r="D145" s="42">
        <v>4</v>
      </c>
      <c r="E145" s="42">
        <v>2</v>
      </c>
      <c r="F145" s="42">
        <v>0</v>
      </c>
      <c r="G145" s="42">
        <v>6</v>
      </c>
      <c r="H145" s="42">
        <v>0</v>
      </c>
      <c r="I145" s="42">
        <v>3</v>
      </c>
      <c r="J145" s="42">
        <v>1</v>
      </c>
      <c r="K145" s="42">
        <v>7</v>
      </c>
      <c r="L145" s="42">
        <v>3</v>
      </c>
      <c r="M145" s="42">
        <v>1</v>
      </c>
      <c r="N145" s="42">
        <v>0</v>
      </c>
      <c r="O145" s="42">
        <v>0</v>
      </c>
    </row>
    <row r="146" spans="1:15" ht="20.100000000000001" customHeight="1" x14ac:dyDescent="0.25">
      <c r="A146" s="41" t="s">
        <v>579</v>
      </c>
      <c r="B146" s="42">
        <v>9</v>
      </c>
      <c r="C146" s="42">
        <v>1</v>
      </c>
      <c r="D146" s="42">
        <v>0</v>
      </c>
      <c r="E146" s="42">
        <v>1</v>
      </c>
      <c r="F146" s="42">
        <v>0</v>
      </c>
      <c r="G146" s="42">
        <v>0</v>
      </c>
      <c r="H146" s="42">
        <v>0</v>
      </c>
      <c r="I146" s="42">
        <v>0</v>
      </c>
      <c r="J146" s="42">
        <v>0</v>
      </c>
      <c r="K146" s="42">
        <v>0</v>
      </c>
      <c r="L146" s="42">
        <v>0</v>
      </c>
      <c r="M146" s="42">
        <v>0</v>
      </c>
      <c r="N146" s="42">
        <v>0</v>
      </c>
      <c r="O146" s="42">
        <v>0</v>
      </c>
    </row>
    <row r="147" spans="1:15" ht="20.100000000000001" customHeight="1" x14ac:dyDescent="0.25">
      <c r="A147" s="41" t="s">
        <v>270</v>
      </c>
      <c r="B147" s="42">
        <v>5</v>
      </c>
      <c r="C147" s="42">
        <v>8</v>
      </c>
      <c r="D147" s="42">
        <v>0</v>
      </c>
      <c r="E147" s="42">
        <v>3</v>
      </c>
      <c r="F147" s="42">
        <v>2</v>
      </c>
      <c r="G147" s="42">
        <v>1</v>
      </c>
      <c r="H147" s="42">
        <v>1</v>
      </c>
      <c r="I147" s="42">
        <v>0</v>
      </c>
      <c r="J147" s="42">
        <v>0</v>
      </c>
      <c r="K147" s="42">
        <v>0</v>
      </c>
      <c r="L147" s="42">
        <v>0</v>
      </c>
      <c r="M147" s="42">
        <v>0</v>
      </c>
      <c r="N147" s="42">
        <v>1</v>
      </c>
      <c r="O147" s="42">
        <v>0</v>
      </c>
    </row>
    <row r="148" spans="1:15" ht="20.100000000000001" customHeight="1" x14ac:dyDescent="0.25">
      <c r="A148" s="41" t="s">
        <v>49</v>
      </c>
      <c r="B148" s="42">
        <v>18</v>
      </c>
      <c r="C148" s="42">
        <v>9</v>
      </c>
      <c r="D148" s="42">
        <v>6</v>
      </c>
      <c r="E148" s="42">
        <v>1</v>
      </c>
      <c r="F148" s="42">
        <v>0</v>
      </c>
      <c r="G148" s="42">
        <v>1</v>
      </c>
      <c r="H148" s="42">
        <v>2</v>
      </c>
      <c r="I148" s="42">
        <v>0</v>
      </c>
      <c r="J148" s="42">
        <v>1</v>
      </c>
      <c r="K148" s="42">
        <v>1</v>
      </c>
      <c r="L148" s="42">
        <v>0</v>
      </c>
      <c r="M148" s="42">
        <v>0</v>
      </c>
      <c r="N148" s="42">
        <v>0</v>
      </c>
      <c r="O148" s="42">
        <v>0</v>
      </c>
    </row>
    <row r="149" spans="1:15" ht="20.100000000000001" customHeight="1" x14ac:dyDescent="0.25">
      <c r="A149" s="41" t="s">
        <v>580</v>
      </c>
      <c r="B149" s="42">
        <v>0</v>
      </c>
      <c r="C149" s="42">
        <v>1</v>
      </c>
      <c r="D149" s="42">
        <v>0</v>
      </c>
      <c r="E149" s="42">
        <v>0</v>
      </c>
      <c r="F149" s="42">
        <v>0</v>
      </c>
      <c r="G149" s="42">
        <v>0</v>
      </c>
      <c r="H149" s="42">
        <v>0</v>
      </c>
      <c r="I149" s="42">
        <v>0</v>
      </c>
      <c r="J149" s="42">
        <v>0</v>
      </c>
      <c r="K149" s="42">
        <v>0</v>
      </c>
      <c r="L149" s="42">
        <v>0</v>
      </c>
      <c r="M149" s="42">
        <v>0</v>
      </c>
      <c r="N149" s="42">
        <v>0</v>
      </c>
      <c r="O149" s="42">
        <v>0</v>
      </c>
    </row>
    <row r="150" spans="1:15" ht="20.100000000000001" customHeight="1" x14ac:dyDescent="0.25">
      <c r="A150" s="41" t="s">
        <v>276</v>
      </c>
      <c r="B150" s="42">
        <v>2</v>
      </c>
      <c r="C150" s="42">
        <v>2</v>
      </c>
      <c r="D150" s="42">
        <v>0</v>
      </c>
      <c r="E150" s="42">
        <v>2</v>
      </c>
      <c r="F150" s="42">
        <v>0</v>
      </c>
      <c r="G150" s="42">
        <v>0</v>
      </c>
      <c r="H150" s="42">
        <v>0</v>
      </c>
      <c r="I150" s="42">
        <v>0</v>
      </c>
      <c r="J150" s="42">
        <v>0</v>
      </c>
      <c r="K150" s="42">
        <v>0</v>
      </c>
      <c r="L150" s="42">
        <v>0</v>
      </c>
      <c r="M150" s="42">
        <v>0</v>
      </c>
      <c r="N150" s="42">
        <v>2</v>
      </c>
      <c r="O150" s="42">
        <v>0</v>
      </c>
    </row>
    <row r="151" spans="1:15" ht="20.100000000000001" customHeight="1" x14ac:dyDescent="0.25">
      <c r="A151" s="41" t="s">
        <v>50</v>
      </c>
      <c r="B151" s="42">
        <v>269</v>
      </c>
      <c r="C151" s="42">
        <v>283</v>
      </c>
      <c r="D151" s="42">
        <v>55</v>
      </c>
      <c r="E151" s="42">
        <v>63</v>
      </c>
      <c r="F151" s="42">
        <v>38</v>
      </c>
      <c r="G151" s="42">
        <v>49</v>
      </c>
      <c r="H151" s="42">
        <v>28</v>
      </c>
      <c r="I151" s="42">
        <v>47</v>
      </c>
      <c r="J151" s="42">
        <v>29</v>
      </c>
      <c r="K151" s="42">
        <v>16</v>
      </c>
      <c r="L151" s="42">
        <v>17</v>
      </c>
      <c r="M151" s="42">
        <v>6</v>
      </c>
      <c r="N151" s="42">
        <v>7</v>
      </c>
      <c r="O151" s="42">
        <v>12</v>
      </c>
    </row>
    <row r="152" spans="1:15" ht="20.100000000000001" customHeight="1" x14ac:dyDescent="0.25">
      <c r="A152" s="41" t="s">
        <v>272</v>
      </c>
      <c r="B152" s="42">
        <v>0</v>
      </c>
      <c r="C152" s="42">
        <v>0</v>
      </c>
      <c r="D152" s="42">
        <v>0</v>
      </c>
      <c r="E152" s="42">
        <v>0</v>
      </c>
      <c r="F152" s="42">
        <v>0</v>
      </c>
      <c r="G152" s="42">
        <v>0</v>
      </c>
      <c r="H152" s="42">
        <v>0</v>
      </c>
      <c r="I152" s="42">
        <v>0</v>
      </c>
      <c r="J152" s="42">
        <v>0</v>
      </c>
      <c r="K152" s="42">
        <v>0</v>
      </c>
      <c r="L152" s="42">
        <v>0</v>
      </c>
      <c r="M152" s="42">
        <v>0</v>
      </c>
      <c r="N152" s="42">
        <v>0</v>
      </c>
      <c r="O152" s="42">
        <v>0</v>
      </c>
    </row>
    <row r="153" spans="1:15" ht="20.100000000000001" customHeight="1" x14ac:dyDescent="0.25">
      <c r="A153" s="41" t="s">
        <v>51</v>
      </c>
      <c r="B153" s="42">
        <v>2</v>
      </c>
      <c r="C153" s="42">
        <v>3</v>
      </c>
      <c r="D153" s="42">
        <v>1</v>
      </c>
      <c r="E153" s="42">
        <v>1</v>
      </c>
      <c r="F153" s="42">
        <v>1</v>
      </c>
      <c r="G153" s="42">
        <v>0</v>
      </c>
      <c r="H153" s="42">
        <v>0</v>
      </c>
      <c r="I153" s="42">
        <v>0</v>
      </c>
      <c r="J153" s="42">
        <v>0</v>
      </c>
      <c r="K153" s="42">
        <v>0</v>
      </c>
      <c r="L153" s="42">
        <v>0</v>
      </c>
      <c r="M153" s="42">
        <v>1</v>
      </c>
      <c r="N153" s="42">
        <v>0</v>
      </c>
      <c r="O153" s="42">
        <v>0</v>
      </c>
    </row>
    <row r="154" spans="1:15" ht="20.100000000000001" customHeight="1" x14ac:dyDescent="0.25">
      <c r="A154" s="41" t="s">
        <v>52</v>
      </c>
      <c r="B154" s="42">
        <v>161</v>
      </c>
      <c r="C154" s="42">
        <v>112</v>
      </c>
      <c r="D154" s="42">
        <v>26</v>
      </c>
      <c r="E154" s="42">
        <v>18</v>
      </c>
      <c r="F154" s="42">
        <v>22</v>
      </c>
      <c r="G154" s="42">
        <v>16</v>
      </c>
      <c r="H154" s="42">
        <v>8</v>
      </c>
      <c r="I154" s="42">
        <v>12</v>
      </c>
      <c r="J154" s="42">
        <v>15</v>
      </c>
      <c r="K154" s="42">
        <v>13</v>
      </c>
      <c r="L154" s="42">
        <v>10</v>
      </c>
      <c r="M154" s="42">
        <v>11</v>
      </c>
      <c r="N154" s="42">
        <v>2</v>
      </c>
      <c r="O154" s="42">
        <v>4</v>
      </c>
    </row>
    <row r="155" spans="1:15" ht="20.100000000000001" customHeight="1" x14ac:dyDescent="0.25">
      <c r="A155" s="41" t="s">
        <v>53</v>
      </c>
      <c r="B155" s="42">
        <v>6</v>
      </c>
      <c r="C155" s="42">
        <v>6</v>
      </c>
      <c r="D155" s="42">
        <v>0</v>
      </c>
      <c r="E155" s="42">
        <v>1</v>
      </c>
      <c r="F155" s="42">
        <v>0</v>
      </c>
      <c r="G155" s="42">
        <v>2</v>
      </c>
      <c r="H155" s="42">
        <v>0</v>
      </c>
      <c r="I155" s="42">
        <v>1</v>
      </c>
      <c r="J155" s="42">
        <v>0</v>
      </c>
      <c r="K155" s="42">
        <v>0</v>
      </c>
      <c r="L155" s="42">
        <v>1</v>
      </c>
      <c r="M155" s="42">
        <v>0</v>
      </c>
      <c r="N155" s="42">
        <v>0</v>
      </c>
      <c r="O155" s="42">
        <v>0</v>
      </c>
    </row>
    <row r="156" spans="1:15" ht="20.100000000000001" customHeight="1" x14ac:dyDescent="0.25">
      <c r="A156" s="41" t="s">
        <v>54</v>
      </c>
      <c r="B156" s="42">
        <v>33</v>
      </c>
      <c r="C156" s="42">
        <v>27</v>
      </c>
      <c r="D156" s="42">
        <v>6</v>
      </c>
      <c r="E156" s="42">
        <v>5</v>
      </c>
      <c r="F156" s="42">
        <v>7</v>
      </c>
      <c r="G156" s="42">
        <v>2</v>
      </c>
      <c r="H156" s="42">
        <v>3</v>
      </c>
      <c r="I156" s="42">
        <v>4</v>
      </c>
      <c r="J156" s="42">
        <v>6</v>
      </c>
      <c r="K156" s="42">
        <v>1</v>
      </c>
      <c r="L156" s="42">
        <v>1</v>
      </c>
      <c r="M156" s="42">
        <v>4</v>
      </c>
      <c r="N156" s="42">
        <v>0</v>
      </c>
      <c r="O156" s="42">
        <v>1</v>
      </c>
    </row>
    <row r="157" spans="1:15" ht="20.100000000000001" customHeight="1" x14ac:dyDescent="0.25">
      <c r="A157" s="41" t="s">
        <v>55</v>
      </c>
      <c r="B157" s="42">
        <v>3</v>
      </c>
      <c r="C157" s="42">
        <v>3</v>
      </c>
      <c r="D157" s="42">
        <v>0</v>
      </c>
      <c r="E157" s="42">
        <v>1</v>
      </c>
      <c r="F157" s="42">
        <v>0</v>
      </c>
      <c r="G157" s="42">
        <v>1</v>
      </c>
      <c r="H157" s="42">
        <v>2</v>
      </c>
      <c r="I157" s="42">
        <v>0</v>
      </c>
      <c r="J157" s="42">
        <v>0</v>
      </c>
      <c r="K157" s="42">
        <v>1</v>
      </c>
      <c r="L157" s="42">
        <v>0</v>
      </c>
      <c r="M157" s="42">
        <v>0</v>
      </c>
      <c r="N157" s="42">
        <v>0</v>
      </c>
      <c r="O157" s="42">
        <v>0</v>
      </c>
    </row>
    <row r="158" spans="1:15" s="39" customFormat="1" ht="20.100000000000001" customHeight="1" x14ac:dyDescent="0.25">
      <c r="A158" s="41" t="s">
        <v>56</v>
      </c>
      <c r="B158" s="42">
        <v>7</v>
      </c>
      <c r="C158" s="42">
        <v>9</v>
      </c>
      <c r="D158" s="42">
        <v>4</v>
      </c>
      <c r="E158" s="42">
        <v>1</v>
      </c>
      <c r="F158" s="42">
        <v>0</v>
      </c>
      <c r="G158" s="42">
        <v>0</v>
      </c>
      <c r="H158" s="42">
        <v>0</v>
      </c>
      <c r="I158" s="42">
        <v>4</v>
      </c>
      <c r="J158" s="42">
        <v>2</v>
      </c>
      <c r="K158" s="42">
        <v>0</v>
      </c>
      <c r="L158" s="42">
        <v>0</v>
      </c>
      <c r="M158" s="42">
        <v>0</v>
      </c>
      <c r="N158" s="42">
        <v>1</v>
      </c>
      <c r="O158" s="42">
        <v>0</v>
      </c>
    </row>
    <row r="159" spans="1:15" s="39" customFormat="1" ht="20.100000000000001" customHeight="1" x14ac:dyDescent="0.25">
      <c r="A159" s="41" t="s">
        <v>57</v>
      </c>
      <c r="B159" s="42">
        <v>342</v>
      </c>
      <c r="C159" s="42">
        <v>411</v>
      </c>
      <c r="D159" s="42">
        <v>58</v>
      </c>
      <c r="E159" s="42">
        <v>79</v>
      </c>
      <c r="F159" s="42">
        <v>58</v>
      </c>
      <c r="G159" s="42">
        <v>74</v>
      </c>
      <c r="H159" s="42">
        <v>59</v>
      </c>
      <c r="I159" s="42">
        <v>96</v>
      </c>
      <c r="J159" s="42">
        <v>32</v>
      </c>
      <c r="K159" s="42">
        <v>20</v>
      </c>
      <c r="L159" s="42">
        <v>12</v>
      </c>
      <c r="M159" s="42">
        <v>4</v>
      </c>
      <c r="N159" s="42">
        <v>7</v>
      </c>
      <c r="O159" s="42">
        <v>8</v>
      </c>
    </row>
    <row r="160" spans="1:15" s="39" customFormat="1" ht="20.100000000000001" customHeight="1" x14ac:dyDescent="0.25">
      <c r="A160" s="41" t="s">
        <v>581</v>
      </c>
      <c r="B160" s="42">
        <v>1</v>
      </c>
      <c r="C160" s="42">
        <v>2</v>
      </c>
      <c r="D160" s="42">
        <v>0</v>
      </c>
      <c r="E160" s="42">
        <v>0</v>
      </c>
      <c r="F160" s="42">
        <v>0</v>
      </c>
      <c r="G160" s="42">
        <v>0</v>
      </c>
      <c r="H160" s="42">
        <v>0</v>
      </c>
      <c r="I160" s="42">
        <v>0</v>
      </c>
      <c r="J160" s="42">
        <v>1</v>
      </c>
      <c r="K160" s="42">
        <v>0</v>
      </c>
      <c r="L160" s="42">
        <v>0</v>
      </c>
      <c r="M160" s="42">
        <v>0</v>
      </c>
      <c r="N160" s="42">
        <v>0</v>
      </c>
      <c r="O160" s="42">
        <v>0</v>
      </c>
    </row>
    <row r="161" spans="1:15" ht="20.100000000000001" customHeight="1" x14ac:dyDescent="0.25">
      <c r="A161" s="41" t="s">
        <v>275</v>
      </c>
      <c r="B161" s="42">
        <v>1</v>
      </c>
      <c r="C161" s="42">
        <v>1</v>
      </c>
      <c r="D161" s="42">
        <v>0</v>
      </c>
      <c r="E161" s="42">
        <v>0</v>
      </c>
      <c r="F161" s="42">
        <v>0</v>
      </c>
      <c r="G161" s="42">
        <v>0</v>
      </c>
      <c r="H161" s="42">
        <v>0</v>
      </c>
      <c r="I161" s="42">
        <v>0</v>
      </c>
      <c r="J161" s="42">
        <v>1</v>
      </c>
      <c r="K161" s="42">
        <v>0</v>
      </c>
      <c r="L161" s="42">
        <v>0</v>
      </c>
      <c r="M161" s="42">
        <v>0</v>
      </c>
      <c r="N161" s="42">
        <v>0</v>
      </c>
      <c r="O161" s="42">
        <v>0</v>
      </c>
    </row>
    <row r="162" spans="1:15" ht="20.100000000000001" customHeight="1" x14ac:dyDescent="0.25">
      <c r="A162" s="41" t="s">
        <v>582</v>
      </c>
      <c r="B162" s="42">
        <v>0</v>
      </c>
      <c r="C162" s="42">
        <v>3</v>
      </c>
      <c r="D162" s="42">
        <v>0</v>
      </c>
      <c r="E162" s="42">
        <v>0</v>
      </c>
      <c r="F162" s="42">
        <v>0</v>
      </c>
      <c r="G162" s="42">
        <v>1</v>
      </c>
      <c r="H162" s="42">
        <v>0</v>
      </c>
      <c r="I162" s="42">
        <v>0</v>
      </c>
      <c r="J162" s="42">
        <v>0</v>
      </c>
      <c r="K162" s="42">
        <v>0</v>
      </c>
      <c r="L162" s="42">
        <v>0</v>
      </c>
      <c r="M162" s="42">
        <v>0</v>
      </c>
      <c r="N162" s="42">
        <v>0</v>
      </c>
      <c r="O162" s="42">
        <v>0</v>
      </c>
    </row>
    <row r="163" spans="1:15" s="39" customFormat="1" ht="20.100000000000001" customHeight="1" x14ac:dyDescent="0.25">
      <c r="A163" s="41" t="s">
        <v>58</v>
      </c>
      <c r="B163" s="42">
        <v>11</v>
      </c>
      <c r="C163" s="42">
        <v>14</v>
      </c>
      <c r="D163" s="42">
        <v>2</v>
      </c>
      <c r="E163" s="42">
        <v>2</v>
      </c>
      <c r="F163" s="42">
        <v>3</v>
      </c>
      <c r="G163" s="42">
        <v>3</v>
      </c>
      <c r="H163" s="42">
        <v>1</v>
      </c>
      <c r="I163" s="42">
        <v>4</v>
      </c>
      <c r="J163" s="42">
        <v>0</v>
      </c>
      <c r="K163" s="42">
        <v>4</v>
      </c>
      <c r="L163" s="42">
        <v>0</v>
      </c>
      <c r="M163" s="42">
        <v>0</v>
      </c>
      <c r="N163" s="42">
        <v>0</v>
      </c>
      <c r="O163" s="42">
        <v>0</v>
      </c>
    </row>
    <row r="164" spans="1:15" s="39" customFormat="1" ht="20.100000000000001" customHeight="1" x14ac:dyDescent="0.25">
      <c r="A164" s="41" t="s">
        <v>59</v>
      </c>
      <c r="B164" s="42">
        <v>25</v>
      </c>
      <c r="C164" s="42">
        <v>15</v>
      </c>
      <c r="D164" s="42">
        <v>1</v>
      </c>
      <c r="E164" s="42">
        <v>3</v>
      </c>
      <c r="F164" s="42">
        <v>0</v>
      </c>
      <c r="G164" s="42">
        <v>2</v>
      </c>
      <c r="H164" s="42">
        <v>7</v>
      </c>
      <c r="I164" s="42">
        <v>2</v>
      </c>
      <c r="J164" s="42">
        <v>11</v>
      </c>
      <c r="K164" s="42">
        <v>1</v>
      </c>
      <c r="L164" s="42">
        <v>0</v>
      </c>
      <c r="M164" s="42">
        <v>0</v>
      </c>
      <c r="N164" s="42">
        <v>0</v>
      </c>
      <c r="O164" s="42">
        <v>0</v>
      </c>
    </row>
    <row r="165" spans="1:15" s="39" customFormat="1" ht="20.100000000000001" customHeight="1" x14ac:dyDescent="0.25">
      <c r="A165" s="41" t="s">
        <v>60</v>
      </c>
      <c r="B165" s="42">
        <v>50</v>
      </c>
      <c r="C165" s="42">
        <v>64</v>
      </c>
      <c r="D165" s="42">
        <v>12</v>
      </c>
      <c r="E165" s="42">
        <v>14</v>
      </c>
      <c r="F165" s="42">
        <v>7</v>
      </c>
      <c r="G165" s="42">
        <v>9</v>
      </c>
      <c r="H165" s="42">
        <v>2</v>
      </c>
      <c r="I165" s="42">
        <v>10</v>
      </c>
      <c r="J165" s="42">
        <v>5</v>
      </c>
      <c r="K165" s="42">
        <v>3</v>
      </c>
      <c r="L165" s="42">
        <v>2</v>
      </c>
      <c r="M165" s="42">
        <v>2</v>
      </c>
      <c r="N165" s="42">
        <v>6</v>
      </c>
      <c r="O165" s="42">
        <v>4</v>
      </c>
    </row>
    <row r="166" spans="1:15" s="39" customFormat="1" ht="20.100000000000001" customHeight="1" x14ac:dyDescent="0.25">
      <c r="A166" s="41" t="s">
        <v>262</v>
      </c>
      <c r="B166" s="42">
        <v>125</v>
      </c>
      <c r="C166" s="42">
        <v>145</v>
      </c>
      <c r="D166" s="42">
        <v>22</v>
      </c>
      <c r="E166" s="42">
        <v>37</v>
      </c>
      <c r="F166" s="42">
        <v>29</v>
      </c>
      <c r="G166" s="42">
        <v>18</v>
      </c>
      <c r="H166" s="42">
        <v>19</v>
      </c>
      <c r="I166" s="42">
        <v>60</v>
      </c>
      <c r="J166" s="42">
        <v>19</v>
      </c>
      <c r="K166" s="42">
        <v>1</v>
      </c>
      <c r="L166" s="42">
        <v>6</v>
      </c>
      <c r="M166" s="42">
        <v>4</v>
      </c>
      <c r="N166" s="42">
        <v>1</v>
      </c>
      <c r="O166" s="42">
        <v>3</v>
      </c>
    </row>
    <row r="167" spans="1:15" s="39" customFormat="1" ht="20.100000000000001" customHeight="1" x14ac:dyDescent="0.25">
      <c r="A167" s="41" t="s">
        <v>61</v>
      </c>
      <c r="B167" s="42">
        <v>6</v>
      </c>
      <c r="C167" s="42">
        <v>4</v>
      </c>
      <c r="D167" s="42">
        <v>2</v>
      </c>
      <c r="E167" s="42">
        <v>3</v>
      </c>
      <c r="F167" s="42">
        <v>0</v>
      </c>
      <c r="G167" s="42">
        <v>0</v>
      </c>
      <c r="H167" s="42">
        <v>4</v>
      </c>
      <c r="I167" s="42">
        <v>0</v>
      </c>
      <c r="J167" s="42">
        <v>0</v>
      </c>
      <c r="K167" s="42">
        <v>0</v>
      </c>
      <c r="L167" s="42">
        <v>0</v>
      </c>
      <c r="M167" s="42">
        <v>1</v>
      </c>
      <c r="N167" s="42">
        <v>0</v>
      </c>
      <c r="O167" s="42">
        <v>0</v>
      </c>
    </row>
    <row r="168" spans="1:15" s="39" customFormat="1" ht="20.100000000000001" customHeight="1" x14ac:dyDescent="0.25">
      <c r="A168" s="41" t="s">
        <v>273</v>
      </c>
      <c r="B168" s="42">
        <v>4</v>
      </c>
      <c r="C168" s="42">
        <v>12</v>
      </c>
      <c r="D168" s="42">
        <v>4</v>
      </c>
      <c r="E168" s="42">
        <v>0</v>
      </c>
      <c r="F168" s="42">
        <v>0</v>
      </c>
      <c r="G168" s="42">
        <v>5</v>
      </c>
      <c r="H168" s="42">
        <v>0</v>
      </c>
      <c r="I168" s="42">
        <v>5</v>
      </c>
      <c r="J168" s="42">
        <v>0</v>
      </c>
      <c r="K168" s="42">
        <v>1</v>
      </c>
      <c r="L168" s="42">
        <v>0</v>
      </c>
      <c r="M168" s="42">
        <v>1</v>
      </c>
      <c r="N168" s="42">
        <v>0</v>
      </c>
      <c r="O168" s="42">
        <v>0</v>
      </c>
    </row>
    <row r="169" spans="1:15" s="39" customFormat="1" ht="20.100000000000001" customHeight="1" x14ac:dyDescent="0.25">
      <c r="A169" s="41" t="s">
        <v>62</v>
      </c>
      <c r="B169" s="42">
        <v>26</v>
      </c>
      <c r="C169" s="42">
        <v>43</v>
      </c>
      <c r="D169" s="42">
        <v>8</v>
      </c>
      <c r="E169" s="42">
        <v>9</v>
      </c>
      <c r="F169" s="42">
        <v>3</v>
      </c>
      <c r="G169" s="42">
        <v>5</v>
      </c>
      <c r="H169" s="42">
        <v>0</v>
      </c>
      <c r="I169" s="42">
        <v>10</v>
      </c>
      <c r="J169" s="42">
        <v>4</v>
      </c>
      <c r="K169" s="42">
        <v>1</v>
      </c>
      <c r="L169" s="42">
        <v>1</v>
      </c>
      <c r="M169" s="42">
        <v>1</v>
      </c>
      <c r="N169" s="42">
        <v>0</v>
      </c>
      <c r="O169" s="42">
        <v>5</v>
      </c>
    </row>
    <row r="170" spans="1:15" s="39" customFormat="1" ht="20.100000000000001" customHeight="1" x14ac:dyDescent="0.25">
      <c r="A170" s="41" t="s">
        <v>274</v>
      </c>
      <c r="B170" s="42">
        <v>1</v>
      </c>
      <c r="C170" s="42">
        <v>3</v>
      </c>
      <c r="D170" s="42">
        <v>0</v>
      </c>
      <c r="E170" s="42">
        <v>2</v>
      </c>
      <c r="F170" s="42">
        <v>0</v>
      </c>
      <c r="G170" s="42">
        <v>0</v>
      </c>
      <c r="H170" s="42">
        <v>0</v>
      </c>
      <c r="I170" s="42">
        <v>0</v>
      </c>
      <c r="J170" s="42">
        <v>0</v>
      </c>
      <c r="K170" s="42">
        <v>0</v>
      </c>
      <c r="L170" s="42">
        <v>0</v>
      </c>
      <c r="M170" s="42">
        <v>0</v>
      </c>
      <c r="N170" s="42">
        <v>0</v>
      </c>
      <c r="O170" s="42">
        <v>0</v>
      </c>
    </row>
    <row r="171" spans="1:15" s="39" customFormat="1" ht="20.100000000000001" customHeight="1" x14ac:dyDescent="0.25">
      <c r="A171" s="41" t="s">
        <v>63</v>
      </c>
      <c r="B171" s="42">
        <v>17</v>
      </c>
      <c r="C171" s="42">
        <v>27</v>
      </c>
      <c r="D171" s="42">
        <v>7</v>
      </c>
      <c r="E171" s="42">
        <v>6</v>
      </c>
      <c r="F171" s="42">
        <v>2</v>
      </c>
      <c r="G171" s="42">
        <v>8</v>
      </c>
      <c r="H171" s="42">
        <v>0</v>
      </c>
      <c r="I171" s="42">
        <v>2</v>
      </c>
      <c r="J171" s="42">
        <v>3</v>
      </c>
      <c r="K171" s="42">
        <v>7</v>
      </c>
      <c r="L171" s="42">
        <v>1</v>
      </c>
      <c r="M171" s="42">
        <v>0</v>
      </c>
      <c r="N171" s="42">
        <v>0</v>
      </c>
      <c r="O171" s="42">
        <v>0</v>
      </c>
    </row>
    <row r="172" spans="1:15" s="39" customFormat="1" ht="20.100000000000001" customHeight="1" x14ac:dyDescent="0.25">
      <c r="A172" s="41" t="s">
        <v>64</v>
      </c>
      <c r="B172" s="42">
        <v>99</v>
      </c>
      <c r="C172" s="42">
        <v>93</v>
      </c>
      <c r="D172" s="42">
        <v>23</v>
      </c>
      <c r="E172" s="42">
        <v>27</v>
      </c>
      <c r="F172" s="42">
        <v>12</v>
      </c>
      <c r="G172" s="42">
        <v>17</v>
      </c>
      <c r="H172" s="42">
        <v>9</v>
      </c>
      <c r="I172" s="42">
        <v>18</v>
      </c>
      <c r="J172" s="42">
        <v>29</v>
      </c>
      <c r="K172" s="42">
        <v>4</v>
      </c>
      <c r="L172" s="42">
        <v>1</v>
      </c>
      <c r="M172" s="42">
        <v>1</v>
      </c>
      <c r="N172" s="42">
        <v>0</v>
      </c>
      <c r="O172" s="42">
        <v>2</v>
      </c>
    </row>
    <row r="173" spans="1:15" s="39" customFormat="1" ht="20.100000000000001" customHeight="1" x14ac:dyDescent="0.25">
      <c r="A173" s="41" t="s">
        <v>261</v>
      </c>
      <c r="B173" s="42">
        <v>4</v>
      </c>
      <c r="C173" s="42">
        <v>7</v>
      </c>
      <c r="D173" s="42">
        <v>3</v>
      </c>
      <c r="E173" s="42">
        <v>0</v>
      </c>
      <c r="F173" s="42">
        <v>0</v>
      </c>
      <c r="G173" s="42">
        <v>1</v>
      </c>
      <c r="H173" s="42">
        <v>1</v>
      </c>
      <c r="I173" s="42">
        <v>1</v>
      </c>
      <c r="J173" s="42">
        <v>0</v>
      </c>
      <c r="K173" s="42">
        <v>0</v>
      </c>
      <c r="L173" s="42">
        <v>0</v>
      </c>
      <c r="M173" s="42">
        <v>0</v>
      </c>
      <c r="N173" s="42">
        <v>0</v>
      </c>
      <c r="O173" s="42">
        <v>0</v>
      </c>
    </row>
    <row r="174" spans="1:15" s="39" customFormat="1" ht="20.100000000000001" customHeight="1" x14ac:dyDescent="0.25">
      <c r="A174" s="41" t="s">
        <v>583</v>
      </c>
      <c r="B174" s="42">
        <v>9</v>
      </c>
      <c r="C174" s="42">
        <v>20</v>
      </c>
      <c r="D174" s="42">
        <v>2</v>
      </c>
      <c r="E174" s="42">
        <v>10</v>
      </c>
      <c r="F174" s="42">
        <v>2</v>
      </c>
      <c r="G174" s="42">
        <v>3</v>
      </c>
      <c r="H174" s="42">
        <v>0</v>
      </c>
      <c r="I174" s="42">
        <v>3</v>
      </c>
      <c r="J174" s="42">
        <v>0</v>
      </c>
      <c r="K174" s="42">
        <v>1</v>
      </c>
      <c r="L174" s="42">
        <v>0</v>
      </c>
      <c r="M174" s="42">
        <v>0</v>
      </c>
      <c r="N174" s="42">
        <v>1</v>
      </c>
      <c r="O174" s="42">
        <v>0</v>
      </c>
    </row>
    <row r="175" spans="1:15" s="39" customFormat="1" ht="20.100000000000001" customHeight="1" x14ac:dyDescent="0.25">
      <c r="A175" s="41" t="s">
        <v>65</v>
      </c>
      <c r="B175" s="42">
        <v>6</v>
      </c>
      <c r="C175" s="42">
        <v>8</v>
      </c>
      <c r="D175" s="42">
        <v>3</v>
      </c>
      <c r="E175" s="42">
        <v>3</v>
      </c>
      <c r="F175" s="42">
        <v>0</v>
      </c>
      <c r="G175" s="42">
        <v>3</v>
      </c>
      <c r="H175" s="42">
        <v>1</v>
      </c>
      <c r="I175" s="42">
        <v>0</v>
      </c>
      <c r="J175" s="42">
        <v>0</v>
      </c>
      <c r="K175" s="42">
        <v>0</v>
      </c>
      <c r="L175" s="42">
        <v>0</v>
      </c>
      <c r="M175" s="42">
        <v>0</v>
      </c>
      <c r="N175" s="42">
        <v>0</v>
      </c>
      <c r="O175" s="42">
        <v>0</v>
      </c>
    </row>
    <row r="176" spans="1:15" ht="20.100000000000001" customHeight="1" x14ac:dyDescent="0.25">
      <c r="A176" s="352" t="s">
        <v>257</v>
      </c>
      <c r="B176" s="40">
        <v>75</v>
      </c>
      <c r="C176" s="40">
        <v>129</v>
      </c>
      <c r="D176" s="40">
        <v>23</v>
      </c>
      <c r="E176" s="40">
        <v>13</v>
      </c>
      <c r="F176" s="40">
        <v>12</v>
      </c>
      <c r="G176" s="40">
        <v>16</v>
      </c>
      <c r="H176" s="40">
        <v>1</v>
      </c>
      <c r="I176" s="40">
        <v>37</v>
      </c>
      <c r="J176" s="40">
        <v>9</v>
      </c>
      <c r="K176" s="40">
        <v>4</v>
      </c>
      <c r="L176" s="40">
        <v>0</v>
      </c>
      <c r="M176" s="40">
        <v>3</v>
      </c>
      <c r="N176" s="40">
        <v>0</v>
      </c>
      <c r="O176" s="40">
        <v>4</v>
      </c>
    </row>
    <row r="177" spans="1:19" ht="20.100000000000001" customHeight="1" x14ac:dyDescent="0.25">
      <c r="A177" s="41" t="s">
        <v>66</v>
      </c>
      <c r="B177" s="42">
        <v>53</v>
      </c>
      <c r="C177" s="42">
        <v>84</v>
      </c>
      <c r="D177" s="44">
        <v>20</v>
      </c>
      <c r="E177" s="44">
        <v>8</v>
      </c>
      <c r="F177" s="44">
        <v>7</v>
      </c>
      <c r="G177" s="44">
        <v>7</v>
      </c>
      <c r="H177" s="44">
        <v>0</v>
      </c>
      <c r="I177" s="44">
        <v>28</v>
      </c>
      <c r="J177" s="44">
        <v>4</v>
      </c>
      <c r="K177" s="44">
        <v>2</v>
      </c>
      <c r="L177" s="44">
        <v>0</v>
      </c>
      <c r="M177" s="44">
        <v>3</v>
      </c>
      <c r="N177" s="44">
        <v>0</v>
      </c>
      <c r="O177" s="44">
        <v>2</v>
      </c>
    </row>
    <row r="178" spans="1:19" ht="20.100000000000001" customHeight="1" x14ac:dyDescent="0.25">
      <c r="A178" s="41" t="s">
        <v>67</v>
      </c>
      <c r="B178" s="42">
        <v>20</v>
      </c>
      <c r="C178" s="42">
        <v>45</v>
      </c>
      <c r="D178" s="44">
        <v>3</v>
      </c>
      <c r="E178" s="44">
        <v>5</v>
      </c>
      <c r="F178" s="44">
        <v>3</v>
      </c>
      <c r="G178" s="44">
        <v>9</v>
      </c>
      <c r="H178" s="44">
        <v>1</v>
      </c>
      <c r="I178" s="44">
        <v>9</v>
      </c>
      <c r="J178" s="44">
        <v>5</v>
      </c>
      <c r="K178" s="44">
        <v>2</v>
      </c>
      <c r="L178" s="44">
        <v>0</v>
      </c>
      <c r="M178" s="44">
        <v>0</v>
      </c>
      <c r="N178" s="44">
        <v>0</v>
      </c>
      <c r="O178" s="44">
        <v>2</v>
      </c>
    </row>
    <row r="179" spans="1:19" ht="20.100000000000001" customHeight="1" x14ac:dyDescent="0.25">
      <c r="A179" s="41" t="s">
        <v>68</v>
      </c>
      <c r="B179" s="42">
        <v>2</v>
      </c>
      <c r="C179" s="42">
        <v>0</v>
      </c>
      <c r="D179" s="44">
        <v>0</v>
      </c>
      <c r="E179" s="44">
        <v>0</v>
      </c>
      <c r="F179" s="44">
        <v>2</v>
      </c>
      <c r="G179" s="44">
        <v>0</v>
      </c>
      <c r="H179" s="44">
        <v>0</v>
      </c>
      <c r="I179" s="44">
        <v>0</v>
      </c>
      <c r="J179" s="44">
        <v>0</v>
      </c>
      <c r="K179" s="44">
        <v>0</v>
      </c>
      <c r="L179" s="44">
        <v>0</v>
      </c>
      <c r="M179" s="44">
        <v>0</v>
      </c>
      <c r="N179" s="44">
        <v>0</v>
      </c>
      <c r="O179" s="44">
        <v>0</v>
      </c>
    </row>
    <row r="180" spans="1:19" s="39" customFormat="1" ht="20.100000000000001" customHeight="1" thickBot="1" x14ac:dyDescent="0.3">
      <c r="A180" s="353" t="s">
        <v>591</v>
      </c>
      <c r="B180" s="46">
        <v>10</v>
      </c>
      <c r="C180" s="46">
        <v>3</v>
      </c>
      <c r="D180" s="46">
        <v>10</v>
      </c>
      <c r="E180" s="46">
        <v>2</v>
      </c>
      <c r="F180" s="46">
        <v>0</v>
      </c>
      <c r="G180" s="46">
        <v>0</v>
      </c>
      <c r="H180" s="46">
        <v>0</v>
      </c>
      <c r="I180" s="46">
        <v>1</v>
      </c>
      <c r="J180" s="46">
        <v>0</v>
      </c>
      <c r="K180" s="46">
        <v>0</v>
      </c>
      <c r="L180" s="46">
        <v>0</v>
      </c>
      <c r="M180" s="46">
        <v>0</v>
      </c>
      <c r="N180" s="46">
        <v>0</v>
      </c>
      <c r="O180" s="46">
        <v>0</v>
      </c>
    </row>
    <row r="181" spans="1:19" s="48" customFormat="1" ht="15.95" customHeight="1" x14ac:dyDescent="0.25">
      <c r="A181" s="47" t="s">
        <v>588</v>
      </c>
      <c r="B181" s="47"/>
      <c r="C181" s="47"/>
      <c r="O181" s="60" t="s">
        <v>585</v>
      </c>
    </row>
    <row r="182" spans="1:19" s="27" customFormat="1" ht="24.95" customHeight="1" x14ac:dyDescent="0.25">
      <c r="A182" s="347" t="s">
        <v>114</v>
      </c>
      <c r="B182" s="347"/>
      <c r="C182" s="347"/>
      <c r="D182" s="347"/>
      <c r="E182" s="347"/>
      <c r="F182" s="347"/>
      <c r="G182" s="347"/>
    </row>
    <row r="183" spans="1:19" ht="24.95" customHeight="1" thickBot="1" x14ac:dyDescent="0.25">
      <c r="A183" s="28" t="s">
        <v>537</v>
      </c>
      <c r="B183" s="45"/>
      <c r="C183" s="45"/>
      <c r="D183" s="62"/>
      <c r="E183" s="62"/>
      <c r="F183" s="62"/>
      <c r="G183" s="62"/>
      <c r="H183" s="62"/>
      <c r="I183" s="62"/>
      <c r="J183" s="62"/>
      <c r="K183" s="62"/>
      <c r="L183" s="62"/>
      <c r="M183" s="336" t="s">
        <v>76</v>
      </c>
      <c r="N183" s="63"/>
      <c r="O183" s="63"/>
    </row>
    <row r="184" spans="1:19" ht="20.100000000000001" customHeight="1" x14ac:dyDescent="0.25">
      <c r="A184" s="1023" t="s">
        <v>8</v>
      </c>
      <c r="B184" s="1019" t="s">
        <v>9</v>
      </c>
      <c r="C184" s="1020"/>
      <c r="D184" s="1020"/>
      <c r="E184" s="1020"/>
      <c r="F184" s="1020"/>
      <c r="G184" s="1020"/>
      <c r="H184" s="1020"/>
      <c r="I184" s="1020"/>
      <c r="J184" s="1020"/>
      <c r="K184" s="1020"/>
      <c r="L184" s="1020"/>
      <c r="M184" s="1020"/>
      <c r="N184" s="63"/>
      <c r="O184" s="63"/>
    </row>
    <row r="185" spans="1:19" ht="20.100000000000001" customHeight="1" x14ac:dyDescent="0.25">
      <c r="A185" s="1024"/>
      <c r="B185" s="1021" t="s">
        <v>77</v>
      </c>
      <c r="C185" s="1021"/>
      <c r="D185" s="32" t="s">
        <v>78</v>
      </c>
      <c r="E185" s="32"/>
      <c r="F185" s="1021" t="s">
        <v>79</v>
      </c>
      <c r="G185" s="1021"/>
      <c r="H185" s="32" t="s">
        <v>80</v>
      </c>
      <c r="I185" s="32"/>
      <c r="J185" s="1021" t="s">
        <v>81</v>
      </c>
      <c r="K185" s="1021"/>
      <c r="L185" s="32" t="s">
        <v>82</v>
      </c>
      <c r="M185" s="57"/>
      <c r="N185" s="58"/>
      <c r="P185" s="63"/>
    </row>
    <row r="186" spans="1:19" s="39" customFormat="1" ht="20.100000000000001" customHeight="1" x14ac:dyDescent="0.25">
      <c r="A186" s="1025"/>
      <c r="B186" s="334">
        <v>2015</v>
      </c>
      <c r="C186" s="334">
        <v>2016</v>
      </c>
      <c r="D186" s="334">
        <v>2015</v>
      </c>
      <c r="E186" s="334">
        <v>2016</v>
      </c>
      <c r="F186" s="334">
        <v>2015</v>
      </c>
      <c r="G186" s="334">
        <v>2016</v>
      </c>
      <c r="H186" s="334">
        <v>2015</v>
      </c>
      <c r="I186" s="334">
        <v>2016</v>
      </c>
      <c r="J186" s="334">
        <v>2015</v>
      </c>
      <c r="K186" s="334">
        <v>2016</v>
      </c>
      <c r="L186" s="334">
        <v>2015</v>
      </c>
      <c r="M186" s="335">
        <v>2016</v>
      </c>
      <c r="N186" s="56"/>
      <c r="P186" s="61"/>
    </row>
    <row r="187" spans="1:19" ht="20.100000000000001" customHeight="1" x14ac:dyDescent="0.25">
      <c r="A187" s="352" t="s">
        <v>256</v>
      </c>
      <c r="B187" s="40">
        <v>39</v>
      </c>
      <c r="C187" s="40">
        <v>42</v>
      </c>
      <c r="D187" s="40">
        <v>45</v>
      </c>
      <c r="E187" s="40">
        <v>46</v>
      </c>
      <c r="F187" s="40">
        <v>26</v>
      </c>
      <c r="G187" s="40">
        <v>45</v>
      </c>
      <c r="H187" s="40">
        <v>81</v>
      </c>
      <c r="I187" s="40">
        <v>67</v>
      </c>
      <c r="J187" s="40">
        <v>144</v>
      </c>
      <c r="K187" s="40">
        <v>98</v>
      </c>
      <c r="L187" s="40">
        <v>179</v>
      </c>
      <c r="M187" s="40">
        <v>216</v>
      </c>
      <c r="P187" s="63"/>
      <c r="S187" s="63"/>
    </row>
    <row r="188" spans="1:19" ht="20.100000000000001" customHeight="1" x14ac:dyDescent="0.25">
      <c r="A188" s="41" t="s">
        <v>46</v>
      </c>
      <c r="B188" s="42">
        <v>8</v>
      </c>
      <c r="C188" s="42">
        <v>10</v>
      </c>
      <c r="D188" s="42">
        <v>4</v>
      </c>
      <c r="E188" s="42">
        <v>12</v>
      </c>
      <c r="F188" s="42">
        <v>7</v>
      </c>
      <c r="G188" s="42">
        <v>14</v>
      </c>
      <c r="H188" s="42">
        <v>10</v>
      </c>
      <c r="I188" s="42">
        <v>20</v>
      </c>
      <c r="J188" s="42">
        <v>12</v>
      </c>
      <c r="K188" s="42">
        <v>16</v>
      </c>
      <c r="L188" s="42">
        <v>37</v>
      </c>
      <c r="M188" s="42">
        <v>29</v>
      </c>
      <c r="P188" s="63"/>
      <c r="S188" s="63"/>
    </row>
    <row r="189" spans="1:19" ht="20.100000000000001" customHeight="1" x14ac:dyDescent="0.25">
      <c r="A189" s="41" t="s">
        <v>47</v>
      </c>
      <c r="B189" s="42">
        <v>0</v>
      </c>
      <c r="C189" s="42">
        <v>1</v>
      </c>
      <c r="D189" s="42">
        <v>0</v>
      </c>
      <c r="E189" s="42">
        <v>0</v>
      </c>
      <c r="F189" s="42">
        <v>0</v>
      </c>
      <c r="G189" s="42">
        <v>1</v>
      </c>
      <c r="H189" s="42">
        <v>2</v>
      </c>
      <c r="I189" s="42">
        <v>4</v>
      </c>
      <c r="J189" s="42">
        <v>0</v>
      </c>
      <c r="K189" s="42">
        <v>1</v>
      </c>
      <c r="L189" s="42">
        <v>1</v>
      </c>
      <c r="M189" s="42">
        <v>2</v>
      </c>
      <c r="P189" s="63"/>
      <c r="S189" s="63"/>
    </row>
    <row r="190" spans="1:19" ht="20.100000000000001" customHeight="1" x14ac:dyDescent="0.25">
      <c r="A190" s="41" t="s">
        <v>48</v>
      </c>
      <c r="B190" s="42">
        <v>0</v>
      </c>
      <c r="C190" s="42">
        <v>0</v>
      </c>
      <c r="D190" s="42">
        <v>3</v>
      </c>
      <c r="E190" s="42">
        <v>3</v>
      </c>
      <c r="F190" s="42">
        <v>0</v>
      </c>
      <c r="G190" s="42">
        <v>2</v>
      </c>
      <c r="H190" s="42">
        <v>0</v>
      </c>
      <c r="I190" s="42">
        <v>0</v>
      </c>
      <c r="J190" s="42">
        <v>0</v>
      </c>
      <c r="K190" s="42">
        <v>0</v>
      </c>
      <c r="L190" s="42">
        <v>4</v>
      </c>
      <c r="M190" s="42">
        <v>5</v>
      </c>
      <c r="P190" s="63"/>
      <c r="S190" s="63"/>
    </row>
    <row r="191" spans="1:19" ht="20.100000000000001" customHeight="1" x14ac:dyDescent="0.25">
      <c r="A191" s="41" t="s">
        <v>579</v>
      </c>
      <c r="B191" s="42">
        <v>0</v>
      </c>
      <c r="C191" s="42">
        <v>0</v>
      </c>
      <c r="D191" s="42">
        <v>0</v>
      </c>
      <c r="E191" s="42">
        <v>0</v>
      </c>
      <c r="F191" s="42">
        <v>0</v>
      </c>
      <c r="G191" s="42">
        <v>0</v>
      </c>
      <c r="H191" s="42">
        <v>0</v>
      </c>
      <c r="I191" s="42">
        <v>0</v>
      </c>
      <c r="J191" s="42">
        <v>9</v>
      </c>
      <c r="K191" s="42">
        <v>0</v>
      </c>
      <c r="L191" s="42">
        <v>0</v>
      </c>
      <c r="M191" s="42">
        <v>0</v>
      </c>
      <c r="P191" s="63"/>
      <c r="S191" s="63"/>
    </row>
    <row r="192" spans="1:19" ht="20.100000000000001" customHeight="1" x14ac:dyDescent="0.25">
      <c r="A192" s="41" t="s">
        <v>270</v>
      </c>
      <c r="B192" s="42">
        <v>1</v>
      </c>
      <c r="C192" s="42">
        <v>0</v>
      </c>
      <c r="D192" s="42">
        <v>0</v>
      </c>
      <c r="E192" s="42">
        <v>0</v>
      </c>
      <c r="F192" s="42">
        <v>0</v>
      </c>
      <c r="G192" s="42">
        <v>0</v>
      </c>
      <c r="H192" s="42">
        <v>0</v>
      </c>
      <c r="I192" s="42">
        <v>1</v>
      </c>
      <c r="J192" s="42">
        <v>0</v>
      </c>
      <c r="K192" s="42">
        <v>1</v>
      </c>
      <c r="L192" s="42">
        <v>0</v>
      </c>
      <c r="M192" s="42">
        <v>2</v>
      </c>
      <c r="P192" s="63"/>
      <c r="S192" s="63"/>
    </row>
    <row r="193" spans="1:28" ht="20.100000000000001" customHeight="1" x14ac:dyDescent="0.25">
      <c r="A193" s="41" t="s">
        <v>49</v>
      </c>
      <c r="B193" s="42">
        <v>0</v>
      </c>
      <c r="C193" s="42">
        <v>0</v>
      </c>
      <c r="D193" s="42">
        <v>1</v>
      </c>
      <c r="E193" s="42">
        <v>0</v>
      </c>
      <c r="F193" s="42">
        <v>1</v>
      </c>
      <c r="G193" s="42">
        <v>0</v>
      </c>
      <c r="H193" s="42">
        <v>0</v>
      </c>
      <c r="I193" s="42">
        <v>1</v>
      </c>
      <c r="J193" s="42">
        <v>0</v>
      </c>
      <c r="K193" s="42">
        <v>2</v>
      </c>
      <c r="L193" s="42">
        <v>7</v>
      </c>
      <c r="M193" s="42">
        <v>3</v>
      </c>
      <c r="P193" s="63"/>
      <c r="S193" s="63"/>
    </row>
    <row r="194" spans="1:28" ht="20.100000000000001" customHeight="1" x14ac:dyDescent="0.25">
      <c r="A194" s="41" t="s">
        <v>580</v>
      </c>
      <c r="B194" s="42">
        <v>0</v>
      </c>
      <c r="C194" s="42">
        <v>0</v>
      </c>
      <c r="D194" s="42">
        <v>0</v>
      </c>
      <c r="E194" s="42">
        <v>0</v>
      </c>
      <c r="F194" s="42">
        <v>0</v>
      </c>
      <c r="G194" s="42">
        <v>0</v>
      </c>
      <c r="H194" s="42">
        <v>0</v>
      </c>
      <c r="I194" s="42">
        <v>0</v>
      </c>
      <c r="J194" s="42">
        <v>0</v>
      </c>
      <c r="K194" s="42">
        <v>0</v>
      </c>
      <c r="L194" s="42">
        <v>0</v>
      </c>
      <c r="M194" s="42">
        <v>1</v>
      </c>
      <c r="P194" s="63"/>
      <c r="S194" s="63"/>
    </row>
    <row r="195" spans="1:28" ht="20.100000000000001" customHeight="1" x14ac:dyDescent="0.25">
      <c r="A195" s="41" t="s">
        <v>276</v>
      </c>
      <c r="B195" s="42">
        <v>0</v>
      </c>
      <c r="C195" s="42">
        <v>0</v>
      </c>
      <c r="D195" s="42">
        <v>0</v>
      </c>
      <c r="E195" s="42">
        <v>0</v>
      </c>
      <c r="F195" s="42">
        <v>0</v>
      </c>
      <c r="G195" s="42">
        <v>0</v>
      </c>
      <c r="H195" s="42">
        <v>0</v>
      </c>
      <c r="I195" s="42">
        <v>0</v>
      </c>
      <c r="J195" s="42">
        <v>0</v>
      </c>
      <c r="K195" s="42">
        <v>0</v>
      </c>
      <c r="L195" s="42">
        <v>0</v>
      </c>
      <c r="M195" s="42">
        <v>0</v>
      </c>
      <c r="P195" s="63"/>
      <c r="S195" s="63"/>
    </row>
    <row r="196" spans="1:28" s="39" customFormat="1" ht="20.100000000000001" customHeight="1" x14ac:dyDescent="0.25">
      <c r="A196" s="41" t="s">
        <v>50</v>
      </c>
      <c r="B196" s="42">
        <v>3</v>
      </c>
      <c r="C196" s="42">
        <v>3</v>
      </c>
      <c r="D196" s="42">
        <v>12</v>
      </c>
      <c r="E196" s="42">
        <v>8</v>
      </c>
      <c r="F196" s="42">
        <v>6</v>
      </c>
      <c r="G196" s="42">
        <v>9</v>
      </c>
      <c r="H196" s="42">
        <v>21</v>
      </c>
      <c r="I196" s="42">
        <v>7</v>
      </c>
      <c r="J196" s="42">
        <v>14</v>
      </c>
      <c r="K196" s="42">
        <v>21</v>
      </c>
      <c r="L196" s="42">
        <v>39</v>
      </c>
      <c r="M196" s="42">
        <v>42</v>
      </c>
      <c r="P196" s="61"/>
      <c r="Q196" s="41"/>
      <c r="S196" s="61"/>
      <c r="T196" s="41"/>
      <c r="U196" s="41"/>
      <c r="V196" s="41"/>
      <c r="W196" s="41"/>
      <c r="X196" s="41"/>
      <c r="Y196" s="41"/>
      <c r="Z196" s="41"/>
      <c r="AA196" s="41"/>
      <c r="AB196" s="41"/>
    </row>
    <row r="197" spans="1:28" ht="20.100000000000001" customHeight="1" x14ac:dyDescent="0.25">
      <c r="A197" s="41" t="s">
        <v>272</v>
      </c>
      <c r="B197" s="42">
        <v>0</v>
      </c>
      <c r="C197" s="42">
        <v>0</v>
      </c>
      <c r="D197" s="42">
        <v>0</v>
      </c>
      <c r="E197" s="42">
        <v>0</v>
      </c>
      <c r="F197" s="42">
        <v>0</v>
      </c>
      <c r="G197" s="42">
        <v>0</v>
      </c>
      <c r="H197" s="42">
        <v>0</v>
      </c>
      <c r="I197" s="42">
        <v>0</v>
      </c>
      <c r="J197" s="42">
        <v>0</v>
      </c>
      <c r="K197" s="42">
        <v>0</v>
      </c>
      <c r="L197" s="42">
        <v>0</v>
      </c>
      <c r="M197" s="42">
        <v>0</v>
      </c>
      <c r="P197" s="63"/>
      <c r="S197" s="63"/>
    </row>
    <row r="198" spans="1:28" ht="20.100000000000001" customHeight="1" x14ac:dyDescent="0.25">
      <c r="A198" s="41" t="s">
        <v>51</v>
      </c>
      <c r="B198" s="42">
        <v>0</v>
      </c>
      <c r="C198" s="42">
        <v>0</v>
      </c>
      <c r="D198" s="42">
        <v>0</v>
      </c>
      <c r="E198" s="42">
        <v>0</v>
      </c>
      <c r="F198" s="42">
        <v>0</v>
      </c>
      <c r="G198" s="42">
        <v>0</v>
      </c>
      <c r="H198" s="42">
        <v>0</v>
      </c>
      <c r="I198" s="42">
        <v>0</v>
      </c>
      <c r="J198" s="42">
        <v>0</v>
      </c>
      <c r="K198" s="42">
        <v>1</v>
      </c>
      <c r="L198" s="42">
        <v>0</v>
      </c>
      <c r="M198" s="42">
        <v>0</v>
      </c>
      <c r="P198" s="63"/>
      <c r="S198" s="63"/>
    </row>
    <row r="199" spans="1:28" ht="20.100000000000001" customHeight="1" x14ac:dyDescent="0.25">
      <c r="A199" s="41" t="s">
        <v>52</v>
      </c>
      <c r="B199" s="42">
        <v>6</v>
      </c>
      <c r="C199" s="42">
        <v>5</v>
      </c>
      <c r="D199" s="42">
        <v>2</v>
      </c>
      <c r="E199" s="42">
        <v>4</v>
      </c>
      <c r="F199" s="42">
        <v>1</v>
      </c>
      <c r="G199" s="42">
        <v>4</v>
      </c>
      <c r="H199" s="42">
        <v>11</v>
      </c>
      <c r="I199" s="42">
        <v>7</v>
      </c>
      <c r="J199" s="42">
        <v>44</v>
      </c>
      <c r="K199" s="42">
        <v>3</v>
      </c>
      <c r="L199" s="42">
        <v>14</v>
      </c>
      <c r="M199" s="42">
        <v>15</v>
      </c>
      <c r="P199" s="63"/>
      <c r="S199" s="63"/>
    </row>
    <row r="200" spans="1:28" s="39" customFormat="1" ht="20.100000000000001" customHeight="1" x14ac:dyDescent="0.25">
      <c r="A200" s="41" t="s">
        <v>53</v>
      </c>
      <c r="B200" s="42">
        <v>0</v>
      </c>
      <c r="C200" s="42">
        <v>0</v>
      </c>
      <c r="D200" s="42">
        <v>0</v>
      </c>
      <c r="E200" s="42">
        <v>0</v>
      </c>
      <c r="F200" s="42">
        <v>0</v>
      </c>
      <c r="G200" s="42">
        <v>0</v>
      </c>
      <c r="H200" s="42">
        <v>1</v>
      </c>
      <c r="I200" s="42">
        <v>0</v>
      </c>
      <c r="J200" s="42">
        <v>0</v>
      </c>
      <c r="K200" s="42">
        <v>2</v>
      </c>
      <c r="L200" s="42">
        <v>4</v>
      </c>
      <c r="M200" s="42">
        <v>0</v>
      </c>
      <c r="P200" s="61"/>
      <c r="Q200" s="41"/>
      <c r="S200" s="61"/>
      <c r="T200" s="41"/>
      <c r="U200" s="41"/>
      <c r="V200" s="41"/>
      <c r="W200" s="41"/>
      <c r="X200" s="41"/>
      <c r="Y200" s="41"/>
      <c r="Z200" s="41"/>
      <c r="AA200" s="41"/>
      <c r="AB200" s="41"/>
    </row>
    <row r="201" spans="1:28" ht="20.100000000000001" customHeight="1" x14ac:dyDescent="0.25">
      <c r="A201" s="41" t="s">
        <v>54</v>
      </c>
      <c r="B201" s="42">
        <v>1</v>
      </c>
      <c r="C201" s="42">
        <v>1</v>
      </c>
      <c r="D201" s="42">
        <v>0</v>
      </c>
      <c r="E201" s="42">
        <v>2</v>
      </c>
      <c r="F201" s="42">
        <v>0</v>
      </c>
      <c r="G201" s="42">
        <v>1</v>
      </c>
      <c r="H201" s="42">
        <v>0</v>
      </c>
      <c r="I201" s="42">
        <v>2</v>
      </c>
      <c r="J201" s="42">
        <v>3</v>
      </c>
      <c r="K201" s="42">
        <v>1</v>
      </c>
      <c r="L201" s="42">
        <v>6</v>
      </c>
      <c r="M201" s="42">
        <v>3</v>
      </c>
      <c r="P201" s="63"/>
      <c r="S201" s="63"/>
    </row>
    <row r="202" spans="1:28" ht="20.100000000000001" customHeight="1" x14ac:dyDescent="0.25">
      <c r="A202" s="41" t="s">
        <v>55</v>
      </c>
      <c r="B202" s="42">
        <v>0</v>
      </c>
      <c r="C202" s="42">
        <v>0</v>
      </c>
      <c r="D202" s="42">
        <v>0</v>
      </c>
      <c r="E202" s="42">
        <v>0</v>
      </c>
      <c r="F202" s="42">
        <v>0</v>
      </c>
      <c r="G202" s="42">
        <v>0</v>
      </c>
      <c r="H202" s="42">
        <v>0</v>
      </c>
      <c r="I202" s="42">
        <v>0</v>
      </c>
      <c r="J202" s="42">
        <v>0</v>
      </c>
      <c r="K202" s="42">
        <v>0</v>
      </c>
      <c r="L202" s="42">
        <v>1</v>
      </c>
      <c r="M202" s="42">
        <v>0</v>
      </c>
      <c r="P202" s="63"/>
      <c r="S202" s="63"/>
    </row>
    <row r="203" spans="1:28" ht="20.100000000000001" customHeight="1" x14ac:dyDescent="0.25">
      <c r="A203" s="41" t="s">
        <v>56</v>
      </c>
      <c r="B203" s="42">
        <v>0</v>
      </c>
      <c r="C203" s="42">
        <v>0</v>
      </c>
      <c r="D203" s="42">
        <v>0</v>
      </c>
      <c r="E203" s="42">
        <v>0</v>
      </c>
      <c r="F203" s="42">
        <v>0</v>
      </c>
      <c r="G203" s="42">
        <v>2</v>
      </c>
      <c r="H203" s="42">
        <v>0</v>
      </c>
      <c r="I203" s="42">
        <v>1</v>
      </c>
      <c r="J203" s="42">
        <v>0</v>
      </c>
      <c r="K203" s="42">
        <v>0</v>
      </c>
      <c r="L203" s="42">
        <v>0</v>
      </c>
      <c r="M203" s="42">
        <v>1</v>
      </c>
      <c r="P203" s="63"/>
      <c r="Q203" s="39"/>
      <c r="S203" s="63"/>
      <c r="T203" s="39"/>
      <c r="U203" s="39"/>
      <c r="V203" s="39"/>
      <c r="W203" s="39"/>
      <c r="X203" s="39"/>
      <c r="Y203" s="39"/>
      <c r="Z203" s="39"/>
      <c r="AA203" s="39"/>
      <c r="AB203" s="39"/>
    </row>
    <row r="204" spans="1:28" ht="20.100000000000001" customHeight="1" x14ac:dyDescent="0.25">
      <c r="A204" s="41" t="s">
        <v>57</v>
      </c>
      <c r="B204" s="42">
        <v>11</v>
      </c>
      <c r="C204" s="42">
        <v>9</v>
      </c>
      <c r="D204" s="42">
        <v>18</v>
      </c>
      <c r="E204" s="42">
        <v>13</v>
      </c>
      <c r="F204" s="42">
        <v>4</v>
      </c>
      <c r="G204" s="42">
        <v>8</v>
      </c>
      <c r="H204" s="42">
        <v>25</v>
      </c>
      <c r="I204" s="42">
        <v>15</v>
      </c>
      <c r="J204" s="42">
        <v>25</v>
      </c>
      <c r="K204" s="42">
        <v>35</v>
      </c>
      <c r="L204" s="42">
        <v>33</v>
      </c>
      <c r="M204" s="42">
        <v>50</v>
      </c>
      <c r="P204" s="63"/>
      <c r="Q204" s="39"/>
      <c r="S204" s="63"/>
      <c r="T204" s="39"/>
      <c r="U204" s="39"/>
      <c r="V204" s="39"/>
      <c r="W204" s="39"/>
      <c r="X204" s="39"/>
      <c r="Y204" s="39"/>
      <c r="Z204" s="39"/>
      <c r="AA204" s="39"/>
      <c r="AB204" s="39"/>
    </row>
    <row r="205" spans="1:28" ht="20.100000000000001" customHeight="1" x14ac:dyDescent="0.25">
      <c r="A205" s="41" t="s">
        <v>581</v>
      </c>
      <c r="B205" s="42">
        <v>0</v>
      </c>
      <c r="C205" s="42">
        <v>0</v>
      </c>
      <c r="D205" s="42">
        <v>0</v>
      </c>
      <c r="E205" s="42">
        <v>0</v>
      </c>
      <c r="F205" s="42">
        <v>0</v>
      </c>
      <c r="G205" s="42">
        <v>0</v>
      </c>
      <c r="H205" s="42">
        <v>0</v>
      </c>
      <c r="I205" s="42">
        <v>0</v>
      </c>
      <c r="J205" s="42">
        <v>0</v>
      </c>
      <c r="K205" s="42">
        <v>0</v>
      </c>
      <c r="L205" s="42">
        <v>0</v>
      </c>
      <c r="M205" s="42">
        <v>2</v>
      </c>
      <c r="P205" s="63"/>
      <c r="Q205" s="39"/>
      <c r="S205" s="63"/>
      <c r="T205" s="39"/>
      <c r="U205" s="39"/>
      <c r="V205" s="39"/>
      <c r="W205" s="39"/>
      <c r="X205" s="39"/>
      <c r="Y205" s="39"/>
      <c r="Z205" s="39"/>
      <c r="AA205" s="39"/>
      <c r="AB205" s="39"/>
    </row>
    <row r="206" spans="1:28" ht="20.100000000000001" customHeight="1" x14ac:dyDescent="0.25">
      <c r="A206" s="41" t="s">
        <v>275</v>
      </c>
      <c r="B206" s="42">
        <v>0</v>
      </c>
      <c r="C206" s="42">
        <v>0</v>
      </c>
      <c r="D206" s="42">
        <v>0</v>
      </c>
      <c r="E206" s="42">
        <v>1</v>
      </c>
      <c r="F206" s="42">
        <v>0</v>
      </c>
      <c r="G206" s="42">
        <v>0</v>
      </c>
      <c r="H206" s="42">
        <v>0</v>
      </c>
      <c r="I206" s="42">
        <v>0</v>
      </c>
      <c r="J206" s="42">
        <v>0</v>
      </c>
      <c r="K206" s="42">
        <v>0</v>
      </c>
      <c r="L206" s="42">
        <v>0</v>
      </c>
      <c r="M206" s="42">
        <v>0</v>
      </c>
      <c r="P206" s="63"/>
      <c r="S206" s="63"/>
      <c r="T206" s="63"/>
      <c r="U206" s="63"/>
      <c r="V206" s="63"/>
      <c r="W206" s="63"/>
      <c r="X206" s="63"/>
      <c r="Y206" s="63"/>
      <c r="Z206" s="63"/>
      <c r="AA206" s="63"/>
    </row>
    <row r="207" spans="1:28" s="39" customFormat="1" ht="20.100000000000001" customHeight="1" x14ac:dyDescent="0.25">
      <c r="A207" s="41" t="s">
        <v>582</v>
      </c>
      <c r="B207" s="42">
        <v>0</v>
      </c>
      <c r="C207" s="42">
        <v>2</v>
      </c>
      <c r="D207" s="42">
        <v>0</v>
      </c>
      <c r="E207" s="42">
        <v>0</v>
      </c>
      <c r="F207" s="42">
        <v>0</v>
      </c>
      <c r="G207" s="42">
        <v>0</v>
      </c>
      <c r="H207" s="42">
        <v>0</v>
      </c>
      <c r="I207" s="42">
        <v>0</v>
      </c>
      <c r="J207" s="42">
        <v>0</v>
      </c>
      <c r="K207" s="42">
        <v>0</v>
      </c>
      <c r="L207" s="42">
        <v>0</v>
      </c>
      <c r="M207" s="42">
        <v>0</v>
      </c>
      <c r="P207" s="61"/>
    </row>
    <row r="208" spans="1:28" s="39" customFormat="1" ht="20.100000000000001" customHeight="1" x14ac:dyDescent="0.25">
      <c r="A208" s="41" t="s">
        <v>58</v>
      </c>
      <c r="B208" s="42">
        <v>0</v>
      </c>
      <c r="C208" s="42">
        <v>0</v>
      </c>
      <c r="D208" s="42">
        <v>0</v>
      </c>
      <c r="E208" s="42">
        <v>0</v>
      </c>
      <c r="F208" s="42">
        <v>1</v>
      </c>
      <c r="G208" s="42">
        <v>0</v>
      </c>
      <c r="H208" s="42">
        <v>0</v>
      </c>
      <c r="I208" s="42">
        <v>0</v>
      </c>
      <c r="J208" s="42">
        <v>1</v>
      </c>
      <c r="K208" s="42">
        <v>0</v>
      </c>
      <c r="L208" s="42">
        <v>3</v>
      </c>
      <c r="M208" s="42">
        <v>1</v>
      </c>
      <c r="P208" s="61"/>
    </row>
    <row r="209" spans="1:16" s="39" customFormat="1" ht="20.100000000000001" customHeight="1" x14ac:dyDescent="0.25">
      <c r="A209" s="41" t="s">
        <v>59</v>
      </c>
      <c r="B209" s="42">
        <v>2</v>
      </c>
      <c r="C209" s="42">
        <v>3</v>
      </c>
      <c r="D209" s="42">
        <v>0</v>
      </c>
      <c r="E209" s="42">
        <v>0</v>
      </c>
      <c r="F209" s="42">
        <v>0</v>
      </c>
      <c r="G209" s="42">
        <v>0</v>
      </c>
      <c r="H209" s="42">
        <v>0</v>
      </c>
      <c r="I209" s="42">
        <v>2</v>
      </c>
      <c r="J209" s="42">
        <v>0</v>
      </c>
      <c r="K209" s="42">
        <v>0</v>
      </c>
      <c r="L209" s="42">
        <v>4</v>
      </c>
      <c r="M209" s="42">
        <v>2</v>
      </c>
      <c r="N209" s="42"/>
      <c r="O209" s="42"/>
    </row>
    <row r="210" spans="1:16" s="39" customFormat="1" ht="20.100000000000001" customHeight="1" x14ac:dyDescent="0.25">
      <c r="A210" s="41" t="s">
        <v>60</v>
      </c>
      <c r="B210" s="42">
        <v>0</v>
      </c>
      <c r="C210" s="42">
        <v>3</v>
      </c>
      <c r="D210" s="42">
        <v>1</v>
      </c>
      <c r="E210" s="42">
        <v>0</v>
      </c>
      <c r="F210" s="42">
        <v>1</v>
      </c>
      <c r="G210" s="42">
        <v>0</v>
      </c>
      <c r="H210" s="42">
        <v>3</v>
      </c>
      <c r="I210" s="42">
        <v>3</v>
      </c>
      <c r="J210" s="42">
        <v>9</v>
      </c>
      <c r="K210" s="42">
        <v>3</v>
      </c>
      <c r="L210" s="42">
        <v>2</v>
      </c>
      <c r="M210" s="42">
        <v>13</v>
      </c>
      <c r="N210" s="42"/>
      <c r="O210" s="42"/>
    </row>
    <row r="211" spans="1:16" s="39" customFormat="1" ht="20.100000000000001" customHeight="1" x14ac:dyDescent="0.25">
      <c r="A211" s="41" t="s">
        <v>262</v>
      </c>
      <c r="B211" s="42">
        <v>3</v>
      </c>
      <c r="C211" s="42">
        <v>0</v>
      </c>
      <c r="D211" s="42">
        <v>2</v>
      </c>
      <c r="E211" s="42">
        <v>0</v>
      </c>
      <c r="F211" s="42">
        <v>3</v>
      </c>
      <c r="G211" s="42">
        <v>2</v>
      </c>
      <c r="H211" s="42">
        <v>1</v>
      </c>
      <c r="I211" s="42">
        <v>1</v>
      </c>
      <c r="J211" s="42">
        <v>12</v>
      </c>
      <c r="K211" s="42">
        <v>2</v>
      </c>
      <c r="L211" s="42">
        <v>8</v>
      </c>
      <c r="M211" s="42">
        <v>17</v>
      </c>
      <c r="N211" s="42"/>
      <c r="O211" s="42"/>
    </row>
    <row r="212" spans="1:16" s="39" customFormat="1" ht="20.100000000000001" customHeight="1" x14ac:dyDescent="0.25">
      <c r="A212" s="41" t="s">
        <v>61</v>
      </c>
      <c r="B212" s="42">
        <v>0</v>
      </c>
      <c r="C212" s="42">
        <v>0</v>
      </c>
      <c r="D212" s="42">
        <v>0</v>
      </c>
      <c r="E212" s="42">
        <v>0</v>
      </c>
      <c r="F212" s="42">
        <v>0</v>
      </c>
      <c r="G212" s="42">
        <v>0</v>
      </c>
      <c r="H212" s="42">
        <v>0</v>
      </c>
      <c r="I212" s="42">
        <v>0</v>
      </c>
      <c r="J212" s="42">
        <v>0</v>
      </c>
      <c r="K212" s="42">
        <v>0</v>
      </c>
      <c r="L212" s="42">
        <v>0</v>
      </c>
      <c r="M212" s="42">
        <v>0</v>
      </c>
      <c r="N212" s="42"/>
      <c r="O212" s="42"/>
    </row>
    <row r="213" spans="1:16" s="39" customFormat="1" ht="20.100000000000001" customHeight="1" x14ac:dyDescent="0.25">
      <c r="A213" s="41" t="s">
        <v>273</v>
      </c>
      <c r="B213" s="42">
        <v>0</v>
      </c>
      <c r="C213" s="42">
        <v>0</v>
      </c>
      <c r="D213" s="42">
        <v>0</v>
      </c>
      <c r="E213" s="42">
        <v>0</v>
      </c>
      <c r="F213" s="42">
        <v>0</v>
      </c>
      <c r="G213" s="42">
        <v>0</v>
      </c>
      <c r="H213" s="42">
        <v>0</v>
      </c>
      <c r="I213" s="42">
        <v>0</v>
      </c>
      <c r="J213" s="42">
        <v>0</v>
      </c>
      <c r="K213" s="42">
        <v>0</v>
      </c>
      <c r="L213" s="42">
        <v>0</v>
      </c>
      <c r="M213" s="42">
        <v>0</v>
      </c>
      <c r="N213" s="42"/>
      <c r="O213" s="42"/>
    </row>
    <row r="214" spans="1:16" s="39" customFormat="1" ht="20.100000000000001" customHeight="1" x14ac:dyDescent="0.25">
      <c r="A214" s="41" t="s">
        <v>62</v>
      </c>
      <c r="B214" s="42">
        <v>0</v>
      </c>
      <c r="C214" s="42">
        <v>0</v>
      </c>
      <c r="D214" s="42">
        <v>0</v>
      </c>
      <c r="E214" s="42">
        <v>1</v>
      </c>
      <c r="F214" s="42">
        <v>2</v>
      </c>
      <c r="G214" s="42">
        <v>0</v>
      </c>
      <c r="H214" s="42">
        <v>4</v>
      </c>
      <c r="I214" s="42">
        <v>0</v>
      </c>
      <c r="J214" s="42">
        <v>1</v>
      </c>
      <c r="K214" s="42">
        <v>1</v>
      </c>
      <c r="L214" s="42">
        <v>3</v>
      </c>
      <c r="M214" s="42">
        <v>10</v>
      </c>
      <c r="N214" s="42"/>
      <c r="O214" s="42"/>
    </row>
    <row r="215" spans="1:16" s="39" customFormat="1" ht="20.100000000000001" customHeight="1" x14ac:dyDescent="0.25">
      <c r="A215" s="41" t="s">
        <v>274</v>
      </c>
      <c r="B215" s="42">
        <v>0</v>
      </c>
      <c r="C215" s="42">
        <v>0</v>
      </c>
      <c r="D215" s="42">
        <v>0</v>
      </c>
      <c r="E215" s="42">
        <v>0</v>
      </c>
      <c r="F215" s="42">
        <v>0</v>
      </c>
      <c r="G215" s="42">
        <v>0</v>
      </c>
      <c r="H215" s="42">
        <v>0</v>
      </c>
      <c r="I215" s="42">
        <v>0</v>
      </c>
      <c r="J215" s="42">
        <v>0</v>
      </c>
      <c r="K215" s="42">
        <v>0</v>
      </c>
      <c r="L215" s="42">
        <v>1</v>
      </c>
      <c r="M215" s="42">
        <v>1</v>
      </c>
      <c r="N215" s="42"/>
      <c r="O215" s="42"/>
    </row>
    <row r="216" spans="1:16" s="39" customFormat="1" ht="20.100000000000001" customHeight="1" x14ac:dyDescent="0.25">
      <c r="A216" s="41" t="s">
        <v>63</v>
      </c>
      <c r="B216" s="42">
        <v>0</v>
      </c>
      <c r="C216" s="42">
        <v>0</v>
      </c>
      <c r="D216" s="42">
        <v>0</v>
      </c>
      <c r="E216" s="42">
        <v>0</v>
      </c>
      <c r="F216" s="42">
        <v>0</v>
      </c>
      <c r="G216" s="42">
        <v>1</v>
      </c>
      <c r="H216" s="42">
        <v>2</v>
      </c>
      <c r="I216" s="42">
        <v>1</v>
      </c>
      <c r="J216" s="42">
        <v>0</v>
      </c>
      <c r="K216" s="42">
        <v>1</v>
      </c>
      <c r="L216" s="42">
        <v>2</v>
      </c>
      <c r="M216" s="42">
        <v>1</v>
      </c>
      <c r="N216" s="42"/>
      <c r="O216" s="42"/>
    </row>
    <row r="217" spans="1:16" s="39" customFormat="1" ht="20.100000000000001" customHeight="1" x14ac:dyDescent="0.25">
      <c r="A217" s="41" t="s">
        <v>64</v>
      </c>
      <c r="B217" s="42">
        <v>4</v>
      </c>
      <c r="C217" s="42">
        <v>4</v>
      </c>
      <c r="D217" s="42">
        <v>1</v>
      </c>
      <c r="E217" s="42">
        <v>2</v>
      </c>
      <c r="F217" s="42">
        <v>0</v>
      </c>
      <c r="G217" s="42">
        <v>0</v>
      </c>
      <c r="H217" s="42">
        <v>1</v>
      </c>
      <c r="I217" s="42">
        <v>1</v>
      </c>
      <c r="J217" s="42">
        <v>12</v>
      </c>
      <c r="K217" s="42">
        <v>6</v>
      </c>
      <c r="L217" s="42">
        <v>7</v>
      </c>
      <c r="M217" s="42">
        <v>11</v>
      </c>
      <c r="N217" s="42"/>
      <c r="O217" s="42"/>
    </row>
    <row r="218" spans="1:16" s="39" customFormat="1" ht="20.100000000000001" customHeight="1" x14ac:dyDescent="0.25">
      <c r="A218" s="41" t="s">
        <v>261</v>
      </c>
      <c r="B218" s="42">
        <v>0</v>
      </c>
      <c r="C218" s="42">
        <v>0</v>
      </c>
      <c r="D218" s="42">
        <v>0</v>
      </c>
      <c r="E218" s="42">
        <v>0</v>
      </c>
      <c r="F218" s="42">
        <v>0</v>
      </c>
      <c r="G218" s="42">
        <v>0</v>
      </c>
      <c r="H218" s="42">
        <v>0</v>
      </c>
      <c r="I218" s="42">
        <v>0</v>
      </c>
      <c r="J218" s="42">
        <v>0</v>
      </c>
      <c r="K218" s="42">
        <v>2</v>
      </c>
      <c r="L218" s="42">
        <v>0</v>
      </c>
      <c r="M218" s="42">
        <v>3</v>
      </c>
      <c r="N218" s="42"/>
      <c r="O218" s="42"/>
    </row>
    <row r="219" spans="1:16" s="39" customFormat="1" ht="20.100000000000001" customHeight="1" x14ac:dyDescent="0.25">
      <c r="A219" s="41" t="s">
        <v>583</v>
      </c>
      <c r="B219" s="42">
        <v>0</v>
      </c>
      <c r="C219" s="42">
        <v>1</v>
      </c>
      <c r="D219" s="42">
        <v>1</v>
      </c>
      <c r="E219" s="42">
        <v>0</v>
      </c>
      <c r="F219" s="42">
        <v>0</v>
      </c>
      <c r="G219" s="42">
        <v>0</v>
      </c>
      <c r="H219" s="42">
        <v>0</v>
      </c>
      <c r="I219" s="42">
        <v>1</v>
      </c>
      <c r="J219" s="42">
        <v>0</v>
      </c>
      <c r="K219" s="42">
        <v>0</v>
      </c>
      <c r="L219" s="42">
        <v>3</v>
      </c>
      <c r="M219" s="42">
        <v>1</v>
      </c>
      <c r="N219" s="42"/>
      <c r="O219" s="42"/>
    </row>
    <row r="220" spans="1:16" s="39" customFormat="1" ht="20.100000000000001" customHeight="1" x14ac:dyDescent="0.25">
      <c r="A220" s="41" t="s">
        <v>65</v>
      </c>
      <c r="B220" s="42">
        <v>0</v>
      </c>
      <c r="C220" s="42">
        <v>0</v>
      </c>
      <c r="D220" s="42">
        <v>0</v>
      </c>
      <c r="E220" s="42">
        <v>0</v>
      </c>
      <c r="F220" s="42">
        <v>0</v>
      </c>
      <c r="G220" s="42">
        <v>1</v>
      </c>
      <c r="H220" s="42">
        <v>0</v>
      </c>
      <c r="I220" s="42">
        <v>0</v>
      </c>
      <c r="J220" s="42">
        <v>2</v>
      </c>
      <c r="K220" s="42">
        <v>0</v>
      </c>
      <c r="L220" s="42">
        <v>0</v>
      </c>
      <c r="M220" s="42">
        <v>1</v>
      </c>
      <c r="N220" s="42"/>
      <c r="O220" s="42"/>
    </row>
    <row r="221" spans="1:16" ht="20.100000000000001" customHeight="1" x14ac:dyDescent="0.25">
      <c r="A221" s="352" t="s">
        <v>257</v>
      </c>
      <c r="B221" s="40">
        <v>0</v>
      </c>
      <c r="C221" s="40">
        <v>5</v>
      </c>
      <c r="D221" s="40">
        <v>0</v>
      </c>
      <c r="E221" s="40">
        <v>1</v>
      </c>
      <c r="F221" s="40">
        <v>0</v>
      </c>
      <c r="G221" s="40">
        <v>3</v>
      </c>
      <c r="H221" s="40">
        <v>0</v>
      </c>
      <c r="I221" s="40">
        <v>7</v>
      </c>
      <c r="J221" s="40">
        <v>4</v>
      </c>
      <c r="K221" s="40">
        <v>2</v>
      </c>
      <c r="L221" s="40">
        <v>26</v>
      </c>
      <c r="M221" s="40">
        <v>34</v>
      </c>
      <c r="P221" s="63"/>
    </row>
    <row r="222" spans="1:16" ht="20.100000000000001" customHeight="1" x14ac:dyDescent="0.25">
      <c r="A222" s="41" t="s">
        <v>66</v>
      </c>
      <c r="B222" s="44">
        <v>0</v>
      </c>
      <c r="C222" s="44">
        <v>5</v>
      </c>
      <c r="D222" s="44">
        <v>0</v>
      </c>
      <c r="E222" s="44">
        <v>0</v>
      </c>
      <c r="F222" s="44">
        <v>0</v>
      </c>
      <c r="G222" s="44">
        <v>2</v>
      </c>
      <c r="H222" s="44">
        <v>0</v>
      </c>
      <c r="I222" s="44">
        <v>4</v>
      </c>
      <c r="J222" s="44">
        <v>4</v>
      </c>
      <c r="K222" s="44">
        <v>0</v>
      </c>
      <c r="L222" s="44">
        <v>18</v>
      </c>
      <c r="M222" s="44">
        <v>23</v>
      </c>
    </row>
    <row r="223" spans="1:16" ht="20.100000000000001" customHeight="1" x14ac:dyDescent="0.25">
      <c r="A223" s="41" t="s">
        <v>67</v>
      </c>
      <c r="B223" s="44">
        <v>0</v>
      </c>
      <c r="C223" s="44">
        <v>0</v>
      </c>
      <c r="D223" s="44">
        <v>0</v>
      </c>
      <c r="E223" s="44">
        <v>1</v>
      </c>
      <c r="F223" s="44">
        <v>0</v>
      </c>
      <c r="G223" s="44">
        <v>1</v>
      </c>
      <c r="H223" s="44">
        <v>0</v>
      </c>
      <c r="I223" s="44">
        <v>3</v>
      </c>
      <c r="J223" s="44">
        <v>0</v>
      </c>
      <c r="K223" s="44">
        <v>2</v>
      </c>
      <c r="L223" s="44">
        <v>8</v>
      </c>
      <c r="M223" s="44">
        <v>11</v>
      </c>
    </row>
    <row r="224" spans="1:16" ht="20.100000000000001" customHeight="1" x14ac:dyDescent="0.25">
      <c r="A224" s="41" t="s">
        <v>68</v>
      </c>
      <c r="B224" s="44">
        <v>0</v>
      </c>
      <c r="C224" s="44">
        <v>0</v>
      </c>
      <c r="D224" s="44">
        <v>0</v>
      </c>
      <c r="E224" s="44">
        <v>0</v>
      </c>
      <c r="F224" s="44">
        <v>0</v>
      </c>
      <c r="G224" s="44">
        <v>0</v>
      </c>
      <c r="H224" s="44">
        <v>0</v>
      </c>
      <c r="I224" s="44">
        <v>0</v>
      </c>
      <c r="J224" s="44">
        <v>0</v>
      </c>
      <c r="K224" s="44">
        <v>0</v>
      </c>
      <c r="L224" s="44">
        <v>0</v>
      </c>
      <c r="M224" s="44">
        <v>0</v>
      </c>
    </row>
    <row r="225" spans="1:15" s="39" customFormat="1" ht="20.100000000000001" customHeight="1" thickBot="1" x14ac:dyDescent="0.3">
      <c r="A225" s="353" t="s">
        <v>591</v>
      </c>
      <c r="B225" s="46">
        <v>0</v>
      </c>
      <c r="C225" s="46">
        <v>0</v>
      </c>
      <c r="D225" s="46">
        <v>0</v>
      </c>
      <c r="E225" s="46">
        <v>0</v>
      </c>
      <c r="F225" s="46">
        <v>0</v>
      </c>
      <c r="G225" s="46">
        <v>0</v>
      </c>
      <c r="H225" s="46">
        <v>0</v>
      </c>
      <c r="I225" s="46">
        <v>0</v>
      </c>
      <c r="J225" s="46">
        <v>0</v>
      </c>
      <c r="K225" s="46">
        <v>0</v>
      </c>
      <c r="L225" s="46">
        <v>0</v>
      </c>
      <c r="M225" s="46">
        <v>0</v>
      </c>
    </row>
    <row r="226" spans="1:15" s="48" customFormat="1" ht="15.95" customHeight="1" x14ac:dyDescent="0.25">
      <c r="A226" s="47" t="s">
        <v>588</v>
      </c>
      <c r="B226" s="47"/>
      <c r="C226" s="47"/>
      <c r="N226" s="65"/>
      <c r="O226" s="65"/>
    </row>
    <row r="227" spans="1:15" ht="20.100000000000001" customHeight="1" x14ac:dyDescent="0.25">
      <c r="N227" s="40"/>
      <c r="O227" s="40"/>
    </row>
    <row r="228" spans="1:15" ht="20.100000000000001" customHeight="1" x14ac:dyDescent="0.25">
      <c r="O228" s="66"/>
    </row>
  </sheetData>
  <mergeCells count="16">
    <mergeCell ref="A139:A141"/>
    <mergeCell ref="B139:O139"/>
    <mergeCell ref="B140:C140"/>
    <mergeCell ref="A184:A186"/>
    <mergeCell ref="B184:M184"/>
    <mergeCell ref="B185:C185"/>
    <mergeCell ref="F185:G185"/>
    <mergeCell ref="J185:K185"/>
    <mergeCell ref="A3:A5"/>
    <mergeCell ref="B3:O3"/>
    <mergeCell ref="B4:C4"/>
    <mergeCell ref="A71:A73"/>
    <mergeCell ref="B71:M71"/>
    <mergeCell ref="B72:C72"/>
    <mergeCell ref="F72:G72"/>
    <mergeCell ref="J72:K72"/>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68" max="16383" man="1"/>
    <brk id="136" max="16383" man="1"/>
    <brk id="181"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28"/>
  <sheetViews>
    <sheetView showGridLines="0" zoomScaleNormal="100" zoomScaleSheetLayoutView="25" workbookViewId="0"/>
  </sheetViews>
  <sheetFormatPr defaultColWidth="11.42578125" defaultRowHeight="20.100000000000001" customHeight="1" x14ac:dyDescent="0.25"/>
  <cols>
    <col min="1" max="1" width="36.7109375" style="41" customWidth="1"/>
    <col min="2" max="3" width="10.28515625" style="41" customWidth="1"/>
    <col min="4" max="4" width="9" style="41" customWidth="1"/>
    <col min="5" max="5" width="10" style="41" customWidth="1"/>
    <col min="6" max="13" width="9" style="41" customWidth="1"/>
    <col min="14" max="14" width="10.5703125" style="41" customWidth="1"/>
    <col min="15" max="15" width="10.5703125" style="41" bestFit="1" customWidth="1"/>
    <col min="16" max="16" width="11.7109375" style="41" customWidth="1"/>
    <col min="17" max="16384" width="11.42578125" style="41"/>
  </cols>
  <sheetData>
    <row r="1" spans="1:17" s="27" customFormat="1" ht="24.95" customHeight="1" x14ac:dyDescent="0.25">
      <c r="A1" s="347" t="s">
        <v>114</v>
      </c>
      <c r="B1" s="347"/>
      <c r="C1" s="347"/>
      <c r="D1" s="347"/>
      <c r="E1" s="347"/>
      <c r="F1" s="347"/>
      <c r="G1" s="347"/>
    </row>
    <row r="2" spans="1:17" s="55" customFormat="1" ht="24.95" customHeight="1" thickBot="1" x14ac:dyDescent="0.25">
      <c r="A2" s="28" t="s">
        <v>538</v>
      </c>
      <c r="B2" s="53"/>
      <c r="C2" s="53"/>
      <c r="D2" s="53"/>
      <c r="E2" s="53"/>
      <c r="F2" s="53"/>
      <c r="G2" s="53"/>
      <c r="H2" s="53"/>
      <c r="I2" s="53"/>
      <c r="J2" s="53"/>
      <c r="K2" s="53"/>
      <c r="L2" s="53"/>
      <c r="M2" s="53"/>
      <c r="N2" s="53"/>
      <c r="O2" s="336" t="s">
        <v>586</v>
      </c>
      <c r="P2" s="54"/>
    </row>
    <row r="3" spans="1:17" s="39" customFormat="1" ht="20.100000000000001" customHeight="1" x14ac:dyDescent="0.25">
      <c r="A3" s="1023" t="s">
        <v>8</v>
      </c>
      <c r="B3" s="1019" t="s">
        <v>83</v>
      </c>
      <c r="C3" s="1020"/>
      <c r="D3" s="1020"/>
      <c r="E3" s="1020"/>
      <c r="F3" s="1020"/>
      <c r="G3" s="1020"/>
      <c r="H3" s="1020"/>
      <c r="I3" s="1020"/>
      <c r="J3" s="1020"/>
      <c r="K3" s="1020"/>
      <c r="L3" s="1020"/>
      <c r="M3" s="1020"/>
      <c r="N3" s="1020"/>
      <c r="O3" s="1020"/>
      <c r="P3" s="56"/>
    </row>
    <row r="4" spans="1:17" ht="20.100000000000001" customHeight="1" x14ac:dyDescent="0.25">
      <c r="A4" s="1024"/>
      <c r="B4" s="1021" t="s">
        <v>10</v>
      </c>
      <c r="C4" s="1021"/>
      <c r="D4" s="32" t="s">
        <v>69</v>
      </c>
      <c r="E4" s="32"/>
      <c r="F4" s="32" t="s">
        <v>70</v>
      </c>
      <c r="G4" s="32"/>
      <c r="H4" s="32" t="s">
        <v>71</v>
      </c>
      <c r="I4" s="32"/>
      <c r="J4" s="32" t="s">
        <v>72</v>
      </c>
      <c r="K4" s="32"/>
      <c r="L4" s="32" t="s">
        <v>73</v>
      </c>
      <c r="M4" s="32"/>
      <c r="N4" s="32" t="s">
        <v>74</v>
      </c>
      <c r="O4" s="57"/>
      <c r="P4" s="58"/>
    </row>
    <row r="5" spans="1:17" ht="20.100000000000001" customHeight="1" x14ac:dyDescent="0.25">
      <c r="A5" s="1025"/>
      <c r="B5" s="59">
        <v>2015</v>
      </c>
      <c r="C5" s="59">
        <v>2016</v>
      </c>
      <c r="D5" s="59">
        <v>2015</v>
      </c>
      <c r="E5" s="59">
        <v>2016</v>
      </c>
      <c r="F5" s="334">
        <v>2015</v>
      </c>
      <c r="G5" s="334">
        <v>2016</v>
      </c>
      <c r="H5" s="334">
        <v>2015</v>
      </c>
      <c r="I5" s="334">
        <v>2016</v>
      </c>
      <c r="J5" s="334">
        <v>2015</v>
      </c>
      <c r="K5" s="334">
        <v>2016</v>
      </c>
      <c r="L5" s="334">
        <v>2015</v>
      </c>
      <c r="M5" s="334">
        <v>2016</v>
      </c>
      <c r="N5" s="334">
        <v>2015</v>
      </c>
      <c r="O5" s="335">
        <v>2016</v>
      </c>
      <c r="P5" s="58"/>
    </row>
    <row r="6" spans="1:17" ht="20.100000000000001" customHeight="1" x14ac:dyDescent="0.25">
      <c r="A6" s="36" t="s">
        <v>10</v>
      </c>
      <c r="B6" s="37">
        <v>69302</v>
      </c>
      <c r="C6" s="37">
        <v>89355</v>
      </c>
      <c r="D6" s="37">
        <v>18521</v>
      </c>
      <c r="E6" s="37">
        <v>25369</v>
      </c>
      <c r="F6" s="37">
        <v>15708</v>
      </c>
      <c r="G6" s="37">
        <v>24016</v>
      </c>
      <c r="H6" s="37">
        <v>5229</v>
      </c>
      <c r="I6" s="37">
        <v>11598</v>
      </c>
      <c r="J6" s="37">
        <v>2464</v>
      </c>
      <c r="K6" s="37">
        <v>3304</v>
      </c>
      <c r="L6" s="37">
        <v>1531</v>
      </c>
      <c r="M6" s="37">
        <v>1527</v>
      </c>
      <c r="N6" s="37">
        <v>775</v>
      </c>
      <c r="O6" s="37">
        <v>829</v>
      </c>
    </row>
    <row r="7" spans="1:17" s="39" customFormat="1" ht="20.100000000000001" customHeight="1" x14ac:dyDescent="0.25">
      <c r="A7" s="352" t="s">
        <v>260</v>
      </c>
      <c r="B7" s="40">
        <v>16</v>
      </c>
      <c r="C7" s="40">
        <v>14</v>
      </c>
      <c r="D7" s="40">
        <v>7</v>
      </c>
      <c r="E7" s="40">
        <v>3</v>
      </c>
      <c r="F7" s="40">
        <v>2</v>
      </c>
      <c r="G7" s="40">
        <v>8</v>
      </c>
      <c r="H7" s="40">
        <v>3</v>
      </c>
      <c r="I7" s="40">
        <v>1</v>
      </c>
      <c r="J7" s="40">
        <v>0</v>
      </c>
      <c r="K7" s="40">
        <v>0</v>
      </c>
      <c r="L7" s="40">
        <v>0</v>
      </c>
      <c r="M7" s="40">
        <v>0</v>
      </c>
      <c r="N7" s="40">
        <v>0</v>
      </c>
      <c r="O7" s="40">
        <v>0</v>
      </c>
    </row>
    <row r="8" spans="1:17" ht="20.100000000000001" customHeight="1" x14ac:dyDescent="0.25">
      <c r="A8" s="41" t="s">
        <v>17</v>
      </c>
      <c r="B8" s="42">
        <v>6</v>
      </c>
      <c r="C8" s="42">
        <v>2</v>
      </c>
      <c r="D8" s="42">
        <v>0</v>
      </c>
      <c r="E8" s="42">
        <v>0</v>
      </c>
      <c r="F8" s="42">
        <v>2</v>
      </c>
      <c r="G8" s="42">
        <v>0</v>
      </c>
      <c r="H8" s="42">
        <v>0</v>
      </c>
      <c r="I8" s="42">
        <v>0</v>
      </c>
      <c r="J8" s="42">
        <v>0</v>
      </c>
      <c r="K8" s="42">
        <v>0</v>
      </c>
      <c r="L8" s="42">
        <v>0</v>
      </c>
      <c r="M8" s="42">
        <v>0</v>
      </c>
      <c r="N8" s="42">
        <v>0</v>
      </c>
      <c r="O8" s="42">
        <v>0</v>
      </c>
    </row>
    <row r="9" spans="1:17" ht="20.100000000000001" customHeight="1" x14ac:dyDescent="0.25">
      <c r="A9" s="41" t="s">
        <v>18</v>
      </c>
      <c r="B9" s="42">
        <v>3</v>
      </c>
      <c r="C9" s="42">
        <v>9</v>
      </c>
      <c r="D9" s="42">
        <v>3</v>
      </c>
      <c r="E9" s="42">
        <v>1</v>
      </c>
      <c r="F9" s="42">
        <v>0</v>
      </c>
      <c r="G9" s="42">
        <v>8</v>
      </c>
      <c r="H9" s="42">
        <v>0</v>
      </c>
      <c r="I9" s="42">
        <v>0</v>
      </c>
      <c r="J9" s="42">
        <v>0</v>
      </c>
      <c r="K9" s="42">
        <v>0</v>
      </c>
      <c r="L9" s="42">
        <v>0</v>
      </c>
      <c r="M9" s="42">
        <v>0</v>
      </c>
      <c r="N9" s="42">
        <v>0</v>
      </c>
      <c r="O9" s="42">
        <v>0</v>
      </c>
    </row>
    <row r="10" spans="1:17" ht="20.100000000000001" customHeight="1" x14ac:dyDescent="0.25">
      <c r="A10" s="41" t="s">
        <v>19</v>
      </c>
      <c r="B10" s="42">
        <v>1</v>
      </c>
      <c r="C10" s="42">
        <v>0</v>
      </c>
      <c r="D10" s="42">
        <v>1</v>
      </c>
      <c r="E10" s="42">
        <v>0</v>
      </c>
      <c r="F10" s="42">
        <v>0</v>
      </c>
      <c r="G10" s="42">
        <v>0</v>
      </c>
      <c r="H10" s="42">
        <v>0</v>
      </c>
      <c r="I10" s="42">
        <v>0</v>
      </c>
      <c r="J10" s="42">
        <v>0</v>
      </c>
      <c r="K10" s="42">
        <v>0</v>
      </c>
      <c r="L10" s="42">
        <v>0</v>
      </c>
      <c r="M10" s="42">
        <v>0</v>
      </c>
      <c r="N10" s="42">
        <v>0</v>
      </c>
      <c r="O10" s="42">
        <v>0</v>
      </c>
    </row>
    <row r="11" spans="1:17" ht="20.100000000000001" customHeight="1" x14ac:dyDescent="0.25">
      <c r="A11" s="41" t="s">
        <v>559</v>
      </c>
      <c r="B11" s="42">
        <v>1</v>
      </c>
      <c r="C11" s="42">
        <v>0</v>
      </c>
      <c r="D11" s="42">
        <v>1</v>
      </c>
      <c r="E11" s="42">
        <v>0</v>
      </c>
      <c r="F11" s="42">
        <v>0</v>
      </c>
      <c r="G11" s="42">
        <v>0</v>
      </c>
      <c r="H11" s="42">
        <v>0</v>
      </c>
      <c r="I11" s="42">
        <v>0</v>
      </c>
      <c r="J11" s="42">
        <v>0</v>
      </c>
      <c r="K11" s="42">
        <v>0</v>
      </c>
      <c r="L11" s="42">
        <v>0</v>
      </c>
      <c r="M11" s="42">
        <v>0</v>
      </c>
      <c r="N11" s="42">
        <v>0</v>
      </c>
      <c r="O11" s="42">
        <v>0</v>
      </c>
    </row>
    <row r="12" spans="1:17" ht="20.100000000000001" customHeight="1" x14ac:dyDescent="0.25">
      <c r="A12" s="41" t="s">
        <v>560</v>
      </c>
      <c r="B12" s="42">
        <v>0</v>
      </c>
      <c r="C12" s="42">
        <v>0</v>
      </c>
      <c r="D12" s="42">
        <v>0</v>
      </c>
      <c r="E12" s="42">
        <v>0</v>
      </c>
      <c r="F12" s="42">
        <v>0</v>
      </c>
      <c r="G12" s="42">
        <v>0</v>
      </c>
      <c r="H12" s="42">
        <v>0</v>
      </c>
      <c r="I12" s="42">
        <v>0</v>
      </c>
      <c r="J12" s="42">
        <v>0</v>
      </c>
      <c r="K12" s="42">
        <v>0</v>
      </c>
      <c r="L12" s="42">
        <v>0</v>
      </c>
      <c r="M12" s="42">
        <v>0</v>
      </c>
      <c r="N12" s="42">
        <v>0</v>
      </c>
      <c r="O12" s="42">
        <v>0</v>
      </c>
    </row>
    <row r="13" spans="1:17" ht="20.100000000000001" customHeight="1" x14ac:dyDescent="0.25">
      <c r="A13" s="41" t="s">
        <v>561</v>
      </c>
      <c r="B13" s="42">
        <v>0</v>
      </c>
      <c r="C13" s="42">
        <v>0</v>
      </c>
      <c r="D13" s="42">
        <v>0</v>
      </c>
      <c r="E13" s="42">
        <v>0</v>
      </c>
      <c r="F13" s="42">
        <v>0</v>
      </c>
      <c r="G13" s="42">
        <v>0</v>
      </c>
      <c r="H13" s="42">
        <v>0</v>
      </c>
      <c r="I13" s="42">
        <v>0</v>
      </c>
      <c r="J13" s="42">
        <v>0</v>
      </c>
      <c r="K13" s="42">
        <v>0</v>
      </c>
      <c r="L13" s="42">
        <v>0</v>
      </c>
      <c r="M13" s="42">
        <v>0</v>
      </c>
      <c r="N13" s="42">
        <v>0</v>
      </c>
      <c r="O13" s="42">
        <v>0</v>
      </c>
    </row>
    <row r="14" spans="1:17" ht="20.100000000000001" customHeight="1" x14ac:dyDescent="0.25">
      <c r="A14" s="41" t="s">
        <v>562</v>
      </c>
      <c r="B14" s="42">
        <v>1</v>
      </c>
      <c r="C14" s="42">
        <v>2</v>
      </c>
      <c r="D14" s="42">
        <v>0</v>
      </c>
      <c r="E14" s="42">
        <v>2</v>
      </c>
      <c r="F14" s="42">
        <v>0</v>
      </c>
      <c r="G14" s="42">
        <v>0</v>
      </c>
      <c r="H14" s="42">
        <v>1</v>
      </c>
      <c r="I14" s="42">
        <v>0</v>
      </c>
      <c r="J14" s="42">
        <v>0</v>
      </c>
      <c r="K14" s="42">
        <v>0</v>
      </c>
      <c r="L14" s="42">
        <v>0</v>
      </c>
      <c r="M14" s="42">
        <v>0</v>
      </c>
      <c r="N14" s="42">
        <v>0</v>
      </c>
      <c r="O14" s="42">
        <v>0</v>
      </c>
      <c r="Q14" s="41" t="s">
        <v>1</v>
      </c>
    </row>
    <row r="15" spans="1:17" ht="20.100000000000001" customHeight="1" x14ac:dyDescent="0.25">
      <c r="A15" s="41" t="s">
        <v>20</v>
      </c>
      <c r="B15" s="42">
        <v>0</v>
      </c>
      <c r="C15" s="42">
        <v>0</v>
      </c>
      <c r="D15" s="42">
        <v>0</v>
      </c>
      <c r="E15" s="42">
        <v>0</v>
      </c>
      <c r="F15" s="42">
        <v>0</v>
      </c>
      <c r="G15" s="42">
        <v>0</v>
      </c>
      <c r="H15" s="42">
        <v>0</v>
      </c>
      <c r="I15" s="42">
        <v>0</v>
      </c>
      <c r="J15" s="42">
        <v>0</v>
      </c>
      <c r="K15" s="42">
        <v>0</v>
      </c>
      <c r="L15" s="42">
        <v>0</v>
      </c>
      <c r="M15" s="42">
        <v>0</v>
      </c>
      <c r="N15" s="42">
        <v>0</v>
      </c>
      <c r="O15" s="42">
        <v>0</v>
      </c>
    </row>
    <row r="16" spans="1:17" ht="20.100000000000001" customHeight="1" x14ac:dyDescent="0.25">
      <c r="A16" s="41" t="s">
        <v>563</v>
      </c>
      <c r="B16" s="42">
        <v>0</v>
      </c>
      <c r="C16" s="42">
        <v>0</v>
      </c>
      <c r="D16" s="42">
        <v>0</v>
      </c>
      <c r="E16" s="42">
        <v>0</v>
      </c>
      <c r="F16" s="42">
        <v>0</v>
      </c>
      <c r="G16" s="42">
        <v>0</v>
      </c>
      <c r="H16" s="42">
        <v>0</v>
      </c>
      <c r="I16" s="42">
        <v>0</v>
      </c>
      <c r="J16" s="42">
        <v>0</v>
      </c>
      <c r="K16" s="42">
        <v>0</v>
      </c>
      <c r="L16" s="42">
        <v>0</v>
      </c>
      <c r="M16" s="42">
        <v>0</v>
      </c>
      <c r="N16" s="42">
        <v>0</v>
      </c>
      <c r="O16" s="42">
        <v>0</v>
      </c>
    </row>
    <row r="17" spans="1:15" ht="20.100000000000001" customHeight="1" x14ac:dyDescent="0.25">
      <c r="A17" s="41" t="s">
        <v>564</v>
      </c>
      <c r="B17" s="42">
        <v>0</v>
      </c>
      <c r="C17" s="42">
        <v>0</v>
      </c>
      <c r="D17" s="42">
        <v>0</v>
      </c>
      <c r="E17" s="42">
        <v>0</v>
      </c>
      <c r="F17" s="42">
        <v>0</v>
      </c>
      <c r="G17" s="42">
        <v>0</v>
      </c>
      <c r="H17" s="42">
        <v>0</v>
      </c>
      <c r="I17" s="42">
        <v>0</v>
      </c>
      <c r="J17" s="42">
        <v>0</v>
      </c>
      <c r="K17" s="42">
        <v>0</v>
      </c>
      <c r="L17" s="42">
        <v>0</v>
      </c>
      <c r="M17" s="42">
        <v>0</v>
      </c>
      <c r="N17" s="42">
        <v>0</v>
      </c>
      <c r="O17" s="42">
        <v>0</v>
      </c>
    </row>
    <row r="18" spans="1:15" ht="20.100000000000001" customHeight="1" x14ac:dyDescent="0.25">
      <c r="A18" s="41" t="s">
        <v>21</v>
      </c>
      <c r="B18" s="42">
        <v>4</v>
      </c>
      <c r="C18" s="42">
        <v>1</v>
      </c>
      <c r="D18" s="42">
        <v>2</v>
      </c>
      <c r="E18" s="42">
        <v>0</v>
      </c>
      <c r="F18" s="42">
        <v>0</v>
      </c>
      <c r="G18" s="42">
        <v>0</v>
      </c>
      <c r="H18" s="42">
        <v>2</v>
      </c>
      <c r="I18" s="42">
        <v>1</v>
      </c>
      <c r="J18" s="42">
        <v>0</v>
      </c>
      <c r="K18" s="42">
        <v>0</v>
      </c>
      <c r="L18" s="42">
        <v>0</v>
      </c>
      <c r="M18" s="42">
        <v>0</v>
      </c>
      <c r="N18" s="42">
        <v>0</v>
      </c>
      <c r="O18" s="42">
        <v>0</v>
      </c>
    </row>
    <row r="19" spans="1:15" s="39" customFormat="1" ht="20.100000000000001" customHeight="1" x14ac:dyDescent="0.25">
      <c r="A19" s="352" t="s">
        <v>589</v>
      </c>
      <c r="B19" s="40">
        <v>17</v>
      </c>
      <c r="C19" s="40">
        <v>37</v>
      </c>
      <c r="D19" s="40">
        <v>2</v>
      </c>
      <c r="E19" s="40">
        <v>5</v>
      </c>
      <c r="F19" s="40">
        <v>5</v>
      </c>
      <c r="G19" s="40">
        <v>7</v>
      </c>
      <c r="H19" s="40">
        <v>0</v>
      </c>
      <c r="I19" s="40">
        <v>4</v>
      </c>
      <c r="J19" s="40">
        <v>0</v>
      </c>
      <c r="K19" s="40">
        <v>2</v>
      </c>
      <c r="L19" s="40">
        <v>2</v>
      </c>
      <c r="M19" s="40">
        <v>0</v>
      </c>
      <c r="N19" s="40">
        <v>0</v>
      </c>
      <c r="O19" s="40">
        <v>0</v>
      </c>
    </row>
    <row r="20" spans="1:15" ht="20.100000000000001" customHeight="1" x14ac:dyDescent="0.25">
      <c r="A20" s="41" t="s">
        <v>22</v>
      </c>
      <c r="B20" s="42">
        <v>4</v>
      </c>
      <c r="C20" s="42">
        <v>13</v>
      </c>
      <c r="D20" s="42">
        <v>0</v>
      </c>
      <c r="E20" s="42">
        <v>0</v>
      </c>
      <c r="F20" s="42">
        <v>1</v>
      </c>
      <c r="G20" s="42">
        <v>2</v>
      </c>
      <c r="H20" s="42">
        <v>0</v>
      </c>
      <c r="I20" s="42">
        <v>0</v>
      </c>
      <c r="J20" s="42">
        <v>0</v>
      </c>
      <c r="K20" s="42">
        <v>0</v>
      </c>
      <c r="L20" s="42">
        <v>2</v>
      </c>
      <c r="M20" s="42">
        <v>0</v>
      </c>
      <c r="N20" s="42">
        <v>0</v>
      </c>
      <c r="O20" s="42">
        <v>0</v>
      </c>
    </row>
    <row r="21" spans="1:15" ht="20.100000000000001" customHeight="1" x14ac:dyDescent="0.25">
      <c r="A21" s="41" t="s">
        <v>23</v>
      </c>
      <c r="B21" s="42">
        <v>7</v>
      </c>
      <c r="C21" s="42">
        <v>11</v>
      </c>
      <c r="D21" s="42">
        <v>0</v>
      </c>
      <c r="E21" s="42">
        <v>2</v>
      </c>
      <c r="F21" s="42">
        <v>3</v>
      </c>
      <c r="G21" s="42">
        <v>3</v>
      </c>
      <c r="H21" s="42">
        <v>0</v>
      </c>
      <c r="I21" s="42">
        <v>3</v>
      </c>
      <c r="J21" s="42">
        <v>0</v>
      </c>
      <c r="K21" s="42">
        <v>0</v>
      </c>
      <c r="L21" s="42">
        <v>0</v>
      </c>
      <c r="M21" s="42">
        <v>0</v>
      </c>
      <c r="N21" s="42">
        <v>0</v>
      </c>
      <c r="O21" s="42">
        <v>0</v>
      </c>
    </row>
    <row r="22" spans="1:15" ht="20.100000000000001" customHeight="1" x14ac:dyDescent="0.25">
      <c r="A22" s="41" t="s">
        <v>565</v>
      </c>
      <c r="B22" s="42">
        <v>0</v>
      </c>
      <c r="C22" s="42">
        <v>4</v>
      </c>
      <c r="D22" s="42">
        <v>0</v>
      </c>
      <c r="E22" s="42">
        <v>1</v>
      </c>
      <c r="F22" s="42">
        <v>0</v>
      </c>
      <c r="G22" s="42">
        <v>0</v>
      </c>
      <c r="H22" s="42">
        <v>0</v>
      </c>
      <c r="I22" s="42">
        <v>0</v>
      </c>
      <c r="J22" s="42">
        <v>0</v>
      </c>
      <c r="K22" s="42">
        <v>1</v>
      </c>
      <c r="L22" s="42">
        <v>0</v>
      </c>
      <c r="M22" s="42">
        <v>0</v>
      </c>
      <c r="N22" s="42">
        <v>0</v>
      </c>
      <c r="O22" s="42">
        <v>0</v>
      </c>
    </row>
    <row r="23" spans="1:15" ht="20.100000000000001" customHeight="1" x14ac:dyDescent="0.25">
      <c r="A23" s="41" t="s">
        <v>24</v>
      </c>
      <c r="B23" s="42">
        <v>0</v>
      </c>
      <c r="C23" s="42">
        <v>1</v>
      </c>
      <c r="D23" s="42">
        <v>0</v>
      </c>
      <c r="E23" s="42">
        <v>0</v>
      </c>
      <c r="F23" s="42">
        <v>0</v>
      </c>
      <c r="G23" s="42">
        <v>0</v>
      </c>
      <c r="H23" s="42">
        <v>0</v>
      </c>
      <c r="I23" s="42">
        <v>0</v>
      </c>
      <c r="J23" s="42">
        <v>0</v>
      </c>
      <c r="K23" s="42">
        <v>0</v>
      </c>
      <c r="L23" s="42">
        <v>0</v>
      </c>
      <c r="M23" s="42">
        <v>0</v>
      </c>
      <c r="N23" s="42">
        <v>0</v>
      </c>
      <c r="O23" s="42">
        <v>0</v>
      </c>
    </row>
    <row r="24" spans="1:15" ht="20.100000000000001" customHeight="1" x14ac:dyDescent="0.25">
      <c r="A24" s="41" t="s">
        <v>566</v>
      </c>
      <c r="B24" s="42">
        <v>2</v>
      </c>
      <c r="C24" s="42">
        <v>2</v>
      </c>
      <c r="D24" s="42">
        <v>1</v>
      </c>
      <c r="E24" s="42">
        <v>1</v>
      </c>
      <c r="F24" s="42">
        <v>1</v>
      </c>
      <c r="G24" s="42">
        <v>0</v>
      </c>
      <c r="H24" s="42">
        <v>0</v>
      </c>
      <c r="I24" s="42">
        <v>0</v>
      </c>
      <c r="J24" s="42">
        <v>0</v>
      </c>
      <c r="K24" s="42">
        <v>1</v>
      </c>
      <c r="L24" s="42">
        <v>0</v>
      </c>
      <c r="M24" s="42">
        <v>0</v>
      </c>
      <c r="N24" s="42">
        <v>0</v>
      </c>
      <c r="O24" s="42">
        <v>0</v>
      </c>
    </row>
    <row r="25" spans="1:15" ht="20.100000000000001" customHeight="1" x14ac:dyDescent="0.25">
      <c r="A25" s="41" t="s">
        <v>567</v>
      </c>
      <c r="B25" s="42">
        <v>0</v>
      </c>
      <c r="C25" s="42">
        <v>0</v>
      </c>
      <c r="D25" s="42">
        <v>0</v>
      </c>
      <c r="E25" s="42">
        <v>0</v>
      </c>
      <c r="F25" s="42">
        <v>0</v>
      </c>
      <c r="G25" s="42">
        <v>0</v>
      </c>
      <c r="H25" s="42">
        <v>0</v>
      </c>
      <c r="I25" s="42">
        <v>0</v>
      </c>
      <c r="J25" s="42">
        <v>0</v>
      </c>
      <c r="K25" s="42">
        <v>0</v>
      </c>
      <c r="L25" s="42">
        <v>0</v>
      </c>
      <c r="M25" s="42">
        <v>0</v>
      </c>
      <c r="N25" s="42">
        <v>0</v>
      </c>
      <c r="O25" s="42">
        <v>0</v>
      </c>
    </row>
    <row r="26" spans="1:15" ht="20.100000000000001" customHeight="1" x14ac:dyDescent="0.25">
      <c r="A26" s="41" t="s">
        <v>568</v>
      </c>
      <c r="B26" s="42">
        <v>0</v>
      </c>
      <c r="C26" s="42">
        <v>1</v>
      </c>
      <c r="D26" s="42">
        <v>0</v>
      </c>
      <c r="E26" s="42">
        <v>0</v>
      </c>
      <c r="F26" s="42">
        <v>0</v>
      </c>
      <c r="G26" s="42">
        <v>0</v>
      </c>
      <c r="H26" s="42">
        <v>0</v>
      </c>
      <c r="I26" s="42">
        <v>0</v>
      </c>
      <c r="J26" s="42">
        <v>0</v>
      </c>
      <c r="K26" s="42">
        <v>0</v>
      </c>
      <c r="L26" s="42">
        <v>0</v>
      </c>
      <c r="M26" s="42">
        <v>0</v>
      </c>
      <c r="N26" s="42">
        <v>0</v>
      </c>
      <c r="O26" s="42">
        <v>0</v>
      </c>
    </row>
    <row r="27" spans="1:15" ht="20.100000000000001" customHeight="1" x14ac:dyDescent="0.25">
      <c r="A27" s="41" t="s">
        <v>25</v>
      </c>
      <c r="B27" s="42">
        <v>2</v>
      </c>
      <c r="C27" s="42">
        <v>2</v>
      </c>
      <c r="D27" s="42">
        <v>0</v>
      </c>
      <c r="E27" s="42">
        <v>1</v>
      </c>
      <c r="F27" s="42">
        <v>0</v>
      </c>
      <c r="G27" s="42">
        <v>0</v>
      </c>
      <c r="H27" s="42">
        <v>0</v>
      </c>
      <c r="I27" s="42">
        <v>1</v>
      </c>
      <c r="J27" s="42">
        <v>0</v>
      </c>
      <c r="K27" s="42">
        <v>0</v>
      </c>
      <c r="L27" s="42">
        <v>0</v>
      </c>
      <c r="M27" s="42">
        <v>0</v>
      </c>
      <c r="N27" s="42">
        <v>0</v>
      </c>
      <c r="O27" s="42">
        <v>0</v>
      </c>
    </row>
    <row r="28" spans="1:15" ht="20.100000000000001" customHeight="1" x14ac:dyDescent="0.25">
      <c r="A28" s="41" t="s">
        <v>569</v>
      </c>
      <c r="B28" s="42">
        <v>0</v>
      </c>
      <c r="C28" s="42">
        <v>3</v>
      </c>
      <c r="D28" s="42">
        <v>0</v>
      </c>
      <c r="E28" s="42">
        <v>0</v>
      </c>
      <c r="F28" s="42">
        <v>0</v>
      </c>
      <c r="G28" s="42">
        <v>2</v>
      </c>
      <c r="H28" s="42">
        <v>0</v>
      </c>
      <c r="I28" s="42">
        <v>0</v>
      </c>
      <c r="J28" s="42">
        <v>0</v>
      </c>
      <c r="K28" s="42">
        <v>0</v>
      </c>
      <c r="L28" s="42">
        <v>0</v>
      </c>
      <c r="M28" s="42">
        <v>0</v>
      </c>
      <c r="N28" s="42">
        <v>0</v>
      </c>
      <c r="O28" s="42">
        <v>0</v>
      </c>
    </row>
    <row r="29" spans="1:15" ht="20.100000000000001" customHeight="1" x14ac:dyDescent="0.25">
      <c r="A29" s="41" t="s">
        <v>570</v>
      </c>
      <c r="B29" s="42">
        <v>0</v>
      </c>
      <c r="C29" s="42">
        <v>0</v>
      </c>
      <c r="D29" s="42">
        <v>0</v>
      </c>
      <c r="E29" s="42">
        <v>0</v>
      </c>
      <c r="F29" s="42">
        <v>0</v>
      </c>
      <c r="G29" s="42">
        <v>0</v>
      </c>
      <c r="H29" s="42">
        <v>0</v>
      </c>
      <c r="I29" s="42">
        <v>0</v>
      </c>
      <c r="J29" s="42">
        <v>0</v>
      </c>
      <c r="K29" s="42">
        <v>0</v>
      </c>
      <c r="L29" s="42">
        <v>0</v>
      </c>
      <c r="M29" s="42">
        <v>0</v>
      </c>
      <c r="N29" s="42">
        <v>0</v>
      </c>
      <c r="O29" s="42">
        <v>0</v>
      </c>
    </row>
    <row r="30" spans="1:15" ht="20.100000000000001" customHeight="1" x14ac:dyDescent="0.25">
      <c r="A30" s="41" t="s">
        <v>26</v>
      </c>
      <c r="B30" s="42">
        <v>2</v>
      </c>
      <c r="C30" s="42">
        <v>0</v>
      </c>
      <c r="D30" s="42">
        <v>1</v>
      </c>
      <c r="E30" s="42">
        <v>0</v>
      </c>
      <c r="F30" s="42">
        <v>0</v>
      </c>
      <c r="G30" s="42">
        <v>0</v>
      </c>
      <c r="H30" s="42">
        <v>0</v>
      </c>
      <c r="I30" s="42">
        <v>0</v>
      </c>
      <c r="J30" s="42">
        <v>0</v>
      </c>
      <c r="K30" s="42">
        <v>0</v>
      </c>
      <c r="L30" s="42">
        <v>0</v>
      </c>
      <c r="M30" s="42">
        <v>0</v>
      </c>
      <c r="N30" s="42">
        <v>0</v>
      </c>
      <c r="O30" s="42">
        <v>0</v>
      </c>
    </row>
    <row r="31" spans="1:15" s="39" customFormat="1" ht="20.100000000000001" customHeight="1" x14ac:dyDescent="0.25">
      <c r="A31" s="352" t="s">
        <v>258</v>
      </c>
      <c r="B31" s="40">
        <v>496</v>
      </c>
      <c r="C31" s="40">
        <v>396</v>
      </c>
      <c r="D31" s="40">
        <v>99</v>
      </c>
      <c r="E31" s="40">
        <v>94</v>
      </c>
      <c r="F31" s="40">
        <v>83</v>
      </c>
      <c r="G31" s="40">
        <v>50</v>
      </c>
      <c r="H31" s="40">
        <v>10</v>
      </c>
      <c r="I31" s="40">
        <v>39</v>
      </c>
      <c r="J31" s="40">
        <v>60</v>
      </c>
      <c r="K31" s="40">
        <v>40</v>
      </c>
      <c r="L31" s="40">
        <v>24</v>
      </c>
      <c r="M31" s="40">
        <v>15</v>
      </c>
      <c r="N31" s="40">
        <v>13</v>
      </c>
      <c r="O31" s="40">
        <v>8</v>
      </c>
    </row>
    <row r="32" spans="1:15" ht="20.100000000000001" customHeight="1" x14ac:dyDescent="0.25">
      <c r="A32" s="41" t="s">
        <v>27</v>
      </c>
      <c r="B32" s="42">
        <v>21</v>
      </c>
      <c r="C32" s="42">
        <v>37</v>
      </c>
      <c r="D32" s="42">
        <v>1</v>
      </c>
      <c r="E32" s="42">
        <v>9</v>
      </c>
      <c r="F32" s="42">
        <v>9</v>
      </c>
      <c r="G32" s="42">
        <v>10</v>
      </c>
      <c r="H32" s="42">
        <v>2</v>
      </c>
      <c r="I32" s="42">
        <v>3</v>
      </c>
      <c r="J32" s="42">
        <v>1</v>
      </c>
      <c r="K32" s="42">
        <v>0</v>
      </c>
      <c r="L32" s="42">
        <v>2</v>
      </c>
      <c r="M32" s="42">
        <v>3</v>
      </c>
      <c r="N32" s="42">
        <v>0</v>
      </c>
      <c r="O32" s="42">
        <v>0</v>
      </c>
    </row>
    <row r="33" spans="1:15" ht="20.100000000000001" customHeight="1" x14ac:dyDescent="0.25">
      <c r="A33" s="41" t="s">
        <v>28</v>
      </c>
      <c r="B33" s="42">
        <v>415</v>
      </c>
      <c r="C33" s="42">
        <v>290</v>
      </c>
      <c r="D33" s="42">
        <v>79</v>
      </c>
      <c r="E33" s="42">
        <v>71</v>
      </c>
      <c r="F33" s="42">
        <v>66</v>
      </c>
      <c r="G33" s="42">
        <v>30</v>
      </c>
      <c r="H33" s="42">
        <v>4</v>
      </c>
      <c r="I33" s="42">
        <v>26</v>
      </c>
      <c r="J33" s="42">
        <v>55</v>
      </c>
      <c r="K33" s="42">
        <v>33</v>
      </c>
      <c r="L33" s="42">
        <v>18</v>
      </c>
      <c r="M33" s="42">
        <v>8</v>
      </c>
      <c r="N33" s="42">
        <v>9</v>
      </c>
      <c r="O33" s="42">
        <v>5</v>
      </c>
    </row>
    <row r="34" spans="1:15" ht="20.100000000000001" customHeight="1" x14ac:dyDescent="0.25">
      <c r="A34" s="41" t="s">
        <v>29</v>
      </c>
      <c r="B34" s="42">
        <v>60</v>
      </c>
      <c r="C34" s="42">
        <v>69</v>
      </c>
      <c r="D34" s="42">
        <v>19</v>
      </c>
      <c r="E34" s="42">
        <v>14</v>
      </c>
      <c r="F34" s="42">
        <v>8</v>
      </c>
      <c r="G34" s="42">
        <v>10</v>
      </c>
      <c r="H34" s="42">
        <v>4</v>
      </c>
      <c r="I34" s="42">
        <v>10</v>
      </c>
      <c r="J34" s="42">
        <v>4</v>
      </c>
      <c r="K34" s="42">
        <v>7</v>
      </c>
      <c r="L34" s="42">
        <v>4</v>
      </c>
      <c r="M34" s="42">
        <v>4</v>
      </c>
      <c r="N34" s="42">
        <v>4</v>
      </c>
      <c r="O34" s="42">
        <v>3</v>
      </c>
    </row>
    <row r="35" spans="1:15" s="39" customFormat="1" ht="20.100000000000001" customHeight="1" x14ac:dyDescent="0.25">
      <c r="A35" s="352" t="s">
        <v>259</v>
      </c>
      <c r="B35" s="40">
        <v>67547</v>
      </c>
      <c r="C35" s="40">
        <v>87450</v>
      </c>
      <c r="D35" s="40">
        <v>18164</v>
      </c>
      <c r="E35" s="40">
        <v>24965</v>
      </c>
      <c r="F35" s="40">
        <v>15432</v>
      </c>
      <c r="G35" s="40">
        <v>23671</v>
      </c>
      <c r="H35" s="40">
        <v>5082</v>
      </c>
      <c r="I35" s="40">
        <v>11339</v>
      </c>
      <c r="J35" s="40">
        <v>2303</v>
      </c>
      <c r="K35" s="40">
        <v>3172</v>
      </c>
      <c r="L35" s="40">
        <v>1444</v>
      </c>
      <c r="M35" s="40">
        <v>1462</v>
      </c>
      <c r="N35" s="40">
        <v>728</v>
      </c>
      <c r="O35" s="40">
        <v>779</v>
      </c>
    </row>
    <row r="36" spans="1:15" ht="20.100000000000001" customHeight="1" x14ac:dyDescent="0.25">
      <c r="A36" s="41" t="s">
        <v>30</v>
      </c>
      <c r="B36" s="42">
        <v>47153</v>
      </c>
      <c r="C36" s="42">
        <v>69650</v>
      </c>
      <c r="D36" s="42">
        <v>12325</v>
      </c>
      <c r="E36" s="42">
        <v>20250</v>
      </c>
      <c r="F36" s="42">
        <v>10133</v>
      </c>
      <c r="G36" s="42">
        <v>18043</v>
      </c>
      <c r="H36" s="42">
        <v>3893</v>
      </c>
      <c r="I36" s="42">
        <v>10512</v>
      </c>
      <c r="J36" s="42">
        <v>2226</v>
      </c>
      <c r="K36" s="42">
        <v>3117</v>
      </c>
      <c r="L36" s="42">
        <v>1415</v>
      </c>
      <c r="M36" s="42">
        <v>1429</v>
      </c>
      <c r="N36" s="42">
        <v>691</v>
      </c>
      <c r="O36" s="42">
        <v>753</v>
      </c>
    </row>
    <row r="37" spans="1:15" ht="20.100000000000001" customHeight="1" x14ac:dyDescent="0.25">
      <c r="A37" s="41" t="s">
        <v>31</v>
      </c>
      <c r="B37" s="42">
        <v>44</v>
      </c>
      <c r="C37" s="42">
        <v>78</v>
      </c>
      <c r="D37" s="42">
        <v>10</v>
      </c>
      <c r="E37" s="42">
        <v>13</v>
      </c>
      <c r="F37" s="42">
        <v>2</v>
      </c>
      <c r="G37" s="42">
        <v>20</v>
      </c>
      <c r="H37" s="42">
        <v>1</v>
      </c>
      <c r="I37" s="42">
        <v>12</v>
      </c>
      <c r="J37" s="42">
        <v>2</v>
      </c>
      <c r="K37" s="42">
        <v>4</v>
      </c>
      <c r="L37" s="42">
        <v>0</v>
      </c>
      <c r="M37" s="42">
        <v>1</v>
      </c>
      <c r="N37" s="42">
        <v>3</v>
      </c>
      <c r="O37" s="42">
        <v>3</v>
      </c>
    </row>
    <row r="38" spans="1:15" ht="20.100000000000001" customHeight="1" x14ac:dyDescent="0.25">
      <c r="A38" s="41" t="s">
        <v>32</v>
      </c>
      <c r="B38" s="42">
        <v>17341</v>
      </c>
      <c r="C38" s="42">
        <v>14995</v>
      </c>
      <c r="D38" s="42">
        <v>4613</v>
      </c>
      <c r="E38" s="42">
        <v>3451</v>
      </c>
      <c r="F38" s="42">
        <v>5147</v>
      </c>
      <c r="G38" s="42">
        <v>5398</v>
      </c>
      <c r="H38" s="42">
        <v>10</v>
      </c>
      <c r="I38" s="42">
        <v>11</v>
      </c>
      <c r="J38" s="42">
        <v>12</v>
      </c>
      <c r="K38" s="42">
        <v>12</v>
      </c>
      <c r="L38" s="42">
        <v>3</v>
      </c>
      <c r="M38" s="42">
        <v>16</v>
      </c>
      <c r="N38" s="42">
        <v>9</v>
      </c>
      <c r="O38" s="42">
        <v>14</v>
      </c>
    </row>
    <row r="39" spans="1:15" ht="20.100000000000001" customHeight="1" x14ac:dyDescent="0.25">
      <c r="A39" s="41" t="s">
        <v>33</v>
      </c>
      <c r="B39" s="42">
        <v>134</v>
      </c>
      <c r="C39" s="42">
        <v>100</v>
      </c>
      <c r="D39" s="42">
        <v>43</v>
      </c>
      <c r="E39" s="42">
        <v>16</v>
      </c>
      <c r="F39" s="42">
        <v>24</v>
      </c>
      <c r="G39" s="42">
        <v>27</v>
      </c>
      <c r="H39" s="42">
        <v>3</v>
      </c>
      <c r="I39" s="42">
        <v>10</v>
      </c>
      <c r="J39" s="42">
        <v>6</v>
      </c>
      <c r="K39" s="42">
        <v>4</v>
      </c>
      <c r="L39" s="42">
        <v>12</v>
      </c>
      <c r="M39" s="42">
        <v>3</v>
      </c>
      <c r="N39" s="42">
        <v>2</v>
      </c>
      <c r="O39" s="42">
        <v>2</v>
      </c>
    </row>
    <row r="40" spans="1:15" ht="20.100000000000001" customHeight="1" x14ac:dyDescent="0.25">
      <c r="A40" s="41" t="s">
        <v>34</v>
      </c>
      <c r="B40" s="42">
        <v>36</v>
      </c>
      <c r="C40" s="42">
        <v>32</v>
      </c>
      <c r="D40" s="42">
        <v>3</v>
      </c>
      <c r="E40" s="42">
        <v>2</v>
      </c>
      <c r="F40" s="42">
        <v>7</v>
      </c>
      <c r="G40" s="42">
        <v>7</v>
      </c>
      <c r="H40" s="42">
        <v>0</v>
      </c>
      <c r="I40" s="42">
        <v>1</v>
      </c>
      <c r="J40" s="42">
        <v>1</v>
      </c>
      <c r="K40" s="42">
        <v>1</v>
      </c>
      <c r="L40" s="42">
        <v>0</v>
      </c>
      <c r="M40" s="42">
        <v>1</v>
      </c>
      <c r="N40" s="42">
        <v>2</v>
      </c>
      <c r="O40" s="42">
        <v>0</v>
      </c>
    </row>
    <row r="41" spans="1:15" ht="20.100000000000001" customHeight="1" x14ac:dyDescent="0.25">
      <c r="A41" s="41" t="s">
        <v>571</v>
      </c>
      <c r="B41" s="42">
        <v>0</v>
      </c>
      <c r="C41" s="42">
        <v>1</v>
      </c>
      <c r="D41" s="42">
        <v>0</v>
      </c>
      <c r="E41" s="42">
        <v>0</v>
      </c>
      <c r="F41" s="42">
        <v>0</v>
      </c>
      <c r="G41" s="42">
        <v>0</v>
      </c>
      <c r="H41" s="42">
        <v>0</v>
      </c>
      <c r="I41" s="42">
        <v>0</v>
      </c>
      <c r="J41" s="42">
        <v>0</v>
      </c>
      <c r="K41" s="42">
        <v>0</v>
      </c>
      <c r="L41" s="42">
        <v>0</v>
      </c>
      <c r="M41" s="42">
        <v>0</v>
      </c>
      <c r="N41" s="42">
        <v>0</v>
      </c>
      <c r="O41" s="42">
        <v>0</v>
      </c>
    </row>
    <row r="42" spans="1:15" ht="20.100000000000001" customHeight="1" x14ac:dyDescent="0.25">
      <c r="A42" s="41" t="s">
        <v>35</v>
      </c>
      <c r="B42" s="42">
        <v>0</v>
      </c>
      <c r="C42" s="42">
        <v>0</v>
      </c>
      <c r="D42" s="42">
        <v>0</v>
      </c>
      <c r="E42" s="42">
        <v>0</v>
      </c>
      <c r="F42" s="42">
        <v>0</v>
      </c>
      <c r="G42" s="42">
        <v>0</v>
      </c>
      <c r="H42" s="42">
        <v>0</v>
      </c>
      <c r="I42" s="42">
        <v>0</v>
      </c>
      <c r="J42" s="42">
        <v>0</v>
      </c>
      <c r="K42" s="42">
        <v>0</v>
      </c>
      <c r="L42" s="42">
        <v>0</v>
      </c>
      <c r="M42" s="42">
        <v>0</v>
      </c>
      <c r="N42" s="42">
        <v>0</v>
      </c>
      <c r="O42" s="42">
        <v>0</v>
      </c>
    </row>
    <row r="43" spans="1:15" ht="20.100000000000001" customHeight="1" x14ac:dyDescent="0.25">
      <c r="A43" s="41" t="s">
        <v>36</v>
      </c>
      <c r="B43" s="42">
        <v>786</v>
      </c>
      <c r="C43" s="42">
        <v>740</v>
      </c>
      <c r="D43" s="42">
        <v>567</v>
      </c>
      <c r="E43" s="42">
        <v>445</v>
      </c>
      <c r="F43" s="42">
        <v>39</v>
      </c>
      <c r="G43" s="42">
        <v>65</v>
      </c>
      <c r="H43" s="42">
        <v>12</v>
      </c>
      <c r="I43" s="42">
        <v>66</v>
      </c>
      <c r="J43" s="42">
        <v>14</v>
      </c>
      <c r="K43" s="42">
        <v>14</v>
      </c>
      <c r="L43" s="42">
        <v>4</v>
      </c>
      <c r="M43" s="42">
        <v>9</v>
      </c>
      <c r="N43" s="42">
        <v>6</v>
      </c>
      <c r="O43" s="42">
        <v>0</v>
      </c>
    </row>
    <row r="44" spans="1:15" ht="20.100000000000001" customHeight="1" x14ac:dyDescent="0.25">
      <c r="A44" s="41" t="s">
        <v>37</v>
      </c>
      <c r="B44" s="42">
        <v>89</v>
      </c>
      <c r="C44" s="42">
        <v>125</v>
      </c>
      <c r="D44" s="42">
        <v>25</v>
      </c>
      <c r="E44" s="42">
        <v>26</v>
      </c>
      <c r="F44" s="42">
        <v>25</v>
      </c>
      <c r="G44" s="42">
        <v>30</v>
      </c>
      <c r="H44" s="42">
        <v>4</v>
      </c>
      <c r="I44" s="42">
        <v>8</v>
      </c>
      <c r="J44" s="42">
        <v>4</v>
      </c>
      <c r="K44" s="42">
        <v>7</v>
      </c>
      <c r="L44" s="42">
        <v>1</v>
      </c>
      <c r="M44" s="42">
        <v>0</v>
      </c>
      <c r="N44" s="42">
        <v>4</v>
      </c>
      <c r="O44" s="42">
        <v>4</v>
      </c>
    </row>
    <row r="45" spans="1:15" ht="20.100000000000001" customHeight="1" x14ac:dyDescent="0.25">
      <c r="A45" s="41" t="s">
        <v>38</v>
      </c>
      <c r="B45" s="42">
        <v>0</v>
      </c>
      <c r="C45" s="42">
        <v>0</v>
      </c>
      <c r="D45" s="42">
        <v>0</v>
      </c>
      <c r="E45" s="42">
        <v>0</v>
      </c>
      <c r="F45" s="42">
        <v>0</v>
      </c>
      <c r="G45" s="42">
        <v>0</v>
      </c>
      <c r="H45" s="42">
        <v>0</v>
      </c>
      <c r="I45" s="42">
        <v>0</v>
      </c>
      <c r="J45" s="42">
        <v>0</v>
      </c>
      <c r="K45" s="42">
        <v>0</v>
      </c>
      <c r="L45" s="42">
        <v>0</v>
      </c>
      <c r="M45" s="42">
        <v>0</v>
      </c>
      <c r="N45" s="42">
        <v>0</v>
      </c>
      <c r="O45" s="42">
        <v>0</v>
      </c>
    </row>
    <row r="46" spans="1:15" ht="20.100000000000001" customHeight="1" x14ac:dyDescent="0.25">
      <c r="A46" s="41" t="s">
        <v>39</v>
      </c>
      <c r="B46" s="42">
        <v>1918</v>
      </c>
      <c r="C46" s="42">
        <v>1673</v>
      </c>
      <c r="D46" s="42">
        <v>576</v>
      </c>
      <c r="E46" s="42">
        <v>755</v>
      </c>
      <c r="F46" s="42">
        <v>42</v>
      </c>
      <c r="G46" s="42">
        <v>65</v>
      </c>
      <c r="H46" s="42">
        <v>1155</v>
      </c>
      <c r="I46" s="42">
        <v>711</v>
      </c>
      <c r="J46" s="42">
        <v>36</v>
      </c>
      <c r="K46" s="42">
        <v>11</v>
      </c>
      <c r="L46" s="42">
        <v>8</v>
      </c>
      <c r="M46" s="42">
        <v>3</v>
      </c>
      <c r="N46" s="42">
        <v>9</v>
      </c>
      <c r="O46" s="42">
        <v>3</v>
      </c>
    </row>
    <row r="47" spans="1:15" ht="20.100000000000001" customHeight="1" x14ac:dyDescent="0.25">
      <c r="A47" s="41" t="s">
        <v>40</v>
      </c>
      <c r="B47" s="42">
        <v>46</v>
      </c>
      <c r="C47" s="42">
        <v>56</v>
      </c>
      <c r="D47" s="42">
        <v>2</v>
      </c>
      <c r="E47" s="42">
        <v>7</v>
      </c>
      <c r="F47" s="42">
        <v>13</v>
      </c>
      <c r="G47" s="42">
        <v>16</v>
      </c>
      <c r="H47" s="42">
        <v>4</v>
      </c>
      <c r="I47" s="42">
        <v>8</v>
      </c>
      <c r="J47" s="42">
        <v>2</v>
      </c>
      <c r="K47" s="42">
        <v>2</v>
      </c>
      <c r="L47" s="42">
        <v>1</v>
      </c>
      <c r="M47" s="42">
        <v>0</v>
      </c>
      <c r="N47" s="42">
        <v>2</v>
      </c>
      <c r="O47" s="42">
        <v>0</v>
      </c>
    </row>
    <row r="48" spans="1:15" s="39" customFormat="1" ht="20.100000000000001" customHeight="1" x14ac:dyDescent="0.25">
      <c r="A48" s="352" t="s">
        <v>590</v>
      </c>
      <c r="B48" s="40">
        <v>76</v>
      </c>
      <c r="C48" s="40">
        <v>111</v>
      </c>
      <c r="D48" s="40">
        <v>15</v>
      </c>
      <c r="E48" s="40">
        <v>17</v>
      </c>
      <c r="F48" s="40">
        <v>8</v>
      </c>
      <c r="G48" s="40">
        <v>49</v>
      </c>
      <c r="H48" s="40">
        <v>1</v>
      </c>
      <c r="I48" s="40">
        <v>5</v>
      </c>
      <c r="J48" s="40">
        <v>2</v>
      </c>
      <c r="K48" s="40">
        <v>4</v>
      </c>
      <c r="L48" s="40">
        <v>5</v>
      </c>
      <c r="M48" s="40">
        <v>1</v>
      </c>
      <c r="N48" s="40">
        <v>5</v>
      </c>
      <c r="O48" s="40">
        <v>2</v>
      </c>
    </row>
    <row r="49" spans="1:15" ht="20.100000000000001" customHeight="1" x14ac:dyDescent="0.25">
      <c r="A49" s="41" t="s">
        <v>265</v>
      </c>
      <c r="B49" s="42">
        <v>2</v>
      </c>
      <c r="C49" s="42">
        <v>0</v>
      </c>
      <c r="D49" s="42">
        <v>2</v>
      </c>
      <c r="E49" s="42">
        <v>0</v>
      </c>
      <c r="F49" s="42">
        <v>0</v>
      </c>
      <c r="G49" s="42">
        <v>0</v>
      </c>
      <c r="H49" s="42">
        <v>0</v>
      </c>
      <c r="I49" s="42">
        <v>0</v>
      </c>
      <c r="J49" s="42">
        <v>0</v>
      </c>
      <c r="K49" s="42">
        <v>0</v>
      </c>
      <c r="L49" s="42">
        <v>0</v>
      </c>
      <c r="M49" s="42">
        <v>0</v>
      </c>
      <c r="N49" s="42">
        <v>0</v>
      </c>
      <c r="O49" s="42">
        <v>0</v>
      </c>
    </row>
    <row r="50" spans="1:15" ht="20.100000000000001" customHeight="1" x14ac:dyDescent="0.25">
      <c r="A50" s="41" t="s">
        <v>572</v>
      </c>
      <c r="B50" s="42">
        <v>0</v>
      </c>
      <c r="C50" s="42">
        <v>1</v>
      </c>
      <c r="D50" s="42">
        <v>0</v>
      </c>
      <c r="E50" s="42">
        <v>0</v>
      </c>
      <c r="F50" s="42">
        <v>0</v>
      </c>
      <c r="G50" s="42">
        <v>1</v>
      </c>
      <c r="H50" s="42">
        <v>0</v>
      </c>
      <c r="I50" s="42">
        <v>0</v>
      </c>
      <c r="J50" s="42">
        <v>0</v>
      </c>
      <c r="K50" s="42">
        <v>0</v>
      </c>
      <c r="L50" s="42">
        <v>0</v>
      </c>
      <c r="M50" s="42">
        <v>0</v>
      </c>
      <c r="N50" s="42">
        <v>0</v>
      </c>
      <c r="O50" s="42">
        <v>0</v>
      </c>
    </row>
    <row r="51" spans="1:15" ht="20.100000000000001" customHeight="1" x14ac:dyDescent="0.25">
      <c r="A51" s="41" t="s">
        <v>41</v>
      </c>
      <c r="B51" s="42">
        <v>9</v>
      </c>
      <c r="C51" s="42">
        <v>14</v>
      </c>
      <c r="D51" s="42">
        <v>0</v>
      </c>
      <c r="E51" s="42">
        <v>1</v>
      </c>
      <c r="F51" s="42">
        <v>0</v>
      </c>
      <c r="G51" s="42">
        <v>0</v>
      </c>
      <c r="H51" s="42">
        <v>0</v>
      </c>
      <c r="I51" s="42">
        <v>0</v>
      </c>
      <c r="J51" s="42">
        <v>0</v>
      </c>
      <c r="K51" s="42">
        <v>1</v>
      </c>
      <c r="L51" s="42">
        <v>1</v>
      </c>
      <c r="M51" s="42">
        <v>0</v>
      </c>
      <c r="N51" s="42">
        <v>1</v>
      </c>
      <c r="O51" s="42">
        <v>1</v>
      </c>
    </row>
    <row r="52" spans="1:15" ht="20.100000000000001" customHeight="1" x14ac:dyDescent="0.25">
      <c r="A52" s="41" t="s">
        <v>573</v>
      </c>
      <c r="B52" s="42">
        <v>0</v>
      </c>
      <c r="C52" s="42">
        <v>0</v>
      </c>
      <c r="D52" s="42">
        <v>0</v>
      </c>
      <c r="E52" s="42">
        <v>0</v>
      </c>
      <c r="F52" s="42">
        <v>0</v>
      </c>
      <c r="G52" s="42">
        <v>0</v>
      </c>
      <c r="H52" s="42">
        <v>0</v>
      </c>
      <c r="I52" s="42">
        <v>0</v>
      </c>
      <c r="J52" s="42">
        <v>0</v>
      </c>
      <c r="K52" s="42">
        <v>0</v>
      </c>
      <c r="L52" s="42">
        <v>0</v>
      </c>
      <c r="M52" s="42">
        <v>0</v>
      </c>
      <c r="N52" s="42">
        <v>0</v>
      </c>
      <c r="O52" s="42">
        <v>0</v>
      </c>
    </row>
    <row r="53" spans="1:15" ht="20.100000000000001" customHeight="1" x14ac:dyDescent="0.25">
      <c r="A53" s="41" t="s">
        <v>269</v>
      </c>
      <c r="B53" s="42">
        <v>1</v>
      </c>
      <c r="C53" s="42">
        <v>4</v>
      </c>
      <c r="D53" s="42">
        <v>0</v>
      </c>
      <c r="E53" s="42">
        <v>0</v>
      </c>
      <c r="F53" s="42">
        <v>0</v>
      </c>
      <c r="G53" s="42">
        <v>1</v>
      </c>
      <c r="H53" s="42">
        <v>0</v>
      </c>
      <c r="I53" s="42">
        <v>0</v>
      </c>
      <c r="J53" s="42">
        <v>0</v>
      </c>
      <c r="K53" s="42">
        <v>1</v>
      </c>
      <c r="L53" s="42">
        <v>0</v>
      </c>
      <c r="M53" s="42">
        <v>0</v>
      </c>
      <c r="N53" s="42">
        <v>0</v>
      </c>
      <c r="O53" s="42">
        <v>0</v>
      </c>
    </row>
    <row r="54" spans="1:15" ht="20.100000000000001" customHeight="1" x14ac:dyDescent="0.25">
      <c r="A54" s="41" t="s">
        <v>277</v>
      </c>
      <c r="B54" s="42">
        <v>2</v>
      </c>
      <c r="C54" s="42">
        <v>2</v>
      </c>
      <c r="D54" s="42">
        <v>0</v>
      </c>
      <c r="E54" s="42">
        <v>0</v>
      </c>
      <c r="F54" s="42">
        <v>0</v>
      </c>
      <c r="G54" s="42">
        <v>0</v>
      </c>
      <c r="H54" s="42">
        <v>0</v>
      </c>
      <c r="I54" s="42">
        <v>1</v>
      </c>
      <c r="J54" s="42">
        <v>0</v>
      </c>
      <c r="K54" s="42">
        <v>0</v>
      </c>
      <c r="L54" s="42">
        <v>0</v>
      </c>
      <c r="M54" s="42">
        <v>0</v>
      </c>
      <c r="N54" s="42">
        <v>1</v>
      </c>
      <c r="O54" s="42">
        <v>1</v>
      </c>
    </row>
    <row r="55" spans="1:15" ht="20.100000000000001" customHeight="1" x14ac:dyDescent="0.25">
      <c r="A55" s="41" t="s">
        <v>42</v>
      </c>
      <c r="B55" s="42">
        <v>3</v>
      </c>
      <c r="C55" s="42">
        <v>14</v>
      </c>
      <c r="D55" s="42">
        <v>0</v>
      </c>
      <c r="E55" s="42">
        <v>2</v>
      </c>
      <c r="F55" s="42">
        <v>1</v>
      </c>
      <c r="G55" s="42">
        <v>5</v>
      </c>
      <c r="H55" s="42">
        <v>0</v>
      </c>
      <c r="I55" s="42">
        <v>1</v>
      </c>
      <c r="J55" s="42">
        <v>1</v>
      </c>
      <c r="K55" s="42">
        <v>2</v>
      </c>
      <c r="L55" s="42">
        <v>0</v>
      </c>
      <c r="M55" s="42">
        <v>0</v>
      </c>
      <c r="N55" s="42">
        <v>0</v>
      </c>
      <c r="O55" s="42">
        <v>0</v>
      </c>
    </row>
    <row r="56" spans="1:15" ht="20.100000000000001" customHeight="1" x14ac:dyDescent="0.25">
      <c r="A56" s="41" t="s">
        <v>271</v>
      </c>
      <c r="B56" s="42">
        <v>1</v>
      </c>
      <c r="C56" s="42">
        <v>0</v>
      </c>
      <c r="D56" s="42">
        <v>1</v>
      </c>
      <c r="E56" s="42">
        <v>0</v>
      </c>
      <c r="F56" s="42">
        <v>0</v>
      </c>
      <c r="G56" s="42">
        <v>0</v>
      </c>
      <c r="H56" s="42">
        <v>0</v>
      </c>
      <c r="I56" s="42">
        <v>0</v>
      </c>
      <c r="J56" s="42">
        <v>0</v>
      </c>
      <c r="K56" s="42">
        <v>0</v>
      </c>
      <c r="L56" s="42">
        <v>0</v>
      </c>
      <c r="M56" s="42">
        <v>0</v>
      </c>
      <c r="N56" s="42">
        <v>0</v>
      </c>
      <c r="O56" s="42">
        <v>0</v>
      </c>
    </row>
    <row r="57" spans="1:15" ht="20.100000000000001" customHeight="1" x14ac:dyDescent="0.25">
      <c r="A57" s="41" t="s">
        <v>574</v>
      </c>
      <c r="B57" s="42">
        <v>0</v>
      </c>
      <c r="C57" s="42">
        <v>0</v>
      </c>
      <c r="D57" s="42">
        <v>0</v>
      </c>
      <c r="E57" s="42">
        <v>0</v>
      </c>
      <c r="F57" s="42">
        <v>0</v>
      </c>
      <c r="G57" s="42">
        <v>0</v>
      </c>
      <c r="H57" s="42">
        <v>0</v>
      </c>
      <c r="I57" s="42">
        <v>0</v>
      </c>
      <c r="J57" s="42">
        <v>0</v>
      </c>
      <c r="K57" s="42">
        <v>0</v>
      </c>
      <c r="L57" s="42">
        <v>0</v>
      </c>
      <c r="M57" s="42">
        <v>0</v>
      </c>
      <c r="N57" s="42">
        <v>0</v>
      </c>
      <c r="O57" s="42">
        <v>0</v>
      </c>
    </row>
    <row r="58" spans="1:15" ht="20.100000000000001" customHeight="1" x14ac:dyDescent="0.25">
      <c r="A58" s="41" t="s">
        <v>43</v>
      </c>
      <c r="B58" s="42">
        <v>11</v>
      </c>
      <c r="C58" s="42">
        <v>37</v>
      </c>
      <c r="D58" s="42">
        <v>2</v>
      </c>
      <c r="E58" s="42">
        <v>5</v>
      </c>
      <c r="F58" s="42">
        <v>3</v>
      </c>
      <c r="G58" s="42">
        <v>23</v>
      </c>
      <c r="H58" s="42">
        <v>0</v>
      </c>
      <c r="I58" s="42">
        <v>0</v>
      </c>
      <c r="J58" s="42">
        <v>0</v>
      </c>
      <c r="K58" s="42">
        <v>0</v>
      </c>
      <c r="L58" s="42">
        <v>0</v>
      </c>
      <c r="M58" s="42">
        <v>1</v>
      </c>
      <c r="N58" s="42">
        <v>1</v>
      </c>
      <c r="O58" s="42">
        <v>0</v>
      </c>
    </row>
    <row r="59" spans="1:15" ht="20.100000000000001" customHeight="1" x14ac:dyDescent="0.25">
      <c r="A59" s="41" t="s">
        <v>44</v>
      </c>
      <c r="B59" s="42">
        <v>10</v>
      </c>
      <c r="C59" s="42">
        <v>6</v>
      </c>
      <c r="D59" s="42">
        <v>0</v>
      </c>
      <c r="E59" s="42">
        <v>1</v>
      </c>
      <c r="F59" s="42">
        <v>2</v>
      </c>
      <c r="G59" s="42">
        <v>4</v>
      </c>
      <c r="H59" s="42">
        <v>1</v>
      </c>
      <c r="I59" s="42">
        <v>0</v>
      </c>
      <c r="J59" s="42">
        <v>0</v>
      </c>
      <c r="K59" s="42">
        <v>0</v>
      </c>
      <c r="L59" s="42">
        <v>2</v>
      </c>
      <c r="M59" s="42">
        <v>0</v>
      </c>
      <c r="N59" s="42">
        <v>1</v>
      </c>
      <c r="O59" s="42">
        <v>0</v>
      </c>
    </row>
    <row r="60" spans="1:15" ht="20.100000000000001" customHeight="1" x14ac:dyDescent="0.25">
      <c r="A60" s="41" t="s">
        <v>575</v>
      </c>
      <c r="B60" s="42">
        <v>0</v>
      </c>
      <c r="C60" s="42">
        <v>0</v>
      </c>
      <c r="D60" s="42">
        <v>0</v>
      </c>
      <c r="E60" s="42">
        <v>0</v>
      </c>
      <c r="F60" s="42">
        <v>0</v>
      </c>
      <c r="G60" s="42">
        <v>0</v>
      </c>
      <c r="H60" s="42">
        <v>0</v>
      </c>
      <c r="I60" s="42">
        <v>0</v>
      </c>
      <c r="J60" s="42">
        <v>0</v>
      </c>
      <c r="K60" s="42">
        <v>0</v>
      </c>
      <c r="L60" s="42">
        <v>0</v>
      </c>
      <c r="M60" s="42">
        <v>0</v>
      </c>
      <c r="N60" s="42">
        <v>0</v>
      </c>
      <c r="O60" s="42">
        <v>0</v>
      </c>
    </row>
    <row r="61" spans="1:15" ht="20.100000000000001" customHeight="1" x14ac:dyDescent="0.25">
      <c r="A61" s="41" t="s">
        <v>263</v>
      </c>
      <c r="B61" s="42">
        <v>0</v>
      </c>
      <c r="C61" s="42">
        <v>0</v>
      </c>
      <c r="D61" s="42">
        <v>0</v>
      </c>
      <c r="E61" s="42">
        <v>0</v>
      </c>
      <c r="F61" s="42">
        <v>0</v>
      </c>
      <c r="G61" s="42">
        <v>0</v>
      </c>
      <c r="H61" s="42">
        <v>0</v>
      </c>
      <c r="I61" s="42">
        <v>0</v>
      </c>
      <c r="J61" s="42">
        <v>0</v>
      </c>
      <c r="K61" s="42">
        <v>0</v>
      </c>
      <c r="L61" s="42">
        <v>0</v>
      </c>
      <c r="M61" s="42">
        <v>0</v>
      </c>
      <c r="N61" s="42">
        <v>0</v>
      </c>
      <c r="O61" s="42">
        <v>0</v>
      </c>
    </row>
    <row r="62" spans="1:15" ht="20.100000000000001" customHeight="1" x14ac:dyDescent="0.25">
      <c r="A62" s="41" t="s">
        <v>576</v>
      </c>
      <c r="B62" s="42">
        <v>1</v>
      </c>
      <c r="C62" s="42">
        <v>0</v>
      </c>
      <c r="D62" s="42">
        <v>0</v>
      </c>
      <c r="E62" s="42">
        <v>0</v>
      </c>
      <c r="F62" s="42">
        <v>0</v>
      </c>
      <c r="G62" s="42">
        <v>0</v>
      </c>
      <c r="H62" s="42">
        <v>0</v>
      </c>
      <c r="I62" s="42">
        <v>0</v>
      </c>
      <c r="J62" s="42">
        <v>0</v>
      </c>
      <c r="K62" s="42">
        <v>0</v>
      </c>
      <c r="L62" s="42">
        <v>0</v>
      </c>
      <c r="M62" s="42">
        <v>0</v>
      </c>
      <c r="N62" s="42">
        <v>0</v>
      </c>
      <c r="O62" s="42">
        <v>0</v>
      </c>
    </row>
    <row r="63" spans="1:15" ht="20.100000000000001" customHeight="1" x14ac:dyDescent="0.25">
      <c r="A63" s="41" t="s">
        <v>577</v>
      </c>
      <c r="B63" s="42">
        <v>24</v>
      </c>
      <c r="C63" s="42">
        <v>25</v>
      </c>
      <c r="D63" s="42">
        <v>6</v>
      </c>
      <c r="E63" s="42">
        <v>5</v>
      </c>
      <c r="F63" s="42">
        <v>2</v>
      </c>
      <c r="G63" s="42">
        <v>15</v>
      </c>
      <c r="H63" s="42">
        <v>0</v>
      </c>
      <c r="I63" s="42">
        <v>0</v>
      </c>
      <c r="J63" s="42">
        <v>0</v>
      </c>
      <c r="K63" s="42">
        <v>0</v>
      </c>
      <c r="L63" s="42">
        <v>2</v>
      </c>
      <c r="M63" s="42">
        <v>0</v>
      </c>
      <c r="N63" s="42">
        <v>1</v>
      </c>
      <c r="O63" s="42">
        <v>0</v>
      </c>
    </row>
    <row r="64" spans="1:15" ht="20.100000000000001" customHeight="1" x14ac:dyDescent="0.25">
      <c r="A64" s="41" t="s">
        <v>578</v>
      </c>
      <c r="B64" s="42">
        <v>0</v>
      </c>
      <c r="C64" s="42">
        <v>0</v>
      </c>
      <c r="D64" s="42">
        <v>0</v>
      </c>
      <c r="E64" s="42">
        <v>0</v>
      </c>
      <c r="F64" s="42">
        <v>0</v>
      </c>
      <c r="G64" s="42">
        <v>0</v>
      </c>
      <c r="H64" s="42">
        <v>0</v>
      </c>
      <c r="I64" s="42">
        <v>0</v>
      </c>
      <c r="J64" s="42">
        <v>0</v>
      </c>
      <c r="K64" s="42">
        <v>0</v>
      </c>
      <c r="L64" s="42">
        <v>0</v>
      </c>
      <c r="M64" s="42">
        <v>0</v>
      </c>
      <c r="N64" s="42">
        <v>0</v>
      </c>
      <c r="O64" s="42">
        <v>0</v>
      </c>
    </row>
    <row r="65" spans="1:28" ht="20.100000000000001" customHeight="1" x14ac:dyDescent="0.25">
      <c r="A65" s="41" t="s">
        <v>264</v>
      </c>
      <c r="B65" s="42">
        <v>1</v>
      </c>
      <c r="C65" s="42">
        <v>0</v>
      </c>
      <c r="D65" s="42">
        <v>0</v>
      </c>
      <c r="E65" s="42">
        <v>0</v>
      </c>
      <c r="F65" s="42">
        <v>0</v>
      </c>
      <c r="G65" s="42">
        <v>0</v>
      </c>
      <c r="H65" s="42">
        <v>0</v>
      </c>
      <c r="I65" s="42">
        <v>0</v>
      </c>
      <c r="J65" s="42">
        <v>1</v>
      </c>
      <c r="K65" s="42">
        <v>0</v>
      </c>
      <c r="L65" s="42">
        <v>0</v>
      </c>
      <c r="M65" s="42">
        <v>0</v>
      </c>
      <c r="N65" s="42">
        <v>0</v>
      </c>
      <c r="O65" s="42">
        <v>0</v>
      </c>
    </row>
    <row r="66" spans="1:28" ht="20.100000000000001" customHeight="1" x14ac:dyDescent="0.25">
      <c r="A66" s="41" t="s">
        <v>268</v>
      </c>
      <c r="B66" s="42">
        <v>2</v>
      </c>
      <c r="C66" s="42">
        <v>0</v>
      </c>
      <c r="D66" s="42">
        <v>0</v>
      </c>
      <c r="E66" s="42">
        <v>0</v>
      </c>
      <c r="F66" s="42">
        <v>0</v>
      </c>
      <c r="G66" s="42">
        <v>0</v>
      </c>
      <c r="H66" s="42">
        <v>0</v>
      </c>
      <c r="I66" s="42">
        <v>0</v>
      </c>
      <c r="J66" s="42">
        <v>0</v>
      </c>
      <c r="K66" s="42">
        <v>0</v>
      </c>
      <c r="L66" s="42">
        <v>0</v>
      </c>
      <c r="M66" s="42">
        <v>0</v>
      </c>
      <c r="N66" s="42">
        <v>0</v>
      </c>
      <c r="O66" s="42">
        <v>0</v>
      </c>
    </row>
    <row r="67" spans="1:28" ht="20.100000000000001" customHeight="1" thickBot="1" x14ac:dyDescent="0.3">
      <c r="A67" s="41" t="s">
        <v>45</v>
      </c>
      <c r="B67" s="42">
        <v>9</v>
      </c>
      <c r="C67" s="42">
        <v>8</v>
      </c>
      <c r="D67" s="42">
        <v>4</v>
      </c>
      <c r="E67" s="42">
        <v>3</v>
      </c>
      <c r="F67" s="42">
        <v>0</v>
      </c>
      <c r="G67" s="42">
        <v>0</v>
      </c>
      <c r="H67" s="42">
        <v>0</v>
      </c>
      <c r="I67" s="42">
        <v>3</v>
      </c>
      <c r="J67" s="42">
        <v>0</v>
      </c>
      <c r="K67" s="42">
        <v>0</v>
      </c>
      <c r="L67" s="42">
        <v>0</v>
      </c>
      <c r="M67" s="42">
        <v>0</v>
      </c>
      <c r="N67" s="42">
        <v>0</v>
      </c>
      <c r="O67" s="42">
        <v>0</v>
      </c>
    </row>
    <row r="68" spans="1:28" s="48" customFormat="1" ht="15.95" customHeight="1" x14ac:dyDescent="0.25">
      <c r="A68" s="331" t="s">
        <v>588</v>
      </c>
      <c r="B68" s="331"/>
      <c r="C68" s="331"/>
      <c r="D68" s="332"/>
      <c r="E68" s="332"/>
      <c r="F68" s="332"/>
      <c r="G68" s="332"/>
      <c r="H68" s="332"/>
      <c r="I68" s="332"/>
      <c r="J68" s="332"/>
      <c r="K68" s="332"/>
      <c r="L68" s="332"/>
      <c r="M68" s="332"/>
      <c r="N68" s="332"/>
      <c r="O68" s="333" t="s">
        <v>585</v>
      </c>
    </row>
    <row r="69" spans="1:28" s="27" customFormat="1" ht="24.95" customHeight="1" x14ac:dyDescent="0.25">
      <c r="A69" s="347" t="s">
        <v>114</v>
      </c>
      <c r="B69" s="347"/>
      <c r="C69" s="347"/>
      <c r="D69" s="347"/>
      <c r="E69" s="347"/>
      <c r="F69" s="347"/>
      <c r="G69" s="347"/>
    </row>
    <row r="70" spans="1:28" ht="24.95" customHeight="1" thickBot="1" x14ac:dyDescent="0.25">
      <c r="A70" s="28" t="s">
        <v>538</v>
      </c>
      <c r="B70" s="45"/>
      <c r="C70" s="45"/>
      <c r="D70" s="62"/>
      <c r="E70" s="62"/>
      <c r="F70" s="62"/>
      <c r="G70" s="62"/>
      <c r="H70" s="62"/>
      <c r="I70" s="62"/>
      <c r="J70" s="62"/>
      <c r="K70" s="62"/>
      <c r="L70" s="62"/>
      <c r="M70" s="336" t="s">
        <v>587</v>
      </c>
      <c r="N70" s="63"/>
      <c r="O70" s="63"/>
    </row>
    <row r="71" spans="1:28" ht="20.100000000000001" customHeight="1" x14ac:dyDescent="0.25">
      <c r="A71" s="1023" t="s">
        <v>8</v>
      </c>
      <c r="B71" s="1019" t="s">
        <v>83</v>
      </c>
      <c r="C71" s="1020"/>
      <c r="D71" s="1020"/>
      <c r="E71" s="1020"/>
      <c r="F71" s="1020"/>
      <c r="G71" s="1020"/>
      <c r="H71" s="1020"/>
      <c r="I71" s="1020"/>
      <c r="J71" s="1020"/>
      <c r="K71" s="1020"/>
      <c r="L71" s="1020"/>
      <c r="M71" s="1020"/>
      <c r="N71" s="63"/>
      <c r="O71" s="63"/>
    </row>
    <row r="72" spans="1:28" ht="20.100000000000001" customHeight="1" x14ac:dyDescent="0.25">
      <c r="A72" s="1024"/>
      <c r="B72" s="1021" t="s">
        <v>77</v>
      </c>
      <c r="C72" s="1021"/>
      <c r="D72" s="32" t="s">
        <v>78</v>
      </c>
      <c r="E72" s="32"/>
      <c r="F72" s="1021" t="s">
        <v>79</v>
      </c>
      <c r="G72" s="1021"/>
      <c r="H72" s="32" t="s">
        <v>80</v>
      </c>
      <c r="I72" s="32"/>
      <c r="J72" s="1021" t="s">
        <v>81</v>
      </c>
      <c r="K72" s="1021"/>
      <c r="L72" s="32" t="s">
        <v>82</v>
      </c>
      <c r="M72" s="57"/>
      <c r="N72" s="58"/>
      <c r="P72" s="63"/>
    </row>
    <row r="73" spans="1:28" s="39" customFormat="1" ht="20.100000000000001" customHeight="1" x14ac:dyDescent="0.25">
      <c r="A73" s="1025"/>
      <c r="B73" s="334">
        <v>2015</v>
      </c>
      <c r="C73" s="334">
        <v>2016</v>
      </c>
      <c r="D73" s="334">
        <v>2015</v>
      </c>
      <c r="E73" s="334">
        <v>2016</v>
      </c>
      <c r="F73" s="334">
        <v>2015</v>
      </c>
      <c r="G73" s="334">
        <v>2016</v>
      </c>
      <c r="H73" s="334">
        <v>2015</v>
      </c>
      <c r="I73" s="334">
        <v>2016</v>
      </c>
      <c r="J73" s="334">
        <v>2015</v>
      </c>
      <c r="K73" s="334">
        <v>2016</v>
      </c>
      <c r="L73" s="334">
        <v>2015</v>
      </c>
      <c r="M73" s="335">
        <v>2016</v>
      </c>
      <c r="N73" s="56"/>
      <c r="P73" s="61"/>
    </row>
    <row r="74" spans="1:28" s="39" customFormat="1" ht="20.100000000000001" customHeight="1" x14ac:dyDescent="0.25">
      <c r="A74" s="36" t="s">
        <v>10</v>
      </c>
      <c r="B74" s="37">
        <v>1818</v>
      </c>
      <c r="C74" s="37">
        <v>1205</v>
      </c>
      <c r="D74" s="37">
        <v>1069</v>
      </c>
      <c r="E74" s="37">
        <v>805</v>
      </c>
      <c r="F74" s="37">
        <v>1640</v>
      </c>
      <c r="G74" s="37">
        <v>1642</v>
      </c>
      <c r="H74" s="37">
        <v>2665</v>
      </c>
      <c r="I74" s="37">
        <v>2146</v>
      </c>
      <c r="J74" s="37">
        <v>4462</v>
      </c>
      <c r="K74" s="37">
        <v>3227</v>
      </c>
      <c r="L74" s="37">
        <v>13420</v>
      </c>
      <c r="M74" s="37">
        <v>13687</v>
      </c>
      <c r="P74" s="61"/>
      <c r="Q74" s="41"/>
    </row>
    <row r="75" spans="1:28" ht="20.100000000000001" customHeight="1" x14ac:dyDescent="0.25">
      <c r="A75" s="352" t="s">
        <v>260</v>
      </c>
      <c r="B75" s="40">
        <v>2</v>
      </c>
      <c r="C75" s="40">
        <v>0</v>
      </c>
      <c r="D75" s="40">
        <v>0</v>
      </c>
      <c r="E75" s="40">
        <v>0</v>
      </c>
      <c r="F75" s="40">
        <v>1</v>
      </c>
      <c r="G75" s="40">
        <v>1</v>
      </c>
      <c r="H75" s="40">
        <v>0</v>
      </c>
      <c r="I75" s="40">
        <v>0</v>
      </c>
      <c r="J75" s="40">
        <v>1</v>
      </c>
      <c r="K75" s="40">
        <v>0</v>
      </c>
      <c r="L75" s="40">
        <v>0</v>
      </c>
      <c r="M75" s="40">
        <v>1</v>
      </c>
      <c r="P75" s="63"/>
      <c r="Q75" s="39"/>
      <c r="S75" s="63"/>
      <c r="T75" s="39"/>
      <c r="U75" s="39"/>
      <c r="V75" s="39"/>
      <c r="W75" s="39"/>
      <c r="X75" s="39"/>
      <c r="Y75" s="39"/>
      <c r="Z75" s="39"/>
      <c r="AA75" s="39"/>
      <c r="AB75" s="39"/>
    </row>
    <row r="76" spans="1:28" ht="20.100000000000001" customHeight="1" x14ac:dyDescent="0.25">
      <c r="A76" s="41" t="s">
        <v>17</v>
      </c>
      <c r="B76" s="42">
        <v>2</v>
      </c>
      <c r="C76" s="42">
        <v>0</v>
      </c>
      <c r="D76" s="42">
        <v>0</v>
      </c>
      <c r="E76" s="42">
        <v>0</v>
      </c>
      <c r="F76" s="42">
        <v>1</v>
      </c>
      <c r="G76" s="42">
        <v>1</v>
      </c>
      <c r="H76" s="42">
        <v>0</v>
      </c>
      <c r="I76" s="42">
        <v>0</v>
      </c>
      <c r="J76" s="42">
        <v>1</v>
      </c>
      <c r="K76" s="42">
        <v>0</v>
      </c>
      <c r="L76" s="42">
        <v>0</v>
      </c>
      <c r="M76" s="42">
        <v>1</v>
      </c>
      <c r="P76" s="63"/>
      <c r="S76" s="63"/>
    </row>
    <row r="77" spans="1:28" ht="20.100000000000001" customHeight="1" x14ac:dyDescent="0.25">
      <c r="A77" s="41" t="s">
        <v>18</v>
      </c>
      <c r="B77" s="42">
        <v>0</v>
      </c>
      <c r="C77" s="42">
        <v>0</v>
      </c>
      <c r="D77" s="42">
        <v>0</v>
      </c>
      <c r="E77" s="42">
        <v>0</v>
      </c>
      <c r="F77" s="42">
        <v>0</v>
      </c>
      <c r="G77" s="42">
        <v>0</v>
      </c>
      <c r="H77" s="42">
        <v>0</v>
      </c>
      <c r="I77" s="42">
        <v>0</v>
      </c>
      <c r="J77" s="42">
        <v>0</v>
      </c>
      <c r="K77" s="42">
        <v>0</v>
      </c>
      <c r="L77" s="42">
        <v>0</v>
      </c>
      <c r="M77" s="42">
        <v>0</v>
      </c>
      <c r="P77" s="63"/>
      <c r="S77" s="63"/>
    </row>
    <row r="78" spans="1:28" ht="20.100000000000001" customHeight="1" x14ac:dyDescent="0.25">
      <c r="A78" s="41" t="s">
        <v>19</v>
      </c>
      <c r="B78" s="42">
        <v>0</v>
      </c>
      <c r="C78" s="42">
        <v>0</v>
      </c>
      <c r="D78" s="42">
        <v>0</v>
      </c>
      <c r="E78" s="42">
        <v>0</v>
      </c>
      <c r="F78" s="42">
        <v>0</v>
      </c>
      <c r="G78" s="42">
        <v>0</v>
      </c>
      <c r="H78" s="42">
        <v>0</v>
      </c>
      <c r="I78" s="42">
        <v>0</v>
      </c>
      <c r="J78" s="42">
        <v>0</v>
      </c>
      <c r="K78" s="42">
        <v>0</v>
      </c>
      <c r="L78" s="42">
        <v>0</v>
      </c>
      <c r="M78" s="42">
        <v>0</v>
      </c>
      <c r="P78" s="63"/>
      <c r="S78" s="63"/>
    </row>
    <row r="79" spans="1:28" ht="20.100000000000001" customHeight="1" x14ac:dyDescent="0.25">
      <c r="A79" s="41" t="s">
        <v>559</v>
      </c>
      <c r="B79" s="42">
        <v>0</v>
      </c>
      <c r="C79" s="42">
        <v>0</v>
      </c>
      <c r="D79" s="42">
        <v>0</v>
      </c>
      <c r="E79" s="42">
        <v>0</v>
      </c>
      <c r="F79" s="42">
        <v>0</v>
      </c>
      <c r="G79" s="42">
        <v>0</v>
      </c>
      <c r="H79" s="42">
        <v>0</v>
      </c>
      <c r="I79" s="42">
        <v>0</v>
      </c>
      <c r="J79" s="42">
        <v>0</v>
      </c>
      <c r="K79" s="42">
        <v>0</v>
      </c>
      <c r="L79" s="42">
        <v>0</v>
      </c>
      <c r="M79" s="42">
        <v>0</v>
      </c>
      <c r="P79" s="63"/>
      <c r="S79" s="63"/>
    </row>
    <row r="80" spans="1:28" ht="20.100000000000001" customHeight="1" x14ac:dyDescent="0.25">
      <c r="A80" s="41" t="s">
        <v>560</v>
      </c>
      <c r="B80" s="42">
        <v>0</v>
      </c>
      <c r="C80" s="42">
        <v>0</v>
      </c>
      <c r="D80" s="42">
        <v>0</v>
      </c>
      <c r="E80" s="42">
        <v>0</v>
      </c>
      <c r="F80" s="42">
        <v>0</v>
      </c>
      <c r="G80" s="42">
        <v>0</v>
      </c>
      <c r="H80" s="42">
        <v>0</v>
      </c>
      <c r="I80" s="42">
        <v>0</v>
      </c>
      <c r="J80" s="42">
        <v>0</v>
      </c>
      <c r="K80" s="42">
        <v>0</v>
      </c>
      <c r="L80" s="42">
        <v>0</v>
      </c>
      <c r="M80" s="42">
        <v>0</v>
      </c>
      <c r="P80" s="63"/>
      <c r="S80" s="63"/>
    </row>
    <row r="81" spans="1:28" ht="20.100000000000001" customHeight="1" x14ac:dyDescent="0.25">
      <c r="A81" s="41" t="s">
        <v>561</v>
      </c>
      <c r="B81" s="42">
        <v>0</v>
      </c>
      <c r="C81" s="42">
        <v>0</v>
      </c>
      <c r="D81" s="42">
        <v>0</v>
      </c>
      <c r="E81" s="42">
        <v>0</v>
      </c>
      <c r="F81" s="42">
        <v>0</v>
      </c>
      <c r="G81" s="42">
        <v>0</v>
      </c>
      <c r="H81" s="42">
        <v>0</v>
      </c>
      <c r="I81" s="42">
        <v>0</v>
      </c>
      <c r="J81" s="42">
        <v>0</v>
      </c>
      <c r="K81" s="42">
        <v>0</v>
      </c>
      <c r="L81" s="42">
        <v>0</v>
      </c>
      <c r="M81" s="42">
        <v>0</v>
      </c>
      <c r="P81" s="63"/>
      <c r="S81" s="63"/>
    </row>
    <row r="82" spans="1:28" ht="20.100000000000001" customHeight="1" x14ac:dyDescent="0.25">
      <c r="A82" s="41" t="s">
        <v>562</v>
      </c>
      <c r="B82" s="42">
        <v>0</v>
      </c>
      <c r="C82" s="42">
        <v>0</v>
      </c>
      <c r="D82" s="42">
        <v>0</v>
      </c>
      <c r="E82" s="42">
        <v>0</v>
      </c>
      <c r="F82" s="42">
        <v>0</v>
      </c>
      <c r="G82" s="42">
        <v>0</v>
      </c>
      <c r="H82" s="42">
        <v>0</v>
      </c>
      <c r="I82" s="42">
        <v>0</v>
      </c>
      <c r="J82" s="42">
        <v>0</v>
      </c>
      <c r="K82" s="42">
        <v>0</v>
      </c>
      <c r="L82" s="42">
        <v>0</v>
      </c>
      <c r="M82" s="42">
        <v>0</v>
      </c>
      <c r="P82" s="63"/>
      <c r="S82" s="63"/>
    </row>
    <row r="83" spans="1:28" ht="20.100000000000001" customHeight="1" x14ac:dyDescent="0.25">
      <c r="A83" s="41" t="s">
        <v>20</v>
      </c>
      <c r="B83" s="42">
        <v>0</v>
      </c>
      <c r="C83" s="42">
        <v>0</v>
      </c>
      <c r="D83" s="42">
        <v>0</v>
      </c>
      <c r="E83" s="42">
        <v>0</v>
      </c>
      <c r="F83" s="42">
        <v>0</v>
      </c>
      <c r="G83" s="42">
        <v>0</v>
      </c>
      <c r="H83" s="42">
        <v>0</v>
      </c>
      <c r="I83" s="42">
        <v>0</v>
      </c>
      <c r="J83" s="42">
        <v>0</v>
      </c>
      <c r="K83" s="42">
        <v>0</v>
      </c>
      <c r="L83" s="42">
        <v>0</v>
      </c>
      <c r="M83" s="42">
        <v>0</v>
      </c>
      <c r="P83" s="63"/>
      <c r="S83" s="63"/>
    </row>
    <row r="84" spans="1:28" ht="20.100000000000001" customHeight="1" x14ac:dyDescent="0.25">
      <c r="A84" s="41" t="s">
        <v>563</v>
      </c>
      <c r="B84" s="42">
        <v>0</v>
      </c>
      <c r="C84" s="42">
        <v>0</v>
      </c>
      <c r="D84" s="42">
        <v>0</v>
      </c>
      <c r="E84" s="42">
        <v>0</v>
      </c>
      <c r="F84" s="42">
        <v>0</v>
      </c>
      <c r="G84" s="42">
        <v>0</v>
      </c>
      <c r="H84" s="42">
        <v>0</v>
      </c>
      <c r="I84" s="42">
        <v>0</v>
      </c>
      <c r="J84" s="42">
        <v>0</v>
      </c>
      <c r="K84" s="42">
        <v>0</v>
      </c>
      <c r="L84" s="42">
        <v>0</v>
      </c>
      <c r="M84" s="42">
        <v>0</v>
      </c>
      <c r="P84" s="63"/>
      <c r="S84" s="63"/>
    </row>
    <row r="85" spans="1:28" ht="20.100000000000001" customHeight="1" x14ac:dyDescent="0.25">
      <c r="A85" s="41" t="s">
        <v>564</v>
      </c>
      <c r="B85" s="42">
        <v>0</v>
      </c>
      <c r="C85" s="42">
        <v>0</v>
      </c>
      <c r="D85" s="42">
        <v>0</v>
      </c>
      <c r="E85" s="42">
        <v>0</v>
      </c>
      <c r="F85" s="42">
        <v>0</v>
      </c>
      <c r="G85" s="42">
        <v>0</v>
      </c>
      <c r="H85" s="42">
        <v>0</v>
      </c>
      <c r="I85" s="42">
        <v>0</v>
      </c>
      <c r="J85" s="42">
        <v>0</v>
      </c>
      <c r="K85" s="42">
        <v>0</v>
      </c>
      <c r="L85" s="42">
        <v>0</v>
      </c>
      <c r="M85" s="42">
        <v>0</v>
      </c>
      <c r="P85" s="63"/>
      <c r="S85" s="63"/>
    </row>
    <row r="86" spans="1:28" s="39" customFormat="1" ht="20.100000000000001" customHeight="1" x14ac:dyDescent="0.25">
      <c r="A86" s="41" t="s">
        <v>21</v>
      </c>
      <c r="B86" s="42">
        <v>0</v>
      </c>
      <c r="C86" s="42">
        <v>0</v>
      </c>
      <c r="D86" s="42">
        <v>0</v>
      </c>
      <c r="E86" s="42">
        <v>0</v>
      </c>
      <c r="F86" s="42">
        <v>0</v>
      </c>
      <c r="G86" s="42">
        <v>0</v>
      </c>
      <c r="H86" s="42">
        <v>0</v>
      </c>
      <c r="I86" s="42">
        <v>0</v>
      </c>
      <c r="J86" s="42">
        <v>0</v>
      </c>
      <c r="K86" s="42">
        <v>0</v>
      </c>
      <c r="L86" s="42">
        <v>0</v>
      </c>
      <c r="M86" s="42">
        <v>0</v>
      </c>
      <c r="P86" s="61"/>
      <c r="Q86" s="41"/>
      <c r="S86" s="61"/>
      <c r="T86" s="41"/>
      <c r="U86" s="41"/>
      <c r="V86" s="41"/>
      <c r="W86" s="41"/>
      <c r="X86" s="41"/>
      <c r="Y86" s="41"/>
      <c r="Z86" s="41"/>
      <c r="AA86" s="41"/>
      <c r="AB86" s="41"/>
    </row>
    <row r="87" spans="1:28" ht="20.100000000000001" customHeight="1" x14ac:dyDescent="0.25">
      <c r="A87" s="352" t="s">
        <v>589</v>
      </c>
      <c r="B87" s="40">
        <v>0</v>
      </c>
      <c r="C87" s="40">
        <v>0</v>
      </c>
      <c r="D87" s="40">
        <v>1</v>
      </c>
      <c r="E87" s="40">
        <v>1</v>
      </c>
      <c r="F87" s="40">
        <v>0</v>
      </c>
      <c r="G87" s="40">
        <v>2</v>
      </c>
      <c r="H87" s="40">
        <v>2</v>
      </c>
      <c r="I87" s="40">
        <v>12</v>
      </c>
      <c r="J87" s="40">
        <v>0</v>
      </c>
      <c r="K87" s="40">
        <v>0</v>
      </c>
      <c r="L87" s="40">
        <v>5</v>
      </c>
      <c r="M87" s="40">
        <v>4</v>
      </c>
      <c r="P87" s="63"/>
      <c r="Q87" s="39"/>
      <c r="S87" s="63"/>
      <c r="T87" s="39"/>
      <c r="U87" s="39"/>
      <c r="V87" s="39"/>
      <c r="W87" s="39"/>
      <c r="X87" s="39"/>
      <c r="Y87" s="39"/>
      <c r="Z87" s="39"/>
      <c r="AA87" s="39"/>
      <c r="AB87" s="39"/>
    </row>
    <row r="88" spans="1:28" ht="20.100000000000001" customHeight="1" x14ac:dyDescent="0.25">
      <c r="A88" s="41" t="s">
        <v>22</v>
      </c>
      <c r="B88" s="42">
        <v>0</v>
      </c>
      <c r="C88" s="42">
        <v>0</v>
      </c>
      <c r="D88" s="42">
        <v>0</v>
      </c>
      <c r="E88" s="42">
        <v>1</v>
      </c>
      <c r="F88" s="42">
        <v>0</v>
      </c>
      <c r="G88" s="42">
        <v>0</v>
      </c>
      <c r="H88" s="42">
        <v>0</v>
      </c>
      <c r="I88" s="42">
        <v>10</v>
      </c>
      <c r="J88" s="42">
        <v>0</v>
      </c>
      <c r="K88" s="42">
        <v>0</v>
      </c>
      <c r="L88" s="42">
        <v>1</v>
      </c>
      <c r="M88" s="42">
        <v>0</v>
      </c>
      <c r="P88" s="63"/>
      <c r="S88" s="63"/>
    </row>
    <row r="89" spans="1:28" ht="20.100000000000001" customHeight="1" x14ac:dyDescent="0.25">
      <c r="A89" s="41" t="s">
        <v>23</v>
      </c>
      <c r="B89" s="42">
        <v>0</v>
      </c>
      <c r="C89" s="42">
        <v>0</v>
      </c>
      <c r="D89" s="42">
        <v>0</v>
      </c>
      <c r="E89" s="42">
        <v>0</v>
      </c>
      <c r="F89" s="42">
        <v>0</v>
      </c>
      <c r="G89" s="42">
        <v>0</v>
      </c>
      <c r="H89" s="42">
        <v>0</v>
      </c>
      <c r="I89" s="42">
        <v>0</v>
      </c>
      <c r="J89" s="42">
        <v>0</v>
      </c>
      <c r="K89" s="42">
        <v>0</v>
      </c>
      <c r="L89" s="42">
        <v>4</v>
      </c>
      <c r="M89" s="42">
        <v>3</v>
      </c>
      <c r="P89" s="63"/>
      <c r="S89" s="63"/>
    </row>
    <row r="90" spans="1:28" ht="20.100000000000001" customHeight="1" x14ac:dyDescent="0.25">
      <c r="A90" s="41" t="s">
        <v>565</v>
      </c>
      <c r="B90" s="42">
        <v>0</v>
      </c>
      <c r="C90" s="42">
        <v>0</v>
      </c>
      <c r="D90" s="42">
        <v>0</v>
      </c>
      <c r="E90" s="42">
        <v>0</v>
      </c>
      <c r="F90" s="42">
        <v>0</v>
      </c>
      <c r="G90" s="42">
        <v>2</v>
      </c>
      <c r="H90" s="42">
        <v>0</v>
      </c>
      <c r="I90" s="42">
        <v>0</v>
      </c>
      <c r="J90" s="42">
        <v>0</v>
      </c>
      <c r="K90" s="42">
        <v>0</v>
      </c>
      <c r="L90" s="42">
        <v>0</v>
      </c>
      <c r="M90" s="42">
        <v>0</v>
      </c>
      <c r="P90" s="63"/>
      <c r="S90" s="63"/>
    </row>
    <row r="91" spans="1:28" ht="20.100000000000001" customHeight="1" x14ac:dyDescent="0.25">
      <c r="A91" s="41" t="s">
        <v>24</v>
      </c>
      <c r="B91" s="42">
        <v>0</v>
      </c>
      <c r="C91" s="42">
        <v>0</v>
      </c>
      <c r="D91" s="42">
        <v>0</v>
      </c>
      <c r="E91" s="42">
        <v>0</v>
      </c>
      <c r="F91" s="42">
        <v>0</v>
      </c>
      <c r="G91" s="42">
        <v>0</v>
      </c>
      <c r="H91" s="42">
        <v>0</v>
      </c>
      <c r="I91" s="42">
        <v>1</v>
      </c>
      <c r="J91" s="42">
        <v>0</v>
      </c>
      <c r="K91" s="42">
        <v>0</v>
      </c>
      <c r="L91" s="42">
        <v>0</v>
      </c>
      <c r="M91" s="42">
        <v>0</v>
      </c>
      <c r="P91" s="63"/>
      <c r="S91" s="63"/>
    </row>
    <row r="92" spans="1:28" ht="20.100000000000001" customHeight="1" x14ac:dyDescent="0.25">
      <c r="A92" s="41" t="s">
        <v>566</v>
      </c>
      <c r="B92" s="42">
        <v>0</v>
      </c>
      <c r="C92" s="42">
        <v>0</v>
      </c>
      <c r="D92" s="42">
        <v>0</v>
      </c>
      <c r="E92" s="42">
        <v>0</v>
      </c>
      <c r="F92" s="42">
        <v>0</v>
      </c>
      <c r="G92" s="42">
        <v>0</v>
      </c>
      <c r="H92" s="42">
        <v>0</v>
      </c>
      <c r="I92" s="42">
        <v>0</v>
      </c>
      <c r="J92" s="42">
        <v>0</v>
      </c>
      <c r="K92" s="42">
        <v>0</v>
      </c>
      <c r="L92" s="42">
        <v>0</v>
      </c>
      <c r="M92" s="42">
        <v>0</v>
      </c>
      <c r="P92" s="63"/>
      <c r="S92" s="63"/>
    </row>
    <row r="93" spans="1:28" ht="20.100000000000001" customHeight="1" x14ac:dyDescent="0.25">
      <c r="A93" s="41" t="s">
        <v>567</v>
      </c>
      <c r="B93" s="42">
        <v>0</v>
      </c>
      <c r="C93" s="42">
        <v>0</v>
      </c>
      <c r="D93" s="42">
        <v>0</v>
      </c>
      <c r="E93" s="42">
        <v>0</v>
      </c>
      <c r="F93" s="42">
        <v>0</v>
      </c>
      <c r="G93" s="42">
        <v>0</v>
      </c>
      <c r="H93" s="42">
        <v>0</v>
      </c>
      <c r="I93" s="42">
        <v>0</v>
      </c>
      <c r="J93" s="42">
        <v>0</v>
      </c>
      <c r="K93" s="42">
        <v>0</v>
      </c>
      <c r="L93" s="42">
        <v>0</v>
      </c>
      <c r="M93" s="42">
        <v>0</v>
      </c>
      <c r="N93" s="42"/>
      <c r="O93" s="42"/>
    </row>
    <row r="94" spans="1:28" ht="20.100000000000001" customHeight="1" x14ac:dyDescent="0.25">
      <c r="A94" s="41" t="s">
        <v>568</v>
      </c>
      <c r="B94" s="42">
        <v>0</v>
      </c>
      <c r="C94" s="42">
        <v>0</v>
      </c>
      <c r="D94" s="42">
        <v>0</v>
      </c>
      <c r="E94" s="42">
        <v>0</v>
      </c>
      <c r="F94" s="42">
        <v>0</v>
      </c>
      <c r="G94" s="42">
        <v>0</v>
      </c>
      <c r="H94" s="42">
        <v>0</v>
      </c>
      <c r="I94" s="42">
        <v>1</v>
      </c>
      <c r="J94" s="42">
        <v>0</v>
      </c>
      <c r="K94" s="42">
        <v>0</v>
      </c>
      <c r="L94" s="42">
        <v>0</v>
      </c>
      <c r="M94" s="42">
        <v>0</v>
      </c>
      <c r="N94" s="42"/>
      <c r="O94" s="42"/>
    </row>
    <row r="95" spans="1:28" ht="20.100000000000001" customHeight="1" x14ac:dyDescent="0.25">
      <c r="A95" s="41" t="s">
        <v>25</v>
      </c>
      <c r="B95" s="42">
        <v>0</v>
      </c>
      <c r="C95" s="42">
        <v>0</v>
      </c>
      <c r="D95" s="42">
        <v>0</v>
      </c>
      <c r="E95" s="42">
        <v>0</v>
      </c>
      <c r="F95" s="42">
        <v>0</v>
      </c>
      <c r="G95" s="42">
        <v>0</v>
      </c>
      <c r="H95" s="42">
        <v>2</v>
      </c>
      <c r="I95" s="42">
        <v>0</v>
      </c>
      <c r="J95" s="42">
        <v>0</v>
      </c>
      <c r="K95" s="42">
        <v>0</v>
      </c>
      <c r="L95" s="42">
        <v>0</v>
      </c>
      <c r="M95" s="42">
        <v>0</v>
      </c>
      <c r="N95" s="42"/>
      <c r="O95" s="42"/>
    </row>
    <row r="96" spans="1:28" ht="20.100000000000001" customHeight="1" x14ac:dyDescent="0.25">
      <c r="A96" s="41" t="s">
        <v>569</v>
      </c>
      <c r="B96" s="42">
        <v>0</v>
      </c>
      <c r="C96" s="42">
        <v>0</v>
      </c>
      <c r="D96" s="42">
        <v>0</v>
      </c>
      <c r="E96" s="42">
        <v>0</v>
      </c>
      <c r="F96" s="42">
        <v>0</v>
      </c>
      <c r="G96" s="42">
        <v>0</v>
      </c>
      <c r="H96" s="42">
        <v>0</v>
      </c>
      <c r="I96" s="42">
        <v>0</v>
      </c>
      <c r="J96" s="42">
        <v>0</v>
      </c>
      <c r="K96" s="42">
        <v>0</v>
      </c>
      <c r="L96" s="42">
        <v>0</v>
      </c>
      <c r="M96" s="42">
        <v>1</v>
      </c>
      <c r="N96" s="42"/>
      <c r="O96" s="42"/>
    </row>
    <row r="97" spans="1:28" ht="20.100000000000001" customHeight="1" x14ac:dyDescent="0.25">
      <c r="A97" s="41" t="s">
        <v>570</v>
      </c>
      <c r="B97" s="42">
        <v>0</v>
      </c>
      <c r="C97" s="42">
        <v>0</v>
      </c>
      <c r="D97" s="42">
        <v>0</v>
      </c>
      <c r="E97" s="42">
        <v>0</v>
      </c>
      <c r="F97" s="42">
        <v>0</v>
      </c>
      <c r="G97" s="42">
        <v>0</v>
      </c>
      <c r="H97" s="42">
        <v>0</v>
      </c>
      <c r="I97" s="42">
        <v>0</v>
      </c>
      <c r="J97" s="42">
        <v>0</v>
      </c>
      <c r="K97" s="42">
        <v>0</v>
      </c>
      <c r="L97" s="42">
        <v>0</v>
      </c>
      <c r="M97" s="42">
        <v>0</v>
      </c>
      <c r="N97" s="42"/>
      <c r="O97" s="42"/>
    </row>
    <row r="98" spans="1:28" ht="20.100000000000001" customHeight="1" x14ac:dyDescent="0.25">
      <c r="A98" s="41" t="s">
        <v>26</v>
      </c>
      <c r="B98" s="42">
        <v>0</v>
      </c>
      <c r="C98" s="42">
        <v>0</v>
      </c>
      <c r="D98" s="42">
        <v>1</v>
      </c>
      <c r="E98" s="42">
        <v>0</v>
      </c>
      <c r="F98" s="42">
        <v>0</v>
      </c>
      <c r="G98" s="42">
        <v>0</v>
      </c>
      <c r="H98" s="42">
        <v>0</v>
      </c>
      <c r="I98" s="42">
        <v>0</v>
      </c>
      <c r="J98" s="42">
        <v>0</v>
      </c>
      <c r="K98" s="42">
        <v>0</v>
      </c>
      <c r="L98" s="42">
        <v>0</v>
      </c>
      <c r="M98" s="42">
        <v>0</v>
      </c>
      <c r="N98" s="42"/>
      <c r="O98" s="42"/>
    </row>
    <row r="99" spans="1:28" ht="20.100000000000001" customHeight="1" x14ac:dyDescent="0.25">
      <c r="A99" s="352" t="s">
        <v>258</v>
      </c>
      <c r="B99" s="40">
        <v>37</v>
      </c>
      <c r="C99" s="40">
        <v>18</v>
      </c>
      <c r="D99" s="40">
        <v>41</v>
      </c>
      <c r="E99" s="40">
        <v>12</v>
      </c>
      <c r="F99" s="40">
        <v>9</v>
      </c>
      <c r="G99" s="40">
        <v>27</v>
      </c>
      <c r="H99" s="40">
        <v>26</v>
      </c>
      <c r="I99" s="40">
        <v>21</v>
      </c>
      <c r="J99" s="40">
        <v>26</v>
      </c>
      <c r="K99" s="40">
        <v>12</v>
      </c>
      <c r="L99" s="40">
        <v>68</v>
      </c>
      <c r="M99" s="40">
        <v>60</v>
      </c>
      <c r="P99" s="63"/>
      <c r="Q99" s="39"/>
      <c r="S99" s="63"/>
      <c r="T99" s="39"/>
      <c r="U99" s="39"/>
      <c r="V99" s="39"/>
      <c r="W99" s="39"/>
      <c r="X99" s="39"/>
      <c r="Y99" s="39"/>
      <c r="Z99" s="39"/>
      <c r="AA99" s="39"/>
      <c r="AB99" s="39"/>
    </row>
    <row r="100" spans="1:28" ht="20.100000000000001" customHeight="1" x14ac:dyDescent="0.25">
      <c r="A100" s="41" t="s">
        <v>27</v>
      </c>
      <c r="B100" s="42">
        <v>1</v>
      </c>
      <c r="C100" s="42">
        <v>3</v>
      </c>
      <c r="D100" s="42">
        <v>1</v>
      </c>
      <c r="E100" s="42">
        <v>0</v>
      </c>
      <c r="F100" s="42">
        <v>1</v>
      </c>
      <c r="G100" s="42">
        <v>1</v>
      </c>
      <c r="H100" s="42">
        <v>3</v>
      </c>
      <c r="I100" s="42">
        <v>3</v>
      </c>
      <c r="J100" s="42">
        <v>0</v>
      </c>
      <c r="K100" s="42">
        <v>1</v>
      </c>
      <c r="L100" s="42">
        <v>0</v>
      </c>
      <c r="M100" s="42">
        <v>4</v>
      </c>
      <c r="P100" s="63"/>
      <c r="S100" s="63"/>
    </row>
    <row r="101" spans="1:28" ht="20.100000000000001" customHeight="1" x14ac:dyDescent="0.25">
      <c r="A101" s="41" t="s">
        <v>28</v>
      </c>
      <c r="B101" s="42">
        <v>27</v>
      </c>
      <c r="C101" s="42">
        <v>13</v>
      </c>
      <c r="D101" s="42">
        <v>39</v>
      </c>
      <c r="E101" s="42">
        <v>10</v>
      </c>
      <c r="F101" s="42">
        <v>8</v>
      </c>
      <c r="G101" s="42">
        <v>25</v>
      </c>
      <c r="H101" s="42">
        <v>22</v>
      </c>
      <c r="I101" s="42">
        <v>15</v>
      </c>
      <c r="J101" s="42">
        <v>24</v>
      </c>
      <c r="K101" s="42">
        <v>9</v>
      </c>
      <c r="L101" s="42">
        <v>64</v>
      </c>
      <c r="M101" s="42">
        <v>45</v>
      </c>
      <c r="P101" s="63"/>
      <c r="S101" s="63"/>
    </row>
    <row r="102" spans="1:28" ht="20.100000000000001" customHeight="1" x14ac:dyDescent="0.25">
      <c r="A102" s="41" t="s">
        <v>29</v>
      </c>
      <c r="B102" s="42">
        <v>9</v>
      </c>
      <c r="C102" s="42">
        <v>2</v>
      </c>
      <c r="D102" s="42">
        <v>1</v>
      </c>
      <c r="E102" s="42">
        <v>2</v>
      </c>
      <c r="F102" s="42">
        <v>0</v>
      </c>
      <c r="G102" s="42">
        <v>1</v>
      </c>
      <c r="H102" s="42">
        <v>1</v>
      </c>
      <c r="I102" s="42">
        <v>3</v>
      </c>
      <c r="J102" s="42">
        <v>2</v>
      </c>
      <c r="K102" s="42">
        <v>2</v>
      </c>
      <c r="L102" s="42">
        <v>4</v>
      </c>
      <c r="M102" s="42">
        <v>11</v>
      </c>
      <c r="P102" s="63"/>
      <c r="S102" s="63"/>
    </row>
    <row r="103" spans="1:28" ht="20.100000000000001" customHeight="1" x14ac:dyDescent="0.25">
      <c r="A103" s="352" t="s">
        <v>259</v>
      </c>
      <c r="B103" s="40">
        <v>1729</v>
      </c>
      <c r="C103" s="40">
        <v>1158</v>
      </c>
      <c r="D103" s="40">
        <v>987</v>
      </c>
      <c r="E103" s="40">
        <v>750</v>
      </c>
      <c r="F103" s="40">
        <v>1601</v>
      </c>
      <c r="G103" s="40">
        <v>1573</v>
      </c>
      <c r="H103" s="40">
        <v>2559</v>
      </c>
      <c r="I103" s="40">
        <v>2050</v>
      </c>
      <c r="J103" s="40">
        <v>4339</v>
      </c>
      <c r="K103" s="40">
        <v>3130</v>
      </c>
      <c r="L103" s="40">
        <v>13179</v>
      </c>
      <c r="M103" s="40">
        <v>13401</v>
      </c>
      <c r="P103" s="63"/>
      <c r="Q103" s="39"/>
      <c r="S103" s="63"/>
      <c r="T103" s="39"/>
      <c r="U103" s="39"/>
      <c r="V103" s="39"/>
      <c r="W103" s="39"/>
      <c r="X103" s="39"/>
      <c r="Y103" s="39"/>
      <c r="Z103" s="39"/>
      <c r="AA103" s="39"/>
      <c r="AB103" s="39"/>
    </row>
    <row r="104" spans="1:28" ht="20.100000000000001" customHeight="1" x14ac:dyDescent="0.25">
      <c r="A104" s="41" t="s">
        <v>30</v>
      </c>
      <c r="B104" s="42">
        <v>1681</v>
      </c>
      <c r="C104" s="42">
        <v>1131</v>
      </c>
      <c r="D104" s="42">
        <v>958</v>
      </c>
      <c r="E104" s="42">
        <v>720</v>
      </c>
      <c r="F104" s="42">
        <v>1106</v>
      </c>
      <c r="G104" s="42">
        <v>1200</v>
      </c>
      <c r="H104" s="42">
        <v>2504</v>
      </c>
      <c r="I104" s="42">
        <v>1998</v>
      </c>
      <c r="J104" s="42">
        <v>4149</v>
      </c>
      <c r="K104" s="42">
        <v>3060</v>
      </c>
      <c r="L104" s="42">
        <v>6072</v>
      </c>
      <c r="M104" s="42">
        <v>7437</v>
      </c>
      <c r="P104" s="64"/>
      <c r="S104" s="64"/>
    </row>
    <row r="105" spans="1:28" ht="20.100000000000001" customHeight="1" x14ac:dyDescent="0.25">
      <c r="A105" s="41" t="s">
        <v>31</v>
      </c>
      <c r="B105" s="42">
        <v>14</v>
      </c>
      <c r="C105" s="42">
        <v>2</v>
      </c>
      <c r="D105" s="42">
        <v>1</v>
      </c>
      <c r="E105" s="42">
        <v>1</v>
      </c>
      <c r="F105" s="42">
        <v>1</v>
      </c>
      <c r="G105" s="42">
        <v>2</v>
      </c>
      <c r="H105" s="42">
        <v>3</v>
      </c>
      <c r="I105" s="42">
        <v>2</v>
      </c>
      <c r="J105" s="42">
        <v>7</v>
      </c>
      <c r="K105" s="42">
        <v>8</v>
      </c>
      <c r="L105" s="42">
        <v>0</v>
      </c>
      <c r="M105" s="42">
        <v>10</v>
      </c>
      <c r="P105" s="63"/>
      <c r="S105" s="63"/>
    </row>
    <row r="106" spans="1:28" ht="20.100000000000001" customHeight="1" x14ac:dyDescent="0.25">
      <c r="A106" s="41" t="s">
        <v>32</v>
      </c>
      <c r="B106" s="42">
        <v>11</v>
      </c>
      <c r="C106" s="42">
        <v>7</v>
      </c>
      <c r="D106" s="42">
        <v>4</v>
      </c>
      <c r="E106" s="42">
        <v>9</v>
      </c>
      <c r="F106" s="42">
        <v>468</v>
      </c>
      <c r="G106" s="42">
        <v>319</v>
      </c>
      <c r="H106" s="42">
        <v>6</v>
      </c>
      <c r="I106" s="42">
        <v>5</v>
      </c>
      <c r="J106" s="42">
        <v>134</v>
      </c>
      <c r="K106" s="42">
        <v>10</v>
      </c>
      <c r="L106" s="42">
        <v>6924</v>
      </c>
      <c r="M106" s="42">
        <v>5743</v>
      </c>
      <c r="P106" s="63"/>
      <c r="S106" s="63"/>
    </row>
    <row r="107" spans="1:28" ht="20.100000000000001" customHeight="1" x14ac:dyDescent="0.25">
      <c r="A107" s="41" t="s">
        <v>33</v>
      </c>
      <c r="B107" s="42">
        <v>10</v>
      </c>
      <c r="C107" s="42">
        <v>1</v>
      </c>
      <c r="D107" s="42">
        <v>3</v>
      </c>
      <c r="E107" s="42">
        <v>2</v>
      </c>
      <c r="F107" s="42">
        <v>9</v>
      </c>
      <c r="G107" s="42">
        <v>1</v>
      </c>
      <c r="H107" s="42">
        <v>7</v>
      </c>
      <c r="I107" s="42">
        <v>9</v>
      </c>
      <c r="J107" s="42">
        <v>0</v>
      </c>
      <c r="K107" s="42">
        <v>5</v>
      </c>
      <c r="L107" s="42">
        <v>15</v>
      </c>
      <c r="M107" s="42">
        <v>20</v>
      </c>
      <c r="P107" s="63"/>
      <c r="S107" s="63"/>
    </row>
    <row r="108" spans="1:28" ht="20.100000000000001" customHeight="1" x14ac:dyDescent="0.25">
      <c r="A108" s="41" t="s">
        <v>34</v>
      </c>
      <c r="B108" s="42">
        <v>2</v>
      </c>
      <c r="C108" s="42">
        <v>2</v>
      </c>
      <c r="D108" s="42">
        <v>1</v>
      </c>
      <c r="E108" s="42">
        <v>1</v>
      </c>
      <c r="F108" s="42">
        <v>2</v>
      </c>
      <c r="G108" s="42">
        <v>2</v>
      </c>
      <c r="H108" s="42">
        <v>2</v>
      </c>
      <c r="I108" s="42">
        <v>3</v>
      </c>
      <c r="J108" s="42">
        <v>1</v>
      </c>
      <c r="K108" s="42">
        <v>3</v>
      </c>
      <c r="L108" s="42">
        <v>15</v>
      </c>
      <c r="M108" s="42">
        <v>9</v>
      </c>
      <c r="P108" s="63"/>
      <c r="S108" s="63"/>
    </row>
    <row r="109" spans="1:28" ht="20.100000000000001" customHeight="1" x14ac:dyDescent="0.25">
      <c r="A109" s="41" t="s">
        <v>571</v>
      </c>
      <c r="B109" s="42">
        <v>0</v>
      </c>
      <c r="C109" s="42">
        <v>0</v>
      </c>
      <c r="D109" s="42">
        <v>0</v>
      </c>
      <c r="E109" s="42">
        <v>0</v>
      </c>
      <c r="F109" s="42">
        <v>0</v>
      </c>
      <c r="G109" s="42">
        <v>0</v>
      </c>
      <c r="H109" s="42">
        <v>0</v>
      </c>
      <c r="I109" s="42">
        <v>0</v>
      </c>
      <c r="J109" s="42">
        <v>0</v>
      </c>
      <c r="K109" s="42">
        <v>1</v>
      </c>
      <c r="L109" s="42">
        <v>0</v>
      </c>
      <c r="M109" s="42">
        <v>0</v>
      </c>
      <c r="P109" s="63"/>
      <c r="S109" s="63"/>
    </row>
    <row r="110" spans="1:28" ht="20.100000000000001" customHeight="1" x14ac:dyDescent="0.25">
      <c r="A110" s="41" t="s">
        <v>35</v>
      </c>
      <c r="B110" s="42">
        <v>0</v>
      </c>
      <c r="C110" s="42">
        <v>0</v>
      </c>
      <c r="D110" s="42">
        <v>0</v>
      </c>
      <c r="E110" s="42">
        <v>0</v>
      </c>
      <c r="F110" s="42">
        <v>0</v>
      </c>
      <c r="G110" s="42">
        <v>0</v>
      </c>
      <c r="H110" s="42">
        <v>0</v>
      </c>
      <c r="I110" s="42">
        <v>0</v>
      </c>
      <c r="J110" s="42">
        <v>0</v>
      </c>
      <c r="K110" s="42">
        <v>0</v>
      </c>
      <c r="L110" s="42">
        <v>0</v>
      </c>
      <c r="M110" s="42">
        <v>0</v>
      </c>
      <c r="P110" s="63"/>
      <c r="S110" s="63"/>
    </row>
    <row r="111" spans="1:28" ht="20.100000000000001" customHeight="1" x14ac:dyDescent="0.25">
      <c r="A111" s="41" t="s">
        <v>36</v>
      </c>
      <c r="B111" s="42">
        <v>2</v>
      </c>
      <c r="C111" s="42">
        <v>3</v>
      </c>
      <c r="D111" s="42">
        <v>11</v>
      </c>
      <c r="E111" s="42">
        <v>3</v>
      </c>
      <c r="F111" s="42">
        <v>4</v>
      </c>
      <c r="G111" s="42">
        <v>10</v>
      </c>
      <c r="H111" s="42">
        <v>11</v>
      </c>
      <c r="I111" s="42">
        <v>8</v>
      </c>
      <c r="J111" s="42">
        <v>14</v>
      </c>
      <c r="K111" s="42">
        <v>11</v>
      </c>
      <c r="L111" s="42">
        <v>102</v>
      </c>
      <c r="M111" s="42">
        <v>106</v>
      </c>
      <c r="P111" s="63"/>
      <c r="S111" s="63"/>
    </row>
    <row r="112" spans="1:28" s="39" customFormat="1" ht="20.100000000000001" customHeight="1" x14ac:dyDescent="0.25">
      <c r="A112" s="41" t="s">
        <v>37</v>
      </c>
      <c r="B112" s="42">
        <v>3</v>
      </c>
      <c r="C112" s="42">
        <v>2</v>
      </c>
      <c r="D112" s="42">
        <v>3</v>
      </c>
      <c r="E112" s="42">
        <v>3</v>
      </c>
      <c r="F112" s="42">
        <v>2</v>
      </c>
      <c r="G112" s="42">
        <v>3</v>
      </c>
      <c r="H112" s="42">
        <v>2</v>
      </c>
      <c r="I112" s="42">
        <v>4</v>
      </c>
      <c r="J112" s="42">
        <v>1</v>
      </c>
      <c r="K112" s="42">
        <v>3</v>
      </c>
      <c r="L112" s="42">
        <v>15</v>
      </c>
      <c r="M112" s="42">
        <v>35</v>
      </c>
      <c r="P112" s="61"/>
      <c r="Q112" s="41"/>
      <c r="S112" s="61"/>
      <c r="T112" s="41"/>
      <c r="U112" s="41"/>
      <c r="V112" s="41"/>
      <c r="W112" s="41"/>
      <c r="X112" s="41"/>
      <c r="Y112" s="41"/>
      <c r="Z112" s="41"/>
      <c r="AA112" s="41"/>
      <c r="AB112" s="41"/>
    </row>
    <row r="113" spans="1:28" ht="20.100000000000001" customHeight="1" x14ac:dyDescent="0.25">
      <c r="A113" s="41" t="s">
        <v>38</v>
      </c>
      <c r="B113" s="42">
        <v>0</v>
      </c>
      <c r="C113" s="42">
        <v>0</v>
      </c>
      <c r="D113" s="42">
        <v>0</v>
      </c>
      <c r="E113" s="42">
        <v>0</v>
      </c>
      <c r="F113" s="42">
        <v>0</v>
      </c>
      <c r="G113" s="42">
        <v>0</v>
      </c>
      <c r="H113" s="42">
        <v>0</v>
      </c>
      <c r="I113" s="42">
        <v>0</v>
      </c>
      <c r="J113" s="42">
        <v>0</v>
      </c>
      <c r="K113" s="42">
        <v>0</v>
      </c>
      <c r="L113" s="42">
        <v>0</v>
      </c>
      <c r="M113" s="42">
        <v>0</v>
      </c>
      <c r="P113" s="63"/>
      <c r="S113" s="63"/>
    </row>
    <row r="114" spans="1:28" ht="20.100000000000001" customHeight="1" x14ac:dyDescent="0.25">
      <c r="A114" s="41" t="s">
        <v>39</v>
      </c>
      <c r="B114" s="42">
        <v>2</v>
      </c>
      <c r="C114" s="42">
        <v>7</v>
      </c>
      <c r="D114" s="42">
        <v>6</v>
      </c>
      <c r="E114" s="42">
        <v>8</v>
      </c>
      <c r="F114" s="42">
        <v>9</v>
      </c>
      <c r="G114" s="42">
        <v>35</v>
      </c>
      <c r="H114" s="42">
        <v>21</v>
      </c>
      <c r="I114" s="42">
        <v>18</v>
      </c>
      <c r="J114" s="42">
        <v>31</v>
      </c>
      <c r="K114" s="42">
        <v>29</v>
      </c>
      <c r="L114" s="42">
        <v>23</v>
      </c>
      <c r="M114" s="42">
        <v>28</v>
      </c>
      <c r="P114" s="63"/>
      <c r="S114" s="63"/>
    </row>
    <row r="115" spans="1:28" s="39" customFormat="1" ht="20.100000000000001" customHeight="1" x14ac:dyDescent="0.25">
      <c r="A115" s="41" t="s">
        <v>40</v>
      </c>
      <c r="B115" s="42">
        <v>4</v>
      </c>
      <c r="C115" s="42">
        <v>3</v>
      </c>
      <c r="D115" s="42">
        <v>0</v>
      </c>
      <c r="E115" s="42">
        <v>3</v>
      </c>
      <c r="F115" s="42">
        <v>0</v>
      </c>
      <c r="G115" s="42">
        <v>1</v>
      </c>
      <c r="H115" s="42">
        <v>3</v>
      </c>
      <c r="I115" s="42">
        <v>3</v>
      </c>
      <c r="J115" s="42">
        <v>2</v>
      </c>
      <c r="K115" s="42">
        <v>0</v>
      </c>
      <c r="L115" s="42">
        <v>13</v>
      </c>
      <c r="M115" s="42">
        <v>13</v>
      </c>
      <c r="P115" s="61"/>
      <c r="Q115" s="41"/>
      <c r="S115" s="61"/>
      <c r="T115" s="41"/>
      <c r="U115" s="41"/>
      <c r="V115" s="41"/>
      <c r="W115" s="41"/>
      <c r="X115" s="41"/>
      <c r="Y115" s="41"/>
      <c r="Z115" s="41"/>
      <c r="AA115" s="41"/>
      <c r="AB115" s="41"/>
    </row>
    <row r="116" spans="1:28" ht="20.100000000000001" customHeight="1" x14ac:dyDescent="0.25">
      <c r="A116" s="352" t="s">
        <v>590</v>
      </c>
      <c r="B116" s="40">
        <v>16</v>
      </c>
      <c r="C116" s="40">
        <v>4</v>
      </c>
      <c r="D116" s="40">
        <v>1</v>
      </c>
      <c r="E116" s="40">
        <v>7</v>
      </c>
      <c r="F116" s="40">
        <v>6</v>
      </c>
      <c r="G116" s="40">
        <v>4</v>
      </c>
      <c r="H116" s="40">
        <v>5</v>
      </c>
      <c r="I116" s="40">
        <v>5</v>
      </c>
      <c r="J116" s="40">
        <v>5</v>
      </c>
      <c r="K116" s="40">
        <v>0</v>
      </c>
      <c r="L116" s="40">
        <v>7</v>
      </c>
      <c r="M116" s="40">
        <v>13</v>
      </c>
      <c r="P116" s="63"/>
      <c r="Q116" s="39"/>
      <c r="S116" s="63"/>
      <c r="T116" s="39"/>
      <c r="U116" s="39"/>
      <c r="V116" s="39"/>
      <c r="W116" s="39"/>
      <c r="X116" s="39"/>
      <c r="Y116" s="39"/>
      <c r="Z116" s="39"/>
      <c r="AA116" s="39"/>
      <c r="AB116" s="39"/>
    </row>
    <row r="117" spans="1:28" ht="20.100000000000001" customHeight="1" x14ac:dyDescent="0.25">
      <c r="A117" s="41" t="s">
        <v>265</v>
      </c>
      <c r="B117" s="42">
        <v>0</v>
      </c>
      <c r="C117" s="42">
        <v>0</v>
      </c>
      <c r="D117" s="42">
        <v>0</v>
      </c>
      <c r="E117" s="42">
        <v>0</v>
      </c>
      <c r="F117" s="42">
        <v>0</v>
      </c>
      <c r="G117" s="42">
        <v>0</v>
      </c>
      <c r="H117" s="42">
        <v>0</v>
      </c>
      <c r="I117" s="42">
        <v>0</v>
      </c>
      <c r="J117" s="42">
        <v>0</v>
      </c>
      <c r="K117" s="42">
        <v>0</v>
      </c>
      <c r="L117" s="42">
        <v>0</v>
      </c>
      <c r="M117" s="42">
        <v>0</v>
      </c>
      <c r="P117" s="63"/>
      <c r="S117" s="63"/>
    </row>
    <row r="118" spans="1:28" ht="20.100000000000001" customHeight="1" x14ac:dyDescent="0.25">
      <c r="A118" s="41" t="s">
        <v>572</v>
      </c>
      <c r="B118" s="42">
        <v>0</v>
      </c>
      <c r="C118" s="42">
        <v>0</v>
      </c>
      <c r="D118" s="42">
        <v>0</v>
      </c>
      <c r="E118" s="42">
        <v>0</v>
      </c>
      <c r="F118" s="42">
        <v>0</v>
      </c>
      <c r="G118" s="42">
        <v>0</v>
      </c>
      <c r="H118" s="42">
        <v>0</v>
      </c>
      <c r="I118" s="42">
        <v>0</v>
      </c>
      <c r="J118" s="42">
        <v>0</v>
      </c>
      <c r="K118" s="42">
        <v>0</v>
      </c>
      <c r="L118" s="42">
        <v>0</v>
      </c>
      <c r="M118" s="42">
        <v>0</v>
      </c>
      <c r="P118" s="63"/>
      <c r="S118" s="63"/>
    </row>
    <row r="119" spans="1:28" ht="20.100000000000001" customHeight="1" x14ac:dyDescent="0.25">
      <c r="A119" s="41" t="s">
        <v>41</v>
      </c>
      <c r="B119" s="42">
        <v>2</v>
      </c>
      <c r="C119" s="42">
        <v>3</v>
      </c>
      <c r="D119" s="42">
        <v>0</v>
      </c>
      <c r="E119" s="42">
        <v>3</v>
      </c>
      <c r="F119" s="42">
        <v>0</v>
      </c>
      <c r="G119" s="42">
        <v>1</v>
      </c>
      <c r="H119" s="42">
        <v>2</v>
      </c>
      <c r="I119" s="42">
        <v>0</v>
      </c>
      <c r="J119" s="42">
        <v>0</v>
      </c>
      <c r="K119" s="42">
        <v>0</v>
      </c>
      <c r="L119" s="42">
        <v>3</v>
      </c>
      <c r="M119" s="42">
        <v>4</v>
      </c>
      <c r="P119" s="63"/>
      <c r="S119" s="63"/>
    </row>
    <row r="120" spans="1:28" ht="20.100000000000001" customHeight="1" x14ac:dyDescent="0.25">
      <c r="A120" s="41" t="s">
        <v>573</v>
      </c>
      <c r="B120" s="42">
        <v>0</v>
      </c>
      <c r="C120" s="42">
        <v>0</v>
      </c>
      <c r="D120" s="42">
        <v>0</v>
      </c>
      <c r="E120" s="42">
        <v>0</v>
      </c>
      <c r="F120" s="42">
        <v>0</v>
      </c>
      <c r="G120" s="42">
        <v>0</v>
      </c>
      <c r="H120" s="42">
        <v>0</v>
      </c>
      <c r="I120" s="42">
        <v>0</v>
      </c>
      <c r="J120" s="42">
        <v>0</v>
      </c>
      <c r="K120" s="42">
        <v>0</v>
      </c>
      <c r="L120" s="42">
        <v>0</v>
      </c>
      <c r="M120" s="42">
        <v>0</v>
      </c>
      <c r="P120" s="63"/>
      <c r="S120" s="63"/>
    </row>
    <row r="121" spans="1:28" ht="20.100000000000001" customHeight="1" x14ac:dyDescent="0.25">
      <c r="A121" s="41" t="s">
        <v>269</v>
      </c>
      <c r="B121" s="42">
        <v>1</v>
      </c>
      <c r="C121" s="42">
        <v>0</v>
      </c>
      <c r="D121" s="42">
        <v>0</v>
      </c>
      <c r="E121" s="42">
        <v>0</v>
      </c>
      <c r="F121" s="42">
        <v>0</v>
      </c>
      <c r="G121" s="42">
        <v>0</v>
      </c>
      <c r="H121" s="42">
        <v>0</v>
      </c>
      <c r="I121" s="42">
        <v>0</v>
      </c>
      <c r="J121" s="42">
        <v>0</v>
      </c>
      <c r="K121" s="42">
        <v>0</v>
      </c>
      <c r="L121" s="42">
        <v>0</v>
      </c>
      <c r="M121" s="42">
        <v>2</v>
      </c>
      <c r="P121" s="63"/>
      <c r="S121" s="63"/>
    </row>
    <row r="122" spans="1:28" ht="20.100000000000001" customHeight="1" x14ac:dyDescent="0.25">
      <c r="A122" s="41" t="s">
        <v>277</v>
      </c>
      <c r="B122" s="42">
        <v>0</v>
      </c>
      <c r="C122" s="42">
        <v>0</v>
      </c>
      <c r="D122" s="42">
        <v>0</v>
      </c>
      <c r="E122" s="42">
        <v>0</v>
      </c>
      <c r="F122" s="42">
        <v>0</v>
      </c>
      <c r="G122" s="42">
        <v>0</v>
      </c>
      <c r="H122" s="42">
        <v>0</v>
      </c>
      <c r="I122" s="42">
        <v>0</v>
      </c>
      <c r="J122" s="42">
        <v>0</v>
      </c>
      <c r="K122" s="42">
        <v>0</v>
      </c>
      <c r="L122" s="42">
        <v>1</v>
      </c>
      <c r="M122" s="42">
        <v>0</v>
      </c>
      <c r="P122" s="63"/>
      <c r="S122" s="63"/>
    </row>
    <row r="123" spans="1:28" ht="20.100000000000001" customHeight="1" x14ac:dyDescent="0.25">
      <c r="A123" s="41" t="s">
        <v>42</v>
      </c>
      <c r="B123" s="42">
        <v>1</v>
      </c>
      <c r="C123" s="42">
        <v>0</v>
      </c>
      <c r="D123" s="42">
        <v>0</v>
      </c>
      <c r="E123" s="42">
        <v>1</v>
      </c>
      <c r="F123" s="42">
        <v>0</v>
      </c>
      <c r="G123" s="42">
        <v>0</v>
      </c>
      <c r="H123" s="42">
        <v>0</v>
      </c>
      <c r="I123" s="42">
        <v>0</v>
      </c>
      <c r="J123" s="42">
        <v>0</v>
      </c>
      <c r="K123" s="42">
        <v>0</v>
      </c>
      <c r="L123" s="42">
        <v>0</v>
      </c>
      <c r="M123" s="42">
        <v>3</v>
      </c>
      <c r="N123" s="42"/>
      <c r="O123" s="42"/>
    </row>
    <row r="124" spans="1:28" ht="20.100000000000001" customHeight="1" x14ac:dyDescent="0.25">
      <c r="A124" s="41" t="s">
        <v>271</v>
      </c>
      <c r="B124" s="42">
        <v>0</v>
      </c>
      <c r="C124" s="42">
        <v>0</v>
      </c>
      <c r="D124" s="42">
        <v>0</v>
      </c>
      <c r="E124" s="42">
        <v>0</v>
      </c>
      <c r="F124" s="42">
        <v>0</v>
      </c>
      <c r="G124" s="42">
        <v>0</v>
      </c>
      <c r="H124" s="42">
        <v>0</v>
      </c>
      <c r="I124" s="42">
        <v>0</v>
      </c>
      <c r="J124" s="42">
        <v>0</v>
      </c>
      <c r="K124" s="42">
        <v>0</v>
      </c>
      <c r="L124" s="42">
        <v>0</v>
      </c>
      <c r="M124" s="42">
        <v>0</v>
      </c>
      <c r="N124" s="42"/>
      <c r="O124" s="42"/>
    </row>
    <row r="125" spans="1:28" ht="20.100000000000001" customHeight="1" x14ac:dyDescent="0.25">
      <c r="A125" s="41" t="s">
        <v>574</v>
      </c>
      <c r="B125" s="42">
        <v>0</v>
      </c>
      <c r="C125" s="42">
        <v>0</v>
      </c>
      <c r="D125" s="42">
        <v>0</v>
      </c>
      <c r="E125" s="42">
        <v>0</v>
      </c>
      <c r="F125" s="42">
        <v>0</v>
      </c>
      <c r="G125" s="42">
        <v>0</v>
      </c>
      <c r="H125" s="42">
        <v>0</v>
      </c>
      <c r="I125" s="42">
        <v>0</v>
      </c>
      <c r="J125" s="42">
        <v>0</v>
      </c>
      <c r="K125" s="42">
        <v>0</v>
      </c>
      <c r="L125" s="42">
        <v>0</v>
      </c>
      <c r="M125" s="42">
        <v>0</v>
      </c>
      <c r="N125" s="42"/>
      <c r="O125" s="42"/>
    </row>
    <row r="126" spans="1:28" ht="20.100000000000001" customHeight="1" x14ac:dyDescent="0.25">
      <c r="A126" s="41" t="s">
        <v>43</v>
      </c>
      <c r="B126" s="42">
        <v>1</v>
      </c>
      <c r="C126" s="42">
        <v>1</v>
      </c>
      <c r="D126" s="42">
        <v>1</v>
      </c>
      <c r="E126" s="42">
        <v>1</v>
      </c>
      <c r="F126" s="42">
        <v>0</v>
      </c>
      <c r="G126" s="42">
        <v>1</v>
      </c>
      <c r="H126" s="42">
        <v>1</v>
      </c>
      <c r="I126" s="42">
        <v>3</v>
      </c>
      <c r="J126" s="42">
        <v>1</v>
      </c>
      <c r="K126" s="42">
        <v>0</v>
      </c>
      <c r="L126" s="42">
        <v>1</v>
      </c>
      <c r="M126" s="42">
        <v>2</v>
      </c>
      <c r="N126" s="42"/>
      <c r="O126" s="42"/>
    </row>
    <row r="127" spans="1:28" ht="20.100000000000001" customHeight="1" x14ac:dyDescent="0.25">
      <c r="A127" s="41" t="s">
        <v>44</v>
      </c>
      <c r="B127" s="42">
        <v>2</v>
      </c>
      <c r="C127" s="42">
        <v>0</v>
      </c>
      <c r="D127" s="42">
        <v>0</v>
      </c>
      <c r="E127" s="42">
        <v>1</v>
      </c>
      <c r="F127" s="42">
        <v>0</v>
      </c>
      <c r="G127" s="42">
        <v>0</v>
      </c>
      <c r="H127" s="42">
        <v>0</v>
      </c>
      <c r="I127" s="42">
        <v>0</v>
      </c>
      <c r="J127" s="42">
        <v>2</v>
      </c>
      <c r="K127" s="42">
        <v>0</v>
      </c>
      <c r="L127" s="42">
        <v>0</v>
      </c>
      <c r="M127" s="42">
        <v>0</v>
      </c>
      <c r="N127" s="42"/>
      <c r="O127" s="42"/>
    </row>
    <row r="128" spans="1:28" ht="20.100000000000001" customHeight="1" x14ac:dyDescent="0.25">
      <c r="A128" s="41" t="s">
        <v>575</v>
      </c>
      <c r="B128" s="42">
        <v>0</v>
      </c>
      <c r="C128" s="42">
        <v>0</v>
      </c>
      <c r="D128" s="42">
        <v>0</v>
      </c>
      <c r="E128" s="42">
        <v>0</v>
      </c>
      <c r="F128" s="42">
        <v>0</v>
      </c>
      <c r="G128" s="42">
        <v>0</v>
      </c>
      <c r="H128" s="42">
        <v>0</v>
      </c>
      <c r="I128" s="42">
        <v>0</v>
      </c>
      <c r="J128" s="42">
        <v>0</v>
      </c>
      <c r="K128" s="42">
        <v>0</v>
      </c>
      <c r="L128" s="42">
        <v>0</v>
      </c>
      <c r="M128" s="42">
        <v>0</v>
      </c>
      <c r="N128" s="42"/>
      <c r="O128" s="42"/>
    </row>
    <row r="129" spans="1:16" ht="20.100000000000001" customHeight="1" x14ac:dyDescent="0.25">
      <c r="A129" s="41" t="s">
        <v>263</v>
      </c>
      <c r="B129" s="42">
        <v>0</v>
      </c>
      <c r="C129" s="42">
        <v>0</v>
      </c>
      <c r="D129" s="42">
        <v>0</v>
      </c>
      <c r="E129" s="42">
        <v>0</v>
      </c>
      <c r="F129" s="42">
        <v>0</v>
      </c>
      <c r="G129" s="42">
        <v>0</v>
      </c>
      <c r="H129" s="42">
        <v>0</v>
      </c>
      <c r="I129" s="42">
        <v>0</v>
      </c>
      <c r="J129" s="42">
        <v>0</v>
      </c>
      <c r="K129" s="42">
        <v>0</v>
      </c>
      <c r="L129" s="42">
        <v>0</v>
      </c>
      <c r="M129" s="42">
        <v>0</v>
      </c>
      <c r="N129" s="42"/>
      <c r="O129" s="42"/>
    </row>
    <row r="130" spans="1:16" ht="20.100000000000001" customHeight="1" x14ac:dyDescent="0.25">
      <c r="A130" s="41" t="s">
        <v>576</v>
      </c>
      <c r="B130" s="42">
        <v>0</v>
      </c>
      <c r="C130" s="42">
        <v>0</v>
      </c>
      <c r="D130" s="42">
        <v>0</v>
      </c>
      <c r="E130" s="42">
        <v>0</v>
      </c>
      <c r="F130" s="42">
        <v>1</v>
      </c>
      <c r="G130" s="42">
        <v>0</v>
      </c>
      <c r="H130" s="42">
        <v>0</v>
      </c>
      <c r="I130" s="42">
        <v>0</v>
      </c>
      <c r="J130" s="42">
        <v>0</v>
      </c>
      <c r="K130" s="42">
        <v>0</v>
      </c>
      <c r="L130" s="42">
        <v>0</v>
      </c>
      <c r="M130" s="42">
        <v>0</v>
      </c>
      <c r="N130" s="42"/>
      <c r="O130" s="42"/>
    </row>
    <row r="131" spans="1:16" ht="20.100000000000001" customHeight="1" x14ac:dyDescent="0.25">
      <c r="A131" s="41" t="s">
        <v>577</v>
      </c>
      <c r="B131" s="42">
        <v>8</v>
      </c>
      <c r="C131" s="42">
        <v>0</v>
      </c>
      <c r="D131" s="42">
        <v>0</v>
      </c>
      <c r="E131" s="42">
        <v>1</v>
      </c>
      <c r="F131" s="42">
        <v>2</v>
      </c>
      <c r="G131" s="42">
        <v>1</v>
      </c>
      <c r="H131" s="42">
        <v>0</v>
      </c>
      <c r="I131" s="42">
        <v>1</v>
      </c>
      <c r="J131" s="42">
        <v>1</v>
      </c>
      <c r="K131" s="42">
        <v>0</v>
      </c>
      <c r="L131" s="42">
        <v>2</v>
      </c>
      <c r="M131" s="42">
        <v>2</v>
      </c>
      <c r="N131" s="42"/>
      <c r="O131" s="42"/>
    </row>
    <row r="132" spans="1:16" ht="20.100000000000001" customHeight="1" x14ac:dyDescent="0.25">
      <c r="A132" s="41" t="s">
        <v>578</v>
      </c>
      <c r="B132" s="42">
        <v>0</v>
      </c>
      <c r="C132" s="42">
        <v>0</v>
      </c>
      <c r="D132" s="42">
        <v>0</v>
      </c>
      <c r="E132" s="42">
        <v>0</v>
      </c>
      <c r="F132" s="42">
        <v>0</v>
      </c>
      <c r="G132" s="42">
        <v>0</v>
      </c>
      <c r="H132" s="42">
        <v>0</v>
      </c>
      <c r="I132" s="42">
        <v>0</v>
      </c>
      <c r="J132" s="42">
        <v>0</v>
      </c>
      <c r="K132" s="42">
        <v>0</v>
      </c>
      <c r="L132" s="42">
        <v>0</v>
      </c>
      <c r="M132" s="42">
        <v>0</v>
      </c>
      <c r="N132" s="42"/>
      <c r="O132" s="42"/>
    </row>
    <row r="133" spans="1:16" ht="20.100000000000001" customHeight="1" x14ac:dyDescent="0.25">
      <c r="A133" s="41" t="s">
        <v>264</v>
      </c>
      <c r="B133" s="42">
        <v>0</v>
      </c>
      <c r="C133" s="42">
        <v>0</v>
      </c>
      <c r="D133" s="42">
        <v>0</v>
      </c>
      <c r="E133" s="42">
        <v>0</v>
      </c>
      <c r="F133" s="42">
        <v>0</v>
      </c>
      <c r="G133" s="42">
        <v>0</v>
      </c>
      <c r="H133" s="42">
        <v>0</v>
      </c>
      <c r="I133" s="42">
        <v>0</v>
      </c>
      <c r="J133" s="42">
        <v>0</v>
      </c>
      <c r="K133" s="42">
        <v>0</v>
      </c>
      <c r="L133" s="42">
        <v>0</v>
      </c>
      <c r="M133" s="42">
        <v>0</v>
      </c>
      <c r="N133" s="42"/>
      <c r="O133" s="42"/>
    </row>
    <row r="134" spans="1:16" ht="20.100000000000001" customHeight="1" x14ac:dyDescent="0.25">
      <c r="A134" s="41" t="s">
        <v>268</v>
      </c>
      <c r="B134" s="42">
        <v>1</v>
      </c>
      <c r="C134" s="42">
        <v>0</v>
      </c>
      <c r="D134" s="42">
        <v>0</v>
      </c>
      <c r="E134" s="42">
        <v>0</v>
      </c>
      <c r="F134" s="42">
        <v>1</v>
      </c>
      <c r="G134" s="42">
        <v>0</v>
      </c>
      <c r="H134" s="42">
        <v>0</v>
      </c>
      <c r="I134" s="42">
        <v>0</v>
      </c>
      <c r="J134" s="42">
        <v>0</v>
      </c>
      <c r="K134" s="42">
        <v>0</v>
      </c>
      <c r="L134" s="42">
        <v>0</v>
      </c>
      <c r="M134" s="42">
        <v>0</v>
      </c>
      <c r="N134" s="42"/>
      <c r="O134" s="42"/>
    </row>
    <row r="135" spans="1:16" ht="20.100000000000001" customHeight="1" thickBot="1" x14ac:dyDescent="0.3">
      <c r="A135" s="41" t="s">
        <v>45</v>
      </c>
      <c r="B135" s="42">
        <v>0</v>
      </c>
      <c r="C135" s="42">
        <v>0</v>
      </c>
      <c r="D135" s="42">
        <v>0</v>
      </c>
      <c r="E135" s="42">
        <v>0</v>
      </c>
      <c r="F135" s="42">
        <v>2</v>
      </c>
      <c r="G135" s="42">
        <v>1</v>
      </c>
      <c r="H135" s="42">
        <v>2</v>
      </c>
      <c r="I135" s="42">
        <v>1</v>
      </c>
      <c r="J135" s="42">
        <v>1</v>
      </c>
      <c r="K135" s="42">
        <v>0</v>
      </c>
      <c r="L135" s="42">
        <v>0</v>
      </c>
      <c r="M135" s="42">
        <v>0</v>
      </c>
      <c r="N135" s="42"/>
      <c r="O135" s="42"/>
    </row>
    <row r="136" spans="1:16" s="48" customFormat="1" ht="15.95" customHeight="1" x14ac:dyDescent="0.25">
      <c r="A136" s="331" t="s">
        <v>588</v>
      </c>
      <c r="B136" s="331"/>
      <c r="C136" s="331"/>
      <c r="D136" s="332"/>
      <c r="E136" s="332"/>
      <c r="F136" s="332"/>
      <c r="G136" s="332"/>
      <c r="H136" s="332"/>
      <c r="I136" s="332"/>
      <c r="J136" s="332"/>
      <c r="K136" s="332"/>
      <c r="L136" s="332"/>
      <c r="M136" s="333" t="s">
        <v>585</v>
      </c>
    </row>
    <row r="137" spans="1:16" s="27" customFormat="1" ht="24.95" customHeight="1" x14ac:dyDescent="0.25">
      <c r="A137" s="347" t="s">
        <v>114</v>
      </c>
      <c r="B137" s="347"/>
      <c r="C137" s="347"/>
      <c r="D137" s="347"/>
      <c r="E137" s="347"/>
      <c r="F137" s="347"/>
      <c r="G137" s="347"/>
    </row>
    <row r="138" spans="1:16" s="55" customFormat="1" ht="24.95" customHeight="1" thickBot="1" x14ac:dyDescent="0.25">
      <c r="A138" s="28" t="s">
        <v>538</v>
      </c>
      <c r="B138" s="53"/>
      <c r="C138" s="53"/>
      <c r="D138" s="53"/>
      <c r="E138" s="53"/>
      <c r="F138" s="53"/>
      <c r="G138" s="53"/>
      <c r="H138" s="53"/>
      <c r="I138" s="53"/>
      <c r="J138" s="53"/>
      <c r="K138" s="53"/>
      <c r="L138" s="53"/>
      <c r="M138" s="53"/>
      <c r="N138" s="53"/>
      <c r="O138" s="336" t="s">
        <v>587</v>
      </c>
      <c r="P138" s="54"/>
    </row>
    <row r="139" spans="1:16" s="39" customFormat="1" ht="20.100000000000001" customHeight="1" x14ac:dyDescent="0.25">
      <c r="A139" s="1023" t="s">
        <v>8</v>
      </c>
      <c r="B139" s="1019" t="s">
        <v>83</v>
      </c>
      <c r="C139" s="1020"/>
      <c r="D139" s="1020"/>
      <c r="E139" s="1020"/>
      <c r="F139" s="1020"/>
      <c r="G139" s="1020"/>
      <c r="H139" s="1020"/>
      <c r="I139" s="1020"/>
      <c r="J139" s="1020"/>
      <c r="K139" s="1020"/>
      <c r="L139" s="1020"/>
      <c r="M139" s="1020"/>
      <c r="N139" s="1020"/>
      <c r="O139" s="1020"/>
      <c r="P139" s="56"/>
    </row>
    <row r="140" spans="1:16" ht="20.100000000000001" customHeight="1" x14ac:dyDescent="0.25">
      <c r="A140" s="1024"/>
      <c r="B140" s="1021" t="s">
        <v>10</v>
      </c>
      <c r="C140" s="1021"/>
      <c r="D140" s="32" t="s">
        <v>69</v>
      </c>
      <c r="E140" s="32"/>
      <c r="F140" s="32" t="s">
        <v>70</v>
      </c>
      <c r="G140" s="32"/>
      <c r="H140" s="32" t="s">
        <v>71</v>
      </c>
      <c r="I140" s="32"/>
      <c r="J140" s="32" t="s">
        <v>72</v>
      </c>
      <c r="K140" s="32"/>
      <c r="L140" s="32" t="s">
        <v>73</v>
      </c>
      <c r="M140" s="32"/>
      <c r="N140" s="32" t="s">
        <v>74</v>
      </c>
      <c r="O140" s="57"/>
      <c r="P140" s="58"/>
    </row>
    <row r="141" spans="1:16" ht="20.100000000000001" customHeight="1" x14ac:dyDescent="0.25">
      <c r="A141" s="1025"/>
      <c r="B141" s="59">
        <v>2015</v>
      </c>
      <c r="C141" s="59">
        <v>2016</v>
      </c>
      <c r="D141" s="59">
        <v>2015</v>
      </c>
      <c r="E141" s="59">
        <v>2016</v>
      </c>
      <c r="F141" s="334">
        <v>2015</v>
      </c>
      <c r="G141" s="334">
        <v>2016</v>
      </c>
      <c r="H141" s="334">
        <v>2015</v>
      </c>
      <c r="I141" s="334">
        <v>2016</v>
      </c>
      <c r="J141" s="334">
        <v>2015</v>
      </c>
      <c r="K141" s="334">
        <v>2016</v>
      </c>
      <c r="L141" s="334">
        <v>2015</v>
      </c>
      <c r="M141" s="334">
        <v>2016</v>
      </c>
      <c r="N141" s="334">
        <v>2015</v>
      </c>
      <c r="O141" s="335">
        <v>2016</v>
      </c>
      <c r="P141" s="58"/>
    </row>
    <row r="142" spans="1:16" ht="20.100000000000001" customHeight="1" x14ac:dyDescent="0.25">
      <c r="A142" s="352" t="s">
        <v>256</v>
      </c>
      <c r="B142" s="40">
        <v>1092</v>
      </c>
      <c r="C142" s="40">
        <v>1249</v>
      </c>
      <c r="D142" s="40">
        <v>218</v>
      </c>
      <c r="E142" s="40">
        <v>274</v>
      </c>
      <c r="F142" s="40">
        <v>167</v>
      </c>
      <c r="G142" s="40">
        <v>215</v>
      </c>
      <c r="H142" s="40">
        <v>132</v>
      </c>
      <c r="I142" s="40">
        <v>199</v>
      </c>
      <c r="J142" s="40">
        <v>99</v>
      </c>
      <c r="K142" s="40">
        <v>82</v>
      </c>
      <c r="L142" s="40">
        <v>56</v>
      </c>
      <c r="M142" s="40">
        <v>46</v>
      </c>
      <c r="N142" s="40">
        <v>29</v>
      </c>
      <c r="O142" s="40">
        <v>36</v>
      </c>
    </row>
    <row r="143" spans="1:16" ht="20.100000000000001" customHeight="1" x14ac:dyDescent="0.25">
      <c r="A143" s="41" t="s">
        <v>46</v>
      </c>
      <c r="B143" s="42">
        <v>144</v>
      </c>
      <c r="C143" s="42">
        <v>145</v>
      </c>
      <c r="D143" s="42">
        <v>25</v>
      </c>
      <c r="E143" s="42">
        <v>30</v>
      </c>
      <c r="F143" s="42">
        <v>27</v>
      </c>
      <c r="G143" s="42">
        <v>18</v>
      </c>
      <c r="H143" s="42">
        <v>15</v>
      </c>
      <c r="I143" s="42">
        <v>14</v>
      </c>
      <c r="J143" s="42">
        <v>12</v>
      </c>
      <c r="K143" s="42">
        <v>7</v>
      </c>
      <c r="L143" s="42">
        <v>6</v>
      </c>
      <c r="M143" s="42">
        <v>11</v>
      </c>
      <c r="N143" s="42">
        <v>3</v>
      </c>
      <c r="O143" s="42">
        <v>3</v>
      </c>
    </row>
    <row r="144" spans="1:16" ht="20.100000000000001" customHeight="1" x14ac:dyDescent="0.25">
      <c r="A144" s="41" t="s">
        <v>47</v>
      </c>
      <c r="B144" s="42">
        <v>6</v>
      </c>
      <c r="C144" s="42">
        <v>16</v>
      </c>
      <c r="D144" s="42">
        <v>1</v>
      </c>
      <c r="E144" s="42">
        <v>4</v>
      </c>
      <c r="F144" s="42">
        <v>0</v>
      </c>
      <c r="G144" s="42">
        <v>3</v>
      </c>
      <c r="H144" s="42">
        <v>0</v>
      </c>
      <c r="I144" s="42">
        <v>2</v>
      </c>
      <c r="J144" s="42">
        <v>0</v>
      </c>
      <c r="K144" s="42">
        <v>0</v>
      </c>
      <c r="L144" s="42">
        <v>2</v>
      </c>
      <c r="M144" s="42">
        <v>2</v>
      </c>
      <c r="N144" s="42">
        <v>0</v>
      </c>
      <c r="O144" s="42">
        <v>0</v>
      </c>
    </row>
    <row r="145" spans="1:15" ht="20.100000000000001" customHeight="1" x14ac:dyDescent="0.25">
      <c r="A145" s="41" t="s">
        <v>48</v>
      </c>
      <c r="B145" s="42">
        <v>12</v>
      </c>
      <c r="C145" s="42">
        <v>18</v>
      </c>
      <c r="D145" s="42">
        <v>3</v>
      </c>
      <c r="E145" s="42">
        <v>1</v>
      </c>
      <c r="F145" s="42">
        <v>0</v>
      </c>
      <c r="G145" s="42">
        <v>4</v>
      </c>
      <c r="H145" s="42">
        <v>0</v>
      </c>
      <c r="I145" s="42">
        <v>2</v>
      </c>
      <c r="J145" s="42">
        <v>0</v>
      </c>
      <c r="K145" s="42">
        <v>5</v>
      </c>
      <c r="L145" s="42">
        <v>2</v>
      </c>
      <c r="M145" s="42">
        <v>1</v>
      </c>
      <c r="N145" s="42">
        <v>0</v>
      </c>
      <c r="O145" s="42">
        <v>0</v>
      </c>
    </row>
    <row r="146" spans="1:15" ht="20.100000000000001" customHeight="1" x14ac:dyDescent="0.25">
      <c r="A146" s="41" t="s">
        <v>579</v>
      </c>
      <c r="B146" s="42">
        <v>9</v>
      </c>
      <c r="C146" s="42">
        <v>1</v>
      </c>
      <c r="D146" s="42">
        <v>0</v>
      </c>
      <c r="E146" s="42">
        <v>1</v>
      </c>
      <c r="F146" s="42">
        <v>0</v>
      </c>
      <c r="G146" s="42">
        <v>0</v>
      </c>
      <c r="H146" s="42">
        <v>0</v>
      </c>
      <c r="I146" s="42">
        <v>0</v>
      </c>
      <c r="J146" s="42">
        <v>0</v>
      </c>
      <c r="K146" s="42">
        <v>0</v>
      </c>
      <c r="L146" s="42">
        <v>0</v>
      </c>
      <c r="M146" s="42">
        <v>0</v>
      </c>
      <c r="N146" s="42">
        <v>0</v>
      </c>
      <c r="O146" s="42">
        <v>0</v>
      </c>
    </row>
    <row r="147" spans="1:15" ht="20.100000000000001" customHeight="1" x14ac:dyDescent="0.25">
      <c r="A147" s="41" t="s">
        <v>270</v>
      </c>
      <c r="B147" s="42">
        <v>5</v>
      </c>
      <c r="C147" s="42">
        <v>3</v>
      </c>
      <c r="D147" s="42">
        <v>0</v>
      </c>
      <c r="E147" s="42">
        <v>2</v>
      </c>
      <c r="F147" s="42">
        <v>2</v>
      </c>
      <c r="G147" s="42">
        <v>0</v>
      </c>
      <c r="H147" s="42">
        <v>1</v>
      </c>
      <c r="I147" s="42">
        <v>0</v>
      </c>
      <c r="J147" s="42">
        <v>0</v>
      </c>
      <c r="K147" s="42">
        <v>0</v>
      </c>
      <c r="L147" s="42">
        <v>0</v>
      </c>
      <c r="M147" s="42">
        <v>0</v>
      </c>
      <c r="N147" s="42">
        <v>1</v>
      </c>
      <c r="O147" s="42">
        <v>0</v>
      </c>
    </row>
    <row r="148" spans="1:15" ht="20.100000000000001" customHeight="1" x14ac:dyDescent="0.25">
      <c r="A148" s="41" t="s">
        <v>49</v>
      </c>
      <c r="B148" s="42">
        <v>11</v>
      </c>
      <c r="C148" s="42">
        <v>7</v>
      </c>
      <c r="D148" s="42">
        <v>3</v>
      </c>
      <c r="E148" s="42">
        <v>0</v>
      </c>
      <c r="F148" s="42">
        <v>0</v>
      </c>
      <c r="G148" s="42">
        <v>0</v>
      </c>
      <c r="H148" s="42">
        <v>2</v>
      </c>
      <c r="I148" s="42">
        <v>0</v>
      </c>
      <c r="J148" s="42">
        <v>0</v>
      </c>
      <c r="K148" s="42">
        <v>1</v>
      </c>
      <c r="L148" s="42">
        <v>0</v>
      </c>
      <c r="M148" s="42">
        <v>0</v>
      </c>
      <c r="N148" s="42">
        <v>0</v>
      </c>
      <c r="O148" s="42">
        <v>0</v>
      </c>
    </row>
    <row r="149" spans="1:15" ht="20.100000000000001" customHeight="1" x14ac:dyDescent="0.25">
      <c r="A149" s="41" t="s">
        <v>580</v>
      </c>
      <c r="B149" s="42">
        <v>0</v>
      </c>
      <c r="C149" s="42">
        <v>1</v>
      </c>
      <c r="D149" s="42">
        <v>0</v>
      </c>
      <c r="E149" s="42">
        <v>0</v>
      </c>
      <c r="F149" s="42">
        <v>0</v>
      </c>
      <c r="G149" s="42">
        <v>0</v>
      </c>
      <c r="H149" s="42">
        <v>0</v>
      </c>
      <c r="I149" s="42">
        <v>0</v>
      </c>
      <c r="J149" s="42">
        <v>0</v>
      </c>
      <c r="K149" s="42">
        <v>0</v>
      </c>
      <c r="L149" s="42">
        <v>0</v>
      </c>
      <c r="M149" s="42">
        <v>0</v>
      </c>
      <c r="N149" s="42">
        <v>0</v>
      </c>
      <c r="O149" s="42">
        <v>0</v>
      </c>
    </row>
    <row r="150" spans="1:15" ht="20.100000000000001" customHeight="1" x14ac:dyDescent="0.25">
      <c r="A150" s="41" t="s">
        <v>276</v>
      </c>
      <c r="B150" s="42">
        <v>2</v>
      </c>
      <c r="C150" s="42">
        <v>2</v>
      </c>
      <c r="D150" s="42">
        <v>0</v>
      </c>
      <c r="E150" s="42">
        <v>2</v>
      </c>
      <c r="F150" s="42">
        <v>0</v>
      </c>
      <c r="G150" s="42">
        <v>0</v>
      </c>
      <c r="H150" s="42">
        <v>0</v>
      </c>
      <c r="I150" s="42">
        <v>0</v>
      </c>
      <c r="J150" s="42">
        <v>0</v>
      </c>
      <c r="K150" s="42">
        <v>0</v>
      </c>
      <c r="L150" s="42">
        <v>0</v>
      </c>
      <c r="M150" s="42">
        <v>0</v>
      </c>
      <c r="N150" s="42">
        <v>2</v>
      </c>
      <c r="O150" s="42">
        <v>0</v>
      </c>
    </row>
    <row r="151" spans="1:15" ht="20.100000000000001" customHeight="1" x14ac:dyDescent="0.25">
      <c r="A151" s="41" t="s">
        <v>50</v>
      </c>
      <c r="B151" s="42">
        <v>225</v>
      </c>
      <c r="C151" s="42">
        <v>241</v>
      </c>
      <c r="D151" s="42">
        <v>45</v>
      </c>
      <c r="E151" s="42">
        <v>54</v>
      </c>
      <c r="F151" s="42">
        <v>29</v>
      </c>
      <c r="G151" s="42">
        <v>47</v>
      </c>
      <c r="H151" s="42">
        <v>26</v>
      </c>
      <c r="I151" s="42">
        <v>37</v>
      </c>
      <c r="J151" s="42">
        <v>22</v>
      </c>
      <c r="K151" s="42">
        <v>16</v>
      </c>
      <c r="L151" s="42">
        <v>14</v>
      </c>
      <c r="M151" s="42">
        <v>5</v>
      </c>
      <c r="N151" s="42">
        <v>7</v>
      </c>
      <c r="O151" s="42">
        <v>8</v>
      </c>
    </row>
    <row r="152" spans="1:15" ht="20.100000000000001" customHeight="1" x14ac:dyDescent="0.25">
      <c r="A152" s="41" t="s">
        <v>272</v>
      </c>
      <c r="B152" s="42">
        <v>0</v>
      </c>
      <c r="C152" s="42">
        <v>0</v>
      </c>
      <c r="D152" s="42">
        <v>0</v>
      </c>
      <c r="E152" s="42">
        <v>0</v>
      </c>
      <c r="F152" s="42">
        <v>0</v>
      </c>
      <c r="G152" s="42">
        <v>0</v>
      </c>
      <c r="H152" s="42">
        <v>0</v>
      </c>
      <c r="I152" s="42">
        <v>0</v>
      </c>
      <c r="J152" s="42">
        <v>0</v>
      </c>
      <c r="K152" s="42">
        <v>0</v>
      </c>
      <c r="L152" s="42">
        <v>0</v>
      </c>
      <c r="M152" s="42">
        <v>0</v>
      </c>
      <c r="N152" s="42">
        <v>0</v>
      </c>
      <c r="O152" s="42">
        <v>0</v>
      </c>
    </row>
    <row r="153" spans="1:15" ht="20.100000000000001" customHeight="1" x14ac:dyDescent="0.25">
      <c r="A153" s="41" t="s">
        <v>51</v>
      </c>
      <c r="B153" s="42">
        <v>2</v>
      </c>
      <c r="C153" s="42">
        <v>3</v>
      </c>
      <c r="D153" s="42">
        <v>1</v>
      </c>
      <c r="E153" s="42">
        <v>1</v>
      </c>
      <c r="F153" s="42">
        <v>1</v>
      </c>
      <c r="G153" s="42">
        <v>0</v>
      </c>
      <c r="H153" s="42">
        <v>0</v>
      </c>
      <c r="I153" s="42">
        <v>0</v>
      </c>
      <c r="J153" s="42">
        <v>0</v>
      </c>
      <c r="K153" s="42">
        <v>0</v>
      </c>
      <c r="L153" s="42">
        <v>0</v>
      </c>
      <c r="M153" s="42">
        <v>1</v>
      </c>
      <c r="N153" s="42">
        <v>0</v>
      </c>
      <c r="O153" s="42">
        <v>0</v>
      </c>
    </row>
    <row r="154" spans="1:15" ht="20.100000000000001" customHeight="1" x14ac:dyDescent="0.25">
      <c r="A154" s="41" t="s">
        <v>52</v>
      </c>
      <c r="B154" s="42">
        <v>99</v>
      </c>
      <c r="C154" s="42">
        <v>89</v>
      </c>
      <c r="D154" s="42">
        <v>20</v>
      </c>
      <c r="E154" s="42">
        <v>13</v>
      </c>
      <c r="F154" s="42">
        <v>15</v>
      </c>
      <c r="G154" s="42">
        <v>12</v>
      </c>
      <c r="H154" s="42">
        <v>6</v>
      </c>
      <c r="I154" s="42">
        <v>11</v>
      </c>
      <c r="J154" s="42">
        <v>10</v>
      </c>
      <c r="K154" s="42">
        <v>9</v>
      </c>
      <c r="L154" s="42">
        <v>9</v>
      </c>
      <c r="M154" s="42">
        <v>9</v>
      </c>
      <c r="N154" s="42">
        <v>2</v>
      </c>
      <c r="O154" s="42">
        <v>2</v>
      </c>
    </row>
    <row r="155" spans="1:15" ht="20.100000000000001" customHeight="1" x14ac:dyDescent="0.25">
      <c r="A155" s="41" t="s">
        <v>53</v>
      </c>
      <c r="B155" s="42">
        <v>3</v>
      </c>
      <c r="C155" s="42">
        <v>4</v>
      </c>
      <c r="D155" s="42">
        <v>0</v>
      </c>
      <c r="E155" s="42">
        <v>1</v>
      </c>
      <c r="F155" s="42">
        <v>0</v>
      </c>
      <c r="G155" s="42">
        <v>2</v>
      </c>
      <c r="H155" s="42">
        <v>0</v>
      </c>
      <c r="I155" s="42">
        <v>0</v>
      </c>
      <c r="J155" s="42">
        <v>0</v>
      </c>
      <c r="K155" s="42">
        <v>0</v>
      </c>
      <c r="L155" s="42">
        <v>0</v>
      </c>
      <c r="M155" s="42">
        <v>0</v>
      </c>
      <c r="N155" s="42">
        <v>0</v>
      </c>
      <c r="O155" s="42">
        <v>0</v>
      </c>
    </row>
    <row r="156" spans="1:15" ht="20.100000000000001" customHeight="1" x14ac:dyDescent="0.25">
      <c r="A156" s="41" t="s">
        <v>54</v>
      </c>
      <c r="B156" s="42">
        <v>15</v>
      </c>
      <c r="C156" s="42">
        <v>23</v>
      </c>
      <c r="D156" s="42">
        <v>4</v>
      </c>
      <c r="E156" s="42">
        <v>5</v>
      </c>
      <c r="F156" s="42">
        <v>2</v>
      </c>
      <c r="G156" s="42">
        <v>2</v>
      </c>
      <c r="H156" s="42">
        <v>1</v>
      </c>
      <c r="I156" s="42">
        <v>1</v>
      </c>
      <c r="J156" s="42">
        <v>1</v>
      </c>
      <c r="K156" s="42">
        <v>0</v>
      </c>
      <c r="L156" s="42">
        <v>0</v>
      </c>
      <c r="M156" s="42">
        <v>4</v>
      </c>
      <c r="N156" s="42">
        <v>0</v>
      </c>
      <c r="O156" s="42">
        <v>1</v>
      </c>
    </row>
    <row r="157" spans="1:15" ht="20.100000000000001" customHeight="1" x14ac:dyDescent="0.25">
      <c r="A157" s="41" t="s">
        <v>55</v>
      </c>
      <c r="B157" s="42">
        <v>1</v>
      </c>
      <c r="C157" s="42">
        <v>2</v>
      </c>
      <c r="D157" s="42">
        <v>0</v>
      </c>
      <c r="E157" s="42">
        <v>1</v>
      </c>
      <c r="F157" s="42">
        <v>0</v>
      </c>
      <c r="G157" s="42">
        <v>0</v>
      </c>
      <c r="H157" s="42">
        <v>1</v>
      </c>
      <c r="I157" s="42">
        <v>0</v>
      </c>
      <c r="J157" s="42">
        <v>0</v>
      </c>
      <c r="K157" s="42">
        <v>1</v>
      </c>
      <c r="L157" s="42">
        <v>0</v>
      </c>
      <c r="M157" s="42">
        <v>0</v>
      </c>
      <c r="N157" s="42">
        <v>0</v>
      </c>
      <c r="O157" s="42">
        <v>0</v>
      </c>
    </row>
    <row r="158" spans="1:15" s="39" customFormat="1" ht="20.100000000000001" customHeight="1" x14ac:dyDescent="0.25">
      <c r="A158" s="41" t="s">
        <v>56</v>
      </c>
      <c r="B158" s="42">
        <v>5</v>
      </c>
      <c r="C158" s="42">
        <v>6</v>
      </c>
      <c r="D158" s="42">
        <v>3</v>
      </c>
      <c r="E158" s="42">
        <v>0</v>
      </c>
      <c r="F158" s="42">
        <v>0</v>
      </c>
      <c r="G158" s="42">
        <v>0</v>
      </c>
      <c r="H158" s="42">
        <v>0</v>
      </c>
      <c r="I158" s="42">
        <v>2</v>
      </c>
      <c r="J158" s="42">
        <v>1</v>
      </c>
      <c r="K158" s="42">
        <v>0</v>
      </c>
      <c r="L158" s="42">
        <v>0</v>
      </c>
      <c r="M158" s="42">
        <v>0</v>
      </c>
      <c r="N158" s="42">
        <v>1</v>
      </c>
      <c r="O158" s="42">
        <v>0</v>
      </c>
    </row>
    <row r="159" spans="1:15" s="39" customFormat="1" ht="20.100000000000001" customHeight="1" x14ac:dyDescent="0.25">
      <c r="A159" s="41" t="s">
        <v>57</v>
      </c>
      <c r="B159" s="42">
        <v>307</v>
      </c>
      <c r="C159" s="42">
        <v>372</v>
      </c>
      <c r="D159" s="42">
        <v>50</v>
      </c>
      <c r="E159" s="42">
        <v>72</v>
      </c>
      <c r="F159" s="42">
        <v>52</v>
      </c>
      <c r="G159" s="42">
        <v>69</v>
      </c>
      <c r="H159" s="42">
        <v>53</v>
      </c>
      <c r="I159" s="42">
        <v>86</v>
      </c>
      <c r="J159" s="42">
        <v>30</v>
      </c>
      <c r="K159" s="42">
        <v>20</v>
      </c>
      <c r="L159" s="42">
        <v>12</v>
      </c>
      <c r="M159" s="42">
        <v>4</v>
      </c>
      <c r="N159" s="42">
        <v>6</v>
      </c>
      <c r="O159" s="42">
        <v>8</v>
      </c>
    </row>
    <row r="160" spans="1:15" s="39" customFormat="1" ht="20.100000000000001" customHeight="1" x14ac:dyDescent="0.25">
      <c r="A160" s="41" t="s">
        <v>581</v>
      </c>
      <c r="B160" s="42">
        <v>1</v>
      </c>
      <c r="C160" s="42">
        <v>2</v>
      </c>
      <c r="D160" s="42">
        <v>0</v>
      </c>
      <c r="E160" s="42">
        <v>0</v>
      </c>
      <c r="F160" s="42">
        <v>0</v>
      </c>
      <c r="G160" s="42">
        <v>0</v>
      </c>
      <c r="H160" s="42">
        <v>0</v>
      </c>
      <c r="I160" s="42">
        <v>0</v>
      </c>
      <c r="J160" s="42">
        <v>1</v>
      </c>
      <c r="K160" s="42">
        <v>0</v>
      </c>
      <c r="L160" s="42">
        <v>0</v>
      </c>
      <c r="M160" s="42">
        <v>0</v>
      </c>
      <c r="N160" s="42">
        <v>0</v>
      </c>
      <c r="O160" s="42">
        <v>0</v>
      </c>
    </row>
    <row r="161" spans="1:15" ht="20.100000000000001" customHeight="1" x14ac:dyDescent="0.25">
      <c r="A161" s="41" t="s">
        <v>275</v>
      </c>
      <c r="B161" s="42">
        <v>0</v>
      </c>
      <c r="C161" s="42">
        <v>0</v>
      </c>
      <c r="D161" s="42">
        <v>0</v>
      </c>
      <c r="E161" s="42">
        <v>0</v>
      </c>
      <c r="F161" s="42">
        <v>0</v>
      </c>
      <c r="G161" s="42">
        <v>0</v>
      </c>
      <c r="H161" s="42">
        <v>0</v>
      </c>
      <c r="I161" s="42">
        <v>0</v>
      </c>
      <c r="J161" s="42">
        <v>0</v>
      </c>
      <c r="K161" s="42">
        <v>0</v>
      </c>
      <c r="L161" s="42">
        <v>0</v>
      </c>
      <c r="M161" s="42">
        <v>0</v>
      </c>
      <c r="N161" s="42">
        <v>0</v>
      </c>
      <c r="O161" s="42">
        <v>0</v>
      </c>
    </row>
    <row r="162" spans="1:15" ht="20.100000000000001" customHeight="1" x14ac:dyDescent="0.25">
      <c r="A162" s="41" t="s">
        <v>582</v>
      </c>
      <c r="B162" s="42">
        <v>0</v>
      </c>
      <c r="C162" s="42">
        <v>2</v>
      </c>
      <c r="D162" s="42">
        <v>0</v>
      </c>
      <c r="E162" s="42">
        <v>0</v>
      </c>
      <c r="F162" s="42">
        <v>0</v>
      </c>
      <c r="G162" s="42">
        <v>0</v>
      </c>
      <c r="H162" s="42">
        <v>0</v>
      </c>
      <c r="I162" s="42">
        <v>0</v>
      </c>
      <c r="J162" s="42">
        <v>0</v>
      </c>
      <c r="K162" s="42">
        <v>0</v>
      </c>
      <c r="L162" s="42">
        <v>0</v>
      </c>
      <c r="M162" s="42">
        <v>0</v>
      </c>
      <c r="N162" s="42">
        <v>0</v>
      </c>
      <c r="O162" s="42">
        <v>0</v>
      </c>
    </row>
    <row r="163" spans="1:15" s="39" customFormat="1" ht="20.100000000000001" customHeight="1" x14ac:dyDescent="0.25">
      <c r="A163" s="41" t="s">
        <v>58</v>
      </c>
      <c r="B163" s="42">
        <v>7</v>
      </c>
      <c r="C163" s="42">
        <v>11</v>
      </c>
      <c r="D163" s="42">
        <v>0</v>
      </c>
      <c r="E163" s="42">
        <v>1</v>
      </c>
      <c r="F163" s="42">
        <v>1</v>
      </c>
      <c r="G163" s="42">
        <v>3</v>
      </c>
      <c r="H163" s="42">
        <v>1</v>
      </c>
      <c r="I163" s="42">
        <v>2</v>
      </c>
      <c r="J163" s="42">
        <v>0</v>
      </c>
      <c r="K163" s="42">
        <v>4</v>
      </c>
      <c r="L163" s="42">
        <v>0</v>
      </c>
      <c r="M163" s="42">
        <v>0</v>
      </c>
      <c r="N163" s="42">
        <v>0</v>
      </c>
      <c r="O163" s="42">
        <v>0</v>
      </c>
    </row>
    <row r="164" spans="1:15" s="39" customFormat="1" ht="20.100000000000001" customHeight="1" x14ac:dyDescent="0.25">
      <c r="A164" s="41" t="s">
        <v>59</v>
      </c>
      <c r="B164" s="42">
        <v>12</v>
      </c>
      <c r="C164" s="42">
        <v>8</v>
      </c>
      <c r="D164" s="42">
        <v>0</v>
      </c>
      <c r="E164" s="42">
        <v>2</v>
      </c>
      <c r="F164" s="42">
        <v>0</v>
      </c>
      <c r="G164" s="42">
        <v>1</v>
      </c>
      <c r="H164" s="42">
        <v>6</v>
      </c>
      <c r="I164" s="42">
        <v>2</v>
      </c>
      <c r="J164" s="42">
        <v>1</v>
      </c>
      <c r="K164" s="42">
        <v>1</v>
      </c>
      <c r="L164" s="42">
        <v>0</v>
      </c>
      <c r="M164" s="42">
        <v>0</v>
      </c>
      <c r="N164" s="42">
        <v>0</v>
      </c>
      <c r="O164" s="42">
        <v>0</v>
      </c>
    </row>
    <row r="165" spans="1:15" s="39" customFormat="1" ht="20.100000000000001" customHeight="1" x14ac:dyDescent="0.25">
      <c r="A165" s="41" t="s">
        <v>60</v>
      </c>
      <c r="B165" s="42">
        <v>44</v>
      </c>
      <c r="C165" s="42">
        <v>52</v>
      </c>
      <c r="D165" s="42">
        <v>12</v>
      </c>
      <c r="E165" s="42">
        <v>12</v>
      </c>
      <c r="F165" s="42">
        <v>7</v>
      </c>
      <c r="G165" s="42">
        <v>7</v>
      </c>
      <c r="H165" s="42">
        <v>0</v>
      </c>
      <c r="I165" s="42">
        <v>8</v>
      </c>
      <c r="J165" s="42">
        <v>3</v>
      </c>
      <c r="K165" s="42">
        <v>3</v>
      </c>
      <c r="L165" s="42">
        <v>2</v>
      </c>
      <c r="M165" s="42">
        <v>2</v>
      </c>
      <c r="N165" s="42">
        <v>6</v>
      </c>
      <c r="O165" s="42">
        <v>4</v>
      </c>
    </row>
    <row r="166" spans="1:15" s="39" customFormat="1" ht="20.100000000000001" customHeight="1" x14ac:dyDescent="0.25">
      <c r="A166" s="41" t="s">
        <v>262</v>
      </c>
      <c r="B166" s="42">
        <v>84</v>
      </c>
      <c r="C166" s="42">
        <v>91</v>
      </c>
      <c r="D166" s="42">
        <v>15</v>
      </c>
      <c r="E166" s="42">
        <v>35</v>
      </c>
      <c r="F166" s="42">
        <v>21</v>
      </c>
      <c r="G166" s="42">
        <v>16</v>
      </c>
      <c r="H166" s="42">
        <v>13</v>
      </c>
      <c r="I166" s="42">
        <v>12</v>
      </c>
      <c r="J166" s="42">
        <v>6</v>
      </c>
      <c r="K166" s="42">
        <v>1</v>
      </c>
      <c r="L166" s="42">
        <v>6</v>
      </c>
      <c r="M166" s="42">
        <v>4</v>
      </c>
      <c r="N166" s="42">
        <v>1</v>
      </c>
      <c r="O166" s="42">
        <v>3</v>
      </c>
    </row>
    <row r="167" spans="1:15" s="39" customFormat="1" ht="20.100000000000001" customHeight="1" x14ac:dyDescent="0.25">
      <c r="A167" s="41" t="s">
        <v>61</v>
      </c>
      <c r="B167" s="42">
        <v>1</v>
      </c>
      <c r="C167" s="42">
        <v>1</v>
      </c>
      <c r="D167" s="42">
        <v>1</v>
      </c>
      <c r="E167" s="42">
        <v>1</v>
      </c>
      <c r="F167" s="42">
        <v>0</v>
      </c>
      <c r="G167" s="42">
        <v>0</v>
      </c>
      <c r="H167" s="42">
        <v>0</v>
      </c>
      <c r="I167" s="42">
        <v>0</v>
      </c>
      <c r="J167" s="42">
        <v>0</v>
      </c>
      <c r="K167" s="42">
        <v>0</v>
      </c>
      <c r="L167" s="42">
        <v>0</v>
      </c>
      <c r="M167" s="42">
        <v>0</v>
      </c>
      <c r="N167" s="42">
        <v>0</v>
      </c>
      <c r="O167" s="42">
        <v>0</v>
      </c>
    </row>
    <row r="168" spans="1:15" s="39" customFormat="1" ht="20.100000000000001" customHeight="1" x14ac:dyDescent="0.25">
      <c r="A168" s="41" t="s">
        <v>273</v>
      </c>
      <c r="B168" s="42">
        <v>4</v>
      </c>
      <c r="C168" s="42">
        <v>10</v>
      </c>
      <c r="D168" s="42">
        <v>4</v>
      </c>
      <c r="E168" s="42">
        <v>0</v>
      </c>
      <c r="F168" s="42">
        <v>0</v>
      </c>
      <c r="G168" s="42">
        <v>5</v>
      </c>
      <c r="H168" s="42">
        <v>0</v>
      </c>
      <c r="I168" s="42">
        <v>3</v>
      </c>
      <c r="J168" s="42">
        <v>0</v>
      </c>
      <c r="K168" s="42">
        <v>1</v>
      </c>
      <c r="L168" s="42">
        <v>0</v>
      </c>
      <c r="M168" s="42">
        <v>1</v>
      </c>
      <c r="N168" s="42">
        <v>0</v>
      </c>
      <c r="O168" s="42">
        <v>0</v>
      </c>
    </row>
    <row r="169" spans="1:15" s="39" customFormat="1" ht="20.100000000000001" customHeight="1" x14ac:dyDescent="0.25">
      <c r="A169" s="41" t="s">
        <v>62</v>
      </c>
      <c r="B169" s="42">
        <v>25</v>
      </c>
      <c r="C169" s="42">
        <v>33</v>
      </c>
      <c r="D169" s="42">
        <v>8</v>
      </c>
      <c r="E169" s="42">
        <v>9</v>
      </c>
      <c r="F169" s="42">
        <v>3</v>
      </c>
      <c r="G169" s="42">
        <v>2</v>
      </c>
      <c r="H169" s="42">
        <v>0</v>
      </c>
      <c r="I169" s="42">
        <v>4</v>
      </c>
      <c r="J169" s="42">
        <v>4</v>
      </c>
      <c r="K169" s="42">
        <v>1</v>
      </c>
      <c r="L169" s="42">
        <v>1</v>
      </c>
      <c r="M169" s="42">
        <v>1</v>
      </c>
      <c r="N169" s="42">
        <v>0</v>
      </c>
      <c r="O169" s="42">
        <v>5</v>
      </c>
    </row>
    <row r="170" spans="1:15" s="39" customFormat="1" ht="20.100000000000001" customHeight="1" x14ac:dyDescent="0.25">
      <c r="A170" s="41" t="s">
        <v>274</v>
      </c>
      <c r="B170" s="42">
        <v>1</v>
      </c>
      <c r="C170" s="42">
        <v>3</v>
      </c>
      <c r="D170" s="42">
        <v>0</v>
      </c>
      <c r="E170" s="42">
        <v>2</v>
      </c>
      <c r="F170" s="42">
        <v>0</v>
      </c>
      <c r="G170" s="42">
        <v>0</v>
      </c>
      <c r="H170" s="42">
        <v>0</v>
      </c>
      <c r="I170" s="42">
        <v>0</v>
      </c>
      <c r="J170" s="42">
        <v>0</v>
      </c>
      <c r="K170" s="42">
        <v>0</v>
      </c>
      <c r="L170" s="42">
        <v>0</v>
      </c>
      <c r="M170" s="42">
        <v>0</v>
      </c>
      <c r="N170" s="42">
        <v>0</v>
      </c>
      <c r="O170" s="42">
        <v>0</v>
      </c>
    </row>
    <row r="171" spans="1:15" s="39" customFormat="1" ht="20.100000000000001" customHeight="1" x14ac:dyDescent="0.25">
      <c r="A171" s="41" t="s">
        <v>63</v>
      </c>
      <c r="B171" s="42">
        <v>10</v>
      </c>
      <c r="C171" s="42">
        <v>21</v>
      </c>
      <c r="D171" s="42">
        <v>3</v>
      </c>
      <c r="E171" s="42">
        <v>3</v>
      </c>
      <c r="F171" s="42">
        <v>2</v>
      </c>
      <c r="G171" s="42">
        <v>8</v>
      </c>
      <c r="H171" s="42">
        <v>0</v>
      </c>
      <c r="I171" s="42">
        <v>0</v>
      </c>
      <c r="J171" s="42">
        <v>2</v>
      </c>
      <c r="K171" s="42">
        <v>7</v>
      </c>
      <c r="L171" s="42">
        <v>1</v>
      </c>
      <c r="M171" s="42">
        <v>0</v>
      </c>
      <c r="N171" s="42">
        <v>0</v>
      </c>
      <c r="O171" s="42">
        <v>0</v>
      </c>
    </row>
    <row r="172" spans="1:15" s="39" customFormat="1" ht="20.100000000000001" customHeight="1" x14ac:dyDescent="0.25">
      <c r="A172" s="41" t="s">
        <v>64</v>
      </c>
      <c r="B172" s="42">
        <v>43</v>
      </c>
      <c r="C172" s="42">
        <v>53</v>
      </c>
      <c r="D172" s="42">
        <v>14</v>
      </c>
      <c r="E172" s="42">
        <v>10</v>
      </c>
      <c r="F172" s="42">
        <v>3</v>
      </c>
      <c r="G172" s="42">
        <v>12</v>
      </c>
      <c r="H172" s="42">
        <v>6</v>
      </c>
      <c r="I172" s="42">
        <v>9</v>
      </c>
      <c r="J172" s="42">
        <v>6</v>
      </c>
      <c r="K172" s="42">
        <v>4</v>
      </c>
      <c r="L172" s="42">
        <v>1</v>
      </c>
      <c r="M172" s="42">
        <v>1</v>
      </c>
      <c r="N172" s="42">
        <v>0</v>
      </c>
      <c r="O172" s="42">
        <v>2</v>
      </c>
    </row>
    <row r="173" spans="1:15" s="39" customFormat="1" ht="20.100000000000001" customHeight="1" x14ac:dyDescent="0.25">
      <c r="A173" s="41" t="s">
        <v>261</v>
      </c>
      <c r="B173" s="42">
        <v>4</v>
      </c>
      <c r="C173" s="42">
        <v>7</v>
      </c>
      <c r="D173" s="42">
        <v>3</v>
      </c>
      <c r="E173" s="42">
        <v>0</v>
      </c>
      <c r="F173" s="42">
        <v>0</v>
      </c>
      <c r="G173" s="42">
        <v>1</v>
      </c>
      <c r="H173" s="42">
        <v>1</v>
      </c>
      <c r="I173" s="42">
        <v>1</v>
      </c>
      <c r="J173" s="42">
        <v>0</v>
      </c>
      <c r="K173" s="42">
        <v>0</v>
      </c>
      <c r="L173" s="42">
        <v>0</v>
      </c>
      <c r="M173" s="42">
        <v>0</v>
      </c>
      <c r="N173" s="42">
        <v>0</v>
      </c>
      <c r="O173" s="42">
        <v>0</v>
      </c>
    </row>
    <row r="174" spans="1:15" s="39" customFormat="1" ht="20.100000000000001" customHeight="1" x14ac:dyDescent="0.25">
      <c r="A174" s="41" t="s">
        <v>583</v>
      </c>
      <c r="B174" s="42">
        <v>6</v>
      </c>
      <c r="C174" s="42">
        <v>16</v>
      </c>
      <c r="D174" s="42">
        <v>1</v>
      </c>
      <c r="E174" s="42">
        <v>9</v>
      </c>
      <c r="F174" s="42">
        <v>2</v>
      </c>
      <c r="G174" s="42">
        <v>1</v>
      </c>
      <c r="H174" s="42">
        <v>0</v>
      </c>
      <c r="I174" s="42">
        <v>3</v>
      </c>
      <c r="J174" s="42">
        <v>0</v>
      </c>
      <c r="K174" s="42">
        <v>1</v>
      </c>
      <c r="L174" s="42">
        <v>0</v>
      </c>
      <c r="M174" s="42">
        <v>0</v>
      </c>
      <c r="N174" s="42">
        <v>0</v>
      </c>
      <c r="O174" s="42">
        <v>0</v>
      </c>
    </row>
    <row r="175" spans="1:15" s="39" customFormat="1" ht="20.100000000000001" customHeight="1" x14ac:dyDescent="0.25">
      <c r="A175" s="41" t="s">
        <v>65</v>
      </c>
      <c r="B175" s="42">
        <v>4</v>
      </c>
      <c r="C175" s="42">
        <v>6</v>
      </c>
      <c r="D175" s="42">
        <v>2</v>
      </c>
      <c r="E175" s="42">
        <v>3</v>
      </c>
      <c r="F175" s="42">
        <v>0</v>
      </c>
      <c r="G175" s="42">
        <v>2</v>
      </c>
      <c r="H175" s="42">
        <v>0</v>
      </c>
      <c r="I175" s="42">
        <v>0</v>
      </c>
      <c r="J175" s="42">
        <v>0</v>
      </c>
      <c r="K175" s="42">
        <v>0</v>
      </c>
      <c r="L175" s="42">
        <v>0</v>
      </c>
      <c r="M175" s="42">
        <v>0</v>
      </c>
      <c r="N175" s="42">
        <v>0</v>
      </c>
      <c r="O175" s="42">
        <v>0</v>
      </c>
    </row>
    <row r="176" spans="1:15" ht="20.100000000000001" customHeight="1" x14ac:dyDescent="0.25">
      <c r="A176" s="352" t="s">
        <v>257</v>
      </c>
      <c r="B176" s="40">
        <v>58</v>
      </c>
      <c r="C176" s="40">
        <v>97</v>
      </c>
      <c r="D176" s="40">
        <v>16</v>
      </c>
      <c r="E176" s="40">
        <v>11</v>
      </c>
      <c r="F176" s="40">
        <v>11</v>
      </c>
      <c r="G176" s="40">
        <v>16</v>
      </c>
      <c r="H176" s="40">
        <v>1</v>
      </c>
      <c r="I176" s="40">
        <v>10</v>
      </c>
      <c r="J176" s="40">
        <v>0</v>
      </c>
      <c r="K176" s="40">
        <v>4</v>
      </c>
      <c r="L176" s="40">
        <v>0</v>
      </c>
      <c r="M176" s="40">
        <v>3</v>
      </c>
      <c r="N176" s="40">
        <v>0</v>
      </c>
      <c r="O176" s="40">
        <v>4</v>
      </c>
    </row>
    <row r="177" spans="1:19" ht="20.100000000000001" customHeight="1" x14ac:dyDescent="0.25">
      <c r="A177" s="41" t="s">
        <v>66</v>
      </c>
      <c r="B177" s="42">
        <v>42</v>
      </c>
      <c r="C177" s="42">
        <v>59</v>
      </c>
      <c r="D177" s="44">
        <v>13</v>
      </c>
      <c r="E177" s="44">
        <v>7</v>
      </c>
      <c r="F177" s="44">
        <v>7</v>
      </c>
      <c r="G177" s="44">
        <v>7</v>
      </c>
      <c r="H177" s="44">
        <v>0</v>
      </c>
      <c r="I177" s="44">
        <v>7</v>
      </c>
      <c r="J177" s="44">
        <v>0</v>
      </c>
      <c r="K177" s="44">
        <v>2</v>
      </c>
      <c r="L177" s="44">
        <v>0</v>
      </c>
      <c r="M177" s="44">
        <v>3</v>
      </c>
      <c r="N177" s="44">
        <v>0</v>
      </c>
      <c r="O177" s="44">
        <v>2</v>
      </c>
    </row>
    <row r="178" spans="1:19" ht="20.100000000000001" customHeight="1" x14ac:dyDescent="0.25">
      <c r="A178" s="41" t="s">
        <v>67</v>
      </c>
      <c r="B178" s="42">
        <v>15</v>
      </c>
      <c r="C178" s="42">
        <v>38</v>
      </c>
      <c r="D178" s="44">
        <v>3</v>
      </c>
      <c r="E178" s="44">
        <v>4</v>
      </c>
      <c r="F178" s="44">
        <v>3</v>
      </c>
      <c r="G178" s="44">
        <v>9</v>
      </c>
      <c r="H178" s="44">
        <v>1</v>
      </c>
      <c r="I178" s="44">
        <v>3</v>
      </c>
      <c r="J178" s="44">
        <v>0</v>
      </c>
      <c r="K178" s="44">
        <v>2</v>
      </c>
      <c r="L178" s="44">
        <v>0</v>
      </c>
      <c r="M178" s="44">
        <v>0</v>
      </c>
      <c r="N178" s="44">
        <v>0</v>
      </c>
      <c r="O178" s="44">
        <v>2</v>
      </c>
    </row>
    <row r="179" spans="1:19" ht="20.100000000000001" customHeight="1" x14ac:dyDescent="0.25">
      <c r="A179" s="41" t="s">
        <v>68</v>
      </c>
      <c r="B179" s="42">
        <v>1</v>
      </c>
      <c r="C179" s="42">
        <v>0</v>
      </c>
      <c r="D179" s="44">
        <v>0</v>
      </c>
      <c r="E179" s="44">
        <v>0</v>
      </c>
      <c r="F179" s="44">
        <v>1</v>
      </c>
      <c r="G179" s="44">
        <v>0</v>
      </c>
      <c r="H179" s="44">
        <v>0</v>
      </c>
      <c r="I179" s="44">
        <v>0</v>
      </c>
      <c r="J179" s="44">
        <v>0</v>
      </c>
      <c r="K179" s="44">
        <v>0</v>
      </c>
      <c r="L179" s="44">
        <v>0</v>
      </c>
      <c r="M179" s="44">
        <v>0</v>
      </c>
      <c r="N179" s="44">
        <v>0</v>
      </c>
      <c r="O179" s="44">
        <v>0</v>
      </c>
    </row>
    <row r="180" spans="1:19" s="39" customFormat="1" ht="20.100000000000001" customHeight="1" thickBot="1" x14ac:dyDescent="0.3">
      <c r="A180" s="353" t="s">
        <v>591</v>
      </c>
      <c r="B180" s="46">
        <v>0</v>
      </c>
      <c r="C180" s="46">
        <v>1</v>
      </c>
      <c r="D180" s="46">
        <v>0</v>
      </c>
      <c r="E180" s="46">
        <v>0</v>
      </c>
      <c r="F180" s="46">
        <v>0</v>
      </c>
      <c r="G180" s="46">
        <v>0</v>
      </c>
      <c r="H180" s="46">
        <v>0</v>
      </c>
      <c r="I180" s="46">
        <v>1</v>
      </c>
      <c r="J180" s="46">
        <v>0</v>
      </c>
      <c r="K180" s="46">
        <v>0</v>
      </c>
      <c r="L180" s="46">
        <v>0</v>
      </c>
      <c r="M180" s="46">
        <v>0</v>
      </c>
      <c r="N180" s="46">
        <v>0</v>
      </c>
      <c r="O180" s="46">
        <v>0</v>
      </c>
    </row>
    <row r="181" spans="1:19" s="48" customFormat="1" ht="15.95" customHeight="1" x14ac:dyDescent="0.25">
      <c r="A181" s="47" t="s">
        <v>588</v>
      </c>
      <c r="B181" s="47"/>
      <c r="C181" s="47"/>
      <c r="O181" s="60" t="s">
        <v>585</v>
      </c>
    </row>
    <row r="182" spans="1:19" s="27" customFormat="1" ht="24.95" customHeight="1" x14ac:dyDescent="0.25">
      <c r="A182" s="347" t="s">
        <v>114</v>
      </c>
      <c r="B182" s="347"/>
      <c r="C182" s="347"/>
      <c r="D182" s="347"/>
      <c r="E182" s="347"/>
      <c r="F182" s="347"/>
      <c r="G182" s="347"/>
    </row>
    <row r="183" spans="1:19" ht="24.95" customHeight="1" thickBot="1" x14ac:dyDescent="0.25">
      <c r="A183" s="28" t="s">
        <v>538</v>
      </c>
      <c r="B183" s="45"/>
      <c r="C183" s="45"/>
      <c r="D183" s="62"/>
      <c r="E183" s="62"/>
      <c r="F183" s="62"/>
      <c r="G183" s="62"/>
      <c r="H183" s="62"/>
      <c r="I183" s="62"/>
      <c r="J183" s="62"/>
      <c r="K183" s="62"/>
      <c r="L183" s="62"/>
      <c r="M183" s="336" t="s">
        <v>76</v>
      </c>
      <c r="N183" s="63"/>
      <c r="O183" s="63"/>
    </row>
    <row r="184" spans="1:19" ht="20.100000000000001" customHeight="1" x14ac:dyDescent="0.25">
      <c r="A184" s="1023" t="s">
        <v>8</v>
      </c>
      <c r="B184" s="1019" t="s">
        <v>83</v>
      </c>
      <c r="C184" s="1020"/>
      <c r="D184" s="1020"/>
      <c r="E184" s="1020"/>
      <c r="F184" s="1020"/>
      <c r="G184" s="1020"/>
      <c r="H184" s="1020"/>
      <c r="I184" s="1020"/>
      <c r="J184" s="1020"/>
      <c r="K184" s="1020"/>
      <c r="L184" s="1020"/>
      <c r="M184" s="1020"/>
      <c r="N184" s="63"/>
      <c r="O184" s="63"/>
    </row>
    <row r="185" spans="1:19" ht="20.100000000000001" customHeight="1" x14ac:dyDescent="0.25">
      <c r="A185" s="1024"/>
      <c r="B185" s="1021" t="s">
        <v>77</v>
      </c>
      <c r="C185" s="1021"/>
      <c r="D185" s="32" t="s">
        <v>78</v>
      </c>
      <c r="E185" s="32"/>
      <c r="F185" s="1021" t="s">
        <v>79</v>
      </c>
      <c r="G185" s="1021"/>
      <c r="H185" s="32" t="s">
        <v>80</v>
      </c>
      <c r="I185" s="32"/>
      <c r="J185" s="1021" t="s">
        <v>81</v>
      </c>
      <c r="K185" s="1021"/>
      <c r="L185" s="32" t="s">
        <v>82</v>
      </c>
      <c r="M185" s="57"/>
      <c r="N185" s="58"/>
      <c r="P185" s="63"/>
    </row>
    <row r="186" spans="1:19" s="39" customFormat="1" ht="20.100000000000001" customHeight="1" x14ac:dyDescent="0.25">
      <c r="A186" s="1025"/>
      <c r="B186" s="334">
        <v>2015</v>
      </c>
      <c r="C186" s="334">
        <v>2016</v>
      </c>
      <c r="D186" s="334">
        <v>2015</v>
      </c>
      <c r="E186" s="334">
        <v>2016</v>
      </c>
      <c r="F186" s="334">
        <v>2015</v>
      </c>
      <c r="G186" s="334">
        <v>2016</v>
      </c>
      <c r="H186" s="334">
        <v>2015</v>
      </c>
      <c r="I186" s="334">
        <v>2016</v>
      </c>
      <c r="J186" s="334">
        <v>2015</v>
      </c>
      <c r="K186" s="334">
        <v>2016</v>
      </c>
      <c r="L186" s="334">
        <v>2015</v>
      </c>
      <c r="M186" s="335">
        <v>2016</v>
      </c>
      <c r="N186" s="56"/>
      <c r="P186" s="61"/>
    </row>
    <row r="187" spans="1:19" ht="20.100000000000001" customHeight="1" x14ac:dyDescent="0.25">
      <c r="A187" s="352" t="s">
        <v>256</v>
      </c>
      <c r="B187" s="40">
        <v>34</v>
      </c>
      <c r="C187" s="40">
        <v>23</v>
      </c>
      <c r="D187" s="40">
        <v>39</v>
      </c>
      <c r="E187" s="40">
        <v>34</v>
      </c>
      <c r="F187" s="40">
        <v>23</v>
      </c>
      <c r="G187" s="40">
        <v>32</v>
      </c>
      <c r="H187" s="40">
        <v>73</v>
      </c>
      <c r="I187" s="40">
        <v>51</v>
      </c>
      <c r="J187" s="40">
        <v>87</v>
      </c>
      <c r="K187" s="40">
        <v>83</v>
      </c>
      <c r="L187" s="40">
        <v>135</v>
      </c>
      <c r="M187" s="40">
        <v>174</v>
      </c>
      <c r="P187" s="63"/>
      <c r="S187" s="63"/>
    </row>
    <row r="188" spans="1:19" ht="20.100000000000001" customHeight="1" x14ac:dyDescent="0.25">
      <c r="A188" s="41" t="s">
        <v>46</v>
      </c>
      <c r="B188" s="42">
        <v>6</v>
      </c>
      <c r="C188" s="42">
        <v>3</v>
      </c>
      <c r="D188" s="42">
        <v>3</v>
      </c>
      <c r="E188" s="42">
        <v>10</v>
      </c>
      <c r="F188" s="42">
        <v>7</v>
      </c>
      <c r="G188" s="42">
        <v>7</v>
      </c>
      <c r="H188" s="42">
        <v>8</v>
      </c>
      <c r="I188" s="42">
        <v>12</v>
      </c>
      <c r="J188" s="42">
        <v>11</v>
      </c>
      <c r="K188" s="42">
        <v>12</v>
      </c>
      <c r="L188" s="42">
        <v>21</v>
      </c>
      <c r="M188" s="42">
        <v>18</v>
      </c>
      <c r="P188" s="63"/>
      <c r="S188" s="63"/>
    </row>
    <row r="189" spans="1:19" ht="20.100000000000001" customHeight="1" x14ac:dyDescent="0.25">
      <c r="A189" s="41" t="s">
        <v>47</v>
      </c>
      <c r="B189" s="42">
        <v>0</v>
      </c>
      <c r="C189" s="42">
        <v>1</v>
      </c>
      <c r="D189" s="42">
        <v>0</v>
      </c>
      <c r="E189" s="42">
        <v>0</v>
      </c>
      <c r="F189" s="42">
        <v>0</v>
      </c>
      <c r="G189" s="42">
        <v>1</v>
      </c>
      <c r="H189" s="42">
        <v>2</v>
      </c>
      <c r="I189" s="42">
        <v>2</v>
      </c>
      <c r="J189" s="42">
        <v>0</v>
      </c>
      <c r="K189" s="42">
        <v>1</v>
      </c>
      <c r="L189" s="42">
        <v>1</v>
      </c>
      <c r="M189" s="42">
        <v>0</v>
      </c>
      <c r="P189" s="63"/>
      <c r="S189" s="63"/>
    </row>
    <row r="190" spans="1:19" ht="20.100000000000001" customHeight="1" x14ac:dyDescent="0.25">
      <c r="A190" s="41" t="s">
        <v>48</v>
      </c>
      <c r="B190" s="42">
        <v>0</v>
      </c>
      <c r="C190" s="42">
        <v>0</v>
      </c>
      <c r="D190" s="42">
        <v>3</v>
      </c>
      <c r="E190" s="42">
        <v>3</v>
      </c>
      <c r="F190" s="42">
        <v>0</v>
      </c>
      <c r="G190" s="42">
        <v>2</v>
      </c>
      <c r="H190" s="42">
        <v>0</v>
      </c>
      <c r="I190" s="42">
        <v>0</v>
      </c>
      <c r="J190" s="42">
        <v>0</v>
      </c>
      <c r="K190" s="42">
        <v>0</v>
      </c>
      <c r="L190" s="42">
        <v>4</v>
      </c>
      <c r="M190" s="42">
        <v>0</v>
      </c>
      <c r="P190" s="63"/>
      <c r="S190" s="63"/>
    </row>
    <row r="191" spans="1:19" ht="20.100000000000001" customHeight="1" x14ac:dyDescent="0.25">
      <c r="A191" s="41" t="s">
        <v>579</v>
      </c>
      <c r="B191" s="42">
        <v>0</v>
      </c>
      <c r="C191" s="42">
        <v>0</v>
      </c>
      <c r="D191" s="42">
        <v>0</v>
      </c>
      <c r="E191" s="42">
        <v>0</v>
      </c>
      <c r="F191" s="42">
        <v>0</v>
      </c>
      <c r="G191" s="42">
        <v>0</v>
      </c>
      <c r="H191" s="42">
        <v>0</v>
      </c>
      <c r="I191" s="42">
        <v>0</v>
      </c>
      <c r="J191" s="42">
        <v>9</v>
      </c>
      <c r="K191" s="42">
        <v>0</v>
      </c>
      <c r="L191" s="42">
        <v>0</v>
      </c>
      <c r="M191" s="42">
        <v>0</v>
      </c>
      <c r="P191" s="63"/>
      <c r="S191" s="63"/>
    </row>
    <row r="192" spans="1:19" ht="20.100000000000001" customHeight="1" x14ac:dyDescent="0.25">
      <c r="A192" s="41" t="s">
        <v>270</v>
      </c>
      <c r="B192" s="42">
        <v>1</v>
      </c>
      <c r="C192" s="42">
        <v>0</v>
      </c>
      <c r="D192" s="42">
        <v>0</v>
      </c>
      <c r="E192" s="42">
        <v>0</v>
      </c>
      <c r="F192" s="42">
        <v>0</v>
      </c>
      <c r="G192" s="42">
        <v>0</v>
      </c>
      <c r="H192" s="42">
        <v>0</v>
      </c>
      <c r="I192" s="42">
        <v>0</v>
      </c>
      <c r="J192" s="42">
        <v>0</v>
      </c>
      <c r="K192" s="42">
        <v>0</v>
      </c>
      <c r="L192" s="42">
        <v>0</v>
      </c>
      <c r="M192" s="42">
        <v>1</v>
      </c>
      <c r="P192" s="63"/>
      <c r="S192" s="63"/>
    </row>
    <row r="193" spans="1:28" ht="20.100000000000001" customHeight="1" x14ac:dyDescent="0.25">
      <c r="A193" s="41" t="s">
        <v>49</v>
      </c>
      <c r="B193" s="42">
        <v>0</v>
      </c>
      <c r="C193" s="42">
        <v>0</v>
      </c>
      <c r="D193" s="42">
        <v>1</v>
      </c>
      <c r="E193" s="42">
        <v>0</v>
      </c>
      <c r="F193" s="42">
        <v>1</v>
      </c>
      <c r="G193" s="42">
        <v>0</v>
      </c>
      <c r="H193" s="42">
        <v>0</v>
      </c>
      <c r="I193" s="42">
        <v>1</v>
      </c>
      <c r="J193" s="42">
        <v>0</v>
      </c>
      <c r="K193" s="42">
        <v>2</v>
      </c>
      <c r="L193" s="42">
        <v>4</v>
      </c>
      <c r="M193" s="42">
        <v>3</v>
      </c>
      <c r="P193" s="63"/>
      <c r="S193" s="63"/>
    </row>
    <row r="194" spans="1:28" ht="20.100000000000001" customHeight="1" x14ac:dyDescent="0.25">
      <c r="A194" s="41" t="s">
        <v>580</v>
      </c>
      <c r="B194" s="42">
        <v>0</v>
      </c>
      <c r="C194" s="42">
        <v>0</v>
      </c>
      <c r="D194" s="42">
        <v>0</v>
      </c>
      <c r="E194" s="42">
        <v>0</v>
      </c>
      <c r="F194" s="42">
        <v>0</v>
      </c>
      <c r="G194" s="42">
        <v>0</v>
      </c>
      <c r="H194" s="42">
        <v>0</v>
      </c>
      <c r="I194" s="42">
        <v>0</v>
      </c>
      <c r="J194" s="42">
        <v>0</v>
      </c>
      <c r="K194" s="42">
        <v>0</v>
      </c>
      <c r="L194" s="42">
        <v>0</v>
      </c>
      <c r="M194" s="42">
        <v>1</v>
      </c>
      <c r="P194" s="63"/>
      <c r="S194" s="63"/>
    </row>
    <row r="195" spans="1:28" ht="20.100000000000001" customHeight="1" x14ac:dyDescent="0.25">
      <c r="A195" s="41" t="s">
        <v>276</v>
      </c>
      <c r="B195" s="42">
        <v>0</v>
      </c>
      <c r="C195" s="42">
        <v>0</v>
      </c>
      <c r="D195" s="42">
        <v>0</v>
      </c>
      <c r="E195" s="42">
        <v>0</v>
      </c>
      <c r="F195" s="42">
        <v>0</v>
      </c>
      <c r="G195" s="42">
        <v>0</v>
      </c>
      <c r="H195" s="42">
        <v>0</v>
      </c>
      <c r="I195" s="42">
        <v>0</v>
      </c>
      <c r="J195" s="42">
        <v>0</v>
      </c>
      <c r="K195" s="42">
        <v>0</v>
      </c>
      <c r="L195" s="42">
        <v>0</v>
      </c>
      <c r="M195" s="42">
        <v>0</v>
      </c>
      <c r="P195" s="63"/>
      <c r="S195" s="63"/>
    </row>
    <row r="196" spans="1:28" s="39" customFormat="1" ht="20.100000000000001" customHeight="1" x14ac:dyDescent="0.25">
      <c r="A196" s="41" t="s">
        <v>50</v>
      </c>
      <c r="B196" s="42">
        <v>3</v>
      </c>
      <c r="C196" s="42">
        <v>2</v>
      </c>
      <c r="D196" s="42">
        <v>8</v>
      </c>
      <c r="E196" s="42">
        <v>2</v>
      </c>
      <c r="F196" s="42">
        <v>6</v>
      </c>
      <c r="G196" s="42">
        <v>7</v>
      </c>
      <c r="H196" s="42">
        <v>18</v>
      </c>
      <c r="I196" s="42">
        <v>7</v>
      </c>
      <c r="J196" s="42">
        <v>14</v>
      </c>
      <c r="K196" s="42">
        <v>18</v>
      </c>
      <c r="L196" s="42">
        <v>33</v>
      </c>
      <c r="M196" s="42">
        <v>38</v>
      </c>
      <c r="P196" s="61"/>
      <c r="Q196" s="41"/>
      <c r="S196" s="61"/>
      <c r="T196" s="41"/>
      <c r="U196" s="41"/>
      <c r="V196" s="41"/>
      <c r="W196" s="41"/>
      <c r="X196" s="41"/>
      <c r="Y196" s="41"/>
      <c r="Z196" s="41"/>
      <c r="AA196" s="41"/>
      <c r="AB196" s="41"/>
    </row>
    <row r="197" spans="1:28" ht="20.100000000000001" customHeight="1" x14ac:dyDescent="0.25">
      <c r="A197" s="41" t="s">
        <v>272</v>
      </c>
      <c r="B197" s="42">
        <v>0</v>
      </c>
      <c r="C197" s="42">
        <v>0</v>
      </c>
      <c r="D197" s="42">
        <v>0</v>
      </c>
      <c r="E197" s="42">
        <v>0</v>
      </c>
      <c r="F197" s="42">
        <v>0</v>
      </c>
      <c r="G197" s="42">
        <v>0</v>
      </c>
      <c r="H197" s="42">
        <v>0</v>
      </c>
      <c r="I197" s="42">
        <v>0</v>
      </c>
      <c r="J197" s="42">
        <v>0</v>
      </c>
      <c r="K197" s="42">
        <v>0</v>
      </c>
      <c r="L197" s="42">
        <v>0</v>
      </c>
      <c r="M197" s="42">
        <v>0</v>
      </c>
      <c r="P197" s="63"/>
      <c r="S197" s="63"/>
    </row>
    <row r="198" spans="1:28" ht="20.100000000000001" customHeight="1" x14ac:dyDescent="0.25">
      <c r="A198" s="41" t="s">
        <v>51</v>
      </c>
      <c r="B198" s="42">
        <v>0</v>
      </c>
      <c r="C198" s="42">
        <v>0</v>
      </c>
      <c r="D198" s="42">
        <v>0</v>
      </c>
      <c r="E198" s="42">
        <v>0</v>
      </c>
      <c r="F198" s="42">
        <v>0</v>
      </c>
      <c r="G198" s="42">
        <v>0</v>
      </c>
      <c r="H198" s="42">
        <v>0</v>
      </c>
      <c r="I198" s="42">
        <v>0</v>
      </c>
      <c r="J198" s="42">
        <v>0</v>
      </c>
      <c r="K198" s="42">
        <v>1</v>
      </c>
      <c r="L198" s="42">
        <v>0</v>
      </c>
      <c r="M198" s="42">
        <v>0</v>
      </c>
      <c r="P198" s="63"/>
      <c r="S198" s="63"/>
    </row>
    <row r="199" spans="1:28" ht="20.100000000000001" customHeight="1" x14ac:dyDescent="0.25">
      <c r="A199" s="41" t="s">
        <v>52</v>
      </c>
      <c r="B199" s="42">
        <v>6</v>
      </c>
      <c r="C199" s="42">
        <v>1</v>
      </c>
      <c r="D199" s="42">
        <v>2</v>
      </c>
      <c r="E199" s="42">
        <v>4</v>
      </c>
      <c r="F199" s="42">
        <v>1</v>
      </c>
      <c r="G199" s="42">
        <v>3</v>
      </c>
      <c r="H199" s="42">
        <v>10</v>
      </c>
      <c r="I199" s="42">
        <v>7</v>
      </c>
      <c r="J199" s="42">
        <v>4</v>
      </c>
      <c r="K199" s="42">
        <v>3</v>
      </c>
      <c r="L199" s="42">
        <v>14</v>
      </c>
      <c r="M199" s="42">
        <v>15</v>
      </c>
      <c r="P199" s="63"/>
      <c r="S199" s="63"/>
    </row>
    <row r="200" spans="1:28" s="39" customFormat="1" ht="20.100000000000001" customHeight="1" x14ac:dyDescent="0.25">
      <c r="A200" s="41" t="s">
        <v>53</v>
      </c>
      <c r="B200" s="42">
        <v>0</v>
      </c>
      <c r="C200" s="42">
        <v>0</v>
      </c>
      <c r="D200" s="42">
        <v>0</v>
      </c>
      <c r="E200" s="42">
        <v>0</v>
      </c>
      <c r="F200" s="42">
        <v>0</v>
      </c>
      <c r="G200" s="42">
        <v>0</v>
      </c>
      <c r="H200" s="42">
        <v>0</v>
      </c>
      <c r="I200" s="42">
        <v>0</v>
      </c>
      <c r="J200" s="42">
        <v>0</v>
      </c>
      <c r="K200" s="42">
        <v>1</v>
      </c>
      <c r="L200" s="42">
        <v>3</v>
      </c>
      <c r="M200" s="42">
        <v>0</v>
      </c>
      <c r="P200" s="61"/>
      <c r="Q200" s="41"/>
      <c r="S200" s="61"/>
      <c r="T200" s="41"/>
      <c r="U200" s="41"/>
      <c r="V200" s="41"/>
      <c r="W200" s="41"/>
      <c r="X200" s="41"/>
      <c r="Y200" s="41"/>
      <c r="Z200" s="41"/>
      <c r="AA200" s="41"/>
      <c r="AB200" s="41"/>
    </row>
    <row r="201" spans="1:28" ht="20.100000000000001" customHeight="1" x14ac:dyDescent="0.25">
      <c r="A201" s="41" t="s">
        <v>54</v>
      </c>
      <c r="B201" s="42">
        <v>1</v>
      </c>
      <c r="C201" s="42">
        <v>1</v>
      </c>
      <c r="D201" s="42">
        <v>0</v>
      </c>
      <c r="E201" s="42">
        <v>2</v>
      </c>
      <c r="F201" s="42">
        <v>0</v>
      </c>
      <c r="G201" s="42">
        <v>1</v>
      </c>
      <c r="H201" s="42">
        <v>0</v>
      </c>
      <c r="I201" s="42">
        <v>2</v>
      </c>
      <c r="J201" s="42">
        <v>2</v>
      </c>
      <c r="K201" s="42">
        <v>1</v>
      </c>
      <c r="L201" s="42">
        <v>4</v>
      </c>
      <c r="M201" s="42">
        <v>3</v>
      </c>
      <c r="P201" s="63"/>
      <c r="S201" s="63"/>
    </row>
    <row r="202" spans="1:28" ht="20.100000000000001" customHeight="1" x14ac:dyDescent="0.25">
      <c r="A202" s="41" t="s">
        <v>55</v>
      </c>
      <c r="B202" s="42">
        <v>0</v>
      </c>
      <c r="C202" s="42">
        <v>0</v>
      </c>
      <c r="D202" s="42">
        <v>0</v>
      </c>
      <c r="E202" s="42">
        <v>0</v>
      </c>
      <c r="F202" s="42">
        <v>0</v>
      </c>
      <c r="G202" s="42">
        <v>0</v>
      </c>
      <c r="H202" s="42">
        <v>0</v>
      </c>
      <c r="I202" s="42">
        <v>0</v>
      </c>
      <c r="J202" s="42">
        <v>0</v>
      </c>
      <c r="K202" s="42">
        <v>0</v>
      </c>
      <c r="L202" s="42">
        <v>0</v>
      </c>
      <c r="M202" s="42">
        <v>0</v>
      </c>
      <c r="P202" s="63"/>
      <c r="S202" s="63"/>
    </row>
    <row r="203" spans="1:28" ht="20.100000000000001" customHeight="1" x14ac:dyDescent="0.25">
      <c r="A203" s="41" t="s">
        <v>56</v>
      </c>
      <c r="B203" s="42">
        <v>0</v>
      </c>
      <c r="C203" s="42">
        <v>0</v>
      </c>
      <c r="D203" s="42">
        <v>0</v>
      </c>
      <c r="E203" s="42">
        <v>0</v>
      </c>
      <c r="F203" s="42">
        <v>0</v>
      </c>
      <c r="G203" s="42">
        <v>2</v>
      </c>
      <c r="H203" s="42">
        <v>0</v>
      </c>
      <c r="I203" s="42">
        <v>1</v>
      </c>
      <c r="J203" s="42">
        <v>0</v>
      </c>
      <c r="K203" s="42">
        <v>0</v>
      </c>
      <c r="L203" s="42">
        <v>0</v>
      </c>
      <c r="M203" s="42">
        <v>1</v>
      </c>
      <c r="P203" s="63"/>
      <c r="Q203" s="39"/>
      <c r="S203" s="63"/>
      <c r="T203" s="39"/>
      <c r="U203" s="39"/>
      <c r="V203" s="39"/>
      <c r="W203" s="39"/>
      <c r="X203" s="39"/>
      <c r="Y203" s="39"/>
      <c r="Z203" s="39"/>
      <c r="AA203" s="39"/>
      <c r="AB203" s="39"/>
    </row>
    <row r="204" spans="1:28" ht="20.100000000000001" customHeight="1" x14ac:dyDescent="0.25">
      <c r="A204" s="41" t="s">
        <v>57</v>
      </c>
      <c r="B204" s="42">
        <v>11</v>
      </c>
      <c r="C204" s="42">
        <v>8</v>
      </c>
      <c r="D204" s="42">
        <v>18</v>
      </c>
      <c r="E204" s="42">
        <v>10</v>
      </c>
      <c r="F204" s="42">
        <v>1</v>
      </c>
      <c r="G204" s="42">
        <v>7</v>
      </c>
      <c r="H204" s="42">
        <v>25</v>
      </c>
      <c r="I204" s="42">
        <v>13</v>
      </c>
      <c r="J204" s="42">
        <v>22</v>
      </c>
      <c r="K204" s="42">
        <v>33</v>
      </c>
      <c r="L204" s="42">
        <v>27</v>
      </c>
      <c r="M204" s="42">
        <v>42</v>
      </c>
      <c r="P204" s="63"/>
      <c r="Q204" s="39"/>
      <c r="S204" s="63"/>
      <c r="T204" s="39"/>
      <c r="U204" s="39"/>
      <c r="V204" s="39"/>
      <c r="W204" s="39"/>
      <c r="X204" s="39"/>
      <c r="Y204" s="39"/>
      <c r="Z204" s="39"/>
      <c r="AA204" s="39"/>
      <c r="AB204" s="39"/>
    </row>
    <row r="205" spans="1:28" ht="20.100000000000001" customHeight="1" x14ac:dyDescent="0.25">
      <c r="A205" s="41" t="s">
        <v>581</v>
      </c>
      <c r="B205" s="42">
        <v>0</v>
      </c>
      <c r="C205" s="42">
        <v>0</v>
      </c>
      <c r="D205" s="42">
        <v>0</v>
      </c>
      <c r="E205" s="42">
        <v>0</v>
      </c>
      <c r="F205" s="42">
        <v>0</v>
      </c>
      <c r="G205" s="42">
        <v>0</v>
      </c>
      <c r="H205" s="42">
        <v>0</v>
      </c>
      <c r="I205" s="42">
        <v>0</v>
      </c>
      <c r="J205" s="42">
        <v>0</v>
      </c>
      <c r="K205" s="42">
        <v>0</v>
      </c>
      <c r="L205" s="42">
        <v>0</v>
      </c>
      <c r="M205" s="42">
        <v>2</v>
      </c>
      <c r="P205" s="63"/>
      <c r="Q205" s="39"/>
      <c r="S205" s="63"/>
      <c r="T205" s="39"/>
      <c r="U205" s="39"/>
      <c r="V205" s="39"/>
      <c r="W205" s="39"/>
      <c r="X205" s="39"/>
      <c r="Y205" s="39"/>
      <c r="Z205" s="39"/>
      <c r="AA205" s="39"/>
      <c r="AB205" s="39"/>
    </row>
    <row r="206" spans="1:28" ht="20.100000000000001" customHeight="1" x14ac:dyDescent="0.25">
      <c r="A206" s="41" t="s">
        <v>275</v>
      </c>
      <c r="B206" s="42">
        <v>0</v>
      </c>
      <c r="C206" s="42">
        <v>0</v>
      </c>
      <c r="D206" s="42">
        <v>0</v>
      </c>
      <c r="E206" s="42">
        <v>0</v>
      </c>
      <c r="F206" s="42">
        <v>0</v>
      </c>
      <c r="G206" s="42">
        <v>0</v>
      </c>
      <c r="H206" s="42">
        <v>0</v>
      </c>
      <c r="I206" s="42">
        <v>0</v>
      </c>
      <c r="J206" s="42">
        <v>0</v>
      </c>
      <c r="K206" s="42">
        <v>0</v>
      </c>
      <c r="L206" s="42">
        <v>0</v>
      </c>
      <c r="M206" s="42">
        <v>0</v>
      </c>
      <c r="P206" s="63"/>
      <c r="S206" s="63"/>
      <c r="T206" s="63"/>
      <c r="U206" s="63"/>
      <c r="V206" s="63"/>
      <c r="W206" s="63"/>
      <c r="X206" s="63"/>
      <c r="Y206" s="63"/>
      <c r="Z206" s="63"/>
      <c r="AA206" s="63"/>
    </row>
    <row r="207" spans="1:28" s="39" customFormat="1" ht="20.100000000000001" customHeight="1" x14ac:dyDescent="0.25">
      <c r="A207" s="41" t="s">
        <v>582</v>
      </c>
      <c r="B207" s="42">
        <v>0</v>
      </c>
      <c r="C207" s="42">
        <v>2</v>
      </c>
      <c r="D207" s="42">
        <v>0</v>
      </c>
      <c r="E207" s="42">
        <v>0</v>
      </c>
      <c r="F207" s="42">
        <v>0</v>
      </c>
      <c r="G207" s="42">
        <v>0</v>
      </c>
      <c r="H207" s="42">
        <v>0</v>
      </c>
      <c r="I207" s="42">
        <v>0</v>
      </c>
      <c r="J207" s="42">
        <v>0</v>
      </c>
      <c r="K207" s="42">
        <v>0</v>
      </c>
      <c r="L207" s="42">
        <v>0</v>
      </c>
      <c r="M207" s="42">
        <v>0</v>
      </c>
      <c r="P207" s="61"/>
    </row>
    <row r="208" spans="1:28" s="39" customFormat="1" ht="20.100000000000001" customHeight="1" x14ac:dyDescent="0.25">
      <c r="A208" s="41" t="s">
        <v>58</v>
      </c>
      <c r="B208" s="42">
        <v>0</v>
      </c>
      <c r="C208" s="42">
        <v>0</v>
      </c>
      <c r="D208" s="42">
        <v>0</v>
      </c>
      <c r="E208" s="42">
        <v>0</v>
      </c>
      <c r="F208" s="42">
        <v>1</v>
      </c>
      <c r="G208" s="42">
        <v>0</v>
      </c>
      <c r="H208" s="42">
        <v>0</v>
      </c>
      <c r="I208" s="42">
        <v>0</v>
      </c>
      <c r="J208" s="42">
        <v>1</v>
      </c>
      <c r="K208" s="42">
        <v>0</v>
      </c>
      <c r="L208" s="42">
        <v>3</v>
      </c>
      <c r="M208" s="42">
        <v>1</v>
      </c>
      <c r="P208" s="61"/>
    </row>
    <row r="209" spans="1:16" s="39" customFormat="1" ht="20.100000000000001" customHeight="1" x14ac:dyDescent="0.25">
      <c r="A209" s="41" t="s">
        <v>59</v>
      </c>
      <c r="B209" s="42">
        <v>1</v>
      </c>
      <c r="C209" s="42">
        <v>1</v>
      </c>
      <c r="D209" s="42">
        <v>0</v>
      </c>
      <c r="E209" s="42">
        <v>0</v>
      </c>
      <c r="F209" s="42">
        <v>0</v>
      </c>
      <c r="G209" s="42">
        <v>0</v>
      </c>
      <c r="H209" s="42">
        <v>0</v>
      </c>
      <c r="I209" s="42">
        <v>0</v>
      </c>
      <c r="J209" s="42">
        <v>0</v>
      </c>
      <c r="K209" s="42">
        <v>0</v>
      </c>
      <c r="L209" s="42">
        <v>4</v>
      </c>
      <c r="M209" s="42">
        <v>1</v>
      </c>
      <c r="N209" s="42"/>
      <c r="O209" s="42"/>
    </row>
    <row r="210" spans="1:16" s="39" customFormat="1" ht="20.100000000000001" customHeight="1" x14ac:dyDescent="0.25">
      <c r="A210" s="41" t="s">
        <v>60</v>
      </c>
      <c r="B210" s="42">
        <v>0</v>
      </c>
      <c r="C210" s="42">
        <v>2</v>
      </c>
      <c r="D210" s="42">
        <v>1</v>
      </c>
      <c r="E210" s="42">
        <v>0</v>
      </c>
      <c r="F210" s="42">
        <v>1</v>
      </c>
      <c r="G210" s="42">
        <v>0</v>
      </c>
      <c r="H210" s="42">
        <v>3</v>
      </c>
      <c r="I210" s="42">
        <v>3</v>
      </c>
      <c r="J210" s="42">
        <v>8</v>
      </c>
      <c r="K210" s="42">
        <v>3</v>
      </c>
      <c r="L210" s="42">
        <v>1</v>
      </c>
      <c r="M210" s="42">
        <v>8</v>
      </c>
      <c r="N210" s="42"/>
      <c r="O210" s="42"/>
    </row>
    <row r="211" spans="1:16" s="39" customFormat="1" ht="20.100000000000001" customHeight="1" x14ac:dyDescent="0.25">
      <c r="A211" s="41" t="s">
        <v>262</v>
      </c>
      <c r="B211" s="42">
        <v>3</v>
      </c>
      <c r="C211" s="42">
        <v>0</v>
      </c>
      <c r="D211" s="42">
        <v>1</v>
      </c>
      <c r="E211" s="42">
        <v>0</v>
      </c>
      <c r="F211" s="42">
        <v>3</v>
      </c>
      <c r="G211" s="42">
        <v>2</v>
      </c>
      <c r="H211" s="42">
        <v>1</v>
      </c>
      <c r="I211" s="42">
        <v>1</v>
      </c>
      <c r="J211" s="42">
        <v>6</v>
      </c>
      <c r="K211" s="42">
        <v>0</v>
      </c>
      <c r="L211" s="42">
        <v>8</v>
      </c>
      <c r="M211" s="42">
        <v>17</v>
      </c>
      <c r="N211" s="42"/>
      <c r="O211" s="42"/>
    </row>
    <row r="212" spans="1:16" s="39" customFormat="1" ht="20.100000000000001" customHeight="1" x14ac:dyDescent="0.25">
      <c r="A212" s="41" t="s">
        <v>61</v>
      </c>
      <c r="B212" s="42">
        <v>0</v>
      </c>
      <c r="C212" s="42">
        <v>0</v>
      </c>
      <c r="D212" s="42">
        <v>0</v>
      </c>
      <c r="E212" s="42">
        <v>0</v>
      </c>
      <c r="F212" s="42">
        <v>0</v>
      </c>
      <c r="G212" s="42">
        <v>0</v>
      </c>
      <c r="H212" s="42">
        <v>0</v>
      </c>
      <c r="I212" s="42">
        <v>0</v>
      </c>
      <c r="J212" s="42">
        <v>0</v>
      </c>
      <c r="K212" s="42">
        <v>0</v>
      </c>
      <c r="L212" s="42">
        <v>0</v>
      </c>
      <c r="M212" s="42">
        <v>0</v>
      </c>
      <c r="N212" s="42"/>
      <c r="O212" s="42"/>
    </row>
    <row r="213" spans="1:16" s="39" customFormat="1" ht="20.100000000000001" customHeight="1" x14ac:dyDescent="0.25">
      <c r="A213" s="41" t="s">
        <v>273</v>
      </c>
      <c r="B213" s="42">
        <v>0</v>
      </c>
      <c r="C213" s="42">
        <v>0</v>
      </c>
      <c r="D213" s="42">
        <v>0</v>
      </c>
      <c r="E213" s="42">
        <v>0</v>
      </c>
      <c r="F213" s="42">
        <v>0</v>
      </c>
      <c r="G213" s="42">
        <v>0</v>
      </c>
      <c r="H213" s="42">
        <v>0</v>
      </c>
      <c r="I213" s="42">
        <v>0</v>
      </c>
      <c r="J213" s="42">
        <v>0</v>
      </c>
      <c r="K213" s="42">
        <v>0</v>
      </c>
      <c r="L213" s="42">
        <v>0</v>
      </c>
      <c r="M213" s="42">
        <v>0</v>
      </c>
      <c r="N213" s="42"/>
      <c r="O213" s="42"/>
    </row>
    <row r="214" spans="1:16" s="39" customFormat="1" ht="20.100000000000001" customHeight="1" x14ac:dyDescent="0.25">
      <c r="A214" s="41" t="s">
        <v>62</v>
      </c>
      <c r="B214" s="42">
        <v>0</v>
      </c>
      <c r="C214" s="42">
        <v>0</v>
      </c>
      <c r="D214" s="42">
        <v>0</v>
      </c>
      <c r="E214" s="42">
        <v>1</v>
      </c>
      <c r="F214" s="42">
        <v>2</v>
      </c>
      <c r="G214" s="42">
        <v>0</v>
      </c>
      <c r="H214" s="42">
        <v>4</v>
      </c>
      <c r="I214" s="42">
        <v>0</v>
      </c>
      <c r="J214" s="42">
        <v>0</v>
      </c>
      <c r="K214" s="42">
        <v>1</v>
      </c>
      <c r="L214" s="42">
        <v>3</v>
      </c>
      <c r="M214" s="42">
        <v>9</v>
      </c>
      <c r="N214" s="42"/>
      <c r="O214" s="42"/>
    </row>
    <row r="215" spans="1:16" s="39" customFormat="1" ht="20.100000000000001" customHeight="1" x14ac:dyDescent="0.25">
      <c r="A215" s="41" t="s">
        <v>274</v>
      </c>
      <c r="B215" s="42">
        <v>0</v>
      </c>
      <c r="C215" s="42">
        <v>0</v>
      </c>
      <c r="D215" s="42">
        <v>0</v>
      </c>
      <c r="E215" s="42">
        <v>0</v>
      </c>
      <c r="F215" s="42">
        <v>0</v>
      </c>
      <c r="G215" s="42">
        <v>0</v>
      </c>
      <c r="H215" s="42">
        <v>0</v>
      </c>
      <c r="I215" s="42">
        <v>0</v>
      </c>
      <c r="J215" s="42">
        <v>0</v>
      </c>
      <c r="K215" s="42">
        <v>0</v>
      </c>
      <c r="L215" s="42">
        <v>1</v>
      </c>
      <c r="M215" s="42">
        <v>1</v>
      </c>
      <c r="N215" s="42"/>
      <c r="O215" s="42"/>
    </row>
    <row r="216" spans="1:16" s="39" customFormat="1" ht="20.100000000000001" customHeight="1" x14ac:dyDescent="0.25">
      <c r="A216" s="41" t="s">
        <v>63</v>
      </c>
      <c r="B216" s="42">
        <v>0</v>
      </c>
      <c r="C216" s="42">
        <v>0</v>
      </c>
      <c r="D216" s="42">
        <v>0</v>
      </c>
      <c r="E216" s="42">
        <v>0</v>
      </c>
      <c r="F216" s="42">
        <v>0</v>
      </c>
      <c r="G216" s="42">
        <v>0</v>
      </c>
      <c r="H216" s="42">
        <v>2</v>
      </c>
      <c r="I216" s="42">
        <v>1</v>
      </c>
      <c r="J216" s="42">
        <v>0</v>
      </c>
      <c r="K216" s="42">
        <v>1</v>
      </c>
      <c r="L216" s="42">
        <v>0</v>
      </c>
      <c r="M216" s="42">
        <v>1</v>
      </c>
      <c r="N216" s="42"/>
      <c r="O216" s="42"/>
    </row>
    <row r="217" spans="1:16" s="39" customFormat="1" ht="20.100000000000001" customHeight="1" x14ac:dyDescent="0.25">
      <c r="A217" s="41" t="s">
        <v>64</v>
      </c>
      <c r="B217" s="42">
        <v>2</v>
      </c>
      <c r="C217" s="42">
        <v>2</v>
      </c>
      <c r="D217" s="42">
        <v>1</v>
      </c>
      <c r="E217" s="42">
        <v>2</v>
      </c>
      <c r="F217" s="42">
        <v>0</v>
      </c>
      <c r="G217" s="42">
        <v>0</v>
      </c>
      <c r="H217" s="42">
        <v>0</v>
      </c>
      <c r="I217" s="42">
        <v>0</v>
      </c>
      <c r="J217" s="42">
        <v>8</v>
      </c>
      <c r="K217" s="42">
        <v>4</v>
      </c>
      <c r="L217" s="42">
        <v>2</v>
      </c>
      <c r="M217" s="42">
        <v>7</v>
      </c>
      <c r="N217" s="42"/>
      <c r="O217" s="42"/>
    </row>
    <row r="218" spans="1:16" s="39" customFormat="1" ht="20.100000000000001" customHeight="1" x14ac:dyDescent="0.25">
      <c r="A218" s="41" t="s">
        <v>261</v>
      </c>
      <c r="B218" s="42">
        <v>0</v>
      </c>
      <c r="C218" s="42">
        <v>0</v>
      </c>
      <c r="D218" s="42">
        <v>0</v>
      </c>
      <c r="E218" s="42">
        <v>0</v>
      </c>
      <c r="F218" s="42">
        <v>0</v>
      </c>
      <c r="G218" s="42">
        <v>0</v>
      </c>
      <c r="H218" s="42">
        <v>0</v>
      </c>
      <c r="I218" s="42">
        <v>0</v>
      </c>
      <c r="J218" s="42">
        <v>0</v>
      </c>
      <c r="K218" s="42">
        <v>2</v>
      </c>
      <c r="L218" s="42">
        <v>0</v>
      </c>
      <c r="M218" s="42">
        <v>3</v>
      </c>
      <c r="N218" s="42"/>
      <c r="O218" s="42"/>
    </row>
    <row r="219" spans="1:16" s="39" customFormat="1" ht="20.100000000000001" customHeight="1" x14ac:dyDescent="0.25">
      <c r="A219" s="41" t="s">
        <v>583</v>
      </c>
      <c r="B219" s="42">
        <v>0</v>
      </c>
      <c r="C219" s="42">
        <v>0</v>
      </c>
      <c r="D219" s="42">
        <v>1</v>
      </c>
      <c r="E219" s="42">
        <v>0</v>
      </c>
      <c r="F219" s="42">
        <v>0</v>
      </c>
      <c r="G219" s="42">
        <v>0</v>
      </c>
      <c r="H219" s="42">
        <v>0</v>
      </c>
      <c r="I219" s="42">
        <v>1</v>
      </c>
      <c r="J219" s="42">
        <v>0</v>
      </c>
      <c r="K219" s="42">
        <v>0</v>
      </c>
      <c r="L219" s="42">
        <v>2</v>
      </c>
      <c r="M219" s="42">
        <v>1</v>
      </c>
      <c r="N219" s="42"/>
      <c r="O219" s="42"/>
    </row>
    <row r="220" spans="1:16" s="39" customFormat="1" ht="20.100000000000001" customHeight="1" x14ac:dyDescent="0.25">
      <c r="A220" s="41" t="s">
        <v>65</v>
      </c>
      <c r="B220" s="42">
        <v>0</v>
      </c>
      <c r="C220" s="42">
        <v>0</v>
      </c>
      <c r="D220" s="42">
        <v>0</v>
      </c>
      <c r="E220" s="42">
        <v>0</v>
      </c>
      <c r="F220" s="42">
        <v>0</v>
      </c>
      <c r="G220" s="42">
        <v>0</v>
      </c>
      <c r="H220" s="42">
        <v>0</v>
      </c>
      <c r="I220" s="42">
        <v>0</v>
      </c>
      <c r="J220" s="42">
        <v>2</v>
      </c>
      <c r="K220" s="42">
        <v>0</v>
      </c>
      <c r="L220" s="42">
        <v>0</v>
      </c>
      <c r="M220" s="42">
        <v>1</v>
      </c>
      <c r="N220" s="42"/>
      <c r="O220" s="42"/>
    </row>
    <row r="221" spans="1:16" ht="20.100000000000001" customHeight="1" x14ac:dyDescent="0.25">
      <c r="A221" s="352" t="s">
        <v>257</v>
      </c>
      <c r="B221" s="40">
        <v>0</v>
      </c>
      <c r="C221" s="40">
        <v>2</v>
      </c>
      <c r="D221" s="40">
        <v>0</v>
      </c>
      <c r="E221" s="40">
        <v>1</v>
      </c>
      <c r="F221" s="40">
        <v>0</v>
      </c>
      <c r="G221" s="40">
        <v>3</v>
      </c>
      <c r="H221" s="40">
        <v>0</v>
      </c>
      <c r="I221" s="40">
        <v>7</v>
      </c>
      <c r="J221" s="40">
        <v>4</v>
      </c>
      <c r="K221" s="40">
        <v>2</v>
      </c>
      <c r="L221" s="40">
        <v>26</v>
      </c>
      <c r="M221" s="40">
        <v>34</v>
      </c>
      <c r="P221" s="63"/>
    </row>
    <row r="222" spans="1:16" ht="20.100000000000001" customHeight="1" x14ac:dyDescent="0.25">
      <c r="A222" s="41" t="s">
        <v>66</v>
      </c>
      <c r="B222" s="44">
        <v>0</v>
      </c>
      <c r="C222" s="44">
        <v>2</v>
      </c>
      <c r="D222" s="44">
        <v>0</v>
      </c>
      <c r="E222" s="44">
        <v>0</v>
      </c>
      <c r="F222" s="44">
        <v>0</v>
      </c>
      <c r="G222" s="44">
        <v>2</v>
      </c>
      <c r="H222" s="44">
        <v>0</v>
      </c>
      <c r="I222" s="44">
        <v>4</v>
      </c>
      <c r="J222" s="44">
        <v>4</v>
      </c>
      <c r="K222" s="44">
        <v>0</v>
      </c>
      <c r="L222" s="44">
        <v>18</v>
      </c>
      <c r="M222" s="44">
        <v>23</v>
      </c>
    </row>
    <row r="223" spans="1:16" ht="20.100000000000001" customHeight="1" x14ac:dyDescent="0.25">
      <c r="A223" s="41" t="s">
        <v>67</v>
      </c>
      <c r="B223" s="44">
        <v>0</v>
      </c>
      <c r="C223" s="44">
        <v>0</v>
      </c>
      <c r="D223" s="44">
        <v>0</v>
      </c>
      <c r="E223" s="44">
        <v>1</v>
      </c>
      <c r="F223" s="44">
        <v>0</v>
      </c>
      <c r="G223" s="44">
        <v>1</v>
      </c>
      <c r="H223" s="44">
        <v>0</v>
      </c>
      <c r="I223" s="44">
        <v>3</v>
      </c>
      <c r="J223" s="44">
        <v>0</v>
      </c>
      <c r="K223" s="44">
        <v>2</v>
      </c>
      <c r="L223" s="44">
        <v>8</v>
      </c>
      <c r="M223" s="44">
        <v>11</v>
      </c>
    </row>
    <row r="224" spans="1:16" ht="20.100000000000001" customHeight="1" x14ac:dyDescent="0.25">
      <c r="A224" s="41" t="s">
        <v>68</v>
      </c>
      <c r="B224" s="44">
        <v>0</v>
      </c>
      <c r="C224" s="44">
        <v>0</v>
      </c>
      <c r="D224" s="44">
        <v>0</v>
      </c>
      <c r="E224" s="44">
        <v>0</v>
      </c>
      <c r="F224" s="44">
        <v>0</v>
      </c>
      <c r="G224" s="44">
        <v>0</v>
      </c>
      <c r="H224" s="44">
        <v>0</v>
      </c>
      <c r="I224" s="44">
        <v>0</v>
      </c>
      <c r="J224" s="44">
        <v>0</v>
      </c>
      <c r="K224" s="44">
        <v>0</v>
      </c>
      <c r="L224" s="44">
        <v>0</v>
      </c>
      <c r="M224" s="44">
        <v>0</v>
      </c>
    </row>
    <row r="225" spans="1:15" s="39" customFormat="1" ht="20.100000000000001" customHeight="1" thickBot="1" x14ac:dyDescent="0.3">
      <c r="A225" s="353" t="s">
        <v>591</v>
      </c>
      <c r="B225" s="46">
        <v>0</v>
      </c>
      <c r="C225" s="46">
        <v>0</v>
      </c>
      <c r="D225" s="46">
        <v>0</v>
      </c>
      <c r="E225" s="46">
        <v>0</v>
      </c>
      <c r="F225" s="46">
        <v>0</v>
      </c>
      <c r="G225" s="46">
        <v>0</v>
      </c>
      <c r="H225" s="46">
        <v>0</v>
      </c>
      <c r="I225" s="46">
        <v>0</v>
      </c>
      <c r="J225" s="46">
        <v>0</v>
      </c>
      <c r="K225" s="46">
        <v>0</v>
      </c>
      <c r="L225" s="46">
        <v>0</v>
      </c>
      <c r="M225" s="46">
        <v>0</v>
      </c>
    </row>
    <row r="226" spans="1:15" s="48" customFormat="1" ht="15.95" customHeight="1" x14ac:dyDescent="0.25">
      <c r="A226" s="47" t="s">
        <v>588</v>
      </c>
      <c r="B226" s="47"/>
      <c r="C226" s="47"/>
      <c r="N226" s="65"/>
      <c r="O226" s="65"/>
    </row>
    <row r="227" spans="1:15" ht="20.100000000000001" customHeight="1" x14ac:dyDescent="0.25">
      <c r="N227" s="40"/>
      <c r="O227" s="40"/>
    </row>
    <row r="228" spans="1:15" ht="20.100000000000001" customHeight="1" x14ac:dyDescent="0.25">
      <c r="O228" s="66"/>
    </row>
  </sheetData>
  <mergeCells count="16">
    <mergeCell ref="A139:A141"/>
    <mergeCell ref="B139:O139"/>
    <mergeCell ref="B140:C140"/>
    <mergeCell ref="A184:A186"/>
    <mergeCell ref="B184:M184"/>
    <mergeCell ref="B185:C185"/>
    <mergeCell ref="F185:G185"/>
    <mergeCell ref="J185:K185"/>
    <mergeCell ref="A3:A5"/>
    <mergeCell ref="B3:O3"/>
    <mergeCell ref="B4:C4"/>
    <mergeCell ref="A71:A73"/>
    <mergeCell ref="B71:M71"/>
    <mergeCell ref="B72:C72"/>
    <mergeCell ref="F72:G72"/>
    <mergeCell ref="J72:K72"/>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68" max="16383" man="1"/>
    <brk id="136" max="16383" man="1"/>
    <brk id="181"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28"/>
  <sheetViews>
    <sheetView showGridLines="0" zoomScaleNormal="100" zoomScaleSheetLayoutView="25" workbookViewId="0"/>
  </sheetViews>
  <sheetFormatPr defaultColWidth="11.42578125" defaultRowHeight="20.100000000000001" customHeight="1" x14ac:dyDescent="0.25"/>
  <cols>
    <col min="1" max="1" width="36.7109375" style="41" customWidth="1"/>
    <col min="2" max="3" width="10.28515625" style="41" customWidth="1"/>
    <col min="4" max="4" width="9" style="41" customWidth="1"/>
    <col min="5" max="5" width="10" style="41" customWidth="1"/>
    <col min="6" max="13" width="9" style="41" customWidth="1"/>
    <col min="14" max="14" width="10.5703125" style="41" customWidth="1"/>
    <col min="15" max="15" width="10.5703125" style="41" bestFit="1" customWidth="1"/>
    <col min="16" max="16" width="11.7109375" style="41" customWidth="1"/>
    <col min="17" max="16384" width="11.42578125" style="41"/>
  </cols>
  <sheetData>
    <row r="1" spans="1:17" s="27" customFormat="1" ht="24.95" customHeight="1" x14ac:dyDescent="0.25">
      <c r="A1" s="347" t="s">
        <v>114</v>
      </c>
      <c r="B1" s="347"/>
      <c r="C1" s="347"/>
      <c r="D1" s="347"/>
      <c r="E1" s="347"/>
      <c r="F1" s="347"/>
      <c r="G1" s="347"/>
    </row>
    <row r="2" spans="1:17" s="55" customFormat="1" ht="24.95" customHeight="1" thickBot="1" x14ac:dyDescent="0.25">
      <c r="A2" s="28" t="s">
        <v>539</v>
      </c>
      <c r="B2" s="53"/>
      <c r="C2" s="53"/>
      <c r="D2" s="53"/>
      <c r="E2" s="53"/>
      <c r="F2" s="53"/>
      <c r="G2" s="53"/>
      <c r="H2" s="53"/>
      <c r="I2" s="53"/>
      <c r="J2" s="53"/>
      <c r="K2" s="53"/>
      <c r="L2" s="53"/>
      <c r="M2" s="53"/>
      <c r="N2" s="53"/>
      <c r="O2" s="336" t="s">
        <v>586</v>
      </c>
      <c r="P2" s="54"/>
    </row>
    <row r="3" spans="1:17" s="39" customFormat="1" ht="20.100000000000001" customHeight="1" x14ac:dyDescent="0.25">
      <c r="A3" s="1023" t="s">
        <v>8</v>
      </c>
      <c r="B3" s="1019" t="s">
        <v>85</v>
      </c>
      <c r="C3" s="1020"/>
      <c r="D3" s="1020"/>
      <c r="E3" s="1020"/>
      <c r="F3" s="1020"/>
      <c r="G3" s="1020"/>
      <c r="H3" s="1020"/>
      <c r="I3" s="1020"/>
      <c r="J3" s="1020"/>
      <c r="K3" s="1020"/>
      <c r="L3" s="1020"/>
      <c r="M3" s="1020"/>
      <c r="N3" s="1020"/>
      <c r="O3" s="1020"/>
      <c r="P3" s="56"/>
    </row>
    <row r="4" spans="1:17" ht="20.100000000000001" customHeight="1" x14ac:dyDescent="0.25">
      <c r="A4" s="1024"/>
      <c r="B4" s="1021" t="s">
        <v>10</v>
      </c>
      <c r="C4" s="1021"/>
      <c r="D4" s="32" t="s">
        <v>69</v>
      </c>
      <c r="E4" s="32"/>
      <c r="F4" s="32" t="s">
        <v>70</v>
      </c>
      <c r="G4" s="32"/>
      <c r="H4" s="32" t="s">
        <v>71</v>
      </c>
      <c r="I4" s="32"/>
      <c r="J4" s="32" t="s">
        <v>72</v>
      </c>
      <c r="K4" s="32"/>
      <c r="L4" s="32" t="s">
        <v>73</v>
      </c>
      <c r="M4" s="32"/>
      <c r="N4" s="32" t="s">
        <v>74</v>
      </c>
      <c r="O4" s="57"/>
      <c r="P4" s="58"/>
    </row>
    <row r="5" spans="1:17" ht="20.100000000000001" customHeight="1" x14ac:dyDescent="0.25">
      <c r="A5" s="1025"/>
      <c r="B5" s="59">
        <v>2015</v>
      </c>
      <c r="C5" s="59">
        <v>2016</v>
      </c>
      <c r="D5" s="59">
        <v>2015</v>
      </c>
      <c r="E5" s="59">
        <v>2016</v>
      </c>
      <c r="F5" s="334">
        <v>2015</v>
      </c>
      <c r="G5" s="334">
        <v>2016</v>
      </c>
      <c r="H5" s="334">
        <v>2015</v>
      </c>
      <c r="I5" s="334">
        <v>2016</v>
      </c>
      <c r="J5" s="334">
        <v>2015</v>
      </c>
      <c r="K5" s="334">
        <v>2016</v>
      </c>
      <c r="L5" s="334">
        <v>2015</v>
      </c>
      <c r="M5" s="334">
        <v>2016</v>
      </c>
      <c r="N5" s="334">
        <v>2015</v>
      </c>
      <c r="O5" s="335">
        <v>2016</v>
      </c>
      <c r="P5" s="58"/>
    </row>
    <row r="6" spans="1:17" ht="20.100000000000001" customHeight="1" x14ac:dyDescent="0.25">
      <c r="A6" s="36" t="s">
        <v>10</v>
      </c>
      <c r="B6" s="37">
        <v>79614</v>
      </c>
      <c r="C6" s="37">
        <v>113582</v>
      </c>
      <c r="D6" s="37">
        <v>34442</v>
      </c>
      <c r="E6" s="37">
        <v>62651</v>
      </c>
      <c r="F6" s="37">
        <v>20034</v>
      </c>
      <c r="G6" s="37">
        <v>26101</v>
      </c>
      <c r="H6" s="37">
        <v>5646</v>
      </c>
      <c r="I6" s="37">
        <v>5924</v>
      </c>
      <c r="J6" s="37">
        <v>2180</v>
      </c>
      <c r="K6" s="37">
        <v>1076</v>
      </c>
      <c r="L6" s="37">
        <v>959</v>
      </c>
      <c r="M6" s="37">
        <v>984</v>
      </c>
      <c r="N6" s="37">
        <v>570</v>
      </c>
      <c r="O6" s="37">
        <v>894</v>
      </c>
    </row>
    <row r="7" spans="1:17" s="39" customFormat="1" ht="20.100000000000001" customHeight="1" x14ac:dyDescent="0.25">
      <c r="A7" s="352" t="s">
        <v>260</v>
      </c>
      <c r="B7" s="40">
        <v>4</v>
      </c>
      <c r="C7" s="40">
        <v>3</v>
      </c>
      <c r="D7" s="40">
        <v>2</v>
      </c>
      <c r="E7" s="40">
        <v>1</v>
      </c>
      <c r="F7" s="40">
        <v>2</v>
      </c>
      <c r="G7" s="40">
        <v>0</v>
      </c>
      <c r="H7" s="40">
        <v>0</v>
      </c>
      <c r="I7" s="40">
        <v>0</v>
      </c>
      <c r="J7" s="40">
        <v>0</v>
      </c>
      <c r="K7" s="40">
        <v>1</v>
      </c>
      <c r="L7" s="40">
        <v>0</v>
      </c>
      <c r="M7" s="40">
        <v>0</v>
      </c>
      <c r="N7" s="40">
        <v>0</v>
      </c>
      <c r="O7" s="40">
        <v>0</v>
      </c>
    </row>
    <row r="8" spans="1:17" ht="20.100000000000001" customHeight="1" x14ac:dyDescent="0.25">
      <c r="A8" s="41" t="s">
        <v>17</v>
      </c>
      <c r="B8" s="42">
        <v>0</v>
      </c>
      <c r="C8" s="42">
        <v>1</v>
      </c>
      <c r="D8" s="42">
        <v>0</v>
      </c>
      <c r="E8" s="42">
        <v>0</v>
      </c>
      <c r="F8" s="42">
        <v>0</v>
      </c>
      <c r="G8" s="42">
        <v>0</v>
      </c>
      <c r="H8" s="42">
        <v>0</v>
      </c>
      <c r="I8" s="42">
        <v>0</v>
      </c>
      <c r="J8" s="42">
        <v>0</v>
      </c>
      <c r="K8" s="42">
        <v>0</v>
      </c>
      <c r="L8" s="42">
        <v>0</v>
      </c>
      <c r="M8" s="42">
        <v>0</v>
      </c>
      <c r="N8" s="42">
        <v>0</v>
      </c>
      <c r="O8" s="42">
        <v>0</v>
      </c>
    </row>
    <row r="9" spans="1:17" ht="20.100000000000001" customHeight="1" x14ac:dyDescent="0.25">
      <c r="A9" s="41" t="s">
        <v>18</v>
      </c>
      <c r="B9" s="42">
        <v>0</v>
      </c>
      <c r="C9" s="42">
        <v>0</v>
      </c>
      <c r="D9" s="42">
        <v>0</v>
      </c>
      <c r="E9" s="42">
        <v>0</v>
      </c>
      <c r="F9" s="42">
        <v>0</v>
      </c>
      <c r="G9" s="42">
        <v>0</v>
      </c>
      <c r="H9" s="42">
        <v>0</v>
      </c>
      <c r="I9" s="42">
        <v>0</v>
      </c>
      <c r="J9" s="42">
        <v>0</v>
      </c>
      <c r="K9" s="42">
        <v>0</v>
      </c>
      <c r="L9" s="42">
        <v>0</v>
      </c>
      <c r="M9" s="42">
        <v>0</v>
      </c>
      <c r="N9" s="42">
        <v>0</v>
      </c>
      <c r="O9" s="42">
        <v>0</v>
      </c>
    </row>
    <row r="10" spans="1:17" ht="20.100000000000001" customHeight="1" x14ac:dyDescent="0.25">
      <c r="A10" s="41" t="s">
        <v>19</v>
      </c>
      <c r="B10" s="42">
        <v>0</v>
      </c>
      <c r="C10" s="42">
        <v>0</v>
      </c>
      <c r="D10" s="42">
        <v>0</v>
      </c>
      <c r="E10" s="42">
        <v>0</v>
      </c>
      <c r="F10" s="42">
        <v>0</v>
      </c>
      <c r="G10" s="42">
        <v>0</v>
      </c>
      <c r="H10" s="42">
        <v>0</v>
      </c>
      <c r="I10" s="42">
        <v>0</v>
      </c>
      <c r="J10" s="42">
        <v>0</v>
      </c>
      <c r="K10" s="42">
        <v>0</v>
      </c>
      <c r="L10" s="42">
        <v>0</v>
      </c>
      <c r="M10" s="42">
        <v>0</v>
      </c>
      <c r="N10" s="42">
        <v>0</v>
      </c>
      <c r="O10" s="42">
        <v>0</v>
      </c>
    </row>
    <row r="11" spans="1:17" ht="20.100000000000001" customHeight="1" x14ac:dyDescent="0.25">
      <c r="A11" s="41" t="s">
        <v>559</v>
      </c>
      <c r="B11" s="42">
        <v>0</v>
      </c>
      <c r="C11" s="42">
        <v>0</v>
      </c>
      <c r="D11" s="42">
        <v>0</v>
      </c>
      <c r="E11" s="42">
        <v>0</v>
      </c>
      <c r="F11" s="42">
        <v>0</v>
      </c>
      <c r="G11" s="42">
        <v>0</v>
      </c>
      <c r="H11" s="42">
        <v>0</v>
      </c>
      <c r="I11" s="42">
        <v>0</v>
      </c>
      <c r="J11" s="42">
        <v>0</v>
      </c>
      <c r="K11" s="42">
        <v>0</v>
      </c>
      <c r="L11" s="42">
        <v>0</v>
      </c>
      <c r="M11" s="42">
        <v>0</v>
      </c>
      <c r="N11" s="42">
        <v>0</v>
      </c>
      <c r="O11" s="42">
        <v>0</v>
      </c>
    </row>
    <row r="12" spans="1:17" ht="20.100000000000001" customHeight="1" x14ac:dyDescent="0.25">
      <c r="A12" s="41" t="s">
        <v>560</v>
      </c>
      <c r="B12" s="42">
        <v>0</v>
      </c>
      <c r="C12" s="42">
        <v>0</v>
      </c>
      <c r="D12" s="42">
        <v>0</v>
      </c>
      <c r="E12" s="42">
        <v>0</v>
      </c>
      <c r="F12" s="42">
        <v>0</v>
      </c>
      <c r="G12" s="42">
        <v>0</v>
      </c>
      <c r="H12" s="42">
        <v>0</v>
      </c>
      <c r="I12" s="42">
        <v>0</v>
      </c>
      <c r="J12" s="42">
        <v>0</v>
      </c>
      <c r="K12" s="42">
        <v>0</v>
      </c>
      <c r="L12" s="42">
        <v>0</v>
      </c>
      <c r="M12" s="42">
        <v>0</v>
      </c>
      <c r="N12" s="42">
        <v>0</v>
      </c>
      <c r="O12" s="42">
        <v>0</v>
      </c>
    </row>
    <row r="13" spans="1:17" ht="20.100000000000001" customHeight="1" x14ac:dyDescent="0.25">
      <c r="A13" s="41" t="s">
        <v>561</v>
      </c>
      <c r="B13" s="42">
        <v>0</v>
      </c>
      <c r="C13" s="42">
        <v>0</v>
      </c>
      <c r="D13" s="42">
        <v>0</v>
      </c>
      <c r="E13" s="42">
        <v>0</v>
      </c>
      <c r="F13" s="42">
        <v>0</v>
      </c>
      <c r="G13" s="42">
        <v>0</v>
      </c>
      <c r="H13" s="42">
        <v>0</v>
      </c>
      <c r="I13" s="42">
        <v>0</v>
      </c>
      <c r="J13" s="42">
        <v>0</v>
      </c>
      <c r="K13" s="42">
        <v>0</v>
      </c>
      <c r="L13" s="42">
        <v>0</v>
      </c>
      <c r="M13" s="42">
        <v>0</v>
      </c>
      <c r="N13" s="42">
        <v>0</v>
      </c>
      <c r="O13" s="42">
        <v>0</v>
      </c>
    </row>
    <row r="14" spans="1:17" ht="20.100000000000001" customHeight="1" x14ac:dyDescent="0.25">
      <c r="A14" s="41" t="s">
        <v>562</v>
      </c>
      <c r="B14" s="42">
        <v>0</v>
      </c>
      <c r="C14" s="42">
        <v>0</v>
      </c>
      <c r="D14" s="42">
        <v>0</v>
      </c>
      <c r="E14" s="42">
        <v>0</v>
      </c>
      <c r="F14" s="42">
        <v>0</v>
      </c>
      <c r="G14" s="42">
        <v>0</v>
      </c>
      <c r="H14" s="42">
        <v>0</v>
      </c>
      <c r="I14" s="42">
        <v>0</v>
      </c>
      <c r="J14" s="42">
        <v>0</v>
      </c>
      <c r="K14" s="42">
        <v>0</v>
      </c>
      <c r="L14" s="42">
        <v>0</v>
      </c>
      <c r="M14" s="42">
        <v>0</v>
      </c>
      <c r="N14" s="42">
        <v>0</v>
      </c>
      <c r="O14" s="42">
        <v>0</v>
      </c>
      <c r="Q14" s="41" t="s">
        <v>1</v>
      </c>
    </row>
    <row r="15" spans="1:17" ht="20.100000000000001" customHeight="1" x14ac:dyDescent="0.25">
      <c r="A15" s="41" t="s">
        <v>20</v>
      </c>
      <c r="B15" s="42">
        <v>0</v>
      </c>
      <c r="C15" s="42">
        <v>0</v>
      </c>
      <c r="D15" s="42">
        <v>0</v>
      </c>
      <c r="E15" s="42">
        <v>0</v>
      </c>
      <c r="F15" s="42">
        <v>0</v>
      </c>
      <c r="G15" s="42">
        <v>0</v>
      </c>
      <c r="H15" s="42">
        <v>0</v>
      </c>
      <c r="I15" s="42">
        <v>0</v>
      </c>
      <c r="J15" s="42">
        <v>0</v>
      </c>
      <c r="K15" s="42">
        <v>0</v>
      </c>
      <c r="L15" s="42">
        <v>0</v>
      </c>
      <c r="M15" s="42">
        <v>0</v>
      </c>
      <c r="N15" s="42">
        <v>0</v>
      </c>
      <c r="O15" s="42">
        <v>0</v>
      </c>
    </row>
    <row r="16" spans="1:17" ht="20.100000000000001" customHeight="1" x14ac:dyDescent="0.25">
      <c r="A16" s="41" t="s">
        <v>563</v>
      </c>
      <c r="B16" s="42">
        <v>0</v>
      </c>
      <c r="C16" s="42">
        <v>0</v>
      </c>
      <c r="D16" s="42">
        <v>0</v>
      </c>
      <c r="E16" s="42">
        <v>0</v>
      </c>
      <c r="F16" s="42">
        <v>0</v>
      </c>
      <c r="G16" s="42">
        <v>0</v>
      </c>
      <c r="H16" s="42">
        <v>0</v>
      </c>
      <c r="I16" s="42">
        <v>0</v>
      </c>
      <c r="J16" s="42">
        <v>0</v>
      </c>
      <c r="K16" s="42">
        <v>0</v>
      </c>
      <c r="L16" s="42">
        <v>0</v>
      </c>
      <c r="M16" s="42">
        <v>0</v>
      </c>
      <c r="N16" s="42">
        <v>0</v>
      </c>
      <c r="O16" s="42">
        <v>0</v>
      </c>
    </row>
    <row r="17" spans="1:15" ht="20.100000000000001" customHeight="1" x14ac:dyDescent="0.25">
      <c r="A17" s="41" t="s">
        <v>564</v>
      </c>
      <c r="B17" s="42">
        <v>0</v>
      </c>
      <c r="C17" s="42">
        <v>0</v>
      </c>
      <c r="D17" s="42">
        <v>0</v>
      </c>
      <c r="E17" s="42">
        <v>0</v>
      </c>
      <c r="F17" s="42">
        <v>0</v>
      </c>
      <c r="G17" s="42">
        <v>0</v>
      </c>
      <c r="H17" s="42">
        <v>0</v>
      </c>
      <c r="I17" s="42">
        <v>0</v>
      </c>
      <c r="J17" s="42">
        <v>0</v>
      </c>
      <c r="K17" s="42">
        <v>0</v>
      </c>
      <c r="L17" s="42">
        <v>0</v>
      </c>
      <c r="M17" s="42">
        <v>0</v>
      </c>
      <c r="N17" s="42">
        <v>0</v>
      </c>
      <c r="O17" s="42">
        <v>0</v>
      </c>
    </row>
    <row r="18" spans="1:15" ht="20.100000000000001" customHeight="1" x14ac:dyDescent="0.25">
      <c r="A18" s="41" t="s">
        <v>21</v>
      </c>
      <c r="B18" s="42">
        <v>4</v>
      </c>
      <c r="C18" s="42">
        <v>2</v>
      </c>
      <c r="D18" s="42">
        <v>2</v>
      </c>
      <c r="E18" s="42">
        <v>1</v>
      </c>
      <c r="F18" s="42">
        <v>2</v>
      </c>
      <c r="G18" s="42">
        <v>0</v>
      </c>
      <c r="H18" s="42">
        <v>0</v>
      </c>
      <c r="I18" s="42">
        <v>0</v>
      </c>
      <c r="J18" s="42">
        <v>0</v>
      </c>
      <c r="K18" s="42">
        <v>1</v>
      </c>
      <c r="L18" s="42">
        <v>0</v>
      </c>
      <c r="M18" s="42">
        <v>0</v>
      </c>
      <c r="N18" s="42">
        <v>0</v>
      </c>
      <c r="O18" s="42">
        <v>0</v>
      </c>
    </row>
    <row r="19" spans="1:15" s="39" customFormat="1" ht="20.100000000000001" customHeight="1" x14ac:dyDescent="0.25">
      <c r="A19" s="352" t="s">
        <v>589</v>
      </c>
      <c r="B19" s="40">
        <v>6</v>
      </c>
      <c r="C19" s="40">
        <v>15</v>
      </c>
      <c r="D19" s="40">
        <v>1</v>
      </c>
      <c r="E19" s="40">
        <v>6</v>
      </c>
      <c r="F19" s="40">
        <v>1</v>
      </c>
      <c r="G19" s="40">
        <v>4</v>
      </c>
      <c r="H19" s="40">
        <v>2</v>
      </c>
      <c r="I19" s="40">
        <v>1</v>
      </c>
      <c r="J19" s="40">
        <v>0</v>
      </c>
      <c r="K19" s="40">
        <v>0</v>
      </c>
      <c r="L19" s="40">
        <v>1</v>
      </c>
      <c r="M19" s="40">
        <v>3</v>
      </c>
      <c r="N19" s="40">
        <v>0</v>
      </c>
      <c r="O19" s="40">
        <v>0</v>
      </c>
    </row>
    <row r="20" spans="1:15" ht="20.100000000000001" customHeight="1" x14ac:dyDescent="0.25">
      <c r="A20" s="41" t="s">
        <v>22</v>
      </c>
      <c r="B20" s="42">
        <v>2</v>
      </c>
      <c r="C20" s="42">
        <v>1</v>
      </c>
      <c r="D20" s="42">
        <v>0</v>
      </c>
      <c r="E20" s="42">
        <v>0</v>
      </c>
      <c r="F20" s="42">
        <v>0</v>
      </c>
      <c r="G20" s="42">
        <v>1</v>
      </c>
      <c r="H20" s="42">
        <v>2</v>
      </c>
      <c r="I20" s="42">
        <v>0</v>
      </c>
      <c r="J20" s="42">
        <v>0</v>
      </c>
      <c r="K20" s="42">
        <v>0</v>
      </c>
      <c r="L20" s="42">
        <v>0</v>
      </c>
      <c r="M20" s="42">
        <v>0</v>
      </c>
      <c r="N20" s="42">
        <v>0</v>
      </c>
      <c r="O20" s="42">
        <v>0</v>
      </c>
    </row>
    <row r="21" spans="1:15" ht="20.100000000000001" customHeight="1" x14ac:dyDescent="0.25">
      <c r="A21" s="41" t="s">
        <v>23</v>
      </c>
      <c r="B21" s="42">
        <v>0</v>
      </c>
      <c r="C21" s="42">
        <v>1</v>
      </c>
      <c r="D21" s="42">
        <v>0</v>
      </c>
      <c r="E21" s="42">
        <v>1</v>
      </c>
      <c r="F21" s="42">
        <v>0</v>
      </c>
      <c r="G21" s="42">
        <v>0</v>
      </c>
      <c r="H21" s="42">
        <v>0</v>
      </c>
      <c r="I21" s="42">
        <v>0</v>
      </c>
      <c r="J21" s="42">
        <v>0</v>
      </c>
      <c r="K21" s="42">
        <v>0</v>
      </c>
      <c r="L21" s="42">
        <v>0</v>
      </c>
      <c r="M21" s="42">
        <v>0</v>
      </c>
      <c r="N21" s="42">
        <v>0</v>
      </c>
      <c r="O21" s="42">
        <v>0</v>
      </c>
    </row>
    <row r="22" spans="1:15" ht="20.100000000000001" customHeight="1" x14ac:dyDescent="0.25">
      <c r="A22" s="41" t="s">
        <v>565</v>
      </c>
      <c r="B22" s="42">
        <v>0</v>
      </c>
      <c r="C22" s="42">
        <v>0</v>
      </c>
      <c r="D22" s="42">
        <v>0</v>
      </c>
      <c r="E22" s="42">
        <v>0</v>
      </c>
      <c r="F22" s="42">
        <v>0</v>
      </c>
      <c r="G22" s="42">
        <v>0</v>
      </c>
      <c r="H22" s="42">
        <v>0</v>
      </c>
      <c r="I22" s="42">
        <v>0</v>
      </c>
      <c r="J22" s="42">
        <v>0</v>
      </c>
      <c r="K22" s="42">
        <v>0</v>
      </c>
      <c r="L22" s="42">
        <v>0</v>
      </c>
      <c r="M22" s="42">
        <v>0</v>
      </c>
      <c r="N22" s="42">
        <v>0</v>
      </c>
      <c r="O22" s="42">
        <v>0</v>
      </c>
    </row>
    <row r="23" spans="1:15" ht="20.100000000000001" customHeight="1" x14ac:dyDescent="0.25">
      <c r="A23" s="41" t="s">
        <v>24</v>
      </c>
      <c r="B23" s="42">
        <v>0</v>
      </c>
      <c r="C23" s="42">
        <v>0</v>
      </c>
      <c r="D23" s="42">
        <v>0</v>
      </c>
      <c r="E23" s="42">
        <v>0</v>
      </c>
      <c r="F23" s="42">
        <v>0</v>
      </c>
      <c r="G23" s="42">
        <v>0</v>
      </c>
      <c r="H23" s="42">
        <v>0</v>
      </c>
      <c r="I23" s="42">
        <v>0</v>
      </c>
      <c r="J23" s="42">
        <v>0</v>
      </c>
      <c r="K23" s="42">
        <v>0</v>
      </c>
      <c r="L23" s="42">
        <v>0</v>
      </c>
      <c r="M23" s="42">
        <v>0</v>
      </c>
      <c r="N23" s="42">
        <v>0</v>
      </c>
      <c r="O23" s="42">
        <v>0</v>
      </c>
    </row>
    <row r="24" spans="1:15" ht="20.100000000000001" customHeight="1" x14ac:dyDescent="0.25">
      <c r="A24" s="41" t="s">
        <v>566</v>
      </c>
      <c r="B24" s="42">
        <v>1</v>
      </c>
      <c r="C24" s="42">
        <v>7</v>
      </c>
      <c r="D24" s="42">
        <v>0</v>
      </c>
      <c r="E24" s="42">
        <v>2</v>
      </c>
      <c r="F24" s="42">
        <v>0</v>
      </c>
      <c r="G24" s="42">
        <v>2</v>
      </c>
      <c r="H24" s="42">
        <v>0</v>
      </c>
      <c r="I24" s="42">
        <v>0</v>
      </c>
      <c r="J24" s="42">
        <v>0</v>
      </c>
      <c r="K24" s="42">
        <v>0</v>
      </c>
      <c r="L24" s="42">
        <v>1</v>
      </c>
      <c r="M24" s="42">
        <v>2</v>
      </c>
      <c r="N24" s="42">
        <v>0</v>
      </c>
      <c r="O24" s="42">
        <v>0</v>
      </c>
    </row>
    <row r="25" spans="1:15" ht="20.100000000000001" customHeight="1" x14ac:dyDescent="0.25">
      <c r="A25" s="41" t="s">
        <v>567</v>
      </c>
      <c r="B25" s="42">
        <v>0</v>
      </c>
      <c r="C25" s="42">
        <v>2</v>
      </c>
      <c r="D25" s="42">
        <v>0</v>
      </c>
      <c r="E25" s="42">
        <v>1</v>
      </c>
      <c r="F25" s="42">
        <v>0</v>
      </c>
      <c r="G25" s="42">
        <v>0</v>
      </c>
      <c r="H25" s="42">
        <v>0</v>
      </c>
      <c r="I25" s="42">
        <v>0</v>
      </c>
      <c r="J25" s="42">
        <v>0</v>
      </c>
      <c r="K25" s="42">
        <v>0</v>
      </c>
      <c r="L25" s="42">
        <v>0</v>
      </c>
      <c r="M25" s="42">
        <v>1</v>
      </c>
      <c r="N25" s="42">
        <v>0</v>
      </c>
      <c r="O25" s="42">
        <v>0</v>
      </c>
    </row>
    <row r="26" spans="1:15" ht="20.100000000000001" customHeight="1" x14ac:dyDescent="0.25">
      <c r="A26" s="41" t="s">
        <v>568</v>
      </c>
      <c r="B26" s="42">
        <v>0</v>
      </c>
      <c r="C26" s="42">
        <v>0</v>
      </c>
      <c r="D26" s="42">
        <v>0</v>
      </c>
      <c r="E26" s="42">
        <v>0</v>
      </c>
      <c r="F26" s="42">
        <v>0</v>
      </c>
      <c r="G26" s="42">
        <v>0</v>
      </c>
      <c r="H26" s="42">
        <v>0</v>
      </c>
      <c r="I26" s="42">
        <v>0</v>
      </c>
      <c r="J26" s="42">
        <v>0</v>
      </c>
      <c r="K26" s="42">
        <v>0</v>
      </c>
      <c r="L26" s="42">
        <v>0</v>
      </c>
      <c r="M26" s="42">
        <v>0</v>
      </c>
      <c r="N26" s="42">
        <v>0</v>
      </c>
      <c r="O26" s="42">
        <v>0</v>
      </c>
    </row>
    <row r="27" spans="1:15" ht="20.100000000000001" customHeight="1" x14ac:dyDescent="0.25">
      <c r="A27" s="41" t="s">
        <v>25</v>
      </c>
      <c r="B27" s="42">
        <v>0</v>
      </c>
      <c r="C27" s="42">
        <v>0</v>
      </c>
      <c r="D27" s="42">
        <v>0</v>
      </c>
      <c r="E27" s="42">
        <v>0</v>
      </c>
      <c r="F27" s="42">
        <v>0</v>
      </c>
      <c r="G27" s="42">
        <v>0</v>
      </c>
      <c r="H27" s="42">
        <v>0</v>
      </c>
      <c r="I27" s="42">
        <v>0</v>
      </c>
      <c r="J27" s="42">
        <v>0</v>
      </c>
      <c r="K27" s="42">
        <v>0</v>
      </c>
      <c r="L27" s="42">
        <v>0</v>
      </c>
      <c r="M27" s="42">
        <v>0</v>
      </c>
      <c r="N27" s="42">
        <v>0</v>
      </c>
      <c r="O27" s="42">
        <v>0</v>
      </c>
    </row>
    <row r="28" spans="1:15" ht="20.100000000000001" customHeight="1" x14ac:dyDescent="0.25">
      <c r="A28" s="41" t="s">
        <v>569</v>
      </c>
      <c r="B28" s="42">
        <v>0</v>
      </c>
      <c r="C28" s="42">
        <v>0</v>
      </c>
      <c r="D28" s="42">
        <v>0</v>
      </c>
      <c r="E28" s="42">
        <v>0</v>
      </c>
      <c r="F28" s="42">
        <v>0</v>
      </c>
      <c r="G28" s="42">
        <v>0</v>
      </c>
      <c r="H28" s="42">
        <v>0</v>
      </c>
      <c r="I28" s="42">
        <v>0</v>
      </c>
      <c r="J28" s="42">
        <v>0</v>
      </c>
      <c r="K28" s="42">
        <v>0</v>
      </c>
      <c r="L28" s="42">
        <v>0</v>
      </c>
      <c r="M28" s="42">
        <v>0</v>
      </c>
      <c r="N28" s="42">
        <v>0</v>
      </c>
      <c r="O28" s="42">
        <v>0</v>
      </c>
    </row>
    <row r="29" spans="1:15" ht="20.100000000000001" customHeight="1" x14ac:dyDescent="0.25">
      <c r="A29" s="41" t="s">
        <v>570</v>
      </c>
      <c r="B29" s="42">
        <v>0</v>
      </c>
      <c r="C29" s="42">
        <v>0</v>
      </c>
      <c r="D29" s="42">
        <v>0</v>
      </c>
      <c r="E29" s="42">
        <v>0</v>
      </c>
      <c r="F29" s="42">
        <v>0</v>
      </c>
      <c r="G29" s="42">
        <v>0</v>
      </c>
      <c r="H29" s="42">
        <v>0</v>
      </c>
      <c r="I29" s="42">
        <v>0</v>
      </c>
      <c r="J29" s="42">
        <v>0</v>
      </c>
      <c r="K29" s="42">
        <v>0</v>
      </c>
      <c r="L29" s="42">
        <v>0</v>
      </c>
      <c r="M29" s="42">
        <v>0</v>
      </c>
      <c r="N29" s="42">
        <v>0</v>
      </c>
      <c r="O29" s="42">
        <v>0</v>
      </c>
    </row>
    <row r="30" spans="1:15" ht="20.100000000000001" customHeight="1" x14ac:dyDescent="0.25">
      <c r="A30" s="41" t="s">
        <v>26</v>
      </c>
      <c r="B30" s="42">
        <v>3</v>
      </c>
      <c r="C30" s="42">
        <v>4</v>
      </c>
      <c r="D30" s="42">
        <v>1</v>
      </c>
      <c r="E30" s="42">
        <v>2</v>
      </c>
      <c r="F30" s="42">
        <v>1</v>
      </c>
      <c r="G30" s="42">
        <v>1</v>
      </c>
      <c r="H30" s="42">
        <v>0</v>
      </c>
      <c r="I30" s="42">
        <v>1</v>
      </c>
      <c r="J30" s="42">
        <v>0</v>
      </c>
      <c r="K30" s="42">
        <v>0</v>
      </c>
      <c r="L30" s="42">
        <v>0</v>
      </c>
      <c r="M30" s="42">
        <v>0</v>
      </c>
      <c r="N30" s="42">
        <v>0</v>
      </c>
      <c r="O30" s="42">
        <v>0</v>
      </c>
    </row>
    <row r="31" spans="1:15" s="39" customFormat="1" ht="20.100000000000001" customHeight="1" x14ac:dyDescent="0.25">
      <c r="A31" s="352" t="s">
        <v>258</v>
      </c>
      <c r="B31" s="40">
        <v>55</v>
      </c>
      <c r="C31" s="40">
        <v>29</v>
      </c>
      <c r="D31" s="40">
        <v>19</v>
      </c>
      <c r="E31" s="40">
        <v>8</v>
      </c>
      <c r="F31" s="40">
        <v>4</v>
      </c>
      <c r="G31" s="40">
        <v>1</v>
      </c>
      <c r="H31" s="40">
        <v>2</v>
      </c>
      <c r="I31" s="40">
        <v>2</v>
      </c>
      <c r="J31" s="40">
        <v>2</v>
      </c>
      <c r="K31" s="40">
        <v>1</v>
      </c>
      <c r="L31" s="40">
        <v>0</v>
      </c>
      <c r="M31" s="40">
        <v>3</v>
      </c>
      <c r="N31" s="40">
        <v>0</v>
      </c>
      <c r="O31" s="40">
        <v>0</v>
      </c>
    </row>
    <row r="32" spans="1:15" ht="20.100000000000001" customHeight="1" x14ac:dyDescent="0.25">
      <c r="A32" s="41" t="s">
        <v>27</v>
      </c>
      <c r="B32" s="42">
        <v>2</v>
      </c>
      <c r="C32" s="42">
        <v>3</v>
      </c>
      <c r="D32" s="42">
        <v>2</v>
      </c>
      <c r="E32" s="42">
        <v>0</v>
      </c>
      <c r="F32" s="42">
        <v>0</v>
      </c>
      <c r="G32" s="42">
        <v>0</v>
      </c>
      <c r="H32" s="42">
        <v>0</v>
      </c>
      <c r="I32" s="42">
        <v>2</v>
      </c>
      <c r="J32" s="42">
        <v>0</v>
      </c>
      <c r="K32" s="42">
        <v>0</v>
      </c>
      <c r="L32" s="42">
        <v>0</v>
      </c>
      <c r="M32" s="42">
        <v>0</v>
      </c>
      <c r="N32" s="42">
        <v>0</v>
      </c>
      <c r="O32" s="42">
        <v>0</v>
      </c>
    </row>
    <row r="33" spans="1:15" ht="20.100000000000001" customHeight="1" x14ac:dyDescent="0.25">
      <c r="A33" s="41" t="s">
        <v>28</v>
      </c>
      <c r="B33" s="42">
        <v>43</v>
      </c>
      <c r="C33" s="42">
        <v>11</v>
      </c>
      <c r="D33" s="42">
        <v>13</v>
      </c>
      <c r="E33" s="42">
        <v>4</v>
      </c>
      <c r="F33" s="42">
        <v>2</v>
      </c>
      <c r="G33" s="42">
        <v>1</v>
      </c>
      <c r="H33" s="42">
        <v>2</v>
      </c>
      <c r="I33" s="42">
        <v>0</v>
      </c>
      <c r="J33" s="42">
        <v>2</v>
      </c>
      <c r="K33" s="42">
        <v>1</v>
      </c>
      <c r="L33" s="42">
        <v>0</v>
      </c>
      <c r="M33" s="42">
        <v>2</v>
      </c>
      <c r="N33" s="42">
        <v>0</v>
      </c>
      <c r="O33" s="42">
        <v>0</v>
      </c>
    </row>
    <row r="34" spans="1:15" ht="20.100000000000001" customHeight="1" x14ac:dyDescent="0.25">
      <c r="A34" s="41" t="s">
        <v>29</v>
      </c>
      <c r="B34" s="42">
        <v>10</v>
      </c>
      <c r="C34" s="42">
        <v>15</v>
      </c>
      <c r="D34" s="42">
        <v>4</v>
      </c>
      <c r="E34" s="42">
        <v>4</v>
      </c>
      <c r="F34" s="42">
        <v>2</v>
      </c>
      <c r="G34" s="42">
        <v>0</v>
      </c>
      <c r="H34" s="42">
        <v>0</v>
      </c>
      <c r="I34" s="42">
        <v>0</v>
      </c>
      <c r="J34" s="42">
        <v>0</v>
      </c>
      <c r="K34" s="42">
        <v>0</v>
      </c>
      <c r="L34" s="42">
        <v>0</v>
      </c>
      <c r="M34" s="42">
        <v>1</v>
      </c>
      <c r="N34" s="42">
        <v>0</v>
      </c>
      <c r="O34" s="42">
        <v>0</v>
      </c>
    </row>
    <row r="35" spans="1:15" s="39" customFormat="1" ht="20.100000000000001" customHeight="1" x14ac:dyDescent="0.25">
      <c r="A35" s="352" t="s">
        <v>259</v>
      </c>
      <c r="B35" s="40">
        <v>79167</v>
      </c>
      <c r="C35" s="40">
        <v>113229</v>
      </c>
      <c r="D35" s="40">
        <v>34286</v>
      </c>
      <c r="E35" s="40">
        <v>62541</v>
      </c>
      <c r="F35" s="40">
        <v>19943</v>
      </c>
      <c r="G35" s="40">
        <v>26048</v>
      </c>
      <c r="H35" s="40">
        <v>5599</v>
      </c>
      <c r="I35" s="40">
        <v>5897</v>
      </c>
      <c r="J35" s="40">
        <v>2143</v>
      </c>
      <c r="K35" s="40">
        <v>1066</v>
      </c>
      <c r="L35" s="40">
        <v>949</v>
      </c>
      <c r="M35" s="40">
        <v>973</v>
      </c>
      <c r="N35" s="40">
        <v>569</v>
      </c>
      <c r="O35" s="40">
        <v>887</v>
      </c>
    </row>
    <row r="36" spans="1:15" ht="20.100000000000001" customHeight="1" x14ac:dyDescent="0.25">
      <c r="A36" s="41" t="s">
        <v>30</v>
      </c>
      <c r="B36" s="42">
        <v>77541</v>
      </c>
      <c r="C36" s="42">
        <v>111461</v>
      </c>
      <c r="D36" s="42">
        <v>33836</v>
      </c>
      <c r="E36" s="42">
        <v>61866</v>
      </c>
      <c r="F36" s="42">
        <v>19673</v>
      </c>
      <c r="G36" s="42">
        <v>25722</v>
      </c>
      <c r="H36" s="42">
        <v>5490</v>
      </c>
      <c r="I36" s="42">
        <v>5708</v>
      </c>
      <c r="J36" s="42">
        <v>2058</v>
      </c>
      <c r="K36" s="42">
        <v>1027</v>
      </c>
      <c r="L36" s="42">
        <v>858</v>
      </c>
      <c r="M36" s="42">
        <v>914</v>
      </c>
      <c r="N36" s="42">
        <v>525</v>
      </c>
      <c r="O36" s="42">
        <v>849</v>
      </c>
    </row>
    <row r="37" spans="1:15" ht="20.100000000000001" customHeight="1" x14ac:dyDescent="0.25">
      <c r="A37" s="41" t="s">
        <v>31</v>
      </c>
      <c r="B37" s="42">
        <v>16</v>
      </c>
      <c r="C37" s="42">
        <v>49</v>
      </c>
      <c r="D37" s="42">
        <v>4</v>
      </c>
      <c r="E37" s="42">
        <v>31</v>
      </c>
      <c r="F37" s="42">
        <v>1</v>
      </c>
      <c r="G37" s="42">
        <v>7</v>
      </c>
      <c r="H37" s="42">
        <v>0</v>
      </c>
      <c r="I37" s="42">
        <v>0</v>
      </c>
      <c r="J37" s="42">
        <v>2</v>
      </c>
      <c r="K37" s="42">
        <v>1</v>
      </c>
      <c r="L37" s="42">
        <v>4</v>
      </c>
      <c r="M37" s="42">
        <v>0</v>
      </c>
      <c r="N37" s="42">
        <v>0</v>
      </c>
      <c r="O37" s="42">
        <v>1</v>
      </c>
    </row>
    <row r="38" spans="1:15" ht="20.100000000000001" customHeight="1" x14ac:dyDescent="0.25">
      <c r="A38" s="41" t="s">
        <v>32</v>
      </c>
      <c r="B38" s="42">
        <v>136</v>
      </c>
      <c r="C38" s="42">
        <v>138</v>
      </c>
      <c r="D38" s="42">
        <v>45</v>
      </c>
      <c r="E38" s="42">
        <v>62</v>
      </c>
      <c r="F38" s="42">
        <v>54</v>
      </c>
      <c r="G38" s="42">
        <v>38</v>
      </c>
      <c r="H38" s="42">
        <v>3</v>
      </c>
      <c r="I38" s="42">
        <v>2</v>
      </c>
      <c r="J38" s="42">
        <v>3</v>
      </c>
      <c r="K38" s="42">
        <v>4</v>
      </c>
      <c r="L38" s="42">
        <v>1</v>
      </c>
      <c r="M38" s="42">
        <v>4</v>
      </c>
      <c r="N38" s="42">
        <v>6</v>
      </c>
      <c r="O38" s="42">
        <v>1</v>
      </c>
    </row>
    <row r="39" spans="1:15" ht="20.100000000000001" customHeight="1" x14ac:dyDescent="0.25">
      <c r="A39" s="41" t="s">
        <v>33</v>
      </c>
      <c r="B39" s="42">
        <v>28</v>
      </c>
      <c r="C39" s="42">
        <v>40</v>
      </c>
      <c r="D39" s="42">
        <v>5</v>
      </c>
      <c r="E39" s="42">
        <v>2</v>
      </c>
      <c r="F39" s="42">
        <v>1</v>
      </c>
      <c r="G39" s="42">
        <v>18</v>
      </c>
      <c r="H39" s="42">
        <v>2</v>
      </c>
      <c r="I39" s="42">
        <v>3</v>
      </c>
      <c r="J39" s="42">
        <v>2</v>
      </c>
      <c r="K39" s="42">
        <v>3</v>
      </c>
      <c r="L39" s="42">
        <v>0</v>
      </c>
      <c r="M39" s="42">
        <v>2</v>
      </c>
      <c r="N39" s="42">
        <v>0</v>
      </c>
      <c r="O39" s="42">
        <v>0</v>
      </c>
    </row>
    <row r="40" spans="1:15" ht="20.100000000000001" customHeight="1" x14ac:dyDescent="0.25">
      <c r="A40" s="41" t="s">
        <v>34</v>
      </c>
      <c r="B40" s="42">
        <v>4</v>
      </c>
      <c r="C40" s="42">
        <v>5</v>
      </c>
      <c r="D40" s="42">
        <v>2</v>
      </c>
      <c r="E40" s="42">
        <v>2</v>
      </c>
      <c r="F40" s="42">
        <v>1</v>
      </c>
      <c r="G40" s="42">
        <v>0</v>
      </c>
      <c r="H40" s="42">
        <v>0</v>
      </c>
      <c r="I40" s="42">
        <v>1</v>
      </c>
      <c r="J40" s="42">
        <v>0</v>
      </c>
      <c r="K40" s="42">
        <v>0</v>
      </c>
      <c r="L40" s="42">
        <v>0</v>
      </c>
      <c r="M40" s="42">
        <v>0</v>
      </c>
      <c r="N40" s="42">
        <v>0</v>
      </c>
      <c r="O40" s="42">
        <v>0</v>
      </c>
    </row>
    <row r="41" spans="1:15" ht="20.100000000000001" customHeight="1" x14ac:dyDescent="0.25">
      <c r="A41" s="41" t="s">
        <v>571</v>
      </c>
      <c r="B41" s="42">
        <v>3</v>
      </c>
      <c r="C41" s="42">
        <v>8</v>
      </c>
      <c r="D41" s="42">
        <v>0</v>
      </c>
      <c r="E41" s="42">
        <v>1</v>
      </c>
      <c r="F41" s="42">
        <v>0</v>
      </c>
      <c r="G41" s="42">
        <v>0</v>
      </c>
      <c r="H41" s="42">
        <v>0</v>
      </c>
      <c r="I41" s="42">
        <v>0</v>
      </c>
      <c r="J41" s="42">
        <v>0</v>
      </c>
      <c r="K41" s="42">
        <v>0</v>
      </c>
      <c r="L41" s="42">
        <v>0</v>
      </c>
      <c r="M41" s="42">
        <v>4</v>
      </c>
      <c r="N41" s="42">
        <v>0</v>
      </c>
      <c r="O41" s="42">
        <v>0</v>
      </c>
    </row>
    <row r="42" spans="1:15" ht="20.100000000000001" customHeight="1" x14ac:dyDescent="0.25">
      <c r="A42" s="41" t="s">
        <v>35</v>
      </c>
      <c r="B42" s="42">
        <v>0</v>
      </c>
      <c r="C42" s="42">
        <v>0</v>
      </c>
      <c r="D42" s="42">
        <v>0</v>
      </c>
      <c r="E42" s="42">
        <v>0</v>
      </c>
      <c r="F42" s="42">
        <v>0</v>
      </c>
      <c r="G42" s="42">
        <v>0</v>
      </c>
      <c r="H42" s="42">
        <v>0</v>
      </c>
      <c r="I42" s="42">
        <v>0</v>
      </c>
      <c r="J42" s="42">
        <v>0</v>
      </c>
      <c r="K42" s="42">
        <v>0</v>
      </c>
      <c r="L42" s="42">
        <v>0</v>
      </c>
      <c r="M42" s="42">
        <v>0</v>
      </c>
      <c r="N42" s="42">
        <v>0</v>
      </c>
      <c r="O42" s="42">
        <v>0</v>
      </c>
    </row>
    <row r="43" spans="1:15" ht="20.100000000000001" customHeight="1" x14ac:dyDescent="0.25">
      <c r="A43" s="41" t="s">
        <v>36</v>
      </c>
      <c r="B43" s="42">
        <v>1334</v>
      </c>
      <c r="C43" s="42">
        <v>1380</v>
      </c>
      <c r="D43" s="42">
        <v>386</v>
      </c>
      <c r="E43" s="42">
        <v>532</v>
      </c>
      <c r="F43" s="42">
        <v>202</v>
      </c>
      <c r="G43" s="42">
        <v>239</v>
      </c>
      <c r="H43" s="42">
        <v>97</v>
      </c>
      <c r="I43" s="42">
        <v>174</v>
      </c>
      <c r="J43" s="42">
        <v>69</v>
      </c>
      <c r="K43" s="42">
        <v>25</v>
      </c>
      <c r="L43" s="42">
        <v>67</v>
      </c>
      <c r="M43" s="42">
        <v>38</v>
      </c>
      <c r="N43" s="42">
        <v>37</v>
      </c>
      <c r="O43" s="42">
        <v>33</v>
      </c>
    </row>
    <row r="44" spans="1:15" ht="20.100000000000001" customHeight="1" x14ac:dyDescent="0.25">
      <c r="A44" s="41" t="s">
        <v>37</v>
      </c>
      <c r="B44" s="42">
        <v>31</v>
      </c>
      <c r="C44" s="42">
        <v>38</v>
      </c>
      <c r="D44" s="42">
        <v>7</v>
      </c>
      <c r="E44" s="42">
        <v>19</v>
      </c>
      <c r="F44" s="42">
        <v>2</v>
      </c>
      <c r="G44" s="42">
        <v>7</v>
      </c>
      <c r="H44" s="42">
        <v>2</v>
      </c>
      <c r="I44" s="42">
        <v>0</v>
      </c>
      <c r="J44" s="42">
        <v>0</v>
      </c>
      <c r="K44" s="42">
        <v>1</v>
      </c>
      <c r="L44" s="42">
        <v>3</v>
      </c>
      <c r="M44" s="42">
        <v>0</v>
      </c>
      <c r="N44" s="42">
        <v>0</v>
      </c>
      <c r="O44" s="42">
        <v>2</v>
      </c>
    </row>
    <row r="45" spans="1:15" ht="20.100000000000001" customHeight="1" x14ac:dyDescent="0.25">
      <c r="A45" s="41" t="s">
        <v>38</v>
      </c>
      <c r="B45" s="42">
        <v>0</v>
      </c>
      <c r="C45" s="42">
        <v>0</v>
      </c>
      <c r="D45" s="42">
        <v>0</v>
      </c>
      <c r="E45" s="42">
        <v>0</v>
      </c>
      <c r="F45" s="42">
        <v>0</v>
      </c>
      <c r="G45" s="42">
        <v>0</v>
      </c>
      <c r="H45" s="42">
        <v>0</v>
      </c>
      <c r="I45" s="42">
        <v>0</v>
      </c>
      <c r="J45" s="42">
        <v>0</v>
      </c>
      <c r="K45" s="42">
        <v>0</v>
      </c>
      <c r="L45" s="42">
        <v>0</v>
      </c>
      <c r="M45" s="42">
        <v>0</v>
      </c>
      <c r="N45" s="42">
        <v>0</v>
      </c>
      <c r="O45" s="42">
        <v>0</v>
      </c>
    </row>
    <row r="46" spans="1:15" ht="20.100000000000001" customHeight="1" x14ac:dyDescent="0.25">
      <c r="A46" s="41" t="s">
        <v>39</v>
      </c>
      <c r="B46" s="42">
        <v>71</v>
      </c>
      <c r="C46" s="42">
        <v>99</v>
      </c>
      <c r="D46" s="42">
        <v>1</v>
      </c>
      <c r="E46" s="42">
        <v>24</v>
      </c>
      <c r="F46" s="42">
        <v>9</v>
      </c>
      <c r="G46" s="42">
        <v>14</v>
      </c>
      <c r="H46" s="42">
        <v>5</v>
      </c>
      <c r="I46" s="42">
        <v>6</v>
      </c>
      <c r="J46" s="42">
        <v>9</v>
      </c>
      <c r="K46" s="42">
        <v>5</v>
      </c>
      <c r="L46" s="42">
        <v>16</v>
      </c>
      <c r="M46" s="42">
        <v>10</v>
      </c>
      <c r="N46" s="42">
        <v>1</v>
      </c>
      <c r="O46" s="42">
        <v>1</v>
      </c>
    </row>
    <row r="47" spans="1:15" ht="20.100000000000001" customHeight="1" x14ac:dyDescent="0.25">
      <c r="A47" s="41" t="s">
        <v>40</v>
      </c>
      <c r="B47" s="42">
        <v>3</v>
      </c>
      <c r="C47" s="42">
        <v>11</v>
      </c>
      <c r="D47" s="42">
        <v>0</v>
      </c>
      <c r="E47" s="42">
        <v>2</v>
      </c>
      <c r="F47" s="42">
        <v>0</v>
      </c>
      <c r="G47" s="42">
        <v>3</v>
      </c>
      <c r="H47" s="42">
        <v>0</v>
      </c>
      <c r="I47" s="42">
        <v>3</v>
      </c>
      <c r="J47" s="42">
        <v>0</v>
      </c>
      <c r="K47" s="42">
        <v>0</v>
      </c>
      <c r="L47" s="42">
        <v>0</v>
      </c>
      <c r="M47" s="42">
        <v>1</v>
      </c>
      <c r="N47" s="42">
        <v>0</v>
      </c>
      <c r="O47" s="42">
        <v>0</v>
      </c>
    </row>
    <row r="48" spans="1:15" s="39" customFormat="1" ht="20.100000000000001" customHeight="1" x14ac:dyDescent="0.25">
      <c r="A48" s="352" t="s">
        <v>590</v>
      </c>
      <c r="B48" s="40">
        <v>69</v>
      </c>
      <c r="C48" s="40">
        <v>27</v>
      </c>
      <c r="D48" s="40">
        <v>33</v>
      </c>
      <c r="E48" s="40">
        <v>16</v>
      </c>
      <c r="F48" s="40">
        <v>22</v>
      </c>
      <c r="G48" s="40">
        <v>3</v>
      </c>
      <c r="H48" s="40">
        <v>2</v>
      </c>
      <c r="I48" s="40">
        <v>2</v>
      </c>
      <c r="J48" s="40">
        <v>2</v>
      </c>
      <c r="K48" s="40">
        <v>0</v>
      </c>
      <c r="L48" s="40">
        <v>0</v>
      </c>
      <c r="M48" s="40">
        <v>0</v>
      </c>
      <c r="N48" s="40">
        <v>0</v>
      </c>
      <c r="O48" s="40">
        <v>0</v>
      </c>
    </row>
    <row r="49" spans="1:15" ht="20.100000000000001" customHeight="1" x14ac:dyDescent="0.25">
      <c r="A49" s="41" t="s">
        <v>265</v>
      </c>
      <c r="B49" s="42">
        <v>0</v>
      </c>
      <c r="C49" s="42">
        <v>1</v>
      </c>
      <c r="D49" s="42">
        <v>0</v>
      </c>
      <c r="E49" s="42">
        <v>1</v>
      </c>
      <c r="F49" s="42">
        <v>0</v>
      </c>
      <c r="G49" s="42">
        <v>0</v>
      </c>
      <c r="H49" s="42">
        <v>0</v>
      </c>
      <c r="I49" s="42">
        <v>0</v>
      </c>
      <c r="J49" s="42">
        <v>0</v>
      </c>
      <c r="K49" s="42">
        <v>0</v>
      </c>
      <c r="L49" s="42">
        <v>0</v>
      </c>
      <c r="M49" s="42">
        <v>0</v>
      </c>
      <c r="N49" s="42">
        <v>0</v>
      </c>
      <c r="O49" s="42">
        <v>0</v>
      </c>
    </row>
    <row r="50" spans="1:15" ht="20.100000000000001" customHeight="1" x14ac:dyDescent="0.25">
      <c r="A50" s="41" t="s">
        <v>572</v>
      </c>
      <c r="B50" s="42">
        <v>0</v>
      </c>
      <c r="C50" s="42">
        <v>0</v>
      </c>
      <c r="D50" s="42">
        <v>0</v>
      </c>
      <c r="E50" s="42">
        <v>0</v>
      </c>
      <c r="F50" s="42">
        <v>0</v>
      </c>
      <c r="G50" s="42">
        <v>0</v>
      </c>
      <c r="H50" s="42">
        <v>0</v>
      </c>
      <c r="I50" s="42">
        <v>0</v>
      </c>
      <c r="J50" s="42">
        <v>0</v>
      </c>
      <c r="K50" s="42">
        <v>0</v>
      </c>
      <c r="L50" s="42">
        <v>0</v>
      </c>
      <c r="M50" s="42">
        <v>0</v>
      </c>
      <c r="N50" s="42">
        <v>0</v>
      </c>
      <c r="O50" s="42">
        <v>0</v>
      </c>
    </row>
    <row r="51" spans="1:15" ht="20.100000000000001" customHeight="1" x14ac:dyDescent="0.25">
      <c r="A51" s="41" t="s">
        <v>41</v>
      </c>
      <c r="B51" s="42">
        <v>3</v>
      </c>
      <c r="C51" s="42">
        <v>3</v>
      </c>
      <c r="D51" s="42">
        <v>0</v>
      </c>
      <c r="E51" s="42">
        <v>3</v>
      </c>
      <c r="F51" s="42">
        <v>0</v>
      </c>
      <c r="G51" s="42">
        <v>0</v>
      </c>
      <c r="H51" s="42">
        <v>0</v>
      </c>
      <c r="I51" s="42">
        <v>0</v>
      </c>
      <c r="J51" s="42">
        <v>0</v>
      </c>
      <c r="K51" s="42">
        <v>0</v>
      </c>
      <c r="L51" s="42">
        <v>0</v>
      </c>
      <c r="M51" s="42">
        <v>0</v>
      </c>
      <c r="N51" s="42">
        <v>0</v>
      </c>
      <c r="O51" s="42">
        <v>0</v>
      </c>
    </row>
    <row r="52" spans="1:15" ht="20.100000000000001" customHeight="1" x14ac:dyDescent="0.25">
      <c r="A52" s="41" t="s">
        <v>573</v>
      </c>
      <c r="B52" s="42">
        <v>0</v>
      </c>
      <c r="C52" s="42">
        <v>0</v>
      </c>
      <c r="D52" s="42">
        <v>0</v>
      </c>
      <c r="E52" s="42">
        <v>0</v>
      </c>
      <c r="F52" s="42">
        <v>0</v>
      </c>
      <c r="G52" s="42">
        <v>0</v>
      </c>
      <c r="H52" s="42">
        <v>0</v>
      </c>
      <c r="I52" s="42">
        <v>0</v>
      </c>
      <c r="J52" s="42">
        <v>0</v>
      </c>
      <c r="K52" s="42">
        <v>0</v>
      </c>
      <c r="L52" s="42">
        <v>0</v>
      </c>
      <c r="M52" s="42">
        <v>0</v>
      </c>
      <c r="N52" s="42">
        <v>0</v>
      </c>
      <c r="O52" s="42">
        <v>0</v>
      </c>
    </row>
    <row r="53" spans="1:15" ht="20.100000000000001" customHeight="1" x14ac:dyDescent="0.25">
      <c r="A53" s="41" t="s">
        <v>269</v>
      </c>
      <c r="B53" s="42">
        <v>0</v>
      </c>
      <c r="C53" s="42">
        <v>1</v>
      </c>
      <c r="D53" s="42">
        <v>0</v>
      </c>
      <c r="E53" s="42">
        <v>0</v>
      </c>
      <c r="F53" s="42">
        <v>0</v>
      </c>
      <c r="G53" s="42">
        <v>0</v>
      </c>
      <c r="H53" s="42">
        <v>0</v>
      </c>
      <c r="I53" s="42">
        <v>0</v>
      </c>
      <c r="J53" s="42">
        <v>0</v>
      </c>
      <c r="K53" s="42">
        <v>0</v>
      </c>
      <c r="L53" s="42">
        <v>0</v>
      </c>
      <c r="M53" s="42">
        <v>0</v>
      </c>
      <c r="N53" s="42">
        <v>0</v>
      </c>
      <c r="O53" s="42">
        <v>0</v>
      </c>
    </row>
    <row r="54" spans="1:15" ht="20.100000000000001" customHeight="1" x14ac:dyDescent="0.25">
      <c r="A54" s="41" t="s">
        <v>277</v>
      </c>
      <c r="B54" s="42">
        <v>0</v>
      </c>
      <c r="C54" s="42">
        <v>0</v>
      </c>
      <c r="D54" s="42">
        <v>0</v>
      </c>
      <c r="E54" s="42">
        <v>0</v>
      </c>
      <c r="F54" s="42">
        <v>0</v>
      </c>
      <c r="G54" s="42">
        <v>0</v>
      </c>
      <c r="H54" s="42">
        <v>0</v>
      </c>
      <c r="I54" s="42">
        <v>0</v>
      </c>
      <c r="J54" s="42">
        <v>0</v>
      </c>
      <c r="K54" s="42">
        <v>0</v>
      </c>
      <c r="L54" s="42">
        <v>0</v>
      </c>
      <c r="M54" s="42">
        <v>0</v>
      </c>
      <c r="N54" s="42">
        <v>0</v>
      </c>
      <c r="O54" s="42">
        <v>0</v>
      </c>
    </row>
    <row r="55" spans="1:15" ht="20.100000000000001" customHeight="1" x14ac:dyDescent="0.25">
      <c r="A55" s="41" t="s">
        <v>42</v>
      </c>
      <c r="B55" s="42">
        <v>0</v>
      </c>
      <c r="C55" s="42">
        <v>0</v>
      </c>
      <c r="D55" s="42">
        <v>0</v>
      </c>
      <c r="E55" s="42">
        <v>0</v>
      </c>
      <c r="F55" s="42">
        <v>0</v>
      </c>
      <c r="G55" s="42">
        <v>0</v>
      </c>
      <c r="H55" s="42">
        <v>0</v>
      </c>
      <c r="I55" s="42">
        <v>0</v>
      </c>
      <c r="J55" s="42">
        <v>0</v>
      </c>
      <c r="K55" s="42">
        <v>0</v>
      </c>
      <c r="L55" s="42">
        <v>0</v>
      </c>
      <c r="M55" s="42">
        <v>0</v>
      </c>
      <c r="N55" s="42">
        <v>0</v>
      </c>
      <c r="O55" s="42">
        <v>0</v>
      </c>
    </row>
    <row r="56" spans="1:15" ht="20.100000000000001" customHeight="1" x14ac:dyDescent="0.25">
      <c r="A56" s="41" t="s">
        <v>271</v>
      </c>
      <c r="B56" s="42">
        <v>0</v>
      </c>
      <c r="C56" s="42">
        <v>0</v>
      </c>
      <c r="D56" s="42">
        <v>0</v>
      </c>
      <c r="E56" s="42">
        <v>0</v>
      </c>
      <c r="F56" s="42">
        <v>0</v>
      </c>
      <c r="G56" s="42">
        <v>0</v>
      </c>
      <c r="H56" s="42">
        <v>0</v>
      </c>
      <c r="I56" s="42">
        <v>0</v>
      </c>
      <c r="J56" s="42">
        <v>0</v>
      </c>
      <c r="K56" s="42">
        <v>0</v>
      </c>
      <c r="L56" s="42">
        <v>0</v>
      </c>
      <c r="M56" s="42">
        <v>0</v>
      </c>
      <c r="N56" s="42">
        <v>0</v>
      </c>
      <c r="O56" s="42">
        <v>0</v>
      </c>
    </row>
    <row r="57" spans="1:15" ht="20.100000000000001" customHeight="1" x14ac:dyDescent="0.25">
      <c r="A57" s="41" t="s">
        <v>574</v>
      </c>
      <c r="B57" s="42">
        <v>0</v>
      </c>
      <c r="C57" s="42">
        <v>0</v>
      </c>
      <c r="D57" s="42">
        <v>0</v>
      </c>
      <c r="E57" s="42">
        <v>0</v>
      </c>
      <c r="F57" s="42">
        <v>0</v>
      </c>
      <c r="G57" s="42">
        <v>0</v>
      </c>
      <c r="H57" s="42">
        <v>0</v>
      </c>
      <c r="I57" s="42">
        <v>0</v>
      </c>
      <c r="J57" s="42">
        <v>0</v>
      </c>
      <c r="K57" s="42">
        <v>0</v>
      </c>
      <c r="L57" s="42">
        <v>0</v>
      </c>
      <c r="M57" s="42">
        <v>0</v>
      </c>
      <c r="N57" s="42">
        <v>0</v>
      </c>
      <c r="O57" s="42">
        <v>0</v>
      </c>
    </row>
    <row r="58" spans="1:15" ht="20.100000000000001" customHeight="1" x14ac:dyDescent="0.25">
      <c r="A58" s="41" t="s">
        <v>43</v>
      </c>
      <c r="B58" s="42">
        <v>23</v>
      </c>
      <c r="C58" s="42">
        <v>4</v>
      </c>
      <c r="D58" s="42">
        <v>6</v>
      </c>
      <c r="E58" s="42">
        <v>0</v>
      </c>
      <c r="F58" s="42">
        <v>17</v>
      </c>
      <c r="G58" s="42">
        <v>0</v>
      </c>
      <c r="H58" s="42">
        <v>0</v>
      </c>
      <c r="I58" s="42">
        <v>0</v>
      </c>
      <c r="J58" s="42">
        <v>0</v>
      </c>
      <c r="K58" s="42">
        <v>0</v>
      </c>
      <c r="L58" s="42">
        <v>0</v>
      </c>
      <c r="M58" s="42">
        <v>0</v>
      </c>
      <c r="N58" s="42">
        <v>0</v>
      </c>
      <c r="O58" s="42">
        <v>0</v>
      </c>
    </row>
    <row r="59" spans="1:15" ht="20.100000000000001" customHeight="1" x14ac:dyDescent="0.25">
      <c r="A59" s="41" t="s">
        <v>44</v>
      </c>
      <c r="B59" s="42">
        <v>3</v>
      </c>
      <c r="C59" s="42">
        <v>4</v>
      </c>
      <c r="D59" s="42">
        <v>0</v>
      </c>
      <c r="E59" s="42">
        <v>1</v>
      </c>
      <c r="F59" s="42">
        <v>1</v>
      </c>
      <c r="G59" s="42">
        <v>1</v>
      </c>
      <c r="H59" s="42">
        <v>0</v>
      </c>
      <c r="I59" s="42">
        <v>1</v>
      </c>
      <c r="J59" s="42">
        <v>0</v>
      </c>
      <c r="K59" s="42">
        <v>0</v>
      </c>
      <c r="L59" s="42">
        <v>0</v>
      </c>
      <c r="M59" s="42">
        <v>0</v>
      </c>
      <c r="N59" s="42">
        <v>0</v>
      </c>
      <c r="O59" s="42">
        <v>0</v>
      </c>
    </row>
    <row r="60" spans="1:15" ht="20.100000000000001" customHeight="1" x14ac:dyDescent="0.25">
      <c r="A60" s="41" t="s">
        <v>575</v>
      </c>
      <c r="B60" s="42">
        <v>0</v>
      </c>
      <c r="C60" s="42">
        <v>0</v>
      </c>
      <c r="D60" s="42">
        <v>0</v>
      </c>
      <c r="E60" s="42">
        <v>0</v>
      </c>
      <c r="F60" s="42">
        <v>0</v>
      </c>
      <c r="G60" s="42">
        <v>0</v>
      </c>
      <c r="H60" s="42">
        <v>0</v>
      </c>
      <c r="I60" s="42">
        <v>0</v>
      </c>
      <c r="J60" s="42">
        <v>0</v>
      </c>
      <c r="K60" s="42">
        <v>0</v>
      </c>
      <c r="L60" s="42">
        <v>0</v>
      </c>
      <c r="M60" s="42">
        <v>0</v>
      </c>
      <c r="N60" s="42">
        <v>0</v>
      </c>
      <c r="O60" s="42">
        <v>0</v>
      </c>
    </row>
    <row r="61" spans="1:15" ht="20.100000000000001" customHeight="1" x14ac:dyDescent="0.25">
      <c r="A61" s="41" t="s">
        <v>263</v>
      </c>
      <c r="B61" s="42">
        <v>0</v>
      </c>
      <c r="C61" s="42">
        <v>0</v>
      </c>
      <c r="D61" s="42">
        <v>0</v>
      </c>
      <c r="E61" s="42">
        <v>0</v>
      </c>
      <c r="F61" s="42">
        <v>0</v>
      </c>
      <c r="G61" s="42">
        <v>0</v>
      </c>
      <c r="H61" s="42">
        <v>0</v>
      </c>
      <c r="I61" s="42">
        <v>0</v>
      </c>
      <c r="J61" s="42">
        <v>0</v>
      </c>
      <c r="K61" s="42">
        <v>0</v>
      </c>
      <c r="L61" s="42">
        <v>0</v>
      </c>
      <c r="M61" s="42">
        <v>0</v>
      </c>
      <c r="N61" s="42">
        <v>0</v>
      </c>
      <c r="O61" s="42">
        <v>0</v>
      </c>
    </row>
    <row r="62" spans="1:15" ht="20.100000000000001" customHeight="1" x14ac:dyDescent="0.25">
      <c r="A62" s="41" t="s">
        <v>576</v>
      </c>
      <c r="B62" s="42">
        <v>3</v>
      </c>
      <c r="C62" s="42">
        <v>0</v>
      </c>
      <c r="D62" s="42">
        <v>3</v>
      </c>
      <c r="E62" s="42">
        <v>0</v>
      </c>
      <c r="F62" s="42">
        <v>0</v>
      </c>
      <c r="G62" s="42">
        <v>0</v>
      </c>
      <c r="H62" s="42">
        <v>0</v>
      </c>
      <c r="I62" s="42">
        <v>0</v>
      </c>
      <c r="J62" s="42">
        <v>0</v>
      </c>
      <c r="K62" s="42">
        <v>0</v>
      </c>
      <c r="L62" s="42">
        <v>0</v>
      </c>
      <c r="M62" s="42">
        <v>0</v>
      </c>
      <c r="N62" s="42">
        <v>0</v>
      </c>
      <c r="O62" s="42">
        <v>0</v>
      </c>
    </row>
    <row r="63" spans="1:15" ht="20.100000000000001" customHeight="1" x14ac:dyDescent="0.25">
      <c r="A63" s="41" t="s">
        <v>577</v>
      </c>
      <c r="B63" s="42">
        <v>0</v>
      </c>
      <c r="C63" s="42">
        <v>2</v>
      </c>
      <c r="D63" s="42">
        <v>0</v>
      </c>
      <c r="E63" s="42">
        <v>2</v>
      </c>
      <c r="F63" s="42">
        <v>0</v>
      </c>
      <c r="G63" s="42">
        <v>0</v>
      </c>
      <c r="H63" s="42">
        <v>0</v>
      </c>
      <c r="I63" s="42">
        <v>0</v>
      </c>
      <c r="J63" s="42">
        <v>0</v>
      </c>
      <c r="K63" s="42">
        <v>0</v>
      </c>
      <c r="L63" s="42">
        <v>0</v>
      </c>
      <c r="M63" s="42">
        <v>0</v>
      </c>
      <c r="N63" s="42">
        <v>0</v>
      </c>
      <c r="O63" s="42">
        <v>0</v>
      </c>
    </row>
    <row r="64" spans="1:15" ht="20.100000000000001" customHeight="1" x14ac:dyDescent="0.25">
      <c r="A64" s="41" t="s">
        <v>578</v>
      </c>
      <c r="B64" s="42">
        <v>0</v>
      </c>
      <c r="C64" s="42">
        <v>0</v>
      </c>
      <c r="D64" s="42">
        <v>0</v>
      </c>
      <c r="E64" s="42">
        <v>0</v>
      </c>
      <c r="F64" s="42">
        <v>0</v>
      </c>
      <c r="G64" s="42">
        <v>0</v>
      </c>
      <c r="H64" s="42">
        <v>0</v>
      </c>
      <c r="I64" s="42">
        <v>0</v>
      </c>
      <c r="J64" s="42">
        <v>0</v>
      </c>
      <c r="K64" s="42">
        <v>0</v>
      </c>
      <c r="L64" s="42">
        <v>0</v>
      </c>
      <c r="M64" s="42">
        <v>0</v>
      </c>
      <c r="N64" s="42">
        <v>0</v>
      </c>
      <c r="O64" s="42">
        <v>0</v>
      </c>
    </row>
    <row r="65" spans="1:28" ht="20.100000000000001" customHeight="1" x14ac:dyDescent="0.25">
      <c r="A65" s="41" t="s">
        <v>264</v>
      </c>
      <c r="B65" s="42">
        <v>1</v>
      </c>
      <c r="C65" s="42">
        <v>0</v>
      </c>
      <c r="D65" s="42">
        <v>0</v>
      </c>
      <c r="E65" s="42">
        <v>0</v>
      </c>
      <c r="F65" s="42">
        <v>0</v>
      </c>
      <c r="G65" s="42">
        <v>0</v>
      </c>
      <c r="H65" s="42">
        <v>0</v>
      </c>
      <c r="I65" s="42">
        <v>0</v>
      </c>
      <c r="J65" s="42">
        <v>0</v>
      </c>
      <c r="K65" s="42">
        <v>0</v>
      </c>
      <c r="L65" s="42">
        <v>0</v>
      </c>
      <c r="M65" s="42">
        <v>0</v>
      </c>
      <c r="N65" s="42">
        <v>0</v>
      </c>
      <c r="O65" s="42">
        <v>0</v>
      </c>
    </row>
    <row r="66" spans="1:28" ht="20.100000000000001" customHeight="1" x14ac:dyDescent="0.25">
      <c r="A66" s="41" t="s">
        <v>268</v>
      </c>
      <c r="B66" s="42">
        <v>0</v>
      </c>
      <c r="C66" s="42">
        <v>0</v>
      </c>
      <c r="D66" s="42">
        <v>0</v>
      </c>
      <c r="E66" s="42">
        <v>0</v>
      </c>
      <c r="F66" s="42">
        <v>0</v>
      </c>
      <c r="G66" s="42">
        <v>0</v>
      </c>
      <c r="H66" s="42">
        <v>0</v>
      </c>
      <c r="I66" s="42">
        <v>0</v>
      </c>
      <c r="J66" s="42">
        <v>0</v>
      </c>
      <c r="K66" s="42">
        <v>0</v>
      </c>
      <c r="L66" s="42">
        <v>0</v>
      </c>
      <c r="M66" s="42">
        <v>0</v>
      </c>
      <c r="N66" s="42">
        <v>0</v>
      </c>
      <c r="O66" s="42">
        <v>0</v>
      </c>
    </row>
    <row r="67" spans="1:28" ht="20.100000000000001" customHeight="1" thickBot="1" x14ac:dyDescent="0.3">
      <c r="A67" s="41" t="s">
        <v>45</v>
      </c>
      <c r="B67" s="42">
        <v>36</v>
      </c>
      <c r="C67" s="42">
        <v>12</v>
      </c>
      <c r="D67" s="42">
        <v>24</v>
      </c>
      <c r="E67" s="42">
        <v>9</v>
      </c>
      <c r="F67" s="42">
        <v>4</v>
      </c>
      <c r="G67" s="42">
        <v>2</v>
      </c>
      <c r="H67" s="42">
        <v>2</v>
      </c>
      <c r="I67" s="42">
        <v>1</v>
      </c>
      <c r="J67" s="42">
        <v>2</v>
      </c>
      <c r="K67" s="42">
        <v>0</v>
      </c>
      <c r="L67" s="42">
        <v>0</v>
      </c>
      <c r="M67" s="42">
        <v>0</v>
      </c>
      <c r="N67" s="42">
        <v>0</v>
      </c>
      <c r="O67" s="42">
        <v>0</v>
      </c>
    </row>
    <row r="68" spans="1:28" s="48" customFormat="1" ht="15.95" customHeight="1" x14ac:dyDescent="0.25">
      <c r="A68" s="331" t="s">
        <v>588</v>
      </c>
      <c r="B68" s="331"/>
      <c r="C68" s="331"/>
      <c r="D68" s="332"/>
      <c r="E68" s="332"/>
      <c r="F68" s="332"/>
      <c r="G68" s="332"/>
      <c r="H68" s="332"/>
      <c r="I68" s="332"/>
      <c r="J68" s="332"/>
      <c r="K68" s="332"/>
      <c r="L68" s="332"/>
      <c r="M68" s="332"/>
      <c r="N68" s="332"/>
      <c r="O68" s="333" t="s">
        <v>585</v>
      </c>
    </row>
    <row r="69" spans="1:28" s="27" customFormat="1" ht="24.95" customHeight="1" x14ac:dyDescent="0.25">
      <c r="A69" s="347" t="s">
        <v>114</v>
      </c>
      <c r="B69" s="347"/>
      <c r="C69" s="347"/>
      <c r="D69" s="347"/>
      <c r="E69" s="347"/>
      <c r="F69" s="347"/>
      <c r="G69" s="347"/>
    </row>
    <row r="70" spans="1:28" ht="24.95" customHeight="1" thickBot="1" x14ac:dyDescent="0.25">
      <c r="A70" s="28" t="s">
        <v>539</v>
      </c>
      <c r="B70" s="45"/>
      <c r="C70" s="45"/>
      <c r="D70" s="62"/>
      <c r="E70" s="62"/>
      <c r="F70" s="62"/>
      <c r="G70" s="62"/>
      <c r="H70" s="62"/>
      <c r="I70" s="62"/>
      <c r="J70" s="62"/>
      <c r="K70" s="62"/>
      <c r="L70" s="62"/>
      <c r="M70" s="336" t="s">
        <v>587</v>
      </c>
      <c r="N70" s="63"/>
      <c r="O70" s="63"/>
    </row>
    <row r="71" spans="1:28" ht="20.100000000000001" customHeight="1" x14ac:dyDescent="0.25">
      <c r="A71" s="1023" t="s">
        <v>8</v>
      </c>
      <c r="B71" s="1019" t="s">
        <v>85</v>
      </c>
      <c r="C71" s="1020"/>
      <c r="D71" s="1020"/>
      <c r="E71" s="1020"/>
      <c r="F71" s="1020"/>
      <c r="G71" s="1020"/>
      <c r="H71" s="1020"/>
      <c r="I71" s="1020"/>
      <c r="J71" s="1020"/>
      <c r="K71" s="1020"/>
      <c r="L71" s="1020"/>
      <c r="M71" s="1020"/>
      <c r="N71" s="63"/>
      <c r="O71" s="63"/>
    </row>
    <row r="72" spans="1:28" ht="20.100000000000001" customHeight="1" x14ac:dyDescent="0.25">
      <c r="A72" s="1024"/>
      <c r="B72" s="1021" t="s">
        <v>77</v>
      </c>
      <c r="C72" s="1021"/>
      <c r="D72" s="32" t="s">
        <v>78</v>
      </c>
      <c r="E72" s="32"/>
      <c r="F72" s="1021" t="s">
        <v>79</v>
      </c>
      <c r="G72" s="1021"/>
      <c r="H72" s="32" t="s">
        <v>80</v>
      </c>
      <c r="I72" s="32"/>
      <c r="J72" s="1021" t="s">
        <v>81</v>
      </c>
      <c r="K72" s="1021"/>
      <c r="L72" s="32" t="s">
        <v>82</v>
      </c>
      <c r="M72" s="57"/>
      <c r="N72" s="58"/>
      <c r="P72" s="63"/>
    </row>
    <row r="73" spans="1:28" s="39" customFormat="1" ht="20.100000000000001" customHeight="1" x14ac:dyDescent="0.25">
      <c r="A73" s="1025"/>
      <c r="B73" s="334">
        <v>2015</v>
      </c>
      <c r="C73" s="334">
        <v>2016</v>
      </c>
      <c r="D73" s="334">
        <v>2015</v>
      </c>
      <c r="E73" s="334">
        <v>2016</v>
      </c>
      <c r="F73" s="334">
        <v>2015</v>
      </c>
      <c r="G73" s="334">
        <v>2016</v>
      </c>
      <c r="H73" s="334">
        <v>2015</v>
      </c>
      <c r="I73" s="334">
        <v>2016</v>
      </c>
      <c r="J73" s="334">
        <v>2015</v>
      </c>
      <c r="K73" s="334">
        <v>2016</v>
      </c>
      <c r="L73" s="334">
        <v>2015</v>
      </c>
      <c r="M73" s="335">
        <v>2016</v>
      </c>
      <c r="N73" s="56"/>
      <c r="P73" s="61"/>
    </row>
    <row r="74" spans="1:28" s="39" customFormat="1" ht="20.100000000000001" customHeight="1" x14ac:dyDescent="0.25">
      <c r="A74" s="36" t="s">
        <v>10</v>
      </c>
      <c r="B74" s="37">
        <v>1641</v>
      </c>
      <c r="C74" s="37">
        <v>2464</v>
      </c>
      <c r="D74" s="37">
        <v>927</v>
      </c>
      <c r="E74" s="37">
        <v>1272</v>
      </c>
      <c r="F74" s="37">
        <v>500</v>
      </c>
      <c r="G74" s="37">
        <v>1519</v>
      </c>
      <c r="H74" s="37">
        <v>2109</v>
      </c>
      <c r="I74" s="37">
        <v>1459</v>
      </c>
      <c r="J74" s="37">
        <v>1892</v>
      </c>
      <c r="K74" s="37">
        <v>1930</v>
      </c>
      <c r="L74" s="37">
        <v>8714</v>
      </c>
      <c r="M74" s="37">
        <v>7308</v>
      </c>
      <c r="P74" s="61"/>
      <c r="Q74" s="41"/>
    </row>
    <row r="75" spans="1:28" ht="20.100000000000001" customHeight="1" x14ac:dyDescent="0.25">
      <c r="A75" s="352" t="s">
        <v>260</v>
      </c>
      <c r="B75" s="40">
        <v>0</v>
      </c>
      <c r="C75" s="40">
        <v>0</v>
      </c>
      <c r="D75" s="40">
        <v>0</v>
      </c>
      <c r="E75" s="40">
        <v>0</v>
      </c>
      <c r="F75" s="40">
        <v>0</v>
      </c>
      <c r="G75" s="40">
        <v>0</v>
      </c>
      <c r="H75" s="40">
        <v>0</v>
      </c>
      <c r="I75" s="40">
        <v>0</v>
      </c>
      <c r="J75" s="40">
        <v>0</v>
      </c>
      <c r="K75" s="40">
        <v>1</v>
      </c>
      <c r="L75" s="40">
        <v>0</v>
      </c>
      <c r="M75" s="40">
        <v>0</v>
      </c>
      <c r="P75" s="63"/>
      <c r="Q75" s="39"/>
      <c r="S75" s="63"/>
      <c r="T75" s="39"/>
      <c r="U75" s="39"/>
      <c r="V75" s="39"/>
      <c r="W75" s="39"/>
      <c r="X75" s="39"/>
      <c r="Y75" s="39"/>
      <c r="Z75" s="39"/>
      <c r="AA75" s="39"/>
      <c r="AB75" s="39"/>
    </row>
    <row r="76" spans="1:28" ht="20.100000000000001" customHeight="1" x14ac:dyDescent="0.25">
      <c r="A76" s="41" t="s">
        <v>17</v>
      </c>
      <c r="B76" s="42">
        <v>0</v>
      </c>
      <c r="C76" s="42">
        <v>0</v>
      </c>
      <c r="D76" s="42">
        <v>0</v>
      </c>
      <c r="E76" s="42">
        <v>0</v>
      </c>
      <c r="F76" s="42">
        <v>0</v>
      </c>
      <c r="G76" s="42">
        <v>0</v>
      </c>
      <c r="H76" s="42">
        <v>0</v>
      </c>
      <c r="I76" s="42">
        <v>0</v>
      </c>
      <c r="J76" s="42">
        <v>0</v>
      </c>
      <c r="K76" s="42">
        <v>1</v>
      </c>
      <c r="L76" s="42">
        <v>0</v>
      </c>
      <c r="M76" s="42">
        <v>0</v>
      </c>
      <c r="P76" s="63"/>
      <c r="S76" s="63"/>
    </row>
    <row r="77" spans="1:28" ht="20.100000000000001" customHeight="1" x14ac:dyDescent="0.25">
      <c r="A77" s="41" t="s">
        <v>18</v>
      </c>
      <c r="B77" s="42">
        <v>0</v>
      </c>
      <c r="C77" s="42">
        <v>0</v>
      </c>
      <c r="D77" s="42">
        <v>0</v>
      </c>
      <c r="E77" s="42">
        <v>0</v>
      </c>
      <c r="F77" s="42">
        <v>0</v>
      </c>
      <c r="G77" s="42">
        <v>0</v>
      </c>
      <c r="H77" s="42">
        <v>0</v>
      </c>
      <c r="I77" s="42">
        <v>0</v>
      </c>
      <c r="J77" s="42">
        <v>0</v>
      </c>
      <c r="K77" s="42">
        <v>0</v>
      </c>
      <c r="L77" s="42">
        <v>0</v>
      </c>
      <c r="M77" s="42">
        <v>0</v>
      </c>
      <c r="P77" s="63"/>
      <c r="S77" s="63"/>
    </row>
    <row r="78" spans="1:28" ht="20.100000000000001" customHeight="1" x14ac:dyDescent="0.25">
      <c r="A78" s="41" t="s">
        <v>19</v>
      </c>
      <c r="B78" s="42">
        <v>0</v>
      </c>
      <c r="C78" s="42">
        <v>0</v>
      </c>
      <c r="D78" s="42">
        <v>0</v>
      </c>
      <c r="E78" s="42">
        <v>0</v>
      </c>
      <c r="F78" s="42">
        <v>0</v>
      </c>
      <c r="G78" s="42">
        <v>0</v>
      </c>
      <c r="H78" s="42">
        <v>0</v>
      </c>
      <c r="I78" s="42">
        <v>0</v>
      </c>
      <c r="J78" s="42">
        <v>0</v>
      </c>
      <c r="K78" s="42">
        <v>0</v>
      </c>
      <c r="L78" s="42">
        <v>0</v>
      </c>
      <c r="M78" s="42">
        <v>0</v>
      </c>
      <c r="P78" s="63"/>
      <c r="S78" s="63"/>
    </row>
    <row r="79" spans="1:28" ht="20.100000000000001" customHeight="1" x14ac:dyDescent="0.25">
      <c r="A79" s="41" t="s">
        <v>559</v>
      </c>
      <c r="B79" s="42">
        <v>0</v>
      </c>
      <c r="C79" s="42">
        <v>0</v>
      </c>
      <c r="D79" s="42">
        <v>0</v>
      </c>
      <c r="E79" s="42">
        <v>0</v>
      </c>
      <c r="F79" s="42">
        <v>0</v>
      </c>
      <c r="G79" s="42">
        <v>0</v>
      </c>
      <c r="H79" s="42">
        <v>0</v>
      </c>
      <c r="I79" s="42">
        <v>0</v>
      </c>
      <c r="J79" s="42">
        <v>0</v>
      </c>
      <c r="K79" s="42">
        <v>0</v>
      </c>
      <c r="L79" s="42">
        <v>0</v>
      </c>
      <c r="M79" s="42">
        <v>0</v>
      </c>
      <c r="P79" s="63"/>
      <c r="S79" s="63"/>
    </row>
    <row r="80" spans="1:28" ht="20.100000000000001" customHeight="1" x14ac:dyDescent="0.25">
      <c r="A80" s="41" t="s">
        <v>560</v>
      </c>
      <c r="B80" s="42">
        <v>0</v>
      </c>
      <c r="C80" s="42">
        <v>0</v>
      </c>
      <c r="D80" s="42">
        <v>0</v>
      </c>
      <c r="E80" s="42">
        <v>0</v>
      </c>
      <c r="F80" s="42">
        <v>0</v>
      </c>
      <c r="G80" s="42">
        <v>0</v>
      </c>
      <c r="H80" s="42">
        <v>0</v>
      </c>
      <c r="I80" s="42">
        <v>0</v>
      </c>
      <c r="J80" s="42">
        <v>0</v>
      </c>
      <c r="K80" s="42">
        <v>0</v>
      </c>
      <c r="L80" s="42">
        <v>0</v>
      </c>
      <c r="M80" s="42">
        <v>0</v>
      </c>
      <c r="P80" s="63"/>
      <c r="S80" s="63"/>
    </row>
    <row r="81" spans="1:28" ht="20.100000000000001" customHeight="1" x14ac:dyDescent="0.25">
      <c r="A81" s="41" t="s">
        <v>561</v>
      </c>
      <c r="B81" s="42">
        <v>0</v>
      </c>
      <c r="C81" s="42">
        <v>0</v>
      </c>
      <c r="D81" s="42">
        <v>0</v>
      </c>
      <c r="E81" s="42">
        <v>0</v>
      </c>
      <c r="F81" s="42">
        <v>0</v>
      </c>
      <c r="G81" s="42">
        <v>0</v>
      </c>
      <c r="H81" s="42">
        <v>0</v>
      </c>
      <c r="I81" s="42">
        <v>0</v>
      </c>
      <c r="J81" s="42">
        <v>0</v>
      </c>
      <c r="K81" s="42">
        <v>0</v>
      </c>
      <c r="L81" s="42">
        <v>0</v>
      </c>
      <c r="M81" s="42">
        <v>0</v>
      </c>
      <c r="P81" s="63"/>
      <c r="S81" s="63"/>
    </row>
    <row r="82" spans="1:28" ht="20.100000000000001" customHeight="1" x14ac:dyDescent="0.25">
      <c r="A82" s="41" t="s">
        <v>562</v>
      </c>
      <c r="B82" s="42">
        <v>0</v>
      </c>
      <c r="C82" s="42">
        <v>0</v>
      </c>
      <c r="D82" s="42">
        <v>0</v>
      </c>
      <c r="E82" s="42">
        <v>0</v>
      </c>
      <c r="F82" s="42">
        <v>0</v>
      </c>
      <c r="G82" s="42">
        <v>0</v>
      </c>
      <c r="H82" s="42">
        <v>0</v>
      </c>
      <c r="I82" s="42">
        <v>0</v>
      </c>
      <c r="J82" s="42">
        <v>0</v>
      </c>
      <c r="K82" s="42">
        <v>0</v>
      </c>
      <c r="L82" s="42">
        <v>0</v>
      </c>
      <c r="M82" s="42">
        <v>0</v>
      </c>
      <c r="P82" s="63"/>
      <c r="S82" s="63"/>
    </row>
    <row r="83" spans="1:28" ht="20.100000000000001" customHeight="1" x14ac:dyDescent="0.25">
      <c r="A83" s="41" t="s">
        <v>20</v>
      </c>
      <c r="B83" s="42">
        <v>0</v>
      </c>
      <c r="C83" s="42">
        <v>0</v>
      </c>
      <c r="D83" s="42">
        <v>0</v>
      </c>
      <c r="E83" s="42">
        <v>0</v>
      </c>
      <c r="F83" s="42">
        <v>0</v>
      </c>
      <c r="G83" s="42">
        <v>0</v>
      </c>
      <c r="H83" s="42">
        <v>0</v>
      </c>
      <c r="I83" s="42">
        <v>0</v>
      </c>
      <c r="J83" s="42">
        <v>0</v>
      </c>
      <c r="K83" s="42">
        <v>0</v>
      </c>
      <c r="L83" s="42">
        <v>0</v>
      </c>
      <c r="M83" s="42">
        <v>0</v>
      </c>
      <c r="P83" s="63"/>
      <c r="S83" s="63"/>
    </row>
    <row r="84" spans="1:28" ht="20.100000000000001" customHeight="1" x14ac:dyDescent="0.25">
      <c r="A84" s="41" t="s">
        <v>563</v>
      </c>
      <c r="B84" s="42">
        <v>0</v>
      </c>
      <c r="C84" s="42">
        <v>0</v>
      </c>
      <c r="D84" s="42">
        <v>0</v>
      </c>
      <c r="E84" s="42">
        <v>0</v>
      </c>
      <c r="F84" s="42">
        <v>0</v>
      </c>
      <c r="G84" s="42">
        <v>0</v>
      </c>
      <c r="H84" s="42">
        <v>0</v>
      </c>
      <c r="I84" s="42">
        <v>0</v>
      </c>
      <c r="J84" s="42">
        <v>0</v>
      </c>
      <c r="K84" s="42">
        <v>0</v>
      </c>
      <c r="L84" s="42">
        <v>0</v>
      </c>
      <c r="M84" s="42">
        <v>0</v>
      </c>
      <c r="P84" s="63"/>
      <c r="S84" s="63"/>
    </row>
    <row r="85" spans="1:28" ht="20.100000000000001" customHeight="1" x14ac:dyDescent="0.25">
      <c r="A85" s="41" t="s">
        <v>564</v>
      </c>
      <c r="B85" s="42">
        <v>0</v>
      </c>
      <c r="C85" s="42">
        <v>0</v>
      </c>
      <c r="D85" s="42">
        <v>0</v>
      </c>
      <c r="E85" s="42">
        <v>0</v>
      </c>
      <c r="F85" s="42">
        <v>0</v>
      </c>
      <c r="G85" s="42">
        <v>0</v>
      </c>
      <c r="H85" s="42">
        <v>0</v>
      </c>
      <c r="I85" s="42">
        <v>0</v>
      </c>
      <c r="J85" s="42">
        <v>0</v>
      </c>
      <c r="K85" s="42">
        <v>0</v>
      </c>
      <c r="L85" s="42">
        <v>0</v>
      </c>
      <c r="M85" s="42">
        <v>0</v>
      </c>
      <c r="P85" s="63"/>
      <c r="S85" s="63"/>
    </row>
    <row r="86" spans="1:28" s="39" customFormat="1" ht="20.100000000000001" customHeight="1" x14ac:dyDescent="0.25">
      <c r="A86" s="41" t="s">
        <v>21</v>
      </c>
      <c r="B86" s="42">
        <v>0</v>
      </c>
      <c r="C86" s="42">
        <v>0</v>
      </c>
      <c r="D86" s="42">
        <v>0</v>
      </c>
      <c r="E86" s="42">
        <v>0</v>
      </c>
      <c r="F86" s="42">
        <v>0</v>
      </c>
      <c r="G86" s="42">
        <v>0</v>
      </c>
      <c r="H86" s="42">
        <v>0</v>
      </c>
      <c r="I86" s="42">
        <v>0</v>
      </c>
      <c r="J86" s="42">
        <v>0</v>
      </c>
      <c r="K86" s="42">
        <v>0</v>
      </c>
      <c r="L86" s="42">
        <v>0</v>
      </c>
      <c r="M86" s="42">
        <v>0</v>
      </c>
      <c r="P86" s="61"/>
      <c r="Q86" s="41"/>
      <c r="S86" s="61"/>
      <c r="T86" s="41"/>
      <c r="U86" s="41"/>
      <c r="V86" s="41"/>
      <c r="W86" s="41"/>
      <c r="X86" s="41"/>
      <c r="Y86" s="41"/>
      <c r="Z86" s="41"/>
      <c r="AA86" s="41"/>
      <c r="AB86" s="41"/>
    </row>
    <row r="87" spans="1:28" ht="20.100000000000001" customHeight="1" x14ac:dyDescent="0.25">
      <c r="A87" s="352" t="s">
        <v>589</v>
      </c>
      <c r="B87" s="40">
        <v>0</v>
      </c>
      <c r="C87" s="40">
        <v>1</v>
      </c>
      <c r="D87" s="40">
        <v>0</v>
      </c>
      <c r="E87" s="40">
        <v>0</v>
      </c>
      <c r="F87" s="40">
        <v>0</v>
      </c>
      <c r="G87" s="40">
        <v>0</v>
      </c>
      <c r="H87" s="40">
        <v>0</v>
      </c>
      <c r="I87" s="40">
        <v>0</v>
      </c>
      <c r="J87" s="40">
        <v>0</v>
      </c>
      <c r="K87" s="40">
        <v>0</v>
      </c>
      <c r="L87" s="40">
        <v>1</v>
      </c>
      <c r="M87" s="40">
        <v>0</v>
      </c>
      <c r="P87" s="63"/>
      <c r="Q87" s="39"/>
      <c r="S87" s="63"/>
      <c r="T87" s="39"/>
      <c r="U87" s="39"/>
      <c r="V87" s="39"/>
      <c r="W87" s="39"/>
      <c r="X87" s="39"/>
      <c r="Y87" s="39"/>
      <c r="Z87" s="39"/>
      <c r="AA87" s="39"/>
      <c r="AB87" s="39"/>
    </row>
    <row r="88" spans="1:28" ht="20.100000000000001" customHeight="1" x14ac:dyDescent="0.25">
      <c r="A88" s="41" t="s">
        <v>22</v>
      </c>
      <c r="B88" s="42">
        <v>0</v>
      </c>
      <c r="C88" s="42">
        <v>0</v>
      </c>
      <c r="D88" s="42">
        <v>0</v>
      </c>
      <c r="E88" s="42">
        <v>0</v>
      </c>
      <c r="F88" s="42">
        <v>0</v>
      </c>
      <c r="G88" s="42">
        <v>0</v>
      </c>
      <c r="H88" s="42">
        <v>0</v>
      </c>
      <c r="I88" s="42">
        <v>0</v>
      </c>
      <c r="J88" s="42">
        <v>0</v>
      </c>
      <c r="K88" s="42">
        <v>0</v>
      </c>
      <c r="L88" s="42">
        <v>0</v>
      </c>
      <c r="M88" s="42">
        <v>0</v>
      </c>
      <c r="P88" s="63"/>
      <c r="S88" s="63"/>
    </row>
    <row r="89" spans="1:28" ht="20.100000000000001" customHeight="1" x14ac:dyDescent="0.25">
      <c r="A89" s="41" t="s">
        <v>23</v>
      </c>
      <c r="B89" s="42">
        <v>0</v>
      </c>
      <c r="C89" s="42">
        <v>0</v>
      </c>
      <c r="D89" s="42">
        <v>0</v>
      </c>
      <c r="E89" s="42">
        <v>0</v>
      </c>
      <c r="F89" s="42">
        <v>0</v>
      </c>
      <c r="G89" s="42">
        <v>0</v>
      </c>
      <c r="H89" s="42">
        <v>0</v>
      </c>
      <c r="I89" s="42">
        <v>0</v>
      </c>
      <c r="J89" s="42">
        <v>0</v>
      </c>
      <c r="K89" s="42">
        <v>0</v>
      </c>
      <c r="L89" s="42">
        <v>0</v>
      </c>
      <c r="M89" s="42">
        <v>0</v>
      </c>
      <c r="P89" s="63"/>
      <c r="S89" s="63"/>
    </row>
    <row r="90" spans="1:28" ht="20.100000000000001" customHeight="1" x14ac:dyDescent="0.25">
      <c r="A90" s="41" t="s">
        <v>565</v>
      </c>
      <c r="B90" s="42">
        <v>0</v>
      </c>
      <c r="C90" s="42">
        <v>0</v>
      </c>
      <c r="D90" s="42">
        <v>0</v>
      </c>
      <c r="E90" s="42">
        <v>0</v>
      </c>
      <c r="F90" s="42">
        <v>0</v>
      </c>
      <c r="G90" s="42">
        <v>0</v>
      </c>
      <c r="H90" s="42">
        <v>0</v>
      </c>
      <c r="I90" s="42">
        <v>0</v>
      </c>
      <c r="J90" s="42">
        <v>0</v>
      </c>
      <c r="K90" s="42">
        <v>0</v>
      </c>
      <c r="L90" s="42">
        <v>0</v>
      </c>
      <c r="M90" s="42">
        <v>0</v>
      </c>
      <c r="P90" s="63"/>
      <c r="S90" s="63"/>
    </row>
    <row r="91" spans="1:28" ht="20.100000000000001" customHeight="1" x14ac:dyDescent="0.25">
      <c r="A91" s="41" t="s">
        <v>24</v>
      </c>
      <c r="B91" s="42">
        <v>0</v>
      </c>
      <c r="C91" s="42">
        <v>0</v>
      </c>
      <c r="D91" s="42">
        <v>0</v>
      </c>
      <c r="E91" s="42">
        <v>0</v>
      </c>
      <c r="F91" s="42">
        <v>0</v>
      </c>
      <c r="G91" s="42">
        <v>0</v>
      </c>
      <c r="H91" s="42">
        <v>0</v>
      </c>
      <c r="I91" s="42">
        <v>0</v>
      </c>
      <c r="J91" s="42">
        <v>0</v>
      </c>
      <c r="K91" s="42">
        <v>0</v>
      </c>
      <c r="L91" s="42">
        <v>0</v>
      </c>
      <c r="M91" s="42">
        <v>0</v>
      </c>
      <c r="P91" s="63"/>
      <c r="S91" s="63"/>
    </row>
    <row r="92" spans="1:28" ht="20.100000000000001" customHeight="1" x14ac:dyDescent="0.25">
      <c r="A92" s="41" t="s">
        <v>566</v>
      </c>
      <c r="B92" s="42">
        <v>0</v>
      </c>
      <c r="C92" s="42">
        <v>1</v>
      </c>
      <c r="D92" s="42">
        <v>0</v>
      </c>
      <c r="E92" s="42">
        <v>0</v>
      </c>
      <c r="F92" s="42">
        <v>0</v>
      </c>
      <c r="G92" s="42">
        <v>0</v>
      </c>
      <c r="H92" s="42">
        <v>0</v>
      </c>
      <c r="I92" s="42">
        <v>0</v>
      </c>
      <c r="J92" s="42">
        <v>0</v>
      </c>
      <c r="K92" s="42">
        <v>0</v>
      </c>
      <c r="L92" s="42">
        <v>0</v>
      </c>
      <c r="M92" s="42">
        <v>0</v>
      </c>
      <c r="P92" s="63"/>
      <c r="S92" s="63"/>
    </row>
    <row r="93" spans="1:28" ht="20.100000000000001" customHeight="1" x14ac:dyDescent="0.25">
      <c r="A93" s="41" t="s">
        <v>567</v>
      </c>
      <c r="B93" s="42">
        <v>0</v>
      </c>
      <c r="C93" s="42">
        <v>0</v>
      </c>
      <c r="D93" s="42">
        <v>0</v>
      </c>
      <c r="E93" s="42">
        <v>0</v>
      </c>
      <c r="F93" s="42">
        <v>0</v>
      </c>
      <c r="G93" s="42">
        <v>0</v>
      </c>
      <c r="H93" s="42">
        <v>0</v>
      </c>
      <c r="I93" s="42">
        <v>0</v>
      </c>
      <c r="J93" s="42">
        <v>0</v>
      </c>
      <c r="K93" s="42">
        <v>0</v>
      </c>
      <c r="L93" s="42">
        <v>0</v>
      </c>
      <c r="M93" s="42">
        <v>0</v>
      </c>
      <c r="N93" s="42"/>
      <c r="O93" s="42"/>
    </row>
    <row r="94" spans="1:28" ht="20.100000000000001" customHeight="1" x14ac:dyDescent="0.25">
      <c r="A94" s="41" t="s">
        <v>568</v>
      </c>
      <c r="B94" s="42">
        <v>0</v>
      </c>
      <c r="C94" s="42">
        <v>0</v>
      </c>
      <c r="D94" s="42">
        <v>0</v>
      </c>
      <c r="E94" s="42">
        <v>0</v>
      </c>
      <c r="F94" s="42">
        <v>0</v>
      </c>
      <c r="G94" s="42">
        <v>0</v>
      </c>
      <c r="H94" s="42">
        <v>0</v>
      </c>
      <c r="I94" s="42">
        <v>0</v>
      </c>
      <c r="J94" s="42">
        <v>0</v>
      </c>
      <c r="K94" s="42">
        <v>0</v>
      </c>
      <c r="L94" s="42">
        <v>0</v>
      </c>
      <c r="M94" s="42">
        <v>0</v>
      </c>
      <c r="N94" s="42"/>
      <c r="O94" s="42"/>
    </row>
    <row r="95" spans="1:28" ht="20.100000000000001" customHeight="1" x14ac:dyDescent="0.25">
      <c r="A95" s="41" t="s">
        <v>25</v>
      </c>
      <c r="B95" s="42">
        <v>0</v>
      </c>
      <c r="C95" s="42">
        <v>0</v>
      </c>
      <c r="D95" s="42">
        <v>0</v>
      </c>
      <c r="E95" s="42">
        <v>0</v>
      </c>
      <c r="F95" s="42">
        <v>0</v>
      </c>
      <c r="G95" s="42">
        <v>0</v>
      </c>
      <c r="H95" s="42">
        <v>0</v>
      </c>
      <c r="I95" s="42">
        <v>0</v>
      </c>
      <c r="J95" s="42">
        <v>0</v>
      </c>
      <c r="K95" s="42">
        <v>0</v>
      </c>
      <c r="L95" s="42">
        <v>0</v>
      </c>
      <c r="M95" s="42">
        <v>0</v>
      </c>
      <c r="N95" s="42"/>
      <c r="O95" s="42"/>
    </row>
    <row r="96" spans="1:28" ht="20.100000000000001" customHeight="1" x14ac:dyDescent="0.25">
      <c r="A96" s="41" t="s">
        <v>569</v>
      </c>
      <c r="B96" s="42">
        <v>0</v>
      </c>
      <c r="C96" s="42">
        <v>0</v>
      </c>
      <c r="D96" s="42">
        <v>0</v>
      </c>
      <c r="E96" s="42">
        <v>0</v>
      </c>
      <c r="F96" s="42">
        <v>0</v>
      </c>
      <c r="G96" s="42">
        <v>0</v>
      </c>
      <c r="H96" s="42">
        <v>0</v>
      </c>
      <c r="I96" s="42">
        <v>0</v>
      </c>
      <c r="J96" s="42">
        <v>0</v>
      </c>
      <c r="K96" s="42">
        <v>0</v>
      </c>
      <c r="L96" s="42">
        <v>0</v>
      </c>
      <c r="M96" s="42">
        <v>0</v>
      </c>
      <c r="N96" s="42"/>
      <c r="O96" s="42"/>
    </row>
    <row r="97" spans="1:28" ht="20.100000000000001" customHeight="1" x14ac:dyDescent="0.25">
      <c r="A97" s="41" t="s">
        <v>570</v>
      </c>
      <c r="B97" s="42">
        <v>0</v>
      </c>
      <c r="C97" s="42">
        <v>0</v>
      </c>
      <c r="D97" s="42">
        <v>0</v>
      </c>
      <c r="E97" s="42">
        <v>0</v>
      </c>
      <c r="F97" s="42">
        <v>0</v>
      </c>
      <c r="G97" s="42">
        <v>0</v>
      </c>
      <c r="H97" s="42">
        <v>0</v>
      </c>
      <c r="I97" s="42">
        <v>0</v>
      </c>
      <c r="J97" s="42">
        <v>0</v>
      </c>
      <c r="K97" s="42">
        <v>0</v>
      </c>
      <c r="L97" s="42">
        <v>0</v>
      </c>
      <c r="M97" s="42">
        <v>0</v>
      </c>
      <c r="N97" s="42"/>
      <c r="O97" s="42"/>
    </row>
    <row r="98" spans="1:28" ht="20.100000000000001" customHeight="1" x14ac:dyDescent="0.25">
      <c r="A98" s="41" t="s">
        <v>26</v>
      </c>
      <c r="B98" s="42">
        <v>0</v>
      </c>
      <c r="C98" s="42">
        <v>0</v>
      </c>
      <c r="D98" s="42">
        <v>0</v>
      </c>
      <c r="E98" s="42">
        <v>0</v>
      </c>
      <c r="F98" s="42">
        <v>0</v>
      </c>
      <c r="G98" s="42">
        <v>0</v>
      </c>
      <c r="H98" s="42">
        <v>0</v>
      </c>
      <c r="I98" s="42">
        <v>0</v>
      </c>
      <c r="J98" s="42">
        <v>0</v>
      </c>
      <c r="K98" s="42">
        <v>0</v>
      </c>
      <c r="L98" s="42">
        <v>1</v>
      </c>
      <c r="M98" s="42">
        <v>0</v>
      </c>
      <c r="N98" s="42"/>
      <c r="O98" s="42"/>
    </row>
    <row r="99" spans="1:28" ht="20.100000000000001" customHeight="1" x14ac:dyDescent="0.25">
      <c r="A99" s="352" t="s">
        <v>258</v>
      </c>
      <c r="B99" s="40">
        <v>2</v>
      </c>
      <c r="C99" s="40">
        <v>2</v>
      </c>
      <c r="D99" s="40">
        <v>3</v>
      </c>
      <c r="E99" s="40">
        <v>5</v>
      </c>
      <c r="F99" s="40">
        <v>0</v>
      </c>
      <c r="G99" s="40">
        <v>2</v>
      </c>
      <c r="H99" s="40">
        <v>3</v>
      </c>
      <c r="I99" s="40">
        <v>3</v>
      </c>
      <c r="J99" s="40">
        <v>10</v>
      </c>
      <c r="K99" s="40">
        <v>1</v>
      </c>
      <c r="L99" s="40">
        <v>10</v>
      </c>
      <c r="M99" s="40">
        <v>1</v>
      </c>
      <c r="P99" s="63"/>
      <c r="Q99" s="39"/>
      <c r="S99" s="63"/>
      <c r="T99" s="39"/>
      <c r="U99" s="39"/>
      <c r="V99" s="39"/>
      <c r="W99" s="39"/>
      <c r="X99" s="39"/>
      <c r="Y99" s="39"/>
      <c r="Z99" s="39"/>
      <c r="AA99" s="39"/>
      <c r="AB99" s="39"/>
    </row>
    <row r="100" spans="1:28" ht="20.100000000000001" customHeight="1" x14ac:dyDescent="0.25">
      <c r="A100" s="41" t="s">
        <v>27</v>
      </c>
      <c r="B100" s="42">
        <v>0</v>
      </c>
      <c r="C100" s="42">
        <v>0</v>
      </c>
      <c r="D100" s="42">
        <v>0</v>
      </c>
      <c r="E100" s="42">
        <v>0</v>
      </c>
      <c r="F100" s="42">
        <v>0</v>
      </c>
      <c r="G100" s="42">
        <v>1</v>
      </c>
      <c r="H100" s="42">
        <v>0</v>
      </c>
      <c r="I100" s="42">
        <v>0</v>
      </c>
      <c r="J100" s="42">
        <v>0</v>
      </c>
      <c r="K100" s="42">
        <v>0</v>
      </c>
      <c r="L100" s="42">
        <v>0</v>
      </c>
      <c r="M100" s="42">
        <v>0</v>
      </c>
      <c r="P100" s="63"/>
      <c r="S100" s="63"/>
    </row>
    <row r="101" spans="1:28" ht="20.100000000000001" customHeight="1" x14ac:dyDescent="0.25">
      <c r="A101" s="41" t="s">
        <v>28</v>
      </c>
      <c r="B101" s="42">
        <v>2</v>
      </c>
      <c r="C101" s="42">
        <v>1</v>
      </c>
      <c r="D101" s="42">
        <v>2</v>
      </c>
      <c r="E101" s="42">
        <v>1</v>
      </c>
      <c r="F101" s="42">
        <v>0</v>
      </c>
      <c r="G101" s="42">
        <v>0</v>
      </c>
      <c r="H101" s="42">
        <v>2</v>
      </c>
      <c r="I101" s="42">
        <v>1</v>
      </c>
      <c r="J101" s="42">
        <v>9</v>
      </c>
      <c r="K101" s="42">
        <v>0</v>
      </c>
      <c r="L101" s="42">
        <v>9</v>
      </c>
      <c r="M101" s="42">
        <v>0</v>
      </c>
      <c r="P101" s="63"/>
      <c r="S101" s="63"/>
    </row>
    <row r="102" spans="1:28" ht="20.100000000000001" customHeight="1" x14ac:dyDescent="0.25">
      <c r="A102" s="41" t="s">
        <v>29</v>
      </c>
      <c r="B102" s="42">
        <v>0</v>
      </c>
      <c r="C102" s="42">
        <v>1</v>
      </c>
      <c r="D102" s="42">
        <v>1</v>
      </c>
      <c r="E102" s="42">
        <v>4</v>
      </c>
      <c r="F102" s="42">
        <v>0</v>
      </c>
      <c r="G102" s="42">
        <v>1</v>
      </c>
      <c r="H102" s="42">
        <v>1</v>
      </c>
      <c r="I102" s="42">
        <v>2</v>
      </c>
      <c r="J102" s="42">
        <v>1</v>
      </c>
      <c r="K102" s="42">
        <v>1</v>
      </c>
      <c r="L102" s="42">
        <v>1</v>
      </c>
      <c r="M102" s="42">
        <v>1</v>
      </c>
      <c r="P102" s="63"/>
      <c r="S102" s="63"/>
    </row>
    <row r="103" spans="1:28" ht="20.100000000000001" customHeight="1" x14ac:dyDescent="0.25">
      <c r="A103" s="352" t="s">
        <v>259</v>
      </c>
      <c r="B103" s="40">
        <v>1636</v>
      </c>
      <c r="C103" s="40">
        <v>2439</v>
      </c>
      <c r="D103" s="40">
        <v>918</v>
      </c>
      <c r="E103" s="40">
        <v>1254</v>
      </c>
      <c r="F103" s="40">
        <v>497</v>
      </c>
      <c r="G103" s="40">
        <v>1504</v>
      </c>
      <c r="H103" s="40">
        <v>2097</v>
      </c>
      <c r="I103" s="40">
        <v>1441</v>
      </c>
      <c r="J103" s="40">
        <v>1870</v>
      </c>
      <c r="K103" s="40">
        <v>1916</v>
      </c>
      <c r="L103" s="40">
        <v>8660</v>
      </c>
      <c r="M103" s="40">
        <v>7263</v>
      </c>
      <c r="P103" s="63"/>
      <c r="Q103" s="39"/>
      <c r="S103" s="63"/>
      <c r="T103" s="39"/>
      <c r="U103" s="39"/>
      <c r="V103" s="39"/>
      <c r="W103" s="39"/>
      <c r="X103" s="39"/>
      <c r="Y103" s="39"/>
      <c r="Z103" s="39"/>
      <c r="AA103" s="39"/>
      <c r="AB103" s="39"/>
    </row>
    <row r="104" spans="1:28" ht="20.100000000000001" customHeight="1" x14ac:dyDescent="0.25">
      <c r="A104" s="41" t="s">
        <v>30</v>
      </c>
      <c r="B104" s="42">
        <v>1558</v>
      </c>
      <c r="C104" s="42">
        <v>2364</v>
      </c>
      <c r="D104" s="42">
        <v>849</v>
      </c>
      <c r="E104" s="42">
        <v>1200</v>
      </c>
      <c r="F104" s="42">
        <v>467</v>
      </c>
      <c r="G104" s="42">
        <v>1435</v>
      </c>
      <c r="H104" s="42">
        <v>2011</v>
      </c>
      <c r="I104" s="42">
        <v>1410</v>
      </c>
      <c r="J104" s="42">
        <v>1796</v>
      </c>
      <c r="K104" s="42">
        <v>1868</v>
      </c>
      <c r="L104" s="42">
        <v>8420</v>
      </c>
      <c r="M104" s="42">
        <v>7098</v>
      </c>
      <c r="P104" s="64"/>
      <c r="S104" s="64"/>
    </row>
    <row r="105" spans="1:28" ht="20.100000000000001" customHeight="1" x14ac:dyDescent="0.25">
      <c r="A105" s="41" t="s">
        <v>31</v>
      </c>
      <c r="B105" s="42">
        <v>2</v>
      </c>
      <c r="C105" s="42">
        <v>0</v>
      </c>
      <c r="D105" s="42">
        <v>0</v>
      </c>
      <c r="E105" s="42">
        <v>0</v>
      </c>
      <c r="F105" s="42">
        <v>0</v>
      </c>
      <c r="G105" s="42">
        <v>3</v>
      </c>
      <c r="H105" s="42">
        <v>1</v>
      </c>
      <c r="I105" s="42">
        <v>1</v>
      </c>
      <c r="J105" s="42">
        <v>1</v>
      </c>
      <c r="K105" s="42">
        <v>0</v>
      </c>
      <c r="L105" s="42">
        <v>1</v>
      </c>
      <c r="M105" s="42">
        <v>5</v>
      </c>
      <c r="P105" s="63"/>
      <c r="S105" s="63"/>
    </row>
    <row r="106" spans="1:28" ht="20.100000000000001" customHeight="1" x14ac:dyDescent="0.25">
      <c r="A106" s="41" t="s">
        <v>32</v>
      </c>
      <c r="B106" s="42">
        <v>2</v>
      </c>
      <c r="C106" s="42">
        <v>2</v>
      </c>
      <c r="D106" s="42">
        <v>3</v>
      </c>
      <c r="E106" s="42">
        <v>5</v>
      </c>
      <c r="F106" s="42">
        <v>1</v>
      </c>
      <c r="G106" s="42">
        <v>2</v>
      </c>
      <c r="H106" s="42">
        <v>6</v>
      </c>
      <c r="I106" s="42">
        <v>2</v>
      </c>
      <c r="J106" s="42">
        <v>2</v>
      </c>
      <c r="K106" s="42">
        <v>3</v>
      </c>
      <c r="L106" s="42">
        <v>10</v>
      </c>
      <c r="M106" s="42">
        <v>13</v>
      </c>
      <c r="P106" s="63"/>
      <c r="S106" s="63"/>
    </row>
    <row r="107" spans="1:28" ht="20.100000000000001" customHeight="1" x14ac:dyDescent="0.25">
      <c r="A107" s="41" t="s">
        <v>33</v>
      </c>
      <c r="B107" s="42">
        <v>2</v>
      </c>
      <c r="C107" s="42">
        <v>3</v>
      </c>
      <c r="D107" s="42">
        <v>0</v>
      </c>
      <c r="E107" s="42">
        <v>1</v>
      </c>
      <c r="F107" s="42">
        <v>3</v>
      </c>
      <c r="G107" s="42">
        <v>2</v>
      </c>
      <c r="H107" s="42">
        <v>9</v>
      </c>
      <c r="I107" s="42">
        <v>2</v>
      </c>
      <c r="J107" s="42">
        <v>2</v>
      </c>
      <c r="K107" s="42">
        <v>1</v>
      </c>
      <c r="L107" s="42">
        <v>2</v>
      </c>
      <c r="M107" s="42">
        <v>3</v>
      </c>
      <c r="P107" s="63"/>
      <c r="S107" s="63"/>
    </row>
    <row r="108" spans="1:28" ht="20.100000000000001" customHeight="1" x14ac:dyDescent="0.25">
      <c r="A108" s="41" t="s">
        <v>34</v>
      </c>
      <c r="B108" s="42">
        <v>0</v>
      </c>
      <c r="C108" s="42">
        <v>0</v>
      </c>
      <c r="D108" s="42">
        <v>0</v>
      </c>
      <c r="E108" s="42">
        <v>0</v>
      </c>
      <c r="F108" s="42">
        <v>1</v>
      </c>
      <c r="G108" s="42">
        <v>0</v>
      </c>
      <c r="H108" s="42">
        <v>0</v>
      </c>
      <c r="I108" s="42">
        <v>0</v>
      </c>
      <c r="J108" s="42">
        <v>0</v>
      </c>
      <c r="K108" s="42">
        <v>0</v>
      </c>
      <c r="L108" s="42">
        <v>0</v>
      </c>
      <c r="M108" s="42">
        <v>2</v>
      </c>
      <c r="P108" s="63"/>
      <c r="S108" s="63"/>
    </row>
    <row r="109" spans="1:28" ht="20.100000000000001" customHeight="1" x14ac:dyDescent="0.25">
      <c r="A109" s="41" t="s">
        <v>571</v>
      </c>
      <c r="B109" s="42">
        <v>0</v>
      </c>
      <c r="C109" s="42">
        <v>0</v>
      </c>
      <c r="D109" s="42">
        <v>0</v>
      </c>
      <c r="E109" s="42">
        <v>0</v>
      </c>
      <c r="F109" s="42">
        <v>0</v>
      </c>
      <c r="G109" s="42">
        <v>0</v>
      </c>
      <c r="H109" s="42">
        <v>0</v>
      </c>
      <c r="I109" s="42">
        <v>3</v>
      </c>
      <c r="J109" s="42">
        <v>0</v>
      </c>
      <c r="K109" s="42">
        <v>0</v>
      </c>
      <c r="L109" s="42">
        <v>3</v>
      </c>
      <c r="M109" s="42">
        <v>0</v>
      </c>
      <c r="P109" s="63"/>
      <c r="S109" s="63"/>
    </row>
    <row r="110" spans="1:28" ht="20.100000000000001" customHeight="1" x14ac:dyDescent="0.25">
      <c r="A110" s="41" t="s">
        <v>35</v>
      </c>
      <c r="B110" s="42">
        <v>0</v>
      </c>
      <c r="C110" s="42">
        <v>0</v>
      </c>
      <c r="D110" s="42">
        <v>0</v>
      </c>
      <c r="E110" s="42">
        <v>0</v>
      </c>
      <c r="F110" s="42">
        <v>0</v>
      </c>
      <c r="G110" s="42">
        <v>0</v>
      </c>
      <c r="H110" s="42">
        <v>0</v>
      </c>
      <c r="I110" s="42">
        <v>0</v>
      </c>
      <c r="J110" s="42">
        <v>0</v>
      </c>
      <c r="K110" s="42">
        <v>0</v>
      </c>
      <c r="L110" s="42">
        <v>0</v>
      </c>
      <c r="M110" s="42">
        <v>0</v>
      </c>
      <c r="P110" s="63"/>
      <c r="S110" s="63"/>
    </row>
    <row r="111" spans="1:28" ht="20.100000000000001" customHeight="1" x14ac:dyDescent="0.25">
      <c r="A111" s="41" t="s">
        <v>36</v>
      </c>
      <c r="B111" s="42">
        <v>55</v>
      </c>
      <c r="C111" s="42">
        <v>56</v>
      </c>
      <c r="D111" s="42">
        <v>63</v>
      </c>
      <c r="E111" s="42">
        <v>45</v>
      </c>
      <c r="F111" s="42">
        <v>24</v>
      </c>
      <c r="G111" s="42">
        <v>47</v>
      </c>
      <c r="H111" s="42">
        <v>63</v>
      </c>
      <c r="I111" s="42">
        <v>22</v>
      </c>
      <c r="J111" s="42">
        <v>54</v>
      </c>
      <c r="K111" s="42">
        <v>38</v>
      </c>
      <c r="L111" s="42">
        <v>217</v>
      </c>
      <c r="M111" s="42">
        <v>131</v>
      </c>
      <c r="P111" s="63"/>
      <c r="S111" s="63"/>
    </row>
    <row r="112" spans="1:28" s="39" customFormat="1" ht="20.100000000000001" customHeight="1" x14ac:dyDescent="0.25">
      <c r="A112" s="41" t="s">
        <v>37</v>
      </c>
      <c r="B112" s="42">
        <v>5</v>
      </c>
      <c r="C112" s="42">
        <v>2</v>
      </c>
      <c r="D112" s="42">
        <v>2</v>
      </c>
      <c r="E112" s="42">
        <v>1</v>
      </c>
      <c r="F112" s="42">
        <v>0</v>
      </c>
      <c r="G112" s="42">
        <v>2</v>
      </c>
      <c r="H112" s="42">
        <v>3</v>
      </c>
      <c r="I112" s="42">
        <v>0</v>
      </c>
      <c r="J112" s="42">
        <v>5</v>
      </c>
      <c r="K112" s="42">
        <v>0</v>
      </c>
      <c r="L112" s="42">
        <v>2</v>
      </c>
      <c r="M112" s="42">
        <v>4</v>
      </c>
      <c r="P112" s="61"/>
      <c r="Q112" s="41"/>
      <c r="S112" s="61"/>
      <c r="T112" s="41"/>
      <c r="U112" s="41"/>
      <c r="V112" s="41"/>
      <c r="W112" s="41"/>
      <c r="X112" s="41"/>
      <c r="Y112" s="41"/>
      <c r="Z112" s="41"/>
      <c r="AA112" s="41"/>
      <c r="AB112" s="41"/>
    </row>
    <row r="113" spans="1:28" ht="20.100000000000001" customHeight="1" x14ac:dyDescent="0.25">
      <c r="A113" s="41" t="s">
        <v>38</v>
      </c>
      <c r="B113" s="42">
        <v>0</v>
      </c>
      <c r="C113" s="42">
        <v>0</v>
      </c>
      <c r="D113" s="42">
        <v>0</v>
      </c>
      <c r="E113" s="42">
        <v>0</v>
      </c>
      <c r="F113" s="42">
        <v>0</v>
      </c>
      <c r="G113" s="42">
        <v>0</v>
      </c>
      <c r="H113" s="42">
        <v>0</v>
      </c>
      <c r="I113" s="42">
        <v>0</v>
      </c>
      <c r="J113" s="42">
        <v>0</v>
      </c>
      <c r="K113" s="42">
        <v>0</v>
      </c>
      <c r="L113" s="42">
        <v>0</v>
      </c>
      <c r="M113" s="42">
        <v>0</v>
      </c>
      <c r="P113" s="63"/>
      <c r="S113" s="63"/>
    </row>
    <row r="114" spans="1:28" ht="20.100000000000001" customHeight="1" x14ac:dyDescent="0.25">
      <c r="A114" s="41" t="s">
        <v>39</v>
      </c>
      <c r="B114" s="42">
        <v>11</v>
      </c>
      <c r="C114" s="42">
        <v>12</v>
      </c>
      <c r="D114" s="42">
        <v>1</v>
      </c>
      <c r="E114" s="42">
        <v>2</v>
      </c>
      <c r="F114" s="42">
        <v>1</v>
      </c>
      <c r="G114" s="42">
        <v>12</v>
      </c>
      <c r="H114" s="42">
        <v>4</v>
      </c>
      <c r="I114" s="42">
        <v>1</v>
      </c>
      <c r="J114" s="42">
        <v>10</v>
      </c>
      <c r="K114" s="42">
        <v>6</v>
      </c>
      <c r="L114" s="42">
        <v>3</v>
      </c>
      <c r="M114" s="42">
        <v>6</v>
      </c>
      <c r="P114" s="63"/>
      <c r="S114" s="63"/>
    </row>
    <row r="115" spans="1:28" s="39" customFormat="1" ht="20.100000000000001" customHeight="1" x14ac:dyDescent="0.25">
      <c r="A115" s="41" t="s">
        <v>40</v>
      </c>
      <c r="B115" s="42">
        <v>1</v>
      </c>
      <c r="C115" s="42">
        <v>0</v>
      </c>
      <c r="D115" s="42">
        <v>0</v>
      </c>
      <c r="E115" s="42">
        <v>0</v>
      </c>
      <c r="F115" s="42">
        <v>0</v>
      </c>
      <c r="G115" s="42">
        <v>1</v>
      </c>
      <c r="H115" s="42">
        <v>0</v>
      </c>
      <c r="I115" s="42">
        <v>0</v>
      </c>
      <c r="J115" s="42">
        <v>0</v>
      </c>
      <c r="K115" s="42">
        <v>0</v>
      </c>
      <c r="L115" s="42">
        <v>2</v>
      </c>
      <c r="M115" s="42">
        <v>1</v>
      </c>
      <c r="P115" s="61"/>
      <c r="Q115" s="41"/>
      <c r="S115" s="61"/>
      <c r="T115" s="41"/>
      <c r="U115" s="41"/>
      <c r="V115" s="41"/>
      <c r="W115" s="41"/>
      <c r="X115" s="41"/>
      <c r="Y115" s="41"/>
      <c r="Z115" s="41"/>
      <c r="AA115" s="41"/>
      <c r="AB115" s="41"/>
    </row>
    <row r="116" spans="1:28" ht="20.100000000000001" customHeight="1" x14ac:dyDescent="0.25">
      <c r="A116" s="352" t="s">
        <v>590</v>
      </c>
      <c r="B116" s="40">
        <v>0</v>
      </c>
      <c r="C116" s="40">
        <v>0</v>
      </c>
      <c r="D116" s="40">
        <v>0</v>
      </c>
      <c r="E116" s="40">
        <v>1</v>
      </c>
      <c r="F116" s="40">
        <v>0</v>
      </c>
      <c r="G116" s="40">
        <v>0</v>
      </c>
      <c r="H116" s="40">
        <v>2</v>
      </c>
      <c r="I116" s="40">
        <v>1</v>
      </c>
      <c r="J116" s="40">
        <v>1</v>
      </c>
      <c r="K116" s="40">
        <v>0</v>
      </c>
      <c r="L116" s="40">
        <v>7</v>
      </c>
      <c r="M116" s="40">
        <v>4</v>
      </c>
      <c r="P116" s="63"/>
      <c r="Q116" s="39"/>
      <c r="S116" s="63"/>
      <c r="T116" s="39"/>
      <c r="U116" s="39"/>
      <c r="V116" s="39"/>
      <c r="W116" s="39"/>
      <c r="X116" s="39"/>
      <c r="Y116" s="39"/>
      <c r="Z116" s="39"/>
      <c r="AA116" s="39"/>
      <c r="AB116" s="39"/>
    </row>
    <row r="117" spans="1:28" ht="20.100000000000001" customHeight="1" x14ac:dyDescent="0.25">
      <c r="A117" s="41" t="s">
        <v>265</v>
      </c>
      <c r="B117" s="42">
        <v>0</v>
      </c>
      <c r="C117" s="42">
        <v>0</v>
      </c>
      <c r="D117" s="42">
        <v>0</v>
      </c>
      <c r="E117" s="42">
        <v>0</v>
      </c>
      <c r="F117" s="42">
        <v>0</v>
      </c>
      <c r="G117" s="42">
        <v>0</v>
      </c>
      <c r="H117" s="42">
        <v>0</v>
      </c>
      <c r="I117" s="42">
        <v>0</v>
      </c>
      <c r="J117" s="42">
        <v>0</v>
      </c>
      <c r="K117" s="42">
        <v>0</v>
      </c>
      <c r="L117" s="42">
        <v>0</v>
      </c>
      <c r="M117" s="42">
        <v>0</v>
      </c>
      <c r="P117" s="63"/>
      <c r="S117" s="63"/>
    </row>
    <row r="118" spans="1:28" ht="20.100000000000001" customHeight="1" x14ac:dyDescent="0.25">
      <c r="A118" s="41" t="s">
        <v>572</v>
      </c>
      <c r="B118" s="42">
        <v>0</v>
      </c>
      <c r="C118" s="42">
        <v>0</v>
      </c>
      <c r="D118" s="42">
        <v>0</v>
      </c>
      <c r="E118" s="42">
        <v>0</v>
      </c>
      <c r="F118" s="42">
        <v>0</v>
      </c>
      <c r="G118" s="42">
        <v>0</v>
      </c>
      <c r="H118" s="42">
        <v>0</v>
      </c>
      <c r="I118" s="42">
        <v>0</v>
      </c>
      <c r="J118" s="42">
        <v>0</v>
      </c>
      <c r="K118" s="42">
        <v>0</v>
      </c>
      <c r="L118" s="42">
        <v>0</v>
      </c>
      <c r="M118" s="42">
        <v>0</v>
      </c>
      <c r="P118" s="63"/>
      <c r="S118" s="63"/>
    </row>
    <row r="119" spans="1:28" ht="20.100000000000001" customHeight="1" x14ac:dyDescent="0.25">
      <c r="A119" s="41" t="s">
        <v>41</v>
      </c>
      <c r="B119" s="42">
        <v>0</v>
      </c>
      <c r="C119" s="42">
        <v>0</v>
      </c>
      <c r="D119" s="42">
        <v>0</v>
      </c>
      <c r="E119" s="42">
        <v>0</v>
      </c>
      <c r="F119" s="42">
        <v>0</v>
      </c>
      <c r="G119" s="42">
        <v>0</v>
      </c>
      <c r="H119" s="42">
        <v>0</v>
      </c>
      <c r="I119" s="42">
        <v>0</v>
      </c>
      <c r="J119" s="42">
        <v>0</v>
      </c>
      <c r="K119" s="42">
        <v>0</v>
      </c>
      <c r="L119" s="42">
        <v>3</v>
      </c>
      <c r="M119" s="42">
        <v>0</v>
      </c>
      <c r="P119" s="63"/>
      <c r="S119" s="63"/>
    </row>
    <row r="120" spans="1:28" ht="20.100000000000001" customHeight="1" x14ac:dyDescent="0.25">
      <c r="A120" s="41" t="s">
        <v>573</v>
      </c>
      <c r="B120" s="42">
        <v>0</v>
      </c>
      <c r="C120" s="42">
        <v>0</v>
      </c>
      <c r="D120" s="42">
        <v>0</v>
      </c>
      <c r="E120" s="42">
        <v>0</v>
      </c>
      <c r="F120" s="42">
        <v>0</v>
      </c>
      <c r="G120" s="42">
        <v>0</v>
      </c>
      <c r="H120" s="42">
        <v>0</v>
      </c>
      <c r="I120" s="42">
        <v>0</v>
      </c>
      <c r="J120" s="42">
        <v>0</v>
      </c>
      <c r="K120" s="42">
        <v>0</v>
      </c>
      <c r="L120" s="42">
        <v>0</v>
      </c>
      <c r="M120" s="42">
        <v>0</v>
      </c>
      <c r="P120" s="63"/>
      <c r="S120" s="63"/>
    </row>
    <row r="121" spans="1:28" ht="20.100000000000001" customHeight="1" x14ac:dyDescent="0.25">
      <c r="A121" s="41" t="s">
        <v>269</v>
      </c>
      <c r="B121" s="42">
        <v>0</v>
      </c>
      <c r="C121" s="42">
        <v>0</v>
      </c>
      <c r="D121" s="42">
        <v>0</v>
      </c>
      <c r="E121" s="42">
        <v>0</v>
      </c>
      <c r="F121" s="42">
        <v>0</v>
      </c>
      <c r="G121" s="42">
        <v>0</v>
      </c>
      <c r="H121" s="42">
        <v>0</v>
      </c>
      <c r="I121" s="42">
        <v>0</v>
      </c>
      <c r="J121" s="42">
        <v>0</v>
      </c>
      <c r="K121" s="42">
        <v>0</v>
      </c>
      <c r="L121" s="42">
        <v>0</v>
      </c>
      <c r="M121" s="42">
        <v>1</v>
      </c>
      <c r="P121" s="63"/>
      <c r="S121" s="63"/>
    </row>
    <row r="122" spans="1:28" ht="20.100000000000001" customHeight="1" x14ac:dyDescent="0.25">
      <c r="A122" s="41" t="s">
        <v>277</v>
      </c>
      <c r="B122" s="42">
        <v>0</v>
      </c>
      <c r="C122" s="42">
        <v>0</v>
      </c>
      <c r="D122" s="42">
        <v>0</v>
      </c>
      <c r="E122" s="42">
        <v>0</v>
      </c>
      <c r="F122" s="42">
        <v>0</v>
      </c>
      <c r="G122" s="42">
        <v>0</v>
      </c>
      <c r="H122" s="42">
        <v>0</v>
      </c>
      <c r="I122" s="42">
        <v>0</v>
      </c>
      <c r="J122" s="42">
        <v>0</v>
      </c>
      <c r="K122" s="42">
        <v>0</v>
      </c>
      <c r="L122" s="42">
        <v>0</v>
      </c>
      <c r="M122" s="42">
        <v>0</v>
      </c>
      <c r="P122" s="63"/>
      <c r="S122" s="63"/>
    </row>
    <row r="123" spans="1:28" ht="20.100000000000001" customHeight="1" x14ac:dyDescent="0.25">
      <c r="A123" s="41" t="s">
        <v>42</v>
      </c>
      <c r="B123" s="42">
        <v>0</v>
      </c>
      <c r="C123" s="42">
        <v>0</v>
      </c>
      <c r="D123" s="42">
        <v>0</v>
      </c>
      <c r="E123" s="42">
        <v>0</v>
      </c>
      <c r="F123" s="42">
        <v>0</v>
      </c>
      <c r="G123" s="42">
        <v>0</v>
      </c>
      <c r="H123" s="42">
        <v>0</v>
      </c>
      <c r="I123" s="42">
        <v>0</v>
      </c>
      <c r="J123" s="42">
        <v>0</v>
      </c>
      <c r="K123" s="42">
        <v>0</v>
      </c>
      <c r="L123" s="42">
        <v>0</v>
      </c>
      <c r="M123" s="42">
        <v>0</v>
      </c>
      <c r="N123" s="42"/>
      <c r="O123" s="42"/>
    </row>
    <row r="124" spans="1:28" ht="20.100000000000001" customHeight="1" x14ac:dyDescent="0.25">
      <c r="A124" s="41" t="s">
        <v>271</v>
      </c>
      <c r="B124" s="42">
        <v>0</v>
      </c>
      <c r="C124" s="42">
        <v>0</v>
      </c>
      <c r="D124" s="42">
        <v>0</v>
      </c>
      <c r="E124" s="42">
        <v>0</v>
      </c>
      <c r="F124" s="42">
        <v>0</v>
      </c>
      <c r="G124" s="42">
        <v>0</v>
      </c>
      <c r="H124" s="42">
        <v>0</v>
      </c>
      <c r="I124" s="42">
        <v>0</v>
      </c>
      <c r="J124" s="42">
        <v>0</v>
      </c>
      <c r="K124" s="42">
        <v>0</v>
      </c>
      <c r="L124" s="42">
        <v>0</v>
      </c>
      <c r="M124" s="42">
        <v>0</v>
      </c>
      <c r="N124" s="42"/>
      <c r="O124" s="42"/>
    </row>
    <row r="125" spans="1:28" ht="20.100000000000001" customHeight="1" x14ac:dyDescent="0.25">
      <c r="A125" s="41" t="s">
        <v>574</v>
      </c>
      <c r="B125" s="42">
        <v>0</v>
      </c>
      <c r="C125" s="42">
        <v>0</v>
      </c>
      <c r="D125" s="42">
        <v>0</v>
      </c>
      <c r="E125" s="42">
        <v>0</v>
      </c>
      <c r="F125" s="42">
        <v>0</v>
      </c>
      <c r="G125" s="42">
        <v>0</v>
      </c>
      <c r="H125" s="42">
        <v>0</v>
      </c>
      <c r="I125" s="42">
        <v>0</v>
      </c>
      <c r="J125" s="42">
        <v>0</v>
      </c>
      <c r="K125" s="42">
        <v>0</v>
      </c>
      <c r="L125" s="42">
        <v>0</v>
      </c>
      <c r="M125" s="42">
        <v>0</v>
      </c>
      <c r="N125" s="42"/>
      <c r="O125" s="42"/>
    </row>
    <row r="126" spans="1:28" ht="20.100000000000001" customHeight="1" x14ac:dyDescent="0.25">
      <c r="A126" s="41" t="s">
        <v>43</v>
      </c>
      <c r="B126" s="42">
        <v>0</v>
      </c>
      <c r="C126" s="42">
        <v>0</v>
      </c>
      <c r="D126" s="42">
        <v>0</v>
      </c>
      <c r="E126" s="42">
        <v>1</v>
      </c>
      <c r="F126" s="42">
        <v>0</v>
      </c>
      <c r="G126" s="42">
        <v>0</v>
      </c>
      <c r="H126" s="42">
        <v>0</v>
      </c>
      <c r="I126" s="42">
        <v>0</v>
      </c>
      <c r="J126" s="42">
        <v>0</v>
      </c>
      <c r="K126" s="42">
        <v>0</v>
      </c>
      <c r="L126" s="42">
        <v>0</v>
      </c>
      <c r="M126" s="42">
        <v>3</v>
      </c>
      <c r="N126" s="42"/>
      <c r="O126" s="42"/>
    </row>
    <row r="127" spans="1:28" ht="20.100000000000001" customHeight="1" x14ac:dyDescent="0.25">
      <c r="A127" s="41" t="s">
        <v>44</v>
      </c>
      <c r="B127" s="42">
        <v>0</v>
      </c>
      <c r="C127" s="42">
        <v>0</v>
      </c>
      <c r="D127" s="42">
        <v>0</v>
      </c>
      <c r="E127" s="42">
        <v>0</v>
      </c>
      <c r="F127" s="42">
        <v>0</v>
      </c>
      <c r="G127" s="42">
        <v>0</v>
      </c>
      <c r="H127" s="42">
        <v>1</v>
      </c>
      <c r="I127" s="42">
        <v>1</v>
      </c>
      <c r="J127" s="42">
        <v>0</v>
      </c>
      <c r="K127" s="42">
        <v>0</v>
      </c>
      <c r="L127" s="42">
        <v>1</v>
      </c>
      <c r="M127" s="42">
        <v>0</v>
      </c>
      <c r="N127" s="42"/>
      <c r="O127" s="42"/>
    </row>
    <row r="128" spans="1:28" ht="20.100000000000001" customHeight="1" x14ac:dyDescent="0.25">
      <c r="A128" s="41" t="s">
        <v>575</v>
      </c>
      <c r="B128" s="42">
        <v>0</v>
      </c>
      <c r="C128" s="42">
        <v>0</v>
      </c>
      <c r="D128" s="42">
        <v>0</v>
      </c>
      <c r="E128" s="42">
        <v>0</v>
      </c>
      <c r="F128" s="42">
        <v>0</v>
      </c>
      <c r="G128" s="42">
        <v>0</v>
      </c>
      <c r="H128" s="42">
        <v>0</v>
      </c>
      <c r="I128" s="42">
        <v>0</v>
      </c>
      <c r="J128" s="42">
        <v>0</v>
      </c>
      <c r="K128" s="42">
        <v>0</v>
      </c>
      <c r="L128" s="42">
        <v>0</v>
      </c>
      <c r="M128" s="42">
        <v>0</v>
      </c>
      <c r="N128" s="42"/>
      <c r="O128" s="42"/>
    </row>
    <row r="129" spans="1:16" ht="20.100000000000001" customHeight="1" x14ac:dyDescent="0.25">
      <c r="A129" s="41" t="s">
        <v>263</v>
      </c>
      <c r="B129" s="42">
        <v>0</v>
      </c>
      <c r="C129" s="42">
        <v>0</v>
      </c>
      <c r="D129" s="42">
        <v>0</v>
      </c>
      <c r="E129" s="42">
        <v>0</v>
      </c>
      <c r="F129" s="42">
        <v>0</v>
      </c>
      <c r="G129" s="42">
        <v>0</v>
      </c>
      <c r="H129" s="42">
        <v>0</v>
      </c>
      <c r="I129" s="42">
        <v>0</v>
      </c>
      <c r="J129" s="42">
        <v>0</v>
      </c>
      <c r="K129" s="42">
        <v>0</v>
      </c>
      <c r="L129" s="42">
        <v>0</v>
      </c>
      <c r="M129" s="42">
        <v>0</v>
      </c>
      <c r="N129" s="42"/>
      <c r="O129" s="42"/>
    </row>
    <row r="130" spans="1:16" ht="20.100000000000001" customHeight="1" x14ac:dyDescent="0.25">
      <c r="A130" s="41" t="s">
        <v>576</v>
      </c>
      <c r="B130" s="42">
        <v>0</v>
      </c>
      <c r="C130" s="42">
        <v>0</v>
      </c>
      <c r="D130" s="42">
        <v>0</v>
      </c>
      <c r="E130" s="42">
        <v>0</v>
      </c>
      <c r="F130" s="42">
        <v>0</v>
      </c>
      <c r="G130" s="42">
        <v>0</v>
      </c>
      <c r="H130" s="42">
        <v>0</v>
      </c>
      <c r="I130" s="42">
        <v>0</v>
      </c>
      <c r="J130" s="42">
        <v>0</v>
      </c>
      <c r="K130" s="42">
        <v>0</v>
      </c>
      <c r="L130" s="42">
        <v>0</v>
      </c>
      <c r="M130" s="42">
        <v>0</v>
      </c>
      <c r="N130" s="42"/>
      <c r="O130" s="42"/>
    </row>
    <row r="131" spans="1:16" ht="20.100000000000001" customHeight="1" x14ac:dyDescent="0.25">
      <c r="A131" s="41" t="s">
        <v>577</v>
      </c>
      <c r="B131" s="42">
        <v>0</v>
      </c>
      <c r="C131" s="42">
        <v>0</v>
      </c>
      <c r="D131" s="42">
        <v>0</v>
      </c>
      <c r="E131" s="42">
        <v>0</v>
      </c>
      <c r="F131" s="42">
        <v>0</v>
      </c>
      <c r="G131" s="42">
        <v>0</v>
      </c>
      <c r="H131" s="42">
        <v>0</v>
      </c>
      <c r="I131" s="42">
        <v>0</v>
      </c>
      <c r="J131" s="42">
        <v>0</v>
      </c>
      <c r="K131" s="42">
        <v>0</v>
      </c>
      <c r="L131" s="42">
        <v>0</v>
      </c>
      <c r="M131" s="42">
        <v>0</v>
      </c>
      <c r="N131" s="42"/>
      <c r="O131" s="42"/>
    </row>
    <row r="132" spans="1:16" ht="20.100000000000001" customHeight="1" x14ac:dyDescent="0.25">
      <c r="A132" s="41" t="s">
        <v>578</v>
      </c>
      <c r="B132" s="42">
        <v>0</v>
      </c>
      <c r="C132" s="42">
        <v>0</v>
      </c>
      <c r="D132" s="42">
        <v>0</v>
      </c>
      <c r="E132" s="42">
        <v>0</v>
      </c>
      <c r="F132" s="42">
        <v>0</v>
      </c>
      <c r="G132" s="42">
        <v>0</v>
      </c>
      <c r="H132" s="42">
        <v>0</v>
      </c>
      <c r="I132" s="42">
        <v>0</v>
      </c>
      <c r="J132" s="42">
        <v>0</v>
      </c>
      <c r="K132" s="42">
        <v>0</v>
      </c>
      <c r="L132" s="42">
        <v>0</v>
      </c>
      <c r="M132" s="42">
        <v>0</v>
      </c>
      <c r="N132" s="42"/>
      <c r="O132" s="42"/>
    </row>
    <row r="133" spans="1:16" ht="20.100000000000001" customHeight="1" x14ac:dyDescent="0.25">
      <c r="A133" s="41" t="s">
        <v>264</v>
      </c>
      <c r="B133" s="42">
        <v>0</v>
      </c>
      <c r="C133" s="42">
        <v>0</v>
      </c>
      <c r="D133" s="42">
        <v>0</v>
      </c>
      <c r="E133" s="42">
        <v>0</v>
      </c>
      <c r="F133" s="42">
        <v>0</v>
      </c>
      <c r="G133" s="42">
        <v>0</v>
      </c>
      <c r="H133" s="42">
        <v>0</v>
      </c>
      <c r="I133" s="42">
        <v>0</v>
      </c>
      <c r="J133" s="42">
        <v>1</v>
      </c>
      <c r="K133" s="42">
        <v>0</v>
      </c>
      <c r="L133" s="42">
        <v>0</v>
      </c>
      <c r="M133" s="42">
        <v>0</v>
      </c>
      <c r="N133" s="42"/>
      <c r="O133" s="42"/>
    </row>
    <row r="134" spans="1:16" ht="20.100000000000001" customHeight="1" x14ac:dyDescent="0.25">
      <c r="A134" s="41" t="s">
        <v>268</v>
      </c>
      <c r="B134" s="42">
        <v>0</v>
      </c>
      <c r="C134" s="42">
        <v>0</v>
      </c>
      <c r="D134" s="42">
        <v>0</v>
      </c>
      <c r="E134" s="42">
        <v>0</v>
      </c>
      <c r="F134" s="42">
        <v>0</v>
      </c>
      <c r="G134" s="42">
        <v>0</v>
      </c>
      <c r="H134" s="42">
        <v>0</v>
      </c>
      <c r="I134" s="42">
        <v>0</v>
      </c>
      <c r="J134" s="42">
        <v>0</v>
      </c>
      <c r="K134" s="42">
        <v>0</v>
      </c>
      <c r="L134" s="42">
        <v>0</v>
      </c>
      <c r="M134" s="42">
        <v>0</v>
      </c>
      <c r="N134" s="42"/>
      <c r="O134" s="42"/>
    </row>
    <row r="135" spans="1:16" ht="20.100000000000001" customHeight="1" thickBot="1" x14ac:dyDescent="0.3">
      <c r="A135" s="41" t="s">
        <v>45</v>
      </c>
      <c r="B135" s="42">
        <v>0</v>
      </c>
      <c r="C135" s="42">
        <v>0</v>
      </c>
      <c r="D135" s="42">
        <v>0</v>
      </c>
      <c r="E135" s="42">
        <v>0</v>
      </c>
      <c r="F135" s="42">
        <v>0</v>
      </c>
      <c r="G135" s="42">
        <v>0</v>
      </c>
      <c r="H135" s="42">
        <v>1</v>
      </c>
      <c r="I135" s="42">
        <v>0</v>
      </c>
      <c r="J135" s="42">
        <v>0</v>
      </c>
      <c r="K135" s="42">
        <v>0</v>
      </c>
      <c r="L135" s="42">
        <v>3</v>
      </c>
      <c r="M135" s="42">
        <v>0</v>
      </c>
      <c r="N135" s="42"/>
      <c r="O135" s="42"/>
    </row>
    <row r="136" spans="1:16" s="48" customFormat="1" ht="15.95" customHeight="1" x14ac:dyDescent="0.25">
      <c r="A136" s="331" t="s">
        <v>588</v>
      </c>
      <c r="B136" s="331"/>
      <c r="C136" s="331"/>
      <c r="D136" s="332"/>
      <c r="E136" s="332"/>
      <c r="F136" s="332"/>
      <c r="G136" s="332"/>
      <c r="H136" s="332"/>
      <c r="I136" s="332"/>
      <c r="J136" s="332"/>
      <c r="K136" s="332"/>
      <c r="L136" s="332"/>
      <c r="M136" s="333" t="s">
        <v>585</v>
      </c>
    </row>
    <row r="137" spans="1:16" s="27" customFormat="1" ht="24.95" customHeight="1" x14ac:dyDescent="0.25">
      <c r="A137" s="347" t="s">
        <v>114</v>
      </c>
      <c r="B137" s="347"/>
      <c r="C137" s="347"/>
      <c r="D137" s="347"/>
      <c r="E137" s="347"/>
      <c r="F137" s="347"/>
      <c r="G137" s="347"/>
    </row>
    <row r="138" spans="1:16" s="55" customFormat="1" ht="24.95" customHeight="1" thickBot="1" x14ac:dyDescent="0.25">
      <c r="A138" s="28" t="s">
        <v>539</v>
      </c>
      <c r="B138" s="53"/>
      <c r="C138" s="53"/>
      <c r="D138" s="53"/>
      <c r="E138" s="53"/>
      <c r="F138" s="53"/>
      <c r="G138" s="53"/>
      <c r="H138" s="53"/>
      <c r="I138" s="53"/>
      <c r="J138" s="53"/>
      <c r="K138" s="53"/>
      <c r="L138" s="53"/>
      <c r="M138" s="53"/>
      <c r="N138" s="53"/>
      <c r="O138" s="336" t="s">
        <v>587</v>
      </c>
      <c r="P138" s="54"/>
    </row>
    <row r="139" spans="1:16" s="39" customFormat="1" ht="20.100000000000001" customHeight="1" x14ac:dyDescent="0.25">
      <c r="A139" s="1023" t="s">
        <v>8</v>
      </c>
      <c r="B139" s="1019" t="s">
        <v>85</v>
      </c>
      <c r="C139" s="1020"/>
      <c r="D139" s="1020"/>
      <c r="E139" s="1020"/>
      <c r="F139" s="1020"/>
      <c r="G139" s="1020"/>
      <c r="H139" s="1020"/>
      <c r="I139" s="1020"/>
      <c r="J139" s="1020"/>
      <c r="K139" s="1020"/>
      <c r="L139" s="1020"/>
      <c r="M139" s="1020"/>
      <c r="N139" s="1020"/>
      <c r="O139" s="1020"/>
      <c r="P139" s="56"/>
    </row>
    <row r="140" spans="1:16" ht="20.100000000000001" customHeight="1" x14ac:dyDescent="0.25">
      <c r="A140" s="1024"/>
      <c r="B140" s="1021" t="s">
        <v>10</v>
      </c>
      <c r="C140" s="1021"/>
      <c r="D140" s="32" t="s">
        <v>69</v>
      </c>
      <c r="E140" s="32"/>
      <c r="F140" s="32" t="s">
        <v>70</v>
      </c>
      <c r="G140" s="32"/>
      <c r="H140" s="32" t="s">
        <v>71</v>
      </c>
      <c r="I140" s="32"/>
      <c r="J140" s="32" t="s">
        <v>72</v>
      </c>
      <c r="K140" s="32"/>
      <c r="L140" s="32" t="s">
        <v>73</v>
      </c>
      <c r="M140" s="32"/>
      <c r="N140" s="32" t="s">
        <v>74</v>
      </c>
      <c r="O140" s="57"/>
      <c r="P140" s="58"/>
    </row>
    <row r="141" spans="1:16" ht="20.100000000000001" customHeight="1" x14ac:dyDescent="0.25">
      <c r="A141" s="1025"/>
      <c r="B141" s="59">
        <v>2015</v>
      </c>
      <c r="C141" s="59">
        <v>2016</v>
      </c>
      <c r="D141" s="59">
        <v>2015</v>
      </c>
      <c r="E141" s="59">
        <v>2016</v>
      </c>
      <c r="F141" s="334">
        <v>2015</v>
      </c>
      <c r="G141" s="334">
        <v>2016</v>
      </c>
      <c r="H141" s="334">
        <v>2015</v>
      </c>
      <c r="I141" s="334">
        <v>2016</v>
      </c>
      <c r="J141" s="334">
        <v>2015</v>
      </c>
      <c r="K141" s="334">
        <v>2016</v>
      </c>
      <c r="L141" s="334">
        <v>2015</v>
      </c>
      <c r="M141" s="334">
        <v>2016</v>
      </c>
      <c r="N141" s="334">
        <v>2015</v>
      </c>
      <c r="O141" s="335">
        <v>2016</v>
      </c>
      <c r="P141" s="58"/>
    </row>
    <row r="142" spans="1:16" ht="20.100000000000001" customHeight="1" x14ac:dyDescent="0.25">
      <c r="A142" s="352" t="s">
        <v>256</v>
      </c>
      <c r="B142" s="40">
        <v>295</v>
      </c>
      <c r="C142" s="40">
        <v>272</v>
      </c>
      <c r="D142" s="40">
        <v>84</v>
      </c>
      <c r="E142" s="40">
        <v>75</v>
      </c>
      <c r="F142" s="40">
        <v>61</v>
      </c>
      <c r="G142" s="40">
        <v>45</v>
      </c>
      <c r="H142" s="40">
        <v>41</v>
      </c>
      <c r="I142" s="40">
        <v>22</v>
      </c>
      <c r="J142" s="40">
        <v>33</v>
      </c>
      <c r="K142" s="40">
        <v>8</v>
      </c>
      <c r="L142" s="40">
        <v>9</v>
      </c>
      <c r="M142" s="40">
        <v>5</v>
      </c>
      <c r="N142" s="40">
        <v>1</v>
      </c>
      <c r="O142" s="40">
        <v>7</v>
      </c>
    </row>
    <row r="143" spans="1:16" ht="20.100000000000001" customHeight="1" x14ac:dyDescent="0.25">
      <c r="A143" s="41" t="s">
        <v>46</v>
      </c>
      <c r="B143" s="42">
        <v>89</v>
      </c>
      <c r="C143" s="42">
        <v>87</v>
      </c>
      <c r="D143" s="42">
        <v>29</v>
      </c>
      <c r="E143" s="42">
        <v>20</v>
      </c>
      <c r="F143" s="42">
        <v>13</v>
      </c>
      <c r="G143" s="42">
        <v>15</v>
      </c>
      <c r="H143" s="42">
        <v>16</v>
      </c>
      <c r="I143" s="42">
        <v>6</v>
      </c>
      <c r="J143" s="42">
        <v>5</v>
      </c>
      <c r="K143" s="42">
        <v>4</v>
      </c>
      <c r="L143" s="42">
        <v>3</v>
      </c>
      <c r="M143" s="42">
        <v>1</v>
      </c>
      <c r="N143" s="42">
        <v>1</v>
      </c>
      <c r="O143" s="42">
        <v>3</v>
      </c>
    </row>
    <row r="144" spans="1:16" ht="20.100000000000001" customHeight="1" x14ac:dyDescent="0.25">
      <c r="A144" s="41" t="s">
        <v>47</v>
      </c>
      <c r="B144" s="42">
        <v>5</v>
      </c>
      <c r="C144" s="42">
        <v>6</v>
      </c>
      <c r="D144" s="42">
        <v>1</v>
      </c>
      <c r="E144" s="42">
        <v>1</v>
      </c>
      <c r="F144" s="42">
        <v>3</v>
      </c>
      <c r="G144" s="42">
        <v>1</v>
      </c>
      <c r="H144" s="42">
        <v>0</v>
      </c>
      <c r="I144" s="42">
        <v>0</v>
      </c>
      <c r="J144" s="42">
        <v>1</v>
      </c>
      <c r="K144" s="42">
        <v>0</v>
      </c>
      <c r="L144" s="42">
        <v>0</v>
      </c>
      <c r="M144" s="42">
        <v>0</v>
      </c>
      <c r="N144" s="42">
        <v>0</v>
      </c>
      <c r="O144" s="42">
        <v>0</v>
      </c>
    </row>
    <row r="145" spans="1:15" ht="20.100000000000001" customHeight="1" x14ac:dyDescent="0.25">
      <c r="A145" s="41" t="s">
        <v>48</v>
      </c>
      <c r="B145" s="42">
        <v>2</v>
      </c>
      <c r="C145" s="42">
        <v>10</v>
      </c>
      <c r="D145" s="42">
        <v>1</v>
      </c>
      <c r="E145" s="42">
        <v>1</v>
      </c>
      <c r="F145" s="42">
        <v>0</v>
      </c>
      <c r="G145" s="42">
        <v>2</v>
      </c>
      <c r="H145" s="42">
        <v>0</v>
      </c>
      <c r="I145" s="42">
        <v>0</v>
      </c>
      <c r="J145" s="42">
        <v>0</v>
      </c>
      <c r="K145" s="42">
        <v>2</v>
      </c>
      <c r="L145" s="42">
        <v>1</v>
      </c>
      <c r="M145" s="42">
        <v>0</v>
      </c>
      <c r="N145" s="42">
        <v>0</v>
      </c>
      <c r="O145" s="42">
        <v>0</v>
      </c>
    </row>
    <row r="146" spans="1:15" ht="20.100000000000001" customHeight="1" x14ac:dyDescent="0.25">
      <c r="A146" s="41" t="s">
        <v>579</v>
      </c>
      <c r="B146" s="42">
        <v>0</v>
      </c>
      <c r="C146" s="42">
        <v>0</v>
      </c>
      <c r="D146" s="42">
        <v>0</v>
      </c>
      <c r="E146" s="42">
        <v>0</v>
      </c>
      <c r="F146" s="42">
        <v>0</v>
      </c>
      <c r="G146" s="42">
        <v>0</v>
      </c>
      <c r="H146" s="42">
        <v>0</v>
      </c>
      <c r="I146" s="42">
        <v>0</v>
      </c>
      <c r="J146" s="42">
        <v>0</v>
      </c>
      <c r="K146" s="42">
        <v>0</v>
      </c>
      <c r="L146" s="42">
        <v>0</v>
      </c>
      <c r="M146" s="42">
        <v>0</v>
      </c>
      <c r="N146" s="42">
        <v>0</v>
      </c>
      <c r="O146" s="42">
        <v>0</v>
      </c>
    </row>
    <row r="147" spans="1:15" ht="20.100000000000001" customHeight="1" x14ac:dyDescent="0.25">
      <c r="A147" s="41" t="s">
        <v>270</v>
      </c>
      <c r="B147" s="42">
        <v>0</v>
      </c>
      <c r="C147" s="42">
        <v>3</v>
      </c>
      <c r="D147" s="42">
        <v>0</v>
      </c>
      <c r="E147" s="42">
        <v>1</v>
      </c>
      <c r="F147" s="42">
        <v>0</v>
      </c>
      <c r="G147" s="42">
        <v>1</v>
      </c>
      <c r="H147" s="42">
        <v>0</v>
      </c>
      <c r="I147" s="42">
        <v>0</v>
      </c>
      <c r="J147" s="42">
        <v>0</v>
      </c>
      <c r="K147" s="42">
        <v>0</v>
      </c>
      <c r="L147" s="42">
        <v>0</v>
      </c>
      <c r="M147" s="42">
        <v>0</v>
      </c>
      <c r="N147" s="42">
        <v>0</v>
      </c>
      <c r="O147" s="42">
        <v>0</v>
      </c>
    </row>
    <row r="148" spans="1:15" ht="20.100000000000001" customHeight="1" x14ac:dyDescent="0.25">
      <c r="A148" s="41" t="s">
        <v>49</v>
      </c>
      <c r="B148" s="42">
        <v>4</v>
      </c>
      <c r="C148" s="42">
        <v>2</v>
      </c>
      <c r="D148" s="42">
        <v>3</v>
      </c>
      <c r="E148" s="42">
        <v>1</v>
      </c>
      <c r="F148" s="42">
        <v>0</v>
      </c>
      <c r="G148" s="42">
        <v>1</v>
      </c>
      <c r="H148" s="42">
        <v>0</v>
      </c>
      <c r="I148" s="42">
        <v>0</v>
      </c>
      <c r="J148" s="42">
        <v>0</v>
      </c>
      <c r="K148" s="42">
        <v>0</v>
      </c>
      <c r="L148" s="42">
        <v>0</v>
      </c>
      <c r="M148" s="42">
        <v>0</v>
      </c>
      <c r="N148" s="42">
        <v>0</v>
      </c>
      <c r="O148" s="42">
        <v>0</v>
      </c>
    </row>
    <row r="149" spans="1:15" ht="20.100000000000001" customHeight="1" x14ac:dyDescent="0.25">
      <c r="A149" s="41" t="s">
        <v>580</v>
      </c>
      <c r="B149" s="42">
        <v>0</v>
      </c>
      <c r="C149" s="42">
        <v>0</v>
      </c>
      <c r="D149" s="42">
        <v>0</v>
      </c>
      <c r="E149" s="42">
        <v>0</v>
      </c>
      <c r="F149" s="42">
        <v>0</v>
      </c>
      <c r="G149" s="42">
        <v>0</v>
      </c>
      <c r="H149" s="42">
        <v>0</v>
      </c>
      <c r="I149" s="42">
        <v>0</v>
      </c>
      <c r="J149" s="42">
        <v>0</v>
      </c>
      <c r="K149" s="42">
        <v>0</v>
      </c>
      <c r="L149" s="42">
        <v>0</v>
      </c>
      <c r="M149" s="42">
        <v>0</v>
      </c>
      <c r="N149" s="42">
        <v>0</v>
      </c>
      <c r="O149" s="42">
        <v>0</v>
      </c>
    </row>
    <row r="150" spans="1:15" ht="20.100000000000001" customHeight="1" x14ac:dyDescent="0.25">
      <c r="A150" s="41" t="s">
        <v>276</v>
      </c>
      <c r="B150" s="42">
        <v>0</v>
      </c>
      <c r="C150" s="42">
        <v>0</v>
      </c>
      <c r="D150" s="42">
        <v>0</v>
      </c>
      <c r="E150" s="42">
        <v>0</v>
      </c>
      <c r="F150" s="42">
        <v>0</v>
      </c>
      <c r="G150" s="42">
        <v>0</v>
      </c>
      <c r="H150" s="42">
        <v>0</v>
      </c>
      <c r="I150" s="42">
        <v>0</v>
      </c>
      <c r="J150" s="42">
        <v>0</v>
      </c>
      <c r="K150" s="42">
        <v>0</v>
      </c>
      <c r="L150" s="42">
        <v>0</v>
      </c>
      <c r="M150" s="42">
        <v>0</v>
      </c>
      <c r="N150" s="42">
        <v>0</v>
      </c>
      <c r="O150" s="42">
        <v>0</v>
      </c>
    </row>
    <row r="151" spans="1:15" ht="20.100000000000001" customHeight="1" x14ac:dyDescent="0.25">
      <c r="A151" s="41" t="s">
        <v>50</v>
      </c>
      <c r="B151" s="42">
        <v>37</v>
      </c>
      <c r="C151" s="42">
        <v>37</v>
      </c>
      <c r="D151" s="42">
        <v>10</v>
      </c>
      <c r="E151" s="42">
        <v>9</v>
      </c>
      <c r="F151" s="42">
        <v>9</v>
      </c>
      <c r="G151" s="42">
        <v>2</v>
      </c>
      <c r="H151" s="42">
        <v>2</v>
      </c>
      <c r="I151" s="42">
        <v>6</v>
      </c>
      <c r="J151" s="42">
        <v>0</v>
      </c>
      <c r="K151" s="42">
        <v>0</v>
      </c>
      <c r="L151" s="42">
        <v>3</v>
      </c>
      <c r="M151" s="42">
        <v>1</v>
      </c>
      <c r="N151" s="42">
        <v>0</v>
      </c>
      <c r="O151" s="42">
        <v>4</v>
      </c>
    </row>
    <row r="152" spans="1:15" ht="20.100000000000001" customHeight="1" x14ac:dyDescent="0.25">
      <c r="A152" s="41" t="s">
        <v>272</v>
      </c>
      <c r="B152" s="42">
        <v>0</v>
      </c>
      <c r="C152" s="42">
        <v>0</v>
      </c>
      <c r="D152" s="42">
        <v>0</v>
      </c>
      <c r="E152" s="42">
        <v>0</v>
      </c>
      <c r="F152" s="42">
        <v>0</v>
      </c>
      <c r="G152" s="42">
        <v>0</v>
      </c>
      <c r="H152" s="42">
        <v>0</v>
      </c>
      <c r="I152" s="42">
        <v>0</v>
      </c>
      <c r="J152" s="42">
        <v>0</v>
      </c>
      <c r="K152" s="42">
        <v>0</v>
      </c>
      <c r="L152" s="42">
        <v>0</v>
      </c>
      <c r="M152" s="42">
        <v>0</v>
      </c>
      <c r="N152" s="42">
        <v>0</v>
      </c>
      <c r="O152" s="42">
        <v>0</v>
      </c>
    </row>
    <row r="153" spans="1:15" ht="20.100000000000001" customHeight="1" x14ac:dyDescent="0.25">
      <c r="A153" s="41" t="s">
        <v>51</v>
      </c>
      <c r="B153" s="42">
        <v>0</v>
      </c>
      <c r="C153" s="42">
        <v>0</v>
      </c>
      <c r="D153" s="42">
        <v>0</v>
      </c>
      <c r="E153" s="42">
        <v>0</v>
      </c>
      <c r="F153" s="42">
        <v>0</v>
      </c>
      <c r="G153" s="42">
        <v>0</v>
      </c>
      <c r="H153" s="42">
        <v>0</v>
      </c>
      <c r="I153" s="42">
        <v>0</v>
      </c>
      <c r="J153" s="42">
        <v>0</v>
      </c>
      <c r="K153" s="42">
        <v>0</v>
      </c>
      <c r="L153" s="42">
        <v>0</v>
      </c>
      <c r="M153" s="42">
        <v>0</v>
      </c>
      <c r="N153" s="42">
        <v>0</v>
      </c>
      <c r="O153" s="42">
        <v>0</v>
      </c>
    </row>
    <row r="154" spans="1:15" ht="20.100000000000001" customHeight="1" x14ac:dyDescent="0.25">
      <c r="A154" s="41" t="s">
        <v>52</v>
      </c>
      <c r="B154" s="42">
        <v>20</v>
      </c>
      <c r="C154" s="42">
        <v>18</v>
      </c>
      <c r="D154" s="42">
        <v>6</v>
      </c>
      <c r="E154" s="42">
        <v>5</v>
      </c>
      <c r="F154" s="42">
        <v>7</v>
      </c>
      <c r="G154" s="42">
        <v>4</v>
      </c>
      <c r="H154" s="42">
        <v>2</v>
      </c>
      <c r="I154" s="42">
        <v>0</v>
      </c>
      <c r="J154" s="42">
        <v>2</v>
      </c>
      <c r="K154" s="42">
        <v>2</v>
      </c>
      <c r="L154" s="42">
        <v>1</v>
      </c>
      <c r="M154" s="42">
        <v>2</v>
      </c>
      <c r="N154" s="42">
        <v>0</v>
      </c>
      <c r="O154" s="42">
        <v>0</v>
      </c>
    </row>
    <row r="155" spans="1:15" ht="20.100000000000001" customHeight="1" x14ac:dyDescent="0.25">
      <c r="A155" s="41" t="s">
        <v>53</v>
      </c>
      <c r="B155" s="42">
        <v>0</v>
      </c>
      <c r="C155" s="42">
        <v>1</v>
      </c>
      <c r="D155" s="42">
        <v>0</v>
      </c>
      <c r="E155" s="42">
        <v>0</v>
      </c>
      <c r="F155" s="42">
        <v>0</v>
      </c>
      <c r="G155" s="42">
        <v>0</v>
      </c>
      <c r="H155" s="42">
        <v>0</v>
      </c>
      <c r="I155" s="42">
        <v>0</v>
      </c>
      <c r="J155" s="42">
        <v>0</v>
      </c>
      <c r="K155" s="42">
        <v>0</v>
      </c>
      <c r="L155" s="42">
        <v>0</v>
      </c>
      <c r="M155" s="42">
        <v>0</v>
      </c>
      <c r="N155" s="42">
        <v>0</v>
      </c>
      <c r="O155" s="42">
        <v>0</v>
      </c>
    </row>
    <row r="156" spans="1:15" ht="20.100000000000001" customHeight="1" x14ac:dyDescent="0.25">
      <c r="A156" s="41" t="s">
        <v>54</v>
      </c>
      <c r="B156" s="42">
        <v>13</v>
      </c>
      <c r="C156" s="42">
        <v>0</v>
      </c>
      <c r="D156" s="42">
        <v>2</v>
      </c>
      <c r="E156" s="42">
        <v>0</v>
      </c>
      <c r="F156" s="42">
        <v>5</v>
      </c>
      <c r="G156" s="42">
        <v>0</v>
      </c>
      <c r="H156" s="42">
        <v>2</v>
      </c>
      <c r="I156" s="42">
        <v>0</v>
      </c>
      <c r="J156" s="42">
        <v>0</v>
      </c>
      <c r="K156" s="42">
        <v>0</v>
      </c>
      <c r="L156" s="42">
        <v>1</v>
      </c>
      <c r="M156" s="42">
        <v>0</v>
      </c>
      <c r="N156" s="42">
        <v>0</v>
      </c>
      <c r="O156" s="42">
        <v>0</v>
      </c>
    </row>
    <row r="157" spans="1:15" ht="20.100000000000001" customHeight="1" x14ac:dyDescent="0.25">
      <c r="A157" s="41" t="s">
        <v>55</v>
      </c>
      <c r="B157" s="42">
        <v>1</v>
      </c>
      <c r="C157" s="42">
        <v>1</v>
      </c>
      <c r="D157" s="42">
        <v>0</v>
      </c>
      <c r="E157" s="42">
        <v>0</v>
      </c>
      <c r="F157" s="42">
        <v>0</v>
      </c>
      <c r="G157" s="42">
        <v>1</v>
      </c>
      <c r="H157" s="42">
        <v>1</v>
      </c>
      <c r="I157" s="42">
        <v>0</v>
      </c>
      <c r="J157" s="42">
        <v>0</v>
      </c>
      <c r="K157" s="42">
        <v>0</v>
      </c>
      <c r="L157" s="42">
        <v>0</v>
      </c>
      <c r="M157" s="42">
        <v>0</v>
      </c>
      <c r="N157" s="42">
        <v>0</v>
      </c>
      <c r="O157" s="42">
        <v>0</v>
      </c>
    </row>
    <row r="158" spans="1:15" s="39" customFormat="1" ht="20.100000000000001" customHeight="1" x14ac:dyDescent="0.25">
      <c r="A158" s="41" t="s">
        <v>56</v>
      </c>
      <c r="B158" s="42">
        <v>1</v>
      </c>
      <c r="C158" s="42">
        <v>1</v>
      </c>
      <c r="D158" s="42">
        <v>1</v>
      </c>
      <c r="E158" s="42">
        <v>1</v>
      </c>
      <c r="F158" s="42">
        <v>0</v>
      </c>
      <c r="G158" s="42">
        <v>0</v>
      </c>
      <c r="H158" s="42">
        <v>0</v>
      </c>
      <c r="I158" s="42">
        <v>0</v>
      </c>
      <c r="J158" s="42">
        <v>0</v>
      </c>
      <c r="K158" s="42">
        <v>0</v>
      </c>
      <c r="L158" s="42">
        <v>0</v>
      </c>
      <c r="M158" s="42">
        <v>0</v>
      </c>
      <c r="N158" s="42">
        <v>0</v>
      </c>
      <c r="O158" s="42">
        <v>0</v>
      </c>
    </row>
    <row r="159" spans="1:15" s="39" customFormat="1" ht="20.100000000000001" customHeight="1" x14ac:dyDescent="0.25">
      <c r="A159" s="41" t="s">
        <v>57</v>
      </c>
      <c r="B159" s="42">
        <v>31</v>
      </c>
      <c r="C159" s="42">
        <v>32</v>
      </c>
      <c r="D159" s="42">
        <v>8</v>
      </c>
      <c r="E159" s="42">
        <v>7</v>
      </c>
      <c r="F159" s="42">
        <v>5</v>
      </c>
      <c r="G159" s="42">
        <v>3</v>
      </c>
      <c r="H159" s="42">
        <v>6</v>
      </c>
      <c r="I159" s="42">
        <v>6</v>
      </c>
      <c r="J159" s="42">
        <v>1</v>
      </c>
      <c r="K159" s="42">
        <v>0</v>
      </c>
      <c r="L159" s="42">
        <v>0</v>
      </c>
      <c r="M159" s="42">
        <v>0</v>
      </c>
      <c r="N159" s="42">
        <v>0</v>
      </c>
      <c r="O159" s="42">
        <v>0</v>
      </c>
    </row>
    <row r="160" spans="1:15" s="39" customFormat="1" ht="20.100000000000001" customHeight="1" x14ac:dyDescent="0.25">
      <c r="A160" s="41" t="s">
        <v>581</v>
      </c>
      <c r="B160" s="42">
        <v>0</v>
      </c>
      <c r="C160" s="42">
        <v>0</v>
      </c>
      <c r="D160" s="42">
        <v>0</v>
      </c>
      <c r="E160" s="42">
        <v>0</v>
      </c>
      <c r="F160" s="42">
        <v>0</v>
      </c>
      <c r="G160" s="42">
        <v>0</v>
      </c>
      <c r="H160" s="42">
        <v>0</v>
      </c>
      <c r="I160" s="42">
        <v>0</v>
      </c>
      <c r="J160" s="42">
        <v>0</v>
      </c>
      <c r="K160" s="42">
        <v>0</v>
      </c>
      <c r="L160" s="42">
        <v>0</v>
      </c>
      <c r="M160" s="42">
        <v>0</v>
      </c>
      <c r="N160" s="42">
        <v>0</v>
      </c>
      <c r="O160" s="42">
        <v>0</v>
      </c>
    </row>
    <row r="161" spans="1:15" ht="20.100000000000001" customHeight="1" x14ac:dyDescent="0.25">
      <c r="A161" s="41" t="s">
        <v>275</v>
      </c>
      <c r="B161" s="42">
        <v>0</v>
      </c>
      <c r="C161" s="42">
        <v>1</v>
      </c>
      <c r="D161" s="42">
        <v>0</v>
      </c>
      <c r="E161" s="42">
        <v>0</v>
      </c>
      <c r="F161" s="42">
        <v>0</v>
      </c>
      <c r="G161" s="42">
        <v>0</v>
      </c>
      <c r="H161" s="42">
        <v>0</v>
      </c>
      <c r="I161" s="42">
        <v>0</v>
      </c>
      <c r="J161" s="42">
        <v>0</v>
      </c>
      <c r="K161" s="42">
        <v>0</v>
      </c>
      <c r="L161" s="42">
        <v>0</v>
      </c>
      <c r="M161" s="42">
        <v>0</v>
      </c>
      <c r="N161" s="42">
        <v>0</v>
      </c>
      <c r="O161" s="42">
        <v>0</v>
      </c>
    </row>
    <row r="162" spans="1:15" ht="20.100000000000001" customHeight="1" x14ac:dyDescent="0.25">
      <c r="A162" s="41" t="s">
        <v>582</v>
      </c>
      <c r="B162" s="42">
        <v>0</v>
      </c>
      <c r="C162" s="42">
        <v>1</v>
      </c>
      <c r="D162" s="42">
        <v>0</v>
      </c>
      <c r="E162" s="42">
        <v>0</v>
      </c>
      <c r="F162" s="42">
        <v>0</v>
      </c>
      <c r="G162" s="42">
        <v>1</v>
      </c>
      <c r="H162" s="42">
        <v>0</v>
      </c>
      <c r="I162" s="42">
        <v>0</v>
      </c>
      <c r="J162" s="42">
        <v>0</v>
      </c>
      <c r="K162" s="42">
        <v>0</v>
      </c>
      <c r="L162" s="42">
        <v>0</v>
      </c>
      <c r="M162" s="42">
        <v>0</v>
      </c>
      <c r="N162" s="42">
        <v>0</v>
      </c>
      <c r="O162" s="42">
        <v>0</v>
      </c>
    </row>
    <row r="163" spans="1:15" s="39" customFormat="1" ht="20.100000000000001" customHeight="1" x14ac:dyDescent="0.25">
      <c r="A163" s="41" t="s">
        <v>58</v>
      </c>
      <c r="B163" s="42">
        <v>4</v>
      </c>
      <c r="C163" s="42">
        <v>1</v>
      </c>
      <c r="D163" s="42">
        <v>2</v>
      </c>
      <c r="E163" s="42">
        <v>1</v>
      </c>
      <c r="F163" s="42">
        <v>2</v>
      </c>
      <c r="G163" s="42">
        <v>0</v>
      </c>
      <c r="H163" s="42">
        <v>0</v>
      </c>
      <c r="I163" s="42">
        <v>0</v>
      </c>
      <c r="J163" s="42">
        <v>0</v>
      </c>
      <c r="K163" s="42">
        <v>0</v>
      </c>
      <c r="L163" s="42">
        <v>0</v>
      </c>
      <c r="M163" s="42">
        <v>0</v>
      </c>
      <c r="N163" s="42">
        <v>0</v>
      </c>
      <c r="O163" s="42">
        <v>0</v>
      </c>
    </row>
    <row r="164" spans="1:15" s="39" customFormat="1" ht="20.100000000000001" customHeight="1" x14ac:dyDescent="0.25">
      <c r="A164" s="41" t="s">
        <v>59</v>
      </c>
      <c r="B164" s="42">
        <v>2</v>
      </c>
      <c r="C164" s="42">
        <v>7</v>
      </c>
      <c r="D164" s="42">
        <v>1</v>
      </c>
      <c r="E164" s="42">
        <v>1</v>
      </c>
      <c r="F164" s="42">
        <v>0</v>
      </c>
      <c r="G164" s="42">
        <v>1</v>
      </c>
      <c r="H164" s="42">
        <v>1</v>
      </c>
      <c r="I164" s="42">
        <v>0</v>
      </c>
      <c r="J164" s="42">
        <v>0</v>
      </c>
      <c r="K164" s="42">
        <v>0</v>
      </c>
      <c r="L164" s="42">
        <v>0</v>
      </c>
      <c r="M164" s="42">
        <v>0</v>
      </c>
      <c r="N164" s="42">
        <v>0</v>
      </c>
      <c r="O164" s="42">
        <v>0</v>
      </c>
    </row>
    <row r="165" spans="1:15" s="39" customFormat="1" ht="20.100000000000001" customHeight="1" x14ac:dyDescent="0.25">
      <c r="A165" s="41" t="s">
        <v>60</v>
      </c>
      <c r="B165" s="42">
        <v>5</v>
      </c>
      <c r="C165" s="42">
        <v>11</v>
      </c>
      <c r="D165" s="42">
        <v>0</v>
      </c>
      <c r="E165" s="42">
        <v>2</v>
      </c>
      <c r="F165" s="42">
        <v>0</v>
      </c>
      <c r="G165" s="42">
        <v>2</v>
      </c>
      <c r="H165" s="42">
        <v>2</v>
      </c>
      <c r="I165" s="42">
        <v>1</v>
      </c>
      <c r="J165" s="42">
        <v>2</v>
      </c>
      <c r="K165" s="42">
        <v>0</v>
      </c>
      <c r="L165" s="42">
        <v>0</v>
      </c>
      <c r="M165" s="42">
        <v>0</v>
      </c>
      <c r="N165" s="42">
        <v>0</v>
      </c>
      <c r="O165" s="42">
        <v>0</v>
      </c>
    </row>
    <row r="166" spans="1:15" s="39" customFormat="1" ht="20.100000000000001" customHeight="1" x14ac:dyDescent="0.25">
      <c r="A166" s="41" t="s">
        <v>262</v>
      </c>
      <c r="B166" s="42">
        <v>19</v>
      </c>
      <c r="C166" s="42">
        <v>4</v>
      </c>
      <c r="D166" s="42">
        <v>7</v>
      </c>
      <c r="E166" s="42">
        <v>2</v>
      </c>
      <c r="F166" s="42">
        <v>8</v>
      </c>
      <c r="G166" s="42">
        <v>0</v>
      </c>
      <c r="H166" s="42">
        <v>1</v>
      </c>
      <c r="I166" s="42">
        <v>0</v>
      </c>
      <c r="J166" s="42">
        <v>0</v>
      </c>
      <c r="K166" s="42">
        <v>0</v>
      </c>
      <c r="L166" s="42">
        <v>0</v>
      </c>
      <c r="M166" s="42">
        <v>0</v>
      </c>
      <c r="N166" s="42">
        <v>0</v>
      </c>
      <c r="O166" s="42">
        <v>0</v>
      </c>
    </row>
    <row r="167" spans="1:15" s="39" customFormat="1" ht="20.100000000000001" customHeight="1" x14ac:dyDescent="0.25">
      <c r="A167" s="41" t="s">
        <v>61</v>
      </c>
      <c r="B167" s="42">
        <v>5</v>
      </c>
      <c r="C167" s="42">
        <v>3</v>
      </c>
      <c r="D167" s="42">
        <v>1</v>
      </c>
      <c r="E167" s="42">
        <v>2</v>
      </c>
      <c r="F167" s="42">
        <v>0</v>
      </c>
      <c r="G167" s="42">
        <v>0</v>
      </c>
      <c r="H167" s="42">
        <v>4</v>
      </c>
      <c r="I167" s="42">
        <v>0</v>
      </c>
      <c r="J167" s="42">
        <v>0</v>
      </c>
      <c r="K167" s="42">
        <v>0</v>
      </c>
      <c r="L167" s="42">
        <v>0</v>
      </c>
      <c r="M167" s="42">
        <v>1</v>
      </c>
      <c r="N167" s="42">
        <v>0</v>
      </c>
      <c r="O167" s="42">
        <v>0</v>
      </c>
    </row>
    <row r="168" spans="1:15" s="39" customFormat="1" ht="20.100000000000001" customHeight="1" x14ac:dyDescent="0.25">
      <c r="A168" s="41" t="s">
        <v>273</v>
      </c>
      <c r="B168" s="42">
        <v>0</v>
      </c>
      <c r="C168" s="42">
        <v>0</v>
      </c>
      <c r="D168" s="42">
        <v>0</v>
      </c>
      <c r="E168" s="42">
        <v>0</v>
      </c>
      <c r="F168" s="42">
        <v>0</v>
      </c>
      <c r="G168" s="42">
        <v>0</v>
      </c>
      <c r="H168" s="42">
        <v>0</v>
      </c>
      <c r="I168" s="42">
        <v>0</v>
      </c>
      <c r="J168" s="42">
        <v>0</v>
      </c>
      <c r="K168" s="42">
        <v>0</v>
      </c>
      <c r="L168" s="42">
        <v>0</v>
      </c>
      <c r="M168" s="42">
        <v>0</v>
      </c>
      <c r="N168" s="42">
        <v>0</v>
      </c>
      <c r="O168" s="42">
        <v>0</v>
      </c>
    </row>
    <row r="169" spans="1:15" s="39" customFormat="1" ht="20.100000000000001" customHeight="1" x14ac:dyDescent="0.25">
      <c r="A169" s="41" t="s">
        <v>62</v>
      </c>
      <c r="B169" s="42">
        <v>1</v>
      </c>
      <c r="C169" s="42">
        <v>4</v>
      </c>
      <c r="D169" s="42">
        <v>0</v>
      </c>
      <c r="E169" s="42">
        <v>0</v>
      </c>
      <c r="F169" s="42">
        <v>0</v>
      </c>
      <c r="G169" s="42">
        <v>3</v>
      </c>
      <c r="H169" s="42">
        <v>0</v>
      </c>
      <c r="I169" s="42">
        <v>0</v>
      </c>
      <c r="J169" s="42">
        <v>0</v>
      </c>
      <c r="K169" s="42">
        <v>0</v>
      </c>
      <c r="L169" s="42">
        <v>0</v>
      </c>
      <c r="M169" s="42">
        <v>0</v>
      </c>
      <c r="N169" s="42">
        <v>0</v>
      </c>
      <c r="O169" s="42">
        <v>0</v>
      </c>
    </row>
    <row r="170" spans="1:15" s="39" customFormat="1" ht="20.100000000000001" customHeight="1" x14ac:dyDescent="0.25">
      <c r="A170" s="41" t="s">
        <v>274</v>
      </c>
      <c r="B170" s="42">
        <v>0</v>
      </c>
      <c r="C170" s="42">
        <v>0</v>
      </c>
      <c r="D170" s="42">
        <v>0</v>
      </c>
      <c r="E170" s="42">
        <v>0</v>
      </c>
      <c r="F170" s="42">
        <v>0</v>
      </c>
      <c r="G170" s="42">
        <v>0</v>
      </c>
      <c r="H170" s="42">
        <v>0</v>
      </c>
      <c r="I170" s="42">
        <v>0</v>
      </c>
      <c r="J170" s="42">
        <v>0</v>
      </c>
      <c r="K170" s="42">
        <v>0</v>
      </c>
      <c r="L170" s="42">
        <v>0</v>
      </c>
      <c r="M170" s="42">
        <v>0</v>
      </c>
      <c r="N170" s="42">
        <v>0</v>
      </c>
      <c r="O170" s="42">
        <v>0</v>
      </c>
    </row>
    <row r="171" spans="1:15" s="39" customFormat="1" ht="20.100000000000001" customHeight="1" x14ac:dyDescent="0.25">
      <c r="A171" s="41" t="s">
        <v>63</v>
      </c>
      <c r="B171" s="42">
        <v>2</v>
      </c>
      <c r="C171" s="42">
        <v>4</v>
      </c>
      <c r="D171" s="42">
        <v>2</v>
      </c>
      <c r="E171" s="42">
        <v>3</v>
      </c>
      <c r="F171" s="42">
        <v>0</v>
      </c>
      <c r="G171" s="42">
        <v>0</v>
      </c>
      <c r="H171" s="42">
        <v>0</v>
      </c>
      <c r="I171" s="42">
        <v>0</v>
      </c>
      <c r="J171" s="42">
        <v>0</v>
      </c>
      <c r="K171" s="42">
        <v>0</v>
      </c>
      <c r="L171" s="42">
        <v>0</v>
      </c>
      <c r="M171" s="42">
        <v>0</v>
      </c>
      <c r="N171" s="42">
        <v>0</v>
      </c>
      <c r="O171" s="42">
        <v>0</v>
      </c>
    </row>
    <row r="172" spans="1:15" s="39" customFormat="1" ht="20.100000000000001" customHeight="1" x14ac:dyDescent="0.25">
      <c r="A172" s="41" t="s">
        <v>64</v>
      </c>
      <c r="B172" s="42">
        <v>52</v>
      </c>
      <c r="C172" s="42">
        <v>32</v>
      </c>
      <c r="D172" s="42">
        <v>9</v>
      </c>
      <c r="E172" s="42">
        <v>17</v>
      </c>
      <c r="F172" s="42">
        <v>9</v>
      </c>
      <c r="G172" s="42">
        <v>5</v>
      </c>
      <c r="H172" s="42">
        <v>3</v>
      </c>
      <c r="I172" s="42">
        <v>3</v>
      </c>
      <c r="J172" s="42">
        <v>22</v>
      </c>
      <c r="K172" s="42">
        <v>0</v>
      </c>
      <c r="L172" s="42">
        <v>0</v>
      </c>
      <c r="M172" s="42">
        <v>0</v>
      </c>
      <c r="N172" s="42">
        <v>0</v>
      </c>
      <c r="O172" s="42">
        <v>0</v>
      </c>
    </row>
    <row r="173" spans="1:15" s="39" customFormat="1" ht="20.100000000000001" customHeight="1" x14ac:dyDescent="0.25">
      <c r="A173" s="41" t="s">
        <v>261</v>
      </c>
      <c r="B173" s="42">
        <v>0</v>
      </c>
      <c r="C173" s="42">
        <v>0</v>
      </c>
      <c r="D173" s="42">
        <v>0</v>
      </c>
      <c r="E173" s="42">
        <v>0</v>
      </c>
      <c r="F173" s="42">
        <v>0</v>
      </c>
      <c r="G173" s="42">
        <v>0</v>
      </c>
      <c r="H173" s="42">
        <v>0</v>
      </c>
      <c r="I173" s="42">
        <v>0</v>
      </c>
      <c r="J173" s="42">
        <v>0</v>
      </c>
      <c r="K173" s="42">
        <v>0</v>
      </c>
      <c r="L173" s="42">
        <v>0</v>
      </c>
      <c r="M173" s="42">
        <v>0</v>
      </c>
      <c r="N173" s="42">
        <v>0</v>
      </c>
      <c r="O173" s="42">
        <v>0</v>
      </c>
    </row>
    <row r="174" spans="1:15" s="39" customFormat="1" ht="20.100000000000001" customHeight="1" x14ac:dyDescent="0.25">
      <c r="A174" s="41" t="s">
        <v>583</v>
      </c>
      <c r="B174" s="42">
        <v>0</v>
      </c>
      <c r="C174" s="42">
        <v>4</v>
      </c>
      <c r="D174" s="42">
        <v>0</v>
      </c>
      <c r="E174" s="42">
        <v>1</v>
      </c>
      <c r="F174" s="42">
        <v>0</v>
      </c>
      <c r="G174" s="42">
        <v>2</v>
      </c>
      <c r="H174" s="42">
        <v>0</v>
      </c>
      <c r="I174" s="42">
        <v>0</v>
      </c>
      <c r="J174" s="42">
        <v>0</v>
      </c>
      <c r="K174" s="42">
        <v>0</v>
      </c>
      <c r="L174" s="42">
        <v>0</v>
      </c>
      <c r="M174" s="42">
        <v>0</v>
      </c>
      <c r="N174" s="42">
        <v>0</v>
      </c>
      <c r="O174" s="42">
        <v>0</v>
      </c>
    </row>
    <row r="175" spans="1:15" s="39" customFormat="1" ht="20.100000000000001" customHeight="1" x14ac:dyDescent="0.25">
      <c r="A175" s="41" t="s">
        <v>65</v>
      </c>
      <c r="B175" s="42">
        <v>2</v>
      </c>
      <c r="C175" s="42">
        <v>2</v>
      </c>
      <c r="D175" s="42">
        <v>1</v>
      </c>
      <c r="E175" s="42">
        <v>0</v>
      </c>
      <c r="F175" s="42">
        <v>0</v>
      </c>
      <c r="G175" s="42">
        <v>1</v>
      </c>
      <c r="H175" s="42">
        <v>1</v>
      </c>
      <c r="I175" s="42">
        <v>0</v>
      </c>
      <c r="J175" s="42">
        <v>0</v>
      </c>
      <c r="K175" s="42">
        <v>0</v>
      </c>
      <c r="L175" s="42">
        <v>0</v>
      </c>
      <c r="M175" s="42">
        <v>0</v>
      </c>
      <c r="N175" s="42">
        <v>0</v>
      </c>
      <c r="O175" s="42">
        <v>0</v>
      </c>
    </row>
    <row r="176" spans="1:15" ht="20.100000000000001" customHeight="1" x14ac:dyDescent="0.25">
      <c r="A176" s="352" t="s">
        <v>257</v>
      </c>
      <c r="B176" s="40">
        <v>8</v>
      </c>
      <c r="C176" s="40">
        <v>5</v>
      </c>
      <c r="D176" s="40">
        <v>7</v>
      </c>
      <c r="E176" s="40">
        <v>2</v>
      </c>
      <c r="F176" s="40">
        <v>1</v>
      </c>
      <c r="G176" s="40">
        <v>0</v>
      </c>
      <c r="H176" s="40">
        <v>0</v>
      </c>
      <c r="I176" s="40">
        <v>0</v>
      </c>
      <c r="J176" s="40">
        <v>0</v>
      </c>
      <c r="K176" s="40">
        <v>0</v>
      </c>
      <c r="L176" s="40">
        <v>0</v>
      </c>
      <c r="M176" s="40">
        <v>0</v>
      </c>
      <c r="N176" s="40">
        <v>0</v>
      </c>
      <c r="O176" s="40">
        <v>0</v>
      </c>
    </row>
    <row r="177" spans="1:19" ht="20.100000000000001" customHeight="1" x14ac:dyDescent="0.25">
      <c r="A177" s="41" t="s">
        <v>66</v>
      </c>
      <c r="B177" s="42">
        <v>7</v>
      </c>
      <c r="C177" s="42">
        <v>4</v>
      </c>
      <c r="D177" s="44">
        <v>7</v>
      </c>
      <c r="E177" s="44">
        <v>1</v>
      </c>
      <c r="F177" s="44">
        <v>0</v>
      </c>
      <c r="G177" s="44">
        <v>0</v>
      </c>
      <c r="H177" s="44">
        <v>0</v>
      </c>
      <c r="I177" s="44">
        <v>0</v>
      </c>
      <c r="J177" s="44">
        <v>0</v>
      </c>
      <c r="K177" s="44">
        <v>0</v>
      </c>
      <c r="L177" s="44">
        <v>0</v>
      </c>
      <c r="M177" s="44">
        <v>0</v>
      </c>
      <c r="N177" s="44">
        <v>0</v>
      </c>
      <c r="O177" s="44">
        <v>0</v>
      </c>
    </row>
    <row r="178" spans="1:19" ht="20.100000000000001" customHeight="1" x14ac:dyDescent="0.25">
      <c r="A178" s="41" t="s">
        <v>67</v>
      </c>
      <c r="B178" s="42">
        <v>0</v>
      </c>
      <c r="C178" s="42">
        <v>1</v>
      </c>
      <c r="D178" s="44">
        <v>0</v>
      </c>
      <c r="E178" s="44">
        <v>1</v>
      </c>
      <c r="F178" s="44">
        <v>0</v>
      </c>
      <c r="G178" s="44">
        <v>0</v>
      </c>
      <c r="H178" s="44">
        <v>0</v>
      </c>
      <c r="I178" s="44">
        <v>0</v>
      </c>
      <c r="J178" s="44">
        <v>0</v>
      </c>
      <c r="K178" s="44">
        <v>0</v>
      </c>
      <c r="L178" s="44">
        <v>0</v>
      </c>
      <c r="M178" s="44">
        <v>0</v>
      </c>
      <c r="N178" s="44">
        <v>0</v>
      </c>
      <c r="O178" s="44">
        <v>0</v>
      </c>
    </row>
    <row r="179" spans="1:19" ht="20.100000000000001" customHeight="1" x14ac:dyDescent="0.25">
      <c r="A179" s="41" t="s">
        <v>68</v>
      </c>
      <c r="B179" s="42">
        <v>1</v>
      </c>
      <c r="C179" s="42">
        <v>0</v>
      </c>
      <c r="D179" s="44">
        <v>0</v>
      </c>
      <c r="E179" s="44">
        <v>0</v>
      </c>
      <c r="F179" s="44">
        <v>1</v>
      </c>
      <c r="G179" s="44">
        <v>0</v>
      </c>
      <c r="H179" s="44">
        <v>0</v>
      </c>
      <c r="I179" s="44">
        <v>0</v>
      </c>
      <c r="J179" s="44">
        <v>0</v>
      </c>
      <c r="K179" s="44">
        <v>0</v>
      </c>
      <c r="L179" s="44">
        <v>0</v>
      </c>
      <c r="M179" s="44">
        <v>0</v>
      </c>
      <c r="N179" s="44">
        <v>0</v>
      </c>
      <c r="O179" s="44">
        <v>0</v>
      </c>
    </row>
    <row r="180" spans="1:19" s="39" customFormat="1" ht="20.100000000000001" customHeight="1" thickBot="1" x14ac:dyDescent="0.3">
      <c r="A180" s="353" t="s">
        <v>591</v>
      </c>
      <c r="B180" s="46">
        <v>10</v>
      </c>
      <c r="C180" s="46">
        <v>2</v>
      </c>
      <c r="D180" s="46">
        <v>10</v>
      </c>
      <c r="E180" s="46">
        <v>2</v>
      </c>
      <c r="F180" s="46">
        <v>0</v>
      </c>
      <c r="G180" s="46">
        <v>0</v>
      </c>
      <c r="H180" s="46">
        <v>0</v>
      </c>
      <c r="I180" s="46">
        <v>0</v>
      </c>
      <c r="J180" s="46">
        <v>0</v>
      </c>
      <c r="K180" s="46">
        <v>0</v>
      </c>
      <c r="L180" s="46">
        <v>0</v>
      </c>
      <c r="M180" s="46">
        <v>0</v>
      </c>
      <c r="N180" s="46">
        <v>0</v>
      </c>
      <c r="O180" s="46">
        <v>0</v>
      </c>
    </row>
    <row r="181" spans="1:19" s="48" customFormat="1" ht="15.95" customHeight="1" x14ac:dyDescent="0.25">
      <c r="A181" s="47" t="s">
        <v>588</v>
      </c>
      <c r="B181" s="47"/>
      <c r="C181" s="47"/>
      <c r="O181" s="60" t="s">
        <v>585</v>
      </c>
    </row>
    <row r="182" spans="1:19" s="27" customFormat="1" ht="24.95" customHeight="1" x14ac:dyDescent="0.25">
      <c r="A182" s="347" t="s">
        <v>114</v>
      </c>
      <c r="B182" s="347"/>
      <c r="C182" s="347"/>
      <c r="D182" s="347"/>
      <c r="E182" s="347"/>
      <c r="F182" s="347"/>
      <c r="G182" s="347"/>
    </row>
    <row r="183" spans="1:19" ht="24.95" customHeight="1" thickBot="1" x14ac:dyDescent="0.25">
      <c r="A183" s="28" t="s">
        <v>539</v>
      </c>
      <c r="B183" s="45"/>
      <c r="C183" s="45"/>
      <c r="D183" s="62"/>
      <c r="E183" s="62"/>
      <c r="F183" s="62"/>
      <c r="G183" s="62"/>
      <c r="H183" s="62"/>
      <c r="I183" s="62"/>
      <c r="J183" s="62"/>
      <c r="K183" s="62"/>
      <c r="L183" s="62"/>
      <c r="M183" s="336" t="s">
        <v>76</v>
      </c>
      <c r="N183" s="63"/>
      <c r="O183" s="63"/>
    </row>
    <row r="184" spans="1:19" ht="20.100000000000001" customHeight="1" x14ac:dyDescent="0.25">
      <c r="A184" s="1023" t="s">
        <v>8</v>
      </c>
      <c r="B184" s="1019" t="s">
        <v>85</v>
      </c>
      <c r="C184" s="1020"/>
      <c r="D184" s="1020"/>
      <c r="E184" s="1020"/>
      <c r="F184" s="1020"/>
      <c r="G184" s="1020"/>
      <c r="H184" s="1020"/>
      <c r="I184" s="1020"/>
      <c r="J184" s="1020"/>
      <c r="K184" s="1020"/>
      <c r="L184" s="1020"/>
      <c r="M184" s="1020"/>
      <c r="N184" s="63"/>
      <c r="O184" s="63"/>
    </row>
    <row r="185" spans="1:19" ht="20.100000000000001" customHeight="1" x14ac:dyDescent="0.25">
      <c r="A185" s="1024"/>
      <c r="B185" s="1021" t="s">
        <v>77</v>
      </c>
      <c r="C185" s="1021"/>
      <c r="D185" s="32" t="s">
        <v>78</v>
      </c>
      <c r="E185" s="32"/>
      <c r="F185" s="1021" t="s">
        <v>79</v>
      </c>
      <c r="G185" s="1021"/>
      <c r="H185" s="32" t="s">
        <v>80</v>
      </c>
      <c r="I185" s="32"/>
      <c r="J185" s="1021" t="s">
        <v>81</v>
      </c>
      <c r="K185" s="1021"/>
      <c r="L185" s="32" t="s">
        <v>82</v>
      </c>
      <c r="M185" s="57"/>
      <c r="N185" s="58"/>
      <c r="P185" s="63"/>
    </row>
    <row r="186" spans="1:19" s="39" customFormat="1" ht="20.100000000000001" customHeight="1" x14ac:dyDescent="0.25">
      <c r="A186" s="1025"/>
      <c r="B186" s="334">
        <v>2015</v>
      </c>
      <c r="C186" s="334">
        <v>2016</v>
      </c>
      <c r="D186" s="334">
        <v>2015</v>
      </c>
      <c r="E186" s="334">
        <v>2016</v>
      </c>
      <c r="F186" s="334">
        <v>2015</v>
      </c>
      <c r="G186" s="334">
        <v>2016</v>
      </c>
      <c r="H186" s="334">
        <v>2015</v>
      </c>
      <c r="I186" s="334">
        <v>2016</v>
      </c>
      <c r="J186" s="334">
        <v>2015</v>
      </c>
      <c r="K186" s="334">
        <v>2016</v>
      </c>
      <c r="L186" s="334">
        <v>2015</v>
      </c>
      <c r="M186" s="335">
        <v>2016</v>
      </c>
      <c r="N186" s="56"/>
      <c r="P186" s="61"/>
    </row>
    <row r="187" spans="1:19" ht="20.100000000000001" customHeight="1" x14ac:dyDescent="0.25">
      <c r="A187" s="352" t="s">
        <v>256</v>
      </c>
      <c r="B187" s="40">
        <v>3</v>
      </c>
      <c r="C187" s="40">
        <v>19</v>
      </c>
      <c r="D187" s="40">
        <v>6</v>
      </c>
      <c r="E187" s="40">
        <v>12</v>
      </c>
      <c r="F187" s="40">
        <v>3</v>
      </c>
      <c r="G187" s="40">
        <v>13</v>
      </c>
      <c r="H187" s="40">
        <v>7</v>
      </c>
      <c r="I187" s="40">
        <v>14</v>
      </c>
      <c r="J187" s="40">
        <v>11</v>
      </c>
      <c r="K187" s="40">
        <v>12</v>
      </c>
      <c r="L187" s="40">
        <v>36</v>
      </c>
      <c r="M187" s="40">
        <v>40</v>
      </c>
      <c r="P187" s="63"/>
      <c r="S187" s="63"/>
    </row>
    <row r="188" spans="1:19" ht="20.100000000000001" customHeight="1" x14ac:dyDescent="0.25">
      <c r="A188" s="41" t="s">
        <v>46</v>
      </c>
      <c r="B188" s="42">
        <v>2</v>
      </c>
      <c r="C188" s="42">
        <v>7</v>
      </c>
      <c r="D188" s="42">
        <v>1</v>
      </c>
      <c r="E188" s="42">
        <v>2</v>
      </c>
      <c r="F188" s="42">
        <v>0</v>
      </c>
      <c r="G188" s="42">
        <v>7</v>
      </c>
      <c r="H188" s="42">
        <v>2</v>
      </c>
      <c r="I188" s="42">
        <v>7</v>
      </c>
      <c r="J188" s="42">
        <v>1</v>
      </c>
      <c r="K188" s="42">
        <v>4</v>
      </c>
      <c r="L188" s="42">
        <v>16</v>
      </c>
      <c r="M188" s="42">
        <v>11</v>
      </c>
      <c r="P188" s="63"/>
      <c r="S188" s="63"/>
    </row>
    <row r="189" spans="1:19" ht="20.100000000000001" customHeight="1" x14ac:dyDescent="0.25">
      <c r="A189" s="41" t="s">
        <v>47</v>
      </c>
      <c r="B189" s="42">
        <v>0</v>
      </c>
      <c r="C189" s="42">
        <v>0</v>
      </c>
      <c r="D189" s="42">
        <v>0</v>
      </c>
      <c r="E189" s="42">
        <v>0</v>
      </c>
      <c r="F189" s="42">
        <v>0</v>
      </c>
      <c r="G189" s="42">
        <v>0</v>
      </c>
      <c r="H189" s="42">
        <v>0</v>
      </c>
      <c r="I189" s="42">
        <v>2</v>
      </c>
      <c r="J189" s="42">
        <v>0</v>
      </c>
      <c r="K189" s="42">
        <v>0</v>
      </c>
      <c r="L189" s="42">
        <v>0</v>
      </c>
      <c r="M189" s="42">
        <v>2</v>
      </c>
      <c r="P189" s="63"/>
      <c r="S189" s="63"/>
    </row>
    <row r="190" spans="1:19" ht="20.100000000000001" customHeight="1" x14ac:dyDescent="0.25">
      <c r="A190" s="41" t="s">
        <v>48</v>
      </c>
      <c r="B190" s="42">
        <v>0</v>
      </c>
      <c r="C190" s="42">
        <v>0</v>
      </c>
      <c r="D190" s="42">
        <v>0</v>
      </c>
      <c r="E190" s="42">
        <v>0</v>
      </c>
      <c r="F190" s="42">
        <v>0</v>
      </c>
      <c r="G190" s="42">
        <v>0</v>
      </c>
      <c r="H190" s="42">
        <v>0</v>
      </c>
      <c r="I190" s="42">
        <v>0</v>
      </c>
      <c r="J190" s="42">
        <v>0</v>
      </c>
      <c r="K190" s="42">
        <v>0</v>
      </c>
      <c r="L190" s="42">
        <v>0</v>
      </c>
      <c r="M190" s="42">
        <v>5</v>
      </c>
      <c r="P190" s="63"/>
      <c r="S190" s="63"/>
    </row>
    <row r="191" spans="1:19" ht="20.100000000000001" customHeight="1" x14ac:dyDescent="0.25">
      <c r="A191" s="41" t="s">
        <v>579</v>
      </c>
      <c r="B191" s="42">
        <v>0</v>
      </c>
      <c r="C191" s="42">
        <v>0</v>
      </c>
      <c r="D191" s="42">
        <v>0</v>
      </c>
      <c r="E191" s="42">
        <v>0</v>
      </c>
      <c r="F191" s="42">
        <v>0</v>
      </c>
      <c r="G191" s="42">
        <v>0</v>
      </c>
      <c r="H191" s="42">
        <v>0</v>
      </c>
      <c r="I191" s="42">
        <v>0</v>
      </c>
      <c r="J191" s="42">
        <v>0</v>
      </c>
      <c r="K191" s="42">
        <v>0</v>
      </c>
      <c r="L191" s="42">
        <v>0</v>
      </c>
      <c r="M191" s="42">
        <v>0</v>
      </c>
      <c r="P191" s="63"/>
      <c r="S191" s="63"/>
    </row>
    <row r="192" spans="1:19" ht="20.100000000000001" customHeight="1" x14ac:dyDescent="0.25">
      <c r="A192" s="41" t="s">
        <v>270</v>
      </c>
      <c r="B192" s="42">
        <v>0</v>
      </c>
      <c r="C192" s="42">
        <v>0</v>
      </c>
      <c r="D192" s="42">
        <v>0</v>
      </c>
      <c r="E192" s="42">
        <v>0</v>
      </c>
      <c r="F192" s="42">
        <v>0</v>
      </c>
      <c r="G192" s="42">
        <v>0</v>
      </c>
      <c r="H192" s="42">
        <v>0</v>
      </c>
      <c r="I192" s="42">
        <v>0</v>
      </c>
      <c r="J192" s="42">
        <v>0</v>
      </c>
      <c r="K192" s="42">
        <v>0</v>
      </c>
      <c r="L192" s="42">
        <v>0</v>
      </c>
      <c r="M192" s="42">
        <v>1</v>
      </c>
      <c r="P192" s="63"/>
      <c r="S192" s="63"/>
    </row>
    <row r="193" spans="1:28" ht="20.100000000000001" customHeight="1" x14ac:dyDescent="0.25">
      <c r="A193" s="41" t="s">
        <v>49</v>
      </c>
      <c r="B193" s="42">
        <v>0</v>
      </c>
      <c r="C193" s="42">
        <v>0</v>
      </c>
      <c r="D193" s="42">
        <v>0</v>
      </c>
      <c r="E193" s="42">
        <v>0</v>
      </c>
      <c r="F193" s="42">
        <v>0</v>
      </c>
      <c r="G193" s="42">
        <v>0</v>
      </c>
      <c r="H193" s="42">
        <v>0</v>
      </c>
      <c r="I193" s="42">
        <v>0</v>
      </c>
      <c r="J193" s="42">
        <v>0</v>
      </c>
      <c r="K193" s="42">
        <v>0</v>
      </c>
      <c r="L193" s="42">
        <v>1</v>
      </c>
      <c r="M193" s="42">
        <v>0</v>
      </c>
      <c r="P193" s="63"/>
      <c r="S193" s="63"/>
    </row>
    <row r="194" spans="1:28" ht="20.100000000000001" customHeight="1" x14ac:dyDescent="0.25">
      <c r="A194" s="41" t="s">
        <v>580</v>
      </c>
      <c r="B194" s="42">
        <v>0</v>
      </c>
      <c r="C194" s="42">
        <v>0</v>
      </c>
      <c r="D194" s="42">
        <v>0</v>
      </c>
      <c r="E194" s="42">
        <v>0</v>
      </c>
      <c r="F194" s="42">
        <v>0</v>
      </c>
      <c r="G194" s="42">
        <v>0</v>
      </c>
      <c r="H194" s="42">
        <v>0</v>
      </c>
      <c r="I194" s="42">
        <v>0</v>
      </c>
      <c r="J194" s="42">
        <v>0</v>
      </c>
      <c r="K194" s="42">
        <v>0</v>
      </c>
      <c r="L194" s="42">
        <v>0</v>
      </c>
      <c r="M194" s="42">
        <v>0</v>
      </c>
      <c r="P194" s="63"/>
      <c r="S194" s="63"/>
    </row>
    <row r="195" spans="1:28" ht="20.100000000000001" customHeight="1" x14ac:dyDescent="0.25">
      <c r="A195" s="41" t="s">
        <v>276</v>
      </c>
      <c r="B195" s="42">
        <v>0</v>
      </c>
      <c r="C195" s="42">
        <v>0</v>
      </c>
      <c r="D195" s="42">
        <v>0</v>
      </c>
      <c r="E195" s="42">
        <v>0</v>
      </c>
      <c r="F195" s="42">
        <v>0</v>
      </c>
      <c r="G195" s="42">
        <v>0</v>
      </c>
      <c r="H195" s="42">
        <v>0</v>
      </c>
      <c r="I195" s="42">
        <v>0</v>
      </c>
      <c r="J195" s="42">
        <v>0</v>
      </c>
      <c r="K195" s="42">
        <v>0</v>
      </c>
      <c r="L195" s="42">
        <v>0</v>
      </c>
      <c r="M195" s="42">
        <v>0</v>
      </c>
      <c r="P195" s="63"/>
      <c r="S195" s="63"/>
    </row>
    <row r="196" spans="1:28" s="39" customFormat="1" ht="20.100000000000001" customHeight="1" x14ac:dyDescent="0.25">
      <c r="A196" s="41" t="s">
        <v>50</v>
      </c>
      <c r="B196" s="42">
        <v>0</v>
      </c>
      <c r="C196" s="42">
        <v>1</v>
      </c>
      <c r="D196" s="42">
        <v>4</v>
      </c>
      <c r="E196" s="42">
        <v>6</v>
      </c>
      <c r="F196" s="42">
        <v>0</v>
      </c>
      <c r="G196" s="42">
        <v>2</v>
      </c>
      <c r="H196" s="42">
        <v>3</v>
      </c>
      <c r="I196" s="42">
        <v>0</v>
      </c>
      <c r="J196" s="42">
        <v>0</v>
      </c>
      <c r="K196" s="42">
        <v>3</v>
      </c>
      <c r="L196" s="42">
        <v>6</v>
      </c>
      <c r="M196" s="42">
        <v>3</v>
      </c>
      <c r="P196" s="61"/>
      <c r="Q196" s="41"/>
      <c r="S196" s="61"/>
      <c r="T196" s="41"/>
      <c r="U196" s="41"/>
      <c r="V196" s="41"/>
      <c r="W196" s="41"/>
      <c r="X196" s="41"/>
      <c r="Y196" s="41"/>
      <c r="Z196" s="41"/>
      <c r="AA196" s="41"/>
      <c r="AB196" s="41"/>
    </row>
    <row r="197" spans="1:28" ht="20.100000000000001" customHeight="1" x14ac:dyDescent="0.25">
      <c r="A197" s="41" t="s">
        <v>272</v>
      </c>
      <c r="B197" s="42">
        <v>0</v>
      </c>
      <c r="C197" s="42">
        <v>0</v>
      </c>
      <c r="D197" s="42">
        <v>0</v>
      </c>
      <c r="E197" s="42">
        <v>0</v>
      </c>
      <c r="F197" s="42">
        <v>0</v>
      </c>
      <c r="G197" s="42">
        <v>0</v>
      </c>
      <c r="H197" s="42">
        <v>0</v>
      </c>
      <c r="I197" s="42">
        <v>0</v>
      </c>
      <c r="J197" s="42">
        <v>0</v>
      </c>
      <c r="K197" s="42">
        <v>0</v>
      </c>
      <c r="L197" s="42">
        <v>0</v>
      </c>
      <c r="M197" s="42">
        <v>0</v>
      </c>
      <c r="P197" s="63"/>
      <c r="S197" s="63"/>
    </row>
    <row r="198" spans="1:28" ht="20.100000000000001" customHeight="1" x14ac:dyDescent="0.25">
      <c r="A198" s="41" t="s">
        <v>51</v>
      </c>
      <c r="B198" s="42">
        <v>0</v>
      </c>
      <c r="C198" s="42">
        <v>0</v>
      </c>
      <c r="D198" s="42">
        <v>0</v>
      </c>
      <c r="E198" s="42">
        <v>0</v>
      </c>
      <c r="F198" s="42">
        <v>0</v>
      </c>
      <c r="G198" s="42">
        <v>0</v>
      </c>
      <c r="H198" s="42">
        <v>0</v>
      </c>
      <c r="I198" s="42">
        <v>0</v>
      </c>
      <c r="J198" s="42">
        <v>0</v>
      </c>
      <c r="K198" s="42">
        <v>0</v>
      </c>
      <c r="L198" s="42">
        <v>0</v>
      </c>
      <c r="M198" s="42">
        <v>0</v>
      </c>
      <c r="P198" s="63"/>
      <c r="S198" s="63"/>
    </row>
    <row r="199" spans="1:28" ht="20.100000000000001" customHeight="1" x14ac:dyDescent="0.25">
      <c r="A199" s="41" t="s">
        <v>52</v>
      </c>
      <c r="B199" s="42">
        <v>0</v>
      </c>
      <c r="C199" s="42">
        <v>4</v>
      </c>
      <c r="D199" s="42">
        <v>0</v>
      </c>
      <c r="E199" s="42">
        <v>0</v>
      </c>
      <c r="F199" s="42">
        <v>0</v>
      </c>
      <c r="G199" s="42">
        <v>1</v>
      </c>
      <c r="H199" s="42">
        <v>1</v>
      </c>
      <c r="I199" s="42">
        <v>0</v>
      </c>
      <c r="J199" s="42">
        <v>1</v>
      </c>
      <c r="K199" s="42">
        <v>0</v>
      </c>
      <c r="L199" s="42">
        <v>0</v>
      </c>
      <c r="M199" s="42">
        <v>0</v>
      </c>
      <c r="P199" s="63"/>
      <c r="S199" s="63"/>
    </row>
    <row r="200" spans="1:28" s="39" customFormat="1" ht="20.100000000000001" customHeight="1" x14ac:dyDescent="0.25">
      <c r="A200" s="41" t="s">
        <v>53</v>
      </c>
      <c r="B200" s="42">
        <v>0</v>
      </c>
      <c r="C200" s="42">
        <v>0</v>
      </c>
      <c r="D200" s="42">
        <v>0</v>
      </c>
      <c r="E200" s="42">
        <v>0</v>
      </c>
      <c r="F200" s="42">
        <v>0</v>
      </c>
      <c r="G200" s="42">
        <v>0</v>
      </c>
      <c r="H200" s="42">
        <v>0</v>
      </c>
      <c r="I200" s="42">
        <v>0</v>
      </c>
      <c r="J200" s="42">
        <v>0</v>
      </c>
      <c r="K200" s="42">
        <v>1</v>
      </c>
      <c r="L200" s="42">
        <v>0</v>
      </c>
      <c r="M200" s="42">
        <v>0</v>
      </c>
      <c r="P200" s="61"/>
      <c r="Q200" s="41"/>
      <c r="S200" s="61"/>
      <c r="T200" s="41"/>
      <c r="U200" s="41"/>
      <c r="V200" s="41"/>
      <c r="W200" s="41"/>
      <c r="X200" s="41"/>
      <c r="Y200" s="41"/>
      <c r="Z200" s="41"/>
      <c r="AA200" s="41"/>
      <c r="AB200" s="41"/>
    </row>
    <row r="201" spans="1:28" ht="20.100000000000001" customHeight="1" x14ac:dyDescent="0.25">
      <c r="A201" s="41" t="s">
        <v>54</v>
      </c>
      <c r="B201" s="42">
        <v>0</v>
      </c>
      <c r="C201" s="42">
        <v>0</v>
      </c>
      <c r="D201" s="42">
        <v>0</v>
      </c>
      <c r="E201" s="42">
        <v>0</v>
      </c>
      <c r="F201" s="42">
        <v>0</v>
      </c>
      <c r="G201" s="42">
        <v>0</v>
      </c>
      <c r="H201" s="42">
        <v>0</v>
      </c>
      <c r="I201" s="42">
        <v>0</v>
      </c>
      <c r="J201" s="42">
        <v>1</v>
      </c>
      <c r="K201" s="42">
        <v>0</v>
      </c>
      <c r="L201" s="42">
        <v>2</v>
      </c>
      <c r="M201" s="42">
        <v>0</v>
      </c>
      <c r="P201" s="63"/>
      <c r="S201" s="63"/>
    </row>
    <row r="202" spans="1:28" ht="20.100000000000001" customHeight="1" x14ac:dyDescent="0.25">
      <c r="A202" s="41" t="s">
        <v>55</v>
      </c>
      <c r="B202" s="42">
        <v>0</v>
      </c>
      <c r="C202" s="42">
        <v>0</v>
      </c>
      <c r="D202" s="42">
        <v>0</v>
      </c>
      <c r="E202" s="42">
        <v>0</v>
      </c>
      <c r="F202" s="42">
        <v>0</v>
      </c>
      <c r="G202" s="42">
        <v>0</v>
      </c>
      <c r="H202" s="42">
        <v>0</v>
      </c>
      <c r="I202" s="42">
        <v>0</v>
      </c>
      <c r="J202" s="42">
        <v>0</v>
      </c>
      <c r="K202" s="42">
        <v>0</v>
      </c>
      <c r="L202" s="42">
        <v>0</v>
      </c>
      <c r="M202" s="42">
        <v>0</v>
      </c>
      <c r="P202" s="63"/>
      <c r="S202" s="63"/>
    </row>
    <row r="203" spans="1:28" ht="20.100000000000001" customHeight="1" x14ac:dyDescent="0.25">
      <c r="A203" s="41" t="s">
        <v>56</v>
      </c>
      <c r="B203" s="42">
        <v>0</v>
      </c>
      <c r="C203" s="42">
        <v>0</v>
      </c>
      <c r="D203" s="42">
        <v>0</v>
      </c>
      <c r="E203" s="42">
        <v>0</v>
      </c>
      <c r="F203" s="42">
        <v>0</v>
      </c>
      <c r="G203" s="42">
        <v>0</v>
      </c>
      <c r="H203" s="42">
        <v>0</v>
      </c>
      <c r="I203" s="42">
        <v>0</v>
      </c>
      <c r="J203" s="42">
        <v>0</v>
      </c>
      <c r="K203" s="42">
        <v>0</v>
      </c>
      <c r="L203" s="42">
        <v>0</v>
      </c>
      <c r="M203" s="42">
        <v>0</v>
      </c>
      <c r="P203" s="63"/>
      <c r="Q203" s="39"/>
      <c r="S203" s="63"/>
      <c r="T203" s="39"/>
      <c r="U203" s="39"/>
      <c r="V203" s="39"/>
      <c r="W203" s="39"/>
      <c r="X203" s="39"/>
      <c r="Y203" s="39"/>
      <c r="Z203" s="39"/>
      <c r="AA203" s="39"/>
      <c r="AB203" s="39"/>
    </row>
    <row r="204" spans="1:28" ht="20.100000000000001" customHeight="1" x14ac:dyDescent="0.25">
      <c r="A204" s="41" t="s">
        <v>57</v>
      </c>
      <c r="B204" s="42">
        <v>0</v>
      </c>
      <c r="C204" s="42">
        <v>1</v>
      </c>
      <c r="D204" s="42">
        <v>0</v>
      </c>
      <c r="E204" s="42">
        <v>3</v>
      </c>
      <c r="F204" s="42">
        <v>3</v>
      </c>
      <c r="G204" s="42">
        <v>1</v>
      </c>
      <c r="H204" s="42">
        <v>0</v>
      </c>
      <c r="I204" s="42">
        <v>2</v>
      </c>
      <c r="J204" s="42">
        <v>2</v>
      </c>
      <c r="K204" s="42">
        <v>2</v>
      </c>
      <c r="L204" s="42">
        <v>6</v>
      </c>
      <c r="M204" s="42">
        <v>7</v>
      </c>
      <c r="P204" s="63"/>
      <c r="Q204" s="39"/>
      <c r="S204" s="63"/>
      <c r="T204" s="39"/>
      <c r="U204" s="39"/>
      <c r="V204" s="39"/>
      <c r="W204" s="39"/>
      <c r="X204" s="39"/>
      <c r="Y204" s="39"/>
      <c r="Z204" s="39"/>
      <c r="AA204" s="39"/>
      <c r="AB204" s="39"/>
    </row>
    <row r="205" spans="1:28" ht="20.100000000000001" customHeight="1" x14ac:dyDescent="0.25">
      <c r="A205" s="41" t="s">
        <v>581</v>
      </c>
      <c r="B205" s="42">
        <v>0</v>
      </c>
      <c r="C205" s="42">
        <v>0</v>
      </c>
      <c r="D205" s="42">
        <v>0</v>
      </c>
      <c r="E205" s="42">
        <v>0</v>
      </c>
      <c r="F205" s="42">
        <v>0</v>
      </c>
      <c r="G205" s="42">
        <v>0</v>
      </c>
      <c r="H205" s="42">
        <v>0</v>
      </c>
      <c r="I205" s="42">
        <v>0</v>
      </c>
      <c r="J205" s="42">
        <v>0</v>
      </c>
      <c r="K205" s="42">
        <v>0</v>
      </c>
      <c r="L205" s="42">
        <v>0</v>
      </c>
      <c r="M205" s="42">
        <v>0</v>
      </c>
      <c r="P205" s="63"/>
      <c r="Q205" s="39"/>
      <c r="S205" s="63"/>
      <c r="T205" s="39"/>
      <c r="U205" s="39"/>
      <c r="V205" s="39"/>
      <c r="W205" s="39"/>
      <c r="X205" s="39"/>
      <c r="Y205" s="39"/>
      <c r="Z205" s="39"/>
      <c r="AA205" s="39"/>
      <c r="AB205" s="39"/>
    </row>
    <row r="206" spans="1:28" ht="20.100000000000001" customHeight="1" x14ac:dyDescent="0.25">
      <c r="A206" s="41" t="s">
        <v>275</v>
      </c>
      <c r="B206" s="42">
        <v>0</v>
      </c>
      <c r="C206" s="42">
        <v>0</v>
      </c>
      <c r="D206" s="42">
        <v>0</v>
      </c>
      <c r="E206" s="42">
        <v>1</v>
      </c>
      <c r="F206" s="42">
        <v>0</v>
      </c>
      <c r="G206" s="42">
        <v>0</v>
      </c>
      <c r="H206" s="42">
        <v>0</v>
      </c>
      <c r="I206" s="42">
        <v>0</v>
      </c>
      <c r="J206" s="42">
        <v>0</v>
      </c>
      <c r="K206" s="42">
        <v>0</v>
      </c>
      <c r="L206" s="42">
        <v>0</v>
      </c>
      <c r="M206" s="42">
        <v>0</v>
      </c>
      <c r="P206" s="63"/>
      <c r="S206" s="63"/>
      <c r="T206" s="63"/>
      <c r="U206" s="63"/>
      <c r="V206" s="63"/>
      <c r="W206" s="63"/>
      <c r="X206" s="63"/>
      <c r="Y206" s="63"/>
      <c r="Z206" s="63"/>
      <c r="AA206" s="63"/>
    </row>
    <row r="207" spans="1:28" s="39" customFormat="1" ht="20.100000000000001" customHeight="1" x14ac:dyDescent="0.25">
      <c r="A207" s="41" t="s">
        <v>582</v>
      </c>
      <c r="B207" s="42">
        <v>0</v>
      </c>
      <c r="C207" s="42">
        <v>0</v>
      </c>
      <c r="D207" s="42">
        <v>0</v>
      </c>
      <c r="E207" s="42">
        <v>0</v>
      </c>
      <c r="F207" s="42">
        <v>0</v>
      </c>
      <c r="G207" s="42">
        <v>0</v>
      </c>
      <c r="H207" s="42">
        <v>0</v>
      </c>
      <c r="I207" s="42">
        <v>0</v>
      </c>
      <c r="J207" s="42">
        <v>0</v>
      </c>
      <c r="K207" s="42">
        <v>0</v>
      </c>
      <c r="L207" s="42">
        <v>0</v>
      </c>
      <c r="M207" s="42">
        <v>0</v>
      </c>
      <c r="P207" s="61"/>
    </row>
    <row r="208" spans="1:28" s="39" customFormat="1" ht="20.100000000000001" customHeight="1" x14ac:dyDescent="0.25">
      <c r="A208" s="41" t="s">
        <v>58</v>
      </c>
      <c r="B208" s="42">
        <v>0</v>
      </c>
      <c r="C208" s="42">
        <v>0</v>
      </c>
      <c r="D208" s="42">
        <v>0</v>
      </c>
      <c r="E208" s="42">
        <v>0</v>
      </c>
      <c r="F208" s="42">
        <v>0</v>
      </c>
      <c r="G208" s="42">
        <v>0</v>
      </c>
      <c r="H208" s="42">
        <v>0</v>
      </c>
      <c r="I208" s="42">
        <v>0</v>
      </c>
      <c r="J208" s="42">
        <v>0</v>
      </c>
      <c r="K208" s="42">
        <v>0</v>
      </c>
      <c r="L208" s="42">
        <v>0</v>
      </c>
      <c r="M208" s="42">
        <v>0</v>
      </c>
      <c r="P208" s="61"/>
    </row>
    <row r="209" spans="1:16" s="39" customFormat="1" ht="20.100000000000001" customHeight="1" x14ac:dyDescent="0.25">
      <c r="A209" s="41" t="s">
        <v>59</v>
      </c>
      <c r="B209" s="42">
        <v>0</v>
      </c>
      <c r="C209" s="42">
        <v>2</v>
      </c>
      <c r="D209" s="42">
        <v>0</v>
      </c>
      <c r="E209" s="42">
        <v>0</v>
      </c>
      <c r="F209" s="42">
        <v>0</v>
      </c>
      <c r="G209" s="42">
        <v>0</v>
      </c>
      <c r="H209" s="42">
        <v>0</v>
      </c>
      <c r="I209" s="42">
        <v>2</v>
      </c>
      <c r="J209" s="42">
        <v>0</v>
      </c>
      <c r="K209" s="42">
        <v>0</v>
      </c>
      <c r="L209" s="42">
        <v>0</v>
      </c>
      <c r="M209" s="42">
        <v>1</v>
      </c>
      <c r="N209" s="42"/>
      <c r="O209" s="42"/>
    </row>
    <row r="210" spans="1:16" s="39" customFormat="1" ht="20.100000000000001" customHeight="1" x14ac:dyDescent="0.25">
      <c r="A210" s="41" t="s">
        <v>60</v>
      </c>
      <c r="B210" s="42">
        <v>0</v>
      </c>
      <c r="C210" s="42">
        <v>1</v>
      </c>
      <c r="D210" s="42">
        <v>0</v>
      </c>
      <c r="E210" s="42">
        <v>0</v>
      </c>
      <c r="F210" s="42">
        <v>0</v>
      </c>
      <c r="G210" s="42">
        <v>0</v>
      </c>
      <c r="H210" s="42">
        <v>0</v>
      </c>
      <c r="I210" s="42">
        <v>0</v>
      </c>
      <c r="J210" s="42">
        <v>1</v>
      </c>
      <c r="K210" s="42">
        <v>0</v>
      </c>
      <c r="L210" s="42">
        <v>0</v>
      </c>
      <c r="M210" s="42">
        <v>5</v>
      </c>
      <c r="N210" s="42"/>
      <c r="O210" s="42"/>
    </row>
    <row r="211" spans="1:16" s="39" customFormat="1" ht="20.100000000000001" customHeight="1" x14ac:dyDescent="0.25">
      <c r="A211" s="41" t="s">
        <v>262</v>
      </c>
      <c r="B211" s="42">
        <v>0</v>
      </c>
      <c r="C211" s="42">
        <v>0</v>
      </c>
      <c r="D211" s="42">
        <v>1</v>
      </c>
      <c r="E211" s="42">
        <v>0</v>
      </c>
      <c r="F211" s="42">
        <v>0</v>
      </c>
      <c r="G211" s="42">
        <v>0</v>
      </c>
      <c r="H211" s="42">
        <v>0</v>
      </c>
      <c r="I211" s="42">
        <v>0</v>
      </c>
      <c r="J211" s="42">
        <v>2</v>
      </c>
      <c r="K211" s="42">
        <v>2</v>
      </c>
      <c r="L211" s="42">
        <v>0</v>
      </c>
      <c r="M211" s="42">
        <v>0</v>
      </c>
      <c r="N211" s="42"/>
      <c r="O211" s="42"/>
    </row>
    <row r="212" spans="1:16" s="39" customFormat="1" ht="20.100000000000001" customHeight="1" x14ac:dyDescent="0.25">
      <c r="A212" s="41" t="s">
        <v>61</v>
      </c>
      <c r="B212" s="42">
        <v>0</v>
      </c>
      <c r="C212" s="42">
        <v>0</v>
      </c>
      <c r="D212" s="42">
        <v>0</v>
      </c>
      <c r="E212" s="42">
        <v>0</v>
      </c>
      <c r="F212" s="42">
        <v>0</v>
      </c>
      <c r="G212" s="42">
        <v>0</v>
      </c>
      <c r="H212" s="42">
        <v>0</v>
      </c>
      <c r="I212" s="42">
        <v>0</v>
      </c>
      <c r="J212" s="42">
        <v>0</v>
      </c>
      <c r="K212" s="42">
        <v>0</v>
      </c>
      <c r="L212" s="42">
        <v>0</v>
      </c>
      <c r="M212" s="42">
        <v>0</v>
      </c>
      <c r="N212" s="42"/>
      <c r="O212" s="42"/>
    </row>
    <row r="213" spans="1:16" s="39" customFormat="1" ht="20.100000000000001" customHeight="1" x14ac:dyDescent="0.25">
      <c r="A213" s="41" t="s">
        <v>273</v>
      </c>
      <c r="B213" s="42">
        <v>0</v>
      </c>
      <c r="C213" s="42">
        <v>0</v>
      </c>
      <c r="D213" s="42">
        <v>0</v>
      </c>
      <c r="E213" s="42">
        <v>0</v>
      </c>
      <c r="F213" s="42">
        <v>0</v>
      </c>
      <c r="G213" s="42">
        <v>0</v>
      </c>
      <c r="H213" s="42">
        <v>0</v>
      </c>
      <c r="I213" s="42">
        <v>0</v>
      </c>
      <c r="J213" s="42">
        <v>0</v>
      </c>
      <c r="K213" s="42">
        <v>0</v>
      </c>
      <c r="L213" s="42">
        <v>0</v>
      </c>
      <c r="M213" s="42">
        <v>0</v>
      </c>
      <c r="N213" s="42"/>
      <c r="O213" s="42"/>
    </row>
    <row r="214" spans="1:16" s="39" customFormat="1" ht="20.100000000000001" customHeight="1" x14ac:dyDescent="0.25">
      <c r="A214" s="41" t="s">
        <v>62</v>
      </c>
      <c r="B214" s="42">
        <v>0</v>
      </c>
      <c r="C214" s="42">
        <v>0</v>
      </c>
      <c r="D214" s="42">
        <v>0</v>
      </c>
      <c r="E214" s="42">
        <v>0</v>
      </c>
      <c r="F214" s="42">
        <v>0</v>
      </c>
      <c r="G214" s="42">
        <v>0</v>
      </c>
      <c r="H214" s="42">
        <v>0</v>
      </c>
      <c r="I214" s="42">
        <v>0</v>
      </c>
      <c r="J214" s="42">
        <v>1</v>
      </c>
      <c r="K214" s="42">
        <v>0</v>
      </c>
      <c r="L214" s="42">
        <v>0</v>
      </c>
      <c r="M214" s="42">
        <v>1</v>
      </c>
      <c r="N214" s="42"/>
      <c r="O214" s="42"/>
    </row>
    <row r="215" spans="1:16" s="39" customFormat="1" ht="20.100000000000001" customHeight="1" x14ac:dyDescent="0.25">
      <c r="A215" s="41" t="s">
        <v>274</v>
      </c>
      <c r="B215" s="42">
        <v>0</v>
      </c>
      <c r="C215" s="42">
        <v>0</v>
      </c>
      <c r="D215" s="42">
        <v>0</v>
      </c>
      <c r="E215" s="42">
        <v>0</v>
      </c>
      <c r="F215" s="42">
        <v>0</v>
      </c>
      <c r="G215" s="42">
        <v>0</v>
      </c>
      <c r="H215" s="42">
        <v>0</v>
      </c>
      <c r="I215" s="42">
        <v>0</v>
      </c>
      <c r="J215" s="42">
        <v>0</v>
      </c>
      <c r="K215" s="42">
        <v>0</v>
      </c>
      <c r="L215" s="42">
        <v>0</v>
      </c>
      <c r="M215" s="42">
        <v>0</v>
      </c>
      <c r="N215" s="42"/>
      <c r="O215" s="42"/>
    </row>
    <row r="216" spans="1:16" s="39" customFormat="1" ht="20.100000000000001" customHeight="1" x14ac:dyDescent="0.25">
      <c r="A216" s="41" t="s">
        <v>63</v>
      </c>
      <c r="B216" s="42">
        <v>0</v>
      </c>
      <c r="C216" s="42">
        <v>0</v>
      </c>
      <c r="D216" s="42">
        <v>0</v>
      </c>
      <c r="E216" s="42">
        <v>0</v>
      </c>
      <c r="F216" s="42">
        <v>0</v>
      </c>
      <c r="G216" s="42">
        <v>1</v>
      </c>
      <c r="H216" s="42">
        <v>0</v>
      </c>
      <c r="I216" s="42">
        <v>0</v>
      </c>
      <c r="J216" s="42">
        <v>0</v>
      </c>
      <c r="K216" s="42">
        <v>0</v>
      </c>
      <c r="L216" s="42">
        <v>0</v>
      </c>
      <c r="M216" s="42">
        <v>0</v>
      </c>
      <c r="N216" s="42"/>
      <c r="O216" s="42"/>
    </row>
    <row r="217" spans="1:16" s="39" customFormat="1" ht="20.100000000000001" customHeight="1" x14ac:dyDescent="0.25">
      <c r="A217" s="41" t="s">
        <v>64</v>
      </c>
      <c r="B217" s="42">
        <v>1</v>
      </c>
      <c r="C217" s="42">
        <v>2</v>
      </c>
      <c r="D217" s="42">
        <v>0</v>
      </c>
      <c r="E217" s="42">
        <v>0</v>
      </c>
      <c r="F217" s="42">
        <v>0</v>
      </c>
      <c r="G217" s="42">
        <v>0</v>
      </c>
      <c r="H217" s="42">
        <v>1</v>
      </c>
      <c r="I217" s="42">
        <v>1</v>
      </c>
      <c r="J217" s="42">
        <v>2</v>
      </c>
      <c r="K217" s="42">
        <v>0</v>
      </c>
      <c r="L217" s="42">
        <v>5</v>
      </c>
      <c r="M217" s="42">
        <v>4</v>
      </c>
      <c r="N217" s="42"/>
      <c r="O217" s="42"/>
    </row>
    <row r="218" spans="1:16" s="39" customFormat="1" ht="20.100000000000001" customHeight="1" x14ac:dyDescent="0.25">
      <c r="A218" s="41" t="s">
        <v>261</v>
      </c>
      <c r="B218" s="42">
        <v>0</v>
      </c>
      <c r="C218" s="42">
        <v>0</v>
      </c>
      <c r="D218" s="42">
        <v>0</v>
      </c>
      <c r="E218" s="42">
        <v>0</v>
      </c>
      <c r="F218" s="42">
        <v>0</v>
      </c>
      <c r="G218" s="42">
        <v>0</v>
      </c>
      <c r="H218" s="42">
        <v>0</v>
      </c>
      <c r="I218" s="42">
        <v>0</v>
      </c>
      <c r="J218" s="42">
        <v>0</v>
      </c>
      <c r="K218" s="42">
        <v>0</v>
      </c>
      <c r="L218" s="42">
        <v>0</v>
      </c>
      <c r="M218" s="42">
        <v>0</v>
      </c>
      <c r="N218" s="42"/>
      <c r="O218" s="42"/>
    </row>
    <row r="219" spans="1:16" s="39" customFormat="1" ht="20.100000000000001" customHeight="1" x14ac:dyDescent="0.25">
      <c r="A219" s="41" t="s">
        <v>583</v>
      </c>
      <c r="B219" s="42">
        <v>0</v>
      </c>
      <c r="C219" s="42">
        <v>1</v>
      </c>
      <c r="D219" s="42">
        <v>0</v>
      </c>
      <c r="E219" s="42">
        <v>0</v>
      </c>
      <c r="F219" s="42">
        <v>0</v>
      </c>
      <c r="G219" s="42">
        <v>0</v>
      </c>
      <c r="H219" s="42">
        <v>0</v>
      </c>
      <c r="I219" s="42">
        <v>0</v>
      </c>
      <c r="J219" s="42">
        <v>0</v>
      </c>
      <c r="K219" s="42">
        <v>0</v>
      </c>
      <c r="L219" s="42">
        <v>0</v>
      </c>
      <c r="M219" s="42">
        <v>0</v>
      </c>
      <c r="N219" s="42"/>
      <c r="O219" s="42"/>
    </row>
    <row r="220" spans="1:16" s="39" customFormat="1" ht="20.100000000000001" customHeight="1" x14ac:dyDescent="0.25">
      <c r="A220" s="41" t="s">
        <v>65</v>
      </c>
      <c r="B220" s="42">
        <v>0</v>
      </c>
      <c r="C220" s="42">
        <v>0</v>
      </c>
      <c r="D220" s="42">
        <v>0</v>
      </c>
      <c r="E220" s="42">
        <v>0</v>
      </c>
      <c r="F220" s="42">
        <v>0</v>
      </c>
      <c r="G220" s="42">
        <v>1</v>
      </c>
      <c r="H220" s="42">
        <v>0</v>
      </c>
      <c r="I220" s="42">
        <v>0</v>
      </c>
      <c r="J220" s="42">
        <v>0</v>
      </c>
      <c r="K220" s="42">
        <v>0</v>
      </c>
      <c r="L220" s="42">
        <v>0</v>
      </c>
      <c r="M220" s="42">
        <v>0</v>
      </c>
      <c r="N220" s="42"/>
      <c r="O220" s="42"/>
    </row>
    <row r="221" spans="1:16" ht="20.100000000000001" customHeight="1" x14ac:dyDescent="0.25">
      <c r="A221" s="352" t="s">
        <v>257</v>
      </c>
      <c r="B221" s="40">
        <v>0</v>
      </c>
      <c r="C221" s="40">
        <v>3</v>
      </c>
      <c r="D221" s="40">
        <v>0</v>
      </c>
      <c r="E221" s="40">
        <v>0</v>
      </c>
      <c r="F221" s="40">
        <v>0</v>
      </c>
      <c r="G221" s="40">
        <v>0</v>
      </c>
      <c r="H221" s="40">
        <v>0</v>
      </c>
      <c r="I221" s="40">
        <v>0</v>
      </c>
      <c r="J221" s="40">
        <v>0</v>
      </c>
      <c r="K221" s="40">
        <v>0</v>
      </c>
      <c r="L221" s="40">
        <v>0</v>
      </c>
      <c r="M221" s="40">
        <v>0</v>
      </c>
      <c r="P221" s="63"/>
    </row>
    <row r="222" spans="1:16" ht="20.100000000000001" customHeight="1" x14ac:dyDescent="0.25">
      <c r="A222" s="41" t="s">
        <v>66</v>
      </c>
      <c r="B222" s="44">
        <v>0</v>
      </c>
      <c r="C222" s="44">
        <v>3</v>
      </c>
      <c r="D222" s="44">
        <v>0</v>
      </c>
      <c r="E222" s="44">
        <v>0</v>
      </c>
      <c r="F222" s="44">
        <v>0</v>
      </c>
      <c r="G222" s="44">
        <v>0</v>
      </c>
      <c r="H222" s="44">
        <v>0</v>
      </c>
      <c r="I222" s="44">
        <v>0</v>
      </c>
      <c r="J222" s="44">
        <v>0</v>
      </c>
      <c r="K222" s="44">
        <v>0</v>
      </c>
      <c r="L222" s="44">
        <v>0</v>
      </c>
      <c r="M222" s="44">
        <v>0</v>
      </c>
    </row>
    <row r="223" spans="1:16" ht="20.100000000000001" customHeight="1" x14ac:dyDescent="0.25">
      <c r="A223" s="41" t="s">
        <v>67</v>
      </c>
      <c r="B223" s="44">
        <v>0</v>
      </c>
      <c r="C223" s="44">
        <v>0</v>
      </c>
      <c r="D223" s="44">
        <v>0</v>
      </c>
      <c r="E223" s="44">
        <v>0</v>
      </c>
      <c r="F223" s="44">
        <v>0</v>
      </c>
      <c r="G223" s="44">
        <v>0</v>
      </c>
      <c r="H223" s="44">
        <v>0</v>
      </c>
      <c r="I223" s="44">
        <v>0</v>
      </c>
      <c r="J223" s="44">
        <v>0</v>
      </c>
      <c r="K223" s="44">
        <v>0</v>
      </c>
      <c r="L223" s="44">
        <v>0</v>
      </c>
      <c r="M223" s="44">
        <v>0</v>
      </c>
    </row>
    <row r="224" spans="1:16" ht="20.100000000000001" customHeight="1" x14ac:dyDescent="0.25">
      <c r="A224" s="41" t="s">
        <v>68</v>
      </c>
      <c r="B224" s="44">
        <v>0</v>
      </c>
      <c r="C224" s="44">
        <v>0</v>
      </c>
      <c r="D224" s="44">
        <v>0</v>
      </c>
      <c r="E224" s="44">
        <v>0</v>
      </c>
      <c r="F224" s="44">
        <v>0</v>
      </c>
      <c r="G224" s="44">
        <v>0</v>
      </c>
      <c r="H224" s="44">
        <v>0</v>
      </c>
      <c r="I224" s="44">
        <v>0</v>
      </c>
      <c r="J224" s="44">
        <v>0</v>
      </c>
      <c r="K224" s="44">
        <v>0</v>
      </c>
      <c r="L224" s="44">
        <v>0</v>
      </c>
      <c r="M224" s="44">
        <v>0</v>
      </c>
    </row>
    <row r="225" spans="1:15" s="39" customFormat="1" ht="20.100000000000001" customHeight="1" thickBot="1" x14ac:dyDescent="0.3">
      <c r="A225" s="353" t="s">
        <v>591</v>
      </c>
      <c r="B225" s="46">
        <v>0</v>
      </c>
      <c r="C225" s="46">
        <v>0</v>
      </c>
      <c r="D225" s="46">
        <v>0</v>
      </c>
      <c r="E225" s="46">
        <v>0</v>
      </c>
      <c r="F225" s="46">
        <v>0</v>
      </c>
      <c r="G225" s="46">
        <v>0</v>
      </c>
      <c r="H225" s="46">
        <v>0</v>
      </c>
      <c r="I225" s="46">
        <v>0</v>
      </c>
      <c r="J225" s="46">
        <v>0</v>
      </c>
      <c r="K225" s="46">
        <v>0</v>
      </c>
      <c r="L225" s="46">
        <v>0</v>
      </c>
      <c r="M225" s="46">
        <v>0</v>
      </c>
    </row>
    <row r="226" spans="1:15" s="48" customFormat="1" ht="15.95" customHeight="1" x14ac:dyDescent="0.25">
      <c r="A226" s="47" t="s">
        <v>588</v>
      </c>
      <c r="B226" s="47"/>
      <c r="C226" s="47"/>
      <c r="N226" s="65"/>
      <c r="O226" s="65"/>
    </row>
    <row r="227" spans="1:15" ht="20.100000000000001" customHeight="1" x14ac:dyDescent="0.25">
      <c r="N227" s="40"/>
      <c r="O227" s="40"/>
    </row>
    <row r="228" spans="1:15" ht="20.100000000000001" customHeight="1" x14ac:dyDescent="0.25">
      <c r="O228" s="66"/>
    </row>
  </sheetData>
  <mergeCells count="16">
    <mergeCell ref="A139:A141"/>
    <mergeCell ref="B139:O139"/>
    <mergeCell ref="B140:C140"/>
    <mergeCell ref="A184:A186"/>
    <mergeCell ref="B184:M184"/>
    <mergeCell ref="B185:C185"/>
    <mergeCell ref="F185:G185"/>
    <mergeCell ref="J185:K185"/>
    <mergeCell ref="A3:A5"/>
    <mergeCell ref="B3:O3"/>
    <mergeCell ref="B4:C4"/>
    <mergeCell ref="A71:A73"/>
    <mergeCell ref="B71:M71"/>
    <mergeCell ref="B72:C72"/>
    <mergeCell ref="F72:G72"/>
    <mergeCell ref="J72:K72"/>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68" max="16383" man="1"/>
    <brk id="136" max="16383" man="1"/>
    <brk id="181"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28"/>
  <sheetViews>
    <sheetView showGridLines="0" zoomScaleNormal="100" zoomScaleSheetLayoutView="25" workbookViewId="0"/>
  </sheetViews>
  <sheetFormatPr defaultColWidth="11.42578125" defaultRowHeight="20.100000000000001" customHeight="1" x14ac:dyDescent="0.25"/>
  <cols>
    <col min="1" max="1" width="36.7109375" style="41" customWidth="1"/>
    <col min="2" max="3" width="10.28515625" style="41" customWidth="1"/>
    <col min="4" max="4" width="9" style="41" customWidth="1"/>
    <col min="5" max="5" width="10" style="41" customWidth="1"/>
    <col min="6" max="13" width="9" style="41" customWidth="1"/>
    <col min="14" max="14" width="10.5703125" style="41" customWidth="1"/>
    <col min="15" max="15" width="10.5703125" style="41" bestFit="1" customWidth="1"/>
    <col min="16" max="16" width="11.7109375" style="41" customWidth="1"/>
    <col min="17" max="16384" width="11.42578125" style="41"/>
  </cols>
  <sheetData>
    <row r="1" spans="1:17" s="27" customFormat="1" ht="24.95" customHeight="1" x14ac:dyDescent="0.25">
      <c r="A1" s="347" t="s">
        <v>114</v>
      </c>
      <c r="B1" s="347"/>
      <c r="C1" s="347"/>
      <c r="D1" s="347"/>
      <c r="E1" s="347"/>
      <c r="F1" s="347"/>
      <c r="G1" s="347"/>
    </row>
    <row r="2" spans="1:17" s="55" customFormat="1" ht="24.95" customHeight="1" thickBot="1" x14ac:dyDescent="0.25">
      <c r="A2" s="28" t="s">
        <v>540</v>
      </c>
      <c r="B2" s="53"/>
      <c r="C2" s="53"/>
      <c r="D2" s="53"/>
      <c r="E2" s="53"/>
      <c r="F2" s="53"/>
      <c r="G2" s="53"/>
      <c r="H2" s="53"/>
      <c r="I2" s="53"/>
      <c r="J2" s="53"/>
      <c r="K2" s="53"/>
      <c r="L2" s="53"/>
      <c r="M2" s="53"/>
      <c r="N2" s="53"/>
      <c r="O2" s="336" t="s">
        <v>586</v>
      </c>
      <c r="P2" s="54"/>
    </row>
    <row r="3" spans="1:17" s="39" customFormat="1" ht="20.100000000000001" customHeight="1" x14ac:dyDescent="0.25">
      <c r="A3" s="1023" t="s">
        <v>8</v>
      </c>
      <c r="B3" s="1019" t="s">
        <v>84</v>
      </c>
      <c r="C3" s="1020"/>
      <c r="D3" s="1020"/>
      <c r="E3" s="1020"/>
      <c r="F3" s="1020"/>
      <c r="G3" s="1020"/>
      <c r="H3" s="1020"/>
      <c r="I3" s="1020"/>
      <c r="J3" s="1020"/>
      <c r="K3" s="1020"/>
      <c r="L3" s="1020"/>
      <c r="M3" s="1020"/>
      <c r="N3" s="1020"/>
      <c r="O3" s="1020"/>
      <c r="P3" s="56"/>
    </row>
    <row r="4" spans="1:17" ht="20.100000000000001" customHeight="1" x14ac:dyDescent="0.25">
      <c r="A4" s="1024"/>
      <c r="B4" s="1021" t="s">
        <v>10</v>
      </c>
      <c r="C4" s="1021"/>
      <c r="D4" s="32" t="s">
        <v>69</v>
      </c>
      <c r="E4" s="32"/>
      <c r="F4" s="32" t="s">
        <v>70</v>
      </c>
      <c r="G4" s="32"/>
      <c r="H4" s="32" t="s">
        <v>71</v>
      </c>
      <c r="I4" s="32"/>
      <c r="J4" s="32" t="s">
        <v>72</v>
      </c>
      <c r="K4" s="32"/>
      <c r="L4" s="32" t="s">
        <v>73</v>
      </c>
      <c r="M4" s="32"/>
      <c r="N4" s="32" t="s">
        <v>74</v>
      </c>
      <c r="O4" s="57"/>
      <c r="P4" s="58"/>
    </row>
    <row r="5" spans="1:17" ht="20.100000000000001" customHeight="1" x14ac:dyDescent="0.25">
      <c r="A5" s="1025"/>
      <c r="B5" s="59">
        <v>2015</v>
      </c>
      <c r="C5" s="59">
        <v>2016</v>
      </c>
      <c r="D5" s="59">
        <v>2015</v>
      </c>
      <c r="E5" s="59">
        <v>2016</v>
      </c>
      <c r="F5" s="334">
        <v>2015</v>
      </c>
      <c r="G5" s="334">
        <v>2016</v>
      </c>
      <c r="H5" s="334">
        <v>2015</v>
      </c>
      <c r="I5" s="334">
        <v>2016</v>
      </c>
      <c r="J5" s="334">
        <v>2015</v>
      </c>
      <c r="K5" s="334">
        <v>2016</v>
      </c>
      <c r="L5" s="334">
        <v>2015</v>
      </c>
      <c r="M5" s="334">
        <v>2016</v>
      </c>
      <c r="N5" s="334">
        <v>2015</v>
      </c>
      <c r="O5" s="335">
        <v>2016</v>
      </c>
      <c r="P5" s="58"/>
    </row>
    <row r="6" spans="1:17" ht="20.100000000000001" customHeight="1" x14ac:dyDescent="0.25">
      <c r="A6" s="36" t="s">
        <v>10</v>
      </c>
      <c r="B6" s="37">
        <v>217</v>
      </c>
      <c r="C6" s="37">
        <v>725</v>
      </c>
      <c r="D6" s="37">
        <v>46</v>
      </c>
      <c r="E6" s="37">
        <v>0</v>
      </c>
      <c r="F6" s="37">
        <v>2</v>
      </c>
      <c r="G6" s="37">
        <v>11</v>
      </c>
      <c r="H6" s="37">
        <v>15</v>
      </c>
      <c r="I6" s="37">
        <v>667</v>
      </c>
      <c r="J6" s="37">
        <v>77</v>
      </c>
      <c r="K6" s="37">
        <v>5</v>
      </c>
      <c r="L6" s="37">
        <v>1</v>
      </c>
      <c r="M6" s="37">
        <v>1</v>
      </c>
      <c r="N6" s="37">
        <v>10</v>
      </c>
      <c r="O6" s="37">
        <v>10</v>
      </c>
    </row>
    <row r="7" spans="1:17" s="39" customFormat="1" ht="20.100000000000001" customHeight="1" x14ac:dyDescent="0.25">
      <c r="A7" s="352" t="s">
        <v>260</v>
      </c>
      <c r="B7" s="40">
        <v>0</v>
      </c>
      <c r="C7" s="40">
        <v>2</v>
      </c>
      <c r="D7" s="40">
        <v>0</v>
      </c>
      <c r="E7" s="40">
        <v>0</v>
      </c>
      <c r="F7" s="40">
        <v>0</v>
      </c>
      <c r="G7" s="40">
        <v>0</v>
      </c>
      <c r="H7" s="40">
        <v>0</v>
      </c>
      <c r="I7" s="40">
        <v>2</v>
      </c>
      <c r="J7" s="40">
        <v>0</v>
      </c>
      <c r="K7" s="40">
        <v>0</v>
      </c>
      <c r="L7" s="40">
        <v>0</v>
      </c>
      <c r="M7" s="40">
        <v>0</v>
      </c>
      <c r="N7" s="40">
        <v>0</v>
      </c>
      <c r="O7" s="40">
        <v>0</v>
      </c>
    </row>
    <row r="8" spans="1:17" ht="20.100000000000001" customHeight="1" x14ac:dyDescent="0.25">
      <c r="A8" s="41" t="s">
        <v>17</v>
      </c>
      <c r="B8" s="42">
        <v>0</v>
      </c>
      <c r="C8" s="42">
        <v>2</v>
      </c>
      <c r="D8" s="42">
        <v>0</v>
      </c>
      <c r="E8" s="42">
        <v>0</v>
      </c>
      <c r="F8" s="42">
        <v>0</v>
      </c>
      <c r="G8" s="42">
        <v>0</v>
      </c>
      <c r="H8" s="42">
        <v>0</v>
      </c>
      <c r="I8" s="42">
        <v>2</v>
      </c>
      <c r="J8" s="42">
        <v>0</v>
      </c>
      <c r="K8" s="42">
        <v>0</v>
      </c>
      <c r="L8" s="42">
        <v>0</v>
      </c>
      <c r="M8" s="42">
        <v>0</v>
      </c>
      <c r="N8" s="42">
        <v>0</v>
      </c>
      <c r="O8" s="42">
        <v>0</v>
      </c>
    </row>
    <row r="9" spans="1:17" ht="20.100000000000001" customHeight="1" x14ac:dyDescent="0.25">
      <c r="A9" s="41" t="s">
        <v>18</v>
      </c>
      <c r="B9" s="42">
        <v>0</v>
      </c>
      <c r="C9" s="42">
        <v>0</v>
      </c>
      <c r="D9" s="42">
        <v>0</v>
      </c>
      <c r="E9" s="42">
        <v>0</v>
      </c>
      <c r="F9" s="42">
        <v>0</v>
      </c>
      <c r="G9" s="42">
        <v>0</v>
      </c>
      <c r="H9" s="42">
        <v>0</v>
      </c>
      <c r="I9" s="42">
        <v>0</v>
      </c>
      <c r="J9" s="42">
        <v>0</v>
      </c>
      <c r="K9" s="42">
        <v>0</v>
      </c>
      <c r="L9" s="42">
        <v>0</v>
      </c>
      <c r="M9" s="42">
        <v>0</v>
      </c>
      <c r="N9" s="42">
        <v>0</v>
      </c>
      <c r="O9" s="42">
        <v>0</v>
      </c>
    </row>
    <row r="10" spans="1:17" ht="20.100000000000001" customHeight="1" x14ac:dyDescent="0.25">
      <c r="A10" s="41" t="s">
        <v>19</v>
      </c>
      <c r="B10" s="42">
        <v>0</v>
      </c>
      <c r="C10" s="42">
        <v>0</v>
      </c>
      <c r="D10" s="42">
        <v>0</v>
      </c>
      <c r="E10" s="42">
        <v>0</v>
      </c>
      <c r="F10" s="42">
        <v>0</v>
      </c>
      <c r="G10" s="42">
        <v>0</v>
      </c>
      <c r="H10" s="42">
        <v>0</v>
      </c>
      <c r="I10" s="42">
        <v>0</v>
      </c>
      <c r="J10" s="42">
        <v>0</v>
      </c>
      <c r="K10" s="42">
        <v>0</v>
      </c>
      <c r="L10" s="42">
        <v>0</v>
      </c>
      <c r="M10" s="42">
        <v>0</v>
      </c>
      <c r="N10" s="42">
        <v>0</v>
      </c>
      <c r="O10" s="42">
        <v>0</v>
      </c>
    </row>
    <row r="11" spans="1:17" ht="20.100000000000001" customHeight="1" x14ac:dyDescent="0.25">
      <c r="A11" s="41" t="s">
        <v>559</v>
      </c>
      <c r="B11" s="42">
        <v>0</v>
      </c>
      <c r="C11" s="42">
        <v>0</v>
      </c>
      <c r="D11" s="42">
        <v>0</v>
      </c>
      <c r="E11" s="42">
        <v>0</v>
      </c>
      <c r="F11" s="42">
        <v>0</v>
      </c>
      <c r="G11" s="42">
        <v>0</v>
      </c>
      <c r="H11" s="42">
        <v>0</v>
      </c>
      <c r="I11" s="42">
        <v>0</v>
      </c>
      <c r="J11" s="42">
        <v>0</v>
      </c>
      <c r="K11" s="42">
        <v>0</v>
      </c>
      <c r="L11" s="42">
        <v>0</v>
      </c>
      <c r="M11" s="42">
        <v>0</v>
      </c>
      <c r="N11" s="42">
        <v>0</v>
      </c>
      <c r="O11" s="42">
        <v>0</v>
      </c>
    </row>
    <row r="12" spans="1:17" ht="20.100000000000001" customHeight="1" x14ac:dyDescent="0.25">
      <c r="A12" s="41" t="s">
        <v>560</v>
      </c>
      <c r="B12" s="42">
        <v>0</v>
      </c>
      <c r="C12" s="42">
        <v>0</v>
      </c>
      <c r="D12" s="42">
        <v>0</v>
      </c>
      <c r="E12" s="42">
        <v>0</v>
      </c>
      <c r="F12" s="42">
        <v>0</v>
      </c>
      <c r="G12" s="42">
        <v>0</v>
      </c>
      <c r="H12" s="42">
        <v>0</v>
      </c>
      <c r="I12" s="42">
        <v>0</v>
      </c>
      <c r="J12" s="42">
        <v>0</v>
      </c>
      <c r="K12" s="42">
        <v>0</v>
      </c>
      <c r="L12" s="42">
        <v>0</v>
      </c>
      <c r="M12" s="42">
        <v>0</v>
      </c>
      <c r="N12" s="42">
        <v>0</v>
      </c>
      <c r="O12" s="42">
        <v>0</v>
      </c>
    </row>
    <row r="13" spans="1:17" ht="20.100000000000001" customHeight="1" x14ac:dyDescent="0.25">
      <c r="A13" s="41" t="s">
        <v>561</v>
      </c>
      <c r="B13" s="42">
        <v>0</v>
      </c>
      <c r="C13" s="42">
        <v>0</v>
      </c>
      <c r="D13" s="42">
        <v>0</v>
      </c>
      <c r="E13" s="42">
        <v>0</v>
      </c>
      <c r="F13" s="42">
        <v>0</v>
      </c>
      <c r="G13" s="42">
        <v>0</v>
      </c>
      <c r="H13" s="42">
        <v>0</v>
      </c>
      <c r="I13" s="42">
        <v>0</v>
      </c>
      <c r="J13" s="42">
        <v>0</v>
      </c>
      <c r="K13" s="42">
        <v>0</v>
      </c>
      <c r="L13" s="42">
        <v>0</v>
      </c>
      <c r="M13" s="42">
        <v>0</v>
      </c>
      <c r="N13" s="42">
        <v>0</v>
      </c>
      <c r="O13" s="42">
        <v>0</v>
      </c>
    </row>
    <row r="14" spans="1:17" ht="20.100000000000001" customHeight="1" x14ac:dyDescent="0.25">
      <c r="A14" s="41" t="s">
        <v>562</v>
      </c>
      <c r="B14" s="42">
        <v>0</v>
      </c>
      <c r="C14" s="42">
        <v>0</v>
      </c>
      <c r="D14" s="42">
        <v>0</v>
      </c>
      <c r="E14" s="42">
        <v>0</v>
      </c>
      <c r="F14" s="42">
        <v>0</v>
      </c>
      <c r="G14" s="42">
        <v>0</v>
      </c>
      <c r="H14" s="42">
        <v>0</v>
      </c>
      <c r="I14" s="42">
        <v>0</v>
      </c>
      <c r="J14" s="42">
        <v>0</v>
      </c>
      <c r="K14" s="42">
        <v>0</v>
      </c>
      <c r="L14" s="42">
        <v>0</v>
      </c>
      <c r="M14" s="42">
        <v>0</v>
      </c>
      <c r="N14" s="42">
        <v>0</v>
      </c>
      <c r="O14" s="42">
        <v>0</v>
      </c>
      <c r="Q14" s="41" t="s">
        <v>1</v>
      </c>
    </row>
    <row r="15" spans="1:17" ht="20.100000000000001" customHeight="1" x14ac:dyDescent="0.25">
      <c r="A15" s="41" t="s">
        <v>20</v>
      </c>
      <c r="B15" s="42">
        <v>0</v>
      </c>
      <c r="C15" s="42">
        <v>0</v>
      </c>
      <c r="D15" s="42">
        <v>0</v>
      </c>
      <c r="E15" s="42">
        <v>0</v>
      </c>
      <c r="F15" s="42">
        <v>0</v>
      </c>
      <c r="G15" s="42">
        <v>0</v>
      </c>
      <c r="H15" s="42">
        <v>0</v>
      </c>
      <c r="I15" s="42">
        <v>0</v>
      </c>
      <c r="J15" s="42">
        <v>0</v>
      </c>
      <c r="K15" s="42">
        <v>0</v>
      </c>
      <c r="L15" s="42">
        <v>0</v>
      </c>
      <c r="M15" s="42">
        <v>0</v>
      </c>
      <c r="N15" s="42">
        <v>0</v>
      </c>
      <c r="O15" s="42">
        <v>0</v>
      </c>
    </row>
    <row r="16" spans="1:17" ht="20.100000000000001" customHeight="1" x14ac:dyDescent="0.25">
      <c r="A16" s="41" t="s">
        <v>563</v>
      </c>
      <c r="B16" s="42">
        <v>0</v>
      </c>
      <c r="C16" s="42">
        <v>0</v>
      </c>
      <c r="D16" s="42">
        <v>0</v>
      </c>
      <c r="E16" s="42">
        <v>0</v>
      </c>
      <c r="F16" s="42">
        <v>0</v>
      </c>
      <c r="G16" s="42">
        <v>0</v>
      </c>
      <c r="H16" s="42">
        <v>0</v>
      </c>
      <c r="I16" s="42">
        <v>0</v>
      </c>
      <c r="J16" s="42">
        <v>0</v>
      </c>
      <c r="K16" s="42">
        <v>0</v>
      </c>
      <c r="L16" s="42">
        <v>0</v>
      </c>
      <c r="M16" s="42">
        <v>0</v>
      </c>
      <c r="N16" s="42">
        <v>0</v>
      </c>
      <c r="O16" s="42">
        <v>0</v>
      </c>
    </row>
    <row r="17" spans="1:15" ht="20.100000000000001" customHeight="1" x14ac:dyDescent="0.25">
      <c r="A17" s="41" t="s">
        <v>564</v>
      </c>
      <c r="B17" s="42">
        <v>0</v>
      </c>
      <c r="C17" s="42">
        <v>0</v>
      </c>
      <c r="D17" s="42">
        <v>0</v>
      </c>
      <c r="E17" s="42">
        <v>0</v>
      </c>
      <c r="F17" s="42">
        <v>0</v>
      </c>
      <c r="G17" s="42">
        <v>0</v>
      </c>
      <c r="H17" s="42">
        <v>0</v>
      </c>
      <c r="I17" s="42">
        <v>0</v>
      </c>
      <c r="J17" s="42">
        <v>0</v>
      </c>
      <c r="K17" s="42">
        <v>0</v>
      </c>
      <c r="L17" s="42">
        <v>0</v>
      </c>
      <c r="M17" s="42">
        <v>0</v>
      </c>
      <c r="N17" s="42">
        <v>0</v>
      </c>
      <c r="O17" s="42">
        <v>0</v>
      </c>
    </row>
    <row r="18" spans="1:15" ht="20.100000000000001" customHeight="1" x14ac:dyDescent="0.25">
      <c r="A18" s="41" t="s">
        <v>21</v>
      </c>
      <c r="B18" s="42">
        <v>0</v>
      </c>
      <c r="C18" s="42">
        <v>0</v>
      </c>
      <c r="D18" s="42">
        <v>0</v>
      </c>
      <c r="E18" s="42">
        <v>0</v>
      </c>
      <c r="F18" s="42">
        <v>0</v>
      </c>
      <c r="G18" s="42">
        <v>0</v>
      </c>
      <c r="H18" s="42">
        <v>0</v>
      </c>
      <c r="I18" s="42">
        <v>0</v>
      </c>
      <c r="J18" s="42">
        <v>0</v>
      </c>
      <c r="K18" s="42">
        <v>0</v>
      </c>
      <c r="L18" s="42">
        <v>0</v>
      </c>
      <c r="M18" s="42">
        <v>0</v>
      </c>
      <c r="N18" s="42">
        <v>0</v>
      </c>
      <c r="O18" s="42">
        <v>0</v>
      </c>
    </row>
    <row r="19" spans="1:15" s="39" customFormat="1" ht="20.100000000000001" customHeight="1" x14ac:dyDescent="0.25">
      <c r="A19" s="352" t="s">
        <v>589</v>
      </c>
      <c r="B19" s="40">
        <v>0</v>
      </c>
      <c r="C19" s="40">
        <v>1</v>
      </c>
      <c r="D19" s="40">
        <v>0</v>
      </c>
      <c r="E19" s="40">
        <v>0</v>
      </c>
      <c r="F19" s="40">
        <v>0</v>
      </c>
      <c r="G19" s="40">
        <v>0</v>
      </c>
      <c r="H19" s="40">
        <v>0</v>
      </c>
      <c r="I19" s="40">
        <v>1</v>
      </c>
      <c r="J19" s="40">
        <v>0</v>
      </c>
      <c r="K19" s="40">
        <v>0</v>
      </c>
      <c r="L19" s="40">
        <v>0</v>
      </c>
      <c r="M19" s="40">
        <v>0</v>
      </c>
      <c r="N19" s="40">
        <v>0</v>
      </c>
      <c r="O19" s="40">
        <v>0</v>
      </c>
    </row>
    <row r="20" spans="1:15" ht="20.100000000000001" customHeight="1" x14ac:dyDescent="0.25">
      <c r="A20" s="41" t="s">
        <v>22</v>
      </c>
      <c r="B20" s="42">
        <v>0</v>
      </c>
      <c r="C20" s="42">
        <v>0</v>
      </c>
      <c r="D20" s="42">
        <v>0</v>
      </c>
      <c r="E20" s="42">
        <v>0</v>
      </c>
      <c r="F20" s="42">
        <v>0</v>
      </c>
      <c r="G20" s="42">
        <v>0</v>
      </c>
      <c r="H20" s="42">
        <v>0</v>
      </c>
      <c r="I20" s="42">
        <v>0</v>
      </c>
      <c r="J20" s="42">
        <v>0</v>
      </c>
      <c r="K20" s="42">
        <v>0</v>
      </c>
      <c r="L20" s="42">
        <v>0</v>
      </c>
      <c r="M20" s="42">
        <v>0</v>
      </c>
      <c r="N20" s="42">
        <v>0</v>
      </c>
      <c r="O20" s="42">
        <v>0</v>
      </c>
    </row>
    <row r="21" spans="1:15" ht="20.100000000000001" customHeight="1" x14ac:dyDescent="0.25">
      <c r="A21" s="41" t="s">
        <v>23</v>
      </c>
      <c r="B21" s="42">
        <v>0</v>
      </c>
      <c r="C21" s="42">
        <v>0</v>
      </c>
      <c r="D21" s="42">
        <v>0</v>
      </c>
      <c r="E21" s="42">
        <v>0</v>
      </c>
      <c r="F21" s="42">
        <v>0</v>
      </c>
      <c r="G21" s="42">
        <v>0</v>
      </c>
      <c r="H21" s="42">
        <v>0</v>
      </c>
      <c r="I21" s="42">
        <v>0</v>
      </c>
      <c r="J21" s="42">
        <v>0</v>
      </c>
      <c r="K21" s="42">
        <v>0</v>
      </c>
      <c r="L21" s="42">
        <v>0</v>
      </c>
      <c r="M21" s="42">
        <v>0</v>
      </c>
      <c r="N21" s="42">
        <v>0</v>
      </c>
      <c r="O21" s="42">
        <v>0</v>
      </c>
    </row>
    <row r="22" spans="1:15" ht="20.100000000000001" customHeight="1" x14ac:dyDescent="0.25">
      <c r="A22" s="41" t="s">
        <v>565</v>
      </c>
      <c r="B22" s="42">
        <v>0</v>
      </c>
      <c r="C22" s="42">
        <v>0</v>
      </c>
      <c r="D22" s="42">
        <v>0</v>
      </c>
      <c r="E22" s="42">
        <v>0</v>
      </c>
      <c r="F22" s="42">
        <v>0</v>
      </c>
      <c r="G22" s="42">
        <v>0</v>
      </c>
      <c r="H22" s="42">
        <v>0</v>
      </c>
      <c r="I22" s="42">
        <v>0</v>
      </c>
      <c r="J22" s="42">
        <v>0</v>
      </c>
      <c r="K22" s="42">
        <v>0</v>
      </c>
      <c r="L22" s="42">
        <v>0</v>
      </c>
      <c r="M22" s="42">
        <v>0</v>
      </c>
      <c r="N22" s="42">
        <v>0</v>
      </c>
      <c r="O22" s="42">
        <v>0</v>
      </c>
    </row>
    <row r="23" spans="1:15" ht="20.100000000000001" customHeight="1" x14ac:dyDescent="0.25">
      <c r="A23" s="41" t="s">
        <v>24</v>
      </c>
      <c r="B23" s="42">
        <v>0</v>
      </c>
      <c r="C23" s="42">
        <v>0</v>
      </c>
      <c r="D23" s="42">
        <v>0</v>
      </c>
      <c r="E23" s="42">
        <v>0</v>
      </c>
      <c r="F23" s="42">
        <v>0</v>
      </c>
      <c r="G23" s="42">
        <v>0</v>
      </c>
      <c r="H23" s="42">
        <v>0</v>
      </c>
      <c r="I23" s="42">
        <v>0</v>
      </c>
      <c r="J23" s="42">
        <v>0</v>
      </c>
      <c r="K23" s="42">
        <v>0</v>
      </c>
      <c r="L23" s="42">
        <v>0</v>
      </c>
      <c r="M23" s="42">
        <v>0</v>
      </c>
      <c r="N23" s="42">
        <v>0</v>
      </c>
      <c r="O23" s="42">
        <v>0</v>
      </c>
    </row>
    <row r="24" spans="1:15" ht="20.100000000000001" customHeight="1" x14ac:dyDescent="0.25">
      <c r="A24" s="41" t="s">
        <v>566</v>
      </c>
      <c r="B24" s="42">
        <v>0</v>
      </c>
      <c r="C24" s="42">
        <v>0</v>
      </c>
      <c r="D24" s="42">
        <v>0</v>
      </c>
      <c r="E24" s="42">
        <v>0</v>
      </c>
      <c r="F24" s="42">
        <v>0</v>
      </c>
      <c r="G24" s="42">
        <v>0</v>
      </c>
      <c r="H24" s="42">
        <v>0</v>
      </c>
      <c r="I24" s="42">
        <v>0</v>
      </c>
      <c r="J24" s="42">
        <v>0</v>
      </c>
      <c r="K24" s="42">
        <v>0</v>
      </c>
      <c r="L24" s="42">
        <v>0</v>
      </c>
      <c r="M24" s="42">
        <v>0</v>
      </c>
      <c r="N24" s="42">
        <v>0</v>
      </c>
      <c r="O24" s="42">
        <v>0</v>
      </c>
    </row>
    <row r="25" spans="1:15" ht="20.100000000000001" customHeight="1" x14ac:dyDescent="0.25">
      <c r="A25" s="41" t="s">
        <v>567</v>
      </c>
      <c r="B25" s="42">
        <v>0</v>
      </c>
      <c r="C25" s="42">
        <v>0</v>
      </c>
      <c r="D25" s="42">
        <v>0</v>
      </c>
      <c r="E25" s="42">
        <v>0</v>
      </c>
      <c r="F25" s="42">
        <v>0</v>
      </c>
      <c r="G25" s="42">
        <v>0</v>
      </c>
      <c r="H25" s="42">
        <v>0</v>
      </c>
      <c r="I25" s="42">
        <v>0</v>
      </c>
      <c r="J25" s="42">
        <v>0</v>
      </c>
      <c r="K25" s="42">
        <v>0</v>
      </c>
      <c r="L25" s="42">
        <v>0</v>
      </c>
      <c r="M25" s="42">
        <v>0</v>
      </c>
      <c r="N25" s="42">
        <v>0</v>
      </c>
      <c r="O25" s="42">
        <v>0</v>
      </c>
    </row>
    <row r="26" spans="1:15" ht="20.100000000000001" customHeight="1" x14ac:dyDescent="0.25">
      <c r="A26" s="41" t="s">
        <v>568</v>
      </c>
      <c r="B26" s="42">
        <v>0</v>
      </c>
      <c r="C26" s="42">
        <v>1</v>
      </c>
      <c r="D26" s="42">
        <v>0</v>
      </c>
      <c r="E26" s="42">
        <v>0</v>
      </c>
      <c r="F26" s="42">
        <v>0</v>
      </c>
      <c r="G26" s="42">
        <v>0</v>
      </c>
      <c r="H26" s="42">
        <v>0</v>
      </c>
      <c r="I26" s="42">
        <v>1</v>
      </c>
      <c r="J26" s="42">
        <v>0</v>
      </c>
      <c r="K26" s="42">
        <v>0</v>
      </c>
      <c r="L26" s="42">
        <v>0</v>
      </c>
      <c r="M26" s="42">
        <v>0</v>
      </c>
      <c r="N26" s="42">
        <v>0</v>
      </c>
      <c r="O26" s="42">
        <v>0</v>
      </c>
    </row>
    <row r="27" spans="1:15" ht="20.100000000000001" customHeight="1" x14ac:dyDescent="0.25">
      <c r="A27" s="41" t="s">
        <v>25</v>
      </c>
      <c r="B27" s="42">
        <v>0</v>
      </c>
      <c r="C27" s="42">
        <v>0</v>
      </c>
      <c r="D27" s="42">
        <v>0</v>
      </c>
      <c r="E27" s="42">
        <v>0</v>
      </c>
      <c r="F27" s="42">
        <v>0</v>
      </c>
      <c r="G27" s="42">
        <v>0</v>
      </c>
      <c r="H27" s="42">
        <v>0</v>
      </c>
      <c r="I27" s="42">
        <v>0</v>
      </c>
      <c r="J27" s="42">
        <v>0</v>
      </c>
      <c r="K27" s="42">
        <v>0</v>
      </c>
      <c r="L27" s="42">
        <v>0</v>
      </c>
      <c r="M27" s="42">
        <v>0</v>
      </c>
      <c r="N27" s="42">
        <v>0</v>
      </c>
      <c r="O27" s="42">
        <v>0</v>
      </c>
    </row>
    <row r="28" spans="1:15" ht="20.100000000000001" customHeight="1" x14ac:dyDescent="0.25">
      <c r="A28" s="41" t="s">
        <v>569</v>
      </c>
      <c r="B28" s="42">
        <v>0</v>
      </c>
      <c r="C28" s="42">
        <v>0</v>
      </c>
      <c r="D28" s="42">
        <v>0</v>
      </c>
      <c r="E28" s="42">
        <v>0</v>
      </c>
      <c r="F28" s="42">
        <v>0</v>
      </c>
      <c r="G28" s="42">
        <v>0</v>
      </c>
      <c r="H28" s="42">
        <v>0</v>
      </c>
      <c r="I28" s="42">
        <v>0</v>
      </c>
      <c r="J28" s="42">
        <v>0</v>
      </c>
      <c r="K28" s="42">
        <v>0</v>
      </c>
      <c r="L28" s="42">
        <v>0</v>
      </c>
      <c r="M28" s="42">
        <v>0</v>
      </c>
      <c r="N28" s="42">
        <v>0</v>
      </c>
      <c r="O28" s="42">
        <v>0</v>
      </c>
    </row>
    <row r="29" spans="1:15" ht="20.100000000000001" customHeight="1" x14ac:dyDescent="0.25">
      <c r="A29" s="41" t="s">
        <v>570</v>
      </c>
      <c r="B29" s="42">
        <v>0</v>
      </c>
      <c r="C29" s="42">
        <v>0</v>
      </c>
      <c r="D29" s="42">
        <v>0</v>
      </c>
      <c r="E29" s="42">
        <v>0</v>
      </c>
      <c r="F29" s="42">
        <v>0</v>
      </c>
      <c r="G29" s="42">
        <v>0</v>
      </c>
      <c r="H29" s="42">
        <v>0</v>
      </c>
      <c r="I29" s="42">
        <v>0</v>
      </c>
      <c r="J29" s="42">
        <v>0</v>
      </c>
      <c r="K29" s="42">
        <v>0</v>
      </c>
      <c r="L29" s="42">
        <v>0</v>
      </c>
      <c r="M29" s="42">
        <v>0</v>
      </c>
      <c r="N29" s="42">
        <v>0</v>
      </c>
      <c r="O29" s="42">
        <v>0</v>
      </c>
    </row>
    <row r="30" spans="1:15" ht="20.100000000000001" customHeight="1" x14ac:dyDescent="0.25">
      <c r="A30" s="41" t="s">
        <v>26</v>
      </c>
      <c r="B30" s="42">
        <v>0</v>
      </c>
      <c r="C30" s="42">
        <v>0</v>
      </c>
      <c r="D30" s="42">
        <v>0</v>
      </c>
      <c r="E30" s="42">
        <v>0</v>
      </c>
      <c r="F30" s="42">
        <v>0</v>
      </c>
      <c r="G30" s="42">
        <v>0</v>
      </c>
      <c r="H30" s="42">
        <v>0</v>
      </c>
      <c r="I30" s="42">
        <v>0</v>
      </c>
      <c r="J30" s="42">
        <v>0</v>
      </c>
      <c r="K30" s="42">
        <v>0</v>
      </c>
      <c r="L30" s="42">
        <v>0</v>
      </c>
      <c r="M30" s="42">
        <v>0</v>
      </c>
      <c r="N30" s="42">
        <v>0</v>
      </c>
      <c r="O30" s="42">
        <v>0</v>
      </c>
    </row>
    <row r="31" spans="1:15" s="39" customFormat="1" ht="20.100000000000001" customHeight="1" x14ac:dyDescent="0.25">
      <c r="A31" s="352" t="s">
        <v>258</v>
      </c>
      <c r="B31" s="40">
        <v>9</v>
      </c>
      <c r="C31" s="40">
        <v>522</v>
      </c>
      <c r="D31" s="40">
        <v>0</v>
      </c>
      <c r="E31" s="40">
        <v>0</v>
      </c>
      <c r="F31" s="40">
        <v>0</v>
      </c>
      <c r="G31" s="40">
        <v>0</v>
      </c>
      <c r="H31" s="40">
        <v>0</v>
      </c>
      <c r="I31" s="40">
        <v>522</v>
      </c>
      <c r="J31" s="40">
        <v>7</v>
      </c>
      <c r="K31" s="40">
        <v>0</v>
      </c>
      <c r="L31" s="40">
        <v>0</v>
      </c>
      <c r="M31" s="40">
        <v>0</v>
      </c>
      <c r="N31" s="40">
        <v>2</v>
      </c>
      <c r="O31" s="40">
        <v>0</v>
      </c>
    </row>
    <row r="32" spans="1:15" ht="20.100000000000001" customHeight="1" x14ac:dyDescent="0.25">
      <c r="A32" s="41" t="s">
        <v>27</v>
      </c>
      <c r="B32" s="42">
        <v>0</v>
      </c>
      <c r="C32" s="42">
        <v>91</v>
      </c>
      <c r="D32" s="42">
        <v>0</v>
      </c>
      <c r="E32" s="42">
        <v>0</v>
      </c>
      <c r="F32" s="42">
        <v>0</v>
      </c>
      <c r="G32" s="42">
        <v>0</v>
      </c>
      <c r="H32" s="42">
        <v>0</v>
      </c>
      <c r="I32" s="42">
        <v>91</v>
      </c>
      <c r="J32" s="42">
        <v>0</v>
      </c>
      <c r="K32" s="42">
        <v>0</v>
      </c>
      <c r="L32" s="42">
        <v>0</v>
      </c>
      <c r="M32" s="42">
        <v>0</v>
      </c>
      <c r="N32" s="42">
        <v>0</v>
      </c>
      <c r="O32" s="42">
        <v>0</v>
      </c>
    </row>
    <row r="33" spans="1:15" ht="20.100000000000001" customHeight="1" x14ac:dyDescent="0.25">
      <c r="A33" s="41" t="s">
        <v>28</v>
      </c>
      <c r="B33" s="42">
        <v>9</v>
      </c>
      <c r="C33" s="42">
        <v>428</v>
      </c>
      <c r="D33" s="42">
        <v>0</v>
      </c>
      <c r="E33" s="42">
        <v>0</v>
      </c>
      <c r="F33" s="42">
        <v>0</v>
      </c>
      <c r="G33" s="42">
        <v>0</v>
      </c>
      <c r="H33" s="42">
        <v>0</v>
      </c>
      <c r="I33" s="42">
        <v>428</v>
      </c>
      <c r="J33" s="42">
        <v>7</v>
      </c>
      <c r="K33" s="42">
        <v>0</v>
      </c>
      <c r="L33" s="42">
        <v>0</v>
      </c>
      <c r="M33" s="42">
        <v>0</v>
      </c>
      <c r="N33" s="42">
        <v>2</v>
      </c>
      <c r="O33" s="42">
        <v>0</v>
      </c>
    </row>
    <row r="34" spans="1:15" ht="20.100000000000001" customHeight="1" x14ac:dyDescent="0.25">
      <c r="A34" s="41" t="s">
        <v>29</v>
      </c>
      <c r="B34" s="42">
        <v>0</v>
      </c>
      <c r="C34" s="42">
        <v>3</v>
      </c>
      <c r="D34" s="42">
        <v>0</v>
      </c>
      <c r="E34" s="42">
        <v>0</v>
      </c>
      <c r="F34" s="42">
        <v>0</v>
      </c>
      <c r="G34" s="42">
        <v>0</v>
      </c>
      <c r="H34" s="42">
        <v>0</v>
      </c>
      <c r="I34" s="42">
        <v>3</v>
      </c>
      <c r="J34" s="42">
        <v>0</v>
      </c>
      <c r="K34" s="42">
        <v>0</v>
      </c>
      <c r="L34" s="42">
        <v>0</v>
      </c>
      <c r="M34" s="42">
        <v>0</v>
      </c>
      <c r="N34" s="42">
        <v>0</v>
      </c>
      <c r="O34" s="42">
        <v>0</v>
      </c>
    </row>
    <row r="35" spans="1:15" s="39" customFormat="1" ht="20.100000000000001" customHeight="1" x14ac:dyDescent="0.25">
      <c r="A35" s="352" t="s">
        <v>259</v>
      </c>
      <c r="B35" s="40">
        <v>76</v>
      </c>
      <c r="C35" s="40">
        <v>36</v>
      </c>
      <c r="D35" s="40">
        <v>42</v>
      </c>
      <c r="E35" s="40">
        <v>0</v>
      </c>
      <c r="F35" s="40">
        <v>0</v>
      </c>
      <c r="G35" s="40">
        <v>6</v>
      </c>
      <c r="H35" s="40">
        <v>9</v>
      </c>
      <c r="I35" s="40">
        <v>7</v>
      </c>
      <c r="J35" s="40">
        <v>13</v>
      </c>
      <c r="K35" s="40">
        <v>0</v>
      </c>
      <c r="L35" s="40">
        <v>0</v>
      </c>
      <c r="M35" s="40">
        <v>1</v>
      </c>
      <c r="N35" s="40">
        <v>3</v>
      </c>
      <c r="O35" s="40">
        <v>4</v>
      </c>
    </row>
    <row r="36" spans="1:15" ht="20.100000000000001" customHeight="1" x14ac:dyDescent="0.25">
      <c r="A36" s="41" t="s">
        <v>30</v>
      </c>
      <c r="B36" s="42">
        <v>21</v>
      </c>
      <c r="C36" s="42">
        <v>28</v>
      </c>
      <c r="D36" s="42">
        <v>0</v>
      </c>
      <c r="E36" s="42">
        <v>0</v>
      </c>
      <c r="F36" s="42">
        <v>0</v>
      </c>
      <c r="G36" s="42">
        <v>6</v>
      </c>
      <c r="H36" s="42">
        <v>4</v>
      </c>
      <c r="I36" s="42">
        <v>4</v>
      </c>
      <c r="J36" s="42">
        <v>8</v>
      </c>
      <c r="K36" s="42">
        <v>0</v>
      </c>
      <c r="L36" s="42">
        <v>0</v>
      </c>
      <c r="M36" s="42">
        <v>1</v>
      </c>
      <c r="N36" s="42">
        <v>2</v>
      </c>
      <c r="O36" s="42">
        <v>4</v>
      </c>
    </row>
    <row r="37" spans="1:15" ht="20.100000000000001" customHeight="1" x14ac:dyDescent="0.25">
      <c r="A37" s="41" t="s">
        <v>31</v>
      </c>
      <c r="B37" s="42">
        <v>0</v>
      </c>
      <c r="C37" s="42">
        <v>0</v>
      </c>
      <c r="D37" s="42">
        <v>0</v>
      </c>
      <c r="E37" s="42">
        <v>0</v>
      </c>
      <c r="F37" s="42">
        <v>0</v>
      </c>
      <c r="G37" s="42">
        <v>0</v>
      </c>
      <c r="H37" s="42">
        <v>0</v>
      </c>
      <c r="I37" s="42">
        <v>0</v>
      </c>
      <c r="J37" s="42">
        <v>0</v>
      </c>
      <c r="K37" s="42">
        <v>0</v>
      </c>
      <c r="L37" s="42">
        <v>0</v>
      </c>
      <c r="M37" s="42">
        <v>0</v>
      </c>
      <c r="N37" s="42">
        <v>0</v>
      </c>
      <c r="O37" s="42">
        <v>0</v>
      </c>
    </row>
    <row r="38" spans="1:15" ht="20.100000000000001" customHeight="1" x14ac:dyDescent="0.25">
      <c r="A38" s="41" t="s">
        <v>32</v>
      </c>
      <c r="B38" s="42">
        <v>44</v>
      </c>
      <c r="C38" s="42">
        <v>0</v>
      </c>
      <c r="D38" s="42">
        <v>37</v>
      </c>
      <c r="E38" s="42">
        <v>0</v>
      </c>
      <c r="F38" s="42">
        <v>0</v>
      </c>
      <c r="G38" s="42">
        <v>0</v>
      </c>
      <c r="H38" s="42">
        <v>4</v>
      </c>
      <c r="I38" s="42">
        <v>0</v>
      </c>
      <c r="J38" s="42">
        <v>3</v>
      </c>
      <c r="K38" s="42">
        <v>0</v>
      </c>
      <c r="L38" s="42">
        <v>0</v>
      </c>
      <c r="M38" s="42">
        <v>0</v>
      </c>
      <c r="N38" s="42">
        <v>0</v>
      </c>
      <c r="O38" s="42">
        <v>0</v>
      </c>
    </row>
    <row r="39" spans="1:15" ht="20.100000000000001" customHeight="1" x14ac:dyDescent="0.25">
      <c r="A39" s="41" t="s">
        <v>33</v>
      </c>
      <c r="B39" s="42">
        <v>0</v>
      </c>
      <c r="C39" s="42">
        <v>3</v>
      </c>
      <c r="D39" s="42">
        <v>0</v>
      </c>
      <c r="E39" s="42">
        <v>0</v>
      </c>
      <c r="F39" s="42">
        <v>0</v>
      </c>
      <c r="G39" s="42">
        <v>0</v>
      </c>
      <c r="H39" s="42">
        <v>0</v>
      </c>
      <c r="I39" s="42">
        <v>3</v>
      </c>
      <c r="J39" s="42">
        <v>0</v>
      </c>
      <c r="K39" s="42">
        <v>0</v>
      </c>
      <c r="L39" s="42">
        <v>0</v>
      </c>
      <c r="M39" s="42">
        <v>0</v>
      </c>
      <c r="N39" s="42">
        <v>0</v>
      </c>
      <c r="O39" s="42">
        <v>0</v>
      </c>
    </row>
    <row r="40" spans="1:15" ht="20.100000000000001" customHeight="1" x14ac:dyDescent="0.25">
      <c r="A40" s="41" t="s">
        <v>34</v>
      </c>
      <c r="B40" s="42">
        <v>0</v>
      </c>
      <c r="C40" s="42">
        <v>0</v>
      </c>
      <c r="D40" s="42">
        <v>0</v>
      </c>
      <c r="E40" s="42">
        <v>0</v>
      </c>
      <c r="F40" s="42">
        <v>0</v>
      </c>
      <c r="G40" s="42">
        <v>0</v>
      </c>
      <c r="H40" s="42">
        <v>0</v>
      </c>
      <c r="I40" s="42">
        <v>0</v>
      </c>
      <c r="J40" s="42">
        <v>0</v>
      </c>
      <c r="K40" s="42">
        <v>0</v>
      </c>
      <c r="L40" s="42">
        <v>0</v>
      </c>
      <c r="M40" s="42">
        <v>0</v>
      </c>
      <c r="N40" s="42">
        <v>0</v>
      </c>
      <c r="O40" s="42">
        <v>0</v>
      </c>
    </row>
    <row r="41" spans="1:15" ht="20.100000000000001" customHeight="1" x14ac:dyDescent="0.25">
      <c r="A41" s="41" t="s">
        <v>571</v>
      </c>
      <c r="B41" s="42">
        <v>0</v>
      </c>
      <c r="C41" s="42">
        <v>0</v>
      </c>
      <c r="D41" s="42">
        <v>0</v>
      </c>
      <c r="E41" s="42">
        <v>0</v>
      </c>
      <c r="F41" s="42">
        <v>0</v>
      </c>
      <c r="G41" s="42">
        <v>0</v>
      </c>
      <c r="H41" s="42">
        <v>0</v>
      </c>
      <c r="I41" s="42">
        <v>0</v>
      </c>
      <c r="J41" s="42">
        <v>0</v>
      </c>
      <c r="K41" s="42">
        <v>0</v>
      </c>
      <c r="L41" s="42">
        <v>0</v>
      </c>
      <c r="M41" s="42">
        <v>0</v>
      </c>
      <c r="N41" s="42">
        <v>0</v>
      </c>
      <c r="O41" s="42">
        <v>0</v>
      </c>
    </row>
    <row r="42" spans="1:15" ht="20.100000000000001" customHeight="1" x14ac:dyDescent="0.25">
      <c r="A42" s="41" t="s">
        <v>35</v>
      </c>
      <c r="B42" s="42">
        <v>0</v>
      </c>
      <c r="C42" s="42">
        <v>0</v>
      </c>
      <c r="D42" s="42">
        <v>0</v>
      </c>
      <c r="E42" s="42">
        <v>0</v>
      </c>
      <c r="F42" s="42">
        <v>0</v>
      </c>
      <c r="G42" s="42">
        <v>0</v>
      </c>
      <c r="H42" s="42">
        <v>0</v>
      </c>
      <c r="I42" s="42">
        <v>0</v>
      </c>
      <c r="J42" s="42">
        <v>0</v>
      </c>
      <c r="K42" s="42">
        <v>0</v>
      </c>
      <c r="L42" s="42">
        <v>0</v>
      </c>
      <c r="M42" s="42">
        <v>0</v>
      </c>
      <c r="N42" s="42">
        <v>0</v>
      </c>
      <c r="O42" s="42">
        <v>0</v>
      </c>
    </row>
    <row r="43" spans="1:15" ht="20.100000000000001" customHeight="1" x14ac:dyDescent="0.25">
      <c r="A43" s="41" t="s">
        <v>36</v>
      </c>
      <c r="B43" s="42">
        <v>0</v>
      </c>
      <c r="C43" s="42">
        <v>0</v>
      </c>
      <c r="D43" s="42">
        <v>0</v>
      </c>
      <c r="E43" s="42">
        <v>0</v>
      </c>
      <c r="F43" s="42">
        <v>0</v>
      </c>
      <c r="G43" s="42">
        <v>0</v>
      </c>
      <c r="H43" s="42">
        <v>0</v>
      </c>
      <c r="I43" s="42">
        <v>0</v>
      </c>
      <c r="J43" s="42">
        <v>0</v>
      </c>
      <c r="K43" s="42">
        <v>0</v>
      </c>
      <c r="L43" s="42">
        <v>0</v>
      </c>
      <c r="M43" s="42">
        <v>0</v>
      </c>
      <c r="N43" s="42">
        <v>0</v>
      </c>
      <c r="O43" s="42">
        <v>0</v>
      </c>
    </row>
    <row r="44" spans="1:15" ht="20.100000000000001" customHeight="1" x14ac:dyDescent="0.25">
      <c r="A44" s="41" t="s">
        <v>37</v>
      </c>
      <c r="B44" s="42">
        <v>5</v>
      </c>
      <c r="C44" s="42">
        <v>0</v>
      </c>
      <c r="D44" s="42">
        <v>5</v>
      </c>
      <c r="E44" s="42">
        <v>0</v>
      </c>
      <c r="F44" s="42">
        <v>0</v>
      </c>
      <c r="G44" s="42">
        <v>0</v>
      </c>
      <c r="H44" s="42">
        <v>0</v>
      </c>
      <c r="I44" s="42">
        <v>0</v>
      </c>
      <c r="J44" s="42">
        <v>0</v>
      </c>
      <c r="K44" s="42">
        <v>0</v>
      </c>
      <c r="L44" s="42">
        <v>0</v>
      </c>
      <c r="M44" s="42">
        <v>0</v>
      </c>
      <c r="N44" s="42">
        <v>0</v>
      </c>
      <c r="O44" s="42">
        <v>0</v>
      </c>
    </row>
    <row r="45" spans="1:15" ht="20.100000000000001" customHeight="1" x14ac:dyDescent="0.25">
      <c r="A45" s="41" t="s">
        <v>38</v>
      </c>
      <c r="B45" s="42">
        <v>0</v>
      </c>
      <c r="C45" s="42">
        <v>0</v>
      </c>
      <c r="D45" s="42">
        <v>0</v>
      </c>
      <c r="E45" s="42">
        <v>0</v>
      </c>
      <c r="F45" s="42">
        <v>0</v>
      </c>
      <c r="G45" s="42">
        <v>0</v>
      </c>
      <c r="H45" s="42">
        <v>0</v>
      </c>
      <c r="I45" s="42">
        <v>0</v>
      </c>
      <c r="J45" s="42">
        <v>0</v>
      </c>
      <c r="K45" s="42">
        <v>0</v>
      </c>
      <c r="L45" s="42">
        <v>0</v>
      </c>
      <c r="M45" s="42">
        <v>0</v>
      </c>
      <c r="N45" s="42">
        <v>0</v>
      </c>
      <c r="O45" s="42">
        <v>0</v>
      </c>
    </row>
    <row r="46" spans="1:15" ht="20.100000000000001" customHeight="1" x14ac:dyDescent="0.25">
      <c r="A46" s="41" t="s">
        <v>39</v>
      </c>
      <c r="B46" s="42">
        <v>4</v>
      </c>
      <c r="C46" s="42">
        <v>5</v>
      </c>
      <c r="D46" s="42">
        <v>0</v>
      </c>
      <c r="E46" s="42">
        <v>0</v>
      </c>
      <c r="F46" s="42">
        <v>0</v>
      </c>
      <c r="G46" s="42">
        <v>0</v>
      </c>
      <c r="H46" s="42">
        <v>1</v>
      </c>
      <c r="I46" s="42">
        <v>0</v>
      </c>
      <c r="J46" s="42">
        <v>2</v>
      </c>
      <c r="K46" s="42">
        <v>0</v>
      </c>
      <c r="L46" s="42">
        <v>0</v>
      </c>
      <c r="M46" s="42">
        <v>0</v>
      </c>
      <c r="N46" s="42">
        <v>0</v>
      </c>
      <c r="O46" s="42">
        <v>0</v>
      </c>
    </row>
    <row r="47" spans="1:15" ht="20.100000000000001" customHeight="1" x14ac:dyDescent="0.25">
      <c r="A47" s="41" t="s">
        <v>40</v>
      </c>
      <c r="B47" s="42">
        <v>2</v>
      </c>
      <c r="C47" s="42">
        <v>0</v>
      </c>
      <c r="D47" s="42">
        <v>0</v>
      </c>
      <c r="E47" s="42">
        <v>0</v>
      </c>
      <c r="F47" s="42">
        <v>0</v>
      </c>
      <c r="G47" s="42">
        <v>0</v>
      </c>
      <c r="H47" s="42">
        <v>0</v>
      </c>
      <c r="I47" s="42">
        <v>0</v>
      </c>
      <c r="J47" s="42">
        <v>0</v>
      </c>
      <c r="K47" s="42">
        <v>0</v>
      </c>
      <c r="L47" s="42">
        <v>0</v>
      </c>
      <c r="M47" s="42">
        <v>0</v>
      </c>
      <c r="N47" s="42">
        <v>1</v>
      </c>
      <c r="O47" s="42">
        <v>0</v>
      </c>
    </row>
    <row r="48" spans="1:15" s="39" customFormat="1" ht="20.100000000000001" customHeight="1" x14ac:dyDescent="0.25">
      <c r="A48" s="352" t="s">
        <v>590</v>
      </c>
      <c r="B48" s="40">
        <v>6</v>
      </c>
      <c r="C48" s="40">
        <v>23</v>
      </c>
      <c r="D48" s="40">
        <v>0</v>
      </c>
      <c r="E48" s="40">
        <v>0</v>
      </c>
      <c r="F48" s="40">
        <v>0</v>
      </c>
      <c r="G48" s="40">
        <v>1</v>
      </c>
      <c r="H48" s="40">
        <v>1</v>
      </c>
      <c r="I48" s="40">
        <v>11</v>
      </c>
      <c r="J48" s="40">
        <v>2</v>
      </c>
      <c r="K48" s="40">
        <v>1</v>
      </c>
      <c r="L48" s="40">
        <v>0</v>
      </c>
      <c r="M48" s="40">
        <v>0</v>
      </c>
      <c r="N48" s="40">
        <v>3</v>
      </c>
      <c r="O48" s="40">
        <v>4</v>
      </c>
    </row>
    <row r="49" spans="1:15" ht="20.100000000000001" customHeight="1" x14ac:dyDescent="0.25">
      <c r="A49" s="41" t="s">
        <v>265</v>
      </c>
      <c r="B49" s="42">
        <v>0</v>
      </c>
      <c r="C49" s="42">
        <v>0</v>
      </c>
      <c r="D49" s="42">
        <v>0</v>
      </c>
      <c r="E49" s="42">
        <v>0</v>
      </c>
      <c r="F49" s="42">
        <v>0</v>
      </c>
      <c r="G49" s="42">
        <v>0</v>
      </c>
      <c r="H49" s="42">
        <v>0</v>
      </c>
      <c r="I49" s="42">
        <v>0</v>
      </c>
      <c r="J49" s="42">
        <v>0</v>
      </c>
      <c r="K49" s="42">
        <v>0</v>
      </c>
      <c r="L49" s="42">
        <v>0</v>
      </c>
      <c r="M49" s="42">
        <v>0</v>
      </c>
      <c r="N49" s="42">
        <v>0</v>
      </c>
      <c r="O49" s="42">
        <v>0</v>
      </c>
    </row>
    <row r="50" spans="1:15" ht="20.100000000000001" customHeight="1" x14ac:dyDescent="0.25">
      <c r="A50" s="41" t="s">
        <v>572</v>
      </c>
      <c r="B50" s="42">
        <v>0</v>
      </c>
      <c r="C50" s="42">
        <v>0</v>
      </c>
      <c r="D50" s="42">
        <v>0</v>
      </c>
      <c r="E50" s="42">
        <v>0</v>
      </c>
      <c r="F50" s="42">
        <v>0</v>
      </c>
      <c r="G50" s="42">
        <v>0</v>
      </c>
      <c r="H50" s="42">
        <v>0</v>
      </c>
      <c r="I50" s="42">
        <v>0</v>
      </c>
      <c r="J50" s="42">
        <v>0</v>
      </c>
      <c r="K50" s="42">
        <v>0</v>
      </c>
      <c r="L50" s="42">
        <v>0</v>
      </c>
      <c r="M50" s="42">
        <v>0</v>
      </c>
      <c r="N50" s="42">
        <v>0</v>
      </c>
      <c r="O50" s="42">
        <v>0</v>
      </c>
    </row>
    <row r="51" spans="1:15" ht="20.100000000000001" customHeight="1" x14ac:dyDescent="0.25">
      <c r="A51" s="41" t="s">
        <v>41</v>
      </c>
      <c r="B51" s="42">
        <v>2</v>
      </c>
      <c r="C51" s="42">
        <v>6</v>
      </c>
      <c r="D51" s="42">
        <v>0</v>
      </c>
      <c r="E51" s="42">
        <v>0</v>
      </c>
      <c r="F51" s="42">
        <v>0</v>
      </c>
      <c r="G51" s="42">
        <v>0</v>
      </c>
      <c r="H51" s="42">
        <v>0</v>
      </c>
      <c r="I51" s="42">
        <v>6</v>
      </c>
      <c r="J51" s="42">
        <v>2</v>
      </c>
      <c r="K51" s="42">
        <v>0</v>
      </c>
      <c r="L51" s="42">
        <v>0</v>
      </c>
      <c r="M51" s="42">
        <v>0</v>
      </c>
      <c r="N51" s="42">
        <v>0</v>
      </c>
      <c r="O51" s="42">
        <v>0</v>
      </c>
    </row>
    <row r="52" spans="1:15" ht="20.100000000000001" customHeight="1" x14ac:dyDescent="0.25">
      <c r="A52" s="41" t="s">
        <v>573</v>
      </c>
      <c r="B52" s="42">
        <v>0</v>
      </c>
      <c r="C52" s="42">
        <v>0</v>
      </c>
      <c r="D52" s="42">
        <v>0</v>
      </c>
      <c r="E52" s="42">
        <v>0</v>
      </c>
      <c r="F52" s="42">
        <v>0</v>
      </c>
      <c r="G52" s="42">
        <v>0</v>
      </c>
      <c r="H52" s="42">
        <v>0</v>
      </c>
      <c r="I52" s="42">
        <v>0</v>
      </c>
      <c r="J52" s="42">
        <v>0</v>
      </c>
      <c r="K52" s="42">
        <v>0</v>
      </c>
      <c r="L52" s="42">
        <v>0</v>
      </c>
      <c r="M52" s="42">
        <v>0</v>
      </c>
      <c r="N52" s="42">
        <v>0</v>
      </c>
      <c r="O52" s="42">
        <v>0</v>
      </c>
    </row>
    <row r="53" spans="1:15" ht="20.100000000000001" customHeight="1" x14ac:dyDescent="0.25">
      <c r="A53" s="41" t="s">
        <v>269</v>
      </c>
      <c r="B53" s="42">
        <v>0</v>
      </c>
      <c r="C53" s="42">
        <v>0</v>
      </c>
      <c r="D53" s="42">
        <v>0</v>
      </c>
      <c r="E53" s="42">
        <v>0</v>
      </c>
      <c r="F53" s="42">
        <v>0</v>
      </c>
      <c r="G53" s="42">
        <v>0</v>
      </c>
      <c r="H53" s="42">
        <v>0</v>
      </c>
      <c r="I53" s="42">
        <v>0</v>
      </c>
      <c r="J53" s="42">
        <v>0</v>
      </c>
      <c r="K53" s="42">
        <v>0</v>
      </c>
      <c r="L53" s="42">
        <v>0</v>
      </c>
      <c r="M53" s="42">
        <v>0</v>
      </c>
      <c r="N53" s="42">
        <v>0</v>
      </c>
      <c r="O53" s="42">
        <v>0</v>
      </c>
    </row>
    <row r="54" spans="1:15" ht="20.100000000000001" customHeight="1" x14ac:dyDescent="0.25">
      <c r="A54" s="41" t="s">
        <v>277</v>
      </c>
      <c r="B54" s="42">
        <v>1</v>
      </c>
      <c r="C54" s="42">
        <v>5</v>
      </c>
      <c r="D54" s="42">
        <v>0</v>
      </c>
      <c r="E54" s="42">
        <v>0</v>
      </c>
      <c r="F54" s="42">
        <v>0</v>
      </c>
      <c r="G54" s="42">
        <v>0</v>
      </c>
      <c r="H54" s="42">
        <v>1</v>
      </c>
      <c r="I54" s="42">
        <v>3</v>
      </c>
      <c r="J54" s="42">
        <v>0</v>
      </c>
      <c r="K54" s="42">
        <v>1</v>
      </c>
      <c r="L54" s="42">
        <v>0</v>
      </c>
      <c r="M54" s="42">
        <v>0</v>
      </c>
      <c r="N54" s="42">
        <v>0</v>
      </c>
      <c r="O54" s="42">
        <v>1</v>
      </c>
    </row>
    <row r="55" spans="1:15" ht="20.100000000000001" customHeight="1" x14ac:dyDescent="0.25">
      <c r="A55" s="41" t="s">
        <v>42</v>
      </c>
      <c r="B55" s="42">
        <v>3</v>
      </c>
      <c r="C55" s="42">
        <v>10</v>
      </c>
      <c r="D55" s="42">
        <v>0</v>
      </c>
      <c r="E55" s="42">
        <v>0</v>
      </c>
      <c r="F55" s="42">
        <v>0</v>
      </c>
      <c r="G55" s="42">
        <v>1</v>
      </c>
      <c r="H55" s="42">
        <v>0</v>
      </c>
      <c r="I55" s="42">
        <v>0</v>
      </c>
      <c r="J55" s="42">
        <v>0</v>
      </c>
      <c r="K55" s="42">
        <v>0</v>
      </c>
      <c r="L55" s="42">
        <v>0</v>
      </c>
      <c r="M55" s="42">
        <v>0</v>
      </c>
      <c r="N55" s="42">
        <v>3</v>
      </c>
      <c r="O55" s="42">
        <v>3</v>
      </c>
    </row>
    <row r="56" spans="1:15" ht="20.100000000000001" customHeight="1" x14ac:dyDescent="0.25">
      <c r="A56" s="41" t="s">
        <v>271</v>
      </c>
      <c r="B56" s="42">
        <v>0</v>
      </c>
      <c r="C56" s="42">
        <v>0</v>
      </c>
      <c r="D56" s="42">
        <v>0</v>
      </c>
      <c r="E56" s="42">
        <v>0</v>
      </c>
      <c r="F56" s="42">
        <v>0</v>
      </c>
      <c r="G56" s="42">
        <v>0</v>
      </c>
      <c r="H56" s="42">
        <v>0</v>
      </c>
      <c r="I56" s="42">
        <v>0</v>
      </c>
      <c r="J56" s="42">
        <v>0</v>
      </c>
      <c r="K56" s="42">
        <v>0</v>
      </c>
      <c r="L56" s="42">
        <v>0</v>
      </c>
      <c r="M56" s="42">
        <v>0</v>
      </c>
      <c r="N56" s="42">
        <v>0</v>
      </c>
      <c r="O56" s="42">
        <v>0</v>
      </c>
    </row>
    <row r="57" spans="1:15" ht="20.100000000000001" customHeight="1" x14ac:dyDescent="0.25">
      <c r="A57" s="41" t="s">
        <v>574</v>
      </c>
      <c r="B57" s="42">
        <v>0</v>
      </c>
      <c r="C57" s="42">
        <v>0</v>
      </c>
      <c r="D57" s="42">
        <v>0</v>
      </c>
      <c r="E57" s="42">
        <v>0</v>
      </c>
      <c r="F57" s="42">
        <v>0</v>
      </c>
      <c r="G57" s="42">
        <v>0</v>
      </c>
      <c r="H57" s="42">
        <v>0</v>
      </c>
      <c r="I57" s="42">
        <v>0</v>
      </c>
      <c r="J57" s="42">
        <v>0</v>
      </c>
      <c r="K57" s="42">
        <v>0</v>
      </c>
      <c r="L57" s="42">
        <v>0</v>
      </c>
      <c r="M57" s="42">
        <v>0</v>
      </c>
      <c r="N57" s="42">
        <v>0</v>
      </c>
      <c r="O57" s="42">
        <v>0</v>
      </c>
    </row>
    <row r="58" spans="1:15" ht="20.100000000000001" customHeight="1" x14ac:dyDescent="0.25">
      <c r="A58" s="41" t="s">
        <v>43</v>
      </c>
      <c r="B58" s="42">
        <v>0</v>
      </c>
      <c r="C58" s="42">
        <v>2</v>
      </c>
      <c r="D58" s="42">
        <v>0</v>
      </c>
      <c r="E58" s="42">
        <v>0</v>
      </c>
      <c r="F58" s="42">
        <v>0</v>
      </c>
      <c r="G58" s="42">
        <v>0</v>
      </c>
      <c r="H58" s="42">
        <v>0</v>
      </c>
      <c r="I58" s="42">
        <v>2</v>
      </c>
      <c r="J58" s="42">
        <v>0</v>
      </c>
      <c r="K58" s="42">
        <v>0</v>
      </c>
      <c r="L58" s="42">
        <v>0</v>
      </c>
      <c r="M58" s="42">
        <v>0</v>
      </c>
      <c r="N58" s="42">
        <v>0</v>
      </c>
      <c r="O58" s="42">
        <v>0</v>
      </c>
    </row>
    <row r="59" spans="1:15" ht="20.100000000000001" customHeight="1" x14ac:dyDescent="0.25">
      <c r="A59" s="41" t="s">
        <v>44</v>
      </c>
      <c r="B59" s="42">
        <v>0</v>
      </c>
      <c r="C59" s="42">
        <v>0</v>
      </c>
      <c r="D59" s="42">
        <v>0</v>
      </c>
      <c r="E59" s="42">
        <v>0</v>
      </c>
      <c r="F59" s="42">
        <v>0</v>
      </c>
      <c r="G59" s="42">
        <v>0</v>
      </c>
      <c r="H59" s="42">
        <v>0</v>
      </c>
      <c r="I59" s="42">
        <v>0</v>
      </c>
      <c r="J59" s="42">
        <v>0</v>
      </c>
      <c r="K59" s="42">
        <v>0</v>
      </c>
      <c r="L59" s="42">
        <v>0</v>
      </c>
      <c r="M59" s="42">
        <v>0</v>
      </c>
      <c r="N59" s="42">
        <v>0</v>
      </c>
      <c r="O59" s="42">
        <v>0</v>
      </c>
    </row>
    <row r="60" spans="1:15" ht="20.100000000000001" customHeight="1" x14ac:dyDescent="0.25">
      <c r="A60" s="41" t="s">
        <v>575</v>
      </c>
      <c r="B60" s="42">
        <v>0</v>
      </c>
      <c r="C60" s="42">
        <v>0</v>
      </c>
      <c r="D60" s="42">
        <v>0</v>
      </c>
      <c r="E60" s="42">
        <v>0</v>
      </c>
      <c r="F60" s="42">
        <v>0</v>
      </c>
      <c r="G60" s="42">
        <v>0</v>
      </c>
      <c r="H60" s="42">
        <v>0</v>
      </c>
      <c r="I60" s="42">
        <v>0</v>
      </c>
      <c r="J60" s="42">
        <v>0</v>
      </c>
      <c r="K60" s="42">
        <v>0</v>
      </c>
      <c r="L60" s="42">
        <v>0</v>
      </c>
      <c r="M60" s="42">
        <v>0</v>
      </c>
      <c r="N60" s="42">
        <v>0</v>
      </c>
      <c r="O60" s="42">
        <v>0</v>
      </c>
    </row>
    <row r="61" spans="1:15" ht="20.100000000000001" customHeight="1" x14ac:dyDescent="0.25">
      <c r="A61" s="41" t="s">
        <v>263</v>
      </c>
      <c r="B61" s="42">
        <v>0</v>
      </c>
      <c r="C61" s="42">
        <v>0</v>
      </c>
      <c r="D61" s="42">
        <v>0</v>
      </c>
      <c r="E61" s="42">
        <v>0</v>
      </c>
      <c r="F61" s="42">
        <v>0</v>
      </c>
      <c r="G61" s="42">
        <v>0</v>
      </c>
      <c r="H61" s="42">
        <v>0</v>
      </c>
      <c r="I61" s="42">
        <v>0</v>
      </c>
      <c r="J61" s="42">
        <v>0</v>
      </c>
      <c r="K61" s="42">
        <v>0</v>
      </c>
      <c r="L61" s="42">
        <v>0</v>
      </c>
      <c r="M61" s="42">
        <v>0</v>
      </c>
      <c r="N61" s="42">
        <v>0</v>
      </c>
      <c r="O61" s="42">
        <v>0</v>
      </c>
    </row>
    <row r="62" spans="1:15" ht="20.100000000000001" customHeight="1" x14ac:dyDescent="0.25">
      <c r="A62" s="41" t="s">
        <v>576</v>
      </c>
      <c r="B62" s="42">
        <v>0</v>
      </c>
      <c r="C62" s="42">
        <v>0</v>
      </c>
      <c r="D62" s="42">
        <v>0</v>
      </c>
      <c r="E62" s="42">
        <v>0</v>
      </c>
      <c r="F62" s="42">
        <v>0</v>
      </c>
      <c r="G62" s="42">
        <v>0</v>
      </c>
      <c r="H62" s="42">
        <v>0</v>
      </c>
      <c r="I62" s="42">
        <v>0</v>
      </c>
      <c r="J62" s="42">
        <v>0</v>
      </c>
      <c r="K62" s="42">
        <v>0</v>
      </c>
      <c r="L62" s="42">
        <v>0</v>
      </c>
      <c r="M62" s="42">
        <v>0</v>
      </c>
      <c r="N62" s="42">
        <v>0</v>
      </c>
      <c r="O62" s="42">
        <v>0</v>
      </c>
    </row>
    <row r="63" spans="1:15" ht="20.100000000000001" customHeight="1" x14ac:dyDescent="0.25">
      <c r="A63" s="41" t="s">
        <v>577</v>
      </c>
      <c r="B63" s="42">
        <v>0</v>
      </c>
      <c r="C63" s="42">
        <v>0</v>
      </c>
      <c r="D63" s="42">
        <v>0</v>
      </c>
      <c r="E63" s="42">
        <v>0</v>
      </c>
      <c r="F63" s="42">
        <v>0</v>
      </c>
      <c r="G63" s="42">
        <v>0</v>
      </c>
      <c r="H63" s="42">
        <v>0</v>
      </c>
      <c r="I63" s="42">
        <v>0</v>
      </c>
      <c r="J63" s="42">
        <v>0</v>
      </c>
      <c r="K63" s="42">
        <v>0</v>
      </c>
      <c r="L63" s="42">
        <v>0</v>
      </c>
      <c r="M63" s="42">
        <v>0</v>
      </c>
      <c r="N63" s="42">
        <v>0</v>
      </c>
      <c r="O63" s="42">
        <v>0</v>
      </c>
    </row>
    <row r="64" spans="1:15" ht="20.100000000000001" customHeight="1" x14ac:dyDescent="0.25">
      <c r="A64" s="41" t="s">
        <v>578</v>
      </c>
      <c r="B64" s="42">
        <v>0</v>
      </c>
      <c r="C64" s="42">
        <v>0</v>
      </c>
      <c r="D64" s="42">
        <v>0</v>
      </c>
      <c r="E64" s="42">
        <v>0</v>
      </c>
      <c r="F64" s="42">
        <v>0</v>
      </c>
      <c r="G64" s="42">
        <v>0</v>
      </c>
      <c r="H64" s="42">
        <v>0</v>
      </c>
      <c r="I64" s="42">
        <v>0</v>
      </c>
      <c r="J64" s="42">
        <v>0</v>
      </c>
      <c r="K64" s="42">
        <v>0</v>
      </c>
      <c r="L64" s="42">
        <v>0</v>
      </c>
      <c r="M64" s="42">
        <v>0</v>
      </c>
      <c r="N64" s="42">
        <v>0</v>
      </c>
      <c r="O64" s="42">
        <v>0</v>
      </c>
    </row>
    <row r="65" spans="1:28" ht="20.100000000000001" customHeight="1" x14ac:dyDescent="0.25">
      <c r="A65" s="41" t="s">
        <v>264</v>
      </c>
      <c r="B65" s="42">
        <v>0</v>
      </c>
      <c r="C65" s="42">
        <v>0</v>
      </c>
      <c r="D65" s="42">
        <v>0</v>
      </c>
      <c r="E65" s="42">
        <v>0</v>
      </c>
      <c r="F65" s="42">
        <v>0</v>
      </c>
      <c r="G65" s="42">
        <v>0</v>
      </c>
      <c r="H65" s="42">
        <v>0</v>
      </c>
      <c r="I65" s="42">
        <v>0</v>
      </c>
      <c r="J65" s="42">
        <v>0</v>
      </c>
      <c r="K65" s="42">
        <v>0</v>
      </c>
      <c r="L65" s="42">
        <v>0</v>
      </c>
      <c r="M65" s="42">
        <v>0</v>
      </c>
      <c r="N65" s="42">
        <v>0</v>
      </c>
      <c r="O65" s="42">
        <v>0</v>
      </c>
    </row>
    <row r="66" spans="1:28" ht="20.100000000000001" customHeight="1" x14ac:dyDescent="0.25">
      <c r="A66" s="41" t="s">
        <v>268</v>
      </c>
      <c r="B66" s="42">
        <v>0</v>
      </c>
      <c r="C66" s="42">
        <v>0</v>
      </c>
      <c r="D66" s="42">
        <v>0</v>
      </c>
      <c r="E66" s="42">
        <v>0</v>
      </c>
      <c r="F66" s="42">
        <v>0</v>
      </c>
      <c r="G66" s="42">
        <v>0</v>
      </c>
      <c r="H66" s="42">
        <v>0</v>
      </c>
      <c r="I66" s="42">
        <v>0</v>
      </c>
      <c r="J66" s="42">
        <v>0</v>
      </c>
      <c r="K66" s="42">
        <v>0</v>
      </c>
      <c r="L66" s="42">
        <v>0</v>
      </c>
      <c r="M66" s="42">
        <v>0</v>
      </c>
      <c r="N66" s="42">
        <v>0</v>
      </c>
      <c r="O66" s="42">
        <v>0</v>
      </c>
    </row>
    <row r="67" spans="1:28" ht="20.100000000000001" customHeight="1" thickBot="1" x14ac:dyDescent="0.3">
      <c r="A67" s="41" t="s">
        <v>45</v>
      </c>
      <c r="B67" s="42">
        <v>0</v>
      </c>
      <c r="C67" s="42">
        <v>0</v>
      </c>
      <c r="D67" s="42">
        <v>0</v>
      </c>
      <c r="E67" s="42">
        <v>0</v>
      </c>
      <c r="F67" s="42">
        <v>0</v>
      </c>
      <c r="G67" s="42">
        <v>0</v>
      </c>
      <c r="H67" s="42">
        <v>0</v>
      </c>
      <c r="I67" s="42">
        <v>0</v>
      </c>
      <c r="J67" s="42">
        <v>0</v>
      </c>
      <c r="K67" s="42">
        <v>0</v>
      </c>
      <c r="L67" s="42">
        <v>0</v>
      </c>
      <c r="M67" s="42">
        <v>0</v>
      </c>
      <c r="N67" s="42">
        <v>0</v>
      </c>
      <c r="O67" s="42">
        <v>0</v>
      </c>
    </row>
    <row r="68" spans="1:28" s="48" customFormat="1" ht="15.95" customHeight="1" x14ac:dyDescent="0.25">
      <c r="A68" s="331" t="s">
        <v>588</v>
      </c>
      <c r="B68" s="331"/>
      <c r="C68" s="331"/>
      <c r="D68" s="332"/>
      <c r="E68" s="332"/>
      <c r="F68" s="332"/>
      <c r="G68" s="332"/>
      <c r="H68" s="332"/>
      <c r="I68" s="332"/>
      <c r="J68" s="332"/>
      <c r="K68" s="332"/>
      <c r="L68" s="332"/>
      <c r="M68" s="332"/>
      <c r="N68" s="332"/>
      <c r="O68" s="333" t="s">
        <v>585</v>
      </c>
    </row>
    <row r="69" spans="1:28" s="27" customFormat="1" ht="24.95" customHeight="1" x14ac:dyDescent="0.25">
      <c r="A69" s="347" t="s">
        <v>114</v>
      </c>
      <c r="B69" s="347"/>
      <c r="C69" s="347"/>
      <c r="D69" s="347"/>
      <c r="E69" s="347"/>
      <c r="F69" s="347"/>
      <c r="G69" s="347"/>
    </row>
    <row r="70" spans="1:28" ht="24.95" customHeight="1" thickBot="1" x14ac:dyDescent="0.25">
      <c r="A70" s="28" t="s">
        <v>540</v>
      </c>
      <c r="B70" s="45"/>
      <c r="C70" s="45"/>
      <c r="D70" s="62"/>
      <c r="E70" s="62"/>
      <c r="F70" s="62"/>
      <c r="G70" s="62"/>
      <c r="H70" s="62"/>
      <c r="I70" s="62"/>
      <c r="J70" s="62"/>
      <c r="K70" s="62"/>
      <c r="L70" s="62"/>
      <c r="M70" s="336" t="s">
        <v>587</v>
      </c>
      <c r="N70" s="63"/>
      <c r="O70" s="63"/>
    </row>
    <row r="71" spans="1:28" ht="20.100000000000001" customHeight="1" x14ac:dyDescent="0.25">
      <c r="A71" s="1023" t="s">
        <v>8</v>
      </c>
      <c r="B71" s="1019" t="s">
        <v>84</v>
      </c>
      <c r="C71" s="1020"/>
      <c r="D71" s="1020"/>
      <c r="E71" s="1020"/>
      <c r="F71" s="1020"/>
      <c r="G71" s="1020"/>
      <c r="H71" s="1020"/>
      <c r="I71" s="1020"/>
      <c r="J71" s="1020"/>
      <c r="K71" s="1020"/>
      <c r="L71" s="1020"/>
      <c r="M71" s="1020"/>
      <c r="N71" s="63"/>
      <c r="O71" s="63"/>
    </row>
    <row r="72" spans="1:28" ht="20.100000000000001" customHeight="1" x14ac:dyDescent="0.25">
      <c r="A72" s="1024"/>
      <c r="B72" s="1021" t="s">
        <v>77</v>
      </c>
      <c r="C72" s="1021"/>
      <c r="D72" s="32" t="s">
        <v>78</v>
      </c>
      <c r="E72" s="32"/>
      <c r="F72" s="1021" t="s">
        <v>79</v>
      </c>
      <c r="G72" s="1021"/>
      <c r="H72" s="32" t="s">
        <v>80</v>
      </c>
      <c r="I72" s="32"/>
      <c r="J72" s="1021" t="s">
        <v>81</v>
      </c>
      <c r="K72" s="1021"/>
      <c r="L72" s="32" t="s">
        <v>82</v>
      </c>
      <c r="M72" s="57"/>
      <c r="N72" s="58"/>
      <c r="P72" s="63"/>
    </row>
    <row r="73" spans="1:28" s="39" customFormat="1" ht="20.100000000000001" customHeight="1" x14ac:dyDescent="0.25">
      <c r="A73" s="1025"/>
      <c r="B73" s="334">
        <v>2015</v>
      </c>
      <c r="C73" s="334">
        <v>2016</v>
      </c>
      <c r="D73" s="334">
        <v>2015</v>
      </c>
      <c r="E73" s="334">
        <v>2016</v>
      </c>
      <c r="F73" s="334">
        <v>2015</v>
      </c>
      <c r="G73" s="334">
        <v>2016</v>
      </c>
      <c r="H73" s="334">
        <v>2015</v>
      </c>
      <c r="I73" s="334">
        <v>2016</v>
      </c>
      <c r="J73" s="334">
        <v>2015</v>
      </c>
      <c r="K73" s="334">
        <v>2016</v>
      </c>
      <c r="L73" s="334">
        <v>2015</v>
      </c>
      <c r="M73" s="335">
        <v>2016</v>
      </c>
      <c r="N73" s="56"/>
      <c r="P73" s="61"/>
    </row>
    <row r="74" spans="1:28" s="39" customFormat="1" ht="20.100000000000001" customHeight="1" x14ac:dyDescent="0.25">
      <c r="A74" s="36" t="s">
        <v>10</v>
      </c>
      <c r="B74" s="37">
        <v>3</v>
      </c>
      <c r="C74" s="37">
        <v>6</v>
      </c>
      <c r="D74" s="37">
        <v>0</v>
      </c>
      <c r="E74" s="37">
        <v>7</v>
      </c>
      <c r="F74" s="37">
        <v>0</v>
      </c>
      <c r="G74" s="37">
        <v>4</v>
      </c>
      <c r="H74" s="37">
        <v>3</v>
      </c>
      <c r="I74" s="37">
        <v>6</v>
      </c>
      <c r="J74" s="37">
        <v>52</v>
      </c>
      <c r="K74" s="37">
        <v>5</v>
      </c>
      <c r="L74" s="37">
        <v>8</v>
      </c>
      <c r="M74" s="37">
        <v>3</v>
      </c>
      <c r="P74" s="61"/>
      <c r="Q74" s="41"/>
    </row>
    <row r="75" spans="1:28" ht="20.100000000000001" customHeight="1" x14ac:dyDescent="0.25">
      <c r="A75" s="352" t="s">
        <v>260</v>
      </c>
      <c r="B75" s="40">
        <v>0</v>
      </c>
      <c r="C75" s="40">
        <v>0</v>
      </c>
      <c r="D75" s="40">
        <v>0</v>
      </c>
      <c r="E75" s="40">
        <v>0</v>
      </c>
      <c r="F75" s="40">
        <v>0</v>
      </c>
      <c r="G75" s="40">
        <v>0</v>
      </c>
      <c r="H75" s="40">
        <v>0</v>
      </c>
      <c r="I75" s="40">
        <v>0</v>
      </c>
      <c r="J75" s="40">
        <v>0</v>
      </c>
      <c r="K75" s="40">
        <v>0</v>
      </c>
      <c r="L75" s="40">
        <v>0</v>
      </c>
      <c r="M75" s="40">
        <v>0</v>
      </c>
      <c r="P75" s="63"/>
      <c r="Q75" s="39"/>
      <c r="S75" s="63"/>
      <c r="T75" s="39"/>
      <c r="U75" s="39"/>
      <c r="V75" s="39"/>
      <c r="W75" s="39"/>
      <c r="X75" s="39"/>
      <c r="Y75" s="39"/>
      <c r="Z75" s="39"/>
      <c r="AA75" s="39"/>
      <c r="AB75" s="39"/>
    </row>
    <row r="76" spans="1:28" ht="20.100000000000001" customHeight="1" x14ac:dyDescent="0.25">
      <c r="A76" s="41" t="s">
        <v>17</v>
      </c>
      <c r="B76" s="42">
        <v>0</v>
      </c>
      <c r="C76" s="42">
        <v>0</v>
      </c>
      <c r="D76" s="42">
        <v>0</v>
      </c>
      <c r="E76" s="42">
        <v>0</v>
      </c>
      <c r="F76" s="42">
        <v>0</v>
      </c>
      <c r="G76" s="42">
        <v>0</v>
      </c>
      <c r="H76" s="42">
        <v>0</v>
      </c>
      <c r="I76" s="42">
        <v>0</v>
      </c>
      <c r="J76" s="42">
        <v>0</v>
      </c>
      <c r="K76" s="42">
        <v>0</v>
      </c>
      <c r="L76" s="42">
        <v>0</v>
      </c>
      <c r="M76" s="42">
        <v>0</v>
      </c>
      <c r="P76" s="63"/>
      <c r="S76" s="63"/>
    </row>
    <row r="77" spans="1:28" ht="20.100000000000001" customHeight="1" x14ac:dyDescent="0.25">
      <c r="A77" s="41" t="s">
        <v>18</v>
      </c>
      <c r="B77" s="42">
        <v>0</v>
      </c>
      <c r="C77" s="42">
        <v>0</v>
      </c>
      <c r="D77" s="42">
        <v>0</v>
      </c>
      <c r="E77" s="42">
        <v>0</v>
      </c>
      <c r="F77" s="42">
        <v>0</v>
      </c>
      <c r="G77" s="42">
        <v>0</v>
      </c>
      <c r="H77" s="42">
        <v>0</v>
      </c>
      <c r="I77" s="42">
        <v>0</v>
      </c>
      <c r="J77" s="42">
        <v>0</v>
      </c>
      <c r="K77" s="42">
        <v>0</v>
      </c>
      <c r="L77" s="42">
        <v>0</v>
      </c>
      <c r="M77" s="42">
        <v>0</v>
      </c>
      <c r="P77" s="63"/>
      <c r="S77" s="63"/>
    </row>
    <row r="78" spans="1:28" ht="20.100000000000001" customHeight="1" x14ac:dyDescent="0.25">
      <c r="A78" s="41" t="s">
        <v>19</v>
      </c>
      <c r="B78" s="42">
        <v>0</v>
      </c>
      <c r="C78" s="42">
        <v>0</v>
      </c>
      <c r="D78" s="42">
        <v>0</v>
      </c>
      <c r="E78" s="42">
        <v>0</v>
      </c>
      <c r="F78" s="42">
        <v>0</v>
      </c>
      <c r="G78" s="42">
        <v>0</v>
      </c>
      <c r="H78" s="42">
        <v>0</v>
      </c>
      <c r="I78" s="42">
        <v>0</v>
      </c>
      <c r="J78" s="42">
        <v>0</v>
      </c>
      <c r="K78" s="42">
        <v>0</v>
      </c>
      <c r="L78" s="42">
        <v>0</v>
      </c>
      <c r="M78" s="42">
        <v>0</v>
      </c>
      <c r="P78" s="63"/>
      <c r="S78" s="63"/>
    </row>
    <row r="79" spans="1:28" ht="20.100000000000001" customHeight="1" x14ac:dyDescent="0.25">
      <c r="A79" s="41" t="s">
        <v>559</v>
      </c>
      <c r="B79" s="42">
        <v>0</v>
      </c>
      <c r="C79" s="42">
        <v>0</v>
      </c>
      <c r="D79" s="42">
        <v>0</v>
      </c>
      <c r="E79" s="42">
        <v>0</v>
      </c>
      <c r="F79" s="42">
        <v>0</v>
      </c>
      <c r="G79" s="42">
        <v>0</v>
      </c>
      <c r="H79" s="42">
        <v>0</v>
      </c>
      <c r="I79" s="42">
        <v>0</v>
      </c>
      <c r="J79" s="42">
        <v>0</v>
      </c>
      <c r="K79" s="42">
        <v>0</v>
      </c>
      <c r="L79" s="42">
        <v>0</v>
      </c>
      <c r="M79" s="42">
        <v>0</v>
      </c>
      <c r="P79" s="63"/>
      <c r="S79" s="63"/>
    </row>
    <row r="80" spans="1:28" ht="20.100000000000001" customHeight="1" x14ac:dyDescent="0.25">
      <c r="A80" s="41" t="s">
        <v>560</v>
      </c>
      <c r="B80" s="42">
        <v>0</v>
      </c>
      <c r="C80" s="42">
        <v>0</v>
      </c>
      <c r="D80" s="42">
        <v>0</v>
      </c>
      <c r="E80" s="42">
        <v>0</v>
      </c>
      <c r="F80" s="42">
        <v>0</v>
      </c>
      <c r="G80" s="42">
        <v>0</v>
      </c>
      <c r="H80" s="42">
        <v>0</v>
      </c>
      <c r="I80" s="42">
        <v>0</v>
      </c>
      <c r="J80" s="42">
        <v>0</v>
      </c>
      <c r="K80" s="42">
        <v>0</v>
      </c>
      <c r="L80" s="42">
        <v>0</v>
      </c>
      <c r="M80" s="42">
        <v>0</v>
      </c>
      <c r="P80" s="63"/>
      <c r="S80" s="63"/>
    </row>
    <row r="81" spans="1:28" ht="20.100000000000001" customHeight="1" x14ac:dyDescent="0.25">
      <c r="A81" s="41" t="s">
        <v>561</v>
      </c>
      <c r="B81" s="42">
        <v>0</v>
      </c>
      <c r="C81" s="42">
        <v>0</v>
      </c>
      <c r="D81" s="42">
        <v>0</v>
      </c>
      <c r="E81" s="42">
        <v>0</v>
      </c>
      <c r="F81" s="42">
        <v>0</v>
      </c>
      <c r="G81" s="42">
        <v>0</v>
      </c>
      <c r="H81" s="42">
        <v>0</v>
      </c>
      <c r="I81" s="42">
        <v>0</v>
      </c>
      <c r="J81" s="42">
        <v>0</v>
      </c>
      <c r="K81" s="42">
        <v>0</v>
      </c>
      <c r="L81" s="42">
        <v>0</v>
      </c>
      <c r="M81" s="42">
        <v>0</v>
      </c>
      <c r="P81" s="63"/>
      <c r="S81" s="63"/>
    </row>
    <row r="82" spans="1:28" ht="20.100000000000001" customHeight="1" x14ac:dyDescent="0.25">
      <c r="A82" s="41" t="s">
        <v>562</v>
      </c>
      <c r="B82" s="42">
        <v>0</v>
      </c>
      <c r="C82" s="42">
        <v>0</v>
      </c>
      <c r="D82" s="42">
        <v>0</v>
      </c>
      <c r="E82" s="42">
        <v>0</v>
      </c>
      <c r="F82" s="42">
        <v>0</v>
      </c>
      <c r="G82" s="42">
        <v>0</v>
      </c>
      <c r="H82" s="42">
        <v>0</v>
      </c>
      <c r="I82" s="42">
        <v>0</v>
      </c>
      <c r="J82" s="42">
        <v>0</v>
      </c>
      <c r="K82" s="42">
        <v>0</v>
      </c>
      <c r="L82" s="42">
        <v>0</v>
      </c>
      <c r="M82" s="42">
        <v>0</v>
      </c>
      <c r="P82" s="63"/>
      <c r="S82" s="63"/>
    </row>
    <row r="83" spans="1:28" ht="20.100000000000001" customHeight="1" x14ac:dyDescent="0.25">
      <c r="A83" s="41" t="s">
        <v>20</v>
      </c>
      <c r="B83" s="42">
        <v>0</v>
      </c>
      <c r="C83" s="42">
        <v>0</v>
      </c>
      <c r="D83" s="42">
        <v>0</v>
      </c>
      <c r="E83" s="42">
        <v>0</v>
      </c>
      <c r="F83" s="42">
        <v>0</v>
      </c>
      <c r="G83" s="42">
        <v>0</v>
      </c>
      <c r="H83" s="42">
        <v>0</v>
      </c>
      <c r="I83" s="42">
        <v>0</v>
      </c>
      <c r="J83" s="42">
        <v>0</v>
      </c>
      <c r="K83" s="42">
        <v>0</v>
      </c>
      <c r="L83" s="42">
        <v>0</v>
      </c>
      <c r="M83" s="42">
        <v>0</v>
      </c>
      <c r="P83" s="63"/>
      <c r="S83" s="63"/>
    </row>
    <row r="84" spans="1:28" ht="20.100000000000001" customHeight="1" x14ac:dyDescent="0.25">
      <c r="A84" s="41" t="s">
        <v>563</v>
      </c>
      <c r="B84" s="42">
        <v>0</v>
      </c>
      <c r="C84" s="42">
        <v>0</v>
      </c>
      <c r="D84" s="42">
        <v>0</v>
      </c>
      <c r="E84" s="42">
        <v>0</v>
      </c>
      <c r="F84" s="42">
        <v>0</v>
      </c>
      <c r="G84" s="42">
        <v>0</v>
      </c>
      <c r="H84" s="42">
        <v>0</v>
      </c>
      <c r="I84" s="42">
        <v>0</v>
      </c>
      <c r="J84" s="42">
        <v>0</v>
      </c>
      <c r="K84" s="42">
        <v>0</v>
      </c>
      <c r="L84" s="42">
        <v>0</v>
      </c>
      <c r="M84" s="42">
        <v>0</v>
      </c>
      <c r="P84" s="63"/>
      <c r="S84" s="63"/>
    </row>
    <row r="85" spans="1:28" ht="20.100000000000001" customHeight="1" x14ac:dyDescent="0.25">
      <c r="A85" s="41" t="s">
        <v>564</v>
      </c>
      <c r="B85" s="42">
        <v>0</v>
      </c>
      <c r="C85" s="42">
        <v>0</v>
      </c>
      <c r="D85" s="42">
        <v>0</v>
      </c>
      <c r="E85" s="42">
        <v>0</v>
      </c>
      <c r="F85" s="42">
        <v>0</v>
      </c>
      <c r="G85" s="42">
        <v>0</v>
      </c>
      <c r="H85" s="42">
        <v>0</v>
      </c>
      <c r="I85" s="42">
        <v>0</v>
      </c>
      <c r="J85" s="42">
        <v>0</v>
      </c>
      <c r="K85" s="42">
        <v>0</v>
      </c>
      <c r="L85" s="42">
        <v>0</v>
      </c>
      <c r="M85" s="42">
        <v>0</v>
      </c>
      <c r="P85" s="63"/>
      <c r="S85" s="63"/>
    </row>
    <row r="86" spans="1:28" s="39" customFormat="1" ht="20.100000000000001" customHeight="1" x14ac:dyDescent="0.25">
      <c r="A86" s="41" t="s">
        <v>21</v>
      </c>
      <c r="B86" s="42">
        <v>0</v>
      </c>
      <c r="C86" s="42">
        <v>0</v>
      </c>
      <c r="D86" s="42">
        <v>0</v>
      </c>
      <c r="E86" s="42">
        <v>0</v>
      </c>
      <c r="F86" s="42">
        <v>0</v>
      </c>
      <c r="G86" s="42">
        <v>0</v>
      </c>
      <c r="H86" s="42">
        <v>0</v>
      </c>
      <c r="I86" s="42">
        <v>0</v>
      </c>
      <c r="J86" s="42">
        <v>0</v>
      </c>
      <c r="K86" s="42">
        <v>0</v>
      </c>
      <c r="L86" s="42">
        <v>0</v>
      </c>
      <c r="M86" s="42">
        <v>0</v>
      </c>
      <c r="P86" s="61"/>
      <c r="Q86" s="41"/>
      <c r="S86" s="61"/>
      <c r="T86" s="41"/>
      <c r="U86" s="41"/>
      <c r="V86" s="41"/>
      <c r="W86" s="41"/>
      <c r="X86" s="41"/>
      <c r="Y86" s="41"/>
      <c r="Z86" s="41"/>
      <c r="AA86" s="41"/>
      <c r="AB86" s="41"/>
    </row>
    <row r="87" spans="1:28" ht="20.100000000000001" customHeight="1" x14ac:dyDescent="0.25">
      <c r="A87" s="352" t="s">
        <v>589</v>
      </c>
      <c r="B87" s="40">
        <v>0</v>
      </c>
      <c r="C87" s="40">
        <v>0</v>
      </c>
      <c r="D87" s="40">
        <v>0</v>
      </c>
      <c r="E87" s="40">
        <v>0</v>
      </c>
      <c r="F87" s="40">
        <v>0</v>
      </c>
      <c r="G87" s="40">
        <v>0</v>
      </c>
      <c r="H87" s="40">
        <v>0</v>
      </c>
      <c r="I87" s="40">
        <v>0</v>
      </c>
      <c r="J87" s="40">
        <v>0</v>
      </c>
      <c r="K87" s="40">
        <v>0</v>
      </c>
      <c r="L87" s="40">
        <v>0</v>
      </c>
      <c r="M87" s="40">
        <v>0</v>
      </c>
      <c r="P87" s="63"/>
      <c r="Q87" s="39"/>
      <c r="S87" s="63"/>
      <c r="T87" s="39"/>
      <c r="U87" s="39"/>
      <c r="V87" s="39"/>
      <c r="W87" s="39"/>
      <c r="X87" s="39"/>
      <c r="Y87" s="39"/>
      <c r="Z87" s="39"/>
      <c r="AA87" s="39"/>
      <c r="AB87" s="39"/>
    </row>
    <row r="88" spans="1:28" ht="20.100000000000001" customHeight="1" x14ac:dyDescent="0.25">
      <c r="A88" s="41" t="s">
        <v>22</v>
      </c>
      <c r="B88" s="42">
        <v>0</v>
      </c>
      <c r="C88" s="42">
        <v>0</v>
      </c>
      <c r="D88" s="42">
        <v>0</v>
      </c>
      <c r="E88" s="42">
        <v>0</v>
      </c>
      <c r="F88" s="42">
        <v>0</v>
      </c>
      <c r="G88" s="42">
        <v>0</v>
      </c>
      <c r="H88" s="42">
        <v>0</v>
      </c>
      <c r="I88" s="42">
        <v>0</v>
      </c>
      <c r="J88" s="42">
        <v>0</v>
      </c>
      <c r="K88" s="42">
        <v>0</v>
      </c>
      <c r="L88" s="42">
        <v>0</v>
      </c>
      <c r="M88" s="42">
        <v>0</v>
      </c>
      <c r="P88" s="63"/>
      <c r="S88" s="63"/>
    </row>
    <row r="89" spans="1:28" ht="20.100000000000001" customHeight="1" x14ac:dyDescent="0.25">
      <c r="A89" s="41" t="s">
        <v>23</v>
      </c>
      <c r="B89" s="42">
        <v>0</v>
      </c>
      <c r="C89" s="42">
        <v>0</v>
      </c>
      <c r="D89" s="42">
        <v>0</v>
      </c>
      <c r="E89" s="42">
        <v>0</v>
      </c>
      <c r="F89" s="42">
        <v>0</v>
      </c>
      <c r="G89" s="42">
        <v>0</v>
      </c>
      <c r="H89" s="42">
        <v>0</v>
      </c>
      <c r="I89" s="42">
        <v>0</v>
      </c>
      <c r="J89" s="42">
        <v>0</v>
      </c>
      <c r="K89" s="42">
        <v>0</v>
      </c>
      <c r="L89" s="42">
        <v>0</v>
      </c>
      <c r="M89" s="42">
        <v>0</v>
      </c>
      <c r="P89" s="63"/>
      <c r="S89" s="63"/>
    </row>
    <row r="90" spans="1:28" ht="20.100000000000001" customHeight="1" x14ac:dyDescent="0.25">
      <c r="A90" s="41" t="s">
        <v>565</v>
      </c>
      <c r="B90" s="42">
        <v>0</v>
      </c>
      <c r="C90" s="42">
        <v>0</v>
      </c>
      <c r="D90" s="42">
        <v>0</v>
      </c>
      <c r="E90" s="42">
        <v>0</v>
      </c>
      <c r="F90" s="42">
        <v>0</v>
      </c>
      <c r="G90" s="42">
        <v>0</v>
      </c>
      <c r="H90" s="42">
        <v>0</v>
      </c>
      <c r="I90" s="42">
        <v>0</v>
      </c>
      <c r="J90" s="42">
        <v>0</v>
      </c>
      <c r="K90" s="42">
        <v>0</v>
      </c>
      <c r="L90" s="42">
        <v>0</v>
      </c>
      <c r="M90" s="42">
        <v>0</v>
      </c>
      <c r="P90" s="63"/>
      <c r="S90" s="63"/>
    </row>
    <row r="91" spans="1:28" ht="20.100000000000001" customHeight="1" x14ac:dyDescent="0.25">
      <c r="A91" s="41" t="s">
        <v>24</v>
      </c>
      <c r="B91" s="42">
        <v>0</v>
      </c>
      <c r="C91" s="42">
        <v>0</v>
      </c>
      <c r="D91" s="42">
        <v>0</v>
      </c>
      <c r="E91" s="42">
        <v>0</v>
      </c>
      <c r="F91" s="42">
        <v>0</v>
      </c>
      <c r="G91" s="42">
        <v>0</v>
      </c>
      <c r="H91" s="42">
        <v>0</v>
      </c>
      <c r="I91" s="42">
        <v>0</v>
      </c>
      <c r="J91" s="42">
        <v>0</v>
      </c>
      <c r="K91" s="42">
        <v>0</v>
      </c>
      <c r="L91" s="42">
        <v>0</v>
      </c>
      <c r="M91" s="42">
        <v>0</v>
      </c>
      <c r="P91" s="63"/>
      <c r="S91" s="63"/>
    </row>
    <row r="92" spans="1:28" ht="20.100000000000001" customHeight="1" x14ac:dyDescent="0.25">
      <c r="A92" s="41" t="s">
        <v>566</v>
      </c>
      <c r="B92" s="42">
        <v>0</v>
      </c>
      <c r="C92" s="42">
        <v>0</v>
      </c>
      <c r="D92" s="42">
        <v>0</v>
      </c>
      <c r="E92" s="42">
        <v>0</v>
      </c>
      <c r="F92" s="42">
        <v>0</v>
      </c>
      <c r="G92" s="42">
        <v>0</v>
      </c>
      <c r="H92" s="42">
        <v>0</v>
      </c>
      <c r="I92" s="42">
        <v>0</v>
      </c>
      <c r="J92" s="42">
        <v>0</v>
      </c>
      <c r="K92" s="42">
        <v>0</v>
      </c>
      <c r="L92" s="42">
        <v>0</v>
      </c>
      <c r="M92" s="42">
        <v>0</v>
      </c>
      <c r="P92" s="63"/>
      <c r="S92" s="63"/>
    </row>
    <row r="93" spans="1:28" ht="20.100000000000001" customHeight="1" x14ac:dyDescent="0.25">
      <c r="A93" s="41" t="s">
        <v>567</v>
      </c>
      <c r="B93" s="42">
        <v>0</v>
      </c>
      <c r="C93" s="42">
        <v>0</v>
      </c>
      <c r="D93" s="42">
        <v>0</v>
      </c>
      <c r="E93" s="42">
        <v>0</v>
      </c>
      <c r="F93" s="42">
        <v>0</v>
      </c>
      <c r="G93" s="42">
        <v>0</v>
      </c>
      <c r="H93" s="42">
        <v>0</v>
      </c>
      <c r="I93" s="42">
        <v>0</v>
      </c>
      <c r="J93" s="42">
        <v>0</v>
      </c>
      <c r="K93" s="42">
        <v>0</v>
      </c>
      <c r="L93" s="42">
        <v>0</v>
      </c>
      <c r="M93" s="42">
        <v>0</v>
      </c>
      <c r="N93" s="42"/>
      <c r="O93" s="42"/>
    </row>
    <row r="94" spans="1:28" ht="20.100000000000001" customHeight="1" x14ac:dyDescent="0.25">
      <c r="A94" s="41" t="s">
        <v>568</v>
      </c>
      <c r="B94" s="42">
        <v>0</v>
      </c>
      <c r="C94" s="42">
        <v>0</v>
      </c>
      <c r="D94" s="42">
        <v>0</v>
      </c>
      <c r="E94" s="42">
        <v>0</v>
      </c>
      <c r="F94" s="42">
        <v>0</v>
      </c>
      <c r="G94" s="42">
        <v>0</v>
      </c>
      <c r="H94" s="42">
        <v>0</v>
      </c>
      <c r="I94" s="42">
        <v>0</v>
      </c>
      <c r="J94" s="42">
        <v>0</v>
      </c>
      <c r="K94" s="42">
        <v>0</v>
      </c>
      <c r="L94" s="42">
        <v>0</v>
      </c>
      <c r="M94" s="42">
        <v>0</v>
      </c>
      <c r="N94" s="42"/>
      <c r="O94" s="42"/>
    </row>
    <row r="95" spans="1:28" ht="20.100000000000001" customHeight="1" x14ac:dyDescent="0.25">
      <c r="A95" s="41" t="s">
        <v>25</v>
      </c>
      <c r="B95" s="42">
        <v>0</v>
      </c>
      <c r="C95" s="42">
        <v>0</v>
      </c>
      <c r="D95" s="42">
        <v>0</v>
      </c>
      <c r="E95" s="42">
        <v>0</v>
      </c>
      <c r="F95" s="42">
        <v>0</v>
      </c>
      <c r="G95" s="42">
        <v>0</v>
      </c>
      <c r="H95" s="42">
        <v>0</v>
      </c>
      <c r="I95" s="42">
        <v>0</v>
      </c>
      <c r="J95" s="42">
        <v>0</v>
      </c>
      <c r="K95" s="42">
        <v>0</v>
      </c>
      <c r="L95" s="42">
        <v>0</v>
      </c>
      <c r="M95" s="42">
        <v>0</v>
      </c>
      <c r="N95" s="42"/>
      <c r="O95" s="42"/>
    </row>
    <row r="96" spans="1:28" ht="20.100000000000001" customHeight="1" x14ac:dyDescent="0.25">
      <c r="A96" s="41" t="s">
        <v>569</v>
      </c>
      <c r="B96" s="42">
        <v>0</v>
      </c>
      <c r="C96" s="42">
        <v>0</v>
      </c>
      <c r="D96" s="42">
        <v>0</v>
      </c>
      <c r="E96" s="42">
        <v>0</v>
      </c>
      <c r="F96" s="42">
        <v>0</v>
      </c>
      <c r="G96" s="42">
        <v>0</v>
      </c>
      <c r="H96" s="42">
        <v>0</v>
      </c>
      <c r="I96" s="42">
        <v>0</v>
      </c>
      <c r="J96" s="42">
        <v>0</v>
      </c>
      <c r="K96" s="42">
        <v>0</v>
      </c>
      <c r="L96" s="42">
        <v>0</v>
      </c>
      <c r="M96" s="42">
        <v>0</v>
      </c>
      <c r="N96" s="42"/>
      <c r="O96" s="42"/>
    </row>
    <row r="97" spans="1:28" ht="20.100000000000001" customHeight="1" x14ac:dyDescent="0.25">
      <c r="A97" s="41" t="s">
        <v>570</v>
      </c>
      <c r="B97" s="42">
        <v>0</v>
      </c>
      <c r="C97" s="42">
        <v>0</v>
      </c>
      <c r="D97" s="42">
        <v>0</v>
      </c>
      <c r="E97" s="42">
        <v>0</v>
      </c>
      <c r="F97" s="42">
        <v>0</v>
      </c>
      <c r="G97" s="42">
        <v>0</v>
      </c>
      <c r="H97" s="42">
        <v>0</v>
      </c>
      <c r="I97" s="42">
        <v>0</v>
      </c>
      <c r="J97" s="42">
        <v>0</v>
      </c>
      <c r="K97" s="42">
        <v>0</v>
      </c>
      <c r="L97" s="42">
        <v>0</v>
      </c>
      <c r="M97" s="42">
        <v>0</v>
      </c>
      <c r="N97" s="42"/>
      <c r="O97" s="42"/>
    </row>
    <row r="98" spans="1:28" ht="20.100000000000001" customHeight="1" x14ac:dyDescent="0.25">
      <c r="A98" s="41" t="s">
        <v>26</v>
      </c>
      <c r="B98" s="42">
        <v>0</v>
      </c>
      <c r="C98" s="42">
        <v>0</v>
      </c>
      <c r="D98" s="42">
        <v>0</v>
      </c>
      <c r="E98" s="42">
        <v>0</v>
      </c>
      <c r="F98" s="42">
        <v>0</v>
      </c>
      <c r="G98" s="42">
        <v>0</v>
      </c>
      <c r="H98" s="42">
        <v>0</v>
      </c>
      <c r="I98" s="42">
        <v>0</v>
      </c>
      <c r="J98" s="42">
        <v>0</v>
      </c>
      <c r="K98" s="42">
        <v>0</v>
      </c>
      <c r="L98" s="42">
        <v>0</v>
      </c>
      <c r="M98" s="42">
        <v>0</v>
      </c>
      <c r="N98" s="42"/>
      <c r="O98" s="42"/>
    </row>
    <row r="99" spans="1:28" ht="20.100000000000001" customHeight="1" x14ac:dyDescent="0.25">
      <c r="A99" s="352" t="s">
        <v>258</v>
      </c>
      <c r="B99" s="40">
        <v>0</v>
      </c>
      <c r="C99" s="40">
        <v>0</v>
      </c>
      <c r="D99" s="40">
        <v>0</v>
      </c>
      <c r="E99" s="40">
        <v>0</v>
      </c>
      <c r="F99" s="40">
        <v>0</v>
      </c>
      <c r="G99" s="40">
        <v>0</v>
      </c>
      <c r="H99" s="40">
        <v>0</v>
      </c>
      <c r="I99" s="40">
        <v>0</v>
      </c>
      <c r="J99" s="40">
        <v>0</v>
      </c>
      <c r="K99" s="40">
        <v>0</v>
      </c>
      <c r="L99" s="40">
        <v>0</v>
      </c>
      <c r="M99" s="40">
        <v>0</v>
      </c>
      <c r="P99" s="63"/>
      <c r="Q99" s="39"/>
      <c r="S99" s="63"/>
      <c r="T99" s="39"/>
      <c r="U99" s="39"/>
      <c r="V99" s="39"/>
      <c r="W99" s="39"/>
      <c r="X99" s="39"/>
      <c r="Y99" s="39"/>
      <c r="Z99" s="39"/>
      <c r="AA99" s="39"/>
      <c r="AB99" s="39"/>
    </row>
    <row r="100" spans="1:28" ht="20.100000000000001" customHeight="1" x14ac:dyDescent="0.25">
      <c r="A100" s="41" t="s">
        <v>27</v>
      </c>
      <c r="B100" s="42">
        <v>0</v>
      </c>
      <c r="C100" s="42">
        <v>0</v>
      </c>
      <c r="D100" s="42">
        <v>0</v>
      </c>
      <c r="E100" s="42">
        <v>0</v>
      </c>
      <c r="F100" s="42">
        <v>0</v>
      </c>
      <c r="G100" s="42">
        <v>0</v>
      </c>
      <c r="H100" s="42">
        <v>0</v>
      </c>
      <c r="I100" s="42">
        <v>0</v>
      </c>
      <c r="J100" s="42">
        <v>0</v>
      </c>
      <c r="K100" s="42">
        <v>0</v>
      </c>
      <c r="L100" s="42">
        <v>0</v>
      </c>
      <c r="M100" s="42">
        <v>0</v>
      </c>
      <c r="P100" s="63"/>
      <c r="S100" s="63"/>
    </row>
    <row r="101" spans="1:28" ht="20.100000000000001" customHeight="1" x14ac:dyDescent="0.25">
      <c r="A101" s="41" t="s">
        <v>28</v>
      </c>
      <c r="B101" s="42">
        <v>0</v>
      </c>
      <c r="C101" s="42">
        <v>0</v>
      </c>
      <c r="D101" s="42">
        <v>0</v>
      </c>
      <c r="E101" s="42">
        <v>0</v>
      </c>
      <c r="F101" s="42">
        <v>0</v>
      </c>
      <c r="G101" s="42">
        <v>0</v>
      </c>
      <c r="H101" s="42">
        <v>0</v>
      </c>
      <c r="I101" s="42">
        <v>0</v>
      </c>
      <c r="J101" s="42">
        <v>0</v>
      </c>
      <c r="K101" s="42">
        <v>0</v>
      </c>
      <c r="L101" s="42">
        <v>0</v>
      </c>
      <c r="M101" s="42">
        <v>0</v>
      </c>
      <c r="P101" s="63"/>
      <c r="S101" s="63"/>
    </row>
    <row r="102" spans="1:28" ht="20.100000000000001" customHeight="1" x14ac:dyDescent="0.25">
      <c r="A102" s="41" t="s">
        <v>29</v>
      </c>
      <c r="B102" s="42">
        <v>0</v>
      </c>
      <c r="C102" s="42">
        <v>0</v>
      </c>
      <c r="D102" s="42">
        <v>0</v>
      </c>
      <c r="E102" s="42">
        <v>0</v>
      </c>
      <c r="F102" s="42">
        <v>0</v>
      </c>
      <c r="G102" s="42">
        <v>0</v>
      </c>
      <c r="H102" s="42">
        <v>0</v>
      </c>
      <c r="I102" s="42">
        <v>0</v>
      </c>
      <c r="J102" s="42">
        <v>0</v>
      </c>
      <c r="K102" s="42">
        <v>0</v>
      </c>
      <c r="L102" s="42">
        <v>0</v>
      </c>
      <c r="M102" s="42">
        <v>0</v>
      </c>
      <c r="P102" s="63"/>
      <c r="S102" s="63"/>
    </row>
    <row r="103" spans="1:28" ht="20.100000000000001" customHeight="1" x14ac:dyDescent="0.25">
      <c r="A103" s="352" t="s">
        <v>259</v>
      </c>
      <c r="B103" s="40">
        <v>1</v>
      </c>
      <c r="C103" s="40">
        <v>6</v>
      </c>
      <c r="D103" s="40">
        <v>0</v>
      </c>
      <c r="E103" s="40">
        <v>7</v>
      </c>
      <c r="F103" s="40">
        <v>0</v>
      </c>
      <c r="G103" s="40">
        <v>4</v>
      </c>
      <c r="H103" s="40">
        <v>2</v>
      </c>
      <c r="I103" s="40">
        <v>0</v>
      </c>
      <c r="J103" s="40">
        <v>6</v>
      </c>
      <c r="K103" s="40">
        <v>0</v>
      </c>
      <c r="L103" s="40">
        <v>0</v>
      </c>
      <c r="M103" s="40">
        <v>1</v>
      </c>
      <c r="P103" s="63"/>
      <c r="Q103" s="39"/>
      <c r="S103" s="63"/>
      <c r="T103" s="39"/>
      <c r="U103" s="39"/>
      <c r="V103" s="39"/>
      <c r="W103" s="39"/>
      <c r="X103" s="39"/>
      <c r="Y103" s="39"/>
      <c r="Z103" s="39"/>
      <c r="AA103" s="39"/>
      <c r="AB103" s="39"/>
    </row>
    <row r="104" spans="1:28" ht="20.100000000000001" customHeight="1" x14ac:dyDescent="0.25">
      <c r="A104" s="41" t="s">
        <v>30</v>
      </c>
      <c r="B104" s="42">
        <v>1</v>
      </c>
      <c r="C104" s="42">
        <v>2</v>
      </c>
      <c r="D104" s="42">
        <v>0</v>
      </c>
      <c r="E104" s="42">
        <v>7</v>
      </c>
      <c r="F104" s="42">
        <v>0</v>
      </c>
      <c r="G104" s="42">
        <v>3</v>
      </c>
      <c r="H104" s="42">
        <v>1</v>
      </c>
      <c r="I104" s="42">
        <v>0</v>
      </c>
      <c r="J104" s="42">
        <v>5</v>
      </c>
      <c r="K104" s="42">
        <v>0</v>
      </c>
      <c r="L104" s="42">
        <v>0</v>
      </c>
      <c r="M104" s="42">
        <v>1</v>
      </c>
      <c r="P104" s="64"/>
      <c r="S104" s="64"/>
    </row>
    <row r="105" spans="1:28" ht="20.100000000000001" customHeight="1" x14ac:dyDescent="0.25">
      <c r="A105" s="41" t="s">
        <v>31</v>
      </c>
      <c r="B105" s="42">
        <v>0</v>
      </c>
      <c r="C105" s="42">
        <v>0</v>
      </c>
      <c r="D105" s="42">
        <v>0</v>
      </c>
      <c r="E105" s="42">
        <v>0</v>
      </c>
      <c r="F105" s="42">
        <v>0</v>
      </c>
      <c r="G105" s="42">
        <v>0</v>
      </c>
      <c r="H105" s="42">
        <v>0</v>
      </c>
      <c r="I105" s="42">
        <v>0</v>
      </c>
      <c r="J105" s="42">
        <v>0</v>
      </c>
      <c r="K105" s="42">
        <v>0</v>
      </c>
      <c r="L105" s="42">
        <v>0</v>
      </c>
      <c r="M105" s="42">
        <v>0</v>
      </c>
      <c r="P105" s="63"/>
      <c r="S105" s="63"/>
    </row>
    <row r="106" spans="1:28" ht="20.100000000000001" customHeight="1" x14ac:dyDescent="0.25">
      <c r="A106" s="41" t="s">
        <v>32</v>
      </c>
      <c r="B106" s="42">
        <v>0</v>
      </c>
      <c r="C106" s="42">
        <v>0</v>
      </c>
      <c r="D106" s="42">
        <v>0</v>
      </c>
      <c r="E106" s="42">
        <v>0</v>
      </c>
      <c r="F106" s="42">
        <v>0</v>
      </c>
      <c r="G106" s="42">
        <v>0</v>
      </c>
      <c r="H106" s="42">
        <v>0</v>
      </c>
      <c r="I106" s="42">
        <v>0</v>
      </c>
      <c r="J106" s="42">
        <v>0</v>
      </c>
      <c r="K106" s="42">
        <v>0</v>
      </c>
      <c r="L106" s="42">
        <v>0</v>
      </c>
      <c r="M106" s="42">
        <v>0</v>
      </c>
      <c r="P106" s="63"/>
      <c r="S106" s="63"/>
    </row>
    <row r="107" spans="1:28" ht="20.100000000000001" customHeight="1" x14ac:dyDescent="0.25">
      <c r="A107" s="41" t="s">
        <v>33</v>
      </c>
      <c r="B107" s="42">
        <v>0</v>
      </c>
      <c r="C107" s="42">
        <v>0</v>
      </c>
      <c r="D107" s="42">
        <v>0</v>
      </c>
      <c r="E107" s="42">
        <v>0</v>
      </c>
      <c r="F107" s="42">
        <v>0</v>
      </c>
      <c r="G107" s="42">
        <v>0</v>
      </c>
      <c r="H107" s="42">
        <v>0</v>
      </c>
      <c r="I107" s="42">
        <v>0</v>
      </c>
      <c r="J107" s="42">
        <v>0</v>
      </c>
      <c r="K107" s="42">
        <v>0</v>
      </c>
      <c r="L107" s="42">
        <v>0</v>
      </c>
      <c r="M107" s="42">
        <v>0</v>
      </c>
      <c r="P107" s="63"/>
      <c r="S107" s="63"/>
    </row>
    <row r="108" spans="1:28" ht="20.100000000000001" customHeight="1" x14ac:dyDescent="0.25">
      <c r="A108" s="41" t="s">
        <v>34</v>
      </c>
      <c r="B108" s="42">
        <v>0</v>
      </c>
      <c r="C108" s="42">
        <v>0</v>
      </c>
      <c r="D108" s="42">
        <v>0</v>
      </c>
      <c r="E108" s="42">
        <v>0</v>
      </c>
      <c r="F108" s="42">
        <v>0</v>
      </c>
      <c r="G108" s="42">
        <v>0</v>
      </c>
      <c r="H108" s="42">
        <v>0</v>
      </c>
      <c r="I108" s="42">
        <v>0</v>
      </c>
      <c r="J108" s="42">
        <v>0</v>
      </c>
      <c r="K108" s="42">
        <v>0</v>
      </c>
      <c r="L108" s="42">
        <v>0</v>
      </c>
      <c r="M108" s="42">
        <v>0</v>
      </c>
      <c r="P108" s="63"/>
      <c r="S108" s="63"/>
    </row>
    <row r="109" spans="1:28" ht="20.100000000000001" customHeight="1" x14ac:dyDescent="0.25">
      <c r="A109" s="41" t="s">
        <v>571</v>
      </c>
      <c r="B109" s="42">
        <v>0</v>
      </c>
      <c r="C109" s="42">
        <v>0</v>
      </c>
      <c r="D109" s="42">
        <v>0</v>
      </c>
      <c r="E109" s="42">
        <v>0</v>
      </c>
      <c r="F109" s="42">
        <v>0</v>
      </c>
      <c r="G109" s="42">
        <v>0</v>
      </c>
      <c r="H109" s="42">
        <v>0</v>
      </c>
      <c r="I109" s="42">
        <v>0</v>
      </c>
      <c r="J109" s="42">
        <v>0</v>
      </c>
      <c r="K109" s="42">
        <v>0</v>
      </c>
      <c r="L109" s="42">
        <v>0</v>
      </c>
      <c r="M109" s="42">
        <v>0</v>
      </c>
      <c r="P109" s="63"/>
      <c r="S109" s="63"/>
    </row>
    <row r="110" spans="1:28" ht="20.100000000000001" customHeight="1" x14ac:dyDescent="0.25">
      <c r="A110" s="41" t="s">
        <v>35</v>
      </c>
      <c r="B110" s="42">
        <v>0</v>
      </c>
      <c r="C110" s="42">
        <v>0</v>
      </c>
      <c r="D110" s="42">
        <v>0</v>
      </c>
      <c r="E110" s="42">
        <v>0</v>
      </c>
      <c r="F110" s="42">
        <v>0</v>
      </c>
      <c r="G110" s="42">
        <v>0</v>
      </c>
      <c r="H110" s="42">
        <v>0</v>
      </c>
      <c r="I110" s="42">
        <v>0</v>
      </c>
      <c r="J110" s="42">
        <v>0</v>
      </c>
      <c r="K110" s="42">
        <v>0</v>
      </c>
      <c r="L110" s="42">
        <v>0</v>
      </c>
      <c r="M110" s="42">
        <v>0</v>
      </c>
      <c r="P110" s="63"/>
      <c r="S110" s="63"/>
    </row>
    <row r="111" spans="1:28" ht="20.100000000000001" customHeight="1" x14ac:dyDescent="0.25">
      <c r="A111" s="41" t="s">
        <v>36</v>
      </c>
      <c r="B111" s="42">
        <v>0</v>
      </c>
      <c r="C111" s="42">
        <v>0</v>
      </c>
      <c r="D111" s="42">
        <v>0</v>
      </c>
      <c r="E111" s="42">
        <v>0</v>
      </c>
      <c r="F111" s="42">
        <v>0</v>
      </c>
      <c r="G111" s="42">
        <v>0</v>
      </c>
      <c r="H111" s="42">
        <v>0</v>
      </c>
      <c r="I111" s="42">
        <v>0</v>
      </c>
      <c r="J111" s="42">
        <v>0</v>
      </c>
      <c r="K111" s="42">
        <v>0</v>
      </c>
      <c r="L111" s="42">
        <v>0</v>
      </c>
      <c r="M111" s="42">
        <v>0</v>
      </c>
      <c r="P111" s="63"/>
      <c r="S111" s="63"/>
    </row>
    <row r="112" spans="1:28" s="39" customFormat="1" ht="20.100000000000001" customHeight="1" x14ac:dyDescent="0.25">
      <c r="A112" s="41" t="s">
        <v>37</v>
      </c>
      <c r="B112" s="42">
        <v>0</v>
      </c>
      <c r="C112" s="42">
        <v>0</v>
      </c>
      <c r="D112" s="42">
        <v>0</v>
      </c>
      <c r="E112" s="42">
        <v>0</v>
      </c>
      <c r="F112" s="42">
        <v>0</v>
      </c>
      <c r="G112" s="42">
        <v>0</v>
      </c>
      <c r="H112" s="42">
        <v>0</v>
      </c>
      <c r="I112" s="42">
        <v>0</v>
      </c>
      <c r="J112" s="42">
        <v>0</v>
      </c>
      <c r="K112" s="42">
        <v>0</v>
      </c>
      <c r="L112" s="42">
        <v>0</v>
      </c>
      <c r="M112" s="42">
        <v>0</v>
      </c>
      <c r="P112" s="61"/>
      <c r="Q112" s="41"/>
      <c r="S112" s="61"/>
      <c r="T112" s="41"/>
      <c r="U112" s="41"/>
      <c r="V112" s="41"/>
      <c r="W112" s="41"/>
      <c r="X112" s="41"/>
      <c r="Y112" s="41"/>
      <c r="Z112" s="41"/>
      <c r="AA112" s="41"/>
      <c r="AB112" s="41"/>
    </row>
    <row r="113" spans="1:28" ht="20.100000000000001" customHeight="1" x14ac:dyDescent="0.25">
      <c r="A113" s="41" t="s">
        <v>38</v>
      </c>
      <c r="B113" s="42">
        <v>0</v>
      </c>
      <c r="C113" s="42">
        <v>0</v>
      </c>
      <c r="D113" s="42">
        <v>0</v>
      </c>
      <c r="E113" s="42">
        <v>0</v>
      </c>
      <c r="F113" s="42">
        <v>0</v>
      </c>
      <c r="G113" s="42">
        <v>0</v>
      </c>
      <c r="H113" s="42">
        <v>0</v>
      </c>
      <c r="I113" s="42">
        <v>0</v>
      </c>
      <c r="J113" s="42">
        <v>0</v>
      </c>
      <c r="K113" s="42">
        <v>0</v>
      </c>
      <c r="L113" s="42">
        <v>0</v>
      </c>
      <c r="M113" s="42">
        <v>0</v>
      </c>
      <c r="P113" s="63"/>
      <c r="S113" s="63"/>
    </row>
    <row r="114" spans="1:28" ht="20.100000000000001" customHeight="1" x14ac:dyDescent="0.25">
      <c r="A114" s="41" t="s">
        <v>39</v>
      </c>
      <c r="B114" s="42">
        <v>0</v>
      </c>
      <c r="C114" s="42">
        <v>4</v>
      </c>
      <c r="D114" s="42">
        <v>0</v>
      </c>
      <c r="E114" s="42">
        <v>0</v>
      </c>
      <c r="F114" s="42">
        <v>0</v>
      </c>
      <c r="G114" s="42">
        <v>1</v>
      </c>
      <c r="H114" s="42">
        <v>1</v>
      </c>
      <c r="I114" s="42">
        <v>0</v>
      </c>
      <c r="J114" s="42">
        <v>0</v>
      </c>
      <c r="K114" s="42">
        <v>0</v>
      </c>
      <c r="L114" s="42">
        <v>0</v>
      </c>
      <c r="M114" s="42">
        <v>0</v>
      </c>
      <c r="P114" s="63"/>
      <c r="S114" s="63"/>
    </row>
    <row r="115" spans="1:28" s="39" customFormat="1" ht="20.100000000000001" customHeight="1" x14ac:dyDescent="0.25">
      <c r="A115" s="41" t="s">
        <v>40</v>
      </c>
      <c r="B115" s="42">
        <v>0</v>
      </c>
      <c r="C115" s="42">
        <v>0</v>
      </c>
      <c r="D115" s="42">
        <v>0</v>
      </c>
      <c r="E115" s="42">
        <v>0</v>
      </c>
      <c r="F115" s="42">
        <v>0</v>
      </c>
      <c r="G115" s="42">
        <v>0</v>
      </c>
      <c r="H115" s="42">
        <v>0</v>
      </c>
      <c r="I115" s="42">
        <v>0</v>
      </c>
      <c r="J115" s="42">
        <v>1</v>
      </c>
      <c r="K115" s="42">
        <v>0</v>
      </c>
      <c r="L115" s="42">
        <v>0</v>
      </c>
      <c r="M115" s="42">
        <v>0</v>
      </c>
      <c r="P115" s="61"/>
      <c r="Q115" s="41"/>
      <c r="S115" s="61"/>
      <c r="T115" s="41"/>
      <c r="U115" s="41"/>
      <c r="V115" s="41"/>
      <c r="W115" s="41"/>
      <c r="X115" s="41"/>
      <c r="Y115" s="41"/>
      <c r="Z115" s="41"/>
      <c r="AA115" s="41"/>
      <c r="AB115" s="41"/>
    </row>
    <row r="116" spans="1:28" ht="20.100000000000001" customHeight="1" x14ac:dyDescent="0.25">
      <c r="A116" s="352" t="s">
        <v>590</v>
      </c>
      <c r="B116" s="40">
        <v>0</v>
      </c>
      <c r="C116" s="40">
        <v>0</v>
      </c>
      <c r="D116" s="40">
        <v>0</v>
      </c>
      <c r="E116" s="40">
        <v>0</v>
      </c>
      <c r="F116" s="40">
        <v>0</v>
      </c>
      <c r="G116" s="40">
        <v>0</v>
      </c>
      <c r="H116" s="40">
        <v>0</v>
      </c>
      <c r="I116" s="40">
        <v>4</v>
      </c>
      <c r="J116" s="40">
        <v>0</v>
      </c>
      <c r="K116" s="40">
        <v>2</v>
      </c>
      <c r="L116" s="40">
        <v>0</v>
      </c>
      <c r="M116" s="40">
        <v>0</v>
      </c>
      <c r="P116" s="63"/>
      <c r="Q116" s="39"/>
      <c r="S116" s="63"/>
      <c r="T116" s="39"/>
      <c r="U116" s="39"/>
      <c r="V116" s="39"/>
      <c r="W116" s="39"/>
      <c r="X116" s="39"/>
      <c r="Y116" s="39"/>
      <c r="Z116" s="39"/>
      <c r="AA116" s="39"/>
      <c r="AB116" s="39"/>
    </row>
    <row r="117" spans="1:28" ht="20.100000000000001" customHeight="1" x14ac:dyDescent="0.25">
      <c r="A117" s="41" t="s">
        <v>265</v>
      </c>
      <c r="B117" s="42">
        <v>0</v>
      </c>
      <c r="C117" s="42">
        <v>0</v>
      </c>
      <c r="D117" s="42">
        <v>0</v>
      </c>
      <c r="E117" s="42">
        <v>0</v>
      </c>
      <c r="F117" s="42">
        <v>0</v>
      </c>
      <c r="G117" s="42">
        <v>0</v>
      </c>
      <c r="H117" s="42">
        <v>0</v>
      </c>
      <c r="I117" s="42">
        <v>0</v>
      </c>
      <c r="J117" s="42">
        <v>0</v>
      </c>
      <c r="K117" s="42">
        <v>0</v>
      </c>
      <c r="L117" s="42">
        <v>0</v>
      </c>
      <c r="M117" s="42">
        <v>0</v>
      </c>
      <c r="P117" s="63"/>
      <c r="S117" s="63"/>
    </row>
    <row r="118" spans="1:28" ht="20.100000000000001" customHeight="1" x14ac:dyDescent="0.25">
      <c r="A118" s="41" t="s">
        <v>572</v>
      </c>
      <c r="B118" s="42">
        <v>0</v>
      </c>
      <c r="C118" s="42">
        <v>0</v>
      </c>
      <c r="D118" s="42">
        <v>0</v>
      </c>
      <c r="E118" s="42">
        <v>0</v>
      </c>
      <c r="F118" s="42">
        <v>0</v>
      </c>
      <c r="G118" s="42">
        <v>0</v>
      </c>
      <c r="H118" s="42">
        <v>0</v>
      </c>
      <c r="I118" s="42">
        <v>0</v>
      </c>
      <c r="J118" s="42">
        <v>0</v>
      </c>
      <c r="K118" s="42">
        <v>0</v>
      </c>
      <c r="L118" s="42">
        <v>0</v>
      </c>
      <c r="M118" s="42">
        <v>0</v>
      </c>
      <c r="P118" s="63"/>
      <c r="S118" s="63"/>
    </row>
    <row r="119" spans="1:28" ht="20.100000000000001" customHeight="1" x14ac:dyDescent="0.25">
      <c r="A119" s="41" t="s">
        <v>41</v>
      </c>
      <c r="B119" s="42">
        <v>0</v>
      </c>
      <c r="C119" s="42">
        <v>0</v>
      </c>
      <c r="D119" s="42">
        <v>0</v>
      </c>
      <c r="E119" s="42">
        <v>0</v>
      </c>
      <c r="F119" s="42">
        <v>0</v>
      </c>
      <c r="G119" s="42">
        <v>0</v>
      </c>
      <c r="H119" s="42">
        <v>0</v>
      </c>
      <c r="I119" s="42">
        <v>0</v>
      </c>
      <c r="J119" s="42">
        <v>0</v>
      </c>
      <c r="K119" s="42">
        <v>0</v>
      </c>
      <c r="L119" s="42">
        <v>0</v>
      </c>
      <c r="M119" s="42">
        <v>0</v>
      </c>
      <c r="P119" s="63"/>
      <c r="S119" s="63"/>
    </row>
    <row r="120" spans="1:28" ht="20.100000000000001" customHeight="1" x14ac:dyDescent="0.25">
      <c r="A120" s="41" t="s">
        <v>573</v>
      </c>
      <c r="B120" s="42">
        <v>0</v>
      </c>
      <c r="C120" s="42">
        <v>0</v>
      </c>
      <c r="D120" s="42">
        <v>0</v>
      </c>
      <c r="E120" s="42">
        <v>0</v>
      </c>
      <c r="F120" s="42">
        <v>0</v>
      </c>
      <c r="G120" s="42">
        <v>0</v>
      </c>
      <c r="H120" s="42">
        <v>0</v>
      </c>
      <c r="I120" s="42">
        <v>0</v>
      </c>
      <c r="J120" s="42">
        <v>0</v>
      </c>
      <c r="K120" s="42">
        <v>0</v>
      </c>
      <c r="L120" s="42">
        <v>0</v>
      </c>
      <c r="M120" s="42">
        <v>0</v>
      </c>
      <c r="P120" s="63"/>
      <c r="S120" s="63"/>
    </row>
    <row r="121" spans="1:28" ht="20.100000000000001" customHeight="1" x14ac:dyDescent="0.25">
      <c r="A121" s="41" t="s">
        <v>269</v>
      </c>
      <c r="B121" s="42">
        <v>0</v>
      </c>
      <c r="C121" s="42">
        <v>0</v>
      </c>
      <c r="D121" s="42">
        <v>0</v>
      </c>
      <c r="E121" s="42">
        <v>0</v>
      </c>
      <c r="F121" s="42">
        <v>0</v>
      </c>
      <c r="G121" s="42">
        <v>0</v>
      </c>
      <c r="H121" s="42">
        <v>0</v>
      </c>
      <c r="I121" s="42">
        <v>0</v>
      </c>
      <c r="J121" s="42">
        <v>0</v>
      </c>
      <c r="K121" s="42">
        <v>0</v>
      </c>
      <c r="L121" s="42">
        <v>0</v>
      </c>
      <c r="M121" s="42">
        <v>0</v>
      </c>
      <c r="P121" s="63"/>
      <c r="S121" s="63"/>
    </row>
    <row r="122" spans="1:28" ht="20.100000000000001" customHeight="1" x14ac:dyDescent="0.25">
      <c r="A122" s="41" t="s">
        <v>277</v>
      </c>
      <c r="B122" s="42">
        <v>0</v>
      </c>
      <c r="C122" s="42">
        <v>0</v>
      </c>
      <c r="D122" s="42">
        <v>0</v>
      </c>
      <c r="E122" s="42">
        <v>0</v>
      </c>
      <c r="F122" s="42">
        <v>0</v>
      </c>
      <c r="G122" s="42">
        <v>0</v>
      </c>
      <c r="H122" s="42">
        <v>0</v>
      </c>
      <c r="I122" s="42">
        <v>0</v>
      </c>
      <c r="J122" s="42">
        <v>0</v>
      </c>
      <c r="K122" s="42">
        <v>0</v>
      </c>
      <c r="L122" s="42">
        <v>0</v>
      </c>
      <c r="M122" s="42">
        <v>0</v>
      </c>
      <c r="P122" s="63"/>
      <c r="S122" s="63"/>
    </row>
    <row r="123" spans="1:28" ht="20.100000000000001" customHeight="1" x14ac:dyDescent="0.25">
      <c r="A123" s="41" t="s">
        <v>42</v>
      </c>
      <c r="B123" s="42">
        <v>0</v>
      </c>
      <c r="C123" s="42">
        <v>0</v>
      </c>
      <c r="D123" s="42">
        <v>0</v>
      </c>
      <c r="E123" s="42">
        <v>0</v>
      </c>
      <c r="F123" s="42">
        <v>0</v>
      </c>
      <c r="G123" s="42">
        <v>0</v>
      </c>
      <c r="H123" s="42">
        <v>0</v>
      </c>
      <c r="I123" s="42">
        <v>4</v>
      </c>
      <c r="J123" s="42">
        <v>0</v>
      </c>
      <c r="K123" s="42">
        <v>2</v>
      </c>
      <c r="L123" s="42">
        <v>0</v>
      </c>
      <c r="M123" s="42">
        <v>0</v>
      </c>
      <c r="N123" s="42"/>
      <c r="O123" s="42"/>
    </row>
    <row r="124" spans="1:28" ht="20.100000000000001" customHeight="1" x14ac:dyDescent="0.25">
      <c r="A124" s="41" t="s">
        <v>271</v>
      </c>
      <c r="B124" s="42">
        <v>0</v>
      </c>
      <c r="C124" s="42">
        <v>0</v>
      </c>
      <c r="D124" s="42">
        <v>0</v>
      </c>
      <c r="E124" s="42">
        <v>0</v>
      </c>
      <c r="F124" s="42">
        <v>0</v>
      </c>
      <c r="G124" s="42">
        <v>0</v>
      </c>
      <c r="H124" s="42">
        <v>0</v>
      </c>
      <c r="I124" s="42">
        <v>0</v>
      </c>
      <c r="J124" s="42">
        <v>0</v>
      </c>
      <c r="K124" s="42">
        <v>0</v>
      </c>
      <c r="L124" s="42">
        <v>0</v>
      </c>
      <c r="M124" s="42">
        <v>0</v>
      </c>
      <c r="N124" s="42"/>
      <c r="O124" s="42"/>
    </row>
    <row r="125" spans="1:28" ht="20.100000000000001" customHeight="1" x14ac:dyDescent="0.25">
      <c r="A125" s="41" t="s">
        <v>574</v>
      </c>
      <c r="B125" s="42">
        <v>0</v>
      </c>
      <c r="C125" s="42">
        <v>0</v>
      </c>
      <c r="D125" s="42">
        <v>0</v>
      </c>
      <c r="E125" s="42">
        <v>0</v>
      </c>
      <c r="F125" s="42">
        <v>0</v>
      </c>
      <c r="G125" s="42">
        <v>0</v>
      </c>
      <c r="H125" s="42">
        <v>0</v>
      </c>
      <c r="I125" s="42">
        <v>0</v>
      </c>
      <c r="J125" s="42">
        <v>0</v>
      </c>
      <c r="K125" s="42">
        <v>0</v>
      </c>
      <c r="L125" s="42">
        <v>0</v>
      </c>
      <c r="M125" s="42">
        <v>0</v>
      </c>
      <c r="N125" s="42"/>
      <c r="O125" s="42"/>
    </row>
    <row r="126" spans="1:28" ht="20.100000000000001" customHeight="1" x14ac:dyDescent="0.25">
      <c r="A126" s="41" t="s">
        <v>43</v>
      </c>
      <c r="B126" s="42">
        <v>0</v>
      </c>
      <c r="C126" s="42">
        <v>0</v>
      </c>
      <c r="D126" s="42">
        <v>0</v>
      </c>
      <c r="E126" s="42">
        <v>0</v>
      </c>
      <c r="F126" s="42">
        <v>0</v>
      </c>
      <c r="G126" s="42">
        <v>0</v>
      </c>
      <c r="H126" s="42">
        <v>0</v>
      </c>
      <c r="I126" s="42">
        <v>0</v>
      </c>
      <c r="J126" s="42">
        <v>0</v>
      </c>
      <c r="K126" s="42">
        <v>0</v>
      </c>
      <c r="L126" s="42">
        <v>0</v>
      </c>
      <c r="M126" s="42">
        <v>0</v>
      </c>
      <c r="N126" s="42"/>
      <c r="O126" s="42"/>
    </row>
    <row r="127" spans="1:28" ht="20.100000000000001" customHeight="1" x14ac:dyDescent="0.25">
      <c r="A127" s="41" t="s">
        <v>44</v>
      </c>
      <c r="B127" s="42">
        <v>0</v>
      </c>
      <c r="C127" s="42">
        <v>0</v>
      </c>
      <c r="D127" s="42">
        <v>0</v>
      </c>
      <c r="E127" s="42">
        <v>0</v>
      </c>
      <c r="F127" s="42">
        <v>0</v>
      </c>
      <c r="G127" s="42">
        <v>0</v>
      </c>
      <c r="H127" s="42">
        <v>0</v>
      </c>
      <c r="I127" s="42">
        <v>0</v>
      </c>
      <c r="J127" s="42">
        <v>0</v>
      </c>
      <c r="K127" s="42">
        <v>0</v>
      </c>
      <c r="L127" s="42">
        <v>0</v>
      </c>
      <c r="M127" s="42">
        <v>0</v>
      </c>
      <c r="N127" s="42"/>
      <c r="O127" s="42"/>
    </row>
    <row r="128" spans="1:28" ht="20.100000000000001" customHeight="1" x14ac:dyDescent="0.25">
      <c r="A128" s="41" t="s">
        <v>575</v>
      </c>
      <c r="B128" s="42">
        <v>0</v>
      </c>
      <c r="C128" s="42">
        <v>0</v>
      </c>
      <c r="D128" s="42">
        <v>0</v>
      </c>
      <c r="E128" s="42">
        <v>0</v>
      </c>
      <c r="F128" s="42">
        <v>0</v>
      </c>
      <c r="G128" s="42">
        <v>0</v>
      </c>
      <c r="H128" s="42">
        <v>0</v>
      </c>
      <c r="I128" s="42">
        <v>0</v>
      </c>
      <c r="J128" s="42">
        <v>0</v>
      </c>
      <c r="K128" s="42">
        <v>0</v>
      </c>
      <c r="L128" s="42">
        <v>0</v>
      </c>
      <c r="M128" s="42">
        <v>0</v>
      </c>
      <c r="N128" s="42"/>
      <c r="O128" s="42"/>
    </row>
    <row r="129" spans="1:16" ht="20.100000000000001" customHeight="1" x14ac:dyDescent="0.25">
      <c r="A129" s="41" t="s">
        <v>263</v>
      </c>
      <c r="B129" s="42">
        <v>0</v>
      </c>
      <c r="C129" s="42">
        <v>0</v>
      </c>
      <c r="D129" s="42">
        <v>0</v>
      </c>
      <c r="E129" s="42">
        <v>0</v>
      </c>
      <c r="F129" s="42">
        <v>0</v>
      </c>
      <c r="G129" s="42">
        <v>0</v>
      </c>
      <c r="H129" s="42">
        <v>0</v>
      </c>
      <c r="I129" s="42">
        <v>0</v>
      </c>
      <c r="J129" s="42">
        <v>0</v>
      </c>
      <c r="K129" s="42">
        <v>0</v>
      </c>
      <c r="L129" s="42">
        <v>0</v>
      </c>
      <c r="M129" s="42">
        <v>0</v>
      </c>
      <c r="N129" s="42"/>
      <c r="O129" s="42"/>
    </row>
    <row r="130" spans="1:16" ht="20.100000000000001" customHeight="1" x14ac:dyDescent="0.25">
      <c r="A130" s="41" t="s">
        <v>576</v>
      </c>
      <c r="B130" s="42">
        <v>0</v>
      </c>
      <c r="C130" s="42">
        <v>0</v>
      </c>
      <c r="D130" s="42">
        <v>0</v>
      </c>
      <c r="E130" s="42">
        <v>0</v>
      </c>
      <c r="F130" s="42">
        <v>0</v>
      </c>
      <c r="G130" s="42">
        <v>0</v>
      </c>
      <c r="H130" s="42">
        <v>0</v>
      </c>
      <c r="I130" s="42">
        <v>0</v>
      </c>
      <c r="J130" s="42">
        <v>0</v>
      </c>
      <c r="K130" s="42">
        <v>0</v>
      </c>
      <c r="L130" s="42">
        <v>0</v>
      </c>
      <c r="M130" s="42">
        <v>0</v>
      </c>
      <c r="N130" s="42"/>
      <c r="O130" s="42"/>
    </row>
    <row r="131" spans="1:16" ht="20.100000000000001" customHeight="1" x14ac:dyDescent="0.25">
      <c r="A131" s="41" t="s">
        <v>577</v>
      </c>
      <c r="B131" s="42">
        <v>0</v>
      </c>
      <c r="C131" s="42">
        <v>0</v>
      </c>
      <c r="D131" s="42">
        <v>0</v>
      </c>
      <c r="E131" s="42">
        <v>0</v>
      </c>
      <c r="F131" s="42">
        <v>0</v>
      </c>
      <c r="G131" s="42">
        <v>0</v>
      </c>
      <c r="H131" s="42">
        <v>0</v>
      </c>
      <c r="I131" s="42">
        <v>0</v>
      </c>
      <c r="J131" s="42">
        <v>0</v>
      </c>
      <c r="K131" s="42">
        <v>0</v>
      </c>
      <c r="L131" s="42">
        <v>0</v>
      </c>
      <c r="M131" s="42">
        <v>0</v>
      </c>
      <c r="N131" s="42"/>
      <c r="O131" s="42"/>
    </row>
    <row r="132" spans="1:16" ht="20.100000000000001" customHeight="1" x14ac:dyDescent="0.25">
      <c r="A132" s="41" t="s">
        <v>578</v>
      </c>
      <c r="B132" s="42">
        <v>0</v>
      </c>
      <c r="C132" s="42">
        <v>0</v>
      </c>
      <c r="D132" s="42">
        <v>0</v>
      </c>
      <c r="E132" s="42">
        <v>0</v>
      </c>
      <c r="F132" s="42">
        <v>0</v>
      </c>
      <c r="G132" s="42">
        <v>0</v>
      </c>
      <c r="H132" s="42">
        <v>0</v>
      </c>
      <c r="I132" s="42">
        <v>0</v>
      </c>
      <c r="J132" s="42">
        <v>0</v>
      </c>
      <c r="K132" s="42">
        <v>0</v>
      </c>
      <c r="L132" s="42">
        <v>0</v>
      </c>
      <c r="M132" s="42">
        <v>0</v>
      </c>
      <c r="N132" s="42"/>
      <c r="O132" s="42"/>
    </row>
    <row r="133" spans="1:16" ht="20.100000000000001" customHeight="1" x14ac:dyDescent="0.25">
      <c r="A133" s="41" t="s">
        <v>264</v>
      </c>
      <c r="B133" s="42">
        <v>0</v>
      </c>
      <c r="C133" s="42">
        <v>0</v>
      </c>
      <c r="D133" s="42">
        <v>0</v>
      </c>
      <c r="E133" s="42">
        <v>0</v>
      </c>
      <c r="F133" s="42">
        <v>0</v>
      </c>
      <c r="G133" s="42">
        <v>0</v>
      </c>
      <c r="H133" s="42">
        <v>0</v>
      </c>
      <c r="I133" s="42">
        <v>0</v>
      </c>
      <c r="J133" s="42">
        <v>0</v>
      </c>
      <c r="K133" s="42">
        <v>0</v>
      </c>
      <c r="L133" s="42">
        <v>0</v>
      </c>
      <c r="M133" s="42">
        <v>0</v>
      </c>
      <c r="N133" s="42"/>
      <c r="O133" s="42"/>
    </row>
    <row r="134" spans="1:16" ht="20.100000000000001" customHeight="1" x14ac:dyDescent="0.25">
      <c r="A134" s="41" t="s">
        <v>268</v>
      </c>
      <c r="B134" s="42">
        <v>0</v>
      </c>
      <c r="C134" s="42">
        <v>0</v>
      </c>
      <c r="D134" s="42">
        <v>0</v>
      </c>
      <c r="E134" s="42">
        <v>0</v>
      </c>
      <c r="F134" s="42">
        <v>0</v>
      </c>
      <c r="G134" s="42">
        <v>0</v>
      </c>
      <c r="H134" s="42">
        <v>0</v>
      </c>
      <c r="I134" s="42">
        <v>0</v>
      </c>
      <c r="J134" s="42">
        <v>0</v>
      </c>
      <c r="K134" s="42">
        <v>0</v>
      </c>
      <c r="L134" s="42">
        <v>0</v>
      </c>
      <c r="M134" s="42">
        <v>0</v>
      </c>
      <c r="N134" s="42"/>
      <c r="O134" s="42"/>
    </row>
    <row r="135" spans="1:16" ht="20.100000000000001" customHeight="1" thickBot="1" x14ac:dyDescent="0.3">
      <c r="A135" s="41" t="s">
        <v>45</v>
      </c>
      <c r="B135" s="42">
        <v>0</v>
      </c>
      <c r="C135" s="42">
        <v>0</v>
      </c>
      <c r="D135" s="42">
        <v>0</v>
      </c>
      <c r="E135" s="42">
        <v>0</v>
      </c>
      <c r="F135" s="42">
        <v>0</v>
      </c>
      <c r="G135" s="42">
        <v>0</v>
      </c>
      <c r="H135" s="42">
        <v>0</v>
      </c>
      <c r="I135" s="42">
        <v>0</v>
      </c>
      <c r="J135" s="42">
        <v>0</v>
      </c>
      <c r="K135" s="42">
        <v>0</v>
      </c>
      <c r="L135" s="42">
        <v>0</v>
      </c>
      <c r="M135" s="42">
        <v>0</v>
      </c>
      <c r="N135" s="42"/>
      <c r="O135" s="42"/>
    </row>
    <row r="136" spans="1:16" s="48" customFormat="1" ht="15.95" customHeight="1" x14ac:dyDescent="0.25">
      <c r="A136" s="331" t="s">
        <v>588</v>
      </c>
      <c r="B136" s="331"/>
      <c r="C136" s="331"/>
      <c r="D136" s="332"/>
      <c r="E136" s="332"/>
      <c r="F136" s="332"/>
      <c r="G136" s="332"/>
      <c r="H136" s="332"/>
      <c r="I136" s="332"/>
      <c r="J136" s="332"/>
      <c r="K136" s="332"/>
      <c r="L136" s="332"/>
      <c r="M136" s="333" t="s">
        <v>585</v>
      </c>
    </row>
    <row r="137" spans="1:16" s="27" customFormat="1" ht="24.95" customHeight="1" x14ac:dyDescent="0.25">
      <c r="A137" s="347" t="s">
        <v>114</v>
      </c>
      <c r="B137" s="347"/>
      <c r="C137" s="347"/>
      <c r="D137" s="347"/>
      <c r="E137" s="347"/>
      <c r="F137" s="347"/>
      <c r="G137" s="347"/>
    </row>
    <row r="138" spans="1:16" s="55" customFormat="1" ht="24.95" customHeight="1" thickBot="1" x14ac:dyDescent="0.25">
      <c r="A138" s="28" t="s">
        <v>540</v>
      </c>
      <c r="B138" s="53"/>
      <c r="C138" s="53"/>
      <c r="D138" s="53"/>
      <c r="E138" s="53"/>
      <c r="F138" s="53"/>
      <c r="G138" s="53"/>
      <c r="H138" s="53"/>
      <c r="I138" s="53"/>
      <c r="J138" s="53"/>
      <c r="K138" s="53"/>
      <c r="L138" s="53"/>
      <c r="M138" s="53"/>
      <c r="N138" s="53"/>
      <c r="O138" s="336" t="s">
        <v>587</v>
      </c>
      <c r="P138" s="54"/>
    </row>
    <row r="139" spans="1:16" s="39" customFormat="1" ht="20.100000000000001" customHeight="1" x14ac:dyDescent="0.25">
      <c r="A139" s="1023" t="s">
        <v>8</v>
      </c>
      <c r="B139" s="1019" t="s">
        <v>84</v>
      </c>
      <c r="C139" s="1020"/>
      <c r="D139" s="1020"/>
      <c r="E139" s="1020"/>
      <c r="F139" s="1020"/>
      <c r="G139" s="1020"/>
      <c r="H139" s="1020"/>
      <c r="I139" s="1020"/>
      <c r="J139" s="1020"/>
      <c r="K139" s="1020"/>
      <c r="L139" s="1020"/>
      <c r="M139" s="1020"/>
      <c r="N139" s="1020"/>
      <c r="O139" s="1020"/>
      <c r="P139" s="56"/>
    </row>
    <row r="140" spans="1:16" ht="20.100000000000001" customHeight="1" x14ac:dyDescent="0.25">
      <c r="A140" s="1024"/>
      <c r="B140" s="1021" t="s">
        <v>10</v>
      </c>
      <c r="C140" s="1021"/>
      <c r="D140" s="32" t="s">
        <v>69</v>
      </c>
      <c r="E140" s="32"/>
      <c r="F140" s="32" t="s">
        <v>70</v>
      </c>
      <c r="G140" s="32"/>
      <c r="H140" s="32" t="s">
        <v>71</v>
      </c>
      <c r="I140" s="32"/>
      <c r="J140" s="32" t="s">
        <v>72</v>
      </c>
      <c r="K140" s="32"/>
      <c r="L140" s="32" t="s">
        <v>73</v>
      </c>
      <c r="M140" s="32"/>
      <c r="N140" s="32" t="s">
        <v>74</v>
      </c>
      <c r="O140" s="57"/>
      <c r="P140" s="58"/>
    </row>
    <row r="141" spans="1:16" ht="20.100000000000001" customHeight="1" x14ac:dyDescent="0.25">
      <c r="A141" s="1025"/>
      <c r="B141" s="59">
        <v>2015</v>
      </c>
      <c r="C141" s="59">
        <v>2016</v>
      </c>
      <c r="D141" s="59">
        <v>2015</v>
      </c>
      <c r="E141" s="59">
        <v>2016</v>
      </c>
      <c r="F141" s="334">
        <v>2015</v>
      </c>
      <c r="G141" s="334">
        <v>2016</v>
      </c>
      <c r="H141" s="334">
        <v>2015</v>
      </c>
      <c r="I141" s="334">
        <v>2016</v>
      </c>
      <c r="J141" s="334">
        <v>2015</v>
      </c>
      <c r="K141" s="334">
        <v>2016</v>
      </c>
      <c r="L141" s="334">
        <v>2015</v>
      </c>
      <c r="M141" s="334">
        <v>2016</v>
      </c>
      <c r="N141" s="334">
        <v>2015</v>
      </c>
      <c r="O141" s="335">
        <v>2016</v>
      </c>
      <c r="P141" s="58"/>
    </row>
    <row r="142" spans="1:16" ht="20.100000000000001" customHeight="1" x14ac:dyDescent="0.25">
      <c r="A142" s="352" t="s">
        <v>256</v>
      </c>
      <c r="B142" s="40">
        <v>117</v>
      </c>
      <c r="C142" s="40">
        <v>114</v>
      </c>
      <c r="D142" s="40">
        <v>4</v>
      </c>
      <c r="E142" s="40">
        <v>0</v>
      </c>
      <c r="F142" s="40">
        <v>2</v>
      </c>
      <c r="G142" s="40">
        <v>4</v>
      </c>
      <c r="H142" s="40">
        <v>5</v>
      </c>
      <c r="I142" s="40">
        <v>97</v>
      </c>
      <c r="J142" s="40">
        <v>46</v>
      </c>
      <c r="K142" s="40">
        <v>4</v>
      </c>
      <c r="L142" s="40">
        <v>1</v>
      </c>
      <c r="M142" s="40">
        <v>0</v>
      </c>
      <c r="N142" s="40">
        <v>2</v>
      </c>
      <c r="O142" s="40">
        <v>2</v>
      </c>
    </row>
    <row r="143" spans="1:16" ht="20.100000000000001" customHeight="1" x14ac:dyDescent="0.25">
      <c r="A143" s="41" t="s">
        <v>46</v>
      </c>
      <c r="B143" s="42">
        <v>3</v>
      </c>
      <c r="C143" s="42">
        <v>16</v>
      </c>
      <c r="D143" s="42">
        <v>1</v>
      </c>
      <c r="E143" s="42">
        <v>0</v>
      </c>
      <c r="F143" s="42">
        <v>1</v>
      </c>
      <c r="G143" s="42">
        <v>0</v>
      </c>
      <c r="H143" s="42">
        <v>0</v>
      </c>
      <c r="I143" s="42">
        <v>14</v>
      </c>
      <c r="J143" s="42">
        <v>1</v>
      </c>
      <c r="K143" s="42">
        <v>1</v>
      </c>
      <c r="L143" s="42">
        <v>0</v>
      </c>
      <c r="M143" s="42">
        <v>0</v>
      </c>
      <c r="N143" s="42">
        <v>0</v>
      </c>
      <c r="O143" s="42">
        <v>0</v>
      </c>
    </row>
    <row r="144" spans="1:16" ht="20.100000000000001" customHeight="1" x14ac:dyDescent="0.25">
      <c r="A144" s="41" t="s">
        <v>47</v>
      </c>
      <c r="B144" s="42">
        <v>0</v>
      </c>
      <c r="C144" s="42">
        <v>0</v>
      </c>
      <c r="D144" s="42">
        <v>0</v>
      </c>
      <c r="E144" s="42">
        <v>0</v>
      </c>
      <c r="F144" s="42">
        <v>0</v>
      </c>
      <c r="G144" s="42">
        <v>0</v>
      </c>
      <c r="H144" s="42">
        <v>0</v>
      </c>
      <c r="I144" s="42">
        <v>0</v>
      </c>
      <c r="J144" s="42">
        <v>0</v>
      </c>
      <c r="K144" s="42">
        <v>0</v>
      </c>
      <c r="L144" s="42">
        <v>0</v>
      </c>
      <c r="M144" s="42">
        <v>0</v>
      </c>
      <c r="N144" s="42">
        <v>0</v>
      </c>
      <c r="O144" s="42">
        <v>0</v>
      </c>
    </row>
    <row r="145" spans="1:15" ht="20.100000000000001" customHeight="1" x14ac:dyDescent="0.25">
      <c r="A145" s="41" t="s">
        <v>48</v>
      </c>
      <c r="B145" s="42">
        <v>1</v>
      </c>
      <c r="C145" s="42">
        <v>1</v>
      </c>
      <c r="D145" s="42">
        <v>0</v>
      </c>
      <c r="E145" s="42">
        <v>0</v>
      </c>
      <c r="F145" s="42">
        <v>0</v>
      </c>
      <c r="G145" s="42">
        <v>0</v>
      </c>
      <c r="H145" s="42">
        <v>0</v>
      </c>
      <c r="I145" s="42">
        <v>1</v>
      </c>
      <c r="J145" s="42">
        <v>1</v>
      </c>
      <c r="K145" s="42">
        <v>0</v>
      </c>
      <c r="L145" s="42">
        <v>0</v>
      </c>
      <c r="M145" s="42">
        <v>0</v>
      </c>
      <c r="N145" s="42">
        <v>0</v>
      </c>
      <c r="O145" s="42">
        <v>0</v>
      </c>
    </row>
    <row r="146" spans="1:15" ht="20.100000000000001" customHeight="1" x14ac:dyDescent="0.25">
      <c r="A146" s="41" t="s">
        <v>579</v>
      </c>
      <c r="B146" s="42">
        <v>0</v>
      </c>
      <c r="C146" s="42">
        <v>0</v>
      </c>
      <c r="D146" s="42">
        <v>0</v>
      </c>
      <c r="E146" s="42">
        <v>0</v>
      </c>
      <c r="F146" s="42">
        <v>0</v>
      </c>
      <c r="G146" s="42">
        <v>0</v>
      </c>
      <c r="H146" s="42">
        <v>0</v>
      </c>
      <c r="I146" s="42">
        <v>0</v>
      </c>
      <c r="J146" s="42">
        <v>0</v>
      </c>
      <c r="K146" s="42">
        <v>0</v>
      </c>
      <c r="L146" s="42">
        <v>0</v>
      </c>
      <c r="M146" s="42">
        <v>0</v>
      </c>
      <c r="N146" s="42">
        <v>0</v>
      </c>
      <c r="O146" s="42">
        <v>0</v>
      </c>
    </row>
    <row r="147" spans="1:15" ht="20.100000000000001" customHeight="1" x14ac:dyDescent="0.25">
      <c r="A147" s="41" t="s">
        <v>270</v>
      </c>
      <c r="B147" s="42">
        <v>0</v>
      </c>
      <c r="C147" s="42">
        <v>2</v>
      </c>
      <c r="D147" s="42">
        <v>0</v>
      </c>
      <c r="E147" s="42">
        <v>0</v>
      </c>
      <c r="F147" s="42">
        <v>0</v>
      </c>
      <c r="G147" s="42">
        <v>0</v>
      </c>
      <c r="H147" s="42">
        <v>0</v>
      </c>
      <c r="I147" s="42">
        <v>0</v>
      </c>
      <c r="J147" s="42">
        <v>0</v>
      </c>
      <c r="K147" s="42">
        <v>0</v>
      </c>
      <c r="L147" s="42">
        <v>0</v>
      </c>
      <c r="M147" s="42">
        <v>0</v>
      </c>
      <c r="N147" s="42">
        <v>0</v>
      </c>
      <c r="O147" s="42">
        <v>0</v>
      </c>
    </row>
    <row r="148" spans="1:15" ht="20.100000000000001" customHeight="1" x14ac:dyDescent="0.25">
      <c r="A148" s="41" t="s">
        <v>49</v>
      </c>
      <c r="B148" s="42">
        <v>3</v>
      </c>
      <c r="C148" s="42">
        <v>0</v>
      </c>
      <c r="D148" s="42">
        <v>0</v>
      </c>
      <c r="E148" s="42">
        <v>0</v>
      </c>
      <c r="F148" s="42">
        <v>0</v>
      </c>
      <c r="G148" s="42">
        <v>0</v>
      </c>
      <c r="H148" s="42">
        <v>0</v>
      </c>
      <c r="I148" s="42">
        <v>0</v>
      </c>
      <c r="J148" s="42">
        <v>1</v>
      </c>
      <c r="K148" s="42">
        <v>0</v>
      </c>
      <c r="L148" s="42">
        <v>0</v>
      </c>
      <c r="M148" s="42">
        <v>0</v>
      </c>
      <c r="N148" s="42">
        <v>0</v>
      </c>
      <c r="O148" s="42">
        <v>0</v>
      </c>
    </row>
    <row r="149" spans="1:15" ht="20.100000000000001" customHeight="1" x14ac:dyDescent="0.25">
      <c r="A149" s="41" t="s">
        <v>580</v>
      </c>
      <c r="B149" s="42">
        <v>0</v>
      </c>
      <c r="C149" s="42">
        <v>0</v>
      </c>
      <c r="D149" s="42">
        <v>0</v>
      </c>
      <c r="E149" s="42">
        <v>0</v>
      </c>
      <c r="F149" s="42">
        <v>0</v>
      </c>
      <c r="G149" s="42">
        <v>0</v>
      </c>
      <c r="H149" s="42">
        <v>0</v>
      </c>
      <c r="I149" s="42">
        <v>0</v>
      </c>
      <c r="J149" s="42">
        <v>0</v>
      </c>
      <c r="K149" s="42">
        <v>0</v>
      </c>
      <c r="L149" s="42">
        <v>0</v>
      </c>
      <c r="M149" s="42">
        <v>0</v>
      </c>
      <c r="N149" s="42">
        <v>0</v>
      </c>
      <c r="O149" s="42">
        <v>0</v>
      </c>
    </row>
    <row r="150" spans="1:15" ht="20.100000000000001" customHeight="1" x14ac:dyDescent="0.25">
      <c r="A150" s="41" t="s">
        <v>276</v>
      </c>
      <c r="B150" s="42">
        <v>0</v>
      </c>
      <c r="C150" s="42">
        <v>0</v>
      </c>
      <c r="D150" s="42">
        <v>0</v>
      </c>
      <c r="E150" s="42">
        <v>0</v>
      </c>
      <c r="F150" s="42">
        <v>0</v>
      </c>
      <c r="G150" s="42">
        <v>0</v>
      </c>
      <c r="H150" s="42">
        <v>0</v>
      </c>
      <c r="I150" s="42">
        <v>0</v>
      </c>
      <c r="J150" s="42">
        <v>0</v>
      </c>
      <c r="K150" s="42">
        <v>0</v>
      </c>
      <c r="L150" s="42">
        <v>0</v>
      </c>
      <c r="M150" s="42">
        <v>0</v>
      </c>
      <c r="N150" s="42">
        <v>0</v>
      </c>
      <c r="O150" s="42">
        <v>0</v>
      </c>
    </row>
    <row r="151" spans="1:15" ht="20.100000000000001" customHeight="1" x14ac:dyDescent="0.25">
      <c r="A151" s="41" t="s">
        <v>50</v>
      </c>
      <c r="B151" s="42">
        <v>7</v>
      </c>
      <c r="C151" s="42">
        <v>5</v>
      </c>
      <c r="D151" s="42">
        <v>0</v>
      </c>
      <c r="E151" s="42">
        <v>0</v>
      </c>
      <c r="F151" s="42">
        <v>0</v>
      </c>
      <c r="G151" s="42">
        <v>0</v>
      </c>
      <c r="H151" s="42">
        <v>0</v>
      </c>
      <c r="I151" s="42">
        <v>4</v>
      </c>
      <c r="J151" s="42">
        <v>7</v>
      </c>
      <c r="K151" s="42">
        <v>0</v>
      </c>
      <c r="L151" s="42">
        <v>0</v>
      </c>
      <c r="M151" s="42">
        <v>0</v>
      </c>
      <c r="N151" s="42">
        <v>0</v>
      </c>
      <c r="O151" s="42">
        <v>0</v>
      </c>
    </row>
    <row r="152" spans="1:15" ht="20.100000000000001" customHeight="1" x14ac:dyDescent="0.25">
      <c r="A152" s="41" t="s">
        <v>272</v>
      </c>
      <c r="B152" s="42">
        <v>0</v>
      </c>
      <c r="C152" s="42">
        <v>0</v>
      </c>
      <c r="D152" s="42">
        <v>0</v>
      </c>
      <c r="E152" s="42">
        <v>0</v>
      </c>
      <c r="F152" s="42">
        <v>0</v>
      </c>
      <c r="G152" s="42">
        <v>0</v>
      </c>
      <c r="H152" s="42">
        <v>0</v>
      </c>
      <c r="I152" s="42">
        <v>0</v>
      </c>
      <c r="J152" s="42">
        <v>0</v>
      </c>
      <c r="K152" s="42">
        <v>0</v>
      </c>
      <c r="L152" s="42">
        <v>0</v>
      </c>
      <c r="M152" s="42">
        <v>0</v>
      </c>
      <c r="N152" s="42">
        <v>0</v>
      </c>
      <c r="O152" s="42">
        <v>0</v>
      </c>
    </row>
    <row r="153" spans="1:15" ht="20.100000000000001" customHeight="1" x14ac:dyDescent="0.25">
      <c r="A153" s="41" t="s">
        <v>51</v>
      </c>
      <c r="B153" s="42">
        <v>0</v>
      </c>
      <c r="C153" s="42">
        <v>0</v>
      </c>
      <c r="D153" s="42">
        <v>0</v>
      </c>
      <c r="E153" s="42">
        <v>0</v>
      </c>
      <c r="F153" s="42">
        <v>0</v>
      </c>
      <c r="G153" s="42">
        <v>0</v>
      </c>
      <c r="H153" s="42">
        <v>0</v>
      </c>
      <c r="I153" s="42">
        <v>0</v>
      </c>
      <c r="J153" s="42">
        <v>0</v>
      </c>
      <c r="K153" s="42">
        <v>0</v>
      </c>
      <c r="L153" s="42">
        <v>0</v>
      </c>
      <c r="M153" s="42">
        <v>0</v>
      </c>
      <c r="N153" s="42">
        <v>0</v>
      </c>
      <c r="O153" s="42">
        <v>0</v>
      </c>
    </row>
    <row r="154" spans="1:15" ht="20.100000000000001" customHeight="1" x14ac:dyDescent="0.25">
      <c r="A154" s="41" t="s">
        <v>52</v>
      </c>
      <c r="B154" s="42">
        <v>42</v>
      </c>
      <c r="C154" s="42">
        <v>5</v>
      </c>
      <c r="D154" s="42">
        <v>0</v>
      </c>
      <c r="E154" s="42">
        <v>0</v>
      </c>
      <c r="F154" s="42">
        <v>0</v>
      </c>
      <c r="G154" s="42">
        <v>0</v>
      </c>
      <c r="H154" s="42">
        <v>0</v>
      </c>
      <c r="I154" s="42">
        <v>1</v>
      </c>
      <c r="J154" s="42">
        <v>3</v>
      </c>
      <c r="K154" s="42">
        <v>2</v>
      </c>
      <c r="L154" s="42">
        <v>0</v>
      </c>
      <c r="M154" s="42">
        <v>0</v>
      </c>
      <c r="N154" s="42">
        <v>0</v>
      </c>
      <c r="O154" s="42">
        <v>2</v>
      </c>
    </row>
    <row r="155" spans="1:15" ht="20.100000000000001" customHeight="1" x14ac:dyDescent="0.25">
      <c r="A155" s="41" t="s">
        <v>53</v>
      </c>
      <c r="B155" s="42">
        <v>3</v>
      </c>
      <c r="C155" s="42">
        <v>1</v>
      </c>
      <c r="D155" s="42">
        <v>0</v>
      </c>
      <c r="E155" s="42">
        <v>0</v>
      </c>
      <c r="F155" s="42">
        <v>0</v>
      </c>
      <c r="G155" s="42">
        <v>0</v>
      </c>
      <c r="H155" s="42">
        <v>0</v>
      </c>
      <c r="I155" s="42">
        <v>1</v>
      </c>
      <c r="J155" s="42">
        <v>0</v>
      </c>
      <c r="K155" s="42">
        <v>0</v>
      </c>
      <c r="L155" s="42">
        <v>1</v>
      </c>
      <c r="M155" s="42">
        <v>0</v>
      </c>
      <c r="N155" s="42">
        <v>0</v>
      </c>
      <c r="O155" s="42">
        <v>0</v>
      </c>
    </row>
    <row r="156" spans="1:15" ht="20.100000000000001" customHeight="1" x14ac:dyDescent="0.25">
      <c r="A156" s="41" t="s">
        <v>54</v>
      </c>
      <c r="B156" s="42">
        <v>5</v>
      </c>
      <c r="C156" s="42">
        <v>4</v>
      </c>
      <c r="D156" s="42">
        <v>0</v>
      </c>
      <c r="E156" s="42">
        <v>0</v>
      </c>
      <c r="F156" s="42">
        <v>0</v>
      </c>
      <c r="G156" s="42">
        <v>0</v>
      </c>
      <c r="H156" s="42">
        <v>0</v>
      </c>
      <c r="I156" s="42">
        <v>3</v>
      </c>
      <c r="J156" s="42">
        <v>5</v>
      </c>
      <c r="K156" s="42">
        <v>1</v>
      </c>
      <c r="L156" s="42">
        <v>0</v>
      </c>
      <c r="M156" s="42">
        <v>0</v>
      </c>
      <c r="N156" s="42">
        <v>0</v>
      </c>
      <c r="O156" s="42">
        <v>0</v>
      </c>
    </row>
    <row r="157" spans="1:15" ht="20.100000000000001" customHeight="1" x14ac:dyDescent="0.25">
      <c r="A157" s="41" t="s">
        <v>55</v>
      </c>
      <c r="B157" s="42">
        <v>1</v>
      </c>
      <c r="C157" s="42">
        <v>0</v>
      </c>
      <c r="D157" s="42">
        <v>0</v>
      </c>
      <c r="E157" s="42">
        <v>0</v>
      </c>
      <c r="F157" s="42">
        <v>0</v>
      </c>
      <c r="G157" s="42">
        <v>0</v>
      </c>
      <c r="H157" s="42">
        <v>0</v>
      </c>
      <c r="I157" s="42">
        <v>0</v>
      </c>
      <c r="J157" s="42">
        <v>0</v>
      </c>
      <c r="K157" s="42">
        <v>0</v>
      </c>
      <c r="L157" s="42">
        <v>0</v>
      </c>
      <c r="M157" s="42">
        <v>0</v>
      </c>
      <c r="N157" s="42">
        <v>0</v>
      </c>
      <c r="O157" s="42">
        <v>0</v>
      </c>
    </row>
    <row r="158" spans="1:15" s="39" customFormat="1" ht="20.100000000000001" customHeight="1" x14ac:dyDescent="0.25">
      <c r="A158" s="41" t="s">
        <v>56</v>
      </c>
      <c r="B158" s="42">
        <v>1</v>
      </c>
      <c r="C158" s="42">
        <v>2</v>
      </c>
      <c r="D158" s="42">
        <v>0</v>
      </c>
      <c r="E158" s="42">
        <v>0</v>
      </c>
      <c r="F158" s="42">
        <v>0</v>
      </c>
      <c r="G158" s="42">
        <v>0</v>
      </c>
      <c r="H158" s="42">
        <v>0</v>
      </c>
      <c r="I158" s="42">
        <v>2</v>
      </c>
      <c r="J158" s="42">
        <v>1</v>
      </c>
      <c r="K158" s="42">
        <v>0</v>
      </c>
      <c r="L158" s="42">
        <v>0</v>
      </c>
      <c r="M158" s="42">
        <v>0</v>
      </c>
      <c r="N158" s="42">
        <v>0</v>
      </c>
      <c r="O158" s="42">
        <v>0</v>
      </c>
    </row>
    <row r="159" spans="1:15" s="39" customFormat="1" ht="20.100000000000001" customHeight="1" x14ac:dyDescent="0.25">
      <c r="A159" s="41" t="s">
        <v>57</v>
      </c>
      <c r="B159" s="42">
        <v>4</v>
      </c>
      <c r="C159" s="42">
        <v>7</v>
      </c>
      <c r="D159" s="42">
        <v>0</v>
      </c>
      <c r="E159" s="42">
        <v>0</v>
      </c>
      <c r="F159" s="42">
        <v>1</v>
      </c>
      <c r="G159" s="42">
        <v>2</v>
      </c>
      <c r="H159" s="42">
        <v>0</v>
      </c>
      <c r="I159" s="42">
        <v>4</v>
      </c>
      <c r="J159" s="42">
        <v>1</v>
      </c>
      <c r="K159" s="42">
        <v>0</v>
      </c>
      <c r="L159" s="42">
        <v>0</v>
      </c>
      <c r="M159" s="42">
        <v>0</v>
      </c>
      <c r="N159" s="42">
        <v>1</v>
      </c>
      <c r="O159" s="42">
        <v>0</v>
      </c>
    </row>
    <row r="160" spans="1:15" s="39" customFormat="1" ht="20.100000000000001" customHeight="1" x14ac:dyDescent="0.25">
      <c r="A160" s="41" t="s">
        <v>581</v>
      </c>
      <c r="B160" s="42">
        <v>0</v>
      </c>
      <c r="C160" s="42">
        <v>0</v>
      </c>
      <c r="D160" s="42">
        <v>0</v>
      </c>
      <c r="E160" s="42">
        <v>0</v>
      </c>
      <c r="F160" s="42">
        <v>0</v>
      </c>
      <c r="G160" s="42">
        <v>0</v>
      </c>
      <c r="H160" s="42">
        <v>0</v>
      </c>
      <c r="I160" s="42">
        <v>0</v>
      </c>
      <c r="J160" s="42">
        <v>0</v>
      </c>
      <c r="K160" s="42">
        <v>0</v>
      </c>
      <c r="L160" s="42">
        <v>0</v>
      </c>
      <c r="M160" s="42">
        <v>0</v>
      </c>
      <c r="N160" s="42">
        <v>0</v>
      </c>
      <c r="O160" s="42">
        <v>0</v>
      </c>
    </row>
    <row r="161" spans="1:15" ht="20.100000000000001" customHeight="1" x14ac:dyDescent="0.25">
      <c r="A161" s="41" t="s">
        <v>275</v>
      </c>
      <c r="B161" s="42">
        <v>1</v>
      </c>
      <c r="C161" s="42">
        <v>0</v>
      </c>
      <c r="D161" s="42">
        <v>0</v>
      </c>
      <c r="E161" s="42">
        <v>0</v>
      </c>
      <c r="F161" s="42">
        <v>0</v>
      </c>
      <c r="G161" s="42">
        <v>0</v>
      </c>
      <c r="H161" s="42">
        <v>0</v>
      </c>
      <c r="I161" s="42">
        <v>0</v>
      </c>
      <c r="J161" s="42">
        <v>1</v>
      </c>
      <c r="K161" s="42">
        <v>0</v>
      </c>
      <c r="L161" s="42">
        <v>0</v>
      </c>
      <c r="M161" s="42">
        <v>0</v>
      </c>
      <c r="N161" s="42">
        <v>0</v>
      </c>
      <c r="O161" s="42">
        <v>0</v>
      </c>
    </row>
    <row r="162" spans="1:15" ht="20.100000000000001" customHeight="1" x14ac:dyDescent="0.25">
      <c r="A162" s="41" t="s">
        <v>582</v>
      </c>
      <c r="B162" s="42">
        <v>0</v>
      </c>
      <c r="C162" s="42">
        <v>0</v>
      </c>
      <c r="D162" s="42">
        <v>0</v>
      </c>
      <c r="E162" s="42">
        <v>0</v>
      </c>
      <c r="F162" s="42">
        <v>0</v>
      </c>
      <c r="G162" s="42">
        <v>0</v>
      </c>
      <c r="H162" s="42">
        <v>0</v>
      </c>
      <c r="I162" s="42">
        <v>0</v>
      </c>
      <c r="J162" s="42">
        <v>0</v>
      </c>
      <c r="K162" s="42">
        <v>0</v>
      </c>
      <c r="L162" s="42">
        <v>0</v>
      </c>
      <c r="M162" s="42">
        <v>0</v>
      </c>
      <c r="N162" s="42">
        <v>0</v>
      </c>
      <c r="O162" s="42">
        <v>0</v>
      </c>
    </row>
    <row r="163" spans="1:15" s="39" customFormat="1" ht="20.100000000000001" customHeight="1" x14ac:dyDescent="0.25">
      <c r="A163" s="41" t="s">
        <v>58</v>
      </c>
      <c r="B163" s="42">
        <v>0</v>
      </c>
      <c r="C163" s="42">
        <v>2</v>
      </c>
      <c r="D163" s="42">
        <v>0</v>
      </c>
      <c r="E163" s="42">
        <v>0</v>
      </c>
      <c r="F163" s="42">
        <v>0</v>
      </c>
      <c r="G163" s="42">
        <v>0</v>
      </c>
      <c r="H163" s="42">
        <v>0</v>
      </c>
      <c r="I163" s="42">
        <v>2</v>
      </c>
      <c r="J163" s="42">
        <v>0</v>
      </c>
      <c r="K163" s="42">
        <v>0</v>
      </c>
      <c r="L163" s="42">
        <v>0</v>
      </c>
      <c r="M163" s="42">
        <v>0</v>
      </c>
      <c r="N163" s="42">
        <v>0</v>
      </c>
      <c r="O163" s="42">
        <v>0</v>
      </c>
    </row>
    <row r="164" spans="1:15" s="39" customFormat="1" ht="20.100000000000001" customHeight="1" x14ac:dyDescent="0.25">
      <c r="A164" s="41" t="s">
        <v>59</v>
      </c>
      <c r="B164" s="42">
        <v>11</v>
      </c>
      <c r="C164" s="42">
        <v>0</v>
      </c>
      <c r="D164" s="42">
        <v>0</v>
      </c>
      <c r="E164" s="42">
        <v>0</v>
      </c>
      <c r="F164" s="42">
        <v>0</v>
      </c>
      <c r="G164" s="42">
        <v>0</v>
      </c>
      <c r="H164" s="42">
        <v>0</v>
      </c>
      <c r="I164" s="42">
        <v>0</v>
      </c>
      <c r="J164" s="42">
        <v>10</v>
      </c>
      <c r="K164" s="42">
        <v>0</v>
      </c>
      <c r="L164" s="42">
        <v>0</v>
      </c>
      <c r="M164" s="42">
        <v>0</v>
      </c>
      <c r="N164" s="42">
        <v>0</v>
      </c>
      <c r="O164" s="42">
        <v>0</v>
      </c>
    </row>
    <row r="165" spans="1:15" s="39" customFormat="1" ht="20.100000000000001" customHeight="1" x14ac:dyDescent="0.25">
      <c r="A165" s="41" t="s">
        <v>60</v>
      </c>
      <c r="B165" s="42">
        <v>1</v>
      </c>
      <c r="C165" s="42">
        <v>1</v>
      </c>
      <c r="D165" s="42">
        <v>0</v>
      </c>
      <c r="E165" s="42">
        <v>0</v>
      </c>
      <c r="F165" s="42">
        <v>0</v>
      </c>
      <c r="G165" s="42">
        <v>0</v>
      </c>
      <c r="H165" s="42">
        <v>0</v>
      </c>
      <c r="I165" s="42">
        <v>1</v>
      </c>
      <c r="J165" s="42">
        <v>0</v>
      </c>
      <c r="K165" s="42">
        <v>0</v>
      </c>
      <c r="L165" s="42">
        <v>0</v>
      </c>
      <c r="M165" s="42">
        <v>0</v>
      </c>
      <c r="N165" s="42">
        <v>0</v>
      </c>
      <c r="O165" s="42">
        <v>0</v>
      </c>
    </row>
    <row r="166" spans="1:15" s="39" customFormat="1" ht="20.100000000000001" customHeight="1" x14ac:dyDescent="0.25">
      <c r="A166" s="41" t="s">
        <v>262</v>
      </c>
      <c r="B166" s="42">
        <v>22</v>
      </c>
      <c r="C166" s="42">
        <v>50</v>
      </c>
      <c r="D166" s="42">
        <v>0</v>
      </c>
      <c r="E166" s="42">
        <v>0</v>
      </c>
      <c r="F166" s="42">
        <v>0</v>
      </c>
      <c r="G166" s="42">
        <v>2</v>
      </c>
      <c r="H166" s="42">
        <v>5</v>
      </c>
      <c r="I166" s="42">
        <v>48</v>
      </c>
      <c r="J166" s="42">
        <v>13</v>
      </c>
      <c r="K166" s="42">
        <v>0</v>
      </c>
      <c r="L166" s="42">
        <v>0</v>
      </c>
      <c r="M166" s="42">
        <v>0</v>
      </c>
      <c r="N166" s="42">
        <v>0</v>
      </c>
      <c r="O166" s="42">
        <v>0</v>
      </c>
    </row>
    <row r="167" spans="1:15" s="39" customFormat="1" ht="20.100000000000001" customHeight="1" x14ac:dyDescent="0.25">
      <c r="A167" s="41" t="s">
        <v>61</v>
      </c>
      <c r="B167" s="42">
        <v>0</v>
      </c>
      <c r="C167" s="42">
        <v>0</v>
      </c>
      <c r="D167" s="42">
        <v>0</v>
      </c>
      <c r="E167" s="42">
        <v>0</v>
      </c>
      <c r="F167" s="42">
        <v>0</v>
      </c>
      <c r="G167" s="42">
        <v>0</v>
      </c>
      <c r="H167" s="42">
        <v>0</v>
      </c>
      <c r="I167" s="42">
        <v>0</v>
      </c>
      <c r="J167" s="42">
        <v>0</v>
      </c>
      <c r="K167" s="42">
        <v>0</v>
      </c>
      <c r="L167" s="42">
        <v>0</v>
      </c>
      <c r="M167" s="42">
        <v>0</v>
      </c>
      <c r="N167" s="42">
        <v>0</v>
      </c>
      <c r="O167" s="42">
        <v>0</v>
      </c>
    </row>
    <row r="168" spans="1:15" s="39" customFormat="1" ht="20.100000000000001" customHeight="1" x14ac:dyDescent="0.25">
      <c r="A168" s="41" t="s">
        <v>273</v>
      </c>
      <c r="B168" s="42">
        <v>0</v>
      </c>
      <c r="C168" s="42">
        <v>2</v>
      </c>
      <c r="D168" s="42">
        <v>0</v>
      </c>
      <c r="E168" s="42">
        <v>0</v>
      </c>
      <c r="F168" s="42">
        <v>0</v>
      </c>
      <c r="G168" s="42">
        <v>0</v>
      </c>
      <c r="H168" s="42">
        <v>0</v>
      </c>
      <c r="I168" s="42">
        <v>2</v>
      </c>
      <c r="J168" s="42">
        <v>0</v>
      </c>
      <c r="K168" s="42">
        <v>0</v>
      </c>
      <c r="L168" s="42">
        <v>0</v>
      </c>
      <c r="M168" s="42">
        <v>0</v>
      </c>
      <c r="N168" s="42">
        <v>0</v>
      </c>
      <c r="O168" s="42">
        <v>0</v>
      </c>
    </row>
    <row r="169" spans="1:15" s="39" customFormat="1" ht="20.100000000000001" customHeight="1" x14ac:dyDescent="0.25">
      <c r="A169" s="41" t="s">
        <v>62</v>
      </c>
      <c r="B169" s="42">
        <v>0</v>
      </c>
      <c r="C169" s="42">
        <v>6</v>
      </c>
      <c r="D169" s="42">
        <v>0</v>
      </c>
      <c r="E169" s="42">
        <v>0</v>
      </c>
      <c r="F169" s="42">
        <v>0</v>
      </c>
      <c r="G169" s="42">
        <v>0</v>
      </c>
      <c r="H169" s="42">
        <v>0</v>
      </c>
      <c r="I169" s="42">
        <v>6</v>
      </c>
      <c r="J169" s="42">
        <v>0</v>
      </c>
      <c r="K169" s="42">
        <v>0</v>
      </c>
      <c r="L169" s="42">
        <v>0</v>
      </c>
      <c r="M169" s="42">
        <v>0</v>
      </c>
      <c r="N169" s="42">
        <v>0</v>
      </c>
      <c r="O169" s="42">
        <v>0</v>
      </c>
    </row>
    <row r="170" spans="1:15" s="39" customFormat="1" ht="20.100000000000001" customHeight="1" x14ac:dyDescent="0.25">
      <c r="A170" s="41" t="s">
        <v>274</v>
      </c>
      <c r="B170" s="42">
        <v>0</v>
      </c>
      <c r="C170" s="42">
        <v>0</v>
      </c>
      <c r="D170" s="42">
        <v>0</v>
      </c>
      <c r="E170" s="42">
        <v>0</v>
      </c>
      <c r="F170" s="42">
        <v>0</v>
      </c>
      <c r="G170" s="42">
        <v>0</v>
      </c>
      <c r="H170" s="42">
        <v>0</v>
      </c>
      <c r="I170" s="42">
        <v>0</v>
      </c>
      <c r="J170" s="42">
        <v>0</v>
      </c>
      <c r="K170" s="42">
        <v>0</v>
      </c>
      <c r="L170" s="42">
        <v>0</v>
      </c>
      <c r="M170" s="42">
        <v>0</v>
      </c>
      <c r="N170" s="42">
        <v>0</v>
      </c>
      <c r="O170" s="42">
        <v>0</v>
      </c>
    </row>
    <row r="171" spans="1:15" s="39" customFormat="1" ht="20.100000000000001" customHeight="1" x14ac:dyDescent="0.25">
      <c r="A171" s="41" t="s">
        <v>63</v>
      </c>
      <c r="B171" s="42">
        <v>5</v>
      </c>
      <c r="C171" s="42">
        <v>2</v>
      </c>
      <c r="D171" s="42">
        <v>2</v>
      </c>
      <c r="E171" s="42">
        <v>0</v>
      </c>
      <c r="F171" s="42">
        <v>0</v>
      </c>
      <c r="G171" s="42">
        <v>0</v>
      </c>
      <c r="H171" s="42">
        <v>0</v>
      </c>
      <c r="I171" s="42">
        <v>2</v>
      </c>
      <c r="J171" s="42">
        <v>1</v>
      </c>
      <c r="K171" s="42">
        <v>0</v>
      </c>
      <c r="L171" s="42">
        <v>0</v>
      </c>
      <c r="M171" s="42">
        <v>0</v>
      </c>
      <c r="N171" s="42">
        <v>0</v>
      </c>
      <c r="O171" s="42">
        <v>0</v>
      </c>
    </row>
    <row r="172" spans="1:15" s="39" customFormat="1" ht="20.100000000000001" customHeight="1" x14ac:dyDescent="0.25">
      <c r="A172" s="41" t="s">
        <v>64</v>
      </c>
      <c r="B172" s="42">
        <v>4</v>
      </c>
      <c r="C172" s="42">
        <v>8</v>
      </c>
      <c r="D172" s="42">
        <v>0</v>
      </c>
      <c r="E172" s="42">
        <v>0</v>
      </c>
      <c r="F172" s="42">
        <v>0</v>
      </c>
      <c r="G172" s="42">
        <v>0</v>
      </c>
      <c r="H172" s="42">
        <v>0</v>
      </c>
      <c r="I172" s="42">
        <v>6</v>
      </c>
      <c r="J172" s="42">
        <v>1</v>
      </c>
      <c r="K172" s="42">
        <v>0</v>
      </c>
      <c r="L172" s="42">
        <v>0</v>
      </c>
      <c r="M172" s="42">
        <v>0</v>
      </c>
      <c r="N172" s="42">
        <v>0</v>
      </c>
      <c r="O172" s="42">
        <v>0</v>
      </c>
    </row>
    <row r="173" spans="1:15" s="39" customFormat="1" ht="20.100000000000001" customHeight="1" x14ac:dyDescent="0.25">
      <c r="A173" s="41" t="s">
        <v>261</v>
      </c>
      <c r="B173" s="42">
        <v>0</v>
      </c>
      <c r="C173" s="42">
        <v>0</v>
      </c>
      <c r="D173" s="42">
        <v>0</v>
      </c>
      <c r="E173" s="42">
        <v>0</v>
      </c>
      <c r="F173" s="42">
        <v>0</v>
      </c>
      <c r="G173" s="42">
        <v>0</v>
      </c>
      <c r="H173" s="42">
        <v>0</v>
      </c>
      <c r="I173" s="42">
        <v>0</v>
      </c>
      <c r="J173" s="42">
        <v>0</v>
      </c>
      <c r="K173" s="42">
        <v>0</v>
      </c>
      <c r="L173" s="42">
        <v>0</v>
      </c>
      <c r="M173" s="42">
        <v>0</v>
      </c>
      <c r="N173" s="42">
        <v>0</v>
      </c>
      <c r="O173" s="42">
        <v>0</v>
      </c>
    </row>
    <row r="174" spans="1:15" s="39" customFormat="1" ht="20.100000000000001" customHeight="1" x14ac:dyDescent="0.25">
      <c r="A174" s="41" t="s">
        <v>583</v>
      </c>
      <c r="B174" s="42">
        <v>3</v>
      </c>
      <c r="C174" s="42">
        <v>0</v>
      </c>
      <c r="D174" s="42">
        <v>1</v>
      </c>
      <c r="E174" s="42">
        <v>0</v>
      </c>
      <c r="F174" s="42">
        <v>0</v>
      </c>
      <c r="G174" s="42">
        <v>0</v>
      </c>
      <c r="H174" s="42">
        <v>0</v>
      </c>
      <c r="I174" s="42">
        <v>0</v>
      </c>
      <c r="J174" s="42">
        <v>0</v>
      </c>
      <c r="K174" s="42">
        <v>0</v>
      </c>
      <c r="L174" s="42">
        <v>0</v>
      </c>
      <c r="M174" s="42">
        <v>0</v>
      </c>
      <c r="N174" s="42">
        <v>1</v>
      </c>
      <c r="O174" s="42">
        <v>0</v>
      </c>
    </row>
    <row r="175" spans="1:15" s="39" customFormat="1" ht="20.100000000000001" customHeight="1" x14ac:dyDescent="0.25">
      <c r="A175" s="41" t="s">
        <v>65</v>
      </c>
      <c r="B175" s="42">
        <v>0</v>
      </c>
      <c r="C175" s="42">
        <v>0</v>
      </c>
      <c r="D175" s="42">
        <v>0</v>
      </c>
      <c r="E175" s="42">
        <v>0</v>
      </c>
      <c r="F175" s="42">
        <v>0</v>
      </c>
      <c r="G175" s="42">
        <v>0</v>
      </c>
      <c r="H175" s="42">
        <v>0</v>
      </c>
      <c r="I175" s="42">
        <v>0</v>
      </c>
      <c r="J175" s="42">
        <v>0</v>
      </c>
      <c r="K175" s="42">
        <v>0</v>
      </c>
      <c r="L175" s="42">
        <v>0</v>
      </c>
      <c r="M175" s="42">
        <v>0</v>
      </c>
      <c r="N175" s="42">
        <v>0</v>
      </c>
      <c r="O175" s="42">
        <v>0</v>
      </c>
    </row>
    <row r="176" spans="1:15" ht="20.100000000000001" customHeight="1" x14ac:dyDescent="0.25">
      <c r="A176" s="352" t="s">
        <v>257</v>
      </c>
      <c r="B176" s="40">
        <v>9</v>
      </c>
      <c r="C176" s="40">
        <v>27</v>
      </c>
      <c r="D176" s="40">
        <v>0</v>
      </c>
      <c r="E176" s="40">
        <v>0</v>
      </c>
      <c r="F176" s="40">
        <v>0</v>
      </c>
      <c r="G176" s="40">
        <v>0</v>
      </c>
      <c r="H176" s="40">
        <v>0</v>
      </c>
      <c r="I176" s="40">
        <v>27</v>
      </c>
      <c r="J176" s="40">
        <v>9</v>
      </c>
      <c r="K176" s="40">
        <v>0</v>
      </c>
      <c r="L176" s="40">
        <v>0</v>
      </c>
      <c r="M176" s="40">
        <v>0</v>
      </c>
      <c r="N176" s="40">
        <v>0</v>
      </c>
      <c r="O176" s="40">
        <v>0</v>
      </c>
    </row>
    <row r="177" spans="1:19" ht="20.100000000000001" customHeight="1" x14ac:dyDescent="0.25">
      <c r="A177" s="41" t="s">
        <v>66</v>
      </c>
      <c r="B177" s="42">
        <v>4</v>
      </c>
      <c r="C177" s="42">
        <v>21</v>
      </c>
      <c r="D177" s="44">
        <v>0</v>
      </c>
      <c r="E177" s="44">
        <v>0</v>
      </c>
      <c r="F177" s="44">
        <v>0</v>
      </c>
      <c r="G177" s="44">
        <v>0</v>
      </c>
      <c r="H177" s="44">
        <v>0</v>
      </c>
      <c r="I177" s="44">
        <v>21</v>
      </c>
      <c r="J177" s="44">
        <v>4</v>
      </c>
      <c r="K177" s="44">
        <v>0</v>
      </c>
      <c r="L177" s="44">
        <v>0</v>
      </c>
      <c r="M177" s="44">
        <v>0</v>
      </c>
      <c r="N177" s="44">
        <v>0</v>
      </c>
      <c r="O177" s="44">
        <v>0</v>
      </c>
    </row>
    <row r="178" spans="1:19" ht="20.100000000000001" customHeight="1" x14ac:dyDescent="0.25">
      <c r="A178" s="41" t="s">
        <v>67</v>
      </c>
      <c r="B178" s="42">
        <v>5</v>
      </c>
      <c r="C178" s="42">
        <v>6</v>
      </c>
      <c r="D178" s="44">
        <v>0</v>
      </c>
      <c r="E178" s="44">
        <v>0</v>
      </c>
      <c r="F178" s="44">
        <v>0</v>
      </c>
      <c r="G178" s="44">
        <v>0</v>
      </c>
      <c r="H178" s="44">
        <v>0</v>
      </c>
      <c r="I178" s="44">
        <v>6</v>
      </c>
      <c r="J178" s="44">
        <v>5</v>
      </c>
      <c r="K178" s="44">
        <v>0</v>
      </c>
      <c r="L178" s="44">
        <v>0</v>
      </c>
      <c r="M178" s="44">
        <v>0</v>
      </c>
      <c r="N178" s="44">
        <v>0</v>
      </c>
      <c r="O178" s="44">
        <v>0</v>
      </c>
    </row>
    <row r="179" spans="1:19" ht="20.100000000000001" customHeight="1" x14ac:dyDescent="0.25">
      <c r="A179" s="41" t="s">
        <v>68</v>
      </c>
      <c r="B179" s="42">
        <v>0</v>
      </c>
      <c r="C179" s="42">
        <v>0</v>
      </c>
      <c r="D179" s="44">
        <v>0</v>
      </c>
      <c r="E179" s="44">
        <v>0</v>
      </c>
      <c r="F179" s="44">
        <v>0</v>
      </c>
      <c r="G179" s="44">
        <v>0</v>
      </c>
      <c r="H179" s="44">
        <v>0</v>
      </c>
      <c r="I179" s="44">
        <v>0</v>
      </c>
      <c r="J179" s="44">
        <v>0</v>
      </c>
      <c r="K179" s="44">
        <v>0</v>
      </c>
      <c r="L179" s="44">
        <v>0</v>
      </c>
      <c r="M179" s="44">
        <v>0</v>
      </c>
      <c r="N179" s="44">
        <v>0</v>
      </c>
      <c r="O179" s="44">
        <v>0</v>
      </c>
    </row>
    <row r="180" spans="1:19" s="39" customFormat="1" ht="20.100000000000001" customHeight="1" thickBot="1" x14ac:dyDescent="0.3">
      <c r="A180" s="353" t="s">
        <v>591</v>
      </c>
      <c r="B180" s="46">
        <v>0</v>
      </c>
      <c r="C180" s="46">
        <v>0</v>
      </c>
      <c r="D180" s="46">
        <v>0</v>
      </c>
      <c r="E180" s="46">
        <v>0</v>
      </c>
      <c r="F180" s="46">
        <v>0</v>
      </c>
      <c r="G180" s="46">
        <v>0</v>
      </c>
      <c r="H180" s="46">
        <v>0</v>
      </c>
      <c r="I180" s="46">
        <v>0</v>
      </c>
      <c r="J180" s="46">
        <v>0</v>
      </c>
      <c r="K180" s="46">
        <v>0</v>
      </c>
      <c r="L180" s="46">
        <v>0</v>
      </c>
      <c r="M180" s="46">
        <v>0</v>
      </c>
      <c r="N180" s="46">
        <v>0</v>
      </c>
      <c r="O180" s="46">
        <v>0</v>
      </c>
    </row>
    <row r="181" spans="1:19" s="48" customFormat="1" ht="15.95" customHeight="1" x14ac:dyDescent="0.25">
      <c r="A181" s="47" t="s">
        <v>588</v>
      </c>
      <c r="B181" s="47"/>
      <c r="C181" s="47"/>
      <c r="O181" s="60" t="s">
        <v>585</v>
      </c>
    </row>
    <row r="182" spans="1:19" s="27" customFormat="1" ht="24.95" customHeight="1" x14ac:dyDescent="0.25">
      <c r="A182" s="347" t="s">
        <v>114</v>
      </c>
      <c r="B182" s="347"/>
      <c r="C182" s="347"/>
      <c r="D182" s="347"/>
      <c r="E182" s="347"/>
      <c r="F182" s="347"/>
      <c r="G182" s="347"/>
    </row>
    <row r="183" spans="1:19" ht="24.95" customHeight="1" thickBot="1" x14ac:dyDescent="0.25">
      <c r="A183" s="28" t="s">
        <v>540</v>
      </c>
      <c r="B183" s="45"/>
      <c r="C183" s="45"/>
      <c r="D183" s="62"/>
      <c r="E183" s="62"/>
      <c r="F183" s="62"/>
      <c r="G183" s="62"/>
      <c r="H183" s="62"/>
      <c r="I183" s="62"/>
      <c r="J183" s="62"/>
      <c r="K183" s="62"/>
      <c r="L183" s="62"/>
      <c r="M183" s="336" t="s">
        <v>76</v>
      </c>
      <c r="N183" s="63"/>
      <c r="O183" s="63"/>
    </row>
    <row r="184" spans="1:19" ht="20.100000000000001" customHeight="1" x14ac:dyDescent="0.25">
      <c r="A184" s="1023" t="s">
        <v>8</v>
      </c>
      <c r="B184" s="1019" t="s">
        <v>84</v>
      </c>
      <c r="C184" s="1020"/>
      <c r="D184" s="1020"/>
      <c r="E184" s="1020"/>
      <c r="F184" s="1020"/>
      <c r="G184" s="1020"/>
      <c r="H184" s="1020"/>
      <c r="I184" s="1020"/>
      <c r="J184" s="1020"/>
      <c r="K184" s="1020"/>
      <c r="L184" s="1020"/>
      <c r="M184" s="1020"/>
      <c r="N184" s="63"/>
      <c r="O184" s="63"/>
    </row>
    <row r="185" spans="1:19" ht="20.100000000000001" customHeight="1" x14ac:dyDescent="0.25">
      <c r="A185" s="1024"/>
      <c r="B185" s="1021" t="s">
        <v>77</v>
      </c>
      <c r="C185" s="1021"/>
      <c r="D185" s="32" t="s">
        <v>78</v>
      </c>
      <c r="E185" s="32"/>
      <c r="F185" s="1021" t="s">
        <v>79</v>
      </c>
      <c r="G185" s="1021"/>
      <c r="H185" s="32" t="s">
        <v>80</v>
      </c>
      <c r="I185" s="32"/>
      <c r="J185" s="1021" t="s">
        <v>81</v>
      </c>
      <c r="K185" s="1021"/>
      <c r="L185" s="32" t="s">
        <v>82</v>
      </c>
      <c r="M185" s="57"/>
      <c r="N185" s="58"/>
      <c r="P185" s="63"/>
    </row>
    <row r="186" spans="1:19" s="39" customFormat="1" ht="20.100000000000001" customHeight="1" x14ac:dyDescent="0.25">
      <c r="A186" s="1025"/>
      <c r="B186" s="334">
        <v>2015</v>
      </c>
      <c r="C186" s="334">
        <v>2016</v>
      </c>
      <c r="D186" s="334">
        <v>2015</v>
      </c>
      <c r="E186" s="334">
        <v>2016</v>
      </c>
      <c r="F186" s="334">
        <v>2015</v>
      </c>
      <c r="G186" s="334">
        <v>2016</v>
      </c>
      <c r="H186" s="334">
        <v>2015</v>
      </c>
      <c r="I186" s="334">
        <v>2016</v>
      </c>
      <c r="J186" s="334">
        <v>2015</v>
      </c>
      <c r="K186" s="334">
        <v>2016</v>
      </c>
      <c r="L186" s="334">
        <v>2015</v>
      </c>
      <c r="M186" s="335">
        <v>2016</v>
      </c>
      <c r="N186" s="56"/>
      <c r="P186" s="61"/>
    </row>
    <row r="187" spans="1:19" ht="20.100000000000001" customHeight="1" x14ac:dyDescent="0.25">
      <c r="A187" s="352" t="s">
        <v>256</v>
      </c>
      <c r="B187" s="40">
        <v>2</v>
      </c>
      <c r="C187" s="40">
        <v>0</v>
      </c>
      <c r="D187" s="40">
        <v>0</v>
      </c>
      <c r="E187" s="40">
        <v>0</v>
      </c>
      <c r="F187" s="40">
        <v>0</v>
      </c>
      <c r="G187" s="40">
        <v>0</v>
      </c>
      <c r="H187" s="40">
        <v>1</v>
      </c>
      <c r="I187" s="40">
        <v>2</v>
      </c>
      <c r="J187" s="40">
        <v>46</v>
      </c>
      <c r="K187" s="40">
        <v>3</v>
      </c>
      <c r="L187" s="40">
        <v>8</v>
      </c>
      <c r="M187" s="40">
        <v>2</v>
      </c>
      <c r="P187" s="63"/>
      <c r="S187" s="63"/>
    </row>
    <row r="188" spans="1:19" ht="20.100000000000001" customHeight="1" x14ac:dyDescent="0.25">
      <c r="A188" s="41" t="s">
        <v>46</v>
      </c>
      <c r="B188" s="42">
        <v>0</v>
      </c>
      <c r="C188" s="42">
        <v>0</v>
      </c>
      <c r="D188" s="42">
        <v>0</v>
      </c>
      <c r="E188" s="42">
        <v>0</v>
      </c>
      <c r="F188" s="42">
        <v>0</v>
      </c>
      <c r="G188" s="42">
        <v>0</v>
      </c>
      <c r="H188" s="42">
        <v>0</v>
      </c>
      <c r="I188" s="42">
        <v>1</v>
      </c>
      <c r="J188" s="42">
        <v>0</v>
      </c>
      <c r="K188" s="42">
        <v>0</v>
      </c>
      <c r="L188" s="42">
        <v>0</v>
      </c>
      <c r="M188" s="42">
        <v>0</v>
      </c>
      <c r="P188" s="63"/>
      <c r="S188" s="63"/>
    </row>
    <row r="189" spans="1:19" ht="20.100000000000001" customHeight="1" x14ac:dyDescent="0.25">
      <c r="A189" s="41" t="s">
        <v>47</v>
      </c>
      <c r="B189" s="42">
        <v>0</v>
      </c>
      <c r="C189" s="42">
        <v>0</v>
      </c>
      <c r="D189" s="42">
        <v>0</v>
      </c>
      <c r="E189" s="42">
        <v>0</v>
      </c>
      <c r="F189" s="42">
        <v>0</v>
      </c>
      <c r="G189" s="42">
        <v>0</v>
      </c>
      <c r="H189" s="42">
        <v>0</v>
      </c>
      <c r="I189" s="42">
        <v>0</v>
      </c>
      <c r="J189" s="42">
        <v>0</v>
      </c>
      <c r="K189" s="42">
        <v>0</v>
      </c>
      <c r="L189" s="42">
        <v>0</v>
      </c>
      <c r="M189" s="42">
        <v>0</v>
      </c>
      <c r="P189" s="63"/>
      <c r="S189" s="63"/>
    </row>
    <row r="190" spans="1:19" ht="20.100000000000001" customHeight="1" x14ac:dyDescent="0.25">
      <c r="A190" s="41" t="s">
        <v>48</v>
      </c>
      <c r="B190" s="42">
        <v>0</v>
      </c>
      <c r="C190" s="42">
        <v>0</v>
      </c>
      <c r="D190" s="42">
        <v>0</v>
      </c>
      <c r="E190" s="42">
        <v>0</v>
      </c>
      <c r="F190" s="42">
        <v>0</v>
      </c>
      <c r="G190" s="42">
        <v>0</v>
      </c>
      <c r="H190" s="42">
        <v>0</v>
      </c>
      <c r="I190" s="42">
        <v>0</v>
      </c>
      <c r="J190" s="42">
        <v>0</v>
      </c>
      <c r="K190" s="42">
        <v>0</v>
      </c>
      <c r="L190" s="42">
        <v>0</v>
      </c>
      <c r="M190" s="42">
        <v>0</v>
      </c>
      <c r="P190" s="63"/>
      <c r="S190" s="63"/>
    </row>
    <row r="191" spans="1:19" ht="20.100000000000001" customHeight="1" x14ac:dyDescent="0.25">
      <c r="A191" s="41" t="s">
        <v>579</v>
      </c>
      <c r="B191" s="42">
        <v>0</v>
      </c>
      <c r="C191" s="42">
        <v>0</v>
      </c>
      <c r="D191" s="42">
        <v>0</v>
      </c>
      <c r="E191" s="42">
        <v>0</v>
      </c>
      <c r="F191" s="42">
        <v>0</v>
      </c>
      <c r="G191" s="42">
        <v>0</v>
      </c>
      <c r="H191" s="42">
        <v>0</v>
      </c>
      <c r="I191" s="42">
        <v>0</v>
      </c>
      <c r="J191" s="42">
        <v>0</v>
      </c>
      <c r="K191" s="42">
        <v>0</v>
      </c>
      <c r="L191" s="42">
        <v>0</v>
      </c>
      <c r="M191" s="42">
        <v>0</v>
      </c>
      <c r="P191" s="63"/>
      <c r="S191" s="63"/>
    </row>
    <row r="192" spans="1:19" ht="20.100000000000001" customHeight="1" x14ac:dyDescent="0.25">
      <c r="A192" s="41" t="s">
        <v>270</v>
      </c>
      <c r="B192" s="42">
        <v>0</v>
      </c>
      <c r="C192" s="42">
        <v>0</v>
      </c>
      <c r="D192" s="42">
        <v>0</v>
      </c>
      <c r="E192" s="42">
        <v>0</v>
      </c>
      <c r="F192" s="42">
        <v>0</v>
      </c>
      <c r="G192" s="42">
        <v>0</v>
      </c>
      <c r="H192" s="42">
        <v>0</v>
      </c>
      <c r="I192" s="42">
        <v>1</v>
      </c>
      <c r="J192" s="42">
        <v>0</v>
      </c>
      <c r="K192" s="42">
        <v>1</v>
      </c>
      <c r="L192" s="42">
        <v>0</v>
      </c>
      <c r="M192" s="42">
        <v>0</v>
      </c>
      <c r="P192" s="63"/>
      <c r="S192" s="63"/>
    </row>
    <row r="193" spans="1:28" ht="20.100000000000001" customHeight="1" x14ac:dyDescent="0.25">
      <c r="A193" s="41" t="s">
        <v>49</v>
      </c>
      <c r="B193" s="42">
        <v>0</v>
      </c>
      <c r="C193" s="42">
        <v>0</v>
      </c>
      <c r="D193" s="42">
        <v>0</v>
      </c>
      <c r="E193" s="42">
        <v>0</v>
      </c>
      <c r="F193" s="42">
        <v>0</v>
      </c>
      <c r="G193" s="42">
        <v>0</v>
      </c>
      <c r="H193" s="42">
        <v>0</v>
      </c>
      <c r="I193" s="42">
        <v>0</v>
      </c>
      <c r="J193" s="42">
        <v>0</v>
      </c>
      <c r="K193" s="42">
        <v>0</v>
      </c>
      <c r="L193" s="42">
        <v>2</v>
      </c>
      <c r="M193" s="42">
        <v>0</v>
      </c>
      <c r="P193" s="63"/>
      <c r="S193" s="63"/>
    </row>
    <row r="194" spans="1:28" ht="20.100000000000001" customHeight="1" x14ac:dyDescent="0.25">
      <c r="A194" s="41" t="s">
        <v>580</v>
      </c>
      <c r="B194" s="42">
        <v>0</v>
      </c>
      <c r="C194" s="42">
        <v>0</v>
      </c>
      <c r="D194" s="42">
        <v>0</v>
      </c>
      <c r="E194" s="42">
        <v>0</v>
      </c>
      <c r="F194" s="42">
        <v>0</v>
      </c>
      <c r="G194" s="42">
        <v>0</v>
      </c>
      <c r="H194" s="42">
        <v>0</v>
      </c>
      <c r="I194" s="42">
        <v>0</v>
      </c>
      <c r="J194" s="42">
        <v>0</v>
      </c>
      <c r="K194" s="42">
        <v>0</v>
      </c>
      <c r="L194" s="42">
        <v>0</v>
      </c>
      <c r="M194" s="42">
        <v>0</v>
      </c>
      <c r="P194" s="63"/>
      <c r="S194" s="63"/>
    </row>
    <row r="195" spans="1:28" ht="20.100000000000001" customHeight="1" x14ac:dyDescent="0.25">
      <c r="A195" s="41" t="s">
        <v>276</v>
      </c>
      <c r="B195" s="42">
        <v>0</v>
      </c>
      <c r="C195" s="42">
        <v>0</v>
      </c>
      <c r="D195" s="42">
        <v>0</v>
      </c>
      <c r="E195" s="42">
        <v>0</v>
      </c>
      <c r="F195" s="42">
        <v>0</v>
      </c>
      <c r="G195" s="42">
        <v>0</v>
      </c>
      <c r="H195" s="42">
        <v>0</v>
      </c>
      <c r="I195" s="42">
        <v>0</v>
      </c>
      <c r="J195" s="42">
        <v>0</v>
      </c>
      <c r="K195" s="42">
        <v>0</v>
      </c>
      <c r="L195" s="42">
        <v>0</v>
      </c>
      <c r="M195" s="42">
        <v>0</v>
      </c>
      <c r="P195" s="63"/>
      <c r="S195" s="63"/>
    </row>
    <row r="196" spans="1:28" s="39" customFormat="1" ht="20.100000000000001" customHeight="1" x14ac:dyDescent="0.25">
      <c r="A196" s="41" t="s">
        <v>50</v>
      </c>
      <c r="B196" s="42">
        <v>0</v>
      </c>
      <c r="C196" s="42">
        <v>0</v>
      </c>
      <c r="D196" s="42">
        <v>0</v>
      </c>
      <c r="E196" s="42">
        <v>0</v>
      </c>
      <c r="F196" s="42">
        <v>0</v>
      </c>
      <c r="G196" s="42">
        <v>0</v>
      </c>
      <c r="H196" s="42">
        <v>0</v>
      </c>
      <c r="I196" s="42">
        <v>0</v>
      </c>
      <c r="J196" s="42">
        <v>0</v>
      </c>
      <c r="K196" s="42">
        <v>0</v>
      </c>
      <c r="L196" s="42">
        <v>0</v>
      </c>
      <c r="M196" s="42">
        <v>1</v>
      </c>
      <c r="P196" s="61"/>
      <c r="Q196" s="41"/>
      <c r="S196" s="61"/>
      <c r="T196" s="41"/>
      <c r="U196" s="41"/>
      <c r="V196" s="41"/>
      <c r="W196" s="41"/>
      <c r="X196" s="41"/>
      <c r="Y196" s="41"/>
      <c r="Z196" s="41"/>
      <c r="AA196" s="41"/>
      <c r="AB196" s="41"/>
    </row>
    <row r="197" spans="1:28" ht="20.100000000000001" customHeight="1" x14ac:dyDescent="0.25">
      <c r="A197" s="41" t="s">
        <v>272</v>
      </c>
      <c r="B197" s="42">
        <v>0</v>
      </c>
      <c r="C197" s="42">
        <v>0</v>
      </c>
      <c r="D197" s="42">
        <v>0</v>
      </c>
      <c r="E197" s="42">
        <v>0</v>
      </c>
      <c r="F197" s="42">
        <v>0</v>
      </c>
      <c r="G197" s="42">
        <v>0</v>
      </c>
      <c r="H197" s="42">
        <v>0</v>
      </c>
      <c r="I197" s="42">
        <v>0</v>
      </c>
      <c r="J197" s="42">
        <v>0</v>
      </c>
      <c r="K197" s="42">
        <v>0</v>
      </c>
      <c r="L197" s="42">
        <v>0</v>
      </c>
      <c r="M197" s="42">
        <v>0</v>
      </c>
      <c r="P197" s="63"/>
      <c r="S197" s="63"/>
    </row>
    <row r="198" spans="1:28" ht="20.100000000000001" customHeight="1" x14ac:dyDescent="0.25">
      <c r="A198" s="41" t="s">
        <v>51</v>
      </c>
      <c r="B198" s="42">
        <v>0</v>
      </c>
      <c r="C198" s="42">
        <v>0</v>
      </c>
      <c r="D198" s="42">
        <v>0</v>
      </c>
      <c r="E198" s="42">
        <v>0</v>
      </c>
      <c r="F198" s="42">
        <v>0</v>
      </c>
      <c r="G198" s="42">
        <v>0</v>
      </c>
      <c r="H198" s="42">
        <v>0</v>
      </c>
      <c r="I198" s="42">
        <v>0</v>
      </c>
      <c r="J198" s="42">
        <v>0</v>
      </c>
      <c r="K198" s="42">
        <v>0</v>
      </c>
      <c r="L198" s="42">
        <v>0</v>
      </c>
      <c r="M198" s="42">
        <v>0</v>
      </c>
      <c r="P198" s="63"/>
      <c r="S198" s="63"/>
    </row>
    <row r="199" spans="1:28" ht="20.100000000000001" customHeight="1" x14ac:dyDescent="0.25">
      <c r="A199" s="41" t="s">
        <v>52</v>
      </c>
      <c r="B199" s="42">
        <v>0</v>
      </c>
      <c r="C199" s="42">
        <v>0</v>
      </c>
      <c r="D199" s="42">
        <v>0</v>
      </c>
      <c r="E199" s="42">
        <v>0</v>
      </c>
      <c r="F199" s="42">
        <v>0</v>
      </c>
      <c r="G199" s="42">
        <v>0</v>
      </c>
      <c r="H199" s="42">
        <v>0</v>
      </c>
      <c r="I199" s="42">
        <v>0</v>
      </c>
      <c r="J199" s="42">
        <v>39</v>
      </c>
      <c r="K199" s="42">
        <v>0</v>
      </c>
      <c r="L199" s="42">
        <v>0</v>
      </c>
      <c r="M199" s="42">
        <v>0</v>
      </c>
      <c r="P199" s="63"/>
      <c r="S199" s="63"/>
    </row>
    <row r="200" spans="1:28" s="39" customFormat="1" ht="20.100000000000001" customHeight="1" x14ac:dyDescent="0.25">
      <c r="A200" s="41" t="s">
        <v>53</v>
      </c>
      <c r="B200" s="42">
        <v>0</v>
      </c>
      <c r="C200" s="42">
        <v>0</v>
      </c>
      <c r="D200" s="42">
        <v>0</v>
      </c>
      <c r="E200" s="42">
        <v>0</v>
      </c>
      <c r="F200" s="42">
        <v>0</v>
      </c>
      <c r="G200" s="42">
        <v>0</v>
      </c>
      <c r="H200" s="42">
        <v>1</v>
      </c>
      <c r="I200" s="42">
        <v>0</v>
      </c>
      <c r="J200" s="42">
        <v>0</v>
      </c>
      <c r="K200" s="42">
        <v>0</v>
      </c>
      <c r="L200" s="42">
        <v>1</v>
      </c>
      <c r="M200" s="42">
        <v>0</v>
      </c>
      <c r="P200" s="61"/>
      <c r="Q200" s="41"/>
      <c r="S200" s="61"/>
      <c r="T200" s="41"/>
      <c r="U200" s="41"/>
      <c r="V200" s="41"/>
      <c r="W200" s="41"/>
      <c r="X200" s="41"/>
      <c r="Y200" s="41"/>
      <c r="Z200" s="41"/>
      <c r="AA200" s="41"/>
      <c r="AB200" s="41"/>
    </row>
    <row r="201" spans="1:28" ht="20.100000000000001" customHeight="1" x14ac:dyDescent="0.25">
      <c r="A201" s="41" t="s">
        <v>54</v>
      </c>
      <c r="B201" s="42">
        <v>0</v>
      </c>
      <c r="C201" s="42">
        <v>0</v>
      </c>
      <c r="D201" s="42">
        <v>0</v>
      </c>
      <c r="E201" s="42">
        <v>0</v>
      </c>
      <c r="F201" s="42">
        <v>0</v>
      </c>
      <c r="G201" s="42">
        <v>0</v>
      </c>
      <c r="H201" s="42">
        <v>0</v>
      </c>
      <c r="I201" s="42">
        <v>0</v>
      </c>
      <c r="J201" s="42">
        <v>0</v>
      </c>
      <c r="K201" s="42">
        <v>0</v>
      </c>
      <c r="L201" s="42">
        <v>0</v>
      </c>
      <c r="M201" s="42">
        <v>0</v>
      </c>
      <c r="P201" s="63"/>
      <c r="S201" s="63"/>
    </row>
    <row r="202" spans="1:28" ht="20.100000000000001" customHeight="1" x14ac:dyDescent="0.25">
      <c r="A202" s="41" t="s">
        <v>55</v>
      </c>
      <c r="B202" s="42">
        <v>0</v>
      </c>
      <c r="C202" s="42">
        <v>0</v>
      </c>
      <c r="D202" s="42">
        <v>0</v>
      </c>
      <c r="E202" s="42">
        <v>0</v>
      </c>
      <c r="F202" s="42">
        <v>0</v>
      </c>
      <c r="G202" s="42">
        <v>0</v>
      </c>
      <c r="H202" s="42">
        <v>0</v>
      </c>
      <c r="I202" s="42">
        <v>0</v>
      </c>
      <c r="J202" s="42">
        <v>0</v>
      </c>
      <c r="K202" s="42">
        <v>0</v>
      </c>
      <c r="L202" s="42">
        <v>1</v>
      </c>
      <c r="M202" s="42">
        <v>0</v>
      </c>
      <c r="P202" s="63"/>
      <c r="S202" s="63"/>
    </row>
    <row r="203" spans="1:28" ht="20.100000000000001" customHeight="1" x14ac:dyDescent="0.25">
      <c r="A203" s="41" t="s">
        <v>56</v>
      </c>
      <c r="B203" s="42">
        <v>0</v>
      </c>
      <c r="C203" s="42">
        <v>0</v>
      </c>
      <c r="D203" s="42">
        <v>0</v>
      </c>
      <c r="E203" s="42">
        <v>0</v>
      </c>
      <c r="F203" s="42">
        <v>0</v>
      </c>
      <c r="G203" s="42">
        <v>0</v>
      </c>
      <c r="H203" s="42">
        <v>0</v>
      </c>
      <c r="I203" s="42">
        <v>0</v>
      </c>
      <c r="J203" s="42">
        <v>0</v>
      </c>
      <c r="K203" s="42">
        <v>0</v>
      </c>
      <c r="L203" s="42">
        <v>0</v>
      </c>
      <c r="M203" s="42">
        <v>0</v>
      </c>
      <c r="P203" s="63"/>
      <c r="Q203" s="39"/>
      <c r="S203" s="63"/>
      <c r="T203" s="39"/>
      <c r="U203" s="39"/>
      <c r="V203" s="39"/>
      <c r="W203" s="39"/>
      <c r="X203" s="39"/>
      <c r="Y203" s="39"/>
      <c r="Z203" s="39"/>
      <c r="AA203" s="39"/>
      <c r="AB203" s="39"/>
    </row>
    <row r="204" spans="1:28" ht="20.100000000000001" customHeight="1" x14ac:dyDescent="0.25">
      <c r="A204" s="41" t="s">
        <v>57</v>
      </c>
      <c r="B204" s="42">
        <v>0</v>
      </c>
      <c r="C204" s="42">
        <v>0</v>
      </c>
      <c r="D204" s="42">
        <v>0</v>
      </c>
      <c r="E204" s="42">
        <v>0</v>
      </c>
      <c r="F204" s="42">
        <v>0</v>
      </c>
      <c r="G204" s="42">
        <v>0</v>
      </c>
      <c r="H204" s="42">
        <v>0</v>
      </c>
      <c r="I204" s="42">
        <v>0</v>
      </c>
      <c r="J204" s="42">
        <v>1</v>
      </c>
      <c r="K204" s="42">
        <v>0</v>
      </c>
      <c r="L204" s="42">
        <v>0</v>
      </c>
      <c r="M204" s="42">
        <v>1</v>
      </c>
      <c r="P204" s="63"/>
      <c r="Q204" s="39"/>
      <c r="S204" s="63"/>
      <c r="T204" s="39"/>
      <c r="U204" s="39"/>
      <c r="V204" s="39"/>
      <c r="W204" s="39"/>
      <c r="X204" s="39"/>
      <c r="Y204" s="39"/>
      <c r="Z204" s="39"/>
      <c r="AA204" s="39"/>
      <c r="AB204" s="39"/>
    </row>
    <row r="205" spans="1:28" ht="20.100000000000001" customHeight="1" x14ac:dyDescent="0.25">
      <c r="A205" s="41" t="s">
        <v>581</v>
      </c>
      <c r="B205" s="42">
        <v>0</v>
      </c>
      <c r="C205" s="42">
        <v>0</v>
      </c>
      <c r="D205" s="42">
        <v>0</v>
      </c>
      <c r="E205" s="42">
        <v>0</v>
      </c>
      <c r="F205" s="42">
        <v>0</v>
      </c>
      <c r="G205" s="42">
        <v>0</v>
      </c>
      <c r="H205" s="42">
        <v>0</v>
      </c>
      <c r="I205" s="42">
        <v>0</v>
      </c>
      <c r="J205" s="42">
        <v>0</v>
      </c>
      <c r="K205" s="42">
        <v>0</v>
      </c>
      <c r="L205" s="42">
        <v>0</v>
      </c>
      <c r="M205" s="42">
        <v>0</v>
      </c>
      <c r="P205" s="63"/>
      <c r="Q205" s="39"/>
      <c r="S205" s="63"/>
      <c r="T205" s="39"/>
      <c r="U205" s="39"/>
      <c r="V205" s="39"/>
      <c r="W205" s="39"/>
      <c r="X205" s="39"/>
      <c r="Y205" s="39"/>
      <c r="Z205" s="39"/>
      <c r="AA205" s="39"/>
      <c r="AB205" s="39"/>
    </row>
    <row r="206" spans="1:28" ht="20.100000000000001" customHeight="1" x14ac:dyDescent="0.25">
      <c r="A206" s="41" t="s">
        <v>275</v>
      </c>
      <c r="B206" s="42">
        <v>0</v>
      </c>
      <c r="C206" s="42">
        <v>0</v>
      </c>
      <c r="D206" s="42">
        <v>0</v>
      </c>
      <c r="E206" s="42">
        <v>0</v>
      </c>
      <c r="F206" s="42">
        <v>0</v>
      </c>
      <c r="G206" s="42">
        <v>0</v>
      </c>
      <c r="H206" s="42">
        <v>0</v>
      </c>
      <c r="I206" s="42">
        <v>0</v>
      </c>
      <c r="J206" s="42">
        <v>0</v>
      </c>
      <c r="K206" s="42">
        <v>0</v>
      </c>
      <c r="L206" s="42">
        <v>0</v>
      </c>
      <c r="M206" s="42">
        <v>0</v>
      </c>
      <c r="P206" s="63"/>
      <c r="S206" s="63"/>
      <c r="T206" s="63"/>
      <c r="U206" s="63"/>
      <c r="V206" s="63"/>
      <c r="W206" s="63"/>
      <c r="X206" s="63"/>
      <c r="Y206" s="63"/>
      <c r="Z206" s="63"/>
      <c r="AA206" s="63"/>
    </row>
    <row r="207" spans="1:28" s="39" customFormat="1" ht="20.100000000000001" customHeight="1" x14ac:dyDescent="0.25">
      <c r="A207" s="41" t="s">
        <v>582</v>
      </c>
      <c r="B207" s="42">
        <v>0</v>
      </c>
      <c r="C207" s="42">
        <v>0</v>
      </c>
      <c r="D207" s="42">
        <v>0</v>
      </c>
      <c r="E207" s="42">
        <v>0</v>
      </c>
      <c r="F207" s="42">
        <v>0</v>
      </c>
      <c r="G207" s="42">
        <v>0</v>
      </c>
      <c r="H207" s="42">
        <v>0</v>
      </c>
      <c r="I207" s="42">
        <v>0</v>
      </c>
      <c r="J207" s="42">
        <v>0</v>
      </c>
      <c r="K207" s="42">
        <v>0</v>
      </c>
      <c r="L207" s="42">
        <v>0</v>
      </c>
      <c r="M207" s="42">
        <v>0</v>
      </c>
      <c r="P207" s="61"/>
    </row>
    <row r="208" spans="1:28" s="39" customFormat="1" ht="20.100000000000001" customHeight="1" x14ac:dyDescent="0.25">
      <c r="A208" s="41" t="s">
        <v>58</v>
      </c>
      <c r="B208" s="42">
        <v>0</v>
      </c>
      <c r="C208" s="42">
        <v>0</v>
      </c>
      <c r="D208" s="42">
        <v>0</v>
      </c>
      <c r="E208" s="42">
        <v>0</v>
      </c>
      <c r="F208" s="42">
        <v>0</v>
      </c>
      <c r="G208" s="42">
        <v>0</v>
      </c>
      <c r="H208" s="42">
        <v>0</v>
      </c>
      <c r="I208" s="42">
        <v>0</v>
      </c>
      <c r="J208" s="42">
        <v>0</v>
      </c>
      <c r="K208" s="42">
        <v>0</v>
      </c>
      <c r="L208" s="42">
        <v>0</v>
      </c>
      <c r="M208" s="42">
        <v>0</v>
      </c>
      <c r="P208" s="61"/>
    </row>
    <row r="209" spans="1:16" s="39" customFormat="1" ht="20.100000000000001" customHeight="1" x14ac:dyDescent="0.25">
      <c r="A209" s="41" t="s">
        <v>59</v>
      </c>
      <c r="B209" s="42">
        <v>1</v>
      </c>
      <c r="C209" s="42">
        <v>0</v>
      </c>
      <c r="D209" s="42">
        <v>0</v>
      </c>
      <c r="E209" s="42">
        <v>0</v>
      </c>
      <c r="F209" s="42">
        <v>0</v>
      </c>
      <c r="G209" s="42">
        <v>0</v>
      </c>
      <c r="H209" s="42">
        <v>0</v>
      </c>
      <c r="I209" s="42">
        <v>0</v>
      </c>
      <c r="J209" s="42">
        <v>0</v>
      </c>
      <c r="K209" s="42">
        <v>0</v>
      </c>
      <c r="L209" s="42">
        <v>0</v>
      </c>
      <c r="M209" s="42">
        <v>0</v>
      </c>
      <c r="N209" s="42"/>
      <c r="O209" s="42"/>
    </row>
    <row r="210" spans="1:16" s="39" customFormat="1" ht="20.100000000000001" customHeight="1" x14ac:dyDescent="0.25">
      <c r="A210" s="41" t="s">
        <v>60</v>
      </c>
      <c r="B210" s="42">
        <v>0</v>
      </c>
      <c r="C210" s="42">
        <v>0</v>
      </c>
      <c r="D210" s="42">
        <v>0</v>
      </c>
      <c r="E210" s="42">
        <v>0</v>
      </c>
      <c r="F210" s="42">
        <v>0</v>
      </c>
      <c r="G210" s="42">
        <v>0</v>
      </c>
      <c r="H210" s="42">
        <v>0</v>
      </c>
      <c r="I210" s="42">
        <v>0</v>
      </c>
      <c r="J210" s="42">
        <v>0</v>
      </c>
      <c r="K210" s="42">
        <v>0</v>
      </c>
      <c r="L210" s="42">
        <v>1</v>
      </c>
      <c r="M210" s="42">
        <v>0</v>
      </c>
      <c r="N210" s="42"/>
      <c r="O210" s="42"/>
    </row>
    <row r="211" spans="1:16" s="39" customFormat="1" ht="20.100000000000001" customHeight="1" x14ac:dyDescent="0.25">
      <c r="A211" s="41" t="s">
        <v>262</v>
      </c>
      <c r="B211" s="42">
        <v>0</v>
      </c>
      <c r="C211" s="42">
        <v>0</v>
      </c>
      <c r="D211" s="42">
        <v>0</v>
      </c>
      <c r="E211" s="42">
        <v>0</v>
      </c>
      <c r="F211" s="42">
        <v>0</v>
      </c>
      <c r="G211" s="42">
        <v>0</v>
      </c>
      <c r="H211" s="42">
        <v>0</v>
      </c>
      <c r="I211" s="42">
        <v>0</v>
      </c>
      <c r="J211" s="42">
        <v>4</v>
      </c>
      <c r="K211" s="42">
        <v>0</v>
      </c>
      <c r="L211" s="42">
        <v>0</v>
      </c>
      <c r="M211" s="42">
        <v>0</v>
      </c>
      <c r="N211" s="42"/>
      <c r="O211" s="42"/>
    </row>
    <row r="212" spans="1:16" s="39" customFormat="1" ht="20.100000000000001" customHeight="1" x14ac:dyDescent="0.25">
      <c r="A212" s="41" t="s">
        <v>61</v>
      </c>
      <c r="B212" s="42">
        <v>0</v>
      </c>
      <c r="C212" s="42">
        <v>0</v>
      </c>
      <c r="D212" s="42">
        <v>0</v>
      </c>
      <c r="E212" s="42">
        <v>0</v>
      </c>
      <c r="F212" s="42">
        <v>0</v>
      </c>
      <c r="G212" s="42">
        <v>0</v>
      </c>
      <c r="H212" s="42">
        <v>0</v>
      </c>
      <c r="I212" s="42">
        <v>0</v>
      </c>
      <c r="J212" s="42">
        <v>0</v>
      </c>
      <c r="K212" s="42">
        <v>0</v>
      </c>
      <c r="L212" s="42">
        <v>0</v>
      </c>
      <c r="M212" s="42">
        <v>0</v>
      </c>
      <c r="N212" s="42"/>
      <c r="O212" s="42"/>
    </row>
    <row r="213" spans="1:16" s="39" customFormat="1" ht="20.100000000000001" customHeight="1" x14ac:dyDescent="0.25">
      <c r="A213" s="41" t="s">
        <v>273</v>
      </c>
      <c r="B213" s="42">
        <v>0</v>
      </c>
      <c r="C213" s="42">
        <v>0</v>
      </c>
      <c r="D213" s="42">
        <v>0</v>
      </c>
      <c r="E213" s="42">
        <v>0</v>
      </c>
      <c r="F213" s="42">
        <v>0</v>
      </c>
      <c r="G213" s="42">
        <v>0</v>
      </c>
      <c r="H213" s="42">
        <v>0</v>
      </c>
      <c r="I213" s="42">
        <v>0</v>
      </c>
      <c r="J213" s="42">
        <v>0</v>
      </c>
      <c r="K213" s="42">
        <v>0</v>
      </c>
      <c r="L213" s="42">
        <v>0</v>
      </c>
      <c r="M213" s="42">
        <v>0</v>
      </c>
      <c r="N213" s="42"/>
      <c r="O213" s="42"/>
    </row>
    <row r="214" spans="1:16" s="39" customFormat="1" ht="20.100000000000001" customHeight="1" x14ac:dyDescent="0.25">
      <c r="A214" s="41" t="s">
        <v>62</v>
      </c>
      <c r="B214" s="42">
        <v>0</v>
      </c>
      <c r="C214" s="42">
        <v>0</v>
      </c>
      <c r="D214" s="42">
        <v>0</v>
      </c>
      <c r="E214" s="42">
        <v>0</v>
      </c>
      <c r="F214" s="42">
        <v>0</v>
      </c>
      <c r="G214" s="42">
        <v>0</v>
      </c>
      <c r="H214" s="42">
        <v>0</v>
      </c>
      <c r="I214" s="42">
        <v>0</v>
      </c>
      <c r="J214" s="42">
        <v>0</v>
      </c>
      <c r="K214" s="42">
        <v>0</v>
      </c>
      <c r="L214" s="42">
        <v>0</v>
      </c>
      <c r="M214" s="42">
        <v>0</v>
      </c>
      <c r="N214" s="42"/>
      <c r="O214" s="42"/>
    </row>
    <row r="215" spans="1:16" s="39" customFormat="1" ht="20.100000000000001" customHeight="1" x14ac:dyDescent="0.25">
      <c r="A215" s="41" t="s">
        <v>274</v>
      </c>
      <c r="B215" s="42">
        <v>0</v>
      </c>
      <c r="C215" s="42">
        <v>0</v>
      </c>
      <c r="D215" s="42">
        <v>0</v>
      </c>
      <c r="E215" s="42">
        <v>0</v>
      </c>
      <c r="F215" s="42">
        <v>0</v>
      </c>
      <c r="G215" s="42">
        <v>0</v>
      </c>
      <c r="H215" s="42">
        <v>0</v>
      </c>
      <c r="I215" s="42">
        <v>0</v>
      </c>
      <c r="J215" s="42">
        <v>0</v>
      </c>
      <c r="K215" s="42">
        <v>0</v>
      </c>
      <c r="L215" s="42">
        <v>0</v>
      </c>
      <c r="M215" s="42">
        <v>0</v>
      </c>
      <c r="N215" s="42"/>
      <c r="O215" s="42"/>
    </row>
    <row r="216" spans="1:16" s="39" customFormat="1" ht="20.100000000000001" customHeight="1" x14ac:dyDescent="0.25">
      <c r="A216" s="41" t="s">
        <v>63</v>
      </c>
      <c r="B216" s="42">
        <v>0</v>
      </c>
      <c r="C216" s="42">
        <v>0</v>
      </c>
      <c r="D216" s="42">
        <v>0</v>
      </c>
      <c r="E216" s="42">
        <v>0</v>
      </c>
      <c r="F216" s="42">
        <v>0</v>
      </c>
      <c r="G216" s="42">
        <v>0</v>
      </c>
      <c r="H216" s="42">
        <v>0</v>
      </c>
      <c r="I216" s="42">
        <v>0</v>
      </c>
      <c r="J216" s="42">
        <v>0</v>
      </c>
      <c r="K216" s="42">
        <v>0</v>
      </c>
      <c r="L216" s="42">
        <v>2</v>
      </c>
      <c r="M216" s="42">
        <v>0</v>
      </c>
      <c r="N216" s="42"/>
      <c r="O216" s="42"/>
    </row>
    <row r="217" spans="1:16" s="39" customFormat="1" ht="20.100000000000001" customHeight="1" x14ac:dyDescent="0.25">
      <c r="A217" s="41" t="s">
        <v>64</v>
      </c>
      <c r="B217" s="42">
        <v>1</v>
      </c>
      <c r="C217" s="42">
        <v>0</v>
      </c>
      <c r="D217" s="42">
        <v>0</v>
      </c>
      <c r="E217" s="42">
        <v>0</v>
      </c>
      <c r="F217" s="42">
        <v>0</v>
      </c>
      <c r="G217" s="42">
        <v>0</v>
      </c>
      <c r="H217" s="42">
        <v>0</v>
      </c>
      <c r="I217" s="42">
        <v>0</v>
      </c>
      <c r="J217" s="42">
        <v>2</v>
      </c>
      <c r="K217" s="42">
        <v>2</v>
      </c>
      <c r="L217" s="42">
        <v>0</v>
      </c>
      <c r="M217" s="42">
        <v>0</v>
      </c>
      <c r="N217" s="42"/>
      <c r="O217" s="42"/>
    </row>
    <row r="218" spans="1:16" s="39" customFormat="1" ht="20.100000000000001" customHeight="1" x14ac:dyDescent="0.25">
      <c r="A218" s="41" t="s">
        <v>261</v>
      </c>
      <c r="B218" s="42">
        <v>0</v>
      </c>
      <c r="C218" s="42">
        <v>0</v>
      </c>
      <c r="D218" s="42">
        <v>0</v>
      </c>
      <c r="E218" s="42">
        <v>0</v>
      </c>
      <c r="F218" s="42">
        <v>0</v>
      </c>
      <c r="G218" s="42">
        <v>0</v>
      </c>
      <c r="H218" s="42">
        <v>0</v>
      </c>
      <c r="I218" s="42">
        <v>0</v>
      </c>
      <c r="J218" s="42">
        <v>0</v>
      </c>
      <c r="K218" s="42">
        <v>0</v>
      </c>
      <c r="L218" s="42">
        <v>0</v>
      </c>
      <c r="M218" s="42">
        <v>0</v>
      </c>
      <c r="N218" s="42"/>
      <c r="O218" s="42"/>
    </row>
    <row r="219" spans="1:16" s="39" customFormat="1" ht="20.100000000000001" customHeight="1" x14ac:dyDescent="0.25">
      <c r="A219" s="41" t="s">
        <v>583</v>
      </c>
      <c r="B219" s="42">
        <v>0</v>
      </c>
      <c r="C219" s="42">
        <v>0</v>
      </c>
      <c r="D219" s="42">
        <v>0</v>
      </c>
      <c r="E219" s="42">
        <v>0</v>
      </c>
      <c r="F219" s="42">
        <v>0</v>
      </c>
      <c r="G219" s="42">
        <v>0</v>
      </c>
      <c r="H219" s="42">
        <v>0</v>
      </c>
      <c r="I219" s="42">
        <v>0</v>
      </c>
      <c r="J219" s="42">
        <v>0</v>
      </c>
      <c r="K219" s="42">
        <v>0</v>
      </c>
      <c r="L219" s="42">
        <v>1</v>
      </c>
      <c r="M219" s="42">
        <v>0</v>
      </c>
      <c r="N219" s="42"/>
      <c r="O219" s="42"/>
    </row>
    <row r="220" spans="1:16" s="39" customFormat="1" ht="20.100000000000001" customHeight="1" x14ac:dyDescent="0.25">
      <c r="A220" s="41" t="s">
        <v>65</v>
      </c>
      <c r="B220" s="42">
        <v>0</v>
      </c>
      <c r="C220" s="42">
        <v>0</v>
      </c>
      <c r="D220" s="42">
        <v>0</v>
      </c>
      <c r="E220" s="42">
        <v>0</v>
      </c>
      <c r="F220" s="42">
        <v>0</v>
      </c>
      <c r="G220" s="42">
        <v>0</v>
      </c>
      <c r="H220" s="42">
        <v>0</v>
      </c>
      <c r="I220" s="42">
        <v>0</v>
      </c>
      <c r="J220" s="42">
        <v>0</v>
      </c>
      <c r="K220" s="42">
        <v>0</v>
      </c>
      <c r="L220" s="42">
        <v>0</v>
      </c>
      <c r="M220" s="42">
        <v>0</v>
      </c>
      <c r="N220" s="42"/>
      <c r="O220" s="42"/>
    </row>
    <row r="221" spans="1:16" ht="20.100000000000001" customHeight="1" x14ac:dyDescent="0.25">
      <c r="A221" s="352" t="s">
        <v>257</v>
      </c>
      <c r="B221" s="40">
        <v>0</v>
      </c>
      <c r="C221" s="40">
        <v>0</v>
      </c>
      <c r="D221" s="40">
        <v>0</v>
      </c>
      <c r="E221" s="40">
        <v>0</v>
      </c>
      <c r="F221" s="40">
        <v>0</v>
      </c>
      <c r="G221" s="40">
        <v>0</v>
      </c>
      <c r="H221" s="40">
        <v>0</v>
      </c>
      <c r="I221" s="40">
        <v>0</v>
      </c>
      <c r="J221" s="40">
        <v>0</v>
      </c>
      <c r="K221" s="40">
        <v>0</v>
      </c>
      <c r="L221" s="40">
        <v>0</v>
      </c>
      <c r="M221" s="40">
        <v>0</v>
      </c>
      <c r="P221" s="63"/>
    </row>
    <row r="222" spans="1:16" ht="20.100000000000001" customHeight="1" x14ac:dyDescent="0.25">
      <c r="A222" s="41" t="s">
        <v>66</v>
      </c>
      <c r="B222" s="44">
        <v>0</v>
      </c>
      <c r="C222" s="44">
        <v>0</v>
      </c>
      <c r="D222" s="44">
        <v>0</v>
      </c>
      <c r="E222" s="44">
        <v>0</v>
      </c>
      <c r="F222" s="44">
        <v>0</v>
      </c>
      <c r="G222" s="44">
        <v>0</v>
      </c>
      <c r="H222" s="44">
        <v>0</v>
      </c>
      <c r="I222" s="44">
        <v>0</v>
      </c>
      <c r="J222" s="44">
        <v>0</v>
      </c>
      <c r="K222" s="44">
        <v>0</v>
      </c>
      <c r="L222" s="44">
        <v>0</v>
      </c>
      <c r="M222" s="44">
        <v>0</v>
      </c>
    </row>
    <row r="223" spans="1:16" ht="20.100000000000001" customHeight="1" x14ac:dyDescent="0.25">
      <c r="A223" s="41" t="s">
        <v>67</v>
      </c>
      <c r="B223" s="44">
        <v>0</v>
      </c>
      <c r="C223" s="44">
        <v>0</v>
      </c>
      <c r="D223" s="44">
        <v>0</v>
      </c>
      <c r="E223" s="44">
        <v>0</v>
      </c>
      <c r="F223" s="44">
        <v>0</v>
      </c>
      <c r="G223" s="44">
        <v>0</v>
      </c>
      <c r="H223" s="44">
        <v>0</v>
      </c>
      <c r="I223" s="44">
        <v>0</v>
      </c>
      <c r="J223" s="44">
        <v>0</v>
      </c>
      <c r="K223" s="44">
        <v>0</v>
      </c>
      <c r="L223" s="44">
        <v>0</v>
      </c>
      <c r="M223" s="44">
        <v>0</v>
      </c>
    </row>
    <row r="224" spans="1:16" ht="20.100000000000001" customHeight="1" x14ac:dyDescent="0.25">
      <c r="A224" s="41" t="s">
        <v>68</v>
      </c>
      <c r="B224" s="44">
        <v>0</v>
      </c>
      <c r="C224" s="44">
        <v>0</v>
      </c>
      <c r="D224" s="44">
        <v>0</v>
      </c>
      <c r="E224" s="44">
        <v>0</v>
      </c>
      <c r="F224" s="44">
        <v>0</v>
      </c>
      <c r="G224" s="44">
        <v>0</v>
      </c>
      <c r="H224" s="44">
        <v>0</v>
      </c>
      <c r="I224" s="44">
        <v>0</v>
      </c>
      <c r="J224" s="44">
        <v>0</v>
      </c>
      <c r="K224" s="44">
        <v>0</v>
      </c>
      <c r="L224" s="44">
        <v>0</v>
      </c>
      <c r="M224" s="44">
        <v>0</v>
      </c>
    </row>
    <row r="225" spans="1:15" s="39" customFormat="1" ht="20.100000000000001" customHeight="1" thickBot="1" x14ac:dyDescent="0.3">
      <c r="A225" s="353" t="s">
        <v>591</v>
      </c>
      <c r="B225" s="46">
        <v>0</v>
      </c>
      <c r="C225" s="46">
        <v>0</v>
      </c>
      <c r="D225" s="46">
        <v>0</v>
      </c>
      <c r="E225" s="46">
        <v>0</v>
      </c>
      <c r="F225" s="46">
        <v>0</v>
      </c>
      <c r="G225" s="46">
        <v>0</v>
      </c>
      <c r="H225" s="46">
        <v>0</v>
      </c>
      <c r="I225" s="46">
        <v>0</v>
      </c>
      <c r="J225" s="46">
        <v>0</v>
      </c>
      <c r="K225" s="46">
        <v>0</v>
      </c>
      <c r="L225" s="46">
        <v>0</v>
      </c>
      <c r="M225" s="46">
        <v>0</v>
      </c>
    </row>
    <row r="226" spans="1:15" s="48" customFormat="1" ht="15.95" customHeight="1" x14ac:dyDescent="0.25">
      <c r="A226" s="47" t="s">
        <v>588</v>
      </c>
      <c r="B226" s="47"/>
      <c r="C226" s="47"/>
      <c r="N226" s="65"/>
      <c r="O226" s="65"/>
    </row>
    <row r="227" spans="1:15" ht="20.100000000000001" customHeight="1" x14ac:dyDescent="0.25">
      <c r="N227" s="40"/>
      <c r="O227" s="40"/>
    </row>
    <row r="228" spans="1:15" ht="20.100000000000001" customHeight="1" x14ac:dyDescent="0.25">
      <c r="O228" s="66"/>
    </row>
  </sheetData>
  <mergeCells count="16">
    <mergeCell ref="A139:A141"/>
    <mergeCell ref="B139:O139"/>
    <mergeCell ref="B140:C140"/>
    <mergeCell ref="A184:A186"/>
    <mergeCell ref="B184:M184"/>
    <mergeCell ref="B185:C185"/>
    <mergeCell ref="F185:G185"/>
    <mergeCell ref="J185:K185"/>
    <mergeCell ref="A3:A5"/>
    <mergeCell ref="B3:O3"/>
    <mergeCell ref="B4:C4"/>
    <mergeCell ref="A71:A73"/>
    <mergeCell ref="B71:M71"/>
    <mergeCell ref="B72:C72"/>
    <mergeCell ref="F72:G72"/>
    <mergeCell ref="J72:K72"/>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68" max="16383" man="1"/>
    <brk id="136" max="16383" man="1"/>
    <brk id="181"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Q117"/>
  <sheetViews>
    <sheetView showGridLines="0" zoomScaleNormal="100" zoomScaleSheetLayoutView="25" workbookViewId="0"/>
  </sheetViews>
  <sheetFormatPr defaultColWidth="9.140625" defaultRowHeight="20.100000000000001" customHeight="1" x14ac:dyDescent="0.25"/>
  <cols>
    <col min="1" max="1" width="36.7109375" style="35" customWidth="1"/>
    <col min="2" max="11" width="12.28515625" style="35" customWidth="1"/>
    <col min="12" max="12" width="13.28515625" style="35" customWidth="1"/>
    <col min="13" max="14" width="9.140625" style="35"/>
    <col min="15" max="15" width="11" style="35" bestFit="1" customWidth="1"/>
    <col min="16" max="16384" width="9.140625" style="35"/>
  </cols>
  <sheetData>
    <row r="1" spans="1:17" s="27" customFormat="1" ht="24.95" customHeight="1" x14ac:dyDescent="0.25">
      <c r="A1" s="347" t="s">
        <v>115</v>
      </c>
      <c r="B1" s="347"/>
      <c r="C1" s="347"/>
      <c r="D1" s="347"/>
      <c r="E1" s="347"/>
      <c r="F1" s="347"/>
      <c r="G1" s="347"/>
      <c r="H1" s="26"/>
      <c r="I1" s="26"/>
      <c r="J1" s="26"/>
      <c r="K1" s="26"/>
      <c r="L1" s="26"/>
    </row>
    <row r="2" spans="1:17" s="27" customFormat="1" ht="24.95" customHeight="1" thickBot="1" x14ac:dyDescent="0.25">
      <c r="A2" s="28" t="s">
        <v>541</v>
      </c>
      <c r="B2" s="29"/>
      <c r="C2" s="29"/>
      <c r="D2" s="29"/>
      <c r="E2" s="29"/>
      <c r="F2" s="29"/>
      <c r="G2" s="29"/>
      <c r="H2" s="29"/>
      <c r="I2" s="29"/>
      <c r="J2" s="30"/>
      <c r="K2" s="336" t="s">
        <v>586</v>
      </c>
    </row>
    <row r="3" spans="1:17" s="27" customFormat="1" ht="20.100000000000001" customHeight="1" x14ac:dyDescent="0.25">
      <c r="A3" s="1016" t="s">
        <v>8</v>
      </c>
      <c r="B3" s="1019" t="s">
        <v>9</v>
      </c>
      <c r="C3" s="1020"/>
      <c r="D3" s="1020"/>
      <c r="E3" s="1020"/>
      <c r="F3" s="1020"/>
      <c r="G3" s="1020"/>
      <c r="H3" s="1020"/>
      <c r="I3" s="1020"/>
      <c r="J3" s="1020"/>
      <c r="K3" s="1020"/>
      <c r="L3" s="31"/>
    </row>
    <row r="4" spans="1:17" s="27" customFormat="1" ht="20.100000000000001" customHeight="1" x14ac:dyDescent="0.25">
      <c r="A4" s="1017"/>
      <c r="B4" s="1021" t="s">
        <v>10</v>
      </c>
      <c r="C4" s="1021"/>
      <c r="D4" s="1021" t="s">
        <v>11</v>
      </c>
      <c r="E4" s="1021"/>
      <c r="F4" s="1021"/>
      <c r="G4" s="1021"/>
      <c r="H4" s="1021"/>
      <c r="I4" s="1021"/>
      <c r="J4" s="1021"/>
      <c r="K4" s="1022"/>
      <c r="L4" s="31"/>
    </row>
    <row r="5" spans="1:17" ht="20.100000000000001" customHeight="1" x14ac:dyDescent="0.25">
      <c r="A5" s="1017"/>
      <c r="B5" s="1021"/>
      <c r="C5" s="1021"/>
      <c r="D5" s="32" t="s">
        <v>12</v>
      </c>
      <c r="E5" s="32"/>
      <c r="F5" s="32" t="s">
        <v>14</v>
      </c>
      <c r="G5" s="32"/>
      <c r="H5" s="32" t="s">
        <v>13</v>
      </c>
      <c r="I5" s="32"/>
      <c r="J5" s="32" t="s">
        <v>15</v>
      </c>
      <c r="K5" s="33"/>
      <c r="L5" s="34"/>
    </row>
    <row r="6" spans="1:17" ht="20.100000000000001" customHeight="1" x14ac:dyDescent="0.25">
      <c r="A6" s="1018"/>
      <c r="B6" s="345">
        <v>2015</v>
      </c>
      <c r="C6" s="345">
        <v>2016</v>
      </c>
      <c r="D6" s="345">
        <v>2015</v>
      </c>
      <c r="E6" s="345">
        <v>2016</v>
      </c>
      <c r="F6" s="345">
        <v>2015</v>
      </c>
      <c r="G6" s="345">
        <v>2016</v>
      </c>
      <c r="H6" s="345">
        <v>2015</v>
      </c>
      <c r="I6" s="345">
        <v>2016</v>
      </c>
      <c r="J6" s="345">
        <v>2015</v>
      </c>
      <c r="K6" s="346">
        <v>2016</v>
      </c>
      <c r="L6" s="34"/>
    </row>
    <row r="7" spans="1:17" ht="20.100000000000001" customHeight="1" x14ac:dyDescent="0.25">
      <c r="A7" s="36" t="s">
        <v>10</v>
      </c>
      <c r="B7" s="37">
        <v>2248811</v>
      </c>
      <c r="C7" s="37">
        <v>2248297</v>
      </c>
      <c r="D7" s="37">
        <v>2248242</v>
      </c>
      <c r="E7" s="37">
        <v>2246957</v>
      </c>
      <c r="F7" s="337" t="s">
        <v>584</v>
      </c>
      <c r="G7" s="337" t="s">
        <v>584</v>
      </c>
      <c r="H7" s="37">
        <v>569</v>
      </c>
      <c r="I7" s="37">
        <v>1340</v>
      </c>
      <c r="J7" s="337" t="s">
        <v>584</v>
      </c>
      <c r="K7" s="337" t="s">
        <v>584</v>
      </c>
      <c r="L7" s="38"/>
    </row>
    <row r="8" spans="1:17" s="27" customFormat="1" ht="20.100000000000001" customHeight="1" x14ac:dyDescent="0.25">
      <c r="A8" s="352" t="s">
        <v>260</v>
      </c>
      <c r="B8" s="40">
        <v>85307</v>
      </c>
      <c r="C8" s="40">
        <v>59845</v>
      </c>
      <c r="D8" s="40">
        <v>85298</v>
      </c>
      <c r="E8" s="40">
        <v>59831</v>
      </c>
      <c r="F8" s="338" t="s">
        <v>584</v>
      </c>
      <c r="G8" s="338" t="s">
        <v>584</v>
      </c>
      <c r="H8" s="40">
        <v>9</v>
      </c>
      <c r="I8" s="40">
        <v>14</v>
      </c>
      <c r="J8" s="338" t="s">
        <v>584</v>
      </c>
      <c r="K8" s="338" t="s">
        <v>584</v>
      </c>
      <c r="L8" s="38"/>
    </row>
    <row r="9" spans="1:17" ht="20.100000000000001" customHeight="1" x14ac:dyDescent="0.25">
      <c r="A9" s="41" t="s">
        <v>17</v>
      </c>
      <c r="B9" s="42">
        <v>24178</v>
      </c>
      <c r="C9" s="42">
        <v>21034</v>
      </c>
      <c r="D9" s="42">
        <v>24169</v>
      </c>
      <c r="E9" s="42">
        <v>21027</v>
      </c>
      <c r="F9" s="339" t="s">
        <v>584</v>
      </c>
      <c r="G9" s="339" t="s">
        <v>584</v>
      </c>
      <c r="H9" s="42">
        <v>9</v>
      </c>
      <c r="I9" s="42">
        <v>7</v>
      </c>
      <c r="J9" s="339" t="s">
        <v>584</v>
      </c>
      <c r="K9" s="339" t="s">
        <v>584</v>
      </c>
      <c r="L9" s="38"/>
      <c r="O9" s="75"/>
    </row>
    <row r="10" spans="1:17" ht="20.100000000000001" customHeight="1" x14ac:dyDescent="0.25">
      <c r="A10" s="41" t="s">
        <v>18</v>
      </c>
      <c r="B10" s="42">
        <v>34846</v>
      </c>
      <c r="C10" s="42">
        <v>20107</v>
      </c>
      <c r="D10" s="42">
        <v>34846</v>
      </c>
      <c r="E10" s="42">
        <v>20107</v>
      </c>
      <c r="F10" s="339" t="s">
        <v>584</v>
      </c>
      <c r="G10" s="339" t="s">
        <v>584</v>
      </c>
      <c r="H10" s="42">
        <v>0</v>
      </c>
      <c r="I10" s="42">
        <v>0</v>
      </c>
      <c r="J10" s="339" t="s">
        <v>584</v>
      </c>
      <c r="K10" s="339" t="s">
        <v>584</v>
      </c>
      <c r="L10" s="38"/>
    </row>
    <row r="11" spans="1:17" ht="20.100000000000001" customHeight="1" x14ac:dyDescent="0.25">
      <c r="A11" s="41" t="s">
        <v>19</v>
      </c>
      <c r="B11" s="42">
        <v>372</v>
      </c>
      <c r="C11" s="42">
        <v>204</v>
      </c>
      <c r="D11" s="42">
        <v>372</v>
      </c>
      <c r="E11" s="42">
        <v>204</v>
      </c>
      <c r="F11" s="339" t="s">
        <v>584</v>
      </c>
      <c r="G11" s="339" t="s">
        <v>584</v>
      </c>
      <c r="H11" s="42">
        <v>0</v>
      </c>
      <c r="I11" s="42">
        <v>0</v>
      </c>
      <c r="J11" s="339" t="s">
        <v>584</v>
      </c>
      <c r="K11" s="339" t="s">
        <v>584</v>
      </c>
      <c r="L11" s="38"/>
    </row>
    <row r="12" spans="1:17" ht="20.100000000000001" customHeight="1" x14ac:dyDescent="0.25">
      <c r="A12" s="41" t="s">
        <v>559</v>
      </c>
      <c r="B12" s="42">
        <v>2090</v>
      </c>
      <c r="C12" s="42">
        <v>2261</v>
      </c>
      <c r="D12" s="42">
        <v>2090</v>
      </c>
      <c r="E12" s="42">
        <v>2261</v>
      </c>
      <c r="F12" s="339" t="s">
        <v>584</v>
      </c>
      <c r="G12" s="339" t="s">
        <v>584</v>
      </c>
      <c r="H12" s="42">
        <v>0</v>
      </c>
      <c r="I12" s="42">
        <v>0</v>
      </c>
      <c r="J12" s="339" t="s">
        <v>584</v>
      </c>
      <c r="K12" s="339" t="s">
        <v>584</v>
      </c>
      <c r="L12" s="38"/>
      <c r="O12" s="75"/>
    </row>
    <row r="13" spans="1:17" ht="20.100000000000001" customHeight="1" x14ac:dyDescent="0.25">
      <c r="A13" s="41" t="s">
        <v>560</v>
      </c>
      <c r="B13" s="42">
        <v>1540</v>
      </c>
      <c r="C13" s="42">
        <v>633</v>
      </c>
      <c r="D13" s="42">
        <v>1540</v>
      </c>
      <c r="E13" s="42">
        <v>632</v>
      </c>
      <c r="F13" s="339" t="s">
        <v>584</v>
      </c>
      <c r="G13" s="339" t="s">
        <v>584</v>
      </c>
      <c r="H13" s="42">
        <v>0</v>
      </c>
      <c r="I13" s="42">
        <v>1</v>
      </c>
      <c r="J13" s="339" t="s">
        <v>584</v>
      </c>
      <c r="K13" s="339" t="s">
        <v>584</v>
      </c>
      <c r="L13" s="38"/>
    </row>
    <row r="14" spans="1:17" ht="20.100000000000001" customHeight="1" x14ac:dyDescent="0.25">
      <c r="A14" s="41" t="s">
        <v>561</v>
      </c>
      <c r="B14" s="42">
        <v>3432</v>
      </c>
      <c r="C14" s="42">
        <v>2174</v>
      </c>
      <c r="D14" s="42">
        <v>3432</v>
      </c>
      <c r="E14" s="42">
        <v>2173</v>
      </c>
      <c r="F14" s="339" t="s">
        <v>584</v>
      </c>
      <c r="G14" s="339" t="s">
        <v>584</v>
      </c>
      <c r="H14" s="42">
        <v>0</v>
      </c>
      <c r="I14" s="42">
        <v>1</v>
      </c>
      <c r="J14" s="339" t="s">
        <v>584</v>
      </c>
      <c r="K14" s="339" t="s">
        <v>584</v>
      </c>
      <c r="L14" s="38"/>
      <c r="Q14" s="35" t="s">
        <v>1</v>
      </c>
    </row>
    <row r="15" spans="1:17" ht="20.100000000000001" customHeight="1" x14ac:dyDescent="0.25">
      <c r="A15" s="41" t="s">
        <v>562</v>
      </c>
      <c r="B15" s="42">
        <v>3592</v>
      </c>
      <c r="C15" s="42">
        <v>2191</v>
      </c>
      <c r="D15" s="42">
        <v>3592</v>
      </c>
      <c r="E15" s="42">
        <v>2187</v>
      </c>
      <c r="F15" s="339" t="s">
        <v>584</v>
      </c>
      <c r="G15" s="339" t="s">
        <v>584</v>
      </c>
      <c r="H15" s="42">
        <v>0</v>
      </c>
      <c r="I15" s="42">
        <v>4</v>
      </c>
      <c r="J15" s="339" t="s">
        <v>584</v>
      </c>
      <c r="K15" s="339" t="s">
        <v>584</v>
      </c>
      <c r="L15" s="38"/>
    </row>
    <row r="16" spans="1:17" ht="20.100000000000001" customHeight="1" x14ac:dyDescent="0.25">
      <c r="A16" s="41" t="s">
        <v>20</v>
      </c>
      <c r="B16" s="42">
        <v>3125</v>
      </c>
      <c r="C16" s="42">
        <v>1833</v>
      </c>
      <c r="D16" s="42">
        <v>3125</v>
      </c>
      <c r="E16" s="42">
        <v>1833</v>
      </c>
      <c r="F16" s="339" t="s">
        <v>584</v>
      </c>
      <c r="G16" s="339" t="s">
        <v>584</v>
      </c>
      <c r="H16" s="42">
        <v>0</v>
      </c>
      <c r="I16" s="42">
        <v>0</v>
      </c>
      <c r="J16" s="339" t="s">
        <v>584</v>
      </c>
      <c r="K16" s="339" t="s">
        <v>584</v>
      </c>
      <c r="L16" s="38"/>
    </row>
    <row r="17" spans="1:12" ht="20.100000000000001" customHeight="1" x14ac:dyDescent="0.25">
      <c r="A17" s="41" t="s">
        <v>563</v>
      </c>
      <c r="B17" s="42">
        <v>924</v>
      </c>
      <c r="C17" s="42">
        <v>910</v>
      </c>
      <c r="D17" s="42">
        <v>924</v>
      </c>
      <c r="E17" s="42">
        <v>910</v>
      </c>
      <c r="F17" s="339" t="s">
        <v>584</v>
      </c>
      <c r="G17" s="339" t="s">
        <v>584</v>
      </c>
      <c r="H17" s="42">
        <v>0</v>
      </c>
      <c r="I17" s="42">
        <v>0</v>
      </c>
      <c r="J17" s="339" t="s">
        <v>584</v>
      </c>
      <c r="K17" s="339" t="s">
        <v>584</v>
      </c>
      <c r="L17" s="38"/>
    </row>
    <row r="18" spans="1:12" ht="20.100000000000001" customHeight="1" x14ac:dyDescent="0.25">
      <c r="A18" s="41" t="s">
        <v>564</v>
      </c>
      <c r="B18" s="42">
        <v>963</v>
      </c>
      <c r="C18" s="42">
        <v>848</v>
      </c>
      <c r="D18" s="42">
        <v>963</v>
      </c>
      <c r="E18" s="42">
        <v>848</v>
      </c>
      <c r="F18" s="339" t="s">
        <v>584</v>
      </c>
      <c r="G18" s="339" t="s">
        <v>584</v>
      </c>
      <c r="H18" s="42">
        <v>0</v>
      </c>
      <c r="I18" s="42">
        <v>0</v>
      </c>
      <c r="J18" s="339" t="s">
        <v>584</v>
      </c>
      <c r="K18" s="339" t="s">
        <v>584</v>
      </c>
      <c r="L18" s="38"/>
    </row>
    <row r="19" spans="1:12" ht="20.100000000000001" customHeight="1" x14ac:dyDescent="0.25">
      <c r="A19" s="41" t="s">
        <v>21</v>
      </c>
      <c r="B19" s="42">
        <v>10245</v>
      </c>
      <c r="C19" s="42">
        <v>7650</v>
      </c>
      <c r="D19" s="42">
        <v>10245</v>
      </c>
      <c r="E19" s="42">
        <v>7649</v>
      </c>
      <c r="F19" s="339" t="s">
        <v>584</v>
      </c>
      <c r="G19" s="339" t="s">
        <v>584</v>
      </c>
      <c r="H19" s="42">
        <v>0</v>
      </c>
      <c r="I19" s="42">
        <v>1</v>
      </c>
      <c r="J19" s="339" t="s">
        <v>584</v>
      </c>
      <c r="K19" s="339" t="s">
        <v>584</v>
      </c>
      <c r="L19" s="38"/>
    </row>
    <row r="20" spans="1:12" s="27" customFormat="1" ht="20.100000000000001" customHeight="1" x14ac:dyDescent="0.25">
      <c r="A20" s="352" t="s">
        <v>589</v>
      </c>
      <c r="B20" s="40">
        <v>28500</v>
      </c>
      <c r="C20" s="40">
        <v>25855</v>
      </c>
      <c r="D20" s="40">
        <v>28500</v>
      </c>
      <c r="E20" s="40">
        <v>25855</v>
      </c>
      <c r="F20" s="338" t="s">
        <v>584</v>
      </c>
      <c r="G20" s="338" t="s">
        <v>584</v>
      </c>
      <c r="H20" s="40">
        <v>0</v>
      </c>
      <c r="I20" s="40">
        <v>0</v>
      </c>
      <c r="J20" s="338" t="s">
        <v>584</v>
      </c>
      <c r="K20" s="338" t="s">
        <v>584</v>
      </c>
      <c r="L20" s="38"/>
    </row>
    <row r="21" spans="1:12" ht="20.100000000000001" customHeight="1" x14ac:dyDescent="0.25">
      <c r="A21" s="41" t="s">
        <v>22</v>
      </c>
      <c r="B21" s="42">
        <v>6243</v>
      </c>
      <c r="C21" s="42">
        <v>6227</v>
      </c>
      <c r="D21" s="42">
        <v>6243</v>
      </c>
      <c r="E21" s="42">
        <v>6227</v>
      </c>
      <c r="F21" s="339" t="s">
        <v>584</v>
      </c>
      <c r="G21" s="339" t="s">
        <v>584</v>
      </c>
      <c r="H21" s="42">
        <v>0</v>
      </c>
      <c r="I21" s="42">
        <v>0</v>
      </c>
      <c r="J21" s="339" t="s">
        <v>584</v>
      </c>
      <c r="K21" s="339" t="s">
        <v>584</v>
      </c>
      <c r="L21" s="38"/>
    </row>
    <row r="22" spans="1:12" ht="20.100000000000001" customHeight="1" x14ac:dyDescent="0.25">
      <c r="A22" s="41" t="s">
        <v>23</v>
      </c>
      <c r="B22" s="42">
        <v>2991</v>
      </c>
      <c r="C22" s="42">
        <v>2777</v>
      </c>
      <c r="D22" s="42">
        <v>2991</v>
      </c>
      <c r="E22" s="42">
        <v>2777</v>
      </c>
      <c r="F22" s="339" t="s">
        <v>584</v>
      </c>
      <c r="G22" s="339" t="s">
        <v>584</v>
      </c>
      <c r="H22" s="42">
        <v>0</v>
      </c>
      <c r="I22" s="42">
        <v>0</v>
      </c>
      <c r="J22" s="339" t="s">
        <v>584</v>
      </c>
      <c r="K22" s="339" t="s">
        <v>584</v>
      </c>
      <c r="L22" s="38"/>
    </row>
    <row r="23" spans="1:12" ht="20.100000000000001" customHeight="1" x14ac:dyDescent="0.25">
      <c r="A23" s="41" t="s">
        <v>565</v>
      </c>
      <c r="B23" s="42">
        <v>1931</v>
      </c>
      <c r="C23" s="42">
        <v>1829</v>
      </c>
      <c r="D23" s="42">
        <v>1931</v>
      </c>
      <c r="E23" s="42">
        <v>1829</v>
      </c>
      <c r="F23" s="339" t="s">
        <v>584</v>
      </c>
      <c r="G23" s="339" t="s">
        <v>584</v>
      </c>
      <c r="H23" s="42">
        <v>0</v>
      </c>
      <c r="I23" s="42">
        <v>0</v>
      </c>
      <c r="J23" s="339" t="s">
        <v>584</v>
      </c>
      <c r="K23" s="339" t="s">
        <v>584</v>
      </c>
      <c r="L23" s="38"/>
    </row>
    <row r="24" spans="1:12" ht="20.100000000000001" customHeight="1" x14ac:dyDescent="0.25">
      <c r="A24" s="41" t="s">
        <v>24</v>
      </c>
      <c r="B24" s="42">
        <v>3501</v>
      </c>
      <c r="C24" s="42">
        <v>3622</v>
      </c>
      <c r="D24" s="42">
        <v>3501</v>
      </c>
      <c r="E24" s="42">
        <v>3622</v>
      </c>
      <c r="F24" s="339" t="s">
        <v>584</v>
      </c>
      <c r="G24" s="339" t="s">
        <v>584</v>
      </c>
      <c r="H24" s="42">
        <v>0</v>
      </c>
      <c r="I24" s="42">
        <v>0</v>
      </c>
      <c r="J24" s="339" t="s">
        <v>584</v>
      </c>
      <c r="K24" s="339" t="s">
        <v>584</v>
      </c>
      <c r="L24" s="38"/>
    </row>
    <row r="25" spans="1:12" ht="20.100000000000001" customHeight="1" x14ac:dyDescent="0.25">
      <c r="A25" s="41" t="s">
        <v>566</v>
      </c>
      <c r="B25" s="42">
        <v>726</v>
      </c>
      <c r="C25" s="42">
        <v>568</v>
      </c>
      <c r="D25" s="42">
        <v>726</v>
      </c>
      <c r="E25" s="42">
        <v>568</v>
      </c>
      <c r="F25" s="339" t="s">
        <v>584</v>
      </c>
      <c r="G25" s="339" t="s">
        <v>584</v>
      </c>
      <c r="H25" s="42">
        <v>0</v>
      </c>
      <c r="I25" s="42">
        <v>0</v>
      </c>
      <c r="J25" s="339" t="s">
        <v>584</v>
      </c>
      <c r="K25" s="339" t="s">
        <v>584</v>
      </c>
      <c r="L25" s="38"/>
    </row>
    <row r="26" spans="1:12" ht="20.100000000000001" customHeight="1" x14ac:dyDescent="0.25">
      <c r="A26" s="41" t="s">
        <v>567</v>
      </c>
      <c r="B26" s="42">
        <v>1663</v>
      </c>
      <c r="C26" s="42">
        <v>1419</v>
      </c>
      <c r="D26" s="42">
        <v>1663</v>
      </c>
      <c r="E26" s="42">
        <v>1419</v>
      </c>
      <c r="F26" s="339" t="s">
        <v>584</v>
      </c>
      <c r="G26" s="339" t="s">
        <v>584</v>
      </c>
      <c r="H26" s="42">
        <v>0</v>
      </c>
      <c r="I26" s="42">
        <v>0</v>
      </c>
      <c r="J26" s="339" t="s">
        <v>584</v>
      </c>
      <c r="K26" s="339" t="s">
        <v>584</v>
      </c>
      <c r="L26" s="38"/>
    </row>
    <row r="27" spans="1:12" ht="20.100000000000001" customHeight="1" x14ac:dyDescent="0.25">
      <c r="A27" s="41" t="s">
        <v>568</v>
      </c>
      <c r="B27" s="42">
        <v>787</v>
      </c>
      <c r="C27" s="42">
        <v>725</v>
      </c>
      <c r="D27" s="42">
        <v>787</v>
      </c>
      <c r="E27" s="42">
        <v>725</v>
      </c>
      <c r="F27" s="339" t="s">
        <v>584</v>
      </c>
      <c r="G27" s="339" t="s">
        <v>584</v>
      </c>
      <c r="H27" s="42">
        <v>0</v>
      </c>
      <c r="I27" s="42">
        <v>0</v>
      </c>
      <c r="J27" s="339" t="s">
        <v>584</v>
      </c>
      <c r="K27" s="339" t="s">
        <v>584</v>
      </c>
      <c r="L27" s="38"/>
    </row>
    <row r="28" spans="1:12" ht="20.100000000000001" customHeight="1" x14ac:dyDescent="0.25">
      <c r="A28" s="41" t="s">
        <v>25</v>
      </c>
      <c r="B28" s="42">
        <v>5030</v>
      </c>
      <c r="C28" s="42">
        <v>3967</v>
      </c>
      <c r="D28" s="42">
        <v>5030</v>
      </c>
      <c r="E28" s="42">
        <v>3967</v>
      </c>
      <c r="F28" s="339" t="s">
        <v>584</v>
      </c>
      <c r="G28" s="339" t="s">
        <v>584</v>
      </c>
      <c r="H28" s="42">
        <v>0</v>
      </c>
      <c r="I28" s="42">
        <v>0</v>
      </c>
      <c r="J28" s="339" t="s">
        <v>584</v>
      </c>
      <c r="K28" s="339" t="s">
        <v>584</v>
      </c>
      <c r="L28" s="38"/>
    </row>
    <row r="29" spans="1:12" ht="20.100000000000001" customHeight="1" x14ac:dyDescent="0.25">
      <c r="A29" s="41" t="s">
        <v>569</v>
      </c>
      <c r="B29" s="42">
        <v>3004</v>
      </c>
      <c r="C29" s="42">
        <v>2567</v>
      </c>
      <c r="D29" s="42">
        <v>3004</v>
      </c>
      <c r="E29" s="42">
        <v>2567</v>
      </c>
      <c r="F29" s="339" t="s">
        <v>584</v>
      </c>
      <c r="G29" s="339" t="s">
        <v>584</v>
      </c>
      <c r="H29" s="42">
        <v>0</v>
      </c>
      <c r="I29" s="42">
        <v>0</v>
      </c>
      <c r="J29" s="339" t="s">
        <v>584</v>
      </c>
      <c r="K29" s="339" t="s">
        <v>584</v>
      </c>
      <c r="L29" s="38"/>
    </row>
    <row r="30" spans="1:12" ht="20.100000000000001" customHeight="1" x14ac:dyDescent="0.25">
      <c r="A30" s="41" t="s">
        <v>570</v>
      </c>
      <c r="B30" s="42">
        <v>1187</v>
      </c>
      <c r="C30" s="42">
        <v>852</v>
      </c>
      <c r="D30" s="42">
        <v>1187</v>
      </c>
      <c r="E30" s="42">
        <v>852</v>
      </c>
      <c r="F30" s="339" t="s">
        <v>584</v>
      </c>
      <c r="G30" s="339" t="s">
        <v>584</v>
      </c>
      <c r="H30" s="42">
        <v>0</v>
      </c>
      <c r="I30" s="42">
        <v>0</v>
      </c>
      <c r="J30" s="339" t="s">
        <v>584</v>
      </c>
      <c r="K30" s="339" t="s">
        <v>584</v>
      </c>
      <c r="L30" s="38"/>
    </row>
    <row r="31" spans="1:12" ht="20.100000000000001" customHeight="1" x14ac:dyDescent="0.25">
      <c r="A31" s="41" t="s">
        <v>26</v>
      </c>
      <c r="B31" s="42">
        <v>1437</v>
      </c>
      <c r="C31" s="42">
        <v>1302</v>
      </c>
      <c r="D31" s="42">
        <v>1437</v>
      </c>
      <c r="E31" s="42">
        <v>1302</v>
      </c>
      <c r="F31" s="339" t="s">
        <v>584</v>
      </c>
      <c r="G31" s="339" t="s">
        <v>584</v>
      </c>
      <c r="H31" s="42">
        <v>0</v>
      </c>
      <c r="I31" s="42">
        <v>0</v>
      </c>
      <c r="J31" s="339" t="s">
        <v>584</v>
      </c>
      <c r="K31" s="339" t="s">
        <v>584</v>
      </c>
      <c r="L31" s="38"/>
    </row>
    <row r="32" spans="1:12" s="27" customFormat="1" ht="20.100000000000001" customHeight="1" x14ac:dyDescent="0.25">
      <c r="A32" s="352" t="s">
        <v>258</v>
      </c>
      <c r="B32" s="40">
        <v>382658</v>
      </c>
      <c r="C32" s="40">
        <v>388180</v>
      </c>
      <c r="D32" s="40">
        <v>382646</v>
      </c>
      <c r="E32" s="40">
        <v>387943</v>
      </c>
      <c r="F32" s="338" t="s">
        <v>584</v>
      </c>
      <c r="G32" s="338" t="s">
        <v>584</v>
      </c>
      <c r="H32" s="40">
        <v>12</v>
      </c>
      <c r="I32" s="40">
        <v>237</v>
      </c>
      <c r="J32" s="338" t="s">
        <v>584</v>
      </c>
      <c r="K32" s="338" t="s">
        <v>584</v>
      </c>
      <c r="L32" s="38"/>
    </row>
    <row r="33" spans="1:16" ht="20.100000000000001" customHeight="1" x14ac:dyDescent="0.25">
      <c r="A33" s="41" t="s">
        <v>27</v>
      </c>
      <c r="B33" s="42">
        <v>40503</v>
      </c>
      <c r="C33" s="42">
        <v>40062</v>
      </c>
      <c r="D33" s="42">
        <v>40503</v>
      </c>
      <c r="E33" s="42">
        <v>40041</v>
      </c>
      <c r="F33" s="339" t="s">
        <v>584</v>
      </c>
      <c r="G33" s="339" t="s">
        <v>584</v>
      </c>
      <c r="H33" s="42">
        <v>0</v>
      </c>
      <c r="I33" s="42">
        <v>21</v>
      </c>
      <c r="J33" s="339" t="s">
        <v>584</v>
      </c>
      <c r="K33" s="339" t="s">
        <v>584</v>
      </c>
      <c r="L33" s="38"/>
      <c r="P33" s="35" t="s">
        <v>1</v>
      </c>
    </row>
    <row r="34" spans="1:16" ht="20.100000000000001" customHeight="1" x14ac:dyDescent="0.25">
      <c r="A34" s="41" t="s">
        <v>28</v>
      </c>
      <c r="B34" s="42">
        <v>279139</v>
      </c>
      <c r="C34" s="42">
        <v>283138</v>
      </c>
      <c r="D34" s="42">
        <v>279132</v>
      </c>
      <c r="E34" s="42">
        <v>282924</v>
      </c>
      <c r="F34" s="339" t="s">
        <v>584</v>
      </c>
      <c r="G34" s="339" t="s">
        <v>584</v>
      </c>
      <c r="H34" s="42">
        <v>7</v>
      </c>
      <c r="I34" s="42">
        <v>214</v>
      </c>
      <c r="J34" s="339" t="s">
        <v>584</v>
      </c>
      <c r="K34" s="339" t="s">
        <v>584</v>
      </c>
      <c r="L34" s="38"/>
    </row>
    <row r="35" spans="1:16" ht="20.100000000000001" customHeight="1" x14ac:dyDescent="0.25">
      <c r="A35" s="41" t="s">
        <v>29</v>
      </c>
      <c r="B35" s="42">
        <v>63016</v>
      </c>
      <c r="C35" s="42">
        <v>64980</v>
      </c>
      <c r="D35" s="42">
        <v>63011</v>
      </c>
      <c r="E35" s="42">
        <v>64978</v>
      </c>
      <c r="F35" s="339" t="s">
        <v>584</v>
      </c>
      <c r="G35" s="339" t="s">
        <v>584</v>
      </c>
      <c r="H35" s="42">
        <v>5</v>
      </c>
      <c r="I35" s="42">
        <v>2</v>
      </c>
      <c r="J35" s="339" t="s">
        <v>584</v>
      </c>
      <c r="K35" s="339" t="s">
        <v>584</v>
      </c>
      <c r="L35" s="38"/>
    </row>
    <row r="36" spans="1:16" s="27" customFormat="1" ht="20.100000000000001" customHeight="1" x14ac:dyDescent="0.25">
      <c r="A36" s="352" t="s">
        <v>259</v>
      </c>
      <c r="B36" s="40">
        <v>859693</v>
      </c>
      <c r="C36" s="40">
        <v>909335</v>
      </c>
      <c r="D36" s="40">
        <v>859277</v>
      </c>
      <c r="E36" s="40">
        <v>908629</v>
      </c>
      <c r="F36" s="338" t="s">
        <v>584</v>
      </c>
      <c r="G36" s="338" t="s">
        <v>584</v>
      </c>
      <c r="H36" s="40">
        <v>416</v>
      </c>
      <c r="I36" s="40">
        <v>706</v>
      </c>
      <c r="J36" s="338" t="s">
        <v>584</v>
      </c>
      <c r="K36" s="338" t="s">
        <v>584</v>
      </c>
      <c r="L36" s="38"/>
    </row>
    <row r="37" spans="1:16" ht="20.100000000000001" customHeight="1" x14ac:dyDescent="0.25">
      <c r="A37" s="41" t="s">
        <v>30</v>
      </c>
      <c r="B37" s="42">
        <v>376133</v>
      </c>
      <c r="C37" s="42">
        <v>399092</v>
      </c>
      <c r="D37" s="42">
        <v>375760</v>
      </c>
      <c r="E37" s="42">
        <v>398444</v>
      </c>
      <c r="F37" s="339" t="s">
        <v>584</v>
      </c>
      <c r="G37" s="339" t="s">
        <v>584</v>
      </c>
      <c r="H37" s="42">
        <v>373</v>
      </c>
      <c r="I37" s="42">
        <v>648</v>
      </c>
      <c r="J37" s="339" t="s">
        <v>584</v>
      </c>
      <c r="K37" s="339" t="s">
        <v>584</v>
      </c>
      <c r="L37" s="38"/>
    </row>
    <row r="38" spans="1:16" ht="20.100000000000001" customHeight="1" x14ac:dyDescent="0.25">
      <c r="A38" s="41" t="s">
        <v>31</v>
      </c>
      <c r="B38" s="42">
        <v>62507</v>
      </c>
      <c r="C38" s="42">
        <v>74810</v>
      </c>
      <c r="D38" s="42">
        <v>62506</v>
      </c>
      <c r="E38" s="42">
        <v>74810</v>
      </c>
      <c r="F38" s="339" t="s">
        <v>584</v>
      </c>
      <c r="G38" s="339" t="s">
        <v>584</v>
      </c>
      <c r="H38" s="42">
        <v>1</v>
      </c>
      <c r="I38" s="42">
        <v>0</v>
      </c>
      <c r="J38" s="339" t="s">
        <v>584</v>
      </c>
      <c r="K38" s="339" t="s">
        <v>584</v>
      </c>
      <c r="L38" s="38"/>
    </row>
    <row r="39" spans="1:16" ht="20.100000000000001" customHeight="1" x14ac:dyDescent="0.25">
      <c r="A39" s="41" t="s">
        <v>32</v>
      </c>
      <c r="B39" s="42">
        <v>147619</v>
      </c>
      <c r="C39" s="42">
        <v>158613</v>
      </c>
      <c r="D39" s="42">
        <v>147612</v>
      </c>
      <c r="E39" s="42">
        <v>158590</v>
      </c>
      <c r="F39" s="339" t="s">
        <v>584</v>
      </c>
      <c r="G39" s="339" t="s">
        <v>584</v>
      </c>
      <c r="H39" s="42">
        <v>7</v>
      </c>
      <c r="I39" s="42">
        <v>23</v>
      </c>
      <c r="J39" s="339" t="s">
        <v>584</v>
      </c>
      <c r="K39" s="339" t="s">
        <v>584</v>
      </c>
      <c r="L39" s="38"/>
    </row>
    <row r="40" spans="1:16" ht="20.100000000000001" customHeight="1" x14ac:dyDescent="0.25">
      <c r="A40" s="41" t="s">
        <v>33</v>
      </c>
      <c r="B40" s="42">
        <v>71076</v>
      </c>
      <c r="C40" s="42">
        <v>80594</v>
      </c>
      <c r="D40" s="42">
        <v>71071</v>
      </c>
      <c r="E40" s="42">
        <v>80587</v>
      </c>
      <c r="F40" s="339" t="s">
        <v>584</v>
      </c>
      <c r="G40" s="339" t="s">
        <v>584</v>
      </c>
      <c r="H40" s="42">
        <v>5</v>
      </c>
      <c r="I40" s="42">
        <v>7</v>
      </c>
      <c r="J40" s="339" t="s">
        <v>584</v>
      </c>
      <c r="K40" s="339" t="s">
        <v>584</v>
      </c>
      <c r="L40" s="38"/>
    </row>
    <row r="41" spans="1:16" ht="20.100000000000001" customHeight="1" x14ac:dyDescent="0.25">
      <c r="A41" s="41" t="s">
        <v>34</v>
      </c>
      <c r="B41" s="42">
        <v>24398</v>
      </c>
      <c r="C41" s="42">
        <v>16647</v>
      </c>
      <c r="D41" s="42">
        <v>24398</v>
      </c>
      <c r="E41" s="42">
        <v>16646</v>
      </c>
      <c r="F41" s="339" t="s">
        <v>584</v>
      </c>
      <c r="G41" s="339" t="s">
        <v>584</v>
      </c>
      <c r="H41" s="42">
        <v>0</v>
      </c>
      <c r="I41" s="42">
        <v>1</v>
      </c>
      <c r="J41" s="339" t="s">
        <v>584</v>
      </c>
      <c r="K41" s="339" t="s">
        <v>584</v>
      </c>
      <c r="L41" s="38"/>
    </row>
    <row r="42" spans="1:16" ht="20.100000000000001" customHeight="1" x14ac:dyDescent="0.25">
      <c r="A42" s="41" t="s">
        <v>571</v>
      </c>
      <c r="B42" s="42">
        <v>186</v>
      </c>
      <c r="C42" s="42">
        <v>140</v>
      </c>
      <c r="D42" s="42">
        <v>186</v>
      </c>
      <c r="E42" s="42">
        <v>140</v>
      </c>
      <c r="F42" s="339" t="s">
        <v>584</v>
      </c>
      <c r="G42" s="339" t="s">
        <v>584</v>
      </c>
      <c r="H42" s="42">
        <v>0</v>
      </c>
      <c r="I42" s="42">
        <v>0</v>
      </c>
      <c r="J42" s="339" t="s">
        <v>584</v>
      </c>
      <c r="K42" s="339" t="s">
        <v>584</v>
      </c>
      <c r="L42" s="38"/>
    </row>
    <row r="43" spans="1:16" ht="20.100000000000001" customHeight="1" x14ac:dyDescent="0.25">
      <c r="A43" s="41" t="s">
        <v>35</v>
      </c>
      <c r="B43" s="42">
        <v>1</v>
      </c>
      <c r="C43" s="42">
        <v>2</v>
      </c>
      <c r="D43" s="42">
        <v>1</v>
      </c>
      <c r="E43" s="42">
        <v>2</v>
      </c>
      <c r="F43" s="339" t="s">
        <v>584</v>
      </c>
      <c r="G43" s="339" t="s">
        <v>584</v>
      </c>
      <c r="H43" s="42">
        <v>0</v>
      </c>
      <c r="I43" s="42">
        <v>0</v>
      </c>
      <c r="J43" s="339" t="s">
        <v>584</v>
      </c>
      <c r="K43" s="339" t="s">
        <v>584</v>
      </c>
      <c r="L43" s="38"/>
    </row>
    <row r="44" spans="1:16" ht="20.100000000000001" customHeight="1" x14ac:dyDescent="0.25">
      <c r="A44" s="41" t="s">
        <v>36</v>
      </c>
      <c r="B44" s="42">
        <v>40470</v>
      </c>
      <c r="C44" s="42">
        <v>44568</v>
      </c>
      <c r="D44" s="42">
        <v>40466</v>
      </c>
      <c r="E44" s="42">
        <v>44567</v>
      </c>
      <c r="F44" s="339" t="s">
        <v>584</v>
      </c>
      <c r="G44" s="339" t="s">
        <v>584</v>
      </c>
      <c r="H44" s="42">
        <v>4</v>
      </c>
      <c r="I44" s="42">
        <v>1</v>
      </c>
      <c r="J44" s="339" t="s">
        <v>584</v>
      </c>
      <c r="K44" s="339" t="s">
        <v>584</v>
      </c>
      <c r="L44" s="38"/>
    </row>
    <row r="45" spans="1:16" ht="20.100000000000001" customHeight="1" x14ac:dyDescent="0.25">
      <c r="A45" s="41" t="s">
        <v>37</v>
      </c>
      <c r="B45" s="42">
        <v>55046</v>
      </c>
      <c r="C45" s="42">
        <v>56253</v>
      </c>
      <c r="D45" s="42">
        <v>55044</v>
      </c>
      <c r="E45" s="42">
        <v>56251</v>
      </c>
      <c r="F45" s="339" t="s">
        <v>584</v>
      </c>
      <c r="G45" s="339" t="s">
        <v>584</v>
      </c>
      <c r="H45" s="42">
        <v>2</v>
      </c>
      <c r="I45" s="42">
        <v>2</v>
      </c>
      <c r="J45" s="339" t="s">
        <v>584</v>
      </c>
      <c r="K45" s="339" t="s">
        <v>584</v>
      </c>
      <c r="L45" s="38"/>
    </row>
    <row r="46" spans="1:16" ht="20.100000000000001" customHeight="1" x14ac:dyDescent="0.25">
      <c r="A46" s="41" t="s">
        <v>38</v>
      </c>
      <c r="B46" s="42">
        <v>274</v>
      </c>
      <c r="C46" s="42">
        <v>145</v>
      </c>
      <c r="D46" s="42">
        <v>274</v>
      </c>
      <c r="E46" s="42">
        <v>145</v>
      </c>
      <c r="F46" s="339" t="s">
        <v>584</v>
      </c>
      <c r="G46" s="339" t="s">
        <v>584</v>
      </c>
      <c r="H46" s="42">
        <v>0</v>
      </c>
      <c r="I46" s="42">
        <v>0</v>
      </c>
      <c r="J46" s="339" t="s">
        <v>584</v>
      </c>
      <c r="K46" s="339" t="s">
        <v>584</v>
      </c>
      <c r="L46" s="38"/>
    </row>
    <row r="47" spans="1:16" ht="20.100000000000001" customHeight="1" x14ac:dyDescent="0.25">
      <c r="A47" s="41" t="s">
        <v>39</v>
      </c>
      <c r="B47" s="42">
        <v>58987</v>
      </c>
      <c r="C47" s="42">
        <v>61631</v>
      </c>
      <c r="D47" s="42">
        <v>58964</v>
      </c>
      <c r="E47" s="42">
        <v>61611</v>
      </c>
      <c r="F47" s="339" t="s">
        <v>584</v>
      </c>
      <c r="G47" s="339" t="s">
        <v>584</v>
      </c>
      <c r="H47" s="42">
        <v>23</v>
      </c>
      <c r="I47" s="42">
        <v>20</v>
      </c>
      <c r="J47" s="339" t="s">
        <v>584</v>
      </c>
      <c r="K47" s="339" t="s">
        <v>584</v>
      </c>
      <c r="L47" s="38"/>
    </row>
    <row r="48" spans="1:16" ht="20.100000000000001" customHeight="1" x14ac:dyDescent="0.25">
      <c r="A48" s="41" t="s">
        <v>40</v>
      </c>
      <c r="B48" s="42">
        <v>22996</v>
      </c>
      <c r="C48" s="42">
        <v>16840</v>
      </c>
      <c r="D48" s="42">
        <v>22995</v>
      </c>
      <c r="E48" s="42">
        <v>16836</v>
      </c>
      <c r="F48" s="339" t="s">
        <v>584</v>
      </c>
      <c r="G48" s="339" t="s">
        <v>584</v>
      </c>
      <c r="H48" s="42">
        <v>1</v>
      </c>
      <c r="I48" s="42">
        <v>4</v>
      </c>
      <c r="J48" s="339" t="s">
        <v>584</v>
      </c>
      <c r="K48" s="339" t="s">
        <v>584</v>
      </c>
      <c r="L48" s="38"/>
    </row>
    <row r="49" spans="1:12" s="27" customFormat="1" ht="20.100000000000001" customHeight="1" x14ac:dyDescent="0.25">
      <c r="A49" s="352" t="s">
        <v>590</v>
      </c>
      <c r="B49" s="40">
        <v>195667</v>
      </c>
      <c r="C49" s="40">
        <v>180184</v>
      </c>
      <c r="D49" s="40">
        <v>195642</v>
      </c>
      <c r="E49" s="40">
        <v>180157</v>
      </c>
      <c r="F49" s="338" t="s">
        <v>584</v>
      </c>
      <c r="G49" s="338" t="s">
        <v>584</v>
      </c>
      <c r="H49" s="40">
        <v>25</v>
      </c>
      <c r="I49" s="40">
        <v>27</v>
      </c>
      <c r="J49" s="338" t="s">
        <v>584</v>
      </c>
      <c r="K49" s="338" t="s">
        <v>584</v>
      </c>
      <c r="L49" s="38"/>
    </row>
    <row r="50" spans="1:12" ht="20.100000000000001" customHeight="1" x14ac:dyDescent="0.25">
      <c r="A50" s="41" t="s">
        <v>265</v>
      </c>
      <c r="B50" s="42">
        <v>978</v>
      </c>
      <c r="C50" s="42">
        <v>728</v>
      </c>
      <c r="D50" s="42">
        <v>978</v>
      </c>
      <c r="E50" s="42">
        <v>728</v>
      </c>
      <c r="F50" s="339" t="s">
        <v>584</v>
      </c>
      <c r="G50" s="339" t="s">
        <v>584</v>
      </c>
      <c r="H50" s="42">
        <v>0</v>
      </c>
      <c r="I50" s="42">
        <v>0</v>
      </c>
      <c r="J50" s="339" t="s">
        <v>584</v>
      </c>
      <c r="K50" s="339" t="s">
        <v>584</v>
      </c>
      <c r="L50" s="38"/>
    </row>
    <row r="51" spans="1:12" ht="20.100000000000001" customHeight="1" x14ac:dyDescent="0.25">
      <c r="A51" s="41" t="s">
        <v>572</v>
      </c>
      <c r="B51" s="42">
        <v>1306</v>
      </c>
      <c r="C51" s="42">
        <v>494</v>
      </c>
      <c r="D51" s="42">
        <v>1306</v>
      </c>
      <c r="E51" s="42">
        <v>494</v>
      </c>
      <c r="F51" s="339" t="s">
        <v>584</v>
      </c>
      <c r="G51" s="339" t="s">
        <v>584</v>
      </c>
      <c r="H51" s="42">
        <v>0</v>
      </c>
      <c r="I51" s="42">
        <v>0</v>
      </c>
      <c r="J51" s="339" t="s">
        <v>584</v>
      </c>
      <c r="K51" s="339" t="s">
        <v>584</v>
      </c>
      <c r="L51" s="38"/>
    </row>
    <row r="52" spans="1:12" ht="20.100000000000001" customHeight="1" x14ac:dyDescent="0.25">
      <c r="A52" s="41" t="s">
        <v>41</v>
      </c>
      <c r="B52" s="42">
        <v>38153</v>
      </c>
      <c r="C52" s="42">
        <v>38702</v>
      </c>
      <c r="D52" s="42">
        <v>38153</v>
      </c>
      <c r="E52" s="42">
        <v>38701</v>
      </c>
      <c r="F52" s="339" t="s">
        <v>584</v>
      </c>
      <c r="G52" s="339" t="s">
        <v>584</v>
      </c>
      <c r="H52" s="42">
        <v>0</v>
      </c>
      <c r="I52" s="42">
        <v>1</v>
      </c>
      <c r="J52" s="339" t="s">
        <v>584</v>
      </c>
      <c r="K52" s="339" t="s">
        <v>584</v>
      </c>
      <c r="L52" s="38"/>
    </row>
    <row r="53" spans="1:12" ht="20.100000000000001" customHeight="1" x14ac:dyDescent="0.25">
      <c r="A53" s="41" t="s">
        <v>573</v>
      </c>
      <c r="B53" s="42">
        <v>1465</v>
      </c>
      <c r="C53" s="42">
        <v>1514</v>
      </c>
      <c r="D53" s="42">
        <v>1465</v>
      </c>
      <c r="E53" s="42">
        <v>1514</v>
      </c>
      <c r="F53" s="339" t="s">
        <v>584</v>
      </c>
      <c r="G53" s="339" t="s">
        <v>584</v>
      </c>
      <c r="H53" s="42">
        <v>0</v>
      </c>
      <c r="I53" s="42">
        <v>0</v>
      </c>
      <c r="J53" s="339" t="s">
        <v>584</v>
      </c>
      <c r="K53" s="339" t="s">
        <v>584</v>
      </c>
      <c r="L53" s="38"/>
    </row>
    <row r="54" spans="1:12" ht="20.100000000000001" customHeight="1" x14ac:dyDescent="0.25">
      <c r="A54" s="41" t="s">
        <v>269</v>
      </c>
      <c r="B54" s="42">
        <v>4315</v>
      </c>
      <c r="C54" s="42">
        <v>3015</v>
      </c>
      <c r="D54" s="42">
        <v>4314</v>
      </c>
      <c r="E54" s="42">
        <v>3015</v>
      </c>
      <c r="F54" s="339" t="s">
        <v>584</v>
      </c>
      <c r="G54" s="339" t="s">
        <v>584</v>
      </c>
      <c r="H54" s="42">
        <v>1</v>
      </c>
      <c r="I54" s="42">
        <v>0</v>
      </c>
      <c r="J54" s="339" t="s">
        <v>584</v>
      </c>
      <c r="K54" s="339" t="s">
        <v>584</v>
      </c>
      <c r="L54" s="38"/>
    </row>
    <row r="55" spans="1:12" ht="20.100000000000001" customHeight="1" x14ac:dyDescent="0.25">
      <c r="A55" s="41" t="s">
        <v>277</v>
      </c>
      <c r="B55" s="42">
        <v>5112</v>
      </c>
      <c r="C55" s="42">
        <v>5215</v>
      </c>
      <c r="D55" s="42">
        <v>5109</v>
      </c>
      <c r="E55" s="42">
        <v>5214</v>
      </c>
      <c r="F55" s="339" t="s">
        <v>584</v>
      </c>
      <c r="G55" s="339" t="s">
        <v>584</v>
      </c>
      <c r="H55" s="42">
        <v>3</v>
      </c>
      <c r="I55" s="42">
        <v>1</v>
      </c>
      <c r="J55" s="339" t="s">
        <v>584</v>
      </c>
      <c r="K55" s="339" t="s">
        <v>584</v>
      </c>
      <c r="L55" s="38"/>
    </row>
    <row r="56" spans="1:12" ht="20.100000000000001" customHeight="1" x14ac:dyDescent="0.25">
      <c r="A56" s="41" t="s">
        <v>42</v>
      </c>
      <c r="B56" s="42">
        <v>17240</v>
      </c>
      <c r="C56" s="42">
        <v>18082</v>
      </c>
      <c r="D56" s="42">
        <v>17221</v>
      </c>
      <c r="E56" s="42">
        <v>18058</v>
      </c>
      <c r="F56" s="339" t="s">
        <v>584</v>
      </c>
      <c r="G56" s="339" t="s">
        <v>584</v>
      </c>
      <c r="H56" s="42">
        <v>19</v>
      </c>
      <c r="I56" s="42">
        <v>24</v>
      </c>
      <c r="J56" s="339" t="s">
        <v>584</v>
      </c>
      <c r="K56" s="339" t="s">
        <v>584</v>
      </c>
      <c r="L56" s="38"/>
    </row>
    <row r="57" spans="1:12" ht="20.100000000000001" customHeight="1" x14ac:dyDescent="0.25">
      <c r="A57" s="41" t="s">
        <v>271</v>
      </c>
      <c r="B57" s="42">
        <v>1689</v>
      </c>
      <c r="C57" s="42">
        <v>1316</v>
      </c>
      <c r="D57" s="42">
        <v>1689</v>
      </c>
      <c r="E57" s="42">
        <v>1316</v>
      </c>
      <c r="F57" s="339" t="s">
        <v>584</v>
      </c>
      <c r="G57" s="339" t="s">
        <v>584</v>
      </c>
      <c r="H57" s="42">
        <v>0</v>
      </c>
      <c r="I57" s="42">
        <v>0</v>
      </c>
      <c r="J57" s="339" t="s">
        <v>584</v>
      </c>
      <c r="K57" s="339" t="s">
        <v>584</v>
      </c>
      <c r="L57" s="38"/>
    </row>
    <row r="58" spans="1:12" ht="20.100000000000001" customHeight="1" x14ac:dyDescent="0.25">
      <c r="A58" s="41" t="s">
        <v>574</v>
      </c>
      <c r="B58" s="42">
        <v>3133</v>
      </c>
      <c r="C58" s="42">
        <v>2771</v>
      </c>
      <c r="D58" s="42">
        <v>3133</v>
      </c>
      <c r="E58" s="42">
        <v>2771</v>
      </c>
      <c r="F58" s="339" t="s">
        <v>584</v>
      </c>
      <c r="G58" s="339" t="s">
        <v>584</v>
      </c>
      <c r="H58" s="42">
        <v>0</v>
      </c>
      <c r="I58" s="42">
        <v>0</v>
      </c>
      <c r="J58" s="339" t="s">
        <v>584</v>
      </c>
      <c r="K58" s="339" t="s">
        <v>584</v>
      </c>
      <c r="L58" s="38"/>
    </row>
    <row r="59" spans="1:12" ht="20.100000000000001" customHeight="1" x14ac:dyDescent="0.25">
      <c r="A59" s="41" t="s">
        <v>43</v>
      </c>
      <c r="B59" s="42">
        <v>16282</v>
      </c>
      <c r="C59" s="42">
        <v>14365</v>
      </c>
      <c r="D59" s="42">
        <v>16282</v>
      </c>
      <c r="E59" s="42">
        <v>14365</v>
      </c>
      <c r="F59" s="339" t="s">
        <v>584</v>
      </c>
      <c r="G59" s="339" t="s">
        <v>584</v>
      </c>
      <c r="H59" s="42">
        <v>0</v>
      </c>
      <c r="I59" s="42">
        <v>0</v>
      </c>
      <c r="J59" s="339" t="s">
        <v>584</v>
      </c>
      <c r="K59" s="339" t="s">
        <v>584</v>
      </c>
      <c r="L59" s="38"/>
    </row>
    <row r="60" spans="1:12" ht="20.100000000000001" customHeight="1" x14ac:dyDescent="0.25">
      <c r="A60" s="41" t="s">
        <v>44</v>
      </c>
      <c r="B60" s="42">
        <v>42320</v>
      </c>
      <c r="C60" s="42">
        <v>41227</v>
      </c>
      <c r="D60" s="42">
        <v>42320</v>
      </c>
      <c r="E60" s="42">
        <v>41227</v>
      </c>
      <c r="F60" s="339" t="s">
        <v>584</v>
      </c>
      <c r="G60" s="339" t="s">
        <v>584</v>
      </c>
      <c r="H60" s="42">
        <v>0</v>
      </c>
      <c r="I60" s="42">
        <v>0</v>
      </c>
      <c r="J60" s="339" t="s">
        <v>584</v>
      </c>
      <c r="K60" s="339" t="s">
        <v>584</v>
      </c>
      <c r="L60" s="38"/>
    </row>
    <row r="61" spans="1:12" ht="20.100000000000001" customHeight="1" x14ac:dyDescent="0.25">
      <c r="A61" s="41" t="s">
        <v>575</v>
      </c>
      <c r="B61" s="42">
        <v>2269</v>
      </c>
      <c r="C61" s="42">
        <v>2257</v>
      </c>
      <c r="D61" s="42">
        <v>2269</v>
      </c>
      <c r="E61" s="42">
        <v>2257</v>
      </c>
      <c r="F61" s="339" t="s">
        <v>584</v>
      </c>
      <c r="G61" s="339" t="s">
        <v>584</v>
      </c>
      <c r="H61" s="42">
        <v>0</v>
      </c>
      <c r="I61" s="42">
        <v>0</v>
      </c>
      <c r="J61" s="339" t="s">
        <v>584</v>
      </c>
      <c r="K61" s="339" t="s">
        <v>584</v>
      </c>
      <c r="L61" s="38"/>
    </row>
    <row r="62" spans="1:12" ht="20.100000000000001" customHeight="1" x14ac:dyDescent="0.25">
      <c r="A62" s="41" t="s">
        <v>263</v>
      </c>
      <c r="B62" s="42">
        <v>2879</v>
      </c>
      <c r="C62" s="42">
        <v>1969</v>
      </c>
      <c r="D62" s="42">
        <v>2879</v>
      </c>
      <c r="E62" s="42">
        <v>1968</v>
      </c>
      <c r="F62" s="339" t="s">
        <v>584</v>
      </c>
      <c r="G62" s="339" t="s">
        <v>584</v>
      </c>
      <c r="H62" s="42">
        <v>0</v>
      </c>
      <c r="I62" s="42">
        <v>1</v>
      </c>
      <c r="J62" s="339" t="s">
        <v>584</v>
      </c>
      <c r="K62" s="339" t="s">
        <v>584</v>
      </c>
      <c r="L62" s="38"/>
    </row>
    <row r="63" spans="1:12" ht="20.100000000000001" customHeight="1" x14ac:dyDescent="0.25">
      <c r="A63" s="41" t="s">
        <v>576</v>
      </c>
      <c r="B63" s="42">
        <v>1620</v>
      </c>
      <c r="C63" s="42">
        <v>1804</v>
      </c>
      <c r="D63" s="42">
        <v>1620</v>
      </c>
      <c r="E63" s="42">
        <v>1804</v>
      </c>
      <c r="F63" s="339" t="s">
        <v>584</v>
      </c>
      <c r="G63" s="339" t="s">
        <v>584</v>
      </c>
      <c r="H63" s="42">
        <v>0</v>
      </c>
      <c r="I63" s="42">
        <v>0</v>
      </c>
      <c r="J63" s="339" t="s">
        <v>584</v>
      </c>
      <c r="K63" s="339" t="s">
        <v>584</v>
      </c>
      <c r="L63" s="38"/>
    </row>
    <row r="64" spans="1:12" ht="20.100000000000001" customHeight="1" x14ac:dyDescent="0.25">
      <c r="A64" s="41" t="s">
        <v>577</v>
      </c>
      <c r="B64" s="42">
        <v>36584</v>
      </c>
      <c r="C64" s="42">
        <v>32434</v>
      </c>
      <c r="D64" s="42">
        <v>36584</v>
      </c>
      <c r="E64" s="42">
        <v>32434</v>
      </c>
      <c r="F64" s="339" t="s">
        <v>584</v>
      </c>
      <c r="G64" s="339" t="s">
        <v>584</v>
      </c>
      <c r="H64" s="42">
        <v>0</v>
      </c>
      <c r="I64" s="42">
        <v>0</v>
      </c>
      <c r="J64" s="339" t="s">
        <v>584</v>
      </c>
      <c r="K64" s="339" t="s">
        <v>584</v>
      </c>
      <c r="L64" s="38"/>
    </row>
    <row r="65" spans="1:12" ht="20.100000000000001" customHeight="1" x14ac:dyDescent="0.25">
      <c r="A65" s="41" t="s">
        <v>578</v>
      </c>
      <c r="B65" s="42">
        <v>3848</v>
      </c>
      <c r="C65" s="42">
        <v>1926</v>
      </c>
      <c r="D65" s="42">
        <v>3848</v>
      </c>
      <c r="E65" s="42">
        <v>1926</v>
      </c>
      <c r="F65" s="339" t="s">
        <v>584</v>
      </c>
      <c r="G65" s="339" t="s">
        <v>584</v>
      </c>
      <c r="H65" s="42">
        <v>0</v>
      </c>
      <c r="I65" s="42">
        <v>0</v>
      </c>
      <c r="J65" s="339" t="s">
        <v>584</v>
      </c>
      <c r="K65" s="339" t="s">
        <v>584</v>
      </c>
      <c r="L65" s="38"/>
    </row>
    <row r="66" spans="1:12" ht="20.100000000000001" customHeight="1" x14ac:dyDescent="0.25">
      <c r="A66" s="41" t="s">
        <v>264</v>
      </c>
      <c r="B66" s="42">
        <v>2340</v>
      </c>
      <c r="C66" s="42">
        <v>1864</v>
      </c>
      <c r="D66" s="42">
        <v>2338</v>
      </c>
      <c r="E66" s="42">
        <v>1864</v>
      </c>
      <c r="F66" s="339" t="s">
        <v>584</v>
      </c>
      <c r="G66" s="339" t="s">
        <v>584</v>
      </c>
      <c r="H66" s="42">
        <v>2</v>
      </c>
      <c r="I66" s="42">
        <v>0</v>
      </c>
      <c r="J66" s="339" t="s">
        <v>584</v>
      </c>
      <c r="K66" s="339" t="s">
        <v>584</v>
      </c>
      <c r="L66" s="38"/>
    </row>
    <row r="67" spans="1:12" ht="20.100000000000001" customHeight="1" x14ac:dyDescent="0.25">
      <c r="A67" s="41" t="s">
        <v>268</v>
      </c>
      <c r="B67" s="42">
        <v>7698</v>
      </c>
      <c r="C67" s="42">
        <v>4194</v>
      </c>
      <c r="D67" s="42">
        <v>7698</v>
      </c>
      <c r="E67" s="42">
        <v>4194</v>
      </c>
      <c r="F67" s="339" t="s">
        <v>584</v>
      </c>
      <c r="G67" s="339" t="s">
        <v>584</v>
      </c>
      <c r="H67" s="42">
        <v>0</v>
      </c>
      <c r="I67" s="42">
        <v>0</v>
      </c>
      <c r="J67" s="339" t="s">
        <v>584</v>
      </c>
      <c r="K67" s="339" t="s">
        <v>584</v>
      </c>
      <c r="L67" s="38"/>
    </row>
    <row r="68" spans="1:12" ht="20.100000000000001" customHeight="1" thickBot="1" x14ac:dyDescent="0.3">
      <c r="A68" s="41" t="s">
        <v>45</v>
      </c>
      <c r="B68" s="42">
        <v>6436</v>
      </c>
      <c r="C68" s="42">
        <v>6307</v>
      </c>
      <c r="D68" s="42">
        <v>6436</v>
      </c>
      <c r="E68" s="42">
        <v>6307</v>
      </c>
      <c r="F68" s="339" t="s">
        <v>584</v>
      </c>
      <c r="G68" s="339" t="s">
        <v>584</v>
      </c>
      <c r="H68" s="42">
        <v>0</v>
      </c>
      <c r="I68" s="42">
        <v>0</v>
      </c>
      <c r="J68" s="339" t="s">
        <v>584</v>
      </c>
      <c r="K68" s="339" t="s">
        <v>584</v>
      </c>
      <c r="L68" s="38"/>
    </row>
    <row r="69" spans="1:12" s="351" customFormat="1" ht="15.95" customHeight="1" x14ac:dyDescent="0.25">
      <c r="A69" s="331" t="s">
        <v>588</v>
      </c>
      <c r="B69" s="331"/>
      <c r="C69" s="331"/>
      <c r="D69" s="332"/>
      <c r="E69" s="332"/>
      <c r="F69" s="332"/>
      <c r="G69" s="332"/>
      <c r="H69" s="332"/>
      <c r="I69" s="332"/>
      <c r="J69" s="332"/>
      <c r="K69" s="333"/>
      <c r="L69" s="48"/>
    </row>
    <row r="70" spans="1:12" s="27" customFormat="1" ht="24.95" customHeight="1" x14ac:dyDescent="0.25">
      <c r="A70" s="347" t="s">
        <v>115</v>
      </c>
      <c r="B70" s="347"/>
      <c r="C70" s="347"/>
      <c r="D70" s="347"/>
      <c r="E70" s="347"/>
      <c r="F70" s="347"/>
      <c r="G70" s="347"/>
      <c r="H70" s="26"/>
      <c r="I70" s="26"/>
      <c r="J70" s="26"/>
      <c r="K70" s="26"/>
      <c r="L70" s="26"/>
    </row>
    <row r="71" spans="1:12" s="27" customFormat="1" ht="24.95" customHeight="1" thickBot="1" x14ac:dyDescent="0.25">
      <c r="A71" s="28" t="s">
        <v>541</v>
      </c>
      <c r="B71" s="29"/>
      <c r="C71" s="29"/>
      <c r="D71" s="29"/>
      <c r="E71" s="29"/>
      <c r="F71" s="29"/>
      <c r="G71" s="29"/>
      <c r="H71" s="29"/>
      <c r="I71" s="29"/>
      <c r="J71" s="30"/>
      <c r="K71" s="336" t="s">
        <v>76</v>
      </c>
    </row>
    <row r="72" spans="1:12" s="27" customFormat="1" ht="20.100000000000001" customHeight="1" x14ac:dyDescent="0.25">
      <c r="A72" s="1016" t="s">
        <v>8</v>
      </c>
      <c r="B72" s="1019" t="s">
        <v>9</v>
      </c>
      <c r="C72" s="1020"/>
      <c r="D72" s="1020"/>
      <c r="E72" s="1020"/>
      <c r="F72" s="1020"/>
      <c r="G72" s="1020"/>
      <c r="H72" s="1020"/>
      <c r="I72" s="1020"/>
      <c r="J72" s="1020"/>
      <c r="K72" s="1020"/>
      <c r="L72" s="31"/>
    </row>
    <row r="73" spans="1:12" s="27" customFormat="1" ht="20.100000000000001" customHeight="1" x14ac:dyDescent="0.25">
      <c r="A73" s="1017"/>
      <c r="B73" s="1021" t="s">
        <v>10</v>
      </c>
      <c r="C73" s="1021"/>
      <c r="D73" s="1021" t="s">
        <v>11</v>
      </c>
      <c r="E73" s="1021"/>
      <c r="F73" s="1021"/>
      <c r="G73" s="1021"/>
      <c r="H73" s="1021"/>
      <c r="I73" s="1021"/>
      <c r="J73" s="1021"/>
      <c r="K73" s="1022"/>
      <c r="L73" s="31"/>
    </row>
    <row r="74" spans="1:12" ht="20.100000000000001" customHeight="1" x14ac:dyDescent="0.25">
      <c r="A74" s="1017"/>
      <c r="B74" s="1021"/>
      <c r="C74" s="1021"/>
      <c r="D74" s="32" t="s">
        <v>12</v>
      </c>
      <c r="E74" s="32"/>
      <c r="F74" s="32" t="s">
        <v>14</v>
      </c>
      <c r="G74" s="32"/>
      <c r="H74" s="32" t="s">
        <v>13</v>
      </c>
      <c r="I74" s="32"/>
      <c r="J74" s="32" t="s">
        <v>15</v>
      </c>
      <c r="K74" s="33"/>
      <c r="L74" s="34"/>
    </row>
    <row r="75" spans="1:12" ht="20.100000000000001" customHeight="1" x14ac:dyDescent="0.25">
      <c r="A75" s="1018"/>
      <c r="B75" s="345">
        <v>2015</v>
      </c>
      <c r="C75" s="345">
        <v>2016</v>
      </c>
      <c r="D75" s="345">
        <v>2015</v>
      </c>
      <c r="E75" s="345">
        <v>2016</v>
      </c>
      <c r="F75" s="345">
        <v>2015</v>
      </c>
      <c r="G75" s="345">
        <v>2016</v>
      </c>
      <c r="H75" s="345">
        <v>2015</v>
      </c>
      <c r="I75" s="345">
        <v>2016</v>
      </c>
      <c r="J75" s="345">
        <v>2015</v>
      </c>
      <c r="K75" s="346">
        <v>2016</v>
      </c>
      <c r="L75" s="34"/>
    </row>
    <row r="76" spans="1:12" s="27" customFormat="1" ht="20.100000000000001" customHeight="1" x14ac:dyDescent="0.25">
      <c r="A76" s="352" t="s">
        <v>256</v>
      </c>
      <c r="B76" s="40">
        <v>674847</v>
      </c>
      <c r="C76" s="40">
        <v>664451</v>
      </c>
      <c r="D76" s="40">
        <v>674740</v>
      </c>
      <c r="E76" s="40">
        <v>664150</v>
      </c>
      <c r="F76" s="338" t="s">
        <v>584</v>
      </c>
      <c r="G76" s="338" t="s">
        <v>584</v>
      </c>
      <c r="H76" s="40">
        <v>107</v>
      </c>
      <c r="I76" s="40">
        <v>301</v>
      </c>
      <c r="J76" s="338" t="s">
        <v>584</v>
      </c>
      <c r="K76" s="338" t="s">
        <v>584</v>
      </c>
      <c r="L76" s="38"/>
    </row>
    <row r="77" spans="1:12" ht="20.100000000000001" customHeight="1" x14ac:dyDescent="0.25">
      <c r="A77" s="41" t="s">
        <v>46</v>
      </c>
      <c r="B77" s="42">
        <v>107304</v>
      </c>
      <c r="C77" s="42">
        <v>102382</v>
      </c>
      <c r="D77" s="42">
        <v>107273</v>
      </c>
      <c r="E77" s="42">
        <v>102329</v>
      </c>
      <c r="F77" s="339" t="s">
        <v>584</v>
      </c>
      <c r="G77" s="339" t="s">
        <v>584</v>
      </c>
      <c r="H77" s="42">
        <v>31</v>
      </c>
      <c r="I77" s="42">
        <v>53</v>
      </c>
      <c r="J77" s="339" t="s">
        <v>584</v>
      </c>
      <c r="K77" s="339" t="s">
        <v>584</v>
      </c>
      <c r="L77" s="38"/>
    </row>
    <row r="78" spans="1:12" ht="20.100000000000001" customHeight="1" x14ac:dyDescent="0.25">
      <c r="A78" s="41" t="s">
        <v>47</v>
      </c>
      <c r="B78" s="42">
        <v>12371</v>
      </c>
      <c r="C78" s="42">
        <v>10114</v>
      </c>
      <c r="D78" s="42">
        <v>12369</v>
      </c>
      <c r="E78" s="42">
        <v>10113</v>
      </c>
      <c r="F78" s="339" t="s">
        <v>584</v>
      </c>
      <c r="G78" s="339" t="s">
        <v>584</v>
      </c>
      <c r="H78" s="42">
        <v>2</v>
      </c>
      <c r="I78" s="42">
        <v>1</v>
      </c>
      <c r="J78" s="339" t="s">
        <v>584</v>
      </c>
      <c r="K78" s="339" t="s">
        <v>584</v>
      </c>
      <c r="L78" s="38"/>
    </row>
    <row r="79" spans="1:12" ht="20.100000000000001" customHeight="1" x14ac:dyDescent="0.25">
      <c r="A79" s="41" t="s">
        <v>48</v>
      </c>
      <c r="B79" s="42">
        <v>15939</v>
      </c>
      <c r="C79" s="42">
        <v>15810</v>
      </c>
      <c r="D79" s="42">
        <v>15934</v>
      </c>
      <c r="E79" s="42">
        <v>15800</v>
      </c>
      <c r="F79" s="339" t="s">
        <v>584</v>
      </c>
      <c r="G79" s="339" t="s">
        <v>584</v>
      </c>
      <c r="H79" s="42">
        <v>5</v>
      </c>
      <c r="I79" s="42">
        <v>10</v>
      </c>
      <c r="J79" s="339" t="s">
        <v>584</v>
      </c>
      <c r="K79" s="339" t="s">
        <v>584</v>
      </c>
      <c r="L79" s="38"/>
    </row>
    <row r="80" spans="1:12" ht="20.100000000000001" customHeight="1" x14ac:dyDescent="0.25">
      <c r="A80" s="41" t="s">
        <v>579</v>
      </c>
      <c r="B80" s="42">
        <v>1460</v>
      </c>
      <c r="C80" s="42">
        <v>1552</v>
      </c>
      <c r="D80" s="42">
        <v>1460</v>
      </c>
      <c r="E80" s="42">
        <v>1552</v>
      </c>
      <c r="F80" s="339" t="s">
        <v>584</v>
      </c>
      <c r="G80" s="339" t="s">
        <v>584</v>
      </c>
      <c r="H80" s="42">
        <v>0</v>
      </c>
      <c r="I80" s="42">
        <v>0</v>
      </c>
      <c r="J80" s="339" t="s">
        <v>584</v>
      </c>
      <c r="K80" s="339" t="s">
        <v>584</v>
      </c>
      <c r="L80" s="38"/>
    </row>
    <row r="81" spans="1:12" ht="20.100000000000001" customHeight="1" x14ac:dyDescent="0.25">
      <c r="A81" s="41" t="s">
        <v>270</v>
      </c>
      <c r="B81" s="42">
        <v>1065</v>
      </c>
      <c r="C81" s="42">
        <v>1215</v>
      </c>
      <c r="D81" s="42">
        <v>1065</v>
      </c>
      <c r="E81" s="42">
        <v>1212</v>
      </c>
      <c r="F81" s="339" t="s">
        <v>584</v>
      </c>
      <c r="G81" s="339" t="s">
        <v>584</v>
      </c>
      <c r="H81" s="42">
        <v>0</v>
      </c>
      <c r="I81" s="42">
        <v>3</v>
      </c>
      <c r="J81" s="339" t="s">
        <v>584</v>
      </c>
      <c r="K81" s="339" t="s">
        <v>584</v>
      </c>
      <c r="L81" s="38"/>
    </row>
    <row r="82" spans="1:12" ht="20.100000000000001" customHeight="1" x14ac:dyDescent="0.25">
      <c r="A82" s="41" t="s">
        <v>49</v>
      </c>
      <c r="B82" s="42">
        <v>10226</v>
      </c>
      <c r="C82" s="42">
        <v>9943</v>
      </c>
      <c r="D82" s="42">
        <v>10224</v>
      </c>
      <c r="E82" s="42">
        <v>9943</v>
      </c>
      <c r="F82" s="339" t="s">
        <v>584</v>
      </c>
      <c r="G82" s="339" t="s">
        <v>584</v>
      </c>
      <c r="H82" s="42">
        <v>2</v>
      </c>
      <c r="I82" s="42">
        <v>0</v>
      </c>
      <c r="J82" s="339" t="s">
        <v>584</v>
      </c>
      <c r="K82" s="339" t="s">
        <v>584</v>
      </c>
      <c r="L82" s="38"/>
    </row>
    <row r="83" spans="1:12" ht="20.100000000000001" customHeight="1" x14ac:dyDescent="0.25">
      <c r="A83" s="41" t="s">
        <v>580</v>
      </c>
      <c r="B83" s="42">
        <v>1149</v>
      </c>
      <c r="C83" s="42">
        <v>1522</v>
      </c>
      <c r="D83" s="42">
        <v>1149</v>
      </c>
      <c r="E83" s="42">
        <v>1522</v>
      </c>
      <c r="F83" s="339" t="s">
        <v>584</v>
      </c>
      <c r="G83" s="339" t="s">
        <v>584</v>
      </c>
      <c r="H83" s="42">
        <v>0</v>
      </c>
      <c r="I83" s="42">
        <v>0</v>
      </c>
      <c r="J83" s="339" t="s">
        <v>584</v>
      </c>
      <c r="K83" s="339" t="s">
        <v>584</v>
      </c>
      <c r="L83" s="38"/>
    </row>
    <row r="84" spans="1:12" ht="20.100000000000001" customHeight="1" x14ac:dyDescent="0.25">
      <c r="A84" s="41" t="s">
        <v>276</v>
      </c>
      <c r="B84" s="42">
        <v>1265</v>
      </c>
      <c r="C84" s="42">
        <v>1268</v>
      </c>
      <c r="D84" s="42">
        <v>1265</v>
      </c>
      <c r="E84" s="42">
        <v>1268</v>
      </c>
      <c r="F84" s="339" t="s">
        <v>584</v>
      </c>
      <c r="G84" s="339" t="s">
        <v>584</v>
      </c>
      <c r="H84" s="42">
        <v>0</v>
      </c>
      <c r="I84" s="42">
        <v>0</v>
      </c>
      <c r="J84" s="339" t="s">
        <v>584</v>
      </c>
      <c r="K84" s="339" t="s">
        <v>584</v>
      </c>
      <c r="L84" s="38"/>
    </row>
    <row r="85" spans="1:12" ht="20.100000000000001" customHeight="1" x14ac:dyDescent="0.25">
      <c r="A85" s="41" t="s">
        <v>50</v>
      </c>
      <c r="B85" s="42">
        <v>73895</v>
      </c>
      <c r="C85" s="42">
        <v>72061</v>
      </c>
      <c r="D85" s="42">
        <v>73891</v>
      </c>
      <c r="E85" s="42">
        <v>72058</v>
      </c>
      <c r="F85" s="339" t="s">
        <v>584</v>
      </c>
      <c r="G85" s="339" t="s">
        <v>584</v>
      </c>
      <c r="H85" s="42">
        <v>4</v>
      </c>
      <c r="I85" s="42">
        <v>3</v>
      </c>
      <c r="J85" s="339" t="s">
        <v>584</v>
      </c>
      <c r="K85" s="339" t="s">
        <v>584</v>
      </c>
      <c r="L85" s="38"/>
    </row>
    <row r="86" spans="1:12" ht="20.100000000000001" customHeight="1" x14ac:dyDescent="0.25">
      <c r="A86" s="41" t="s">
        <v>272</v>
      </c>
      <c r="B86" s="42">
        <v>751</v>
      </c>
      <c r="C86" s="42">
        <v>839</v>
      </c>
      <c r="D86" s="42">
        <v>751</v>
      </c>
      <c r="E86" s="42">
        <v>839</v>
      </c>
      <c r="F86" s="339" t="s">
        <v>584</v>
      </c>
      <c r="G86" s="339" t="s">
        <v>584</v>
      </c>
      <c r="H86" s="42">
        <v>0</v>
      </c>
      <c r="I86" s="42">
        <v>0</v>
      </c>
      <c r="J86" s="339" t="s">
        <v>584</v>
      </c>
      <c r="K86" s="339" t="s">
        <v>584</v>
      </c>
      <c r="L86" s="38"/>
    </row>
    <row r="87" spans="1:12" ht="20.100000000000001" customHeight="1" x14ac:dyDescent="0.25">
      <c r="A87" s="41" t="s">
        <v>51</v>
      </c>
      <c r="B87" s="42">
        <v>6157</v>
      </c>
      <c r="C87" s="42">
        <v>5091</v>
      </c>
      <c r="D87" s="42">
        <v>6157</v>
      </c>
      <c r="E87" s="42">
        <v>5089</v>
      </c>
      <c r="F87" s="339" t="s">
        <v>584</v>
      </c>
      <c r="G87" s="339" t="s">
        <v>584</v>
      </c>
      <c r="H87" s="42">
        <v>0</v>
      </c>
      <c r="I87" s="42">
        <v>2</v>
      </c>
      <c r="J87" s="339" t="s">
        <v>584</v>
      </c>
      <c r="K87" s="339" t="s">
        <v>584</v>
      </c>
      <c r="L87" s="38"/>
    </row>
    <row r="88" spans="1:12" ht="20.100000000000001" customHeight="1" x14ac:dyDescent="0.25">
      <c r="A88" s="41" t="s">
        <v>52</v>
      </c>
      <c r="B88" s="42">
        <v>89539</v>
      </c>
      <c r="C88" s="42">
        <v>91798</v>
      </c>
      <c r="D88" s="42">
        <v>89522</v>
      </c>
      <c r="E88" s="42">
        <v>91782</v>
      </c>
      <c r="F88" s="339" t="s">
        <v>584</v>
      </c>
      <c r="G88" s="339" t="s">
        <v>584</v>
      </c>
      <c r="H88" s="42">
        <v>17</v>
      </c>
      <c r="I88" s="42">
        <v>16</v>
      </c>
      <c r="J88" s="339" t="s">
        <v>584</v>
      </c>
      <c r="K88" s="339" t="s">
        <v>584</v>
      </c>
      <c r="L88" s="38"/>
    </row>
    <row r="89" spans="1:12" ht="20.100000000000001" customHeight="1" x14ac:dyDescent="0.25">
      <c r="A89" s="41" t="s">
        <v>53</v>
      </c>
      <c r="B89" s="42">
        <v>3504</v>
      </c>
      <c r="C89" s="42">
        <v>3574</v>
      </c>
      <c r="D89" s="42">
        <v>3495</v>
      </c>
      <c r="E89" s="42">
        <v>3568</v>
      </c>
      <c r="F89" s="339" t="s">
        <v>584</v>
      </c>
      <c r="G89" s="339" t="s">
        <v>584</v>
      </c>
      <c r="H89" s="42">
        <v>9</v>
      </c>
      <c r="I89" s="42">
        <v>6</v>
      </c>
      <c r="J89" s="339" t="s">
        <v>584</v>
      </c>
      <c r="K89" s="339" t="s">
        <v>584</v>
      </c>
      <c r="L89" s="38"/>
    </row>
    <row r="90" spans="1:12" ht="20.100000000000001" customHeight="1" x14ac:dyDescent="0.25">
      <c r="A90" s="41" t="s">
        <v>54</v>
      </c>
      <c r="B90" s="42">
        <v>28144</v>
      </c>
      <c r="C90" s="42">
        <v>28961</v>
      </c>
      <c r="D90" s="42">
        <v>28142</v>
      </c>
      <c r="E90" s="42">
        <v>28945</v>
      </c>
      <c r="F90" s="339" t="s">
        <v>584</v>
      </c>
      <c r="G90" s="339" t="s">
        <v>584</v>
      </c>
      <c r="H90" s="42">
        <v>2</v>
      </c>
      <c r="I90" s="42">
        <v>16</v>
      </c>
      <c r="J90" s="339" t="s">
        <v>584</v>
      </c>
      <c r="K90" s="339" t="s">
        <v>584</v>
      </c>
      <c r="L90" s="38"/>
    </row>
    <row r="91" spans="1:12" ht="20.100000000000001" customHeight="1" x14ac:dyDescent="0.25">
      <c r="A91" s="41" t="s">
        <v>55</v>
      </c>
      <c r="B91" s="42">
        <v>2848</v>
      </c>
      <c r="C91" s="42">
        <v>2341</v>
      </c>
      <c r="D91" s="42">
        <v>2848</v>
      </c>
      <c r="E91" s="42">
        <v>2341</v>
      </c>
      <c r="F91" s="339" t="s">
        <v>584</v>
      </c>
      <c r="G91" s="339" t="s">
        <v>584</v>
      </c>
      <c r="H91" s="42">
        <v>0</v>
      </c>
      <c r="I91" s="42">
        <v>0</v>
      </c>
      <c r="J91" s="339" t="s">
        <v>584</v>
      </c>
      <c r="K91" s="339" t="s">
        <v>584</v>
      </c>
      <c r="L91" s="38"/>
    </row>
    <row r="92" spans="1:12" ht="20.100000000000001" customHeight="1" x14ac:dyDescent="0.25">
      <c r="A92" s="41" t="s">
        <v>56</v>
      </c>
      <c r="B92" s="42">
        <v>8386</v>
      </c>
      <c r="C92" s="42">
        <v>7029</v>
      </c>
      <c r="D92" s="42">
        <v>8386</v>
      </c>
      <c r="E92" s="42">
        <v>7026</v>
      </c>
      <c r="F92" s="339" t="s">
        <v>584</v>
      </c>
      <c r="G92" s="339" t="s">
        <v>584</v>
      </c>
      <c r="H92" s="42">
        <v>0</v>
      </c>
      <c r="I92" s="42">
        <v>3</v>
      </c>
      <c r="J92" s="339" t="s">
        <v>584</v>
      </c>
      <c r="K92" s="339" t="s">
        <v>584</v>
      </c>
      <c r="L92" s="38"/>
    </row>
    <row r="93" spans="1:12" ht="20.100000000000001" customHeight="1" x14ac:dyDescent="0.25">
      <c r="A93" s="41" t="s">
        <v>57</v>
      </c>
      <c r="B93" s="42">
        <v>79131</v>
      </c>
      <c r="C93" s="42">
        <v>81490</v>
      </c>
      <c r="D93" s="42">
        <v>79119</v>
      </c>
      <c r="E93" s="42">
        <v>81462</v>
      </c>
      <c r="F93" s="339" t="s">
        <v>584</v>
      </c>
      <c r="G93" s="339" t="s">
        <v>584</v>
      </c>
      <c r="H93" s="42">
        <v>12</v>
      </c>
      <c r="I93" s="42">
        <v>28</v>
      </c>
      <c r="J93" s="339" t="s">
        <v>584</v>
      </c>
      <c r="K93" s="339" t="s">
        <v>584</v>
      </c>
      <c r="L93" s="38"/>
    </row>
    <row r="94" spans="1:12" ht="20.100000000000001" customHeight="1" x14ac:dyDescent="0.25">
      <c r="A94" s="41" t="s">
        <v>581</v>
      </c>
      <c r="B94" s="42">
        <v>762</v>
      </c>
      <c r="C94" s="42">
        <v>715</v>
      </c>
      <c r="D94" s="42">
        <v>762</v>
      </c>
      <c r="E94" s="42">
        <v>715</v>
      </c>
      <c r="F94" s="339" t="s">
        <v>584</v>
      </c>
      <c r="G94" s="339" t="s">
        <v>584</v>
      </c>
      <c r="H94" s="42">
        <v>0</v>
      </c>
      <c r="I94" s="42">
        <v>0</v>
      </c>
      <c r="J94" s="339" t="s">
        <v>584</v>
      </c>
      <c r="K94" s="339" t="s">
        <v>584</v>
      </c>
      <c r="L94" s="38"/>
    </row>
    <row r="95" spans="1:12" ht="20.100000000000001" customHeight="1" x14ac:dyDescent="0.25">
      <c r="A95" s="41" t="s">
        <v>275</v>
      </c>
      <c r="B95" s="42">
        <v>929</v>
      </c>
      <c r="C95" s="42">
        <v>1159</v>
      </c>
      <c r="D95" s="42">
        <v>929</v>
      </c>
      <c r="E95" s="42">
        <v>1159</v>
      </c>
      <c r="F95" s="339" t="s">
        <v>584</v>
      </c>
      <c r="G95" s="339" t="s">
        <v>584</v>
      </c>
      <c r="H95" s="42">
        <v>0</v>
      </c>
      <c r="I95" s="42">
        <v>0</v>
      </c>
      <c r="J95" s="339" t="s">
        <v>584</v>
      </c>
      <c r="K95" s="339" t="s">
        <v>584</v>
      </c>
      <c r="L95" s="38"/>
    </row>
    <row r="96" spans="1:12" ht="20.100000000000001" customHeight="1" x14ac:dyDescent="0.25">
      <c r="A96" s="41" t="s">
        <v>582</v>
      </c>
      <c r="B96" s="42">
        <v>599</v>
      </c>
      <c r="C96" s="42">
        <v>581</v>
      </c>
      <c r="D96" s="42">
        <v>599</v>
      </c>
      <c r="E96" s="42">
        <v>579</v>
      </c>
      <c r="F96" s="339" t="s">
        <v>584</v>
      </c>
      <c r="G96" s="339" t="s">
        <v>584</v>
      </c>
      <c r="H96" s="42">
        <v>0</v>
      </c>
      <c r="I96" s="42">
        <v>2</v>
      </c>
      <c r="J96" s="339" t="s">
        <v>584</v>
      </c>
      <c r="K96" s="339" t="s">
        <v>584</v>
      </c>
      <c r="L96" s="38"/>
    </row>
    <row r="97" spans="1:16" ht="20.100000000000001" customHeight="1" x14ac:dyDescent="0.25">
      <c r="A97" s="41" t="s">
        <v>58</v>
      </c>
      <c r="B97" s="42">
        <v>7486</v>
      </c>
      <c r="C97" s="42">
        <v>6040</v>
      </c>
      <c r="D97" s="42">
        <v>7486</v>
      </c>
      <c r="E97" s="42">
        <v>6039</v>
      </c>
      <c r="F97" s="339" t="s">
        <v>584</v>
      </c>
      <c r="G97" s="339" t="s">
        <v>584</v>
      </c>
      <c r="H97" s="42">
        <v>0</v>
      </c>
      <c r="I97" s="42">
        <v>1</v>
      </c>
      <c r="J97" s="339" t="s">
        <v>584</v>
      </c>
      <c r="K97" s="339" t="s">
        <v>584</v>
      </c>
      <c r="L97" s="38"/>
      <c r="M97" s="43"/>
      <c r="N97" s="43"/>
      <c r="O97" s="43"/>
      <c r="P97" s="43"/>
    </row>
    <row r="98" spans="1:16" ht="20.100000000000001" customHeight="1" x14ac:dyDescent="0.25">
      <c r="A98" s="41" t="s">
        <v>59</v>
      </c>
      <c r="B98" s="42">
        <v>9494</v>
      </c>
      <c r="C98" s="42">
        <v>9275</v>
      </c>
      <c r="D98" s="42">
        <v>9490</v>
      </c>
      <c r="E98" s="42">
        <v>9257</v>
      </c>
      <c r="F98" s="339" t="s">
        <v>584</v>
      </c>
      <c r="G98" s="339" t="s">
        <v>584</v>
      </c>
      <c r="H98" s="42">
        <v>4</v>
      </c>
      <c r="I98" s="42">
        <v>18</v>
      </c>
      <c r="J98" s="339" t="s">
        <v>584</v>
      </c>
      <c r="K98" s="339" t="s">
        <v>584</v>
      </c>
      <c r="L98" s="38"/>
      <c r="M98" s="43"/>
      <c r="N98" s="43"/>
      <c r="O98" s="43"/>
      <c r="P98" s="43"/>
    </row>
    <row r="99" spans="1:16" ht="20.100000000000001" customHeight="1" x14ac:dyDescent="0.25">
      <c r="A99" s="41" t="s">
        <v>60</v>
      </c>
      <c r="B99" s="42">
        <v>57192</v>
      </c>
      <c r="C99" s="42">
        <v>56518</v>
      </c>
      <c r="D99" s="42">
        <v>57188</v>
      </c>
      <c r="E99" s="42">
        <v>56517</v>
      </c>
      <c r="F99" s="339" t="s">
        <v>584</v>
      </c>
      <c r="G99" s="339" t="s">
        <v>584</v>
      </c>
      <c r="H99" s="42">
        <v>4</v>
      </c>
      <c r="I99" s="42">
        <v>1</v>
      </c>
      <c r="J99" s="339" t="s">
        <v>584</v>
      </c>
      <c r="K99" s="339" t="s">
        <v>584</v>
      </c>
      <c r="L99" s="38"/>
      <c r="M99" s="43"/>
      <c r="N99" s="43"/>
      <c r="O99" s="43"/>
      <c r="P99" s="43"/>
    </row>
    <row r="100" spans="1:16" ht="20.100000000000001" customHeight="1" x14ac:dyDescent="0.25">
      <c r="A100" s="41" t="s">
        <v>262</v>
      </c>
      <c r="B100" s="42">
        <v>75792</v>
      </c>
      <c r="C100" s="42">
        <v>76358</v>
      </c>
      <c r="D100" s="42">
        <v>75791</v>
      </c>
      <c r="E100" s="42">
        <v>76278</v>
      </c>
      <c r="F100" s="339" t="s">
        <v>584</v>
      </c>
      <c r="G100" s="339" t="s">
        <v>584</v>
      </c>
      <c r="H100" s="42">
        <v>1</v>
      </c>
      <c r="I100" s="42">
        <v>80</v>
      </c>
      <c r="J100" s="339" t="s">
        <v>584</v>
      </c>
      <c r="K100" s="339" t="s">
        <v>584</v>
      </c>
      <c r="L100" s="38"/>
      <c r="M100" s="43"/>
      <c r="N100" s="43"/>
      <c r="O100" s="43"/>
      <c r="P100" s="43"/>
    </row>
    <row r="101" spans="1:16" ht="20.100000000000001" customHeight="1" x14ac:dyDescent="0.25">
      <c r="A101" s="41" t="s">
        <v>61</v>
      </c>
      <c r="B101" s="42">
        <v>3238</v>
      </c>
      <c r="C101" s="42">
        <v>3015</v>
      </c>
      <c r="D101" s="42">
        <v>3238</v>
      </c>
      <c r="E101" s="42">
        <v>3013</v>
      </c>
      <c r="F101" s="339" t="s">
        <v>584</v>
      </c>
      <c r="G101" s="339" t="s">
        <v>584</v>
      </c>
      <c r="H101" s="42">
        <v>0</v>
      </c>
      <c r="I101" s="42">
        <v>2</v>
      </c>
      <c r="J101" s="339" t="s">
        <v>584</v>
      </c>
      <c r="K101" s="339" t="s">
        <v>584</v>
      </c>
      <c r="L101" s="38"/>
      <c r="M101" s="43"/>
      <c r="N101" s="43"/>
      <c r="O101" s="43"/>
      <c r="P101" s="43"/>
    </row>
    <row r="102" spans="1:16" ht="20.100000000000001" customHeight="1" x14ac:dyDescent="0.25">
      <c r="A102" s="41" t="s">
        <v>273</v>
      </c>
      <c r="B102" s="42">
        <v>2881</v>
      </c>
      <c r="C102" s="42">
        <v>2929</v>
      </c>
      <c r="D102" s="42">
        <v>2879</v>
      </c>
      <c r="E102" s="42">
        <v>2922</v>
      </c>
      <c r="F102" s="339" t="s">
        <v>584</v>
      </c>
      <c r="G102" s="339" t="s">
        <v>584</v>
      </c>
      <c r="H102" s="42">
        <v>2</v>
      </c>
      <c r="I102" s="42">
        <v>7</v>
      </c>
      <c r="J102" s="339" t="s">
        <v>584</v>
      </c>
      <c r="K102" s="339" t="s">
        <v>584</v>
      </c>
      <c r="L102" s="38"/>
      <c r="M102" s="43"/>
      <c r="N102" s="43"/>
      <c r="O102" s="43"/>
      <c r="P102" s="43"/>
    </row>
    <row r="103" spans="1:16" ht="20.100000000000001" customHeight="1" x14ac:dyDescent="0.25">
      <c r="A103" s="41" t="s">
        <v>62</v>
      </c>
      <c r="B103" s="42">
        <v>9478</v>
      </c>
      <c r="C103" s="42">
        <v>9233</v>
      </c>
      <c r="D103" s="42">
        <v>9476</v>
      </c>
      <c r="E103" s="42">
        <v>9224</v>
      </c>
      <c r="F103" s="339" t="s">
        <v>584</v>
      </c>
      <c r="G103" s="339" t="s">
        <v>584</v>
      </c>
      <c r="H103" s="42">
        <v>2</v>
      </c>
      <c r="I103" s="42">
        <v>9</v>
      </c>
      <c r="J103" s="339" t="s">
        <v>584</v>
      </c>
      <c r="K103" s="339" t="s">
        <v>584</v>
      </c>
      <c r="L103" s="38"/>
      <c r="M103" s="43"/>
      <c r="N103" s="43"/>
      <c r="O103" s="43"/>
      <c r="P103" s="43"/>
    </row>
    <row r="104" spans="1:16" ht="20.100000000000001" customHeight="1" x14ac:dyDescent="0.25">
      <c r="A104" s="41" t="s">
        <v>274</v>
      </c>
      <c r="B104" s="42">
        <v>1341</v>
      </c>
      <c r="C104" s="42">
        <v>1183</v>
      </c>
      <c r="D104" s="42">
        <v>1341</v>
      </c>
      <c r="E104" s="42">
        <v>1180</v>
      </c>
      <c r="F104" s="339" t="s">
        <v>584</v>
      </c>
      <c r="G104" s="339" t="s">
        <v>584</v>
      </c>
      <c r="H104" s="42">
        <v>0</v>
      </c>
      <c r="I104" s="42">
        <v>3</v>
      </c>
      <c r="J104" s="339" t="s">
        <v>584</v>
      </c>
      <c r="K104" s="339" t="s">
        <v>584</v>
      </c>
      <c r="L104" s="38"/>
      <c r="M104" s="43"/>
      <c r="N104" s="43"/>
      <c r="O104" s="43"/>
      <c r="P104" s="43"/>
    </row>
    <row r="105" spans="1:16" ht="20.100000000000001" customHeight="1" x14ac:dyDescent="0.25">
      <c r="A105" s="41" t="s">
        <v>63</v>
      </c>
      <c r="B105" s="42">
        <v>16230</v>
      </c>
      <c r="C105" s="42">
        <v>14983</v>
      </c>
      <c r="D105" s="42">
        <v>16227</v>
      </c>
      <c r="E105" s="42">
        <v>14981</v>
      </c>
      <c r="F105" s="339" t="s">
        <v>584</v>
      </c>
      <c r="G105" s="339" t="s">
        <v>584</v>
      </c>
      <c r="H105" s="42">
        <v>3</v>
      </c>
      <c r="I105" s="42">
        <v>2</v>
      </c>
      <c r="J105" s="339" t="s">
        <v>584</v>
      </c>
      <c r="K105" s="339" t="s">
        <v>584</v>
      </c>
      <c r="L105" s="38"/>
      <c r="M105" s="43"/>
      <c r="N105" s="43"/>
      <c r="O105" s="43"/>
      <c r="P105" s="43"/>
    </row>
    <row r="106" spans="1:16" ht="20.100000000000001" customHeight="1" x14ac:dyDescent="0.25">
      <c r="A106" s="41" t="s">
        <v>64</v>
      </c>
      <c r="B106" s="42">
        <v>29959</v>
      </c>
      <c r="C106" s="42">
        <v>28993</v>
      </c>
      <c r="D106" s="42">
        <v>29955</v>
      </c>
      <c r="E106" s="42">
        <v>28961</v>
      </c>
      <c r="F106" s="339" t="s">
        <v>584</v>
      </c>
      <c r="G106" s="339" t="s">
        <v>584</v>
      </c>
      <c r="H106" s="42">
        <v>4</v>
      </c>
      <c r="I106" s="42">
        <v>32</v>
      </c>
      <c r="J106" s="339" t="s">
        <v>584</v>
      </c>
      <c r="K106" s="339" t="s">
        <v>584</v>
      </c>
      <c r="L106" s="38"/>
      <c r="M106" s="43"/>
      <c r="N106" s="43"/>
      <c r="O106" s="43"/>
      <c r="P106" s="43"/>
    </row>
    <row r="107" spans="1:16" ht="20.100000000000001" customHeight="1" x14ac:dyDescent="0.25">
      <c r="A107" s="41" t="s">
        <v>261</v>
      </c>
      <c r="B107" s="42">
        <v>11064</v>
      </c>
      <c r="C107" s="42">
        <v>10841</v>
      </c>
      <c r="D107" s="42">
        <v>11064</v>
      </c>
      <c r="E107" s="42">
        <v>10841</v>
      </c>
      <c r="F107" s="339" t="s">
        <v>584</v>
      </c>
      <c r="G107" s="339" t="s">
        <v>584</v>
      </c>
      <c r="H107" s="42">
        <v>0</v>
      </c>
      <c r="I107" s="42">
        <v>0</v>
      </c>
      <c r="J107" s="339" t="s">
        <v>584</v>
      </c>
      <c r="K107" s="339" t="s">
        <v>584</v>
      </c>
      <c r="L107" s="38"/>
      <c r="M107" s="43"/>
      <c r="N107" s="43"/>
      <c r="O107" s="43"/>
      <c r="P107" s="43"/>
    </row>
    <row r="108" spans="1:16" ht="20.100000000000001" customHeight="1" x14ac:dyDescent="0.25">
      <c r="A108" s="41" t="s">
        <v>583</v>
      </c>
      <c r="B108" s="42">
        <v>2590</v>
      </c>
      <c r="C108" s="42">
        <v>2712</v>
      </c>
      <c r="D108" s="42">
        <v>2588</v>
      </c>
      <c r="E108" s="42">
        <v>2711</v>
      </c>
      <c r="F108" s="339" t="s">
        <v>584</v>
      </c>
      <c r="G108" s="339" t="s">
        <v>584</v>
      </c>
      <c r="H108" s="42">
        <v>2</v>
      </c>
      <c r="I108" s="42">
        <v>1</v>
      </c>
      <c r="J108" s="339" t="s">
        <v>584</v>
      </c>
      <c r="K108" s="339" t="s">
        <v>584</v>
      </c>
      <c r="L108" s="38"/>
      <c r="M108" s="43"/>
      <c r="N108" s="43"/>
      <c r="O108" s="43"/>
      <c r="P108" s="43"/>
    </row>
    <row r="109" spans="1:16" ht="20.100000000000001" customHeight="1" x14ac:dyDescent="0.25">
      <c r="A109" s="41" t="s">
        <v>65</v>
      </c>
      <c r="B109" s="42">
        <v>2678</v>
      </c>
      <c r="C109" s="42">
        <v>2926</v>
      </c>
      <c r="D109" s="42">
        <v>2677</v>
      </c>
      <c r="E109" s="42">
        <v>2924</v>
      </c>
      <c r="F109" s="339" t="s">
        <v>584</v>
      </c>
      <c r="G109" s="339" t="s">
        <v>584</v>
      </c>
      <c r="H109" s="42">
        <v>1</v>
      </c>
      <c r="I109" s="42">
        <v>2</v>
      </c>
      <c r="J109" s="339" t="s">
        <v>584</v>
      </c>
      <c r="K109" s="339" t="s">
        <v>584</v>
      </c>
      <c r="L109" s="38"/>
      <c r="M109" s="43"/>
      <c r="N109" s="43"/>
      <c r="O109" s="43"/>
      <c r="P109" s="43"/>
    </row>
    <row r="110" spans="1:16" s="27" customFormat="1" ht="20.100000000000001" customHeight="1" x14ac:dyDescent="0.25">
      <c r="A110" s="352" t="s">
        <v>257</v>
      </c>
      <c r="B110" s="40">
        <v>22046</v>
      </c>
      <c r="C110" s="40">
        <v>20411</v>
      </c>
      <c r="D110" s="40">
        <v>22046</v>
      </c>
      <c r="E110" s="40">
        <v>20356</v>
      </c>
      <c r="F110" s="338" t="s">
        <v>584</v>
      </c>
      <c r="G110" s="338" t="s">
        <v>584</v>
      </c>
      <c r="H110" s="40">
        <v>0</v>
      </c>
      <c r="I110" s="40">
        <v>55</v>
      </c>
      <c r="J110" s="338" t="s">
        <v>584</v>
      </c>
      <c r="K110" s="338" t="s">
        <v>584</v>
      </c>
      <c r="L110" s="38"/>
    </row>
    <row r="111" spans="1:16" ht="20.100000000000001" customHeight="1" x14ac:dyDescent="0.25">
      <c r="A111" s="41" t="s">
        <v>66</v>
      </c>
      <c r="B111" s="42">
        <v>17191</v>
      </c>
      <c r="C111" s="42">
        <v>15668</v>
      </c>
      <c r="D111" s="44">
        <v>17191</v>
      </c>
      <c r="E111" s="44">
        <v>15625</v>
      </c>
      <c r="F111" s="340" t="s">
        <v>584</v>
      </c>
      <c r="G111" s="340" t="s">
        <v>584</v>
      </c>
      <c r="H111" s="44">
        <v>0</v>
      </c>
      <c r="I111" s="44">
        <v>43</v>
      </c>
      <c r="J111" s="340" t="s">
        <v>584</v>
      </c>
      <c r="K111" s="340" t="s">
        <v>584</v>
      </c>
      <c r="L111" s="38"/>
    </row>
    <row r="112" spans="1:16" ht="20.100000000000001" customHeight="1" x14ac:dyDescent="0.25">
      <c r="A112" s="41" t="s">
        <v>67</v>
      </c>
      <c r="B112" s="42">
        <v>4724</v>
      </c>
      <c r="C112" s="42">
        <v>4484</v>
      </c>
      <c r="D112" s="44">
        <v>4724</v>
      </c>
      <c r="E112" s="44">
        <v>4472</v>
      </c>
      <c r="F112" s="340" t="s">
        <v>584</v>
      </c>
      <c r="G112" s="340" t="s">
        <v>584</v>
      </c>
      <c r="H112" s="44">
        <v>0</v>
      </c>
      <c r="I112" s="44">
        <v>12</v>
      </c>
      <c r="J112" s="340" t="s">
        <v>584</v>
      </c>
      <c r="K112" s="340" t="s">
        <v>584</v>
      </c>
      <c r="L112" s="38"/>
    </row>
    <row r="113" spans="1:12" ht="20.100000000000001" customHeight="1" x14ac:dyDescent="0.25">
      <c r="A113" s="41" t="s">
        <v>68</v>
      </c>
      <c r="B113" s="42">
        <v>131</v>
      </c>
      <c r="C113" s="42">
        <v>259</v>
      </c>
      <c r="D113" s="44">
        <v>131</v>
      </c>
      <c r="E113" s="44">
        <v>259</v>
      </c>
      <c r="F113" s="340" t="s">
        <v>584</v>
      </c>
      <c r="G113" s="340" t="s">
        <v>584</v>
      </c>
      <c r="H113" s="44">
        <v>0</v>
      </c>
      <c r="I113" s="44">
        <v>0</v>
      </c>
      <c r="J113" s="340" t="s">
        <v>584</v>
      </c>
      <c r="K113" s="340" t="s">
        <v>584</v>
      </c>
      <c r="L113" s="38"/>
    </row>
    <row r="114" spans="1:12" s="27" customFormat="1" ht="20.100000000000001" customHeight="1" thickBot="1" x14ac:dyDescent="0.3">
      <c r="A114" s="353" t="s">
        <v>591</v>
      </c>
      <c r="B114" s="46">
        <v>93</v>
      </c>
      <c r="C114" s="46">
        <v>36</v>
      </c>
      <c r="D114" s="46">
        <v>93</v>
      </c>
      <c r="E114" s="46">
        <v>36</v>
      </c>
      <c r="F114" s="341" t="s">
        <v>584</v>
      </c>
      <c r="G114" s="341" t="s">
        <v>584</v>
      </c>
      <c r="H114" s="46">
        <v>0</v>
      </c>
      <c r="I114" s="46">
        <v>0</v>
      </c>
      <c r="J114" s="341" t="s">
        <v>584</v>
      </c>
      <c r="K114" s="341" t="s">
        <v>584</v>
      </c>
      <c r="L114" s="38"/>
    </row>
    <row r="115" spans="1:12" s="48" customFormat="1" ht="15.95" customHeight="1" x14ac:dyDescent="0.25">
      <c r="A115" s="47" t="s">
        <v>588</v>
      </c>
      <c r="B115" s="47"/>
      <c r="C115" s="47"/>
      <c r="E115" s="49"/>
      <c r="I115" s="49"/>
      <c r="L115" s="50"/>
    </row>
    <row r="116" spans="1:12" ht="20.100000000000001" customHeight="1" x14ac:dyDescent="0.25">
      <c r="A116" s="1014"/>
      <c r="D116" s="43"/>
      <c r="E116" s="43"/>
      <c r="F116" s="43"/>
      <c r="G116" s="51"/>
      <c r="H116" s="43"/>
      <c r="I116" s="43"/>
      <c r="J116" s="43"/>
      <c r="K116" s="43"/>
      <c r="L116" s="52"/>
    </row>
    <row r="117" spans="1:12" ht="20.100000000000001" customHeight="1" x14ac:dyDescent="0.25">
      <c r="A117" s="1015"/>
    </row>
  </sheetData>
  <mergeCells count="9">
    <mergeCell ref="A116:A117"/>
    <mergeCell ref="A3:A6"/>
    <mergeCell ref="B3:K3"/>
    <mergeCell ref="B4:C5"/>
    <mergeCell ref="D4:K4"/>
    <mergeCell ref="A72:A75"/>
    <mergeCell ref="B72:K72"/>
    <mergeCell ref="B73:C74"/>
    <mergeCell ref="D73:K73"/>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2" manualBreakCount="2">
    <brk id="69" max="10" man="1"/>
    <brk id="115"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28"/>
  <sheetViews>
    <sheetView showGridLines="0" zoomScaleNormal="100" zoomScaleSheetLayoutView="90" workbookViewId="0"/>
  </sheetViews>
  <sheetFormatPr defaultColWidth="11.42578125" defaultRowHeight="20.100000000000001" customHeight="1" x14ac:dyDescent="0.25"/>
  <cols>
    <col min="1" max="1" width="36.7109375" style="41" customWidth="1"/>
    <col min="2" max="3" width="10.28515625" style="41" customWidth="1"/>
    <col min="4" max="4" width="9.28515625" style="41" customWidth="1"/>
    <col min="5" max="5" width="10.28515625" style="41" customWidth="1"/>
    <col min="6" max="15" width="9.28515625" style="41" customWidth="1"/>
    <col min="16" max="16" width="11.7109375" style="41" customWidth="1"/>
    <col min="17" max="16384" width="11.42578125" style="41"/>
  </cols>
  <sheetData>
    <row r="1" spans="1:16" s="27" customFormat="1" ht="24.95" customHeight="1" x14ac:dyDescent="0.25">
      <c r="A1" s="347" t="s">
        <v>463</v>
      </c>
      <c r="B1" s="347"/>
      <c r="C1" s="347"/>
      <c r="D1" s="347"/>
      <c r="E1" s="347"/>
      <c r="F1" s="347"/>
      <c r="G1" s="347"/>
    </row>
    <row r="2" spans="1:16" s="55" customFormat="1" ht="24.95" customHeight="1" thickBot="1" x14ac:dyDescent="0.25">
      <c r="A2" s="28" t="s">
        <v>471</v>
      </c>
      <c r="B2" s="53"/>
      <c r="C2" s="53"/>
      <c r="D2" s="53"/>
      <c r="E2" s="53"/>
      <c r="F2" s="53"/>
      <c r="G2" s="53"/>
      <c r="H2" s="53"/>
      <c r="I2" s="53"/>
      <c r="J2" s="53"/>
      <c r="K2" s="53"/>
      <c r="L2" s="53"/>
      <c r="M2" s="53"/>
      <c r="N2" s="53"/>
      <c r="O2" s="336" t="s">
        <v>75</v>
      </c>
      <c r="P2" s="54"/>
    </row>
    <row r="3" spans="1:16" s="39" customFormat="1" ht="20.100000000000001" customHeight="1" x14ac:dyDescent="0.25">
      <c r="A3" s="1023" t="s">
        <v>8</v>
      </c>
      <c r="B3" s="1019" t="s">
        <v>9</v>
      </c>
      <c r="C3" s="1020"/>
      <c r="D3" s="1020"/>
      <c r="E3" s="1020"/>
      <c r="F3" s="1020"/>
      <c r="G3" s="1020"/>
      <c r="H3" s="1020"/>
      <c r="I3" s="1020"/>
      <c r="J3" s="1020"/>
      <c r="K3" s="1020"/>
      <c r="L3" s="1020"/>
      <c r="M3" s="1020"/>
      <c r="N3" s="1020"/>
      <c r="O3" s="1020"/>
      <c r="P3" s="56"/>
    </row>
    <row r="4" spans="1:16" ht="20.100000000000001" customHeight="1" x14ac:dyDescent="0.25">
      <c r="A4" s="1024"/>
      <c r="B4" s="1021" t="s">
        <v>10</v>
      </c>
      <c r="C4" s="1021"/>
      <c r="D4" s="32" t="s">
        <v>69</v>
      </c>
      <c r="E4" s="32"/>
      <c r="F4" s="32" t="s">
        <v>70</v>
      </c>
      <c r="G4" s="32"/>
      <c r="H4" s="32" t="s">
        <v>71</v>
      </c>
      <c r="I4" s="32"/>
      <c r="J4" s="32" t="s">
        <v>72</v>
      </c>
      <c r="K4" s="32"/>
      <c r="L4" s="32" t="s">
        <v>73</v>
      </c>
      <c r="M4" s="32"/>
      <c r="N4" s="32" t="s">
        <v>74</v>
      </c>
      <c r="O4" s="57"/>
      <c r="P4" s="58"/>
    </row>
    <row r="5" spans="1:16" ht="20.100000000000001" customHeight="1" x14ac:dyDescent="0.25">
      <c r="A5" s="1025"/>
      <c r="B5" s="59">
        <v>2015</v>
      </c>
      <c r="C5" s="59">
        <v>2016</v>
      </c>
      <c r="D5" s="59">
        <v>2015</v>
      </c>
      <c r="E5" s="59">
        <v>2016</v>
      </c>
      <c r="F5" s="334">
        <v>2015</v>
      </c>
      <c r="G5" s="334">
        <v>2016</v>
      </c>
      <c r="H5" s="334">
        <v>2015</v>
      </c>
      <c r="I5" s="334">
        <v>2016</v>
      </c>
      <c r="J5" s="334">
        <v>2015</v>
      </c>
      <c r="K5" s="334">
        <v>2016</v>
      </c>
      <c r="L5" s="334">
        <v>2015</v>
      </c>
      <c r="M5" s="334">
        <v>2016</v>
      </c>
      <c r="N5" s="334">
        <v>2015</v>
      </c>
      <c r="O5" s="335">
        <v>2016</v>
      </c>
      <c r="P5" s="58"/>
    </row>
    <row r="6" spans="1:16" ht="20.100000000000001" customHeight="1" x14ac:dyDescent="0.25">
      <c r="A6" s="36" t="s">
        <v>10</v>
      </c>
      <c r="B6" s="37">
        <v>6305838</v>
      </c>
      <c r="C6" s="37">
        <v>6578074</v>
      </c>
      <c r="D6" s="37">
        <v>915056</v>
      </c>
      <c r="E6" s="37">
        <v>1086555</v>
      </c>
      <c r="F6" s="37">
        <v>719513</v>
      </c>
      <c r="G6" s="37">
        <v>810566</v>
      </c>
      <c r="H6" s="37">
        <v>619939</v>
      </c>
      <c r="I6" s="37">
        <v>627388</v>
      </c>
      <c r="J6" s="37">
        <v>414084</v>
      </c>
      <c r="K6" s="37">
        <v>399583</v>
      </c>
      <c r="L6" s="37">
        <v>372818</v>
      </c>
      <c r="M6" s="37">
        <v>347066</v>
      </c>
      <c r="N6" s="37">
        <v>350156</v>
      </c>
      <c r="O6" s="37">
        <v>358771</v>
      </c>
    </row>
    <row r="7" spans="1:16" s="39" customFormat="1" ht="20.100000000000001" customHeight="1" x14ac:dyDescent="0.25">
      <c r="A7" s="352" t="s">
        <v>260</v>
      </c>
      <c r="B7" s="40">
        <v>110983</v>
      </c>
      <c r="C7" s="40">
        <v>81391</v>
      </c>
      <c r="D7" s="40">
        <v>11458</v>
      </c>
      <c r="E7" s="40">
        <v>8454</v>
      </c>
      <c r="F7" s="40">
        <v>8554</v>
      </c>
      <c r="G7" s="40">
        <v>7124</v>
      </c>
      <c r="H7" s="40">
        <v>10001</v>
      </c>
      <c r="I7" s="40">
        <v>6754</v>
      </c>
      <c r="J7" s="40">
        <v>8249</v>
      </c>
      <c r="K7" s="40">
        <v>6218</v>
      </c>
      <c r="L7" s="40">
        <v>9321</v>
      </c>
      <c r="M7" s="40">
        <v>5195</v>
      </c>
      <c r="N7" s="40">
        <v>9279</v>
      </c>
      <c r="O7" s="40">
        <v>4207</v>
      </c>
    </row>
    <row r="8" spans="1:16" ht="20.100000000000001" customHeight="1" x14ac:dyDescent="0.25">
      <c r="A8" s="41" t="s">
        <v>17</v>
      </c>
      <c r="B8" s="42">
        <v>27260</v>
      </c>
      <c r="C8" s="42">
        <v>24065</v>
      </c>
      <c r="D8" s="42">
        <v>1681</v>
      </c>
      <c r="E8" s="42">
        <v>1906</v>
      </c>
      <c r="F8" s="42">
        <v>1812</v>
      </c>
      <c r="G8" s="42">
        <v>1774</v>
      </c>
      <c r="H8" s="42">
        <v>2237</v>
      </c>
      <c r="I8" s="42">
        <v>1939</v>
      </c>
      <c r="J8" s="42">
        <v>2532</v>
      </c>
      <c r="K8" s="42">
        <v>1838</v>
      </c>
      <c r="L8" s="42">
        <v>2357</v>
      </c>
      <c r="M8" s="42">
        <v>1446</v>
      </c>
      <c r="N8" s="42">
        <v>1854</v>
      </c>
      <c r="O8" s="42">
        <v>1557</v>
      </c>
    </row>
    <row r="9" spans="1:16" ht="20.100000000000001" customHeight="1" x14ac:dyDescent="0.25">
      <c r="A9" s="41" t="s">
        <v>18</v>
      </c>
      <c r="B9" s="42">
        <v>48297</v>
      </c>
      <c r="C9" s="42">
        <v>26784</v>
      </c>
      <c r="D9" s="42">
        <v>7563</v>
      </c>
      <c r="E9" s="42">
        <v>4554</v>
      </c>
      <c r="F9" s="42">
        <v>4110</v>
      </c>
      <c r="G9" s="42">
        <v>3235</v>
      </c>
      <c r="H9" s="42">
        <v>4580</v>
      </c>
      <c r="I9" s="42">
        <v>2835</v>
      </c>
      <c r="J9" s="42">
        <v>3378</v>
      </c>
      <c r="K9" s="42">
        <v>2165</v>
      </c>
      <c r="L9" s="42">
        <v>4223</v>
      </c>
      <c r="M9" s="42">
        <v>1668</v>
      </c>
      <c r="N9" s="42">
        <v>3011</v>
      </c>
      <c r="O9" s="42">
        <v>1236</v>
      </c>
    </row>
    <row r="10" spans="1:16" ht="20.100000000000001" customHeight="1" x14ac:dyDescent="0.25">
      <c r="A10" s="41" t="s">
        <v>19</v>
      </c>
      <c r="B10" s="42">
        <v>2584</v>
      </c>
      <c r="C10" s="42">
        <v>2022</v>
      </c>
      <c r="D10" s="42">
        <v>205</v>
      </c>
      <c r="E10" s="42">
        <v>103</v>
      </c>
      <c r="F10" s="42">
        <v>186</v>
      </c>
      <c r="G10" s="42">
        <v>194</v>
      </c>
      <c r="H10" s="42">
        <v>155</v>
      </c>
      <c r="I10" s="42">
        <v>156</v>
      </c>
      <c r="J10" s="42">
        <v>182</v>
      </c>
      <c r="K10" s="42">
        <v>191</v>
      </c>
      <c r="L10" s="42">
        <v>179</v>
      </c>
      <c r="M10" s="42">
        <v>214</v>
      </c>
      <c r="N10" s="42">
        <v>238</v>
      </c>
      <c r="O10" s="42">
        <v>156</v>
      </c>
    </row>
    <row r="11" spans="1:16" ht="20.100000000000001" customHeight="1" x14ac:dyDescent="0.25">
      <c r="A11" s="41" t="s">
        <v>559</v>
      </c>
      <c r="B11" s="42">
        <v>3064</v>
      </c>
      <c r="C11" s="42">
        <v>3435</v>
      </c>
      <c r="D11" s="42">
        <v>134</v>
      </c>
      <c r="E11" s="42">
        <v>174</v>
      </c>
      <c r="F11" s="42">
        <v>196</v>
      </c>
      <c r="G11" s="42">
        <v>252</v>
      </c>
      <c r="H11" s="42">
        <v>210</v>
      </c>
      <c r="I11" s="42">
        <v>274</v>
      </c>
      <c r="J11" s="42">
        <v>236</v>
      </c>
      <c r="K11" s="42">
        <v>279</v>
      </c>
      <c r="L11" s="42">
        <v>363</v>
      </c>
      <c r="M11" s="42">
        <v>189</v>
      </c>
      <c r="N11" s="42">
        <v>174</v>
      </c>
      <c r="O11" s="42">
        <v>117</v>
      </c>
    </row>
    <row r="12" spans="1:16" ht="20.100000000000001" customHeight="1" x14ac:dyDescent="0.25">
      <c r="A12" s="41" t="s">
        <v>560</v>
      </c>
      <c r="B12" s="42">
        <v>1715</v>
      </c>
      <c r="C12" s="42">
        <v>794</v>
      </c>
      <c r="D12" s="42">
        <v>95</v>
      </c>
      <c r="E12" s="42">
        <v>38</v>
      </c>
      <c r="F12" s="42">
        <v>131</v>
      </c>
      <c r="G12" s="42">
        <v>54</v>
      </c>
      <c r="H12" s="42">
        <v>245</v>
      </c>
      <c r="I12" s="42">
        <v>57</v>
      </c>
      <c r="J12" s="42">
        <v>87</v>
      </c>
      <c r="K12" s="42">
        <v>47</v>
      </c>
      <c r="L12" s="42">
        <v>145</v>
      </c>
      <c r="M12" s="42">
        <v>47</v>
      </c>
      <c r="N12" s="42">
        <v>367</v>
      </c>
      <c r="O12" s="42">
        <v>39</v>
      </c>
    </row>
    <row r="13" spans="1:16" ht="20.100000000000001" customHeight="1" x14ac:dyDescent="0.25">
      <c r="A13" s="41" t="s">
        <v>561</v>
      </c>
      <c r="B13" s="42">
        <v>4838</v>
      </c>
      <c r="C13" s="42">
        <v>4902</v>
      </c>
      <c r="D13" s="42">
        <v>277</v>
      </c>
      <c r="E13" s="42">
        <v>401</v>
      </c>
      <c r="F13" s="42">
        <v>468</v>
      </c>
      <c r="G13" s="42">
        <v>359</v>
      </c>
      <c r="H13" s="42">
        <v>327</v>
      </c>
      <c r="I13" s="42">
        <v>285</v>
      </c>
      <c r="J13" s="42">
        <v>420</v>
      </c>
      <c r="K13" s="42">
        <v>314</v>
      </c>
      <c r="L13" s="42">
        <v>373</v>
      </c>
      <c r="M13" s="42">
        <v>333</v>
      </c>
      <c r="N13" s="42">
        <v>371</v>
      </c>
      <c r="O13" s="42">
        <v>136</v>
      </c>
    </row>
    <row r="14" spans="1:16" ht="20.100000000000001" customHeight="1" x14ac:dyDescent="0.25">
      <c r="A14" s="41" t="s">
        <v>562</v>
      </c>
      <c r="B14" s="42">
        <v>3758</v>
      </c>
      <c r="C14" s="42">
        <v>2344</v>
      </c>
      <c r="D14" s="42">
        <v>332</v>
      </c>
      <c r="E14" s="42">
        <v>219</v>
      </c>
      <c r="F14" s="42">
        <v>242</v>
      </c>
      <c r="G14" s="42">
        <v>156</v>
      </c>
      <c r="H14" s="42">
        <v>487</v>
      </c>
      <c r="I14" s="42">
        <v>163</v>
      </c>
      <c r="J14" s="42">
        <v>226</v>
      </c>
      <c r="K14" s="42">
        <v>231</v>
      </c>
      <c r="L14" s="42">
        <v>153</v>
      </c>
      <c r="M14" s="42">
        <v>181</v>
      </c>
      <c r="N14" s="42">
        <v>242</v>
      </c>
      <c r="O14" s="42">
        <v>116</v>
      </c>
    </row>
    <row r="15" spans="1:16" ht="20.100000000000001" customHeight="1" x14ac:dyDescent="0.25">
      <c r="A15" s="41" t="s">
        <v>20</v>
      </c>
      <c r="B15" s="42">
        <v>3484</v>
      </c>
      <c r="C15" s="42">
        <v>2318</v>
      </c>
      <c r="D15" s="42">
        <v>121</v>
      </c>
      <c r="E15" s="42">
        <v>146</v>
      </c>
      <c r="F15" s="42">
        <v>221</v>
      </c>
      <c r="G15" s="42">
        <v>151</v>
      </c>
      <c r="H15" s="42">
        <v>207</v>
      </c>
      <c r="I15" s="42">
        <v>236</v>
      </c>
      <c r="J15" s="42">
        <v>134</v>
      </c>
      <c r="K15" s="42">
        <v>169</v>
      </c>
      <c r="L15" s="42">
        <v>193</v>
      </c>
      <c r="M15" s="42">
        <v>200</v>
      </c>
      <c r="N15" s="42">
        <v>1266</v>
      </c>
      <c r="O15" s="42">
        <v>108</v>
      </c>
    </row>
    <row r="16" spans="1:16" ht="20.100000000000001" customHeight="1" x14ac:dyDescent="0.25">
      <c r="A16" s="41" t="s">
        <v>563</v>
      </c>
      <c r="B16" s="42">
        <v>1214</v>
      </c>
      <c r="C16" s="42">
        <v>1491</v>
      </c>
      <c r="D16" s="42">
        <v>27</v>
      </c>
      <c r="E16" s="42">
        <v>18</v>
      </c>
      <c r="F16" s="42">
        <v>49</v>
      </c>
      <c r="G16" s="42">
        <v>75</v>
      </c>
      <c r="H16" s="42">
        <v>70</v>
      </c>
      <c r="I16" s="42">
        <v>36</v>
      </c>
      <c r="J16" s="42">
        <v>54</v>
      </c>
      <c r="K16" s="42">
        <v>87</v>
      </c>
      <c r="L16" s="42">
        <v>145</v>
      </c>
      <c r="M16" s="42">
        <v>127</v>
      </c>
      <c r="N16" s="42">
        <v>253</v>
      </c>
      <c r="O16" s="42">
        <v>83</v>
      </c>
    </row>
    <row r="17" spans="1:15" ht="20.100000000000001" customHeight="1" x14ac:dyDescent="0.25">
      <c r="A17" s="41" t="s">
        <v>564</v>
      </c>
      <c r="B17" s="42">
        <v>1725</v>
      </c>
      <c r="C17" s="42">
        <v>2032</v>
      </c>
      <c r="D17" s="42">
        <v>76</v>
      </c>
      <c r="E17" s="42">
        <v>259</v>
      </c>
      <c r="F17" s="42">
        <v>104</v>
      </c>
      <c r="G17" s="42">
        <v>166</v>
      </c>
      <c r="H17" s="42">
        <v>158</v>
      </c>
      <c r="I17" s="42">
        <v>103</v>
      </c>
      <c r="J17" s="42">
        <v>81</v>
      </c>
      <c r="K17" s="42">
        <v>129</v>
      </c>
      <c r="L17" s="42">
        <v>143</v>
      </c>
      <c r="M17" s="42">
        <v>112</v>
      </c>
      <c r="N17" s="42">
        <v>137</v>
      </c>
      <c r="O17" s="42">
        <v>58</v>
      </c>
    </row>
    <row r="18" spans="1:15" ht="20.100000000000001" customHeight="1" x14ac:dyDescent="0.25">
      <c r="A18" s="41" t="s">
        <v>21</v>
      </c>
      <c r="B18" s="42">
        <v>13044</v>
      </c>
      <c r="C18" s="42">
        <v>11204</v>
      </c>
      <c r="D18" s="42">
        <v>947</v>
      </c>
      <c r="E18" s="42">
        <v>636</v>
      </c>
      <c r="F18" s="42">
        <v>1035</v>
      </c>
      <c r="G18" s="42">
        <v>708</v>
      </c>
      <c r="H18" s="42">
        <v>1325</v>
      </c>
      <c r="I18" s="42">
        <v>670</v>
      </c>
      <c r="J18" s="42">
        <v>919</v>
      </c>
      <c r="K18" s="42">
        <v>768</v>
      </c>
      <c r="L18" s="42">
        <v>1047</v>
      </c>
      <c r="M18" s="42">
        <v>678</v>
      </c>
      <c r="N18" s="42">
        <v>1366</v>
      </c>
      <c r="O18" s="42">
        <v>601</v>
      </c>
    </row>
    <row r="19" spans="1:15" s="39" customFormat="1" ht="20.100000000000001" customHeight="1" x14ac:dyDescent="0.25">
      <c r="A19" s="352" t="s">
        <v>589</v>
      </c>
      <c r="B19" s="40">
        <v>53709</v>
      </c>
      <c r="C19" s="40">
        <v>51412</v>
      </c>
      <c r="D19" s="40">
        <v>2845</v>
      </c>
      <c r="E19" s="40">
        <v>3885</v>
      </c>
      <c r="F19" s="40">
        <v>3348</v>
      </c>
      <c r="G19" s="40">
        <v>3450</v>
      </c>
      <c r="H19" s="40">
        <v>4738</v>
      </c>
      <c r="I19" s="40">
        <v>4513</v>
      </c>
      <c r="J19" s="40">
        <v>4394</v>
      </c>
      <c r="K19" s="40">
        <v>4492</v>
      </c>
      <c r="L19" s="40">
        <v>4612</v>
      </c>
      <c r="M19" s="40">
        <v>4258</v>
      </c>
      <c r="N19" s="40">
        <v>5045</v>
      </c>
      <c r="O19" s="40">
        <v>3804</v>
      </c>
    </row>
    <row r="20" spans="1:15" ht="20.100000000000001" customHeight="1" x14ac:dyDescent="0.25">
      <c r="A20" s="41" t="s">
        <v>22</v>
      </c>
      <c r="B20" s="42">
        <v>11450</v>
      </c>
      <c r="C20" s="42">
        <v>12087</v>
      </c>
      <c r="D20" s="42">
        <v>832</v>
      </c>
      <c r="E20" s="42">
        <v>1145</v>
      </c>
      <c r="F20" s="42">
        <v>706</v>
      </c>
      <c r="G20" s="42">
        <v>746</v>
      </c>
      <c r="H20" s="42">
        <v>1061</v>
      </c>
      <c r="I20" s="42">
        <v>1144</v>
      </c>
      <c r="J20" s="42">
        <v>936</v>
      </c>
      <c r="K20" s="42">
        <v>1091</v>
      </c>
      <c r="L20" s="42">
        <v>1187</v>
      </c>
      <c r="M20" s="42">
        <v>983</v>
      </c>
      <c r="N20" s="42">
        <v>934</v>
      </c>
      <c r="O20" s="42">
        <v>925</v>
      </c>
    </row>
    <row r="21" spans="1:15" ht="20.100000000000001" customHeight="1" x14ac:dyDescent="0.25">
      <c r="A21" s="41" t="s">
        <v>23</v>
      </c>
      <c r="B21" s="42">
        <v>6003</v>
      </c>
      <c r="C21" s="42">
        <v>6236</v>
      </c>
      <c r="D21" s="42">
        <v>294</v>
      </c>
      <c r="E21" s="42">
        <v>398</v>
      </c>
      <c r="F21" s="42">
        <v>332</v>
      </c>
      <c r="G21" s="42">
        <v>352</v>
      </c>
      <c r="H21" s="42">
        <v>319</v>
      </c>
      <c r="I21" s="42">
        <v>425</v>
      </c>
      <c r="J21" s="42">
        <v>447</v>
      </c>
      <c r="K21" s="42">
        <v>411</v>
      </c>
      <c r="L21" s="42">
        <v>457</v>
      </c>
      <c r="M21" s="42">
        <v>504</v>
      </c>
      <c r="N21" s="42">
        <v>591</v>
      </c>
      <c r="O21" s="42">
        <v>513</v>
      </c>
    </row>
    <row r="22" spans="1:15" ht="20.100000000000001" customHeight="1" x14ac:dyDescent="0.25">
      <c r="A22" s="41" t="s">
        <v>565</v>
      </c>
      <c r="B22" s="42">
        <v>3695</v>
      </c>
      <c r="C22" s="42">
        <v>3556</v>
      </c>
      <c r="D22" s="42">
        <v>149</v>
      </c>
      <c r="E22" s="42">
        <v>248</v>
      </c>
      <c r="F22" s="42">
        <v>201</v>
      </c>
      <c r="G22" s="42">
        <v>222</v>
      </c>
      <c r="H22" s="42">
        <v>437</v>
      </c>
      <c r="I22" s="42">
        <v>313</v>
      </c>
      <c r="J22" s="42">
        <v>279</v>
      </c>
      <c r="K22" s="42">
        <v>308</v>
      </c>
      <c r="L22" s="42">
        <v>300</v>
      </c>
      <c r="M22" s="42">
        <v>355</v>
      </c>
      <c r="N22" s="42">
        <v>326</v>
      </c>
      <c r="O22" s="42">
        <v>302</v>
      </c>
    </row>
    <row r="23" spans="1:15" ht="20.100000000000001" customHeight="1" x14ac:dyDescent="0.25">
      <c r="A23" s="41" t="s">
        <v>24</v>
      </c>
      <c r="B23" s="42">
        <v>6112</v>
      </c>
      <c r="C23" s="42">
        <v>6439</v>
      </c>
      <c r="D23" s="42">
        <v>261</v>
      </c>
      <c r="E23" s="42">
        <v>333</v>
      </c>
      <c r="F23" s="42">
        <v>337</v>
      </c>
      <c r="G23" s="42">
        <v>403</v>
      </c>
      <c r="H23" s="42">
        <v>547</v>
      </c>
      <c r="I23" s="42">
        <v>610</v>
      </c>
      <c r="J23" s="42">
        <v>542</v>
      </c>
      <c r="K23" s="42">
        <v>591</v>
      </c>
      <c r="L23" s="42">
        <v>482</v>
      </c>
      <c r="M23" s="42">
        <v>473</v>
      </c>
      <c r="N23" s="42">
        <v>651</v>
      </c>
      <c r="O23" s="42">
        <v>502</v>
      </c>
    </row>
    <row r="24" spans="1:15" ht="20.100000000000001" customHeight="1" x14ac:dyDescent="0.25">
      <c r="A24" s="41" t="s">
        <v>566</v>
      </c>
      <c r="B24" s="42">
        <v>1506</v>
      </c>
      <c r="C24" s="42">
        <v>1174</v>
      </c>
      <c r="D24" s="42">
        <v>39</v>
      </c>
      <c r="E24" s="42">
        <v>136</v>
      </c>
      <c r="F24" s="42">
        <v>114</v>
      </c>
      <c r="G24" s="42">
        <v>144</v>
      </c>
      <c r="H24" s="42">
        <v>92</v>
      </c>
      <c r="I24" s="42">
        <v>121</v>
      </c>
      <c r="J24" s="42">
        <v>111</v>
      </c>
      <c r="K24" s="42">
        <v>126</v>
      </c>
      <c r="L24" s="42">
        <v>113</v>
      </c>
      <c r="M24" s="42">
        <v>94</v>
      </c>
      <c r="N24" s="42">
        <v>129</v>
      </c>
      <c r="O24" s="42">
        <v>91</v>
      </c>
    </row>
    <row r="25" spans="1:15" ht="20.100000000000001" customHeight="1" x14ac:dyDescent="0.25">
      <c r="A25" s="41" t="s">
        <v>567</v>
      </c>
      <c r="B25" s="42">
        <v>3185</v>
      </c>
      <c r="C25" s="42">
        <v>2826</v>
      </c>
      <c r="D25" s="42">
        <v>133</v>
      </c>
      <c r="E25" s="42">
        <v>192</v>
      </c>
      <c r="F25" s="42">
        <v>215</v>
      </c>
      <c r="G25" s="42">
        <v>201</v>
      </c>
      <c r="H25" s="42">
        <v>246</v>
      </c>
      <c r="I25" s="42">
        <v>280</v>
      </c>
      <c r="J25" s="42">
        <v>299</v>
      </c>
      <c r="K25" s="42">
        <v>297</v>
      </c>
      <c r="L25" s="42">
        <v>258</v>
      </c>
      <c r="M25" s="42">
        <v>216</v>
      </c>
      <c r="N25" s="42">
        <v>369</v>
      </c>
      <c r="O25" s="42">
        <v>170</v>
      </c>
    </row>
    <row r="26" spans="1:15" ht="20.100000000000001" customHeight="1" x14ac:dyDescent="0.25">
      <c r="A26" s="41" t="s">
        <v>568</v>
      </c>
      <c r="B26" s="42">
        <v>1604</v>
      </c>
      <c r="C26" s="42">
        <v>1325</v>
      </c>
      <c r="D26" s="42">
        <v>110</v>
      </c>
      <c r="E26" s="42">
        <v>107</v>
      </c>
      <c r="F26" s="42">
        <v>97</v>
      </c>
      <c r="G26" s="42">
        <v>84</v>
      </c>
      <c r="H26" s="42">
        <v>156</v>
      </c>
      <c r="I26" s="42">
        <v>87</v>
      </c>
      <c r="J26" s="42">
        <v>132</v>
      </c>
      <c r="K26" s="42">
        <v>165</v>
      </c>
      <c r="L26" s="42">
        <v>129</v>
      </c>
      <c r="M26" s="42">
        <v>163</v>
      </c>
      <c r="N26" s="42">
        <v>150</v>
      </c>
      <c r="O26" s="42">
        <v>98</v>
      </c>
    </row>
    <row r="27" spans="1:15" ht="20.100000000000001" customHeight="1" x14ac:dyDescent="0.25">
      <c r="A27" s="41" t="s">
        <v>25</v>
      </c>
      <c r="B27" s="42">
        <v>10081</v>
      </c>
      <c r="C27" s="42">
        <v>8261</v>
      </c>
      <c r="D27" s="42">
        <v>636</v>
      </c>
      <c r="E27" s="42">
        <v>744</v>
      </c>
      <c r="F27" s="42">
        <v>680</v>
      </c>
      <c r="G27" s="42">
        <v>702</v>
      </c>
      <c r="H27" s="42">
        <v>864</v>
      </c>
      <c r="I27" s="42">
        <v>807</v>
      </c>
      <c r="J27" s="42">
        <v>854</v>
      </c>
      <c r="K27" s="42">
        <v>755</v>
      </c>
      <c r="L27" s="42">
        <v>867</v>
      </c>
      <c r="M27" s="42">
        <v>621</v>
      </c>
      <c r="N27" s="42">
        <v>787</v>
      </c>
      <c r="O27" s="42">
        <v>560</v>
      </c>
    </row>
    <row r="28" spans="1:15" ht="20.100000000000001" customHeight="1" x14ac:dyDescent="0.25">
      <c r="A28" s="41" t="s">
        <v>569</v>
      </c>
      <c r="B28" s="42">
        <v>5296</v>
      </c>
      <c r="C28" s="42">
        <v>4421</v>
      </c>
      <c r="D28" s="42">
        <v>232</v>
      </c>
      <c r="E28" s="42">
        <v>371</v>
      </c>
      <c r="F28" s="42">
        <v>376</v>
      </c>
      <c r="G28" s="42">
        <v>301</v>
      </c>
      <c r="H28" s="42">
        <v>515</v>
      </c>
      <c r="I28" s="42">
        <v>406</v>
      </c>
      <c r="J28" s="42">
        <v>467</v>
      </c>
      <c r="K28" s="42">
        <v>394</v>
      </c>
      <c r="L28" s="42">
        <v>469</v>
      </c>
      <c r="M28" s="42">
        <v>390</v>
      </c>
      <c r="N28" s="42">
        <v>544</v>
      </c>
      <c r="O28" s="42">
        <v>413</v>
      </c>
    </row>
    <row r="29" spans="1:15" ht="20.100000000000001" customHeight="1" x14ac:dyDescent="0.25">
      <c r="A29" s="41" t="s">
        <v>570</v>
      </c>
      <c r="B29" s="42">
        <v>2193</v>
      </c>
      <c r="C29" s="42">
        <v>1767</v>
      </c>
      <c r="D29" s="42">
        <v>75</v>
      </c>
      <c r="E29" s="42">
        <v>70</v>
      </c>
      <c r="F29" s="42">
        <v>149</v>
      </c>
      <c r="G29" s="42">
        <v>113</v>
      </c>
      <c r="H29" s="42">
        <v>260</v>
      </c>
      <c r="I29" s="42">
        <v>127</v>
      </c>
      <c r="J29" s="42">
        <v>143</v>
      </c>
      <c r="K29" s="42">
        <v>160</v>
      </c>
      <c r="L29" s="42">
        <v>156</v>
      </c>
      <c r="M29" s="42">
        <v>214</v>
      </c>
      <c r="N29" s="42">
        <v>246</v>
      </c>
      <c r="O29" s="42">
        <v>87</v>
      </c>
    </row>
    <row r="30" spans="1:15" ht="20.100000000000001" customHeight="1" x14ac:dyDescent="0.25">
      <c r="A30" s="41" t="s">
        <v>26</v>
      </c>
      <c r="B30" s="42">
        <v>2584</v>
      </c>
      <c r="C30" s="42">
        <v>3320</v>
      </c>
      <c r="D30" s="42">
        <v>84</v>
      </c>
      <c r="E30" s="42">
        <v>141</v>
      </c>
      <c r="F30" s="42">
        <v>141</v>
      </c>
      <c r="G30" s="42">
        <v>182</v>
      </c>
      <c r="H30" s="42">
        <v>241</v>
      </c>
      <c r="I30" s="42">
        <v>193</v>
      </c>
      <c r="J30" s="42">
        <v>184</v>
      </c>
      <c r="K30" s="42">
        <v>194</v>
      </c>
      <c r="L30" s="42">
        <v>194</v>
      </c>
      <c r="M30" s="42">
        <v>245</v>
      </c>
      <c r="N30" s="42">
        <v>318</v>
      </c>
      <c r="O30" s="42">
        <v>143</v>
      </c>
    </row>
    <row r="31" spans="1:15" s="39" customFormat="1" ht="20.100000000000001" customHeight="1" x14ac:dyDescent="0.25">
      <c r="A31" s="352" t="s">
        <v>258</v>
      </c>
      <c r="B31" s="40">
        <v>734450</v>
      </c>
      <c r="C31" s="40">
        <v>735062</v>
      </c>
      <c r="D31" s="40">
        <v>32375</v>
      </c>
      <c r="E31" s="40">
        <v>56198</v>
      </c>
      <c r="F31" s="40">
        <v>61516</v>
      </c>
      <c r="G31" s="40">
        <v>66079</v>
      </c>
      <c r="H31" s="40">
        <v>72706</v>
      </c>
      <c r="I31" s="40">
        <v>67354</v>
      </c>
      <c r="J31" s="40">
        <v>57160</v>
      </c>
      <c r="K31" s="40">
        <v>52276</v>
      </c>
      <c r="L31" s="40">
        <v>64076</v>
      </c>
      <c r="M31" s="40">
        <v>52149</v>
      </c>
      <c r="N31" s="40">
        <v>70133</v>
      </c>
      <c r="O31" s="40">
        <v>67689</v>
      </c>
    </row>
    <row r="32" spans="1:15" ht="20.100000000000001" customHeight="1" x14ac:dyDescent="0.25">
      <c r="A32" s="41" t="s">
        <v>27</v>
      </c>
      <c r="B32" s="42">
        <v>68293</v>
      </c>
      <c r="C32" s="42">
        <v>70103</v>
      </c>
      <c r="D32" s="42">
        <v>3543</v>
      </c>
      <c r="E32" s="42">
        <v>6799</v>
      </c>
      <c r="F32" s="42">
        <v>7460</v>
      </c>
      <c r="G32" s="42">
        <v>7845</v>
      </c>
      <c r="H32" s="42">
        <v>7229</v>
      </c>
      <c r="I32" s="42">
        <v>6567</v>
      </c>
      <c r="J32" s="42">
        <v>5688</v>
      </c>
      <c r="K32" s="42">
        <v>5063</v>
      </c>
      <c r="L32" s="42">
        <v>5284</v>
      </c>
      <c r="M32" s="42">
        <v>4556</v>
      </c>
      <c r="N32" s="42">
        <v>4775</v>
      </c>
      <c r="O32" s="42">
        <v>4653</v>
      </c>
    </row>
    <row r="33" spans="1:15" ht="20.100000000000001" customHeight="1" x14ac:dyDescent="0.25">
      <c r="A33" s="41" t="s">
        <v>28</v>
      </c>
      <c r="B33" s="42">
        <v>575796</v>
      </c>
      <c r="C33" s="42">
        <v>570350</v>
      </c>
      <c r="D33" s="42">
        <v>25172</v>
      </c>
      <c r="E33" s="42">
        <v>42638</v>
      </c>
      <c r="F33" s="42">
        <v>47880</v>
      </c>
      <c r="G33" s="42">
        <v>51096</v>
      </c>
      <c r="H33" s="42">
        <v>56838</v>
      </c>
      <c r="I33" s="42">
        <v>52104</v>
      </c>
      <c r="J33" s="42">
        <v>44107</v>
      </c>
      <c r="K33" s="42">
        <v>39973</v>
      </c>
      <c r="L33" s="42">
        <v>50848</v>
      </c>
      <c r="M33" s="42">
        <v>40229</v>
      </c>
      <c r="N33" s="42">
        <v>55871</v>
      </c>
      <c r="O33" s="42">
        <v>55547</v>
      </c>
    </row>
    <row r="34" spans="1:15" ht="20.100000000000001" customHeight="1" x14ac:dyDescent="0.25">
      <c r="A34" s="41" t="s">
        <v>29</v>
      </c>
      <c r="B34" s="42">
        <v>90361</v>
      </c>
      <c r="C34" s="42">
        <v>94609</v>
      </c>
      <c r="D34" s="42">
        <v>3660</v>
      </c>
      <c r="E34" s="42">
        <v>6761</v>
      </c>
      <c r="F34" s="42">
        <v>6176</v>
      </c>
      <c r="G34" s="42">
        <v>7138</v>
      </c>
      <c r="H34" s="42">
        <v>8639</v>
      </c>
      <c r="I34" s="42">
        <v>8683</v>
      </c>
      <c r="J34" s="42">
        <v>7365</v>
      </c>
      <c r="K34" s="42">
        <v>7240</v>
      </c>
      <c r="L34" s="42">
        <v>7944</v>
      </c>
      <c r="M34" s="42">
        <v>7364</v>
      </c>
      <c r="N34" s="42">
        <v>9487</v>
      </c>
      <c r="O34" s="42">
        <v>7489</v>
      </c>
    </row>
    <row r="35" spans="1:15" s="39" customFormat="1" ht="20.100000000000001" customHeight="1" x14ac:dyDescent="0.25">
      <c r="A35" s="352" t="s">
        <v>259</v>
      </c>
      <c r="B35" s="40">
        <v>3420349</v>
      </c>
      <c r="C35" s="40">
        <v>3732722</v>
      </c>
      <c r="D35" s="40">
        <v>732919</v>
      </c>
      <c r="E35" s="40">
        <v>834621</v>
      </c>
      <c r="F35" s="40">
        <v>459623</v>
      </c>
      <c r="G35" s="40">
        <v>535311</v>
      </c>
      <c r="H35" s="40">
        <v>333500</v>
      </c>
      <c r="I35" s="40">
        <v>365037</v>
      </c>
      <c r="J35" s="40">
        <v>188922</v>
      </c>
      <c r="K35" s="40">
        <v>190030</v>
      </c>
      <c r="L35" s="40">
        <v>160858</v>
      </c>
      <c r="M35" s="40">
        <v>168701</v>
      </c>
      <c r="N35" s="40">
        <v>132417</v>
      </c>
      <c r="O35" s="40">
        <v>170908</v>
      </c>
    </row>
    <row r="36" spans="1:15" ht="20.100000000000001" customHeight="1" x14ac:dyDescent="0.25">
      <c r="A36" s="41" t="s">
        <v>30</v>
      </c>
      <c r="B36" s="42">
        <v>2079823</v>
      </c>
      <c r="C36" s="42">
        <v>2294900</v>
      </c>
      <c r="D36" s="42">
        <v>552545</v>
      </c>
      <c r="E36" s="42">
        <v>631677</v>
      </c>
      <c r="F36" s="42">
        <v>322622</v>
      </c>
      <c r="G36" s="42">
        <v>386538</v>
      </c>
      <c r="H36" s="42">
        <v>197946</v>
      </c>
      <c r="I36" s="42">
        <v>212544</v>
      </c>
      <c r="J36" s="42">
        <v>95517</v>
      </c>
      <c r="K36" s="42">
        <v>102813</v>
      </c>
      <c r="L36" s="42">
        <v>73026</v>
      </c>
      <c r="M36" s="42">
        <v>84680</v>
      </c>
      <c r="N36" s="42">
        <v>53698</v>
      </c>
      <c r="O36" s="42">
        <v>79863</v>
      </c>
    </row>
    <row r="37" spans="1:15" ht="20.100000000000001" customHeight="1" x14ac:dyDescent="0.25">
      <c r="A37" s="41" t="s">
        <v>31</v>
      </c>
      <c r="B37" s="42">
        <v>108149</v>
      </c>
      <c r="C37" s="42">
        <v>138106</v>
      </c>
      <c r="D37" s="42">
        <v>10620</v>
      </c>
      <c r="E37" s="42">
        <v>16370</v>
      </c>
      <c r="F37" s="42">
        <v>7263</v>
      </c>
      <c r="G37" s="42">
        <v>9673</v>
      </c>
      <c r="H37" s="42">
        <v>8626</v>
      </c>
      <c r="I37" s="42">
        <v>10332</v>
      </c>
      <c r="J37" s="42">
        <v>8943</v>
      </c>
      <c r="K37" s="42">
        <v>10579</v>
      </c>
      <c r="L37" s="42">
        <v>8123</v>
      </c>
      <c r="M37" s="42">
        <v>9444</v>
      </c>
      <c r="N37" s="42">
        <v>7250</v>
      </c>
      <c r="O37" s="42">
        <v>9520</v>
      </c>
    </row>
    <row r="38" spans="1:15" ht="20.100000000000001" customHeight="1" x14ac:dyDescent="0.25">
      <c r="A38" s="41" t="s">
        <v>32</v>
      </c>
      <c r="B38" s="42">
        <v>306331</v>
      </c>
      <c r="C38" s="42">
        <v>311813</v>
      </c>
      <c r="D38" s="42">
        <v>36265</v>
      </c>
      <c r="E38" s="42">
        <v>41527</v>
      </c>
      <c r="F38" s="42">
        <v>49537</v>
      </c>
      <c r="G38" s="42">
        <v>50421</v>
      </c>
      <c r="H38" s="42">
        <v>25372</v>
      </c>
      <c r="I38" s="42">
        <v>24417</v>
      </c>
      <c r="J38" s="42">
        <v>18591</v>
      </c>
      <c r="K38" s="42">
        <v>17696</v>
      </c>
      <c r="L38" s="42">
        <v>20689</v>
      </c>
      <c r="M38" s="42">
        <v>17441</v>
      </c>
      <c r="N38" s="42">
        <v>13909</v>
      </c>
      <c r="O38" s="42">
        <v>17498</v>
      </c>
    </row>
    <row r="39" spans="1:15" ht="20.100000000000001" customHeight="1" x14ac:dyDescent="0.25">
      <c r="A39" s="41" t="s">
        <v>33</v>
      </c>
      <c r="B39" s="42">
        <v>118866</v>
      </c>
      <c r="C39" s="42">
        <v>135192</v>
      </c>
      <c r="D39" s="42">
        <v>7058</v>
      </c>
      <c r="E39" s="42">
        <v>10777</v>
      </c>
      <c r="F39" s="42">
        <v>7530</v>
      </c>
      <c r="G39" s="42">
        <v>9439</v>
      </c>
      <c r="H39" s="42">
        <v>12102</v>
      </c>
      <c r="I39" s="42">
        <v>12983</v>
      </c>
      <c r="J39" s="42">
        <v>10055</v>
      </c>
      <c r="K39" s="42">
        <v>9962</v>
      </c>
      <c r="L39" s="42">
        <v>10281</v>
      </c>
      <c r="M39" s="42">
        <v>10026</v>
      </c>
      <c r="N39" s="42">
        <v>10903</v>
      </c>
      <c r="O39" s="42">
        <v>12841</v>
      </c>
    </row>
    <row r="40" spans="1:15" ht="20.100000000000001" customHeight="1" x14ac:dyDescent="0.25">
      <c r="A40" s="41" t="s">
        <v>34</v>
      </c>
      <c r="B40" s="42">
        <v>34899</v>
      </c>
      <c r="C40" s="42">
        <v>30604</v>
      </c>
      <c r="D40" s="42">
        <v>1394</v>
      </c>
      <c r="E40" s="42">
        <v>1818</v>
      </c>
      <c r="F40" s="42">
        <v>2383</v>
      </c>
      <c r="G40" s="42">
        <v>2285</v>
      </c>
      <c r="H40" s="42">
        <v>2998</v>
      </c>
      <c r="I40" s="42">
        <v>3004</v>
      </c>
      <c r="J40" s="42">
        <v>3451</v>
      </c>
      <c r="K40" s="42">
        <v>3203</v>
      </c>
      <c r="L40" s="42">
        <v>2704</v>
      </c>
      <c r="M40" s="42">
        <v>2347</v>
      </c>
      <c r="N40" s="42">
        <v>2714</v>
      </c>
      <c r="O40" s="42">
        <v>2333</v>
      </c>
    </row>
    <row r="41" spans="1:15" ht="20.100000000000001" customHeight="1" x14ac:dyDescent="0.25">
      <c r="A41" s="41" t="s">
        <v>571</v>
      </c>
      <c r="B41" s="42">
        <v>4551</v>
      </c>
      <c r="C41" s="42">
        <v>5289</v>
      </c>
      <c r="D41" s="42">
        <v>313</v>
      </c>
      <c r="E41" s="42">
        <v>348</v>
      </c>
      <c r="F41" s="42">
        <v>351</v>
      </c>
      <c r="G41" s="42">
        <v>328</v>
      </c>
      <c r="H41" s="42">
        <v>394</v>
      </c>
      <c r="I41" s="42">
        <v>764</v>
      </c>
      <c r="J41" s="42">
        <v>676</v>
      </c>
      <c r="K41" s="42">
        <v>315</v>
      </c>
      <c r="L41" s="42">
        <v>260</v>
      </c>
      <c r="M41" s="42">
        <v>377</v>
      </c>
      <c r="N41" s="42">
        <v>252</v>
      </c>
      <c r="O41" s="42">
        <v>341</v>
      </c>
    </row>
    <row r="42" spans="1:15" ht="20.100000000000001" customHeight="1" x14ac:dyDescent="0.25">
      <c r="A42" s="41" t="s">
        <v>35</v>
      </c>
      <c r="B42" s="42">
        <v>13</v>
      </c>
      <c r="C42" s="42">
        <v>8</v>
      </c>
      <c r="D42" s="42">
        <v>0</v>
      </c>
      <c r="E42" s="42">
        <v>0</v>
      </c>
      <c r="F42" s="42">
        <v>1</v>
      </c>
      <c r="G42" s="42">
        <v>0</v>
      </c>
      <c r="H42" s="42">
        <v>0</v>
      </c>
      <c r="I42" s="42">
        <v>0</v>
      </c>
      <c r="J42" s="42">
        <v>0</v>
      </c>
      <c r="K42" s="42">
        <v>0</v>
      </c>
      <c r="L42" s="42">
        <v>0</v>
      </c>
      <c r="M42" s="42">
        <v>0</v>
      </c>
      <c r="N42" s="42">
        <v>0</v>
      </c>
      <c r="O42" s="42">
        <v>0</v>
      </c>
    </row>
    <row r="43" spans="1:15" ht="20.100000000000001" customHeight="1" x14ac:dyDescent="0.25">
      <c r="A43" s="41" t="s">
        <v>36</v>
      </c>
      <c r="B43" s="42">
        <v>301831</v>
      </c>
      <c r="C43" s="42">
        <v>316714</v>
      </c>
      <c r="D43" s="42">
        <v>71932</v>
      </c>
      <c r="E43" s="42">
        <v>72154</v>
      </c>
      <c r="F43" s="42">
        <v>28152</v>
      </c>
      <c r="G43" s="42">
        <v>30121</v>
      </c>
      <c r="H43" s="42">
        <v>23479</v>
      </c>
      <c r="I43" s="42">
        <v>31056</v>
      </c>
      <c r="J43" s="42">
        <v>18895</v>
      </c>
      <c r="K43" s="42">
        <v>15451</v>
      </c>
      <c r="L43" s="42">
        <v>17450</v>
      </c>
      <c r="M43" s="42">
        <v>14959</v>
      </c>
      <c r="N43" s="42">
        <v>13533</v>
      </c>
      <c r="O43" s="42">
        <v>13479</v>
      </c>
    </row>
    <row r="44" spans="1:15" ht="20.100000000000001" customHeight="1" x14ac:dyDescent="0.25">
      <c r="A44" s="41" t="s">
        <v>37</v>
      </c>
      <c r="B44" s="42">
        <v>113078</v>
      </c>
      <c r="C44" s="42">
        <v>114276</v>
      </c>
      <c r="D44" s="42">
        <v>8835</v>
      </c>
      <c r="E44" s="42">
        <v>10440</v>
      </c>
      <c r="F44" s="42">
        <v>9232</v>
      </c>
      <c r="G44" s="42">
        <v>10591</v>
      </c>
      <c r="H44" s="42">
        <v>10779</v>
      </c>
      <c r="I44" s="42">
        <v>10886</v>
      </c>
      <c r="J44" s="42">
        <v>9363</v>
      </c>
      <c r="K44" s="42">
        <v>8723</v>
      </c>
      <c r="L44" s="42">
        <v>9538</v>
      </c>
      <c r="M44" s="42">
        <v>9278</v>
      </c>
      <c r="N44" s="42">
        <v>8346</v>
      </c>
      <c r="O44" s="42">
        <v>7844</v>
      </c>
    </row>
    <row r="45" spans="1:15" ht="20.100000000000001" customHeight="1" x14ac:dyDescent="0.25">
      <c r="A45" s="41" t="s">
        <v>38</v>
      </c>
      <c r="B45" s="42">
        <v>4999</v>
      </c>
      <c r="C45" s="42">
        <v>9169</v>
      </c>
      <c r="D45" s="42">
        <v>144</v>
      </c>
      <c r="E45" s="42">
        <v>635</v>
      </c>
      <c r="F45" s="42">
        <v>186</v>
      </c>
      <c r="G45" s="42">
        <v>499</v>
      </c>
      <c r="H45" s="42">
        <v>167</v>
      </c>
      <c r="I45" s="42">
        <v>1290</v>
      </c>
      <c r="J45" s="42">
        <v>296</v>
      </c>
      <c r="K45" s="42">
        <v>653</v>
      </c>
      <c r="L45" s="42">
        <v>270</v>
      </c>
      <c r="M45" s="42">
        <v>425</v>
      </c>
      <c r="N45" s="42">
        <v>264</v>
      </c>
      <c r="O45" s="42">
        <v>394</v>
      </c>
    </row>
    <row r="46" spans="1:15" ht="20.100000000000001" customHeight="1" x14ac:dyDescent="0.25">
      <c r="A46" s="41" t="s">
        <v>39</v>
      </c>
      <c r="B46" s="42">
        <v>267321</v>
      </c>
      <c r="C46" s="42">
        <v>284113</v>
      </c>
      <c r="D46" s="42">
        <v>39239</v>
      </c>
      <c r="E46" s="42">
        <v>40976</v>
      </c>
      <c r="F46" s="42">
        <v>27688</v>
      </c>
      <c r="G46" s="42">
        <v>27976</v>
      </c>
      <c r="H46" s="42">
        <v>45640</v>
      </c>
      <c r="I46" s="42">
        <v>48986</v>
      </c>
      <c r="J46" s="42">
        <v>16029</v>
      </c>
      <c r="K46" s="42">
        <v>13832</v>
      </c>
      <c r="L46" s="42">
        <v>12649</v>
      </c>
      <c r="M46" s="42">
        <v>13060</v>
      </c>
      <c r="N46" s="42">
        <v>15991</v>
      </c>
      <c r="O46" s="42">
        <v>18805</v>
      </c>
    </row>
    <row r="47" spans="1:15" ht="20.100000000000001" customHeight="1" x14ac:dyDescent="0.25">
      <c r="A47" s="41" t="s">
        <v>40</v>
      </c>
      <c r="B47" s="42">
        <v>80488</v>
      </c>
      <c r="C47" s="42">
        <v>92538</v>
      </c>
      <c r="D47" s="42">
        <v>4574</v>
      </c>
      <c r="E47" s="42">
        <v>7899</v>
      </c>
      <c r="F47" s="42">
        <v>4678</v>
      </c>
      <c r="G47" s="42">
        <v>7440</v>
      </c>
      <c r="H47" s="42">
        <v>5997</v>
      </c>
      <c r="I47" s="42">
        <v>8775</v>
      </c>
      <c r="J47" s="42">
        <v>7106</v>
      </c>
      <c r="K47" s="42">
        <v>6803</v>
      </c>
      <c r="L47" s="42">
        <v>5868</v>
      </c>
      <c r="M47" s="42">
        <v>6664</v>
      </c>
      <c r="N47" s="42">
        <v>5557</v>
      </c>
      <c r="O47" s="42">
        <v>7990</v>
      </c>
    </row>
    <row r="48" spans="1:15" s="39" customFormat="1" ht="20.100000000000001" customHeight="1" x14ac:dyDescent="0.25">
      <c r="A48" s="352" t="s">
        <v>590</v>
      </c>
      <c r="B48" s="40">
        <v>299270</v>
      </c>
      <c r="C48" s="40">
        <v>304786</v>
      </c>
      <c r="D48" s="40">
        <v>16554</v>
      </c>
      <c r="E48" s="40">
        <v>25331</v>
      </c>
      <c r="F48" s="40">
        <v>30214</v>
      </c>
      <c r="G48" s="40">
        <v>31676</v>
      </c>
      <c r="H48" s="40">
        <v>30695</v>
      </c>
      <c r="I48" s="40">
        <v>25113</v>
      </c>
      <c r="J48" s="40">
        <v>25743</v>
      </c>
      <c r="K48" s="40">
        <v>21667</v>
      </c>
      <c r="L48" s="40">
        <v>25996</v>
      </c>
      <c r="M48" s="40">
        <v>20780</v>
      </c>
      <c r="N48" s="40">
        <v>27691</v>
      </c>
      <c r="O48" s="40">
        <v>20137</v>
      </c>
    </row>
    <row r="49" spans="1:15" ht="20.100000000000001" customHeight="1" x14ac:dyDescent="0.25">
      <c r="A49" s="41" t="s">
        <v>265</v>
      </c>
      <c r="B49" s="42">
        <v>1533</v>
      </c>
      <c r="C49" s="42">
        <v>1225</v>
      </c>
      <c r="D49" s="42">
        <v>69</v>
      </c>
      <c r="E49" s="42">
        <v>119</v>
      </c>
      <c r="F49" s="42">
        <v>155</v>
      </c>
      <c r="G49" s="42">
        <v>107</v>
      </c>
      <c r="H49" s="42">
        <v>115</v>
      </c>
      <c r="I49" s="42">
        <v>78</v>
      </c>
      <c r="J49" s="42">
        <v>177</v>
      </c>
      <c r="K49" s="42">
        <v>122</v>
      </c>
      <c r="L49" s="42">
        <v>170</v>
      </c>
      <c r="M49" s="42">
        <v>72</v>
      </c>
      <c r="N49" s="42">
        <v>151</v>
      </c>
      <c r="O49" s="42">
        <v>39</v>
      </c>
    </row>
    <row r="50" spans="1:15" ht="20.100000000000001" customHeight="1" x14ac:dyDescent="0.25">
      <c r="A50" s="41" t="s">
        <v>572</v>
      </c>
      <c r="B50" s="42">
        <v>1531</v>
      </c>
      <c r="C50" s="42">
        <v>670</v>
      </c>
      <c r="D50" s="42">
        <v>67</v>
      </c>
      <c r="E50" s="42">
        <v>28</v>
      </c>
      <c r="F50" s="42">
        <v>104</v>
      </c>
      <c r="G50" s="42">
        <v>47</v>
      </c>
      <c r="H50" s="42">
        <v>149</v>
      </c>
      <c r="I50" s="42">
        <v>39</v>
      </c>
      <c r="J50" s="42">
        <v>153</v>
      </c>
      <c r="K50" s="42">
        <v>57</v>
      </c>
      <c r="L50" s="42">
        <v>271</v>
      </c>
      <c r="M50" s="42">
        <v>47</v>
      </c>
      <c r="N50" s="42">
        <v>325</v>
      </c>
      <c r="O50" s="42">
        <v>44</v>
      </c>
    </row>
    <row r="51" spans="1:15" ht="20.100000000000001" customHeight="1" x14ac:dyDescent="0.25">
      <c r="A51" s="41" t="s">
        <v>41</v>
      </c>
      <c r="B51" s="42">
        <v>53064</v>
      </c>
      <c r="C51" s="42">
        <v>57860</v>
      </c>
      <c r="D51" s="42">
        <v>1457</v>
      </c>
      <c r="E51" s="42">
        <v>3919</v>
      </c>
      <c r="F51" s="42">
        <v>3636</v>
      </c>
      <c r="G51" s="42">
        <v>4226</v>
      </c>
      <c r="H51" s="42">
        <v>5796</v>
      </c>
      <c r="I51" s="42">
        <v>4212</v>
      </c>
      <c r="J51" s="42">
        <v>4822</v>
      </c>
      <c r="K51" s="42">
        <v>4424</v>
      </c>
      <c r="L51" s="42">
        <v>5857</v>
      </c>
      <c r="M51" s="42">
        <v>4797</v>
      </c>
      <c r="N51" s="42">
        <v>4423</v>
      </c>
      <c r="O51" s="42">
        <v>4419</v>
      </c>
    </row>
    <row r="52" spans="1:15" ht="20.100000000000001" customHeight="1" x14ac:dyDescent="0.25">
      <c r="A52" s="41" t="s">
        <v>573</v>
      </c>
      <c r="B52" s="42">
        <v>3347</v>
      </c>
      <c r="C52" s="42">
        <v>4092</v>
      </c>
      <c r="D52" s="42">
        <v>145</v>
      </c>
      <c r="E52" s="42">
        <v>280</v>
      </c>
      <c r="F52" s="42">
        <v>663</v>
      </c>
      <c r="G52" s="42">
        <v>890</v>
      </c>
      <c r="H52" s="42">
        <v>322</v>
      </c>
      <c r="I52" s="42">
        <v>530</v>
      </c>
      <c r="J52" s="42">
        <v>230</v>
      </c>
      <c r="K52" s="42">
        <v>211</v>
      </c>
      <c r="L52" s="42">
        <v>201</v>
      </c>
      <c r="M52" s="42">
        <v>180</v>
      </c>
      <c r="N52" s="42">
        <v>275</v>
      </c>
      <c r="O52" s="42">
        <v>217</v>
      </c>
    </row>
    <row r="53" spans="1:15" ht="20.100000000000001" customHeight="1" x14ac:dyDescent="0.25">
      <c r="A53" s="41" t="s">
        <v>269</v>
      </c>
      <c r="B53" s="42">
        <v>6252</v>
      </c>
      <c r="C53" s="42">
        <v>4944</v>
      </c>
      <c r="D53" s="42">
        <v>272</v>
      </c>
      <c r="E53" s="42">
        <v>453</v>
      </c>
      <c r="F53" s="42">
        <v>406</v>
      </c>
      <c r="G53" s="42">
        <v>424</v>
      </c>
      <c r="H53" s="42">
        <v>493</v>
      </c>
      <c r="I53" s="42">
        <v>447</v>
      </c>
      <c r="J53" s="42">
        <v>614</v>
      </c>
      <c r="K53" s="42">
        <v>596</v>
      </c>
      <c r="L53" s="42">
        <v>532</v>
      </c>
      <c r="M53" s="42">
        <v>389</v>
      </c>
      <c r="N53" s="42">
        <v>554</v>
      </c>
      <c r="O53" s="42">
        <v>313</v>
      </c>
    </row>
    <row r="54" spans="1:15" ht="20.100000000000001" customHeight="1" x14ac:dyDescent="0.25">
      <c r="A54" s="41" t="s">
        <v>277</v>
      </c>
      <c r="B54" s="42">
        <v>7993</v>
      </c>
      <c r="C54" s="42">
        <v>7574</v>
      </c>
      <c r="D54" s="42">
        <v>395</v>
      </c>
      <c r="E54" s="42">
        <v>491</v>
      </c>
      <c r="F54" s="42">
        <v>444</v>
      </c>
      <c r="G54" s="42">
        <v>645</v>
      </c>
      <c r="H54" s="42">
        <v>957</v>
      </c>
      <c r="I54" s="42">
        <v>1678</v>
      </c>
      <c r="J54" s="42">
        <v>799</v>
      </c>
      <c r="K54" s="42">
        <v>489</v>
      </c>
      <c r="L54" s="42">
        <v>567</v>
      </c>
      <c r="M54" s="42">
        <v>500</v>
      </c>
      <c r="N54" s="42">
        <v>1043</v>
      </c>
      <c r="O54" s="42">
        <v>422</v>
      </c>
    </row>
    <row r="55" spans="1:15" ht="20.100000000000001" customHeight="1" x14ac:dyDescent="0.25">
      <c r="A55" s="41" t="s">
        <v>42</v>
      </c>
      <c r="B55" s="42">
        <v>23259</v>
      </c>
      <c r="C55" s="42">
        <v>23246</v>
      </c>
      <c r="D55" s="42">
        <v>481</v>
      </c>
      <c r="E55" s="42">
        <v>1533</v>
      </c>
      <c r="F55" s="42">
        <v>1794</v>
      </c>
      <c r="G55" s="42">
        <v>1809</v>
      </c>
      <c r="H55" s="42">
        <v>2276</v>
      </c>
      <c r="I55" s="42">
        <v>1658</v>
      </c>
      <c r="J55" s="42">
        <v>2289</v>
      </c>
      <c r="K55" s="42">
        <v>1848</v>
      </c>
      <c r="L55" s="42">
        <v>2540</v>
      </c>
      <c r="M55" s="42">
        <v>2117</v>
      </c>
      <c r="N55" s="42">
        <v>2413</v>
      </c>
      <c r="O55" s="42">
        <v>1832</v>
      </c>
    </row>
    <row r="56" spans="1:15" ht="20.100000000000001" customHeight="1" x14ac:dyDescent="0.25">
      <c r="A56" s="41" t="s">
        <v>271</v>
      </c>
      <c r="B56" s="42">
        <v>2315</v>
      </c>
      <c r="C56" s="42">
        <v>2152</v>
      </c>
      <c r="D56" s="42">
        <v>100</v>
      </c>
      <c r="E56" s="42">
        <v>92</v>
      </c>
      <c r="F56" s="42">
        <v>262</v>
      </c>
      <c r="G56" s="42">
        <v>232</v>
      </c>
      <c r="H56" s="42">
        <v>161</v>
      </c>
      <c r="I56" s="42">
        <v>114</v>
      </c>
      <c r="J56" s="42">
        <v>112</v>
      </c>
      <c r="K56" s="42">
        <v>135</v>
      </c>
      <c r="L56" s="42">
        <v>144</v>
      </c>
      <c r="M56" s="42">
        <v>173</v>
      </c>
      <c r="N56" s="42">
        <v>175</v>
      </c>
      <c r="O56" s="42">
        <v>119</v>
      </c>
    </row>
    <row r="57" spans="1:15" ht="20.100000000000001" customHeight="1" x14ac:dyDescent="0.25">
      <c r="A57" s="41" t="s">
        <v>574</v>
      </c>
      <c r="B57" s="42">
        <v>3916</v>
      </c>
      <c r="C57" s="42">
        <v>4179</v>
      </c>
      <c r="D57" s="42">
        <v>228</v>
      </c>
      <c r="E57" s="42">
        <v>152</v>
      </c>
      <c r="F57" s="42">
        <v>237</v>
      </c>
      <c r="G57" s="42">
        <v>473</v>
      </c>
      <c r="H57" s="42">
        <v>1207</v>
      </c>
      <c r="I57" s="42">
        <v>818</v>
      </c>
      <c r="J57" s="42">
        <v>252</v>
      </c>
      <c r="K57" s="42">
        <v>183</v>
      </c>
      <c r="L57" s="42">
        <v>159</v>
      </c>
      <c r="M57" s="42">
        <v>159</v>
      </c>
      <c r="N57" s="42">
        <v>188</v>
      </c>
      <c r="O57" s="42">
        <v>192</v>
      </c>
    </row>
    <row r="58" spans="1:15" ht="20.100000000000001" customHeight="1" x14ac:dyDescent="0.25">
      <c r="A58" s="41" t="s">
        <v>43</v>
      </c>
      <c r="B58" s="42">
        <v>35891</v>
      </c>
      <c r="C58" s="42">
        <v>34962</v>
      </c>
      <c r="D58" s="42">
        <v>3750</v>
      </c>
      <c r="E58" s="42">
        <v>4924</v>
      </c>
      <c r="F58" s="42">
        <v>7172</v>
      </c>
      <c r="G58" s="42">
        <v>6530</v>
      </c>
      <c r="H58" s="42">
        <v>3759</v>
      </c>
      <c r="I58" s="42">
        <v>2764</v>
      </c>
      <c r="J58" s="42">
        <v>3127</v>
      </c>
      <c r="K58" s="42">
        <v>2781</v>
      </c>
      <c r="L58" s="42">
        <v>1857</v>
      </c>
      <c r="M58" s="42">
        <v>1816</v>
      </c>
      <c r="N58" s="42">
        <v>1880</v>
      </c>
      <c r="O58" s="42">
        <v>1329</v>
      </c>
    </row>
    <row r="59" spans="1:15" ht="20.100000000000001" customHeight="1" x14ac:dyDescent="0.25">
      <c r="A59" s="41" t="s">
        <v>44</v>
      </c>
      <c r="B59" s="42">
        <v>70102</v>
      </c>
      <c r="C59" s="42">
        <v>79754</v>
      </c>
      <c r="D59" s="42">
        <v>3162</v>
      </c>
      <c r="E59" s="42">
        <v>4562</v>
      </c>
      <c r="F59" s="42">
        <v>7579</v>
      </c>
      <c r="G59" s="42">
        <v>8141</v>
      </c>
      <c r="H59" s="42">
        <v>7254</v>
      </c>
      <c r="I59" s="42">
        <v>6136</v>
      </c>
      <c r="J59" s="42">
        <v>4925</v>
      </c>
      <c r="K59" s="42">
        <v>4817</v>
      </c>
      <c r="L59" s="42">
        <v>5367</v>
      </c>
      <c r="M59" s="42">
        <v>4750</v>
      </c>
      <c r="N59" s="42">
        <v>7368</v>
      </c>
      <c r="O59" s="42">
        <v>5416</v>
      </c>
    </row>
    <row r="60" spans="1:15" ht="20.100000000000001" customHeight="1" x14ac:dyDescent="0.25">
      <c r="A60" s="41" t="s">
        <v>575</v>
      </c>
      <c r="B60" s="42">
        <v>3076</v>
      </c>
      <c r="C60" s="42">
        <v>3067</v>
      </c>
      <c r="D60" s="42">
        <v>245</v>
      </c>
      <c r="E60" s="42">
        <v>278</v>
      </c>
      <c r="F60" s="42">
        <v>312</v>
      </c>
      <c r="G60" s="42">
        <v>235</v>
      </c>
      <c r="H60" s="42">
        <v>240</v>
      </c>
      <c r="I60" s="42">
        <v>200</v>
      </c>
      <c r="J60" s="42">
        <v>199</v>
      </c>
      <c r="K60" s="42">
        <v>169</v>
      </c>
      <c r="L60" s="42">
        <v>208</v>
      </c>
      <c r="M60" s="42">
        <v>184</v>
      </c>
      <c r="N60" s="42">
        <v>208</v>
      </c>
      <c r="O60" s="42">
        <v>278</v>
      </c>
    </row>
    <row r="61" spans="1:15" ht="20.100000000000001" customHeight="1" x14ac:dyDescent="0.25">
      <c r="A61" s="41" t="s">
        <v>263</v>
      </c>
      <c r="B61" s="42">
        <v>5183</v>
      </c>
      <c r="C61" s="42">
        <v>4233</v>
      </c>
      <c r="D61" s="42">
        <v>236</v>
      </c>
      <c r="E61" s="42">
        <v>222</v>
      </c>
      <c r="F61" s="42">
        <v>286</v>
      </c>
      <c r="G61" s="42">
        <v>290</v>
      </c>
      <c r="H61" s="42">
        <v>394</v>
      </c>
      <c r="I61" s="42">
        <v>257</v>
      </c>
      <c r="J61" s="42">
        <v>397</v>
      </c>
      <c r="K61" s="42">
        <v>322</v>
      </c>
      <c r="L61" s="42">
        <v>484</v>
      </c>
      <c r="M61" s="42">
        <v>258</v>
      </c>
      <c r="N61" s="42">
        <v>436</v>
      </c>
      <c r="O61" s="42">
        <v>305</v>
      </c>
    </row>
    <row r="62" spans="1:15" ht="20.100000000000001" customHeight="1" x14ac:dyDescent="0.25">
      <c r="A62" s="41" t="s">
        <v>576</v>
      </c>
      <c r="B62" s="42">
        <v>2235</v>
      </c>
      <c r="C62" s="42">
        <v>2296</v>
      </c>
      <c r="D62" s="42">
        <v>102</v>
      </c>
      <c r="E62" s="42">
        <v>147</v>
      </c>
      <c r="F62" s="42">
        <v>171</v>
      </c>
      <c r="G62" s="42">
        <v>178</v>
      </c>
      <c r="H62" s="42">
        <v>289</v>
      </c>
      <c r="I62" s="42">
        <v>200</v>
      </c>
      <c r="J62" s="42">
        <v>193</v>
      </c>
      <c r="K62" s="42">
        <v>265</v>
      </c>
      <c r="L62" s="42">
        <v>207</v>
      </c>
      <c r="M62" s="42">
        <v>274</v>
      </c>
      <c r="N62" s="42">
        <v>265</v>
      </c>
      <c r="O62" s="42">
        <v>163</v>
      </c>
    </row>
    <row r="63" spans="1:15" ht="20.100000000000001" customHeight="1" x14ac:dyDescent="0.25">
      <c r="A63" s="41" t="s">
        <v>577</v>
      </c>
      <c r="B63" s="42">
        <v>50725</v>
      </c>
      <c r="C63" s="42">
        <v>50312</v>
      </c>
      <c r="D63" s="42">
        <v>4375</v>
      </c>
      <c r="E63" s="42">
        <v>6697</v>
      </c>
      <c r="F63" s="42">
        <v>4409</v>
      </c>
      <c r="G63" s="42">
        <v>5228</v>
      </c>
      <c r="H63" s="42">
        <v>4601</v>
      </c>
      <c r="I63" s="42">
        <v>4248</v>
      </c>
      <c r="J63" s="42">
        <v>5013</v>
      </c>
      <c r="K63" s="42">
        <v>3456</v>
      </c>
      <c r="L63" s="42">
        <v>4428</v>
      </c>
      <c r="M63" s="42">
        <v>3491</v>
      </c>
      <c r="N63" s="42">
        <v>4229</v>
      </c>
      <c r="O63" s="42">
        <v>3693</v>
      </c>
    </row>
    <row r="64" spans="1:15" ht="20.100000000000001" customHeight="1" x14ac:dyDescent="0.25">
      <c r="A64" s="41" t="s">
        <v>578</v>
      </c>
      <c r="B64" s="42">
        <v>4234</v>
      </c>
      <c r="C64" s="42">
        <v>2124</v>
      </c>
      <c r="D64" s="42">
        <v>374</v>
      </c>
      <c r="E64" s="42">
        <v>180</v>
      </c>
      <c r="F64" s="42">
        <v>513</v>
      </c>
      <c r="G64" s="42">
        <v>140</v>
      </c>
      <c r="H64" s="42">
        <v>365</v>
      </c>
      <c r="I64" s="42">
        <v>130</v>
      </c>
      <c r="J64" s="42">
        <v>390</v>
      </c>
      <c r="K64" s="42">
        <v>86</v>
      </c>
      <c r="L64" s="42">
        <v>412</v>
      </c>
      <c r="M64" s="42">
        <v>183</v>
      </c>
      <c r="N64" s="42">
        <v>388</v>
      </c>
      <c r="O64" s="42">
        <v>149</v>
      </c>
    </row>
    <row r="65" spans="1:28" ht="20.100000000000001" customHeight="1" x14ac:dyDescent="0.25">
      <c r="A65" s="41" t="s">
        <v>264</v>
      </c>
      <c r="B65" s="42">
        <v>4259</v>
      </c>
      <c r="C65" s="42">
        <v>4055</v>
      </c>
      <c r="D65" s="42">
        <v>265</v>
      </c>
      <c r="E65" s="42">
        <v>142</v>
      </c>
      <c r="F65" s="42">
        <v>391</v>
      </c>
      <c r="G65" s="42">
        <v>323</v>
      </c>
      <c r="H65" s="42">
        <v>511</v>
      </c>
      <c r="I65" s="42">
        <v>365</v>
      </c>
      <c r="J65" s="42">
        <v>450</v>
      </c>
      <c r="K65" s="42">
        <v>417</v>
      </c>
      <c r="L65" s="42">
        <v>505</v>
      </c>
      <c r="M65" s="42">
        <v>268</v>
      </c>
      <c r="N65" s="42">
        <v>403</v>
      </c>
      <c r="O65" s="42">
        <v>374</v>
      </c>
    </row>
    <row r="66" spans="1:28" ht="20.100000000000001" customHeight="1" x14ac:dyDescent="0.25">
      <c r="A66" s="41" t="s">
        <v>268</v>
      </c>
      <c r="B66" s="42">
        <v>10608</v>
      </c>
      <c r="C66" s="42">
        <v>6982</v>
      </c>
      <c r="D66" s="42">
        <v>258</v>
      </c>
      <c r="E66" s="42">
        <v>456</v>
      </c>
      <c r="F66" s="42">
        <v>931</v>
      </c>
      <c r="G66" s="42">
        <v>932</v>
      </c>
      <c r="H66" s="42">
        <v>1098</v>
      </c>
      <c r="I66" s="42">
        <v>717</v>
      </c>
      <c r="J66" s="42">
        <v>953</v>
      </c>
      <c r="K66" s="42">
        <v>516</v>
      </c>
      <c r="L66" s="42">
        <v>1213</v>
      </c>
      <c r="M66" s="42">
        <v>537</v>
      </c>
      <c r="N66" s="42">
        <v>2065</v>
      </c>
      <c r="O66" s="42">
        <v>448</v>
      </c>
    </row>
    <row r="67" spans="1:28" ht="20.100000000000001" customHeight="1" thickBot="1" x14ac:dyDescent="0.3">
      <c r="A67" s="41" t="s">
        <v>45</v>
      </c>
      <c r="B67" s="42">
        <v>9747</v>
      </c>
      <c r="C67" s="42">
        <v>11059</v>
      </c>
      <c r="D67" s="42">
        <v>573</v>
      </c>
      <c r="E67" s="42">
        <v>656</v>
      </c>
      <c r="F67" s="42">
        <v>749</v>
      </c>
      <c r="G67" s="42">
        <v>826</v>
      </c>
      <c r="H67" s="42">
        <v>708</v>
      </c>
      <c r="I67" s="42">
        <v>522</v>
      </c>
      <c r="J67" s="42">
        <v>648</v>
      </c>
      <c r="K67" s="42">
        <v>773</v>
      </c>
      <c r="L67" s="42">
        <v>874</v>
      </c>
      <c r="M67" s="42">
        <v>585</v>
      </c>
      <c r="N67" s="42">
        <v>902</v>
      </c>
      <c r="O67" s="42">
        <v>385</v>
      </c>
    </row>
    <row r="68" spans="1:28" s="350" customFormat="1" ht="15.95" customHeight="1" x14ac:dyDescent="0.25">
      <c r="A68" s="331" t="s">
        <v>588</v>
      </c>
      <c r="B68" s="331"/>
      <c r="C68" s="331"/>
      <c r="D68" s="332"/>
      <c r="E68" s="332"/>
      <c r="F68" s="332"/>
      <c r="G68" s="332"/>
      <c r="H68" s="332"/>
      <c r="I68" s="332"/>
      <c r="J68" s="332"/>
      <c r="K68" s="332"/>
      <c r="L68" s="332"/>
      <c r="M68" s="332"/>
      <c r="N68" s="332"/>
      <c r="O68" s="333"/>
    </row>
    <row r="69" spans="1:28" s="27" customFormat="1" ht="24.95" customHeight="1" x14ac:dyDescent="0.25">
      <c r="A69" s="347" t="s">
        <v>463</v>
      </c>
      <c r="B69" s="347"/>
      <c r="C69" s="347"/>
      <c r="D69" s="347"/>
      <c r="E69" s="347"/>
      <c r="F69" s="347"/>
      <c r="G69" s="347"/>
    </row>
    <row r="70" spans="1:28" ht="24.95" customHeight="1" thickBot="1" x14ac:dyDescent="0.25">
      <c r="A70" s="28" t="s">
        <v>471</v>
      </c>
      <c r="B70" s="45"/>
      <c r="C70" s="45"/>
      <c r="D70" s="62"/>
      <c r="E70" s="62"/>
      <c r="F70" s="62"/>
      <c r="G70" s="62"/>
      <c r="H70" s="62"/>
      <c r="I70" s="62"/>
      <c r="J70" s="62"/>
      <c r="K70" s="62"/>
      <c r="L70" s="62"/>
      <c r="M70" s="336" t="s">
        <v>76</v>
      </c>
      <c r="N70" s="63"/>
      <c r="O70" s="63"/>
    </row>
    <row r="71" spans="1:28" ht="20.100000000000001" customHeight="1" x14ac:dyDescent="0.25">
      <c r="A71" s="1023" t="s">
        <v>8</v>
      </c>
      <c r="B71" s="1019" t="s">
        <v>9</v>
      </c>
      <c r="C71" s="1020"/>
      <c r="D71" s="1020"/>
      <c r="E71" s="1020"/>
      <c r="F71" s="1020"/>
      <c r="G71" s="1020"/>
      <c r="H71" s="1020"/>
      <c r="I71" s="1020"/>
      <c r="J71" s="1020"/>
      <c r="K71" s="1020"/>
      <c r="L71" s="1020"/>
      <c r="M71" s="1020"/>
      <c r="N71" s="63"/>
      <c r="O71" s="63"/>
    </row>
    <row r="72" spans="1:28" ht="20.100000000000001" customHeight="1" x14ac:dyDescent="0.25">
      <c r="A72" s="1024"/>
      <c r="B72" s="1021" t="s">
        <v>77</v>
      </c>
      <c r="C72" s="1021"/>
      <c r="D72" s="32" t="s">
        <v>78</v>
      </c>
      <c r="E72" s="32"/>
      <c r="F72" s="1021" t="s">
        <v>79</v>
      </c>
      <c r="G72" s="1021"/>
      <c r="H72" s="32" t="s">
        <v>80</v>
      </c>
      <c r="I72" s="32"/>
      <c r="J72" s="1021" t="s">
        <v>81</v>
      </c>
      <c r="K72" s="1021"/>
      <c r="L72" s="32" t="s">
        <v>82</v>
      </c>
      <c r="M72" s="57"/>
      <c r="N72" s="58"/>
      <c r="P72" s="63"/>
    </row>
    <row r="73" spans="1:28" s="39" customFormat="1" ht="20.100000000000001" customHeight="1" x14ac:dyDescent="0.25">
      <c r="A73" s="1025"/>
      <c r="B73" s="334">
        <v>2015</v>
      </c>
      <c r="C73" s="334">
        <v>2016</v>
      </c>
      <c r="D73" s="334">
        <v>2015</v>
      </c>
      <c r="E73" s="334">
        <v>2016</v>
      </c>
      <c r="F73" s="334">
        <v>2015</v>
      </c>
      <c r="G73" s="334">
        <v>2016</v>
      </c>
      <c r="H73" s="334">
        <v>2015</v>
      </c>
      <c r="I73" s="334">
        <v>2016</v>
      </c>
      <c r="J73" s="334">
        <v>2015</v>
      </c>
      <c r="K73" s="334">
        <v>2016</v>
      </c>
      <c r="L73" s="334">
        <v>2015</v>
      </c>
      <c r="M73" s="335">
        <v>2016</v>
      </c>
      <c r="N73" s="56"/>
      <c r="P73" s="61"/>
    </row>
    <row r="74" spans="1:28" s="39" customFormat="1" ht="20.100000000000001" customHeight="1" x14ac:dyDescent="0.25">
      <c r="A74" s="36" t="s">
        <v>10</v>
      </c>
      <c r="B74" s="37">
        <v>454624</v>
      </c>
      <c r="C74" s="37">
        <v>477666</v>
      </c>
      <c r="D74" s="37">
        <v>366300</v>
      </c>
      <c r="E74" s="37">
        <v>542947</v>
      </c>
      <c r="F74" s="37">
        <v>243336</v>
      </c>
      <c r="G74" s="37">
        <v>422271</v>
      </c>
      <c r="H74" s="37">
        <v>491491</v>
      </c>
      <c r="I74" s="37">
        <v>441837</v>
      </c>
      <c r="J74" s="37">
        <v>573959</v>
      </c>
      <c r="K74" s="37">
        <v>453887</v>
      </c>
      <c r="L74" s="37">
        <v>784562</v>
      </c>
      <c r="M74" s="37">
        <v>609537</v>
      </c>
      <c r="P74" s="61"/>
      <c r="Q74" s="41"/>
    </row>
    <row r="75" spans="1:28" ht="20.100000000000001" customHeight="1" x14ac:dyDescent="0.25">
      <c r="A75" s="352" t="s">
        <v>260</v>
      </c>
      <c r="B75" s="40">
        <v>10002</v>
      </c>
      <c r="C75" s="40">
        <v>7397</v>
      </c>
      <c r="D75" s="40">
        <v>9306</v>
      </c>
      <c r="E75" s="40">
        <v>10316</v>
      </c>
      <c r="F75" s="40">
        <v>5068</v>
      </c>
      <c r="G75" s="40">
        <v>6937</v>
      </c>
      <c r="H75" s="40">
        <v>8771</v>
      </c>
      <c r="I75" s="40">
        <v>6248</v>
      </c>
      <c r="J75" s="40">
        <v>10692</v>
      </c>
      <c r="K75" s="40">
        <v>6435</v>
      </c>
      <c r="L75" s="40">
        <v>10282</v>
      </c>
      <c r="M75" s="40">
        <v>6106</v>
      </c>
      <c r="P75" s="63"/>
      <c r="Q75" s="39"/>
      <c r="S75" s="63"/>
      <c r="T75" s="39"/>
      <c r="U75" s="39"/>
      <c r="V75" s="39"/>
      <c r="W75" s="39"/>
      <c r="X75" s="39"/>
      <c r="Y75" s="39"/>
      <c r="Z75" s="39"/>
      <c r="AA75" s="39"/>
      <c r="AB75" s="39"/>
    </row>
    <row r="76" spans="1:28" ht="20.100000000000001" customHeight="1" x14ac:dyDescent="0.25">
      <c r="A76" s="41" t="s">
        <v>17</v>
      </c>
      <c r="B76" s="42">
        <v>2296</v>
      </c>
      <c r="C76" s="42">
        <v>1914</v>
      </c>
      <c r="D76" s="42">
        <v>2237</v>
      </c>
      <c r="E76" s="42">
        <v>3037</v>
      </c>
      <c r="F76" s="42">
        <v>1530</v>
      </c>
      <c r="G76" s="42">
        <v>2017</v>
      </c>
      <c r="H76" s="42">
        <v>2301</v>
      </c>
      <c r="I76" s="42">
        <v>1951</v>
      </c>
      <c r="J76" s="42">
        <v>2529</v>
      </c>
      <c r="K76" s="42">
        <v>1963</v>
      </c>
      <c r="L76" s="42">
        <v>3894</v>
      </c>
      <c r="M76" s="42">
        <v>2723</v>
      </c>
      <c r="P76" s="63"/>
      <c r="S76" s="63"/>
    </row>
    <row r="77" spans="1:28" ht="20.100000000000001" customHeight="1" x14ac:dyDescent="0.25">
      <c r="A77" s="41" t="s">
        <v>18</v>
      </c>
      <c r="B77" s="42">
        <v>4466</v>
      </c>
      <c r="C77" s="42">
        <v>1843</v>
      </c>
      <c r="D77" s="42">
        <v>4375</v>
      </c>
      <c r="E77" s="42">
        <v>1854</v>
      </c>
      <c r="F77" s="42">
        <v>1664</v>
      </c>
      <c r="G77" s="42">
        <v>1706</v>
      </c>
      <c r="H77" s="42">
        <v>3460</v>
      </c>
      <c r="I77" s="42">
        <v>1897</v>
      </c>
      <c r="J77" s="42">
        <v>4340</v>
      </c>
      <c r="K77" s="42">
        <v>2156</v>
      </c>
      <c r="L77" s="42">
        <v>3127</v>
      </c>
      <c r="M77" s="42">
        <v>1635</v>
      </c>
      <c r="P77" s="63"/>
      <c r="S77" s="63"/>
    </row>
    <row r="78" spans="1:28" ht="20.100000000000001" customHeight="1" x14ac:dyDescent="0.25">
      <c r="A78" s="41" t="s">
        <v>19</v>
      </c>
      <c r="B78" s="42">
        <v>336</v>
      </c>
      <c r="C78" s="42">
        <v>190</v>
      </c>
      <c r="D78" s="42">
        <v>251</v>
      </c>
      <c r="E78" s="42">
        <v>143</v>
      </c>
      <c r="F78" s="42">
        <v>165</v>
      </c>
      <c r="G78" s="42">
        <v>154</v>
      </c>
      <c r="H78" s="42">
        <v>221</v>
      </c>
      <c r="I78" s="42">
        <v>173</v>
      </c>
      <c r="J78" s="42">
        <v>338</v>
      </c>
      <c r="K78" s="42">
        <v>248</v>
      </c>
      <c r="L78" s="42">
        <v>128</v>
      </c>
      <c r="M78" s="42">
        <v>100</v>
      </c>
      <c r="P78" s="63"/>
      <c r="S78" s="63"/>
    </row>
    <row r="79" spans="1:28" ht="20.100000000000001" customHeight="1" x14ac:dyDescent="0.25">
      <c r="A79" s="41" t="s">
        <v>559</v>
      </c>
      <c r="B79" s="42">
        <v>372</v>
      </c>
      <c r="C79" s="42">
        <v>525</v>
      </c>
      <c r="D79" s="42">
        <v>261</v>
      </c>
      <c r="E79" s="42">
        <v>668</v>
      </c>
      <c r="F79" s="42">
        <v>148</v>
      </c>
      <c r="G79" s="42">
        <v>334</v>
      </c>
      <c r="H79" s="42">
        <v>349</v>
      </c>
      <c r="I79" s="42">
        <v>303</v>
      </c>
      <c r="J79" s="42">
        <v>306</v>
      </c>
      <c r="K79" s="42">
        <v>173</v>
      </c>
      <c r="L79" s="42">
        <v>315</v>
      </c>
      <c r="M79" s="42">
        <v>147</v>
      </c>
      <c r="P79" s="63"/>
      <c r="S79" s="63"/>
    </row>
    <row r="80" spans="1:28" ht="20.100000000000001" customHeight="1" x14ac:dyDescent="0.25">
      <c r="A80" s="41" t="s">
        <v>560</v>
      </c>
      <c r="B80" s="42">
        <v>98</v>
      </c>
      <c r="C80" s="42">
        <v>45</v>
      </c>
      <c r="D80" s="42">
        <v>105</v>
      </c>
      <c r="E80" s="42">
        <v>110</v>
      </c>
      <c r="F80" s="42">
        <v>116</v>
      </c>
      <c r="G80" s="42">
        <v>164</v>
      </c>
      <c r="H80" s="42">
        <v>133</v>
      </c>
      <c r="I80" s="42">
        <v>99</v>
      </c>
      <c r="J80" s="42">
        <v>130</v>
      </c>
      <c r="K80" s="42">
        <v>73</v>
      </c>
      <c r="L80" s="42">
        <v>63</v>
      </c>
      <c r="M80" s="42">
        <v>21</v>
      </c>
      <c r="P80" s="63"/>
      <c r="S80" s="63"/>
    </row>
    <row r="81" spans="1:28" ht="20.100000000000001" customHeight="1" x14ac:dyDescent="0.25">
      <c r="A81" s="41" t="s">
        <v>561</v>
      </c>
      <c r="B81" s="42">
        <v>525</v>
      </c>
      <c r="C81" s="42">
        <v>675</v>
      </c>
      <c r="D81" s="42">
        <v>432</v>
      </c>
      <c r="E81" s="42">
        <v>724</v>
      </c>
      <c r="F81" s="42">
        <v>183</v>
      </c>
      <c r="G81" s="42">
        <v>504</v>
      </c>
      <c r="H81" s="42">
        <v>313</v>
      </c>
      <c r="I81" s="42">
        <v>400</v>
      </c>
      <c r="J81" s="42">
        <v>463</v>
      </c>
      <c r="K81" s="42">
        <v>369</v>
      </c>
      <c r="L81" s="42">
        <v>686</v>
      </c>
      <c r="M81" s="42">
        <v>402</v>
      </c>
      <c r="P81" s="63"/>
      <c r="S81" s="63"/>
    </row>
    <row r="82" spans="1:28" ht="20.100000000000001" customHeight="1" x14ac:dyDescent="0.25">
      <c r="A82" s="41" t="s">
        <v>562</v>
      </c>
      <c r="B82" s="42">
        <v>256</v>
      </c>
      <c r="C82" s="42">
        <v>184</v>
      </c>
      <c r="D82" s="42">
        <v>372</v>
      </c>
      <c r="E82" s="42">
        <v>197</v>
      </c>
      <c r="F82" s="42">
        <v>144</v>
      </c>
      <c r="G82" s="42">
        <v>235</v>
      </c>
      <c r="H82" s="42">
        <v>373</v>
      </c>
      <c r="I82" s="42">
        <v>183</v>
      </c>
      <c r="J82" s="42">
        <v>404</v>
      </c>
      <c r="K82" s="42">
        <v>252</v>
      </c>
      <c r="L82" s="42">
        <v>527</v>
      </c>
      <c r="M82" s="42">
        <v>227</v>
      </c>
      <c r="P82" s="63"/>
      <c r="S82" s="63"/>
    </row>
    <row r="83" spans="1:28" ht="20.100000000000001" customHeight="1" x14ac:dyDescent="0.25">
      <c r="A83" s="41" t="s">
        <v>20</v>
      </c>
      <c r="B83" s="42">
        <v>196</v>
      </c>
      <c r="C83" s="42">
        <v>108</v>
      </c>
      <c r="D83" s="42">
        <v>197</v>
      </c>
      <c r="E83" s="42">
        <v>553</v>
      </c>
      <c r="F83" s="42">
        <v>129</v>
      </c>
      <c r="G83" s="42">
        <v>259</v>
      </c>
      <c r="H83" s="42">
        <v>177</v>
      </c>
      <c r="I83" s="42">
        <v>179</v>
      </c>
      <c r="J83" s="42">
        <v>348</v>
      </c>
      <c r="K83" s="42">
        <v>133</v>
      </c>
      <c r="L83" s="42">
        <v>295</v>
      </c>
      <c r="M83" s="42">
        <v>76</v>
      </c>
      <c r="P83" s="63"/>
      <c r="S83" s="63"/>
    </row>
    <row r="84" spans="1:28" ht="20.100000000000001" customHeight="1" x14ac:dyDescent="0.25">
      <c r="A84" s="41" t="s">
        <v>563</v>
      </c>
      <c r="B84" s="42">
        <v>87</v>
      </c>
      <c r="C84" s="42">
        <v>217</v>
      </c>
      <c r="D84" s="42">
        <v>69</v>
      </c>
      <c r="E84" s="42">
        <v>380</v>
      </c>
      <c r="F84" s="42">
        <v>75</v>
      </c>
      <c r="G84" s="42">
        <v>218</v>
      </c>
      <c r="H84" s="42">
        <v>83</v>
      </c>
      <c r="I84" s="42">
        <v>99</v>
      </c>
      <c r="J84" s="42">
        <v>213</v>
      </c>
      <c r="K84" s="42">
        <v>73</v>
      </c>
      <c r="L84" s="42">
        <v>89</v>
      </c>
      <c r="M84" s="42">
        <v>78</v>
      </c>
      <c r="P84" s="63"/>
      <c r="S84" s="63"/>
    </row>
    <row r="85" spans="1:28" ht="20.100000000000001" customHeight="1" x14ac:dyDescent="0.25">
      <c r="A85" s="41" t="s">
        <v>564</v>
      </c>
      <c r="B85" s="42">
        <v>220</v>
      </c>
      <c r="C85" s="42">
        <v>279</v>
      </c>
      <c r="D85" s="42">
        <v>145</v>
      </c>
      <c r="E85" s="42">
        <v>338</v>
      </c>
      <c r="F85" s="42">
        <v>70</v>
      </c>
      <c r="G85" s="42">
        <v>146</v>
      </c>
      <c r="H85" s="42">
        <v>147</v>
      </c>
      <c r="I85" s="42">
        <v>121</v>
      </c>
      <c r="J85" s="42">
        <v>181</v>
      </c>
      <c r="K85" s="42">
        <v>198</v>
      </c>
      <c r="L85" s="42">
        <v>263</v>
      </c>
      <c r="M85" s="42">
        <v>123</v>
      </c>
      <c r="P85" s="63"/>
      <c r="S85" s="63"/>
    </row>
    <row r="86" spans="1:28" s="39" customFormat="1" ht="20.100000000000001" customHeight="1" x14ac:dyDescent="0.25">
      <c r="A86" s="41" t="s">
        <v>21</v>
      </c>
      <c r="B86" s="42">
        <v>1150</v>
      </c>
      <c r="C86" s="42">
        <v>1417</v>
      </c>
      <c r="D86" s="42">
        <v>862</v>
      </c>
      <c r="E86" s="42">
        <v>2312</v>
      </c>
      <c r="F86" s="42">
        <v>844</v>
      </c>
      <c r="G86" s="42">
        <v>1200</v>
      </c>
      <c r="H86" s="42">
        <v>1214</v>
      </c>
      <c r="I86" s="42">
        <v>843</v>
      </c>
      <c r="J86" s="42">
        <v>1440</v>
      </c>
      <c r="K86" s="42">
        <v>797</v>
      </c>
      <c r="L86" s="42">
        <v>895</v>
      </c>
      <c r="M86" s="42">
        <v>574</v>
      </c>
      <c r="P86" s="61"/>
      <c r="Q86" s="41"/>
      <c r="S86" s="61"/>
      <c r="T86" s="41"/>
      <c r="U86" s="41"/>
      <c r="V86" s="41"/>
      <c r="W86" s="41"/>
      <c r="X86" s="41"/>
      <c r="Y86" s="41"/>
      <c r="Z86" s="41"/>
      <c r="AA86" s="41"/>
      <c r="AB86" s="41"/>
    </row>
    <row r="87" spans="1:28" ht="20.100000000000001" customHeight="1" x14ac:dyDescent="0.25">
      <c r="A87" s="352" t="s">
        <v>589</v>
      </c>
      <c r="B87" s="40">
        <v>4739</v>
      </c>
      <c r="C87" s="40">
        <v>4331</v>
      </c>
      <c r="D87" s="40">
        <v>4140</v>
      </c>
      <c r="E87" s="40">
        <v>6036</v>
      </c>
      <c r="F87" s="40">
        <v>3105</v>
      </c>
      <c r="G87" s="40">
        <v>3995</v>
      </c>
      <c r="H87" s="40">
        <v>5298</v>
      </c>
      <c r="I87" s="40">
        <v>4042</v>
      </c>
      <c r="J87" s="40">
        <v>5775</v>
      </c>
      <c r="K87" s="40">
        <v>4494</v>
      </c>
      <c r="L87" s="40">
        <v>5670</v>
      </c>
      <c r="M87" s="40">
        <v>4112</v>
      </c>
      <c r="P87" s="63"/>
      <c r="Q87" s="39"/>
      <c r="S87" s="63"/>
      <c r="T87" s="39"/>
      <c r="U87" s="39"/>
      <c r="V87" s="39"/>
      <c r="W87" s="39"/>
      <c r="X87" s="39"/>
      <c r="Y87" s="39"/>
      <c r="Z87" s="39"/>
      <c r="AA87" s="39"/>
      <c r="AB87" s="39"/>
    </row>
    <row r="88" spans="1:28" ht="20.100000000000001" customHeight="1" x14ac:dyDescent="0.25">
      <c r="A88" s="41" t="s">
        <v>22</v>
      </c>
      <c r="B88" s="42">
        <v>876</v>
      </c>
      <c r="C88" s="42">
        <v>913</v>
      </c>
      <c r="D88" s="42">
        <v>831</v>
      </c>
      <c r="E88" s="42">
        <v>957</v>
      </c>
      <c r="F88" s="42">
        <v>571</v>
      </c>
      <c r="G88" s="42">
        <v>960</v>
      </c>
      <c r="H88" s="42">
        <v>1156</v>
      </c>
      <c r="I88" s="42">
        <v>1064</v>
      </c>
      <c r="J88" s="42">
        <v>1080</v>
      </c>
      <c r="K88" s="42">
        <v>1018</v>
      </c>
      <c r="L88" s="42">
        <v>1280</v>
      </c>
      <c r="M88" s="42">
        <v>1141</v>
      </c>
      <c r="P88" s="63"/>
      <c r="S88" s="63"/>
    </row>
    <row r="89" spans="1:28" ht="20.100000000000001" customHeight="1" x14ac:dyDescent="0.25">
      <c r="A89" s="41" t="s">
        <v>23</v>
      </c>
      <c r="B89" s="42">
        <v>803</v>
      </c>
      <c r="C89" s="42">
        <v>874</v>
      </c>
      <c r="D89" s="42">
        <v>634</v>
      </c>
      <c r="E89" s="42">
        <v>826</v>
      </c>
      <c r="F89" s="42">
        <v>275</v>
      </c>
      <c r="G89" s="42">
        <v>577</v>
      </c>
      <c r="H89" s="42">
        <v>510</v>
      </c>
      <c r="I89" s="42">
        <v>390</v>
      </c>
      <c r="J89" s="42">
        <v>662</v>
      </c>
      <c r="K89" s="42">
        <v>485</v>
      </c>
      <c r="L89" s="42">
        <v>679</v>
      </c>
      <c r="M89" s="42">
        <v>481</v>
      </c>
      <c r="P89" s="63"/>
      <c r="S89" s="63"/>
    </row>
    <row r="90" spans="1:28" ht="20.100000000000001" customHeight="1" x14ac:dyDescent="0.25">
      <c r="A90" s="41" t="s">
        <v>565</v>
      </c>
      <c r="B90" s="42">
        <v>363</v>
      </c>
      <c r="C90" s="42">
        <v>312</v>
      </c>
      <c r="D90" s="42">
        <v>270</v>
      </c>
      <c r="E90" s="42">
        <v>367</v>
      </c>
      <c r="F90" s="42">
        <v>279</v>
      </c>
      <c r="G90" s="42">
        <v>272</v>
      </c>
      <c r="H90" s="42">
        <v>318</v>
      </c>
      <c r="I90" s="42">
        <v>313</v>
      </c>
      <c r="J90" s="42">
        <v>446</v>
      </c>
      <c r="K90" s="42">
        <v>297</v>
      </c>
      <c r="L90" s="42">
        <v>327</v>
      </c>
      <c r="M90" s="42">
        <v>247</v>
      </c>
      <c r="P90" s="63"/>
      <c r="S90" s="63"/>
    </row>
    <row r="91" spans="1:28" ht="20.100000000000001" customHeight="1" x14ac:dyDescent="0.25">
      <c r="A91" s="41" t="s">
        <v>24</v>
      </c>
      <c r="B91" s="42">
        <v>502</v>
      </c>
      <c r="C91" s="42">
        <v>507</v>
      </c>
      <c r="D91" s="42">
        <v>425</v>
      </c>
      <c r="E91" s="42">
        <v>643</v>
      </c>
      <c r="F91" s="42">
        <v>361</v>
      </c>
      <c r="G91" s="42">
        <v>540</v>
      </c>
      <c r="H91" s="42">
        <v>589</v>
      </c>
      <c r="I91" s="42">
        <v>589</v>
      </c>
      <c r="J91" s="42">
        <v>773</v>
      </c>
      <c r="K91" s="42">
        <v>690</v>
      </c>
      <c r="L91" s="42">
        <v>642</v>
      </c>
      <c r="M91" s="42">
        <v>558</v>
      </c>
      <c r="P91" s="63"/>
      <c r="S91" s="63"/>
    </row>
    <row r="92" spans="1:28" ht="20.100000000000001" customHeight="1" x14ac:dyDescent="0.25">
      <c r="A92" s="41" t="s">
        <v>566</v>
      </c>
      <c r="B92" s="42">
        <v>146</v>
      </c>
      <c r="C92" s="42">
        <v>57</v>
      </c>
      <c r="D92" s="42">
        <v>139</v>
      </c>
      <c r="E92" s="42">
        <v>121</v>
      </c>
      <c r="F92" s="42">
        <v>59</v>
      </c>
      <c r="G92" s="42">
        <v>86</v>
      </c>
      <c r="H92" s="42">
        <v>174</v>
      </c>
      <c r="I92" s="42">
        <v>43</v>
      </c>
      <c r="J92" s="42">
        <v>177</v>
      </c>
      <c r="K92" s="42">
        <v>68</v>
      </c>
      <c r="L92" s="42">
        <v>213</v>
      </c>
      <c r="M92" s="42">
        <v>87</v>
      </c>
      <c r="P92" s="63"/>
      <c r="S92" s="63"/>
    </row>
    <row r="93" spans="1:28" ht="20.100000000000001" customHeight="1" x14ac:dyDescent="0.25">
      <c r="A93" s="41" t="s">
        <v>567</v>
      </c>
      <c r="B93" s="42">
        <v>332</v>
      </c>
      <c r="C93" s="42">
        <v>266</v>
      </c>
      <c r="D93" s="42">
        <v>208</v>
      </c>
      <c r="E93" s="42">
        <v>298</v>
      </c>
      <c r="F93" s="42">
        <v>222</v>
      </c>
      <c r="G93" s="42">
        <v>180</v>
      </c>
      <c r="H93" s="42">
        <v>245</v>
      </c>
      <c r="I93" s="42">
        <v>296</v>
      </c>
      <c r="J93" s="42">
        <v>320</v>
      </c>
      <c r="K93" s="42">
        <v>255</v>
      </c>
      <c r="L93" s="42">
        <v>338</v>
      </c>
      <c r="M93" s="42">
        <v>175</v>
      </c>
      <c r="N93" s="42"/>
      <c r="O93" s="42"/>
    </row>
    <row r="94" spans="1:28" ht="20.100000000000001" customHeight="1" x14ac:dyDescent="0.25">
      <c r="A94" s="41" t="s">
        <v>568</v>
      </c>
      <c r="B94" s="42">
        <v>95</v>
      </c>
      <c r="C94" s="42">
        <v>99</v>
      </c>
      <c r="D94" s="42">
        <v>141</v>
      </c>
      <c r="E94" s="42">
        <v>104</v>
      </c>
      <c r="F94" s="42">
        <v>103</v>
      </c>
      <c r="G94" s="42">
        <v>155</v>
      </c>
      <c r="H94" s="42">
        <v>234</v>
      </c>
      <c r="I94" s="42">
        <v>73</v>
      </c>
      <c r="J94" s="42">
        <v>134</v>
      </c>
      <c r="K94" s="42">
        <v>99</v>
      </c>
      <c r="L94" s="42">
        <v>123</v>
      </c>
      <c r="M94" s="42">
        <v>91</v>
      </c>
      <c r="N94" s="42"/>
      <c r="O94" s="42"/>
    </row>
    <row r="95" spans="1:28" ht="20.100000000000001" customHeight="1" x14ac:dyDescent="0.25">
      <c r="A95" s="41" t="s">
        <v>25</v>
      </c>
      <c r="B95" s="42">
        <v>800</v>
      </c>
      <c r="C95" s="42">
        <v>472</v>
      </c>
      <c r="D95" s="42">
        <v>593</v>
      </c>
      <c r="E95" s="42">
        <v>663</v>
      </c>
      <c r="F95" s="42">
        <v>584</v>
      </c>
      <c r="G95" s="42">
        <v>618</v>
      </c>
      <c r="H95" s="42">
        <v>1145</v>
      </c>
      <c r="I95" s="42">
        <v>658</v>
      </c>
      <c r="J95" s="42">
        <v>1141</v>
      </c>
      <c r="K95" s="42">
        <v>898</v>
      </c>
      <c r="L95" s="42">
        <v>1130</v>
      </c>
      <c r="M95" s="42">
        <v>763</v>
      </c>
      <c r="N95" s="42"/>
      <c r="O95" s="42"/>
    </row>
    <row r="96" spans="1:28" ht="20.100000000000001" customHeight="1" x14ac:dyDescent="0.25">
      <c r="A96" s="41" t="s">
        <v>569</v>
      </c>
      <c r="B96" s="42">
        <v>501</v>
      </c>
      <c r="C96" s="42">
        <v>362</v>
      </c>
      <c r="D96" s="42">
        <v>456</v>
      </c>
      <c r="E96" s="42">
        <v>425</v>
      </c>
      <c r="F96" s="42">
        <v>349</v>
      </c>
      <c r="G96" s="42">
        <v>317</v>
      </c>
      <c r="H96" s="42">
        <v>529</v>
      </c>
      <c r="I96" s="42">
        <v>375</v>
      </c>
      <c r="J96" s="42">
        <v>415</v>
      </c>
      <c r="K96" s="42">
        <v>389</v>
      </c>
      <c r="L96" s="42">
        <v>443</v>
      </c>
      <c r="M96" s="42">
        <v>278</v>
      </c>
      <c r="N96" s="42"/>
      <c r="O96" s="42"/>
    </row>
    <row r="97" spans="1:28" ht="20.100000000000001" customHeight="1" x14ac:dyDescent="0.25">
      <c r="A97" s="41" t="s">
        <v>570</v>
      </c>
      <c r="B97" s="42">
        <v>127</v>
      </c>
      <c r="C97" s="42">
        <v>157</v>
      </c>
      <c r="D97" s="42">
        <v>217</v>
      </c>
      <c r="E97" s="42">
        <v>441</v>
      </c>
      <c r="F97" s="42">
        <v>149</v>
      </c>
      <c r="G97" s="42">
        <v>122</v>
      </c>
      <c r="H97" s="42">
        <v>146</v>
      </c>
      <c r="I97" s="42">
        <v>88</v>
      </c>
      <c r="J97" s="42">
        <v>274</v>
      </c>
      <c r="K97" s="42">
        <v>86</v>
      </c>
      <c r="L97" s="42">
        <v>251</v>
      </c>
      <c r="M97" s="42">
        <v>102</v>
      </c>
      <c r="N97" s="42"/>
      <c r="O97" s="42"/>
    </row>
    <row r="98" spans="1:28" ht="20.100000000000001" customHeight="1" x14ac:dyDescent="0.25">
      <c r="A98" s="41" t="s">
        <v>26</v>
      </c>
      <c r="B98" s="42">
        <v>194</v>
      </c>
      <c r="C98" s="42">
        <v>312</v>
      </c>
      <c r="D98" s="42">
        <v>226</v>
      </c>
      <c r="E98" s="42">
        <v>1191</v>
      </c>
      <c r="F98" s="42">
        <v>153</v>
      </c>
      <c r="G98" s="42">
        <v>168</v>
      </c>
      <c r="H98" s="42">
        <v>252</v>
      </c>
      <c r="I98" s="42">
        <v>153</v>
      </c>
      <c r="J98" s="42">
        <v>353</v>
      </c>
      <c r="K98" s="42">
        <v>209</v>
      </c>
      <c r="L98" s="42">
        <v>244</v>
      </c>
      <c r="M98" s="42">
        <v>189</v>
      </c>
      <c r="N98" s="42"/>
      <c r="O98" s="42"/>
    </row>
    <row r="99" spans="1:28" ht="20.100000000000001" customHeight="1" x14ac:dyDescent="0.25">
      <c r="A99" s="352" t="s">
        <v>258</v>
      </c>
      <c r="B99" s="40">
        <v>63361</v>
      </c>
      <c r="C99" s="40">
        <v>66676</v>
      </c>
      <c r="D99" s="40">
        <v>54854</v>
      </c>
      <c r="E99" s="40">
        <v>110430</v>
      </c>
      <c r="F99" s="40">
        <v>31888</v>
      </c>
      <c r="G99" s="40">
        <v>51079</v>
      </c>
      <c r="H99" s="40">
        <v>62961</v>
      </c>
      <c r="I99" s="40">
        <v>43977</v>
      </c>
      <c r="J99" s="40">
        <v>74935</v>
      </c>
      <c r="K99" s="40">
        <v>46791</v>
      </c>
      <c r="L99" s="40">
        <v>88485</v>
      </c>
      <c r="M99" s="40">
        <v>54364</v>
      </c>
      <c r="P99" s="63"/>
      <c r="Q99" s="39"/>
      <c r="S99" s="63"/>
      <c r="T99" s="39"/>
      <c r="U99" s="39"/>
      <c r="V99" s="39"/>
      <c r="W99" s="39"/>
      <c r="X99" s="39"/>
      <c r="Y99" s="39"/>
      <c r="Z99" s="39"/>
      <c r="AA99" s="39"/>
      <c r="AB99" s="39"/>
    </row>
    <row r="100" spans="1:28" ht="20.100000000000001" customHeight="1" x14ac:dyDescent="0.25">
      <c r="A100" s="41" t="s">
        <v>27</v>
      </c>
      <c r="B100" s="42">
        <v>4641</v>
      </c>
      <c r="C100" s="42">
        <v>5752</v>
      </c>
      <c r="D100" s="42">
        <v>4151</v>
      </c>
      <c r="E100" s="42">
        <v>10337</v>
      </c>
      <c r="F100" s="42">
        <v>2388</v>
      </c>
      <c r="G100" s="42">
        <v>4974</v>
      </c>
      <c r="H100" s="42">
        <v>6210</v>
      </c>
      <c r="I100" s="42">
        <v>3638</v>
      </c>
      <c r="J100" s="42">
        <v>7584</v>
      </c>
      <c r="K100" s="42">
        <v>4531</v>
      </c>
      <c r="L100" s="42">
        <v>9340</v>
      </c>
      <c r="M100" s="42">
        <v>5388</v>
      </c>
      <c r="P100" s="63"/>
      <c r="S100" s="63"/>
    </row>
    <row r="101" spans="1:28" ht="20.100000000000001" customHeight="1" x14ac:dyDescent="0.25">
      <c r="A101" s="41" t="s">
        <v>28</v>
      </c>
      <c r="B101" s="42">
        <v>49003</v>
      </c>
      <c r="C101" s="42">
        <v>52539</v>
      </c>
      <c r="D101" s="42">
        <v>43769</v>
      </c>
      <c r="E101" s="42">
        <v>89758</v>
      </c>
      <c r="F101" s="42">
        <v>24997</v>
      </c>
      <c r="G101" s="42">
        <v>38714</v>
      </c>
      <c r="H101" s="42">
        <v>48656</v>
      </c>
      <c r="I101" s="42">
        <v>32039</v>
      </c>
      <c r="J101" s="42">
        <v>58733</v>
      </c>
      <c r="K101" s="42">
        <v>34525</v>
      </c>
      <c r="L101" s="42">
        <v>69922</v>
      </c>
      <c r="M101" s="42">
        <v>41188</v>
      </c>
      <c r="P101" s="63"/>
      <c r="S101" s="63"/>
    </row>
    <row r="102" spans="1:28" ht="20.100000000000001" customHeight="1" x14ac:dyDescent="0.25">
      <c r="A102" s="41" t="s">
        <v>29</v>
      </c>
      <c r="B102" s="42">
        <v>9717</v>
      </c>
      <c r="C102" s="42">
        <v>8385</v>
      </c>
      <c r="D102" s="42">
        <v>6934</v>
      </c>
      <c r="E102" s="42">
        <v>10335</v>
      </c>
      <c r="F102" s="42">
        <v>4503</v>
      </c>
      <c r="G102" s="42">
        <v>7391</v>
      </c>
      <c r="H102" s="42">
        <v>8095</v>
      </c>
      <c r="I102" s="42">
        <v>8300</v>
      </c>
      <c r="J102" s="42">
        <v>8618</v>
      </c>
      <c r="K102" s="42">
        <v>7735</v>
      </c>
      <c r="L102" s="42">
        <v>9223</v>
      </c>
      <c r="M102" s="42">
        <v>7788</v>
      </c>
      <c r="P102" s="63"/>
      <c r="S102" s="63"/>
    </row>
    <row r="103" spans="1:28" ht="20.100000000000001" customHeight="1" x14ac:dyDescent="0.25">
      <c r="A103" s="352" t="s">
        <v>259</v>
      </c>
      <c r="B103" s="40">
        <v>216010</v>
      </c>
      <c r="C103" s="40">
        <v>230798</v>
      </c>
      <c r="D103" s="40">
        <v>151566</v>
      </c>
      <c r="E103" s="40">
        <v>190727</v>
      </c>
      <c r="F103" s="40">
        <v>115951</v>
      </c>
      <c r="G103" s="40">
        <v>219077</v>
      </c>
      <c r="H103" s="40">
        <v>232885</v>
      </c>
      <c r="I103" s="40">
        <v>234029</v>
      </c>
      <c r="J103" s="40">
        <v>261895</v>
      </c>
      <c r="K103" s="40">
        <v>232542</v>
      </c>
      <c r="L103" s="40">
        <v>433803</v>
      </c>
      <c r="M103" s="40">
        <v>360941</v>
      </c>
      <c r="P103" s="63"/>
      <c r="Q103" s="39"/>
      <c r="S103" s="63"/>
      <c r="T103" s="39"/>
      <c r="U103" s="39"/>
      <c r="V103" s="39"/>
      <c r="W103" s="39"/>
      <c r="X103" s="39"/>
      <c r="Y103" s="39"/>
      <c r="Z103" s="39"/>
      <c r="AA103" s="39"/>
      <c r="AB103" s="39"/>
    </row>
    <row r="104" spans="1:28" ht="20.100000000000001" customHeight="1" x14ac:dyDescent="0.25">
      <c r="A104" s="41" t="s">
        <v>30</v>
      </c>
      <c r="B104" s="42">
        <v>119899</v>
      </c>
      <c r="C104" s="42">
        <v>127749</v>
      </c>
      <c r="D104" s="42">
        <v>75305</v>
      </c>
      <c r="E104" s="42">
        <v>93130</v>
      </c>
      <c r="F104" s="42">
        <v>58542</v>
      </c>
      <c r="G104" s="42">
        <v>111843</v>
      </c>
      <c r="H104" s="42">
        <v>122716</v>
      </c>
      <c r="I104" s="42">
        <v>124746</v>
      </c>
      <c r="J104" s="42">
        <v>144782</v>
      </c>
      <c r="K104" s="42">
        <v>124716</v>
      </c>
      <c r="L104" s="42">
        <v>263225</v>
      </c>
      <c r="M104" s="42">
        <v>214601</v>
      </c>
      <c r="P104" s="64"/>
      <c r="S104" s="64"/>
    </row>
    <row r="105" spans="1:28" ht="20.100000000000001" customHeight="1" x14ac:dyDescent="0.25">
      <c r="A105" s="41" t="s">
        <v>31</v>
      </c>
      <c r="B105" s="42">
        <v>9274</v>
      </c>
      <c r="C105" s="42">
        <v>12120</v>
      </c>
      <c r="D105" s="42">
        <v>6988</v>
      </c>
      <c r="E105" s="42">
        <v>10624</v>
      </c>
      <c r="F105" s="42">
        <v>4418</v>
      </c>
      <c r="G105" s="42">
        <v>10334</v>
      </c>
      <c r="H105" s="42">
        <v>9661</v>
      </c>
      <c r="I105" s="42">
        <v>10898</v>
      </c>
      <c r="J105" s="42">
        <v>10127</v>
      </c>
      <c r="K105" s="42">
        <v>10965</v>
      </c>
      <c r="L105" s="42">
        <v>16856</v>
      </c>
      <c r="M105" s="42">
        <v>17247</v>
      </c>
      <c r="P105" s="63"/>
      <c r="S105" s="63"/>
    </row>
    <row r="106" spans="1:28" ht="20.100000000000001" customHeight="1" x14ac:dyDescent="0.25">
      <c r="A106" s="41" t="s">
        <v>32</v>
      </c>
      <c r="B106" s="42">
        <v>21251</v>
      </c>
      <c r="C106" s="42">
        <v>21157</v>
      </c>
      <c r="D106" s="42">
        <v>14182</v>
      </c>
      <c r="E106" s="42">
        <v>15898</v>
      </c>
      <c r="F106" s="42">
        <v>15339</v>
      </c>
      <c r="G106" s="42">
        <v>22304</v>
      </c>
      <c r="H106" s="42">
        <v>23998</v>
      </c>
      <c r="I106" s="42">
        <v>26362</v>
      </c>
      <c r="J106" s="42">
        <v>28326</v>
      </c>
      <c r="K106" s="42">
        <v>24557</v>
      </c>
      <c r="L106" s="42">
        <v>38872</v>
      </c>
      <c r="M106" s="42">
        <v>32535</v>
      </c>
      <c r="P106" s="63"/>
      <c r="S106" s="63"/>
    </row>
    <row r="107" spans="1:28" ht="20.100000000000001" customHeight="1" x14ac:dyDescent="0.25">
      <c r="A107" s="41" t="s">
        <v>33</v>
      </c>
      <c r="B107" s="42">
        <v>8930</v>
      </c>
      <c r="C107" s="42">
        <v>11251</v>
      </c>
      <c r="D107" s="42">
        <v>8033</v>
      </c>
      <c r="E107" s="42">
        <v>11859</v>
      </c>
      <c r="F107" s="42">
        <v>5493</v>
      </c>
      <c r="G107" s="42">
        <v>10265</v>
      </c>
      <c r="H107" s="42">
        <v>11252</v>
      </c>
      <c r="I107" s="42">
        <v>11283</v>
      </c>
      <c r="J107" s="42">
        <v>13094</v>
      </c>
      <c r="K107" s="42">
        <v>11320</v>
      </c>
      <c r="L107" s="42">
        <v>14135</v>
      </c>
      <c r="M107" s="42">
        <v>13186</v>
      </c>
      <c r="P107" s="63"/>
      <c r="S107" s="63"/>
    </row>
    <row r="108" spans="1:28" ht="20.100000000000001" customHeight="1" x14ac:dyDescent="0.25">
      <c r="A108" s="41" t="s">
        <v>34</v>
      </c>
      <c r="B108" s="42">
        <v>2833</v>
      </c>
      <c r="C108" s="42">
        <v>2278</v>
      </c>
      <c r="D108" s="42">
        <v>2610</v>
      </c>
      <c r="E108" s="42">
        <v>2841</v>
      </c>
      <c r="F108" s="42">
        <v>2201</v>
      </c>
      <c r="G108" s="42">
        <v>2651</v>
      </c>
      <c r="H108" s="42">
        <v>3710</v>
      </c>
      <c r="I108" s="42">
        <v>2914</v>
      </c>
      <c r="J108" s="42">
        <v>4351</v>
      </c>
      <c r="K108" s="42">
        <v>3084</v>
      </c>
      <c r="L108" s="42">
        <v>3550</v>
      </c>
      <c r="M108" s="42">
        <v>1846</v>
      </c>
      <c r="P108" s="63"/>
      <c r="S108" s="63"/>
    </row>
    <row r="109" spans="1:28" ht="20.100000000000001" customHeight="1" x14ac:dyDescent="0.25">
      <c r="A109" s="41" t="s">
        <v>571</v>
      </c>
      <c r="B109" s="42">
        <v>442</v>
      </c>
      <c r="C109" s="42">
        <v>516</v>
      </c>
      <c r="D109" s="42">
        <v>435</v>
      </c>
      <c r="E109" s="42">
        <v>710</v>
      </c>
      <c r="F109" s="42">
        <v>136</v>
      </c>
      <c r="G109" s="42">
        <v>314</v>
      </c>
      <c r="H109" s="42">
        <v>352</v>
      </c>
      <c r="I109" s="42">
        <v>326</v>
      </c>
      <c r="J109" s="42">
        <v>392</v>
      </c>
      <c r="K109" s="42">
        <v>436</v>
      </c>
      <c r="L109" s="42">
        <v>548</v>
      </c>
      <c r="M109" s="42">
        <v>514</v>
      </c>
      <c r="P109" s="63"/>
      <c r="S109" s="63"/>
    </row>
    <row r="110" spans="1:28" ht="20.100000000000001" customHeight="1" x14ac:dyDescent="0.25">
      <c r="A110" s="41" t="s">
        <v>35</v>
      </c>
      <c r="B110" s="42">
        <v>5</v>
      </c>
      <c r="C110" s="42">
        <v>0</v>
      </c>
      <c r="D110" s="42">
        <v>0</v>
      </c>
      <c r="E110" s="42">
        <v>2</v>
      </c>
      <c r="F110" s="42">
        <v>1</v>
      </c>
      <c r="G110" s="42">
        <v>2</v>
      </c>
      <c r="H110" s="42">
        <v>0</v>
      </c>
      <c r="I110" s="42">
        <v>2</v>
      </c>
      <c r="J110" s="42">
        <v>2</v>
      </c>
      <c r="K110" s="42">
        <v>0</v>
      </c>
      <c r="L110" s="42">
        <v>4</v>
      </c>
      <c r="M110" s="42">
        <v>2</v>
      </c>
      <c r="P110" s="63"/>
      <c r="S110" s="63"/>
    </row>
    <row r="111" spans="1:28" ht="20.100000000000001" customHeight="1" x14ac:dyDescent="0.25">
      <c r="A111" s="41" t="s">
        <v>36</v>
      </c>
      <c r="B111" s="42">
        <v>18158</v>
      </c>
      <c r="C111" s="42">
        <v>20174</v>
      </c>
      <c r="D111" s="42">
        <v>13674</v>
      </c>
      <c r="E111" s="42">
        <v>16452</v>
      </c>
      <c r="F111" s="42">
        <v>8849</v>
      </c>
      <c r="G111" s="42">
        <v>16481</v>
      </c>
      <c r="H111" s="42">
        <v>19001</v>
      </c>
      <c r="I111" s="42">
        <v>18346</v>
      </c>
      <c r="J111" s="42">
        <v>18465</v>
      </c>
      <c r="K111" s="42">
        <v>21110</v>
      </c>
      <c r="L111" s="42">
        <v>50243</v>
      </c>
      <c r="M111" s="42">
        <v>46931</v>
      </c>
      <c r="P111" s="63"/>
      <c r="S111" s="63"/>
    </row>
    <row r="112" spans="1:28" s="39" customFormat="1" ht="20.100000000000001" customHeight="1" x14ac:dyDescent="0.25">
      <c r="A112" s="41" t="s">
        <v>37</v>
      </c>
      <c r="B112" s="42">
        <v>10735</v>
      </c>
      <c r="C112" s="42">
        <v>9249</v>
      </c>
      <c r="D112" s="42">
        <v>8057</v>
      </c>
      <c r="E112" s="42">
        <v>9402</v>
      </c>
      <c r="F112" s="42">
        <v>5010</v>
      </c>
      <c r="G112" s="42">
        <v>8310</v>
      </c>
      <c r="H112" s="42">
        <v>11088</v>
      </c>
      <c r="I112" s="42">
        <v>10132</v>
      </c>
      <c r="J112" s="42">
        <v>10311</v>
      </c>
      <c r="K112" s="42">
        <v>10125</v>
      </c>
      <c r="L112" s="42">
        <v>11784</v>
      </c>
      <c r="M112" s="42">
        <v>9296</v>
      </c>
      <c r="P112" s="61"/>
      <c r="Q112" s="41"/>
      <c r="S112" s="61"/>
      <c r="T112" s="41"/>
      <c r="U112" s="41"/>
      <c r="V112" s="41"/>
      <c r="W112" s="41"/>
      <c r="X112" s="41"/>
      <c r="Y112" s="41"/>
      <c r="Z112" s="41"/>
      <c r="AA112" s="41"/>
      <c r="AB112" s="41"/>
    </row>
    <row r="113" spans="1:28" ht="20.100000000000001" customHeight="1" x14ac:dyDescent="0.25">
      <c r="A113" s="41" t="s">
        <v>38</v>
      </c>
      <c r="B113" s="42">
        <v>229</v>
      </c>
      <c r="C113" s="42">
        <v>342</v>
      </c>
      <c r="D113" s="42">
        <v>369</v>
      </c>
      <c r="E113" s="42">
        <v>911</v>
      </c>
      <c r="F113" s="42">
        <v>716</v>
      </c>
      <c r="G113" s="42">
        <v>2524</v>
      </c>
      <c r="H113" s="42">
        <v>722</v>
      </c>
      <c r="I113" s="42">
        <v>552</v>
      </c>
      <c r="J113" s="42">
        <v>762</v>
      </c>
      <c r="K113" s="42">
        <v>621</v>
      </c>
      <c r="L113" s="42">
        <v>874</v>
      </c>
      <c r="M113" s="42">
        <v>323</v>
      </c>
      <c r="P113" s="63"/>
      <c r="S113" s="63"/>
    </row>
    <row r="114" spans="1:28" ht="20.100000000000001" customHeight="1" x14ac:dyDescent="0.25">
      <c r="A114" s="41" t="s">
        <v>39</v>
      </c>
      <c r="B114" s="42">
        <v>18017</v>
      </c>
      <c r="C114" s="42">
        <v>16306</v>
      </c>
      <c r="D114" s="42">
        <v>15051</v>
      </c>
      <c r="E114" s="42">
        <v>18407</v>
      </c>
      <c r="F114" s="42">
        <v>11218</v>
      </c>
      <c r="G114" s="42">
        <v>26107</v>
      </c>
      <c r="H114" s="42">
        <v>22153</v>
      </c>
      <c r="I114" s="42">
        <v>21207</v>
      </c>
      <c r="J114" s="42">
        <v>20721</v>
      </c>
      <c r="K114" s="42">
        <v>18856</v>
      </c>
      <c r="L114" s="42">
        <v>22925</v>
      </c>
      <c r="M114" s="42">
        <v>19595</v>
      </c>
      <c r="P114" s="63"/>
      <c r="S114" s="63"/>
    </row>
    <row r="115" spans="1:28" s="39" customFormat="1" ht="20.100000000000001" customHeight="1" x14ac:dyDescent="0.25">
      <c r="A115" s="41" t="s">
        <v>40</v>
      </c>
      <c r="B115" s="42">
        <v>6237</v>
      </c>
      <c r="C115" s="42">
        <v>9656</v>
      </c>
      <c r="D115" s="42">
        <v>6862</v>
      </c>
      <c r="E115" s="42">
        <v>10491</v>
      </c>
      <c r="F115" s="42">
        <v>4028</v>
      </c>
      <c r="G115" s="42">
        <v>7942</v>
      </c>
      <c r="H115" s="42">
        <v>8232</v>
      </c>
      <c r="I115" s="42">
        <v>7261</v>
      </c>
      <c r="J115" s="42">
        <v>10562</v>
      </c>
      <c r="K115" s="42">
        <v>6752</v>
      </c>
      <c r="L115" s="42">
        <v>10787</v>
      </c>
      <c r="M115" s="42">
        <v>4865</v>
      </c>
      <c r="P115" s="61"/>
      <c r="Q115" s="41"/>
      <c r="S115" s="61"/>
      <c r="T115" s="41"/>
      <c r="U115" s="41"/>
      <c r="V115" s="41"/>
      <c r="W115" s="41"/>
      <c r="X115" s="41"/>
      <c r="Y115" s="41"/>
      <c r="Z115" s="41"/>
      <c r="AA115" s="41"/>
      <c r="AB115" s="41"/>
    </row>
    <row r="116" spans="1:28" ht="20.100000000000001" customHeight="1" x14ac:dyDescent="0.25">
      <c r="A116" s="352" t="s">
        <v>590</v>
      </c>
      <c r="B116" s="40">
        <v>24440</v>
      </c>
      <c r="C116" s="40">
        <v>30172</v>
      </c>
      <c r="D116" s="40">
        <v>23305</v>
      </c>
      <c r="E116" s="40">
        <v>43223</v>
      </c>
      <c r="F116" s="40">
        <v>16760</v>
      </c>
      <c r="G116" s="40">
        <v>26444</v>
      </c>
      <c r="H116" s="40">
        <v>25075</v>
      </c>
      <c r="I116" s="40">
        <v>20868</v>
      </c>
      <c r="J116" s="40">
        <v>27688</v>
      </c>
      <c r="K116" s="40">
        <v>19755</v>
      </c>
      <c r="L116" s="40">
        <v>25109</v>
      </c>
      <c r="M116" s="40">
        <v>19620</v>
      </c>
      <c r="P116" s="63"/>
      <c r="Q116" s="39"/>
      <c r="S116" s="63"/>
      <c r="T116" s="39"/>
      <c r="U116" s="39"/>
      <c r="V116" s="39"/>
      <c r="W116" s="39"/>
      <c r="X116" s="39"/>
      <c r="Y116" s="39"/>
      <c r="Z116" s="39"/>
      <c r="AA116" s="39"/>
      <c r="AB116" s="39"/>
    </row>
    <row r="117" spans="1:28" ht="20.100000000000001" customHeight="1" x14ac:dyDescent="0.25">
      <c r="A117" s="41" t="s">
        <v>265</v>
      </c>
      <c r="B117" s="42">
        <v>106</v>
      </c>
      <c r="C117" s="42">
        <v>166</v>
      </c>
      <c r="D117" s="42">
        <v>141</v>
      </c>
      <c r="E117" s="42">
        <v>215</v>
      </c>
      <c r="F117" s="42">
        <v>72</v>
      </c>
      <c r="G117" s="42">
        <v>96</v>
      </c>
      <c r="H117" s="42">
        <v>87</v>
      </c>
      <c r="I117" s="42">
        <v>61</v>
      </c>
      <c r="J117" s="42">
        <v>94</v>
      </c>
      <c r="K117" s="42">
        <v>58</v>
      </c>
      <c r="L117" s="42">
        <v>196</v>
      </c>
      <c r="M117" s="42">
        <v>92</v>
      </c>
      <c r="P117" s="63"/>
      <c r="S117" s="63"/>
    </row>
    <row r="118" spans="1:28" ht="20.100000000000001" customHeight="1" x14ac:dyDescent="0.25">
      <c r="A118" s="41" t="s">
        <v>572</v>
      </c>
      <c r="B118" s="42">
        <v>90</v>
      </c>
      <c r="C118" s="42">
        <v>64</v>
      </c>
      <c r="D118" s="42">
        <v>73</v>
      </c>
      <c r="E118" s="42">
        <v>106</v>
      </c>
      <c r="F118" s="42">
        <v>38</v>
      </c>
      <c r="G118" s="42">
        <v>69</v>
      </c>
      <c r="H118" s="42">
        <v>79</v>
      </c>
      <c r="I118" s="42">
        <v>91</v>
      </c>
      <c r="J118" s="42">
        <v>115</v>
      </c>
      <c r="K118" s="42">
        <v>25</v>
      </c>
      <c r="L118" s="42">
        <v>67</v>
      </c>
      <c r="M118" s="42">
        <v>53</v>
      </c>
      <c r="P118" s="63"/>
      <c r="S118" s="63"/>
    </row>
    <row r="119" spans="1:28" ht="20.100000000000001" customHeight="1" x14ac:dyDescent="0.25">
      <c r="A119" s="41" t="s">
        <v>41</v>
      </c>
      <c r="B119" s="42">
        <v>4859</v>
      </c>
      <c r="C119" s="42">
        <v>7006</v>
      </c>
      <c r="D119" s="42">
        <v>4170</v>
      </c>
      <c r="E119" s="42">
        <v>8495</v>
      </c>
      <c r="F119" s="42">
        <v>3688</v>
      </c>
      <c r="G119" s="42">
        <v>4527</v>
      </c>
      <c r="H119" s="42">
        <v>5031</v>
      </c>
      <c r="I119" s="42">
        <v>3776</v>
      </c>
      <c r="J119" s="42">
        <v>5384</v>
      </c>
      <c r="K119" s="42">
        <v>4626</v>
      </c>
      <c r="L119" s="42">
        <v>3941</v>
      </c>
      <c r="M119" s="42">
        <v>3433</v>
      </c>
      <c r="P119" s="63"/>
      <c r="S119" s="63"/>
    </row>
    <row r="120" spans="1:28" ht="20.100000000000001" customHeight="1" x14ac:dyDescent="0.25">
      <c r="A120" s="41" t="s">
        <v>573</v>
      </c>
      <c r="B120" s="42">
        <v>233</v>
      </c>
      <c r="C120" s="42">
        <v>303</v>
      </c>
      <c r="D120" s="42">
        <v>207</v>
      </c>
      <c r="E120" s="42">
        <v>416</v>
      </c>
      <c r="F120" s="42">
        <v>151</v>
      </c>
      <c r="G120" s="42">
        <v>272</v>
      </c>
      <c r="H120" s="42">
        <v>230</v>
      </c>
      <c r="I120" s="42">
        <v>241</v>
      </c>
      <c r="J120" s="42">
        <v>262</v>
      </c>
      <c r="K120" s="42">
        <v>247</v>
      </c>
      <c r="L120" s="42">
        <v>428</v>
      </c>
      <c r="M120" s="42">
        <v>305</v>
      </c>
      <c r="P120" s="63"/>
      <c r="S120" s="63"/>
    </row>
    <row r="121" spans="1:28" ht="20.100000000000001" customHeight="1" x14ac:dyDescent="0.25">
      <c r="A121" s="41" t="s">
        <v>269</v>
      </c>
      <c r="B121" s="42">
        <v>390</v>
      </c>
      <c r="C121" s="42">
        <v>329</v>
      </c>
      <c r="D121" s="42">
        <v>511</v>
      </c>
      <c r="E121" s="42">
        <v>461</v>
      </c>
      <c r="F121" s="42">
        <v>289</v>
      </c>
      <c r="G121" s="42">
        <v>498</v>
      </c>
      <c r="H121" s="42">
        <v>543</v>
      </c>
      <c r="I121" s="42">
        <v>341</v>
      </c>
      <c r="J121" s="42">
        <v>605</v>
      </c>
      <c r="K121" s="42">
        <v>333</v>
      </c>
      <c r="L121" s="42">
        <v>1043</v>
      </c>
      <c r="M121" s="42">
        <v>360</v>
      </c>
      <c r="P121" s="63"/>
      <c r="S121" s="63"/>
    </row>
    <row r="122" spans="1:28" ht="20.100000000000001" customHeight="1" x14ac:dyDescent="0.25">
      <c r="A122" s="41" t="s">
        <v>277</v>
      </c>
      <c r="B122" s="42">
        <v>662</v>
      </c>
      <c r="C122" s="42">
        <v>592</v>
      </c>
      <c r="D122" s="42">
        <v>401</v>
      </c>
      <c r="E122" s="42">
        <v>678</v>
      </c>
      <c r="F122" s="42">
        <v>525</v>
      </c>
      <c r="G122" s="42">
        <v>514</v>
      </c>
      <c r="H122" s="42">
        <v>760</v>
      </c>
      <c r="I122" s="42">
        <v>575</v>
      </c>
      <c r="J122" s="42">
        <v>603</v>
      </c>
      <c r="K122" s="42">
        <v>526</v>
      </c>
      <c r="L122" s="42">
        <v>837</v>
      </c>
      <c r="M122" s="42">
        <v>464</v>
      </c>
      <c r="P122" s="63"/>
      <c r="S122" s="63"/>
    </row>
    <row r="123" spans="1:28" ht="20.100000000000001" customHeight="1" x14ac:dyDescent="0.25">
      <c r="A123" s="41" t="s">
        <v>42</v>
      </c>
      <c r="B123" s="42">
        <v>1820</v>
      </c>
      <c r="C123" s="42">
        <v>2010</v>
      </c>
      <c r="D123" s="42">
        <v>1993</v>
      </c>
      <c r="E123" s="42">
        <v>2978</v>
      </c>
      <c r="F123" s="42">
        <v>1265</v>
      </c>
      <c r="G123" s="42">
        <v>2040</v>
      </c>
      <c r="H123" s="42">
        <v>2107</v>
      </c>
      <c r="I123" s="42">
        <v>1867</v>
      </c>
      <c r="J123" s="42">
        <v>2452</v>
      </c>
      <c r="K123" s="42">
        <v>1907</v>
      </c>
      <c r="L123" s="42">
        <v>1829</v>
      </c>
      <c r="M123" s="42">
        <v>1647</v>
      </c>
      <c r="N123" s="42"/>
      <c r="O123" s="42"/>
    </row>
    <row r="124" spans="1:28" ht="20.100000000000001" customHeight="1" x14ac:dyDescent="0.25">
      <c r="A124" s="41" t="s">
        <v>271</v>
      </c>
      <c r="B124" s="42">
        <v>409</v>
      </c>
      <c r="C124" s="42">
        <v>347</v>
      </c>
      <c r="D124" s="42">
        <v>226</v>
      </c>
      <c r="E124" s="42">
        <v>276</v>
      </c>
      <c r="F124" s="42">
        <v>80</v>
      </c>
      <c r="G124" s="42">
        <v>173</v>
      </c>
      <c r="H124" s="42">
        <v>145</v>
      </c>
      <c r="I124" s="42">
        <v>162</v>
      </c>
      <c r="J124" s="42">
        <v>255</v>
      </c>
      <c r="K124" s="42">
        <v>133</v>
      </c>
      <c r="L124" s="42">
        <v>246</v>
      </c>
      <c r="M124" s="42">
        <v>196</v>
      </c>
      <c r="N124" s="42"/>
      <c r="O124" s="42"/>
    </row>
    <row r="125" spans="1:28" ht="20.100000000000001" customHeight="1" x14ac:dyDescent="0.25">
      <c r="A125" s="41" t="s">
        <v>574</v>
      </c>
      <c r="B125" s="42">
        <v>299</v>
      </c>
      <c r="C125" s="42">
        <v>282</v>
      </c>
      <c r="D125" s="42">
        <v>314</v>
      </c>
      <c r="E125" s="42">
        <v>519</v>
      </c>
      <c r="F125" s="42">
        <v>177</v>
      </c>
      <c r="G125" s="42">
        <v>694</v>
      </c>
      <c r="H125" s="42">
        <v>218</v>
      </c>
      <c r="I125" s="42">
        <v>311</v>
      </c>
      <c r="J125" s="42">
        <v>275</v>
      </c>
      <c r="K125" s="42">
        <v>221</v>
      </c>
      <c r="L125" s="42">
        <v>362</v>
      </c>
      <c r="M125" s="42">
        <v>175</v>
      </c>
      <c r="N125" s="42"/>
      <c r="O125" s="42"/>
    </row>
    <row r="126" spans="1:28" ht="20.100000000000001" customHeight="1" x14ac:dyDescent="0.25">
      <c r="A126" s="41" t="s">
        <v>43</v>
      </c>
      <c r="B126" s="42">
        <v>2007</v>
      </c>
      <c r="C126" s="42">
        <v>1799</v>
      </c>
      <c r="D126" s="42">
        <v>2137</v>
      </c>
      <c r="E126" s="42">
        <v>2904</v>
      </c>
      <c r="F126" s="42">
        <v>1895</v>
      </c>
      <c r="G126" s="42">
        <v>2335</v>
      </c>
      <c r="H126" s="42">
        <v>2180</v>
      </c>
      <c r="I126" s="42">
        <v>2855</v>
      </c>
      <c r="J126" s="42">
        <v>2759</v>
      </c>
      <c r="K126" s="42">
        <v>2146</v>
      </c>
      <c r="L126" s="42">
        <v>3368</v>
      </c>
      <c r="M126" s="42">
        <v>2779</v>
      </c>
      <c r="N126" s="42"/>
      <c r="O126" s="42"/>
    </row>
    <row r="127" spans="1:28" ht="20.100000000000001" customHeight="1" x14ac:dyDescent="0.25">
      <c r="A127" s="41" t="s">
        <v>44</v>
      </c>
      <c r="B127" s="42">
        <v>6229</v>
      </c>
      <c r="C127" s="42">
        <v>8813</v>
      </c>
      <c r="D127" s="42">
        <v>6161</v>
      </c>
      <c r="E127" s="42">
        <v>14867</v>
      </c>
      <c r="F127" s="42">
        <v>4482</v>
      </c>
      <c r="G127" s="42">
        <v>9109</v>
      </c>
      <c r="H127" s="42">
        <v>6025</v>
      </c>
      <c r="I127" s="42">
        <v>4934</v>
      </c>
      <c r="J127" s="42">
        <v>6311</v>
      </c>
      <c r="K127" s="42">
        <v>4127</v>
      </c>
      <c r="L127" s="42">
        <v>5239</v>
      </c>
      <c r="M127" s="42">
        <v>4082</v>
      </c>
      <c r="N127" s="42"/>
      <c r="O127" s="42"/>
    </row>
    <row r="128" spans="1:28" ht="20.100000000000001" customHeight="1" x14ac:dyDescent="0.25">
      <c r="A128" s="41" t="s">
        <v>575</v>
      </c>
      <c r="B128" s="42">
        <v>276</v>
      </c>
      <c r="C128" s="42">
        <v>280</v>
      </c>
      <c r="D128" s="42">
        <v>175</v>
      </c>
      <c r="E128" s="42">
        <v>257</v>
      </c>
      <c r="F128" s="42">
        <v>156</v>
      </c>
      <c r="G128" s="42">
        <v>204</v>
      </c>
      <c r="H128" s="42">
        <v>225</v>
      </c>
      <c r="I128" s="42">
        <v>210</v>
      </c>
      <c r="J128" s="42">
        <v>300</v>
      </c>
      <c r="K128" s="42">
        <v>341</v>
      </c>
      <c r="L128" s="42">
        <v>532</v>
      </c>
      <c r="M128" s="42">
        <v>431</v>
      </c>
      <c r="N128" s="42"/>
      <c r="O128" s="42"/>
    </row>
    <row r="129" spans="1:16" ht="20.100000000000001" customHeight="1" x14ac:dyDescent="0.25">
      <c r="A129" s="41" t="s">
        <v>263</v>
      </c>
      <c r="B129" s="42">
        <v>283</v>
      </c>
      <c r="C129" s="42">
        <v>418</v>
      </c>
      <c r="D129" s="42">
        <v>430</v>
      </c>
      <c r="E129" s="42">
        <v>767</v>
      </c>
      <c r="F129" s="42">
        <v>400</v>
      </c>
      <c r="G129" s="42">
        <v>414</v>
      </c>
      <c r="H129" s="42">
        <v>783</v>
      </c>
      <c r="I129" s="42">
        <v>332</v>
      </c>
      <c r="J129" s="42">
        <v>500</v>
      </c>
      <c r="K129" s="42">
        <v>257</v>
      </c>
      <c r="L129" s="42">
        <v>554</v>
      </c>
      <c r="M129" s="42">
        <v>391</v>
      </c>
      <c r="N129" s="42"/>
      <c r="O129" s="42"/>
    </row>
    <row r="130" spans="1:16" ht="20.100000000000001" customHeight="1" x14ac:dyDescent="0.25">
      <c r="A130" s="41" t="s">
        <v>576</v>
      </c>
      <c r="B130" s="42">
        <v>158</v>
      </c>
      <c r="C130" s="42">
        <v>295</v>
      </c>
      <c r="D130" s="42">
        <v>98</v>
      </c>
      <c r="E130" s="42">
        <v>236</v>
      </c>
      <c r="F130" s="42">
        <v>98</v>
      </c>
      <c r="G130" s="42">
        <v>98</v>
      </c>
      <c r="H130" s="42">
        <v>188</v>
      </c>
      <c r="I130" s="42">
        <v>163</v>
      </c>
      <c r="J130" s="42">
        <v>308</v>
      </c>
      <c r="K130" s="42">
        <v>161</v>
      </c>
      <c r="L130" s="42">
        <v>158</v>
      </c>
      <c r="M130" s="42">
        <v>116</v>
      </c>
      <c r="N130" s="42"/>
      <c r="O130" s="42"/>
    </row>
    <row r="131" spans="1:16" ht="20.100000000000001" customHeight="1" x14ac:dyDescent="0.25">
      <c r="A131" s="41" t="s">
        <v>577</v>
      </c>
      <c r="B131" s="42">
        <v>4560</v>
      </c>
      <c r="C131" s="42">
        <v>4619</v>
      </c>
      <c r="D131" s="42">
        <v>3747</v>
      </c>
      <c r="E131" s="42">
        <v>5501</v>
      </c>
      <c r="F131" s="42">
        <v>1973</v>
      </c>
      <c r="G131" s="42">
        <v>3454</v>
      </c>
      <c r="H131" s="42">
        <v>4334</v>
      </c>
      <c r="I131" s="42">
        <v>3105</v>
      </c>
      <c r="J131" s="42">
        <v>4800</v>
      </c>
      <c r="K131" s="42">
        <v>3206</v>
      </c>
      <c r="L131" s="42">
        <v>4256</v>
      </c>
      <c r="M131" s="42">
        <v>3614</v>
      </c>
      <c r="N131" s="42"/>
      <c r="O131" s="42"/>
    </row>
    <row r="132" spans="1:16" ht="20.100000000000001" customHeight="1" x14ac:dyDescent="0.25">
      <c r="A132" s="41" t="s">
        <v>578</v>
      </c>
      <c r="B132" s="42">
        <v>329</v>
      </c>
      <c r="C132" s="42">
        <v>203</v>
      </c>
      <c r="D132" s="42">
        <v>182</v>
      </c>
      <c r="E132" s="42">
        <v>278</v>
      </c>
      <c r="F132" s="42">
        <v>245</v>
      </c>
      <c r="G132" s="42">
        <v>219</v>
      </c>
      <c r="H132" s="42">
        <v>312</v>
      </c>
      <c r="I132" s="42">
        <v>196</v>
      </c>
      <c r="J132" s="42">
        <v>378</v>
      </c>
      <c r="K132" s="42">
        <v>178</v>
      </c>
      <c r="L132" s="42">
        <v>346</v>
      </c>
      <c r="M132" s="42">
        <v>182</v>
      </c>
      <c r="N132" s="42"/>
      <c r="O132" s="42"/>
    </row>
    <row r="133" spans="1:16" ht="20.100000000000001" customHeight="1" x14ac:dyDescent="0.25">
      <c r="A133" s="41" t="s">
        <v>264</v>
      </c>
      <c r="B133" s="42">
        <v>260</v>
      </c>
      <c r="C133" s="42">
        <v>415</v>
      </c>
      <c r="D133" s="42">
        <v>325</v>
      </c>
      <c r="E133" s="42">
        <v>734</v>
      </c>
      <c r="F133" s="42">
        <v>231</v>
      </c>
      <c r="G133" s="42">
        <v>279</v>
      </c>
      <c r="H133" s="42">
        <v>260</v>
      </c>
      <c r="I133" s="42">
        <v>303</v>
      </c>
      <c r="J133" s="42">
        <v>335</v>
      </c>
      <c r="K133" s="42">
        <v>215</v>
      </c>
      <c r="L133" s="42">
        <v>323</v>
      </c>
      <c r="M133" s="42">
        <v>220</v>
      </c>
      <c r="N133" s="42"/>
      <c r="O133" s="42"/>
    </row>
    <row r="134" spans="1:16" ht="20.100000000000001" customHeight="1" x14ac:dyDescent="0.25">
      <c r="A134" s="41" t="s">
        <v>268</v>
      </c>
      <c r="B134" s="42">
        <v>653</v>
      </c>
      <c r="C134" s="42">
        <v>593</v>
      </c>
      <c r="D134" s="42">
        <v>968</v>
      </c>
      <c r="E134" s="42">
        <v>811</v>
      </c>
      <c r="F134" s="42">
        <v>446</v>
      </c>
      <c r="G134" s="42">
        <v>458</v>
      </c>
      <c r="H134" s="42">
        <v>666</v>
      </c>
      <c r="I134" s="42">
        <v>623</v>
      </c>
      <c r="J134" s="42">
        <v>867</v>
      </c>
      <c r="K134" s="42">
        <v>444</v>
      </c>
      <c r="L134" s="42">
        <v>490</v>
      </c>
      <c r="M134" s="42">
        <v>447</v>
      </c>
      <c r="N134" s="42"/>
      <c r="O134" s="42"/>
    </row>
    <row r="135" spans="1:16" ht="20.100000000000001" customHeight="1" thickBot="1" x14ac:dyDescent="0.3">
      <c r="A135" s="41" t="s">
        <v>45</v>
      </c>
      <c r="B135" s="42">
        <v>817</v>
      </c>
      <c r="C135" s="42">
        <v>1638</v>
      </c>
      <c r="D135" s="42">
        <v>1046</v>
      </c>
      <c r="E135" s="42">
        <v>2724</v>
      </c>
      <c r="F135" s="42">
        <v>549</v>
      </c>
      <c r="G135" s="42">
        <v>991</v>
      </c>
      <c r="H135" s="42">
        <v>902</v>
      </c>
      <c r="I135" s="42">
        <v>722</v>
      </c>
      <c r="J135" s="42">
        <v>1085</v>
      </c>
      <c r="K135" s="42">
        <v>604</v>
      </c>
      <c r="L135" s="42">
        <v>894</v>
      </c>
      <c r="M135" s="42">
        <v>633</v>
      </c>
      <c r="N135" s="42"/>
      <c r="O135" s="42"/>
    </row>
    <row r="136" spans="1:16" s="350" customFormat="1" ht="15.95" customHeight="1" x14ac:dyDescent="0.25">
      <c r="A136" s="331" t="s">
        <v>588</v>
      </c>
      <c r="B136" s="331"/>
      <c r="C136" s="331"/>
      <c r="D136" s="332"/>
      <c r="E136" s="332"/>
      <c r="F136" s="332"/>
      <c r="G136" s="332"/>
      <c r="H136" s="332"/>
      <c r="I136" s="332"/>
      <c r="J136" s="332"/>
      <c r="K136" s="332"/>
      <c r="L136" s="332"/>
      <c r="M136" s="333"/>
      <c r="N136" s="48"/>
    </row>
    <row r="137" spans="1:16" s="27" customFormat="1" ht="24.95" customHeight="1" x14ac:dyDescent="0.25">
      <c r="A137" s="347" t="s">
        <v>463</v>
      </c>
      <c r="B137" s="347"/>
      <c r="C137" s="347"/>
      <c r="D137" s="347"/>
      <c r="E137" s="347"/>
      <c r="F137" s="347"/>
      <c r="G137" s="347"/>
    </row>
    <row r="138" spans="1:16" s="55" customFormat="1" ht="24.95" customHeight="1" thickBot="1" x14ac:dyDescent="0.25">
      <c r="A138" s="28" t="s">
        <v>471</v>
      </c>
      <c r="B138" s="53"/>
      <c r="C138" s="53"/>
      <c r="D138" s="53"/>
      <c r="E138" s="53"/>
      <c r="F138" s="53"/>
      <c r="G138" s="53"/>
      <c r="H138" s="53"/>
      <c r="I138" s="53"/>
      <c r="J138" s="53"/>
      <c r="K138" s="53"/>
      <c r="L138" s="53"/>
      <c r="M138" s="53"/>
      <c r="N138" s="53"/>
      <c r="O138" s="336" t="s">
        <v>75</v>
      </c>
      <c r="P138" s="54"/>
    </row>
    <row r="139" spans="1:16" s="39" customFormat="1" ht="20.100000000000001" customHeight="1" x14ac:dyDescent="0.25">
      <c r="A139" s="1023" t="s">
        <v>8</v>
      </c>
      <c r="B139" s="1019" t="s">
        <v>9</v>
      </c>
      <c r="C139" s="1020"/>
      <c r="D139" s="1020"/>
      <c r="E139" s="1020"/>
      <c r="F139" s="1020"/>
      <c r="G139" s="1020"/>
      <c r="H139" s="1020"/>
      <c r="I139" s="1020"/>
      <c r="J139" s="1020"/>
      <c r="K139" s="1020"/>
      <c r="L139" s="1020"/>
      <c r="M139" s="1020"/>
      <c r="N139" s="1020"/>
      <c r="O139" s="1020"/>
      <c r="P139" s="56"/>
    </row>
    <row r="140" spans="1:16" ht="20.100000000000001" customHeight="1" x14ac:dyDescent="0.25">
      <c r="A140" s="1024"/>
      <c r="B140" s="1021" t="s">
        <v>10</v>
      </c>
      <c r="C140" s="1021"/>
      <c r="D140" s="32" t="s">
        <v>69</v>
      </c>
      <c r="E140" s="32"/>
      <c r="F140" s="32" t="s">
        <v>70</v>
      </c>
      <c r="G140" s="32"/>
      <c r="H140" s="32" t="s">
        <v>71</v>
      </c>
      <c r="I140" s="32"/>
      <c r="J140" s="32" t="s">
        <v>72</v>
      </c>
      <c r="K140" s="32"/>
      <c r="L140" s="32" t="s">
        <v>73</v>
      </c>
      <c r="M140" s="32"/>
      <c r="N140" s="32" t="s">
        <v>74</v>
      </c>
      <c r="O140" s="57"/>
      <c r="P140" s="58"/>
    </row>
    <row r="141" spans="1:16" ht="20.100000000000001" customHeight="1" x14ac:dyDescent="0.25">
      <c r="A141" s="1025"/>
      <c r="B141" s="59">
        <v>2015</v>
      </c>
      <c r="C141" s="59">
        <v>2016</v>
      </c>
      <c r="D141" s="59">
        <v>2015</v>
      </c>
      <c r="E141" s="59">
        <v>2016</v>
      </c>
      <c r="F141" s="334">
        <v>2015</v>
      </c>
      <c r="G141" s="334">
        <v>2016</v>
      </c>
      <c r="H141" s="334">
        <v>2015</v>
      </c>
      <c r="I141" s="334">
        <v>2016</v>
      </c>
      <c r="J141" s="334">
        <v>2015</v>
      </c>
      <c r="K141" s="334">
        <v>2016</v>
      </c>
      <c r="L141" s="334">
        <v>2015</v>
      </c>
      <c r="M141" s="334">
        <v>2016</v>
      </c>
      <c r="N141" s="334">
        <v>2015</v>
      </c>
      <c r="O141" s="335">
        <v>2016</v>
      </c>
      <c r="P141" s="58"/>
    </row>
    <row r="142" spans="1:16" ht="20.100000000000001" customHeight="1" x14ac:dyDescent="0.25">
      <c r="A142" s="352" t="s">
        <v>256</v>
      </c>
      <c r="B142" s="40">
        <v>1631514</v>
      </c>
      <c r="C142" s="40">
        <v>1606495</v>
      </c>
      <c r="D142" s="40">
        <v>114973</v>
      </c>
      <c r="E142" s="40">
        <v>152224</v>
      </c>
      <c r="F142" s="40">
        <v>150075</v>
      </c>
      <c r="G142" s="40">
        <v>161467</v>
      </c>
      <c r="H142" s="40">
        <v>163862</v>
      </c>
      <c r="I142" s="40">
        <v>154192</v>
      </c>
      <c r="J142" s="40">
        <v>124775</v>
      </c>
      <c r="K142" s="40">
        <v>119862</v>
      </c>
      <c r="L142" s="40">
        <v>103479</v>
      </c>
      <c r="M142" s="40">
        <v>91708</v>
      </c>
      <c r="N142" s="40">
        <v>101596</v>
      </c>
      <c r="O142" s="40">
        <v>87743</v>
      </c>
    </row>
    <row r="143" spans="1:16" ht="20.100000000000001" customHeight="1" x14ac:dyDescent="0.25">
      <c r="A143" s="41" t="s">
        <v>46</v>
      </c>
      <c r="B143" s="42">
        <v>224549</v>
      </c>
      <c r="C143" s="42">
        <v>221513</v>
      </c>
      <c r="D143" s="42">
        <v>15193</v>
      </c>
      <c r="E143" s="42">
        <v>19399</v>
      </c>
      <c r="F143" s="42">
        <v>20042</v>
      </c>
      <c r="G143" s="42">
        <v>20687</v>
      </c>
      <c r="H143" s="42">
        <v>28311</v>
      </c>
      <c r="I143" s="42">
        <v>25555</v>
      </c>
      <c r="J143" s="42">
        <v>16314</v>
      </c>
      <c r="K143" s="42">
        <v>16487</v>
      </c>
      <c r="L143" s="42">
        <v>14150</v>
      </c>
      <c r="M143" s="42">
        <v>13386</v>
      </c>
      <c r="N143" s="42">
        <v>12044</v>
      </c>
      <c r="O143" s="42">
        <v>10239</v>
      </c>
    </row>
    <row r="144" spans="1:16" ht="20.100000000000001" customHeight="1" x14ac:dyDescent="0.25">
      <c r="A144" s="41" t="s">
        <v>47</v>
      </c>
      <c r="B144" s="42">
        <v>26575</v>
      </c>
      <c r="C144" s="42">
        <v>23531</v>
      </c>
      <c r="D144" s="42">
        <v>2091</v>
      </c>
      <c r="E144" s="42">
        <v>2128</v>
      </c>
      <c r="F144" s="42">
        <v>2447</v>
      </c>
      <c r="G144" s="42">
        <v>2324</v>
      </c>
      <c r="H144" s="42">
        <v>2869</v>
      </c>
      <c r="I144" s="42">
        <v>2581</v>
      </c>
      <c r="J144" s="42">
        <v>1721</v>
      </c>
      <c r="K144" s="42">
        <v>1540</v>
      </c>
      <c r="L144" s="42">
        <v>1724</v>
      </c>
      <c r="M144" s="42">
        <v>1444</v>
      </c>
      <c r="N144" s="42">
        <v>1280</v>
      </c>
      <c r="O144" s="42">
        <v>1038</v>
      </c>
    </row>
    <row r="145" spans="1:15" ht="20.100000000000001" customHeight="1" x14ac:dyDescent="0.25">
      <c r="A145" s="41" t="s">
        <v>48</v>
      </c>
      <c r="B145" s="42">
        <v>34423</v>
      </c>
      <c r="C145" s="42">
        <v>35577</v>
      </c>
      <c r="D145" s="42">
        <v>1771</v>
      </c>
      <c r="E145" s="42">
        <v>2879</v>
      </c>
      <c r="F145" s="42">
        <v>2471</v>
      </c>
      <c r="G145" s="42">
        <v>3168</v>
      </c>
      <c r="H145" s="42">
        <v>2806</v>
      </c>
      <c r="I145" s="42">
        <v>3576</v>
      </c>
      <c r="J145" s="42">
        <v>3649</v>
      </c>
      <c r="K145" s="42">
        <v>3012</v>
      </c>
      <c r="L145" s="42">
        <v>2139</v>
      </c>
      <c r="M145" s="42">
        <v>1919</v>
      </c>
      <c r="N145" s="42">
        <v>2643</v>
      </c>
      <c r="O145" s="42">
        <v>2085</v>
      </c>
    </row>
    <row r="146" spans="1:15" ht="20.100000000000001" customHeight="1" x14ac:dyDescent="0.25">
      <c r="A146" s="41" t="s">
        <v>579</v>
      </c>
      <c r="B146" s="42">
        <v>3991</v>
      </c>
      <c r="C146" s="42">
        <v>4264</v>
      </c>
      <c r="D146" s="42">
        <v>305</v>
      </c>
      <c r="E146" s="42">
        <v>527</v>
      </c>
      <c r="F146" s="42">
        <v>407</v>
      </c>
      <c r="G146" s="42">
        <v>521</v>
      </c>
      <c r="H146" s="42">
        <v>419</v>
      </c>
      <c r="I146" s="42">
        <v>435</v>
      </c>
      <c r="J146" s="42">
        <v>302</v>
      </c>
      <c r="K146" s="42">
        <v>311</v>
      </c>
      <c r="L146" s="42">
        <v>344</v>
      </c>
      <c r="M146" s="42">
        <v>262</v>
      </c>
      <c r="N146" s="42">
        <v>290</v>
      </c>
      <c r="O146" s="42">
        <v>163</v>
      </c>
    </row>
    <row r="147" spans="1:15" ht="20.100000000000001" customHeight="1" x14ac:dyDescent="0.25">
      <c r="A147" s="41" t="s">
        <v>270</v>
      </c>
      <c r="B147" s="42">
        <v>2525</v>
      </c>
      <c r="C147" s="42">
        <v>3415</v>
      </c>
      <c r="D147" s="42">
        <v>176</v>
      </c>
      <c r="E147" s="42">
        <v>278</v>
      </c>
      <c r="F147" s="42">
        <v>237</v>
      </c>
      <c r="G147" s="42">
        <v>352</v>
      </c>
      <c r="H147" s="42">
        <v>207</v>
      </c>
      <c r="I147" s="42">
        <v>288</v>
      </c>
      <c r="J147" s="42">
        <v>143</v>
      </c>
      <c r="K147" s="42">
        <v>197</v>
      </c>
      <c r="L147" s="42">
        <v>183</v>
      </c>
      <c r="M147" s="42">
        <v>135</v>
      </c>
      <c r="N147" s="42">
        <v>154</v>
      </c>
      <c r="O147" s="42">
        <v>119</v>
      </c>
    </row>
    <row r="148" spans="1:15" ht="20.100000000000001" customHeight="1" x14ac:dyDescent="0.25">
      <c r="A148" s="41" t="s">
        <v>49</v>
      </c>
      <c r="B148" s="42">
        <v>23136</v>
      </c>
      <c r="C148" s="42">
        <v>24182</v>
      </c>
      <c r="D148" s="42">
        <v>1749</v>
      </c>
      <c r="E148" s="42">
        <v>2463</v>
      </c>
      <c r="F148" s="42">
        <v>2397</v>
      </c>
      <c r="G148" s="42">
        <v>2670</v>
      </c>
      <c r="H148" s="42">
        <v>2342</v>
      </c>
      <c r="I148" s="42">
        <v>2266</v>
      </c>
      <c r="J148" s="42">
        <v>1435</v>
      </c>
      <c r="K148" s="42">
        <v>1494</v>
      </c>
      <c r="L148" s="42">
        <v>1466</v>
      </c>
      <c r="M148" s="42">
        <v>1235</v>
      </c>
      <c r="N148" s="42">
        <v>1646</v>
      </c>
      <c r="O148" s="42">
        <v>1379</v>
      </c>
    </row>
    <row r="149" spans="1:15" ht="20.100000000000001" customHeight="1" x14ac:dyDescent="0.25">
      <c r="A149" s="41" t="s">
        <v>580</v>
      </c>
      <c r="B149" s="42">
        <v>3188</v>
      </c>
      <c r="C149" s="42">
        <v>4029</v>
      </c>
      <c r="D149" s="42">
        <v>162</v>
      </c>
      <c r="E149" s="42">
        <v>267</v>
      </c>
      <c r="F149" s="42">
        <v>462</v>
      </c>
      <c r="G149" s="42">
        <v>421</v>
      </c>
      <c r="H149" s="42">
        <v>466</v>
      </c>
      <c r="I149" s="42">
        <v>300</v>
      </c>
      <c r="J149" s="42">
        <v>358</v>
      </c>
      <c r="K149" s="42">
        <v>263</v>
      </c>
      <c r="L149" s="42">
        <v>224</v>
      </c>
      <c r="M149" s="42">
        <v>195</v>
      </c>
      <c r="N149" s="42">
        <v>224</v>
      </c>
      <c r="O149" s="42">
        <v>236</v>
      </c>
    </row>
    <row r="150" spans="1:15" ht="20.100000000000001" customHeight="1" x14ac:dyDescent="0.25">
      <c r="A150" s="41" t="s">
        <v>276</v>
      </c>
      <c r="B150" s="42">
        <v>3114</v>
      </c>
      <c r="C150" s="42">
        <v>3269</v>
      </c>
      <c r="D150" s="42">
        <v>223</v>
      </c>
      <c r="E150" s="42">
        <v>284</v>
      </c>
      <c r="F150" s="42">
        <v>305</v>
      </c>
      <c r="G150" s="42">
        <v>374</v>
      </c>
      <c r="H150" s="42">
        <v>308</v>
      </c>
      <c r="I150" s="42">
        <v>367</v>
      </c>
      <c r="J150" s="42">
        <v>243</v>
      </c>
      <c r="K150" s="42">
        <v>157</v>
      </c>
      <c r="L150" s="42">
        <v>135</v>
      </c>
      <c r="M150" s="42">
        <v>182</v>
      </c>
      <c r="N150" s="42">
        <v>177</v>
      </c>
      <c r="O150" s="42">
        <v>144</v>
      </c>
    </row>
    <row r="151" spans="1:15" ht="20.100000000000001" customHeight="1" x14ac:dyDescent="0.25">
      <c r="A151" s="41" t="s">
        <v>50</v>
      </c>
      <c r="B151" s="42">
        <v>151029</v>
      </c>
      <c r="C151" s="42">
        <v>147846</v>
      </c>
      <c r="D151" s="42">
        <v>8720</v>
      </c>
      <c r="E151" s="42">
        <v>12144</v>
      </c>
      <c r="F151" s="42">
        <v>11458</v>
      </c>
      <c r="G151" s="42">
        <v>11607</v>
      </c>
      <c r="H151" s="42">
        <v>15164</v>
      </c>
      <c r="I151" s="42">
        <v>14658</v>
      </c>
      <c r="J151" s="42">
        <v>11187</v>
      </c>
      <c r="K151" s="42">
        <v>10115</v>
      </c>
      <c r="L151" s="42">
        <v>10423</v>
      </c>
      <c r="M151" s="42">
        <v>8949</v>
      </c>
      <c r="N151" s="42">
        <v>10729</v>
      </c>
      <c r="O151" s="42">
        <v>9707</v>
      </c>
    </row>
    <row r="152" spans="1:15" ht="20.100000000000001" customHeight="1" x14ac:dyDescent="0.25">
      <c r="A152" s="41" t="s">
        <v>272</v>
      </c>
      <c r="B152" s="42">
        <v>1863</v>
      </c>
      <c r="C152" s="42">
        <v>1998</v>
      </c>
      <c r="D152" s="42">
        <v>157</v>
      </c>
      <c r="E152" s="42">
        <v>192</v>
      </c>
      <c r="F152" s="42">
        <v>243</v>
      </c>
      <c r="G152" s="42">
        <v>289</v>
      </c>
      <c r="H152" s="42">
        <v>194</v>
      </c>
      <c r="I152" s="42">
        <v>184</v>
      </c>
      <c r="J152" s="42">
        <v>100</v>
      </c>
      <c r="K152" s="42">
        <v>184</v>
      </c>
      <c r="L152" s="42">
        <v>86</v>
      </c>
      <c r="M152" s="42">
        <v>115</v>
      </c>
      <c r="N152" s="42">
        <v>80</v>
      </c>
      <c r="O152" s="42">
        <v>88</v>
      </c>
    </row>
    <row r="153" spans="1:15" ht="20.100000000000001" customHeight="1" x14ac:dyDescent="0.25">
      <c r="A153" s="41" t="s">
        <v>51</v>
      </c>
      <c r="B153" s="42">
        <v>11943</v>
      </c>
      <c r="C153" s="42">
        <v>11152</v>
      </c>
      <c r="D153" s="42">
        <v>787</v>
      </c>
      <c r="E153" s="42">
        <v>1075</v>
      </c>
      <c r="F153" s="42">
        <v>1062</v>
      </c>
      <c r="G153" s="42">
        <v>1236</v>
      </c>
      <c r="H153" s="42">
        <v>1116</v>
      </c>
      <c r="I153" s="42">
        <v>1015</v>
      </c>
      <c r="J153" s="42">
        <v>839</v>
      </c>
      <c r="K153" s="42">
        <v>872</v>
      </c>
      <c r="L153" s="42">
        <v>816</v>
      </c>
      <c r="M153" s="42">
        <v>625</v>
      </c>
      <c r="N153" s="42">
        <v>876</v>
      </c>
      <c r="O153" s="42">
        <v>569</v>
      </c>
    </row>
    <row r="154" spans="1:15" ht="20.100000000000001" customHeight="1" x14ac:dyDescent="0.25">
      <c r="A154" s="41" t="s">
        <v>52</v>
      </c>
      <c r="B154" s="42">
        <v>261075</v>
      </c>
      <c r="C154" s="42">
        <v>263774</v>
      </c>
      <c r="D154" s="42">
        <v>15585</v>
      </c>
      <c r="E154" s="42">
        <v>20477</v>
      </c>
      <c r="F154" s="42">
        <v>27328</v>
      </c>
      <c r="G154" s="42">
        <v>30716</v>
      </c>
      <c r="H154" s="42">
        <v>21254</v>
      </c>
      <c r="I154" s="42">
        <v>20030</v>
      </c>
      <c r="J154" s="42">
        <v>21629</v>
      </c>
      <c r="K154" s="42">
        <v>24153</v>
      </c>
      <c r="L154" s="42">
        <v>17212</v>
      </c>
      <c r="M154" s="42">
        <v>15706</v>
      </c>
      <c r="N154" s="42">
        <v>14560</v>
      </c>
      <c r="O154" s="42">
        <v>13401</v>
      </c>
    </row>
    <row r="155" spans="1:15" ht="20.100000000000001" customHeight="1" x14ac:dyDescent="0.25">
      <c r="A155" s="41" t="s">
        <v>53</v>
      </c>
      <c r="B155" s="42">
        <v>7146</v>
      </c>
      <c r="C155" s="42">
        <v>7569</v>
      </c>
      <c r="D155" s="42">
        <v>415</v>
      </c>
      <c r="E155" s="42">
        <v>652</v>
      </c>
      <c r="F155" s="42">
        <v>671</v>
      </c>
      <c r="G155" s="42">
        <v>749</v>
      </c>
      <c r="H155" s="42">
        <v>681</v>
      </c>
      <c r="I155" s="42">
        <v>611</v>
      </c>
      <c r="J155" s="42">
        <v>655</v>
      </c>
      <c r="K155" s="42">
        <v>623</v>
      </c>
      <c r="L155" s="42">
        <v>473</v>
      </c>
      <c r="M155" s="42">
        <v>472</v>
      </c>
      <c r="N155" s="42">
        <v>596</v>
      </c>
      <c r="O155" s="42">
        <v>427</v>
      </c>
    </row>
    <row r="156" spans="1:15" ht="20.100000000000001" customHeight="1" x14ac:dyDescent="0.25">
      <c r="A156" s="41" t="s">
        <v>54</v>
      </c>
      <c r="B156" s="42">
        <v>66870</v>
      </c>
      <c r="C156" s="42">
        <v>72268</v>
      </c>
      <c r="D156" s="42">
        <v>3669</v>
      </c>
      <c r="E156" s="42">
        <v>5621</v>
      </c>
      <c r="F156" s="42">
        <v>5272</v>
      </c>
      <c r="G156" s="42">
        <v>5744</v>
      </c>
      <c r="H156" s="42">
        <v>5350</v>
      </c>
      <c r="I156" s="42">
        <v>4952</v>
      </c>
      <c r="J156" s="42">
        <v>5656</v>
      </c>
      <c r="K156" s="42">
        <v>6204</v>
      </c>
      <c r="L156" s="42">
        <v>4578</v>
      </c>
      <c r="M156" s="42">
        <v>4143</v>
      </c>
      <c r="N156" s="42">
        <v>4328</v>
      </c>
      <c r="O156" s="42">
        <v>3784</v>
      </c>
    </row>
    <row r="157" spans="1:15" ht="20.100000000000001" customHeight="1" x14ac:dyDescent="0.25">
      <c r="A157" s="41" t="s">
        <v>55</v>
      </c>
      <c r="B157" s="42">
        <v>7058</v>
      </c>
      <c r="C157" s="42">
        <v>7249</v>
      </c>
      <c r="D157" s="42">
        <v>595</v>
      </c>
      <c r="E157" s="42">
        <v>699</v>
      </c>
      <c r="F157" s="42">
        <v>765</v>
      </c>
      <c r="G157" s="42">
        <v>778</v>
      </c>
      <c r="H157" s="42">
        <v>613</v>
      </c>
      <c r="I157" s="42">
        <v>563</v>
      </c>
      <c r="J157" s="42">
        <v>632</v>
      </c>
      <c r="K157" s="42">
        <v>490</v>
      </c>
      <c r="L157" s="42">
        <v>488</v>
      </c>
      <c r="M157" s="42">
        <v>278</v>
      </c>
      <c r="N157" s="42">
        <v>605</v>
      </c>
      <c r="O157" s="42">
        <v>337</v>
      </c>
    </row>
    <row r="158" spans="1:15" s="39" customFormat="1" ht="20.100000000000001" customHeight="1" x14ac:dyDescent="0.25">
      <c r="A158" s="41" t="s">
        <v>56</v>
      </c>
      <c r="B158" s="42">
        <v>17651</v>
      </c>
      <c r="C158" s="42">
        <v>16428</v>
      </c>
      <c r="D158" s="42">
        <v>1199</v>
      </c>
      <c r="E158" s="42">
        <v>1459</v>
      </c>
      <c r="F158" s="42">
        <v>1381</v>
      </c>
      <c r="G158" s="42">
        <v>1490</v>
      </c>
      <c r="H158" s="42">
        <v>1660</v>
      </c>
      <c r="I158" s="42">
        <v>1447</v>
      </c>
      <c r="J158" s="42">
        <v>1382</v>
      </c>
      <c r="K158" s="42">
        <v>1056</v>
      </c>
      <c r="L158" s="42">
        <v>1202</v>
      </c>
      <c r="M158" s="42">
        <v>958</v>
      </c>
      <c r="N158" s="42">
        <v>1397</v>
      </c>
      <c r="O158" s="42">
        <v>1020</v>
      </c>
    </row>
    <row r="159" spans="1:15" s="39" customFormat="1" ht="20.100000000000001" customHeight="1" x14ac:dyDescent="0.25">
      <c r="A159" s="41" t="s">
        <v>57</v>
      </c>
      <c r="B159" s="42">
        <v>202015</v>
      </c>
      <c r="C159" s="42">
        <v>181493</v>
      </c>
      <c r="D159" s="42">
        <v>17441</v>
      </c>
      <c r="E159" s="42">
        <v>21271</v>
      </c>
      <c r="F159" s="42">
        <v>18196</v>
      </c>
      <c r="G159" s="42">
        <v>17704</v>
      </c>
      <c r="H159" s="42">
        <v>19077</v>
      </c>
      <c r="I159" s="42">
        <v>15953</v>
      </c>
      <c r="J159" s="42">
        <v>13251</v>
      </c>
      <c r="K159" s="42">
        <v>11619</v>
      </c>
      <c r="L159" s="42">
        <v>11459</v>
      </c>
      <c r="M159" s="42">
        <v>9487</v>
      </c>
      <c r="N159" s="42">
        <v>12190</v>
      </c>
      <c r="O159" s="42">
        <v>11275</v>
      </c>
    </row>
    <row r="160" spans="1:15" s="39" customFormat="1" ht="20.100000000000001" customHeight="1" x14ac:dyDescent="0.25">
      <c r="A160" s="41" t="s">
        <v>581</v>
      </c>
      <c r="B160" s="42">
        <v>1582</v>
      </c>
      <c r="C160" s="42">
        <v>1884</v>
      </c>
      <c r="D160" s="42">
        <v>152</v>
      </c>
      <c r="E160" s="42">
        <v>116</v>
      </c>
      <c r="F160" s="42">
        <v>132</v>
      </c>
      <c r="G160" s="42">
        <v>222</v>
      </c>
      <c r="H160" s="42">
        <v>140</v>
      </c>
      <c r="I160" s="42">
        <v>225</v>
      </c>
      <c r="J160" s="42">
        <v>99</v>
      </c>
      <c r="K160" s="42">
        <v>111</v>
      </c>
      <c r="L160" s="42">
        <v>90</v>
      </c>
      <c r="M160" s="42">
        <v>96</v>
      </c>
      <c r="N160" s="42">
        <v>126</v>
      </c>
      <c r="O160" s="42">
        <v>63</v>
      </c>
    </row>
    <row r="161" spans="1:15" ht="20.100000000000001" customHeight="1" x14ac:dyDescent="0.25">
      <c r="A161" s="41" t="s">
        <v>275</v>
      </c>
      <c r="B161" s="42">
        <v>2411</v>
      </c>
      <c r="C161" s="42">
        <v>3213</v>
      </c>
      <c r="D161" s="42">
        <v>209</v>
      </c>
      <c r="E161" s="42">
        <v>259</v>
      </c>
      <c r="F161" s="42">
        <v>290</v>
      </c>
      <c r="G161" s="42">
        <v>274</v>
      </c>
      <c r="H161" s="42">
        <v>234</v>
      </c>
      <c r="I161" s="42">
        <v>400</v>
      </c>
      <c r="J161" s="42">
        <v>161</v>
      </c>
      <c r="K161" s="42">
        <v>188</v>
      </c>
      <c r="L161" s="42">
        <v>186</v>
      </c>
      <c r="M161" s="42">
        <v>190</v>
      </c>
      <c r="N161" s="42">
        <v>195</v>
      </c>
      <c r="O161" s="42">
        <v>162</v>
      </c>
    </row>
    <row r="162" spans="1:15" ht="20.100000000000001" customHeight="1" x14ac:dyDescent="0.25">
      <c r="A162" s="41" t="s">
        <v>582</v>
      </c>
      <c r="B162" s="42">
        <v>1728</v>
      </c>
      <c r="C162" s="42">
        <v>1620</v>
      </c>
      <c r="D162" s="42">
        <v>108</v>
      </c>
      <c r="E162" s="42">
        <v>95</v>
      </c>
      <c r="F162" s="42">
        <v>202</v>
      </c>
      <c r="G162" s="42">
        <v>105</v>
      </c>
      <c r="H162" s="42">
        <v>198</v>
      </c>
      <c r="I162" s="42">
        <v>228</v>
      </c>
      <c r="J162" s="42">
        <v>198</v>
      </c>
      <c r="K162" s="42">
        <v>91</v>
      </c>
      <c r="L162" s="42">
        <v>103</v>
      </c>
      <c r="M162" s="42">
        <v>87</v>
      </c>
      <c r="N162" s="42">
        <v>75</v>
      </c>
      <c r="O162" s="42">
        <v>64</v>
      </c>
    </row>
    <row r="163" spans="1:15" s="39" customFormat="1" ht="20.100000000000001" customHeight="1" x14ac:dyDescent="0.25">
      <c r="A163" s="41" t="s">
        <v>58</v>
      </c>
      <c r="B163" s="42">
        <v>25699</v>
      </c>
      <c r="C163" s="42">
        <v>20611</v>
      </c>
      <c r="D163" s="42">
        <v>2252</v>
      </c>
      <c r="E163" s="42">
        <v>2122</v>
      </c>
      <c r="F163" s="42">
        <v>3062</v>
      </c>
      <c r="G163" s="42">
        <v>2539</v>
      </c>
      <c r="H163" s="42">
        <v>3099</v>
      </c>
      <c r="I163" s="42">
        <v>2388</v>
      </c>
      <c r="J163" s="42">
        <v>1590</v>
      </c>
      <c r="K163" s="42">
        <v>1230</v>
      </c>
      <c r="L163" s="42">
        <v>1195</v>
      </c>
      <c r="M163" s="42">
        <v>793</v>
      </c>
      <c r="N163" s="42">
        <v>1880</v>
      </c>
      <c r="O163" s="42">
        <v>1573</v>
      </c>
    </row>
    <row r="164" spans="1:15" s="39" customFormat="1" ht="20.100000000000001" customHeight="1" x14ac:dyDescent="0.25">
      <c r="A164" s="41" t="s">
        <v>59</v>
      </c>
      <c r="B164" s="42">
        <v>24363</v>
      </c>
      <c r="C164" s="42">
        <v>23041</v>
      </c>
      <c r="D164" s="42">
        <v>1873</v>
      </c>
      <c r="E164" s="42">
        <v>2335</v>
      </c>
      <c r="F164" s="42">
        <v>2692</v>
      </c>
      <c r="G164" s="42">
        <v>3112</v>
      </c>
      <c r="H164" s="42">
        <v>2775</v>
      </c>
      <c r="I164" s="42">
        <v>2446</v>
      </c>
      <c r="J164" s="42">
        <v>1825</v>
      </c>
      <c r="K164" s="42">
        <v>1531</v>
      </c>
      <c r="L164" s="42">
        <v>1832</v>
      </c>
      <c r="M164" s="42">
        <v>1240</v>
      </c>
      <c r="N164" s="42">
        <v>1194</v>
      </c>
      <c r="O164" s="42">
        <v>1196</v>
      </c>
    </row>
    <row r="165" spans="1:15" s="39" customFormat="1" ht="20.100000000000001" customHeight="1" x14ac:dyDescent="0.25">
      <c r="A165" s="41" t="s">
        <v>60</v>
      </c>
      <c r="B165" s="42">
        <v>162305</v>
      </c>
      <c r="C165" s="42">
        <v>149968</v>
      </c>
      <c r="D165" s="42">
        <v>12267</v>
      </c>
      <c r="E165" s="42">
        <v>14590</v>
      </c>
      <c r="F165" s="42">
        <v>12808</v>
      </c>
      <c r="G165" s="42">
        <v>13664</v>
      </c>
      <c r="H165" s="42">
        <v>20075</v>
      </c>
      <c r="I165" s="42">
        <v>18310</v>
      </c>
      <c r="J165" s="42">
        <v>12174</v>
      </c>
      <c r="K165" s="42">
        <v>11194</v>
      </c>
      <c r="L165" s="42">
        <v>9701</v>
      </c>
      <c r="M165" s="42">
        <v>8384</v>
      </c>
      <c r="N165" s="42">
        <v>11233</v>
      </c>
      <c r="O165" s="42">
        <v>9626</v>
      </c>
    </row>
    <row r="166" spans="1:15" s="39" customFormat="1" ht="20.100000000000001" customHeight="1" x14ac:dyDescent="0.25">
      <c r="A166" s="41" t="s">
        <v>262</v>
      </c>
      <c r="B166" s="42">
        <v>189269</v>
      </c>
      <c r="C166" s="42">
        <v>202671</v>
      </c>
      <c r="D166" s="42">
        <v>13757</v>
      </c>
      <c r="E166" s="42">
        <v>22529</v>
      </c>
      <c r="F166" s="42">
        <v>18347</v>
      </c>
      <c r="G166" s="42">
        <v>22936</v>
      </c>
      <c r="H166" s="42">
        <v>18626</v>
      </c>
      <c r="I166" s="42">
        <v>20901</v>
      </c>
      <c r="J166" s="42">
        <v>15017</v>
      </c>
      <c r="K166" s="42">
        <v>13893</v>
      </c>
      <c r="L166" s="42">
        <v>12546</v>
      </c>
      <c r="M166" s="42">
        <v>11823</v>
      </c>
      <c r="N166" s="42">
        <v>12631</v>
      </c>
      <c r="O166" s="42">
        <v>10330</v>
      </c>
    </row>
    <row r="167" spans="1:15" s="39" customFormat="1" ht="20.100000000000001" customHeight="1" x14ac:dyDescent="0.25">
      <c r="A167" s="41" t="s">
        <v>61</v>
      </c>
      <c r="B167" s="42">
        <v>8537</v>
      </c>
      <c r="C167" s="42">
        <v>8346</v>
      </c>
      <c r="D167" s="42">
        <v>431</v>
      </c>
      <c r="E167" s="42">
        <v>754</v>
      </c>
      <c r="F167" s="42">
        <v>865</v>
      </c>
      <c r="G167" s="42">
        <v>1034</v>
      </c>
      <c r="H167" s="42">
        <v>1067</v>
      </c>
      <c r="I167" s="42">
        <v>725</v>
      </c>
      <c r="J167" s="42">
        <v>738</v>
      </c>
      <c r="K167" s="42">
        <v>595</v>
      </c>
      <c r="L167" s="42">
        <v>672</v>
      </c>
      <c r="M167" s="42">
        <v>496</v>
      </c>
      <c r="N167" s="42">
        <v>618</v>
      </c>
      <c r="O167" s="42">
        <v>442</v>
      </c>
    </row>
    <row r="168" spans="1:15" s="39" customFormat="1" ht="20.100000000000001" customHeight="1" x14ac:dyDescent="0.25">
      <c r="A168" s="41" t="s">
        <v>273</v>
      </c>
      <c r="B168" s="42">
        <v>7394</v>
      </c>
      <c r="C168" s="42">
        <v>6985</v>
      </c>
      <c r="D168" s="42">
        <v>521</v>
      </c>
      <c r="E168" s="42">
        <v>743</v>
      </c>
      <c r="F168" s="42">
        <v>826</v>
      </c>
      <c r="G168" s="42">
        <v>774</v>
      </c>
      <c r="H168" s="42">
        <v>633</v>
      </c>
      <c r="I168" s="42">
        <v>759</v>
      </c>
      <c r="J168" s="42">
        <v>526</v>
      </c>
      <c r="K168" s="42">
        <v>563</v>
      </c>
      <c r="L168" s="42">
        <v>597</v>
      </c>
      <c r="M168" s="42">
        <v>437</v>
      </c>
      <c r="N168" s="42">
        <v>481</v>
      </c>
      <c r="O168" s="42">
        <v>371</v>
      </c>
    </row>
    <row r="169" spans="1:15" s="39" customFormat="1" ht="20.100000000000001" customHeight="1" x14ac:dyDescent="0.25">
      <c r="A169" s="41" t="s">
        <v>62</v>
      </c>
      <c r="B169" s="42">
        <v>25644</v>
      </c>
      <c r="C169" s="42">
        <v>23894</v>
      </c>
      <c r="D169" s="42">
        <v>2309</v>
      </c>
      <c r="E169" s="42">
        <v>2781</v>
      </c>
      <c r="F169" s="42">
        <v>2469</v>
      </c>
      <c r="G169" s="42">
        <v>2554</v>
      </c>
      <c r="H169" s="42">
        <v>2398</v>
      </c>
      <c r="I169" s="42">
        <v>1972</v>
      </c>
      <c r="J169" s="42">
        <v>2524</v>
      </c>
      <c r="K169" s="42">
        <v>1719</v>
      </c>
      <c r="L169" s="42">
        <v>2105</v>
      </c>
      <c r="M169" s="42">
        <v>1410</v>
      </c>
      <c r="N169" s="42">
        <v>1970</v>
      </c>
      <c r="O169" s="42">
        <v>1222</v>
      </c>
    </row>
    <row r="170" spans="1:15" s="39" customFormat="1" ht="20.100000000000001" customHeight="1" x14ac:dyDescent="0.25">
      <c r="A170" s="41" t="s">
        <v>274</v>
      </c>
      <c r="B170" s="42">
        <v>2988</v>
      </c>
      <c r="C170" s="42">
        <v>3286</v>
      </c>
      <c r="D170" s="42">
        <v>189</v>
      </c>
      <c r="E170" s="42">
        <v>285</v>
      </c>
      <c r="F170" s="42">
        <v>294</v>
      </c>
      <c r="G170" s="42">
        <v>324</v>
      </c>
      <c r="H170" s="42">
        <v>301</v>
      </c>
      <c r="I170" s="42">
        <v>245</v>
      </c>
      <c r="J170" s="42">
        <v>227</v>
      </c>
      <c r="K170" s="42">
        <v>161</v>
      </c>
      <c r="L170" s="42">
        <v>284</v>
      </c>
      <c r="M170" s="42">
        <v>163</v>
      </c>
      <c r="N170" s="42">
        <v>279</v>
      </c>
      <c r="O170" s="42">
        <v>151</v>
      </c>
    </row>
    <row r="171" spans="1:15" s="39" customFormat="1" ht="20.100000000000001" customHeight="1" x14ac:dyDescent="0.25">
      <c r="A171" s="41" t="s">
        <v>63</v>
      </c>
      <c r="B171" s="42">
        <v>34096</v>
      </c>
      <c r="C171" s="42">
        <v>32432</v>
      </c>
      <c r="D171" s="42">
        <v>2852</v>
      </c>
      <c r="E171" s="42">
        <v>3851</v>
      </c>
      <c r="F171" s="42">
        <v>3702</v>
      </c>
      <c r="G171" s="42">
        <v>3573</v>
      </c>
      <c r="H171" s="42">
        <v>3198</v>
      </c>
      <c r="I171" s="42">
        <v>2962</v>
      </c>
      <c r="J171" s="42">
        <v>2386</v>
      </c>
      <c r="K171" s="42">
        <v>2057</v>
      </c>
      <c r="L171" s="42">
        <v>1803</v>
      </c>
      <c r="M171" s="42">
        <v>1767</v>
      </c>
      <c r="N171" s="42">
        <v>2059</v>
      </c>
      <c r="O171" s="42">
        <v>1859</v>
      </c>
    </row>
    <row r="172" spans="1:15" s="39" customFormat="1" ht="20.100000000000001" customHeight="1" x14ac:dyDescent="0.25">
      <c r="A172" s="41" t="s">
        <v>64</v>
      </c>
      <c r="B172" s="42">
        <v>70319</v>
      </c>
      <c r="C172" s="42">
        <v>69074</v>
      </c>
      <c r="D172" s="42">
        <v>5755</v>
      </c>
      <c r="E172" s="42">
        <v>6953</v>
      </c>
      <c r="F172" s="42">
        <v>6166</v>
      </c>
      <c r="G172" s="42">
        <v>6298</v>
      </c>
      <c r="H172" s="42">
        <v>5807</v>
      </c>
      <c r="I172" s="42">
        <v>5545</v>
      </c>
      <c r="J172" s="42">
        <v>5377</v>
      </c>
      <c r="K172" s="42">
        <v>5417</v>
      </c>
      <c r="L172" s="42">
        <v>3461</v>
      </c>
      <c r="M172" s="42">
        <v>3501</v>
      </c>
      <c r="N172" s="42">
        <v>3181</v>
      </c>
      <c r="O172" s="42">
        <v>3085</v>
      </c>
    </row>
    <row r="173" spans="1:15" s="39" customFormat="1" ht="20.100000000000001" customHeight="1" x14ac:dyDescent="0.25">
      <c r="A173" s="41" t="s">
        <v>261</v>
      </c>
      <c r="B173" s="42">
        <v>15774</v>
      </c>
      <c r="C173" s="42">
        <v>15825</v>
      </c>
      <c r="D173" s="42">
        <v>1213</v>
      </c>
      <c r="E173" s="42">
        <v>1723</v>
      </c>
      <c r="F173" s="42">
        <v>1939</v>
      </c>
      <c r="G173" s="42">
        <v>1911</v>
      </c>
      <c r="H173" s="42">
        <v>1399</v>
      </c>
      <c r="I173" s="42">
        <v>1205</v>
      </c>
      <c r="J173" s="42">
        <v>1535</v>
      </c>
      <c r="K173" s="42">
        <v>1361</v>
      </c>
      <c r="L173" s="42">
        <v>1112</v>
      </c>
      <c r="M173" s="42">
        <v>1049</v>
      </c>
      <c r="N173" s="42">
        <v>1143</v>
      </c>
      <c r="O173" s="42">
        <v>1008</v>
      </c>
    </row>
    <row r="174" spans="1:15" s="39" customFormat="1" ht="20.100000000000001" customHeight="1" x14ac:dyDescent="0.25">
      <c r="A174" s="41" t="s">
        <v>583</v>
      </c>
      <c r="B174" s="42">
        <v>5884</v>
      </c>
      <c r="C174" s="42">
        <v>7126</v>
      </c>
      <c r="D174" s="42">
        <v>503</v>
      </c>
      <c r="E174" s="42">
        <v>734</v>
      </c>
      <c r="F174" s="42">
        <v>622</v>
      </c>
      <c r="G174" s="42">
        <v>770</v>
      </c>
      <c r="H174" s="42">
        <v>591</v>
      </c>
      <c r="I174" s="42">
        <v>599</v>
      </c>
      <c r="J174" s="42">
        <v>463</v>
      </c>
      <c r="K174" s="42">
        <v>445</v>
      </c>
      <c r="L174" s="42">
        <v>317</v>
      </c>
      <c r="M174" s="42">
        <v>471</v>
      </c>
      <c r="N174" s="42">
        <v>387</v>
      </c>
      <c r="O174" s="42">
        <v>348</v>
      </c>
    </row>
    <row r="175" spans="1:15" s="39" customFormat="1" ht="20.100000000000001" customHeight="1" x14ac:dyDescent="0.25">
      <c r="A175" s="41" t="s">
        <v>65</v>
      </c>
      <c r="B175" s="42">
        <v>5370</v>
      </c>
      <c r="C175" s="42">
        <v>6962</v>
      </c>
      <c r="D175" s="42">
        <v>344</v>
      </c>
      <c r="E175" s="42">
        <v>539</v>
      </c>
      <c r="F175" s="42">
        <v>515</v>
      </c>
      <c r="G175" s="42">
        <v>547</v>
      </c>
      <c r="H175" s="42">
        <v>484</v>
      </c>
      <c r="I175" s="42">
        <v>501</v>
      </c>
      <c r="J175" s="42">
        <v>439</v>
      </c>
      <c r="K175" s="42">
        <v>529</v>
      </c>
      <c r="L175" s="42">
        <v>373</v>
      </c>
      <c r="M175" s="42">
        <v>310</v>
      </c>
      <c r="N175" s="42">
        <v>325</v>
      </c>
      <c r="O175" s="42">
        <v>232</v>
      </c>
    </row>
    <row r="176" spans="1:15" ht="20.100000000000001" customHeight="1" x14ac:dyDescent="0.25">
      <c r="A176" s="352" t="s">
        <v>257</v>
      </c>
      <c r="B176" s="40">
        <v>55421</v>
      </c>
      <c r="C176" s="40">
        <v>66116</v>
      </c>
      <c r="D176" s="40">
        <v>3903</v>
      </c>
      <c r="E176" s="40">
        <v>5833</v>
      </c>
      <c r="F176" s="40">
        <v>6167</v>
      </c>
      <c r="G176" s="40">
        <v>5451</v>
      </c>
      <c r="H176" s="40">
        <v>4415</v>
      </c>
      <c r="I176" s="40">
        <v>4409</v>
      </c>
      <c r="J176" s="40">
        <v>4827</v>
      </c>
      <c r="K176" s="40">
        <v>5038</v>
      </c>
      <c r="L176" s="40">
        <v>4462</v>
      </c>
      <c r="M176" s="40">
        <v>4265</v>
      </c>
      <c r="N176" s="40">
        <v>3988</v>
      </c>
      <c r="O176" s="40">
        <v>4276</v>
      </c>
    </row>
    <row r="177" spans="1:19" ht="20.100000000000001" customHeight="1" x14ac:dyDescent="0.25">
      <c r="A177" s="41" t="s">
        <v>66</v>
      </c>
      <c r="B177" s="42">
        <v>44896</v>
      </c>
      <c r="C177" s="42">
        <v>49809</v>
      </c>
      <c r="D177" s="44">
        <v>3278</v>
      </c>
      <c r="E177" s="44">
        <v>4811</v>
      </c>
      <c r="F177" s="44">
        <v>5302</v>
      </c>
      <c r="G177" s="44">
        <v>4400</v>
      </c>
      <c r="H177" s="44">
        <v>3587</v>
      </c>
      <c r="I177" s="44">
        <v>3493</v>
      </c>
      <c r="J177" s="44">
        <v>3778</v>
      </c>
      <c r="K177" s="44">
        <v>3778</v>
      </c>
      <c r="L177" s="44">
        <v>3595</v>
      </c>
      <c r="M177" s="44">
        <v>3163</v>
      </c>
      <c r="N177" s="44">
        <v>3197</v>
      </c>
      <c r="O177" s="44">
        <v>3180</v>
      </c>
    </row>
    <row r="178" spans="1:19" ht="20.100000000000001" customHeight="1" x14ac:dyDescent="0.25">
      <c r="A178" s="41" t="s">
        <v>67</v>
      </c>
      <c r="B178" s="42">
        <v>10301</v>
      </c>
      <c r="C178" s="42">
        <v>15622</v>
      </c>
      <c r="D178" s="44">
        <v>595</v>
      </c>
      <c r="E178" s="44">
        <v>1004</v>
      </c>
      <c r="F178" s="44">
        <v>817</v>
      </c>
      <c r="G178" s="44">
        <v>1014</v>
      </c>
      <c r="H178" s="44">
        <v>811</v>
      </c>
      <c r="I178" s="44">
        <v>909</v>
      </c>
      <c r="J178" s="44">
        <v>1041</v>
      </c>
      <c r="K178" s="44">
        <v>1197</v>
      </c>
      <c r="L178" s="44">
        <v>859</v>
      </c>
      <c r="M178" s="44">
        <v>1091</v>
      </c>
      <c r="N178" s="44">
        <v>772</v>
      </c>
      <c r="O178" s="44">
        <v>1088</v>
      </c>
    </row>
    <row r="179" spans="1:19" ht="20.100000000000001" customHeight="1" x14ac:dyDescent="0.25">
      <c r="A179" s="41" t="s">
        <v>68</v>
      </c>
      <c r="B179" s="42">
        <v>224</v>
      </c>
      <c r="C179" s="42">
        <v>685</v>
      </c>
      <c r="D179" s="44">
        <v>30</v>
      </c>
      <c r="E179" s="44">
        <v>18</v>
      </c>
      <c r="F179" s="44">
        <v>48</v>
      </c>
      <c r="G179" s="44">
        <v>37</v>
      </c>
      <c r="H179" s="44">
        <v>17</v>
      </c>
      <c r="I179" s="44">
        <v>7</v>
      </c>
      <c r="J179" s="44">
        <v>8</v>
      </c>
      <c r="K179" s="44">
        <v>63</v>
      </c>
      <c r="L179" s="44">
        <v>8</v>
      </c>
      <c r="M179" s="44">
        <v>11</v>
      </c>
      <c r="N179" s="44">
        <v>19</v>
      </c>
      <c r="O179" s="44">
        <v>8</v>
      </c>
    </row>
    <row r="180" spans="1:19" s="39" customFormat="1" ht="20.100000000000001" customHeight="1" thickBot="1" x14ac:dyDescent="0.3">
      <c r="A180" s="353" t="s">
        <v>591</v>
      </c>
      <c r="B180" s="46">
        <v>142</v>
      </c>
      <c r="C180" s="46">
        <v>90</v>
      </c>
      <c r="D180" s="46">
        <v>29</v>
      </c>
      <c r="E180" s="46">
        <v>9</v>
      </c>
      <c r="F180" s="46">
        <v>16</v>
      </c>
      <c r="G180" s="46">
        <v>8</v>
      </c>
      <c r="H180" s="46">
        <v>22</v>
      </c>
      <c r="I180" s="46">
        <v>16</v>
      </c>
      <c r="J180" s="46">
        <v>14</v>
      </c>
      <c r="K180" s="46">
        <v>0</v>
      </c>
      <c r="L180" s="46">
        <v>14</v>
      </c>
      <c r="M180" s="46">
        <v>10</v>
      </c>
      <c r="N180" s="46">
        <v>7</v>
      </c>
      <c r="O180" s="46">
        <v>7</v>
      </c>
    </row>
    <row r="181" spans="1:19" s="48" customFormat="1" ht="15.95" customHeight="1" x14ac:dyDescent="0.25">
      <c r="A181" s="47" t="s">
        <v>588</v>
      </c>
      <c r="B181" s="47"/>
      <c r="C181" s="47"/>
      <c r="O181" s="60"/>
    </row>
    <row r="182" spans="1:19" s="27" customFormat="1" ht="24.95" customHeight="1" x14ac:dyDescent="0.25">
      <c r="A182" s="347" t="s">
        <v>463</v>
      </c>
      <c r="B182" s="347"/>
      <c r="C182" s="347"/>
      <c r="D182" s="347"/>
      <c r="E182" s="347"/>
      <c r="F182" s="347"/>
      <c r="G182" s="347"/>
    </row>
    <row r="183" spans="1:19" ht="24.95" customHeight="1" thickBot="1" x14ac:dyDescent="0.25">
      <c r="A183" s="28" t="s">
        <v>471</v>
      </c>
      <c r="B183" s="45"/>
      <c r="C183" s="45"/>
      <c r="D183" s="62"/>
      <c r="E183" s="62"/>
      <c r="F183" s="62"/>
      <c r="G183" s="62"/>
      <c r="H183" s="62"/>
      <c r="I183" s="62"/>
      <c r="J183" s="62"/>
      <c r="K183" s="62"/>
      <c r="L183" s="62"/>
      <c r="M183" s="336" t="s">
        <v>76</v>
      </c>
      <c r="N183" s="63"/>
      <c r="O183" s="63"/>
    </row>
    <row r="184" spans="1:19" ht="20.100000000000001" customHeight="1" x14ac:dyDescent="0.25">
      <c r="A184" s="1023" t="s">
        <v>8</v>
      </c>
      <c r="B184" s="1019" t="s">
        <v>9</v>
      </c>
      <c r="C184" s="1020"/>
      <c r="D184" s="1020"/>
      <c r="E184" s="1020"/>
      <c r="F184" s="1020"/>
      <c r="G184" s="1020"/>
      <c r="H184" s="1020"/>
      <c r="I184" s="1020"/>
      <c r="J184" s="1020"/>
      <c r="K184" s="1020"/>
      <c r="L184" s="1020"/>
      <c r="M184" s="1020"/>
      <c r="N184" s="63"/>
      <c r="O184" s="63"/>
    </row>
    <row r="185" spans="1:19" ht="20.100000000000001" customHeight="1" x14ac:dyDescent="0.25">
      <c r="A185" s="1024"/>
      <c r="B185" s="1021" t="s">
        <v>77</v>
      </c>
      <c r="C185" s="1021"/>
      <c r="D185" s="32" t="s">
        <v>78</v>
      </c>
      <c r="E185" s="32"/>
      <c r="F185" s="1021" t="s">
        <v>79</v>
      </c>
      <c r="G185" s="1021"/>
      <c r="H185" s="32" t="s">
        <v>80</v>
      </c>
      <c r="I185" s="32"/>
      <c r="J185" s="1021" t="s">
        <v>81</v>
      </c>
      <c r="K185" s="1021"/>
      <c r="L185" s="32" t="s">
        <v>82</v>
      </c>
      <c r="M185" s="57"/>
      <c r="N185" s="58"/>
      <c r="P185" s="63"/>
    </row>
    <row r="186" spans="1:19" s="39" customFormat="1" ht="20.100000000000001" customHeight="1" x14ac:dyDescent="0.25">
      <c r="A186" s="1025"/>
      <c r="B186" s="334">
        <v>2015</v>
      </c>
      <c r="C186" s="334">
        <v>2016</v>
      </c>
      <c r="D186" s="334">
        <v>2015</v>
      </c>
      <c r="E186" s="334">
        <v>2016</v>
      </c>
      <c r="F186" s="334">
        <v>2015</v>
      </c>
      <c r="G186" s="334">
        <v>2016</v>
      </c>
      <c r="H186" s="334">
        <v>2015</v>
      </c>
      <c r="I186" s="334">
        <v>2016</v>
      </c>
      <c r="J186" s="334">
        <v>2015</v>
      </c>
      <c r="K186" s="334">
        <v>2016</v>
      </c>
      <c r="L186" s="334">
        <v>2015</v>
      </c>
      <c r="M186" s="335">
        <v>2016</v>
      </c>
      <c r="N186" s="56"/>
      <c r="P186" s="61"/>
    </row>
    <row r="187" spans="1:19" ht="20.100000000000001" customHeight="1" x14ac:dyDescent="0.25">
      <c r="A187" s="352" t="s">
        <v>256</v>
      </c>
      <c r="B187" s="40">
        <v>132240</v>
      </c>
      <c r="C187" s="40">
        <v>132225</v>
      </c>
      <c r="D187" s="40">
        <v>119828</v>
      </c>
      <c r="E187" s="40">
        <v>170304</v>
      </c>
      <c r="F187" s="40">
        <v>67103</v>
      </c>
      <c r="G187" s="40">
        <v>108142</v>
      </c>
      <c r="H187" s="40">
        <v>151172</v>
      </c>
      <c r="I187" s="40">
        <v>128354</v>
      </c>
      <c r="J187" s="40">
        <v>187720</v>
      </c>
      <c r="K187" s="40">
        <v>140131</v>
      </c>
      <c r="L187" s="40">
        <v>214691</v>
      </c>
      <c r="M187" s="40">
        <v>160143</v>
      </c>
      <c r="P187" s="63"/>
      <c r="S187" s="63"/>
    </row>
    <row r="188" spans="1:19" ht="20.100000000000001" customHeight="1" x14ac:dyDescent="0.25">
      <c r="A188" s="41" t="s">
        <v>46</v>
      </c>
      <c r="B188" s="42">
        <v>15597</v>
      </c>
      <c r="C188" s="42">
        <v>16606</v>
      </c>
      <c r="D188" s="42">
        <v>16681</v>
      </c>
      <c r="E188" s="42">
        <v>22709</v>
      </c>
      <c r="F188" s="42">
        <v>9964</v>
      </c>
      <c r="G188" s="42">
        <v>16601</v>
      </c>
      <c r="H188" s="42">
        <v>24159</v>
      </c>
      <c r="I188" s="42">
        <v>20110</v>
      </c>
      <c r="J188" s="42">
        <v>25901</v>
      </c>
      <c r="K188" s="42">
        <v>19814</v>
      </c>
      <c r="L188" s="42">
        <v>26193</v>
      </c>
      <c r="M188" s="42">
        <v>19920</v>
      </c>
      <c r="P188" s="63"/>
      <c r="S188" s="63"/>
    </row>
    <row r="189" spans="1:19" ht="20.100000000000001" customHeight="1" x14ac:dyDescent="0.25">
      <c r="A189" s="41" t="s">
        <v>47</v>
      </c>
      <c r="B189" s="42">
        <v>2269</v>
      </c>
      <c r="C189" s="42">
        <v>2156</v>
      </c>
      <c r="D189" s="42">
        <v>2156</v>
      </c>
      <c r="E189" s="42">
        <v>2117</v>
      </c>
      <c r="F189" s="42">
        <v>1115</v>
      </c>
      <c r="G189" s="42">
        <v>1565</v>
      </c>
      <c r="H189" s="42">
        <v>2259</v>
      </c>
      <c r="I189" s="42">
        <v>2015</v>
      </c>
      <c r="J189" s="42">
        <v>3259</v>
      </c>
      <c r="K189" s="42">
        <v>2252</v>
      </c>
      <c r="L189" s="42">
        <v>3385</v>
      </c>
      <c r="M189" s="42">
        <v>2371</v>
      </c>
      <c r="P189" s="63"/>
      <c r="S189" s="63"/>
    </row>
    <row r="190" spans="1:19" ht="20.100000000000001" customHeight="1" x14ac:dyDescent="0.25">
      <c r="A190" s="41" t="s">
        <v>48</v>
      </c>
      <c r="B190" s="42">
        <v>4204</v>
      </c>
      <c r="C190" s="42">
        <v>3905</v>
      </c>
      <c r="D190" s="42">
        <v>2396</v>
      </c>
      <c r="E190" s="42">
        <v>3464</v>
      </c>
      <c r="F190" s="42">
        <v>1199</v>
      </c>
      <c r="G190" s="42">
        <v>2658</v>
      </c>
      <c r="H190" s="42">
        <v>3221</v>
      </c>
      <c r="I190" s="42">
        <v>3044</v>
      </c>
      <c r="J190" s="42">
        <v>3818</v>
      </c>
      <c r="K190" s="42">
        <v>2975</v>
      </c>
      <c r="L190" s="42">
        <v>4106</v>
      </c>
      <c r="M190" s="42">
        <v>2892</v>
      </c>
      <c r="P190" s="63"/>
      <c r="S190" s="63"/>
    </row>
    <row r="191" spans="1:19" ht="20.100000000000001" customHeight="1" x14ac:dyDescent="0.25">
      <c r="A191" s="41" t="s">
        <v>579</v>
      </c>
      <c r="B191" s="42">
        <v>192</v>
      </c>
      <c r="C191" s="42">
        <v>208</v>
      </c>
      <c r="D191" s="42">
        <v>237</v>
      </c>
      <c r="E191" s="42">
        <v>467</v>
      </c>
      <c r="F191" s="42">
        <v>149</v>
      </c>
      <c r="G191" s="42">
        <v>223</v>
      </c>
      <c r="H191" s="42">
        <v>341</v>
      </c>
      <c r="I191" s="42">
        <v>274</v>
      </c>
      <c r="J191" s="42">
        <v>498</v>
      </c>
      <c r="K191" s="42">
        <v>481</v>
      </c>
      <c r="L191" s="42">
        <v>507</v>
      </c>
      <c r="M191" s="42">
        <v>392</v>
      </c>
      <c r="P191" s="63"/>
      <c r="S191" s="63"/>
    </row>
    <row r="192" spans="1:19" ht="20.100000000000001" customHeight="1" x14ac:dyDescent="0.25">
      <c r="A192" s="41" t="s">
        <v>270</v>
      </c>
      <c r="B192" s="42">
        <v>238</v>
      </c>
      <c r="C192" s="42">
        <v>321</v>
      </c>
      <c r="D192" s="42">
        <v>160</v>
      </c>
      <c r="E192" s="42">
        <v>712</v>
      </c>
      <c r="F192" s="42">
        <v>108</v>
      </c>
      <c r="G192" s="42">
        <v>274</v>
      </c>
      <c r="H192" s="42">
        <v>208</v>
      </c>
      <c r="I192" s="42">
        <v>188</v>
      </c>
      <c r="J192" s="42">
        <v>380</v>
      </c>
      <c r="K192" s="42">
        <v>335</v>
      </c>
      <c r="L192" s="42">
        <v>331</v>
      </c>
      <c r="M192" s="42">
        <v>216</v>
      </c>
      <c r="P192" s="63"/>
      <c r="S192" s="63"/>
    </row>
    <row r="193" spans="1:28" ht="20.100000000000001" customHeight="1" x14ac:dyDescent="0.25">
      <c r="A193" s="41" t="s">
        <v>49</v>
      </c>
      <c r="B193" s="42">
        <v>2020</v>
      </c>
      <c r="C193" s="42">
        <v>2263</v>
      </c>
      <c r="D193" s="42">
        <v>1475</v>
      </c>
      <c r="E193" s="42">
        <v>3291</v>
      </c>
      <c r="F193" s="42">
        <v>947</v>
      </c>
      <c r="G193" s="42">
        <v>1373</v>
      </c>
      <c r="H193" s="42">
        <v>2247</v>
      </c>
      <c r="I193" s="42">
        <v>1773</v>
      </c>
      <c r="J193" s="42">
        <v>2402</v>
      </c>
      <c r="K193" s="42">
        <v>1802</v>
      </c>
      <c r="L193" s="42">
        <v>3010</v>
      </c>
      <c r="M193" s="42">
        <v>2173</v>
      </c>
      <c r="P193" s="63"/>
      <c r="S193" s="63"/>
    </row>
    <row r="194" spans="1:28" ht="20.100000000000001" customHeight="1" x14ac:dyDescent="0.25">
      <c r="A194" s="41" t="s">
        <v>580</v>
      </c>
      <c r="B194" s="42">
        <v>189</v>
      </c>
      <c r="C194" s="42">
        <v>268</v>
      </c>
      <c r="D194" s="42">
        <v>151</v>
      </c>
      <c r="E194" s="42">
        <v>661</v>
      </c>
      <c r="F194" s="42">
        <v>118</v>
      </c>
      <c r="G194" s="42">
        <v>371</v>
      </c>
      <c r="H194" s="42">
        <v>231</v>
      </c>
      <c r="I194" s="42">
        <v>435</v>
      </c>
      <c r="J194" s="42">
        <v>359</v>
      </c>
      <c r="K194" s="42">
        <v>356</v>
      </c>
      <c r="L194" s="42">
        <v>244</v>
      </c>
      <c r="M194" s="42">
        <v>256</v>
      </c>
      <c r="P194" s="63"/>
      <c r="S194" s="63"/>
    </row>
    <row r="195" spans="1:28" ht="20.100000000000001" customHeight="1" x14ac:dyDescent="0.25">
      <c r="A195" s="41" t="s">
        <v>276</v>
      </c>
      <c r="B195" s="42">
        <v>216</v>
      </c>
      <c r="C195" s="42">
        <v>241</v>
      </c>
      <c r="D195" s="42">
        <v>132</v>
      </c>
      <c r="E195" s="42">
        <v>509</v>
      </c>
      <c r="F195" s="42">
        <v>118</v>
      </c>
      <c r="G195" s="42">
        <v>211</v>
      </c>
      <c r="H195" s="42">
        <v>446</v>
      </c>
      <c r="I195" s="42">
        <v>344</v>
      </c>
      <c r="J195" s="42">
        <v>553</v>
      </c>
      <c r="K195" s="42">
        <v>288</v>
      </c>
      <c r="L195" s="42">
        <v>258</v>
      </c>
      <c r="M195" s="42">
        <v>168</v>
      </c>
      <c r="P195" s="63"/>
      <c r="S195" s="63"/>
    </row>
    <row r="196" spans="1:28" s="39" customFormat="1" ht="20.100000000000001" customHeight="1" x14ac:dyDescent="0.25">
      <c r="A196" s="41" t="s">
        <v>50</v>
      </c>
      <c r="B196" s="42">
        <v>12045</v>
      </c>
      <c r="C196" s="42">
        <v>11971</v>
      </c>
      <c r="D196" s="42">
        <v>11997</v>
      </c>
      <c r="E196" s="42">
        <v>14238</v>
      </c>
      <c r="F196" s="42">
        <v>6895</v>
      </c>
      <c r="G196" s="42">
        <v>11406</v>
      </c>
      <c r="H196" s="42">
        <v>13930</v>
      </c>
      <c r="I196" s="42">
        <v>12793</v>
      </c>
      <c r="J196" s="42">
        <v>19046</v>
      </c>
      <c r="K196" s="42">
        <v>14596</v>
      </c>
      <c r="L196" s="42">
        <v>19435</v>
      </c>
      <c r="M196" s="42">
        <v>15662</v>
      </c>
      <c r="P196" s="61"/>
      <c r="Q196" s="41"/>
      <c r="S196" s="61"/>
      <c r="T196" s="41"/>
      <c r="U196" s="41"/>
      <c r="V196" s="41"/>
      <c r="W196" s="41"/>
      <c r="X196" s="41"/>
      <c r="Y196" s="41"/>
      <c r="Z196" s="41"/>
      <c r="AA196" s="41"/>
      <c r="AB196" s="41"/>
    </row>
    <row r="197" spans="1:28" ht="20.100000000000001" customHeight="1" x14ac:dyDescent="0.25">
      <c r="A197" s="41" t="s">
        <v>272</v>
      </c>
      <c r="B197" s="42">
        <v>74</v>
      </c>
      <c r="C197" s="42">
        <v>139</v>
      </c>
      <c r="D197" s="42">
        <v>110</v>
      </c>
      <c r="E197" s="42">
        <v>321</v>
      </c>
      <c r="F197" s="42">
        <v>66</v>
      </c>
      <c r="G197" s="42">
        <v>75</v>
      </c>
      <c r="H197" s="42">
        <v>268</v>
      </c>
      <c r="I197" s="42">
        <v>116</v>
      </c>
      <c r="J197" s="42">
        <v>294</v>
      </c>
      <c r="K197" s="42">
        <v>169</v>
      </c>
      <c r="L197" s="42">
        <v>191</v>
      </c>
      <c r="M197" s="42">
        <v>126</v>
      </c>
      <c r="P197" s="63"/>
      <c r="S197" s="63"/>
    </row>
    <row r="198" spans="1:28" ht="20.100000000000001" customHeight="1" x14ac:dyDescent="0.25">
      <c r="A198" s="41" t="s">
        <v>51</v>
      </c>
      <c r="B198" s="42">
        <v>654</v>
      </c>
      <c r="C198" s="42">
        <v>717</v>
      </c>
      <c r="D198" s="42">
        <v>833</v>
      </c>
      <c r="E198" s="42">
        <v>1618</v>
      </c>
      <c r="F198" s="42">
        <v>434</v>
      </c>
      <c r="G198" s="42">
        <v>730</v>
      </c>
      <c r="H198" s="42">
        <v>1230</v>
      </c>
      <c r="I198" s="42">
        <v>865</v>
      </c>
      <c r="J198" s="42">
        <v>1553</v>
      </c>
      <c r="K198" s="42">
        <v>947</v>
      </c>
      <c r="L198" s="42">
        <v>1743</v>
      </c>
      <c r="M198" s="42">
        <v>883</v>
      </c>
      <c r="P198" s="63"/>
      <c r="S198" s="63"/>
    </row>
    <row r="199" spans="1:28" ht="20.100000000000001" customHeight="1" x14ac:dyDescent="0.25">
      <c r="A199" s="41" t="s">
        <v>52</v>
      </c>
      <c r="B199" s="42">
        <v>26607</v>
      </c>
      <c r="C199" s="42">
        <v>24550</v>
      </c>
      <c r="D199" s="42">
        <v>22982</v>
      </c>
      <c r="E199" s="42">
        <v>28954</v>
      </c>
      <c r="F199" s="42">
        <v>8402</v>
      </c>
      <c r="G199" s="42">
        <v>15012</v>
      </c>
      <c r="H199" s="42">
        <v>26162</v>
      </c>
      <c r="I199" s="42">
        <v>23599</v>
      </c>
      <c r="J199" s="42">
        <v>27452</v>
      </c>
      <c r="K199" s="42">
        <v>22110</v>
      </c>
      <c r="L199" s="42">
        <v>31902</v>
      </c>
      <c r="M199" s="42">
        <v>25066</v>
      </c>
      <c r="P199" s="63"/>
      <c r="S199" s="63"/>
    </row>
    <row r="200" spans="1:28" s="39" customFormat="1" ht="20.100000000000001" customHeight="1" x14ac:dyDescent="0.25">
      <c r="A200" s="41" t="s">
        <v>53</v>
      </c>
      <c r="B200" s="42">
        <v>530</v>
      </c>
      <c r="C200" s="42">
        <v>822</v>
      </c>
      <c r="D200" s="42">
        <v>526</v>
      </c>
      <c r="E200" s="42">
        <v>1053</v>
      </c>
      <c r="F200" s="42">
        <v>292</v>
      </c>
      <c r="G200" s="42">
        <v>501</v>
      </c>
      <c r="H200" s="42">
        <v>636</v>
      </c>
      <c r="I200" s="42">
        <v>452</v>
      </c>
      <c r="J200" s="42">
        <v>807</v>
      </c>
      <c r="K200" s="42">
        <v>573</v>
      </c>
      <c r="L200" s="42">
        <v>864</v>
      </c>
      <c r="M200" s="42">
        <v>634</v>
      </c>
      <c r="P200" s="61"/>
      <c r="Q200" s="41"/>
      <c r="S200" s="61"/>
      <c r="T200" s="41"/>
      <c r="U200" s="41"/>
      <c r="V200" s="41"/>
      <c r="W200" s="41"/>
      <c r="X200" s="41"/>
      <c r="Y200" s="41"/>
      <c r="Z200" s="41"/>
      <c r="AA200" s="41"/>
      <c r="AB200" s="41"/>
    </row>
    <row r="201" spans="1:28" ht="20.100000000000001" customHeight="1" x14ac:dyDescent="0.25">
      <c r="A201" s="41" t="s">
        <v>54</v>
      </c>
      <c r="B201" s="42">
        <v>8255</v>
      </c>
      <c r="C201" s="42">
        <v>8377</v>
      </c>
      <c r="D201" s="42">
        <v>4428</v>
      </c>
      <c r="E201" s="42">
        <v>10155</v>
      </c>
      <c r="F201" s="42">
        <v>3019</v>
      </c>
      <c r="G201" s="42">
        <v>5341</v>
      </c>
      <c r="H201" s="42">
        <v>6142</v>
      </c>
      <c r="I201" s="42">
        <v>5757</v>
      </c>
      <c r="J201" s="42">
        <v>7893</v>
      </c>
      <c r="K201" s="42">
        <v>6005</v>
      </c>
      <c r="L201" s="42">
        <v>8280</v>
      </c>
      <c r="M201" s="42">
        <v>6185</v>
      </c>
      <c r="P201" s="63"/>
      <c r="S201" s="63"/>
    </row>
    <row r="202" spans="1:28" ht="20.100000000000001" customHeight="1" x14ac:dyDescent="0.25">
      <c r="A202" s="41" t="s">
        <v>55</v>
      </c>
      <c r="B202" s="42">
        <v>398</v>
      </c>
      <c r="C202" s="42">
        <v>683</v>
      </c>
      <c r="D202" s="42">
        <v>502</v>
      </c>
      <c r="E202" s="42">
        <v>1610</v>
      </c>
      <c r="F202" s="42">
        <v>254</v>
      </c>
      <c r="G202" s="42">
        <v>407</v>
      </c>
      <c r="H202" s="42">
        <v>641</v>
      </c>
      <c r="I202" s="42">
        <v>447</v>
      </c>
      <c r="J202" s="42">
        <v>868</v>
      </c>
      <c r="K202" s="42">
        <v>543</v>
      </c>
      <c r="L202" s="42">
        <v>697</v>
      </c>
      <c r="M202" s="42">
        <v>414</v>
      </c>
      <c r="P202" s="63"/>
      <c r="S202" s="63"/>
    </row>
    <row r="203" spans="1:28" ht="20.100000000000001" customHeight="1" x14ac:dyDescent="0.25">
      <c r="A203" s="41" t="s">
        <v>56</v>
      </c>
      <c r="B203" s="42">
        <v>1640</v>
      </c>
      <c r="C203" s="42">
        <v>1473</v>
      </c>
      <c r="D203" s="42">
        <v>1276</v>
      </c>
      <c r="E203" s="42">
        <v>2170</v>
      </c>
      <c r="F203" s="42">
        <v>868</v>
      </c>
      <c r="G203" s="42">
        <v>1294</v>
      </c>
      <c r="H203" s="42">
        <v>1719</v>
      </c>
      <c r="I203" s="42">
        <v>1346</v>
      </c>
      <c r="J203" s="42">
        <v>1738</v>
      </c>
      <c r="K203" s="42">
        <v>1214</v>
      </c>
      <c r="L203" s="42">
        <v>2189</v>
      </c>
      <c r="M203" s="42">
        <v>1501</v>
      </c>
      <c r="P203" s="63"/>
      <c r="Q203" s="39"/>
      <c r="S203" s="63"/>
      <c r="T203" s="39"/>
      <c r="U203" s="39"/>
      <c r="V203" s="39"/>
      <c r="W203" s="39"/>
      <c r="X203" s="39"/>
      <c r="Y203" s="39"/>
      <c r="Z203" s="39"/>
      <c r="AA203" s="39"/>
      <c r="AB203" s="39"/>
    </row>
    <row r="204" spans="1:28" ht="20.100000000000001" customHeight="1" x14ac:dyDescent="0.25">
      <c r="A204" s="41" t="s">
        <v>57</v>
      </c>
      <c r="B204" s="42">
        <v>14630</v>
      </c>
      <c r="C204" s="42">
        <v>12689</v>
      </c>
      <c r="D204" s="42">
        <v>17768</v>
      </c>
      <c r="E204" s="42">
        <v>17313</v>
      </c>
      <c r="F204" s="42">
        <v>7424</v>
      </c>
      <c r="G204" s="42">
        <v>10941</v>
      </c>
      <c r="H204" s="42">
        <v>15887</v>
      </c>
      <c r="I204" s="42">
        <v>12113</v>
      </c>
      <c r="J204" s="42">
        <v>23087</v>
      </c>
      <c r="K204" s="42">
        <v>17251</v>
      </c>
      <c r="L204" s="42">
        <v>31605</v>
      </c>
      <c r="M204" s="42">
        <v>23877</v>
      </c>
      <c r="P204" s="63"/>
      <c r="Q204" s="39"/>
      <c r="S204" s="63"/>
      <c r="T204" s="39"/>
      <c r="U204" s="39"/>
      <c r="V204" s="39"/>
      <c r="W204" s="39"/>
      <c r="X204" s="39"/>
      <c r="Y204" s="39"/>
      <c r="Z204" s="39"/>
      <c r="AA204" s="39"/>
      <c r="AB204" s="39"/>
    </row>
    <row r="205" spans="1:28" ht="20.100000000000001" customHeight="1" x14ac:dyDescent="0.25">
      <c r="A205" s="41" t="s">
        <v>581</v>
      </c>
      <c r="B205" s="42">
        <v>68</v>
      </c>
      <c r="C205" s="42">
        <v>92</v>
      </c>
      <c r="D205" s="42">
        <v>97</v>
      </c>
      <c r="E205" s="42">
        <v>356</v>
      </c>
      <c r="F205" s="42">
        <v>59</v>
      </c>
      <c r="G205" s="42">
        <v>94</v>
      </c>
      <c r="H205" s="42">
        <v>168</v>
      </c>
      <c r="I205" s="42">
        <v>130</v>
      </c>
      <c r="J205" s="42">
        <v>266</v>
      </c>
      <c r="K205" s="42">
        <v>264</v>
      </c>
      <c r="L205" s="42">
        <v>185</v>
      </c>
      <c r="M205" s="42">
        <v>115</v>
      </c>
      <c r="P205" s="63"/>
      <c r="Q205" s="39"/>
      <c r="S205" s="63"/>
      <c r="T205" s="39"/>
      <c r="U205" s="39"/>
      <c r="V205" s="39"/>
      <c r="W205" s="39"/>
      <c r="X205" s="39"/>
      <c r="Y205" s="39"/>
      <c r="Z205" s="39"/>
      <c r="AA205" s="39"/>
      <c r="AB205" s="39"/>
    </row>
    <row r="206" spans="1:28" ht="20.100000000000001" customHeight="1" x14ac:dyDescent="0.25">
      <c r="A206" s="41" t="s">
        <v>275</v>
      </c>
      <c r="B206" s="42">
        <v>118</v>
      </c>
      <c r="C206" s="42">
        <v>226</v>
      </c>
      <c r="D206" s="42">
        <v>111</v>
      </c>
      <c r="E206" s="42">
        <v>657</v>
      </c>
      <c r="F206" s="42">
        <v>89</v>
      </c>
      <c r="G206" s="42">
        <v>182</v>
      </c>
      <c r="H206" s="42">
        <v>170</v>
      </c>
      <c r="I206" s="42">
        <v>185</v>
      </c>
      <c r="J206" s="42">
        <v>269</v>
      </c>
      <c r="K206" s="42">
        <v>290</v>
      </c>
      <c r="L206" s="42">
        <v>379</v>
      </c>
      <c r="M206" s="42">
        <v>200</v>
      </c>
      <c r="P206" s="63"/>
      <c r="S206" s="63"/>
      <c r="T206" s="63"/>
      <c r="U206" s="63"/>
      <c r="V206" s="63"/>
      <c r="W206" s="63"/>
      <c r="X206" s="63"/>
      <c r="Y206" s="63"/>
      <c r="Z206" s="63"/>
      <c r="AA206" s="63"/>
    </row>
    <row r="207" spans="1:28" s="39" customFormat="1" ht="20.100000000000001" customHeight="1" x14ac:dyDescent="0.25">
      <c r="A207" s="41" t="s">
        <v>582</v>
      </c>
      <c r="B207" s="42">
        <v>124</v>
      </c>
      <c r="C207" s="42">
        <v>133</v>
      </c>
      <c r="D207" s="42">
        <v>236</v>
      </c>
      <c r="E207" s="42">
        <v>301</v>
      </c>
      <c r="F207" s="42">
        <v>46</v>
      </c>
      <c r="G207" s="42">
        <v>95</v>
      </c>
      <c r="H207" s="42">
        <v>145</v>
      </c>
      <c r="I207" s="42">
        <v>151</v>
      </c>
      <c r="J207" s="42">
        <v>139</v>
      </c>
      <c r="K207" s="42">
        <v>128</v>
      </c>
      <c r="L207" s="42">
        <v>154</v>
      </c>
      <c r="M207" s="42">
        <v>142</v>
      </c>
      <c r="P207" s="61"/>
    </row>
    <row r="208" spans="1:28" s="39" customFormat="1" ht="20.100000000000001" customHeight="1" x14ac:dyDescent="0.25">
      <c r="A208" s="41" t="s">
        <v>58</v>
      </c>
      <c r="B208" s="42">
        <v>1954</v>
      </c>
      <c r="C208" s="42">
        <v>1563</v>
      </c>
      <c r="D208" s="42">
        <v>1134</v>
      </c>
      <c r="E208" s="42">
        <v>1556</v>
      </c>
      <c r="F208" s="42">
        <v>1026</v>
      </c>
      <c r="G208" s="42">
        <v>1432</v>
      </c>
      <c r="H208" s="42">
        <v>2224</v>
      </c>
      <c r="I208" s="42">
        <v>1708</v>
      </c>
      <c r="J208" s="42">
        <v>2971</v>
      </c>
      <c r="K208" s="42">
        <v>1634</v>
      </c>
      <c r="L208" s="42">
        <v>3312</v>
      </c>
      <c r="M208" s="42">
        <v>2073</v>
      </c>
      <c r="P208" s="61"/>
    </row>
    <row r="209" spans="1:16" s="39" customFormat="1" ht="20.100000000000001" customHeight="1" x14ac:dyDescent="0.25">
      <c r="A209" s="41" t="s">
        <v>59</v>
      </c>
      <c r="B209" s="42">
        <v>1504</v>
      </c>
      <c r="C209" s="42">
        <v>1571</v>
      </c>
      <c r="D209" s="42">
        <v>1342</v>
      </c>
      <c r="E209" s="42">
        <v>2152</v>
      </c>
      <c r="F209" s="42">
        <v>1056</v>
      </c>
      <c r="G209" s="42">
        <v>1487</v>
      </c>
      <c r="H209" s="42">
        <v>1979</v>
      </c>
      <c r="I209" s="42">
        <v>2029</v>
      </c>
      <c r="J209" s="42">
        <v>3986</v>
      </c>
      <c r="K209" s="42">
        <v>2407</v>
      </c>
      <c r="L209" s="42">
        <v>2305</v>
      </c>
      <c r="M209" s="42">
        <v>1535</v>
      </c>
      <c r="N209" s="42"/>
      <c r="O209" s="42"/>
    </row>
    <row r="210" spans="1:16" s="39" customFormat="1" ht="20.100000000000001" customHeight="1" x14ac:dyDescent="0.25">
      <c r="A210" s="41" t="s">
        <v>60</v>
      </c>
      <c r="B210" s="42">
        <v>10439</v>
      </c>
      <c r="C210" s="42">
        <v>8690</v>
      </c>
      <c r="D210" s="42">
        <v>11354</v>
      </c>
      <c r="E210" s="42">
        <v>10636</v>
      </c>
      <c r="F210" s="42">
        <v>6620</v>
      </c>
      <c r="G210" s="42">
        <v>9394</v>
      </c>
      <c r="H210" s="42">
        <v>12879</v>
      </c>
      <c r="I210" s="42">
        <v>11151</v>
      </c>
      <c r="J210" s="42">
        <v>17530</v>
      </c>
      <c r="K210" s="42">
        <v>14180</v>
      </c>
      <c r="L210" s="42">
        <v>25225</v>
      </c>
      <c r="M210" s="42">
        <v>20149</v>
      </c>
      <c r="N210" s="42"/>
      <c r="O210" s="42"/>
    </row>
    <row r="211" spans="1:16" s="39" customFormat="1" ht="20.100000000000001" customHeight="1" x14ac:dyDescent="0.25">
      <c r="A211" s="41" t="s">
        <v>262</v>
      </c>
      <c r="B211" s="42">
        <v>14601</v>
      </c>
      <c r="C211" s="42">
        <v>16941</v>
      </c>
      <c r="D211" s="42">
        <v>12307</v>
      </c>
      <c r="E211" s="42">
        <v>24743</v>
      </c>
      <c r="F211" s="42">
        <v>9519</v>
      </c>
      <c r="G211" s="42">
        <v>15306</v>
      </c>
      <c r="H211" s="42">
        <v>17616</v>
      </c>
      <c r="I211" s="42">
        <v>13669</v>
      </c>
      <c r="J211" s="42">
        <v>22239</v>
      </c>
      <c r="K211" s="42">
        <v>15018</v>
      </c>
      <c r="L211" s="42">
        <v>22063</v>
      </c>
      <c r="M211" s="42">
        <v>14582</v>
      </c>
      <c r="N211" s="42"/>
      <c r="O211" s="42"/>
    </row>
    <row r="212" spans="1:16" s="39" customFormat="1" ht="20.100000000000001" customHeight="1" x14ac:dyDescent="0.25">
      <c r="A212" s="41" t="s">
        <v>61</v>
      </c>
      <c r="B212" s="42">
        <v>525</v>
      </c>
      <c r="C212" s="42">
        <v>703</v>
      </c>
      <c r="D212" s="42">
        <v>383</v>
      </c>
      <c r="E212" s="42">
        <v>1224</v>
      </c>
      <c r="F212" s="42">
        <v>345</v>
      </c>
      <c r="G212" s="42">
        <v>566</v>
      </c>
      <c r="H212" s="42">
        <v>862</v>
      </c>
      <c r="I212" s="42">
        <v>552</v>
      </c>
      <c r="J212" s="42">
        <v>1354</v>
      </c>
      <c r="K212" s="42">
        <v>898</v>
      </c>
      <c r="L212" s="42">
        <v>677</v>
      </c>
      <c r="M212" s="42">
        <v>357</v>
      </c>
      <c r="N212" s="42"/>
      <c r="O212" s="42"/>
    </row>
    <row r="213" spans="1:16" s="39" customFormat="1" ht="20.100000000000001" customHeight="1" x14ac:dyDescent="0.25">
      <c r="A213" s="41" t="s">
        <v>273</v>
      </c>
      <c r="B213" s="42">
        <v>532</v>
      </c>
      <c r="C213" s="42">
        <v>576</v>
      </c>
      <c r="D213" s="42">
        <v>373</v>
      </c>
      <c r="E213" s="42">
        <v>624</v>
      </c>
      <c r="F213" s="42">
        <v>420</v>
      </c>
      <c r="G213" s="42">
        <v>448</v>
      </c>
      <c r="H213" s="42">
        <v>613</v>
      </c>
      <c r="I213" s="42">
        <v>548</v>
      </c>
      <c r="J213" s="42">
        <v>902</v>
      </c>
      <c r="K213" s="42">
        <v>619</v>
      </c>
      <c r="L213" s="42">
        <v>970</v>
      </c>
      <c r="M213" s="42">
        <v>523</v>
      </c>
      <c r="N213" s="42"/>
      <c r="O213" s="42"/>
    </row>
    <row r="214" spans="1:16" s="39" customFormat="1" ht="20.100000000000001" customHeight="1" x14ac:dyDescent="0.25">
      <c r="A214" s="41" t="s">
        <v>62</v>
      </c>
      <c r="B214" s="42">
        <v>1426</v>
      </c>
      <c r="C214" s="42">
        <v>2500</v>
      </c>
      <c r="D214" s="42">
        <v>1390</v>
      </c>
      <c r="E214" s="42">
        <v>3329</v>
      </c>
      <c r="F214" s="42">
        <v>931</v>
      </c>
      <c r="G214" s="42">
        <v>1157</v>
      </c>
      <c r="H214" s="42">
        <v>2017</v>
      </c>
      <c r="I214" s="42">
        <v>1472</v>
      </c>
      <c r="J214" s="42">
        <v>3045</v>
      </c>
      <c r="K214" s="42">
        <v>1633</v>
      </c>
      <c r="L214" s="42">
        <v>3060</v>
      </c>
      <c r="M214" s="42">
        <v>2145</v>
      </c>
      <c r="N214" s="42"/>
      <c r="O214" s="42"/>
    </row>
    <row r="215" spans="1:16" s="39" customFormat="1" ht="20.100000000000001" customHeight="1" x14ac:dyDescent="0.25">
      <c r="A215" s="41" t="s">
        <v>274</v>
      </c>
      <c r="B215" s="42">
        <v>258</v>
      </c>
      <c r="C215" s="42">
        <v>334</v>
      </c>
      <c r="D215" s="42">
        <v>127</v>
      </c>
      <c r="E215" s="42">
        <v>750</v>
      </c>
      <c r="F215" s="42">
        <v>107</v>
      </c>
      <c r="G215" s="42">
        <v>369</v>
      </c>
      <c r="H215" s="42">
        <v>244</v>
      </c>
      <c r="I215" s="42">
        <v>192</v>
      </c>
      <c r="J215" s="42">
        <v>377</v>
      </c>
      <c r="K215" s="42">
        <v>168</v>
      </c>
      <c r="L215" s="42">
        <v>301</v>
      </c>
      <c r="M215" s="42">
        <v>144</v>
      </c>
      <c r="N215" s="42"/>
      <c r="O215" s="42"/>
    </row>
    <row r="216" spans="1:16" s="39" customFormat="1" ht="20.100000000000001" customHeight="1" x14ac:dyDescent="0.25">
      <c r="A216" s="41" t="s">
        <v>63</v>
      </c>
      <c r="B216" s="42">
        <v>1858</v>
      </c>
      <c r="C216" s="42">
        <v>2206</v>
      </c>
      <c r="D216" s="42">
        <v>1562</v>
      </c>
      <c r="E216" s="42">
        <v>3054</v>
      </c>
      <c r="F216" s="42">
        <v>1116</v>
      </c>
      <c r="G216" s="42">
        <v>1849</v>
      </c>
      <c r="H216" s="42">
        <v>3205</v>
      </c>
      <c r="I216" s="42">
        <v>2484</v>
      </c>
      <c r="J216" s="42">
        <v>4015</v>
      </c>
      <c r="K216" s="42">
        <v>2692</v>
      </c>
      <c r="L216" s="42">
        <v>6340</v>
      </c>
      <c r="M216" s="42">
        <v>4078</v>
      </c>
      <c r="N216" s="42"/>
      <c r="O216" s="42"/>
    </row>
    <row r="217" spans="1:16" s="39" customFormat="1" ht="20.100000000000001" customHeight="1" x14ac:dyDescent="0.25">
      <c r="A217" s="41" t="s">
        <v>64</v>
      </c>
      <c r="B217" s="42">
        <v>7368</v>
      </c>
      <c r="C217" s="42">
        <v>6791</v>
      </c>
      <c r="D217" s="42">
        <v>3794</v>
      </c>
      <c r="E217" s="42">
        <v>5294</v>
      </c>
      <c r="F217" s="42">
        <v>2863</v>
      </c>
      <c r="G217" s="42">
        <v>4123</v>
      </c>
      <c r="H217" s="42">
        <v>7129</v>
      </c>
      <c r="I217" s="42">
        <v>6617</v>
      </c>
      <c r="J217" s="42">
        <v>7816</v>
      </c>
      <c r="K217" s="42">
        <v>6326</v>
      </c>
      <c r="L217" s="42">
        <v>11602</v>
      </c>
      <c r="M217" s="42">
        <v>9124</v>
      </c>
      <c r="N217" s="42"/>
      <c r="O217" s="42"/>
    </row>
    <row r="218" spans="1:16" s="39" customFormat="1" ht="20.100000000000001" customHeight="1" x14ac:dyDescent="0.25">
      <c r="A218" s="41" t="s">
        <v>261</v>
      </c>
      <c r="B218" s="42">
        <v>980</v>
      </c>
      <c r="C218" s="42">
        <v>1171</v>
      </c>
      <c r="D218" s="42">
        <v>898</v>
      </c>
      <c r="E218" s="42">
        <v>1508</v>
      </c>
      <c r="F218" s="42">
        <v>955</v>
      </c>
      <c r="G218" s="42">
        <v>1497</v>
      </c>
      <c r="H218" s="42">
        <v>1275</v>
      </c>
      <c r="I218" s="42">
        <v>1009</v>
      </c>
      <c r="J218" s="42">
        <v>1633</v>
      </c>
      <c r="K218" s="42">
        <v>1293</v>
      </c>
      <c r="L218" s="42">
        <v>1692</v>
      </c>
      <c r="M218" s="42">
        <v>1090</v>
      </c>
      <c r="N218" s="42"/>
      <c r="O218" s="42"/>
    </row>
    <row r="219" spans="1:16" s="39" customFormat="1" ht="20.100000000000001" customHeight="1" x14ac:dyDescent="0.25">
      <c r="A219" s="41" t="s">
        <v>583</v>
      </c>
      <c r="B219" s="42">
        <v>338</v>
      </c>
      <c r="C219" s="42">
        <v>581</v>
      </c>
      <c r="D219" s="42">
        <v>360</v>
      </c>
      <c r="E219" s="42">
        <v>1069</v>
      </c>
      <c r="F219" s="42">
        <v>270</v>
      </c>
      <c r="G219" s="42">
        <v>531</v>
      </c>
      <c r="H219" s="42">
        <v>491</v>
      </c>
      <c r="I219" s="42">
        <v>404</v>
      </c>
      <c r="J219" s="42">
        <v>717</v>
      </c>
      <c r="K219" s="42">
        <v>479</v>
      </c>
      <c r="L219" s="42">
        <v>825</v>
      </c>
      <c r="M219" s="42">
        <v>695</v>
      </c>
      <c r="N219" s="42"/>
      <c r="O219" s="42"/>
    </row>
    <row r="220" spans="1:16" s="39" customFormat="1" ht="20.100000000000001" customHeight="1" x14ac:dyDescent="0.25">
      <c r="A220" s="41" t="s">
        <v>65</v>
      </c>
      <c r="B220" s="42">
        <v>389</v>
      </c>
      <c r="C220" s="42">
        <v>758</v>
      </c>
      <c r="D220" s="42">
        <v>550</v>
      </c>
      <c r="E220" s="42">
        <v>1689</v>
      </c>
      <c r="F220" s="42">
        <v>309</v>
      </c>
      <c r="G220" s="42">
        <v>629</v>
      </c>
      <c r="H220" s="42">
        <v>428</v>
      </c>
      <c r="I220" s="42">
        <v>382</v>
      </c>
      <c r="J220" s="42">
        <v>553</v>
      </c>
      <c r="K220" s="42">
        <v>391</v>
      </c>
      <c r="L220" s="42">
        <v>661</v>
      </c>
      <c r="M220" s="42">
        <v>455</v>
      </c>
      <c r="N220" s="42"/>
      <c r="O220" s="42"/>
    </row>
    <row r="221" spans="1:16" ht="20.100000000000001" customHeight="1" x14ac:dyDescent="0.25">
      <c r="A221" s="352" t="s">
        <v>257</v>
      </c>
      <c r="B221" s="40">
        <v>3827</v>
      </c>
      <c r="C221" s="40">
        <v>6064</v>
      </c>
      <c r="D221" s="40">
        <v>3287</v>
      </c>
      <c r="E221" s="40">
        <v>11902</v>
      </c>
      <c r="F221" s="40">
        <v>3454</v>
      </c>
      <c r="G221" s="40">
        <v>6582</v>
      </c>
      <c r="H221" s="40">
        <v>5324</v>
      </c>
      <c r="I221" s="40">
        <v>4316</v>
      </c>
      <c r="J221" s="40">
        <v>5248</v>
      </c>
      <c r="K221" s="40">
        <v>3733</v>
      </c>
      <c r="L221" s="40">
        <v>6519</v>
      </c>
      <c r="M221" s="40">
        <v>4247</v>
      </c>
      <c r="P221" s="63"/>
    </row>
    <row r="222" spans="1:16" ht="20.100000000000001" customHeight="1" x14ac:dyDescent="0.25">
      <c r="A222" s="41" t="s">
        <v>66</v>
      </c>
      <c r="B222" s="44">
        <v>2931</v>
      </c>
      <c r="C222" s="44">
        <v>4319</v>
      </c>
      <c r="D222" s="44">
        <v>2566</v>
      </c>
      <c r="E222" s="44">
        <v>8493</v>
      </c>
      <c r="F222" s="44">
        <v>2826</v>
      </c>
      <c r="G222" s="44">
        <v>4740</v>
      </c>
      <c r="H222" s="44">
        <v>4329</v>
      </c>
      <c r="I222" s="44">
        <v>3212</v>
      </c>
      <c r="J222" s="44">
        <v>4209</v>
      </c>
      <c r="K222" s="44">
        <v>2918</v>
      </c>
      <c r="L222" s="44">
        <v>5298</v>
      </c>
      <c r="M222" s="44">
        <v>3302</v>
      </c>
    </row>
    <row r="223" spans="1:16" ht="20.100000000000001" customHeight="1" x14ac:dyDescent="0.25">
      <c r="A223" s="41" t="s">
        <v>67</v>
      </c>
      <c r="B223" s="44">
        <v>853</v>
      </c>
      <c r="C223" s="44">
        <v>1620</v>
      </c>
      <c r="D223" s="44">
        <v>707</v>
      </c>
      <c r="E223" s="44">
        <v>3074</v>
      </c>
      <c r="F223" s="44">
        <v>624</v>
      </c>
      <c r="G223" s="44">
        <v>1770</v>
      </c>
      <c r="H223" s="44">
        <v>986</v>
      </c>
      <c r="I223" s="44">
        <v>1102</v>
      </c>
      <c r="J223" s="44">
        <v>1027</v>
      </c>
      <c r="K223" s="44">
        <v>811</v>
      </c>
      <c r="L223" s="44">
        <v>1209</v>
      </c>
      <c r="M223" s="44">
        <v>942</v>
      </c>
    </row>
    <row r="224" spans="1:16" ht="20.100000000000001" customHeight="1" x14ac:dyDescent="0.25">
      <c r="A224" s="41" t="s">
        <v>68</v>
      </c>
      <c r="B224" s="44">
        <v>43</v>
      </c>
      <c r="C224" s="44">
        <v>125</v>
      </c>
      <c r="D224" s="44">
        <v>14</v>
      </c>
      <c r="E224" s="44">
        <v>335</v>
      </c>
      <c r="F224" s="44">
        <v>4</v>
      </c>
      <c r="G224" s="44">
        <v>72</v>
      </c>
      <c r="H224" s="44">
        <v>9</v>
      </c>
      <c r="I224" s="44">
        <v>2</v>
      </c>
      <c r="J224" s="44">
        <v>12</v>
      </c>
      <c r="K224" s="44">
        <v>4</v>
      </c>
      <c r="L224" s="44">
        <v>12</v>
      </c>
      <c r="M224" s="44">
        <v>3</v>
      </c>
    </row>
    <row r="225" spans="1:15" s="39" customFormat="1" ht="20.100000000000001" customHeight="1" thickBot="1" x14ac:dyDescent="0.3">
      <c r="A225" s="353" t="s">
        <v>591</v>
      </c>
      <c r="B225" s="46">
        <v>5</v>
      </c>
      <c r="C225" s="46">
        <v>3</v>
      </c>
      <c r="D225" s="46">
        <v>14</v>
      </c>
      <c r="E225" s="46">
        <v>9</v>
      </c>
      <c r="F225" s="46">
        <v>7</v>
      </c>
      <c r="G225" s="46">
        <v>15</v>
      </c>
      <c r="H225" s="46">
        <v>5</v>
      </c>
      <c r="I225" s="46">
        <v>3</v>
      </c>
      <c r="J225" s="46">
        <v>6</v>
      </c>
      <c r="K225" s="46">
        <v>6</v>
      </c>
      <c r="L225" s="46">
        <v>3</v>
      </c>
      <c r="M225" s="46">
        <v>4</v>
      </c>
    </row>
    <row r="226" spans="1:15" s="48" customFormat="1" ht="15.95" customHeight="1" x14ac:dyDescent="0.25">
      <c r="A226" s="47" t="s">
        <v>588</v>
      </c>
      <c r="B226" s="47"/>
      <c r="C226" s="47"/>
      <c r="N226" s="65"/>
      <c r="O226" s="65"/>
    </row>
    <row r="227" spans="1:15" ht="20.100000000000001" customHeight="1" x14ac:dyDescent="0.25">
      <c r="N227" s="40"/>
      <c r="O227" s="40"/>
    </row>
    <row r="228" spans="1:15" ht="20.100000000000001" customHeight="1" x14ac:dyDescent="0.25">
      <c r="O228" s="66"/>
    </row>
  </sheetData>
  <mergeCells count="16">
    <mergeCell ref="A139:A141"/>
    <mergeCell ref="B139:O139"/>
    <mergeCell ref="B140:C140"/>
    <mergeCell ref="A184:A186"/>
    <mergeCell ref="B184:M184"/>
    <mergeCell ref="B185:C185"/>
    <mergeCell ref="F185:G185"/>
    <mergeCell ref="J185:K185"/>
    <mergeCell ref="A3:A5"/>
    <mergeCell ref="B3:O3"/>
    <mergeCell ref="B4:C4"/>
    <mergeCell ref="A71:A73"/>
    <mergeCell ref="B71:M71"/>
    <mergeCell ref="B72:C72"/>
    <mergeCell ref="F72:G72"/>
    <mergeCell ref="J72:K72"/>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68" max="16383" man="1"/>
    <brk id="136" max="16383" man="1"/>
    <brk id="181"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28"/>
  <sheetViews>
    <sheetView showGridLines="0" zoomScaleNormal="100" zoomScaleSheetLayoutView="25" workbookViewId="0"/>
  </sheetViews>
  <sheetFormatPr defaultColWidth="11.42578125" defaultRowHeight="20.100000000000001" customHeight="1" x14ac:dyDescent="0.25"/>
  <cols>
    <col min="1" max="1" width="36.7109375" style="41" customWidth="1"/>
    <col min="2" max="3" width="10.28515625" style="41" customWidth="1"/>
    <col min="4" max="4" width="9" style="41" customWidth="1"/>
    <col min="5" max="5" width="10" style="41" customWidth="1"/>
    <col min="6" max="13" width="9" style="41" customWidth="1"/>
    <col min="14" max="14" width="10.5703125" style="41" customWidth="1"/>
    <col min="15" max="15" width="10.5703125" style="41" bestFit="1" customWidth="1"/>
    <col min="16" max="16" width="11.7109375" style="41" customWidth="1"/>
    <col min="17" max="16384" width="11.42578125" style="41"/>
  </cols>
  <sheetData>
    <row r="1" spans="1:17" s="27" customFormat="1" ht="24.95" customHeight="1" x14ac:dyDescent="0.25">
      <c r="A1" s="347" t="s">
        <v>115</v>
      </c>
      <c r="B1" s="347"/>
      <c r="C1" s="347"/>
      <c r="D1" s="347"/>
      <c r="E1" s="347"/>
      <c r="F1" s="347"/>
      <c r="G1" s="347"/>
    </row>
    <row r="2" spans="1:17" s="55" customFormat="1" ht="24.95" customHeight="1" thickBot="1" x14ac:dyDescent="0.25">
      <c r="A2" s="28" t="s">
        <v>542</v>
      </c>
      <c r="B2" s="53"/>
      <c r="C2" s="53"/>
      <c r="D2" s="53"/>
      <c r="E2" s="53"/>
      <c r="F2" s="53"/>
      <c r="G2" s="53"/>
      <c r="H2" s="53"/>
      <c r="I2" s="53"/>
      <c r="J2" s="53"/>
      <c r="K2" s="53"/>
      <c r="L2" s="53"/>
      <c r="M2" s="53"/>
      <c r="N2" s="53"/>
      <c r="O2" s="336" t="s">
        <v>586</v>
      </c>
      <c r="P2" s="54"/>
    </row>
    <row r="3" spans="1:17" s="39" customFormat="1" ht="20.100000000000001" customHeight="1" x14ac:dyDescent="0.25">
      <c r="A3" s="1023" t="s">
        <v>8</v>
      </c>
      <c r="B3" s="1019" t="s">
        <v>9</v>
      </c>
      <c r="C3" s="1020"/>
      <c r="D3" s="1020"/>
      <c r="E3" s="1020"/>
      <c r="F3" s="1020"/>
      <c r="G3" s="1020"/>
      <c r="H3" s="1020"/>
      <c r="I3" s="1020"/>
      <c r="J3" s="1020"/>
      <c r="K3" s="1020"/>
      <c r="L3" s="1020"/>
      <c r="M3" s="1020"/>
      <c r="N3" s="1020"/>
      <c r="O3" s="1020"/>
      <c r="P3" s="56"/>
    </row>
    <row r="4" spans="1:17" ht="20.100000000000001" customHeight="1" x14ac:dyDescent="0.25">
      <c r="A4" s="1024"/>
      <c r="B4" s="1021" t="s">
        <v>10</v>
      </c>
      <c r="C4" s="1021"/>
      <c r="D4" s="32" t="s">
        <v>69</v>
      </c>
      <c r="E4" s="32"/>
      <c r="F4" s="32" t="s">
        <v>70</v>
      </c>
      <c r="G4" s="32"/>
      <c r="H4" s="32" t="s">
        <v>71</v>
      </c>
      <c r="I4" s="32"/>
      <c r="J4" s="32" t="s">
        <v>72</v>
      </c>
      <c r="K4" s="32"/>
      <c r="L4" s="32" t="s">
        <v>73</v>
      </c>
      <c r="M4" s="32"/>
      <c r="N4" s="32" t="s">
        <v>74</v>
      </c>
      <c r="O4" s="57"/>
      <c r="P4" s="58"/>
    </row>
    <row r="5" spans="1:17" ht="20.100000000000001" customHeight="1" x14ac:dyDescent="0.25">
      <c r="A5" s="1025"/>
      <c r="B5" s="59">
        <v>2015</v>
      </c>
      <c r="C5" s="59">
        <v>2016</v>
      </c>
      <c r="D5" s="59">
        <v>2015</v>
      </c>
      <c r="E5" s="59">
        <v>2016</v>
      </c>
      <c r="F5" s="334">
        <v>2015</v>
      </c>
      <c r="G5" s="334">
        <v>2016</v>
      </c>
      <c r="H5" s="334">
        <v>2015</v>
      </c>
      <c r="I5" s="334">
        <v>2016</v>
      </c>
      <c r="J5" s="334">
        <v>2015</v>
      </c>
      <c r="K5" s="334">
        <v>2016</v>
      </c>
      <c r="L5" s="334">
        <v>2015</v>
      </c>
      <c r="M5" s="334">
        <v>2016</v>
      </c>
      <c r="N5" s="334">
        <v>2015</v>
      </c>
      <c r="O5" s="335">
        <v>2016</v>
      </c>
      <c r="P5" s="58"/>
    </row>
    <row r="6" spans="1:17" ht="20.100000000000001" customHeight="1" x14ac:dyDescent="0.25">
      <c r="A6" s="36" t="s">
        <v>10</v>
      </c>
      <c r="B6" s="37">
        <v>2248811</v>
      </c>
      <c r="C6" s="37">
        <v>2248297</v>
      </c>
      <c r="D6" s="37">
        <v>144563</v>
      </c>
      <c r="E6" s="37">
        <v>209940</v>
      </c>
      <c r="F6" s="37">
        <v>198018</v>
      </c>
      <c r="G6" s="37">
        <v>234271</v>
      </c>
      <c r="H6" s="37">
        <v>237335</v>
      </c>
      <c r="I6" s="37">
        <v>223937</v>
      </c>
      <c r="J6" s="37">
        <v>188224</v>
      </c>
      <c r="K6" s="37">
        <v>180934</v>
      </c>
      <c r="L6" s="37">
        <v>179044</v>
      </c>
      <c r="M6" s="37">
        <v>158878</v>
      </c>
      <c r="N6" s="37">
        <v>170635</v>
      </c>
      <c r="O6" s="37">
        <v>159170</v>
      </c>
    </row>
    <row r="7" spans="1:17" s="39" customFormat="1" ht="20.100000000000001" customHeight="1" x14ac:dyDescent="0.25">
      <c r="A7" s="352" t="s">
        <v>260</v>
      </c>
      <c r="B7" s="40">
        <v>85307</v>
      </c>
      <c r="C7" s="40">
        <v>59845</v>
      </c>
      <c r="D7" s="40">
        <v>8614</v>
      </c>
      <c r="E7" s="40">
        <v>6115</v>
      </c>
      <c r="F7" s="40">
        <v>6623</v>
      </c>
      <c r="G7" s="40">
        <v>5289</v>
      </c>
      <c r="H7" s="40">
        <v>7681</v>
      </c>
      <c r="I7" s="40">
        <v>5199</v>
      </c>
      <c r="J7" s="40">
        <v>6348</v>
      </c>
      <c r="K7" s="40">
        <v>4915</v>
      </c>
      <c r="L7" s="40">
        <v>7192</v>
      </c>
      <c r="M7" s="40">
        <v>3742</v>
      </c>
      <c r="N7" s="40">
        <v>7487</v>
      </c>
      <c r="O7" s="40">
        <v>3231</v>
      </c>
    </row>
    <row r="8" spans="1:17" ht="20.100000000000001" customHeight="1" x14ac:dyDescent="0.25">
      <c r="A8" s="41" t="s">
        <v>17</v>
      </c>
      <c r="B8" s="42">
        <v>24178</v>
      </c>
      <c r="C8" s="42">
        <v>21034</v>
      </c>
      <c r="D8" s="42">
        <v>1384</v>
      </c>
      <c r="E8" s="42">
        <v>1606</v>
      </c>
      <c r="F8" s="42">
        <v>1615</v>
      </c>
      <c r="G8" s="42">
        <v>1577</v>
      </c>
      <c r="H8" s="42">
        <v>2013</v>
      </c>
      <c r="I8" s="42">
        <v>1752</v>
      </c>
      <c r="J8" s="42">
        <v>2302</v>
      </c>
      <c r="K8" s="42">
        <v>1634</v>
      </c>
      <c r="L8" s="42">
        <v>2148</v>
      </c>
      <c r="M8" s="42">
        <v>1284</v>
      </c>
      <c r="N8" s="42">
        <v>1606</v>
      </c>
      <c r="O8" s="42">
        <v>1380</v>
      </c>
    </row>
    <row r="9" spans="1:17" ht="20.100000000000001" customHeight="1" x14ac:dyDescent="0.25">
      <c r="A9" s="41" t="s">
        <v>18</v>
      </c>
      <c r="B9" s="42">
        <v>34846</v>
      </c>
      <c r="C9" s="42">
        <v>20107</v>
      </c>
      <c r="D9" s="42">
        <v>5573</v>
      </c>
      <c r="E9" s="42">
        <v>3217</v>
      </c>
      <c r="F9" s="42">
        <v>3030</v>
      </c>
      <c r="G9" s="42">
        <v>2379</v>
      </c>
      <c r="H9" s="42">
        <v>3091</v>
      </c>
      <c r="I9" s="42">
        <v>2114</v>
      </c>
      <c r="J9" s="42">
        <v>2348</v>
      </c>
      <c r="K9" s="42">
        <v>1715</v>
      </c>
      <c r="L9" s="42">
        <v>3044</v>
      </c>
      <c r="M9" s="42">
        <v>1195</v>
      </c>
      <c r="N9" s="42">
        <v>2312</v>
      </c>
      <c r="O9" s="42">
        <v>917</v>
      </c>
    </row>
    <row r="10" spans="1:17" ht="20.100000000000001" customHeight="1" x14ac:dyDescent="0.25">
      <c r="A10" s="41" t="s">
        <v>19</v>
      </c>
      <c r="B10" s="42">
        <v>372</v>
      </c>
      <c r="C10" s="42">
        <v>204</v>
      </c>
      <c r="D10" s="42">
        <v>29</v>
      </c>
      <c r="E10" s="42">
        <v>22</v>
      </c>
      <c r="F10" s="42">
        <v>25</v>
      </c>
      <c r="G10" s="42">
        <v>16</v>
      </c>
      <c r="H10" s="42">
        <v>29</v>
      </c>
      <c r="I10" s="42">
        <v>17</v>
      </c>
      <c r="J10" s="42">
        <v>13</v>
      </c>
      <c r="K10" s="42">
        <v>20</v>
      </c>
      <c r="L10" s="42">
        <v>11</v>
      </c>
      <c r="M10" s="42">
        <v>20</v>
      </c>
      <c r="N10" s="42">
        <v>34</v>
      </c>
      <c r="O10" s="42">
        <v>19</v>
      </c>
    </row>
    <row r="11" spans="1:17" ht="20.100000000000001" customHeight="1" x14ac:dyDescent="0.25">
      <c r="A11" s="41" t="s">
        <v>559</v>
      </c>
      <c r="B11" s="42">
        <v>2090</v>
      </c>
      <c r="C11" s="42">
        <v>2261</v>
      </c>
      <c r="D11" s="42">
        <v>77</v>
      </c>
      <c r="E11" s="42">
        <v>122</v>
      </c>
      <c r="F11" s="42">
        <v>130</v>
      </c>
      <c r="G11" s="42">
        <v>131</v>
      </c>
      <c r="H11" s="42">
        <v>153</v>
      </c>
      <c r="I11" s="42">
        <v>132</v>
      </c>
      <c r="J11" s="42">
        <v>185</v>
      </c>
      <c r="K11" s="42">
        <v>218</v>
      </c>
      <c r="L11" s="42">
        <v>211</v>
      </c>
      <c r="M11" s="42">
        <v>137</v>
      </c>
      <c r="N11" s="42">
        <v>119</v>
      </c>
      <c r="O11" s="42">
        <v>92</v>
      </c>
    </row>
    <row r="12" spans="1:17" ht="20.100000000000001" customHeight="1" x14ac:dyDescent="0.25">
      <c r="A12" s="41" t="s">
        <v>560</v>
      </c>
      <c r="B12" s="42">
        <v>1540</v>
      </c>
      <c r="C12" s="42">
        <v>633</v>
      </c>
      <c r="D12" s="42">
        <v>70</v>
      </c>
      <c r="E12" s="42">
        <v>34</v>
      </c>
      <c r="F12" s="42">
        <v>126</v>
      </c>
      <c r="G12" s="42">
        <v>50</v>
      </c>
      <c r="H12" s="42">
        <v>232</v>
      </c>
      <c r="I12" s="42">
        <v>48</v>
      </c>
      <c r="J12" s="42">
        <v>81</v>
      </c>
      <c r="K12" s="42">
        <v>19</v>
      </c>
      <c r="L12" s="42">
        <v>136</v>
      </c>
      <c r="M12" s="42">
        <v>39</v>
      </c>
      <c r="N12" s="42">
        <v>352</v>
      </c>
      <c r="O12" s="42">
        <v>33</v>
      </c>
    </row>
    <row r="13" spans="1:17" ht="20.100000000000001" customHeight="1" x14ac:dyDescent="0.25">
      <c r="A13" s="41" t="s">
        <v>561</v>
      </c>
      <c r="B13" s="42">
        <v>3432</v>
      </c>
      <c r="C13" s="42">
        <v>2174</v>
      </c>
      <c r="D13" s="42">
        <v>200</v>
      </c>
      <c r="E13" s="42">
        <v>241</v>
      </c>
      <c r="F13" s="42">
        <v>343</v>
      </c>
      <c r="G13" s="42">
        <v>220</v>
      </c>
      <c r="H13" s="42">
        <v>254</v>
      </c>
      <c r="I13" s="42">
        <v>182</v>
      </c>
      <c r="J13" s="42">
        <v>309</v>
      </c>
      <c r="K13" s="42">
        <v>235</v>
      </c>
      <c r="L13" s="42">
        <v>243</v>
      </c>
      <c r="M13" s="42">
        <v>93</v>
      </c>
      <c r="N13" s="42">
        <v>249</v>
      </c>
      <c r="O13" s="42">
        <v>65</v>
      </c>
    </row>
    <row r="14" spans="1:17" ht="20.100000000000001" customHeight="1" x14ac:dyDescent="0.25">
      <c r="A14" s="41" t="s">
        <v>562</v>
      </c>
      <c r="B14" s="42">
        <v>3592</v>
      </c>
      <c r="C14" s="42">
        <v>2191</v>
      </c>
      <c r="D14" s="42">
        <v>300</v>
      </c>
      <c r="E14" s="42">
        <v>189</v>
      </c>
      <c r="F14" s="42">
        <v>237</v>
      </c>
      <c r="G14" s="42">
        <v>142</v>
      </c>
      <c r="H14" s="42">
        <v>475</v>
      </c>
      <c r="I14" s="42">
        <v>162</v>
      </c>
      <c r="J14" s="42">
        <v>217</v>
      </c>
      <c r="K14" s="42">
        <v>229</v>
      </c>
      <c r="L14" s="42">
        <v>147</v>
      </c>
      <c r="M14" s="42">
        <v>176</v>
      </c>
      <c r="N14" s="42">
        <v>237</v>
      </c>
      <c r="O14" s="42">
        <v>104</v>
      </c>
      <c r="Q14" s="41" t="s">
        <v>1</v>
      </c>
    </row>
    <row r="15" spans="1:17" ht="20.100000000000001" customHeight="1" x14ac:dyDescent="0.25">
      <c r="A15" s="41" t="s">
        <v>20</v>
      </c>
      <c r="B15" s="42">
        <v>3125</v>
      </c>
      <c r="C15" s="42">
        <v>1833</v>
      </c>
      <c r="D15" s="42">
        <v>104</v>
      </c>
      <c r="E15" s="42">
        <v>129</v>
      </c>
      <c r="F15" s="42">
        <v>190</v>
      </c>
      <c r="G15" s="42">
        <v>126</v>
      </c>
      <c r="H15" s="42">
        <v>178</v>
      </c>
      <c r="I15" s="42">
        <v>218</v>
      </c>
      <c r="J15" s="42">
        <v>106</v>
      </c>
      <c r="K15" s="42">
        <v>145</v>
      </c>
      <c r="L15" s="42">
        <v>173</v>
      </c>
      <c r="M15" s="42">
        <v>159</v>
      </c>
      <c r="N15" s="42">
        <v>1234</v>
      </c>
      <c r="O15" s="42">
        <v>87</v>
      </c>
    </row>
    <row r="16" spans="1:17" ht="20.100000000000001" customHeight="1" x14ac:dyDescent="0.25">
      <c r="A16" s="41" t="s">
        <v>563</v>
      </c>
      <c r="B16" s="42">
        <v>924</v>
      </c>
      <c r="C16" s="42">
        <v>910</v>
      </c>
      <c r="D16" s="42">
        <v>17</v>
      </c>
      <c r="E16" s="42">
        <v>14</v>
      </c>
      <c r="F16" s="42">
        <v>41</v>
      </c>
      <c r="G16" s="42">
        <v>65</v>
      </c>
      <c r="H16" s="42">
        <v>60</v>
      </c>
      <c r="I16" s="42">
        <v>26</v>
      </c>
      <c r="J16" s="42">
        <v>49</v>
      </c>
      <c r="K16" s="42">
        <v>61</v>
      </c>
      <c r="L16" s="42">
        <v>98</v>
      </c>
      <c r="M16" s="42">
        <v>109</v>
      </c>
      <c r="N16" s="42">
        <v>177</v>
      </c>
      <c r="O16" s="42">
        <v>64</v>
      </c>
    </row>
    <row r="17" spans="1:15" ht="20.100000000000001" customHeight="1" x14ac:dyDescent="0.25">
      <c r="A17" s="41" t="s">
        <v>564</v>
      </c>
      <c r="B17" s="42">
        <v>963</v>
      </c>
      <c r="C17" s="42">
        <v>848</v>
      </c>
      <c r="D17" s="42">
        <v>55</v>
      </c>
      <c r="E17" s="42">
        <v>75</v>
      </c>
      <c r="F17" s="42">
        <v>58</v>
      </c>
      <c r="G17" s="42">
        <v>64</v>
      </c>
      <c r="H17" s="42">
        <v>98</v>
      </c>
      <c r="I17" s="42">
        <v>59</v>
      </c>
      <c r="J17" s="42">
        <v>47</v>
      </c>
      <c r="K17" s="42">
        <v>83</v>
      </c>
      <c r="L17" s="42">
        <v>100</v>
      </c>
      <c r="M17" s="42">
        <v>61</v>
      </c>
      <c r="N17" s="42">
        <v>55</v>
      </c>
      <c r="O17" s="42">
        <v>30</v>
      </c>
    </row>
    <row r="18" spans="1:15" ht="20.100000000000001" customHeight="1" x14ac:dyDescent="0.25">
      <c r="A18" s="41" t="s">
        <v>21</v>
      </c>
      <c r="B18" s="42">
        <v>10245</v>
      </c>
      <c r="C18" s="42">
        <v>7650</v>
      </c>
      <c r="D18" s="42">
        <v>805</v>
      </c>
      <c r="E18" s="42">
        <v>466</v>
      </c>
      <c r="F18" s="42">
        <v>828</v>
      </c>
      <c r="G18" s="42">
        <v>519</v>
      </c>
      <c r="H18" s="42">
        <v>1098</v>
      </c>
      <c r="I18" s="42">
        <v>489</v>
      </c>
      <c r="J18" s="42">
        <v>691</v>
      </c>
      <c r="K18" s="42">
        <v>556</v>
      </c>
      <c r="L18" s="42">
        <v>881</v>
      </c>
      <c r="M18" s="42">
        <v>469</v>
      </c>
      <c r="N18" s="42">
        <v>1112</v>
      </c>
      <c r="O18" s="42">
        <v>440</v>
      </c>
    </row>
    <row r="19" spans="1:15" s="39" customFormat="1" ht="20.100000000000001" customHeight="1" x14ac:dyDescent="0.25">
      <c r="A19" s="352" t="s">
        <v>589</v>
      </c>
      <c r="B19" s="40">
        <v>28500</v>
      </c>
      <c r="C19" s="40">
        <v>25855</v>
      </c>
      <c r="D19" s="40">
        <v>1321</v>
      </c>
      <c r="E19" s="40">
        <v>1927</v>
      </c>
      <c r="F19" s="40">
        <v>1806</v>
      </c>
      <c r="G19" s="40">
        <v>1934</v>
      </c>
      <c r="H19" s="40">
        <v>2744</v>
      </c>
      <c r="I19" s="40">
        <v>2416</v>
      </c>
      <c r="J19" s="40">
        <v>2474</v>
      </c>
      <c r="K19" s="40">
        <v>2581</v>
      </c>
      <c r="L19" s="40">
        <v>2631</v>
      </c>
      <c r="M19" s="40">
        <v>2086</v>
      </c>
      <c r="N19" s="40">
        <v>2797</v>
      </c>
      <c r="O19" s="40">
        <v>2041</v>
      </c>
    </row>
    <row r="20" spans="1:15" ht="20.100000000000001" customHeight="1" x14ac:dyDescent="0.25">
      <c r="A20" s="41" t="s">
        <v>22</v>
      </c>
      <c r="B20" s="42">
        <v>6243</v>
      </c>
      <c r="C20" s="42">
        <v>6227</v>
      </c>
      <c r="D20" s="42">
        <v>225</v>
      </c>
      <c r="E20" s="42">
        <v>524</v>
      </c>
      <c r="F20" s="42">
        <v>431</v>
      </c>
      <c r="G20" s="42">
        <v>453</v>
      </c>
      <c r="H20" s="42">
        <v>633</v>
      </c>
      <c r="I20" s="42">
        <v>576</v>
      </c>
      <c r="J20" s="42">
        <v>518</v>
      </c>
      <c r="K20" s="42">
        <v>603</v>
      </c>
      <c r="L20" s="42">
        <v>735</v>
      </c>
      <c r="M20" s="42">
        <v>541</v>
      </c>
      <c r="N20" s="42">
        <v>543</v>
      </c>
      <c r="O20" s="42">
        <v>485</v>
      </c>
    </row>
    <row r="21" spans="1:15" ht="20.100000000000001" customHeight="1" x14ac:dyDescent="0.25">
      <c r="A21" s="41" t="s">
        <v>23</v>
      </c>
      <c r="B21" s="42">
        <v>2991</v>
      </c>
      <c r="C21" s="42">
        <v>2777</v>
      </c>
      <c r="D21" s="42">
        <v>176</v>
      </c>
      <c r="E21" s="42">
        <v>184</v>
      </c>
      <c r="F21" s="42">
        <v>183</v>
      </c>
      <c r="G21" s="42">
        <v>157</v>
      </c>
      <c r="H21" s="42">
        <v>165</v>
      </c>
      <c r="I21" s="42">
        <v>232</v>
      </c>
      <c r="J21" s="42">
        <v>244</v>
      </c>
      <c r="K21" s="42">
        <v>223</v>
      </c>
      <c r="L21" s="42">
        <v>212</v>
      </c>
      <c r="M21" s="42">
        <v>229</v>
      </c>
      <c r="N21" s="42">
        <v>288</v>
      </c>
      <c r="O21" s="42">
        <v>246</v>
      </c>
    </row>
    <row r="22" spans="1:15" ht="20.100000000000001" customHeight="1" x14ac:dyDescent="0.25">
      <c r="A22" s="41" t="s">
        <v>565</v>
      </c>
      <c r="B22" s="42">
        <v>1931</v>
      </c>
      <c r="C22" s="42">
        <v>1829</v>
      </c>
      <c r="D22" s="42">
        <v>70</v>
      </c>
      <c r="E22" s="42">
        <v>136</v>
      </c>
      <c r="F22" s="42">
        <v>124</v>
      </c>
      <c r="G22" s="42">
        <v>131</v>
      </c>
      <c r="H22" s="42">
        <v>214</v>
      </c>
      <c r="I22" s="42">
        <v>173</v>
      </c>
      <c r="J22" s="42">
        <v>166</v>
      </c>
      <c r="K22" s="42">
        <v>160</v>
      </c>
      <c r="L22" s="42">
        <v>167</v>
      </c>
      <c r="M22" s="42">
        <v>128</v>
      </c>
      <c r="N22" s="42">
        <v>156</v>
      </c>
      <c r="O22" s="42">
        <v>171</v>
      </c>
    </row>
    <row r="23" spans="1:15" ht="20.100000000000001" customHeight="1" x14ac:dyDescent="0.25">
      <c r="A23" s="41" t="s">
        <v>24</v>
      </c>
      <c r="B23" s="42">
        <v>3501</v>
      </c>
      <c r="C23" s="42">
        <v>3622</v>
      </c>
      <c r="D23" s="42">
        <v>162</v>
      </c>
      <c r="E23" s="42">
        <v>197</v>
      </c>
      <c r="F23" s="42">
        <v>208</v>
      </c>
      <c r="G23" s="42">
        <v>281</v>
      </c>
      <c r="H23" s="42">
        <v>317</v>
      </c>
      <c r="I23" s="42">
        <v>365</v>
      </c>
      <c r="J23" s="42">
        <v>324</v>
      </c>
      <c r="K23" s="42">
        <v>386</v>
      </c>
      <c r="L23" s="42">
        <v>318</v>
      </c>
      <c r="M23" s="42">
        <v>249</v>
      </c>
      <c r="N23" s="42">
        <v>386</v>
      </c>
      <c r="O23" s="42">
        <v>288</v>
      </c>
    </row>
    <row r="24" spans="1:15" ht="20.100000000000001" customHeight="1" x14ac:dyDescent="0.25">
      <c r="A24" s="41" t="s">
        <v>566</v>
      </c>
      <c r="B24" s="42">
        <v>726</v>
      </c>
      <c r="C24" s="42">
        <v>568</v>
      </c>
      <c r="D24" s="42">
        <v>15</v>
      </c>
      <c r="E24" s="42">
        <v>62</v>
      </c>
      <c r="F24" s="42">
        <v>53</v>
      </c>
      <c r="G24" s="42">
        <v>86</v>
      </c>
      <c r="H24" s="42">
        <v>38</v>
      </c>
      <c r="I24" s="42">
        <v>53</v>
      </c>
      <c r="J24" s="42">
        <v>49</v>
      </c>
      <c r="K24" s="42">
        <v>89</v>
      </c>
      <c r="L24" s="42">
        <v>38</v>
      </c>
      <c r="M24" s="42">
        <v>41</v>
      </c>
      <c r="N24" s="42">
        <v>56</v>
      </c>
      <c r="O24" s="42">
        <v>48</v>
      </c>
    </row>
    <row r="25" spans="1:15" ht="20.100000000000001" customHeight="1" x14ac:dyDescent="0.25">
      <c r="A25" s="41" t="s">
        <v>567</v>
      </c>
      <c r="B25" s="42">
        <v>1663</v>
      </c>
      <c r="C25" s="42">
        <v>1419</v>
      </c>
      <c r="D25" s="42">
        <v>66</v>
      </c>
      <c r="E25" s="42">
        <v>106</v>
      </c>
      <c r="F25" s="42">
        <v>103</v>
      </c>
      <c r="G25" s="42">
        <v>125</v>
      </c>
      <c r="H25" s="42">
        <v>145</v>
      </c>
      <c r="I25" s="42">
        <v>164</v>
      </c>
      <c r="J25" s="42">
        <v>184</v>
      </c>
      <c r="K25" s="42">
        <v>209</v>
      </c>
      <c r="L25" s="42">
        <v>147</v>
      </c>
      <c r="M25" s="42">
        <v>108</v>
      </c>
      <c r="N25" s="42">
        <v>196</v>
      </c>
      <c r="O25" s="42">
        <v>79</v>
      </c>
    </row>
    <row r="26" spans="1:15" ht="20.100000000000001" customHeight="1" x14ac:dyDescent="0.25">
      <c r="A26" s="41" t="s">
        <v>568</v>
      </c>
      <c r="B26" s="42">
        <v>787</v>
      </c>
      <c r="C26" s="42">
        <v>725</v>
      </c>
      <c r="D26" s="42">
        <v>73</v>
      </c>
      <c r="E26" s="42">
        <v>48</v>
      </c>
      <c r="F26" s="42">
        <v>36</v>
      </c>
      <c r="G26" s="42">
        <v>53</v>
      </c>
      <c r="H26" s="42">
        <v>73</v>
      </c>
      <c r="I26" s="42">
        <v>55</v>
      </c>
      <c r="J26" s="42">
        <v>73</v>
      </c>
      <c r="K26" s="42">
        <v>114</v>
      </c>
      <c r="L26" s="42">
        <v>55</v>
      </c>
      <c r="M26" s="42">
        <v>72</v>
      </c>
      <c r="N26" s="42">
        <v>70</v>
      </c>
      <c r="O26" s="42">
        <v>45</v>
      </c>
    </row>
    <row r="27" spans="1:15" ht="20.100000000000001" customHeight="1" x14ac:dyDescent="0.25">
      <c r="A27" s="41" t="s">
        <v>25</v>
      </c>
      <c r="B27" s="42">
        <v>5030</v>
      </c>
      <c r="C27" s="42">
        <v>3967</v>
      </c>
      <c r="D27" s="42">
        <v>307</v>
      </c>
      <c r="E27" s="42">
        <v>298</v>
      </c>
      <c r="F27" s="42">
        <v>346</v>
      </c>
      <c r="G27" s="42">
        <v>274</v>
      </c>
      <c r="H27" s="42">
        <v>491</v>
      </c>
      <c r="I27" s="42">
        <v>372</v>
      </c>
      <c r="J27" s="42">
        <v>450</v>
      </c>
      <c r="K27" s="42">
        <v>365</v>
      </c>
      <c r="L27" s="42">
        <v>478</v>
      </c>
      <c r="M27" s="42">
        <v>316</v>
      </c>
      <c r="N27" s="42">
        <v>476</v>
      </c>
      <c r="O27" s="42">
        <v>323</v>
      </c>
    </row>
    <row r="28" spans="1:15" ht="20.100000000000001" customHeight="1" x14ac:dyDescent="0.25">
      <c r="A28" s="41" t="s">
        <v>569</v>
      </c>
      <c r="B28" s="42">
        <v>3004</v>
      </c>
      <c r="C28" s="42">
        <v>2567</v>
      </c>
      <c r="D28" s="42">
        <v>152</v>
      </c>
      <c r="E28" s="42">
        <v>260</v>
      </c>
      <c r="F28" s="42">
        <v>186</v>
      </c>
      <c r="G28" s="42">
        <v>206</v>
      </c>
      <c r="H28" s="42">
        <v>325</v>
      </c>
      <c r="I28" s="42">
        <v>245</v>
      </c>
      <c r="J28" s="42">
        <v>265</v>
      </c>
      <c r="K28" s="42">
        <v>259</v>
      </c>
      <c r="L28" s="42">
        <v>312</v>
      </c>
      <c r="M28" s="42">
        <v>187</v>
      </c>
      <c r="N28" s="42">
        <v>275</v>
      </c>
      <c r="O28" s="42">
        <v>215</v>
      </c>
    </row>
    <row r="29" spans="1:15" ht="20.100000000000001" customHeight="1" x14ac:dyDescent="0.25">
      <c r="A29" s="41" t="s">
        <v>570</v>
      </c>
      <c r="B29" s="42">
        <v>1187</v>
      </c>
      <c r="C29" s="42">
        <v>852</v>
      </c>
      <c r="D29" s="42">
        <v>38</v>
      </c>
      <c r="E29" s="42">
        <v>39</v>
      </c>
      <c r="F29" s="42">
        <v>73</v>
      </c>
      <c r="G29" s="42">
        <v>70</v>
      </c>
      <c r="H29" s="42">
        <v>169</v>
      </c>
      <c r="I29" s="42">
        <v>73</v>
      </c>
      <c r="J29" s="42">
        <v>87</v>
      </c>
      <c r="K29" s="42">
        <v>58</v>
      </c>
      <c r="L29" s="42">
        <v>64</v>
      </c>
      <c r="M29" s="42">
        <v>97</v>
      </c>
      <c r="N29" s="42">
        <v>119</v>
      </c>
      <c r="O29" s="42">
        <v>58</v>
      </c>
    </row>
    <row r="30" spans="1:15" ht="20.100000000000001" customHeight="1" x14ac:dyDescent="0.25">
      <c r="A30" s="41" t="s">
        <v>26</v>
      </c>
      <c r="B30" s="42">
        <v>1437</v>
      </c>
      <c r="C30" s="42">
        <v>1302</v>
      </c>
      <c r="D30" s="42">
        <v>37</v>
      </c>
      <c r="E30" s="42">
        <v>73</v>
      </c>
      <c r="F30" s="42">
        <v>63</v>
      </c>
      <c r="G30" s="42">
        <v>98</v>
      </c>
      <c r="H30" s="42">
        <v>174</v>
      </c>
      <c r="I30" s="42">
        <v>108</v>
      </c>
      <c r="J30" s="42">
        <v>114</v>
      </c>
      <c r="K30" s="42">
        <v>115</v>
      </c>
      <c r="L30" s="42">
        <v>105</v>
      </c>
      <c r="M30" s="42">
        <v>118</v>
      </c>
      <c r="N30" s="42">
        <v>232</v>
      </c>
      <c r="O30" s="42">
        <v>83</v>
      </c>
    </row>
    <row r="31" spans="1:15" s="39" customFormat="1" ht="20.100000000000001" customHeight="1" x14ac:dyDescent="0.25">
      <c r="A31" s="352" t="s">
        <v>258</v>
      </c>
      <c r="B31" s="40">
        <v>382658</v>
      </c>
      <c r="C31" s="40">
        <v>388180</v>
      </c>
      <c r="D31" s="40">
        <v>12165</v>
      </c>
      <c r="E31" s="40">
        <v>26414</v>
      </c>
      <c r="F31" s="40">
        <v>29263</v>
      </c>
      <c r="G31" s="40">
        <v>33746</v>
      </c>
      <c r="H31" s="40">
        <v>39605</v>
      </c>
      <c r="I31" s="40">
        <v>36115</v>
      </c>
      <c r="J31" s="40">
        <v>31906</v>
      </c>
      <c r="K31" s="40">
        <v>30863</v>
      </c>
      <c r="L31" s="40">
        <v>34987</v>
      </c>
      <c r="M31" s="40">
        <v>30962</v>
      </c>
      <c r="N31" s="40">
        <v>38788</v>
      </c>
      <c r="O31" s="40">
        <v>35953</v>
      </c>
    </row>
    <row r="32" spans="1:15" ht="20.100000000000001" customHeight="1" x14ac:dyDescent="0.25">
      <c r="A32" s="41" t="s">
        <v>27</v>
      </c>
      <c r="B32" s="42">
        <v>40503</v>
      </c>
      <c r="C32" s="42">
        <v>40062</v>
      </c>
      <c r="D32" s="42">
        <v>1731</v>
      </c>
      <c r="E32" s="42">
        <v>3323</v>
      </c>
      <c r="F32" s="42">
        <v>3707</v>
      </c>
      <c r="G32" s="42">
        <v>4412</v>
      </c>
      <c r="H32" s="42">
        <v>4399</v>
      </c>
      <c r="I32" s="42">
        <v>3693</v>
      </c>
      <c r="J32" s="42">
        <v>3678</v>
      </c>
      <c r="K32" s="42">
        <v>3270</v>
      </c>
      <c r="L32" s="42">
        <v>3312</v>
      </c>
      <c r="M32" s="42">
        <v>2940</v>
      </c>
      <c r="N32" s="42">
        <v>3259</v>
      </c>
      <c r="O32" s="42">
        <v>2863</v>
      </c>
    </row>
    <row r="33" spans="1:15" ht="20.100000000000001" customHeight="1" x14ac:dyDescent="0.25">
      <c r="A33" s="41" t="s">
        <v>28</v>
      </c>
      <c r="B33" s="42">
        <v>279139</v>
      </c>
      <c r="C33" s="42">
        <v>283138</v>
      </c>
      <c r="D33" s="42">
        <v>8247</v>
      </c>
      <c r="E33" s="42">
        <v>18618</v>
      </c>
      <c r="F33" s="42">
        <v>21348</v>
      </c>
      <c r="G33" s="42">
        <v>23953</v>
      </c>
      <c r="H33" s="42">
        <v>29167</v>
      </c>
      <c r="I33" s="42">
        <v>26458</v>
      </c>
      <c r="J33" s="42">
        <v>23207</v>
      </c>
      <c r="K33" s="42">
        <v>22202</v>
      </c>
      <c r="L33" s="42">
        <v>26055</v>
      </c>
      <c r="M33" s="42">
        <v>22966</v>
      </c>
      <c r="N33" s="42">
        <v>29350</v>
      </c>
      <c r="O33" s="42">
        <v>27945</v>
      </c>
    </row>
    <row r="34" spans="1:15" ht="20.100000000000001" customHeight="1" x14ac:dyDescent="0.25">
      <c r="A34" s="41" t="s">
        <v>29</v>
      </c>
      <c r="B34" s="42">
        <v>63016</v>
      </c>
      <c r="C34" s="42">
        <v>64980</v>
      </c>
      <c r="D34" s="42">
        <v>2187</v>
      </c>
      <c r="E34" s="42">
        <v>4473</v>
      </c>
      <c r="F34" s="42">
        <v>4208</v>
      </c>
      <c r="G34" s="42">
        <v>5381</v>
      </c>
      <c r="H34" s="42">
        <v>6039</v>
      </c>
      <c r="I34" s="42">
        <v>5964</v>
      </c>
      <c r="J34" s="42">
        <v>5021</v>
      </c>
      <c r="K34" s="42">
        <v>5391</v>
      </c>
      <c r="L34" s="42">
        <v>5620</v>
      </c>
      <c r="M34" s="42">
        <v>5056</v>
      </c>
      <c r="N34" s="42">
        <v>6179</v>
      </c>
      <c r="O34" s="42">
        <v>5145</v>
      </c>
    </row>
    <row r="35" spans="1:15" s="39" customFormat="1" ht="20.100000000000001" customHeight="1" x14ac:dyDescent="0.25">
      <c r="A35" s="352" t="s">
        <v>259</v>
      </c>
      <c r="B35" s="40">
        <v>859693</v>
      </c>
      <c r="C35" s="40">
        <v>909335</v>
      </c>
      <c r="D35" s="40">
        <v>73903</v>
      </c>
      <c r="E35" s="40">
        <v>102460</v>
      </c>
      <c r="F35" s="40">
        <v>83191</v>
      </c>
      <c r="G35" s="40">
        <v>108469</v>
      </c>
      <c r="H35" s="40">
        <v>93485</v>
      </c>
      <c r="I35" s="40">
        <v>97069</v>
      </c>
      <c r="J35" s="40">
        <v>70662</v>
      </c>
      <c r="K35" s="40">
        <v>70609</v>
      </c>
      <c r="L35" s="40">
        <v>64478</v>
      </c>
      <c r="M35" s="40">
        <v>62421</v>
      </c>
      <c r="N35" s="40">
        <v>53541</v>
      </c>
      <c r="O35" s="40">
        <v>60851</v>
      </c>
    </row>
    <row r="36" spans="1:15" ht="20.100000000000001" customHeight="1" x14ac:dyDescent="0.25">
      <c r="A36" s="41" t="s">
        <v>30</v>
      </c>
      <c r="B36" s="42">
        <v>376133</v>
      </c>
      <c r="C36" s="42">
        <v>399092</v>
      </c>
      <c r="D36" s="42">
        <v>39439</v>
      </c>
      <c r="E36" s="42">
        <v>50878</v>
      </c>
      <c r="F36" s="42">
        <v>39907</v>
      </c>
      <c r="G36" s="42">
        <v>53362</v>
      </c>
      <c r="H36" s="42">
        <v>46730</v>
      </c>
      <c r="I36" s="42">
        <v>48439</v>
      </c>
      <c r="J36" s="42">
        <v>29470</v>
      </c>
      <c r="K36" s="42">
        <v>31238</v>
      </c>
      <c r="L36" s="42">
        <v>23967</v>
      </c>
      <c r="M36" s="42">
        <v>25475</v>
      </c>
      <c r="N36" s="42">
        <v>18248</v>
      </c>
      <c r="O36" s="42">
        <v>23016</v>
      </c>
    </row>
    <row r="37" spans="1:15" ht="20.100000000000001" customHeight="1" x14ac:dyDescent="0.25">
      <c r="A37" s="41" t="s">
        <v>31</v>
      </c>
      <c r="B37" s="42">
        <v>62507</v>
      </c>
      <c r="C37" s="42">
        <v>74810</v>
      </c>
      <c r="D37" s="42">
        <v>4546</v>
      </c>
      <c r="E37" s="42">
        <v>6767</v>
      </c>
      <c r="F37" s="42">
        <v>3486</v>
      </c>
      <c r="G37" s="42">
        <v>4465</v>
      </c>
      <c r="H37" s="42">
        <v>5361</v>
      </c>
      <c r="I37" s="42">
        <v>5626</v>
      </c>
      <c r="J37" s="42">
        <v>5796</v>
      </c>
      <c r="K37" s="42">
        <v>6449</v>
      </c>
      <c r="L37" s="42">
        <v>5334</v>
      </c>
      <c r="M37" s="42">
        <v>5947</v>
      </c>
      <c r="N37" s="42">
        <v>4752</v>
      </c>
      <c r="O37" s="42">
        <v>6020</v>
      </c>
    </row>
    <row r="38" spans="1:15" ht="20.100000000000001" customHeight="1" x14ac:dyDescent="0.25">
      <c r="A38" s="41" t="s">
        <v>32</v>
      </c>
      <c r="B38" s="42">
        <v>147619</v>
      </c>
      <c r="C38" s="42">
        <v>158613</v>
      </c>
      <c r="D38" s="42">
        <v>12302</v>
      </c>
      <c r="E38" s="42">
        <v>22059</v>
      </c>
      <c r="F38" s="42">
        <v>20072</v>
      </c>
      <c r="G38" s="42">
        <v>27130</v>
      </c>
      <c r="H38" s="42">
        <v>13462</v>
      </c>
      <c r="I38" s="42">
        <v>14759</v>
      </c>
      <c r="J38" s="42">
        <v>11048</v>
      </c>
      <c r="K38" s="42">
        <v>9953</v>
      </c>
      <c r="L38" s="42">
        <v>11043</v>
      </c>
      <c r="M38" s="42">
        <v>9325</v>
      </c>
      <c r="N38" s="42">
        <v>7857</v>
      </c>
      <c r="O38" s="42">
        <v>8415</v>
      </c>
    </row>
    <row r="39" spans="1:15" ht="20.100000000000001" customHeight="1" x14ac:dyDescent="0.25">
      <c r="A39" s="41" t="s">
        <v>33</v>
      </c>
      <c r="B39" s="42">
        <v>71076</v>
      </c>
      <c r="C39" s="42">
        <v>80594</v>
      </c>
      <c r="D39" s="42">
        <v>3306</v>
      </c>
      <c r="E39" s="42">
        <v>5890</v>
      </c>
      <c r="F39" s="42">
        <v>4804</v>
      </c>
      <c r="G39" s="42">
        <v>5974</v>
      </c>
      <c r="H39" s="42">
        <v>7365</v>
      </c>
      <c r="I39" s="42">
        <v>7720</v>
      </c>
      <c r="J39" s="42">
        <v>6850</v>
      </c>
      <c r="K39" s="42">
        <v>6521</v>
      </c>
      <c r="L39" s="42">
        <v>6784</v>
      </c>
      <c r="M39" s="42">
        <v>6410</v>
      </c>
      <c r="N39" s="42">
        <v>6567</v>
      </c>
      <c r="O39" s="42">
        <v>7837</v>
      </c>
    </row>
    <row r="40" spans="1:15" ht="20.100000000000001" customHeight="1" x14ac:dyDescent="0.25">
      <c r="A40" s="41" t="s">
        <v>34</v>
      </c>
      <c r="B40" s="42">
        <v>24398</v>
      </c>
      <c r="C40" s="42">
        <v>16647</v>
      </c>
      <c r="D40" s="42">
        <v>1038</v>
      </c>
      <c r="E40" s="42">
        <v>1184</v>
      </c>
      <c r="F40" s="42">
        <v>1773</v>
      </c>
      <c r="G40" s="42">
        <v>1345</v>
      </c>
      <c r="H40" s="42">
        <v>2035</v>
      </c>
      <c r="I40" s="42">
        <v>1634</v>
      </c>
      <c r="J40" s="42">
        <v>2342</v>
      </c>
      <c r="K40" s="42">
        <v>1814</v>
      </c>
      <c r="L40" s="42">
        <v>1818</v>
      </c>
      <c r="M40" s="42">
        <v>1329</v>
      </c>
      <c r="N40" s="42">
        <v>1866</v>
      </c>
      <c r="O40" s="42">
        <v>1449</v>
      </c>
    </row>
    <row r="41" spans="1:15" ht="20.100000000000001" customHeight="1" x14ac:dyDescent="0.25">
      <c r="A41" s="41" t="s">
        <v>571</v>
      </c>
      <c r="B41" s="42">
        <v>186</v>
      </c>
      <c r="C41" s="42">
        <v>140</v>
      </c>
      <c r="D41" s="42">
        <v>11</v>
      </c>
      <c r="E41" s="42">
        <v>14</v>
      </c>
      <c r="F41" s="42">
        <v>14</v>
      </c>
      <c r="G41" s="42">
        <v>12</v>
      </c>
      <c r="H41" s="42">
        <v>23</v>
      </c>
      <c r="I41" s="42">
        <v>9</v>
      </c>
      <c r="J41" s="42">
        <v>16</v>
      </c>
      <c r="K41" s="42">
        <v>16</v>
      </c>
      <c r="L41" s="42">
        <v>5</v>
      </c>
      <c r="M41" s="42">
        <v>12</v>
      </c>
      <c r="N41" s="42">
        <v>19</v>
      </c>
      <c r="O41" s="42">
        <v>6</v>
      </c>
    </row>
    <row r="42" spans="1:15" ht="20.100000000000001" customHeight="1" x14ac:dyDescent="0.25">
      <c r="A42" s="41" t="s">
        <v>35</v>
      </c>
      <c r="B42" s="42">
        <v>1</v>
      </c>
      <c r="C42" s="42">
        <v>2</v>
      </c>
      <c r="D42" s="42">
        <v>0</v>
      </c>
      <c r="E42" s="42">
        <v>0</v>
      </c>
      <c r="F42" s="42">
        <v>0</v>
      </c>
      <c r="G42" s="42">
        <v>0</v>
      </c>
      <c r="H42" s="42">
        <v>0</v>
      </c>
      <c r="I42" s="42">
        <v>0</v>
      </c>
      <c r="J42" s="42">
        <v>0</v>
      </c>
      <c r="K42" s="42">
        <v>0</v>
      </c>
      <c r="L42" s="42">
        <v>0</v>
      </c>
      <c r="M42" s="42">
        <v>0</v>
      </c>
      <c r="N42" s="42">
        <v>0</v>
      </c>
      <c r="O42" s="42">
        <v>0</v>
      </c>
    </row>
    <row r="43" spans="1:15" ht="20.100000000000001" customHeight="1" x14ac:dyDescent="0.25">
      <c r="A43" s="41" t="s">
        <v>36</v>
      </c>
      <c r="B43" s="42">
        <v>40470</v>
      </c>
      <c r="C43" s="42">
        <v>44568</v>
      </c>
      <c r="D43" s="42">
        <v>4281</v>
      </c>
      <c r="E43" s="42">
        <v>4210</v>
      </c>
      <c r="F43" s="42">
        <v>2958</v>
      </c>
      <c r="G43" s="42">
        <v>3530</v>
      </c>
      <c r="H43" s="42">
        <v>4010</v>
      </c>
      <c r="I43" s="42">
        <v>4628</v>
      </c>
      <c r="J43" s="42">
        <v>3344</v>
      </c>
      <c r="K43" s="42">
        <v>3621</v>
      </c>
      <c r="L43" s="42">
        <v>4093</v>
      </c>
      <c r="M43" s="42">
        <v>3673</v>
      </c>
      <c r="N43" s="42">
        <v>2969</v>
      </c>
      <c r="O43" s="42">
        <v>2984</v>
      </c>
    </row>
    <row r="44" spans="1:15" ht="20.100000000000001" customHeight="1" x14ac:dyDescent="0.25">
      <c r="A44" s="41" t="s">
        <v>37</v>
      </c>
      <c r="B44" s="42">
        <v>55046</v>
      </c>
      <c r="C44" s="42">
        <v>56253</v>
      </c>
      <c r="D44" s="42">
        <v>2929</v>
      </c>
      <c r="E44" s="42">
        <v>4917</v>
      </c>
      <c r="F44" s="42">
        <v>3690</v>
      </c>
      <c r="G44" s="42">
        <v>5480</v>
      </c>
      <c r="H44" s="42">
        <v>5080</v>
      </c>
      <c r="I44" s="42">
        <v>5710</v>
      </c>
      <c r="J44" s="42">
        <v>4775</v>
      </c>
      <c r="K44" s="42">
        <v>5068</v>
      </c>
      <c r="L44" s="42">
        <v>5103</v>
      </c>
      <c r="M44" s="42">
        <v>4578</v>
      </c>
      <c r="N44" s="42">
        <v>4216</v>
      </c>
      <c r="O44" s="42">
        <v>4205</v>
      </c>
    </row>
    <row r="45" spans="1:15" ht="20.100000000000001" customHeight="1" x14ac:dyDescent="0.25">
      <c r="A45" s="41" t="s">
        <v>38</v>
      </c>
      <c r="B45" s="42">
        <v>274</v>
      </c>
      <c r="C45" s="42">
        <v>145</v>
      </c>
      <c r="D45" s="42">
        <v>0</v>
      </c>
      <c r="E45" s="42">
        <v>6</v>
      </c>
      <c r="F45" s="42">
        <v>5</v>
      </c>
      <c r="G45" s="42">
        <v>14</v>
      </c>
      <c r="H45" s="42">
        <v>15</v>
      </c>
      <c r="I45" s="42">
        <v>8</v>
      </c>
      <c r="J45" s="42">
        <v>9</v>
      </c>
      <c r="K45" s="42">
        <v>30</v>
      </c>
      <c r="L45" s="42">
        <v>49</v>
      </c>
      <c r="M45" s="42">
        <v>11</v>
      </c>
      <c r="N45" s="42">
        <v>100</v>
      </c>
      <c r="O45" s="42">
        <v>2</v>
      </c>
    </row>
    <row r="46" spans="1:15" ht="20.100000000000001" customHeight="1" x14ac:dyDescent="0.25">
      <c r="A46" s="41" t="s">
        <v>39</v>
      </c>
      <c r="B46" s="42">
        <v>58987</v>
      </c>
      <c r="C46" s="42">
        <v>61631</v>
      </c>
      <c r="D46" s="42">
        <v>4481</v>
      </c>
      <c r="E46" s="42">
        <v>5221</v>
      </c>
      <c r="F46" s="42">
        <v>4809</v>
      </c>
      <c r="G46" s="42">
        <v>5736</v>
      </c>
      <c r="H46" s="42">
        <v>7043</v>
      </c>
      <c r="I46" s="42">
        <v>6852</v>
      </c>
      <c r="J46" s="42">
        <v>4737</v>
      </c>
      <c r="K46" s="42">
        <v>4338</v>
      </c>
      <c r="L46" s="42">
        <v>3991</v>
      </c>
      <c r="M46" s="42">
        <v>4259</v>
      </c>
      <c r="N46" s="42">
        <v>5103</v>
      </c>
      <c r="O46" s="42">
        <v>5392</v>
      </c>
    </row>
    <row r="47" spans="1:15" ht="20.100000000000001" customHeight="1" x14ac:dyDescent="0.25">
      <c r="A47" s="41" t="s">
        <v>40</v>
      </c>
      <c r="B47" s="42">
        <v>22996</v>
      </c>
      <c r="C47" s="42">
        <v>16840</v>
      </c>
      <c r="D47" s="42">
        <v>1570</v>
      </c>
      <c r="E47" s="42">
        <v>1314</v>
      </c>
      <c r="F47" s="42">
        <v>1673</v>
      </c>
      <c r="G47" s="42">
        <v>1421</v>
      </c>
      <c r="H47" s="42">
        <v>2361</v>
      </c>
      <c r="I47" s="42">
        <v>1684</v>
      </c>
      <c r="J47" s="42">
        <v>2275</v>
      </c>
      <c r="K47" s="42">
        <v>1561</v>
      </c>
      <c r="L47" s="42">
        <v>2291</v>
      </c>
      <c r="M47" s="42">
        <v>1402</v>
      </c>
      <c r="N47" s="42">
        <v>1844</v>
      </c>
      <c r="O47" s="42">
        <v>1525</v>
      </c>
    </row>
    <row r="48" spans="1:15" s="39" customFormat="1" ht="20.100000000000001" customHeight="1" x14ac:dyDescent="0.25">
      <c r="A48" s="352" t="s">
        <v>590</v>
      </c>
      <c r="B48" s="40">
        <v>195667</v>
      </c>
      <c r="C48" s="40">
        <v>180184</v>
      </c>
      <c r="D48" s="40">
        <v>7791</v>
      </c>
      <c r="E48" s="40">
        <v>14280</v>
      </c>
      <c r="F48" s="40">
        <v>15284</v>
      </c>
      <c r="G48" s="40">
        <v>15435</v>
      </c>
      <c r="H48" s="40">
        <v>20622</v>
      </c>
      <c r="I48" s="40">
        <v>15611</v>
      </c>
      <c r="J48" s="40">
        <v>17562</v>
      </c>
      <c r="K48" s="40">
        <v>14488</v>
      </c>
      <c r="L48" s="40">
        <v>17986</v>
      </c>
      <c r="M48" s="40">
        <v>14367</v>
      </c>
      <c r="N48" s="40">
        <v>19673</v>
      </c>
      <c r="O48" s="40">
        <v>14103</v>
      </c>
    </row>
    <row r="49" spans="1:15" ht="20.100000000000001" customHeight="1" x14ac:dyDescent="0.25">
      <c r="A49" s="41" t="s">
        <v>265</v>
      </c>
      <c r="B49" s="42">
        <v>978</v>
      </c>
      <c r="C49" s="42">
        <v>728</v>
      </c>
      <c r="D49" s="42">
        <v>53</v>
      </c>
      <c r="E49" s="42">
        <v>67</v>
      </c>
      <c r="F49" s="42">
        <v>81</v>
      </c>
      <c r="G49" s="42">
        <v>67</v>
      </c>
      <c r="H49" s="42">
        <v>73</v>
      </c>
      <c r="I49" s="42">
        <v>30</v>
      </c>
      <c r="J49" s="42">
        <v>116</v>
      </c>
      <c r="K49" s="42">
        <v>84</v>
      </c>
      <c r="L49" s="42">
        <v>122</v>
      </c>
      <c r="M49" s="42">
        <v>44</v>
      </c>
      <c r="N49" s="42">
        <v>105</v>
      </c>
      <c r="O49" s="42">
        <v>33</v>
      </c>
    </row>
    <row r="50" spans="1:15" ht="20.100000000000001" customHeight="1" x14ac:dyDescent="0.25">
      <c r="A50" s="41" t="s">
        <v>572</v>
      </c>
      <c r="B50" s="42">
        <v>1306</v>
      </c>
      <c r="C50" s="42">
        <v>494</v>
      </c>
      <c r="D50" s="42">
        <v>60</v>
      </c>
      <c r="E50" s="42">
        <v>22</v>
      </c>
      <c r="F50" s="42">
        <v>81</v>
      </c>
      <c r="G50" s="42">
        <v>39</v>
      </c>
      <c r="H50" s="42">
        <v>113</v>
      </c>
      <c r="I50" s="42">
        <v>23</v>
      </c>
      <c r="J50" s="42">
        <v>130</v>
      </c>
      <c r="K50" s="42">
        <v>50</v>
      </c>
      <c r="L50" s="42">
        <v>256</v>
      </c>
      <c r="M50" s="42">
        <v>42</v>
      </c>
      <c r="N50" s="42">
        <v>291</v>
      </c>
      <c r="O50" s="42">
        <v>31</v>
      </c>
    </row>
    <row r="51" spans="1:15" ht="20.100000000000001" customHeight="1" x14ac:dyDescent="0.25">
      <c r="A51" s="41" t="s">
        <v>41</v>
      </c>
      <c r="B51" s="42">
        <v>38153</v>
      </c>
      <c r="C51" s="42">
        <v>38702</v>
      </c>
      <c r="D51" s="42">
        <v>852</v>
      </c>
      <c r="E51" s="42">
        <v>2708</v>
      </c>
      <c r="F51" s="42">
        <v>2155</v>
      </c>
      <c r="G51" s="42">
        <v>2312</v>
      </c>
      <c r="H51" s="42">
        <v>4380</v>
      </c>
      <c r="I51" s="42">
        <v>2753</v>
      </c>
      <c r="J51" s="42">
        <v>3625</v>
      </c>
      <c r="K51" s="42">
        <v>3511</v>
      </c>
      <c r="L51" s="42">
        <v>4208</v>
      </c>
      <c r="M51" s="42">
        <v>3623</v>
      </c>
      <c r="N51" s="42">
        <v>3305</v>
      </c>
      <c r="O51" s="42">
        <v>3549</v>
      </c>
    </row>
    <row r="52" spans="1:15" ht="20.100000000000001" customHeight="1" x14ac:dyDescent="0.25">
      <c r="A52" s="41" t="s">
        <v>573</v>
      </c>
      <c r="B52" s="42">
        <v>1465</v>
      </c>
      <c r="C52" s="42">
        <v>1514</v>
      </c>
      <c r="D52" s="42">
        <v>30</v>
      </c>
      <c r="E52" s="42">
        <v>93</v>
      </c>
      <c r="F52" s="42">
        <v>184</v>
      </c>
      <c r="G52" s="42">
        <v>301</v>
      </c>
      <c r="H52" s="42">
        <v>163</v>
      </c>
      <c r="I52" s="42">
        <v>95</v>
      </c>
      <c r="J52" s="42">
        <v>103</v>
      </c>
      <c r="K52" s="42">
        <v>95</v>
      </c>
      <c r="L52" s="42">
        <v>86</v>
      </c>
      <c r="M52" s="42">
        <v>69</v>
      </c>
      <c r="N52" s="42">
        <v>160</v>
      </c>
      <c r="O52" s="42">
        <v>78</v>
      </c>
    </row>
    <row r="53" spans="1:15" ht="20.100000000000001" customHeight="1" x14ac:dyDescent="0.25">
      <c r="A53" s="41" t="s">
        <v>269</v>
      </c>
      <c r="B53" s="42">
        <v>4315</v>
      </c>
      <c r="C53" s="42">
        <v>3015</v>
      </c>
      <c r="D53" s="42">
        <v>172</v>
      </c>
      <c r="E53" s="42">
        <v>257</v>
      </c>
      <c r="F53" s="42">
        <v>301</v>
      </c>
      <c r="G53" s="42">
        <v>276</v>
      </c>
      <c r="H53" s="42">
        <v>349</v>
      </c>
      <c r="I53" s="42">
        <v>321</v>
      </c>
      <c r="J53" s="42">
        <v>458</v>
      </c>
      <c r="K53" s="42">
        <v>369</v>
      </c>
      <c r="L53" s="42">
        <v>355</v>
      </c>
      <c r="M53" s="42">
        <v>207</v>
      </c>
      <c r="N53" s="42">
        <v>314</v>
      </c>
      <c r="O53" s="42">
        <v>209</v>
      </c>
    </row>
    <row r="54" spans="1:15" ht="20.100000000000001" customHeight="1" x14ac:dyDescent="0.25">
      <c r="A54" s="41" t="s">
        <v>277</v>
      </c>
      <c r="B54" s="42">
        <v>5112</v>
      </c>
      <c r="C54" s="42">
        <v>5215</v>
      </c>
      <c r="D54" s="42">
        <v>287</v>
      </c>
      <c r="E54" s="42">
        <v>340</v>
      </c>
      <c r="F54" s="42">
        <v>280</v>
      </c>
      <c r="G54" s="42">
        <v>428</v>
      </c>
      <c r="H54" s="42">
        <v>759</v>
      </c>
      <c r="I54" s="42">
        <v>1407</v>
      </c>
      <c r="J54" s="42">
        <v>594</v>
      </c>
      <c r="K54" s="42">
        <v>362</v>
      </c>
      <c r="L54" s="42">
        <v>366</v>
      </c>
      <c r="M54" s="42">
        <v>310</v>
      </c>
      <c r="N54" s="42">
        <v>656</v>
      </c>
      <c r="O54" s="42">
        <v>288</v>
      </c>
    </row>
    <row r="55" spans="1:15" ht="20.100000000000001" customHeight="1" x14ac:dyDescent="0.25">
      <c r="A55" s="41" t="s">
        <v>42</v>
      </c>
      <c r="B55" s="42">
        <v>17240</v>
      </c>
      <c r="C55" s="42">
        <v>18082</v>
      </c>
      <c r="D55" s="42">
        <v>301</v>
      </c>
      <c r="E55" s="42">
        <v>1179</v>
      </c>
      <c r="F55" s="42">
        <v>1352</v>
      </c>
      <c r="G55" s="42">
        <v>1317</v>
      </c>
      <c r="H55" s="42">
        <v>1607</v>
      </c>
      <c r="I55" s="42">
        <v>1368</v>
      </c>
      <c r="J55" s="42">
        <v>1828</v>
      </c>
      <c r="K55" s="42">
        <v>1455</v>
      </c>
      <c r="L55" s="42">
        <v>1877</v>
      </c>
      <c r="M55" s="42">
        <v>1653</v>
      </c>
      <c r="N55" s="42">
        <v>1883</v>
      </c>
      <c r="O55" s="42">
        <v>1391</v>
      </c>
    </row>
    <row r="56" spans="1:15" ht="20.100000000000001" customHeight="1" x14ac:dyDescent="0.25">
      <c r="A56" s="41" t="s">
        <v>271</v>
      </c>
      <c r="B56" s="42">
        <v>1689</v>
      </c>
      <c r="C56" s="42">
        <v>1316</v>
      </c>
      <c r="D56" s="42">
        <v>71</v>
      </c>
      <c r="E56" s="42">
        <v>62</v>
      </c>
      <c r="F56" s="42">
        <v>120</v>
      </c>
      <c r="G56" s="42">
        <v>171</v>
      </c>
      <c r="H56" s="42">
        <v>130</v>
      </c>
      <c r="I56" s="42">
        <v>65</v>
      </c>
      <c r="J56" s="42">
        <v>92</v>
      </c>
      <c r="K56" s="42">
        <v>106</v>
      </c>
      <c r="L56" s="42">
        <v>101</v>
      </c>
      <c r="M56" s="42">
        <v>134</v>
      </c>
      <c r="N56" s="42">
        <v>137</v>
      </c>
      <c r="O56" s="42">
        <v>87</v>
      </c>
    </row>
    <row r="57" spans="1:15" ht="20.100000000000001" customHeight="1" x14ac:dyDescent="0.25">
      <c r="A57" s="41" t="s">
        <v>574</v>
      </c>
      <c r="B57" s="42">
        <v>3133</v>
      </c>
      <c r="C57" s="42">
        <v>2771</v>
      </c>
      <c r="D57" s="42">
        <v>167</v>
      </c>
      <c r="E57" s="42">
        <v>139</v>
      </c>
      <c r="F57" s="42">
        <v>156</v>
      </c>
      <c r="G57" s="42">
        <v>310</v>
      </c>
      <c r="H57" s="42">
        <v>1011</v>
      </c>
      <c r="I57" s="42">
        <v>668</v>
      </c>
      <c r="J57" s="42">
        <v>222</v>
      </c>
      <c r="K57" s="42">
        <v>132</v>
      </c>
      <c r="L57" s="42">
        <v>135</v>
      </c>
      <c r="M57" s="42">
        <v>112</v>
      </c>
      <c r="N57" s="42">
        <v>116</v>
      </c>
      <c r="O57" s="42">
        <v>153</v>
      </c>
    </row>
    <row r="58" spans="1:15" ht="20.100000000000001" customHeight="1" x14ac:dyDescent="0.25">
      <c r="A58" s="41" t="s">
        <v>43</v>
      </c>
      <c r="B58" s="42">
        <v>16282</v>
      </c>
      <c r="C58" s="42">
        <v>14365</v>
      </c>
      <c r="D58" s="42">
        <v>805</v>
      </c>
      <c r="E58" s="42">
        <v>1187</v>
      </c>
      <c r="F58" s="42">
        <v>1757</v>
      </c>
      <c r="G58" s="42">
        <v>1527</v>
      </c>
      <c r="H58" s="42">
        <v>1840</v>
      </c>
      <c r="I58" s="42">
        <v>989</v>
      </c>
      <c r="J58" s="42">
        <v>1416</v>
      </c>
      <c r="K58" s="42">
        <v>1387</v>
      </c>
      <c r="L58" s="42">
        <v>1191</v>
      </c>
      <c r="M58" s="42">
        <v>989</v>
      </c>
      <c r="N58" s="42">
        <v>1221</v>
      </c>
      <c r="O58" s="42">
        <v>852</v>
      </c>
    </row>
    <row r="59" spans="1:15" ht="20.100000000000001" customHeight="1" x14ac:dyDescent="0.25">
      <c r="A59" s="41" t="s">
        <v>44</v>
      </c>
      <c r="B59" s="42">
        <v>42320</v>
      </c>
      <c r="C59" s="42">
        <v>41227</v>
      </c>
      <c r="D59" s="42">
        <v>1034</v>
      </c>
      <c r="E59" s="42">
        <v>2912</v>
      </c>
      <c r="F59" s="42">
        <v>3858</v>
      </c>
      <c r="G59" s="42">
        <v>3901</v>
      </c>
      <c r="H59" s="42">
        <v>4323</v>
      </c>
      <c r="I59" s="42">
        <v>3915</v>
      </c>
      <c r="J59" s="42">
        <v>2991</v>
      </c>
      <c r="K59" s="42">
        <v>2862</v>
      </c>
      <c r="L59" s="42">
        <v>3243</v>
      </c>
      <c r="M59" s="42">
        <v>2912</v>
      </c>
      <c r="N59" s="42">
        <v>4739</v>
      </c>
      <c r="O59" s="42">
        <v>3223</v>
      </c>
    </row>
    <row r="60" spans="1:15" ht="20.100000000000001" customHeight="1" x14ac:dyDescent="0.25">
      <c r="A60" s="41" t="s">
        <v>575</v>
      </c>
      <c r="B60" s="42">
        <v>2269</v>
      </c>
      <c r="C60" s="42">
        <v>2257</v>
      </c>
      <c r="D60" s="42">
        <v>178</v>
      </c>
      <c r="E60" s="42">
        <v>218</v>
      </c>
      <c r="F60" s="42">
        <v>222</v>
      </c>
      <c r="G60" s="42">
        <v>145</v>
      </c>
      <c r="H60" s="42">
        <v>188</v>
      </c>
      <c r="I60" s="42">
        <v>129</v>
      </c>
      <c r="J60" s="42">
        <v>133</v>
      </c>
      <c r="K60" s="42">
        <v>145</v>
      </c>
      <c r="L60" s="42">
        <v>147</v>
      </c>
      <c r="M60" s="42">
        <v>148</v>
      </c>
      <c r="N60" s="42">
        <v>154</v>
      </c>
      <c r="O60" s="42">
        <v>196</v>
      </c>
    </row>
    <row r="61" spans="1:15" ht="20.100000000000001" customHeight="1" x14ac:dyDescent="0.25">
      <c r="A61" s="41" t="s">
        <v>263</v>
      </c>
      <c r="B61" s="42">
        <v>2879</v>
      </c>
      <c r="C61" s="42">
        <v>1969</v>
      </c>
      <c r="D61" s="42">
        <v>178</v>
      </c>
      <c r="E61" s="42">
        <v>129</v>
      </c>
      <c r="F61" s="42">
        <v>158</v>
      </c>
      <c r="G61" s="42">
        <v>142</v>
      </c>
      <c r="H61" s="42">
        <v>216</v>
      </c>
      <c r="I61" s="42">
        <v>122</v>
      </c>
      <c r="J61" s="42">
        <v>210</v>
      </c>
      <c r="K61" s="42">
        <v>157</v>
      </c>
      <c r="L61" s="42">
        <v>272</v>
      </c>
      <c r="M61" s="42">
        <v>154</v>
      </c>
      <c r="N61" s="42">
        <v>282</v>
      </c>
      <c r="O61" s="42">
        <v>167</v>
      </c>
    </row>
    <row r="62" spans="1:15" ht="20.100000000000001" customHeight="1" x14ac:dyDescent="0.25">
      <c r="A62" s="41" t="s">
        <v>576</v>
      </c>
      <c r="B62" s="42">
        <v>1620</v>
      </c>
      <c r="C62" s="42">
        <v>1804</v>
      </c>
      <c r="D62" s="42">
        <v>88</v>
      </c>
      <c r="E62" s="42">
        <v>134</v>
      </c>
      <c r="F62" s="42">
        <v>120</v>
      </c>
      <c r="G62" s="42">
        <v>156</v>
      </c>
      <c r="H62" s="42">
        <v>192</v>
      </c>
      <c r="I62" s="42">
        <v>154</v>
      </c>
      <c r="J62" s="42">
        <v>130</v>
      </c>
      <c r="K62" s="42">
        <v>238</v>
      </c>
      <c r="L62" s="42">
        <v>173</v>
      </c>
      <c r="M62" s="42">
        <v>256</v>
      </c>
      <c r="N62" s="42">
        <v>235</v>
      </c>
      <c r="O62" s="42">
        <v>142</v>
      </c>
    </row>
    <row r="63" spans="1:15" ht="20.100000000000001" customHeight="1" x14ac:dyDescent="0.25">
      <c r="A63" s="41" t="s">
        <v>577</v>
      </c>
      <c r="B63" s="42">
        <v>36584</v>
      </c>
      <c r="C63" s="42">
        <v>32434</v>
      </c>
      <c r="D63" s="42">
        <v>2530</v>
      </c>
      <c r="E63" s="42">
        <v>3908</v>
      </c>
      <c r="F63" s="42">
        <v>2924</v>
      </c>
      <c r="G63" s="42">
        <v>3247</v>
      </c>
      <c r="H63" s="42">
        <v>3410</v>
      </c>
      <c r="I63" s="42">
        <v>2546</v>
      </c>
      <c r="J63" s="42">
        <v>3674</v>
      </c>
      <c r="K63" s="42">
        <v>2372</v>
      </c>
      <c r="L63" s="42">
        <v>3384</v>
      </c>
      <c r="M63" s="42">
        <v>2586</v>
      </c>
      <c r="N63" s="42">
        <v>3286</v>
      </c>
      <c r="O63" s="42">
        <v>2775</v>
      </c>
    </row>
    <row r="64" spans="1:15" ht="20.100000000000001" customHeight="1" x14ac:dyDescent="0.25">
      <c r="A64" s="41" t="s">
        <v>578</v>
      </c>
      <c r="B64" s="42">
        <v>3848</v>
      </c>
      <c r="C64" s="42">
        <v>1926</v>
      </c>
      <c r="D64" s="42">
        <v>327</v>
      </c>
      <c r="E64" s="42">
        <v>162</v>
      </c>
      <c r="F64" s="42">
        <v>488</v>
      </c>
      <c r="G64" s="42">
        <v>118</v>
      </c>
      <c r="H64" s="42">
        <v>334</v>
      </c>
      <c r="I64" s="42">
        <v>118</v>
      </c>
      <c r="J64" s="42">
        <v>363</v>
      </c>
      <c r="K64" s="42">
        <v>79</v>
      </c>
      <c r="L64" s="42">
        <v>378</v>
      </c>
      <c r="M64" s="42">
        <v>178</v>
      </c>
      <c r="N64" s="42">
        <v>366</v>
      </c>
      <c r="O64" s="42">
        <v>137</v>
      </c>
    </row>
    <row r="65" spans="1:28" ht="20.100000000000001" customHeight="1" x14ac:dyDescent="0.25">
      <c r="A65" s="41" t="s">
        <v>264</v>
      </c>
      <c r="B65" s="42">
        <v>2340</v>
      </c>
      <c r="C65" s="42">
        <v>1864</v>
      </c>
      <c r="D65" s="42">
        <v>199</v>
      </c>
      <c r="E65" s="42">
        <v>62</v>
      </c>
      <c r="F65" s="42">
        <v>152</v>
      </c>
      <c r="G65" s="42">
        <v>132</v>
      </c>
      <c r="H65" s="42">
        <v>308</v>
      </c>
      <c r="I65" s="42">
        <v>238</v>
      </c>
      <c r="J65" s="42">
        <v>173</v>
      </c>
      <c r="K65" s="42">
        <v>238</v>
      </c>
      <c r="L65" s="42">
        <v>165</v>
      </c>
      <c r="M65" s="42">
        <v>151</v>
      </c>
      <c r="N65" s="42">
        <v>263</v>
      </c>
      <c r="O65" s="42">
        <v>190</v>
      </c>
    </row>
    <row r="66" spans="1:28" ht="20.100000000000001" customHeight="1" x14ac:dyDescent="0.25">
      <c r="A66" s="41" t="s">
        <v>268</v>
      </c>
      <c r="B66" s="42">
        <v>7698</v>
      </c>
      <c r="C66" s="42">
        <v>4194</v>
      </c>
      <c r="D66" s="42">
        <v>154</v>
      </c>
      <c r="E66" s="42">
        <v>307</v>
      </c>
      <c r="F66" s="42">
        <v>479</v>
      </c>
      <c r="G66" s="42">
        <v>375</v>
      </c>
      <c r="H66" s="42">
        <v>761</v>
      </c>
      <c r="I66" s="42">
        <v>368</v>
      </c>
      <c r="J66" s="42">
        <v>808</v>
      </c>
      <c r="K66" s="42">
        <v>357</v>
      </c>
      <c r="L66" s="42">
        <v>868</v>
      </c>
      <c r="M66" s="42">
        <v>386</v>
      </c>
      <c r="N66" s="42">
        <v>1531</v>
      </c>
      <c r="O66" s="42">
        <v>379</v>
      </c>
    </row>
    <row r="67" spans="1:28" ht="20.100000000000001" customHeight="1" thickBot="1" x14ac:dyDescent="0.3">
      <c r="A67" s="41" t="s">
        <v>45</v>
      </c>
      <c r="B67" s="42">
        <v>6436</v>
      </c>
      <c r="C67" s="42">
        <v>6307</v>
      </c>
      <c r="D67" s="42">
        <v>305</v>
      </c>
      <c r="E67" s="42">
        <v>394</v>
      </c>
      <c r="F67" s="42">
        <v>416</v>
      </c>
      <c r="G67" s="42">
        <v>471</v>
      </c>
      <c r="H67" s="42">
        <v>465</v>
      </c>
      <c r="I67" s="42">
        <v>302</v>
      </c>
      <c r="J67" s="42">
        <v>496</v>
      </c>
      <c r="K67" s="42">
        <v>489</v>
      </c>
      <c r="L67" s="42">
        <v>659</v>
      </c>
      <c r="M67" s="42">
        <v>413</v>
      </c>
      <c r="N67" s="42">
        <v>629</v>
      </c>
      <c r="O67" s="42">
        <v>223</v>
      </c>
    </row>
    <row r="68" spans="1:28" s="48" customFormat="1" ht="15.95" customHeight="1" x14ac:dyDescent="0.25">
      <c r="A68" s="331" t="s">
        <v>588</v>
      </c>
      <c r="B68" s="331"/>
      <c r="C68" s="331"/>
      <c r="D68" s="332"/>
      <c r="E68" s="332"/>
      <c r="F68" s="332"/>
      <c r="G68" s="332"/>
      <c r="H68" s="332"/>
      <c r="I68" s="332"/>
      <c r="J68" s="332"/>
      <c r="K68" s="332"/>
      <c r="L68" s="332"/>
      <c r="M68" s="332"/>
      <c r="N68" s="332"/>
      <c r="O68" s="333" t="s">
        <v>585</v>
      </c>
    </row>
    <row r="69" spans="1:28" s="27" customFormat="1" ht="24.95" customHeight="1" x14ac:dyDescent="0.25">
      <c r="A69" s="347" t="s">
        <v>115</v>
      </c>
      <c r="B69" s="347"/>
      <c r="C69" s="347"/>
      <c r="D69" s="347"/>
      <c r="E69" s="347"/>
      <c r="F69" s="347"/>
      <c r="G69" s="347"/>
    </row>
    <row r="70" spans="1:28" ht="24.95" customHeight="1" thickBot="1" x14ac:dyDescent="0.25">
      <c r="A70" s="28" t="s">
        <v>542</v>
      </c>
      <c r="B70" s="45"/>
      <c r="C70" s="45"/>
      <c r="D70" s="62"/>
      <c r="E70" s="62"/>
      <c r="F70" s="62"/>
      <c r="G70" s="62"/>
      <c r="H70" s="62"/>
      <c r="I70" s="62"/>
      <c r="J70" s="62"/>
      <c r="K70" s="62"/>
      <c r="L70" s="62"/>
      <c r="M70" s="336" t="s">
        <v>587</v>
      </c>
      <c r="N70" s="63"/>
      <c r="O70" s="63"/>
    </row>
    <row r="71" spans="1:28" ht="20.100000000000001" customHeight="1" x14ac:dyDescent="0.25">
      <c r="A71" s="1023" t="s">
        <v>8</v>
      </c>
      <c r="B71" s="1019" t="s">
        <v>9</v>
      </c>
      <c r="C71" s="1020"/>
      <c r="D71" s="1020"/>
      <c r="E71" s="1020"/>
      <c r="F71" s="1020"/>
      <c r="G71" s="1020"/>
      <c r="H71" s="1020"/>
      <c r="I71" s="1020"/>
      <c r="J71" s="1020"/>
      <c r="K71" s="1020"/>
      <c r="L71" s="1020"/>
      <c r="M71" s="1020"/>
      <c r="N71" s="63"/>
      <c r="O71" s="63"/>
    </row>
    <row r="72" spans="1:28" ht="20.100000000000001" customHeight="1" x14ac:dyDescent="0.25">
      <c r="A72" s="1024"/>
      <c r="B72" s="1021" t="s">
        <v>77</v>
      </c>
      <c r="C72" s="1021"/>
      <c r="D72" s="32" t="s">
        <v>78</v>
      </c>
      <c r="E72" s="32"/>
      <c r="F72" s="1021" t="s">
        <v>79</v>
      </c>
      <c r="G72" s="1021"/>
      <c r="H72" s="32" t="s">
        <v>80</v>
      </c>
      <c r="I72" s="32"/>
      <c r="J72" s="1021" t="s">
        <v>81</v>
      </c>
      <c r="K72" s="1021"/>
      <c r="L72" s="32" t="s">
        <v>82</v>
      </c>
      <c r="M72" s="57"/>
      <c r="N72" s="58"/>
      <c r="P72" s="63"/>
    </row>
    <row r="73" spans="1:28" s="39" customFormat="1" ht="20.100000000000001" customHeight="1" x14ac:dyDescent="0.25">
      <c r="A73" s="1025"/>
      <c r="B73" s="334">
        <v>2015</v>
      </c>
      <c r="C73" s="334">
        <v>2016</v>
      </c>
      <c r="D73" s="334">
        <v>2015</v>
      </c>
      <c r="E73" s="334">
        <v>2016</v>
      </c>
      <c r="F73" s="334">
        <v>2015</v>
      </c>
      <c r="G73" s="334">
        <v>2016</v>
      </c>
      <c r="H73" s="334">
        <v>2015</v>
      </c>
      <c r="I73" s="334">
        <v>2016</v>
      </c>
      <c r="J73" s="334">
        <v>2015</v>
      </c>
      <c r="K73" s="334">
        <v>2016</v>
      </c>
      <c r="L73" s="334">
        <v>2015</v>
      </c>
      <c r="M73" s="335">
        <v>2016</v>
      </c>
      <c r="N73" s="56"/>
      <c r="P73" s="61"/>
    </row>
    <row r="74" spans="1:28" s="39" customFormat="1" ht="20.100000000000001" customHeight="1" x14ac:dyDescent="0.25">
      <c r="A74" s="36" t="s">
        <v>10</v>
      </c>
      <c r="B74" s="37">
        <v>179700</v>
      </c>
      <c r="C74" s="37">
        <v>171910</v>
      </c>
      <c r="D74" s="37">
        <v>165338</v>
      </c>
      <c r="E74" s="37">
        <v>204035</v>
      </c>
      <c r="F74" s="37">
        <v>101671</v>
      </c>
      <c r="G74" s="37">
        <v>156436</v>
      </c>
      <c r="H74" s="37">
        <v>198156</v>
      </c>
      <c r="I74" s="37">
        <v>172004</v>
      </c>
      <c r="J74" s="37">
        <v>228364</v>
      </c>
      <c r="K74" s="37">
        <v>180486</v>
      </c>
      <c r="L74" s="37">
        <v>257763</v>
      </c>
      <c r="M74" s="37">
        <v>196296</v>
      </c>
      <c r="P74" s="61"/>
      <c r="Q74" s="41"/>
    </row>
    <row r="75" spans="1:28" ht="20.100000000000001" customHeight="1" x14ac:dyDescent="0.25">
      <c r="A75" s="352" t="s">
        <v>260</v>
      </c>
      <c r="B75" s="40">
        <v>7665</v>
      </c>
      <c r="C75" s="40">
        <v>4884</v>
      </c>
      <c r="D75" s="40">
        <v>7187</v>
      </c>
      <c r="E75" s="40">
        <v>7152</v>
      </c>
      <c r="F75" s="40">
        <v>3964</v>
      </c>
      <c r="G75" s="40">
        <v>4960</v>
      </c>
      <c r="H75" s="40">
        <v>6828</v>
      </c>
      <c r="I75" s="40">
        <v>4703</v>
      </c>
      <c r="J75" s="40">
        <v>7990</v>
      </c>
      <c r="K75" s="40">
        <v>5028</v>
      </c>
      <c r="L75" s="40">
        <v>7728</v>
      </c>
      <c r="M75" s="40">
        <v>4627</v>
      </c>
      <c r="P75" s="63"/>
      <c r="Q75" s="39"/>
      <c r="S75" s="63"/>
      <c r="T75" s="39"/>
      <c r="U75" s="39"/>
      <c r="V75" s="39"/>
      <c r="W75" s="39"/>
      <c r="X75" s="39"/>
      <c r="Y75" s="39"/>
      <c r="Z75" s="39"/>
      <c r="AA75" s="39"/>
      <c r="AB75" s="39"/>
    </row>
    <row r="76" spans="1:28" ht="20.100000000000001" customHeight="1" x14ac:dyDescent="0.25">
      <c r="A76" s="41" t="s">
        <v>17</v>
      </c>
      <c r="B76" s="42">
        <v>2031</v>
      </c>
      <c r="C76" s="42">
        <v>1666</v>
      </c>
      <c r="D76" s="42">
        <v>2065</v>
      </c>
      <c r="E76" s="42">
        <v>2625</v>
      </c>
      <c r="F76" s="42">
        <v>1423</v>
      </c>
      <c r="G76" s="42">
        <v>1690</v>
      </c>
      <c r="H76" s="42">
        <v>2112</v>
      </c>
      <c r="I76" s="42">
        <v>1750</v>
      </c>
      <c r="J76" s="42">
        <v>2266</v>
      </c>
      <c r="K76" s="42">
        <v>1759</v>
      </c>
      <c r="L76" s="42">
        <v>3213</v>
      </c>
      <c r="M76" s="42">
        <v>2311</v>
      </c>
      <c r="P76" s="63"/>
      <c r="S76" s="63"/>
    </row>
    <row r="77" spans="1:28" ht="20.100000000000001" customHeight="1" x14ac:dyDescent="0.25">
      <c r="A77" s="41" t="s">
        <v>18</v>
      </c>
      <c r="B77" s="42">
        <v>3396</v>
      </c>
      <c r="C77" s="42">
        <v>1410</v>
      </c>
      <c r="D77" s="42">
        <v>3214</v>
      </c>
      <c r="E77" s="42">
        <v>1432</v>
      </c>
      <c r="F77" s="42">
        <v>1159</v>
      </c>
      <c r="G77" s="42">
        <v>1294</v>
      </c>
      <c r="H77" s="42">
        <v>2491</v>
      </c>
      <c r="I77" s="42">
        <v>1511</v>
      </c>
      <c r="J77" s="42">
        <v>3069</v>
      </c>
      <c r="K77" s="42">
        <v>1743</v>
      </c>
      <c r="L77" s="42">
        <v>2119</v>
      </c>
      <c r="M77" s="42">
        <v>1180</v>
      </c>
      <c r="P77" s="63"/>
      <c r="S77" s="63"/>
    </row>
    <row r="78" spans="1:28" ht="20.100000000000001" customHeight="1" x14ac:dyDescent="0.25">
      <c r="A78" s="41" t="s">
        <v>19</v>
      </c>
      <c r="B78" s="42">
        <v>55</v>
      </c>
      <c r="C78" s="42">
        <v>11</v>
      </c>
      <c r="D78" s="42">
        <v>29</v>
      </c>
      <c r="E78" s="42">
        <v>16</v>
      </c>
      <c r="F78" s="42">
        <v>13</v>
      </c>
      <c r="G78" s="42">
        <v>17</v>
      </c>
      <c r="H78" s="42">
        <v>30</v>
      </c>
      <c r="I78" s="42">
        <v>12</v>
      </c>
      <c r="J78" s="42">
        <v>68</v>
      </c>
      <c r="K78" s="42">
        <v>25</v>
      </c>
      <c r="L78" s="42">
        <v>36</v>
      </c>
      <c r="M78" s="42">
        <v>9</v>
      </c>
      <c r="P78" s="63"/>
      <c r="S78" s="63"/>
    </row>
    <row r="79" spans="1:28" ht="20.100000000000001" customHeight="1" x14ac:dyDescent="0.25">
      <c r="A79" s="41" t="s">
        <v>559</v>
      </c>
      <c r="B79" s="42">
        <v>269</v>
      </c>
      <c r="C79" s="42">
        <v>416</v>
      </c>
      <c r="D79" s="42">
        <v>198</v>
      </c>
      <c r="E79" s="42">
        <v>391</v>
      </c>
      <c r="F79" s="42">
        <v>124</v>
      </c>
      <c r="G79" s="42">
        <v>193</v>
      </c>
      <c r="H79" s="42">
        <v>211</v>
      </c>
      <c r="I79" s="42">
        <v>206</v>
      </c>
      <c r="J79" s="42">
        <v>196</v>
      </c>
      <c r="K79" s="42">
        <v>123</v>
      </c>
      <c r="L79" s="42">
        <v>217</v>
      </c>
      <c r="M79" s="42">
        <v>100</v>
      </c>
      <c r="P79" s="63"/>
      <c r="S79" s="63"/>
    </row>
    <row r="80" spans="1:28" ht="20.100000000000001" customHeight="1" x14ac:dyDescent="0.25">
      <c r="A80" s="41" t="s">
        <v>560</v>
      </c>
      <c r="B80" s="42">
        <v>87</v>
      </c>
      <c r="C80" s="42">
        <v>26</v>
      </c>
      <c r="D80" s="42">
        <v>89</v>
      </c>
      <c r="E80" s="42">
        <v>88</v>
      </c>
      <c r="F80" s="42">
        <v>98</v>
      </c>
      <c r="G80" s="42">
        <v>157</v>
      </c>
      <c r="H80" s="42">
        <v>107</v>
      </c>
      <c r="I80" s="42">
        <v>72</v>
      </c>
      <c r="J80" s="42">
        <v>104</v>
      </c>
      <c r="K80" s="42">
        <v>50</v>
      </c>
      <c r="L80" s="42">
        <v>58</v>
      </c>
      <c r="M80" s="42">
        <v>17</v>
      </c>
      <c r="P80" s="63"/>
      <c r="S80" s="63"/>
    </row>
    <row r="81" spans="1:28" ht="20.100000000000001" customHeight="1" x14ac:dyDescent="0.25">
      <c r="A81" s="41" t="s">
        <v>561</v>
      </c>
      <c r="B81" s="42">
        <v>384</v>
      </c>
      <c r="C81" s="42">
        <v>201</v>
      </c>
      <c r="D81" s="42">
        <v>311</v>
      </c>
      <c r="E81" s="42">
        <v>262</v>
      </c>
      <c r="F81" s="42">
        <v>119</v>
      </c>
      <c r="G81" s="42">
        <v>245</v>
      </c>
      <c r="H81" s="42">
        <v>220</v>
      </c>
      <c r="I81" s="42">
        <v>126</v>
      </c>
      <c r="J81" s="42">
        <v>335</v>
      </c>
      <c r="K81" s="42">
        <v>170</v>
      </c>
      <c r="L81" s="42">
        <v>465</v>
      </c>
      <c r="M81" s="42">
        <v>134</v>
      </c>
      <c r="P81" s="63"/>
      <c r="S81" s="63"/>
    </row>
    <row r="82" spans="1:28" ht="20.100000000000001" customHeight="1" x14ac:dyDescent="0.25">
      <c r="A82" s="41" t="s">
        <v>562</v>
      </c>
      <c r="B82" s="42">
        <v>247</v>
      </c>
      <c r="C82" s="42">
        <v>154</v>
      </c>
      <c r="D82" s="42">
        <v>347</v>
      </c>
      <c r="E82" s="42">
        <v>190</v>
      </c>
      <c r="F82" s="42">
        <v>141</v>
      </c>
      <c r="G82" s="42">
        <v>221</v>
      </c>
      <c r="H82" s="42">
        <v>366</v>
      </c>
      <c r="I82" s="42">
        <v>164</v>
      </c>
      <c r="J82" s="42">
        <v>373</v>
      </c>
      <c r="K82" s="42">
        <v>248</v>
      </c>
      <c r="L82" s="42">
        <v>505</v>
      </c>
      <c r="M82" s="42">
        <v>212</v>
      </c>
      <c r="P82" s="63"/>
      <c r="S82" s="63"/>
    </row>
    <row r="83" spans="1:28" ht="20.100000000000001" customHeight="1" x14ac:dyDescent="0.25">
      <c r="A83" s="41" t="s">
        <v>20</v>
      </c>
      <c r="B83" s="42">
        <v>167</v>
      </c>
      <c r="C83" s="42">
        <v>67</v>
      </c>
      <c r="D83" s="42">
        <v>182</v>
      </c>
      <c r="E83" s="42">
        <v>460</v>
      </c>
      <c r="F83" s="42">
        <v>112</v>
      </c>
      <c r="G83" s="42">
        <v>157</v>
      </c>
      <c r="H83" s="42">
        <v>148</v>
      </c>
      <c r="I83" s="42">
        <v>118</v>
      </c>
      <c r="J83" s="42">
        <v>272</v>
      </c>
      <c r="K83" s="42">
        <v>106</v>
      </c>
      <c r="L83" s="42">
        <v>259</v>
      </c>
      <c r="M83" s="42">
        <v>61</v>
      </c>
      <c r="P83" s="63"/>
      <c r="S83" s="63"/>
    </row>
    <row r="84" spans="1:28" ht="20.100000000000001" customHeight="1" x14ac:dyDescent="0.25">
      <c r="A84" s="41" t="s">
        <v>563</v>
      </c>
      <c r="B84" s="42">
        <v>72</v>
      </c>
      <c r="C84" s="42">
        <v>73</v>
      </c>
      <c r="D84" s="42">
        <v>53</v>
      </c>
      <c r="E84" s="42">
        <v>173</v>
      </c>
      <c r="F84" s="42">
        <v>70</v>
      </c>
      <c r="G84" s="42">
        <v>112</v>
      </c>
      <c r="H84" s="42">
        <v>68</v>
      </c>
      <c r="I84" s="42">
        <v>72</v>
      </c>
      <c r="J84" s="42">
        <v>149</v>
      </c>
      <c r="K84" s="42">
        <v>65</v>
      </c>
      <c r="L84" s="42">
        <v>70</v>
      </c>
      <c r="M84" s="42">
        <v>76</v>
      </c>
      <c r="P84" s="63"/>
      <c r="S84" s="63"/>
    </row>
    <row r="85" spans="1:28" ht="20.100000000000001" customHeight="1" x14ac:dyDescent="0.25">
      <c r="A85" s="41" t="s">
        <v>564</v>
      </c>
      <c r="B85" s="42">
        <v>139</v>
      </c>
      <c r="C85" s="42">
        <v>90</v>
      </c>
      <c r="D85" s="42">
        <v>70</v>
      </c>
      <c r="E85" s="42">
        <v>108</v>
      </c>
      <c r="F85" s="42">
        <v>45</v>
      </c>
      <c r="G85" s="42">
        <v>67</v>
      </c>
      <c r="H85" s="42">
        <v>102</v>
      </c>
      <c r="I85" s="42">
        <v>55</v>
      </c>
      <c r="J85" s="42">
        <v>96</v>
      </c>
      <c r="K85" s="42">
        <v>86</v>
      </c>
      <c r="L85" s="42">
        <v>98</v>
      </c>
      <c r="M85" s="42">
        <v>70</v>
      </c>
      <c r="P85" s="63"/>
      <c r="S85" s="63"/>
    </row>
    <row r="86" spans="1:28" s="39" customFormat="1" ht="20.100000000000001" customHeight="1" x14ac:dyDescent="0.25">
      <c r="A86" s="41" t="s">
        <v>21</v>
      </c>
      <c r="B86" s="42">
        <v>818</v>
      </c>
      <c r="C86" s="42">
        <v>770</v>
      </c>
      <c r="D86" s="42">
        <v>629</v>
      </c>
      <c r="E86" s="42">
        <v>1407</v>
      </c>
      <c r="F86" s="42">
        <v>660</v>
      </c>
      <c r="G86" s="42">
        <v>807</v>
      </c>
      <c r="H86" s="42">
        <v>973</v>
      </c>
      <c r="I86" s="42">
        <v>617</v>
      </c>
      <c r="J86" s="42">
        <v>1062</v>
      </c>
      <c r="K86" s="42">
        <v>653</v>
      </c>
      <c r="L86" s="42">
        <v>688</v>
      </c>
      <c r="M86" s="42">
        <v>457</v>
      </c>
      <c r="P86" s="61"/>
      <c r="Q86" s="41"/>
      <c r="S86" s="61"/>
      <c r="T86" s="41"/>
      <c r="U86" s="41"/>
      <c r="V86" s="41"/>
      <c r="W86" s="41"/>
      <c r="X86" s="41"/>
      <c r="Y86" s="41"/>
      <c r="Z86" s="41"/>
      <c r="AA86" s="41"/>
      <c r="AB86" s="41"/>
    </row>
    <row r="87" spans="1:28" ht="20.100000000000001" customHeight="1" x14ac:dyDescent="0.25">
      <c r="A87" s="352" t="s">
        <v>589</v>
      </c>
      <c r="B87" s="40">
        <v>2588</v>
      </c>
      <c r="C87" s="40">
        <v>2057</v>
      </c>
      <c r="D87" s="40">
        <v>2410</v>
      </c>
      <c r="E87" s="40">
        <v>2562</v>
      </c>
      <c r="F87" s="40">
        <v>1614</v>
      </c>
      <c r="G87" s="40">
        <v>2123</v>
      </c>
      <c r="H87" s="40">
        <v>2659</v>
      </c>
      <c r="I87" s="40">
        <v>2067</v>
      </c>
      <c r="J87" s="40">
        <v>2777</v>
      </c>
      <c r="K87" s="40">
        <v>2242</v>
      </c>
      <c r="L87" s="40">
        <v>2679</v>
      </c>
      <c r="M87" s="40">
        <v>1819</v>
      </c>
      <c r="P87" s="63"/>
      <c r="Q87" s="39"/>
      <c r="S87" s="63"/>
      <c r="T87" s="39"/>
      <c r="U87" s="39"/>
      <c r="V87" s="39"/>
      <c r="W87" s="39"/>
      <c r="X87" s="39"/>
      <c r="Y87" s="39"/>
      <c r="Z87" s="39"/>
      <c r="AA87" s="39"/>
      <c r="AB87" s="39"/>
    </row>
    <row r="88" spans="1:28" ht="20.100000000000001" customHeight="1" x14ac:dyDescent="0.25">
      <c r="A88" s="41" t="s">
        <v>22</v>
      </c>
      <c r="B88" s="42">
        <v>552</v>
      </c>
      <c r="C88" s="42">
        <v>449</v>
      </c>
      <c r="D88" s="42">
        <v>559</v>
      </c>
      <c r="E88" s="42">
        <v>520</v>
      </c>
      <c r="F88" s="42">
        <v>319</v>
      </c>
      <c r="G88" s="42">
        <v>530</v>
      </c>
      <c r="H88" s="42">
        <v>591</v>
      </c>
      <c r="I88" s="42">
        <v>575</v>
      </c>
      <c r="J88" s="42">
        <v>600</v>
      </c>
      <c r="K88" s="42">
        <v>516</v>
      </c>
      <c r="L88" s="42">
        <v>537</v>
      </c>
      <c r="M88" s="42">
        <v>455</v>
      </c>
      <c r="P88" s="63"/>
      <c r="S88" s="63"/>
    </row>
    <row r="89" spans="1:28" ht="20.100000000000001" customHeight="1" x14ac:dyDescent="0.25">
      <c r="A89" s="41" t="s">
        <v>23</v>
      </c>
      <c r="B89" s="42">
        <v>336</v>
      </c>
      <c r="C89" s="42">
        <v>301</v>
      </c>
      <c r="D89" s="42">
        <v>312</v>
      </c>
      <c r="E89" s="42">
        <v>294</v>
      </c>
      <c r="F89" s="42">
        <v>167</v>
      </c>
      <c r="G89" s="42">
        <v>251</v>
      </c>
      <c r="H89" s="42">
        <v>280</v>
      </c>
      <c r="I89" s="42">
        <v>182</v>
      </c>
      <c r="J89" s="42">
        <v>274</v>
      </c>
      <c r="K89" s="42">
        <v>268</v>
      </c>
      <c r="L89" s="42">
        <v>354</v>
      </c>
      <c r="M89" s="42">
        <v>210</v>
      </c>
      <c r="P89" s="63"/>
      <c r="S89" s="63"/>
    </row>
    <row r="90" spans="1:28" ht="20.100000000000001" customHeight="1" x14ac:dyDescent="0.25">
      <c r="A90" s="41" t="s">
        <v>565</v>
      </c>
      <c r="B90" s="42">
        <v>224</v>
      </c>
      <c r="C90" s="42">
        <v>189</v>
      </c>
      <c r="D90" s="42">
        <v>164</v>
      </c>
      <c r="E90" s="42">
        <v>196</v>
      </c>
      <c r="F90" s="42">
        <v>141</v>
      </c>
      <c r="G90" s="42">
        <v>128</v>
      </c>
      <c r="H90" s="42">
        <v>119</v>
      </c>
      <c r="I90" s="42">
        <v>184</v>
      </c>
      <c r="J90" s="42">
        <v>207</v>
      </c>
      <c r="K90" s="42">
        <v>104</v>
      </c>
      <c r="L90" s="42">
        <v>179</v>
      </c>
      <c r="M90" s="42">
        <v>129</v>
      </c>
      <c r="P90" s="63"/>
      <c r="S90" s="63"/>
    </row>
    <row r="91" spans="1:28" ht="20.100000000000001" customHeight="1" x14ac:dyDescent="0.25">
      <c r="A91" s="41" t="s">
        <v>24</v>
      </c>
      <c r="B91" s="42">
        <v>300</v>
      </c>
      <c r="C91" s="42">
        <v>271</v>
      </c>
      <c r="D91" s="42">
        <v>274</v>
      </c>
      <c r="E91" s="42">
        <v>315</v>
      </c>
      <c r="F91" s="42">
        <v>174</v>
      </c>
      <c r="G91" s="42">
        <v>339</v>
      </c>
      <c r="H91" s="42">
        <v>341</v>
      </c>
      <c r="I91" s="42">
        <v>305</v>
      </c>
      <c r="J91" s="42">
        <v>391</v>
      </c>
      <c r="K91" s="42">
        <v>355</v>
      </c>
      <c r="L91" s="42">
        <v>306</v>
      </c>
      <c r="M91" s="42">
        <v>271</v>
      </c>
      <c r="P91" s="63"/>
      <c r="S91" s="63"/>
    </row>
    <row r="92" spans="1:28" ht="20.100000000000001" customHeight="1" x14ac:dyDescent="0.25">
      <c r="A92" s="41" t="s">
        <v>566</v>
      </c>
      <c r="B92" s="42">
        <v>58</v>
      </c>
      <c r="C92" s="42">
        <v>26</v>
      </c>
      <c r="D92" s="42">
        <v>51</v>
      </c>
      <c r="E92" s="42">
        <v>55</v>
      </c>
      <c r="F92" s="42">
        <v>26</v>
      </c>
      <c r="G92" s="42">
        <v>37</v>
      </c>
      <c r="H92" s="42">
        <v>100</v>
      </c>
      <c r="I92" s="42">
        <v>8</v>
      </c>
      <c r="J92" s="42">
        <v>103</v>
      </c>
      <c r="K92" s="42">
        <v>19</v>
      </c>
      <c r="L92" s="42">
        <v>139</v>
      </c>
      <c r="M92" s="42">
        <v>44</v>
      </c>
      <c r="P92" s="63"/>
      <c r="S92" s="63"/>
    </row>
    <row r="93" spans="1:28" ht="20.100000000000001" customHeight="1" x14ac:dyDescent="0.25">
      <c r="A93" s="41" t="s">
        <v>567</v>
      </c>
      <c r="B93" s="42">
        <v>173</v>
      </c>
      <c r="C93" s="42">
        <v>93</v>
      </c>
      <c r="D93" s="42">
        <v>132</v>
      </c>
      <c r="E93" s="42">
        <v>115</v>
      </c>
      <c r="F93" s="42">
        <v>111</v>
      </c>
      <c r="G93" s="42">
        <v>97</v>
      </c>
      <c r="H93" s="42">
        <v>120</v>
      </c>
      <c r="I93" s="42">
        <v>142</v>
      </c>
      <c r="J93" s="42">
        <v>160</v>
      </c>
      <c r="K93" s="42">
        <v>126</v>
      </c>
      <c r="L93" s="42">
        <v>126</v>
      </c>
      <c r="M93" s="42">
        <v>55</v>
      </c>
      <c r="N93" s="42"/>
      <c r="O93" s="42"/>
    </row>
    <row r="94" spans="1:28" ht="20.100000000000001" customHeight="1" x14ac:dyDescent="0.25">
      <c r="A94" s="41" t="s">
        <v>568</v>
      </c>
      <c r="B94" s="42">
        <v>47</v>
      </c>
      <c r="C94" s="42">
        <v>56</v>
      </c>
      <c r="D94" s="42">
        <v>96</v>
      </c>
      <c r="E94" s="42">
        <v>50</v>
      </c>
      <c r="F94" s="42">
        <v>73</v>
      </c>
      <c r="G94" s="42">
        <v>109</v>
      </c>
      <c r="H94" s="42">
        <v>88</v>
      </c>
      <c r="I94" s="42">
        <v>42</v>
      </c>
      <c r="J94" s="42">
        <v>45</v>
      </c>
      <c r="K94" s="42">
        <v>42</v>
      </c>
      <c r="L94" s="42">
        <v>58</v>
      </c>
      <c r="M94" s="42">
        <v>39</v>
      </c>
      <c r="N94" s="42"/>
      <c r="O94" s="42"/>
    </row>
    <row r="95" spans="1:28" ht="20.100000000000001" customHeight="1" x14ac:dyDescent="0.25">
      <c r="A95" s="41" t="s">
        <v>25</v>
      </c>
      <c r="B95" s="42">
        <v>410</v>
      </c>
      <c r="C95" s="42">
        <v>277</v>
      </c>
      <c r="D95" s="42">
        <v>307</v>
      </c>
      <c r="E95" s="42">
        <v>343</v>
      </c>
      <c r="F95" s="42">
        <v>266</v>
      </c>
      <c r="G95" s="42">
        <v>312</v>
      </c>
      <c r="H95" s="42">
        <v>557</v>
      </c>
      <c r="I95" s="42">
        <v>316</v>
      </c>
      <c r="J95" s="42">
        <v>496</v>
      </c>
      <c r="K95" s="42">
        <v>439</v>
      </c>
      <c r="L95" s="42">
        <v>446</v>
      </c>
      <c r="M95" s="42">
        <v>332</v>
      </c>
      <c r="N95" s="42"/>
      <c r="O95" s="42"/>
    </row>
    <row r="96" spans="1:28" ht="20.100000000000001" customHeight="1" x14ac:dyDescent="0.25">
      <c r="A96" s="41" t="s">
        <v>569</v>
      </c>
      <c r="B96" s="42">
        <v>327</v>
      </c>
      <c r="C96" s="42">
        <v>227</v>
      </c>
      <c r="D96" s="42">
        <v>284</v>
      </c>
      <c r="E96" s="42">
        <v>196</v>
      </c>
      <c r="F96" s="42">
        <v>169</v>
      </c>
      <c r="G96" s="42">
        <v>201</v>
      </c>
      <c r="H96" s="42">
        <v>248</v>
      </c>
      <c r="I96" s="42">
        <v>195</v>
      </c>
      <c r="J96" s="42">
        <v>218</v>
      </c>
      <c r="K96" s="42">
        <v>220</v>
      </c>
      <c r="L96" s="42">
        <v>243</v>
      </c>
      <c r="M96" s="42">
        <v>156</v>
      </c>
      <c r="N96" s="42"/>
      <c r="O96" s="42"/>
    </row>
    <row r="97" spans="1:28" ht="20.100000000000001" customHeight="1" x14ac:dyDescent="0.25">
      <c r="A97" s="41" t="s">
        <v>570</v>
      </c>
      <c r="B97" s="42">
        <v>56</v>
      </c>
      <c r="C97" s="42">
        <v>81</v>
      </c>
      <c r="D97" s="42">
        <v>109</v>
      </c>
      <c r="E97" s="42">
        <v>210</v>
      </c>
      <c r="F97" s="42">
        <v>96</v>
      </c>
      <c r="G97" s="42">
        <v>47</v>
      </c>
      <c r="H97" s="42">
        <v>73</v>
      </c>
      <c r="I97" s="42">
        <v>42</v>
      </c>
      <c r="J97" s="42">
        <v>139</v>
      </c>
      <c r="K97" s="42">
        <v>41</v>
      </c>
      <c r="L97" s="42">
        <v>164</v>
      </c>
      <c r="M97" s="42">
        <v>36</v>
      </c>
      <c r="N97" s="42"/>
      <c r="O97" s="42"/>
    </row>
    <row r="98" spans="1:28" ht="20.100000000000001" customHeight="1" x14ac:dyDescent="0.25">
      <c r="A98" s="41" t="s">
        <v>26</v>
      </c>
      <c r="B98" s="42">
        <v>105</v>
      </c>
      <c r="C98" s="42">
        <v>87</v>
      </c>
      <c r="D98" s="42">
        <v>122</v>
      </c>
      <c r="E98" s="42">
        <v>268</v>
      </c>
      <c r="F98" s="42">
        <v>72</v>
      </c>
      <c r="G98" s="42">
        <v>72</v>
      </c>
      <c r="H98" s="42">
        <v>142</v>
      </c>
      <c r="I98" s="42">
        <v>76</v>
      </c>
      <c r="J98" s="42">
        <v>144</v>
      </c>
      <c r="K98" s="42">
        <v>112</v>
      </c>
      <c r="L98" s="42">
        <v>127</v>
      </c>
      <c r="M98" s="42">
        <v>92</v>
      </c>
      <c r="N98" s="42"/>
      <c r="O98" s="42"/>
    </row>
    <row r="99" spans="1:28" ht="20.100000000000001" customHeight="1" x14ac:dyDescent="0.25">
      <c r="A99" s="352" t="s">
        <v>258</v>
      </c>
      <c r="B99" s="40">
        <v>31457</v>
      </c>
      <c r="C99" s="40">
        <v>31365</v>
      </c>
      <c r="D99" s="40">
        <v>32463</v>
      </c>
      <c r="E99" s="40">
        <v>47724</v>
      </c>
      <c r="F99" s="40">
        <v>16939</v>
      </c>
      <c r="G99" s="40">
        <v>28520</v>
      </c>
      <c r="H99" s="40">
        <v>34789</v>
      </c>
      <c r="I99" s="40">
        <v>27268</v>
      </c>
      <c r="J99" s="40">
        <v>37309</v>
      </c>
      <c r="K99" s="40">
        <v>29310</v>
      </c>
      <c r="L99" s="40">
        <v>42987</v>
      </c>
      <c r="M99" s="40">
        <v>29940</v>
      </c>
      <c r="P99" s="63"/>
      <c r="Q99" s="39"/>
      <c r="S99" s="63"/>
      <c r="T99" s="39"/>
      <c r="U99" s="39"/>
      <c r="V99" s="39"/>
      <c r="W99" s="39"/>
      <c r="X99" s="39"/>
      <c r="Y99" s="39"/>
      <c r="Z99" s="39"/>
      <c r="AA99" s="39"/>
      <c r="AB99" s="39"/>
    </row>
    <row r="100" spans="1:28" ht="20.100000000000001" customHeight="1" x14ac:dyDescent="0.25">
      <c r="A100" s="41" t="s">
        <v>27</v>
      </c>
      <c r="B100" s="42">
        <v>2877</v>
      </c>
      <c r="C100" s="42">
        <v>2877</v>
      </c>
      <c r="D100" s="42">
        <v>2817</v>
      </c>
      <c r="E100" s="42">
        <v>4396</v>
      </c>
      <c r="F100" s="42">
        <v>1477</v>
      </c>
      <c r="G100" s="42">
        <v>2816</v>
      </c>
      <c r="H100" s="42">
        <v>3789</v>
      </c>
      <c r="I100" s="42">
        <v>2734</v>
      </c>
      <c r="J100" s="42">
        <v>4102</v>
      </c>
      <c r="K100" s="42">
        <v>3221</v>
      </c>
      <c r="L100" s="42">
        <v>5355</v>
      </c>
      <c r="M100" s="42">
        <v>3517</v>
      </c>
      <c r="P100" s="63"/>
      <c r="S100" s="63"/>
    </row>
    <row r="101" spans="1:28" ht="20.100000000000001" customHeight="1" x14ac:dyDescent="0.25">
      <c r="A101" s="41" t="s">
        <v>28</v>
      </c>
      <c r="B101" s="42">
        <v>22421</v>
      </c>
      <c r="C101" s="42">
        <v>23158</v>
      </c>
      <c r="D101" s="42">
        <v>24272</v>
      </c>
      <c r="E101" s="42">
        <v>36405</v>
      </c>
      <c r="F101" s="42">
        <v>12210</v>
      </c>
      <c r="G101" s="42">
        <v>20489</v>
      </c>
      <c r="H101" s="42">
        <v>25008</v>
      </c>
      <c r="I101" s="42">
        <v>18847</v>
      </c>
      <c r="J101" s="42">
        <v>26788</v>
      </c>
      <c r="K101" s="42">
        <v>20562</v>
      </c>
      <c r="L101" s="42">
        <v>31066</v>
      </c>
      <c r="M101" s="42">
        <v>21535</v>
      </c>
      <c r="P101" s="63"/>
      <c r="S101" s="63"/>
    </row>
    <row r="102" spans="1:28" ht="20.100000000000001" customHeight="1" x14ac:dyDescent="0.25">
      <c r="A102" s="41" t="s">
        <v>29</v>
      </c>
      <c r="B102" s="42">
        <v>6159</v>
      </c>
      <c r="C102" s="42">
        <v>5330</v>
      </c>
      <c r="D102" s="42">
        <v>5374</v>
      </c>
      <c r="E102" s="42">
        <v>6923</v>
      </c>
      <c r="F102" s="42">
        <v>3252</v>
      </c>
      <c r="G102" s="42">
        <v>5215</v>
      </c>
      <c r="H102" s="42">
        <v>5992</v>
      </c>
      <c r="I102" s="42">
        <v>5687</v>
      </c>
      <c r="J102" s="42">
        <v>6419</v>
      </c>
      <c r="K102" s="42">
        <v>5527</v>
      </c>
      <c r="L102" s="42">
        <v>6566</v>
      </c>
      <c r="M102" s="42">
        <v>4888</v>
      </c>
      <c r="P102" s="63"/>
      <c r="S102" s="63"/>
    </row>
    <row r="103" spans="1:28" ht="20.100000000000001" customHeight="1" x14ac:dyDescent="0.25">
      <c r="A103" s="352" t="s">
        <v>259</v>
      </c>
      <c r="B103" s="40">
        <v>66279</v>
      </c>
      <c r="C103" s="40">
        <v>63891</v>
      </c>
      <c r="D103" s="40">
        <v>53029</v>
      </c>
      <c r="E103" s="40">
        <v>60468</v>
      </c>
      <c r="F103" s="40">
        <v>39779</v>
      </c>
      <c r="G103" s="40">
        <v>61275</v>
      </c>
      <c r="H103" s="40">
        <v>73953</v>
      </c>
      <c r="I103" s="40">
        <v>69514</v>
      </c>
      <c r="J103" s="40">
        <v>84732</v>
      </c>
      <c r="K103" s="40">
        <v>70349</v>
      </c>
      <c r="L103" s="40">
        <v>102661</v>
      </c>
      <c r="M103" s="40">
        <v>81959</v>
      </c>
      <c r="P103" s="63"/>
      <c r="Q103" s="39"/>
      <c r="S103" s="63"/>
      <c r="T103" s="39"/>
      <c r="U103" s="39"/>
      <c r="V103" s="39"/>
      <c r="W103" s="39"/>
      <c r="X103" s="39"/>
      <c r="Y103" s="39"/>
      <c r="Z103" s="39"/>
      <c r="AA103" s="39"/>
      <c r="AB103" s="39"/>
    </row>
    <row r="104" spans="1:28" ht="20.100000000000001" customHeight="1" x14ac:dyDescent="0.25">
      <c r="A104" s="41" t="s">
        <v>30</v>
      </c>
      <c r="B104" s="42">
        <v>29345</v>
      </c>
      <c r="C104" s="42">
        <v>29026</v>
      </c>
      <c r="D104" s="42">
        <v>20857</v>
      </c>
      <c r="E104" s="42">
        <v>23155</v>
      </c>
      <c r="F104" s="42">
        <v>15652</v>
      </c>
      <c r="G104" s="42">
        <v>23684</v>
      </c>
      <c r="H104" s="42">
        <v>29386</v>
      </c>
      <c r="I104" s="42">
        <v>26279</v>
      </c>
      <c r="J104" s="42">
        <v>34668</v>
      </c>
      <c r="K104" s="42">
        <v>27705</v>
      </c>
      <c r="L104" s="42">
        <v>48464</v>
      </c>
      <c r="M104" s="42">
        <v>36835</v>
      </c>
      <c r="P104" s="64"/>
      <c r="S104" s="64"/>
    </row>
    <row r="105" spans="1:28" ht="20.100000000000001" customHeight="1" x14ac:dyDescent="0.25">
      <c r="A105" s="41" t="s">
        <v>31</v>
      </c>
      <c r="B105" s="42">
        <v>4953</v>
      </c>
      <c r="C105" s="42">
        <v>6298</v>
      </c>
      <c r="D105" s="42">
        <v>4354</v>
      </c>
      <c r="E105" s="42">
        <v>6192</v>
      </c>
      <c r="F105" s="42">
        <v>2934</v>
      </c>
      <c r="G105" s="42">
        <v>6229</v>
      </c>
      <c r="H105" s="42">
        <v>6196</v>
      </c>
      <c r="I105" s="42">
        <v>6828</v>
      </c>
      <c r="J105" s="42">
        <v>6588</v>
      </c>
      <c r="K105" s="42">
        <v>6541</v>
      </c>
      <c r="L105" s="42">
        <v>8207</v>
      </c>
      <c r="M105" s="42">
        <v>7448</v>
      </c>
      <c r="P105" s="63"/>
      <c r="S105" s="63"/>
    </row>
    <row r="106" spans="1:28" ht="20.100000000000001" customHeight="1" x14ac:dyDescent="0.25">
      <c r="A106" s="41" t="s">
        <v>32</v>
      </c>
      <c r="B106" s="42">
        <v>10114</v>
      </c>
      <c r="C106" s="42">
        <v>8706</v>
      </c>
      <c r="D106" s="42">
        <v>7805</v>
      </c>
      <c r="E106" s="42">
        <v>8302</v>
      </c>
      <c r="F106" s="42">
        <v>7924</v>
      </c>
      <c r="G106" s="42">
        <v>10350</v>
      </c>
      <c r="H106" s="42">
        <v>13139</v>
      </c>
      <c r="I106" s="42">
        <v>13336</v>
      </c>
      <c r="J106" s="42">
        <v>15317</v>
      </c>
      <c r="K106" s="42">
        <v>12091</v>
      </c>
      <c r="L106" s="42">
        <v>17536</v>
      </c>
      <c r="M106" s="42">
        <v>14187</v>
      </c>
      <c r="P106" s="63"/>
      <c r="S106" s="63"/>
    </row>
    <row r="107" spans="1:28" ht="20.100000000000001" customHeight="1" x14ac:dyDescent="0.25">
      <c r="A107" s="41" t="s">
        <v>33</v>
      </c>
      <c r="B107" s="42">
        <v>5452</v>
      </c>
      <c r="C107" s="42">
        <v>6631</v>
      </c>
      <c r="D107" s="42">
        <v>5329</v>
      </c>
      <c r="E107" s="42">
        <v>7491</v>
      </c>
      <c r="F107" s="42">
        <v>3237</v>
      </c>
      <c r="G107" s="42">
        <v>5922</v>
      </c>
      <c r="H107" s="42">
        <v>6469</v>
      </c>
      <c r="I107" s="42">
        <v>6454</v>
      </c>
      <c r="J107" s="42">
        <v>7657</v>
      </c>
      <c r="K107" s="42">
        <v>6574</v>
      </c>
      <c r="L107" s="42">
        <v>7256</v>
      </c>
      <c r="M107" s="42">
        <v>7170</v>
      </c>
      <c r="P107" s="63"/>
      <c r="S107" s="63"/>
    </row>
    <row r="108" spans="1:28" ht="20.100000000000001" customHeight="1" x14ac:dyDescent="0.25">
      <c r="A108" s="41" t="s">
        <v>34</v>
      </c>
      <c r="B108" s="42">
        <v>1930</v>
      </c>
      <c r="C108" s="42">
        <v>1217</v>
      </c>
      <c r="D108" s="42">
        <v>1859</v>
      </c>
      <c r="E108" s="42">
        <v>1465</v>
      </c>
      <c r="F108" s="42">
        <v>1509</v>
      </c>
      <c r="G108" s="42">
        <v>1358</v>
      </c>
      <c r="H108" s="42">
        <v>2422</v>
      </c>
      <c r="I108" s="42">
        <v>1401</v>
      </c>
      <c r="J108" s="42">
        <v>3103</v>
      </c>
      <c r="K108" s="42">
        <v>1482</v>
      </c>
      <c r="L108" s="42">
        <v>2703</v>
      </c>
      <c r="M108" s="42">
        <v>969</v>
      </c>
      <c r="P108" s="63"/>
      <c r="S108" s="63"/>
    </row>
    <row r="109" spans="1:28" ht="20.100000000000001" customHeight="1" x14ac:dyDescent="0.25">
      <c r="A109" s="41" t="s">
        <v>571</v>
      </c>
      <c r="B109" s="42">
        <v>16</v>
      </c>
      <c r="C109" s="42">
        <v>19</v>
      </c>
      <c r="D109" s="42">
        <v>13</v>
      </c>
      <c r="E109" s="42">
        <v>12</v>
      </c>
      <c r="F109" s="42">
        <v>16</v>
      </c>
      <c r="G109" s="42">
        <v>6</v>
      </c>
      <c r="H109" s="42">
        <v>16</v>
      </c>
      <c r="I109" s="42">
        <v>11</v>
      </c>
      <c r="J109" s="42">
        <v>11</v>
      </c>
      <c r="K109" s="42">
        <v>14</v>
      </c>
      <c r="L109" s="42">
        <v>26</v>
      </c>
      <c r="M109" s="42">
        <v>9</v>
      </c>
      <c r="P109" s="63"/>
      <c r="S109" s="63"/>
    </row>
    <row r="110" spans="1:28" ht="20.100000000000001" customHeight="1" x14ac:dyDescent="0.25">
      <c r="A110" s="41" t="s">
        <v>35</v>
      </c>
      <c r="B110" s="42">
        <v>0</v>
      </c>
      <c r="C110" s="42">
        <v>0</v>
      </c>
      <c r="D110" s="42">
        <v>0</v>
      </c>
      <c r="E110" s="42">
        <v>2</v>
      </c>
      <c r="F110" s="42">
        <v>1</v>
      </c>
      <c r="G110" s="42">
        <v>0</v>
      </c>
      <c r="H110" s="42">
        <v>0</v>
      </c>
      <c r="I110" s="42">
        <v>0</v>
      </c>
      <c r="J110" s="42">
        <v>0</v>
      </c>
      <c r="K110" s="42">
        <v>0</v>
      </c>
      <c r="L110" s="42">
        <v>0</v>
      </c>
      <c r="M110" s="42">
        <v>0</v>
      </c>
      <c r="P110" s="63"/>
      <c r="S110" s="63"/>
    </row>
    <row r="111" spans="1:28" ht="20.100000000000001" customHeight="1" x14ac:dyDescent="0.25">
      <c r="A111" s="41" t="s">
        <v>36</v>
      </c>
      <c r="B111" s="42">
        <v>2963</v>
      </c>
      <c r="C111" s="42">
        <v>3090</v>
      </c>
      <c r="D111" s="42">
        <v>2844</v>
      </c>
      <c r="E111" s="42">
        <v>3448</v>
      </c>
      <c r="F111" s="42">
        <v>1813</v>
      </c>
      <c r="G111" s="42">
        <v>3088</v>
      </c>
      <c r="H111" s="42">
        <v>2887</v>
      </c>
      <c r="I111" s="42">
        <v>3500</v>
      </c>
      <c r="J111" s="42">
        <v>3815</v>
      </c>
      <c r="K111" s="42">
        <v>3864</v>
      </c>
      <c r="L111" s="42">
        <v>4493</v>
      </c>
      <c r="M111" s="42">
        <v>4932</v>
      </c>
      <c r="P111" s="63"/>
      <c r="S111" s="63"/>
    </row>
    <row r="112" spans="1:28" s="39" customFormat="1" ht="20.100000000000001" customHeight="1" x14ac:dyDescent="0.25">
      <c r="A112" s="41" t="s">
        <v>37</v>
      </c>
      <c r="B112" s="42">
        <v>4867</v>
      </c>
      <c r="C112" s="42">
        <v>3779</v>
      </c>
      <c r="D112" s="42">
        <v>3791</v>
      </c>
      <c r="E112" s="42">
        <v>4212</v>
      </c>
      <c r="F112" s="42">
        <v>2643</v>
      </c>
      <c r="G112" s="42">
        <v>3884</v>
      </c>
      <c r="H112" s="42">
        <v>5677</v>
      </c>
      <c r="I112" s="42">
        <v>4739</v>
      </c>
      <c r="J112" s="42">
        <v>5578</v>
      </c>
      <c r="K112" s="42">
        <v>4827</v>
      </c>
      <c r="L112" s="42">
        <v>6697</v>
      </c>
      <c r="M112" s="42">
        <v>4854</v>
      </c>
      <c r="P112" s="61"/>
      <c r="Q112" s="41"/>
      <c r="S112" s="61"/>
      <c r="T112" s="41"/>
      <c r="U112" s="41"/>
      <c r="V112" s="41"/>
      <c r="W112" s="41"/>
      <c r="X112" s="41"/>
      <c r="Y112" s="41"/>
      <c r="Z112" s="41"/>
      <c r="AA112" s="41"/>
      <c r="AB112" s="41"/>
    </row>
    <row r="113" spans="1:28" ht="20.100000000000001" customHeight="1" x14ac:dyDescent="0.25">
      <c r="A113" s="41" t="s">
        <v>38</v>
      </c>
      <c r="B113" s="42">
        <v>9</v>
      </c>
      <c r="C113" s="42">
        <v>3</v>
      </c>
      <c r="D113" s="42">
        <v>13</v>
      </c>
      <c r="E113" s="42">
        <v>9</v>
      </c>
      <c r="F113" s="42">
        <v>15</v>
      </c>
      <c r="G113" s="42">
        <v>20</v>
      </c>
      <c r="H113" s="42">
        <v>19</v>
      </c>
      <c r="I113" s="42">
        <v>25</v>
      </c>
      <c r="J113" s="42">
        <v>15</v>
      </c>
      <c r="K113" s="42">
        <v>8</v>
      </c>
      <c r="L113" s="42">
        <v>25</v>
      </c>
      <c r="M113" s="42">
        <v>9</v>
      </c>
      <c r="P113" s="63"/>
      <c r="S113" s="63"/>
    </row>
    <row r="114" spans="1:28" ht="20.100000000000001" customHeight="1" x14ac:dyDescent="0.25">
      <c r="A114" s="41" t="s">
        <v>39</v>
      </c>
      <c r="B114" s="42">
        <v>5265</v>
      </c>
      <c r="C114" s="42">
        <v>4066</v>
      </c>
      <c r="D114" s="42">
        <v>4390</v>
      </c>
      <c r="E114" s="42">
        <v>4725</v>
      </c>
      <c r="F114" s="42">
        <v>3087</v>
      </c>
      <c r="G114" s="42">
        <v>5461</v>
      </c>
      <c r="H114" s="42">
        <v>5707</v>
      </c>
      <c r="I114" s="42">
        <v>5598</v>
      </c>
      <c r="J114" s="42">
        <v>5374</v>
      </c>
      <c r="K114" s="42">
        <v>5780</v>
      </c>
      <c r="L114" s="42">
        <v>5000</v>
      </c>
      <c r="M114" s="42">
        <v>4203</v>
      </c>
      <c r="P114" s="63"/>
      <c r="S114" s="63"/>
    </row>
    <row r="115" spans="1:28" s="39" customFormat="1" ht="20.100000000000001" customHeight="1" x14ac:dyDescent="0.25">
      <c r="A115" s="41" t="s">
        <v>40</v>
      </c>
      <c r="B115" s="42">
        <v>1365</v>
      </c>
      <c r="C115" s="42">
        <v>1056</v>
      </c>
      <c r="D115" s="42">
        <v>1774</v>
      </c>
      <c r="E115" s="42">
        <v>1455</v>
      </c>
      <c r="F115" s="42">
        <v>948</v>
      </c>
      <c r="G115" s="42">
        <v>1273</v>
      </c>
      <c r="H115" s="42">
        <v>2035</v>
      </c>
      <c r="I115" s="42">
        <v>1343</v>
      </c>
      <c r="J115" s="42">
        <v>2606</v>
      </c>
      <c r="K115" s="42">
        <v>1463</v>
      </c>
      <c r="L115" s="42">
        <v>2254</v>
      </c>
      <c r="M115" s="42">
        <v>1343</v>
      </c>
      <c r="P115" s="61"/>
      <c r="Q115" s="41"/>
      <c r="S115" s="61"/>
      <c r="T115" s="41"/>
      <c r="U115" s="41"/>
      <c r="V115" s="41"/>
      <c r="W115" s="41"/>
      <c r="X115" s="41"/>
      <c r="Y115" s="41"/>
      <c r="Z115" s="41"/>
      <c r="AA115" s="41"/>
      <c r="AB115" s="41"/>
    </row>
    <row r="116" spans="1:28" ht="20.100000000000001" customHeight="1" x14ac:dyDescent="0.25">
      <c r="A116" s="352" t="s">
        <v>590</v>
      </c>
      <c r="B116" s="40">
        <v>17533</v>
      </c>
      <c r="C116" s="40">
        <v>17046</v>
      </c>
      <c r="D116" s="40">
        <v>17605</v>
      </c>
      <c r="E116" s="40">
        <v>20845</v>
      </c>
      <c r="F116" s="40">
        <v>10880</v>
      </c>
      <c r="G116" s="40">
        <v>14847</v>
      </c>
      <c r="H116" s="40">
        <v>17331</v>
      </c>
      <c r="I116" s="40">
        <v>13283</v>
      </c>
      <c r="J116" s="40">
        <v>18464</v>
      </c>
      <c r="K116" s="40">
        <v>13981</v>
      </c>
      <c r="L116" s="40">
        <v>14936</v>
      </c>
      <c r="M116" s="40">
        <v>11898</v>
      </c>
      <c r="P116" s="63"/>
      <c r="Q116" s="39"/>
      <c r="S116" s="63"/>
      <c r="T116" s="39"/>
      <c r="U116" s="39"/>
      <c r="V116" s="39"/>
      <c r="W116" s="39"/>
      <c r="X116" s="39"/>
      <c r="Y116" s="39"/>
      <c r="Z116" s="39"/>
      <c r="AA116" s="39"/>
      <c r="AB116" s="39"/>
    </row>
    <row r="117" spans="1:28" ht="20.100000000000001" customHeight="1" x14ac:dyDescent="0.25">
      <c r="A117" s="41" t="s">
        <v>265</v>
      </c>
      <c r="B117" s="42">
        <v>68</v>
      </c>
      <c r="C117" s="42">
        <v>97</v>
      </c>
      <c r="D117" s="42">
        <v>109</v>
      </c>
      <c r="E117" s="42">
        <v>112</v>
      </c>
      <c r="F117" s="42">
        <v>39</v>
      </c>
      <c r="G117" s="42">
        <v>45</v>
      </c>
      <c r="H117" s="42">
        <v>47</v>
      </c>
      <c r="I117" s="42">
        <v>34</v>
      </c>
      <c r="J117" s="42">
        <v>39</v>
      </c>
      <c r="K117" s="42">
        <v>36</v>
      </c>
      <c r="L117" s="42">
        <v>126</v>
      </c>
      <c r="M117" s="42">
        <v>79</v>
      </c>
      <c r="P117" s="63"/>
      <c r="S117" s="63"/>
    </row>
    <row r="118" spans="1:28" ht="20.100000000000001" customHeight="1" x14ac:dyDescent="0.25">
      <c r="A118" s="41" t="s">
        <v>572</v>
      </c>
      <c r="B118" s="42">
        <v>75</v>
      </c>
      <c r="C118" s="42">
        <v>36</v>
      </c>
      <c r="D118" s="42">
        <v>68</v>
      </c>
      <c r="E118" s="42">
        <v>65</v>
      </c>
      <c r="F118" s="42">
        <v>30</v>
      </c>
      <c r="G118" s="42">
        <v>58</v>
      </c>
      <c r="H118" s="42">
        <v>54</v>
      </c>
      <c r="I118" s="42">
        <v>64</v>
      </c>
      <c r="J118" s="42">
        <v>94</v>
      </c>
      <c r="K118" s="42">
        <v>19</v>
      </c>
      <c r="L118" s="42">
        <v>54</v>
      </c>
      <c r="M118" s="42">
        <v>45</v>
      </c>
      <c r="P118" s="63"/>
      <c r="S118" s="63"/>
    </row>
    <row r="119" spans="1:28" ht="20.100000000000001" customHeight="1" x14ac:dyDescent="0.25">
      <c r="A119" s="41" t="s">
        <v>41</v>
      </c>
      <c r="B119" s="42">
        <v>3546</v>
      </c>
      <c r="C119" s="42">
        <v>4048</v>
      </c>
      <c r="D119" s="42">
        <v>3336</v>
      </c>
      <c r="E119" s="42">
        <v>4620</v>
      </c>
      <c r="F119" s="42">
        <v>2858</v>
      </c>
      <c r="G119" s="42">
        <v>3201</v>
      </c>
      <c r="H119" s="42">
        <v>3700</v>
      </c>
      <c r="I119" s="42">
        <v>2692</v>
      </c>
      <c r="J119" s="42">
        <v>3845</v>
      </c>
      <c r="K119" s="42">
        <v>3347</v>
      </c>
      <c r="L119" s="42">
        <v>2343</v>
      </c>
      <c r="M119" s="42">
        <v>2338</v>
      </c>
      <c r="P119" s="63"/>
      <c r="S119" s="63"/>
    </row>
    <row r="120" spans="1:28" ht="20.100000000000001" customHeight="1" x14ac:dyDescent="0.25">
      <c r="A120" s="41" t="s">
        <v>573</v>
      </c>
      <c r="B120" s="42">
        <v>148</v>
      </c>
      <c r="C120" s="42">
        <v>128</v>
      </c>
      <c r="D120" s="42">
        <v>139</v>
      </c>
      <c r="E120" s="42">
        <v>168</v>
      </c>
      <c r="F120" s="42">
        <v>71</v>
      </c>
      <c r="G120" s="42">
        <v>129</v>
      </c>
      <c r="H120" s="42">
        <v>109</v>
      </c>
      <c r="I120" s="42">
        <v>126</v>
      </c>
      <c r="J120" s="42">
        <v>137</v>
      </c>
      <c r="K120" s="42">
        <v>117</v>
      </c>
      <c r="L120" s="42">
        <v>135</v>
      </c>
      <c r="M120" s="42">
        <v>115</v>
      </c>
      <c r="P120" s="63"/>
      <c r="S120" s="63"/>
    </row>
    <row r="121" spans="1:28" ht="20.100000000000001" customHeight="1" x14ac:dyDescent="0.25">
      <c r="A121" s="41" t="s">
        <v>269</v>
      </c>
      <c r="B121" s="42">
        <v>271</v>
      </c>
      <c r="C121" s="42">
        <v>193</v>
      </c>
      <c r="D121" s="42">
        <v>406</v>
      </c>
      <c r="E121" s="42">
        <v>254</v>
      </c>
      <c r="F121" s="42">
        <v>201</v>
      </c>
      <c r="G121" s="42">
        <v>323</v>
      </c>
      <c r="H121" s="42">
        <v>383</v>
      </c>
      <c r="I121" s="42">
        <v>204</v>
      </c>
      <c r="J121" s="42">
        <v>417</v>
      </c>
      <c r="K121" s="42">
        <v>182</v>
      </c>
      <c r="L121" s="42">
        <v>688</v>
      </c>
      <c r="M121" s="42">
        <v>220</v>
      </c>
      <c r="P121" s="63"/>
      <c r="S121" s="63"/>
    </row>
    <row r="122" spans="1:28" ht="20.100000000000001" customHeight="1" x14ac:dyDescent="0.25">
      <c r="A122" s="41" t="s">
        <v>277</v>
      </c>
      <c r="B122" s="42">
        <v>366</v>
      </c>
      <c r="C122" s="42">
        <v>360</v>
      </c>
      <c r="D122" s="42">
        <v>287</v>
      </c>
      <c r="E122" s="42">
        <v>374</v>
      </c>
      <c r="F122" s="42">
        <v>317</v>
      </c>
      <c r="G122" s="42">
        <v>347</v>
      </c>
      <c r="H122" s="42">
        <v>479</v>
      </c>
      <c r="I122" s="42">
        <v>352</v>
      </c>
      <c r="J122" s="42">
        <v>372</v>
      </c>
      <c r="K122" s="42">
        <v>340</v>
      </c>
      <c r="L122" s="42">
        <v>349</v>
      </c>
      <c r="M122" s="42">
        <v>307</v>
      </c>
      <c r="P122" s="63"/>
      <c r="S122" s="63"/>
    </row>
    <row r="123" spans="1:28" ht="20.100000000000001" customHeight="1" x14ac:dyDescent="0.25">
      <c r="A123" s="41" t="s">
        <v>42</v>
      </c>
      <c r="B123" s="42">
        <v>1376</v>
      </c>
      <c r="C123" s="42">
        <v>1511</v>
      </c>
      <c r="D123" s="42">
        <v>1589</v>
      </c>
      <c r="E123" s="42">
        <v>2279</v>
      </c>
      <c r="F123" s="42">
        <v>926</v>
      </c>
      <c r="G123" s="42">
        <v>1644</v>
      </c>
      <c r="H123" s="42">
        <v>1599</v>
      </c>
      <c r="I123" s="42">
        <v>1429</v>
      </c>
      <c r="J123" s="42">
        <v>1714</v>
      </c>
      <c r="K123" s="42">
        <v>1609</v>
      </c>
      <c r="L123" s="42">
        <v>1188</v>
      </c>
      <c r="M123" s="42">
        <v>1247</v>
      </c>
      <c r="N123" s="42"/>
      <c r="O123" s="42"/>
    </row>
    <row r="124" spans="1:28" ht="20.100000000000001" customHeight="1" x14ac:dyDescent="0.25">
      <c r="A124" s="41" t="s">
        <v>271</v>
      </c>
      <c r="B124" s="42">
        <v>357</v>
      </c>
      <c r="C124" s="42">
        <v>203</v>
      </c>
      <c r="D124" s="42">
        <v>205</v>
      </c>
      <c r="E124" s="42">
        <v>126</v>
      </c>
      <c r="F124" s="42">
        <v>41</v>
      </c>
      <c r="G124" s="42">
        <v>98</v>
      </c>
      <c r="H124" s="42">
        <v>92</v>
      </c>
      <c r="I124" s="42">
        <v>89</v>
      </c>
      <c r="J124" s="42">
        <v>163</v>
      </c>
      <c r="K124" s="42">
        <v>100</v>
      </c>
      <c r="L124" s="42">
        <v>180</v>
      </c>
      <c r="M124" s="42">
        <v>75</v>
      </c>
      <c r="N124" s="42"/>
      <c r="O124" s="42"/>
    </row>
    <row r="125" spans="1:28" ht="20.100000000000001" customHeight="1" x14ac:dyDescent="0.25">
      <c r="A125" s="41" t="s">
        <v>574</v>
      </c>
      <c r="B125" s="42">
        <v>222</v>
      </c>
      <c r="C125" s="42">
        <v>145</v>
      </c>
      <c r="D125" s="42">
        <v>284</v>
      </c>
      <c r="E125" s="42">
        <v>375</v>
      </c>
      <c r="F125" s="42">
        <v>152</v>
      </c>
      <c r="G125" s="42">
        <v>271</v>
      </c>
      <c r="H125" s="42">
        <v>195</v>
      </c>
      <c r="I125" s="42">
        <v>181</v>
      </c>
      <c r="J125" s="42">
        <v>231</v>
      </c>
      <c r="K125" s="42">
        <v>145</v>
      </c>
      <c r="L125" s="42">
        <v>242</v>
      </c>
      <c r="M125" s="42">
        <v>140</v>
      </c>
      <c r="N125" s="42"/>
      <c r="O125" s="42"/>
    </row>
    <row r="126" spans="1:28" ht="20.100000000000001" customHeight="1" x14ac:dyDescent="0.25">
      <c r="A126" s="41" t="s">
        <v>43</v>
      </c>
      <c r="B126" s="42">
        <v>1275</v>
      </c>
      <c r="C126" s="42">
        <v>1050</v>
      </c>
      <c r="D126" s="42">
        <v>1510</v>
      </c>
      <c r="E126" s="42">
        <v>1656</v>
      </c>
      <c r="F126" s="42">
        <v>884</v>
      </c>
      <c r="G126" s="42">
        <v>1223</v>
      </c>
      <c r="H126" s="42">
        <v>1248</v>
      </c>
      <c r="I126" s="42">
        <v>1184</v>
      </c>
      <c r="J126" s="42">
        <v>1639</v>
      </c>
      <c r="K126" s="42">
        <v>1349</v>
      </c>
      <c r="L126" s="42">
        <v>1496</v>
      </c>
      <c r="M126" s="42">
        <v>972</v>
      </c>
      <c r="N126" s="42"/>
      <c r="O126" s="42"/>
    </row>
    <row r="127" spans="1:28" ht="20.100000000000001" customHeight="1" x14ac:dyDescent="0.25">
      <c r="A127" s="41" t="s">
        <v>44</v>
      </c>
      <c r="B127" s="42">
        <v>4239</v>
      </c>
      <c r="C127" s="42">
        <v>4252</v>
      </c>
      <c r="D127" s="42">
        <v>4123</v>
      </c>
      <c r="E127" s="42">
        <v>4564</v>
      </c>
      <c r="F127" s="42">
        <v>2432</v>
      </c>
      <c r="G127" s="42">
        <v>3603</v>
      </c>
      <c r="H127" s="42">
        <v>3976</v>
      </c>
      <c r="I127" s="42">
        <v>3184</v>
      </c>
      <c r="J127" s="42">
        <v>4175</v>
      </c>
      <c r="K127" s="42">
        <v>3188</v>
      </c>
      <c r="L127" s="42">
        <v>3187</v>
      </c>
      <c r="M127" s="42">
        <v>2711</v>
      </c>
      <c r="N127" s="42"/>
      <c r="O127" s="42"/>
    </row>
    <row r="128" spans="1:28" ht="20.100000000000001" customHeight="1" x14ac:dyDescent="0.25">
      <c r="A128" s="41" t="s">
        <v>575</v>
      </c>
      <c r="B128" s="42">
        <v>199</v>
      </c>
      <c r="C128" s="42">
        <v>192</v>
      </c>
      <c r="D128" s="42">
        <v>128</v>
      </c>
      <c r="E128" s="42">
        <v>173</v>
      </c>
      <c r="F128" s="42">
        <v>126</v>
      </c>
      <c r="G128" s="42">
        <v>150</v>
      </c>
      <c r="H128" s="42">
        <v>182</v>
      </c>
      <c r="I128" s="42">
        <v>145</v>
      </c>
      <c r="J128" s="42">
        <v>212</v>
      </c>
      <c r="K128" s="42">
        <v>298</v>
      </c>
      <c r="L128" s="42">
        <v>400</v>
      </c>
      <c r="M128" s="42">
        <v>318</v>
      </c>
      <c r="N128" s="42"/>
      <c r="O128" s="42"/>
    </row>
    <row r="129" spans="1:16" ht="20.100000000000001" customHeight="1" x14ac:dyDescent="0.25">
      <c r="A129" s="41" t="s">
        <v>263</v>
      </c>
      <c r="B129" s="42">
        <v>156</v>
      </c>
      <c r="C129" s="42">
        <v>196</v>
      </c>
      <c r="D129" s="42">
        <v>353</v>
      </c>
      <c r="E129" s="42">
        <v>275</v>
      </c>
      <c r="F129" s="42">
        <v>156</v>
      </c>
      <c r="G129" s="42">
        <v>179</v>
      </c>
      <c r="H129" s="42">
        <v>325</v>
      </c>
      <c r="I129" s="42">
        <v>189</v>
      </c>
      <c r="J129" s="42">
        <v>252</v>
      </c>
      <c r="K129" s="42">
        <v>117</v>
      </c>
      <c r="L129" s="42">
        <v>321</v>
      </c>
      <c r="M129" s="42">
        <v>142</v>
      </c>
      <c r="N129" s="42"/>
      <c r="O129" s="42"/>
    </row>
    <row r="130" spans="1:16" ht="20.100000000000001" customHeight="1" x14ac:dyDescent="0.25">
      <c r="A130" s="41" t="s">
        <v>576</v>
      </c>
      <c r="B130" s="42">
        <v>111</v>
      </c>
      <c r="C130" s="42">
        <v>132</v>
      </c>
      <c r="D130" s="42">
        <v>86</v>
      </c>
      <c r="E130" s="42">
        <v>173</v>
      </c>
      <c r="F130" s="42">
        <v>70</v>
      </c>
      <c r="G130" s="42">
        <v>72</v>
      </c>
      <c r="H130" s="42">
        <v>143</v>
      </c>
      <c r="I130" s="42">
        <v>131</v>
      </c>
      <c r="J130" s="42">
        <v>150</v>
      </c>
      <c r="K130" s="42">
        <v>126</v>
      </c>
      <c r="L130" s="42">
        <v>122</v>
      </c>
      <c r="M130" s="42">
        <v>90</v>
      </c>
      <c r="N130" s="42"/>
      <c r="O130" s="42"/>
    </row>
    <row r="131" spans="1:16" ht="20.100000000000001" customHeight="1" x14ac:dyDescent="0.25">
      <c r="A131" s="41" t="s">
        <v>577</v>
      </c>
      <c r="B131" s="42">
        <v>3549</v>
      </c>
      <c r="C131" s="42">
        <v>2842</v>
      </c>
      <c r="D131" s="42">
        <v>2956</v>
      </c>
      <c r="E131" s="42">
        <v>3356</v>
      </c>
      <c r="F131" s="42">
        <v>1454</v>
      </c>
      <c r="G131" s="42">
        <v>2397</v>
      </c>
      <c r="H131" s="42">
        <v>3242</v>
      </c>
      <c r="I131" s="42">
        <v>2134</v>
      </c>
      <c r="J131" s="42">
        <v>3294</v>
      </c>
      <c r="K131" s="42">
        <v>2080</v>
      </c>
      <c r="L131" s="42">
        <v>2881</v>
      </c>
      <c r="M131" s="42">
        <v>2191</v>
      </c>
      <c r="N131" s="42"/>
      <c r="O131" s="42"/>
    </row>
    <row r="132" spans="1:16" ht="20.100000000000001" customHeight="1" x14ac:dyDescent="0.25">
      <c r="A132" s="41" t="s">
        <v>578</v>
      </c>
      <c r="B132" s="42">
        <v>312</v>
      </c>
      <c r="C132" s="42">
        <v>187</v>
      </c>
      <c r="D132" s="42">
        <v>160</v>
      </c>
      <c r="E132" s="42">
        <v>256</v>
      </c>
      <c r="F132" s="42">
        <v>235</v>
      </c>
      <c r="G132" s="42">
        <v>206</v>
      </c>
      <c r="H132" s="42">
        <v>272</v>
      </c>
      <c r="I132" s="42">
        <v>167</v>
      </c>
      <c r="J132" s="42">
        <v>312</v>
      </c>
      <c r="K132" s="42">
        <v>150</v>
      </c>
      <c r="L132" s="42">
        <v>301</v>
      </c>
      <c r="M132" s="42">
        <v>168</v>
      </c>
      <c r="N132" s="42"/>
      <c r="O132" s="42"/>
    </row>
    <row r="133" spans="1:16" ht="20.100000000000001" customHeight="1" x14ac:dyDescent="0.25">
      <c r="A133" s="41" t="s">
        <v>264</v>
      </c>
      <c r="B133" s="42">
        <v>182</v>
      </c>
      <c r="C133" s="42">
        <v>165</v>
      </c>
      <c r="D133" s="42">
        <v>256</v>
      </c>
      <c r="E133" s="42">
        <v>201</v>
      </c>
      <c r="F133" s="42">
        <v>148</v>
      </c>
      <c r="G133" s="42">
        <v>104</v>
      </c>
      <c r="H133" s="42">
        <v>126</v>
      </c>
      <c r="I133" s="42">
        <v>168</v>
      </c>
      <c r="J133" s="42">
        <v>188</v>
      </c>
      <c r="K133" s="42">
        <v>114</v>
      </c>
      <c r="L133" s="42">
        <v>180</v>
      </c>
      <c r="M133" s="42">
        <v>101</v>
      </c>
      <c r="N133" s="42"/>
      <c r="O133" s="42"/>
    </row>
    <row r="134" spans="1:16" ht="20.100000000000001" customHeight="1" x14ac:dyDescent="0.25">
      <c r="A134" s="41" t="s">
        <v>268</v>
      </c>
      <c r="B134" s="42">
        <v>505</v>
      </c>
      <c r="C134" s="42">
        <v>307</v>
      </c>
      <c r="D134" s="42">
        <v>855</v>
      </c>
      <c r="E134" s="42">
        <v>467</v>
      </c>
      <c r="F134" s="42">
        <v>389</v>
      </c>
      <c r="G134" s="42">
        <v>316</v>
      </c>
      <c r="H134" s="42">
        <v>517</v>
      </c>
      <c r="I134" s="42">
        <v>435</v>
      </c>
      <c r="J134" s="42">
        <v>530</v>
      </c>
      <c r="K134" s="42">
        <v>282</v>
      </c>
      <c r="L134" s="42">
        <v>301</v>
      </c>
      <c r="M134" s="42">
        <v>215</v>
      </c>
      <c r="N134" s="42"/>
      <c r="O134" s="42"/>
    </row>
    <row r="135" spans="1:16" ht="20.100000000000001" customHeight="1" thickBot="1" x14ac:dyDescent="0.3">
      <c r="A135" s="41" t="s">
        <v>45</v>
      </c>
      <c r="B135" s="42">
        <v>576</v>
      </c>
      <c r="C135" s="42">
        <v>1002</v>
      </c>
      <c r="D135" s="42">
        <v>755</v>
      </c>
      <c r="E135" s="42">
        <v>1351</v>
      </c>
      <c r="F135" s="42">
        <v>351</v>
      </c>
      <c r="G135" s="42">
        <v>481</v>
      </c>
      <c r="H135" s="42">
        <v>642</v>
      </c>
      <c r="I135" s="42">
        <v>375</v>
      </c>
      <c r="J135" s="42">
        <v>700</v>
      </c>
      <c r="K135" s="42">
        <v>382</v>
      </c>
      <c r="L135" s="42">
        <v>442</v>
      </c>
      <c r="M135" s="42">
        <v>424</v>
      </c>
      <c r="N135" s="42"/>
      <c r="O135" s="42"/>
    </row>
    <row r="136" spans="1:16" s="48" customFormat="1" ht="15.95" customHeight="1" x14ac:dyDescent="0.25">
      <c r="A136" s="331" t="s">
        <v>588</v>
      </c>
      <c r="B136" s="331"/>
      <c r="C136" s="331"/>
      <c r="D136" s="332"/>
      <c r="E136" s="332"/>
      <c r="F136" s="332"/>
      <c r="G136" s="332"/>
      <c r="H136" s="332"/>
      <c r="I136" s="332"/>
      <c r="J136" s="332"/>
      <c r="K136" s="332"/>
      <c r="L136" s="332"/>
      <c r="M136" s="333" t="s">
        <v>585</v>
      </c>
    </row>
    <row r="137" spans="1:16" s="27" customFormat="1" ht="24.95" customHeight="1" x14ac:dyDescent="0.25">
      <c r="A137" s="347" t="s">
        <v>115</v>
      </c>
      <c r="B137" s="347"/>
      <c r="C137" s="347"/>
      <c r="D137" s="347"/>
      <c r="E137" s="347"/>
      <c r="F137" s="347"/>
      <c r="G137" s="347"/>
    </row>
    <row r="138" spans="1:16" s="55" customFormat="1" ht="24.95" customHeight="1" thickBot="1" x14ac:dyDescent="0.25">
      <c r="A138" s="28" t="s">
        <v>542</v>
      </c>
      <c r="B138" s="53"/>
      <c r="C138" s="53"/>
      <c r="D138" s="53"/>
      <c r="E138" s="53"/>
      <c r="F138" s="53"/>
      <c r="G138" s="53"/>
      <c r="H138" s="53"/>
      <c r="I138" s="53"/>
      <c r="J138" s="53"/>
      <c r="K138" s="53"/>
      <c r="L138" s="53"/>
      <c r="M138" s="53"/>
      <c r="N138" s="53"/>
      <c r="O138" s="336" t="s">
        <v>587</v>
      </c>
      <c r="P138" s="54"/>
    </row>
    <row r="139" spans="1:16" s="39" customFormat="1" ht="20.100000000000001" customHeight="1" x14ac:dyDescent="0.25">
      <c r="A139" s="1023" t="s">
        <v>8</v>
      </c>
      <c r="B139" s="1019" t="s">
        <v>9</v>
      </c>
      <c r="C139" s="1020"/>
      <c r="D139" s="1020"/>
      <c r="E139" s="1020"/>
      <c r="F139" s="1020"/>
      <c r="G139" s="1020"/>
      <c r="H139" s="1020"/>
      <c r="I139" s="1020"/>
      <c r="J139" s="1020"/>
      <c r="K139" s="1020"/>
      <c r="L139" s="1020"/>
      <c r="M139" s="1020"/>
      <c r="N139" s="1020"/>
      <c r="O139" s="1020"/>
      <c r="P139" s="56"/>
    </row>
    <row r="140" spans="1:16" ht="20.100000000000001" customHeight="1" x14ac:dyDescent="0.25">
      <c r="A140" s="1024"/>
      <c r="B140" s="1021" t="s">
        <v>10</v>
      </c>
      <c r="C140" s="1021"/>
      <c r="D140" s="32" t="s">
        <v>69</v>
      </c>
      <c r="E140" s="32"/>
      <c r="F140" s="32" t="s">
        <v>70</v>
      </c>
      <c r="G140" s="32"/>
      <c r="H140" s="32" t="s">
        <v>71</v>
      </c>
      <c r="I140" s="32"/>
      <c r="J140" s="32" t="s">
        <v>72</v>
      </c>
      <c r="K140" s="32"/>
      <c r="L140" s="32" t="s">
        <v>73</v>
      </c>
      <c r="M140" s="32"/>
      <c r="N140" s="32" t="s">
        <v>74</v>
      </c>
      <c r="O140" s="57"/>
      <c r="P140" s="58"/>
    </row>
    <row r="141" spans="1:16" ht="20.100000000000001" customHeight="1" x14ac:dyDescent="0.25">
      <c r="A141" s="1025"/>
      <c r="B141" s="59">
        <v>2015</v>
      </c>
      <c r="C141" s="59">
        <v>2016</v>
      </c>
      <c r="D141" s="59">
        <v>2015</v>
      </c>
      <c r="E141" s="59">
        <v>2016</v>
      </c>
      <c r="F141" s="334">
        <v>2015</v>
      </c>
      <c r="G141" s="334">
        <v>2016</v>
      </c>
      <c r="H141" s="334">
        <v>2015</v>
      </c>
      <c r="I141" s="334">
        <v>2016</v>
      </c>
      <c r="J141" s="334">
        <v>2015</v>
      </c>
      <c r="K141" s="334">
        <v>2016</v>
      </c>
      <c r="L141" s="334">
        <v>2015</v>
      </c>
      <c r="M141" s="334">
        <v>2016</v>
      </c>
      <c r="N141" s="334">
        <v>2015</v>
      </c>
      <c r="O141" s="335">
        <v>2016</v>
      </c>
      <c r="P141" s="58"/>
    </row>
    <row r="142" spans="1:16" ht="20.100000000000001" customHeight="1" x14ac:dyDescent="0.25">
      <c r="A142" s="352" t="s">
        <v>256</v>
      </c>
      <c r="B142" s="40">
        <v>674847</v>
      </c>
      <c r="C142" s="40">
        <v>664451</v>
      </c>
      <c r="D142" s="40">
        <v>39518</v>
      </c>
      <c r="E142" s="40">
        <v>57025</v>
      </c>
      <c r="F142" s="40">
        <v>59747</v>
      </c>
      <c r="G142" s="40">
        <v>67708</v>
      </c>
      <c r="H142" s="40">
        <v>71329</v>
      </c>
      <c r="I142" s="40">
        <v>65905</v>
      </c>
      <c r="J142" s="40">
        <v>57101</v>
      </c>
      <c r="K142" s="40">
        <v>55389</v>
      </c>
      <c r="L142" s="40">
        <v>50082</v>
      </c>
      <c r="M142" s="40">
        <v>43809</v>
      </c>
      <c r="N142" s="40">
        <v>46621</v>
      </c>
      <c r="O142" s="40">
        <v>41469</v>
      </c>
    </row>
    <row r="143" spans="1:16" ht="20.100000000000001" customHeight="1" x14ac:dyDescent="0.25">
      <c r="A143" s="41" t="s">
        <v>46</v>
      </c>
      <c r="B143" s="42">
        <v>107304</v>
      </c>
      <c r="C143" s="42">
        <v>102382</v>
      </c>
      <c r="D143" s="42">
        <v>5401</v>
      </c>
      <c r="E143" s="42">
        <v>8103</v>
      </c>
      <c r="F143" s="42">
        <v>9799</v>
      </c>
      <c r="G143" s="42">
        <v>10377</v>
      </c>
      <c r="H143" s="42">
        <v>14342</v>
      </c>
      <c r="I143" s="42">
        <v>11938</v>
      </c>
      <c r="J143" s="42">
        <v>8751</v>
      </c>
      <c r="K143" s="42">
        <v>8585</v>
      </c>
      <c r="L143" s="42">
        <v>7733</v>
      </c>
      <c r="M143" s="42">
        <v>6664</v>
      </c>
      <c r="N143" s="42">
        <v>6698</v>
      </c>
      <c r="O143" s="42">
        <v>5542</v>
      </c>
    </row>
    <row r="144" spans="1:16" ht="20.100000000000001" customHeight="1" x14ac:dyDescent="0.25">
      <c r="A144" s="41" t="s">
        <v>47</v>
      </c>
      <c r="B144" s="42">
        <v>12371</v>
      </c>
      <c r="C144" s="42">
        <v>10114</v>
      </c>
      <c r="D144" s="42">
        <v>749</v>
      </c>
      <c r="E144" s="42">
        <v>891</v>
      </c>
      <c r="F144" s="42">
        <v>1151</v>
      </c>
      <c r="G144" s="42">
        <v>1095</v>
      </c>
      <c r="H144" s="42">
        <v>1395</v>
      </c>
      <c r="I144" s="42">
        <v>1303</v>
      </c>
      <c r="J144" s="42">
        <v>909</v>
      </c>
      <c r="K144" s="42">
        <v>795</v>
      </c>
      <c r="L144" s="42">
        <v>924</v>
      </c>
      <c r="M144" s="42">
        <v>679</v>
      </c>
      <c r="N144" s="42">
        <v>725</v>
      </c>
      <c r="O144" s="42">
        <v>509</v>
      </c>
    </row>
    <row r="145" spans="1:15" ht="20.100000000000001" customHeight="1" x14ac:dyDescent="0.25">
      <c r="A145" s="41" t="s">
        <v>48</v>
      </c>
      <c r="B145" s="42">
        <v>15939</v>
      </c>
      <c r="C145" s="42">
        <v>15810</v>
      </c>
      <c r="D145" s="42">
        <v>732</v>
      </c>
      <c r="E145" s="42">
        <v>1299</v>
      </c>
      <c r="F145" s="42">
        <v>1098</v>
      </c>
      <c r="G145" s="42">
        <v>1644</v>
      </c>
      <c r="H145" s="42">
        <v>1413</v>
      </c>
      <c r="I145" s="42">
        <v>1767</v>
      </c>
      <c r="J145" s="42">
        <v>2145</v>
      </c>
      <c r="K145" s="42">
        <v>1727</v>
      </c>
      <c r="L145" s="42">
        <v>1177</v>
      </c>
      <c r="M145" s="42">
        <v>1043</v>
      </c>
      <c r="N145" s="42">
        <v>1249</v>
      </c>
      <c r="O145" s="42">
        <v>1113</v>
      </c>
    </row>
    <row r="146" spans="1:15" ht="20.100000000000001" customHeight="1" x14ac:dyDescent="0.25">
      <c r="A146" s="41" t="s">
        <v>579</v>
      </c>
      <c r="B146" s="42">
        <v>1460</v>
      </c>
      <c r="C146" s="42">
        <v>1552</v>
      </c>
      <c r="D146" s="42">
        <v>98</v>
      </c>
      <c r="E146" s="42">
        <v>192</v>
      </c>
      <c r="F146" s="42">
        <v>144</v>
      </c>
      <c r="G146" s="42">
        <v>217</v>
      </c>
      <c r="H146" s="42">
        <v>133</v>
      </c>
      <c r="I146" s="42">
        <v>231</v>
      </c>
      <c r="J146" s="42">
        <v>131</v>
      </c>
      <c r="K146" s="42">
        <v>93</v>
      </c>
      <c r="L146" s="42">
        <v>102</v>
      </c>
      <c r="M146" s="42">
        <v>101</v>
      </c>
      <c r="N146" s="42">
        <v>98</v>
      </c>
      <c r="O146" s="42">
        <v>79</v>
      </c>
    </row>
    <row r="147" spans="1:15" ht="20.100000000000001" customHeight="1" x14ac:dyDescent="0.25">
      <c r="A147" s="41" t="s">
        <v>270</v>
      </c>
      <c r="B147" s="42">
        <v>1065</v>
      </c>
      <c r="C147" s="42">
        <v>1215</v>
      </c>
      <c r="D147" s="42">
        <v>57</v>
      </c>
      <c r="E147" s="42">
        <v>109</v>
      </c>
      <c r="F147" s="42">
        <v>115</v>
      </c>
      <c r="G147" s="42">
        <v>165</v>
      </c>
      <c r="H147" s="42">
        <v>72</v>
      </c>
      <c r="I147" s="42">
        <v>134</v>
      </c>
      <c r="J147" s="42">
        <v>77</v>
      </c>
      <c r="K147" s="42">
        <v>78</v>
      </c>
      <c r="L147" s="42">
        <v>85</v>
      </c>
      <c r="M147" s="42">
        <v>65</v>
      </c>
      <c r="N147" s="42">
        <v>94</v>
      </c>
      <c r="O147" s="42">
        <v>59</v>
      </c>
    </row>
    <row r="148" spans="1:15" ht="20.100000000000001" customHeight="1" x14ac:dyDescent="0.25">
      <c r="A148" s="41" t="s">
        <v>49</v>
      </c>
      <c r="B148" s="42">
        <v>10226</v>
      </c>
      <c r="C148" s="42">
        <v>9943</v>
      </c>
      <c r="D148" s="42">
        <v>605</v>
      </c>
      <c r="E148" s="42">
        <v>989</v>
      </c>
      <c r="F148" s="42">
        <v>961</v>
      </c>
      <c r="G148" s="42">
        <v>1093</v>
      </c>
      <c r="H148" s="42">
        <v>1014</v>
      </c>
      <c r="I148" s="42">
        <v>926</v>
      </c>
      <c r="J148" s="42">
        <v>695</v>
      </c>
      <c r="K148" s="42">
        <v>779</v>
      </c>
      <c r="L148" s="42">
        <v>818</v>
      </c>
      <c r="M148" s="42">
        <v>590</v>
      </c>
      <c r="N148" s="42">
        <v>714</v>
      </c>
      <c r="O148" s="42">
        <v>624</v>
      </c>
    </row>
    <row r="149" spans="1:15" ht="20.100000000000001" customHeight="1" x14ac:dyDescent="0.25">
      <c r="A149" s="41" t="s">
        <v>580</v>
      </c>
      <c r="B149" s="42">
        <v>1149</v>
      </c>
      <c r="C149" s="42">
        <v>1522</v>
      </c>
      <c r="D149" s="42">
        <v>61</v>
      </c>
      <c r="E149" s="42">
        <v>111</v>
      </c>
      <c r="F149" s="42">
        <v>138</v>
      </c>
      <c r="G149" s="42">
        <v>175</v>
      </c>
      <c r="H149" s="42">
        <v>112</v>
      </c>
      <c r="I149" s="42">
        <v>98</v>
      </c>
      <c r="J149" s="42">
        <v>125</v>
      </c>
      <c r="K149" s="42">
        <v>97</v>
      </c>
      <c r="L149" s="42">
        <v>76</v>
      </c>
      <c r="M149" s="42">
        <v>81</v>
      </c>
      <c r="N149" s="42">
        <v>110</v>
      </c>
      <c r="O149" s="42">
        <v>93</v>
      </c>
    </row>
    <row r="150" spans="1:15" ht="20.100000000000001" customHeight="1" x14ac:dyDescent="0.25">
      <c r="A150" s="41" t="s">
        <v>276</v>
      </c>
      <c r="B150" s="42">
        <v>1265</v>
      </c>
      <c r="C150" s="42">
        <v>1268</v>
      </c>
      <c r="D150" s="42">
        <v>85</v>
      </c>
      <c r="E150" s="42">
        <v>123</v>
      </c>
      <c r="F150" s="42">
        <v>121</v>
      </c>
      <c r="G150" s="42">
        <v>203</v>
      </c>
      <c r="H150" s="42">
        <v>136</v>
      </c>
      <c r="I150" s="42">
        <v>199</v>
      </c>
      <c r="J150" s="42">
        <v>120</v>
      </c>
      <c r="K150" s="42">
        <v>62</v>
      </c>
      <c r="L150" s="42">
        <v>61</v>
      </c>
      <c r="M150" s="42">
        <v>62</v>
      </c>
      <c r="N150" s="42">
        <v>98</v>
      </c>
      <c r="O150" s="42">
        <v>70</v>
      </c>
    </row>
    <row r="151" spans="1:15" ht="20.100000000000001" customHeight="1" x14ac:dyDescent="0.25">
      <c r="A151" s="41" t="s">
        <v>50</v>
      </c>
      <c r="B151" s="42">
        <v>73895</v>
      </c>
      <c r="C151" s="42">
        <v>72061</v>
      </c>
      <c r="D151" s="42">
        <v>3831</v>
      </c>
      <c r="E151" s="42">
        <v>5702</v>
      </c>
      <c r="F151" s="42">
        <v>5784</v>
      </c>
      <c r="G151" s="42">
        <v>6370</v>
      </c>
      <c r="H151" s="42">
        <v>7949</v>
      </c>
      <c r="I151" s="42">
        <v>7252</v>
      </c>
      <c r="J151" s="42">
        <v>6287</v>
      </c>
      <c r="K151" s="42">
        <v>5670</v>
      </c>
      <c r="L151" s="42">
        <v>6074</v>
      </c>
      <c r="M151" s="42">
        <v>5213</v>
      </c>
      <c r="N151" s="42">
        <v>5678</v>
      </c>
      <c r="O151" s="42">
        <v>5342</v>
      </c>
    </row>
    <row r="152" spans="1:15" ht="20.100000000000001" customHeight="1" x14ac:dyDescent="0.25">
      <c r="A152" s="41" t="s">
        <v>272</v>
      </c>
      <c r="B152" s="42">
        <v>751</v>
      </c>
      <c r="C152" s="42">
        <v>839</v>
      </c>
      <c r="D152" s="42">
        <v>105</v>
      </c>
      <c r="E152" s="42">
        <v>93</v>
      </c>
      <c r="F152" s="42">
        <v>112</v>
      </c>
      <c r="G152" s="42">
        <v>165</v>
      </c>
      <c r="H152" s="42">
        <v>103</v>
      </c>
      <c r="I152" s="42">
        <v>89</v>
      </c>
      <c r="J152" s="42">
        <v>53</v>
      </c>
      <c r="K152" s="42">
        <v>65</v>
      </c>
      <c r="L152" s="42">
        <v>36</v>
      </c>
      <c r="M152" s="42">
        <v>59</v>
      </c>
      <c r="N152" s="42">
        <v>21</v>
      </c>
      <c r="O152" s="42">
        <v>25</v>
      </c>
    </row>
    <row r="153" spans="1:15" ht="20.100000000000001" customHeight="1" x14ac:dyDescent="0.25">
      <c r="A153" s="41" t="s">
        <v>51</v>
      </c>
      <c r="B153" s="42">
        <v>6157</v>
      </c>
      <c r="C153" s="42">
        <v>5091</v>
      </c>
      <c r="D153" s="42">
        <v>279</v>
      </c>
      <c r="E153" s="42">
        <v>400</v>
      </c>
      <c r="F153" s="42">
        <v>528</v>
      </c>
      <c r="G153" s="42">
        <v>548</v>
      </c>
      <c r="H153" s="42">
        <v>542</v>
      </c>
      <c r="I153" s="42">
        <v>516</v>
      </c>
      <c r="J153" s="42">
        <v>474</v>
      </c>
      <c r="K153" s="42">
        <v>500</v>
      </c>
      <c r="L153" s="42">
        <v>488</v>
      </c>
      <c r="M153" s="42">
        <v>375</v>
      </c>
      <c r="N153" s="42">
        <v>453</v>
      </c>
      <c r="O153" s="42">
        <v>304</v>
      </c>
    </row>
    <row r="154" spans="1:15" ht="20.100000000000001" customHeight="1" x14ac:dyDescent="0.25">
      <c r="A154" s="41" t="s">
        <v>52</v>
      </c>
      <c r="B154" s="42">
        <v>89539</v>
      </c>
      <c r="C154" s="42">
        <v>91798</v>
      </c>
      <c r="D154" s="42">
        <v>4907</v>
      </c>
      <c r="E154" s="42">
        <v>7082</v>
      </c>
      <c r="F154" s="42">
        <v>8340</v>
      </c>
      <c r="G154" s="42">
        <v>10828</v>
      </c>
      <c r="H154" s="42">
        <v>8319</v>
      </c>
      <c r="I154" s="42">
        <v>7468</v>
      </c>
      <c r="J154" s="42">
        <v>7387</v>
      </c>
      <c r="K154" s="42">
        <v>8429</v>
      </c>
      <c r="L154" s="42">
        <v>6673</v>
      </c>
      <c r="M154" s="42">
        <v>5890</v>
      </c>
      <c r="N154" s="42">
        <v>6142</v>
      </c>
      <c r="O154" s="42">
        <v>5271</v>
      </c>
    </row>
    <row r="155" spans="1:15" ht="20.100000000000001" customHeight="1" x14ac:dyDescent="0.25">
      <c r="A155" s="41" t="s">
        <v>53</v>
      </c>
      <c r="B155" s="42">
        <v>3504</v>
      </c>
      <c r="C155" s="42">
        <v>3574</v>
      </c>
      <c r="D155" s="42">
        <v>207</v>
      </c>
      <c r="E155" s="42">
        <v>357</v>
      </c>
      <c r="F155" s="42">
        <v>303</v>
      </c>
      <c r="G155" s="42">
        <v>381</v>
      </c>
      <c r="H155" s="42">
        <v>345</v>
      </c>
      <c r="I155" s="42">
        <v>312</v>
      </c>
      <c r="J155" s="42">
        <v>297</v>
      </c>
      <c r="K155" s="42">
        <v>287</v>
      </c>
      <c r="L155" s="42">
        <v>256</v>
      </c>
      <c r="M155" s="42">
        <v>228</v>
      </c>
      <c r="N155" s="42">
        <v>361</v>
      </c>
      <c r="O155" s="42">
        <v>221</v>
      </c>
    </row>
    <row r="156" spans="1:15" ht="20.100000000000001" customHeight="1" x14ac:dyDescent="0.25">
      <c r="A156" s="41" t="s">
        <v>54</v>
      </c>
      <c r="B156" s="42">
        <v>28144</v>
      </c>
      <c r="C156" s="42">
        <v>28961</v>
      </c>
      <c r="D156" s="42">
        <v>1389</v>
      </c>
      <c r="E156" s="42">
        <v>2144</v>
      </c>
      <c r="F156" s="42">
        <v>2509</v>
      </c>
      <c r="G156" s="42">
        <v>2657</v>
      </c>
      <c r="H156" s="42">
        <v>2568</v>
      </c>
      <c r="I156" s="42">
        <v>2169</v>
      </c>
      <c r="J156" s="42">
        <v>2833</v>
      </c>
      <c r="K156" s="42">
        <v>3012</v>
      </c>
      <c r="L156" s="42">
        <v>2250</v>
      </c>
      <c r="M156" s="42">
        <v>1884</v>
      </c>
      <c r="N156" s="42">
        <v>2101</v>
      </c>
      <c r="O156" s="42">
        <v>1813</v>
      </c>
    </row>
    <row r="157" spans="1:15" ht="20.100000000000001" customHeight="1" x14ac:dyDescent="0.25">
      <c r="A157" s="41" t="s">
        <v>55</v>
      </c>
      <c r="B157" s="42">
        <v>2848</v>
      </c>
      <c r="C157" s="42">
        <v>2341</v>
      </c>
      <c r="D157" s="42">
        <v>201</v>
      </c>
      <c r="E157" s="42">
        <v>221</v>
      </c>
      <c r="F157" s="42">
        <v>234</v>
      </c>
      <c r="G157" s="42">
        <v>270</v>
      </c>
      <c r="H157" s="42">
        <v>261</v>
      </c>
      <c r="I157" s="42">
        <v>207</v>
      </c>
      <c r="J157" s="42">
        <v>266</v>
      </c>
      <c r="K157" s="42">
        <v>204</v>
      </c>
      <c r="L157" s="42">
        <v>161</v>
      </c>
      <c r="M157" s="42">
        <v>140</v>
      </c>
      <c r="N157" s="42">
        <v>322</v>
      </c>
      <c r="O157" s="42">
        <v>150</v>
      </c>
    </row>
    <row r="158" spans="1:15" s="39" customFormat="1" ht="20.100000000000001" customHeight="1" x14ac:dyDescent="0.25">
      <c r="A158" s="41" t="s">
        <v>56</v>
      </c>
      <c r="B158" s="42">
        <v>8386</v>
      </c>
      <c r="C158" s="42">
        <v>7029</v>
      </c>
      <c r="D158" s="42">
        <v>478</v>
      </c>
      <c r="E158" s="42">
        <v>552</v>
      </c>
      <c r="F158" s="42">
        <v>588</v>
      </c>
      <c r="G158" s="42">
        <v>625</v>
      </c>
      <c r="H158" s="42">
        <v>932</v>
      </c>
      <c r="I158" s="42">
        <v>679</v>
      </c>
      <c r="J158" s="42">
        <v>720</v>
      </c>
      <c r="K158" s="42">
        <v>519</v>
      </c>
      <c r="L158" s="42">
        <v>569</v>
      </c>
      <c r="M158" s="42">
        <v>418</v>
      </c>
      <c r="N158" s="42">
        <v>679</v>
      </c>
      <c r="O158" s="42">
        <v>491</v>
      </c>
    </row>
    <row r="159" spans="1:15" s="39" customFormat="1" ht="20.100000000000001" customHeight="1" x14ac:dyDescent="0.25">
      <c r="A159" s="41" t="s">
        <v>57</v>
      </c>
      <c r="B159" s="42">
        <v>79131</v>
      </c>
      <c r="C159" s="42">
        <v>81490</v>
      </c>
      <c r="D159" s="42">
        <v>5565</v>
      </c>
      <c r="E159" s="42">
        <v>7826</v>
      </c>
      <c r="F159" s="42">
        <v>6839</v>
      </c>
      <c r="G159" s="42">
        <v>7913</v>
      </c>
      <c r="H159" s="42">
        <v>7880</v>
      </c>
      <c r="I159" s="42">
        <v>7526</v>
      </c>
      <c r="J159" s="42">
        <v>5904</v>
      </c>
      <c r="K159" s="42">
        <v>6342</v>
      </c>
      <c r="L159" s="42">
        <v>5824</v>
      </c>
      <c r="M159" s="42">
        <v>5436</v>
      </c>
      <c r="N159" s="42">
        <v>5160</v>
      </c>
      <c r="O159" s="42">
        <v>5637</v>
      </c>
    </row>
    <row r="160" spans="1:15" s="39" customFormat="1" ht="20.100000000000001" customHeight="1" x14ac:dyDescent="0.25">
      <c r="A160" s="41" t="s">
        <v>581</v>
      </c>
      <c r="B160" s="42">
        <v>762</v>
      </c>
      <c r="C160" s="42">
        <v>715</v>
      </c>
      <c r="D160" s="42">
        <v>76</v>
      </c>
      <c r="E160" s="42">
        <v>34</v>
      </c>
      <c r="F160" s="42">
        <v>61</v>
      </c>
      <c r="G160" s="42">
        <v>125</v>
      </c>
      <c r="H160" s="42">
        <v>79</v>
      </c>
      <c r="I160" s="42">
        <v>69</v>
      </c>
      <c r="J160" s="42">
        <v>66</v>
      </c>
      <c r="K160" s="42">
        <v>50</v>
      </c>
      <c r="L160" s="42">
        <v>43</v>
      </c>
      <c r="M160" s="42">
        <v>44</v>
      </c>
      <c r="N160" s="42">
        <v>89</v>
      </c>
      <c r="O160" s="42">
        <v>33</v>
      </c>
    </row>
    <row r="161" spans="1:15" ht="20.100000000000001" customHeight="1" x14ac:dyDescent="0.25">
      <c r="A161" s="41" t="s">
        <v>275</v>
      </c>
      <c r="B161" s="42">
        <v>929</v>
      </c>
      <c r="C161" s="42">
        <v>1159</v>
      </c>
      <c r="D161" s="42">
        <v>54</v>
      </c>
      <c r="E161" s="42">
        <v>90</v>
      </c>
      <c r="F161" s="42">
        <v>95</v>
      </c>
      <c r="G161" s="42">
        <v>167</v>
      </c>
      <c r="H161" s="42">
        <v>103</v>
      </c>
      <c r="I161" s="42">
        <v>117</v>
      </c>
      <c r="J161" s="42">
        <v>97</v>
      </c>
      <c r="K161" s="42">
        <v>69</v>
      </c>
      <c r="L161" s="42">
        <v>84</v>
      </c>
      <c r="M161" s="42">
        <v>84</v>
      </c>
      <c r="N161" s="42">
        <v>95</v>
      </c>
      <c r="O161" s="42">
        <v>53</v>
      </c>
    </row>
    <row r="162" spans="1:15" ht="20.100000000000001" customHeight="1" x14ac:dyDescent="0.25">
      <c r="A162" s="41" t="s">
        <v>582</v>
      </c>
      <c r="B162" s="42">
        <v>599</v>
      </c>
      <c r="C162" s="42">
        <v>581</v>
      </c>
      <c r="D162" s="42">
        <v>31</v>
      </c>
      <c r="E162" s="42">
        <v>20</v>
      </c>
      <c r="F162" s="42">
        <v>31</v>
      </c>
      <c r="G162" s="42">
        <v>60</v>
      </c>
      <c r="H162" s="42">
        <v>48</v>
      </c>
      <c r="I162" s="42">
        <v>92</v>
      </c>
      <c r="J162" s="42">
        <v>92</v>
      </c>
      <c r="K162" s="42">
        <v>37</v>
      </c>
      <c r="L162" s="42">
        <v>48</v>
      </c>
      <c r="M162" s="42">
        <v>45</v>
      </c>
      <c r="N162" s="42">
        <v>31</v>
      </c>
      <c r="O162" s="42">
        <v>30</v>
      </c>
    </row>
    <row r="163" spans="1:15" s="39" customFormat="1" ht="20.100000000000001" customHeight="1" x14ac:dyDescent="0.25">
      <c r="A163" s="41" t="s">
        <v>58</v>
      </c>
      <c r="B163" s="42">
        <v>7486</v>
      </c>
      <c r="C163" s="42">
        <v>6040</v>
      </c>
      <c r="D163" s="42">
        <v>674</v>
      </c>
      <c r="E163" s="42">
        <v>584</v>
      </c>
      <c r="F163" s="42">
        <v>795</v>
      </c>
      <c r="G163" s="42">
        <v>626</v>
      </c>
      <c r="H163" s="42">
        <v>953</v>
      </c>
      <c r="I163" s="42">
        <v>770</v>
      </c>
      <c r="J163" s="42">
        <v>589</v>
      </c>
      <c r="K163" s="42">
        <v>455</v>
      </c>
      <c r="L163" s="42">
        <v>362</v>
      </c>
      <c r="M163" s="42">
        <v>285</v>
      </c>
      <c r="N163" s="42">
        <v>517</v>
      </c>
      <c r="O163" s="42">
        <v>573</v>
      </c>
    </row>
    <row r="164" spans="1:15" s="39" customFormat="1" ht="20.100000000000001" customHeight="1" x14ac:dyDescent="0.25">
      <c r="A164" s="41" t="s">
        <v>59</v>
      </c>
      <c r="B164" s="42">
        <v>9494</v>
      </c>
      <c r="C164" s="42">
        <v>9275</v>
      </c>
      <c r="D164" s="42">
        <v>643</v>
      </c>
      <c r="E164" s="42">
        <v>1025</v>
      </c>
      <c r="F164" s="42">
        <v>1124</v>
      </c>
      <c r="G164" s="42">
        <v>1463</v>
      </c>
      <c r="H164" s="42">
        <v>1070</v>
      </c>
      <c r="I164" s="42">
        <v>1187</v>
      </c>
      <c r="J164" s="42">
        <v>723</v>
      </c>
      <c r="K164" s="42">
        <v>636</v>
      </c>
      <c r="L164" s="42">
        <v>683</v>
      </c>
      <c r="M164" s="42">
        <v>570</v>
      </c>
      <c r="N164" s="42">
        <v>538</v>
      </c>
      <c r="O164" s="42">
        <v>586</v>
      </c>
    </row>
    <row r="165" spans="1:15" s="39" customFormat="1" ht="20.100000000000001" customHeight="1" x14ac:dyDescent="0.25">
      <c r="A165" s="41" t="s">
        <v>60</v>
      </c>
      <c r="B165" s="42">
        <v>57192</v>
      </c>
      <c r="C165" s="42">
        <v>56518</v>
      </c>
      <c r="D165" s="42">
        <v>4059</v>
      </c>
      <c r="E165" s="42">
        <v>5250</v>
      </c>
      <c r="F165" s="42">
        <v>4421</v>
      </c>
      <c r="G165" s="42">
        <v>4818</v>
      </c>
      <c r="H165" s="42">
        <v>6119</v>
      </c>
      <c r="I165" s="42">
        <v>5957</v>
      </c>
      <c r="J165" s="42">
        <v>4846</v>
      </c>
      <c r="K165" s="42">
        <v>4502</v>
      </c>
      <c r="L165" s="42">
        <v>4373</v>
      </c>
      <c r="M165" s="42">
        <v>3935</v>
      </c>
      <c r="N165" s="42">
        <v>4030</v>
      </c>
      <c r="O165" s="42">
        <v>3899</v>
      </c>
    </row>
    <row r="166" spans="1:15" s="39" customFormat="1" ht="20.100000000000001" customHeight="1" x14ac:dyDescent="0.25">
      <c r="A166" s="41" t="s">
        <v>262</v>
      </c>
      <c r="B166" s="42">
        <v>75792</v>
      </c>
      <c r="C166" s="42">
        <v>76358</v>
      </c>
      <c r="D166" s="42">
        <v>3620</v>
      </c>
      <c r="E166" s="42">
        <v>6180</v>
      </c>
      <c r="F166" s="42">
        <v>6453</v>
      </c>
      <c r="G166" s="42">
        <v>7167</v>
      </c>
      <c r="H166" s="42">
        <v>7999</v>
      </c>
      <c r="I166" s="42">
        <v>8035</v>
      </c>
      <c r="J166" s="42">
        <v>6586</v>
      </c>
      <c r="K166" s="42">
        <v>5974</v>
      </c>
      <c r="L166" s="42">
        <v>5791</v>
      </c>
      <c r="M166" s="42">
        <v>5076</v>
      </c>
      <c r="N166" s="42">
        <v>5644</v>
      </c>
      <c r="O166" s="42">
        <v>4500</v>
      </c>
    </row>
    <row r="167" spans="1:15" s="39" customFormat="1" ht="20.100000000000001" customHeight="1" x14ac:dyDescent="0.25">
      <c r="A167" s="41" t="s">
        <v>61</v>
      </c>
      <c r="B167" s="42">
        <v>3238</v>
      </c>
      <c r="C167" s="42">
        <v>3015</v>
      </c>
      <c r="D167" s="42">
        <v>140</v>
      </c>
      <c r="E167" s="42">
        <v>333</v>
      </c>
      <c r="F167" s="42">
        <v>306</v>
      </c>
      <c r="G167" s="42">
        <v>482</v>
      </c>
      <c r="H167" s="42">
        <v>329</v>
      </c>
      <c r="I167" s="42">
        <v>305</v>
      </c>
      <c r="J167" s="42">
        <v>306</v>
      </c>
      <c r="K167" s="42">
        <v>203</v>
      </c>
      <c r="L167" s="42">
        <v>264</v>
      </c>
      <c r="M167" s="42">
        <v>207</v>
      </c>
      <c r="N167" s="42">
        <v>322</v>
      </c>
      <c r="O167" s="42">
        <v>226</v>
      </c>
    </row>
    <row r="168" spans="1:15" s="39" customFormat="1" ht="20.100000000000001" customHeight="1" x14ac:dyDescent="0.25">
      <c r="A168" s="41" t="s">
        <v>273</v>
      </c>
      <c r="B168" s="42">
        <v>2881</v>
      </c>
      <c r="C168" s="42">
        <v>2929</v>
      </c>
      <c r="D168" s="42">
        <v>194</v>
      </c>
      <c r="E168" s="42">
        <v>340</v>
      </c>
      <c r="F168" s="42">
        <v>387</v>
      </c>
      <c r="G168" s="42">
        <v>308</v>
      </c>
      <c r="H168" s="42">
        <v>222</v>
      </c>
      <c r="I168" s="42">
        <v>316</v>
      </c>
      <c r="J168" s="42">
        <v>194</v>
      </c>
      <c r="K168" s="42">
        <v>240</v>
      </c>
      <c r="L168" s="42">
        <v>217</v>
      </c>
      <c r="M168" s="42">
        <v>215</v>
      </c>
      <c r="N168" s="42">
        <v>187</v>
      </c>
      <c r="O168" s="42">
        <v>191</v>
      </c>
    </row>
    <row r="169" spans="1:15" s="39" customFormat="1" ht="20.100000000000001" customHeight="1" x14ac:dyDescent="0.25">
      <c r="A169" s="41" t="s">
        <v>62</v>
      </c>
      <c r="B169" s="42">
        <v>9478</v>
      </c>
      <c r="C169" s="42">
        <v>9233</v>
      </c>
      <c r="D169" s="42">
        <v>786</v>
      </c>
      <c r="E169" s="42">
        <v>949</v>
      </c>
      <c r="F169" s="42">
        <v>859</v>
      </c>
      <c r="G169" s="42">
        <v>1033</v>
      </c>
      <c r="H169" s="42">
        <v>948</v>
      </c>
      <c r="I169" s="42">
        <v>829</v>
      </c>
      <c r="J169" s="42">
        <v>874</v>
      </c>
      <c r="K169" s="42">
        <v>617</v>
      </c>
      <c r="L169" s="42">
        <v>680</v>
      </c>
      <c r="M169" s="42">
        <v>605</v>
      </c>
      <c r="N169" s="42">
        <v>570</v>
      </c>
      <c r="O169" s="42">
        <v>606</v>
      </c>
    </row>
    <row r="170" spans="1:15" s="39" customFormat="1" ht="20.100000000000001" customHeight="1" x14ac:dyDescent="0.25">
      <c r="A170" s="41" t="s">
        <v>274</v>
      </c>
      <c r="B170" s="42">
        <v>1341</v>
      </c>
      <c r="C170" s="42">
        <v>1183</v>
      </c>
      <c r="D170" s="42">
        <v>82</v>
      </c>
      <c r="E170" s="42">
        <v>127</v>
      </c>
      <c r="F170" s="42">
        <v>149</v>
      </c>
      <c r="G170" s="42">
        <v>169</v>
      </c>
      <c r="H170" s="42">
        <v>167</v>
      </c>
      <c r="I170" s="42">
        <v>111</v>
      </c>
      <c r="J170" s="42">
        <v>74</v>
      </c>
      <c r="K170" s="42">
        <v>67</v>
      </c>
      <c r="L170" s="42">
        <v>108</v>
      </c>
      <c r="M170" s="42">
        <v>83</v>
      </c>
      <c r="N170" s="42">
        <v>118</v>
      </c>
      <c r="O170" s="42">
        <v>45</v>
      </c>
    </row>
    <row r="171" spans="1:15" s="39" customFormat="1" ht="20.100000000000001" customHeight="1" x14ac:dyDescent="0.25">
      <c r="A171" s="41" t="s">
        <v>63</v>
      </c>
      <c r="B171" s="42">
        <v>16230</v>
      </c>
      <c r="C171" s="42">
        <v>14983</v>
      </c>
      <c r="D171" s="42">
        <v>974</v>
      </c>
      <c r="E171" s="42">
        <v>1564</v>
      </c>
      <c r="F171" s="42">
        <v>1669</v>
      </c>
      <c r="G171" s="42">
        <v>1672</v>
      </c>
      <c r="H171" s="42">
        <v>1541</v>
      </c>
      <c r="I171" s="42">
        <v>1331</v>
      </c>
      <c r="J171" s="42">
        <v>1193</v>
      </c>
      <c r="K171" s="42">
        <v>1201</v>
      </c>
      <c r="L171" s="42">
        <v>1128</v>
      </c>
      <c r="M171" s="42">
        <v>969</v>
      </c>
      <c r="N171" s="42">
        <v>1038</v>
      </c>
      <c r="O171" s="42">
        <v>921</v>
      </c>
    </row>
    <row r="172" spans="1:15" s="39" customFormat="1" ht="20.100000000000001" customHeight="1" x14ac:dyDescent="0.25">
      <c r="A172" s="41" t="s">
        <v>64</v>
      </c>
      <c r="B172" s="42">
        <v>29959</v>
      </c>
      <c r="C172" s="42">
        <v>28993</v>
      </c>
      <c r="D172" s="42">
        <v>2385</v>
      </c>
      <c r="E172" s="42">
        <v>2701</v>
      </c>
      <c r="F172" s="42">
        <v>2780</v>
      </c>
      <c r="G172" s="42">
        <v>3088</v>
      </c>
      <c r="H172" s="42">
        <v>2688</v>
      </c>
      <c r="I172" s="42">
        <v>2697</v>
      </c>
      <c r="J172" s="42">
        <v>2596</v>
      </c>
      <c r="K172" s="42">
        <v>2653</v>
      </c>
      <c r="L172" s="42">
        <v>1822</v>
      </c>
      <c r="M172" s="42">
        <v>1552</v>
      </c>
      <c r="N172" s="42">
        <v>1448</v>
      </c>
      <c r="O172" s="42">
        <v>1332</v>
      </c>
    </row>
    <row r="173" spans="1:15" s="39" customFormat="1" ht="20.100000000000001" customHeight="1" x14ac:dyDescent="0.25">
      <c r="A173" s="41" t="s">
        <v>261</v>
      </c>
      <c r="B173" s="42">
        <v>11064</v>
      </c>
      <c r="C173" s="42">
        <v>10841</v>
      </c>
      <c r="D173" s="42">
        <v>689</v>
      </c>
      <c r="E173" s="42">
        <v>1100</v>
      </c>
      <c r="F173" s="42">
        <v>1317</v>
      </c>
      <c r="G173" s="42">
        <v>1289</v>
      </c>
      <c r="H173" s="42">
        <v>1001</v>
      </c>
      <c r="I173" s="42">
        <v>759</v>
      </c>
      <c r="J173" s="42">
        <v>1303</v>
      </c>
      <c r="K173" s="42">
        <v>1002</v>
      </c>
      <c r="L173" s="42">
        <v>837</v>
      </c>
      <c r="M173" s="42">
        <v>820</v>
      </c>
      <c r="N173" s="42">
        <v>942</v>
      </c>
      <c r="O173" s="42">
        <v>835</v>
      </c>
    </row>
    <row r="174" spans="1:15" s="39" customFormat="1" ht="20.100000000000001" customHeight="1" x14ac:dyDescent="0.25">
      <c r="A174" s="41" t="s">
        <v>583</v>
      </c>
      <c r="B174" s="42">
        <v>2590</v>
      </c>
      <c r="C174" s="42">
        <v>2712</v>
      </c>
      <c r="D174" s="42">
        <v>208</v>
      </c>
      <c r="E174" s="42">
        <v>277</v>
      </c>
      <c r="F174" s="42">
        <v>315</v>
      </c>
      <c r="G174" s="42">
        <v>265</v>
      </c>
      <c r="H174" s="42">
        <v>305</v>
      </c>
      <c r="I174" s="42">
        <v>274</v>
      </c>
      <c r="J174" s="42">
        <v>204</v>
      </c>
      <c r="K174" s="42">
        <v>204</v>
      </c>
      <c r="L174" s="42">
        <v>133</v>
      </c>
      <c r="M174" s="42">
        <v>232</v>
      </c>
      <c r="N174" s="42">
        <v>167</v>
      </c>
      <c r="O174" s="42">
        <v>185</v>
      </c>
    </row>
    <row r="175" spans="1:15" s="39" customFormat="1" ht="20.100000000000001" customHeight="1" x14ac:dyDescent="0.25">
      <c r="A175" s="41" t="s">
        <v>65</v>
      </c>
      <c r="B175" s="42">
        <v>2678</v>
      </c>
      <c r="C175" s="42">
        <v>2926</v>
      </c>
      <c r="D175" s="42">
        <v>153</v>
      </c>
      <c r="E175" s="42">
        <v>257</v>
      </c>
      <c r="F175" s="42">
        <v>221</v>
      </c>
      <c r="G175" s="42">
        <v>250</v>
      </c>
      <c r="H175" s="42">
        <v>241</v>
      </c>
      <c r="I175" s="42">
        <v>242</v>
      </c>
      <c r="J175" s="42">
        <v>184</v>
      </c>
      <c r="K175" s="42">
        <v>235</v>
      </c>
      <c r="L175" s="42">
        <v>202</v>
      </c>
      <c r="M175" s="42">
        <v>159</v>
      </c>
      <c r="N175" s="42">
        <v>182</v>
      </c>
      <c r="O175" s="42">
        <v>111</v>
      </c>
    </row>
    <row r="176" spans="1:15" ht="20.100000000000001" customHeight="1" x14ac:dyDescent="0.25">
      <c r="A176" s="352" t="s">
        <v>257</v>
      </c>
      <c r="B176" s="40">
        <v>22046</v>
      </c>
      <c r="C176" s="40">
        <v>20411</v>
      </c>
      <c r="D176" s="40">
        <v>1239</v>
      </c>
      <c r="E176" s="40">
        <v>1716</v>
      </c>
      <c r="F176" s="40">
        <v>2090</v>
      </c>
      <c r="G176" s="40">
        <v>1690</v>
      </c>
      <c r="H176" s="40">
        <v>1853</v>
      </c>
      <c r="I176" s="40">
        <v>1619</v>
      </c>
      <c r="J176" s="40">
        <v>2160</v>
      </c>
      <c r="K176" s="40">
        <v>2089</v>
      </c>
      <c r="L176" s="40">
        <v>1679</v>
      </c>
      <c r="M176" s="40">
        <v>1483</v>
      </c>
      <c r="N176" s="40">
        <v>1721</v>
      </c>
      <c r="O176" s="40">
        <v>1519</v>
      </c>
    </row>
    <row r="177" spans="1:19" ht="20.100000000000001" customHeight="1" x14ac:dyDescent="0.25">
      <c r="A177" s="41" t="s">
        <v>66</v>
      </c>
      <c r="B177" s="42">
        <v>17191</v>
      </c>
      <c r="C177" s="42">
        <v>15668</v>
      </c>
      <c r="D177" s="44">
        <v>1012</v>
      </c>
      <c r="E177" s="44">
        <v>1443</v>
      </c>
      <c r="F177" s="44">
        <v>1662</v>
      </c>
      <c r="G177" s="44">
        <v>1307</v>
      </c>
      <c r="H177" s="44">
        <v>1441</v>
      </c>
      <c r="I177" s="44">
        <v>1309</v>
      </c>
      <c r="J177" s="44">
        <v>1567</v>
      </c>
      <c r="K177" s="44">
        <v>1539</v>
      </c>
      <c r="L177" s="44">
        <v>1264</v>
      </c>
      <c r="M177" s="44">
        <v>1131</v>
      </c>
      <c r="N177" s="44">
        <v>1304</v>
      </c>
      <c r="O177" s="44">
        <v>1184</v>
      </c>
    </row>
    <row r="178" spans="1:19" ht="20.100000000000001" customHeight="1" x14ac:dyDescent="0.25">
      <c r="A178" s="41" t="s">
        <v>67</v>
      </c>
      <c r="B178" s="42">
        <v>4724</v>
      </c>
      <c r="C178" s="42">
        <v>4484</v>
      </c>
      <c r="D178" s="44">
        <v>218</v>
      </c>
      <c r="E178" s="44">
        <v>271</v>
      </c>
      <c r="F178" s="44">
        <v>390</v>
      </c>
      <c r="G178" s="44">
        <v>355</v>
      </c>
      <c r="H178" s="44">
        <v>401</v>
      </c>
      <c r="I178" s="44">
        <v>305</v>
      </c>
      <c r="J178" s="44">
        <v>589</v>
      </c>
      <c r="K178" s="44">
        <v>502</v>
      </c>
      <c r="L178" s="44">
        <v>413</v>
      </c>
      <c r="M178" s="44">
        <v>346</v>
      </c>
      <c r="N178" s="44">
        <v>401</v>
      </c>
      <c r="O178" s="44">
        <v>327</v>
      </c>
    </row>
    <row r="179" spans="1:19" ht="20.100000000000001" customHeight="1" x14ac:dyDescent="0.25">
      <c r="A179" s="41" t="s">
        <v>68</v>
      </c>
      <c r="B179" s="42">
        <v>131</v>
      </c>
      <c r="C179" s="42">
        <v>259</v>
      </c>
      <c r="D179" s="44">
        <v>9</v>
      </c>
      <c r="E179" s="44">
        <v>2</v>
      </c>
      <c r="F179" s="44">
        <v>38</v>
      </c>
      <c r="G179" s="44">
        <v>28</v>
      </c>
      <c r="H179" s="44">
        <v>11</v>
      </c>
      <c r="I179" s="44">
        <v>5</v>
      </c>
      <c r="J179" s="44">
        <v>4</v>
      </c>
      <c r="K179" s="44">
        <v>48</v>
      </c>
      <c r="L179" s="44">
        <v>2</v>
      </c>
      <c r="M179" s="44">
        <v>6</v>
      </c>
      <c r="N179" s="44">
        <v>16</v>
      </c>
      <c r="O179" s="44">
        <v>8</v>
      </c>
    </row>
    <row r="180" spans="1:19" s="39" customFormat="1" ht="20.100000000000001" customHeight="1" thickBot="1" x14ac:dyDescent="0.3">
      <c r="A180" s="353" t="s">
        <v>591</v>
      </c>
      <c r="B180" s="46">
        <v>93</v>
      </c>
      <c r="C180" s="46">
        <v>36</v>
      </c>
      <c r="D180" s="46">
        <v>12</v>
      </c>
      <c r="E180" s="46">
        <v>3</v>
      </c>
      <c r="F180" s="46">
        <v>14</v>
      </c>
      <c r="G180" s="46">
        <v>0</v>
      </c>
      <c r="H180" s="46">
        <v>16</v>
      </c>
      <c r="I180" s="46">
        <v>3</v>
      </c>
      <c r="J180" s="46">
        <v>11</v>
      </c>
      <c r="K180" s="46">
        <v>0</v>
      </c>
      <c r="L180" s="46">
        <v>9</v>
      </c>
      <c r="M180" s="46">
        <v>8</v>
      </c>
      <c r="N180" s="46">
        <v>7</v>
      </c>
      <c r="O180" s="46">
        <v>3</v>
      </c>
    </row>
    <row r="181" spans="1:19" s="48" customFormat="1" ht="15.95" customHeight="1" x14ac:dyDescent="0.25">
      <c r="A181" s="47" t="s">
        <v>588</v>
      </c>
      <c r="B181" s="47"/>
      <c r="C181" s="47"/>
      <c r="O181" s="60" t="s">
        <v>585</v>
      </c>
    </row>
    <row r="182" spans="1:19" s="27" customFormat="1" ht="24.95" customHeight="1" x14ac:dyDescent="0.25">
      <c r="A182" s="347" t="s">
        <v>115</v>
      </c>
      <c r="B182" s="347"/>
      <c r="C182" s="347"/>
      <c r="D182" s="347"/>
      <c r="E182" s="347"/>
      <c r="F182" s="347"/>
      <c r="G182" s="347"/>
    </row>
    <row r="183" spans="1:19" ht="24.95" customHeight="1" thickBot="1" x14ac:dyDescent="0.25">
      <c r="A183" s="28" t="s">
        <v>542</v>
      </c>
      <c r="B183" s="45"/>
      <c r="C183" s="45"/>
      <c r="D183" s="62"/>
      <c r="E183" s="62"/>
      <c r="F183" s="62"/>
      <c r="G183" s="62"/>
      <c r="H183" s="62"/>
      <c r="I183" s="62"/>
      <c r="J183" s="62"/>
      <c r="K183" s="62"/>
      <c r="L183" s="62"/>
      <c r="M183" s="336" t="s">
        <v>76</v>
      </c>
      <c r="N183" s="63"/>
      <c r="O183" s="63"/>
    </row>
    <row r="184" spans="1:19" ht="20.100000000000001" customHeight="1" x14ac:dyDescent="0.25">
      <c r="A184" s="1023" t="s">
        <v>8</v>
      </c>
      <c r="B184" s="1019" t="s">
        <v>9</v>
      </c>
      <c r="C184" s="1020"/>
      <c r="D184" s="1020"/>
      <c r="E184" s="1020"/>
      <c r="F184" s="1020"/>
      <c r="G184" s="1020"/>
      <c r="H184" s="1020"/>
      <c r="I184" s="1020"/>
      <c r="J184" s="1020"/>
      <c r="K184" s="1020"/>
      <c r="L184" s="1020"/>
      <c r="M184" s="1020"/>
      <c r="N184" s="63"/>
      <c r="O184" s="63"/>
    </row>
    <row r="185" spans="1:19" ht="20.100000000000001" customHeight="1" x14ac:dyDescent="0.25">
      <c r="A185" s="1024"/>
      <c r="B185" s="1021" t="s">
        <v>77</v>
      </c>
      <c r="C185" s="1021"/>
      <c r="D185" s="32" t="s">
        <v>78</v>
      </c>
      <c r="E185" s="32"/>
      <c r="F185" s="1021" t="s">
        <v>79</v>
      </c>
      <c r="G185" s="1021"/>
      <c r="H185" s="32" t="s">
        <v>80</v>
      </c>
      <c r="I185" s="32"/>
      <c r="J185" s="1021" t="s">
        <v>81</v>
      </c>
      <c r="K185" s="1021"/>
      <c r="L185" s="32" t="s">
        <v>82</v>
      </c>
      <c r="M185" s="57"/>
      <c r="N185" s="58"/>
      <c r="P185" s="63"/>
    </row>
    <row r="186" spans="1:19" s="39" customFormat="1" ht="20.100000000000001" customHeight="1" x14ac:dyDescent="0.25">
      <c r="A186" s="1025"/>
      <c r="B186" s="334">
        <v>2015</v>
      </c>
      <c r="C186" s="334">
        <v>2016</v>
      </c>
      <c r="D186" s="334">
        <v>2015</v>
      </c>
      <c r="E186" s="334">
        <v>2016</v>
      </c>
      <c r="F186" s="334">
        <v>2015</v>
      </c>
      <c r="G186" s="334">
        <v>2016</v>
      </c>
      <c r="H186" s="334">
        <v>2015</v>
      </c>
      <c r="I186" s="334">
        <v>2016</v>
      </c>
      <c r="J186" s="334">
        <v>2015</v>
      </c>
      <c r="K186" s="334">
        <v>2016</v>
      </c>
      <c r="L186" s="334">
        <v>2015</v>
      </c>
      <c r="M186" s="335">
        <v>2016</v>
      </c>
      <c r="N186" s="56"/>
      <c r="P186" s="61"/>
    </row>
    <row r="187" spans="1:19" ht="20.100000000000001" customHeight="1" x14ac:dyDescent="0.25">
      <c r="A187" s="352" t="s">
        <v>256</v>
      </c>
      <c r="B187" s="40">
        <v>52674</v>
      </c>
      <c r="C187" s="40">
        <v>51095</v>
      </c>
      <c r="D187" s="40">
        <v>51206</v>
      </c>
      <c r="E187" s="40">
        <v>62589</v>
      </c>
      <c r="F187" s="40">
        <v>27314</v>
      </c>
      <c r="G187" s="40">
        <v>43121</v>
      </c>
      <c r="H187" s="40">
        <v>60475</v>
      </c>
      <c r="I187" s="40">
        <v>53735</v>
      </c>
      <c r="J187" s="40">
        <v>74891</v>
      </c>
      <c r="K187" s="40">
        <v>58248</v>
      </c>
      <c r="L187" s="40">
        <v>83889</v>
      </c>
      <c r="M187" s="40">
        <v>64358</v>
      </c>
      <c r="P187" s="63"/>
      <c r="S187" s="63"/>
    </row>
    <row r="188" spans="1:19" ht="20.100000000000001" customHeight="1" x14ac:dyDescent="0.25">
      <c r="A188" s="41" t="s">
        <v>46</v>
      </c>
      <c r="B188" s="42">
        <v>7674</v>
      </c>
      <c r="C188" s="42">
        <v>7403</v>
      </c>
      <c r="D188" s="42">
        <v>8300</v>
      </c>
      <c r="E188" s="42">
        <v>10049</v>
      </c>
      <c r="F188" s="42">
        <v>4456</v>
      </c>
      <c r="G188" s="42">
        <v>7295</v>
      </c>
      <c r="H188" s="42">
        <v>11093</v>
      </c>
      <c r="I188" s="42">
        <v>9028</v>
      </c>
      <c r="J188" s="42">
        <v>11913</v>
      </c>
      <c r="K188" s="42">
        <v>8831</v>
      </c>
      <c r="L188" s="42">
        <v>11144</v>
      </c>
      <c r="M188" s="42">
        <v>8567</v>
      </c>
      <c r="P188" s="63"/>
      <c r="S188" s="63"/>
    </row>
    <row r="189" spans="1:19" ht="20.100000000000001" customHeight="1" x14ac:dyDescent="0.25">
      <c r="A189" s="41" t="s">
        <v>47</v>
      </c>
      <c r="B189" s="42">
        <v>992</v>
      </c>
      <c r="C189" s="42">
        <v>815</v>
      </c>
      <c r="D189" s="42">
        <v>1060</v>
      </c>
      <c r="E189" s="42">
        <v>824</v>
      </c>
      <c r="F189" s="42">
        <v>533</v>
      </c>
      <c r="G189" s="42">
        <v>617</v>
      </c>
      <c r="H189" s="42">
        <v>1088</v>
      </c>
      <c r="I189" s="42">
        <v>810</v>
      </c>
      <c r="J189" s="42">
        <v>1385</v>
      </c>
      <c r="K189" s="42">
        <v>941</v>
      </c>
      <c r="L189" s="42">
        <v>1460</v>
      </c>
      <c r="M189" s="42">
        <v>835</v>
      </c>
      <c r="P189" s="63"/>
      <c r="S189" s="63"/>
    </row>
    <row r="190" spans="1:19" ht="20.100000000000001" customHeight="1" x14ac:dyDescent="0.25">
      <c r="A190" s="41" t="s">
        <v>48</v>
      </c>
      <c r="B190" s="42">
        <v>1594</v>
      </c>
      <c r="C190" s="42">
        <v>1399</v>
      </c>
      <c r="D190" s="42">
        <v>1147</v>
      </c>
      <c r="E190" s="42">
        <v>1168</v>
      </c>
      <c r="F190" s="42">
        <v>474</v>
      </c>
      <c r="G190" s="42">
        <v>968</v>
      </c>
      <c r="H190" s="42">
        <v>1406</v>
      </c>
      <c r="I190" s="42">
        <v>1206</v>
      </c>
      <c r="J190" s="42">
        <v>1630</v>
      </c>
      <c r="K190" s="42">
        <v>1272</v>
      </c>
      <c r="L190" s="42">
        <v>1874</v>
      </c>
      <c r="M190" s="42">
        <v>1204</v>
      </c>
      <c r="P190" s="63"/>
      <c r="S190" s="63"/>
    </row>
    <row r="191" spans="1:19" ht="20.100000000000001" customHeight="1" x14ac:dyDescent="0.25">
      <c r="A191" s="41" t="s">
        <v>579</v>
      </c>
      <c r="B191" s="42">
        <v>98</v>
      </c>
      <c r="C191" s="42">
        <v>79</v>
      </c>
      <c r="D191" s="42">
        <v>94</v>
      </c>
      <c r="E191" s="42">
        <v>143</v>
      </c>
      <c r="F191" s="42">
        <v>46</v>
      </c>
      <c r="G191" s="42">
        <v>93</v>
      </c>
      <c r="H191" s="42">
        <v>123</v>
      </c>
      <c r="I191" s="42">
        <v>100</v>
      </c>
      <c r="J191" s="42">
        <v>163</v>
      </c>
      <c r="K191" s="42">
        <v>109</v>
      </c>
      <c r="L191" s="42">
        <v>230</v>
      </c>
      <c r="M191" s="42">
        <v>115</v>
      </c>
      <c r="P191" s="63"/>
      <c r="S191" s="63"/>
    </row>
    <row r="192" spans="1:19" ht="20.100000000000001" customHeight="1" x14ac:dyDescent="0.25">
      <c r="A192" s="41" t="s">
        <v>270</v>
      </c>
      <c r="B192" s="42">
        <v>74</v>
      </c>
      <c r="C192" s="42">
        <v>72</v>
      </c>
      <c r="D192" s="42">
        <v>66</v>
      </c>
      <c r="E192" s="42">
        <v>206</v>
      </c>
      <c r="F192" s="42">
        <v>44</v>
      </c>
      <c r="G192" s="42">
        <v>76</v>
      </c>
      <c r="H192" s="42">
        <v>90</v>
      </c>
      <c r="I192" s="42">
        <v>72</v>
      </c>
      <c r="J192" s="42">
        <v>128</v>
      </c>
      <c r="K192" s="42">
        <v>95</v>
      </c>
      <c r="L192" s="42">
        <v>163</v>
      </c>
      <c r="M192" s="42">
        <v>84</v>
      </c>
      <c r="P192" s="63"/>
      <c r="S192" s="63"/>
    </row>
    <row r="193" spans="1:28" ht="20.100000000000001" customHeight="1" x14ac:dyDescent="0.25">
      <c r="A193" s="41" t="s">
        <v>49</v>
      </c>
      <c r="B193" s="42">
        <v>802</v>
      </c>
      <c r="C193" s="42">
        <v>882</v>
      </c>
      <c r="D193" s="42">
        <v>843</v>
      </c>
      <c r="E193" s="42">
        <v>996</v>
      </c>
      <c r="F193" s="42">
        <v>502</v>
      </c>
      <c r="G193" s="42">
        <v>525</v>
      </c>
      <c r="H193" s="42">
        <v>956</v>
      </c>
      <c r="I193" s="42">
        <v>828</v>
      </c>
      <c r="J193" s="42">
        <v>976</v>
      </c>
      <c r="K193" s="42">
        <v>781</v>
      </c>
      <c r="L193" s="42">
        <v>1340</v>
      </c>
      <c r="M193" s="42">
        <v>930</v>
      </c>
      <c r="P193" s="63"/>
      <c r="S193" s="63"/>
    </row>
    <row r="194" spans="1:28" ht="20.100000000000001" customHeight="1" x14ac:dyDescent="0.25">
      <c r="A194" s="41" t="s">
        <v>580</v>
      </c>
      <c r="B194" s="42">
        <v>105</v>
      </c>
      <c r="C194" s="42">
        <v>84</v>
      </c>
      <c r="D194" s="42">
        <v>62</v>
      </c>
      <c r="E194" s="42">
        <v>190</v>
      </c>
      <c r="F194" s="42">
        <v>38</v>
      </c>
      <c r="G194" s="42">
        <v>136</v>
      </c>
      <c r="H194" s="42">
        <v>79</v>
      </c>
      <c r="I194" s="42">
        <v>203</v>
      </c>
      <c r="J194" s="42">
        <v>125</v>
      </c>
      <c r="K194" s="42">
        <v>117</v>
      </c>
      <c r="L194" s="42">
        <v>118</v>
      </c>
      <c r="M194" s="42">
        <v>137</v>
      </c>
      <c r="P194" s="63"/>
      <c r="S194" s="63"/>
    </row>
    <row r="195" spans="1:28" ht="20.100000000000001" customHeight="1" x14ac:dyDescent="0.25">
      <c r="A195" s="41" t="s">
        <v>276</v>
      </c>
      <c r="B195" s="42">
        <v>90</v>
      </c>
      <c r="C195" s="42">
        <v>86</v>
      </c>
      <c r="D195" s="42">
        <v>57</v>
      </c>
      <c r="E195" s="42">
        <v>178</v>
      </c>
      <c r="F195" s="42">
        <v>57</v>
      </c>
      <c r="G195" s="42">
        <v>56</v>
      </c>
      <c r="H195" s="42">
        <v>130</v>
      </c>
      <c r="I195" s="42">
        <v>92</v>
      </c>
      <c r="J195" s="42">
        <v>210</v>
      </c>
      <c r="K195" s="42">
        <v>59</v>
      </c>
      <c r="L195" s="42">
        <v>100</v>
      </c>
      <c r="M195" s="42">
        <v>78</v>
      </c>
      <c r="P195" s="63"/>
      <c r="S195" s="63"/>
    </row>
    <row r="196" spans="1:28" s="39" customFormat="1" ht="20.100000000000001" customHeight="1" x14ac:dyDescent="0.25">
      <c r="A196" s="41" t="s">
        <v>50</v>
      </c>
      <c r="B196" s="42">
        <v>5878</v>
      </c>
      <c r="C196" s="42">
        <v>5507</v>
      </c>
      <c r="D196" s="42">
        <v>5400</v>
      </c>
      <c r="E196" s="42">
        <v>5851</v>
      </c>
      <c r="F196" s="42">
        <v>3292</v>
      </c>
      <c r="G196" s="42">
        <v>5241</v>
      </c>
      <c r="H196" s="42">
        <v>6538</v>
      </c>
      <c r="I196" s="42">
        <v>6123</v>
      </c>
      <c r="J196" s="42">
        <v>8214</v>
      </c>
      <c r="K196" s="42">
        <v>6645</v>
      </c>
      <c r="L196" s="42">
        <v>8970</v>
      </c>
      <c r="M196" s="42">
        <v>7145</v>
      </c>
      <c r="P196" s="61"/>
      <c r="Q196" s="41"/>
      <c r="S196" s="61"/>
      <c r="T196" s="41"/>
      <c r="U196" s="41"/>
      <c r="V196" s="41"/>
      <c r="W196" s="41"/>
      <c r="X196" s="41"/>
      <c r="Y196" s="41"/>
      <c r="Z196" s="41"/>
      <c r="AA196" s="41"/>
      <c r="AB196" s="41"/>
    </row>
    <row r="197" spans="1:28" ht="20.100000000000001" customHeight="1" x14ac:dyDescent="0.25">
      <c r="A197" s="41" t="s">
        <v>272</v>
      </c>
      <c r="B197" s="42">
        <v>28</v>
      </c>
      <c r="C197" s="42">
        <v>25</v>
      </c>
      <c r="D197" s="42">
        <v>44</v>
      </c>
      <c r="E197" s="42">
        <v>125</v>
      </c>
      <c r="F197" s="42">
        <v>20</v>
      </c>
      <c r="G197" s="42">
        <v>42</v>
      </c>
      <c r="H197" s="42">
        <v>46</v>
      </c>
      <c r="I197" s="42">
        <v>31</v>
      </c>
      <c r="J197" s="42">
        <v>112</v>
      </c>
      <c r="K197" s="42">
        <v>42</v>
      </c>
      <c r="L197" s="42">
        <v>71</v>
      </c>
      <c r="M197" s="42">
        <v>78</v>
      </c>
      <c r="P197" s="63"/>
      <c r="S197" s="63"/>
    </row>
    <row r="198" spans="1:28" ht="20.100000000000001" customHeight="1" x14ac:dyDescent="0.25">
      <c r="A198" s="41" t="s">
        <v>51</v>
      </c>
      <c r="B198" s="42">
        <v>309</v>
      </c>
      <c r="C198" s="42">
        <v>221</v>
      </c>
      <c r="D198" s="42">
        <v>599</v>
      </c>
      <c r="E198" s="42">
        <v>545</v>
      </c>
      <c r="F198" s="42">
        <v>251</v>
      </c>
      <c r="G198" s="42">
        <v>324</v>
      </c>
      <c r="H198" s="42">
        <v>598</v>
      </c>
      <c r="I198" s="42">
        <v>438</v>
      </c>
      <c r="J198" s="42">
        <v>778</v>
      </c>
      <c r="K198" s="42">
        <v>460</v>
      </c>
      <c r="L198" s="42">
        <v>858</v>
      </c>
      <c r="M198" s="42">
        <v>460</v>
      </c>
      <c r="P198" s="63"/>
      <c r="S198" s="63"/>
    </row>
    <row r="199" spans="1:28" ht="20.100000000000001" customHeight="1" x14ac:dyDescent="0.25">
      <c r="A199" s="41" t="s">
        <v>52</v>
      </c>
      <c r="B199" s="42">
        <v>8027</v>
      </c>
      <c r="C199" s="42">
        <v>7914</v>
      </c>
      <c r="D199" s="42">
        <v>7574</v>
      </c>
      <c r="E199" s="42">
        <v>9776</v>
      </c>
      <c r="F199" s="42">
        <v>2900</v>
      </c>
      <c r="G199" s="42">
        <v>5243</v>
      </c>
      <c r="H199" s="42">
        <v>8427</v>
      </c>
      <c r="I199" s="42">
        <v>8013</v>
      </c>
      <c r="J199" s="42">
        <v>10004</v>
      </c>
      <c r="K199" s="42">
        <v>7519</v>
      </c>
      <c r="L199" s="42">
        <v>10839</v>
      </c>
      <c r="M199" s="42">
        <v>8365</v>
      </c>
      <c r="P199" s="63"/>
      <c r="S199" s="63"/>
    </row>
    <row r="200" spans="1:28" s="39" customFormat="1" ht="20.100000000000001" customHeight="1" x14ac:dyDescent="0.25">
      <c r="A200" s="41" t="s">
        <v>53</v>
      </c>
      <c r="B200" s="42">
        <v>274</v>
      </c>
      <c r="C200" s="42">
        <v>316</v>
      </c>
      <c r="D200" s="42">
        <v>237</v>
      </c>
      <c r="E200" s="42">
        <v>378</v>
      </c>
      <c r="F200" s="42">
        <v>165</v>
      </c>
      <c r="G200" s="42">
        <v>222</v>
      </c>
      <c r="H200" s="42">
        <v>332</v>
      </c>
      <c r="I200" s="42">
        <v>253</v>
      </c>
      <c r="J200" s="42">
        <v>321</v>
      </c>
      <c r="K200" s="42">
        <v>295</v>
      </c>
      <c r="L200" s="42">
        <v>406</v>
      </c>
      <c r="M200" s="42">
        <v>324</v>
      </c>
      <c r="P200" s="61"/>
      <c r="Q200" s="41"/>
      <c r="S200" s="61"/>
      <c r="T200" s="41"/>
      <c r="U200" s="41"/>
      <c r="V200" s="41"/>
      <c r="W200" s="41"/>
      <c r="X200" s="41"/>
      <c r="Y200" s="41"/>
      <c r="Z200" s="41"/>
      <c r="AA200" s="41"/>
      <c r="AB200" s="41"/>
    </row>
    <row r="201" spans="1:28" ht="20.100000000000001" customHeight="1" x14ac:dyDescent="0.25">
      <c r="A201" s="41" t="s">
        <v>54</v>
      </c>
      <c r="B201" s="42">
        <v>3055</v>
      </c>
      <c r="C201" s="42">
        <v>3067</v>
      </c>
      <c r="D201" s="42">
        <v>2066</v>
      </c>
      <c r="E201" s="42">
        <v>2999</v>
      </c>
      <c r="F201" s="42">
        <v>1169</v>
      </c>
      <c r="G201" s="42">
        <v>1703</v>
      </c>
      <c r="H201" s="42">
        <v>2318</v>
      </c>
      <c r="I201" s="42">
        <v>2494</v>
      </c>
      <c r="J201" s="42">
        <v>2808</v>
      </c>
      <c r="K201" s="42">
        <v>2507</v>
      </c>
      <c r="L201" s="42">
        <v>3078</v>
      </c>
      <c r="M201" s="42">
        <v>2512</v>
      </c>
      <c r="P201" s="63"/>
      <c r="S201" s="63"/>
    </row>
    <row r="202" spans="1:28" ht="20.100000000000001" customHeight="1" x14ac:dyDescent="0.25">
      <c r="A202" s="41" t="s">
        <v>55</v>
      </c>
      <c r="B202" s="42">
        <v>193</v>
      </c>
      <c r="C202" s="42">
        <v>146</v>
      </c>
      <c r="D202" s="42">
        <v>245</v>
      </c>
      <c r="E202" s="42">
        <v>318</v>
      </c>
      <c r="F202" s="42">
        <v>94</v>
      </c>
      <c r="G202" s="42">
        <v>139</v>
      </c>
      <c r="H202" s="42">
        <v>256</v>
      </c>
      <c r="I202" s="42">
        <v>171</v>
      </c>
      <c r="J202" s="42">
        <v>283</v>
      </c>
      <c r="K202" s="42">
        <v>218</v>
      </c>
      <c r="L202" s="42">
        <v>332</v>
      </c>
      <c r="M202" s="42">
        <v>157</v>
      </c>
      <c r="P202" s="63"/>
      <c r="S202" s="63"/>
    </row>
    <row r="203" spans="1:28" ht="20.100000000000001" customHeight="1" x14ac:dyDescent="0.25">
      <c r="A203" s="41" t="s">
        <v>56</v>
      </c>
      <c r="B203" s="42">
        <v>661</v>
      </c>
      <c r="C203" s="42">
        <v>500</v>
      </c>
      <c r="D203" s="42">
        <v>647</v>
      </c>
      <c r="E203" s="42">
        <v>810</v>
      </c>
      <c r="F203" s="42">
        <v>325</v>
      </c>
      <c r="G203" s="42">
        <v>509</v>
      </c>
      <c r="H203" s="42">
        <v>805</v>
      </c>
      <c r="I203" s="42">
        <v>567</v>
      </c>
      <c r="J203" s="42">
        <v>854</v>
      </c>
      <c r="K203" s="42">
        <v>575</v>
      </c>
      <c r="L203" s="42">
        <v>1128</v>
      </c>
      <c r="M203" s="42">
        <v>784</v>
      </c>
      <c r="P203" s="63"/>
      <c r="Q203" s="39"/>
      <c r="S203" s="63"/>
      <c r="T203" s="39"/>
      <c r="U203" s="39"/>
      <c r="V203" s="39"/>
      <c r="W203" s="39"/>
      <c r="X203" s="39"/>
      <c r="Y203" s="39"/>
      <c r="Z203" s="39"/>
      <c r="AA203" s="39"/>
      <c r="AB203" s="39"/>
    </row>
    <row r="204" spans="1:28" ht="20.100000000000001" customHeight="1" x14ac:dyDescent="0.25">
      <c r="A204" s="41" t="s">
        <v>57</v>
      </c>
      <c r="B204" s="42">
        <v>5905</v>
      </c>
      <c r="C204" s="42">
        <v>5857</v>
      </c>
      <c r="D204" s="42">
        <v>6396</v>
      </c>
      <c r="E204" s="42">
        <v>7280</v>
      </c>
      <c r="F204" s="42">
        <v>3067</v>
      </c>
      <c r="G204" s="42">
        <v>4933</v>
      </c>
      <c r="H204" s="42">
        <v>6165</v>
      </c>
      <c r="I204" s="42">
        <v>5610</v>
      </c>
      <c r="J204" s="42">
        <v>8762</v>
      </c>
      <c r="K204" s="42">
        <v>7476</v>
      </c>
      <c r="L204" s="42">
        <v>11664</v>
      </c>
      <c r="M204" s="42">
        <v>9654</v>
      </c>
      <c r="P204" s="63"/>
      <c r="Q204" s="39"/>
      <c r="S204" s="63"/>
      <c r="T204" s="39"/>
      <c r="U204" s="39"/>
      <c r="V204" s="39"/>
      <c r="W204" s="39"/>
      <c r="X204" s="39"/>
      <c r="Y204" s="39"/>
      <c r="Z204" s="39"/>
      <c r="AA204" s="39"/>
      <c r="AB204" s="39"/>
    </row>
    <row r="205" spans="1:28" ht="20.100000000000001" customHeight="1" x14ac:dyDescent="0.25">
      <c r="A205" s="41" t="s">
        <v>581</v>
      </c>
      <c r="B205" s="42">
        <v>31</v>
      </c>
      <c r="C205" s="42">
        <v>26</v>
      </c>
      <c r="D205" s="42">
        <v>57</v>
      </c>
      <c r="E205" s="42">
        <v>104</v>
      </c>
      <c r="F205" s="42">
        <v>31</v>
      </c>
      <c r="G205" s="42">
        <v>44</v>
      </c>
      <c r="H205" s="42">
        <v>46</v>
      </c>
      <c r="I205" s="42">
        <v>65</v>
      </c>
      <c r="J205" s="42">
        <v>94</v>
      </c>
      <c r="K205" s="42">
        <v>70</v>
      </c>
      <c r="L205" s="42">
        <v>89</v>
      </c>
      <c r="M205" s="42">
        <v>51</v>
      </c>
      <c r="P205" s="63"/>
      <c r="Q205" s="39"/>
      <c r="S205" s="63"/>
      <c r="T205" s="39"/>
      <c r="U205" s="39"/>
      <c r="V205" s="39"/>
      <c r="W205" s="39"/>
      <c r="X205" s="39"/>
      <c r="Y205" s="39"/>
      <c r="Z205" s="39"/>
      <c r="AA205" s="39"/>
      <c r="AB205" s="39"/>
    </row>
    <row r="206" spans="1:28" ht="20.100000000000001" customHeight="1" x14ac:dyDescent="0.25">
      <c r="A206" s="41" t="s">
        <v>275</v>
      </c>
      <c r="B206" s="42">
        <v>43</v>
      </c>
      <c r="C206" s="42">
        <v>111</v>
      </c>
      <c r="D206" s="42">
        <v>44</v>
      </c>
      <c r="E206" s="42">
        <v>185</v>
      </c>
      <c r="F206" s="42">
        <v>31</v>
      </c>
      <c r="G206" s="42">
        <v>59</v>
      </c>
      <c r="H206" s="42">
        <v>54</v>
      </c>
      <c r="I206" s="42">
        <v>61</v>
      </c>
      <c r="J206" s="42">
        <v>80</v>
      </c>
      <c r="K206" s="42">
        <v>93</v>
      </c>
      <c r="L206" s="42">
        <v>149</v>
      </c>
      <c r="M206" s="42">
        <v>70</v>
      </c>
      <c r="P206" s="63"/>
      <c r="S206" s="63"/>
      <c r="T206" s="63"/>
      <c r="U206" s="63"/>
      <c r="V206" s="63"/>
      <c r="W206" s="63"/>
      <c r="X206" s="63"/>
      <c r="Y206" s="63"/>
      <c r="Z206" s="63"/>
      <c r="AA206" s="63"/>
    </row>
    <row r="207" spans="1:28" s="39" customFormat="1" ht="20.100000000000001" customHeight="1" x14ac:dyDescent="0.25">
      <c r="A207" s="41" t="s">
        <v>582</v>
      </c>
      <c r="B207" s="42">
        <v>49</v>
      </c>
      <c r="C207" s="42">
        <v>55</v>
      </c>
      <c r="D207" s="42">
        <v>72</v>
      </c>
      <c r="E207" s="42">
        <v>73</v>
      </c>
      <c r="F207" s="42">
        <v>8</v>
      </c>
      <c r="G207" s="42">
        <v>25</v>
      </c>
      <c r="H207" s="42">
        <v>59</v>
      </c>
      <c r="I207" s="42">
        <v>39</v>
      </c>
      <c r="J207" s="42">
        <v>59</v>
      </c>
      <c r="K207" s="42">
        <v>41</v>
      </c>
      <c r="L207" s="42">
        <v>71</v>
      </c>
      <c r="M207" s="42">
        <v>64</v>
      </c>
      <c r="P207" s="61"/>
    </row>
    <row r="208" spans="1:28" s="39" customFormat="1" ht="20.100000000000001" customHeight="1" x14ac:dyDescent="0.25">
      <c r="A208" s="41" t="s">
        <v>58</v>
      </c>
      <c r="B208" s="42">
        <v>672</v>
      </c>
      <c r="C208" s="42">
        <v>453</v>
      </c>
      <c r="D208" s="42">
        <v>409</v>
      </c>
      <c r="E208" s="42">
        <v>394</v>
      </c>
      <c r="F208" s="42">
        <v>311</v>
      </c>
      <c r="G208" s="42">
        <v>360</v>
      </c>
      <c r="H208" s="42">
        <v>606</v>
      </c>
      <c r="I208" s="42">
        <v>474</v>
      </c>
      <c r="J208" s="42">
        <v>715</v>
      </c>
      <c r="K208" s="42">
        <v>475</v>
      </c>
      <c r="L208" s="42">
        <v>883</v>
      </c>
      <c r="M208" s="42">
        <v>591</v>
      </c>
      <c r="P208" s="61"/>
    </row>
    <row r="209" spans="1:16" s="39" customFormat="1" ht="20.100000000000001" customHeight="1" x14ac:dyDescent="0.25">
      <c r="A209" s="41" t="s">
        <v>59</v>
      </c>
      <c r="B209" s="42">
        <v>633</v>
      </c>
      <c r="C209" s="42">
        <v>584</v>
      </c>
      <c r="D209" s="42">
        <v>566</v>
      </c>
      <c r="E209" s="42">
        <v>721</v>
      </c>
      <c r="F209" s="42">
        <v>368</v>
      </c>
      <c r="G209" s="42">
        <v>525</v>
      </c>
      <c r="H209" s="42">
        <v>818</v>
      </c>
      <c r="I209" s="42">
        <v>646</v>
      </c>
      <c r="J209" s="42">
        <v>1297</v>
      </c>
      <c r="K209" s="42">
        <v>746</v>
      </c>
      <c r="L209" s="42">
        <v>1031</v>
      </c>
      <c r="M209" s="42">
        <v>586</v>
      </c>
      <c r="N209" s="42"/>
      <c r="O209" s="42"/>
    </row>
    <row r="210" spans="1:16" s="39" customFormat="1" ht="20.100000000000001" customHeight="1" x14ac:dyDescent="0.25">
      <c r="A210" s="41" t="s">
        <v>60</v>
      </c>
      <c r="B210" s="42">
        <v>3883</v>
      </c>
      <c r="C210" s="42">
        <v>3588</v>
      </c>
      <c r="D210" s="42">
        <v>4085</v>
      </c>
      <c r="E210" s="42">
        <v>4130</v>
      </c>
      <c r="F210" s="42">
        <v>2352</v>
      </c>
      <c r="G210" s="42">
        <v>3658</v>
      </c>
      <c r="H210" s="42">
        <v>4509</v>
      </c>
      <c r="I210" s="42">
        <v>4377</v>
      </c>
      <c r="J210" s="42">
        <v>6037</v>
      </c>
      <c r="K210" s="42">
        <v>5429</v>
      </c>
      <c r="L210" s="42">
        <v>8478</v>
      </c>
      <c r="M210" s="42">
        <v>6975</v>
      </c>
      <c r="N210" s="42"/>
      <c r="O210" s="42"/>
    </row>
    <row r="211" spans="1:16" s="39" customFormat="1" ht="20.100000000000001" customHeight="1" x14ac:dyDescent="0.25">
      <c r="A211" s="41" t="s">
        <v>262</v>
      </c>
      <c r="B211" s="42">
        <v>5711</v>
      </c>
      <c r="C211" s="42">
        <v>5812</v>
      </c>
      <c r="D211" s="42">
        <v>5687</v>
      </c>
      <c r="E211" s="42">
        <v>8263</v>
      </c>
      <c r="F211" s="42">
        <v>3544</v>
      </c>
      <c r="G211" s="42">
        <v>5581</v>
      </c>
      <c r="H211" s="42">
        <v>7061</v>
      </c>
      <c r="I211" s="42">
        <v>5854</v>
      </c>
      <c r="J211" s="42">
        <v>9168</v>
      </c>
      <c r="K211" s="42">
        <v>7280</v>
      </c>
      <c r="L211" s="42">
        <v>8528</v>
      </c>
      <c r="M211" s="42">
        <v>6636</v>
      </c>
      <c r="N211" s="42"/>
      <c r="O211" s="42"/>
    </row>
    <row r="212" spans="1:16" s="39" customFormat="1" ht="20.100000000000001" customHeight="1" x14ac:dyDescent="0.25">
      <c r="A212" s="41" t="s">
        <v>61</v>
      </c>
      <c r="B212" s="42">
        <v>158</v>
      </c>
      <c r="C212" s="42">
        <v>160</v>
      </c>
      <c r="D212" s="42">
        <v>178</v>
      </c>
      <c r="E212" s="42">
        <v>249</v>
      </c>
      <c r="F212" s="42">
        <v>104</v>
      </c>
      <c r="G212" s="42">
        <v>150</v>
      </c>
      <c r="H212" s="42">
        <v>329</v>
      </c>
      <c r="I212" s="42">
        <v>212</v>
      </c>
      <c r="J212" s="42">
        <v>494</v>
      </c>
      <c r="K212" s="42">
        <v>363</v>
      </c>
      <c r="L212" s="42">
        <v>308</v>
      </c>
      <c r="M212" s="42">
        <v>125</v>
      </c>
      <c r="N212" s="42"/>
      <c r="O212" s="42"/>
    </row>
    <row r="213" spans="1:16" s="39" customFormat="1" ht="20.100000000000001" customHeight="1" x14ac:dyDescent="0.25">
      <c r="A213" s="41" t="s">
        <v>273</v>
      </c>
      <c r="B213" s="42">
        <v>181</v>
      </c>
      <c r="C213" s="42">
        <v>221</v>
      </c>
      <c r="D213" s="42">
        <v>163</v>
      </c>
      <c r="E213" s="42">
        <v>223</v>
      </c>
      <c r="F213" s="42">
        <v>166</v>
      </c>
      <c r="G213" s="42">
        <v>198</v>
      </c>
      <c r="H213" s="42">
        <v>212</v>
      </c>
      <c r="I213" s="42">
        <v>244</v>
      </c>
      <c r="J213" s="42">
        <v>361</v>
      </c>
      <c r="K213" s="42">
        <v>218</v>
      </c>
      <c r="L213" s="42">
        <v>397</v>
      </c>
      <c r="M213" s="42">
        <v>215</v>
      </c>
      <c r="N213" s="42"/>
      <c r="O213" s="42"/>
    </row>
    <row r="214" spans="1:16" s="39" customFormat="1" ht="20.100000000000001" customHeight="1" x14ac:dyDescent="0.25">
      <c r="A214" s="41" t="s">
        <v>62</v>
      </c>
      <c r="B214" s="42">
        <v>680</v>
      </c>
      <c r="C214" s="42">
        <v>849</v>
      </c>
      <c r="D214" s="42">
        <v>812</v>
      </c>
      <c r="E214" s="42">
        <v>1003</v>
      </c>
      <c r="F214" s="42">
        <v>378</v>
      </c>
      <c r="G214" s="42">
        <v>570</v>
      </c>
      <c r="H214" s="42">
        <v>711</v>
      </c>
      <c r="I214" s="42">
        <v>673</v>
      </c>
      <c r="J214" s="42">
        <v>1065</v>
      </c>
      <c r="K214" s="42">
        <v>695</v>
      </c>
      <c r="L214" s="42">
        <v>1115</v>
      </c>
      <c r="M214" s="42">
        <v>804</v>
      </c>
      <c r="N214" s="42"/>
      <c r="O214" s="42"/>
    </row>
    <row r="215" spans="1:16" s="39" customFormat="1" ht="20.100000000000001" customHeight="1" x14ac:dyDescent="0.25">
      <c r="A215" s="41" t="s">
        <v>274</v>
      </c>
      <c r="B215" s="42">
        <v>112</v>
      </c>
      <c r="C215" s="42">
        <v>86</v>
      </c>
      <c r="D215" s="42">
        <v>66</v>
      </c>
      <c r="E215" s="42">
        <v>164</v>
      </c>
      <c r="F215" s="42">
        <v>46</v>
      </c>
      <c r="G215" s="42">
        <v>103</v>
      </c>
      <c r="H215" s="42">
        <v>100</v>
      </c>
      <c r="I215" s="42">
        <v>90</v>
      </c>
      <c r="J215" s="42">
        <v>179</v>
      </c>
      <c r="K215" s="42">
        <v>73</v>
      </c>
      <c r="L215" s="42">
        <v>140</v>
      </c>
      <c r="M215" s="42">
        <v>65</v>
      </c>
      <c r="N215" s="42"/>
      <c r="O215" s="42"/>
    </row>
    <row r="216" spans="1:16" s="39" customFormat="1" ht="20.100000000000001" customHeight="1" x14ac:dyDescent="0.25">
      <c r="A216" s="41" t="s">
        <v>63</v>
      </c>
      <c r="B216" s="42">
        <v>811</v>
      </c>
      <c r="C216" s="42">
        <v>896</v>
      </c>
      <c r="D216" s="42">
        <v>968</v>
      </c>
      <c r="E216" s="42">
        <v>1245</v>
      </c>
      <c r="F216" s="42">
        <v>652</v>
      </c>
      <c r="G216" s="42">
        <v>916</v>
      </c>
      <c r="H216" s="42">
        <v>1445</v>
      </c>
      <c r="I216" s="42">
        <v>1175</v>
      </c>
      <c r="J216" s="42">
        <v>2039</v>
      </c>
      <c r="K216" s="42">
        <v>1304</v>
      </c>
      <c r="L216" s="42">
        <v>2772</v>
      </c>
      <c r="M216" s="42">
        <v>1789</v>
      </c>
      <c r="N216" s="42"/>
      <c r="O216" s="42"/>
    </row>
    <row r="217" spans="1:16" s="39" customFormat="1" ht="20.100000000000001" customHeight="1" x14ac:dyDescent="0.25">
      <c r="A217" s="41" t="s">
        <v>64</v>
      </c>
      <c r="B217" s="42">
        <v>2858</v>
      </c>
      <c r="C217" s="42">
        <v>2570</v>
      </c>
      <c r="D217" s="42">
        <v>1927</v>
      </c>
      <c r="E217" s="42">
        <v>1980</v>
      </c>
      <c r="F217" s="42">
        <v>1114</v>
      </c>
      <c r="G217" s="42">
        <v>1628</v>
      </c>
      <c r="H217" s="42">
        <v>2723</v>
      </c>
      <c r="I217" s="42">
        <v>2716</v>
      </c>
      <c r="J217" s="42">
        <v>3047</v>
      </c>
      <c r="K217" s="42">
        <v>2335</v>
      </c>
      <c r="L217" s="42">
        <v>4571</v>
      </c>
      <c r="M217" s="42">
        <v>3741</v>
      </c>
      <c r="N217" s="42"/>
      <c r="O217" s="42"/>
    </row>
    <row r="218" spans="1:16" s="39" customFormat="1" ht="20.100000000000001" customHeight="1" x14ac:dyDescent="0.25">
      <c r="A218" s="41" t="s">
        <v>261</v>
      </c>
      <c r="B218" s="42">
        <v>716</v>
      </c>
      <c r="C218" s="42">
        <v>899</v>
      </c>
      <c r="D218" s="42">
        <v>762</v>
      </c>
      <c r="E218" s="42">
        <v>1075</v>
      </c>
      <c r="F218" s="42">
        <v>540</v>
      </c>
      <c r="G218" s="42">
        <v>843</v>
      </c>
      <c r="H218" s="42">
        <v>995</v>
      </c>
      <c r="I218" s="42">
        <v>717</v>
      </c>
      <c r="J218" s="42">
        <v>1057</v>
      </c>
      <c r="K218" s="42">
        <v>774</v>
      </c>
      <c r="L218" s="42">
        <v>905</v>
      </c>
      <c r="M218" s="42">
        <v>728</v>
      </c>
      <c r="N218" s="42"/>
      <c r="O218" s="42"/>
    </row>
    <row r="219" spans="1:16" s="39" customFormat="1" ht="20.100000000000001" customHeight="1" x14ac:dyDescent="0.25">
      <c r="A219" s="41" t="s">
        <v>583</v>
      </c>
      <c r="B219" s="42">
        <v>144</v>
      </c>
      <c r="C219" s="42">
        <v>170</v>
      </c>
      <c r="D219" s="42">
        <v>176</v>
      </c>
      <c r="E219" s="42">
        <v>293</v>
      </c>
      <c r="F219" s="42">
        <v>121</v>
      </c>
      <c r="G219" s="42">
        <v>179</v>
      </c>
      <c r="H219" s="42">
        <v>179</v>
      </c>
      <c r="I219" s="42">
        <v>196</v>
      </c>
      <c r="J219" s="42">
        <v>295</v>
      </c>
      <c r="K219" s="42">
        <v>200</v>
      </c>
      <c r="L219" s="42">
        <v>343</v>
      </c>
      <c r="M219" s="42">
        <v>237</v>
      </c>
      <c r="N219" s="42"/>
      <c r="O219" s="42"/>
    </row>
    <row r="220" spans="1:16" s="39" customFormat="1" ht="20.100000000000001" customHeight="1" x14ac:dyDescent="0.25">
      <c r="A220" s="41" t="s">
        <v>65</v>
      </c>
      <c r="B220" s="42">
        <v>233</v>
      </c>
      <c r="C220" s="42">
        <v>242</v>
      </c>
      <c r="D220" s="42">
        <v>397</v>
      </c>
      <c r="E220" s="42">
        <v>651</v>
      </c>
      <c r="F220" s="42">
        <v>115</v>
      </c>
      <c r="G220" s="42">
        <v>160</v>
      </c>
      <c r="H220" s="42">
        <v>178</v>
      </c>
      <c r="I220" s="42">
        <v>157</v>
      </c>
      <c r="J220" s="42">
        <v>238</v>
      </c>
      <c r="K220" s="42">
        <v>210</v>
      </c>
      <c r="L220" s="42">
        <v>334</v>
      </c>
      <c r="M220" s="42">
        <v>252</v>
      </c>
      <c r="N220" s="42"/>
      <c r="O220" s="42"/>
    </row>
    <row r="221" spans="1:16" ht="20.100000000000001" customHeight="1" x14ac:dyDescent="0.25">
      <c r="A221" s="352" t="s">
        <v>257</v>
      </c>
      <c r="B221" s="40">
        <v>1499</v>
      </c>
      <c r="C221" s="40">
        <v>1569</v>
      </c>
      <c r="D221" s="40">
        <v>1431</v>
      </c>
      <c r="E221" s="40">
        <v>2692</v>
      </c>
      <c r="F221" s="40">
        <v>1177</v>
      </c>
      <c r="G221" s="40">
        <v>1585</v>
      </c>
      <c r="H221" s="40">
        <v>2119</v>
      </c>
      <c r="I221" s="40">
        <v>1431</v>
      </c>
      <c r="J221" s="40">
        <v>2197</v>
      </c>
      <c r="K221" s="40">
        <v>1325</v>
      </c>
      <c r="L221" s="40">
        <v>2881</v>
      </c>
      <c r="M221" s="40">
        <v>1693</v>
      </c>
      <c r="P221" s="63"/>
    </row>
    <row r="222" spans="1:16" ht="20.100000000000001" customHeight="1" x14ac:dyDescent="0.25">
      <c r="A222" s="41" t="s">
        <v>66</v>
      </c>
      <c r="B222" s="44">
        <v>1152</v>
      </c>
      <c r="C222" s="44">
        <v>1167</v>
      </c>
      <c r="D222" s="44">
        <v>1142</v>
      </c>
      <c r="E222" s="44">
        <v>2043</v>
      </c>
      <c r="F222" s="44">
        <v>911</v>
      </c>
      <c r="G222" s="44">
        <v>1178</v>
      </c>
      <c r="H222" s="44">
        <v>1619</v>
      </c>
      <c r="I222" s="44">
        <v>1064</v>
      </c>
      <c r="J222" s="44">
        <v>1683</v>
      </c>
      <c r="K222" s="44">
        <v>966</v>
      </c>
      <c r="L222" s="44">
        <v>2434</v>
      </c>
      <c r="M222" s="44">
        <v>1337</v>
      </c>
    </row>
    <row r="223" spans="1:16" ht="20.100000000000001" customHeight="1" x14ac:dyDescent="0.25">
      <c r="A223" s="41" t="s">
        <v>67</v>
      </c>
      <c r="B223" s="44">
        <v>319</v>
      </c>
      <c r="C223" s="44">
        <v>391</v>
      </c>
      <c r="D223" s="44">
        <v>289</v>
      </c>
      <c r="E223" s="44">
        <v>545</v>
      </c>
      <c r="F223" s="44">
        <v>264</v>
      </c>
      <c r="G223" s="44">
        <v>366</v>
      </c>
      <c r="H223" s="44">
        <v>495</v>
      </c>
      <c r="I223" s="44">
        <v>365</v>
      </c>
      <c r="J223" s="44">
        <v>505</v>
      </c>
      <c r="K223" s="44">
        <v>357</v>
      </c>
      <c r="L223" s="44">
        <v>440</v>
      </c>
      <c r="M223" s="44">
        <v>354</v>
      </c>
    </row>
    <row r="224" spans="1:16" ht="20.100000000000001" customHeight="1" x14ac:dyDescent="0.25">
      <c r="A224" s="41" t="s">
        <v>68</v>
      </c>
      <c r="B224" s="44">
        <v>28</v>
      </c>
      <c r="C224" s="44">
        <v>11</v>
      </c>
      <c r="D224" s="44">
        <v>0</v>
      </c>
      <c r="E224" s="44">
        <v>104</v>
      </c>
      <c r="F224" s="44">
        <v>2</v>
      </c>
      <c r="G224" s="44">
        <v>41</v>
      </c>
      <c r="H224" s="44">
        <v>5</v>
      </c>
      <c r="I224" s="44">
        <v>2</v>
      </c>
      <c r="J224" s="44">
        <v>9</v>
      </c>
      <c r="K224" s="44">
        <v>2</v>
      </c>
      <c r="L224" s="44">
        <v>7</v>
      </c>
      <c r="M224" s="44">
        <v>2</v>
      </c>
    </row>
    <row r="225" spans="1:15" s="39" customFormat="1" ht="20.100000000000001" customHeight="1" thickBot="1" x14ac:dyDescent="0.3">
      <c r="A225" s="353" t="s">
        <v>591</v>
      </c>
      <c r="B225" s="46">
        <v>5</v>
      </c>
      <c r="C225" s="46">
        <v>3</v>
      </c>
      <c r="D225" s="46">
        <v>7</v>
      </c>
      <c r="E225" s="46">
        <v>3</v>
      </c>
      <c r="F225" s="46">
        <v>4</v>
      </c>
      <c r="G225" s="46">
        <v>5</v>
      </c>
      <c r="H225" s="46">
        <v>2</v>
      </c>
      <c r="I225" s="46">
        <v>3</v>
      </c>
      <c r="J225" s="46">
        <v>4</v>
      </c>
      <c r="K225" s="46">
        <v>3</v>
      </c>
      <c r="L225" s="46">
        <v>2</v>
      </c>
      <c r="M225" s="46">
        <v>2</v>
      </c>
    </row>
    <row r="226" spans="1:15" s="48" customFormat="1" ht="15.95" customHeight="1" x14ac:dyDescent="0.25">
      <c r="A226" s="47" t="s">
        <v>588</v>
      </c>
      <c r="B226" s="47"/>
      <c r="C226" s="47"/>
      <c r="N226" s="65"/>
      <c r="O226" s="65"/>
    </row>
    <row r="227" spans="1:15" ht="20.100000000000001" customHeight="1" x14ac:dyDescent="0.25">
      <c r="N227" s="40"/>
      <c r="O227" s="40"/>
    </row>
    <row r="228" spans="1:15" ht="20.100000000000001" customHeight="1" x14ac:dyDescent="0.25">
      <c r="O228" s="66"/>
    </row>
  </sheetData>
  <mergeCells count="16">
    <mergeCell ref="A139:A141"/>
    <mergeCell ref="B139:O139"/>
    <mergeCell ref="B140:C140"/>
    <mergeCell ref="A184:A186"/>
    <mergeCell ref="B184:M184"/>
    <mergeCell ref="B185:C185"/>
    <mergeCell ref="F185:G185"/>
    <mergeCell ref="J185:K185"/>
    <mergeCell ref="A3:A5"/>
    <mergeCell ref="B3:O3"/>
    <mergeCell ref="B4:C4"/>
    <mergeCell ref="A71:A73"/>
    <mergeCell ref="B71:M71"/>
    <mergeCell ref="B72:C72"/>
    <mergeCell ref="F72:G72"/>
    <mergeCell ref="J72:K72"/>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68" max="16383" man="1"/>
    <brk id="136" max="16383" man="1"/>
    <brk id="181"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28"/>
  <sheetViews>
    <sheetView showGridLines="0" zoomScaleNormal="100" zoomScaleSheetLayoutView="25" workbookViewId="0"/>
  </sheetViews>
  <sheetFormatPr defaultColWidth="11.42578125" defaultRowHeight="20.100000000000001" customHeight="1" x14ac:dyDescent="0.25"/>
  <cols>
    <col min="1" max="1" width="36.7109375" style="41" customWidth="1"/>
    <col min="2" max="3" width="10.28515625" style="41" customWidth="1"/>
    <col min="4" max="4" width="9" style="41" customWidth="1"/>
    <col min="5" max="5" width="10" style="41" customWidth="1"/>
    <col min="6" max="13" width="9" style="41" customWidth="1"/>
    <col min="14" max="14" width="10.5703125" style="41" customWidth="1"/>
    <col min="15" max="15" width="10.5703125" style="41" bestFit="1" customWidth="1"/>
    <col min="16" max="16" width="11.7109375" style="41" customWidth="1"/>
    <col min="17" max="16384" width="11.42578125" style="41"/>
  </cols>
  <sheetData>
    <row r="1" spans="1:17" s="27" customFormat="1" ht="24.95" customHeight="1" x14ac:dyDescent="0.25">
      <c r="A1" s="347" t="s">
        <v>115</v>
      </c>
      <c r="B1" s="347"/>
      <c r="C1" s="347"/>
      <c r="D1" s="347"/>
      <c r="E1" s="347"/>
      <c r="F1" s="347"/>
      <c r="G1" s="347"/>
    </row>
    <row r="2" spans="1:17" s="55" customFormat="1" ht="24.95" customHeight="1" thickBot="1" x14ac:dyDescent="0.25">
      <c r="A2" s="28" t="s">
        <v>543</v>
      </c>
      <c r="B2" s="53"/>
      <c r="C2" s="53"/>
      <c r="D2" s="53"/>
      <c r="E2" s="53"/>
      <c r="F2" s="53"/>
      <c r="G2" s="53"/>
      <c r="H2" s="53"/>
      <c r="I2" s="53"/>
      <c r="J2" s="53"/>
      <c r="K2" s="53"/>
      <c r="L2" s="53"/>
      <c r="M2" s="53"/>
      <c r="N2" s="53"/>
      <c r="O2" s="336" t="s">
        <v>586</v>
      </c>
      <c r="P2" s="54"/>
    </row>
    <row r="3" spans="1:17" s="39" customFormat="1" ht="20.100000000000001" customHeight="1" x14ac:dyDescent="0.25">
      <c r="A3" s="1023" t="s">
        <v>8</v>
      </c>
      <c r="B3" s="1019" t="s">
        <v>83</v>
      </c>
      <c r="C3" s="1020"/>
      <c r="D3" s="1020"/>
      <c r="E3" s="1020"/>
      <c r="F3" s="1020"/>
      <c r="G3" s="1020"/>
      <c r="H3" s="1020"/>
      <c r="I3" s="1020"/>
      <c r="J3" s="1020"/>
      <c r="K3" s="1020"/>
      <c r="L3" s="1020"/>
      <c r="M3" s="1020"/>
      <c r="N3" s="1020"/>
      <c r="O3" s="1020"/>
      <c r="P3" s="56"/>
    </row>
    <row r="4" spans="1:17" ht="20.100000000000001" customHeight="1" x14ac:dyDescent="0.25">
      <c r="A4" s="1024"/>
      <c r="B4" s="1021" t="s">
        <v>10</v>
      </c>
      <c r="C4" s="1021"/>
      <c r="D4" s="32" t="s">
        <v>69</v>
      </c>
      <c r="E4" s="32"/>
      <c r="F4" s="32" t="s">
        <v>70</v>
      </c>
      <c r="G4" s="32"/>
      <c r="H4" s="32" t="s">
        <v>71</v>
      </c>
      <c r="I4" s="32"/>
      <c r="J4" s="32" t="s">
        <v>72</v>
      </c>
      <c r="K4" s="32"/>
      <c r="L4" s="32" t="s">
        <v>73</v>
      </c>
      <c r="M4" s="32"/>
      <c r="N4" s="32" t="s">
        <v>74</v>
      </c>
      <c r="O4" s="57"/>
      <c r="P4" s="58"/>
    </row>
    <row r="5" spans="1:17" ht="20.100000000000001" customHeight="1" x14ac:dyDescent="0.25">
      <c r="A5" s="1025"/>
      <c r="B5" s="59">
        <v>2015</v>
      </c>
      <c r="C5" s="59">
        <v>2016</v>
      </c>
      <c r="D5" s="59">
        <v>2015</v>
      </c>
      <c r="E5" s="59">
        <v>2016</v>
      </c>
      <c r="F5" s="334">
        <v>2015</v>
      </c>
      <c r="G5" s="334">
        <v>2016</v>
      </c>
      <c r="H5" s="334">
        <v>2015</v>
      </c>
      <c r="I5" s="334">
        <v>2016</v>
      </c>
      <c r="J5" s="334">
        <v>2015</v>
      </c>
      <c r="K5" s="334">
        <v>2016</v>
      </c>
      <c r="L5" s="334">
        <v>2015</v>
      </c>
      <c r="M5" s="334">
        <v>2016</v>
      </c>
      <c r="N5" s="334">
        <v>2015</v>
      </c>
      <c r="O5" s="335">
        <v>2016</v>
      </c>
      <c r="P5" s="58"/>
    </row>
    <row r="6" spans="1:17" ht="20.100000000000001" customHeight="1" x14ac:dyDescent="0.25">
      <c r="A6" s="36" t="s">
        <v>10</v>
      </c>
      <c r="B6" s="37">
        <v>2248242</v>
      </c>
      <c r="C6" s="37">
        <v>2246957</v>
      </c>
      <c r="D6" s="37">
        <v>144544</v>
      </c>
      <c r="E6" s="37">
        <v>209658</v>
      </c>
      <c r="F6" s="37">
        <v>198010</v>
      </c>
      <c r="G6" s="37">
        <v>233571</v>
      </c>
      <c r="H6" s="37">
        <v>237331</v>
      </c>
      <c r="I6" s="37">
        <v>223928</v>
      </c>
      <c r="J6" s="37">
        <v>188214</v>
      </c>
      <c r="K6" s="37">
        <v>180925</v>
      </c>
      <c r="L6" s="37">
        <v>179035</v>
      </c>
      <c r="M6" s="37">
        <v>158875</v>
      </c>
      <c r="N6" s="37">
        <v>170628</v>
      </c>
      <c r="O6" s="37">
        <v>159162</v>
      </c>
    </row>
    <row r="7" spans="1:17" s="39" customFormat="1" ht="20.100000000000001" customHeight="1" x14ac:dyDescent="0.25">
      <c r="A7" s="352" t="s">
        <v>260</v>
      </c>
      <c r="B7" s="40">
        <v>85298</v>
      </c>
      <c r="C7" s="40">
        <v>59831</v>
      </c>
      <c r="D7" s="40">
        <v>8612</v>
      </c>
      <c r="E7" s="40">
        <v>6104</v>
      </c>
      <c r="F7" s="40">
        <v>6623</v>
      </c>
      <c r="G7" s="40">
        <v>5288</v>
      </c>
      <c r="H7" s="40">
        <v>7681</v>
      </c>
      <c r="I7" s="40">
        <v>5199</v>
      </c>
      <c r="J7" s="40">
        <v>6345</v>
      </c>
      <c r="K7" s="40">
        <v>4915</v>
      </c>
      <c r="L7" s="40">
        <v>7192</v>
      </c>
      <c r="M7" s="40">
        <v>3742</v>
      </c>
      <c r="N7" s="40">
        <v>7487</v>
      </c>
      <c r="O7" s="40">
        <v>3230</v>
      </c>
    </row>
    <row r="8" spans="1:17" ht="20.100000000000001" customHeight="1" x14ac:dyDescent="0.25">
      <c r="A8" s="41" t="s">
        <v>17</v>
      </c>
      <c r="B8" s="42">
        <v>24169</v>
      </c>
      <c r="C8" s="42">
        <v>21027</v>
      </c>
      <c r="D8" s="42">
        <v>1382</v>
      </c>
      <c r="E8" s="42">
        <v>1600</v>
      </c>
      <c r="F8" s="42">
        <v>1615</v>
      </c>
      <c r="G8" s="42">
        <v>1576</v>
      </c>
      <c r="H8" s="42">
        <v>2013</v>
      </c>
      <c r="I8" s="42">
        <v>1752</v>
      </c>
      <c r="J8" s="42">
        <v>2299</v>
      </c>
      <c r="K8" s="42">
        <v>1634</v>
      </c>
      <c r="L8" s="42">
        <v>2148</v>
      </c>
      <c r="M8" s="42">
        <v>1284</v>
      </c>
      <c r="N8" s="42">
        <v>1606</v>
      </c>
      <c r="O8" s="42">
        <v>1380</v>
      </c>
    </row>
    <row r="9" spans="1:17" ht="20.100000000000001" customHeight="1" x14ac:dyDescent="0.25">
      <c r="A9" s="41" t="s">
        <v>18</v>
      </c>
      <c r="B9" s="42">
        <v>34846</v>
      </c>
      <c r="C9" s="42">
        <v>20107</v>
      </c>
      <c r="D9" s="42">
        <v>5573</v>
      </c>
      <c r="E9" s="42">
        <v>3217</v>
      </c>
      <c r="F9" s="42">
        <v>3030</v>
      </c>
      <c r="G9" s="42">
        <v>2379</v>
      </c>
      <c r="H9" s="42">
        <v>3091</v>
      </c>
      <c r="I9" s="42">
        <v>2114</v>
      </c>
      <c r="J9" s="42">
        <v>2348</v>
      </c>
      <c r="K9" s="42">
        <v>1715</v>
      </c>
      <c r="L9" s="42">
        <v>3044</v>
      </c>
      <c r="M9" s="42">
        <v>1195</v>
      </c>
      <c r="N9" s="42">
        <v>2312</v>
      </c>
      <c r="O9" s="42">
        <v>917</v>
      </c>
    </row>
    <row r="10" spans="1:17" ht="20.100000000000001" customHeight="1" x14ac:dyDescent="0.25">
      <c r="A10" s="41" t="s">
        <v>19</v>
      </c>
      <c r="B10" s="42">
        <v>372</v>
      </c>
      <c r="C10" s="42">
        <v>204</v>
      </c>
      <c r="D10" s="42">
        <v>29</v>
      </c>
      <c r="E10" s="42">
        <v>22</v>
      </c>
      <c r="F10" s="42">
        <v>25</v>
      </c>
      <c r="G10" s="42">
        <v>16</v>
      </c>
      <c r="H10" s="42">
        <v>29</v>
      </c>
      <c r="I10" s="42">
        <v>17</v>
      </c>
      <c r="J10" s="42">
        <v>13</v>
      </c>
      <c r="K10" s="42">
        <v>20</v>
      </c>
      <c r="L10" s="42">
        <v>11</v>
      </c>
      <c r="M10" s="42">
        <v>20</v>
      </c>
      <c r="N10" s="42">
        <v>34</v>
      </c>
      <c r="O10" s="42">
        <v>19</v>
      </c>
    </row>
    <row r="11" spans="1:17" ht="20.100000000000001" customHeight="1" x14ac:dyDescent="0.25">
      <c r="A11" s="41" t="s">
        <v>559</v>
      </c>
      <c r="B11" s="42">
        <v>2090</v>
      </c>
      <c r="C11" s="42">
        <v>2261</v>
      </c>
      <c r="D11" s="42">
        <v>77</v>
      </c>
      <c r="E11" s="42">
        <v>122</v>
      </c>
      <c r="F11" s="42">
        <v>130</v>
      </c>
      <c r="G11" s="42">
        <v>131</v>
      </c>
      <c r="H11" s="42">
        <v>153</v>
      </c>
      <c r="I11" s="42">
        <v>132</v>
      </c>
      <c r="J11" s="42">
        <v>185</v>
      </c>
      <c r="K11" s="42">
        <v>218</v>
      </c>
      <c r="L11" s="42">
        <v>211</v>
      </c>
      <c r="M11" s="42">
        <v>137</v>
      </c>
      <c r="N11" s="42">
        <v>119</v>
      </c>
      <c r="O11" s="42">
        <v>92</v>
      </c>
    </row>
    <row r="12" spans="1:17" ht="20.100000000000001" customHeight="1" x14ac:dyDescent="0.25">
      <c r="A12" s="41" t="s">
        <v>560</v>
      </c>
      <c r="B12" s="42">
        <v>1540</v>
      </c>
      <c r="C12" s="42">
        <v>632</v>
      </c>
      <c r="D12" s="42">
        <v>70</v>
      </c>
      <c r="E12" s="42">
        <v>34</v>
      </c>
      <c r="F12" s="42">
        <v>126</v>
      </c>
      <c r="G12" s="42">
        <v>50</v>
      </c>
      <c r="H12" s="42">
        <v>232</v>
      </c>
      <c r="I12" s="42">
        <v>48</v>
      </c>
      <c r="J12" s="42">
        <v>81</v>
      </c>
      <c r="K12" s="42">
        <v>19</v>
      </c>
      <c r="L12" s="42">
        <v>136</v>
      </c>
      <c r="M12" s="42">
        <v>39</v>
      </c>
      <c r="N12" s="42">
        <v>352</v>
      </c>
      <c r="O12" s="42">
        <v>33</v>
      </c>
    </row>
    <row r="13" spans="1:17" ht="20.100000000000001" customHeight="1" x14ac:dyDescent="0.25">
      <c r="A13" s="41" t="s">
        <v>561</v>
      </c>
      <c r="B13" s="42">
        <v>3432</v>
      </c>
      <c r="C13" s="42">
        <v>2173</v>
      </c>
      <c r="D13" s="42">
        <v>200</v>
      </c>
      <c r="E13" s="42">
        <v>240</v>
      </c>
      <c r="F13" s="42">
        <v>343</v>
      </c>
      <c r="G13" s="42">
        <v>220</v>
      </c>
      <c r="H13" s="42">
        <v>254</v>
      </c>
      <c r="I13" s="42">
        <v>182</v>
      </c>
      <c r="J13" s="42">
        <v>309</v>
      </c>
      <c r="K13" s="42">
        <v>235</v>
      </c>
      <c r="L13" s="42">
        <v>243</v>
      </c>
      <c r="M13" s="42">
        <v>93</v>
      </c>
      <c r="N13" s="42">
        <v>249</v>
      </c>
      <c r="O13" s="42">
        <v>65</v>
      </c>
    </row>
    <row r="14" spans="1:17" ht="20.100000000000001" customHeight="1" x14ac:dyDescent="0.25">
      <c r="A14" s="41" t="s">
        <v>562</v>
      </c>
      <c r="B14" s="42">
        <v>3592</v>
      </c>
      <c r="C14" s="42">
        <v>2187</v>
      </c>
      <c r="D14" s="42">
        <v>300</v>
      </c>
      <c r="E14" s="42">
        <v>185</v>
      </c>
      <c r="F14" s="42">
        <v>237</v>
      </c>
      <c r="G14" s="42">
        <v>142</v>
      </c>
      <c r="H14" s="42">
        <v>475</v>
      </c>
      <c r="I14" s="42">
        <v>162</v>
      </c>
      <c r="J14" s="42">
        <v>217</v>
      </c>
      <c r="K14" s="42">
        <v>229</v>
      </c>
      <c r="L14" s="42">
        <v>147</v>
      </c>
      <c r="M14" s="42">
        <v>176</v>
      </c>
      <c r="N14" s="42">
        <v>237</v>
      </c>
      <c r="O14" s="42">
        <v>104</v>
      </c>
      <c r="Q14" s="41" t="s">
        <v>1</v>
      </c>
    </row>
    <row r="15" spans="1:17" ht="20.100000000000001" customHeight="1" x14ac:dyDescent="0.25">
      <c r="A15" s="41" t="s">
        <v>20</v>
      </c>
      <c r="B15" s="42">
        <v>3125</v>
      </c>
      <c r="C15" s="42">
        <v>1833</v>
      </c>
      <c r="D15" s="42">
        <v>104</v>
      </c>
      <c r="E15" s="42">
        <v>129</v>
      </c>
      <c r="F15" s="42">
        <v>190</v>
      </c>
      <c r="G15" s="42">
        <v>126</v>
      </c>
      <c r="H15" s="42">
        <v>178</v>
      </c>
      <c r="I15" s="42">
        <v>218</v>
      </c>
      <c r="J15" s="42">
        <v>106</v>
      </c>
      <c r="K15" s="42">
        <v>145</v>
      </c>
      <c r="L15" s="42">
        <v>173</v>
      </c>
      <c r="M15" s="42">
        <v>159</v>
      </c>
      <c r="N15" s="42">
        <v>1234</v>
      </c>
      <c r="O15" s="42">
        <v>87</v>
      </c>
    </row>
    <row r="16" spans="1:17" ht="20.100000000000001" customHeight="1" x14ac:dyDescent="0.25">
      <c r="A16" s="41" t="s">
        <v>563</v>
      </c>
      <c r="B16" s="42">
        <v>924</v>
      </c>
      <c r="C16" s="42">
        <v>910</v>
      </c>
      <c r="D16" s="42">
        <v>17</v>
      </c>
      <c r="E16" s="42">
        <v>14</v>
      </c>
      <c r="F16" s="42">
        <v>41</v>
      </c>
      <c r="G16" s="42">
        <v>65</v>
      </c>
      <c r="H16" s="42">
        <v>60</v>
      </c>
      <c r="I16" s="42">
        <v>26</v>
      </c>
      <c r="J16" s="42">
        <v>49</v>
      </c>
      <c r="K16" s="42">
        <v>61</v>
      </c>
      <c r="L16" s="42">
        <v>98</v>
      </c>
      <c r="M16" s="42">
        <v>109</v>
      </c>
      <c r="N16" s="42">
        <v>177</v>
      </c>
      <c r="O16" s="42">
        <v>64</v>
      </c>
    </row>
    <row r="17" spans="1:15" ht="20.100000000000001" customHeight="1" x14ac:dyDescent="0.25">
      <c r="A17" s="41" t="s">
        <v>564</v>
      </c>
      <c r="B17" s="42">
        <v>963</v>
      </c>
      <c r="C17" s="42">
        <v>848</v>
      </c>
      <c r="D17" s="42">
        <v>55</v>
      </c>
      <c r="E17" s="42">
        <v>75</v>
      </c>
      <c r="F17" s="42">
        <v>58</v>
      </c>
      <c r="G17" s="42">
        <v>64</v>
      </c>
      <c r="H17" s="42">
        <v>98</v>
      </c>
      <c r="I17" s="42">
        <v>59</v>
      </c>
      <c r="J17" s="42">
        <v>47</v>
      </c>
      <c r="K17" s="42">
        <v>83</v>
      </c>
      <c r="L17" s="42">
        <v>100</v>
      </c>
      <c r="M17" s="42">
        <v>61</v>
      </c>
      <c r="N17" s="42">
        <v>55</v>
      </c>
      <c r="O17" s="42">
        <v>30</v>
      </c>
    </row>
    <row r="18" spans="1:15" ht="20.100000000000001" customHeight="1" x14ac:dyDescent="0.25">
      <c r="A18" s="41" t="s">
        <v>21</v>
      </c>
      <c r="B18" s="42">
        <v>10245</v>
      </c>
      <c r="C18" s="42">
        <v>7649</v>
      </c>
      <c r="D18" s="42">
        <v>805</v>
      </c>
      <c r="E18" s="42">
        <v>466</v>
      </c>
      <c r="F18" s="42">
        <v>828</v>
      </c>
      <c r="G18" s="42">
        <v>519</v>
      </c>
      <c r="H18" s="42">
        <v>1098</v>
      </c>
      <c r="I18" s="42">
        <v>489</v>
      </c>
      <c r="J18" s="42">
        <v>691</v>
      </c>
      <c r="K18" s="42">
        <v>556</v>
      </c>
      <c r="L18" s="42">
        <v>881</v>
      </c>
      <c r="M18" s="42">
        <v>469</v>
      </c>
      <c r="N18" s="42">
        <v>1112</v>
      </c>
      <c r="O18" s="42">
        <v>439</v>
      </c>
    </row>
    <row r="19" spans="1:15" s="39" customFormat="1" ht="20.100000000000001" customHeight="1" x14ac:dyDescent="0.25">
      <c r="A19" s="352" t="s">
        <v>589</v>
      </c>
      <c r="B19" s="40">
        <v>28500</v>
      </c>
      <c r="C19" s="40">
        <v>25855</v>
      </c>
      <c r="D19" s="40">
        <v>1321</v>
      </c>
      <c r="E19" s="40">
        <v>1927</v>
      </c>
      <c r="F19" s="40">
        <v>1806</v>
      </c>
      <c r="G19" s="40">
        <v>1934</v>
      </c>
      <c r="H19" s="40">
        <v>2744</v>
      </c>
      <c r="I19" s="40">
        <v>2416</v>
      </c>
      <c r="J19" s="40">
        <v>2474</v>
      </c>
      <c r="K19" s="40">
        <v>2581</v>
      </c>
      <c r="L19" s="40">
        <v>2631</v>
      </c>
      <c r="M19" s="40">
        <v>2086</v>
      </c>
      <c r="N19" s="40">
        <v>2797</v>
      </c>
      <c r="O19" s="40">
        <v>2041</v>
      </c>
    </row>
    <row r="20" spans="1:15" ht="20.100000000000001" customHeight="1" x14ac:dyDescent="0.25">
      <c r="A20" s="41" t="s">
        <v>22</v>
      </c>
      <c r="B20" s="42">
        <v>6243</v>
      </c>
      <c r="C20" s="42">
        <v>6227</v>
      </c>
      <c r="D20" s="42">
        <v>225</v>
      </c>
      <c r="E20" s="42">
        <v>524</v>
      </c>
      <c r="F20" s="42">
        <v>431</v>
      </c>
      <c r="G20" s="42">
        <v>453</v>
      </c>
      <c r="H20" s="42">
        <v>633</v>
      </c>
      <c r="I20" s="42">
        <v>576</v>
      </c>
      <c r="J20" s="42">
        <v>518</v>
      </c>
      <c r="K20" s="42">
        <v>603</v>
      </c>
      <c r="L20" s="42">
        <v>735</v>
      </c>
      <c r="M20" s="42">
        <v>541</v>
      </c>
      <c r="N20" s="42">
        <v>543</v>
      </c>
      <c r="O20" s="42">
        <v>485</v>
      </c>
    </row>
    <row r="21" spans="1:15" ht="20.100000000000001" customHeight="1" x14ac:dyDescent="0.25">
      <c r="A21" s="41" t="s">
        <v>23</v>
      </c>
      <c r="B21" s="42">
        <v>2991</v>
      </c>
      <c r="C21" s="42">
        <v>2777</v>
      </c>
      <c r="D21" s="42">
        <v>176</v>
      </c>
      <c r="E21" s="42">
        <v>184</v>
      </c>
      <c r="F21" s="42">
        <v>183</v>
      </c>
      <c r="G21" s="42">
        <v>157</v>
      </c>
      <c r="H21" s="42">
        <v>165</v>
      </c>
      <c r="I21" s="42">
        <v>232</v>
      </c>
      <c r="J21" s="42">
        <v>244</v>
      </c>
      <c r="K21" s="42">
        <v>223</v>
      </c>
      <c r="L21" s="42">
        <v>212</v>
      </c>
      <c r="M21" s="42">
        <v>229</v>
      </c>
      <c r="N21" s="42">
        <v>288</v>
      </c>
      <c r="O21" s="42">
        <v>246</v>
      </c>
    </row>
    <row r="22" spans="1:15" ht="20.100000000000001" customHeight="1" x14ac:dyDescent="0.25">
      <c r="A22" s="41" t="s">
        <v>565</v>
      </c>
      <c r="B22" s="42">
        <v>1931</v>
      </c>
      <c r="C22" s="42">
        <v>1829</v>
      </c>
      <c r="D22" s="42">
        <v>70</v>
      </c>
      <c r="E22" s="42">
        <v>136</v>
      </c>
      <c r="F22" s="42">
        <v>124</v>
      </c>
      <c r="G22" s="42">
        <v>131</v>
      </c>
      <c r="H22" s="42">
        <v>214</v>
      </c>
      <c r="I22" s="42">
        <v>173</v>
      </c>
      <c r="J22" s="42">
        <v>166</v>
      </c>
      <c r="K22" s="42">
        <v>160</v>
      </c>
      <c r="L22" s="42">
        <v>167</v>
      </c>
      <c r="M22" s="42">
        <v>128</v>
      </c>
      <c r="N22" s="42">
        <v>156</v>
      </c>
      <c r="O22" s="42">
        <v>171</v>
      </c>
    </row>
    <row r="23" spans="1:15" ht="20.100000000000001" customHeight="1" x14ac:dyDescent="0.25">
      <c r="A23" s="41" t="s">
        <v>24</v>
      </c>
      <c r="B23" s="42">
        <v>3501</v>
      </c>
      <c r="C23" s="42">
        <v>3622</v>
      </c>
      <c r="D23" s="42">
        <v>162</v>
      </c>
      <c r="E23" s="42">
        <v>197</v>
      </c>
      <c r="F23" s="42">
        <v>208</v>
      </c>
      <c r="G23" s="42">
        <v>281</v>
      </c>
      <c r="H23" s="42">
        <v>317</v>
      </c>
      <c r="I23" s="42">
        <v>365</v>
      </c>
      <c r="J23" s="42">
        <v>324</v>
      </c>
      <c r="K23" s="42">
        <v>386</v>
      </c>
      <c r="L23" s="42">
        <v>318</v>
      </c>
      <c r="M23" s="42">
        <v>249</v>
      </c>
      <c r="N23" s="42">
        <v>386</v>
      </c>
      <c r="O23" s="42">
        <v>288</v>
      </c>
    </row>
    <row r="24" spans="1:15" ht="20.100000000000001" customHeight="1" x14ac:dyDescent="0.25">
      <c r="A24" s="41" t="s">
        <v>566</v>
      </c>
      <c r="B24" s="42">
        <v>726</v>
      </c>
      <c r="C24" s="42">
        <v>568</v>
      </c>
      <c r="D24" s="42">
        <v>15</v>
      </c>
      <c r="E24" s="42">
        <v>62</v>
      </c>
      <c r="F24" s="42">
        <v>53</v>
      </c>
      <c r="G24" s="42">
        <v>86</v>
      </c>
      <c r="H24" s="42">
        <v>38</v>
      </c>
      <c r="I24" s="42">
        <v>53</v>
      </c>
      <c r="J24" s="42">
        <v>49</v>
      </c>
      <c r="K24" s="42">
        <v>89</v>
      </c>
      <c r="L24" s="42">
        <v>38</v>
      </c>
      <c r="M24" s="42">
        <v>41</v>
      </c>
      <c r="N24" s="42">
        <v>56</v>
      </c>
      <c r="O24" s="42">
        <v>48</v>
      </c>
    </row>
    <row r="25" spans="1:15" ht="20.100000000000001" customHeight="1" x14ac:dyDescent="0.25">
      <c r="A25" s="41" t="s">
        <v>567</v>
      </c>
      <c r="B25" s="42">
        <v>1663</v>
      </c>
      <c r="C25" s="42">
        <v>1419</v>
      </c>
      <c r="D25" s="42">
        <v>66</v>
      </c>
      <c r="E25" s="42">
        <v>106</v>
      </c>
      <c r="F25" s="42">
        <v>103</v>
      </c>
      <c r="G25" s="42">
        <v>125</v>
      </c>
      <c r="H25" s="42">
        <v>145</v>
      </c>
      <c r="I25" s="42">
        <v>164</v>
      </c>
      <c r="J25" s="42">
        <v>184</v>
      </c>
      <c r="K25" s="42">
        <v>209</v>
      </c>
      <c r="L25" s="42">
        <v>147</v>
      </c>
      <c r="M25" s="42">
        <v>108</v>
      </c>
      <c r="N25" s="42">
        <v>196</v>
      </c>
      <c r="O25" s="42">
        <v>79</v>
      </c>
    </row>
    <row r="26" spans="1:15" ht="20.100000000000001" customHeight="1" x14ac:dyDescent="0.25">
      <c r="A26" s="41" t="s">
        <v>568</v>
      </c>
      <c r="B26" s="42">
        <v>787</v>
      </c>
      <c r="C26" s="42">
        <v>725</v>
      </c>
      <c r="D26" s="42">
        <v>73</v>
      </c>
      <c r="E26" s="42">
        <v>48</v>
      </c>
      <c r="F26" s="42">
        <v>36</v>
      </c>
      <c r="G26" s="42">
        <v>53</v>
      </c>
      <c r="H26" s="42">
        <v>73</v>
      </c>
      <c r="I26" s="42">
        <v>55</v>
      </c>
      <c r="J26" s="42">
        <v>73</v>
      </c>
      <c r="K26" s="42">
        <v>114</v>
      </c>
      <c r="L26" s="42">
        <v>55</v>
      </c>
      <c r="M26" s="42">
        <v>72</v>
      </c>
      <c r="N26" s="42">
        <v>70</v>
      </c>
      <c r="O26" s="42">
        <v>45</v>
      </c>
    </row>
    <row r="27" spans="1:15" ht="20.100000000000001" customHeight="1" x14ac:dyDescent="0.25">
      <c r="A27" s="41" t="s">
        <v>25</v>
      </c>
      <c r="B27" s="42">
        <v>5030</v>
      </c>
      <c r="C27" s="42">
        <v>3967</v>
      </c>
      <c r="D27" s="42">
        <v>307</v>
      </c>
      <c r="E27" s="42">
        <v>298</v>
      </c>
      <c r="F27" s="42">
        <v>346</v>
      </c>
      <c r="G27" s="42">
        <v>274</v>
      </c>
      <c r="H27" s="42">
        <v>491</v>
      </c>
      <c r="I27" s="42">
        <v>372</v>
      </c>
      <c r="J27" s="42">
        <v>450</v>
      </c>
      <c r="K27" s="42">
        <v>365</v>
      </c>
      <c r="L27" s="42">
        <v>478</v>
      </c>
      <c r="M27" s="42">
        <v>316</v>
      </c>
      <c r="N27" s="42">
        <v>476</v>
      </c>
      <c r="O27" s="42">
        <v>323</v>
      </c>
    </row>
    <row r="28" spans="1:15" ht="20.100000000000001" customHeight="1" x14ac:dyDescent="0.25">
      <c r="A28" s="41" t="s">
        <v>569</v>
      </c>
      <c r="B28" s="42">
        <v>3004</v>
      </c>
      <c r="C28" s="42">
        <v>2567</v>
      </c>
      <c r="D28" s="42">
        <v>152</v>
      </c>
      <c r="E28" s="42">
        <v>260</v>
      </c>
      <c r="F28" s="42">
        <v>186</v>
      </c>
      <c r="G28" s="42">
        <v>206</v>
      </c>
      <c r="H28" s="42">
        <v>325</v>
      </c>
      <c r="I28" s="42">
        <v>245</v>
      </c>
      <c r="J28" s="42">
        <v>265</v>
      </c>
      <c r="K28" s="42">
        <v>259</v>
      </c>
      <c r="L28" s="42">
        <v>312</v>
      </c>
      <c r="M28" s="42">
        <v>187</v>
      </c>
      <c r="N28" s="42">
        <v>275</v>
      </c>
      <c r="O28" s="42">
        <v>215</v>
      </c>
    </row>
    <row r="29" spans="1:15" ht="20.100000000000001" customHeight="1" x14ac:dyDescent="0.25">
      <c r="A29" s="41" t="s">
        <v>570</v>
      </c>
      <c r="B29" s="42">
        <v>1187</v>
      </c>
      <c r="C29" s="42">
        <v>852</v>
      </c>
      <c r="D29" s="42">
        <v>38</v>
      </c>
      <c r="E29" s="42">
        <v>39</v>
      </c>
      <c r="F29" s="42">
        <v>73</v>
      </c>
      <c r="G29" s="42">
        <v>70</v>
      </c>
      <c r="H29" s="42">
        <v>169</v>
      </c>
      <c r="I29" s="42">
        <v>73</v>
      </c>
      <c r="J29" s="42">
        <v>87</v>
      </c>
      <c r="K29" s="42">
        <v>58</v>
      </c>
      <c r="L29" s="42">
        <v>64</v>
      </c>
      <c r="M29" s="42">
        <v>97</v>
      </c>
      <c r="N29" s="42">
        <v>119</v>
      </c>
      <c r="O29" s="42">
        <v>58</v>
      </c>
    </row>
    <row r="30" spans="1:15" ht="20.100000000000001" customHeight="1" x14ac:dyDescent="0.25">
      <c r="A30" s="41" t="s">
        <v>26</v>
      </c>
      <c r="B30" s="42">
        <v>1437</v>
      </c>
      <c r="C30" s="42">
        <v>1302</v>
      </c>
      <c r="D30" s="42">
        <v>37</v>
      </c>
      <c r="E30" s="42">
        <v>73</v>
      </c>
      <c r="F30" s="42">
        <v>63</v>
      </c>
      <c r="G30" s="42">
        <v>98</v>
      </c>
      <c r="H30" s="42">
        <v>174</v>
      </c>
      <c r="I30" s="42">
        <v>108</v>
      </c>
      <c r="J30" s="42">
        <v>114</v>
      </c>
      <c r="K30" s="42">
        <v>115</v>
      </c>
      <c r="L30" s="42">
        <v>105</v>
      </c>
      <c r="M30" s="42">
        <v>118</v>
      </c>
      <c r="N30" s="42">
        <v>232</v>
      </c>
      <c r="O30" s="42">
        <v>83</v>
      </c>
    </row>
    <row r="31" spans="1:15" s="39" customFormat="1" ht="20.100000000000001" customHeight="1" x14ac:dyDescent="0.25">
      <c r="A31" s="352" t="s">
        <v>258</v>
      </c>
      <c r="B31" s="40">
        <v>382646</v>
      </c>
      <c r="C31" s="40">
        <v>387943</v>
      </c>
      <c r="D31" s="40">
        <v>12165</v>
      </c>
      <c r="E31" s="40">
        <v>26411</v>
      </c>
      <c r="F31" s="40">
        <v>29261</v>
      </c>
      <c r="G31" s="40">
        <v>33512</v>
      </c>
      <c r="H31" s="40">
        <v>39605</v>
      </c>
      <c r="I31" s="40">
        <v>36115</v>
      </c>
      <c r="J31" s="40">
        <v>31906</v>
      </c>
      <c r="K31" s="40">
        <v>30863</v>
      </c>
      <c r="L31" s="40">
        <v>34986</v>
      </c>
      <c r="M31" s="40">
        <v>30962</v>
      </c>
      <c r="N31" s="40">
        <v>38788</v>
      </c>
      <c r="O31" s="40">
        <v>35953</v>
      </c>
    </row>
    <row r="32" spans="1:15" ht="20.100000000000001" customHeight="1" x14ac:dyDescent="0.25">
      <c r="A32" s="41" t="s">
        <v>27</v>
      </c>
      <c r="B32" s="42">
        <v>40503</v>
      </c>
      <c r="C32" s="42">
        <v>40041</v>
      </c>
      <c r="D32" s="42">
        <v>1731</v>
      </c>
      <c r="E32" s="42">
        <v>3323</v>
      </c>
      <c r="F32" s="42">
        <v>3707</v>
      </c>
      <c r="G32" s="42">
        <v>4391</v>
      </c>
      <c r="H32" s="42">
        <v>4399</v>
      </c>
      <c r="I32" s="42">
        <v>3693</v>
      </c>
      <c r="J32" s="42">
        <v>3678</v>
      </c>
      <c r="K32" s="42">
        <v>3270</v>
      </c>
      <c r="L32" s="42">
        <v>3312</v>
      </c>
      <c r="M32" s="42">
        <v>2940</v>
      </c>
      <c r="N32" s="42">
        <v>3259</v>
      </c>
      <c r="O32" s="42">
        <v>2863</v>
      </c>
    </row>
    <row r="33" spans="1:15" ht="20.100000000000001" customHeight="1" x14ac:dyDescent="0.25">
      <c r="A33" s="41" t="s">
        <v>28</v>
      </c>
      <c r="B33" s="42">
        <v>279132</v>
      </c>
      <c r="C33" s="42">
        <v>282924</v>
      </c>
      <c r="D33" s="42">
        <v>8247</v>
      </c>
      <c r="E33" s="42">
        <v>18615</v>
      </c>
      <c r="F33" s="42">
        <v>21346</v>
      </c>
      <c r="G33" s="42">
        <v>23742</v>
      </c>
      <c r="H33" s="42">
        <v>29167</v>
      </c>
      <c r="I33" s="42">
        <v>26458</v>
      </c>
      <c r="J33" s="42">
        <v>23207</v>
      </c>
      <c r="K33" s="42">
        <v>22202</v>
      </c>
      <c r="L33" s="42">
        <v>26054</v>
      </c>
      <c r="M33" s="42">
        <v>22966</v>
      </c>
      <c r="N33" s="42">
        <v>29350</v>
      </c>
      <c r="O33" s="42">
        <v>27945</v>
      </c>
    </row>
    <row r="34" spans="1:15" ht="20.100000000000001" customHeight="1" x14ac:dyDescent="0.25">
      <c r="A34" s="41" t="s">
        <v>29</v>
      </c>
      <c r="B34" s="42">
        <v>63011</v>
      </c>
      <c r="C34" s="42">
        <v>64978</v>
      </c>
      <c r="D34" s="42">
        <v>2187</v>
      </c>
      <c r="E34" s="42">
        <v>4473</v>
      </c>
      <c r="F34" s="42">
        <v>4208</v>
      </c>
      <c r="G34" s="42">
        <v>5379</v>
      </c>
      <c r="H34" s="42">
        <v>6039</v>
      </c>
      <c r="I34" s="42">
        <v>5964</v>
      </c>
      <c r="J34" s="42">
        <v>5021</v>
      </c>
      <c r="K34" s="42">
        <v>5391</v>
      </c>
      <c r="L34" s="42">
        <v>5620</v>
      </c>
      <c r="M34" s="42">
        <v>5056</v>
      </c>
      <c r="N34" s="42">
        <v>6179</v>
      </c>
      <c r="O34" s="42">
        <v>5145</v>
      </c>
    </row>
    <row r="35" spans="1:15" s="39" customFormat="1" ht="20.100000000000001" customHeight="1" x14ac:dyDescent="0.25">
      <c r="A35" s="352" t="s">
        <v>259</v>
      </c>
      <c r="B35" s="40">
        <v>859277</v>
      </c>
      <c r="C35" s="40">
        <v>908629</v>
      </c>
      <c r="D35" s="40">
        <v>73898</v>
      </c>
      <c r="E35" s="40">
        <v>102259</v>
      </c>
      <c r="F35" s="40">
        <v>83191</v>
      </c>
      <c r="G35" s="40">
        <v>108215</v>
      </c>
      <c r="H35" s="40">
        <v>93485</v>
      </c>
      <c r="I35" s="40">
        <v>97069</v>
      </c>
      <c r="J35" s="40">
        <v>70659</v>
      </c>
      <c r="K35" s="40">
        <v>70609</v>
      </c>
      <c r="L35" s="40">
        <v>64473</v>
      </c>
      <c r="M35" s="40">
        <v>62421</v>
      </c>
      <c r="N35" s="40">
        <v>53537</v>
      </c>
      <c r="O35" s="40">
        <v>60846</v>
      </c>
    </row>
    <row r="36" spans="1:15" ht="20.100000000000001" customHeight="1" x14ac:dyDescent="0.25">
      <c r="A36" s="41" t="s">
        <v>30</v>
      </c>
      <c r="B36" s="42">
        <v>375760</v>
      </c>
      <c r="C36" s="42">
        <v>398444</v>
      </c>
      <c r="D36" s="42">
        <v>39435</v>
      </c>
      <c r="E36" s="42">
        <v>50698</v>
      </c>
      <c r="F36" s="42">
        <v>39907</v>
      </c>
      <c r="G36" s="42">
        <v>53138</v>
      </c>
      <c r="H36" s="42">
        <v>46730</v>
      </c>
      <c r="I36" s="42">
        <v>48439</v>
      </c>
      <c r="J36" s="42">
        <v>29467</v>
      </c>
      <c r="K36" s="42">
        <v>31238</v>
      </c>
      <c r="L36" s="42">
        <v>23963</v>
      </c>
      <c r="M36" s="42">
        <v>25475</v>
      </c>
      <c r="N36" s="42">
        <v>18248</v>
      </c>
      <c r="O36" s="42">
        <v>23015</v>
      </c>
    </row>
    <row r="37" spans="1:15" ht="20.100000000000001" customHeight="1" x14ac:dyDescent="0.25">
      <c r="A37" s="41" t="s">
        <v>31</v>
      </c>
      <c r="B37" s="42">
        <v>62506</v>
      </c>
      <c r="C37" s="42">
        <v>74810</v>
      </c>
      <c r="D37" s="42">
        <v>4546</v>
      </c>
      <c r="E37" s="42">
        <v>6767</v>
      </c>
      <c r="F37" s="42">
        <v>3486</v>
      </c>
      <c r="G37" s="42">
        <v>4465</v>
      </c>
      <c r="H37" s="42">
        <v>5361</v>
      </c>
      <c r="I37" s="42">
        <v>5626</v>
      </c>
      <c r="J37" s="42">
        <v>5796</v>
      </c>
      <c r="K37" s="42">
        <v>6449</v>
      </c>
      <c r="L37" s="42">
        <v>5333</v>
      </c>
      <c r="M37" s="42">
        <v>5947</v>
      </c>
      <c r="N37" s="42">
        <v>4752</v>
      </c>
      <c r="O37" s="42">
        <v>6020</v>
      </c>
    </row>
    <row r="38" spans="1:15" ht="20.100000000000001" customHeight="1" x14ac:dyDescent="0.25">
      <c r="A38" s="41" t="s">
        <v>32</v>
      </c>
      <c r="B38" s="42">
        <v>147612</v>
      </c>
      <c r="C38" s="42">
        <v>158590</v>
      </c>
      <c r="D38" s="42">
        <v>12302</v>
      </c>
      <c r="E38" s="42">
        <v>22051</v>
      </c>
      <c r="F38" s="42">
        <v>20072</v>
      </c>
      <c r="G38" s="42">
        <v>27115</v>
      </c>
      <c r="H38" s="42">
        <v>13462</v>
      </c>
      <c r="I38" s="42">
        <v>14759</v>
      </c>
      <c r="J38" s="42">
        <v>11048</v>
      </c>
      <c r="K38" s="42">
        <v>9953</v>
      </c>
      <c r="L38" s="42">
        <v>11043</v>
      </c>
      <c r="M38" s="42">
        <v>9325</v>
      </c>
      <c r="N38" s="42">
        <v>7857</v>
      </c>
      <c r="O38" s="42">
        <v>8415</v>
      </c>
    </row>
    <row r="39" spans="1:15" ht="20.100000000000001" customHeight="1" x14ac:dyDescent="0.25">
      <c r="A39" s="41" t="s">
        <v>33</v>
      </c>
      <c r="B39" s="42">
        <v>71071</v>
      </c>
      <c r="C39" s="42">
        <v>80587</v>
      </c>
      <c r="D39" s="42">
        <v>3306</v>
      </c>
      <c r="E39" s="42">
        <v>5885</v>
      </c>
      <c r="F39" s="42">
        <v>4804</v>
      </c>
      <c r="G39" s="42">
        <v>5972</v>
      </c>
      <c r="H39" s="42">
        <v>7365</v>
      </c>
      <c r="I39" s="42">
        <v>7720</v>
      </c>
      <c r="J39" s="42">
        <v>6850</v>
      </c>
      <c r="K39" s="42">
        <v>6521</v>
      </c>
      <c r="L39" s="42">
        <v>6784</v>
      </c>
      <c r="M39" s="42">
        <v>6410</v>
      </c>
      <c r="N39" s="42">
        <v>6567</v>
      </c>
      <c r="O39" s="42">
        <v>7837</v>
      </c>
    </row>
    <row r="40" spans="1:15" ht="20.100000000000001" customHeight="1" x14ac:dyDescent="0.25">
      <c r="A40" s="41" t="s">
        <v>34</v>
      </c>
      <c r="B40" s="42">
        <v>24398</v>
      </c>
      <c r="C40" s="42">
        <v>16646</v>
      </c>
      <c r="D40" s="42">
        <v>1038</v>
      </c>
      <c r="E40" s="42">
        <v>1184</v>
      </c>
      <c r="F40" s="42">
        <v>1773</v>
      </c>
      <c r="G40" s="42">
        <v>1345</v>
      </c>
      <c r="H40" s="42">
        <v>2035</v>
      </c>
      <c r="I40" s="42">
        <v>1634</v>
      </c>
      <c r="J40" s="42">
        <v>2342</v>
      </c>
      <c r="K40" s="42">
        <v>1814</v>
      </c>
      <c r="L40" s="42">
        <v>1818</v>
      </c>
      <c r="M40" s="42">
        <v>1329</v>
      </c>
      <c r="N40" s="42">
        <v>1866</v>
      </c>
      <c r="O40" s="42">
        <v>1449</v>
      </c>
    </row>
    <row r="41" spans="1:15" ht="20.100000000000001" customHeight="1" x14ac:dyDescent="0.25">
      <c r="A41" s="41" t="s">
        <v>571</v>
      </c>
      <c r="B41" s="42">
        <v>186</v>
      </c>
      <c r="C41" s="42">
        <v>140</v>
      </c>
      <c r="D41" s="42">
        <v>11</v>
      </c>
      <c r="E41" s="42">
        <v>14</v>
      </c>
      <c r="F41" s="42">
        <v>14</v>
      </c>
      <c r="G41" s="42">
        <v>12</v>
      </c>
      <c r="H41" s="42">
        <v>23</v>
      </c>
      <c r="I41" s="42">
        <v>9</v>
      </c>
      <c r="J41" s="42">
        <v>16</v>
      </c>
      <c r="K41" s="42">
        <v>16</v>
      </c>
      <c r="L41" s="42">
        <v>5</v>
      </c>
      <c r="M41" s="42">
        <v>12</v>
      </c>
      <c r="N41" s="42">
        <v>19</v>
      </c>
      <c r="O41" s="42">
        <v>6</v>
      </c>
    </row>
    <row r="42" spans="1:15" ht="20.100000000000001" customHeight="1" x14ac:dyDescent="0.25">
      <c r="A42" s="41" t="s">
        <v>35</v>
      </c>
      <c r="B42" s="42">
        <v>1</v>
      </c>
      <c r="C42" s="42">
        <v>2</v>
      </c>
      <c r="D42" s="42">
        <v>0</v>
      </c>
      <c r="E42" s="42">
        <v>0</v>
      </c>
      <c r="F42" s="42">
        <v>0</v>
      </c>
      <c r="G42" s="42">
        <v>0</v>
      </c>
      <c r="H42" s="42">
        <v>0</v>
      </c>
      <c r="I42" s="42">
        <v>0</v>
      </c>
      <c r="J42" s="42">
        <v>0</v>
      </c>
      <c r="K42" s="42">
        <v>0</v>
      </c>
      <c r="L42" s="42">
        <v>0</v>
      </c>
      <c r="M42" s="42">
        <v>0</v>
      </c>
      <c r="N42" s="42">
        <v>0</v>
      </c>
      <c r="O42" s="42">
        <v>0</v>
      </c>
    </row>
    <row r="43" spans="1:15" ht="20.100000000000001" customHeight="1" x14ac:dyDescent="0.25">
      <c r="A43" s="41" t="s">
        <v>36</v>
      </c>
      <c r="B43" s="42">
        <v>40466</v>
      </c>
      <c r="C43" s="42">
        <v>44567</v>
      </c>
      <c r="D43" s="42">
        <v>4281</v>
      </c>
      <c r="E43" s="42">
        <v>4209</v>
      </c>
      <c r="F43" s="42">
        <v>2958</v>
      </c>
      <c r="G43" s="42">
        <v>3530</v>
      </c>
      <c r="H43" s="42">
        <v>4010</v>
      </c>
      <c r="I43" s="42">
        <v>4628</v>
      </c>
      <c r="J43" s="42">
        <v>3344</v>
      </c>
      <c r="K43" s="42">
        <v>3621</v>
      </c>
      <c r="L43" s="42">
        <v>4093</v>
      </c>
      <c r="M43" s="42">
        <v>3673</v>
      </c>
      <c r="N43" s="42">
        <v>2969</v>
      </c>
      <c r="O43" s="42">
        <v>2984</v>
      </c>
    </row>
    <row r="44" spans="1:15" ht="20.100000000000001" customHeight="1" x14ac:dyDescent="0.25">
      <c r="A44" s="41" t="s">
        <v>37</v>
      </c>
      <c r="B44" s="42">
        <v>55044</v>
      </c>
      <c r="C44" s="42">
        <v>56251</v>
      </c>
      <c r="D44" s="42">
        <v>2928</v>
      </c>
      <c r="E44" s="42">
        <v>4915</v>
      </c>
      <c r="F44" s="42">
        <v>3690</v>
      </c>
      <c r="G44" s="42">
        <v>5480</v>
      </c>
      <c r="H44" s="42">
        <v>5080</v>
      </c>
      <c r="I44" s="42">
        <v>5710</v>
      </c>
      <c r="J44" s="42">
        <v>4775</v>
      </c>
      <c r="K44" s="42">
        <v>5068</v>
      </c>
      <c r="L44" s="42">
        <v>5103</v>
      </c>
      <c r="M44" s="42">
        <v>4578</v>
      </c>
      <c r="N44" s="42">
        <v>4216</v>
      </c>
      <c r="O44" s="42">
        <v>4205</v>
      </c>
    </row>
    <row r="45" spans="1:15" ht="20.100000000000001" customHeight="1" x14ac:dyDescent="0.25">
      <c r="A45" s="41" t="s">
        <v>38</v>
      </c>
      <c r="B45" s="42">
        <v>274</v>
      </c>
      <c r="C45" s="42">
        <v>145</v>
      </c>
      <c r="D45" s="42">
        <v>0</v>
      </c>
      <c r="E45" s="42">
        <v>6</v>
      </c>
      <c r="F45" s="42">
        <v>5</v>
      </c>
      <c r="G45" s="42">
        <v>14</v>
      </c>
      <c r="H45" s="42">
        <v>15</v>
      </c>
      <c r="I45" s="42">
        <v>8</v>
      </c>
      <c r="J45" s="42">
        <v>9</v>
      </c>
      <c r="K45" s="42">
        <v>30</v>
      </c>
      <c r="L45" s="42">
        <v>49</v>
      </c>
      <c r="M45" s="42">
        <v>11</v>
      </c>
      <c r="N45" s="42">
        <v>100</v>
      </c>
      <c r="O45" s="42">
        <v>2</v>
      </c>
    </row>
    <row r="46" spans="1:15" ht="20.100000000000001" customHeight="1" x14ac:dyDescent="0.25">
      <c r="A46" s="41" t="s">
        <v>39</v>
      </c>
      <c r="B46" s="42">
        <v>58964</v>
      </c>
      <c r="C46" s="42">
        <v>61611</v>
      </c>
      <c r="D46" s="42">
        <v>4481</v>
      </c>
      <c r="E46" s="42">
        <v>5220</v>
      </c>
      <c r="F46" s="42">
        <v>4809</v>
      </c>
      <c r="G46" s="42">
        <v>5723</v>
      </c>
      <c r="H46" s="42">
        <v>7043</v>
      </c>
      <c r="I46" s="42">
        <v>6852</v>
      </c>
      <c r="J46" s="42">
        <v>4737</v>
      </c>
      <c r="K46" s="42">
        <v>4338</v>
      </c>
      <c r="L46" s="42">
        <v>3991</v>
      </c>
      <c r="M46" s="42">
        <v>4259</v>
      </c>
      <c r="N46" s="42">
        <v>5099</v>
      </c>
      <c r="O46" s="42">
        <v>5388</v>
      </c>
    </row>
    <row r="47" spans="1:15" ht="20.100000000000001" customHeight="1" x14ac:dyDescent="0.25">
      <c r="A47" s="41" t="s">
        <v>40</v>
      </c>
      <c r="B47" s="42">
        <v>22995</v>
      </c>
      <c r="C47" s="42">
        <v>16836</v>
      </c>
      <c r="D47" s="42">
        <v>1570</v>
      </c>
      <c r="E47" s="42">
        <v>1310</v>
      </c>
      <c r="F47" s="42">
        <v>1673</v>
      </c>
      <c r="G47" s="42">
        <v>1421</v>
      </c>
      <c r="H47" s="42">
        <v>2361</v>
      </c>
      <c r="I47" s="42">
        <v>1684</v>
      </c>
      <c r="J47" s="42">
        <v>2275</v>
      </c>
      <c r="K47" s="42">
        <v>1561</v>
      </c>
      <c r="L47" s="42">
        <v>2291</v>
      </c>
      <c r="M47" s="42">
        <v>1402</v>
      </c>
      <c r="N47" s="42">
        <v>1844</v>
      </c>
      <c r="O47" s="42">
        <v>1525</v>
      </c>
    </row>
    <row r="48" spans="1:15" s="39" customFormat="1" ht="20.100000000000001" customHeight="1" x14ac:dyDescent="0.25">
      <c r="A48" s="352" t="s">
        <v>590</v>
      </c>
      <c r="B48" s="40">
        <v>195642</v>
      </c>
      <c r="C48" s="40">
        <v>180157</v>
      </c>
      <c r="D48" s="40">
        <v>7789</v>
      </c>
      <c r="E48" s="40">
        <v>14279</v>
      </c>
      <c r="F48" s="40">
        <v>15279</v>
      </c>
      <c r="G48" s="40">
        <v>15433</v>
      </c>
      <c r="H48" s="40">
        <v>20622</v>
      </c>
      <c r="I48" s="40">
        <v>15610</v>
      </c>
      <c r="J48" s="40">
        <v>17559</v>
      </c>
      <c r="K48" s="40">
        <v>14485</v>
      </c>
      <c r="L48" s="40">
        <v>17986</v>
      </c>
      <c r="M48" s="40">
        <v>14365</v>
      </c>
      <c r="N48" s="40">
        <v>19670</v>
      </c>
      <c r="O48" s="40">
        <v>14103</v>
      </c>
    </row>
    <row r="49" spans="1:15" ht="20.100000000000001" customHeight="1" x14ac:dyDescent="0.25">
      <c r="A49" s="41" t="s">
        <v>265</v>
      </c>
      <c r="B49" s="42">
        <v>978</v>
      </c>
      <c r="C49" s="42">
        <v>728</v>
      </c>
      <c r="D49" s="42">
        <v>53</v>
      </c>
      <c r="E49" s="42">
        <v>67</v>
      </c>
      <c r="F49" s="42">
        <v>81</v>
      </c>
      <c r="G49" s="42">
        <v>67</v>
      </c>
      <c r="H49" s="42">
        <v>73</v>
      </c>
      <c r="I49" s="42">
        <v>30</v>
      </c>
      <c r="J49" s="42">
        <v>116</v>
      </c>
      <c r="K49" s="42">
        <v>84</v>
      </c>
      <c r="L49" s="42">
        <v>122</v>
      </c>
      <c r="M49" s="42">
        <v>44</v>
      </c>
      <c r="N49" s="42">
        <v>105</v>
      </c>
      <c r="O49" s="42">
        <v>33</v>
      </c>
    </row>
    <row r="50" spans="1:15" ht="20.100000000000001" customHeight="1" x14ac:dyDescent="0.25">
      <c r="A50" s="41" t="s">
        <v>572</v>
      </c>
      <c r="B50" s="42">
        <v>1306</v>
      </c>
      <c r="C50" s="42">
        <v>494</v>
      </c>
      <c r="D50" s="42">
        <v>60</v>
      </c>
      <c r="E50" s="42">
        <v>22</v>
      </c>
      <c r="F50" s="42">
        <v>81</v>
      </c>
      <c r="G50" s="42">
        <v>39</v>
      </c>
      <c r="H50" s="42">
        <v>113</v>
      </c>
      <c r="I50" s="42">
        <v>23</v>
      </c>
      <c r="J50" s="42">
        <v>130</v>
      </c>
      <c r="K50" s="42">
        <v>50</v>
      </c>
      <c r="L50" s="42">
        <v>256</v>
      </c>
      <c r="M50" s="42">
        <v>42</v>
      </c>
      <c r="N50" s="42">
        <v>291</v>
      </c>
      <c r="O50" s="42">
        <v>31</v>
      </c>
    </row>
    <row r="51" spans="1:15" ht="20.100000000000001" customHeight="1" x14ac:dyDescent="0.25">
      <c r="A51" s="41" t="s">
        <v>41</v>
      </c>
      <c r="B51" s="42">
        <v>38153</v>
      </c>
      <c r="C51" s="42">
        <v>38701</v>
      </c>
      <c r="D51" s="42">
        <v>852</v>
      </c>
      <c r="E51" s="42">
        <v>2708</v>
      </c>
      <c r="F51" s="42">
        <v>2155</v>
      </c>
      <c r="G51" s="42">
        <v>2311</v>
      </c>
      <c r="H51" s="42">
        <v>4380</v>
      </c>
      <c r="I51" s="42">
        <v>2753</v>
      </c>
      <c r="J51" s="42">
        <v>3625</v>
      </c>
      <c r="K51" s="42">
        <v>3511</v>
      </c>
      <c r="L51" s="42">
        <v>4208</v>
      </c>
      <c r="M51" s="42">
        <v>3623</v>
      </c>
      <c r="N51" s="42">
        <v>3305</v>
      </c>
      <c r="O51" s="42">
        <v>3549</v>
      </c>
    </row>
    <row r="52" spans="1:15" ht="20.100000000000001" customHeight="1" x14ac:dyDescent="0.25">
      <c r="A52" s="41" t="s">
        <v>573</v>
      </c>
      <c r="B52" s="42">
        <v>1465</v>
      </c>
      <c r="C52" s="42">
        <v>1514</v>
      </c>
      <c r="D52" s="42">
        <v>30</v>
      </c>
      <c r="E52" s="42">
        <v>93</v>
      </c>
      <c r="F52" s="42">
        <v>184</v>
      </c>
      <c r="G52" s="42">
        <v>301</v>
      </c>
      <c r="H52" s="42">
        <v>163</v>
      </c>
      <c r="I52" s="42">
        <v>95</v>
      </c>
      <c r="J52" s="42">
        <v>103</v>
      </c>
      <c r="K52" s="42">
        <v>95</v>
      </c>
      <c r="L52" s="42">
        <v>86</v>
      </c>
      <c r="M52" s="42">
        <v>69</v>
      </c>
      <c r="N52" s="42">
        <v>160</v>
      </c>
      <c r="O52" s="42">
        <v>78</v>
      </c>
    </row>
    <row r="53" spans="1:15" ht="20.100000000000001" customHeight="1" x14ac:dyDescent="0.25">
      <c r="A53" s="41" t="s">
        <v>269</v>
      </c>
      <c r="B53" s="42">
        <v>4314</v>
      </c>
      <c r="C53" s="42">
        <v>3015</v>
      </c>
      <c r="D53" s="42">
        <v>171</v>
      </c>
      <c r="E53" s="42">
        <v>257</v>
      </c>
      <c r="F53" s="42">
        <v>301</v>
      </c>
      <c r="G53" s="42">
        <v>276</v>
      </c>
      <c r="H53" s="42">
        <v>349</v>
      </c>
      <c r="I53" s="42">
        <v>321</v>
      </c>
      <c r="J53" s="42">
        <v>458</v>
      </c>
      <c r="K53" s="42">
        <v>369</v>
      </c>
      <c r="L53" s="42">
        <v>355</v>
      </c>
      <c r="M53" s="42">
        <v>207</v>
      </c>
      <c r="N53" s="42">
        <v>314</v>
      </c>
      <c r="O53" s="42">
        <v>209</v>
      </c>
    </row>
    <row r="54" spans="1:15" ht="20.100000000000001" customHeight="1" x14ac:dyDescent="0.25">
      <c r="A54" s="41" t="s">
        <v>277</v>
      </c>
      <c r="B54" s="42">
        <v>5109</v>
      </c>
      <c r="C54" s="42">
        <v>5214</v>
      </c>
      <c r="D54" s="42">
        <v>287</v>
      </c>
      <c r="E54" s="42">
        <v>340</v>
      </c>
      <c r="F54" s="42">
        <v>280</v>
      </c>
      <c r="G54" s="42">
        <v>428</v>
      </c>
      <c r="H54" s="42">
        <v>759</v>
      </c>
      <c r="I54" s="42">
        <v>1407</v>
      </c>
      <c r="J54" s="42">
        <v>594</v>
      </c>
      <c r="K54" s="42">
        <v>361</v>
      </c>
      <c r="L54" s="42">
        <v>366</v>
      </c>
      <c r="M54" s="42">
        <v>310</v>
      </c>
      <c r="N54" s="42">
        <v>656</v>
      </c>
      <c r="O54" s="42">
        <v>288</v>
      </c>
    </row>
    <row r="55" spans="1:15" ht="20.100000000000001" customHeight="1" x14ac:dyDescent="0.25">
      <c r="A55" s="41" t="s">
        <v>42</v>
      </c>
      <c r="B55" s="42">
        <v>17221</v>
      </c>
      <c r="C55" s="42">
        <v>18058</v>
      </c>
      <c r="D55" s="42">
        <v>300</v>
      </c>
      <c r="E55" s="42">
        <v>1178</v>
      </c>
      <c r="F55" s="42">
        <v>1347</v>
      </c>
      <c r="G55" s="42">
        <v>1316</v>
      </c>
      <c r="H55" s="42">
        <v>1607</v>
      </c>
      <c r="I55" s="42">
        <v>1367</v>
      </c>
      <c r="J55" s="42">
        <v>1825</v>
      </c>
      <c r="K55" s="42">
        <v>1453</v>
      </c>
      <c r="L55" s="42">
        <v>1877</v>
      </c>
      <c r="M55" s="42">
        <v>1651</v>
      </c>
      <c r="N55" s="42">
        <v>1880</v>
      </c>
      <c r="O55" s="42">
        <v>1391</v>
      </c>
    </row>
    <row r="56" spans="1:15" ht="20.100000000000001" customHeight="1" x14ac:dyDescent="0.25">
      <c r="A56" s="41" t="s">
        <v>271</v>
      </c>
      <c r="B56" s="42">
        <v>1689</v>
      </c>
      <c r="C56" s="42">
        <v>1316</v>
      </c>
      <c r="D56" s="42">
        <v>71</v>
      </c>
      <c r="E56" s="42">
        <v>62</v>
      </c>
      <c r="F56" s="42">
        <v>120</v>
      </c>
      <c r="G56" s="42">
        <v>171</v>
      </c>
      <c r="H56" s="42">
        <v>130</v>
      </c>
      <c r="I56" s="42">
        <v>65</v>
      </c>
      <c r="J56" s="42">
        <v>92</v>
      </c>
      <c r="K56" s="42">
        <v>106</v>
      </c>
      <c r="L56" s="42">
        <v>101</v>
      </c>
      <c r="M56" s="42">
        <v>134</v>
      </c>
      <c r="N56" s="42">
        <v>137</v>
      </c>
      <c r="O56" s="42">
        <v>87</v>
      </c>
    </row>
    <row r="57" spans="1:15" ht="20.100000000000001" customHeight="1" x14ac:dyDescent="0.25">
      <c r="A57" s="41" t="s">
        <v>574</v>
      </c>
      <c r="B57" s="42">
        <v>3133</v>
      </c>
      <c r="C57" s="42">
        <v>2771</v>
      </c>
      <c r="D57" s="42">
        <v>167</v>
      </c>
      <c r="E57" s="42">
        <v>139</v>
      </c>
      <c r="F57" s="42">
        <v>156</v>
      </c>
      <c r="G57" s="42">
        <v>310</v>
      </c>
      <c r="H57" s="42">
        <v>1011</v>
      </c>
      <c r="I57" s="42">
        <v>668</v>
      </c>
      <c r="J57" s="42">
        <v>222</v>
      </c>
      <c r="K57" s="42">
        <v>132</v>
      </c>
      <c r="L57" s="42">
        <v>135</v>
      </c>
      <c r="M57" s="42">
        <v>112</v>
      </c>
      <c r="N57" s="42">
        <v>116</v>
      </c>
      <c r="O57" s="42">
        <v>153</v>
      </c>
    </row>
    <row r="58" spans="1:15" ht="20.100000000000001" customHeight="1" x14ac:dyDescent="0.25">
      <c r="A58" s="41" t="s">
        <v>43</v>
      </c>
      <c r="B58" s="42">
        <v>16282</v>
      </c>
      <c r="C58" s="42">
        <v>14365</v>
      </c>
      <c r="D58" s="42">
        <v>805</v>
      </c>
      <c r="E58" s="42">
        <v>1187</v>
      </c>
      <c r="F58" s="42">
        <v>1757</v>
      </c>
      <c r="G58" s="42">
        <v>1527</v>
      </c>
      <c r="H58" s="42">
        <v>1840</v>
      </c>
      <c r="I58" s="42">
        <v>989</v>
      </c>
      <c r="J58" s="42">
        <v>1416</v>
      </c>
      <c r="K58" s="42">
        <v>1387</v>
      </c>
      <c r="L58" s="42">
        <v>1191</v>
      </c>
      <c r="M58" s="42">
        <v>989</v>
      </c>
      <c r="N58" s="42">
        <v>1221</v>
      </c>
      <c r="O58" s="42">
        <v>852</v>
      </c>
    </row>
    <row r="59" spans="1:15" ht="20.100000000000001" customHeight="1" x14ac:dyDescent="0.25">
      <c r="A59" s="41" t="s">
        <v>44</v>
      </c>
      <c r="B59" s="42">
        <v>42320</v>
      </c>
      <c r="C59" s="42">
        <v>41227</v>
      </c>
      <c r="D59" s="42">
        <v>1034</v>
      </c>
      <c r="E59" s="42">
        <v>2912</v>
      </c>
      <c r="F59" s="42">
        <v>3858</v>
      </c>
      <c r="G59" s="42">
        <v>3901</v>
      </c>
      <c r="H59" s="42">
        <v>4323</v>
      </c>
      <c r="I59" s="42">
        <v>3915</v>
      </c>
      <c r="J59" s="42">
        <v>2991</v>
      </c>
      <c r="K59" s="42">
        <v>2862</v>
      </c>
      <c r="L59" s="42">
        <v>3243</v>
      </c>
      <c r="M59" s="42">
        <v>2912</v>
      </c>
      <c r="N59" s="42">
        <v>4739</v>
      </c>
      <c r="O59" s="42">
        <v>3223</v>
      </c>
    </row>
    <row r="60" spans="1:15" ht="20.100000000000001" customHeight="1" x14ac:dyDescent="0.25">
      <c r="A60" s="41" t="s">
        <v>575</v>
      </c>
      <c r="B60" s="42">
        <v>2269</v>
      </c>
      <c r="C60" s="42">
        <v>2257</v>
      </c>
      <c r="D60" s="42">
        <v>178</v>
      </c>
      <c r="E60" s="42">
        <v>218</v>
      </c>
      <c r="F60" s="42">
        <v>222</v>
      </c>
      <c r="G60" s="42">
        <v>145</v>
      </c>
      <c r="H60" s="42">
        <v>188</v>
      </c>
      <c r="I60" s="42">
        <v>129</v>
      </c>
      <c r="J60" s="42">
        <v>133</v>
      </c>
      <c r="K60" s="42">
        <v>145</v>
      </c>
      <c r="L60" s="42">
        <v>147</v>
      </c>
      <c r="M60" s="42">
        <v>148</v>
      </c>
      <c r="N60" s="42">
        <v>154</v>
      </c>
      <c r="O60" s="42">
        <v>196</v>
      </c>
    </row>
    <row r="61" spans="1:15" ht="20.100000000000001" customHeight="1" x14ac:dyDescent="0.25">
      <c r="A61" s="41" t="s">
        <v>263</v>
      </c>
      <c r="B61" s="42">
        <v>2879</v>
      </c>
      <c r="C61" s="42">
        <v>1968</v>
      </c>
      <c r="D61" s="42">
        <v>178</v>
      </c>
      <c r="E61" s="42">
        <v>129</v>
      </c>
      <c r="F61" s="42">
        <v>158</v>
      </c>
      <c r="G61" s="42">
        <v>142</v>
      </c>
      <c r="H61" s="42">
        <v>216</v>
      </c>
      <c r="I61" s="42">
        <v>122</v>
      </c>
      <c r="J61" s="42">
        <v>210</v>
      </c>
      <c r="K61" s="42">
        <v>157</v>
      </c>
      <c r="L61" s="42">
        <v>272</v>
      </c>
      <c r="M61" s="42">
        <v>154</v>
      </c>
      <c r="N61" s="42">
        <v>282</v>
      </c>
      <c r="O61" s="42">
        <v>167</v>
      </c>
    </row>
    <row r="62" spans="1:15" ht="20.100000000000001" customHeight="1" x14ac:dyDescent="0.25">
      <c r="A62" s="41" t="s">
        <v>576</v>
      </c>
      <c r="B62" s="42">
        <v>1620</v>
      </c>
      <c r="C62" s="42">
        <v>1804</v>
      </c>
      <c r="D62" s="42">
        <v>88</v>
      </c>
      <c r="E62" s="42">
        <v>134</v>
      </c>
      <c r="F62" s="42">
        <v>120</v>
      </c>
      <c r="G62" s="42">
        <v>156</v>
      </c>
      <c r="H62" s="42">
        <v>192</v>
      </c>
      <c r="I62" s="42">
        <v>154</v>
      </c>
      <c r="J62" s="42">
        <v>130</v>
      </c>
      <c r="K62" s="42">
        <v>238</v>
      </c>
      <c r="L62" s="42">
        <v>173</v>
      </c>
      <c r="M62" s="42">
        <v>256</v>
      </c>
      <c r="N62" s="42">
        <v>235</v>
      </c>
      <c r="O62" s="42">
        <v>142</v>
      </c>
    </row>
    <row r="63" spans="1:15" ht="20.100000000000001" customHeight="1" x14ac:dyDescent="0.25">
      <c r="A63" s="41" t="s">
        <v>577</v>
      </c>
      <c r="B63" s="42">
        <v>36584</v>
      </c>
      <c r="C63" s="42">
        <v>32434</v>
      </c>
      <c r="D63" s="42">
        <v>2530</v>
      </c>
      <c r="E63" s="42">
        <v>3908</v>
      </c>
      <c r="F63" s="42">
        <v>2924</v>
      </c>
      <c r="G63" s="42">
        <v>3247</v>
      </c>
      <c r="H63" s="42">
        <v>3410</v>
      </c>
      <c r="I63" s="42">
        <v>2546</v>
      </c>
      <c r="J63" s="42">
        <v>3674</v>
      </c>
      <c r="K63" s="42">
        <v>2372</v>
      </c>
      <c r="L63" s="42">
        <v>3384</v>
      </c>
      <c r="M63" s="42">
        <v>2586</v>
      </c>
      <c r="N63" s="42">
        <v>3286</v>
      </c>
      <c r="O63" s="42">
        <v>2775</v>
      </c>
    </row>
    <row r="64" spans="1:15" ht="20.100000000000001" customHeight="1" x14ac:dyDescent="0.25">
      <c r="A64" s="41" t="s">
        <v>578</v>
      </c>
      <c r="B64" s="42">
        <v>3848</v>
      </c>
      <c r="C64" s="42">
        <v>1926</v>
      </c>
      <c r="D64" s="42">
        <v>327</v>
      </c>
      <c r="E64" s="42">
        <v>162</v>
      </c>
      <c r="F64" s="42">
        <v>488</v>
      </c>
      <c r="G64" s="42">
        <v>118</v>
      </c>
      <c r="H64" s="42">
        <v>334</v>
      </c>
      <c r="I64" s="42">
        <v>118</v>
      </c>
      <c r="J64" s="42">
        <v>363</v>
      </c>
      <c r="K64" s="42">
        <v>79</v>
      </c>
      <c r="L64" s="42">
        <v>378</v>
      </c>
      <c r="M64" s="42">
        <v>178</v>
      </c>
      <c r="N64" s="42">
        <v>366</v>
      </c>
      <c r="O64" s="42">
        <v>137</v>
      </c>
    </row>
    <row r="65" spans="1:28" ht="20.100000000000001" customHeight="1" x14ac:dyDescent="0.25">
      <c r="A65" s="41" t="s">
        <v>264</v>
      </c>
      <c r="B65" s="42">
        <v>2338</v>
      </c>
      <c r="C65" s="42">
        <v>1864</v>
      </c>
      <c r="D65" s="42">
        <v>199</v>
      </c>
      <c r="E65" s="42">
        <v>62</v>
      </c>
      <c r="F65" s="42">
        <v>152</v>
      </c>
      <c r="G65" s="42">
        <v>132</v>
      </c>
      <c r="H65" s="42">
        <v>308</v>
      </c>
      <c r="I65" s="42">
        <v>238</v>
      </c>
      <c r="J65" s="42">
        <v>173</v>
      </c>
      <c r="K65" s="42">
        <v>238</v>
      </c>
      <c r="L65" s="42">
        <v>165</v>
      </c>
      <c r="M65" s="42">
        <v>151</v>
      </c>
      <c r="N65" s="42">
        <v>263</v>
      </c>
      <c r="O65" s="42">
        <v>190</v>
      </c>
    </row>
    <row r="66" spans="1:28" ht="20.100000000000001" customHeight="1" x14ac:dyDescent="0.25">
      <c r="A66" s="41" t="s">
        <v>268</v>
      </c>
      <c r="B66" s="42">
        <v>7698</v>
      </c>
      <c r="C66" s="42">
        <v>4194</v>
      </c>
      <c r="D66" s="42">
        <v>154</v>
      </c>
      <c r="E66" s="42">
        <v>307</v>
      </c>
      <c r="F66" s="42">
        <v>479</v>
      </c>
      <c r="G66" s="42">
        <v>375</v>
      </c>
      <c r="H66" s="42">
        <v>761</v>
      </c>
      <c r="I66" s="42">
        <v>368</v>
      </c>
      <c r="J66" s="42">
        <v>808</v>
      </c>
      <c r="K66" s="42">
        <v>357</v>
      </c>
      <c r="L66" s="42">
        <v>868</v>
      </c>
      <c r="M66" s="42">
        <v>386</v>
      </c>
      <c r="N66" s="42">
        <v>1531</v>
      </c>
      <c r="O66" s="42">
        <v>379</v>
      </c>
    </row>
    <row r="67" spans="1:28" ht="20.100000000000001" customHeight="1" thickBot="1" x14ac:dyDescent="0.3">
      <c r="A67" s="41" t="s">
        <v>45</v>
      </c>
      <c r="B67" s="42">
        <v>6436</v>
      </c>
      <c r="C67" s="42">
        <v>6307</v>
      </c>
      <c r="D67" s="42">
        <v>305</v>
      </c>
      <c r="E67" s="42">
        <v>394</v>
      </c>
      <c r="F67" s="42">
        <v>416</v>
      </c>
      <c r="G67" s="42">
        <v>471</v>
      </c>
      <c r="H67" s="42">
        <v>465</v>
      </c>
      <c r="I67" s="42">
        <v>302</v>
      </c>
      <c r="J67" s="42">
        <v>496</v>
      </c>
      <c r="K67" s="42">
        <v>489</v>
      </c>
      <c r="L67" s="42">
        <v>659</v>
      </c>
      <c r="M67" s="42">
        <v>413</v>
      </c>
      <c r="N67" s="42">
        <v>629</v>
      </c>
      <c r="O67" s="42">
        <v>223</v>
      </c>
    </row>
    <row r="68" spans="1:28" s="48" customFormat="1" ht="15.95" customHeight="1" x14ac:dyDescent="0.25">
      <c r="A68" s="331" t="s">
        <v>588</v>
      </c>
      <c r="B68" s="331"/>
      <c r="C68" s="331"/>
      <c r="D68" s="332"/>
      <c r="E68" s="332"/>
      <c r="F68" s="332"/>
      <c r="G68" s="332"/>
      <c r="H68" s="332"/>
      <c r="I68" s="332"/>
      <c r="J68" s="332"/>
      <c r="K68" s="332"/>
      <c r="L68" s="332"/>
      <c r="M68" s="332"/>
      <c r="N68" s="332"/>
      <c r="O68" s="333" t="s">
        <v>585</v>
      </c>
    </row>
    <row r="69" spans="1:28" s="27" customFormat="1" ht="24.95" customHeight="1" x14ac:dyDescent="0.25">
      <c r="A69" s="347" t="s">
        <v>115</v>
      </c>
      <c r="B69" s="347"/>
      <c r="C69" s="347"/>
      <c r="D69" s="347"/>
      <c r="E69" s="347"/>
      <c r="F69" s="347"/>
      <c r="G69" s="347"/>
    </row>
    <row r="70" spans="1:28" ht="24.95" customHeight="1" thickBot="1" x14ac:dyDescent="0.25">
      <c r="A70" s="28" t="s">
        <v>543</v>
      </c>
      <c r="B70" s="45"/>
      <c r="C70" s="45"/>
      <c r="D70" s="62"/>
      <c r="E70" s="62"/>
      <c r="F70" s="62"/>
      <c r="G70" s="62"/>
      <c r="H70" s="62"/>
      <c r="I70" s="62"/>
      <c r="J70" s="62"/>
      <c r="K70" s="62"/>
      <c r="L70" s="62"/>
      <c r="M70" s="336" t="s">
        <v>587</v>
      </c>
      <c r="N70" s="63"/>
      <c r="O70" s="63"/>
    </row>
    <row r="71" spans="1:28" ht="20.100000000000001" customHeight="1" x14ac:dyDescent="0.25">
      <c r="A71" s="1023" t="s">
        <v>8</v>
      </c>
      <c r="B71" s="1019" t="s">
        <v>83</v>
      </c>
      <c r="C71" s="1020"/>
      <c r="D71" s="1020"/>
      <c r="E71" s="1020"/>
      <c r="F71" s="1020"/>
      <c r="G71" s="1020"/>
      <c r="H71" s="1020"/>
      <c r="I71" s="1020"/>
      <c r="J71" s="1020"/>
      <c r="K71" s="1020"/>
      <c r="L71" s="1020"/>
      <c r="M71" s="1020"/>
      <c r="N71" s="63"/>
      <c r="O71" s="63"/>
    </row>
    <row r="72" spans="1:28" ht="20.100000000000001" customHeight="1" x14ac:dyDescent="0.25">
      <c r="A72" s="1024"/>
      <c r="B72" s="1021" t="s">
        <v>77</v>
      </c>
      <c r="C72" s="1021"/>
      <c r="D72" s="32" t="s">
        <v>78</v>
      </c>
      <c r="E72" s="32"/>
      <c r="F72" s="1021" t="s">
        <v>79</v>
      </c>
      <c r="G72" s="1021"/>
      <c r="H72" s="32" t="s">
        <v>80</v>
      </c>
      <c r="I72" s="32"/>
      <c r="J72" s="1021" t="s">
        <v>81</v>
      </c>
      <c r="K72" s="1021"/>
      <c r="L72" s="32" t="s">
        <v>82</v>
      </c>
      <c r="M72" s="57"/>
      <c r="N72" s="58"/>
      <c r="P72" s="63"/>
    </row>
    <row r="73" spans="1:28" s="39" customFormat="1" ht="20.100000000000001" customHeight="1" x14ac:dyDescent="0.25">
      <c r="A73" s="1025"/>
      <c r="B73" s="334">
        <v>2015</v>
      </c>
      <c r="C73" s="334">
        <v>2016</v>
      </c>
      <c r="D73" s="334">
        <v>2015</v>
      </c>
      <c r="E73" s="334">
        <v>2016</v>
      </c>
      <c r="F73" s="334">
        <v>2015</v>
      </c>
      <c r="G73" s="334">
        <v>2016</v>
      </c>
      <c r="H73" s="334">
        <v>2015</v>
      </c>
      <c r="I73" s="334">
        <v>2016</v>
      </c>
      <c r="J73" s="334">
        <v>2015</v>
      </c>
      <c r="K73" s="334">
        <v>2016</v>
      </c>
      <c r="L73" s="334">
        <v>2015</v>
      </c>
      <c r="M73" s="335">
        <v>2016</v>
      </c>
      <c r="N73" s="56"/>
      <c r="P73" s="61"/>
    </row>
    <row r="74" spans="1:28" s="39" customFormat="1" ht="20.100000000000001" customHeight="1" x14ac:dyDescent="0.25">
      <c r="A74" s="36" t="s">
        <v>10</v>
      </c>
      <c r="B74" s="37">
        <v>179682</v>
      </c>
      <c r="C74" s="37">
        <v>171900</v>
      </c>
      <c r="D74" s="37">
        <v>165333</v>
      </c>
      <c r="E74" s="37">
        <v>204006</v>
      </c>
      <c r="F74" s="37">
        <v>101664</v>
      </c>
      <c r="G74" s="37">
        <v>156423</v>
      </c>
      <c r="H74" s="37">
        <v>198141</v>
      </c>
      <c r="I74" s="37">
        <v>171994</v>
      </c>
      <c r="J74" s="37">
        <v>228360</v>
      </c>
      <c r="K74" s="37">
        <v>180474</v>
      </c>
      <c r="L74" s="37">
        <v>257300</v>
      </c>
      <c r="M74" s="37">
        <v>196041</v>
      </c>
      <c r="P74" s="61"/>
      <c r="Q74" s="41"/>
    </row>
    <row r="75" spans="1:28" ht="20.100000000000001" customHeight="1" x14ac:dyDescent="0.25">
      <c r="A75" s="352" t="s">
        <v>260</v>
      </c>
      <c r="B75" s="40">
        <v>7665</v>
      </c>
      <c r="C75" s="40">
        <v>4884</v>
      </c>
      <c r="D75" s="40">
        <v>7187</v>
      </c>
      <c r="E75" s="40">
        <v>7151</v>
      </c>
      <c r="F75" s="40">
        <v>3964</v>
      </c>
      <c r="G75" s="40">
        <v>4960</v>
      </c>
      <c r="H75" s="40">
        <v>6828</v>
      </c>
      <c r="I75" s="40">
        <v>4703</v>
      </c>
      <c r="J75" s="40">
        <v>7990</v>
      </c>
      <c r="K75" s="40">
        <v>5028</v>
      </c>
      <c r="L75" s="40">
        <v>7724</v>
      </c>
      <c r="M75" s="40">
        <v>4627</v>
      </c>
      <c r="P75" s="63"/>
      <c r="Q75" s="39"/>
      <c r="S75" s="63"/>
      <c r="T75" s="39"/>
      <c r="U75" s="39"/>
      <c r="V75" s="39"/>
      <c r="W75" s="39"/>
      <c r="X75" s="39"/>
      <c r="Y75" s="39"/>
      <c r="Z75" s="39"/>
      <c r="AA75" s="39"/>
      <c r="AB75" s="39"/>
    </row>
    <row r="76" spans="1:28" ht="20.100000000000001" customHeight="1" x14ac:dyDescent="0.25">
      <c r="A76" s="41" t="s">
        <v>17</v>
      </c>
      <c r="B76" s="42">
        <v>2031</v>
      </c>
      <c r="C76" s="42">
        <v>1666</v>
      </c>
      <c r="D76" s="42">
        <v>2065</v>
      </c>
      <c r="E76" s="42">
        <v>2625</v>
      </c>
      <c r="F76" s="42">
        <v>1423</v>
      </c>
      <c r="G76" s="42">
        <v>1690</v>
      </c>
      <c r="H76" s="42">
        <v>2112</v>
      </c>
      <c r="I76" s="42">
        <v>1750</v>
      </c>
      <c r="J76" s="42">
        <v>2266</v>
      </c>
      <c r="K76" s="42">
        <v>1759</v>
      </c>
      <c r="L76" s="42">
        <v>3209</v>
      </c>
      <c r="M76" s="42">
        <v>2311</v>
      </c>
      <c r="P76" s="63"/>
      <c r="S76" s="63"/>
    </row>
    <row r="77" spans="1:28" ht="20.100000000000001" customHeight="1" x14ac:dyDescent="0.25">
      <c r="A77" s="41" t="s">
        <v>18</v>
      </c>
      <c r="B77" s="42">
        <v>3396</v>
      </c>
      <c r="C77" s="42">
        <v>1410</v>
      </c>
      <c r="D77" s="42">
        <v>3214</v>
      </c>
      <c r="E77" s="42">
        <v>1432</v>
      </c>
      <c r="F77" s="42">
        <v>1159</v>
      </c>
      <c r="G77" s="42">
        <v>1294</v>
      </c>
      <c r="H77" s="42">
        <v>2491</v>
      </c>
      <c r="I77" s="42">
        <v>1511</v>
      </c>
      <c r="J77" s="42">
        <v>3069</v>
      </c>
      <c r="K77" s="42">
        <v>1743</v>
      </c>
      <c r="L77" s="42">
        <v>2119</v>
      </c>
      <c r="M77" s="42">
        <v>1180</v>
      </c>
      <c r="P77" s="63"/>
      <c r="S77" s="63"/>
    </row>
    <row r="78" spans="1:28" ht="20.100000000000001" customHeight="1" x14ac:dyDescent="0.25">
      <c r="A78" s="41" t="s">
        <v>19</v>
      </c>
      <c r="B78" s="42">
        <v>55</v>
      </c>
      <c r="C78" s="42">
        <v>11</v>
      </c>
      <c r="D78" s="42">
        <v>29</v>
      </c>
      <c r="E78" s="42">
        <v>16</v>
      </c>
      <c r="F78" s="42">
        <v>13</v>
      </c>
      <c r="G78" s="42">
        <v>17</v>
      </c>
      <c r="H78" s="42">
        <v>30</v>
      </c>
      <c r="I78" s="42">
        <v>12</v>
      </c>
      <c r="J78" s="42">
        <v>68</v>
      </c>
      <c r="K78" s="42">
        <v>25</v>
      </c>
      <c r="L78" s="42">
        <v>36</v>
      </c>
      <c r="M78" s="42">
        <v>9</v>
      </c>
      <c r="P78" s="63"/>
      <c r="S78" s="63"/>
    </row>
    <row r="79" spans="1:28" ht="20.100000000000001" customHeight="1" x14ac:dyDescent="0.25">
      <c r="A79" s="41" t="s">
        <v>559</v>
      </c>
      <c r="B79" s="42">
        <v>269</v>
      </c>
      <c r="C79" s="42">
        <v>416</v>
      </c>
      <c r="D79" s="42">
        <v>198</v>
      </c>
      <c r="E79" s="42">
        <v>391</v>
      </c>
      <c r="F79" s="42">
        <v>124</v>
      </c>
      <c r="G79" s="42">
        <v>193</v>
      </c>
      <c r="H79" s="42">
        <v>211</v>
      </c>
      <c r="I79" s="42">
        <v>206</v>
      </c>
      <c r="J79" s="42">
        <v>196</v>
      </c>
      <c r="K79" s="42">
        <v>123</v>
      </c>
      <c r="L79" s="42">
        <v>217</v>
      </c>
      <c r="M79" s="42">
        <v>100</v>
      </c>
      <c r="P79" s="63"/>
      <c r="S79" s="63"/>
    </row>
    <row r="80" spans="1:28" ht="20.100000000000001" customHeight="1" x14ac:dyDescent="0.25">
      <c r="A80" s="41" t="s">
        <v>560</v>
      </c>
      <c r="B80" s="42">
        <v>87</v>
      </c>
      <c r="C80" s="42">
        <v>26</v>
      </c>
      <c r="D80" s="42">
        <v>89</v>
      </c>
      <c r="E80" s="42">
        <v>87</v>
      </c>
      <c r="F80" s="42">
        <v>98</v>
      </c>
      <c r="G80" s="42">
        <v>157</v>
      </c>
      <c r="H80" s="42">
        <v>107</v>
      </c>
      <c r="I80" s="42">
        <v>72</v>
      </c>
      <c r="J80" s="42">
        <v>104</v>
      </c>
      <c r="K80" s="42">
        <v>50</v>
      </c>
      <c r="L80" s="42">
        <v>58</v>
      </c>
      <c r="M80" s="42">
        <v>17</v>
      </c>
      <c r="P80" s="63"/>
      <c r="S80" s="63"/>
    </row>
    <row r="81" spans="1:28" ht="20.100000000000001" customHeight="1" x14ac:dyDescent="0.25">
      <c r="A81" s="41" t="s">
        <v>561</v>
      </c>
      <c r="B81" s="42">
        <v>384</v>
      </c>
      <c r="C81" s="42">
        <v>201</v>
      </c>
      <c r="D81" s="42">
        <v>311</v>
      </c>
      <c r="E81" s="42">
        <v>262</v>
      </c>
      <c r="F81" s="42">
        <v>119</v>
      </c>
      <c r="G81" s="42">
        <v>245</v>
      </c>
      <c r="H81" s="42">
        <v>220</v>
      </c>
      <c r="I81" s="42">
        <v>126</v>
      </c>
      <c r="J81" s="42">
        <v>335</v>
      </c>
      <c r="K81" s="42">
        <v>170</v>
      </c>
      <c r="L81" s="42">
        <v>465</v>
      </c>
      <c r="M81" s="42">
        <v>134</v>
      </c>
      <c r="P81" s="63"/>
      <c r="S81" s="63"/>
    </row>
    <row r="82" spans="1:28" ht="20.100000000000001" customHeight="1" x14ac:dyDescent="0.25">
      <c r="A82" s="41" t="s">
        <v>562</v>
      </c>
      <c r="B82" s="42">
        <v>247</v>
      </c>
      <c r="C82" s="42">
        <v>154</v>
      </c>
      <c r="D82" s="42">
        <v>347</v>
      </c>
      <c r="E82" s="42">
        <v>190</v>
      </c>
      <c r="F82" s="42">
        <v>141</v>
      </c>
      <c r="G82" s="42">
        <v>221</v>
      </c>
      <c r="H82" s="42">
        <v>366</v>
      </c>
      <c r="I82" s="42">
        <v>164</v>
      </c>
      <c r="J82" s="42">
        <v>373</v>
      </c>
      <c r="K82" s="42">
        <v>248</v>
      </c>
      <c r="L82" s="42">
        <v>505</v>
      </c>
      <c r="M82" s="42">
        <v>212</v>
      </c>
      <c r="P82" s="63"/>
      <c r="S82" s="63"/>
    </row>
    <row r="83" spans="1:28" ht="20.100000000000001" customHeight="1" x14ac:dyDescent="0.25">
      <c r="A83" s="41" t="s">
        <v>20</v>
      </c>
      <c r="B83" s="42">
        <v>167</v>
      </c>
      <c r="C83" s="42">
        <v>67</v>
      </c>
      <c r="D83" s="42">
        <v>182</v>
      </c>
      <c r="E83" s="42">
        <v>460</v>
      </c>
      <c r="F83" s="42">
        <v>112</v>
      </c>
      <c r="G83" s="42">
        <v>157</v>
      </c>
      <c r="H83" s="42">
        <v>148</v>
      </c>
      <c r="I83" s="42">
        <v>118</v>
      </c>
      <c r="J83" s="42">
        <v>272</v>
      </c>
      <c r="K83" s="42">
        <v>106</v>
      </c>
      <c r="L83" s="42">
        <v>259</v>
      </c>
      <c r="M83" s="42">
        <v>61</v>
      </c>
      <c r="P83" s="63"/>
      <c r="S83" s="63"/>
    </row>
    <row r="84" spans="1:28" ht="20.100000000000001" customHeight="1" x14ac:dyDescent="0.25">
      <c r="A84" s="41" t="s">
        <v>563</v>
      </c>
      <c r="B84" s="42">
        <v>72</v>
      </c>
      <c r="C84" s="42">
        <v>73</v>
      </c>
      <c r="D84" s="42">
        <v>53</v>
      </c>
      <c r="E84" s="42">
        <v>173</v>
      </c>
      <c r="F84" s="42">
        <v>70</v>
      </c>
      <c r="G84" s="42">
        <v>112</v>
      </c>
      <c r="H84" s="42">
        <v>68</v>
      </c>
      <c r="I84" s="42">
        <v>72</v>
      </c>
      <c r="J84" s="42">
        <v>149</v>
      </c>
      <c r="K84" s="42">
        <v>65</v>
      </c>
      <c r="L84" s="42">
        <v>70</v>
      </c>
      <c r="M84" s="42">
        <v>76</v>
      </c>
      <c r="P84" s="63"/>
      <c r="S84" s="63"/>
    </row>
    <row r="85" spans="1:28" ht="20.100000000000001" customHeight="1" x14ac:dyDescent="0.25">
      <c r="A85" s="41" t="s">
        <v>564</v>
      </c>
      <c r="B85" s="42">
        <v>139</v>
      </c>
      <c r="C85" s="42">
        <v>90</v>
      </c>
      <c r="D85" s="42">
        <v>70</v>
      </c>
      <c r="E85" s="42">
        <v>108</v>
      </c>
      <c r="F85" s="42">
        <v>45</v>
      </c>
      <c r="G85" s="42">
        <v>67</v>
      </c>
      <c r="H85" s="42">
        <v>102</v>
      </c>
      <c r="I85" s="42">
        <v>55</v>
      </c>
      <c r="J85" s="42">
        <v>96</v>
      </c>
      <c r="K85" s="42">
        <v>86</v>
      </c>
      <c r="L85" s="42">
        <v>98</v>
      </c>
      <c r="M85" s="42">
        <v>70</v>
      </c>
      <c r="P85" s="63"/>
      <c r="S85" s="63"/>
    </row>
    <row r="86" spans="1:28" s="39" customFormat="1" ht="20.100000000000001" customHeight="1" x14ac:dyDescent="0.25">
      <c r="A86" s="41" t="s">
        <v>21</v>
      </c>
      <c r="B86" s="42">
        <v>818</v>
      </c>
      <c r="C86" s="42">
        <v>770</v>
      </c>
      <c r="D86" s="42">
        <v>629</v>
      </c>
      <c r="E86" s="42">
        <v>1407</v>
      </c>
      <c r="F86" s="42">
        <v>660</v>
      </c>
      <c r="G86" s="42">
        <v>807</v>
      </c>
      <c r="H86" s="42">
        <v>973</v>
      </c>
      <c r="I86" s="42">
        <v>617</v>
      </c>
      <c r="J86" s="42">
        <v>1062</v>
      </c>
      <c r="K86" s="42">
        <v>653</v>
      </c>
      <c r="L86" s="42">
        <v>688</v>
      </c>
      <c r="M86" s="42">
        <v>457</v>
      </c>
      <c r="P86" s="61"/>
      <c r="Q86" s="41"/>
      <c r="S86" s="61"/>
      <c r="T86" s="41"/>
      <c r="U86" s="41"/>
      <c r="V86" s="41"/>
      <c r="W86" s="41"/>
      <c r="X86" s="41"/>
      <c r="Y86" s="41"/>
      <c r="Z86" s="41"/>
      <c r="AA86" s="41"/>
      <c r="AB86" s="41"/>
    </row>
    <row r="87" spans="1:28" ht="20.100000000000001" customHeight="1" x14ac:dyDescent="0.25">
      <c r="A87" s="352" t="s">
        <v>589</v>
      </c>
      <c r="B87" s="40">
        <v>2588</v>
      </c>
      <c r="C87" s="40">
        <v>2057</v>
      </c>
      <c r="D87" s="40">
        <v>2410</v>
      </c>
      <c r="E87" s="40">
        <v>2562</v>
      </c>
      <c r="F87" s="40">
        <v>1614</v>
      </c>
      <c r="G87" s="40">
        <v>2123</v>
      </c>
      <c r="H87" s="40">
        <v>2659</v>
      </c>
      <c r="I87" s="40">
        <v>2067</v>
      </c>
      <c r="J87" s="40">
        <v>2777</v>
      </c>
      <c r="K87" s="40">
        <v>2242</v>
      </c>
      <c r="L87" s="40">
        <v>2679</v>
      </c>
      <c r="M87" s="40">
        <v>1819</v>
      </c>
      <c r="P87" s="63"/>
      <c r="Q87" s="39"/>
      <c r="S87" s="63"/>
      <c r="T87" s="39"/>
      <c r="U87" s="39"/>
      <c r="V87" s="39"/>
      <c r="W87" s="39"/>
      <c r="X87" s="39"/>
      <c r="Y87" s="39"/>
      <c r="Z87" s="39"/>
      <c r="AA87" s="39"/>
      <c r="AB87" s="39"/>
    </row>
    <row r="88" spans="1:28" ht="20.100000000000001" customHeight="1" x14ac:dyDescent="0.25">
      <c r="A88" s="41" t="s">
        <v>22</v>
      </c>
      <c r="B88" s="42">
        <v>552</v>
      </c>
      <c r="C88" s="42">
        <v>449</v>
      </c>
      <c r="D88" s="42">
        <v>559</v>
      </c>
      <c r="E88" s="42">
        <v>520</v>
      </c>
      <c r="F88" s="42">
        <v>319</v>
      </c>
      <c r="G88" s="42">
        <v>530</v>
      </c>
      <c r="H88" s="42">
        <v>591</v>
      </c>
      <c r="I88" s="42">
        <v>575</v>
      </c>
      <c r="J88" s="42">
        <v>600</v>
      </c>
      <c r="K88" s="42">
        <v>516</v>
      </c>
      <c r="L88" s="42">
        <v>537</v>
      </c>
      <c r="M88" s="42">
        <v>455</v>
      </c>
      <c r="P88" s="63"/>
      <c r="S88" s="63"/>
    </row>
    <row r="89" spans="1:28" ht="20.100000000000001" customHeight="1" x14ac:dyDescent="0.25">
      <c r="A89" s="41" t="s">
        <v>23</v>
      </c>
      <c r="B89" s="42">
        <v>336</v>
      </c>
      <c r="C89" s="42">
        <v>301</v>
      </c>
      <c r="D89" s="42">
        <v>312</v>
      </c>
      <c r="E89" s="42">
        <v>294</v>
      </c>
      <c r="F89" s="42">
        <v>167</v>
      </c>
      <c r="G89" s="42">
        <v>251</v>
      </c>
      <c r="H89" s="42">
        <v>280</v>
      </c>
      <c r="I89" s="42">
        <v>182</v>
      </c>
      <c r="J89" s="42">
        <v>274</v>
      </c>
      <c r="K89" s="42">
        <v>268</v>
      </c>
      <c r="L89" s="42">
        <v>354</v>
      </c>
      <c r="M89" s="42">
        <v>210</v>
      </c>
      <c r="P89" s="63"/>
      <c r="S89" s="63"/>
    </row>
    <row r="90" spans="1:28" ht="20.100000000000001" customHeight="1" x14ac:dyDescent="0.25">
      <c r="A90" s="41" t="s">
        <v>565</v>
      </c>
      <c r="B90" s="42">
        <v>224</v>
      </c>
      <c r="C90" s="42">
        <v>189</v>
      </c>
      <c r="D90" s="42">
        <v>164</v>
      </c>
      <c r="E90" s="42">
        <v>196</v>
      </c>
      <c r="F90" s="42">
        <v>141</v>
      </c>
      <c r="G90" s="42">
        <v>128</v>
      </c>
      <c r="H90" s="42">
        <v>119</v>
      </c>
      <c r="I90" s="42">
        <v>184</v>
      </c>
      <c r="J90" s="42">
        <v>207</v>
      </c>
      <c r="K90" s="42">
        <v>104</v>
      </c>
      <c r="L90" s="42">
        <v>179</v>
      </c>
      <c r="M90" s="42">
        <v>129</v>
      </c>
      <c r="P90" s="63"/>
      <c r="S90" s="63"/>
    </row>
    <row r="91" spans="1:28" ht="20.100000000000001" customHeight="1" x14ac:dyDescent="0.25">
      <c r="A91" s="41" t="s">
        <v>24</v>
      </c>
      <c r="B91" s="42">
        <v>300</v>
      </c>
      <c r="C91" s="42">
        <v>271</v>
      </c>
      <c r="D91" s="42">
        <v>274</v>
      </c>
      <c r="E91" s="42">
        <v>315</v>
      </c>
      <c r="F91" s="42">
        <v>174</v>
      </c>
      <c r="G91" s="42">
        <v>339</v>
      </c>
      <c r="H91" s="42">
        <v>341</v>
      </c>
      <c r="I91" s="42">
        <v>305</v>
      </c>
      <c r="J91" s="42">
        <v>391</v>
      </c>
      <c r="K91" s="42">
        <v>355</v>
      </c>
      <c r="L91" s="42">
        <v>306</v>
      </c>
      <c r="M91" s="42">
        <v>271</v>
      </c>
      <c r="P91" s="63"/>
      <c r="S91" s="63"/>
    </row>
    <row r="92" spans="1:28" ht="20.100000000000001" customHeight="1" x14ac:dyDescent="0.25">
      <c r="A92" s="41" t="s">
        <v>566</v>
      </c>
      <c r="B92" s="42">
        <v>58</v>
      </c>
      <c r="C92" s="42">
        <v>26</v>
      </c>
      <c r="D92" s="42">
        <v>51</v>
      </c>
      <c r="E92" s="42">
        <v>55</v>
      </c>
      <c r="F92" s="42">
        <v>26</v>
      </c>
      <c r="G92" s="42">
        <v>37</v>
      </c>
      <c r="H92" s="42">
        <v>100</v>
      </c>
      <c r="I92" s="42">
        <v>8</v>
      </c>
      <c r="J92" s="42">
        <v>103</v>
      </c>
      <c r="K92" s="42">
        <v>19</v>
      </c>
      <c r="L92" s="42">
        <v>139</v>
      </c>
      <c r="M92" s="42">
        <v>44</v>
      </c>
      <c r="P92" s="63"/>
      <c r="S92" s="63"/>
    </row>
    <row r="93" spans="1:28" ht="20.100000000000001" customHeight="1" x14ac:dyDescent="0.25">
      <c r="A93" s="41" t="s">
        <v>567</v>
      </c>
      <c r="B93" s="42">
        <v>173</v>
      </c>
      <c r="C93" s="42">
        <v>93</v>
      </c>
      <c r="D93" s="42">
        <v>132</v>
      </c>
      <c r="E93" s="42">
        <v>115</v>
      </c>
      <c r="F93" s="42">
        <v>111</v>
      </c>
      <c r="G93" s="42">
        <v>97</v>
      </c>
      <c r="H93" s="42">
        <v>120</v>
      </c>
      <c r="I93" s="42">
        <v>142</v>
      </c>
      <c r="J93" s="42">
        <v>160</v>
      </c>
      <c r="K93" s="42">
        <v>126</v>
      </c>
      <c r="L93" s="42">
        <v>126</v>
      </c>
      <c r="M93" s="42">
        <v>55</v>
      </c>
      <c r="N93" s="42"/>
      <c r="O93" s="42"/>
    </row>
    <row r="94" spans="1:28" ht="20.100000000000001" customHeight="1" x14ac:dyDescent="0.25">
      <c r="A94" s="41" t="s">
        <v>568</v>
      </c>
      <c r="B94" s="42">
        <v>47</v>
      </c>
      <c r="C94" s="42">
        <v>56</v>
      </c>
      <c r="D94" s="42">
        <v>96</v>
      </c>
      <c r="E94" s="42">
        <v>50</v>
      </c>
      <c r="F94" s="42">
        <v>73</v>
      </c>
      <c r="G94" s="42">
        <v>109</v>
      </c>
      <c r="H94" s="42">
        <v>88</v>
      </c>
      <c r="I94" s="42">
        <v>42</v>
      </c>
      <c r="J94" s="42">
        <v>45</v>
      </c>
      <c r="K94" s="42">
        <v>42</v>
      </c>
      <c r="L94" s="42">
        <v>58</v>
      </c>
      <c r="M94" s="42">
        <v>39</v>
      </c>
      <c r="N94" s="42"/>
      <c r="O94" s="42"/>
    </row>
    <row r="95" spans="1:28" ht="20.100000000000001" customHeight="1" x14ac:dyDescent="0.25">
      <c r="A95" s="41" t="s">
        <v>25</v>
      </c>
      <c r="B95" s="42">
        <v>410</v>
      </c>
      <c r="C95" s="42">
        <v>277</v>
      </c>
      <c r="D95" s="42">
        <v>307</v>
      </c>
      <c r="E95" s="42">
        <v>343</v>
      </c>
      <c r="F95" s="42">
        <v>266</v>
      </c>
      <c r="G95" s="42">
        <v>312</v>
      </c>
      <c r="H95" s="42">
        <v>557</v>
      </c>
      <c r="I95" s="42">
        <v>316</v>
      </c>
      <c r="J95" s="42">
        <v>496</v>
      </c>
      <c r="K95" s="42">
        <v>439</v>
      </c>
      <c r="L95" s="42">
        <v>446</v>
      </c>
      <c r="M95" s="42">
        <v>332</v>
      </c>
      <c r="N95" s="42"/>
      <c r="O95" s="42"/>
    </row>
    <row r="96" spans="1:28" ht="20.100000000000001" customHeight="1" x14ac:dyDescent="0.25">
      <c r="A96" s="41" t="s">
        <v>569</v>
      </c>
      <c r="B96" s="42">
        <v>327</v>
      </c>
      <c r="C96" s="42">
        <v>227</v>
      </c>
      <c r="D96" s="42">
        <v>284</v>
      </c>
      <c r="E96" s="42">
        <v>196</v>
      </c>
      <c r="F96" s="42">
        <v>169</v>
      </c>
      <c r="G96" s="42">
        <v>201</v>
      </c>
      <c r="H96" s="42">
        <v>248</v>
      </c>
      <c r="I96" s="42">
        <v>195</v>
      </c>
      <c r="J96" s="42">
        <v>218</v>
      </c>
      <c r="K96" s="42">
        <v>220</v>
      </c>
      <c r="L96" s="42">
        <v>243</v>
      </c>
      <c r="M96" s="42">
        <v>156</v>
      </c>
      <c r="N96" s="42"/>
      <c r="O96" s="42"/>
    </row>
    <row r="97" spans="1:28" ht="20.100000000000001" customHeight="1" x14ac:dyDescent="0.25">
      <c r="A97" s="41" t="s">
        <v>570</v>
      </c>
      <c r="B97" s="42">
        <v>56</v>
      </c>
      <c r="C97" s="42">
        <v>81</v>
      </c>
      <c r="D97" s="42">
        <v>109</v>
      </c>
      <c r="E97" s="42">
        <v>210</v>
      </c>
      <c r="F97" s="42">
        <v>96</v>
      </c>
      <c r="G97" s="42">
        <v>47</v>
      </c>
      <c r="H97" s="42">
        <v>73</v>
      </c>
      <c r="I97" s="42">
        <v>42</v>
      </c>
      <c r="J97" s="42">
        <v>139</v>
      </c>
      <c r="K97" s="42">
        <v>41</v>
      </c>
      <c r="L97" s="42">
        <v>164</v>
      </c>
      <c r="M97" s="42">
        <v>36</v>
      </c>
      <c r="N97" s="42"/>
      <c r="O97" s="42"/>
    </row>
    <row r="98" spans="1:28" ht="20.100000000000001" customHeight="1" x14ac:dyDescent="0.25">
      <c r="A98" s="41" t="s">
        <v>26</v>
      </c>
      <c r="B98" s="42">
        <v>105</v>
      </c>
      <c r="C98" s="42">
        <v>87</v>
      </c>
      <c r="D98" s="42">
        <v>122</v>
      </c>
      <c r="E98" s="42">
        <v>268</v>
      </c>
      <c r="F98" s="42">
        <v>72</v>
      </c>
      <c r="G98" s="42">
        <v>72</v>
      </c>
      <c r="H98" s="42">
        <v>142</v>
      </c>
      <c r="I98" s="42">
        <v>76</v>
      </c>
      <c r="J98" s="42">
        <v>144</v>
      </c>
      <c r="K98" s="42">
        <v>112</v>
      </c>
      <c r="L98" s="42">
        <v>127</v>
      </c>
      <c r="M98" s="42">
        <v>92</v>
      </c>
      <c r="N98" s="42"/>
      <c r="O98" s="42"/>
    </row>
    <row r="99" spans="1:28" ht="20.100000000000001" customHeight="1" x14ac:dyDescent="0.25">
      <c r="A99" s="352" t="s">
        <v>258</v>
      </c>
      <c r="B99" s="40">
        <v>31457</v>
      </c>
      <c r="C99" s="40">
        <v>31365</v>
      </c>
      <c r="D99" s="40">
        <v>32463</v>
      </c>
      <c r="E99" s="40">
        <v>47724</v>
      </c>
      <c r="F99" s="40">
        <v>16939</v>
      </c>
      <c r="G99" s="40">
        <v>28520</v>
      </c>
      <c r="H99" s="40">
        <v>34788</v>
      </c>
      <c r="I99" s="40">
        <v>27268</v>
      </c>
      <c r="J99" s="40">
        <v>37309</v>
      </c>
      <c r="K99" s="40">
        <v>29310</v>
      </c>
      <c r="L99" s="40">
        <v>42979</v>
      </c>
      <c r="M99" s="40">
        <v>29940</v>
      </c>
      <c r="P99" s="63"/>
      <c r="Q99" s="39"/>
      <c r="S99" s="63"/>
      <c r="T99" s="39"/>
      <c r="U99" s="39"/>
      <c r="V99" s="39"/>
      <c r="W99" s="39"/>
      <c r="X99" s="39"/>
      <c r="Y99" s="39"/>
      <c r="Z99" s="39"/>
      <c r="AA99" s="39"/>
      <c r="AB99" s="39"/>
    </row>
    <row r="100" spans="1:28" ht="20.100000000000001" customHeight="1" x14ac:dyDescent="0.25">
      <c r="A100" s="41" t="s">
        <v>27</v>
      </c>
      <c r="B100" s="42">
        <v>2877</v>
      </c>
      <c r="C100" s="42">
        <v>2877</v>
      </c>
      <c r="D100" s="42">
        <v>2817</v>
      </c>
      <c r="E100" s="42">
        <v>4396</v>
      </c>
      <c r="F100" s="42">
        <v>1477</v>
      </c>
      <c r="G100" s="42">
        <v>2816</v>
      </c>
      <c r="H100" s="42">
        <v>3789</v>
      </c>
      <c r="I100" s="42">
        <v>2734</v>
      </c>
      <c r="J100" s="42">
        <v>4102</v>
      </c>
      <c r="K100" s="42">
        <v>3221</v>
      </c>
      <c r="L100" s="42">
        <v>5355</v>
      </c>
      <c r="M100" s="42">
        <v>3517</v>
      </c>
      <c r="P100" s="63"/>
      <c r="S100" s="63"/>
    </row>
    <row r="101" spans="1:28" ht="20.100000000000001" customHeight="1" x14ac:dyDescent="0.25">
      <c r="A101" s="41" t="s">
        <v>28</v>
      </c>
      <c r="B101" s="42">
        <v>22421</v>
      </c>
      <c r="C101" s="42">
        <v>23158</v>
      </c>
      <c r="D101" s="42">
        <v>24272</v>
      </c>
      <c r="E101" s="42">
        <v>36405</v>
      </c>
      <c r="F101" s="42">
        <v>12210</v>
      </c>
      <c r="G101" s="42">
        <v>20489</v>
      </c>
      <c r="H101" s="42">
        <v>25007</v>
      </c>
      <c r="I101" s="42">
        <v>18847</v>
      </c>
      <c r="J101" s="42">
        <v>26788</v>
      </c>
      <c r="K101" s="42">
        <v>20562</v>
      </c>
      <c r="L101" s="42">
        <v>31063</v>
      </c>
      <c r="M101" s="42">
        <v>21535</v>
      </c>
      <c r="P101" s="63"/>
      <c r="S101" s="63"/>
    </row>
    <row r="102" spans="1:28" ht="20.100000000000001" customHeight="1" x14ac:dyDescent="0.25">
      <c r="A102" s="41" t="s">
        <v>29</v>
      </c>
      <c r="B102" s="42">
        <v>6159</v>
      </c>
      <c r="C102" s="42">
        <v>5330</v>
      </c>
      <c r="D102" s="42">
        <v>5374</v>
      </c>
      <c r="E102" s="42">
        <v>6923</v>
      </c>
      <c r="F102" s="42">
        <v>3252</v>
      </c>
      <c r="G102" s="42">
        <v>5215</v>
      </c>
      <c r="H102" s="42">
        <v>5992</v>
      </c>
      <c r="I102" s="42">
        <v>5687</v>
      </c>
      <c r="J102" s="42">
        <v>6419</v>
      </c>
      <c r="K102" s="42">
        <v>5527</v>
      </c>
      <c r="L102" s="42">
        <v>6561</v>
      </c>
      <c r="M102" s="42">
        <v>4888</v>
      </c>
      <c r="P102" s="63"/>
      <c r="S102" s="63"/>
    </row>
    <row r="103" spans="1:28" ht="20.100000000000001" customHeight="1" x14ac:dyDescent="0.25">
      <c r="A103" s="352" t="s">
        <v>259</v>
      </c>
      <c r="B103" s="40">
        <v>66277</v>
      </c>
      <c r="C103" s="40">
        <v>63891</v>
      </c>
      <c r="D103" s="40">
        <v>53026</v>
      </c>
      <c r="E103" s="40">
        <v>60468</v>
      </c>
      <c r="F103" s="40">
        <v>39778</v>
      </c>
      <c r="G103" s="40">
        <v>61274</v>
      </c>
      <c r="H103" s="40">
        <v>73953</v>
      </c>
      <c r="I103" s="40">
        <v>69514</v>
      </c>
      <c r="J103" s="40">
        <v>84732</v>
      </c>
      <c r="K103" s="40">
        <v>70348</v>
      </c>
      <c r="L103" s="40">
        <v>102268</v>
      </c>
      <c r="M103" s="40">
        <v>81715</v>
      </c>
      <c r="P103" s="63"/>
      <c r="Q103" s="39"/>
      <c r="S103" s="63"/>
      <c r="T103" s="39"/>
      <c r="U103" s="39"/>
      <c r="V103" s="39"/>
      <c r="W103" s="39"/>
      <c r="X103" s="39"/>
      <c r="Y103" s="39"/>
      <c r="Z103" s="39"/>
      <c r="AA103" s="39"/>
      <c r="AB103" s="39"/>
    </row>
    <row r="104" spans="1:28" ht="20.100000000000001" customHeight="1" x14ac:dyDescent="0.25">
      <c r="A104" s="41" t="s">
        <v>30</v>
      </c>
      <c r="B104" s="42">
        <v>29345</v>
      </c>
      <c r="C104" s="42">
        <v>29026</v>
      </c>
      <c r="D104" s="42">
        <v>20854</v>
      </c>
      <c r="E104" s="42">
        <v>23155</v>
      </c>
      <c r="F104" s="42">
        <v>15652</v>
      </c>
      <c r="G104" s="42">
        <v>23684</v>
      </c>
      <c r="H104" s="42">
        <v>29386</v>
      </c>
      <c r="I104" s="42">
        <v>26279</v>
      </c>
      <c r="J104" s="42">
        <v>34668</v>
      </c>
      <c r="K104" s="42">
        <v>27705</v>
      </c>
      <c r="L104" s="42">
        <v>48105</v>
      </c>
      <c r="M104" s="42">
        <v>36592</v>
      </c>
      <c r="P104" s="64"/>
      <c r="S104" s="64"/>
    </row>
    <row r="105" spans="1:28" ht="20.100000000000001" customHeight="1" x14ac:dyDescent="0.25">
      <c r="A105" s="41" t="s">
        <v>31</v>
      </c>
      <c r="B105" s="42">
        <v>4953</v>
      </c>
      <c r="C105" s="42">
        <v>6298</v>
      </c>
      <c r="D105" s="42">
        <v>4354</v>
      </c>
      <c r="E105" s="42">
        <v>6192</v>
      </c>
      <c r="F105" s="42">
        <v>2934</v>
      </c>
      <c r="G105" s="42">
        <v>6229</v>
      </c>
      <c r="H105" s="42">
        <v>6196</v>
      </c>
      <c r="I105" s="42">
        <v>6828</v>
      </c>
      <c r="J105" s="42">
        <v>6588</v>
      </c>
      <c r="K105" s="42">
        <v>6541</v>
      </c>
      <c r="L105" s="42">
        <v>8207</v>
      </c>
      <c r="M105" s="42">
        <v>7448</v>
      </c>
      <c r="P105" s="63"/>
      <c r="S105" s="63"/>
    </row>
    <row r="106" spans="1:28" ht="20.100000000000001" customHeight="1" x14ac:dyDescent="0.25">
      <c r="A106" s="41" t="s">
        <v>32</v>
      </c>
      <c r="B106" s="42">
        <v>10114</v>
      </c>
      <c r="C106" s="42">
        <v>8706</v>
      </c>
      <c r="D106" s="42">
        <v>7805</v>
      </c>
      <c r="E106" s="42">
        <v>8302</v>
      </c>
      <c r="F106" s="42">
        <v>7923</v>
      </c>
      <c r="G106" s="42">
        <v>10350</v>
      </c>
      <c r="H106" s="42">
        <v>13139</v>
      </c>
      <c r="I106" s="42">
        <v>13336</v>
      </c>
      <c r="J106" s="42">
        <v>15317</v>
      </c>
      <c r="K106" s="42">
        <v>12091</v>
      </c>
      <c r="L106" s="42">
        <v>17530</v>
      </c>
      <c r="M106" s="42">
        <v>14187</v>
      </c>
      <c r="P106" s="63"/>
      <c r="S106" s="63"/>
    </row>
    <row r="107" spans="1:28" ht="20.100000000000001" customHeight="1" x14ac:dyDescent="0.25">
      <c r="A107" s="41" t="s">
        <v>33</v>
      </c>
      <c r="B107" s="42">
        <v>5450</v>
      </c>
      <c r="C107" s="42">
        <v>6631</v>
      </c>
      <c r="D107" s="42">
        <v>5329</v>
      </c>
      <c r="E107" s="42">
        <v>7491</v>
      </c>
      <c r="F107" s="42">
        <v>3237</v>
      </c>
      <c r="G107" s="42">
        <v>5922</v>
      </c>
      <c r="H107" s="42">
        <v>6469</v>
      </c>
      <c r="I107" s="42">
        <v>6454</v>
      </c>
      <c r="J107" s="42">
        <v>7657</v>
      </c>
      <c r="K107" s="42">
        <v>6574</v>
      </c>
      <c r="L107" s="42">
        <v>7253</v>
      </c>
      <c r="M107" s="42">
        <v>7170</v>
      </c>
      <c r="P107" s="63"/>
      <c r="S107" s="63"/>
    </row>
    <row r="108" spans="1:28" ht="20.100000000000001" customHeight="1" x14ac:dyDescent="0.25">
      <c r="A108" s="41" t="s">
        <v>34</v>
      </c>
      <c r="B108" s="42">
        <v>1930</v>
      </c>
      <c r="C108" s="42">
        <v>1217</v>
      </c>
      <c r="D108" s="42">
        <v>1859</v>
      </c>
      <c r="E108" s="42">
        <v>1465</v>
      </c>
      <c r="F108" s="42">
        <v>1509</v>
      </c>
      <c r="G108" s="42">
        <v>1357</v>
      </c>
      <c r="H108" s="42">
        <v>2422</v>
      </c>
      <c r="I108" s="42">
        <v>1401</v>
      </c>
      <c r="J108" s="42">
        <v>3103</v>
      </c>
      <c r="K108" s="42">
        <v>1482</v>
      </c>
      <c r="L108" s="42">
        <v>2703</v>
      </c>
      <c r="M108" s="42">
        <v>969</v>
      </c>
      <c r="P108" s="63"/>
      <c r="S108" s="63"/>
    </row>
    <row r="109" spans="1:28" ht="20.100000000000001" customHeight="1" x14ac:dyDescent="0.25">
      <c r="A109" s="41" t="s">
        <v>571</v>
      </c>
      <c r="B109" s="42">
        <v>16</v>
      </c>
      <c r="C109" s="42">
        <v>19</v>
      </c>
      <c r="D109" s="42">
        <v>13</v>
      </c>
      <c r="E109" s="42">
        <v>12</v>
      </c>
      <c r="F109" s="42">
        <v>16</v>
      </c>
      <c r="G109" s="42">
        <v>6</v>
      </c>
      <c r="H109" s="42">
        <v>16</v>
      </c>
      <c r="I109" s="42">
        <v>11</v>
      </c>
      <c r="J109" s="42">
        <v>11</v>
      </c>
      <c r="K109" s="42">
        <v>14</v>
      </c>
      <c r="L109" s="42">
        <v>26</v>
      </c>
      <c r="M109" s="42">
        <v>9</v>
      </c>
      <c r="P109" s="63"/>
      <c r="S109" s="63"/>
    </row>
    <row r="110" spans="1:28" ht="20.100000000000001" customHeight="1" x14ac:dyDescent="0.25">
      <c r="A110" s="41" t="s">
        <v>35</v>
      </c>
      <c r="B110" s="42">
        <v>0</v>
      </c>
      <c r="C110" s="42">
        <v>0</v>
      </c>
      <c r="D110" s="42">
        <v>0</v>
      </c>
      <c r="E110" s="42">
        <v>2</v>
      </c>
      <c r="F110" s="42">
        <v>1</v>
      </c>
      <c r="G110" s="42">
        <v>0</v>
      </c>
      <c r="H110" s="42">
        <v>0</v>
      </c>
      <c r="I110" s="42">
        <v>0</v>
      </c>
      <c r="J110" s="42">
        <v>0</v>
      </c>
      <c r="K110" s="42">
        <v>0</v>
      </c>
      <c r="L110" s="42">
        <v>0</v>
      </c>
      <c r="M110" s="42">
        <v>0</v>
      </c>
      <c r="P110" s="63"/>
      <c r="S110" s="63"/>
    </row>
    <row r="111" spans="1:28" ht="20.100000000000001" customHeight="1" x14ac:dyDescent="0.25">
      <c r="A111" s="41" t="s">
        <v>36</v>
      </c>
      <c r="B111" s="42">
        <v>2963</v>
      </c>
      <c r="C111" s="42">
        <v>3090</v>
      </c>
      <c r="D111" s="42">
        <v>2844</v>
      </c>
      <c r="E111" s="42">
        <v>3448</v>
      </c>
      <c r="F111" s="42">
        <v>1813</v>
      </c>
      <c r="G111" s="42">
        <v>3088</v>
      </c>
      <c r="H111" s="42">
        <v>2887</v>
      </c>
      <c r="I111" s="42">
        <v>3500</v>
      </c>
      <c r="J111" s="42">
        <v>3815</v>
      </c>
      <c r="K111" s="42">
        <v>3864</v>
      </c>
      <c r="L111" s="42">
        <v>4489</v>
      </c>
      <c r="M111" s="42">
        <v>4932</v>
      </c>
      <c r="P111" s="63"/>
      <c r="S111" s="63"/>
    </row>
    <row r="112" spans="1:28" s="39" customFormat="1" ht="20.100000000000001" customHeight="1" x14ac:dyDescent="0.25">
      <c r="A112" s="41" t="s">
        <v>37</v>
      </c>
      <c r="B112" s="42">
        <v>4867</v>
      </c>
      <c r="C112" s="42">
        <v>3779</v>
      </c>
      <c r="D112" s="42">
        <v>3791</v>
      </c>
      <c r="E112" s="42">
        <v>4212</v>
      </c>
      <c r="F112" s="42">
        <v>2643</v>
      </c>
      <c r="G112" s="42">
        <v>3884</v>
      </c>
      <c r="H112" s="42">
        <v>5677</v>
      </c>
      <c r="I112" s="42">
        <v>4739</v>
      </c>
      <c r="J112" s="42">
        <v>5578</v>
      </c>
      <c r="K112" s="42">
        <v>4827</v>
      </c>
      <c r="L112" s="42">
        <v>6696</v>
      </c>
      <c r="M112" s="42">
        <v>4854</v>
      </c>
      <c r="P112" s="61"/>
      <c r="Q112" s="41"/>
      <c r="S112" s="61"/>
      <c r="T112" s="41"/>
      <c r="U112" s="41"/>
      <c r="V112" s="41"/>
      <c r="W112" s="41"/>
      <c r="X112" s="41"/>
      <c r="Y112" s="41"/>
      <c r="Z112" s="41"/>
      <c r="AA112" s="41"/>
      <c r="AB112" s="41"/>
    </row>
    <row r="113" spans="1:28" ht="20.100000000000001" customHeight="1" x14ac:dyDescent="0.25">
      <c r="A113" s="41" t="s">
        <v>38</v>
      </c>
      <c r="B113" s="42">
        <v>9</v>
      </c>
      <c r="C113" s="42">
        <v>3</v>
      </c>
      <c r="D113" s="42">
        <v>13</v>
      </c>
      <c r="E113" s="42">
        <v>9</v>
      </c>
      <c r="F113" s="42">
        <v>15</v>
      </c>
      <c r="G113" s="42">
        <v>20</v>
      </c>
      <c r="H113" s="42">
        <v>19</v>
      </c>
      <c r="I113" s="42">
        <v>25</v>
      </c>
      <c r="J113" s="42">
        <v>15</v>
      </c>
      <c r="K113" s="42">
        <v>8</v>
      </c>
      <c r="L113" s="42">
        <v>25</v>
      </c>
      <c r="M113" s="42">
        <v>9</v>
      </c>
      <c r="P113" s="63"/>
      <c r="S113" s="63"/>
    </row>
    <row r="114" spans="1:28" ht="20.100000000000001" customHeight="1" x14ac:dyDescent="0.25">
      <c r="A114" s="41" t="s">
        <v>39</v>
      </c>
      <c r="B114" s="42">
        <v>5265</v>
      </c>
      <c r="C114" s="42">
        <v>4066</v>
      </c>
      <c r="D114" s="42">
        <v>4390</v>
      </c>
      <c r="E114" s="42">
        <v>4725</v>
      </c>
      <c r="F114" s="42">
        <v>3087</v>
      </c>
      <c r="G114" s="42">
        <v>5461</v>
      </c>
      <c r="H114" s="42">
        <v>5707</v>
      </c>
      <c r="I114" s="42">
        <v>5598</v>
      </c>
      <c r="J114" s="42">
        <v>5374</v>
      </c>
      <c r="K114" s="42">
        <v>5779</v>
      </c>
      <c r="L114" s="42">
        <v>4981</v>
      </c>
      <c r="M114" s="42">
        <v>4202</v>
      </c>
      <c r="P114" s="63"/>
      <c r="S114" s="63"/>
    </row>
    <row r="115" spans="1:28" s="39" customFormat="1" ht="20.100000000000001" customHeight="1" x14ac:dyDescent="0.25">
      <c r="A115" s="41" t="s">
        <v>40</v>
      </c>
      <c r="B115" s="42">
        <v>1365</v>
      </c>
      <c r="C115" s="42">
        <v>1056</v>
      </c>
      <c r="D115" s="42">
        <v>1774</v>
      </c>
      <c r="E115" s="42">
        <v>1455</v>
      </c>
      <c r="F115" s="42">
        <v>948</v>
      </c>
      <c r="G115" s="42">
        <v>1273</v>
      </c>
      <c r="H115" s="42">
        <v>2035</v>
      </c>
      <c r="I115" s="42">
        <v>1343</v>
      </c>
      <c r="J115" s="42">
        <v>2606</v>
      </c>
      <c r="K115" s="42">
        <v>1463</v>
      </c>
      <c r="L115" s="42">
        <v>2253</v>
      </c>
      <c r="M115" s="42">
        <v>1343</v>
      </c>
      <c r="P115" s="61"/>
      <c r="Q115" s="41"/>
      <c r="S115" s="61"/>
      <c r="T115" s="41"/>
      <c r="U115" s="41"/>
      <c r="V115" s="41"/>
      <c r="W115" s="41"/>
      <c r="X115" s="41"/>
      <c r="Y115" s="41"/>
      <c r="Z115" s="41"/>
      <c r="AA115" s="41"/>
      <c r="AB115" s="41"/>
    </row>
    <row r="116" spans="1:28" ht="20.100000000000001" customHeight="1" x14ac:dyDescent="0.25">
      <c r="A116" s="352" t="s">
        <v>590</v>
      </c>
      <c r="B116" s="40">
        <v>17529</v>
      </c>
      <c r="C116" s="40">
        <v>17042</v>
      </c>
      <c r="D116" s="40">
        <v>17605</v>
      </c>
      <c r="E116" s="40">
        <v>20840</v>
      </c>
      <c r="F116" s="40">
        <v>10878</v>
      </c>
      <c r="G116" s="40">
        <v>14843</v>
      </c>
      <c r="H116" s="40">
        <v>17327</v>
      </c>
      <c r="I116" s="40">
        <v>13281</v>
      </c>
      <c r="J116" s="40">
        <v>18464</v>
      </c>
      <c r="K116" s="40">
        <v>13980</v>
      </c>
      <c r="L116" s="40">
        <v>14934</v>
      </c>
      <c r="M116" s="40">
        <v>11896</v>
      </c>
      <c r="P116" s="63"/>
      <c r="Q116" s="39"/>
      <c r="S116" s="63"/>
      <c r="T116" s="39"/>
      <c r="U116" s="39"/>
      <c r="V116" s="39"/>
      <c r="W116" s="39"/>
      <c r="X116" s="39"/>
      <c r="Y116" s="39"/>
      <c r="Z116" s="39"/>
      <c r="AA116" s="39"/>
      <c r="AB116" s="39"/>
    </row>
    <row r="117" spans="1:28" ht="20.100000000000001" customHeight="1" x14ac:dyDescent="0.25">
      <c r="A117" s="41" t="s">
        <v>265</v>
      </c>
      <c r="B117" s="42">
        <v>68</v>
      </c>
      <c r="C117" s="42">
        <v>97</v>
      </c>
      <c r="D117" s="42">
        <v>109</v>
      </c>
      <c r="E117" s="42">
        <v>112</v>
      </c>
      <c r="F117" s="42">
        <v>39</v>
      </c>
      <c r="G117" s="42">
        <v>45</v>
      </c>
      <c r="H117" s="42">
        <v>47</v>
      </c>
      <c r="I117" s="42">
        <v>34</v>
      </c>
      <c r="J117" s="42">
        <v>39</v>
      </c>
      <c r="K117" s="42">
        <v>36</v>
      </c>
      <c r="L117" s="42">
        <v>126</v>
      </c>
      <c r="M117" s="42">
        <v>79</v>
      </c>
      <c r="P117" s="63"/>
      <c r="S117" s="63"/>
    </row>
    <row r="118" spans="1:28" ht="20.100000000000001" customHeight="1" x14ac:dyDescent="0.25">
      <c r="A118" s="41" t="s">
        <v>572</v>
      </c>
      <c r="B118" s="42">
        <v>75</v>
      </c>
      <c r="C118" s="42">
        <v>36</v>
      </c>
      <c r="D118" s="42">
        <v>68</v>
      </c>
      <c r="E118" s="42">
        <v>65</v>
      </c>
      <c r="F118" s="42">
        <v>30</v>
      </c>
      <c r="G118" s="42">
        <v>58</v>
      </c>
      <c r="H118" s="42">
        <v>54</v>
      </c>
      <c r="I118" s="42">
        <v>64</v>
      </c>
      <c r="J118" s="42">
        <v>94</v>
      </c>
      <c r="K118" s="42">
        <v>19</v>
      </c>
      <c r="L118" s="42">
        <v>54</v>
      </c>
      <c r="M118" s="42">
        <v>45</v>
      </c>
      <c r="P118" s="63"/>
      <c r="S118" s="63"/>
    </row>
    <row r="119" spans="1:28" ht="20.100000000000001" customHeight="1" x14ac:dyDescent="0.25">
      <c r="A119" s="41" t="s">
        <v>41</v>
      </c>
      <c r="B119" s="42">
        <v>3546</v>
      </c>
      <c r="C119" s="42">
        <v>4048</v>
      </c>
      <c r="D119" s="42">
        <v>3336</v>
      </c>
      <c r="E119" s="42">
        <v>4620</v>
      </c>
      <c r="F119" s="42">
        <v>2858</v>
      </c>
      <c r="G119" s="42">
        <v>3201</v>
      </c>
      <c r="H119" s="42">
        <v>3700</v>
      </c>
      <c r="I119" s="42">
        <v>2692</v>
      </c>
      <c r="J119" s="42">
        <v>3845</v>
      </c>
      <c r="K119" s="42">
        <v>3347</v>
      </c>
      <c r="L119" s="42">
        <v>2343</v>
      </c>
      <c r="M119" s="42">
        <v>2338</v>
      </c>
      <c r="P119" s="63"/>
      <c r="S119" s="63"/>
    </row>
    <row r="120" spans="1:28" ht="20.100000000000001" customHeight="1" x14ac:dyDescent="0.25">
      <c r="A120" s="41" t="s">
        <v>573</v>
      </c>
      <c r="B120" s="42">
        <v>148</v>
      </c>
      <c r="C120" s="42">
        <v>128</v>
      </c>
      <c r="D120" s="42">
        <v>139</v>
      </c>
      <c r="E120" s="42">
        <v>168</v>
      </c>
      <c r="F120" s="42">
        <v>71</v>
      </c>
      <c r="G120" s="42">
        <v>129</v>
      </c>
      <c r="H120" s="42">
        <v>109</v>
      </c>
      <c r="I120" s="42">
        <v>126</v>
      </c>
      <c r="J120" s="42">
        <v>137</v>
      </c>
      <c r="K120" s="42">
        <v>117</v>
      </c>
      <c r="L120" s="42">
        <v>135</v>
      </c>
      <c r="M120" s="42">
        <v>115</v>
      </c>
      <c r="P120" s="63"/>
      <c r="S120" s="63"/>
    </row>
    <row r="121" spans="1:28" ht="20.100000000000001" customHeight="1" x14ac:dyDescent="0.25">
      <c r="A121" s="41" t="s">
        <v>269</v>
      </c>
      <c r="B121" s="42">
        <v>271</v>
      </c>
      <c r="C121" s="42">
        <v>193</v>
      </c>
      <c r="D121" s="42">
        <v>406</v>
      </c>
      <c r="E121" s="42">
        <v>254</v>
      </c>
      <c r="F121" s="42">
        <v>201</v>
      </c>
      <c r="G121" s="42">
        <v>323</v>
      </c>
      <c r="H121" s="42">
        <v>383</v>
      </c>
      <c r="I121" s="42">
        <v>204</v>
      </c>
      <c r="J121" s="42">
        <v>417</v>
      </c>
      <c r="K121" s="42">
        <v>182</v>
      </c>
      <c r="L121" s="42">
        <v>688</v>
      </c>
      <c r="M121" s="42">
        <v>220</v>
      </c>
      <c r="P121" s="63"/>
      <c r="S121" s="63"/>
    </row>
    <row r="122" spans="1:28" ht="20.100000000000001" customHeight="1" x14ac:dyDescent="0.25">
      <c r="A122" s="41" t="s">
        <v>277</v>
      </c>
      <c r="B122" s="42">
        <v>364</v>
      </c>
      <c r="C122" s="42">
        <v>360</v>
      </c>
      <c r="D122" s="42">
        <v>287</v>
      </c>
      <c r="E122" s="42">
        <v>374</v>
      </c>
      <c r="F122" s="42">
        <v>316</v>
      </c>
      <c r="G122" s="42">
        <v>347</v>
      </c>
      <c r="H122" s="42">
        <v>479</v>
      </c>
      <c r="I122" s="42">
        <v>352</v>
      </c>
      <c r="J122" s="42">
        <v>372</v>
      </c>
      <c r="K122" s="42">
        <v>340</v>
      </c>
      <c r="L122" s="42">
        <v>349</v>
      </c>
      <c r="M122" s="42">
        <v>307</v>
      </c>
      <c r="P122" s="63"/>
      <c r="S122" s="63"/>
    </row>
    <row r="123" spans="1:28" ht="20.100000000000001" customHeight="1" x14ac:dyDescent="0.25">
      <c r="A123" s="41" t="s">
        <v>42</v>
      </c>
      <c r="B123" s="42">
        <v>1374</v>
      </c>
      <c r="C123" s="42">
        <v>1507</v>
      </c>
      <c r="D123" s="42">
        <v>1589</v>
      </c>
      <c r="E123" s="42">
        <v>2275</v>
      </c>
      <c r="F123" s="42">
        <v>925</v>
      </c>
      <c r="G123" s="42">
        <v>1640</v>
      </c>
      <c r="H123" s="42">
        <v>1595</v>
      </c>
      <c r="I123" s="42">
        <v>1427</v>
      </c>
      <c r="J123" s="42">
        <v>1714</v>
      </c>
      <c r="K123" s="42">
        <v>1608</v>
      </c>
      <c r="L123" s="42">
        <v>1188</v>
      </c>
      <c r="M123" s="42">
        <v>1245</v>
      </c>
      <c r="N123" s="42"/>
      <c r="O123" s="42"/>
    </row>
    <row r="124" spans="1:28" ht="20.100000000000001" customHeight="1" x14ac:dyDescent="0.25">
      <c r="A124" s="41" t="s">
        <v>271</v>
      </c>
      <c r="B124" s="42">
        <v>357</v>
      </c>
      <c r="C124" s="42">
        <v>203</v>
      </c>
      <c r="D124" s="42">
        <v>205</v>
      </c>
      <c r="E124" s="42">
        <v>126</v>
      </c>
      <c r="F124" s="42">
        <v>41</v>
      </c>
      <c r="G124" s="42">
        <v>98</v>
      </c>
      <c r="H124" s="42">
        <v>92</v>
      </c>
      <c r="I124" s="42">
        <v>89</v>
      </c>
      <c r="J124" s="42">
        <v>163</v>
      </c>
      <c r="K124" s="42">
        <v>100</v>
      </c>
      <c r="L124" s="42">
        <v>180</v>
      </c>
      <c r="M124" s="42">
        <v>75</v>
      </c>
      <c r="N124" s="42"/>
      <c r="O124" s="42"/>
    </row>
    <row r="125" spans="1:28" ht="20.100000000000001" customHeight="1" x14ac:dyDescent="0.25">
      <c r="A125" s="41" t="s">
        <v>574</v>
      </c>
      <c r="B125" s="42">
        <v>222</v>
      </c>
      <c r="C125" s="42">
        <v>145</v>
      </c>
      <c r="D125" s="42">
        <v>284</v>
      </c>
      <c r="E125" s="42">
        <v>375</v>
      </c>
      <c r="F125" s="42">
        <v>152</v>
      </c>
      <c r="G125" s="42">
        <v>271</v>
      </c>
      <c r="H125" s="42">
        <v>195</v>
      </c>
      <c r="I125" s="42">
        <v>181</v>
      </c>
      <c r="J125" s="42">
        <v>231</v>
      </c>
      <c r="K125" s="42">
        <v>145</v>
      </c>
      <c r="L125" s="42">
        <v>242</v>
      </c>
      <c r="M125" s="42">
        <v>140</v>
      </c>
      <c r="N125" s="42"/>
      <c r="O125" s="42"/>
    </row>
    <row r="126" spans="1:28" ht="20.100000000000001" customHeight="1" x14ac:dyDescent="0.25">
      <c r="A126" s="41" t="s">
        <v>43</v>
      </c>
      <c r="B126" s="42">
        <v>1275</v>
      </c>
      <c r="C126" s="42">
        <v>1050</v>
      </c>
      <c r="D126" s="42">
        <v>1510</v>
      </c>
      <c r="E126" s="42">
        <v>1656</v>
      </c>
      <c r="F126" s="42">
        <v>884</v>
      </c>
      <c r="G126" s="42">
        <v>1223</v>
      </c>
      <c r="H126" s="42">
        <v>1248</v>
      </c>
      <c r="I126" s="42">
        <v>1184</v>
      </c>
      <c r="J126" s="42">
        <v>1639</v>
      </c>
      <c r="K126" s="42">
        <v>1349</v>
      </c>
      <c r="L126" s="42">
        <v>1496</v>
      </c>
      <c r="M126" s="42">
        <v>972</v>
      </c>
      <c r="N126" s="42"/>
      <c r="O126" s="42"/>
    </row>
    <row r="127" spans="1:28" ht="20.100000000000001" customHeight="1" x14ac:dyDescent="0.25">
      <c r="A127" s="41" t="s">
        <v>44</v>
      </c>
      <c r="B127" s="42">
        <v>4239</v>
      </c>
      <c r="C127" s="42">
        <v>4252</v>
      </c>
      <c r="D127" s="42">
        <v>4123</v>
      </c>
      <c r="E127" s="42">
        <v>4564</v>
      </c>
      <c r="F127" s="42">
        <v>2432</v>
      </c>
      <c r="G127" s="42">
        <v>3603</v>
      </c>
      <c r="H127" s="42">
        <v>3976</v>
      </c>
      <c r="I127" s="42">
        <v>3184</v>
      </c>
      <c r="J127" s="42">
        <v>4175</v>
      </c>
      <c r="K127" s="42">
        <v>3188</v>
      </c>
      <c r="L127" s="42">
        <v>3187</v>
      </c>
      <c r="M127" s="42">
        <v>2711</v>
      </c>
      <c r="N127" s="42"/>
      <c r="O127" s="42"/>
    </row>
    <row r="128" spans="1:28" ht="20.100000000000001" customHeight="1" x14ac:dyDescent="0.25">
      <c r="A128" s="41" t="s">
        <v>575</v>
      </c>
      <c r="B128" s="42">
        <v>199</v>
      </c>
      <c r="C128" s="42">
        <v>192</v>
      </c>
      <c r="D128" s="42">
        <v>128</v>
      </c>
      <c r="E128" s="42">
        <v>173</v>
      </c>
      <c r="F128" s="42">
        <v>126</v>
      </c>
      <c r="G128" s="42">
        <v>150</v>
      </c>
      <c r="H128" s="42">
        <v>182</v>
      </c>
      <c r="I128" s="42">
        <v>145</v>
      </c>
      <c r="J128" s="42">
        <v>212</v>
      </c>
      <c r="K128" s="42">
        <v>298</v>
      </c>
      <c r="L128" s="42">
        <v>400</v>
      </c>
      <c r="M128" s="42">
        <v>318</v>
      </c>
      <c r="N128" s="42"/>
      <c r="O128" s="42"/>
    </row>
    <row r="129" spans="1:16" ht="20.100000000000001" customHeight="1" x14ac:dyDescent="0.25">
      <c r="A129" s="41" t="s">
        <v>263</v>
      </c>
      <c r="B129" s="42">
        <v>156</v>
      </c>
      <c r="C129" s="42">
        <v>196</v>
      </c>
      <c r="D129" s="42">
        <v>353</v>
      </c>
      <c r="E129" s="42">
        <v>274</v>
      </c>
      <c r="F129" s="42">
        <v>156</v>
      </c>
      <c r="G129" s="42">
        <v>179</v>
      </c>
      <c r="H129" s="42">
        <v>325</v>
      </c>
      <c r="I129" s="42">
        <v>189</v>
      </c>
      <c r="J129" s="42">
        <v>252</v>
      </c>
      <c r="K129" s="42">
        <v>117</v>
      </c>
      <c r="L129" s="42">
        <v>321</v>
      </c>
      <c r="M129" s="42">
        <v>142</v>
      </c>
      <c r="N129" s="42"/>
      <c r="O129" s="42"/>
    </row>
    <row r="130" spans="1:16" ht="20.100000000000001" customHeight="1" x14ac:dyDescent="0.25">
      <c r="A130" s="41" t="s">
        <v>576</v>
      </c>
      <c r="B130" s="42">
        <v>111</v>
      </c>
      <c r="C130" s="42">
        <v>132</v>
      </c>
      <c r="D130" s="42">
        <v>86</v>
      </c>
      <c r="E130" s="42">
        <v>173</v>
      </c>
      <c r="F130" s="42">
        <v>70</v>
      </c>
      <c r="G130" s="42">
        <v>72</v>
      </c>
      <c r="H130" s="42">
        <v>143</v>
      </c>
      <c r="I130" s="42">
        <v>131</v>
      </c>
      <c r="J130" s="42">
        <v>150</v>
      </c>
      <c r="K130" s="42">
        <v>126</v>
      </c>
      <c r="L130" s="42">
        <v>122</v>
      </c>
      <c r="M130" s="42">
        <v>90</v>
      </c>
      <c r="N130" s="42"/>
      <c r="O130" s="42"/>
    </row>
    <row r="131" spans="1:16" ht="20.100000000000001" customHeight="1" x14ac:dyDescent="0.25">
      <c r="A131" s="41" t="s">
        <v>577</v>
      </c>
      <c r="B131" s="42">
        <v>3549</v>
      </c>
      <c r="C131" s="42">
        <v>2842</v>
      </c>
      <c r="D131" s="42">
        <v>2956</v>
      </c>
      <c r="E131" s="42">
        <v>3356</v>
      </c>
      <c r="F131" s="42">
        <v>1454</v>
      </c>
      <c r="G131" s="42">
        <v>2397</v>
      </c>
      <c r="H131" s="42">
        <v>3242</v>
      </c>
      <c r="I131" s="42">
        <v>2134</v>
      </c>
      <c r="J131" s="42">
        <v>3294</v>
      </c>
      <c r="K131" s="42">
        <v>2080</v>
      </c>
      <c r="L131" s="42">
        <v>2881</v>
      </c>
      <c r="M131" s="42">
        <v>2191</v>
      </c>
      <c r="N131" s="42"/>
      <c r="O131" s="42"/>
    </row>
    <row r="132" spans="1:16" ht="20.100000000000001" customHeight="1" x14ac:dyDescent="0.25">
      <c r="A132" s="41" t="s">
        <v>578</v>
      </c>
      <c r="B132" s="42">
        <v>312</v>
      </c>
      <c r="C132" s="42">
        <v>187</v>
      </c>
      <c r="D132" s="42">
        <v>160</v>
      </c>
      <c r="E132" s="42">
        <v>256</v>
      </c>
      <c r="F132" s="42">
        <v>235</v>
      </c>
      <c r="G132" s="42">
        <v>206</v>
      </c>
      <c r="H132" s="42">
        <v>272</v>
      </c>
      <c r="I132" s="42">
        <v>167</v>
      </c>
      <c r="J132" s="42">
        <v>312</v>
      </c>
      <c r="K132" s="42">
        <v>150</v>
      </c>
      <c r="L132" s="42">
        <v>301</v>
      </c>
      <c r="M132" s="42">
        <v>168</v>
      </c>
      <c r="N132" s="42"/>
      <c r="O132" s="42"/>
    </row>
    <row r="133" spans="1:16" ht="20.100000000000001" customHeight="1" x14ac:dyDescent="0.25">
      <c r="A133" s="41" t="s">
        <v>264</v>
      </c>
      <c r="B133" s="42">
        <v>182</v>
      </c>
      <c r="C133" s="42">
        <v>165</v>
      </c>
      <c r="D133" s="42">
        <v>256</v>
      </c>
      <c r="E133" s="42">
        <v>201</v>
      </c>
      <c r="F133" s="42">
        <v>148</v>
      </c>
      <c r="G133" s="42">
        <v>104</v>
      </c>
      <c r="H133" s="42">
        <v>126</v>
      </c>
      <c r="I133" s="42">
        <v>168</v>
      </c>
      <c r="J133" s="42">
        <v>188</v>
      </c>
      <c r="K133" s="42">
        <v>114</v>
      </c>
      <c r="L133" s="42">
        <v>178</v>
      </c>
      <c r="M133" s="42">
        <v>101</v>
      </c>
      <c r="N133" s="42"/>
      <c r="O133" s="42"/>
    </row>
    <row r="134" spans="1:16" ht="20.100000000000001" customHeight="1" x14ac:dyDescent="0.25">
      <c r="A134" s="41" t="s">
        <v>268</v>
      </c>
      <c r="B134" s="42">
        <v>505</v>
      </c>
      <c r="C134" s="42">
        <v>307</v>
      </c>
      <c r="D134" s="42">
        <v>855</v>
      </c>
      <c r="E134" s="42">
        <v>467</v>
      </c>
      <c r="F134" s="42">
        <v>389</v>
      </c>
      <c r="G134" s="42">
        <v>316</v>
      </c>
      <c r="H134" s="42">
        <v>517</v>
      </c>
      <c r="I134" s="42">
        <v>435</v>
      </c>
      <c r="J134" s="42">
        <v>530</v>
      </c>
      <c r="K134" s="42">
        <v>282</v>
      </c>
      <c r="L134" s="42">
        <v>301</v>
      </c>
      <c r="M134" s="42">
        <v>215</v>
      </c>
      <c r="N134" s="42"/>
      <c r="O134" s="42"/>
    </row>
    <row r="135" spans="1:16" ht="20.100000000000001" customHeight="1" thickBot="1" x14ac:dyDescent="0.3">
      <c r="A135" s="41" t="s">
        <v>45</v>
      </c>
      <c r="B135" s="42">
        <v>576</v>
      </c>
      <c r="C135" s="42">
        <v>1002</v>
      </c>
      <c r="D135" s="42">
        <v>755</v>
      </c>
      <c r="E135" s="42">
        <v>1351</v>
      </c>
      <c r="F135" s="42">
        <v>351</v>
      </c>
      <c r="G135" s="42">
        <v>481</v>
      </c>
      <c r="H135" s="42">
        <v>642</v>
      </c>
      <c r="I135" s="42">
        <v>375</v>
      </c>
      <c r="J135" s="42">
        <v>700</v>
      </c>
      <c r="K135" s="42">
        <v>382</v>
      </c>
      <c r="L135" s="42">
        <v>442</v>
      </c>
      <c r="M135" s="42">
        <v>424</v>
      </c>
      <c r="N135" s="42"/>
      <c r="O135" s="42"/>
    </row>
    <row r="136" spans="1:16" s="48" customFormat="1" ht="15.95" customHeight="1" x14ac:dyDescent="0.25">
      <c r="A136" s="331" t="s">
        <v>588</v>
      </c>
      <c r="B136" s="331"/>
      <c r="C136" s="331"/>
      <c r="D136" s="332"/>
      <c r="E136" s="332"/>
      <c r="F136" s="332"/>
      <c r="G136" s="332"/>
      <c r="H136" s="332"/>
      <c r="I136" s="332"/>
      <c r="J136" s="332"/>
      <c r="K136" s="332"/>
      <c r="L136" s="332"/>
      <c r="M136" s="333" t="s">
        <v>585</v>
      </c>
    </row>
    <row r="137" spans="1:16" s="27" customFormat="1" ht="24.95" customHeight="1" x14ac:dyDescent="0.25">
      <c r="A137" s="347" t="s">
        <v>115</v>
      </c>
      <c r="B137" s="347"/>
      <c r="C137" s="347"/>
      <c r="D137" s="347"/>
      <c r="E137" s="347"/>
      <c r="F137" s="347"/>
      <c r="G137" s="347"/>
    </row>
    <row r="138" spans="1:16" s="55" customFormat="1" ht="24.95" customHeight="1" thickBot="1" x14ac:dyDescent="0.25">
      <c r="A138" s="28" t="s">
        <v>543</v>
      </c>
      <c r="B138" s="53"/>
      <c r="C138" s="53"/>
      <c r="D138" s="53"/>
      <c r="E138" s="53"/>
      <c r="F138" s="53"/>
      <c r="G138" s="53"/>
      <c r="H138" s="53"/>
      <c r="I138" s="53"/>
      <c r="J138" s="53"/>
      <c r="K138" s="53"/>
      <c r="L138" s="53"/>
      <c r="M138" s="53"/>
      <c r="N138" s="53"/>
      <c r="O138" s="336" t="s">
        <v>587</v>
      </c>
      <c r="P138" s="54"/>
    </row>
    <row r="139" spans="1:16" s="39" customFormat="1" ht="20.100000000000001" customHeight="1" x14ac:dyDescent="0.25">
      <c r="A139" s="1023" t="s">
        <v>8</v>
      </c>
      <c r="B139" s="1019" t="s">
        <v>83</v>
      </c>
      <c r="C139" s="1020"/>
      <c r="D139" s="1020"/>
      <c r="E139" s="1020"/>
      <c r="F139" s="1020"/>
      <c r="G139" s="1020"/>
      <c r="H139" s="1020"/>
      <c r="I139" s="1020"/>
      <c r="J139" s="1020"/>
      <c r="K139" s="1020"/>
      <c r="L139" s="1020"/>
      <c r="M139" s="1020"/>
      <c r="N139" s="1020"/>
      <c r="O139" s="1020"/>
      <c r="P139" s="56"/>
    </row>
    <row r="140" spans="1:16" ht="20.100000000000001" customHeight="1" x14ac:dyDescent="0.25">
      <c r="A140" s="1024"/>
      <c r="B140" s="1021" t="s">
        <v>10</v>
      </c>
      <c r="C140" s="1021"/>
      <c r="D140" s="32" t="s">
        <v>69</v>
      </c>
      <c r="E140" s="32"/>
      <c r="F140" s="32" t="s">
        <v>70</v>
      </c>
      <c r="G140" s="32"/>
      <c r="H140" s="32" t="s">
        <v>71</v>
      </c>
      <c r="I140" s="32"/>
      <c r="J140" s="32" t="s">
        <v>72</v>
      </c>
      <c r="K140" s="32"/>
      <c r="L140" s="32" t="s">
        <v>73</v>
      </c>
      <c r="M140" s="32"/>
      <c r="N140" s="32" t="s">
        <v>74</v>
      </c>
      <c r="O140" s="57"/>
      <c r="P140" s="58"/>
    </row>
    <row r="141" spans="1:16" ht="20.100000000000001" customHeight="1" x14ac:dyDescent="0.25">
      <c r="A141" s="1025"/>
      <c r="B141" s="59">
        <v>2015</v>
      </c>
      <c r="C141" s="59">
        <v>2016</v>
      </c>
      <c r="D141" s="59">
        <v>2015</v>
      </c>
      <c r="E141" s="59">
        <v>2016</v>
      </c>
      <c r="F141" s="334">
        <v>2015</v>
      </c>
      <c r="G141" s="334">
        <v>2016</v>
      </c>
      <c r="H141" s="334">
        <v>2015</v>
      </c>
      <c r="I141" s="334">
        <v>2016</v>
      </c>
      <c r="J141" s="334">
        <v>2015</v>
      </c>
      <c r="K141" s="334">
        <v>2016</v>
      </c>
      <c r="L141" s="334">
        <v>2015</v>
      </c>
      <c r="M141" s="334">
        <v>2016</v>
      </c>
      <c r="N141" s="334">
        <v>2015</v>
      </c>
      <c r="O141" s="335">
        <v>2016</v>
      </c>
      <c r="P141" s="58"/>
    </row>
    <row r="142" spans="1:16" ht="20.100000000000001" customHeight="1" x14ac:dyDescent="0.25">
      <c r="A142" s="352" t="s">
        <v>256</v>
      </c>
      <c r="B142" s="40">
        <v>674740</v>
      </c>
      <c r="C142" s="40">
        <v>664150</v>
      </c>
      <c r="D142" s="40">
        <v>39508</v>
      </c>
      <c r="E142" s="40">
        <v>56959</v>
      </c>
      <c r="F142" s="40">
        <v>59746</v>
      </c>
      <c r="G142" s="40">
        <v>67554</v>
      </c>
      <c r="H142" s="40">
        <v>71325</v>
      </c>
      <c r="I142" s="40">
        <v>65897</v>
      </c>
      <c r="J142" s="40">
        <v>57100</v>
      </c>
      <c r="K142" s="40">
        <v>55383</v>
      </c>
      <c r="L142" s="40">
        <v>50079</v>
      </c>
      <c r="M142" s="40">
        <v>43808</v>
      </c>
      <c r="N142" s="40">
        <v>46621</v>
      </c>
      <c r="O142" s="40">
        <v>41467</v>
      </c>
    </row>
    <row r="143" spans="1:16" ht="20.100000000000001" customHeight="1" x14ac:dyDescent="0.25">
      <c r="A143" s="41" t="s">
        <v>46</v>
      </c>
      <c r="B143" s="42">
        <v>107273</v>
      </c>
      <c r="C143" s="42">
        <v>102329</v>
      </c>
      <c r="D143" s="42">
        <v>5395</v>
      </c>
      <c r="E143" s="42">
        <v>8096</v>
      </c>
      <c r="F143" s="42">
        <v>9798</v>
      </c>
      <c r="G143" s="42">
        <v>10358</v>
      </c>
      <c r="H143" s="42">
        <v>14341</v>
      </c>
      <c r="I143" s="42">
        <v>11933</v>
      </c>
      <c r="J143" s="42">
        <v>8751</v>
      </c>
      <c r="K143" s="42">
        <v>8583</v>
      </c>
      <c r="L143" s="42">
        <v>7732</v>
      </c>
      <c r="M143" s="42">
        <v>6664</v>
      </c>
      <c r="N143" s="42">
        <v>6698</v>
      </c>
      <c r="O143" s="42">
        <v>5542</v>
      </c>
    </row>
    <row r="144" spans="1:16" ht="20.100000000000001" customHeight="1" x14ac:dyDescent="0.25">
      <c r="A144" s="41" t="s">
        <v>47</v>
      </c>
      <c r="B144" s="42">
        <v>12369</v>
      </c>
      <c r="C144" s="42">
        <v>10113</v>
      </c>
      <c r="D144" s="42">
        <v>749</v>
      </c>
      <c r="E144" s="42">
        <v>891</v>
      </c>
      <c r="F144" s="42">
        <v>1151</v>
      </c>
      <c r="G144" s="42">
        <v>1094</v>
      </c>
      <c r="H144" s="42">
        <v>1395</v>
      </c>
      <c r="I144" s="42">
        <v>1303</v>
      </c>
      <c r="J144" s="42">
        <v>909</v>
      </c>
      <c r="K144" s="42">
        <v>795</v>
      </c>
      <c r="L144" s="42">
        <v>924</v>
      </c>
      <c r="M144" s="42">
        <v>679</v>
      </c>
      <c r="N144" s="42">
        <v>725</v>
      </c>
      <c r="O144" s="42">
        <v>509</v>
      </c>
    </row>
    <row r="145" spans="1:15" ht="20.100000000000001" customHeight="1" x14ac:dyDescent="0.25">
      <c r="A145" s="41" t="s">
        <v>48</v>
      </c>
      <c r="B145" s="42">
        <v>15934</v>
      </c>
      <c r="C145" s="42">
        <v>15800</v>
      </c>
      <c r="D145" s="42">
        <v>732</v>
      </c>
      <c r="E145" s="42">
        <v>1299</v>
      </c>
      <c r="F145" s="42">
        <v>1098</v>
      </c>
      <c r="G145" s="42">
        <v>1634</v>
      </c>
      <c r="H145" s="42">
        <v>1413</v>
      </c>
      <c r="I145" s="42">
        <v>1767</v>
      </c>
      <c r="J145" s="42">
        <v>2145</v>
      </c>
      <c r="K145" s="42">
        <v>1727</v>
      </c>
      <c r="L145" s="42">
        <v>1177</v>
      </c>
      <c r="M145" s="42">
        <v>1043</v>
      </c>
      <c r="N145" s="42">
        <v>1249</v>
      </c>
      <c r="O145" s="42">
        <v>1113</v>
      </c>
    </row>
    <row r="146" spans="1:15" ht="20.100000000000001" customHeight="1" x14ac:dyDescent="0.25">
      <c r="A146" s="41" t="s">
        <v>579</v>
      </c>
      <c r="B146" s="42">
        <v>1460</v>
      </c>
      <c r="C146" s="42">
        <v>1552</v>
      </c>
      <c r="D146" s="42">
        <v>98</v>
      </c>
      <c r="E146" s="42">
        <v>192</v>
      </c>
      <c r="F146" s="42">
        <v>144</v>
      </c>
      <c r="G146" s="42">
        <v>217</v>
      </c>
      <c r="H146" s="42">
        <v>133</v>
      </c>
      <c r="I146" s="42">
        <v>231</v>
      </c>
      <c r="J146" s="42">
        <v>131</v>
      </c>
      <c r="K146" s="42">
        <v>93</v>
      </c>
      <c r="L146" s="42">
        <v>102</v>
      </c>
      <c r="M146" s="42">
        <v>101</v>
      </c>
      <c r="N146" s="42">
        <v>98</v>
      </c>
      <c r="O146" s="42">
        <v>79</v>
      </c>
    </row>
    <row r="147" spans="1:15" ht="20.100000000000001" customHeight="1" x14ac:dyDescent="0.25">
      <c r="A147" s="41" t="s">
        <v>270</v>
      </c>
      <c r="B147" s="42">
        <v>1065</v>
      </c>
      <c r="C147" s="42">
        <v>1212</v>
      </c>
      <c r="D147" s="42">
        <v>57</v>
      </c>
      <c r="E147" s="42">
        <v>109</v>
      </c>
      <c r="F147" s="42">
        <v>115</v>
      </c>
      <c r="G147" s="42">
        <v>165</v>
      </c>
      <c r="H147" s="42">
        <v>72</v>
      </c>
      <c r="I147" s="42">
        <v>134</v>
      </c>
      <c r="J147" s="42">
        <v>77</v>
      </c>
      <c r="K147" s="42">
        <v>78</v>
      </c>
      <c r="L147" s="42">
        <v>85</v>
      </c>
      <c r="M147" s="42">
        <v>65</v>
      </c>
      <c r="N147" s="42">
        <v>94</v>
      </c>
      <c r="O147" s="42">
        <v>59</v>
      </c>
    </row>
    <row r="148" spans="1:15" ht="20.100000000000001" customHeight="1" x14ac:dyDescent="0.25">
      <c r="A148" s="41" t="s">
        <v>49</v>
      </c>
      <c r="B148" s="42">
        <v>10224</v>
      </c>
      <c r="C148" s="42">
        <v>9943</v>
      </c>
      <c r="D148" s="42">
        <v>605</v>
      </c>
      <c r="E148" s="42">
        <v>989</v>
      </c>
      <c r="F148" s="42">
        <v>961</v>
      </c>
      <c r="G148" s="42">
        <v>1093</v>
      </c>
      <c r="H148" s="42">
        <v>1014</v>
      </c>
      <c r="I148" s="42">
        <v>926</v>
      </c>
      <c r="J148" s="42">
        <v>695</v>
      </c>
      <c r="K148" s="42">
        <v>779</v>
      </c>
      <c r="L148" s="42">
        <v>818</v>
      </c>
      <c r="M148" s="42">
        <v>590</v>
      </c>
      <c r="N148" s="42">
        <v>714</v>
      </c>
      <c r="O148" s="42">
        <v>624</v>
      </c>
    </row>
    <row r="149" spans="1:15" ht="20.100000000000001" customHeight="1" x14ac:dyDescent="0.25">
      <c r="A149" s="41" t="s">
        <v>580</v>
      </c>
      <c r="B149" s="42">
        <v>1149</v>
      </c>
      <c r="C149" s="42">
        <v>1522</v>
      </c>
      <c r="D149" s="42">
        <v>61</v>
      </c>
      <c r="E149" s="42">
        <v>111</v>
      </c>
      <c r="F149" s="42">
        <v>138</v>
      </c>
      <c r="G149" s="42">
        <v>175</v>
      </c>
      <c r="H149" s="42">
        <v>112</v>
      </c>
      <c r="I149" s="42">
        <v>98</v>
      </c>
      <c r="J149" s="42">
        <v>125</v>
      </c>
      <c r="K149" s="42">
        <v>97</v>
      </c>
      <c r="L149" s="42">
        <v>76</v>
      </c>
      <c r="M149" s="42">
        <v>81</v>
      </c>
      <c r="N149" s="42">
        <v>110</v>
      </c>
      <c r="O149" s="42">
        <v>93</v>
      </c>
    </row>
    <row r="150" spans="1:15" ht="20.100000000000001" customHeight="1" x14ac:dyDescent="0.25">
      <c r="A150" s="41" t="s">
        <v>276</v>
      </c>
      <c r="B150" s="42">
        <v>1265</v>
      </c>
      <c r="C150" s="42">
        <v>1268</v>
      </c>
      <c r="D150" s="42">
        <v>85</v>
      </c>
      <c r="E150" s="42">
        <v>123</v>
      </c>
      <c r="F150" s="42">
        <v>121</v>
      </c>
      <c r="G150" s="42">
        <v>203</v>
      </c>
      <c r="H150" s="42">
        <v>136</v>
      </c>
      <c r="I150" s="42">
        <v>199</v>
      </c>
      <c r="J150" s="42">
        <v>120</v>
      </c>
      <c r="K150" s="42">
        <v>62</v>
      </c>
      <c r="L150" s="42">
        <v>61</v>
      </c>
      <c r="M150" s="42">
        <v>62</v>
      </c>
      <c r="N150" s="42">
        <v>98</v>
      </c>
      <c r="O150" s="42">
        <v>70</v>
      </c>
    </row>
    <row r="151" spans="1:15" ht="20.100000000000001" customHeight="1" x14ac:dyDescent="0.25">
      <c r="A151" s="41" t="s">
        <v>50</v>
      </c>
      <c r="B151" s="42">
        <v>73891</v>
      </c>
      <c r="C151" s="42">
        <v>72058</v>
      </c>
      <c r="D151" s="42">
        <v>3831</v>
      </c>
      <c r="E151" s="42">
        <v>5702</v>
      </c>
      <c r="F151" s="42">
        <v>5784</v>
      </c>
      <c r="G151" s="42">
        <v>6369</v>
      </c>
      <c r="H151" s="42">
        <v>7949</v>
      </c>
      <c r="I151" s="42">
        <v>7252</v>
      </c>
      <c r="J151" s="42">
        <v>6287</v>
      </c>
      <c r="K151" s="42">
        <v>5670</v>
      </c>
      <c r="L151" s="42">
        <v>6073</v>
      </c>
      <c r="M151" s="42">
        <v>5213</v>
      </c>
      <c r="N151" s="42">
        <v>5678</v>
      </c>
      <c r="O151" s="42">
        <v>5342</v>
      </c>
    </row>
    <row r="152" spans="1:15" ht="20.100000000000001" customHeight="1" x14ac:dyDescent="0.25">
      <c r="A152" s="41" t="s">
        <v>272</v>
      </c>
      <c r="B152" s="42">
        <v>751</v>
      </c>
      <c r="C152" s="42">
        <v>839</v>
      </c>
      <c r="D152" s="42">
        <v>105</v>
      </c>
      <c r="E152" s="42">
        <v>93</v>
      </c>
      <c r="F152" s="42">
        <v>112</v>
      </c>
      <c r="G152" s="42">
        <v>165</v>
      </c>
      <c r="H152" s="42">
        <v>103</v>
      </c>
      <c r="I152" s="42">
        <v>89</v>
      </c>
      <c r="J152" s="42">
        <v>53</v>
      </c>
      <c r="K152" s="42">
        <v>65</v>
      </c>
      <c r="L152" s="42">
        <v>36</v>
      </c>
      <c r="M152" s="42">
        <v>59</v>
      </c>
      <c r="N152" s="42">
        <v>21</v>
      </c>
      <c r="O152" s="42">
        <v>25</v>
      </c>
    </row>
    <row r="153" spans="1:15" ht="20.100000000000001" customHeight="1" x14ac:dyDescent="0.25">
      <c r="A153" s="41" t="s">
        <v>51</v>
      </c>
      <c r="B153" s="42">
        <v>6157</v>
      </c>
      <c r="C153" s="42">
        <v>5089</v>
      </c>
      <c r="D153" s="42">
        <v>279</v>
      </c>
      <c r="E153" s="42">
        <v>400</v>
      </c>
      <c r="F153" s="42">
        <v>528</v>
      </c>
      <c r="G153" s="42">
        <v>548</v>
      </c>
      <c r="H153" s="42">
        <v>542</v>
      </c>
      <c r="I153" s="42">
        <v>516</v>
      </c>
      <c r="J153" s="42">
        <v>474</v>
      </c>
      <c r="K153" s="42">
        <v>500</v>
      </c>
      <c r="L153" s="42">
        <v>488</v>
      </c>
      <c r="M153" s="42">
        <v>375</v>
      </c>
      <c r="N153" s="42">
        <v>453</v>
      </c>
      <c r="O153" s="42">
        <v>304</v>
      </c>
    </row>
    <row r="154" spans="1:15" ht="20.100000000000001" customHeight="1" x14ac:dyDescent="0.25">
      <c r="A154" s="41" t="s">
        <v>52</v>
      </c>
      <c r="B154" s="42">
        <v>89522</v>
      </c>
      <c r="C154" s="42">
        <v>91782</v>
      </c>
      <c r="D154" s="42">
        <v>4905</v>
      </c>
      <c r="E154" s="42">
        <v>7074</v>
      </c>
      <c r="F154" s="42">
        <v>8340</v>
      </c>
      <c r="G154" s="42">
        <v>10822</v>
      </c>
      <c r="H154" s="42">
        <v>8319</v>
      </c>
      <c r="I154" s="42">
        <v>7468</v>
      </c>
      <c r="J154" s="42">
        <v>7387</v>
      </c>
      <c r="K154" s="42">
        <v>8429</v>
      </c>
      <c r="L154" s="42">
        <v>6672</v>
      </c>
      <c r="M154" s="42">
        <v>5890</v>
      </c>
      <c r="N154" s="42">
        <v>6142</v>
      </c>
      <c r="O154" s="42">
        <v>5271</v>
      </c>
    </row>
    <row r="155" spans="1:15" ht="20.100000000000001" customHeight="1" x14ac:dyDescent="0.25">
      <c r="A155" s="41" t="s">
        <v>53</v>
      </c>
      <c r="B155" s="42">
        <v>3495</v>
      </c>
      <c r="C155" s="42">
        <v>3568</v>
      </c>
      <c r="D155" s="42">
        <v>207</v>
      </c>
      <c r="E155" s="42">
        <v>357</v>
      </c>
      <c r="F155" s="42">
        <v>303</v>
      </c>
      <c r="G155" s="42">
        <v>381</v>
      </c>
      <c r="H155" s="42">
        <v>344</v>
      </c>
      <c r="I155" s="42">
        <v>312</v>
      </c>
      <c r="J155" s="42">
        <v>297</v>
      </c>
      <c r="K155" s="42">
        <v>286</v>
      </c>
      <c r="L155" s="42">
        <v>256</v>
      </c>
      <c r="M155" s="42">
        <v>228</v>
      </c>
      <c r="N155" s="42">
        <v>361</v>
      </c>
      <c r="O155" s="42">
        <v>221</v>
      </c>
    </row>
    <row r="156" spans="1:15" ht="20.100000000000001" customHeight="1" x14ac:dyDescent="0.25">
      <c r="A156" s="41" t="s">
        <v>54</v>
      </c>
      <c r="B156" s="42">
        <v>28142</v>
      </c>
      <c r="C156" s="42">
        <v>28945</v>
      </c>
      <c r="D156" s="42">
        <v>1388</v>
      </c>
      <c r="E156" s="42">
        <v>2138</v>
      </c>
      <c r="F156" s="42">
        <v>2509</v>
      </c>
      <c r="G156" s="42">
        <v>2649</v>
      </c>
      <c r="H156" s="42">
        <v>2568</v>
      </c>
      <c r="I156" s="42">
        <v>2169</v>
      </c>
      <c r="J156" s="42">
        <v>2833</v>
      </c>
      <c r="K156" s="42">
        <v>3012</v>
      </c>
      <c r="L156" s="42">
        <v>2250</v>
      </c>
      <c r="M156" s="42">
        <v>1884</v>
      </c>
      <c r="N156" s="42">
        <v>2101</v>
      </c>
      <c r="O156" s="42">
        <v>1812</v>
      </c>
    </row>
    <row r="157" spans="1:15" ht="20.100000000000001" customHeight="1" x14ac:dyDescent="0.25">
      <c r="A157" s="41" t="s">
        <v>55</v>
      </c>
      <c r="B157" s="42">
        <v>2848</v>
      </c>
      <c r="C157" s="42">
        <v>2341</v>
      </c>
      <c r="D157" s="42">
        <v>201</v>
      </c>
      <c r="E157" s="42">
        <v>221</v>
      </c>
      <c r="F157" s="42">
        <v>234</v>
      </c>
      <c r="G157" s="42">
        <v>270</v>
      </c>
      <c r="H157" s="42">
        <v>261</v>
      </c>
      <c r="I157" s="42">
        <v>207</v>
      </c>
      <c r="J157" s="42">
        <v>266</v>
      </c>
      <c r="K157" s="42">
        <v>204</v>
      </c>
      <c r="L157" s="42">
        <v>161</v>
      </c>
      <c r="M157" s="42">
        <v>140</v>
      </c>
      <c r="N157" s="42">
        <v>322</v>
      </c>
      <c r="O157" s="42">
        <v>150</v>
      </c>
    </row>
    <row r="158" spans="1:15" s="39" customFormat="1" ht="20.100000000000001" customHeight="1" x14ac:dyDescent="0.25">
      <c r="A158" s="41" t="s">
        <v>56</v>
      </c>
      <c r="B158" s="42">
        <v>8386</v>
      </c>
      <c r="C158" s="42">
        <v>7026</v>
      </c>
      <c r="D158" s="42">
        <v>478</v>
      </c>
      <c r="E158" s="42">
        <v>552</v>
      </c>
      <c r="F158" s="42">
        <v>588</v>
      </c>
      <c r="G158" s="42">
        <v>623</v>
      </c>
      <c r="H158" s="42">
        <v>932</v>
      </c>
      <c r="I158" s="42">
        <v>679</v>
      </c>
      <c r="J158" s="42">
        <v>720</v>
      </c>
      <c r="K158" s="42">
        <v>519</v>
      </c>
      <c r="L158" s="42">
        <v>569</v>
      </c>
      <c r="M158" s="42">
        <v>418</v>
      </c>
      <c r="N158" s="42">
        <v>679</v>
      </c>
      <c r="O158" s="42">
        <v>491</v>
      </c>
    </row>
    <row r="159" spans="1:15" s="39" customFormat="1" ht="20.100000000000001" customHeight="1" x14ac:dyDescent="0.25">
      <c r="A159" s="41" t="s">
        <v>57</v>
      </c>
      <c r="B159" s="42">
        <v>79119</v>
      </c>
      <c r="C159" s="42">
        <v>81462</v>
      </c>
      <c r="D159" s="42">
        <v>5564</v>
      </c>
      <c r="E159" s="42">
        <v>7806</v>
      </c>
      <c r="F159" s="42">
        <v>6839</v>
      </c>
      <c r="G159" s="42">
        <v>7910</v>
      </c>
      <c r="H159" s="42">
        <v>7880</v>
      </c>
      <c r="I159" s="42">
        <v>7526</v>
      </c>
      <c r="J159" s="42">
        <v>5903</v>
      </c>
      <c r="K159" s="42">
        <v>6341</v>
      </c>
      <c r="L159" s="42">
        <v>5824</v>
      </c>
      <c r="M159" s="42">
        <v>5435</v>
      </c>
      <c r="N159" s="42">
        <v>5160</v>
      </c>
      <c r="O159" s="42">
        <v>5637</v>
      </c>
    </row>
    <row r="160" spans="1:15" s="39" customFormat="1" ht="20.100000000000001" customHeight="1" x14ac:dyDescent="0.25">
      <c r="A160" s="41" t="s">
        <v>581</v>
      </c>
      <c r="B160" s="42">
        <v>762</v>
      </c>
      <c r="C160" s="42">
        <v>715</v>
      </c>
      <c r="D160" s="42">
        <v>76</v>
      </c>
      <c r="E160" s="42">
        <v>34</v>
      </c>
      <c r="F160" s="42">
        <v>61</v>
      </c>
      <c r="G160" s="42">
        <v>125</v>
      </c>
      <c r="H160" s="42">
        <v>79</v>
      </c>
      <c r="I160" s="42">
        <v>69</v>
      </c>
      <c r="J160" s="42">
        <v>66</v>
      </c>
      <c r="K160" s="42">
        <v>50</v>
      </c>
      <c r="L160" s="42">
        <v>43</v>
      </c>
      <c r="M160" s="42">
        <v>44</v>
      </c>
      <c r="N160" s="42">
        <v>89</v>
      </c>
      <c r="O160" s="42">
        <v>33</v>
      </c>
    </row>
    <row r="161" spans="1:15" ht="20.100000000000001" customHeight="1" x14ac:dyDescent="0.25">
      <c r="A161" s="41" t="s">
        <v>275</v>
      </c>
      <c r="B161" s="42">
        <v>929</v>
      </c>
      <c r="C161" s="42">
        <v>1159</v>
      </c>
      <c r="D161" s="42">
        <v>54</v>
      </c>
      <c r="E161" s="42">
        <v>90</v>
      </c>
      <c r="F161" s="42">
        <v>95</v>
      </c>
      <c r="G161" s="42">
        <v>167</v>
      </c>
      <c r="H161" s="42">
        <v>103</v>
      </c>
      <c r="I161" s="42">
        <v>117</v>
      </c>
      <c r="J161" s="42">
        <v>97</v>
      </c>
      <c r="K161" s="42">
        <v>69</v>
      </c>
      <c r="L161" s="42">
        <v>84</v>
      </c>
      <c r="M161" s="42">
        <v>84</v>
      </c>
      <c r="N161" s="42">
        <v>95</v>
      </c>
      <c r="O161" s="42">
        <v>53</v>
      </c>
    </row>
    <row r="162" spans="1:15" ht="20.100000000000001" customHeight="1" x14ac:dyDescent="0.25">
      <c r="A162" s="41" t="s">
        <v>582</v>
      </c>
      <c r="B162" s="42">
        <v>599</v>
      </c>
      <c r="C162" s="42">
        <v>579</v>
      </c>
      <c r="D162" s="42">
        <v>31</v>
      </c>
      <c r="E162" s="42">
        <v>20</v>
      </c>
      <c r="F162" s="42">
        <v>31</v>
      </c>
      <c r="G162" s="42">
        <v>58</v>
      </c>
      <c r="H162" s="42">
        <v>48</v>
      </c>
      <c r="I162" s="42">
        <v>92</v>
      </c>
      <c r="J162" s="42">
        <v>92</v>
      </c>
      <c r="K162" s="42">
        <v>37</v>
      </c>
      <c r="L162" s="42">
        <v>48</v>
      </c>
      <c r="M162" s="42">
        <v>45</v>
      </c>
      <c r="N162" s="42">
        <v>31</v>
      </c>
      <c r="O162" s="42">
        <v>30</v>
      </c>
    </row>
    <row r="163" spans="1:15" s="39" customFormat="1" ht="20.100000000000001" customHeight="1" x14ac:dyDescent="0.25">
      <c r="A163" s="41" t="s">
        <v>58</v>
      </c>
      <c r="B163" s="42">
        <v>7486</v>
      </c>
      <c r="C163" s="42">
        <v>6039</v>
      </c>
      <c r="D163" s="42">
        <v>674</v>
      </c>
      <c r="E163" s="42">
        <v>584</v>
      </c>
      <c r="F163" s="42">
        <v>795</v>
      </c>
      <c r="G163" s="42">
        <v>625</v>
      </c>
      <c r="H163" s="42">
        <v>953</v>
      </c>
      <c r="I163" s="42">
        <v>770</v>
      </c>
      <c r="J163" s="42">
        <v>589</v>
      </c>
      <c r="K163" s="42">
        <v>455</v>
      </c>
      <c r="L163" s="42">
        <v>362</v>
      </c>
      <c r="M163" s="42">
        <v>285</v>
      </c>
      <c r="N163" s="42">
        <v>517</v>
      </c>
      <c r="O163" s="42">
        <v>573</v>
      </c>
    </row>
    <row r="164" spans="1:15" s="39" customFormat="1" ht="20.100000000000001" customHeight="1" x14ac:dyDescent="0.25">
      <c r="A164" s="41" t="s">
        <v>59</v>
      </c>
      <c r="B164" s="42">
        <v>9490</v>
      </c>
      <c r="C164" s="42">
        <v>9257</v>
      </c>
      <c r="D164" s="42">
        <v>643</v>
      </c>
      <c r="E164" s="42">
        <v>1019</v>
      </c>
      <c r="F164" s="42">
        <v>1124</v>
      </c>
      <c r="G164" s="42">
        <v>1463</v>
      </c>
      <c r="H164" s="42">
        <v>1070</v>
      </c>
      <c r="I164" s="42">
        <v>1187</v>
      </c>
      <c r="J164" s="42">
        <v>723</v>
      </c>
      <c r="K164" s="42">
        <v>636</v>
      </c>
      <c r="L164" s="42">
        <v>683</v>
      </c>
      <c r="M164" s="42">
        <v>570</v>
      </c>
      <c r="N164" s="42">
        <v>538</v>
      </c>
      <c r="O164" s="42">
        <v>586</v>
      </c>
    </row>
    <row r="165" spans="1:15" s="39" customFormat="1" ht="20.100000000000001" customHeight="1" x14ac:dyDescent="0.25">
      <c r="A165" s="41" t="s">
        <v>60</v>
      </c>
      <c r="B165" s="42">
        <v>57188</v>
      </c>
      <c r="C165" s="42">
        <v>56517</v>
      </c>
      <c r="D165" s="42">
        <v>4059</v>
      </c>
      <c r="E165" s="42">
        <v>5250</v>
      </c>
      <c r="F165" s="42">
        <v>4421</v>
      </c>
      <c r="G165" s="42">
        <v>4817</v>
      </c>
      <c r="H165" s="42">
        <v>6119</v>
      </c>
      <c r="I165" s="42">
        <v>5957</v>
      </c>
      <c r="J165" s="42">
        <v>4846</v>
      </c>
      <c r="K165" s="42">
        <v>4502</v>
      </c>
      <c r="L165" s="42">
        <v>4373</v>
      </c>
      <c r="M165" s="42">
        <v>3935</v>
      </c>
      <c r="N165" s="42">
        <v>4030</v>
      </c>
      <c r="O165" s="42">
        <v>3899</v>
      </c>
    </row>
    <row r="166" spans="1:15" s="39" customFormat="1" ht="20.100000000000001" customHeight="1" x14ac:dyDescent="0.25">
      <c r="A166" s="41" t="s">
        <v>262</v>
      </c>
      <c r="B166" s="42">
        <v>75791</v>
      </c>
      <c r="C166" s="42">
        <v>76278</v>
      </c>
      <c r="D166" s="42">
        <v>3620</v>
      </c>
      <c r="E166" s="42">
        <v>6175</v>
      </c>
      <c r="F166" s="42">
        <v>6453</v>
      </c>
      <c r="G166" s="42">
        <v>7099</v>
      </c>
      <c r="H166" s="42">
        <v>7998</v>
      </c>
      <c r="I166" s="42">
        <v>8032</v>
      </c>
      <c r="J166" s="42">
        <v>6586</v>
      </c>
      <c r="K166" s="42">
        <v>5972</v>
      </c>
      <c r="L166" s="42">
        <v>5791</v>
      </c>
      <c r="M166" s="42">
        <v>5076</v>
      </c>
      <c r="N166" s="42">
        <v>5644</v>
      </c>
      <c r="O166" s="42">
        <v>4500</v>
      </c>
    </row>
    <row r="167" spans="1:15" s="39" customFormat="1" ht="20.100000000000001" customHeight="1" x14ac:dyDescent="0.25">
      <c r="A167" s="41" t="s">
        <v>61</v>
      </c>
      <c r="B167" s="42">
        <v>3238</v>
      </c>
      <c r="C167" s="42">
        <v>3013</v>
      </c>
      <c r="D167" s="42">
        <v>140</v>
      </c>
      <c r="E167" s="42">
        <v>333</v>
      </c>
      <c r="F167" s="42">
        <v>306</v>
      </c>
      <c r="G167" s="42">
        <v>480</v>
      </c>
      <c r="H167" s="42">
        <v>329</v>
      </c>
      <c r="I167" s="42">
        <v>305</v>
      </c>
      <c r="J167" s="42">
        <v>306</v>
      </c>
      <c r="K167" s="42">
        <v>203</v>
      </c>
      <c r="L167" s="42">
        <v>264</v>
      </c>
      <c r="M167" s="42">
        <v>207</v>
      </c>
      <c r="N167" s="42">
        <v>322</v>
      </c>
      <c r="O167" s="42">
        <v>226</v>
      </c>
    </row>
    <row r="168" spans="1:15" s="39" customFormat="1" ht="20.100000000000001" customHeight="1" x14ac:dyDescent="0.25">
      <c r="A168" s="41" t="s">
        <v>273</v>
      </c>
      <c r="B168" s="42">
        <v>2879</v>
      </c>
      <c r="C168" s="42">
        <v>2922</v>
      </c>
      <c r="D168" s="42">
        <v>194</v>
      </c>
      <c r="E168" s="42">
        <v>340</v>
      </c>
      <c r="F168" s="42">
        <v>387</v>
      </c>
      <c r="G168" s="42">
        <v>307</v>
      </c>
      <c r="H168" s="42">
        <v>222</v>
      </c>
      <c r="I168" s="42">
        <v>316</v>
      </c>
      <c r="J168" s="42">
        <v>194</v>
      </c>
      <c r="K168" s="42">
        <v>240</v>
      </c>
      <c r="L168" s="42">
        <v>217</v>
      </c>
      <c r="M168" s="42">
        <v>215</v>
      </c>
      <c r="N168" s="42">
        <v>187</v>
      </c>
      <c r="O168" s="42">
        <v>190</v>
      </c>
    </row>
    <row r="169" spans="1:15" s="39" customFormat="1" ht="20.100000000000001" customHeight="1" x14ac:dyDescent="0.25">
      <c r="A169" s="41" t="s">
        <v>62</v>
      </c>
      <c r="B169" s="42">
        <v>9476</v>
      </c>
      <c r="C169" s="42">
        <v>9224</v>
      </c>
      <c r="D169" s="42">
        <v>786</v>
      </c>
      <c r="E169" s="42">
        <v>943</v>
      </c>
      <c r="F169" s="42">
        <v>859</v>
      </c>
      <c r="G169" s="42">
        <v>1030</v>
      </c>
      <c r="H169" s="42">
        <v>948</v>
      </c>
      <c r="I169" s="42">
        <v>829</v>
      </c>
      <c r="J169" s="42">
        <v>874</v>
      </c>
      <c r="K169" s="42">
        <v>617</v>
      </c>
      <c r="L169" s="42">
        <v>680</v>
      </c>
      <c r="M169" s="42">
        <v>605</v>
      </c>
      <c r="N169" s="42">
        <v>570</v>
      </c>
      <c r="O169" s="42">
        <v>606</v>
      </c>
    </row>
    <row r="170" spans="1:15" s="39" customFormat="1" ht="20.100000000000001" customHeight="1" x14ac:dyDescent="0.25">
      <c r="A170" s="41" t="s">
        <v>274</v>
      </c>
      <c r="B170" s="42">
        <v>1341</v>
      </c>
      <c r="C170" s="42">
        <v>1180</v>
      </c>
      <c r="D170" s="42">
        <v>82</v>
      </c>
      <c r="E170" s="42">
        <v>126</v>
      </c>
      <c r="F170" s="42">
        <v>149</v>
      </c>
      <c r="G170" s="42">
        <v>167</v>
      </c>
      <c r="H170" s="42">
        <v>167</v>
      </c>
      <c r="I170" s="42">
        <v>111</v>
      </c>
      <c r="J170" s="42">
        <v>74</v>
      </c>
      <c r="K170" s="42">
        <v>67</v>
      </c>
      <c r="L170" s="42">
        <v>108</v>
      </c>
      <c r="M170" s="42">
        <v>83</v>
      </c>
      <c r="N170" s="42">
        <v>118</v>
      </c>
      <c r="O170" s="42">
        <v>45</v>
      </c>
    </row>
    <row r="171" spans="1:15" s="39" customFormat="1" ht="20.100000000000001" customHeight="1" x14ac:dyDescent="0.25">
      <c r="A171" s="41" t="s">
        <v>63</v>
      </c>
      <c r="B171" s="42">
        <v>16227</v>
      </c>
      <c r="C171" s="42">
        <v>14981</v>
      </c>
      <c r="D171" s="42">
        <v>974</v>
      </c>
      <c r="E171" s="42">
        <v>1564</v>
      </c>
      <c r="F171" s="42">
        <v>1669</v>
      </c>
      <c r="G171" s="42">
        <v>1672</v>
      </c>
      <c r="H171" s="42">
        <v>1541</v>
      </c>
      <c r="I171" s="42">
        <v>1331</v>
      </c>
      <c r="J171" s="42">
        <v>1193</v>
      </c>
      <c r="K171" s="42">
        <v>1201</v>
      </c>
      <c r="L171" s="42">
        <v>1128</v>
      </c>
      <c r="M171" s="42">
        <v>969</v>
      </c>
      <c r="N171" s="42">
        <v>1038</v>
      </c>
      <c r="O171" s="42">
        <v>921</v>
      </c>
    </row>
    <row r="172" spans="1:15" s="39" customFormat="1" ht="20.100000000000001" customHeight="1" x14ac:dyDescent="0.25">
      <c r="A172" s="41" t="s">
        <v>64</v>
      </c>
      <c r="B172" s="42">
        <v>29955</v>
      </c>
      <c r="C172" s="42">
        <v>28961</v>
      </c>
      <c r="D172" s="42">
        <v>2385</v>
      </c>
      <c r="E172" s="42">
        <v>2694</v>
      </c>
      <c r="F172" s="42">
        <v>2780</v>
      </c>
      <c r="G172" s="42">
        <v>3066</v>
      </c>
      <c r="H172" s="42">
        <v>2687</v>
      </c>
      <c r="I172" s="42">
        <v>2697</v>
      </c>
      <c r="J172" s="42">
        <v>2596</v>
      </c>
      <c r="K172" s="42">
        <v>2653</v>
      </c>
      <c r="L172" s="42">
        <v>1822</v>
      </c>
      <c r="M172" s="42">
        <v>1552</v>
      </c>
      <c r="N172" s="42">
        <v>1448</v>
      </c>
      <c r="O172" s="42">
        <v>1332</v>
      </c>
    </row>
    <row r="173" spans="1:15" s="39" customFormat="1" ht="20.100000000000001" customHeight="1" x14ac:dyDescent="0.25">
      <c r="A173" s="41" t="s">
        <v>261</v>
      </c>
      <c r="B173" s="42">
        <v>11064</v>
      </c>
      <c r="C173" s="42">
        <v>10841</v>
      </c>
      <c r="D173" s="42">
        <v>689</v>
      </c>
      <c r="E173" s="42">
        <v>1100</v>
      </c>
      <c r="F173" s="42">
        <v>1317</v>
      </c>
      <c r="G173" s="42">
        <v>1289</v>
      </c>
      <c r="H173" s="42">
        <v>1001</v>
      </c>
      <c r="I173" s="42">
        <v>759</v>
      </c>
      <c r="J173" s="42">
        <v>1303</v>
      </c>
      <c r="K173" s="42">
        <v>1002</v>
      </c>
      <c r="L173" s="42">
        <v>837</v>
      </c>
      <c r="M173" s="42">
        <v>820</v>
      </c>
      <c r="N173" s="42">
        <v>942</v>
      </c>
      <c r="O173" s="42">
        <v>835</v>
      </c>
    </row>
    <row r="174" spans="1:15" s="39" customFormat="1" ht="20.100000000000001" customHeight="1" x14ac:dyDescent="0.25">
      <c r="A174" s="41" t="s">
        <v>583</v>
      </c>
      <c r="B174" s="42">
        <v>2588</v>
      </c>
      <c r="C174" s="42">
        <v>2711</v>
      </c>
      <c r="D174" s="42">
        <v>208</v>
      </c>
      <c r="E174" s="42">
        <v>277</v>
      </c>
      <c r="F174" s="42">
        <v>315</v>
      </c>
      <c r="G174" s="42">
        <v>265</v>
      </c>
      <c r="H174" s="42">
        <v>305</v>
      </c>
      <c r="I174" s="42">
        <v>274</v>
      </c>
      <c r="J174" s="42">
        <v>204</v>
      </c>
      <c r="K174" s="42">
        <v>204</v>
      </c>
      <c r="L174" s="42">
        <v>133</v>
      </c>
      <c r="M174" s="42">
        <v>232</v>
      </c>
      <c r="N174" s="42">
        <v>167</v>
      </c>
      <c r="O174" s="42">
        <v>185</v>
      </c>
    </row>
    <row r="175" spans="1:15" s="39" customFormat="1" ht="20.100000000000001" customHeight="1" x14ac:dyDescent="0.25">
      <c r="A175" s="41" t="s">
        <v>65</v>
      </c>
      <c r="B175" s="42">
        <v>2677</v>
      </c>
      <c r="C175" s="42">
        <v>2924</v>
      </c>
      <c r="D175" s="42">
        <v>153</v>
      </c>
      <c r="E175" s="42">
        <v>257</v>
      </c>
      <c r="F175" s="42">
        <v>221</v>
      </c>
      <c r="G175" s="42">
        <v>248</v>
      </c>
      <c r="H175" s="42">
        <v>241</v>
      </c>
      <c r="I175" s="42">
        <v>242</v>
      </c>
      <c r="J175" s="42">
        <v>184</v>
      </c>
      <c r="K175" s="42">
        <v>235</v>
      </c>
      <c r="L175" s="42">
        <v>202</v>
      </c>
      <c r="M175" s="42">
        <v>159</v>
      </c>
      <c r="N175" s="42">
        <v>182</v>
      </c>
      <c r="O175" s="42">
        <v>111</v>
      </c>
    </row>
    <row r="176" spans="1:15" ht="20.100000000000001" customHeight="1" x14ac:dyDescent="0.25">
      <c r="A176" s="352" t="s">
        <v>257</v>
      </c>
      <c r="B176" s="40">
        <v>22046</v>
      </c>
      <c r="C176" s="40">
        <v>20356</v>
      </c>
      <c r="D176" s="40">
        <v>1239</v>
      </c>
      <c r="E176" s="40">
        <v>1716</v>
      </c>
      <c r="F176" s="40">
        <v>2090</v>
      </c>
      <c r="G176" s="40">
        <v>1635</v>
      </c>
      <c r="H176" s="40">
        <v>1853</v>
      </c>
      <c r="I176" s="40">
        <v>1619</v>
      </c>
      <c r="J176" s="40">
        <v>2160</v>
      </c>
      <c r="K176" s="40">
        <v>2089</v>
      </c>
      <c r="L176" s="40">
        <v>1679</v>
      </c>
      <c r="M176" s="40">
        <v>1483</v>
      </c>
      <c r="N176" s="40">
        <v>1721</v>
      </c>
      <c r="O176" s="40">
        <v>1519</v>
      </c>
    </row>
    <row r="177" spans="1:19" ht="20.100000000000001" customHeight="1" x14ac:dyDescent="0.25">
      <c r="A177" s="41" t="s">
        <v>66</v>
      </c>
      <c r="B177" s="42">
        <v>17191</v>
      </c>
      <c r="C177" s="42">
        <v>15625</v>
      </c>
      <c r="D177" s="44">
        <v>1012</v>
      </c>
      <c r="E177" s="44">
        <v>1443</v>
      </c>
      <c r="F177" s="44">
        <v>1662</v>
      </c>
      <c r="G177" s="44">
        <v>1264</v>
      </c>
      <c r="H177" s="44">
        <v>1441</v>
      </c>
      <c r="I177" s="44">
        <v>1309</v>
      </c>
      <c r="J177" s="44">
        <v>1567</v>
      </c>
      <c r="K177" s="44">
        <v>1539</v>
      </c>
      <c r="L177" s="44">
        <v>1264</v>
      </c>
      <c r="M177" s="44">
        <v>1131</v>
      </c>
      <c r="N177" s="44">
        <v>1304</v>
      </c>
      <c r="O177" s="44">
        <v>1184</v>
      </c>
    </row>
    <row r="178" spans="1:19" ht="20.100000000000001" customHeight="1" x14ac:dyDescent="0.25">
      <c r="A178" s="41" t="s">
        <v>67</v>
      </c>
      <c r="B178" s="42">
        <v>4724</v>
      </c>
      <c r="C178" s="42">
        <v>4472</v>
      </c>
      <c r="D178" s="44">
        <v>218</v>
      </c>
      <c r="E178" s="44">
        <v>271</v>
      </c>
      <c r="F178" s="44">
        <v>390</v>
      </c>
      <c r="G178" s="44">
        <v>343</v>
      </c>
      <c r="H178" s="44">
        <v>401</v>
      </c>
      <c r="I178" s="44">
        <v>305</v>
      </c>
      <c r="J178" s="44">
        <v>589</v>
      </c>
      <c r="K178" s="44">
        <v>502</v>
      </c>
      <c r="L178" s="44">
        <v>413</v>
      </c>
      <c r="M178" s="44">
        <v>346</v>
      </c>
      <c r="N178" s="44">
        <v>401</v>
      </c>
      <c r="O178" s="44">
        <v>327</v>
      </c>
    </row>
    <row r="179" spans="1:19" ht="20.100000000000001" customHeight="1" x14ac:dyDescent="0.25">
      <c r="A179" s="41" t="s">
        <v>68</v>
      </c>
      <c r="B179" s="42">
        <v>131</v>
      </c>
      <c r="C179" s="42">
        <v>259</v>
      </c>
      <c r="D179" s="44">
        <v>9</v>
      </c>
      <c r="E179" s="44">
        <v>2</v>
      </c>
      <c r="F179" s="44">
        <v>38</v>
      </c>
      <c r="G179" s="44">
        <v>28</v>
      </c>
      <c r="H179" s="44">
        <v>11</v>
      </c>
      <c r="I179" s="44">
        <v>5</v>
      </c>
      <c r="J179" s="44">
        <v>4</v>
      </c>
      <c r="K179" s="44">
        <v>48</v>
      </c>
      <c r="L179" s="44">
        <v>2</v>
      </c>
      <c r="M179" s="44">
        <v>6</v>
      </c>
      <c r="N179" s="44">
        <v>16</v>
      </c>
      <c r="O179" s="44">
        <v>8</v>
      </c>
    </row>
    <row r="180" spans="1:19" s="39" customFormat="1" ht="20.100000000000001" customHeight="1" thickBot="1" x14ac:dyDescent="0.3">
      <c r="A180" s="353" t="s">
        <v>591</v>
      </c>
      <c r="B180" s="46">
        <v>93</v>
      </c>
      <c r="C180" s="46">
        <v>36</v>
      </c>
      <c r="D180" s="46">
        <v>12</v>
      </c>
      <c r="E180" s="46">
        <v>3</v>
      </c>
      <c r="F180" s="46">
        <v>14</v>
      </c>
      <c r="G180" s="46">
        <v>0</v>
      </c>
      <c r="H180" s="46">
        <v>16</v>
      </c>
      <c r="I180" s="46">
        <v>3</v>
      </c>
      <c r="J180" s="46">
        <v>11</v>
      </c>
      <c r="K180" s="46">
        <v>0</v>
      </c>
      <c r="L180" s="46">
        <v>9</v>
      </c>
      <c r="M180" s="46">
        <v>8</v>
      </c>
      <c r="N180" s="46">
        <v>7</v>
      </c>
      <c r="O180" s="46">
        <v>3</v>
      </c>
    </row>
    <row r="181" spans="1:19" s="48" customFormat="1" ht="15.95" customHeight="1" x14ac:dyDescent="0.25">
      <c r="A181" s="47" t="s">
        <v>588</v>
      </c>
      <c r="B181" s="47"/>
      <c r="C181" s="47"/>
      <c r="O181" s="60" t="s">
        <v>585</v>
      </c>
    </row>
    <row r="182" spans="1:19" s="27" customFormat="1" ht="24.95" customHeight="1" x14ac:dyDescent="0.25">
      <c r="A182" s="347" t="s">
        <v>115</v>
      </c>
      <c r="B182" s="347"/>
      <c r="C182" s="347"/>
      <c r="D182" s="347"/>
      <c r="E182" s="347"/>
      <c r="F182" s="347"/>
      <c r="G182" s="347"/>
    </row>
    <row r="183" spans="1:19" ht="24.95" customHeight="1" thickBot="1" x14ac:dyDescent="0.25">
      <c r="A183" s="28" t="s">
        <v>543</v>
      </c>
      <c r="B183" s="45"/>
      <c r="C183" s="45"/>
      <c r="D183" s="62"/>
      <c r="E183" s="62"/>
      <c r="F183" s="62"/>
      <c r="G183" s="62"/>
      <c r="H183" s="62"/>
      <c r="I183" s="62"/>
      <c r="J183" s="62"/>
      <c r="K183" s="62"/>
      <c r="L183" s="62"/>
      <c r="M183" s="336" t="s">
        <v>76</v>
      </c>
      <c r="N183" s="63"/>
      <c r="O183" s="63"/>
    </row>
    <row r="184" spans="1:19" ht="20.100000000000001" customHeight="1" x14ac:dyDescent="0.25">
      <c r="A184" s="1023" t="s">
        <v>8</v>
      </c>
      <c r="B184" s="1019" t="s">
        <v>83</v>
      </c>
      <c r="C184" s="1020"/>
      <c r="D184" s="1020"/>
      <c r="E184" s="1020"/>
      <c r="F184" s="1020"/>
      <c r="G184" s="1020"/>
      <c r="H184" s="1020"/>
      <c r="I184" s="1020"/>
      <c r="J184" s="1020"/>
      <c r="K184" s="1020"/>
      <c r="L184" s="1020"/>
      <c r="M184" s="1020"/>
      <c r="N184" s="63"/>
      <c r="O184" s="63"/>
    </row>
    <row r="185" spans="1:19" ht="20.100000000000001" customHeight="1" x14ac:dyDescent="0.25">
      <c r="A185" s="1024"/>
      <c r="B185" s="1021" t="s">
        <v>77</v>
      </c>
      <c r="C185" s="1021"/>
      <c r="D185" s="32" t="s">
        <v>78</v>
      </c>
      <c r="E185" s="32"/>
      <c r="F185" s="1021" t="s">
        <v>79</v>
      </c>
      <c r="G185" s="1021"/>
      <c r="H185" s="32" t="s">
        <v>80</v>
      </c>
      <c r="I185" s="32"/>
      <c r="J185" s="1021" t="s">
        <v>81</v>
      </c>
      <c r="K185" s="1021"/>
      <c r="L185" s="32" t="s">
        <v>82</v>
      </c>
      <c r="M185" s="57"/>
      <c r="N185" s="58"/>
      <c r="P185" s="63"/>
    </row>
    <row r="186" spans="1:19" s="39" customFormat="1" ht="20.100000000000001" customHeight="1" x14ac:dyDescent="0.25">
      <c r="A186" s="1025"/>
      <c r="B186" s="334">
        <v>2015</v>
      </c>
      <c r="C186" s="334">
        <v>2016</v>
      </c>
      <c r="D186" s="334">
        <v>2015</v>
      </c>
      <c r="E186" s="334">
        <v>2016</v>
      </c>
      <c r="F186" s="334">
        <v>2015</v>
      </c>
      <c r="G186" s="334">
        <v>2016</v>
      </c>
      <c r="H186" s="334">
        <v>2015</v>
      </c>
      <c r="I186" s="334">
        <v>2016</v>
      </c>
      <c r="J186" s="334">
        <v>2015</v>
      </c>
      <c r="K186" s="334">
        <v>2016</v>
      </c>
      <c r="L186" s="334">
        <v>2015</v>
      </c>
      <c r="M186" s="335">
        <v>2016</v>
      </c>
      <c r="N186" s="56"/>
      <c r="P186" s="61"/>
    </row>
    <row r="187" spans="1:19" ht="20.100000000000001" customHeight="1" x14ac:dyDescent="0.25">
      <c r="A187" s="352" t="s">
        <v>256</v>
      </c>
      <c r="B187" s="40">
        <v>52662</v>
      </c>
      <c r="C187" s="40">
        <v>51089</v>
      </c>
      <c r="D187" s="40">
        <v>51204</v>
      </c>
      <c r="E187" s="40">
        <v>62566</v>
      </c>
      <c r="F187" s="40">
        <v>27310</v>
      </c>
      <c r="G187" s="40">
        <v>43113</v>
      </c>
      <c r="H187" s="40">
        <v>60465</v>
      </c>
      <c r="I187" s="40">
        <v>53727</v>
      </c>
      <c r="J187" s="40">
        <v>74887</v>
      </c>
      <c r="K187" s="40">
        <v>58238</v>
      </c>
      <c r="L187" s="40">
        <v>83833</v>
      </c>
      <c r="M187" s="40">
        <v>64349</v>
      </c>
      <c r="P187" s="63"/>
      <c r="S187" s="63"/>
    </row>
    <row r="188" spans="1:19" ht="20.100000000000001" customHeight="1" x14ac:dyDescent="0.25">
      <c r="A188" s="41" t="s">
        <v>46</v>
      </c>
      <c r="B188" s="42">
        <v>7669</v>
      </c>
      <c r="C188" s="42">
        <v>7402</v>
      </c>
      <c r="D188" s="42">
        <v>8299</v>
      </c>
      <c r="E188" s="42">
        <v>10042</v>
      </c>
      <c r="F188" s="42">
        <v>4455</v>
      </c>
      <c r="G188" s="42">
        <v>7292</v>
      </c>
      <c r="H188" s="42">
        <v>11091</v>
      </c>
      <c r="I188" s="42">
        <v>9026</v>
      </c>
      <c r="J188" s="42">
        <v>11909</v>
      </c>
      <c r="K188" s="42">
        <v>8828</v>
      </c>
      <c r="L188" s="42">
        <v>11135</v>
      </c>
      <c r="M188" s="42">
        <v>8563</v>
      </c>
      <c r="P188" s="63"/>
      <c r="S188" s="63"/>
    </row>
    <row r="189" spans="1:19" ht="20.100000000000001" customHeight="1" x14ac:dyDescent="0.25">
      <c r="A189" s="41" t="s">
        <v>47</v>
      </c>
      <c r="B189" s="42">
        <v>992</v>
      </c>
      <c r="C189" s="42">
        <v>815</v>
      </c>
      <c r="D189" s="42">
        <v>1060</v>
      </c>
      <c r="E189" s="42">
        <v>824</v>
      </c>
      <c r="F189" s="42">
        <v>533</v>
      </c>
      <c r="G189" s="42">
        <v>617</v>
      </c>
      <c r="H189" s="42">
        <v>1088</v>
      </c>
      <c r="I189" s="42">
        <v>810</v>
      </c>
      <c r="J189" s="42">
        <v>1385</v>
      </c>
      <c r="K189" s="42">
        <v>941</v>
      </c>
      <c r="L189" s="42">
        <v>1458</v>
      </c>
      <c r="M189" s="42">
        <v>835</v>
      </c>
      <c r="P189" s="63"/>
      <c r="S189" s="63"/>
    </row>
    <row r="190" spans="1:19" ht="20.100000000000001" customHeight="1" x14ac:dyDescent="0.25">
      <c r="A190" s="41" t="s">
        <v>48</v>
      </c>
      <c r="B190" s="42">
        <v>1594</v>
      </c>
      <c r="C190" s="42">
        <v>1399</v>
      </c>
      <c r="D190" s="42">
        <v>1147</v>
      </c>
      <c r="E190" s="42">
        <v>1168</v>
      </c>
      <c r="F190" s="42">
        <v>474</v>
      </c>
      <c r="G190" s="42">
        <v>968</v>
      </c>
      <c r="H190" s="42">
        <v>1406</v>
      </c>
      <c r="I190" s="42">
        <v>1206</v>
      </c>
      <c r="J190" s="42">
        <v>1630</v>
      </c>
      <c r="K190" s="42">
        <v>1272</v>
      </c>
      <c r="L190" s="42">
        <v>1869</v>
      </c>
      <c r="M190" s="42">
        <v>1204</v>
      </c>
      <c r="P190" s="63"/>
      <c r="S190" s="63"/>
    </row>
    <row r="191" spans="1:19" ht="20.100000000000001" customHeight="1" x14ac:dyDescent="0.25">
      <c r="A191" s="41" t="s">
        <v>579</v>
      </c>
      <c r="B191" s="42">
        <v>98</v>
      </c>
      <c r="C191" s="42">
        <v>79</v>
      </c>
      <c r="D191" s="42">
        <v>94</v>
      </c>
      <c r="E191" s="42">
        <v>143</v>
      </c>
      <c r="F191" s="42">
        <v>46</v>
      </c>
      <c r="G191" s="42">
        <v>93</v>
      </c>
      <c r="H191" s="42">
        <v>123</v>
      </c>
      <c r="I191" s="42">
        <v>100</v>
      </c>
      <c r="J191" s="42">
        <v>163</v>
      </c>
      <c r="K191" s="42">
        <v>109</v>
      </c>
      <c r="L191" s="42">
        <v>230</v>
      </c>
      <c r="M191" s="42">
        <v>115</v>
      </c>
      <c r="P191" s="63"/>
      <c r="S191" s="63"/>
    </row>
    <row r="192" spans="1:19" ht="20.100000000000001" customHeight="1" x14ac:dyDescent="0.25">
      <c r="A192" s="41" t="s">
        <v>270</v>
      </c>
      <c r="B192" s="42">
        <v>74</v>
      </c>
      <c r="C192" s="42">
        <v>72</v>
      </c>
      <c r="D192" s="42">
        <v>66</v>
      </c>
      <c r="E192" s="42">
        <v>203</v>
      </c>
      <c r="F192" s="42">
        <v>44</v>
      </c>
      <c r="G192" s="42">
        <v>76</v>
      </c>
      <c r="H192" s="42">
        <v>90</v>
      </c>
      <c r="I192" s="42">
        <v>72</v>
      </c>
      <c r="J192" s="42">
        <v>128</v>
      </c>
      <c r="K192" s="42">
        <v>95</v>
      </c>
      <c r="L192" s="42">
        <v>163</v>
      </c>
      <c r="M192" s="42">
        <v>84</v>
      </c>
      <c r="P192" s="63"/>
      <c r="S192" s="63"/>
    </row>
    <row r="193" spans="1:28" ht="20.100000000000001" customHeight="1" x14ac:dyDescent="0.25">
      <c r="A193" s="41" t="s">
        <v>49</v>
      </c>
      <c r="B193" s="42">
        <v>802</v>
      </c>
      <c r="C193" s="42">
        <v>882</v>
      </c>
      <c r="D193" s="42">
        <v>843</v>
      </c>
      <c r="E193" s="42">
        <v>996</v>
      </c>
      <c r="F193" s="42">
        <v>502</v>
      </c>
      <c r="G193" s="42">
        <v>525</v>
      </c>
      <c r="H193" s="42">
        <v>954</v>
      </c>
      <c r="I193" s="42">
        <v>828</v>
      </c>
      <c r="J193" s="42">
        <v>976</v>
      </c>
      <c r="K193" s="42">
        <v>781</v>
      </c>
      <c r="L193" s="42">
        <v>1340</v>
      </c>
      <c r="M193" s="42">
        <v>930</v>
      </c>
      <c r="P193" s="63"/>
      <c r="S193" s="63"/>
    </row>
    <row r="194" spans="1:28" ht="20.100000000000001" customHeight="1" x14ac:dyDescent="0.25">
      <c r="A194" s="41" t="s">
        <v>580</v>
      </c>
      <c r="B194" s="42">
        <v>105</v>
      </c>
      <c r="C194" s="42">
        <v>84</v>
      </c>
      <c r="D194" s="42">
        <v>62</v>
      </c>
      <c r="E194" s="42">
        <v>190</v>
      </c>
      <c r="F194" s="42">
        <v>38</v>
      </c>
      <c r="G194" s="42">
        <v>136</v>
      </c>
      <c r="H194" s="42">
        <v>79</v>
      </c>
      <c r="I194" s="42">
        <v>203</v>
      </c>
      <c r="J194" s="42">
        <v>125</v>
      </c>
      <c r="K194" s="42">
        <v>117</v>
      </c>
      <c r="L194" s="42">
        <v>118</v>
      </c>
      <c r="M194" s="42">
        <v>137</v>
      </c>
      <c r="P194" s="63"/>
      <c r="S194" s="63"/>
    </row>
    <row r="195" spans="1:28" ht="20.100000000000001" customHeight="1" x14ac:dyDescent="0.25">
      <c r="A195" s="41" t="s">
        <v>276</v>
      </c>
      <c r="B195" s="42">
        <v>90</v>
      </c>
      <c r="C195" s="42">
        <v>86</v>
      </c>
      <c r="D195" s="42">
        <v>57</v>
      </c>
      <c r="E195" s="42">
        <v>178</v>
      </c>
      <c r="F195" s="42">
        <v>57</v>
      </c>
      <c r="G195" s="42">
        <v>56</v>
      </c>
      <c r="H195" s="42">
        <v>130</v>
      </c>
      <c r="I195" s="42">
        <v>92</v>
      </c>
      <c r="J195" s="42">
        <v>210</v>
      </c>
      <c r="K195" s="42">
        <v>59</v>
      </c>
      <c r="L195" s="42">
        <v>100</v>
      </c>
      <c r="M195" s="42">
        <v>78</v>
      </c>
      <c r="P195" s="63"/>
      <c r="S195" s="63"/>
    </row>
    <row r="196" spans="1:28" s="39" customFormat="1" ht="20.100000000000001" customHeight="1" x14ac:dyDescent="0.25">
      <c r="A196" s="41" t="s">
        <v>50</v>
      </c>
      <c r="B196" s="42">
        <v>5878</v>
      </c>
      <c r="C196" s="42">
        <v>5507</v>
      </c>
      <c r="D196" s="42">
        <v>5400</v>
      </c>
      <c r="E196" s="42">
        <v>5850</v>
      </c>
      <c r="F196" s="42">
        <v>3292</v>
      </c>
      <c r="G196" s="42">
        <v>5240</v>
      </c>
      <c r="H196" s="42">
        <v>6538</v>
      </c>
      <c r="I196" s="42">
        <v>6123</v>
      </c>
      <c r="J196" s="42">
        <v>8214</v>
      </c>
      <c r="K196" s="42">
        <v>6645</v>
      </c>
      <c r="L196" s="42">
        <v>8967</v>
      </c>
      <c r="M196" s="42">
        <v>7145</v>
      </c>
      <c r="P196" s="61"/>
      <c r="Q196" s="41"/>
      <c r="S196" s="61"/>
      <c r="T196" s="41"/>
      <c r="U196" s="41"/>
      <c r="V196" s="41"/>
      <c r="W196" s="41"/>
      <c r="X196" s="41"/>
      <c r="Y196" s="41"/>
      <c r="Z196" s="41"/>
      <c r="AA196" s="41"/>
      <c r="AB196" s="41"/>
    </row>
    <row r="197" spans="1:28" ht="20.100000000000001" customHeight="1" x14ac:dyDescent="0.25">
      <c r="A197" s="41" t="s">
        <v>272</v>
      </c>
      <c r="B197" s="42">
        <v>28</v>
      </c>
      <c r="C197" s="42">
        <v>25</v>
      </c>
      <c r="D197" s="42">
        <v>44</v>
      </c>
      <c r="E197" s="42">
        <v>125</v>
      </c>
      <c r="F197" s="42">
        <v>20</v>
      </c>
      <c r="G197" s="42">
        <v>42</v>
      </c>
      <c r="H197" s="42">
        <v>46</v>
      </c>
      <c r="I197" s="42">
        <v>31</v>
      </c>
      <c r="J197" s="42">
        <v>112</v>
      </c>
      <c r="K197" s="42">
        <v>42</v>
      </c>
      <c r="L197" s="42">
        <v>71</v>
      </c>
      <c r="M197" s="42">
        <v>78</v>
      </c>
      <c r="P197" s="63"/>
      <c r="S197" s="63"/>
    </row>
    <row r="198" spans="1:28" ht="20.100000000000001" customHeight="1" x14ac:dyDescent="0.25">
      <c r="A198" s="41" t="s">
        <v>51</v>
      </c>
      <c r="B198" s="42">
        <v>309</v>
      </c>
      <c r="C198" s="42">
        <v>221</v>
      </c>
      <c r="D198" s="42">
        <v>599</v>
      </c>
      <c r="E198" s="42">
        <v>545</v>
      </c>
      <c r="F198" s="42">
        <v>251</v>
      </c>
      <c r="G198" s="42">
        <v>324</v>
      </c>
      <c r="H198" s="42">
        <v>598</v>
      </c>
      <c r="I198" s="42">
        <v>436</v>
      </c>
      <c r="J198" s="42">
        <v>778</v>
      </c>
      <c r="K198" s="42">
        <v>460</v>
      </c>
      <c r="L198" s="42">
        <v>858</v>
      </c>
      <c r="M198" s="42">
        <v>460</v>
      </c>
      <c r="P198" s="63"/>
      <c r="S198" s="63"/>
    </row>
    <row r="199" spans="1:28" ht="20.100000000000001" customHeight="1" x14ac:dyDescent="0.25">
      <c r="A199" s="41" t="s">
        <v>52</v>
      </c>
      <c r="B199" s="42">
        <v>8026</v>
      </c>
      <c r="C199" s="42">
        <v>7914</v>
      </c>
      <c r="D199" s="42">
        <v>7574</v>
      </c>
      <c r="E199" s="42">
        <v>9775</v>
      </c>
      <c r="F199" s="42">
        <v>2900</v>
      </c>
      <c r="G199" s="42">
        <v>5243</v>
      </c>
      <c r="H199" s="42">
        <v>8425</v>
      </c>
      <c r="I199" s="42">
        <v>8013</v>
      </c>
      <c r="J199" s="42">
        <v>10004</v>
      </c>
      <c r="K199" s="42">
        <v>7519</v>
      </c>
      <c r="L199" s="42">
        <v>10828</v>
      </c>
      <c r="M199" s="42">
        <v>8364</v>
      </c>
      <c r="P199" s="63"/>
      <c r="S199" s="63"/>
    </row>
    <row r="200" spans="1:28" s="39" customFormat="1" ht="20.100000000000001" customHeight="1" x14ac:dyDescent="0.25">
      <c r="A200" s="41" t="s">
        <v>53</v>
      </c>
      <c r="B200" s="42">
        <v>269</v>
      </c>
      <c r="C200" s="42">
        <v>314</v>
      </c>
      <c r="D200" s="42">
        <v>237</v>
      </c>
      <c r="E200" s="42">
        <v>378</v>
      </c>
      <c r="F200" s="42">
        <v>163</v>
      </c>
      <c r="G200" s="42">
        <v>222</v>
      </c>
      <c r="H200" s="42">
        <v>331</v>
      </c>
      <c r="I200" s="42">
        <v>252</v>
      </c>
      <c r="J200" s="42">
        <v>321</v>
      </c>
      <c r="K200" s="42">
        <v>295</v>
      </c>
      <c r="L200" s="42">
        <v>406</v>
      </c>
      <c r="M200" s="42">
        <v>322</v>
      </c>
      <c r="P200" s="61"/>
      <c r="Q200" s="41"/>
      <c r="S200" s="61"/>
      <c r="T200" s="41"/>
      <c r="U200" s="41"/>
      <c r="V200" s="41"/>
      <c r="W200" s="41"/>
      <c r="X200" s="41"/>
      <c r="Y200" s="41"/>
      <c r="Z200" s="41"/>
      <c r="AA200" s="41"/>
      <c r="AB200" s="41"/>
    </row>
    <row r="201" spans="1:28" ht="20.100000000000001" customHeight="1" x14ac:dyDescent="0.25">
      <c r="A201" s="41" t="s">
        <v>54</v>
      </c>
      <c r="B201" s="42">
        <v>3054</v>
      </c>
      <c r="C201" s="42">
        <v>3066</v>
      </c>
      <c r="D201" s="42">
        <v>2066</v>
      </c>
      <c r="E201" s="42">
        <v>2999</v>
      </c>
      <c r="F201" s="42">
        <v>1169</v>
      </c>
      <c r="G201" s="42">
        <v>1703</v>
      </c>
      <c r="H201" s="42">
        <v>2318</v>
      </c>
      <c r="I201" s="42">
        <v>2494</v>
      </c>
      <c r="J201" s="42">
        <v>2808</v>
      </c>
      <c r="K201" s="42">
        <v>2507</v>
      </c>
      <c r="L201" s="42">
        <v>3078</v>
      </c>
      <c r="M201" s="42">
        <v>2512</v>
      </c>
      <c r="P201" s="63"/>
      <c r="S201" s="63"/>
    </row>
    <row r="202" spans="1:28" ht="20.100000000000001" customHeight="1" x14ac:dyDescent="0.25">
      <c r="A202" s="41" t="s">
        <v>55</v>
      </c>
      <c r="B202" s="42">
        <v>193</v>
      </c>
      <c r="C202" s="42">
        <v>146</v>
      </c>
      <c r="D202" s="42">
        <v>245</v>
      </c>
      <c r="E202" s="42">
        <v>318</v>
      </c>
      <c r="F202" s="42">
        <v>94</v>
      </c>
      <c r="G202" s="42">
        <v>139</v>
      </c>
      <c r="H202" s="42">
        <v>256</v>
      </c>
      <c r="I202" s="42">
        <v>171</v>
      </c>
      <c r="J202" s="42">
        <v>283</v>
      </c>
      <c r="K202" s="42">
        <v>218</v>
      </c>
      <c r="L202" s="42">
        <v>332</v>
      </c>
      <c r="M202" s="42">
        <v>157</v>
      </c>
      <c r="P202" s="63"/>
      <c r="S202" s="63"/>
    </row>
    <row r="203" spans="1:28" ht="20.100000000000001" customHeight="1" x14ac:dyDescent="0.25">
      <c r="A203" s="41" t="s">
        <v>56</v>
      </c>
      <c r="B203" s="42">
        <v>661</v>
      </c>
      <c r="C203" s="42">
        <v>500</v>
      </c>
      <c r="D203" s="42">
        <v>647</v>
      </c>
      <c r="E203" s="42">
        <v>809</v>
      </c>
      <c r="F203" s="42">
        <v>325</v>
      </c>
      <c r="G203" s="42">
        <v>509</v>
      </c>
      <c r="H203" s="42">
        <v>805</v>
      </c>
      <c r="I203" s="42">
        <v>567</v>
      </c>
      <c r="J203" s="42">
        <v>854</v>
      </c>
      <c r="K203" s="42">
        <v>575</v>
      </c>
      <c r="L203" s="42">
        <v>1128</v>
      </c>
      <c r="M203" s="42">
        <v>784</v>
      </c>
      <c r="P203" s="63"/>
      <c r="Q203" s="39"/>
      <c r="S203" s="63"/>
      <c r="T203" s="39"/>
      <c r="U203" s="39"/>
      <c r="V203" s="39"/>
      <c r="W203" s="39"/>
      <c r="X203" s="39"/>
      <c r="Y203" s="39"/>
      <c r="Z203" s="39"/>
      <c r="AA203" s="39"/>
      <c r="AB203" s="39"/>
    </row>
    <row r="204" spans="1:28" ht="20.100000000000001" customHeight="1" x14ac:dyDescent="0.25">
      <c r="A204" s="41" t="s">
        <v>57</v>
      </c>
      <c r="B204" s="42">
        <v>5905</v>
      </c>
      <c r="C204" s="42">
        <v>5857</v>
      </c>
      <c r="D204" s="42">
        <v>6396</v>
      </c>
      <c r="E204" s="42">
        <v>7278</v>
      </c>
      <c r="F204" s="42">
        <v>3067</v>
      </c>
      <c r="G204" s="42">
        <v>4933</v>
      </c>
      <c r="H204" s="42">
        <v>6165</v>
      </c>
      <c r="I204" s="42">
        <v>5609</v>
      </c>
      <c r="J204" s="42">
        <v>8762</v>
      </c>
      <c r="K204" s="42">
        <v>7476</v>
      </c>
      <c r="L204" s="42">
        <v>11654</v>
      </c>
      <c r="M204" s="42">
        <v>9654</v>
      </c>
      <c r="P204" s="63"/>
      <c r="Q204" s="39"/>
      <c r="S204" s="63"/>
      <c r="T204" s="39"/>
      <c r="U204" s="39"/>
      <c r="V204" s="39"/>
      <c r="W204" s="39"/>
      <c r="X204" s="39"/>
      <c r="Y204" s="39"/>
      <c r="Z204" s="39"/>
      <c r="AA204" s="39"/>
      <c r="AB204" s="39"/>
    </row>
    <row r="205" spans="1:28" ht="20.100000000000001" customHeight="1" x14ac:dyDescent="0.25">
      <c r="A205" s="41" t="s">
        <v>581</v>
      </c>
      <c r="B205" s="42">
        <v>31</v>
      </c>
      <c r="C205" s="42">
        <v>26</v>
      </c>
      <c r="D205" s="42">
        <v>57</v>
      </c>
      <c r="E205" s="42">
        <v>104</v>
      </c>
      <c r="F205" s="42">
        <v>31</v>
      </c>
      <c r="G205" s="42">
        <v>44</v>
      </c>
      <c r="H205" s="42">
        <v>46</v>
      </c>
      <c r="I205" s="42">
        <v>65</v>
      </c>
      <c r="J205" s="42">
        <v>94</v>
      </c>
      <c r="K205" s="42">
        <v>70</v>
      </c>
      <c r="L205" s="42">
        <v>89</v>
      </c>
      <c r="M205" s="42">
        <v>51</v>
      </c>
      <c r="P205" s="63"/>
      <c r="Q205" s="39"/>
      <c r="S205" s="63"/>
      <c r="T205" s="39"/>
      <c r="U205" s="39"/>
      <c r="V205" s="39"/>
      <c r="W205" s="39"/>
      <c r="X205" s="39"/>
      <c r="Y205" s="39"/>
      <c r="Z205" s="39"/>
      <c r="AA205" s="39"/>
      <c r="AB205" s="39"/>
    </row>
    <row r="206" spans="1:28" ht="20.100000000000001" customHeight="1" x14ac:dyDescent="0.25">
      <c r="A206" s="41" t="s">
        <v>275</v>
      </c>
      <c r="B206" s="42">
        <v>43</v>
      </c>
      <c r="C206" s="42">
        <v>111</v>
      </c>
      <c r="D206" s="42">
        <v>44</v>
      </c>
      <c r="E206" s="42">
        <v>185</v>
      </c>
      <c r="F206" s="42">
        <v>31</v>
      </c>
      <c r="G206" s="42">
        <v>59</v>
      </c>
      <c r="H206" s="42">
        <v>54</v>
      </c>
      <c r="I206" s="42">
        <v>61</v>
      </c>
      <c r="J206" s="42">
        <v>80</v>
      </c>
      <c r="K206" s="42">
        <v>93</v>
      </c>
      <c r="L206" s="42">
        <v>149</v>
      </c>
      <c r="M206" s="42">
        <v>70</v>
      </c>
      <c r="P206" s="63"/>
      <c r="S206" s="63"/>
      <c r="T206" s="63"/>
      <c r="U206" s="63"/>
      <c r="V206" s="63"/>
      <c r="W206" s="63"/>
      <c r="X206" s="63"/>
      <c r="Y206" s="63"/>
      <c r="Z206" s="63"/>
      <c r="AA206" s="63"/>
    </row>
    <row r="207" spans="1:28" s="39" customFormat="1" ht="20.100000000000001" customHeight="1" x14ac:dyDescent="0.25">
      <c r="A207" s="41" t="s">
        <v>582</v>
      </c>
      <c r="B207" s="42">
        <v>49</v>
      </c>
      <c r="C207" s="42">
        <v>55</v>
      </c>
      <c r="D207" s="42">
        <v>72</v>
      </c>
      <c r="E207" s="42">
        <v>73</v>
      </c>
      <c r="F207" s="42">
        <v>8</v>
      </c>
      <c r="G207" s="42">
        <v>25</v>
      </c>
      <c r="H207" s="42">
        <v>59</v>
      </c>
      <c r="I207" s="42">
        <v>39</v>
      </c>
      <c r="J207" s="42">
        <v>59</v>
      </c>
      <c r="K207" s="42">
        <v>41</v>
      </c>
      <c r="L207" s="42">
        <v>71</v>
      </c>
      <c r="M207" s="42">
        <v>64</v>
      </c>
      <c r="P207" s="61"/>
    </row>
    <row r="208" spans="1:28" s="39" customFormat="1" ht="20.100000000000001" customHeight="1" x14ac:dyDescent="0.25">
      <c r="A208" s="41" t="s">
        <v>58</v>
      </c>
      <c r="B208" s="42">
        <v>672</v>
      </c>
      <c r="C208" s="42">
        <v>453</v>
      </c>
      <c r="D208" s="42">
        <v>409</v>
      </c>
      <c r="E208" s="42">
        <v>394</v>
      </c>
      <c r="F208" s="42">
        <v>311</v>
      </c>
      <c r="G208" s="42">
        <v>360</v>
      </c>
      <c r="H208" s="42">
        <v>606</v>
      </c>
      <c r="I208" s="42">
        <v>474</v>
      </c>
      <c r="J208" s="42">
        <v>715</v>
      </c>
      <c r="K208" s="42">
        <v>475</v>
      </c>
      <c r="L208" s="42">
        <v>883</v>
      </c>
      <c r="M208" s="42">
        <v>591</v>
      </c>
      <c r="P208" s="61"/>
    </row>
    <row r="209" spans="1:16" s="39" customFormat="1" ht="20.100000000000001" customHeight="1" x14ac:dyDescent="0.25">
      <c r="A209" s="41" t="s">
        <v>59</v>
      </c>
      <c r="B209" s="42">
        <v>633</v>
      </c>
      <c r="C209" s="42">
        <v>584</v>
      </c>
      <c r="D209" s="42">
        <v>565</v>
      </c>
      <c r="E209" s="42">
        <v>715</v>
      </c>
      <c r="F209" s="42">
        <v>367</v>
      </c>
      <c r="G209" s="42">
        <v>524</v>
      </c>
      <c r="H209" s="42">
        <v>818</v>
      </c>
      <c r="I209" s="42">
        <v>645</v>
      </c>
      <c r="J209" s="42">
        <v>1297</v>
      </c>
      <c r="K209" s="42">
        <v>742</v>
      </c>
      <c r="L209" s="42">
        <v>1029</v>
      </c>
      <c r="M209" s="42">
        <v>586</v>
      </c>
      <c r="N209" s="42"/>
      <c r="O209" s="42"/>
    </row>
    <row r="210" spans="1:16" s="39" customFormat="1" ht="20.100000000000001" customHeight="1" x14ac:dyDescent="0.25">
      <c r="A210" s="41" t="s">
        <v>60</v>
      </c>
      <c r="B210" s="42">
        <v>3883</v>
      </c>
      <c r="C210" s="42">
        <v>3588</v>
      </c>
      <c r="D210" s="42">
        <v>4085</v>
      </c>
      <c r="E210" s="42">
        <v>4130</v>
      </c>
      <c r="F210" s="42">
        <v>2352</v>
      </c>
      <c r="G210" s="42">
        <v>3658</v>
      </c>
      <c r="H210" s="42">
        <v>4509</v>
      </c>
      <c r="I210" s="42">
        <v>4377</v>
      </c>
      <c r="J210" s="42">
        <v>6037</v>
      </c>
      <c r="K210" s="42">
        <v>5429</v>
      </c>
      <c r="L210" s="42">
        <v>8474</v>
      </c>
      <c r="M210" s="42">
        <v>6975</v>
      </c>
      <c r="N210" s="42"/>
      <c r="O210" s="42"/>
    </row>
    <row r="211" spans="1:16" s="39" customFormat="1" ht="20.100000000000001" customHeight="1" x14ac:dyDescent="0.25">
      <c r="A211" s="41" t="s">
        <v>262</v>
      </c>
      <c r="B211" s="42">
        <v>5711</v>
      </c>
      <c r="C211" s="42">
        <v>5812</v>
      </c>
      <c r="D211" s="42">
        <v>5687</v>
      </c>
      <c r="E211" s="42">
        <v>8261</v>
      </c>
      <c r="F211" s="42">
        <v>3544</v>
      </c>
      <c r="G211" s="42">
        <v>5581</v>
      </c>
      <c r="H211" s="42">
        <v>7061</v>
      </c>
      <c r="I211" s="42">
        <v>5854</v>
      </c>
      <c r="J211" s="42">
        <v>9168</v>
      </c>
      <c r="K211" s="42">
        <v>7280</v>
      </c>
      <c r="L211" s="42">
        <v>8528</v>
      </c>
      <c r="M211" s="42">
        <v>6636</v>
      </c>
      <c r="N211" s="42"/>
      <c r="O211" s="42"/>
    </row>
    <row r="212" spans="1:16" s="39" customFormat="1" ht="20.100000000000001" customHeight="1" x14ac:dyDescent="0.25">
      <c r="A212" s="41" t="s">
        <v>61</v>
      </c>
      <c r="B212" s="42">
        <v>158</v>
      </c>
      <c r="C212" s="42">
        <v>160</v>
      </c>
      <c r="D212" s="42">
        <v>178</v>
      </c>
      <c r="E212" s="42">
        <v>249</v>
      </c>
      <c r="F212" s="42">
        <v>104</v>
      </c>
      <c r="G212" s="42">
        <v>150</v>
      </c>
      <c r="H212" s="42">
        <v>329</v>
      </c>
      <c r="I212" s="42">
        <v>212</v>
      </c>
      <c r="J212" s="42">
        <v>494</v>
      </c>
      <c r="K212" s="42">
        <v>363</v>
      </c>
      <c r="L212" s="42">
        <v>308</v>
      </c>
      <c r="M212" s="42">
        <v>125</v>
      </c>
      <c r="N212" s="42"/>
      <c r="O212" s="42"/>
    </row>
    <row r="213" spans="1:16" s="39" customFormat="1" ht="20.100000000000001" customHeight="1" x14ac:dyDescent="0.25">
      <c r="A213" s="41" t="s">
        <v>273</v>
      </c>
      <c r="B213" s="42">
        <v>181</v>
      </c>
      <c r="C213" s="42">
        <v>221</v>
      </c>
      <c r="D213" s="42">
        <v>163</v>
      </c>
      <c r="E213" s="42">
        <v>223</v>
      </c>
      <c r="F213" s="42">
        <v>166</v>
      </c>
      <c r="G213" s="42">
        <v>195</v>
      </c>
      <c r="H213" s="42">
        <v>210</v>
      </c>
      <c r="I213" s="42">
        <v>243</v>
      </c>
      <c r="J213" s="42">
        <v>361</v>
      </c>
      <c r="K213" s="42">
        <v>217</v>
      </c>
      <c r="L213" s="42">
        <v>397</v>
      </c>
      <c r="M213" s="42">
        <v>215</v>
      </c>
      <c r="N213" s="42"/>
      <c r="O213" s="42"/>
    </row>
    <row r="214" spans="1:16" s="39" customFormat="1" ht="20.100000000000001" customHeight="1" x14ac:dyDescent="0.25">
      <c r="A214" s="41" t="s">
        <v>62</v>
      </c>
      <c r="B214" s="42">
        <v>680</v>
      </c>
      <c r="C214" s="42">
        <v>849</v>
      </c>
      <c r="D214" s="42">
        <v>812</v>
      </c>
      <c r="E214" s="42">
        <v>1003</v>
      </c>
      <c r="F214" s="42">
        <v>378</v>
      </c>
      <c r="G214" s="42">
        <v>570</v>
      </c>
      <c r="H214" s="42">
        <v>711</v>
      </c>
      <c r="I214" s="42">
        <v>673</v>
      </c>
      <c r="J214" s="42">
        <v>1065</v>
      </c>
      <c r="K214" s="42">
        <v>695</v>
      </c>
      <c r="L214" s="42">
        <v>1113</v>
      </c>
      <c r="M214" s="42">
        <v>804</v>
      </c>
      <c r="N214" s="42"/>
      <c r="O214" s="42"/>
    </row>
    <row r="215" spans="1:16" s="39" customFormat="1" ht="20.100000000000001" customHeight="1" x14ac:dyDescent="0.25">
      <c r="A215" s="41" t="s">
        <v>274</v>
      </c>
      <c r="B215" s="42">
        <v>112</v>
      </c>
      <c r="C215" s="42">
        <v>86</v>
      </c>
      <c r="D215" s="42">
        <v>66</v>
      </c>
      <c r="E215" s="42">
        <v>164</v>
      </c>
      <c r="F215" s="42">
        <v>46</v>
      </c>
      <c r="G215" s="42">
        <v>103</v>
      </c>
      <c r="H215" s="42">
        <v>100</v>
      </c>
      <c r="I215" s="42">
        <v>90</v>
      </c>
      <c r="J215" s="42">
        <v>179</v>
      </c>
      <c r="K215" s="42">
        <v>73</v>
      </c>
      <c r="L215" s="42">
        <v>140</v>
      </c>
      <c r="M215" s="42">
        <v>65</v>
      </c>
      <c r="N215" s="42"/>
      <c r="O215" s="42"/>
    </row>
    <row r="216" spans="1:16" s="39" customFormat="1" ht="20.100000000000001" customHeight="1" x14ac:dyDescent="0.25">
      <c r="A216" s="41" t="s">
        <v>63</v>
      </c>
      <c r="B216" s="42">
        <v>811</v>
      </c>
      <c r="C216" s="42">
        <v>896</v>
      </c>
      <c r="D216" s="42">
        <v>968</v>
      </c>
      <c r="E216" s="42">
        <v>1245</v>
      </c>
      <c r="F216" s="42">
        <v>652</v>
      </c>
      <c r="G216" s="42">
        <v>916</v>
      </c>
      <c r="H216" s="42">
        <v>1445</v>
      </c>
      <c r="I216" s="42">
        <v>1175</v>
      </c>
      <c r="J216" s="42">
        <v>2039</v>
      </c>
      <c r="K216" s="42">
        <v>1304</v>
      </c>
      <c r="L216" s="42">
        <v>2769</v>
      </c>
      <c r="M216" s="42">
        <v>1787</v>
      </c>
      <c r="N216" s="42"/>
      <c r="O216" s="42"/>
    </row>
    <row r="217" spans="1:16" s="39" customFormat="1" ht="20.100000000000001" customHeight="1" x14ac:dyDescent="0.25">
      <c r="A217" s="41" t="s">
        <v>64</v>
      </c>
      <c r="B217" s="42">
        <v>2858</v>
      </c>
      <c r="C217" s="42">
        <v>2568</v>
      </c>
      <c r="D217" s="42">
        <v>1927</v>
      </c>
      <c r="E217" s="42">
        <v>1980</v>
      </c>
      <c r="F217" s="42">
        <v>1114</v>
      </c>
      <c r="G217" s="42">
        <v>1628</v>
      </c>
      <c r="H217" s="42">
        <v>2723</v>
      </c>
      <c r="I217" s="42">
        <v>2716</v>
      </c>
      <c r="J217" s="42">
        <v>3047</v>
      </c>
      <c r="K217" s="42">
        <v>2334</v>
      </c>
      <c r="L217" s="42">
        <v>4568</v>
      </c>
      <c r="M217" s="42">
        <v>3741</v>
      </c>
      <c r="N217" s="42"/>
      <c r="O217" s="42"/>
    </row>
    <row r="218" spans="1:16" s="39" customFormat="1" ht="20.100000000000001" customHeight="1" x14ac:dyDescent="0.25">
      <c r="A218" s="41" t="s">
        <v>261</v>
      </c>
      <c r="B218" s="42">
        <v>716</v>
      </c>
      <c r="C218" s="42">
        <v>899</v>
      </c>
      <c r="D218" s="42">
        <v>762</v>
      </c>
      <c r="E218" s="42">
        <v>1075</v>
      </c>
      <c r="F218" s="42">
        <v>540</v>
      </c>
      <c r="G218" s="42">
        <v>843</v>
      </c>
      <c r="H218" s="42">
        <v>995</v>
      </c>
      <c r="I218" s="42">
        <v>717</v>
      </c>
      <c r="J218" s="42">
        <v>1057</v>
      </c>
      <c r="K218" s="42">
        <v>774</v>
      </c>
      <c r="L218" s="42">
        <v>905</v>
      </c>
      <c r="M218" s="42">
        <v>728</v>
      </c>
      <c r="N218" s="42"/>
      <c r="O218" s="42"/>
    </row>
    <row r="219" spans="1:16" s="39" customFormat="1" ht="20.100000000000001" customHeight="1" x14ac:dyDescent="0.25">
      <c r="A219" s="41" t="s">
        <v>583</v>
      </c>
      <c r="B219" s="42">
        <v>144</v>
      </c>
      <c r="C219" s="42">
        <v>170</v>
      </c>
      <c r="D219" s="42">
        <v>176</v>
      </c>
      <c r="E219" s="42">
        <v>293</v>
      </c>
      <c r="F219" s="42">
        <v>121</v>
      </c>
      <c r="G219" s="42">
        <v>179</v>
      </c>
      <c r="H219" s="42">
        <v>179</v>
      </c>
      <c r="I219" s="42">
        <v>196</v>
      </c>
      <c r="J219" s="42">
        <v>295</v>
      </c>
      <c r="K219" s="42">
        <v>199</v>
      </c>
      <c r="L219" s="42">
        <v>341</v>
      </c>
      <c r="M219" s="42">
        <v>237</v>
      </c>
      <c r="N219" s="42"/>
      <c r="O219" s="42"/>
    </row>
    <row r="220" spans="1:16" s="39" customFormat="1" ht="20.100000000000001" customHeight="1" x14ac:dyDescent="0.25">
      <c r="A220" s="41" t="s">
        <v>65</v>
      </c>
      <c r="B220" s="42">
        <v>233</v>
      </c>
      <c r="C220" s="42">
        <v>242</v>
      </c>
      <c r="D220" s="42">
        <v>397</v>
      </c>
      <c r="E220" s="42">
        <v>651</v>
      </c>
      <c r="F220" s="42">
        <v>115</v>
      </c>
      <c r="G220" s="42">
        <v>160</v>
      </c>
      <c r="H220" s="42">
        <v>177</v>
      </c>
      <c r="I220" s="42">
        <v>157</v>
      </c>
      <c r="J220" s="42">
        <v>238</v>
      </c>
      <c r="K220" s="42">
        <v>210</v>
      </c>
      <c r="L220" s="42">
        <v>334</v>
      </c>
      <c r="M220" s="42">
        <v>252</v>
      </c>
      <c r="N220" s="42"/>
      <c r="O220" s="42"/>
    </row>
    <row r="221" spans="1:16" ht="20.100000000000001" customHeight="1" x14ac:dyDescent="0.25">
      <c r="A221" s="352" t="s">
        <v>257</v>
      </c>
      <c r="B221" s="40">
        <v>1499</v>
      </c>
      <c r="C221" s="40">
        <v>1569</v>
      </c>
      <c r="D221" s="40">
        <v>1431</v>
      </c>
      <c r="E221" s="40">
        <v>2692</v>
      </c>
      <c r="F221" s="40">
        <v>1177</v>
      </c>
      <c r="G221" s="40">
        <v>1585</v>
      </c>
      <c r="H221" s="40">
        <v>2119</v>
      </c>
      <c r="I221" s="40">
        <v>1431</v>
      </c>
      <c r="J221" s="40">
        <v>2197</v>
      </c>
      <c r="K221" s="40">
        <v>1325</v>
      </c>
      <c r="L221" s="40">
        <v>2881</v>
      </c>
      <c r="M221" s="40">
        <v>1693</v>
      </c>
      <c r="P221" s="63"/>
    </row>
    <row r="222" spans="1:16" ht="20.100000000000001" customHeight="1" x14ac:dyDescent="0.25">
      <c r="A222" s="41" t="s">
        <v>66</v>
      </c>
      <c r="B222" s="44">
        <v>1152</v>
      </c>
      <c r="C222" s="44">
        <v>1167</v>
      </c>
      <c r="D222" s="44">
        <v>1142</v>
      </c>
      <c r="E222" s="44">
        <v>2043</v>
      </c>
      <c r="F222" s="44">
        <v>911</v>
      </c>
      <c r="G222" s="44">
        <v>1178</v>
      </c>
      <c r="H222" s="44">
        <v>1619</v>
      </c>
      <c r="I222" s="44">
        <v>1064</v>
      </c>
      <c r="J222" s="44">
        <v>1683</v>
      </c>
      <c r="K222" s="44">
        <v>966</v>
      </c>
      <c r="L222" s="44">
        <v>2434</v>
      </c>
      <c r="M222" s="44">
        <v>1337</v>
      </c>
    </row>
    <row r="223" spans="1:16" ht="20.100000000000001" customHeight="1" x14ac:dyDescent="0.25">
      <c r="A223" s="41" t="s">
        <v>67</v>
      </c>
      <c r="B223" s="44">
        <v>319</v>
      </c>
      <c r="C223" s="44">
        <v>391</v>
      </c>
      <c r="D223" s="44">
        <v>289</v>
      </c>
      <c r="E223" s="44">
        <v>545</v>
      </c>
      <c r="F223" s="44">
        <v>264</v>
      </c>
      <c r="G223" s="44">
        <v>366</v>
      </c>
      <c r="H223" s="44">
        <v>495</v>
      </c>
      <c r="I223" s="44">
        <v>365</v>
      </c>
      <c r="J223" s="44">
        <v>505</v>
      </c>
      <c r="K223" s="44">
        <v>357</v>
      </c>
      <c r="L223" s="44">
        <v>440</v>
      </c>
      <c r="M223" s="44">
        <v>354</v>
      </c>
    </row>
    <row r="224" spans="1:16" ht="20.100000000000001" customHeight="1" x14ac:dyDescent="0.25">
      <c r="A224" s="41" t="s">
        <v>68</v>
      </c>
      <c r="B224" s="44">
        <v>28</v>
      </c>
      <c r="C224" s="44">
        <v>11</v>
      </c>
      <c r="D224" s="44">
        <v>0</v>
      </c>
      <c r="E224" s="44">
        <v>104</v>
      </c>
      <c r="F224" s="44">
        <v>2</v>
      </c>
      <c r="G224" s="44">
        <v>41</v>
      </c>
      <c r="H224" s="44">
        <v>5</v>
      </c>
      <c r="I224" s="44">
        <v>2</v>
      </c>
      <c r="J224" s="44">
        <v>9</v>
      </c>
      <c r="K224" s="44">
        <v>2</v>
      </c>
      <c r="L224" s="44">
        <v>7</v>
      </c>
      <c r="M224" s="44">
        <v>2</v>
      </c>
    </row>
    <row r="225" spans="1:15" s="39" customFormat="1" ht="20.100000000000001" customHeight="1" thickBot="1" x14ac:dyDescent="0.3">
      <c r="A225" s="353" t="s">
        <v>591</v>
      </c>
      <c r="B225" s="46">
        <v>5</v>
      </c>
      <c r="C225" s="46">
        <v>3</v>
      </c>
      <c r="D225" s="46">
        <v>7</v>
      </c>
      <c r="E225" s="46">
        <v>3</v>
      </c>
      <c r="F225" s="46">
        <v>4</v>
      </c>
      <c r="G225" s="46">
        <v>5</v>
      </c>
      <c r="H225" s="46">
        <v>2</v>
      </c>
      <c r="I225" s="46">
        <v>3</v>
      </c>
      <c r="J225" s="46">
        <v>4</v>
      </c>
      <c r="K225" s="46">
        <v>3</v>
      </c>
      <c r="L225" s="46">
        <v>2</v>
      </c>
      <c r="M225" s="46">
        <v>2</v>
      </c>
    </row>
    <row r="226" spans="1:15" s="48" customFormat="1" ht="15.95" customHeight="1" x14ac:dyDescent="0.25">
      <c r="A226" s="47" t="s">
        <v>588</v>
      </c>
      <c r="B226" s="47"/>
      <c r="C226" s="47"/>
      <c r="N226" s="65"/>
      <c r="O226" s="65"/>
    </row>
    <row r="227" spans="1:15" ht="20.100000000000001" customHeight="1" x14ac:dyDescent="0.25">
      <c r="N227" s="40"/>
      <c r="O227" s="40"/>
    </row>
    <row r="228" spans="1:15" ht="20.100000000000001" customHeight="1" x14ac:dyDescent="0.25">
      <c r="O228" s="66"/>
    </row>
  </sheetData>
  <mergeCells count="16">
    <mergeCell ref="A139:A141"/>
    <mergeCell ref="B139:O139"/>
    <mergeCell ref="B140:C140"/>
    <mergeCell ref="A184:A186"/>
    <mergeCell ref="B184:M184"/>
    <mergeCell ref="B185:C185"/>
    <mergeCell ref="F185:G185"/>
    <mergeCell ref="J185:K185"/>
    <mergeCell ref="A3:A5"/>
    <mergeCell ref="B3:O3"/>
    <mergeCell ref="B4:C4"/>
    <mergeCell ref="A71:A73"/>
    <mergeCell ref="B71:M71"/>
    <mergeCell ref="B72:C72"/>
    <mergeCell ref="F72:G72"/>
    <mergeCell ref="J72:K72"/>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68" max="16383" man="1"/>
    <brk id="136" max="16383" man="1"/>
    <brk id="181"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28"/>
  <sheetViews>
    <sheetView showGridLines="0" zoomScaleNormal="100" zoomScaleSheetLayoutView="25" workbookViewId="0"/>
  </sheetViews>
  <sheetFormatPr defaultColWidth="11.42578125" defaultRowHeight="20.100000000000001" customHeight="1" x14ac:dyDescent="0.25"/>
  <cols>
    <col min="1" max="1" width="36.7109375" style="41" customWidth="1"/>
    <col min="2" max="3" width="10.28515625" style="41" customWidth="1"/>
    <col min="4" max="4" width="9" style="41" customWidth="1"/>
    <col min="5" max="5" width="10" style="41" customWidth="1"/>
    <col min="6" max="13" width="9" style="41" customWidth="1"/>
    <col min="14" max="14" width="10.5703125" style="41" customWidth="1"/>
    <col min="15" max="15" width="10.5703125" style="41" bestFit="1" customWidth="1"/>
    <col min="16" max="16" width="11.7109375" style="41" customWidth="1"/>
    <col min="17" max="16384" width="11.42578125" style="41"/>
  </cols>
  <sheetData>
    <row r="1" spans="1:17" s="27" customFormat="1" ht="24.95" customHeight="1" x14ac:dyDescent="0.25">
      <c r="A1" s="347" t="s">
        <v>115</v>
      </c>
      <c r="B1" s="347"/>
      <c r="C1" s="347"/>
      <c r="D1" s="347"/>
      <c r="E1" s="347"/>
      <c r="F1" s="347"/>
      <c r="G1" s="347"/>
    </row>
    <row r="2" spans="1:17" s="55" customFormat="1" ht="24.95" customHeight="1" thickBot="1" x14ac:dyDescent="0.25">
      <c r="A2" s="28" t="s">
        <v>544</v>
      </c>
      <c r="B2" s="53"/>
      <c r="C2" s="53"/>
      <c r="D2" s="53"/>
      <c r="E2" s="53"/>
      <c r="F2" s="53"/>
      <c r="G2" s="53"/>
      <c r="H2" s="53"/>
      <c r="I2" s="53"/>
      <c r="J2" s="53"/>
      <c r="K2" s="53"/>
      <c r="L2" s="53"/>
      <c r="M2" s="53"/>
      <c r="N2" s="53"/>
      <c r="O2" s="336" t="s">
        <v>586</v>
      </c>
      <c r="P2" s="54"/>
    </row>
    <row r="3" spans="1:17" s="39" customFormat="1" ht="20.100000000000001" customHeight="1" x14ac:dyDescent="0.25">
      <c r="A3" s="1023" t="s">
        <v>8</v>
      </c>
      <c r="B3" s="1019" t="s">
        <v>84</v>
      </c>
      <c r="C3" s="1020"/>
      <c r="D3" s="1020"/>
      <c r="E3" s="1020"/>
      <c r="F3" s="1020"/>
      <c r="G3" s="1020"/>
      <c r="H3" s="1020"/>
      <c r="I3" s="1020"/>
      <c r="J3" s="1020"/>
      <c r="K3" s="1020"/>
      <c r="L3" s="1020"/>
      <c r="M3" s="1020"/>
      <c r="N3" s="1020"/>
      <c r="O3" s="1020"/>
      <c r="P3" s="56"/>
    </row>
    <row r="4" spans="1:17" ht="20.100000000000001" customHeight="1" x14ac:dyDescent="0.25">
      <c r="A4" s="1024"/>
      <c r="B4" s="1021" t="s">
        <v>10</v>
      </c>
      <c r="C4" s="1021"/>
      <c r="D4" s="32" t="s">
        <v>69</v>
      </c>
      <c r="E4" s="32"/>
      <c r="F4" s="32" t="s">
        <v>70</v>
      </c>
      <c r="G4" s="32"/>
      <c r="H4" s="32" t="s">
        <v>71</v>
      </c>
      <c r="I4" s="32"/>
      <c r="J4" s="32" t="s">
        <v>72</v>
      </c>
      <c r="K4" s="32"/>
      <c r="L4" s="32" t="s">
        <v>73</v>
      </c>
      <c r="M4" s="32"/>
      <c r="N4" s="32" t="s">
        <v>74</v>
      </c>
      <c r="O4" s="57"/>
      <c r="P4" s="58"/>
    </row>
    <row r="5" spans="1:17" ht="20.100000000000001" customHeight="1" x14ac:dyDescent="0.25">
      <c r="A5" s="1025"/>
      <c r="B5" s="59">
        <v>2015</v>
      </c>
      <c r="C5" s="59">
        <v>2016</v>
      </c>
      <c r="D5" s="59">
        <v>2015</v>
      </c>
      <c r="E5" s="59">
        <v>2016</v>
      </c>
      <c r="F5" s="334">
        <v>2015</v>
      </c>
      <c r="G5" s="334">
        <v>2016</v>
      </c>
      <c r="H5" s="334">
        <v>2015</v>
      </c>
      <c r="I5" s="334">
        <v>2016</v>
      </c>
      <c r="J5" s="334">
        <v>2015</v>
      </c>
      <c r="K5" s="334">
        <v>2016</v>
      </c>
      <c r="L5" s="334">
        <v>2015</v>
      </c>
      <c r="M5" s="334">
        <v>2016</v>
      </c>
      <c r="N5" s="334">
        <v>2015</v>
      </c>
      <c r="O5" s="335">
        <v>2016</v>
      </c>
      <c r="P5" s="58"/>
    </row>
    <row r="6" spans="1:17" ht="20.100000000000001" customHeight="1" x14ac:dyDescent="0.25">
      <c r="A6" s="36" t="s">
        <v>10</v>
      </c>
      <c r="B6" s="37">
        <v>569</v>
      </c>
      <c r="C6" s="37">
        <v>1340</v>
      </c>
      <c r="D6" s="37">
        <v>19</v>
      </c>
      <c r="E6" s="37">
        <v>282</v>
      </c>
      <c r="F6" s="37">
        <v>8</v>
      </c>
      <c r="G6" s="37">
        <v>700</v>
      </c>
      <c r="H6" s="37">
        <v>4</v>
      </c>
      <c r="I6" s="37">
        <v>9</v>
      </c>
      <c r="J6" s="37">
        <v>10</v>
      </c>
      <c r="K6" s="37">
        <v>9</v>
      </c>
      <c r="L6" s="37">
        <v>9</v>
      </c>
      <c r="M6" s="37">
        <v>3</v>
      </c>
      <c r="N6" s="37">
        <v>7</v>
      </c>
      <c r="O6" s="37">
        <v>8</v>
      </c>
    </row>
    <row r="7" spans="1:17" s="39" customFormat="1" ht="20.100000000000001" customHeight="1" x14ac:dyDescent="0.25">
      <c r="A7" s="352" t="s">
        <v>260</v>
      </c>
      <c r="B7" s="40">
        <v>9</v>
      </c>
      <c r="C7" s="40">
        <v>14</v>
      </c>
      <c r="D7" s="40">
        <v>2</v>
      </c>
      <c r="E7" s="40">
        <v>11</v>
      </c>
      <c r="F7" s="40">
        <v>0</v>
      </c>
      <c r="G7" s="40">
        <v>1</v>
      </c>
      <c r="H7" s="40">
        <v>0</v>
      </c>
      <c r="I7" s="40">
        <v>0</v>
      </c>
      <c r="J7" s="40">
        <v>3</v>
      </c>
      <c r="K7" s="40">
        <v>0</v>
      </c>
      <c r="L7" s="40">
        <v>0</v>
      </c>
      <c r="M7" s="40">
        <v>0</v>
      </c>
      <c r="N7" s="40">
        <v>0</v>
      </c>
      <c r="O7" s="40">
        <v>1</v>
      </c>
    </row>
    <row r="8" spans="1:17" ht="20.100000000000001" customHeight="1" x14ac:dyDescent="0.25">
      <c r="A8" s="41" t="s">
        <v>17</v>
      </c>
      <c r="B8" s="42">
        <v>9</v>
      </c>
      <c r="C8" s="42">
        <v>7</v>
      </c>
      <c r="D8" s="42">
        <v>2</v>
      </c>
      <c r="E8" s="42">
        <v>6</v>
      </c>
      <c r="F8" s="42">
        <v>0</v>
      </c>
      <c r="G8" s="42">
        <v>1</v>
      </c>
      <c r="H8" s="42">
        <v>0</v>
      </c>
      <c r="I8" s="42">
        <v>0</v>
      </c>
      <c r="J8" s="42">
        <v>3</v>
      </c>
      <c r="K8" s="42">
        <v>0</v>
      </c>
      <c r="L8" s="42">
        <v>0</v>
      </c>
      <c r="M8" s="42">
        <v>0</v>
      </c>
      <c r="N8" s="42">
        <v>0</v>
      </c>
      <c r="O8" s="42">
        <v>0</v>
      </c>
    </row>
    <row r="9" spans="1:17" ht="20.100000000000001" customHeight="1" x14ac:dyDescent="0.25">
      <c r="A9" s="41" t="s">
        <v>18</v>
      </c>
      <c r="B9" s="42">
        <v>0</v>
      </c>
      <c r="C9" s="42">
        <v>0</v>
      </c>
      <c r="D9" s="42">
        <v>0</v>
      </c>
      <c r="E9" s="42">
        <v>0</v>
      </c>
      <c r="F9" s="42">
        <v>0</v>
      </c>
      <c r="G9" s="42">
        <v>0</v>
      </c>
      <c r="H9" s="42">
        <v>0</v>
      </c>
      <c r="I9" s="42">
        <v>0</v>
      </c>
      <c r="J9" s="42">
        <v>0</v>
      </c>
      <c r="K9" s="42">
        <v>0</v>
      </c>
      <c r="L9" s="42">
        <v>0</v>
      </c>
      <c r="M9" s="42">
        <v>0</v>
      </c>
      <c r="N9" s="42">
        <v>0</v>
      </c>
      <c r="O9" s="42">
        <v>0</v>
      </c>
    </row>
    <row r="10" spans="1:17" ht="20.100000000000001" customHeight="1" x14ac:dyDescent="0.25">
      <c r="A10" s="41" t="s">
        <v>19</v>
      </c>
      <c r="B10" s="42">
        <v>0</v>
      </c>
      <c r="C10" s="42">
        <v>0</v>
      </c>
      <c r="D10" s="42">
        <v>0</v>
      </c>
      <c r="E10" s="42">
        <v>0</v>
      </c>
      <c r="F10" s="42">
        <v>0</v>
      </c>
      <c r="G10" s="42">
        <v>0</v>
      </c>
      <c r="H10" s="42">
        <v>0</v>
      </c>
      <c r="I10" s="42">
        <v>0</v>
      </c>
      <c r="J10" s="42">
        <v>0</v>
      </c>
      <c r="K10" s="42">
        <v>0</v>
      </c>
      <c r="L10" s="42">
        <v>0</v>
      </c>
      <c r="M10" s="42">
        <v>0</v>
      </c>
      <c r="N10" s="42">
        <v>0</v>
      </c>
      <c r="O10" s="42">
        <v>0</v>
      </c>
    </row>
    <row r="11" spans="1:17" ht="20.100000000000001" customHeight="1" x14ac:dyDescent="0.25">
      <c r="A11" s="41" t="s">
        <v>559</v>
      </c>
      <c r="B11" s="42">
        <v>0</v>
      </c>
      <c r="C11" s="42">
        <v>0</v>
      </c>
      <c r="D11" s="42">
        <v>0</v>
      </c>
      <c r="E11" s="42">
        <v>0</v>
      </c>
      <c r="F11" s="42">
        <v>0</v>
      </c>
      <c r="G11" s="42">
        <v>0</v>
      </c>
      <c r="H11" s="42">
        <v>0</v>
      </c>
      <c r="I11" s="42">
        <v>0</v>
      </c>
      <c r="J11" s="42">
        <v>0</v>
      </c>
      <c r="K11" s="42">
        <v>0</v>
      </c>
      <c r="L11" s="42">
        <v>0</v>
      </c>
      <c r="M11" s="42">
        <v>0</v>
      </c>
      <c r="N11" s="42">
        <v>0</v>
      </c>
      <c r="O11" s="42">
        <v>0</v>
      </c>
    </row>
    <row r="12" spans="1:17" ht="20.100000000000001" customHeight="1" x14ac:dyDescent="0.25">
      <c r="A12" s="41" t="s">
        <v>560</v>
      </c>
      <c r="B12" s="42">
        <v>0</v>
      </c>
      <c r="C12" s="42">
        <v>1</v>
      </c>
      <c r="D12" s="42">
        <v>0</v>
      </c>
      <c r="E12" s="42">
        <v>0</v>
      </c>
      <c r="F12" s="42">
        <v>0</v>
      </c>
      <c r="G12" s="42">
        <v>0</v>
      </c>
      <c r="H12" s="42">
        <v>0</v>
      </c>
      <c r="I12" s="42">
        <v>0</v>
      </c>
      <c r="J12" s="42">
        <v>0</v>
      </c>
      <c r="K12" s="42">
        <v>0</v>
      </c>
      <c r="L12" s="42">
        <v>0</v>
      </c>
      <c r="M12" s="42">
        <v>0</v>
      </c>
      <c r="N12" s="42">
        <v>0</v>
      </c>
      <c r="O12" s="42">
        <v>0</v>
      </c>
    </row>
    <row r="13" spans="1:17" ht="20.100000000000001" customHeight="1" x14ac:dyDescent="0.25">
      <c r="A13" s="41" t="s">
        <v>561</v>
      </c>
      <c r="B13" s="42">
        <v>0</v>
      </c>
      <c r="C13" s="42">
        <v>1</v>
      </c>
      <c r="D13" s="42">
        <v>0</v>
      </c>
      <c r="E13" s="42">
        <v>1</v>
      </c>
      <c r="F13" s="42">
        <v>0</v>
      </c>
      <c r="G13" s="42">
        <v>0</v>
      </c>
      <c r="H13" s="42">
        <v>0</v>
      </c>
      <c r="I13" s="42">
        <v>0</v>
      </c>
      <c r="J13" s="42">
        <v>0</v>
      </c>
      <c r="K13" s="42">
        <v>0</v>
      </c>
      <c r="L13" s="42">
        <v>0</v>
      </c>
      <c r="M13" s="42">
        <v>0</v>
      </c>
      <c r="N13" s="42">
        <v>0</v>
      </c>
      <c r="O13" s="42">
        <v>0</v>
      </c>
    </row>
    <row r="14" spans="1:17" ht="20.100000000000001" customHeight="1" x14ac:dyDescent="0.25">
      <c r="A14" s="41" t="s">
        <v>562</v>
      </c>
      <c r="B14" s="42">
        <v>0</v>
      </c>
      <c r="C14" s="42">
        <v>4</v>
      </c>
      <c r="D14" s="42">
        <v>0</v>
      </c>
      <c r="E14" s="42">
        <v>4</v>
      </c>
      <c r="F14" s="42">
        <v>0</v>
      </c>
      <c r="G14" s="42">
        <v>0</v>
      </c>
      <c r="H14" s="42">
        <v>0</v>
      </c>
      <c r="I14" s="42">
        <v>0</v>
      </c>
      <c r="J14" s="42">
        <v>0</v>
      </c>
      <c r="K14" s="42">
        <v>0</v>
      </c>
      <c r="L14" s="42">
        <v>0</v>
      </c>
      <c r="M14" s="42">
        <v>0</v>
      </c>
      <c r="N14" s="42">
        <v>0</v>
      </c>
      <c r="O14" s="42">
        <v>0</v>
      </c>
      <c r="Q14" s="41" t="s">
        <v>1</v>
      </c>
    </row>
    <row r="15" spans="1:17" ht="20.100000000000001" customHeight="1" x14ac:dyDescent="0.25">
      <c r="A15" s="41" t="s">
        <v>20</v>
      </c>
      <c r="B15" s="42">
        <v>0</v>
      </c>
      <c r="C15" s="42">
        <v>0</v>
      </c>
      <c r="D15" s="42">
        <v>0</v>
      </c>
      <c r="E15" s="42">
        <v>0</v>
      </c>
      <c r="F15" s="42">
        <v>0</v>
      </c>
      <c r="G15" s="42">
        <v>0</v>
      </c>
      <c r="H15" s="42">
        <v>0</v>
      </c>
      <c r="I15" s="42">
        <v>0</v>
      </c>
      <c r="J15" s="42">
        <v>0</v>
      </c>
      <c r="K15" s="42">
        <v>0</v>
      </c>
      <c r="L15" s="42">
        <v>0</v>
      </c>
      <c r="M15" s="42">
        <v>0</v>
      </c>
      <c r="N15" s="42">
        <v>0</v>
      </c>
      <c r="O15" s="42">
        <v>0</v>
      </c>
    </row>
    <row r="16" spans="1:17" ht="20.100000000000001" customHeight="1" x14ac:dyDescent="0.25">
      <c r="A16" s="41" t="s">
        <v>563</v>
      </c>
      <c r="B16" s="42">
        <v>0</v>
      </c>
      <c r="C16" s="42">
        <v>0</v>
      </c>
      <c r="D16" s="42">
        <v>0</v>
      </c>
      <c r="E16" s="42">
        <v>0</v>
      </c>
      <c r="F16" s="42">
        <v>0</v>
      </c>
      <c r="G16" s="42">
        <v>0</v>
      </c>
      <c r="H16" s="42">
        <v>0</v>
      </c>
      <c r="I16" s="42">
        <v>0</v>
      </c>
      <c r="J16" s="42">
        <v>0</v>
      </c>
      <c r="K16" s="42">
        <v>0</v>
      </c>
      <c r="L16" s="42">
        <v>0</v>
      </c>
      <c r="M16" s="42">
        <v>0</v>
      </c>
      <c r="N16" s="42">
        <v>0</v>
      </c>
      <c r="O16" s="42">
        <v>0</v>
      </c>
    </row>
    <row r="17" spans="1:15" ht="20.100000000000001" customHeight="1" x14ac:dyDescent="0.25">
      <c r="A17" s="41" t="s">
        <v>564</v>
      </c>
      <c r="B17" s="42">
        <v>0</v>
      </c>
      <c r="C17" s="42">
        <v>0</v>
      </c>
      <c r="D17" s="42">
        <v>0</v>
      </c>
      <c r="E17" s="42">
        <v>0</v>
      </c>
      <c r="F17" s="42">
        <v>0</v>
      </c>
      <c r="G17" s="42">
        <v>0</v>
      </c>
      <c r="H17" s="42">
        <v>0</v>
      </c>
      <c r="I17" s="42">
        <v>0</v>
      </c>
      <c r="J17" s="42">
        <v>0</v>
      </c>
      <c r="K17" s="42">
        <v>0</v>
      </c>
      <c r="L17" s="42">
        <v>0</v>
      </c>
      <c r="M17" s="42">
        <v>0</v>
      </c>
      <c r="N17" s="42">
        <v>0</v>
      </c>
      <c r="O17" s="42">
        <v>0</v>
      </c>
    </row>
    <row r="18" spans="1:15" ht="20.100000000000001" customHeight="1" x14ac:dyDescent="0.25">
      <c r="A18" s="41" t="s">
        <v>21</v>
      </c>
      <c r="B18" s="42">
        <v>0</v>
      </c>
      <c r="C18" s="42">
        <v>1</v>
      </c>
      <c r="D18" s="42">
        <v>0</v>
      </c>
      <c r="E18" s="42">
        <v>0</v>
      </c>
      <c r="F18" s="42">
        <v>0</v>
      </c>
      <c r="G18" s="42">
        <v>0</v>
      </c>
      <c r="H18" s="42">
        <v>0</v>
      </c>
      <c r="I18" s="42">
        <v>0</v>
      </c>
      <c r="J18" s="42">
        <v>0</v>
      </c>
      <c r="K18" s="42">
        <v>0</v>
      </c>
      <c r="L18" s="42">
        <v>0</v>
      </c>
      <c r="M18" s="42">
        <v>0</v>
      </c>
      <c r="N18" s="42">
        <v>0</v>
      </c>
      <c r="O18" s="42">
        <v>1</v>
      </c>
    </row>
    <row r="19" spans="1:15" s="39" customFormat="1" ht="20.100000000000001" customHeight="1" x14ac:dyDescent="0.25">
      <c r="A19" s="352" t="s">
        <v>589</v>
      </c>
      <c r="B19" s="40">
        <v>0</v>
      </c>
      <c r="C19" s="40">
        <v>0</v>
      </c>
      <c r="D19" s="40">
        <v>0</v>
      </c>
      <c r="E19" s="40">
        <v>0</v>
      </c>
      <c r="F19" s="40">
        <v>0</v>
      </c>
      <c r="G19" s="40">
        <v>0</v>
      </c>
      <c r="H19" s="40">
        <v>0</v>
      </c>
      <c r="I19" s="40">
        <v>0</v>
      </c>
      <c r="J19" s="40">
        <v>0</v>
      </c>
      <c r="K19" s="40">
        <v>0</v>
      </c>
      <c r="L19" s="40">
        <v>0</v>
      </c>
      <c r="M19" s="40">
        <v>0</v>
      </c>
      <c r="N19" s="40">
        <v>0</v>
      </c>
      <c r="O19" s="40">
        <v>0</v>
      </c>
    </row>
    <row r="20" spans="1:15" ht="20.100000000000001" customHeight="1" x14ac:dyDescent="0.25">
      <c r="A20" s="41" t="s">
        <v>22</v>
      </c>
      <c r="B20" s="42">
        <v>0</v>
      </c>
      <c r="C20" s="42">
        <v>0</v>
      </c>
      <c r="D20" s="42">
        <v>0</v>
      </c>
      <c r="E20" s="42">
        <v>0</v>
      </c>
      <c r="F20" s="42">
        <v>0</v>
      </c>
      <c r="G20" s="42">
        <v>0</v>
      </c>
      <c r="H20" s="42">
        <v>0</v>
      </c>
      <c r="I20" s="42">
        <v>0</v>
      </c>
      <c r="J20" s="42">
        <v>0</v>
      </c>
      <c r="K20" s="42">
        <v>0</v>
      </c>
      <c r="L20" s="42">
        <v>0</v>
      </c>
      <c r="M20" s="42">
        <v>0</v>
      </c>
      <c r="N20" s="42">
        <v>0</v>
      </c>
      <c r="O20" s="42">
        <v>0</v>
      </c>
    </row>
    <row r="21" spans="1:15" ht="20.100000000000001" customHeight="1" x14ac:dyDescent="0.25">
      <c r="A21" s="41" t="s">
        <v>23</v>
      </c>
      <c r="B21" s="42">
        <v>0</v>
      </c>
      <c r="C21" s="42">
        <v>0</v>
      </c>
      <c r="D21" s="42">
        <v>0</v>
      </c>
      <c r="E21" s="42">
        <v>0</v>
      </c>
      <c r="F21" s="42">
        <v>0</v>
      </c>
      <c r="G21" s="42">
        <v>0</v>
      </c>
      <c r="H21" s="42">
        <v>0</v>
      </c>
      <c r="I21" s="42">
        <v>0</v>
      </c>
      <c r="J21" s="42">
        <v>0</v>
      </c>
      <c r="K21" s="42">
        <v>0</v>
      </c>
      <c r="L21" s="42">
        <v>0</v>
      </c>
      <c r="M21" s="42">
        <v>0</v>
      </c>
      <c r="N21" s="42">
        <v>0</v>
      </c>
      <c r="O21" s="42">
        <v>0</v>
      </c>
    </row>
    <row r="22" spans="1:15" ht="20.100000000000001" customHeight="1" x14ac:dyDescent="0.25">
      <c r="A22" s="41" t="s">
        <v>565</v>
      </c>
      <c r="B22" s="42">
        <v>0</v>
      </c>
      <c r="C22" s="42">
        <v>0</v>
      </c>
      <c r="D22" s="42">
        <v>0</v>
      </c>
      <c r="E22" s="42">
        <v>0</v>
      </c>
      <c r="F22" s="42">
        <v>0</v>
      </c>
      <c r="G22" s="42">
        <v>0</v>
      </c>
      <c r="H22" s="42">
        <v>0</v>
      </c>
      <c r="I22" s="42">
        <v>0</v>
      </c>
      <c r="J22" s="42">
        <v>0</v>
      </c>
      <c r="K22" s="42">
        <v>0</v>
      </c>
      <c r="L22" s="42">
        <v>0</v>
      </c>
      <c r="M22" s="42">
        <v>0</v>
      </c>
      <c r="N22" s="42">
        <v>0</v>
      </c>
      <c r="O22" s="42">
        <v>0</v>
      </c>
    </row>
    <row r="23" spans="1:15" ht="20.100000000000001" customHeight="1" x14ac:dyDescent="0.25">
      <c r="A23" s="41" t="s">
        <v>24</v>
      </c>
      <c r="B23" s="42">
        <v>0</v>
      </c>
      <c r="C23" s="42">
        <v>0</v>
      </c>
      <c r="D23" s="42">
        <v>0</v>
      </c>
      <c r="E23" s="42">
        <v>0</v>
      </c>
      <c r="F23" s="42">
        <v>0</v>
      </c>
      <c r="G23" s="42">
        <v>0</v>
      </c>
      <c r="H23" s="42">
        <v>0</v>
      </c>
      <c r="I23" s="42">
        <v>0</v>
      </c>
      <c r="J23" s="42">
        <v>0</v>
      </c>
      <c r="K23" s="42">
        <v>0</v>
      </c>
      <c r="L23" s="42">
        <v>0</v>
      </c>
      <c r="M23" s="42">
        <v>0</v>
      </c>
      <c r="N23" s="42">
        <v>0</v>
      </c>
      <c r="O23" s="42">
        <v>0</v>
      </c>
    </row>
    <row r="24" spans="1:15" ht="20.100000000000001" customHeight="1" x14ac:dyDescent="0.25">
      <c r="A24" s="41" t="s">
        <v>566</v>
      </c>
      <c r="B24" s="42">
        <v>0</v>
      </c>
      <c r="C24" s="42">
        <v>0</v>
      </c>
      <c r="D24" s="42">
        <v>0</v>
      </c>
      <c r="E24" s="42">
        <v>0</v>
      </c>
      <c r="F24" s="42">
        <v>0</v>
      </c>
      <c r="G24" s="42">
        <v>0</v>
      </c>
      <c r="H24" s="42">
        <v>0</v>
      </c>
      <c r="I24" s="42">
        <v>0</v>
      </c>
      <c r="J24" s="42">
        <v>0</v>
      </c>
      <c r="K24" s="42">
        <v>0</v>
      </c>
      <c r="L24" s="42">
        <v>0</v>
      </c>
      <c r="M24" s="42">
        <v>0</v>
      </c>
      <c r="N24" s="42">
        <v>0</v>
      </c>
      <c r="O24" s="42">
        <v>0</v>
      </c>
    </row>
    <row r="25" spans="1:15" ht="20.100000000000001" customHeight="1" x14ac:dyDescent="0.25">
      <c r="A25" s="41" t="s">
        <v>567</v>
      </c>
      <c r="B25" s="42">
        <v>0</v>
      </c>
      <c r="C25" s="42">
        <v>0</v>
      </c>
      <c r="D25" s="42">
        <v>0</v>
      </c>
      <c r="E25" s="42">
        <v>0</v>
      </c>
      <c r="F25" s="42">
        <v>0</v>
      </c>
      <c r="G25" s="42">
        <v>0</v>
      </c>
      <c r="H25" s="42">
        <v>0</v>
      </c>
      <c r="I25" s="42">
        <v>0</v>
      </c>
      <c r="J25" s="42">
        <v>0</v>
      </c>
      <c r="K25" s="42">
        <v>0</v>
      </c>
      <c r="L25" s="42">
        <v>0</v>
      </c>
      <c r="M25" s="42">
        <v>0</v>
      </c>
      <c r="N25" s="42">
        <v>0</v>
      </c>
      <c r="O25" s="42">
        <v>0</v>
      </c>
    </row>
    <row r="26" spans="1:15" ht="20.100000000000001" customHeight="1" x14ac:dyDescent="0.25">
      <c r="A26" s="41" t="s">
        <v>568</v>
      </c>
      <c r="B26" s="42">
        <v>0</v>
      </c>
      <c r="C26" s="42">
        <v>0</v>
      </c>
      <c r="D26" s="42">
        <v>0</v>
      </c>
      <c r="E26" s="42">
        <v>0</v>
      </c>
      <c r="F26" s="42">
        <v>0</v>
      </c>
      <c r="G26" s="42">
        <v>0</v>
      </c>
      <c r="H26" s="42">
        <v>0</v>
      </c>
      <c r="I26" s="42">
        <v>0</v>
      </c>
      <c r="J26" s="42">
        <v>0</v>
      </c>
      <c r="K26" s="42">
        <v>0</v>
      </c>
      <c r="L26" s="42">
        <v>0</v>
      </c>
      <c r="M26" s="42">
        <v>0</v>
      </c>
      <c r="N26" s="42">
        <v>0</v>
      </c>
      <c r="O26" s="42">
        <v>0</v>
      </c>
    </row>
    <row r="27" spans="1:15" ht="20.100000000000001" customHeight="1" x14ac:dyDescent="0.25">
      <c r="A27" s="41" t="s">
        <v>25</v>
      </c>
      <c r="B27" s="42">
        <v>0</v>
      </c>
      <c r="C27" s="42">
        <v>0</v>
      </c>
      <c r="D27" s="42">
        <v>0</v>
      </c>
      <c r="E27" s="42">
        <v>0</v>
      </c>
      <c r="F27" s="42">
        <v>0</v>
      </c>
      <c r="G27" s="42">
        <v>0</v>
      </c>
      <c r="H27" s="42">
        <v>0</v>
      </c>
      <c r="I27" s="42">
        <v>0</v>
      </c>
      <c r="J27" s="42">
        <v>0</v>
      </c>
      <c r="K27" s="42">
        <v>0</v>
      </c>
      <c r="L27" s="42">
        <v>0</v>
      </c>
      <c r="M27" s="42">
        <v>0</v>
      </c>
      <c r="N27" s="42">
        <v>0</v>
      </c>
      <c r="O27" s="42">
        <v>0</v>
      </c>
    </row>
    <row r="28" spans="1:15" ht="20.100000000000001" customHeight="1" x14ac:dyDescent="0.25">
      <c r="A28" s="41" t="s">
        <v>569</v>
      </c>
      <c r="B28" s="42">
        <v>0</v>
      </c>
      <c r="C28" s="42">
        <v>0</v>
      </c>
      <c r="D28" s="42">
        <v>0</v>
      </c>
      <c r="E28" s="42">
        <v>0</v>
      </c>
      <c r="F28" s="42">
        <v>0</v>
      </c>
      <c r="G28" s="42">
        <v>0</v>
      </c>
      <c r="H28" s="42">
        <v>0</v>
      </c>
      <c r="I28" s="42">
        <v>0</v>
      </c>
      <c r="J28" s="42">
        <v>0</v>
      </c>
      <c r="K28" s="42">
        <v>0</v>
      </c>
      <c r="L28" s="42">
        <v>0</v>
      </c>
      <c r="M28" s="42">
        <v>0</v>
      </c>
      <c r="N28" s="42">
        <v>0</v>
      </c>
      <c r="O28" s="42">
        <v>0</v>
      </c>
    </row>
    <row r="29" spans="1:15" ht="20.100000000000001" customHeight="1" x14ac:dyDescent="0.25">
      <c r="A29" s="41" t="s">
        <v>570</v>
      </c>
      <c r="B29" s="42">
        <v>0</v>
      </c>
      <c r="C29" s="42">
        <v>0</v>
      </c>
      <c r="D29" s="42">
        <v>0</v>
      </c>
      <c r="E29" s="42">
        <v>0</v>
      </c>
      <c r="F29" s="42">
        <v>0</v>
      </c>
      <c r="G29" s="42">
        <v>0</v>
      </c>
      <c r="H29" s="42">
        <v>0</v>
      </c>
      <c r="I29" s="42">
        <v>0</v>
      </c>
      <c r="J29" s="42">
        <v>0</v>
      </c>
      <c r="K29" s="42">
        <v>0</v>
      </c>
      <c r="L29" s="42">
        <v>0</v>
      </c>
      <c r="M29" s="42">
        <v>0</v>
      </c>
      <c r="N29" s="42">
        <v>0</v>
      </c>
      <c r="O29" s="42">
        <v>0</v>
      </c>
    </row>
    <row r="30" spans="1:15" ht="20.100000000000001" customHeight="1" x14ac:dyDescent="0.25">
      <c r="A30" s="41" t="s">
        <v>26</v>
      </c>
      <c r="B30" s="42">
        <v>0</v>
      </c>
      <c r="C30" s="42">
        <v>0</v>
      </c>
      <c r="D30" s="42">
        <v>0</v>
      </c>
      <c r="E30" s="42">
        <v>0</v>
      </c>
      <c r="F30" s="42">
        <v>0</v>
      </c>
      <c r="G30" s="42">
        <v>0</v>
      </c>
      <c r="H30" s="42">
        <v>0</v>
      </c>
      <c r="I30" s="42">
        <v>0</v>
      </c>
      <c r="J30" s="42">
        <v>0</v>
      </c>
      <c r="K30" s="42">
        <v>0</v>
      </c>
      <c r="L30" s="42">
        <v>0</v>
      </c>
      <c r="M30" s="42">
        <v>0</v>
      </c>
      <c r="N30" s="42">
        <v>0</v>
      </c>
      <c r="O30" s="42">
        <v>0</v>
      </c>
    </row>
    <row r="31" spans="1:15" s="39" customFormat="1" ht="20.100000000000001" customHeight="1" x14ac:dyDescent="0.25">
      <c r="A31" s="352" t="s">
        <v>258</v>
      </c>
      <c r="B31" s="40">
        <v>12</v>
      </c>
      <c r="C31" s="40">
        <v>237</v>
      </c>
      <c r="D31" s="40">
        <v>0</v>
      </c>
      <c r="E31" s="40">
        <v>3</v>
      </c>
      <c r="F31" s="40">
        <v>2</v>
      </c>
      <c r="G31" s="40">
        <v>234</v>
      </c>
      <c r="H31" s="40">
        <v>0</v>
      </c>
      <c r="I31" s="40">
        <v>0</v>
      </c>
      <c r="J31" s="40">
        <v>0</v>
      </c>
      <c r="K31" s="40">
        <v>0</v>
      </c>
      <c r="L31" s="40">
        <v>1</v>
      </c>
      <c r="M31" s="40">
        <v>0</v>
      </c>
      <c r="N31" s="40">
        <v>0</v>
      </c>
      <c r="O31" s="40">
        <v>0</v>
      </c>
    </row>
    <row r="32" spans="1:15" ht="20.100000000000001" customHeight="1" x14ac:dyDescent="0.25">
      <c r="A32" s="41" t="s">
        <v>27</v>
      </c>
      <c r="B32" s="42">
        <v>0</v>
      </c>
      <c r="C32" s="42">
        <v>21</v>
      </c>
      <c r="D32" s="42">
        <v>0</v>
      </c>
      <c r="E32" s="42">
        <v>0</v>
      </c>
      <c r="F32" s="42">
        <v>0</v>
      </c>
      <c r="G32" s="42">
        <v>21</v>
      </c>
      <c r="H32" s="42">
        <v>0</v>
      </c>
      <c r="I32" s="42">
        <v>0</v>
      </c>
      <c r="J32" s="42">
        <v>0</v>
      </c>
      <c r="K32" s="42">
        <v>0</v>
      </c>
      <c r="L32" s="42">
        <v>0</v>
      </c>
      <c r="M32" s="42">
        <v>0</v>
      </c>
      <c r="N32" s="42">
        <v>0</v>
      </c>
      <c r="O32" s="42">
        <v>0</v>
      </c>
    </row>
    <row r="33" spans="1:15" ht="20.100000000000001" customHeight="1" x14ac:dyDescent="0.25">
      <c r="A33" s="41" t="s">
        <v>28</v>
      </c>
      <c r="B33" s="42">
        <v>7</v>
      </c>
      <c r="C33" s="42">
        <v>214</v>
      </c>
      <c r="D33" s="42">
        <v>0</v>
      </c>
      <c r="E33" s="42">
        <v>3</v>
      </c>
      <c r="F33" s="42">
        <v>2</v>
      </c>
      <c r="G33" s="42">
        <v>211</v>
      </c>
      <c r="H33" s="42">
        <v>0</v>
      </c>
      <c r="I33" s="42">
        <v>0</v>
      </c>
      <c r="J33" s="42">
        <v>0</v>
      </c>
      <c r="K33" s="42">
        <v>0</v>
      </c>
      <c r="L33" s="42">
        <v>1</v>
      </c>
      <c r="M33" s="42">
        <v>0</v>
      </c>
      <c r="N33" s="42">
        <v>0</v>
      </c>
      <c r="O33" s="42">
        <v>0</v>
      </c>
    </row>
    <row r="34" spans="1:15" ht="20.100000000000001" customHeight="1" x14ac:dyDescent="0.25">
      <c r="A34" s="41" t="s">
        <v>29</v>
      </c>
      <c r="B34" s="42">
        <v>5</v>
      </c>
      <c r="C34" s="42">
        <v>2</v>
      </c>
      <c r="D34" s="42">
        <v>0</v>
      </c>
      <c r="E34" s="42">
        <v>0</v>
      </c>
      <c r="F34" s="42">
        <v>0</v>
      </c>
      <c r="G34" s="42">
        <v>2</v>
      </c>
      <c r="H34" s="42">
        <v>0</v>
      </c>
      <c r="I34" s="42">
        <v>0</v>
      </c>
      <c r="J34" s="42">
        <v>0</v>
      </c>
      <c r="K34" s="42">
        <v>0</v>
      </c>
      <c r="L34" s="42">
        <v>0</v>
      </c>
      <c r="M34" s="42">
        <v>0</v>
      </c>
      <c r="N34" s="42">
        <v>0</v>
      </c>
      <c r="O34" s="42">
        <v>0</v>
      </c>
    </row>
    <row r="35" spans="1:15" s="39" customFormat="1" ht="20.100000000000001" customHeight="1" x14ac:dyDescent="0.25">
      <c r="A35" s="352" t="s">
        <v>259</v>
      </c>
      <c r="B35" s="40">
        <v>416</v>
      </c>
      <c r="C35" s="40">
        <v>706</v>
      </c>
      <c r="D35" s="40">
        <v>5</v>
      </c>
      <c r="E35" s="40">
        <v>201</v>
      </c>
      <c r="F35" s="40">
        <v>0</v>
      </c>
      <c r="G35" s="40">
        <v>254</v>
      </c>
      <c r="H35" s="40">
        <v>0</v>
      </c>
      <c r="I35" s="40">
        <v>0</v>
      </c>
      <c r="J35" s="40">
        <v>3</v>
      </c>
      <c r="K35" s="40">
        <v>0</v>
      </c>
      <c r="L35" s="40">
        <v>5</v>
      </c>
      <c r="M35" s="40">
        <v>0</v>
      </c>
      <c r="N35" s="40">
        <v>4</v>
      </c>
      <c r="O35" s="40">
        <v>5</v>
      </c>
    </row>
    <row r="36" spans="1:15" ht="20.100000000000001" customHeight="1" x14ac:dyDescent="0.25">
      <c r="A36" s="41" t="s">
        <v>30</v>
      </c>
      <c r="B36" s="42">
        <v>373</v>
      </c>
      <c r="C36" s="42">
        <v>648</v>
      </c>
      <c r="D36" s="42">
        <v>4</v>
      </c>
      <c r="E36" s="42">
        <v>180</v>
      </c>
      <c r="F36" s="42">
        <v>0</v>
      </c>
      <c r="G36" s="42">
        <v>224</v>
      </c>
      <c r="H36" s="42">
        <v>0</v>
      </c>
      <c r="I36" s="42">
        <v>0</v>
      </c>
      <c r="J36" s="42">
        <v>3</v>
      </c>
      <c r="K36" s="42">
        <v>0</v>
      </c>
      <c r="L36" s="42">
        <v>4</v>
      </c>
      <c r="M36" s="42">
        <v>0</v>
      </c>
      <c r="N36" s="42">
        <v>0</v>
      </c>
      <c r="O36" s="42">
        <v>1</v>
      </c>
    </row>
    <row r="37" spans="1:15" ht="20.100000000000001" customHeight="1" x14ac:dyDescent="0.25">
      <c r="A37" s="41" t="s">
        <v>31</v>
      </c>
      <c r="B37" s="42">
        <v>1</v>
      </c>
      <c r="C37" s="42">
        <v>0</v>
      </c>
      <c r="D37" s="42">
        <v>0</v>
      </c>
      <c r="E37" s="42">
        <v>0</v>
      </c>
      <c r="F37" s="42">
        <v>0</v>
      </c>
      <c r="G37" s="42">
        <v>0</v>
      </c>
      <c r="H37" s="42">
        <v>0</v>
      </c>
      <c r="I37" s="42">
        <v>0</v>
      </c>
      <c r="J37" s="42">
        <v>0</v>
      </c>
      <c r="K37" s="42">
        <v>0</v>
      </c>
      <c r="L37" s="42">
        <v>1</v>
      </c>
      <c r="M37" s="42">
        <v>0</v>
      </c>
      <c r="N37" s="42">
        <v>0</v>
      </c>
      <c r="O37" s="42">
        <v>0</v>
      </c>
    </row>
    <row r="38" spans="1:15" ht="20.100000000000001" customHeight="1" x14ac:dyDescent="0.25">
      <c r="A38" s="41" t="s">
        <v>32</v>
      </c>
      <c r="B38" s="42">
        <v>7</v>
      </c>
      <c r="C38" s="42">
        <v>23</v>
      </c>
      <c r="D38" s="42">
        <v>0</v>
      </c>
      <c r="E38" s="42">
        <v>8</v>
      </c>
      <c r="F38" s="42">
        <v>0</v>
      </c>
      <c r="G38" s="42">
        <v>15</v>
      </c>
      <c r="H38" s="42">
        <v>0</v>
      </c>
      <c r="I38" s="42">
        <v>0</v>
      </c>
      <c r="J38" s="42">
        <v>0</v>
      </c>
      <c r="K38" s="42">
        <v>0</v>
      </c>
      <c r="L38" s="42">
        <v>0</v>
      </c>
      <c r="M38" s="42">
        <v>0</v>
      </c>
      <c r="N38" s="42">
        <v>0</v>
      </c>
      <c r="O38" s="42">
        <v>0</v>
      </c>
    </row>
    <row r="39" spans="1:15" ht="20.100000000000001" customHeight="1" x14ac:dyDescent="0.25">
      <c r="A39" s="41" t="s">
        <v>33</v>
      </c>
      <c r="B39" s="42">
        <v>5</v>
      </c>
      <c r="C39" s="42">
        <v>7</v>
      </c>
      <c r="D39" s="42">
        <v>0</v>
      </c>
      <c r="E39" s="42">
        <v>5</v>
      </c>
      <c r="F39" s="42">
        <v>0</v>
      </c>
      <c r="G39" s="42">
        <v>2</v>
      </c>
      <c r="H39" s="42">
        <v>0</v>
      </c>
      <c r="I39" s="42">
        <v>0</v>
      </c>
      <c r="J39" s="42">
        <v>0</v>
      </c>
      <c r="K39" s="42">
        <v>0</v>
      </c>
      <c r="L39" s="42">
        <v>0</v>
      </c>
      <c r="M39" s="42">
        <v>0</v>
      </c>
      <c r="N39" s="42">
        <v>0</v>
      </c>
      <c r="O39" s="42">
        <v>0</v>
      </c>
    </row>
    <row r="40" spans="1:15" ht="20.100000000000001" customHeight="1" x14ac:dyDescent="0.25">
      <c r="A40" s="41" t="s">
        <v>34</v>
      </c>
      <c r="B40" s="42">
        <v>0</v>
      </c>
      <c r="C40" s="42">
        <v>1</v>
      </c>
      <c r="D40" s="42">
        <v>0</v>
      </c>
      <c r="E40" s="42">
        <v>0</v>
      </c>
      <c r="F40" s="42">
        <v>0</v>
      </c>
      <c r="G40" s="42">
        <v>0</v>
      </c>
      <c r="H40" s="42">
        <v>0</v>
      </c>
      <c r="I40" s="42">
        <v>0</v>
      </c>
      <c r="J40" s="42">
        <v>0</v>
      </c>
      <c r="K40" s="42">
        <v>0</v>
      </c>
      <c r="L40" s="42">
        <v>0</v>
      </c>
      <c r="M40" s="42">
        <v>0</v>
      </c>
      <c r="N40" s="42">
        <v>0</v>
      </c>
      <c r="O40" s="42">
        <v>0</v>
      </c>
    </row>
    <row r="41" spans="1:15" ht="20.100000000000001" customHeight="1" x14ac:dyDescent="0.25">
      <c r="A41" s="41" t="s">
        <v>571</v>
      </c>
      <c r="B41" s="42">
        <v>0</v>
      </c>
      <c r="C41" s="42">
        <v>0</v>
      </c>
      <c r="D41" s="42">
        <v>0</v>
      </c>
      <c r="E41" s="42">
        <v>0</v>
      </c>
      <c r="F41" s="42">
        <v>0</v>
      </c>
      <c r="G41" s="42">
        <v>0</v>
      </c>
      <c r="H41" s="42">
        <v>0</v>
      </c>
      <c r="I41" s="42">
        <v>0</v>
      </c>
      <c r="J41" s="42">
        <v>0</v>
      </c>
      <c r="K41" s="42">
        <v>0</v>
      </c>
      <c r="L41" s="42">
        <v>0</v>
      </c>
      <c r="M41" s="42">
        <v>0</v>
      </c>
      <c r="N41" s="42">
        <v>0</v>
      </c>
      <c r="O41" s="42">
        <v>0</v>
      </c>
    </row>
    <row r="42" spans="1:15" ht="20.100000000000001" customHeight="1" x14ac:dyDescent="0.25">
      <c r="A42" s="41" t="s">
        <v>35</v>
      </c>
      <c r="B42" s="42">
        <v>0</v>
      </c>
      <c r="C42" s="42">
        <v>0</v>
      </c>
      <c r="D42" s="42">
        <v>0</v>
      </c>
      <c r="E42" s="42">
        <v>0</v>
      </c>
      <c r="F42" s="42">
        <v>0</v>
      </c>
      <c r="G42" s="42">
        <v>0</v>
      </c>
      <c r="H42" s="42">
        <v>0</v>
      </c>
      <c r="I42" s="42">
        <v>0</v>
      </c>
      <c r="J42" s="42">
        <v>0</v>
      </c>
      <c r="K42" s="42">
        <v>0</v>
      </c>
      <c r="L42" s="42">
        <v>0</v>
      </c>
      <c r="M42" s="42">
        <v>0</v>
      </c>
      <c r="N42" s="42">
        <v>0</v>
      </c>
      <c r="O42" s="42">
        <v>0</v>
      </c>
    </row>
    <row r="43" spans="1:15" ht="20.100000000000001" customHeight="1" x14ac:dyDescent="0.25">
      <c r="A43" s="41" t="s">
        <v>36</v>
      </c>
      <c r="B43" s="42">
        <v>4</v>
      </c>
      <c r="C43" s="42">
        <v>1</v>
      </c>
      <c r="D43" s="42">
        <v>0</v>
      </c>
      <c r="E43" s="42">
        <v>1</v>
      </c>
      <c r="F43" s="42">
        <v>0</v>
      </c>
      <c r="G43" s="42">
        <v>0</v>
      </c>
      <c r="H43" s="42">
        <v>0</v>
      </c>
      <c r="I43" s="42">
        <v>0</v>
      </c>
      <c r="J43" s="42">
        <v>0</v>
      </c>
      <c r="K43" s="42">
        <v>0</v>
      </c>
      <c r="L43" s="42">
        <v>0</v>
      </c>
      <c r="M43" s="42">
        <v>0</v>
      </c>
      <c r="N43" s="42">
        <v>0</v>
      </c>
      <c r="O43" s="42">
        <v>0</v>
      </c>
    </row>
    <row r="44" spans="1:15" ht="20.100000000000001" customHeight="1" x14ac:dyDescent="0.25">
      <c r="A44" s="41" t="s">
        <v>37</v>
      </c>
      <c r="B44" s="42">
        <v>2</v>
      </c>
      <c r="C44" s="42">
        <v>2</v>
      </c>
      <c r="D44" s="42">
        <v>1</v>
      </c>
      <c r="E44" s="42">
        <v>2</v>
      </c>
      <c r="F44" s="42">
        <v>0</v>
      </c>
      <c r="G44" s="42">
        <v>0</v>
      </c>
      <c r="H44" s="42">
        <v>0</v>
      </c>
      <c r="I44" s="42">
        <v>0</v>
      </c>
      <c r="J44" s="42">
        <v>0</v>
      </c>
      <c r="K44" s="42">
        <v>0</v>
      </c>
      <c r="L44" s="42">
        <v>0</v>
      </c>
      <c r="M44" s="42">
        <v>0</v>
      </c>
      <c r="N44" s="42">
        <v>0</v>
      </c>
      <c r="O44" s="42">
        <v>0</v>
      </c>
    </row>
    <row r="45" spans="1:15" ht="20.100000000000001" customHeight="1" x14ac:dyDescent="0.25">
      <c r="A45" s="41" t="s">
        <v>38</v>
      </c>
      <c r="B45" s="42">
        <v>0</v>
      </c>
      <c r="C45" s="42">
        <v>0</v>
      </c>
      <c r="D45" s="42">
        <v>0</v>
      </c>
      <c r="E45" s="42">
        <v>0</v>
      </c>
      <c r="F45" s="42">
        <v>0</v>
      </c>
      <c r="G45" s="42">
        <v>0</v>
      </c>
      <c r="H45" s="42">
        <v>0</v>
      </c>
      <c r="I45" s="42">
        <v>0</v>
      </c>
      <c r="J45" s="42">
        <v>0</v>
      </c>
      <c r="K45" s="42">
        <v>0</v>
      </c>
      <c r="L45" s="42">
        <v>0</v>
      </c>
      <c r="M45" s="42">
        <v>0</v>
      </c>
      <c r="N45" s="42">
        <v>0</v>
      </c>
      <c r="O45" s="42">
        <v>0</v>
      </c>
    </row>
    <row r="46" spans="1:15" ht="20.100000000000001" customHeight="1" x14ac:dyDescent="0.25">
      <c r="A46" s="41" t="s">
        <v>39</v>
      </c>
      <c r="B46" s="42">
        <v>23</v>
      </c>
      <c r="C46" s="42">
        <v>20</v>
      </c>
      <c r="D46" s="42">
        <v>0</v>
      </c>
      <c r="E46" s="42">
        <v>1</v>
      </c>
      <c r="F46" s="42">
        <v>0</v>
      </c>
      <c r="G46" s="42">
        <v>13</v>
      </c>
      <c r="H46" s="42">
        <v>0</v>
      </c>
      <c r="I46" s="42">
        <v>0</v>
      </c>
      <c r="J46" s="42">
        <v>0</v>
      </c>
      <c r="K46" s="42">
        <v>0</v>
      </c>
      <c r="L46" s="42">
        <v>0</v>
      </c>
      <c r="M46" s="42">
        <v>0</v>
      </c>
      <c r="N46" s="42">
        <v>4</v>
      </c>
      <c r="O46" s="42">
        <v>4</v>
      </c>
    </row>
    <row r="47" spans="1:15" ht="20.100000000000001" customHeight="1" x14ac:dyDescent="0.25">
      <c r="A47" s="41" t="s">
        <v>40</v>
      </c>
      <c r="B47" s="42">
        <v>1</v>
      </c>
      <c r="C47" s="42">
        <v>4</v>
      </c>
      <c r="D47" s="42">
        <v>0</v>
      </c>
      <c r="E47" s="42">
        <v>4</v>
      </c>
      <c r="F47" s="42">
        <v>0</v>
      </c>
      <c r="G47" s="42">
        <v>0</v>
      </c>
      <c r="H47" s="42">
        <v>0</v>
      </c>
      <c r="I47" s="42">
        <v>0</v>
      </c>
      <c r="J47" s="42">
        <v>0</v>
      </c>
      <c r="K47" s="42">
        <v>0</v>
      </c>
      <c r="L47" s="42">
        <v>0</v>
      </c>
      <c r="M47" s="42">
        <v>0</v>
      </c>
      <c r="N47" s="42">
        <v>0</v>
      </c>
      <c r="O47" s="42">
        <v>0</v>
      </c>
    </row>
    <row r="48" spans="1:15" s="39" customFormat="1" ht="20.100000000000001" customHeight="1" x14ac:dyDescent="0.25">
      <c r="A48" s="352" t="s">
        <v>590</v>
      </c>
      <c r="B48" s="40">
        <v>25</v>
      </c>
      <c r="C48" s="40">
        <v>27</v>
      </c>
      <c r="D48" s="40">
        <v>2</v>
      </c>
      <c r="E48" s="40">
        <v>1</v>
      </c>
      <c r="F48" s="40">
        <v>5</v>
      </c>
      <c r="G48" s="40">
        <v>2</v>
      </c>
      <c r="H48" s="40">
        <v>0</v>
      </c>
      <c r="I48" s="40">
        <v>1</v>
      </c>
      <c r="J48" s="40">
        <v>3</v>
      </c>
      <c r="K48" s="40">
        <v>3</v>
      </c>
      <c r="L48" s="40">
        <v>0</v>
      </c>
      <c r="M48" s="40">
        <v>2</v>
      </c>
      <c r="N48" s="40">
        <v>3</v>
      </c>
      <c r="O48" s="40">
        <v>0</v>
      </c>
    </row>
    <row r="49" spans="1:15" ht="20.100000000000001" customHeight="1" x14ac:dyDescent="0.25">
      <c r="A49" s="41" t="s">
        <v>265</v>
      </c>
      <c r="B49" s="42">
        <v>0</v>
      </c>
      <c r="C49" s="42">
        <v>0</v>
      </c>
      <c r="D49" s="42">
        <v>0</v>
      </c>
      <c r="E49" s="42">
        <v>0</v>
      </c>
      <c r="F49" s="42">
        <v>0</v>
      </c>
      <c r="G49" s="42">
        <v>0</v>
      </c>
      <c r="H49" s="42">
        <v>0</v>
      </c>
      <c r="I49" s="42">
        <v>0</v>
      </c>
      <c r="J49" s="42">
        <v>0</v>
      </c>
      <c r="K49" s="42">
        <v>0</v>
      </c>
      <c r="L49" s="42">
        <v>0</v>
      </c>
      <c r="M49" s="42">
        <v>0</v>
      </c>
      <c r="N49" s="42">
        <v>0</v>
      </c>
      <c r="O49" s="42">
        <v>0</v>
      </c>
    </row>
    <row r="50" spans="1:15" ht="20.100000000000001" customHeight="1" x14ac:dyDescent="0.25">
      <c r="A50" s="41" t="s">
        <v>572</v>
      </c>
      <c r="B50" s="42">
        <v>0</v>
      </c>
      <c r="C50" s="42">
        <v>0</v>
      </c>
      <c r="D50" s="42">
        <v>0</v>
      </c>
      <c r="E50" s="42">
        <v>0</v>
      </c>
      <c r="F50" s="42">
        <v>0</v>
      </c>
      <c r="G50" s="42">
        <v>0</v>
      </c>
      <c r="H50" s="42">
        <v>0</v>
      </c>
      <c r="I50" s="42">
        <v>0</v>
      </c>
      <c r="J50" s="42">
        <v>0</v>
      </c>
      <c r="K50" s="42">
        <v>0</v>
      </c>
      <c r="L50" s="42">
        <v>0</v>
      </c>
      <c r="M50" s="42">
        <v>0</v>
      </c>
      <c r="N50" s="42">
        <v>0</v>
      </c>
      <c r="O50" s="42">
        <v>0</v>
      </c>
    </row>
    <row r="51" spans="1:15" ht="20.100000000000001" customHeight="1" x14ac:dyDescent="0.25">
      <c r="A51" s="41" t="s">
        <v>41</v>
      </c>
      <c r="B51" s="42">
        <v>0</v>
      </c>
      <c r="C51" s="42">
        <v>1</v>
      </c>
      <c r="D51" s="42">
        <v>0</v>
      </c>
      <c r="E51" s="42">
        <v>0</v>
      </c>
      <c r="F51" s="42">
        <v>0</v>
      </c>
      <c r="G51" s="42">
        <v>1</v>
      </c>
      <c r="H51" s="42">
        <v>0</v>
      </c>
      <c r="I51" s="42">
        <v>0</v>
      </c>
      <c r="J51" s="42">
        <v>0</v>
      </c>
      <c r="K51" s="42">
        <v>0</v>
      </c>
      <c r="L51" s="42">
        <v>0</v>
      </c>
      <c r="M51" s="42">
        <v>0</v>
      </c>
      <c r="N51" s="42">
        <v>0</v>
      </c>
      <c r="O51" s="42">
        <v>0</v>
      </c>
    </row>
    <row r="52" spans="1:15" ht="20.100000000000001" customHeight="1" x14ac:dyDescent="0.25">
      <c r="A52" s="41" t="s">
        <v>573</v>
      </c>
      <c r="B52" s="42">
        <v>0</v>
      </c>
      <c r="C52" s="42">
        <v>0</v>
      </c>
      <c r="D52" s="42">
        <v>0</v>
      </c>
      <c r="E52" s="42">
        <v>0</v>
      </c>
      <c r="F52" s="42">
        <v>0</v>
      </c>
      <c r="G52" s="42">
        <v>0</v>
      </c>
      <c r="H52" s="42">
        <v>0</v>
      </c>
      <c r="I52" s="42">
        <v>0</v>
      </c>
      <c r="J52" s="42">
        <v>0</v>
      </c>
      <c r="K52" s="42">
        <v>0</v>
      </c>
      <c r="L52" s="42">
        <v>0</v>
      </c>
      <c r="M52" s="42">
        <v>0</v>
      </c>
      <c r="N52" s="42">
        <v>0</v>
      </c>
      <c r="O52" s="42">
        <v>0</v>
      </c>
    </row>
    <row r="53" spans="1:15" ht="20.100000000000001" customHeight="1" x14ac:dyDescent="0.25">
      <c r="A53" s="41" t="s">
        <v>269</v>
      </c>
      <c r="B53" s="42">
        <v>1</v>
      </c>
      <c r="C53" s="42">
        <v>0</v>
      </c>
      <c r="D53" s="42">
        <v>1</v>
      </c>
      <c r="E53" s="42">
        <v>0</v>
      </c>
      <c r="F53" s="42">
        <v>0</v>
      </c>
      <c r="G53" s="42">
        <v>0</v>
      </c>
      <c r="H53" s="42">
        <v>0</v>
      </c>
      <c r="I53" s="42">
        <v>0</v>
      </c>
      <c r="J53" s="42">
        <v>0</v>
      </c>
      <c r="K53" s="42">
        <v>0</v>
      </c>
      <c r="L53" s="42">
        <v>0</v>
      </c>
      <c r="M53" s="42">
        <v>0</v>
      </c>
      <c r="N53" s="42">
        <v>0</v>
      </c>
      <c r="O53" s="42">
        <v>0</v>
      </c>
    </row>
    <row r="54" spans="1:15" ht="20.100000000000001" customHeight="1" x14ac:dyDescent="0.25">
      <c r="A54" s="41" t="s">
        <v>277</v>
      </c>
      <c r="B54" s="42">
        <v>3</v>
      </c>
      <c r="C54" s="42">
        <v>1</v>
      </c>
      <c r="D54" s="42">
        <v>0</v>
      </c>
      <c r="E54" s="42">
        <v>0</v>
      </c>
      <c r="F54" s="42">
        <v>0</v>
      </c>
      <c r="G54" s="42">
        <v>0</v>
      </c>
      <c r="H54" s="42">
        <v>0</v>
      </c>
      <c r="I54" s="42">
        <v>0</v>
      </c>
      <c r="J54" s="42">
        <v>0</v>
      </c>
      <c r="K54" s="42">
        <v>1</v>
      </c>
      <c r="L54" s="42">
        <v>0</v>
      </c>
      <c r="M54" s="42">
        <v>0</v>
      </c>
      <c r="N54" s="42">
        <v>0</v>
      </c>
      <c r="O54" s="42">
        <v>0</v>
      </c>
    </row>
    <row r="55" spans="1:15" ht="20.100000000000001" customHeight="1" x14ac:dyDescent="0.25">
      <c r="A55" s="41" t="s">
        <v>42</v>
      </c>
      <c r="B55" s="42">
        <v>19</v>
      </c>
      <c r="C55" s="42">
        <v>24</v>
      </c>
      <c r="D55" s="42">
        <v>1</v>
      </c>
      <c r="E55" s="42">
        <v>1</v>
      </c>
      <c r="F55" s="42">
        <v>5</v>
      </c>
      <c r="G55" s="42">
        <v>1</v>
      </c>
      <c r="H55" s="42">
        <v>0</v>
      </c>
      <c r="I55" s="42">
        <v>1</v>
      </c>
      <c r="J55" s="42">
        <v>3</v>
      </c>
      <c r="K55" s="42">
        <v>2</v>
      </c>
      <c r="L55" s="42">
        <v>0</v>
      </c>
      <c r="M55" s="42">
        <v>2</v>
      </c>
      <c r="N55" s="42">
        <v>3</v>
      </c>
      <c r="O55" s="42">
        <v>0</v>
      </c>
    </row>
    <row r="56" spans="1:15" ht="20.100000000000001" customHeight="1" x14ac:dyDescent="0.25">
      <c r="A56" s="41" t="s">
        <v>271</v>
      </c>
      <c r="B56" s="42">
        <v>0</v>
      </c>
      <c r="C56" s="42">
        <v>0</v>
      </c>
      <c r="D56" s="42">
        <v>0</v>
      </c>
      <c r="E56" s="42">
        <v>0</v>
      </c>
      <c r="F56" s="42">
        <v>0</v>
      </c>
      <c r="G56" s="42">
        <v>0</v>
      </c>
      <c r="H56" s="42">
        <v>0</v>
      </c>
      <c r="I56" s="42">
        <v>0</v>
      </c>
      <c r="J56" s="42">
        <v>0</v>
      </c>
      <c r="K56" s="42">
        <v>0</v>
      </c>
      <c r="L56" s="42">
        <v>0</v>
      </c>
      <c r="M56" s="42">
        <v>0</v>
      </c>
      <c r="N56" s="42">
        <v>0</v>
      </c>
      <c r="O56" s="42">
        <v>0</v>
      </c>
    </row>
    <row r="57" spans="1:15" ht="20.100000000000001" customHeight="1" x14ac:dyDescent="0.25">
      <c r="A57" s="41" t="s">
        <v>574</v>
      </c>
      <c r="B57" s="42">
        <v>0</v>
      </c>
      <c r="C57" s="42">
        <v>0</v>
      </c>
      <c r="D57" s="42">
        <v>0</v>
      </c>
      <c r="E57" s="42">
        <v>0</v>
      </c>
      <c r="F57" s="42">
        <v>0</v>
      </c>
      <c r="G57" s="42">
        <v>0</v>
      </c>
      <c r="H57" s="42">
        <v>0</v>
      </c>
      <c r="I57" s="42">
        <v>0</v>
      </c>
      <c r="J57" s="42">
        <v>0</v>
      </c>
      <c r="K57" s="42">
        <v>0</v>
      </c>
      <c r="L57" s="42">
        <v>0</v>
      </c>
      <c r="M57" s="42">
        <v>0</v>
      </c>
      <c r="N57" s="42">
        <v>0</v>
      </c>
      <c r="O57" s="42">
        <v>0</v>
      </c>
    </row>
    <row r="58" spans="1:15" ht="20.100000000000001" customHeight="1" x14ac:dyDescent="0.25">
      <c r="A58" s="41" t="s">
        <v>43</v>
      </c>
      <c r="B58" s="42">
        <v>0</v>
      </c>
      <c r="C58" s="42">
        <v>0</v>
      </c>
      <c r="D58" s="42">
        <v>0</v>
      </c>
      <c r="E58" s="42">
        <v>0</v>
      </c>
      <c r="F58" s="42">
        <v>0</v>
      </c>
      <c r="G58" s="42">
        <v>0</v>
      </c>
      <c r="H58" s="42">
        <v>0</v>
      </c>
      <c r="I58" s="42">
        <v>0</v>
      </c>
      <c r="J58" s="42">
        <v>0</v>
      </c>
      <c r="K58" s="42">
        <v>0</v>
      </c>
      <c r="L58" s="42">
        <v>0</v>
      </c>
      <c r="M58" s="42">
        <v>0</v>
      </c>
      <c r="N58" s="42">
        <v>0</v>
      </c>
      <c r="O58" s="42">
        <v>0</v>
      </c>
    </row>
    <row r="59" spans="1:15" ht="20.100000000000001" customHeight="1" x14ac:dyDescent="0.25">
      <c r="A59" s="41" t="s">
        <v>44</v>
      </c>
      <c r="B59" s="42">
        <v>0</v>
      </c>
      <c r="C59" s="42">
        <v>0</v>
      </c>
      <c r="D59" s="42">
        <v>0</v>
      </c>
      <c r="E59" s="42">
        <v>0</v>
      </c>
      <c r="F59" s="42">
        <v>0</v>
      </c>
      <c r="G59" s="42">
        <v>0</v>
      </c>
      <c r="H59" s="42">
        <v>0</v>
      </c>
      <c r="I59" s="42">
        <v>0</v>
      </c>
      <c r="J59" s="42">
        <v>0</v>
      </c>
      <c r="K59" s="42">
        <v>0</v>
      </c>
      <c r="L59" s="42">
        <v>0</v>
      </c>
      <c r="M59" s="42">
        <v>0</v>
      </c>
      <c r="N59" s="42">
        <v>0</v>
      </c>
      <c r="O59" s="42">
        <v>0</v>
      </c>
    </row>
    <row r="60" spans="1:15" ht="20.100000000000001" customHeight="1" x14ac:dyDescent="0.25">
      <c r="A60" s="41" t="s">
        <v>575</v>
      </c>
      <c r="B60" s="42">
        <v>0</v>
      </c>
      <c r="C60" s="42">
        <v>0</v>
      </c>
      <c r="D60" s="42">
        <v>0</v>
      </c>
      <c r="E60" s="42">
        <v>0</v>
      </c>
      <c r="F60" s="42">
        <v>0</v>
      </c>
      <c r="G60" s="42">
        <v>0</v>
      </c>
      <c r="H60" s="42">
        <v>0</v>
      </c>
      <c r="I60" s="42">
        <v>0</v>
      </c>
      <c r="J60" s="42">
        <v>0</v>
      </c>
      <c r="K60" s="42">
        <v>0</v>
      </c>
      <c r="L60" s="42">
        <v>0</v>
      </c>
      <c r="M60" s="42">
        <v>0</v>
      </c>
      <c r="N60" s="42">
        <v>0</v>
      </c>
      <c r="O60" s="42">
        <v>0</v>
      </c>
    </row>
    <row r="61" spans="1:15" ht="20.100000000000001" customHeight="1" x14ac:dyDescent="0.25">
      <c r="A61" s="41" t="s">
        <v>263</v>
      </c>
      <c r="B61" s="42">
        <v>0</v>
      </c>
      <c r="C61" s="42">
        <v>1</v>
      </c>
      <c r="D61" s="42">
        <v>0</v>
      </c>
      <c r="E61" s="42">
        <v>0</v>
      </c>
      <c r="F61" s="42">
        <v>0</v>
      </c>
      <c r="G61" s="42">
        <v>0</v>
      </c>
      <c r="H61" s="42">
        <v>0</v>
      </c>
      <c r="I61" s="42">
        <v>0</v>
      </c>
      <c r="J61" s="42">
        <v>0</v>
      </c>
      <c r="K61" s="42">
        <v>0</v>
      </c>
      <c r="L61" s="42">
        <v>0</v>
      </c>
      <c r="M61" s="42">
        <v>0</v>
      </c>
      <c r="N61" s="42">
        <v>0</v>
      </c>
      <c r="O61" s="42">
        <v>0</v>
      </c>
    </row>
    <row r="62" spans="1:15" ht="20.100000000000001" customHeight="1" x14ac:dyDescent="0.25">
      <c r="A62" s="41" t="s">
        <v>576</v>
      </c>
      <c r="B62" s="42">
        <v>0</v>
      </c>
      <c r="C62" s="42">
        <v>0</v>
      </c>
      <c r="D62" s="42">
        <v>0</v>
      </c>
      <c r="E62" s="42">
        <v>0</v>
      </c>
      <c r="F62" s="42">
        <v>0</v>
      </c>
      <c r="G62" s="42">
        <v>0</v>
      </c>
      <c r="H62" s="42">
        <v>0</v>
      </c>
      <c r="I62" s="42">
        <v>0</v>
      </c>
      <c r="J62" s="42">
        <v>0</v>
      </c>
      <c r="K62" s="42">
        <v>0</v>
      </c>
      <c r="L62" s="42">
        <v>0</v>
      </c>
      <c r="M62" s="42">
        <v>0</v>
      </c>
      <c r="N62" s="42">
        <v>0</v>
      </c>
      <c r="O62" s="42">
        <v>0</v>
      </c>
    </row>
    <row r="63" spans="1:15" ht="20.100000000000001" customHeight="1" x14ac:dyDescent="0.25">
      <c r="A63" s="41" t="s">
        <v>577</v>
      </c>
      <c r="B63" s="42">
        <v>0</v>
      </c>
      <c r="C63" s="42">
        <v>0</v>
      </c>
      <c r="D63" s="42">
        <v>0</v>
      </c>
      <c r="E63" s="42">
        <v>0</v>
      </c>
      <c r="F63" s="42">
        <v>0</v>
      </c>
      <c r="G63" s="42">
        <v>0</v>
      </c>
      <c r="H63" s="42">
        <v>0</v>
      </c>
      <c r="I63" s="42">
        <v>0</v>
      </c>
      <c r="J63" s="42">
        <v>0</v>
      </c>
      <c r="K63" s="42">
        <v>0</v>
      </c>
      <c r="L63" s="42">
        <v>0</v>
      </c>
      <c r="M63" s="42">
        <v>0</v>
      </c>
      <c r="N63" s="42">
        <v>0</v>
      </c>
      <c r="O63" s="42">
        <v>0</v>
      </c>
    </row>
    <row r="64" spans="1:15" ht="20.100000000000001" customHeight="1" x14ac:dyDescent="0.25">
      <c r="A64" s="41" t="s">
        <v>578</v>
      </c>
      <c r="B64" s="42">
        <v>0</v>
      </c>
      <c r="C64" s="42">
        <v>0</v>
      </c>
      <c r="D64" s="42">
        <v>0</v>
      </c>
      <c r="E64" s="42">
        <v>0</v>
      </c>
      <c r="F64" s="42">
        <v>0</v>
      </c>
      <c r="G64" s="42">
        <v>0</v>
      </c>
      <c r="H64" s="42">
        <v>0</v>
      </c>
      <c r="I64" s="42">
        <v>0</v>
      </c>
      <c r="J64" s="42">
        <v>0</v>
      </c>
      <c r="K64" s="42">
        <v>0</v>
      </c>
      <c r="L64" s="42">
        <v>0</v>
      </c>
      <c r="M64" s="42">
        <v>0</v>
      </c>
      <c r="N64" s="42">
        <v>0</v>
      </c>
      <c r="O64" s="42">
        <v>0</v>
      </c>
    </row>
    <row r="65" spans="1:28" ht="20.100000000000001" customHeight="1" x14ac:dyDescent="0.25">
      <c r="A65" s="41" t="s">
        <v>264</v>
      </c>
      <c r="B65" s="42">
        <v>2</v>
      </c>
      <c r="C65" s="42">
        <v>0</v>
      </c>
      <c r="D65" s="42">
        <v>0</v>
      </c>
      <c r="E65" s="42">
        <v>0</v>
      </c>
      <c r="F65" s="42">
        <v>0</v>
      </c>
      <c r="G65" s="42">
        <v>0</v>
      </c>
      <c r="H65" s="42">
        <v>0</v>
      </c>
      <c r="I65" s="42">
        <v>0</v>
      </c>
      <c r="J65" s="42">
        <v>0</v>
      </c>
      <c r="K65" s="42">
        <v>0</v>
      </c>
      <c r="L65" s="42">
        <v>0</v>
      </c>
      <c r="M65" s="42">
        <v>0</v>
      </c>
      <c r="N65" s="42">
        <v>0</v>
      </c>
      <c r="O65" s="42">
        <v>0</v>
      </c>
    </row>
    <row r="66" spans="1:28" ht="20.100000000000001" customHeight="1" x14ac:dyDescent="0.25">
      <c r="A66" s="41" t="s">
        <v>268</v>
      </c>
      <c r="B66" s="42">
        <v>0</v>
      </c>
      <c r="C66" s="42">
        <v>0</v>
      </c>
      <c r="D66" s="42">
        <v>0</v>
      </c>
      <c r="E66" s="42">
        <v>0</v>
      </c>
      <c r="F66" s="42">
        <v>0</v>
      </c>
      <c r="G66" s="42">
        <v>0</v>
      </c>
      <c r="H66" s="42">
        <v>0</v>
      </c>
      <c r="I66" s="42">
        <v>0</v>
      </c>
      <c r="J66" s="42">
        <v>0</v>
      </c>
      <c r="K66" s="42">
        <v>0</v>
      </c>
      <c r="L66" s="42">
        <v>0</v>
      </c>
      <c r="M66" s="42">
        <v>0</v>
      </c>
      <c r="N66" s="42">
        <v>0</v>
      </c>
      <c r="O66" s="42">
        <v>0</v>
      </c>
    </row>
    <row r="67" spans="1:28" ht="20.100000000000001" customHeight="1" thickBot="1" x14ac:dyDescent="0.3">
      <c r="A67" s="41" t="s">
        <v>45</v>
      </c>
      <c r="B67" s="42">
        <v>0</v>
      </c>
      <c r="C67" s="42">
        <v>0</v>
      </c>
      <c r="D67" s="42">
        <v>0</v>
      </c>
      <c r="E67" s="42">
        <v>0</v>
      </c>
      <c r="F67" s="42">
        <v>0</v>
      </c>
      <c r="G67" s="42">
        <v>0</v>
      </c>
      <c r="H67" s="42">
        <v>0</v>
      </c>
      <c r="I67" s="42">
        <v>0</v>
      </c>
      <c r="J67" s="42">
        <v>0</v>
      </c>
      <c r="K67" s="42">
        <v>0</v>
      </c>
      <c r="L67" s="42">
        <v>0</v>
      </c>
      <c r="M67" s="42">
        <v>0</v>
      </c>
      <c r="N67" s="42">
        <v>0</v>
      </c>
      <c r="O67" s="42">
        <v>0</v>
      </c>
    </row>
    <row r="68" spans="1:28" s="48" customFormat="1" ht="15.95" customHeight="1" x14ac:dyDescent="0.25">
      <c r="A68" s="331" t="s">
        <v>588</v>
      </c>
      <c r="B68" s="331"/>
      <c r="C68" s="331"/>
      <c r="D68" s="332"/>
      <c r="E68" s="332"/>
      <c r="F68" s="332"/>
      <c r="G68" s="332"/>
      <c r="H68" s="332"/>
      <c r="I68" s="332"/>
      <c r="J68" s="332"/>
      <c r="K68" s="332"/>
      <c r="L68" s="332"/>
      <c r="M68" s="332"/>
      <c r="N68" s="332"/>
      <c r="O68" s="333" t="s">
        <v>585</v>
      </c>
    </row>
    <row r="69" spans="1:28" s="27" customFormat="1" ht="24.95" customHeight="1" x14ac:dyDescent="0.25">
      <c r="A69" s="347" t="s">
        <v>115</v>
      </c>
      <c r="B69" s="347"/>
      <c r="C69" s="347"/>
      <c r="D69" s="347"/>
      <c r="E69" s="347"/>
      <c r="F69" s="347"/>
      <c r="G69" s="347"/>
    </row>
    <row r="70" spans="1:28" ht="24.95" customHeight="1" thickBot="1" x14ac:dyDescent="0.25">
      <c r="A70" s="28" t="s">
        <v>544</v>
      </c>
      <c r="B70" s="45"/>
      <c r="C70" s="45"/>
      <c r="D70" s="62"/>
      <c r="E70" s="62"/>
      <c r="F70" s="62"/>
      <c r="G70" s="62"/>
      <c r="H70" s="62"/>
      <c r="I70" s="62"/>
      <c r="J70" s="62"/>
      <c r="K70" s="62"/>
      <c r="L70" s="62"/>
      <c r="M70" s="336" t="s">
        <v>587</v>
      </c>
      <c r="N70" s="63"/>
      <c r="O70" s="63"/>
    </row>
    <row r="71" spans="1:28" ht="20.100000000000001" customHeight="1" x14ac:dyDescent="0.25">
      <c r="A71" s="1023" t="s">
        <v>8</v>
      </c>
      <c r="B71" s="1019" t="s">
        <v>84</v>
      </c>
      <c r="C71" s="1020"/>
      <c r="D71" s="1020"/>
      <c r="E71" s="1020"/>
      <c r="F71" s="1020"/>
      <c r="G71" s="1020"/>
      <c r="H71" s="1020"/>
      <c r="I71" s="1020"/>
      <c r="J71" s="1020"/>
      <c r="K71" s="1020"/>
      <c r="L71" s="1020"/>
      <c r="M71" s="1020"/>
      <c r="N71" s="63"/>
      <c r="O71" s="63"/>
    </row>
    <row r="72" spans="1:28" ht="20.100000000000001" customHeight="1" x14ac:dyDescent="0.25">
      <c r="A72" s="1024"/>
      <c r="B72" s="1021" t="s">
        <v>77</v>
      </c>
      <c r="C72" s="1021"/>
      <c r="D72" s="32" t="s">
        <v>78</v>
      </c>
      <c r="E72" s="32"/>
      <c r="F72" s="1021" t="s">
        <v>79</v>
      </c>
      <c r="G72" s="1021"/>
      <c r="H72" s="32" t="s">
        <v>80</v>
      </c>
      <c r="I72" s="32"/>
      <c r="J72" s="1021" t="s">
        <v>81</v>
      </c>
      <c r="K72" s="1021"/>
      <c r="L72" s="32" t="s">
        <v>82</v>
      </c>
      <c r="M72" s="57"/>
      <c r="N72" s="58"/>
      <c r="P72" s="63"/>
    </row>
    <row r="73" spans="1:28" s="39" customFormat="1" ht="20.100000000000001" customHeight="1" x14ac:dyDescent="0.25">
      <c r="A73" s="1025"/>
      <c r="B73" s="334">
        <v>2015</v>
      </c>
      <c r="C73" s="334">
        <v>2016</v>
      </c>
      <c r="D73" s="334">
        <v>2015</v>
      </c>
      <c r="E73" s="334">
        <v>2016</v>
      </c>
      <c r="F73" s="334">
        <v>2015</v>
      </c>
      <c r="G73" s="334">
        <v>2016</v>
      </c>
      <c r="H73" s="334">
        <v>2015</v>
      </c>
      <c r="I73" s="334">
        <v>2016</v>
      </c>
      <c r="J73" s="334">
        <v>2015</v>
      </c>
      <c r="K73" s="334">
        <v>2016</v>
      </c>
      <c r="L73" s="334">
        <v>2015</v>
      </c>
      <c r="M73" s="335">
        <v>2016</v>
      </c>
      <c r="N73" s="56"/>
      <c r="P73" s="61"/>
    </row>
    <row r="74" spans="1:28" s="39" customFormat="1" ht="20.100000000000001" customHeight="1" x14ac:dyDescent="0.25">
      <c r="A74" s="36" t="s">
        <v>10</v>
      </c>
      <c r="B74" s="37">
        <v>18</v>
      </c>
      <c r="C74" s="37">
        <v>10</v>
      </c>
      <c r="D74" s="37">
        <v>5</v>
      </c>
      <c r="E74" s="37">
        <v>29</v>
      </c>
      <c r="F74" s="37">
        <v>7</v>
      </c>
      <c r="G74" s="37">
        <v>13</v>
      </c>
      <c r="H74" s="37">
        <v>15</v>
      </c>
      <c r="I74" s="37">
        <v>10</v>
      </c>
      <c r="J74" s="37">
        <v>4</v>
      </c>
      <c r="K74" s="37">
        <v>12</v>
      </c>
      <c r="L74" s="37">
        <v>463</v>
      </c>
      <c r="M74" s="37">
        <v>255</v>
      </c>
      <c r="P74" s="61"/>
      <c r="Q74" s="41"/>
    </row>
    <row r="75" spans="1:28" ht="20.100000000000001" customHeight="1" x14ac:dyDescent="0.25">
      <c r="A75" s="352" t="s">
        <v>260</v>
      </c>
      <c r="B75" s="40">
        <v>0</v>
      </c>
      <c r="C75" s="40">
        <v>0</v>
      </c>
      <c r="D75" s="40">
        <v>0</v>
      </c>
      <c r="E75" s="40">
        <v>1</v>
      </c>
      <c r="F75" s="40">
        <v>0</v>
      </c>
      <c r="G75" s="40">
        <v>0</v>
      </c>
      <c r="H75" s="40">
        <v>0</v>
      </c>
      <c r="I75" s="40">
        <v>0</v>
      </c>
      <c r="J75" s="40">
        <v>0</v>
      </c>
      <c r="K75" s="40">
        <v>0</v>
      </c>
      <c r="L75" s="40">
        <v>4</v>
      </c>
      <c r="M75" s="40">
        <v>0</v>
      </c>
      <c r="P75" s="63"/>
      <c r="Q75" s="39"/>
      <c r="S75" s="63"/>
      <c r="T75" s="39"/>
      <c r="U75" s="39"/>
      <c r="V75" s="39"/>
      <c r="W75" s="39"/>
      <c r="X75" s="39"/>
      <c r="Y75" s="39"/>
      <c r="Z75" s="39"/>
      <c r="AA75" s="39"/>
      <c r="AB75" s="39"/>
    </row>
    <row r="76" spans="1:28" ht="20.100000000000001" customHeight="1" x14ac:dyDescent="0.25">
      <c r="A76" s="41" t="s">
        <v>17</v>
      </c>
      <c r="B76" s="42">
        <v>0</v>
      </c>
      <c r="C76" s="42">
        <v>0</v>
      </c>
      <c r="D76" s="42">
        <v>0</v>
      </c>
      <c r="E76" s="42">
        <v>0</v>
      </c>
      <c r="F76" s="42">
        <v>0</v>
      </c>
      <c r="G76" s="42">
        <v>0</v>
      </c>
      <c r="H76" s="42">
        <v>0</v>
      </c>
      <c r="I76" s="42">
        <v>0</v>
      </c>
      <c r="J76" s="42">
        <v>0</v>
      </c>
      <c r="K76" s="42">
        <v>0</v>
      </c>
      <c r="L76" s="42">
        <v>4</v>
      </c>
      <c r="M76" s="42">
        <v>0</v>
      </c>
      <c r="P76" s="63"/>
      <c r="S76" s="63"/>
    </row>
    <row r="77" spans="1:28" ht="20.100000000000001" customHeight="1" x14ac:dyDescent="0.25">
      <c r="A77" s="41" t="s">
        <v>18</v>
      </c>
      <c r="B77" s="42">
        <v>0</v>
      </c>
      <c r="C77" s="42">
        <v>0</v>
      </c>
      <c r="D77" s="42">
        <v>0</v>
      </c>
      <c r="E77" s="42">
        <v>0</v>
      </c>
      <c r="F77" s="42">
        <v>0</v>
      </c>
      <c r="G77" s="42">
        <v>0</v>
      </c>
      <c r="H77" s="42">
        <v>0</v>
      </c>
      <c r="I77" s="42">
        <v>0</v>
      </c>
      <c r="J77" s="42">
        <v>0</v>
      </c>
      <c r="K77" s="42">
        <v>0</v>
      </c>
      <c r="L77" s="42">
        <v>0</v>
      </c>
      <c r="M77" s="42">
        <v>0</v>
      </c>
      <c r="P77" s="63"/>
      <c r="S77" s="63"/>
    </row>
    <row r="78" spans="1:28" ht="20.100000000000001" customHeight="1" x14ac:dyDescent="0.25">
      <c r="A78" s="41" t="s">
        <v>19</v>
      </c>
      <c r="B78" s="42">
        <v>0</v>
      </c>
      <c r="C78" s="42">
        <v>0</v>
      </c>
      <c r="D78" s="42">
        <v>0</v>
      </c>
      <c r="E78" s="42">
        <v>0</v>
      </c>
      <c r="F78" s="42">
        <v>0</v>
      </c>
      <c r="G78" s="42">
        <v>0</v>
      </c>
      <c r="H78" s="42">
        <v>0</v>
      </c>
      <c r="I78" s="42">
        <v>0</v>
      </c>
      <c r="J78" s="42">
        <v>0</v>
      </c>
      <c r="K78" s="42">
        <v>0</v>
      </c>
      <c r="L78" s="42">
        <v>0</v>
      </c>
      <c r="M78" s="42">
        <v>0</v>
      </c>
      <c r="P78" s="63"/>
      <c r="S78" s="63"/>
    </row>
    <row r="79" spans="1:28" ht="20.100000000000001" customHeight="1" x14ac:dyDescent="0.25">
      <c r="A79" s="41" t="s">
        <v>559</v>
      </c>
      <c r="B79" s="42">
        <v>0</v>
      </c>
      <c r="C79" s="42">
        <v>0</v>
      </c>
      <c r="D79" s="42">
        <v>0</v>
      </c>
      <c r="E79" s="42">
        <v>0</v>
      </c>
      <c r="F79" s="42">
        <v>0</v>
      </c>
      <c r="G79" s="42">
        <v>0</v>
      </c>
      <c r="H79" s="42">
        <v>0</v>
      </c>
      <c r="I79" s="42">
        <v>0</v>
      </c>
      <c r="J79" s="42">
        <v>0</v>
      </c>
      <c r="K79" s="42">
        <v>0</v>
      </c>
      <c r="L79" s="42">
        <v>0</v>
      </c>
      <c r="M79" s="42">
        <v>0</v>
      </c>
      <c r="P79" s="63"/>
      <c r="S79" s="63"/>
    </row>
    <row r="80" spans="1:28" ht="20.100000000000001" customHeight="1" x14ac:dyDescent="0.25">
      <c r="A80" s="41" t="s">
        <v>560</v>
      </c>
      <c r="B80" s="42">
        <v>0</v>
      </c>
      <c r="C80" s="42">
        <v>0</v>
      </c>
      <c r="D80" s="42">
        <v>0</v>
      </c>
      <c r="E80" s="42">
        <v>1</v>
      </c>
      <c r="F80" s="42">
        <v>0</v>
      </c>
      <c r="G80" s="42">
        <v>0</v>
      </c>
      <c r="H80" s="42">
        <v>0</v>
      </c>
      <c r="I80" s="42">
        <v>0</v>
      </c>
      <c r="J80" s="42">
        <v>0</v>
      </c>
      <c r="K80" s="42">
        <v>0</v>
      </c>
      <c r="L80" s="42">
        <v>0</v>
      </c>
      <c r="M80" s="42">
        <v>0</v>
      </c>
      <c r="P80" s="63"/>
      <c r="S80" s="63"/>
    </row>
    <row r="81" spans="1:28" ht="20.100000000000001" customHeight="1" x14ac:dyDescent="0.25">
      <c r="A81" s="41" t="s">
        <v>561</v>
      </c>
      <c r="B81" s="42">
        <v>0</v>
      </c>
      <c r="C81" s="42">
        <v>0</v>
      </c>
      <c r="D81" s="42">
        <v>0</v>
      </c>
      <c r="E81" s="42">
        <v>0</v>
      </c>
      <c r="F81" s="42">
        <v>0</v>
      </c>
      <c r="G81" s="42">
        <v>0</v>
      </c>
      <c r="H81" s="42">
        <v>0</v>
      </c>
      <c r="I81" s="42">
        <v>0</v>
      </c>
      <c r="J81" s="42">
        <v>0</v>
      </c>
      <c r="K81" s="42">
        <v>0</v>
      </c>
      <c r="L81" s="42">
        <v>0</v>
      </c>
      <c r="M81" s="42">
        <v>0</v>
      </c>
      <c r="P81" s="63"/>
      <c r="S81" s="63"/>
    </row>
    <row r="82" spans="1:28" ht="20.100000000000001" customHeight="1" x14ac:dyDescent="0.25">
      <c r="A82" s="41" t="s">
        <v>562</v>
      </c>
      <c r="B82" s="42">
        <v>0</v>
      </c>
      <c r="C82" s="42">
        <v>0</v>
      </c>
      <c r="D82" s="42">
        <v>0</v>
      </c>
      <c r="E82" s="42">
        <v>0</v>
      </c>
      <c r="F82" s="42">
        <v>0</v>
      </c>
      <c r="G82" s="42">
        <v>0</v>
      </c>
      <c r="H82" s="42">
        <v>0</v>
      </c>
      <c r="I82" s="42">
        <v>0</v>
      </c>
      <c r="J82" s="42">
        <v>0</v>
      </c>
      <c r="K82" s="42">
        <v>0</v>
      </c>
      <c r="L82" s="42">
        <v>0</v>
      </c>
      <c r="M82" s="42">
        <v>0</v>
      </c>
      <c r="P82" s="63"/>
      <c r="S82" s="63"/>
    </row>
    <row r="83" spans="1:28" ht="20.100000000000001" customHeight="1" x14ac:dyDescent="0.25">
      <c r="A83" s="41" t="s">
        <v>20</v>
      </c>
      <c r="B83" s="42">
        <v>0</v>
      </c>
      <c r="C83" s="42">
        <v>0</v>
      </c>
      <c r="D83" s="42">
        <v>0</v>
      </c>
      <c r="E83" s="42">
        <v>0</v>
      </c>
      <c r="F83" s="42">
        <v>0</v>
      </c>
      <c r="G83" s="42">
        <v>0</v>
      </c>
      <c r="H83" s="42">
        <v>0</v>
      </c>
      <c r="I83" s="42">
        <v>0</v>
      </c>
      <c r="J83" s="42">
        <v>0</v>
      </c>
      <c r="K83" s="42">
        <v>0</v>
      </c>
      <c r="L83" s="42">
        <v>0</v>
      </c>
      <c r="M83" s="42">
        <v>0</v>
      </c>
      <c r="P83" s="63"/>
      <c r="S83" s="63"/>
    </row>
    <row r="84" spans="1:28" ht="20.100000000000001" customHeight="1" x14ac:dyDescent="0.25">
      <c r="A84" s="41" t="s">
        <v>563</v>
      </c>
      <c r="B84" s="42">
        <v>0</v>
      </c>
      <c r="C84" s="42">
        <v>0</v>
      </c>
      <c r="D84" s="42">
        <v>0</v>
      </c>
      <c r="E84" s="42">
        <v>0</v>
      </c>
      <c r="F84" s="42">
        <v>0</v>
      </c>
      <c r="G84" s="42">
        <v>0</v>
      </c>
      <c r="H84" s="42">
        <v>0</v>
      </c>
      <c r="I84" s="42">
        <v>0</v>
      </c>
      <c r="J84" s="42">
        <v>0</v>
      </c>
      <c r="K84" s="42">
        <v>0</v>
      </c>
      <c r="L84" s="42">
        <v>0</v>
      </c>
      <c r="M84" s="42">
        <v>0</v>
      </c>
      <c r="P84" s="63"/>
      <c r="S84" s="63"/>
    </row>
    <row r="85" spans="1:28" ht="20.100000000000001" customHeight="1" x14ac:dyDescent="0.25">
      <c r="A85" s="41" t="s">
        <v>564</v>
      </c>
      <c r="B85" s="42">
        <v>0</v>
      </c>
      <c r="C85" s="42">
        <v>0</v>
      </c>
      <c r="D85" s="42">
        <v>0</v>
      </c>
      <c r="E85" s="42">
        <v>0</v>
      </c>
      <c r="F85" s="42">
        <v>0</v>
      </c>
      <c r="G85" s="42">
        <v>0</v>
      </c>
      <c r="H85" s="42">
        <v>0</v>
      </c>
      <c r="I85" s="42">
        <v>0</v>
      </c>
      <c r="J85" s="42">
        <v>0</v>
      </c>
      <c r="K85" s="42">
        <v>0</v>
      </c>
      <c r="L85" s="42">
        <v>0</v>
      </c>
      <c r="M85" s="42">
        <v>0</v>
      </c>
      <c r="P85" s="63"/>
      <c r="S85" s="63"/>
    </row>
    <row r="86" spans="1:28" s="39" customFormat="1" ht="20.100000000000001" customHeight="1" x14ac:dyDescent="0.25">
      <c r="A86" s="41" t="s">
        <v>21</v>
      </c>
      <c r="B86" s="42">
        <v>0</v>
      </c>
      <c r="C86" s="42">
        <v>0</v>
      </c>
      <c r="D86" s="42">
        <v>0</v>
      </c>
      <c r="E86" s="42">
        <v>0</v>
      </c>
      <c r="F86" s="42">
        <v>0</v>
      </c>
      <c r="G86" s="42">
        <v>0</v>
      </c>
      <c r="H86" s="42">
        <v>0</v>
      </c>
      <c r="I86" s="42">
        <v>0</v>
      </c>
      <c r="J86" s="42">
        <v>0</v>
      </c>
      <c r="K86" s="42">
        <v>0</v>
      </c>
      <c r="L86" s="42">
        <v>0</v>
      </c>
      <c r="M86" s="42">
        <v>0</v>
      </c>
      <c r="P86" s="61"/>
      <c r="Q86" s="41"/>
      <c r="S86" s="61"/>
      <c r="T86" s="41"/>
      <c r="U86" s="41"/>
      <c r="V86" s="41"/>
      <c r="W86" s="41"/>
      <c r="X86" s="41"/>
      <c r="Y86" s="41"/>
      <c r="Z86" s="41"/>
      <c r="AA86" s="41"/>
      <c r="AB86" s="41"/>
    </row>
    <row r="87" spans="1:28" ht="20.100000000000001" customHeight="1" x14ac:dyDescent="0.25">
      <c r="A87" s="352" t="s">
        <v>589</v>
      </c>
      <c r="B87" s="40">
        <v>0</v>
      </c>
      <c r="C87" s="40">
        <v>0</v>
      </c>
      <c r="D87" s="40">
        <v>0</v>
      </c>
      <c r="E87" s="40">
        <v>0</v>
      </c>
      <c r="F87" s="40">
        <v>0</v>
      </c>
      <c r="G87" s="40">
        <v>0</v>
      </c>
      <c r="H87" s="40">
        <v>0</v>
      </c>
      <c r="I87" s="40">
        <v>0</v>
      </c>
      <c r="J87" s="40">
        <v>0</v>
      </c>
      <c r="K87" s="40">
        <v>0</v>
      </c>
      <c r="L87" s="40">
        <v>0</v>
      </c>
      <c r="M87" s="40">
        <v>0</v>
      </c>
      <c r="P87" s="63"/>
      <c r="Q87" s="39"/>
      <c r="S87" s="63"/>
      <c r="T87" s="39"/>
      <c r="U87" s="39"/>
      <c r="V87" s="39"/>
      <c r="W87" s="39"/>
      <c r="X87" s="39"/>
      <c r="Y87" s="39"/>
      <c r="Z87" s="39"/>
      <c r="AA87" s="39"/>
      <c r="AB87" s="39"/>
    </row>
    <row r="88" spans="1:28" ht="20.100000000000001" customHeight="1" x14ac:dyDescent="0.25">
      <c r="A88" s="41" t="s">
        <v>22</v>
      </c>
      <c r="B88" s="42">
        <v>0</v>
      </c>
      <c r="C88" s="42">
        <v>0</v>
      </c>
      <c r="D88" s="42">
        <v>0</v>
      </c>
      <c r="E88" s="42">
        <v>0</v>
      </c>
      <c r="F88" s="42">
        <v>0</v>
      </c>
      <c r="G88" s="42">
        <v>0</v>
      </c>
      <c r="H88" s="42">
        <v>0</v>
      </c>
      <c r="I88" s="42">
        <v>0</v>
      </c>
      <c r="J88" s="42">
        <v>0</v>
      </c>
      <c r="K88" s="42">
        <v>0</v>
      </c>
      <c r="L88" s="42">
        <v>0</v>
      </c>
      <c r="M88" s="42">
        <v>0</v>
      </c>
      <c r="P88" s="63"/>
      <c r="S88" s="63"/>
    </row>
    <row r="89" spans="1:28" ht="20.100000000000001" customHeight="1" x14ac:dyDescent="0.25">
      <c r="A89" s="41" t="s">
        <v>23</v>
      </c>
      <c r="B89" s="42">
        <v>0</v>
      </c>
      <c r="C89" s="42">
        <v>0</v>
      </c>
      <c r="D89" s="42">
        <v>0</v>
      </c>
      <c r="E89" s="42">
        <v>0</v>
      </c>
      <c r="F89" s="42">
        <v>0</v>
      </c>
      <c r="G89" s="42">
        <v>0</v>
      </c>
      <c r="H89" s="42">
        <v>0</v>
      </c>
      <c r="I89" s="42">
        <v>0</v>
      </c>
      <c r="J89" s="42">
        <v>0</v>
      </c>
      <c r="K89" s="42">
        <v>0</v>
      </c>
      <c r="L89" s="42">
        <v>0</v>
      </c>
      <c r="M89" s="42">
        <v>0</v>
      </c>
      <c r="P89" s="63"/>
      <c r="S89" s="63"/>
    </row>
    <row r="90" spans="1:28" ht="20.100000000000001" customHeight="1" x14ac:dyDescent="0.25">
      <c r="A90" s="41" t="s">
        <v>565</v>
      </c>
      <c r="B90" s="42">
        <v>0</v>
      </c>
      <c r="C90" s="42">
        <v>0</v>
      </c>
      <c r="D90" s="42">
        <v>0</v>
      </c>
      <c r="E90" s="42">
        <v>0</v>
      </c>
      <c r="F90" s="42">
        <v>0</v>
      </c>
      <c r="G90" s="42">
        <v>0</v>
      </c>
      <c r="H90" s="42">
        <v>0</v>
      </c>
      <c r="I90" s="42">
        <v>0</v>
      </c>
      <c r="J90" s="42">
        <v>0</v>
      </c>
      <c r="K90" s="42">
        <v>0</v>
      </c>
      <c r="L90" s="42">
        <v>0</v>
      </c>
      <c r="M90" s="42">
        <v>0</v>
      </c>
      <c r="P90" s="63"/>
      <c r="S90" s="63"/>
    </row>
    <row r="91" spans="1:28" ht="20.100000000000001" customHeight="1" x14ac:dyDescent="0.25">
      <c r="A91" s="41" t="s">
        <v>24</v>
      </c>
      <c r="B91" s="42">
        <v>0</v>
      </c>
      <c r="C91" s="42">
        <v>0</v>
      </c>
      <c r="D91" s="42">
        <v>0</v>
      </c>
      <c r="E91" s="42">
        <v>0</v>
      </c>
      <c r="F91" s="42">
        <v>0</v>
      </c>
      <c r="G91" s="42">
        <v>0</v>
      </c>
      <c r="H91" s="42">
        <v>0</v>
      </c>
      <c r="I91" s="42">
        <v>0</v>
      </c>
      <c r="J91" s="42">
        <v>0</v>
      </c>
      <c r="K91" s="42">
        <v>0</v>
      </c>
      <c r="L91" s="42">
        <v>0</v>
      </c>
      <c r="M91" s="42">
        <v>0</v>
      </c>
      <c r="P91" s="63"/>
      <c r="S91" s="63"/>
    </row>
    <row r="92" spans="1:28" ht="20.100000000000001" customHeight="1" x14ac:dyDescent="0.25">
      <c r="A92" s="41" t="s">
        <v>566</v>
      </c>
      <c r="B92" s="42">
        <v>0</v>
      </c>
      <c r="C92" s="42">
        <v>0</v>
      </c>
      <c r="D92" s="42">
        <v>0</v>
      </c>
      <c r="E92" s="42">
        <v>0</v>
      </c>
      <c r="F92" s="42">
        <v>0</v>
      </c>
      <c r="G92" s="42">
        <v>0</v>
      </c>
      <c r="H92" s="42">
        <v>0</v>
      </c>
      <c r="I92" s="42">
        <v>0</v>
      </c>
      <c r="J92" s="42">
        <v>0</v>
      </c>
      <c r="K92" s="42">
        <v>0</v>
      </c>
      <c r="L92" s="42">
        <v>0</v>
      </c>
      <c r="M92" s="42">
        <v>0</v>
      </c>
      <c r="P92" s="63"/>
      <c r="S92" s="63"/>
    </row>
    <row r="93" spans="1:28" ht="20.100000000000001" customHeight="1" x14ac:dyDescent="0.25">
      <c r="A93" s="41" t="s">
        <v>567</v>
      </c>
      <c r="B93" s="42">
        <v>0</v>
      </c>
      <c r="C93" s="42">
        <v>0</v>
      </c>
      <c r="D93" s="42">
        <v>0</v>
      </c>
      <c r="E93" s="42">
        <v>0</v>
      </c>
      <c r="F93" s="42">
        <v>0</v>
      </c>
      <c r="G93" s="42">
        <v>0</v>
      </c>
      <c r="H93" s="42">
        <v>0</v>
      </c>
      <c r="I93" s="42">
        <v>0</v>
      </c>
      <c r="J93" s="42">
        <v>0</v>
      </c>
      <c r="K93" s="42">
        <v>0</v>
      </c>
      <c r="L93" s="42">
        <v>0</v>
      </c>
      <c r="M93" s="42">
        <v>0</v>
      </c>
      <c r="N93" s="42"/>
      <c r="O93" s="42"/>
    </row>
    <row r="94" spans="1:28" ht="20.100000000000001" customHeight="1" x14ac:dyDescent="0.25">
      <c r="A94" s="41" t="s">
        <v>568</v>
      </c>
      <c r="B94" s="42">
        <v>0</v>
      </c>
      <c r="C94" s="42">
        <v>0</v>
      </c>
      <c r="D94" s="42">
        <v>0</v>
      </c>
      <c r="E94" s="42">
        <v>0</v>
      </c>
      <c r="F94" s="42">
        <v>0</v>
      </c>
      <c r="G94" s="42">
        <v>0</v>
      </c>
      <c r="H94" s="42">
        <v>0</v>
      </c>
      <c r="I94" s="42">
        <v>0</v>
      </c>
      <c r="J94" s="42">
        <v>0</v>
      </c>
      <c r="K94" s="42">
        <v>0</v>
      </c>
      <c r="L94" s="42">
        <v>0</v>
      </c>
      <c r="M94" s="42">
        <v>0</v>
      </c>
      <c r="N94" s="42"/>
      <c r="O94" s="42"/>
    </row>
    <row r="95" spans="1:28" ht="20.100000000000001" customHeight="1" x14ac:dyDescent="0.25">
      <c r="A95" s="41" t="s">
        <v>25</v>
      </c>
      <c r="B95" s="42">
        <v>0</v>
      </c>
      <c r="C95" s="42">
        <v>0</v>
      </c>
      <c r="D95" s="42">
        <v>0</v>
      </c>
      <c r="E95" s="42">
        <v>0</v>
      </c>
      <c r="F95" s="42">
        <v>0</v>
      </c>
      <c r="G95" s="42">
        <v>0</v>
      </c>
      <c r="H95" s="42">
        <v>0</v>
      </c>
      <c r="I95" s="42">
        <v>0</v>
      </c>
      <c r="J95" s="42">
        <v>0</v>
      </c>
      <c r="K95" s="42">
        <v>0</v>
      </c>
      <c r="L95" s="42">
        <v>0</v>
      </c>
      <c r="M95" s="42">
        <v>0</v>
      </c>
      <c r="N95" s="42"/>
      <c r="O95" s="42"/>
    </row>
    <row r="96" spans="1:28" ht="20.100000000000001" customHeight="1" x14ac:dyDescent="0.25">
      <c r="A96" s="41" t="s">
        <v>569</v>
      </c>
      <c r="B96" s="42">
        <v>0</v>
      </c>
      <c r="C96" s="42">
        <v>0</v>
      </c>
      <c r="D96" s="42">
        <v>0</v>
      </c>
      <c r="E96" s="42">
        <v>0</v>
      </c>
      <c r="F96" s="42">
        <v>0</v>
      </c>
      <c r="G96" s="42">
        <v>0</v>
      </c>
      <c r="H96" s="42">
        <v>0</v>
      </c>
      <c r="I96" s="42">
        <v>0</v>
      </c>
      <c r="J96" s="42">
        <v>0</v>
      </c>
      <c r="K96" s="42">
        <v>0</v>
      </c>
      <c r="L96" s="42">
        <v>0</v>
      </c>
      <c r="M96" s="42">
        <v>0</v>
      </c>
      <c r="N96" s="42"/>
      <c r="O96" s="42"/>
    </row>
    <row r="97" spans="1:28" ht="20.100000000000001" customHeight="1" x14ac:dyDescent="0.25">
      <c r="A97" s="41" t="s">
        <v>570</v>
      </c>
      <c r="B97" s="42">
        <v>0</v>
      </c>
      <c r="C97" s="42">
        <v>0</v>
      </c>
      <c r="D97" s="42">
        <v>0</v>
      </c>
      <c r="E97" s="42">
        <v>0</v>
      </c>
      <c r="F97" s="42">
        <v>0</v>
      </c>
      <c r="G97" s="42">
        <v>0</v>
      </c>
      <c r="H97" s="42">
        <v>0</v>
      </c>
      <c r="I97" s="42">
        <v>0</v>
      </c>
      <c r="J97" s="42">
        <v>0</v>
      </c>
      <c r="K97" s="42">
        <v>0</v>
      </c>
      <c r="L97" s="42">
        <v>0</v>
      </c>
      <c r="M97" s="42">
        <v>0</v>
      </c>
      <c r="N97" s="42"/>
      <c r="O97" s="42"/>
    </row>
    <row r="98" spans="1:28" ht="20.100000000000001" customHeight="1" x14ac:dyDescent="0.25">
      <c r="A98" s="41" t="s">
        <v>26</v>
      </c>
      <c r="B98" s="42">
        <v>0</v>
      </c>
      <c r="C98" s="42">
        <v>0</v>
      </c>
      <c r="D98" s="42">
        <v>0</v>
      </c>
      <c r="E98" s="42">
        <v>0</v>
      </c>
      <c r="F98" s="42">
        <v>0</v>
      </c>
      <c r="G98" s="42">
        <v>0</v>
      </c>
      <c r="H98" s="42">
        <v>0</v>
      </c>
      <c r="I98" s="42">
        <v>0</v>
      </c>
      <c r="J98" s="42">
        <v>0</v>
      </c>
      <c r="K98" s="42">
        <v>0</v>
      </c>
      <c r="L98" s="42">
        <v>0</v>
      </c>
      <c r="M98" s="42">
        <v>0</v>
      </c>
      <c r="N98" s="42"/>
      <c r="O98" s="42"/>
    </row>
    <row r="99" spans="1:28" ht="20.100000000000001" customHeight="1" x14ac:dyDescent="0.25">
      <c r="A99" s="352" t="s">
        <v>258</v>
      </c>
      <c r="B99" s="40">
        <v>0</v>
      </c>
      <c r="C99" s="40">
        <v>0</v>
      </c>
      <c r="D99" s="40">
        <v>0</v>
      </c>
      <c r="E99" s="40">
        <v>0</v>
      </c>
      <c r="F99" s="40">
        <v>0</v>
      </c>
      <c r="G99" s="40">
        <v>0</v>
      </c>
      <c r="H99" s="40">
        <v>1</v>
      </c>
      <c r="I99" s="40">
        <v>0</v>
      </c>
      <c r="J99" s="40">
        <v>0</v>
      </c>
      <c r="K99" s="40">
        <v>0</v>
      </c>
      <c r="L99" s="40">
        <v>8</v>
      </c>
      <c r="M99" s="40">
        <v>0</v>
      </c>
      <c r="P99" s="63"/>
      <c r="Q99" s="39"/>
      <c r="S99" s="63"/>
      <c r="T99" s="39"/>
      <c r="U99" s="39"/>
      <c r="V99" s="39"/>
      <c r="W99" s="39"/>
      <c r="X99" s="39"/>
      <c r="Y99" s="39"/>
      <c r="Z99" s="39"/>
      <c r="AA99" s="39"/>
      <c r="AB99" s="39"/>
    </row>
    <row r="100" spans="1:28" ht="20.100000000000001" customHeight="1" x14ac:dyDescent="0.25">
      <c r="A100" s="41" t="s">
        <v>27</v>
      </c>
      <c r="B100" s="42">
        <v>0</v>
      </c>
      <c r="C100" s="42">
        <v>0</v>
      </c>
      <c r="D100" s="42">
        <v>0</v>
      </c>
      <c r="E100" s="42">
        <v>0</v>
      </c>
      <c r="F100" s="42">
        <v>0</v>
      </c>
      <c r="G100" s="42">
        <v>0</v>
      </c>
      <c r="H100" s="42">
        <v>0</v>
      </c>
      <c r="I100" s="42">
        <v>0</v>
      </c>
      <c r="J100" s="42">
        <v>0</v>
      </c>
      <c r="K100" s="42">
        <v>0</v>
      </c>
      <c r="L100" s="42">
        <v>0</v>
      </c>
      <c r="M100" s="42">
        <v>0</v>
      </c>
      <c r="P100" s="63"/>
      <c r="S100" s="63"/>
    </row>
    <row r="101" spans="1:28" ht="20.100000000000001" customHeight="1" x14ac:dyDescent="0.25">
      <c r="A101" s="41" t="s">
        <v>28</v>
      </c>
      <c r="B101" s="42">
        <v>0</v>
      </c>
      <c r="C101" s="42">
        <v>0</v>
      </c>
      <c r="D101" s="42">
        <v>0</v>
      </c>
      <c r="E101" s="42">
        <v>0</v>
      </c>
      <c r="F101" s="42">
        <v>0</v>
      </c>
      <c r="G101" s="42">
        <v>0</v>
      </c>
      <c r="H101" s="42">
        <v>1</v>
      </c>
      <c r="I101" s="42">
        <v>0</v>
      </c>
      <c r="J101" s="42">
        <v>0</v>
      </c>
      <c r="K101" s="42">
        <v>0</v>
      </c>
      <c r="L101" s="42">
        <v>3</v>
      </c>
      <c r="M101" s="42">
        <v>0</v>
      </c>
      <c r="P101" s="63"/>
      <c r="S101" s="63"/>
    </row>
    <row r="102" spans="1:28" ht="20.100000000000001" customHeight="1" x14ac:dyDescent="0.25">
      <c r="A102" s="41" t="s">
        <v>29</v>
      </c>
      <c r="B102" s="42">
        <v>0</v>
      </c>
      <c r="C102" s="42">
        <v>0</v>
      </c>
      <c r="D102" s="42">
        <v>0</v>
      </c>
      <c r="E102" s="42">
        <v>0</v>
      </c>
      <c r="F102" s="42">
        <v>0</v>
      </c>
      <c r="G102" s="42">
        <v>0</v>
      </c>
      <c r="H102" s="42">
        <v>0</v>
      </c>
      <c r="I102" s="42">
        <v>0</v>
      </c>
      <c r="J102" s="42">
        <v>0</v>
      </c>
      <c r="K102" s="42">
        <v>0</v>
      </c>
      <c r="L102" s="42">
        <v>5</v>
      </c>
      <c r="M102" s="42">
        <v>0</v>
      </c>
      <c r="P102" s="63"/>
      <c r="S102" s="63"/>
    </row>
    <row r="103" spans="1:28" ht="20.100000000000001" customHeight="1" x14ac:dyDescent="0.25">
      <c r="A103" s="352" t="s">
        <v>259</v>
      </c>
      <c r="B103" s="40">
        <v>2</v>
      </c>
      <c r="C103" s="40">
        <v>0</v>
      </c>
      <c r="D103" s="40">
        <v>3</v>
      </c>
      <c r="E103" s="40">
        <v>0</v>
      </c>
      <c r="F103" s="40">
        <v>1</v>
      </c>
      <c r="G103" s="40">
        <v>1</v>
      </c>
      <c r="H103" s="40">
        <v>0</v>
      </c>
      <c r="I103" s="40">
        <v>0</v>
      </c>
      <c r="J103" s="40">
        <v>0</v>
      </c>
      <c r="K103" s="40">
        <v>1</v>
      </c>
      <c r="L103" s="40">
        <v>393</v>
      </c>
      <c r="M103" s="40">
        <v>244</v>
      </c>
      <c r="P103" s="63"/>
      <c r="Q103" s="39"/>
      <c r="S103" s="63"/>
      <c r="T103" s="39"/>
      <c r="U103" s="39"/>
      <c r="V103" s="39"/>
      <c r="W103" s="39"/>
      <c r="X103" s="39"/>
      <c r="Y103" s="39"/>
      <c r="Z103" s="39"/>
      <c r="AA103" s="39"/>
      <c r="AB103" s="39"/>
    </row>
    <row r="104" spans="1:28" ht="20.100000000000001" customHeight="1" x14ac:dyDescent="0.25">
      <c r="A104" s="41" t="s">
        <v>30</v>
      </c>
      <c r="B104" s="42">
        <v>0</v>
      </c>
      <c r="C104" s="42">
        <v>0</v>
      </c>
      <c r="D104" s="42">
        <v>3</v>
      </c>
      <c r="E104" s="42">
        <v>0</v>
      </c>
      <c r="F104" s="42">
        <v>0</v>
      </c>
      <c r="G104" s="42">
        <v>0</v>
      </c>
      <c r="H104" s="42">
        <v>0</v>
      </c>
      <c r="I104" s="42">
        <v>0</v>
      </c>
      <c r="J104" s="42">
        <v>0</v>
      </c>
      <c r="K104" s="42">
        <v>0</v>
      </c>
      <c r="L104" s="42">
        <v>359</v>
      </c>
      <c r="M104" s="42">
        <v>243</v>
      </c>
      <c r="P104" s="64"/>
      <c r="S104" s="64"/>
    </row>
    <row r="105" spans="1:28" ht="20.100000000000001" customHeight="1" x14ac:dyDescent="0.25">
      <c r="A105" s="41" t="s">
        <v>31</v>
      </c>
      <c r="B105" s="42">
        <v>0</v>
      </c>
      <c r="C105" s="42">
        <v>0</v>
      </c>
      <c r="D105" s="42">
        <v>0</v>
      </c>
      <c r="E105" s="42">
        <v>0</v>
      </c>
      <c r="F105" s="42">
        <v>0</v>
      </c>
      <c r="G105" s="42">
        <v>0</v>
      </c>
      <c r="H105" s="42">
        <v>0</v>
      </c>
      <c r="I105" s="42">
        <v>0</v>
      </c>
      <c r="J105" s="42">
        <v>0</v>
      </c>
      <c r="K105" s="42">
        <v>0</v>
      </c>
      <c r="L105" s="42">
        <v>0</v>
      </c>
      <c r="M105" s="42">
        <v>0</v>
      </c>
      <c r="P105" s="63"/>
      <c r="S105" s="63"/>
    </row>
    <row r="106" spans="1:28" ht="20.100000000000001" customHeight="1" x14ac:dyDescent="0.25">
      <c r="A106" s="41" t="s">
        <v>32</v>
      </c>
      <c r="B106" s="42">
        <v>0</v>
      </c>
      <c r="C106" s="42">
        <v>0</v>
      </c>
      <c r="D106" s="42">
        <v>0</v>
      </c>
      <c r="E106" s="42">
        <v>0</v>
      </c>
      <c r="F106" s="42">
        <v>1</v>
      </c>
      <c r="G106" s="42">
        <v>0</v>
      </c>
      <c r="H106" s="42">
        <v>0</v>
      </c>
      <c r="I106" s="42">
        <v>0</v>
      </c>
      <c r="J106" s="42">
        <v>0</v>
      </c>
      <c r="K106" s="42">
        <v>0</v>
      </c>
      <c r="L106" s="42">
        <v>6</v>
      </c>
      <c r="M106" s="42">
        <v>0</v>
      </c>
      <c r="P106" s="63"/>
      <c r="S106" s="63"/>
    </row>
    <row r="107" spans="1:28" ht="20.100000000000001" customHeight="1" x14ac:dyDescent="0.25">
      <c r="A107" s="41" t="s">
        <v>33</v>
      </c>
      <c r="B107" s="42">
        <v>2</v>
      </c>
      <c r="C107" s="42">
        <v>0</v>
      </c>
      <c r="D107" s="42">
        <v>0</v>
      </c>
      <c r="E107" s="42">
        <v>0</v>
      </c>
      <c r="F107" s="42">
        <v>0</v>
      </c>
      <c r="G107" s="42">
        <v>0</v>
      </c>
      <c r="H107" s="42">
        <v>0</v>
      </c>
      <c r="I107" s="42">
        <v>0</v>
      </c>
      <c r="J107" s="42">
        <v>0</v>
      </c>
      <c r="K107" s="42">
        <v>0</v>
      </c>
      <c r="L107" s="42">
        <v>3</v>
      </c>
      <c r="M107" s="42">
        <v>0</v>
      </c>
      <c r="P107" s="63"/>
      <c r="S107" s="63"/>
    </row>
    <row r="108" spans="1:28" ht="20.100000000000001" customHeight="1" x14ac:dyDescent="0.25">
      <c r="A108" s="41" t="s">
        <v>34</v>
      </c>
      <c r="B108" s="42">
        <v>0</v>
      </c>
      <c r="C108" s="42">
        <v>0</v>
      </c>
      <c r="D108" s="42">
        <v>0</v>
      </c>
      <c r="E108" s="42">
        <v>0</v>
      </c>
      <c r="F108" s="42">
        <v>0</v>
      </c>
      <c r="G108" s="42">
        <v>1</v>
      </c>
      <c r="H108" s="42">
        <v>0</v>
      </c>
      <c r="I108" s="42">
        <v>0</v>
      </c>
      <c r="J108" s="42">
        <v>0</v>
      </c>
      <c r="K108" s="42">
        <v>0</v>
      </c>
      <c r="L108" s="42">
        <v>0</v>
      </c>
      <c r="M108" s="42">
        <v>0</v>
      </c>
      <c r="P108" s="63"/>
      <c r="S108" s="63"/>
    </row>
    <row r="109" spans="1:28" ht="20.100000000000001" customHeight="1" x14ac:dyDescent="0.25">
      <c r="A109" s="41" t="s">
        <v>571</v>
      </c>
      <c r="B109" s="42">
        <v>0</v>
      </c>
      <c r="C109" s="42">
        <v>0</v>
      </c>
      <c r="D109" s="42">
        <v>0</v>
      </c>
      <c r="E109" s="42">
        <v>0</v>
      </c>
      <c r="F109" s="42">
        <v>0</v>
      </c>
      <c r="G109" s="42">
        <v>0</v>
      </c>
      <c r="H109" s="42">
        <v>0</v>
      </c>
      <c r="I109" s="42">
        <v>0</v>
      </c>
      <c r="J109" s="42">
        <v>0</v>
      </c>
      <c r="K109" s="42">
        <v>0</v>
      </c>
      <c r="L109" s="42">
        <v>0</v>
      </c>
      <c r="M109" s="42">
        <v>0</v>
      </c>
      <c r="P109" s="63"/>
      <c r="S109" s="63"/>
    </row>
    <row r="110" spans="1:28" ht="20.100000000000001" customHeight="1" x14ac:dyDescent="0.25">
      <c r="A110" s="41" t="s">
        <v>35</v>
      </c>
      <c r="B110" s="42">
        <v>0</v>
      </c>
      <c r="C110" s="42">
        <v>0</v>
      </c>
      <c r="D110" s="42">
        <v>0</v>
      </c>
      <c r="E110" s="42">
        <v>0</v>
      </c>
      <c r="F110" s="42">
        <v>0</v>
      </c>
      <c r="G110" s="42">
        <v>0</v>
      </c>
      <c r="H110" s="42">
        <v>0</v>
      </c>
      <c r="I110" s="42">
        <v>0</v>
      </c>
      <c r="J110" s="42">
        <v>0</v>
      </c>
      <c r="K110" s="42">
        <v>0</v>
      </c>
      <c r="L110" s="42">
        <v>0</v>
      </c>
      <c r="M110" s="42">
        <v>0</v>
      </c>
      <c r="P110" s="63"/>
      <c r="S110" s="63"/>
    </row>
    <row r="111" spans="1:28" ht="20.100000000000001" customHeight="1" x14ac:dyDescent="0.25">
      <c r="A111" s="41" t="s">
        <v>36</v>
      </c>
      <c r="B111" s="42">
        <v>0</v>
      </c>
      <c r="C111" s="42">
        <v>0</v>
      </c>
      <c r="D111" s="42">
        <v>0</v>
      </c>
      <c r="E111" s="42">
        <v>0</v>
      </c>
      <c r="F111" s="42">
        <v>0</v>
      </c>
      <c r="G111" s="42">
        <v>0</v>
      </c>
      <c r="H111" s="42">
        <v>0</v>
      </c>
      <c r="I111" s="42">
        <v>0</v>
      </c>
      <c r="J111" s="42">
        <v>0</v>
      </c>
      <c r="K111" s="42">
        <v>0</v>
      </c>
      <c r="L111" s="42">
        <v>4</v>
      </c>
      <c r="M111" s="42">
        <v>0</v>
      </c>
      <c r="P111" s="63"/>
      <c r="S111" s="63"/>
    </row>
    <row r="112" spans="1:28" s="39" customFormat="1" ht="20.100000000000001" customHeight="1" x14ac:dyDescent="0.25">
      <c r="A112" s="41" t="s">
        <v>37</v>
      </c>
      <c r="B112" s="42">
        <v>0</v>
      </c>
      <c r="C112" s="42">
        <v>0</v>
      </c>
      <c r="D112" s="42">
        <v>0</v>
      </c>
      <c r="E112" s="42">
        <v>0</v>
      </c>
      <c r="F112" s="42">
        <v>0</v>
      </c>
      <c r="G112" s="42">
        <v>0</v>
      </c>
      <c r="H112" s="42">
        <v>0</v>
      </c>
      <c r="I112" s="42">
        <v>0</v>
      </c>
      <c r="J112" s="42">
        <v>0</v>
      </c>
      <c r="K112" s="42">
        <v>0</v>
      </c>
      <c r="L112" s="42">
        <v>1</v>
      </c>
      <c r="M112" s="42">
        <v>0</v>
      </c>
      <c r="P112" s="61"/>
      <c r="Q112" s="41"/>
      <c r="S112" s="61"/>
      <c r="T112" s="41"/>
      <c r="U112" s="41"/>
      <c r="V112" s="41"/>
      <c r="W112" s="41"/>
      <c r="X112" s="41"/>
      <c r="Y112" s="41"/>
      <c r="Z112" s="41"/>
      <c r="AA112" s="41"/>
      <c r="AB112" s="41"/>
    </row>
    <row r="113" spans="1:28" ht="20.100000000000001" customHeight="1" x14ac:dyDescent="0.25">
      <c r="A113" s="41" t="s">
        <v>38</v>
      </c>
      <c r="B113" s="42">
        <v>0</v>
      </c>
      <c r="C113" s="42">
        <v>0</v>
      </c>
      <c r="D113" s="42">
        <v>0</v>
      </c>
      <c r="E113" s="42">
        <v>0</v>
      </c>
      <c r="F113" s="42">
        <v>0</v>
      </c>
      <c r="G113" s="42">
        <v>0</v>
      </c>
      <c r="H113" s="42">
        <v>0</v>
      </c>
      <c r="I113" s="42">
        <v>0</v>
      </c>
      <c r="J113" s="42">
        <v>0</v>
      </c>
      <c r="K113" s="42">
        <v>0</v>
      </c>
      <c r="L113" s="42">
        <v>0</v>
      </c>
      <c r="M113" s="42">
        <v>0</v>
      </c>
      <c r="P113" s="63"/>
      <c r="S113" s="63"/>
    </row>
    <row r="114" spans="1:28" ht="20.100000000000001" customHeight="1" x14ac:dyDescent="0.25">
      <c r="A114" s="41" t="s">
        <v>39</v>
      </c>
      <c r="B114" s="42">
        <v>0</v>
      </c>
      <c r="C114" s="42">
        <v>0</v>
      </c>
      <c r="D114" s="42">
        <v>0</v>
      </c>
      <c r="E114" s="42">
        <v>0</v>
      </c>
      <c r="F114" s="42">
        <v>0</v>
      </c>
      <c r="G114" s="42">
        <v>0</v>
      </c>
      <c r="H114" s="42">
        <v>0</v>
      </c>
      <c r="I114" s="42">
        <v>0</v>
      </c>
      <c r="J114" s="42">
        <v>0</v>
      </c>
      <c r="K114" s="42">
        <v>1</v>
      </c>
      <c r="L114" s="42">
        <v>19</v>
      </c>
      <c r="M114" s="42">
        <v>1</v>
      </c>
      <c r="P114" s="63"/>
      <c r="S114" s="63"/>
    </row>
    <row r="115" spans="1:28" s="39" customFormat="1" ht="20.100000000000001" customHeight="1" x14ac:dyDescent="0.25">
      <c r="A115" s="41" t="s">
        <v>40</v>
      </c>
      <c r="B115" s="42">
        <v>0</v>
      </c>
      <c r="C115" s="42">
        <v>0</v>
      </c>
      <c r="D115" s="42">
        <v>0</v>
      </c>
      <c r="E115" s="42">
        <v>0</v>
      </c>
      <c r="F115" s="42">
        <v>0</v>
      </c>
      <c r="G115" s="42">
        <v>0</v>
      </c>
      <c r="H115" s="42">
        <v>0</v>
      </c>
      <c r="I115" s="42">
        <v>0</v>
      </c>
      <c r="J115" s="42">
        <v>0</v>
      </c>
      <c r="K115" s="42">
        <v>0</v>
      </c>
      <c r="L115" s="42">
        <v>1</v>
      </c>
      <c r="M115" s="42">
        <v>0</v>
      </c>
      <c r="P115" s="61"/>
      <c r="Q115" s="41"/>
      <c r="S115" s="61"/>
      <c r="T115" s="41"/>
      <c r="U115" s="41"/>
      <c r="V115" s="41"/>
      <c r="W115" s="41"/>
      <c r="X115" s="41"/>
      <c r="Y115" s="41"/>
      <c r="Z115" s="41"/>
      <c r="AA115" s="41"/>
      <c r="AB115" s="41"/>
    </row>
    <row r="116" spans="1:28" ht="20.100000000000001" customHeight="1" x14ac:dyDescent="0.25">
      <c r="A116" s="352" t="s">
        <v>590</v>
      </c>
      <c r="B116" s="40">
        <v>4</v>
      </c>
      <c r="C116" s="40">
        <v>4</v>
      </c>
      <c r="D116" s="40">
        <v>0</v>
      </c>
      <c r="E116" s="40">
        <v>5</v>
      </c>
      <c r="F116" s="40">
        <v>2</v>
      </c>
      <c r="G116" s="40">
        <v>4</v>
      </c>
      <c r="H116" s="40">
        <v>4</v>
      </c>
      <c r="I116" s="40">
        <v>2</v>
      </c>
      <c r="J116" s="40">
        <v>0</v>
      </c>
      <c r="K116" s="40">
        <v>1</v>
      </c>
      <c r="L116" s="40">
        <v>2</v>
      </c>
      <c r="M116" s="40">
        <v>2</v>
      </c>
      <c r="P116" s="63"/>
      <c r="Q116" s="39"/>
      <c r="S116" s="63"/>
      <c r="T116" s="39"/>
      <c r="U116" s="39"/>
      <c r="V116" s="39"/>
      <c r="W116" s="39"/>
      <c r="X116" s="39"/>
      <c r="Y116" s="39"/>
      <c r="Z116" s="39"/>
      <c r="AA116" s="39"/>
      <c r="AB116" s="39"/>
    </row>
    <row r="117" spans="1:28" ht="20.100000000000001" customHeight="1" x14ac:dyDescent="0.25">
      <c r="A117" s="41" t="s">
        <v>265</v>
      </c>
      <c r="B117" s="42">
        <v>0</v>
      </c>
      <c r="C117" s="42">
        <v>0</v>
      </c>
      <c r="D117" s="42">
        <v>0</v>
      </c>
      <c r="E117" s="42">
        <v>0</v>
      </c>
      <c r="F117" s="42">
        <v>0</v>
      </c>
      <c r="G117" s="42">
        <v>0</v>
      </c>
      <c r="H117" s="42">
        <v>0</v>
      </c>
      <c r="I117" s="42">
        <v>0</v>
      </c>
      <c r="J117" s="42">
        <v>0</v>
      </c>
      <c r="K117" s="42">
        <v>0</v>
      </c>
      <c r="L117" s="42">
        <v>0</v>
      </c>
      <c r="M117" s="42">
        <v>0</v>
      </c>
      <c r="P117" s="63"/>
      <c r="S117" s="63"/>
    </row>
    <row r="118" spans="1:28" ht="20.100000000000001" customHeight="1" x14ac:dyDescent="0.25">
      <c r="A118" s="41" t="s">
        <v>572</v>
      </c>
      <c r="B118" s="42">
        <v>0</v>
      </c>
      <c r="C118" s="42">
        <v>0</v>
      </c>
      <c r="D118" s="42">
        <v>0</v>
      </c>
      <c r="E118" s="42">
        <v>0</v>
      </c>
      <c r="F118" s="42">
        <v>0</v>
      </c>
      <c r="G118" s="42">
        <v>0</v>
      </c>
      <c r="H118" s="42">
        <v>0</v>
      </c>
      <c r="I118" s="42">
        <v>0</v>
      </c>
      <c r="J118" s="42">
        <v>0</v>
      </c>
      <c r="K118" s="42">
        <v>0</v>
      </c>
      <c r="L118" s="42">
        <v>0</v>
      </c>
      <c r="M118" s="42">
        <v>0</v>
      </c>
      <c r="P118" s="63"/>
      <c r="S118" s="63"/>
    </row>
    <row r="119" spans="1:28" ht="20.100000000000001" customHeight="1" x14ac:dyDescent="0.25">
      <c r="A119" s="41" t="s">
        <v>41</v>
      </c>
      <c r="B119" s="42">
        <v>0</v>
      </c>
      <c r="C119" s="42">
        <v>0</v>
      </c>
      <c r="D119" s="42">
        <v>0</v>
      </c>
      <c r="E119" s="42">
        <v>0</v>
      </c>
      <c r="F119" s="42">
        <v>0</v>
      </c>
      <c r="G119" s="42">
        <v>0</v>
      </c>
      <c r="H119" s="42">
        <v>0</v>
      </c>
      <c r="I119" s="42">
        <v>0</v>
      </c>
      <c r="J119" s="42">
        <v>0</v>
      </c>
      <c r="K119" s="42">
        <v>0</v>
      </c>
      <c r="L119" s="42">
        <v>0</v>
      </c>
      <c r="M119" s="42">
        <v>0</v>
      </c>
      <c r="P119" s="63"/>
      <c r="S119" s="63"/>
    </row>
    <row r="120" spans="1:28" ht="20.100000000000001" customHeight="1" x14ac:dyDescent="0.25">
      <c r="A120" s="41" t="s">
        <v>573</v>
      </c>
      <c r="B120" s="42">
        <v>0</v>
      </c>
      <c r="C120" s="42">
        <v>0</v>
      </c>
      <c r="D120" s="42">
        <v>0</v>
      </c>
      <c r="E120" s="42">
        <v>0</v>
      </c>
      <c r="F120" s="42">
        <v>0</v>
      </c>
      <c r="G120" s="42">
        <v>0</v>
      </c>
      <c r="H120" s="42">
        <v>0</v>
      </c>
      <c r="I120" s="42">
        <v>0</v>
      </c>
      <c r="J120" s="42">
        <v>0</v>
      </c>
      <c r="K120" s="42">
        <v>0</v>
      </c>
      <c r="L120" s="42">
        <v>0</v>
      </c>
      <c r="M120" s="42">
        <v>0</v>
      </c>
      <c r="P120" s="63"/>
      <c r="S120" s="63"/>
    </row>
    <row r="121" spans="1:28" ht="20.100000000000001" customHeight="1" x14ac:dyDescent="0.25">
      <c r="A121" s="41" t="s">
        <v>269</v>
      </c>
      <c r="B121" s="42">
        <v>0</v>
      </c>
      <c r="C121" s="42">
        <v>0</v>
      </c>
      <c r="D121" s="42">
        <v>0</v>
      </c>
      <c r="E121" s="42">
        <v>0</v>
      </c>
      <c r="F121" s="42">
        <v>0</v>
      </c>
      <c r="G121" s="42">
        <v>0</v>
      </c>
      <c r="H121" s="42">
        <v>0</v>
      </c>
      <c r="I121" s="42">
        <v>0</v>
      </c>
      <c r="J121" s="42">
        <v>0</v>
      </c>
      <c r="K121" s="42">
        <v>0</v>
      </c>
      <c r="L121" s="42">
        <v>0</v>
      </c>
      <c r="M121" s="42">
        <v>0</v>
      </c>
      <c r="P121" s="63"/>
      <c r="S121" s="63"/>
    </row>
    <row r="122" spans="1:28" ht="20.100000000000001" customHeight="1" x14ac:dyDescent="0.25">
      <c r="A122" s="41" t="s">
        <v>277</v>
      </c>
      <c r="B122" s="42">
        <v>2</v>
      </c>
      <c r="C122" s="42">
        <v>0</v>
      </c>
      <c r="D122" s="42">
        <v>0</v>
      </c>
      <c r="E122" s="42">
        <v>0</v>
      </c>
      <c r="F122" s="42">
        <v>1</v>
      </c>
      <c r="G122" s="42">
        <v>0</v>
      </c>
      <c r="H122" s="42">
        <v>0</v>
      </c>
      <c r="I122" s="42">
        <v>0</v>
      </c>
      <c r="J122" s="42">
        <v>0</v>
      </c>
      <c r="K122" s="42">
        <v>0</v>
      </c>
      <c r="L122" s="42">
        <v>0</v>
      </c>
      <c r="M122" s="42">
        <v>0</v>
      </c>
      <c r="P122" s="63"/>
      <c r="S122" s="63"/>
    </row>
    <row r="123" spans="1:28" ht="20.100000000000001" customHeight="1" x14ac:dyDescent="0.25">
      <c r="A123" s="41" t="s">
        <v>42</v>
      </c>
      <c r="B123" s="42">
        <v>2</v>
      </c>
      <c r="C123" s="42">
        <v>4</v>
      </c>
      <c r="D123" s="42">
        <v>0</v>
      </c>
      <c r="E123" s="42">
        <v>4</v>
      </c>
      <c r="F123" s="42">
        <v>1</v>
      </c>
      <c r="G123" s="42">
        <v>4</v>
      </c>
      <c r="H123" s="42">
        <v>4</v>
      </c>
      <c r="I123" s="42">
        <v>2</v>
      </c>
      <c r="J123" s="42">
        <v>0</v>
      </c>
      <c r="K123" s="42">
        <v>1</v>
      </c>
      <c r="L123" s="42">
        <v>0</v>
      </c>
      <c r="M123" s="42">
        <v>2</v>
      </c>
      <c r="N123" s="42"/>
      <c r="O123" s="42"/>
    </row>
    <row r="124" spans="1:28" ht="20.100000000000001" customHeight="1" x14ac:dyDescent="0.25">
      <c r="A124" s="41" t="s">
        <v>271</v>
      </c>
      <c r="B124" s="42">
        <v>0</v>
      </c>
      <c r="C124" s="42">
        <v>0</v>
      </c>
      <c r="D124" s="42">
        <v>0</v>
      </c>
      <c r="E124" s="42">
        <v>0</v>
      </c>
      <c r="F124" s="42">
        <v>0</v>
      </c>
      <c r="G124" s="42">
        <v>0</v>
      </c>
      <c r="H124" s="42">
        <v>0</v>
      </c>
      <c r="I124" s="42">
        <v>0</v>
      </c>
      <c r="J124" s="42">
        <v>0</v>
      </c>
      <c r="K124" s="42">
        <v>0</v>
      </c>
      <c r="L124" s="42">
        <v>0</v>
      </c>
      <c r="M124" s="42">
        <v>0</v>
      </c>
      <c r="N124" s="42"/>
      <c r="O124" s="42"/>
    </row>
    <row r="125" spans="1:28" ht="20.100000000000001" customHeight="1" x14ac:dyDescent="0.25">
      <c r="A125" s="41" t="s">
        <v>574</v>
      </c>
      <c r="B125" s="42">
        <v>0</v>
      </c>
      <c r="C125" s="42">
        <v>0</v>
      </c>
      <c r="D125" s="42">
        <v>0</v>
      </c>
      <c r="E125" s="42">
        <v>0</v>
      </c>
      <c r="F125" s="42">
        <v>0</v>
      </c>
      <c r="G125" s="42">
        <v>0</v>
      </c>
      <c r="H125" s="42">
        <v>0</v>
      </c>
      <c r="I125" s="42">
        <v>0</v>
      </c>
      <c r="J125" s="42">
        <v>0</v>
      </c>
      <c r="K125" s="42">
        <v>0</v>
      </c>
      <c r="L125" s="42">
        <v>0</v>
      </c>
      <c r="M125" s="42">
        <v>0</v>
      </c>
      <c r="N125" s="42"/>
      <c r="O125" s="42"/>
    </row>
    <row r="126" spans="1:28" ht="20.100000000000001" customHeight="1" x14ac:dyDescent="0.25">
      <c r="A126" s="41" t="s">
        <v>43</v>
      </c>
      <c r="B126" s="42">
        <v>0</v>
      </c>
      <c r="C126" s="42">
        <v>0</v>
      </c>
      <c r="D126" s="42">
        <v>0</v>
      </c>
      <c r="E126" s="42">
        <v>0</v>
      </c>
      <c r="F126" s="42">
        <v>0</v>
      </c>
      <c r="G126" s="42">
        <v>0</v>
      </c>
      <c r="H126" s="42">
        <v>0</v>
      </c>
      <c r="I126" s="42">
        <v>0</v>
      </c>
      <c r="J126" s="42">
        <v>0</v>
      </c>
      <c r="K126" s="42">
        <v>0</v>
      </c>
      <c r="L126" s="42">
        <v>0</v>
      </c>
      <c r="M126" s="42">
        <v>0</v>
      </c>
      <c r="N126" s="42"/>
      <c r="O126" s="42"/>
    </row>
    <row r="127" spans="1:28" ht="20.100000000000001" customHeight="1" x14ac:dyDescent="0.25">
      <c r="A127" s="41" t="s">
        <v>44</v>
      </c>
      <c r="B127" s="42">
        <v>0</v>
      </c>
      <c r="C127" s="42">
        <v>0</v>
      </c>
      <c r="D127" s="42">
        <v>0</v>
      </c>
      <c r="E127" s="42">
        <v>0</v>
      </c>
      <c r="F127" s="42">
        <v>0</v>
      </c>
      <c r="G127" s="42">
        <v>0</v>
      </c>
      <c r="H127" s="42">
        <v>0</v>
      </c>
      <c r="I127" s="42">
        <v>0</v>
      </c>
      <c r="J127" s="42">
        <v>0</v>
      </c>
      <c r="K127" s="42">
        <v>0</v>
      </c>
      <c r="L127" s="42">
        <v>0</v>
      </c>
      <c r="M127" s="42">
        <v>0</v>
      </c>
      <c r="N127" s="42"/>
      <c r="O127" s="42"/>
    </row>
    <row r="128" spans="1:28" ht="20.100000000000001" customHeight="1" x14ac:dyDescent="0.25">
      <c r="A128" s="41" t="s">
        <v>575</v>
      </c>
      <c r="B128" s="42">
        <v>0</v>
      </c>
      <c r="C128" s="42">
        <v>0</v>
      </c>
      <c r="D128" s="42">
        <v>0</v>
      </c>
      <c r="E128" s="42">
        <v>0</v>
      </c>
      <c r="F128" s="42">
        <v>0</v>
      </c>
      <c r="G128" s="42">
        <v>0</v>
      </c>
      <c r="H128" s="42">
        <v>0</v>
      </c>
      <c r="I128" s="42">
        <v>0</v>
      </c>
      <c r="J128" s="42">
        <v>0</v>
      </c>
      <c r="K128" s="42">
        <v>0</v>
      </c>
      <c r="L128" s="42">
        <v>0</v>
      </c>
      <c r="M128" s="42">
        <v>0</v>
      </c>
      <c r="N128" s="42"/>
      <c r="O128" s="42"/>
    </row>
    <row r="129" spans="1:16" ht="20.100000000000001" customHeight="1" x14ac:dyDescent="0.25">
      <c r="A129" s="41" t="s">
        <v>263</v>
      </c>
      <c r="B129" s="42">
        <v>0</v>
      </c>
      <c r="C129" s="42">
        <v>0</v>
      </c>
      <c r="D129" s="42">
        <v>0</v>
      </c>
      <c r="E129" s="42">
        <v>1</v>
      </c>
      <c r="F129" s="42">
        <v>0</v>
      </c>
      <c r="G129" s="42">
        <v>0</v>
      </c>
      <c r="H129" s="42">
        <v>0</v>
      </c>
      <c r="I129" s="42">
        <v>0</v>
      </c>
      <c r="J129" s="42">
        <v>0</v>
      </c>
      <c r="K129" s="42">
        <v>0</v>
      </c>
      <c r="L129" s="42">
        <v>0</v>
      </c>
      <c r="M129" s="42">
        <v>0</v>
      </c>
      <c r="N129" s="42"/>
      <c r="O129" s="42"/>
    </row>
    <row r="130" spans="1:16" ht="20.100000000000001" customHeight="1" x14ac:dyDescent="0.25">
      <c r="A130" s="41" t="s">
        <v>576</v>
      </c>
      <c r="B130" s="42">
        <v>0</v>
      </c>
      <c r="C130" s="42">
        <v>0</v>
      </c>
      <c r="D130" s="42">
        <v>0</v>
      </c>
      <c r="E130" s="42">
        <v>0</v>
      </c>
      <c r="F130" s="42">
        <v>0</v>
      </c>
      <c r="G130" s="42">
        <v>0</v>
      </c>
      <c r="H130" s="42">
        <v>0</v>
      </c>
      <c r="I130" s="42">
        <v>0</v>
      </c>
      <c r="J130" s="42">
        <v>0</v>
      </c>
      <c r="K130" s="42">
        <v>0</v>
      </c>
      <c r="L130" s="42">
        <v>0</v>
      </c>
      <c r="M130" s="42">
        <v>0</v>
      </c>
      <c r="N130" s="42"/>
      <c r="O130" s="42"/>
    </row>
    <row r="131" spans="1:16" ht="20.100000000000001" customHeight="1" x14ac:dyDescent="0.25">
      <c r="A131" s="41" t="s">
        <v>577</v>
      </c>
      <c r="B131" s="42">
        <v>0</v>
      </c>
      <c r="C131" s="42">
        <v>0</v>
      </c>
      <c r="D131" s="42">
        <v>0</v>
      </c>
      <c r="E131" s="42">
        <v>0</v>
      </c>
      <c r="F131" s="42">
        <v>0</v>
      </c>
      <c r="G131" s="42">
        <v>0</v>
      </c>
      <c r="H131" s="42">
        <v>0</v>
      </c>
      <c r="I131" s="42">
        <v>0</v>
      </c>
      <c r="J131" s="42">
        <v>0</v>
      </c>
      <c r="K131" s="42">
        <v>0</v>
      </c>
      <c r="L131" s="42">
        <v>0</v>
      </c>
      <c r="M131" s="42">
        <v>0</v>
      </c>
      <c r="N131" s="42"/>
      <c r="O131" s="42"/>
    </row>
    <row r="132" spans="1:16" ht="20.100000000000001" customHeight="1" x14ac:dyDescent="0.25">
      <c r="A132" s="41" t="s">
        <v>578</v>
      </c>
      <c r="B132" s="42">
        <v>0</v>
      </c>
      <c r="C132" s="42">
        <v>0</v>
      </c>
      <c r="D132" s="42">
        <v>0</v>
      </c>
      <c r="E132" s="42">
        <v>0</v>
      </c>
      <c r="F132" s="42">
        <v>0</v>
      </c>
      <c r="G132" s="42">
        <v>0</v>
      </c>
      <c r="H132" s="42">
        <v>0</v>
      </c>
      <c r="I132" s="42">
        <v>0</v>
      </c>
      <c r="J132" s="42">
        <v>0</v>
      </c>
      <c r="K132" s="42">
        <v>0</v>
      </c>
      <c r="L132" s="42">
        <v>0</v>
      </c>
      <c r="M132" s="42">
        <v>0</v>
      </c>
      <c r="N132" s="42"/>
      <c r="O132" s="42"/>
    </row>
    <row r="133" spans="1:16" ht="20.100000000000001" customHeight="1" x14ac:dyDescent="0.25">
      <c r="A133" s="41" t="s">
        <v>264</v>
      </c>
      <c r="B133" s="42">
        <v>0</v>
      </c>
      <c r="C133" s="42">
        <v>0</v>
      </c>
      <c r="D133" s="42">
        <v>0</v>
      </c>
      <c r="E133" s="42">
        <v>0</v>
      </c>
      <c r="F133" s="42">
        <v>0</v>
      </c>
      <c r="G133" s="42">
        <v>0</v>
      </c>
      <c r="H133" s="42">
        <v>0</v>
      </c>
      <c r="I133" s="42">
        <v>0</v>
      </c>
      <c r="J133" s="42">
        <v>0</v>
      </c>
      <c r="K133" s="42">
        <v>0</v>
      </c>
      <c r="L133" s="42">
        <v>2</v>
      </c>
      <c r="M133" s="42">
        <v>0</v>
      </c>
      <c r="N133" s="42"/>
      <c r="O133" s="42"/>
    </row>
    <row r="134" spans="1:16" ht="20.100000000000001" customHeight="1" x14ac:dyDescent="0.25">
      <c r="A134" s="41" t="s">
        <v>268</v>
      </c>
      <c r="B134" s="42">
        <v>0</v>
      </c>
      <c r="C134" s="42">
        <v>0</v>
      </c>
      <c r="D134" s="42">
        <v>0</v>
      </c>
      <c r="E134" s="42">
        <v>0</v>
      </c>
      <c r="F134" s="42">
        <v>0</v>
      </c>
      <c r="G134" s="42">
        <v>0</v>
      </c>
      <c r="H134" s="42">
        <v>0</v>
      </c>
      <c r="I134" s="42">
        <v>0</v>
      </c>
      <c r="J134" s="42">
        <v>0</v>
      </c>
      <c r="K134" s="42">
        <v>0</v>
      </c>
      <c r="L134" s="42">
        <v>0</v>
      </c>
      <c r="M134" s="42">
        <v>0</v>
      </c>
      <c r="N134" s="42"/>
      <c r="O134" s="42"/>
    </row>
    <row r="135" spans="1:16" ht="20.100000000000001" customHeight="1" thickBot="1" x14ac:dyDescent="0.3">
      <c r="A135" s="41" t="s">
        <v>45</v>
      </c>
      <c r="B135" s="42">
        <v>0</v>
      </c>
      <c r="C135" s="42">
        <v>0</v>
      </c>
      <c r="D135" s="42">
        <v>0</v>
      </c>
      <c r="E135" s="42">
        <v>0</v>
      </c>
      <c r="F135" s="42">
        <v>0</v>
      </c>
      <c r="G135" s="42">
        <v>0</v>
      </c>
      <c r="H135" s="42">
        <v>0</v>
      </c>
      <c r="I135" s="42">
        <v>0</v>
      </c>
      <c r="J135" s="42">
        <v>0</v>
      </c>
      <c r="K135" s="42">
        <v>0</v>
      </c>
      <c r="L135" s="42">
        <v>0</v>
      </c>
      <c r="M135" s="42">
        <v>0</v>
      </c>
      <c r="N135" s="42"/>
      <c r="O135" s="42"/>
    </row>
    <row r="136" spans="1:16" s="48" customFormat="1" ht="15.95" customHeight="1" x14ac:dyDescent="0.25">
      <c r="A136" s="331" t="s">
        <v>588</v>
      </c>
      <c r="B136" s="331"/>
      <c r="C136" s="331"/>
      <c r="D136" s="332"/>
      <c r="E136" s="332"/>
      <c r="F136" s="332"/>
      <c r="G136" s="332"/>
      <c r="H136" s="332"/>
      <c r="I136" s="332"/>
      <c r="J136" s="332"/>
      <c r="K136" s="332"/>
      <c r="L136" s="332"/>
      <c r="M136" s="333" t="s">
        <v>585</v>
      </c>
    </row>
    <row r="137" spans="1:16" s="27" customFormat="1" ht="24.95" customHeight="1" x14ac:dyDescent="0.25">
      <c r="A137" s="347" t="s">
        <v>115</v>
      </c>
      <c r="B137" s="347"/>
      <c r="C137" s="347"/>
      <c r="D137" s="347"/>
      <c r="E137" s="347"/>
      <c r="F137" s="347"/>
      <c r="G137" s="347"/>
    </row>
    <row r="138" spans="1:16" s="55" customFormat="1" ht="24.95" customHeight="1" thickBot="1" x14ac:dyDescent="0.25">
      <c r="A138" s="28" t="s">
        <v>544</v>
      </c>
      <c r="B138" s="53"/>
      <c r="C138" s="53"/>
      <c r="D138" s="53"/>
      <c r="E138" s="53"/>
      <c r="F138" s="53"/>
      <c r="G138" s="53"/>
      <c r="H138" s="53"/>
      <c r="I138" s="53"/>
      <c r="J138" s="53"/>
      <c r="K138" s="53"/>
      <c r="L138" s="53"/>
      <c r="M138" s="53"/>
      <c r="N138" s="53"/>
      <c r="O138" s="336" t="s">
        <v>587</v>
      </c>
      <c r="P138" s="54"/>
    </row>
    <row r="139" spans="1:16" s="39" customFormat="1" ht="20.100000000000001" customHeight="1" x14ac:dyDescent="0.25">
      <c r="A139" s="1023" t="s">
        <v>8</v>
      </c>
      <c r="B139" s="1019" t="s">
        <v>84</v>
      </c>
      <c r="C139" s="1020"/>
      <c r="D139" s="1020"/>
      <c r="E139" s="1020"/>
      <c r="F139" s="1020"/>
      <c r="G139" s="1020"/>
      <c r="H139" s="1020"/>
      <c r="I139" s="1020"/>
      <c r="J139" s="1020"/>
      <c r="K139" s="1020"/>
      <c r="L139" s="1020"/>
      <c r="M139" s="1020"/>
      <c r="N139" s="1020"/>
      <c r="O139" s="1020"/>
      <c r="P139" s="56"/>
    </row>
    <row r="140" spans="1:16" ht="20.100000000000001" customHeight="1" x14ac:dyDescent="0.25">
      <c r="A140" s="1024"/>
      <c r="B140" s="1021" t="s">
        <v>10</v>
      </c>
      <c r="C140" s="1021"/>
      <c r="D140" s="32" t="s">
        <v>69</v>
      </c>
      <c r="E140" s="32"/>
      <c r="F140" s="32" t="s">
        <v>70</v>
      </c>
      <c r="G140" s="32"/>
      <c r="H140" s="32" t="s">
        <v>71</v>
      </c>
      <c r="I140" s="32"/>
      <c r="J140" s="32" t="s">
        <v>72</v>
      </c>
      <c r="K140" s="32"/>
      <c r="L140" s="32" t="s">
        <v>73</v>
      </c>
      <c r="M140" s="32"/>
      <c r="N140" s="32" t="s">
        <v>74</v>
      </c>
      <c r="O140" s="57"/>
      <c r="P140" s="58"/>
    </row>
    <row r="141" spans="1:16" ht="20.100000000000001" customHeight="1" x14ac:dyDescent="0.25">
      <c r="A141" s="1025"/>
      <c r="B141" s="59">
        <v>2015</v>
      </c>
      <c r="C141" s="59">
        <v>2016</v>
      </c>
      <c r="D141" s="59">
        <v>2015</v>
      </c>
      <c r="E141" s="59">
        <v>2016</v>
      </c>
      <c r="F141" s="334">
        <v>2015</v>
      </c>
      <c r="G141" s="334">
        <v>2016</v>
      </c>
      <c r="H141" s="334">
        <v>2015</v>
      </c>
      <c r="I141" s="334">
        <v>2016</v>
      </c>
      <c r="J141" s="334">
        <v>2015</v>
      </c>
      <c r="K141" s="334">
        <v>2016</v>
      </c>
      <c r="L141" s="334">
        <v>2015</v>
      </c>
      <c r="M141" s="334">
        <v>2016</v>
      </c>
      <c r="N141" s="334">
        <v>2015</v>
      </c>
      <c r="O141" s="335">
        <v>2016</v>
      </c>
      <c r="P141" s="58"/>
    </row>
    <row r="142" spans="1:16" ht="20.100000000000001" customHeight="1" x14ac:dyDescent="0.25">
      <c r="A142" s="352" t="s">
        <v>256</v>
      </c>
      <c r="B142" s="40">
        <v>107</v>
      </c>
      <c r="C142" s="40">
        <v>301</v>
      </c>
      <c r="D142" s="40">
        <v>10</v>
      </c>
      <c r="E142" s="40">
        <v>66</v>
      </c>
      <c r="F142" s="40">
        <v>1</v>
      </c>
      <c r="G142" s="40">
        <v>154</v>
      </c>
      <c r="H142" s="40">
        <v>4</v>
      </c>
      <c r="I142" s="40">
        <v>8</v>
      </c>
      <c r="J142" s="40">
        <v>1</v>
      </c>
      <c r="K142" s="40">
        <v>6</v>
      </c>
      <c r="L142" s="40">
        <v>3</v>
      </c>
      <c r="M142" s="40">
        <v>1</v>
      </c>
      <c r="N142" s="40">
        <v>0</v>
      </c>
      <c r="O142" s="40">
        <v>2</v>
      </c>
    </row>
    <row r="143" spans="1:16" ht="20.100000000000001" customHeight="1" x14ac:dyDescent="0.25">
      <c r="A143" s="41" t="s">
        <v>46</v>
      </c>
      <c r="B143" s="42">
        <v>31</v>
      </c>
      <c r="C143" s="42">
        <v>53</v>
      </c>
      <c r="D143" s="42">
        <v>6</v>
      </c>
      <c r="E143" s="42">
        <v>7</v>
      </c>
      <c r="F143" s="42">
        <v>1</v>
      </c>
      <c r="G143" s="42">
        <v>19</v>
      </c>
      <c r="H143" s="42">
        <v>1</v>
      </c>
      <c r="I143" s="42">
        <v>5</v>
      </c>
      <c r="J143" s="42">
        <v>0</v>
      </c>
      <c r="K143" s="42">
        <v>2</v>
      </c>
      <c r="L143" s="42">
        <v>1</v>
      </c>
      <c r="M143" s="42">
        <v>0</v>
      </c>
      <c r="N143" s="42">
        <v>0</v>
      </c>
      <c r="O143" s="42">
        <v>0</v>
      </c>
    </row>
    <row r="144" spans="1:16" ht="20.100000000000001" customHeight="1" x14ac:dyDescent="0.25">
      <c r="A144" s="41" t="s">
        <v>47</v>
      </c>
      <c r="B144" s="42">
        <v>2</v>
      </c>
      <c r="C144" s="42">
        <v>1</v>
      </c>
      <c r="D144" s="42">
        <v>0</v>
      </c>
      <c r="E144" s="42">
        <v>0</v>
      </c>
      <c r="F144" s="42">
        <v>0</v>
      </c>
      <c r="G144" s="42">
        <v>1</v>
      </c>
      <c r="H144" s="42">
        <v>0</v>
      </c>
      <c r="I144" s="42">
        <v>0</v>
      </c>
      <c r="J144" s="42">
        <v>0</v>
      </c>
      <c r="K144" s="42">
        <v>0</v>
      </c>
      <c r="L144" s="42">
        <v>0</v>
      </c>
      <c r="M144" s="42">
        <v>0</v>
      </c>
      <c r="N144" s="42">
        <v>0</v>
      </c>
      <c r="O144" s="42">
        <v>0</v>
      </c>
    </row>
    <row r="145" spans="1:15" ht="20.100000000000001" customHeight="1" x14ac:dyDescent="0.25">
      <c r="A145" s="41" t="s">
        <v>48</v>
      </c>
      <c r="B145" s="42">
        <v>5</v>
      </c>
      <c r="C145" s="42">
        <v>10</v>
      </c>
      <c r="D145" s="42">
        <v>0</v>
      </c>
      <c r="E145" s="42">
        <v>0</v>
      </c>
      <c r="F145" s="42">
        <v>0</v>
      </c>
      <c r="G145" s="42">
        <v>10</v>
      </c>
      <c r="H145" s="42">
        <v>0</v>
      </c>
      <c r="I145" s="42">
        <v>0</v>
      </c>
      <c r="J145" s="42">
        <v>0</v>
      </c>
      <c r="K145" s="42">
        <v>0</v>
      </c>
      <c r="L145" s="42">
        <v>0</v>
      </c>
      <c r="M145" s="42">
        <v>0</v>
      </c>
      <c r="N145" s="42">
        <v>0</v>
      </c>
      <c r="O145" s="42">
        <v>0</v>
      </c>
    </row>
    <row r="146" spans="1:15" ht="20.100000000000001" customHeight="1" x14ac:dyDescent="0.25">
      <c r="A146" s="41" t="s">
        <v>579</v>
      </c>
      <c r="B146" s="42">
        <v>0</v>
      </c>
      <c r="C146" s="42">
        <v>0</v>
      </c>
      <c r="D146" s="42">
        <v>0</v>
      </c>
      <c r="E146" s="42">
        <v>0</v>
      </c>
      <c r="F146" s="42">
        <v>0</v>
      </c>
      <c r="G146" s="42">
        <v>0</v>
      </c>
      <c r="H146" s="42">
        <v>0</v>
      </c>
      <c r="I146" s="42">
        <v>0</v>
      </c>
      <c r="J146" s="42">
        <v>0</v>
      </c>
      <c r="K146" s="42">
        <v>0</v>
      </c>
      <c r="L146" s="42">
        <v>0</v>
      </c>
      <c r="M146" s="42">
        <v>0</v>
      </c>
      <c r="N146" s="42">
        <v>0</v>
      </c>
      <c r="O146" s="42">
        <v>0</v>
      </c>
    </row>
    <row r="147" spans="1:15" ht="20.100000000000001" customHeight="1" x14ac:dyDescent="0.25">
      <c r="A147" s="41" t="s">
        <v>270</v>
      </c>
      <c r="B147" s="42">
        <v>0</v>
      </c>
      <c r="C147" s="42">
        <v>3</v>
      </c>
      <c r="D147" s="42">
        <v>0</v>
      </c>
      <c r="E147" s="42">
        <v>0</v>
      </c>
      <c r="F147" s="42">
        <v>0</v>
      </c>
      <c r="G147" s="42">
        <v>0</v>
      </c>
      <c r="H147" s="42">
        <v>0</v>
      </c>
      <c r="I147" s="42">
        <v>0</v>
      </c>
      <c r="J147" s="42">
        <v>0</v>
      </c>
      <c r="K147" s="42">
        <v>0</v>
      </c>
      <c r="L147" s="42">
        <v>0</v>
      </c>
      <c r="M147" s="42">
        <v>0</v>
      </c>
      <c r="N147" s="42">
        <v>0</v>
      </c>
      <c r="O147" s="42">
        <v>0</v>
      </c>
    </row>
    <row r="148" spans="1:15" ht="20.100000000000001" customHeight="1" x14ac:dyDescent="0.25">
      <c r="A148" s="41" t="s">
        <v>49</v>
      </c>
      <c r="B148" s="42">
        <v>2</v>
      </c>
      <c r="C148" s="42">
        <v>0</v>
      </c>
      <c r="D148" s="42">
        <v>0</v>
      </c>
      <c r="E148" s="42">
        <v>0</v>
      </c>
      <c r="F148" s="42">
        <v>0</v>
      </c>
      <c r="G148" s="42">
        <v>0</v>
      </c>
      <c r="H148" s="42">
        <v>0</v>
      </c>
      <c r="I148" s="42">
        <v>0</v>
      </c>
      <c r="J148" s="42">
        <v>0</v>
      </c>
      <c r="K148" s="42">
        <v>0</v>
      </c>
      <c r="L148" s="42">
        <v>0</v>
      </c>
      <c r="M148" s="42">
        <v>0</v>
      </c>
      <c r="N148" s="42">
        <v>0</v>
      </c>
      <c r="O148" s="42">
        <v>0</v>
      </c>
    </row>
    <row r="149" spans="1:15" ht="20.100000000000001" customHeight="1" x14ac:dyDescent="0.25">
      <c r="A149" s="41" t="s">
        <v>580</v>
      </c>
      <c r="B149" s="42">
        <v>0</v>
      </c>
      <c r="C149" s="42">
        <v>0</v>
      </c>
      <c r="D149" s="42">
        <v>0</v>
      </c>
      <c r="E149" s="42">
        <v>0</v>
      </c>
      <c r="F149" s="42">
        <v>0</v>
      </c>
      <c r="G149" s="42">
        <v>0</v>
      </c>
      <c r="H149" s="42">
        <v>0</v>
      </c>
      <c r="I149" s="42">
        <v>0</v>
      </c>
      <c r="J149" s="42">
        <v>0</v>
      </c>
      <c r="K149" s="42">
        <v>0</v>
      </c>
      <c r="L149" s="42">
        <v>0</v>
      </c>
      <c r="M149" s="42">
        <v>0</v>
      </c>
      <c r="N149" s="42">
        <v>0</v>
      </c>
      <c r="O149" s="42">
        <v>0</v>
      </c>
    </row>
    <row r="150" spans="1:15" ht="20.100000000000001" customHeight="1" x14ac:dyDescent="0.25">
      <c r="A150" s="41" t="s">
        <v>276</v>
      </c>
      <c r="B150" s="42">
        <v>0</v>
      </c>
      <c r="C150" s="42">
        <v>0</v>
      </c>
      <c r="D150" s="42">
        <v>0</v>
      </c>
      <c r="E150" s="42">
        <v>0</v>
      </c>
      <c r="F150" s="42">
        <v>0</v>
      </c>
      <c r="G150" s="42">
        <v>0</v>
      </c>
      <c r="H150" s="42">
        <v>0</v>
      </c>
      <c r="I150" s="42">
        <v>0</v>
      </c>
      <c r="J150" s="42">
        <v>0</v>
      </c>
      <c r="K150" s="42">
        <v>0</v>
      </c>
      <c r="L150" s="42">
        <v>0</v>
      </c>
      <c r="M150" s="42">
        <v>0</v>
      </c>
      <c r="N150" s="42">
        <v>0</v>
      </c>
      <c r="O150" s="42">
        <v>0</v>
      </c>
    </row>
    <row r="151" spans="1:15" ht="20.100000000000001" customHeight="1" x14ac:dyDescent="0.25">
      <c r="A151" s="41" t="s">
        <v>50</v>
      </c>
      <c r="B151" s="42">
        <v>4</v>
      </c>
      <c r="C151" s="42">
        <v>3</v>
      </c>
      <c r="D151" s="42">
        <v>0</v>
      </c>
      <c r="E151" s="42">
        <v>0</v>
      </c>
      <c r="F151" s="42">
        <v>0</v>
      </c>
      <c r="G151" s="42">
        <v>1</v>
      </c>
      <c r="H151" s="42">
        <v>0</v>
      </c>
      <c r="I151" s="42">
        <v>0</v>
      </c>
      <c r="J151" s="42">
        <v>0</v>
      </c>
      <c r="K151" s="42">
        <v>0</v>
      </c>
      <c r="L151" s="42">
        <v>1</v>
      </c>
      <c r="M151" s="42">
        <v>0</v>
      </c>
      <c r="N151" s="42">
        <v>0</v>
      </c>
      <c r="O151" s="42">
        <v>0</v>
      </c>
    </row>
    <row r="152" spans="1:15" ht="20.100000000000001" customHeight="1" x14ac:dyDescent="0.25">
      <c r="A152" s="41" t="s">
        <v>272</v>
      </c>
      <c r="B152" s="42">
        <v>0</v>
      </c>
      <c r="C152" s="42">
        <v>0</v>
      </c>
      <c r="D152" s="42">
        <v>0</v>
      </c>
      <c r="E152" s="42">
        <v>0</v>
      </c>
      <c r="F152" s="42">
        <v>0</v>
      </c>
      <c r="G152" s="42">
        <v>0</v>
      </c>
      <c r="H152" s="42">
        <v>0</v>
      </c>
      <c r="I152" s="42">
        <v>0</v>
      </c>
      <c r="J152" s="42">
        <v>0</v>
      </c>
      <c r="K152" s="42">
        <v>0</v>
      </c>
      <c r="L152" s="42">
        <v>0</v>
      </c>
      <c r="M152" s="42">
        <v>0</v>
      </c>
      <c r="N152" s="42">
        <v>0</v>
      </c>
      <c r="O152" s="42">
        <v>0</v>
      </c>
    </row>
    <row r="153" spans="1:15" ht="20.100000000000001" customHeight="1" x14ac:dyDescent="0.25">
      <c r="A153" s="41" t="s">
        <v>51</v>
      </c>
      <c r="B153" s="42">
        <v>0</v>
      </c>
      <c r="C153" s="42">
        <v>2</v>
      </c>
      <c r="D153" s="42">
        <v>0</v>
      </c>
      <c r="E153" s="42">
        <v>0</v>
      </c>
      <c r="F153" s="42">
        <v>0</v>
      </c>
      <c r="G153" s="42">
        <v>0</v>
      </c>
      <c r="H153" s="42">
        <v>0</v>
      </c>
      <c r="I153" s="42">
        <v>0</v>
      </c>
      <c r="J153" s="42">
        <v>0</v>
      </c>
      <c r="K153" s="42">
        <v>0</v>
      </c>
      <c r="L153" s="42">
        <v>0</v>
      </c>
      <c r="M153" s="42">
        <v>0</v>
      </c>
      <c r="N153" s="42">
        <v>0</v>
      </c>
      <c r="O153" s="42">
        <v>0</v>
      </c>
    </row>
    <row r="154" spans="1:15" ht="20.100000000000001" customHeight="1" x14ac:dyDescent="0.25">
      <c r="A154" s="41" t="s">
        <v>52</v>
      </c>
      <c r="B154" s="42">
        <v>17</v>
      </c>
      <c r="C154" s="42">
        <v>16</v>
      </c>
      <c r="D154" s="42">
        <v>2</v>
      </c>
      <c r="E154" s="42">
        <v>8</v>
      </c>
      <c r="F154" s="42">
        <v>0</v>
      </c>
      <c r="G154" s="42">
        <v>6</v>
      </c>
      <c r="H154" s="42">
        <v>0</v>
      </c>
      <c r="I154" s="42">
        <v>0</v>
      </c>
      <c r="J154" s="42">
        <v>0</v>
      </c>
      <c r="K154" s="42">
        <v>0</v>
      </c>
      <c r="L154" s="42">
        <v>1</v>
      </c>
      <c r="M154" s="42">
        <v>0</v>
      </c>
      <c r="N154" s="42">
        <v>0</v>
      </c>
      <c r="O154" s="42">
        <v>0</v>
      </c>
    </row>
    <row r="155" spans="1:15" ht="20.100000000000001" customHeight="1" x14ac:dyDescent="0.25">
      <c r="A155" s="41" t="s">
        <v>53</v>
      </c>
      <c r="B155" s="42">
        <v>9</v>
      </c>
      <c r="C155" s="42">
        <v>6</v>
      </c>
      <c r="D155" s="42">
        <v>0</v>
      </c>
      <c r="E155" s="42">
        <v>0</v>
      </c>
      <c r="F155" s="42">
        <v>0</v>
      </c>
      <c r="G155" s="42">
        <v>0</v>
      </c>
      <c r="H155" s="42">
        <v>1</v>
      </c>
      <c r="I155" s="42">
        <v>0</v>
      </c>
      <c r="J155" s="42">
        <v>0</v>
      </c>
      <c r="K155" s="42">
        <v>1</v>
      </c>
      <c r="L155" s="42">
        <v>0</v>
      </c>
      <c r="M155" s="42">
        <v>0</v>
      </c>
      <c r="N155" s="42">
        <v>0</v>
      </c>
      <c r="O155" s="42">
        <v>0</v>
      </c>
    </row>
    <row r="156" spans="1:15" ht="20.100000000000001" customHeight="1" x14ac:dyDescent="0.25">
      <c r="A156" s="41" t="s">
        <v>54</v>
      </c>
      <c r="B156" s="42">
        <v>2</v>
      </c>
      <c r="C156" s="42">
        <v>16</v>
      </c>
      <c r="D156" s="42">
        <v>1</v>
      </c>
      <c r="E156" s="42">
        <v>6</v>
      </c>
      <c r="F156" s="42">
        <v>0</v>
      </c>
      <c r="G156" s="42">
        <v>8</v>
      </c>
      <c r="H156" s="42">
        <v>0</v>
      </c>
      <c r="I156" s="42">
        <v>0</v>
      </c>
      <c r="J156" s="42">
        <v>0</v>
      </c>
      <c r="K156" s="42">
        <v>0</v>
      </c>
      <c r="L156" s="42">
        <v>0</v>
      </c>
      <c r="M156" s="42">
        <v>0</v>
      </c>
      <c r="N156" s="42">
        <v>0</v>
      </c>
      <c r="O156" s="42">
        <v>1</v>
      </c>
    </row>
    <row r="157" spans="1:15" ht="20.100000000000001" customHeight="1" x14ac:dyDescent="0.25">
      <c r="A157" s="41" t="s">
        <v>55</v>
      </c>
      <c r="B157" s="42">
        <v>0</v>
      </c>
      <c r="C157" s="42">
        <v>0</v>
      </c>
      <c r="D157" s="42">
        <v>0</v>
      </c>
      <c r="E157" s="42">
        <v>0</v>
      </c>
      <c r="F157" s="42">
        <v>0</v>
      </c>
      <c r="G157" s="42">
        <v>0</v>
      </c>
      <c r="H157" s="42">
        <v>0</v>
      </c>
      <c r="I157" s="42">
        <v>0</v>
      </c>
      <c r="J157" s="42">
        <v>0</v>
      </c>
      <c r="K157" s="42">
        <v>0</v>
      </c>
      <c r="L157" s="42">
        <v>0</v>
      </c>
      <c r="M157" s="42">
        <v>0</v>
      </c>
      <c r="N157" s="42">
        <v>0</v>
      </c>
      <c r="O157" s="42">
        <v>0</v>
      </c>
    </row>
    <row r="158" spans="1:15" s="39" customFormat="1" ht="20.100000000000001" customHeight="1" x14ac:dyDescent="0.25">
      <c r="A158" s="41" t="s">
        <v>56</v>
      </c>
      <c r="B158" s="42">
        <v>0</v>
      </c>
      <c r="C158" s="42">
        <v>3</v>
      </c>
      <c r="D158" s="42">
        <v>0</v>
      </c>
      <c r="E158" s="42">
        <v>0</v>
      </c>
      <c r="F158" s="42">
        <v>0</v>
      </c>
      <c r="G158" s="42">
        <v>2</v>
      </c>
      <c r="H158" s="42">
        <v>0</v>
      </c>
      <c r="I158" s="42">
        <v>0</v>
      </c>
      <c r="J158" s="42">
        <v>0</v>
      </c>
      <c r="K158" s="42">
        <v>0</v>
      </c>
      <c r="L158" s="42">
        <v>0</v>
      </c>
      <c r="M158" s="42">
        <v>0</v>
      </c>
      <c r="N158" s="42">
        <v>0</v>
      </c>
      <c r="O158" s="42">
        <v>0</v>
      </c>
    </row>
    <row r="159" spans="1:15" s="39" customFormat="1" ht="20.100000000000001" customHeight="1" x14ac:dyDescent="0.25">
      <c r="A159" s="41" t="s">
        <v>57</v>
      </c>
      <c r="B159" s="42">
        <v>12</v>
      </c>
      <c r="C159" s="42">
        <v>28</v>
      </c>
      <c r="D159" s="42">
        <v>1</v>
      </c>
      <c r="E159" s="42">
        <v>20</v>
      </c>
      <c r="F159" s="42">
        <v>0</v>
      </c>
      <c r="G159" s="42">
        <v>3</v>
      </c>
      <c r="H159" s="42">
        <v>0</v>
      </c>
      <c r="I159" s="42">
        <v>0</v>
      </c>
      <c r="J159" s="42">
        <v>1</v>
      </c>
      <c r="K159" s="42">
        <v>1</v>
      </c>
      <c r="L159" s="42">
        <v>0</v>
      </c>
      <c r="M159" s="42">
        <v>1</v>
      </c>
      <c r="N159" s="42">
        <v>0</v>
      </c>
      <c r="O159" s="42">
        <v>0</v>
      </c>
    </row>
    <row r="160" spans="1:15" s="39" customFormat="1" ht="20.100000000000001" customHeight="1" x14ac:dyDescent="0.25">
      <c r="A160" s="41" t="s">
        <v>581</v>
      </c>
      <c r="B160" s="42">
        <v>0</v>
      </c>
      <c r="C160" s="42">
        <v>0</v>
      </c>
      <c r="D160" s="42">
        <v>0</v>
      </c>
      <c r="E160" s="42">
        <v>0</v>
      </c>
      <c r="F160" s="42">
        <v>0</v>
      </c>
      <c r="G160" s="42">
        <v>0</v>
      </c>
      <c r="H160" s="42">
        <v>0</v>
      </c>
      <c r="I160" s="42">
        <v>0</v>
      </c>
      <c r="J160" s="42">
        <v>0</v>
      </c>
      <c r="K160" s="42">
        <v>0</v>
      </c>
      <c r="L160" s="42">
        <v>0</v>
      </c>
      <c r="M160" s="42">
        <v>0</v>
      </c>
      <c r="N160" s="42">
        <v>0</v>
      </c>
      <c r="O160" s="42">
        <v>0</v>
      </c>
    </row>
    <row r="161" spans="1:15" ht="20.100000000000001" customHeight="1" x14ac:dyDescent="0.25">
      <c r="A161" s="41" t="s">
        <v>275</v>
      </c>
      <c r="B161" s="42">
        <v>0</v>
      </c>
      <c r="C161" s="42">
        <v>0</v>
      </c>
      <c r="D161" s="42">
        <v>0</v>
      </c>
      <c r="E161" s="42">
        <v>0</v>
      </c>
      <c r="F161" s="42">
        <v>0</v>
      </c>
      <c r="G161" s="42">
        <v>0</v>
      </c>
      <c r="H161" s="42">
        <v>0</v>
      </c>
      <c r="I161" s="42">
        <v>0</v>
      </c>
      <c r="J161" s="42">
        <v>0</v>
      </c>
      <c r="K161" s="42">
        <v>0</v>
      </c>
      <c r="L161" s="42">
        <v>0</v>
      </c>
      <c r="M161" s="42">
        <v>0</v>
      </c>
      <c r="N161" s="42">
        <v>0</v>
      </c>
      <c r="O161" s="42">
        <v>0</v>
      </c>
    </row>
    <row r="162" spans="1:15" ht="20.100000000000001" customHeight="1" x14ac:dyDescent="0.25">
      <c r="A162" s="41" t="s">
        <v>582</v>
      </c>
      <c r="B162" s="42">
        <v>0</v>
      </c>
      <c r="C162" s="42">
        <v>2</v>
      </c>
      <c r="D162" s="42">
        <v>0</v>
      </c>
      <c r="E162" s="42">
        <v>0</v>
      </c>
      <c r="F162" s="42">
        <v>0</v>
      </c>
      <c r="G162" s="42">
        <v>2</v>
      </c>
      <c r="H162" s="42">
        <v>0</v>
      </c>
      <c r="I162" s="42">
        <v>0</v>
      </c>
      <c r="J162" s="42">
        <v>0</v>
      </c>
      <c r="K162" s="42">
        <v>0</v>
      </c>
      <c r="L162" s="42">
        <v>0</v>
      </c>
      <c r="M162" s="42">
        <v>0</v>
      </c>
      <c r="N162" s="42">
        <v>0</v>
      </c>
      <c r="O162" s="42">
        <v>0</v>
      </c>
    </row>
    <row r="163" spans="1:15" s="39" customFormat="1" ht="20.100000000000001" customHeight="1" x14ac:dyDescent="0.25">
      <c r="A163" s="41" t="s">
        <v>58</v>
      </c>
      <c r="B163" s="42">
        <v>0</v>
      </c>
      <c r="C163" s="42">
        <v>1</v>
      </c>
      <c r="D163" s="42">
        <v>0</v>
      </c>
      <c r="E163" s="42">
        <v>0</v>
      </c>
      <c r="F163" s="42">
        <v>0</v>
      </c>
      <c r="G163" s="42">
        <v>1</v>
      </c>
      <c r="H163" s="42">
        <v>0</v>
      </c>
      <c r="I163" s="42">
        <v>0</v>
      </c>
      <c r="J163" s="42">
        <v>0</v>
      </c>
      <c r="K163" s="42">
        <v>0</v>
      </c>
      <c r="L163" s="42">
        <v>0</v>
      </c>
      <c r="M163" s="42">
        <v>0</v>
      </c>
      <c r="N163" s="42">
        <v>0</v>
      </c>
      <c r="O163" s="42">
        <v>0</v>
      </c>
    </row>
    <row r="164" spans="1:15" s="39" customFormat="1" ht="20.100000000000001" customHeight="1" x14ac:dyDescent="0.25">
      <c r="A164" s="41" t="s">
        <v>59</v>
      </c>
      <c r="B164" s="42">
        <v>4</v>
      </c>
      <c r="C164" s="42">
        <v>18</v>
      </c>
      <c r="D164" s="42">
        <v>0</v>
      </c>
      <c r="E164" s="42">
        <v>6</v>
      </c>
      <c r="F164" s="42">
        <v>0</v>
      </c>
      <c r="G164" s="42">
        <v>0</v>
      </c>
      <c r="H164" s="42">
        <v>0</v>
      </c>
      <c r="I164" s="42">
        <v>0</v>
      </c>
      <c r="J164" s="42">
        <v>0</v>
      </c>
      <c r="K164" s="42">
        <v>0</v>
      </c>
      <c r="L164" s="42">
        <v>0</v>
      </c>
      <c r="M164" s="42">
        <v>0</v>
      </c>
      <c r="N164" s="42">
        <v>0</v>
      </c>
      <c r="O164" s="42">
        <v>0</v>
      </c>
    </row>
    <row r="165" spans="1:15" s="39" customFormat="1" ht="20.100000000000001" customHeight="1" x14ac:dyDescent="0.25">
      <c r="A165" s="41" t="s">
        <v>60</v>
      </c>
      <c r="B165" s="42">
        <v>4</v>
      </c>
      <c r="C165" s="42">
        <v>1</v>
      </c>
      <c r="D165" s="42">
        <v>0</v>
      </c>
      <c r="E165" s="42">
        <v>0</v>
      </c>
      <c r="F165" s="42">
        <v>0</v>
      </c>
      <c r="G165" s="42">
        <v>1</v>
      </c>
      <c r="H165" s="42">
        <v>0</v>
      </c>
      <c r="I165" s="42">
        <v>0</v>
      </c>
      <c r="J165" s="42">
        <v>0</v>
      </c>
      <c r="K165" s="42">
        <v>0</v>
      </c>
      <c r="L165" s="42">
        <v>0</v>
      </c>
      <c r="M165" s="42">
        <v>0</v>
      </c>
      <c r="N165" s="42">
        <v>0</v>
      </c>
      <c r="O165" s="42">
        <v>0</v>
      </c>
    </row>
    <row r="166" spans="1:15" s="39" customFormat="1" ht="20.100000000000001" customHeight="1" x14ac:dyDescent="0.25">
      <c r="A166" s="41" t="s">
        <v>262</v>
      </c>
      <c r="B166" s="42">
        <v>1</v>
      </c>
      <c r="C166" s="42">
        <v>80</v>
      </c>
      <c r="D166" s="42">
        <v>0</v>
      </c>
      <c r="E166" s="42">
        <v>5</v>
      </c>
      <c r="F166" s="42">
        <v>0</v>
      </c>
      <c r="G166" s="42">
        <v>68</v>
      </c>
      <c r="H166" s="42">
        <v>1</v>
      </c>
      <c r="I166" s="42">
        <v>3</v>
      </c>
      <c r="J166" s="42">
        <v>0</v>
      </c>
      <c r="K166" s="42">
        <v>2</v>
      </c>
      <c r="L166" s="42">
        <v>0</v>
      </c>
      <c r="M166" s="42">
        <v>0</v>
      </c>
      <c r="N166" s="42">
        <v>0</v>
      </c>
      <c r="O166" s="42">
        <v>0</v>
      </c>
    </row>
    <row r="167" spans="1:15" s="39" customFormat="1" ht="20.100000000000001" customHeight="1" x14ac:dyDescent="0.25">
      <c r="A167" s="41" t="s">
        <v>61</v>
      </c>
      <c r="B167" s="42">
        <v>0</v>
      </c>
      <c r="C167" s="42">
        <v>2</v>
      </c>
      <c r="D167" s="42">
        <v>0</v>
      </c>
      <c r="E167" s="42">
        <v>0</v>
      </c>
      <c r="F167" s="42">
        <v>0</v>
      </c>
      <c r="G167" s="42">
        <v>2</v>
      </c>
      <c r="H167" s="42">
        <v>0</v>
      </c>
      <c r="I167" s="42">
        <v>0</v>
      </c>
      <c r="J167" s="42">
        <v>0</v>
      </c>
      <c r="K167" s="42">
        <v>0</v>
      </c>
      <c r="L167" s="42">
        <v>0</v>
      </c>
      <c r="M167" s="42">
        <v>0</v>
      </c>
      <c r="N167" s="42">
        <v>0</v>
      </c>
      <c r="O167" s="42">
        <v>0</v>
      </c>
    </row>
    <row r="168" spans="1:15" s="39" customFormat="1" ht="20.100000000000001" customHeight="1" x14ac:dyDescent="0.25">
      <c r="A168" s="41" t="s">
        <v>273</v>
      </c>
      <c r="B168" s="42">
        <v>2</v>
      </c>
      <c r="C168" s="42">
        <v>7</v>
      </c>
      <c r="D168" s="42">
        <v>0</v>
      </c>
      <c r="E168" s="42">
        <v>0</v>
      </c>
      <c r="F168" s="42">
        <v>0</v>
      </c>
      <c r="G168" s="42">
        <v>1</v>
      </c>
      <c r="H168" s="42">
        <v>0</v>
      </c>
      <c r="I168" s="42">
        <v>0</v>
      </c>
      <c r="J168" s="42">
        <v>0</v>
      </c>
      <c r="K168" s="42">
        <v>0</v>
      </c>
      <c r="L168" s="42">
        <v>0</v>
      </c>
      <c r="M168" s="42">
        <v>0</v>
      </c>
      <c r="N168" s="42">
        <v>0</v>
      </c>
      <c r="O168" s="42">
        <v>1</v>
      </c>
    </row>
    <row r="169" spans="1:15" s="39" customFormat="1" ht="20.100000000000001" customHeight="1" x14ac:dyDescent="0.25">
      <c r="A169" s="41" t="s">
        <v>62</v>
      </c>
      <c r="B169" s="42">
        <v>2</v>
      </c>
      <c r="C169" s="42">
        <v>9</v>
      </c>
      <c r="D169" s="42">
        <v>0</v>
      </c>
      <c r="E169" s="42">
        <v>6</v>
      </c>
      <c r="F169" s="42">
        <v>0</v>
      </c>
      <c r="G169" s="42">
        <v>3</v>
      </c>
      <c r="H169" s="42">
        <v>0</v>
      </c>
      <c r="I169" s="42">
        <v>0</v>
      </c>
      <c r="J169" s="42">
        <v>0</v>
      </c>
      <c r="K169" s="42">
        <v>0</v>
      </c>
      <c r="L169" s="42">
        <v>0</v>
      </c>
      <c r="M169" s="42">
        <v>0</v>
      </c>
      <c r="N169" s="42">
        <v>0</v>
      </c>
      <c r="O169" s="42">
        <v>0</v>
      </c>
    </row>
    <row r="170" spans="1:15" s="39" customFormat="1" ht="20.100000000000001" customHeight="1" x14ac:dyDescent="0.25">
      <c r="A170" s="41" t="s">
        <v>274</v>
      </c>
      <c r="B170" s="42">
        <v>0</v>
      </c>
      <c r="C170" s="42">
        <v>3</v>
      </c>
      <c r="D170" s="42">
        <v>0</v>
      </c>
      <c r="E170" s="42">
        <v>1</v>
      </c>
      <c r="F170" s="42">
        <v>0</v>
      </c>
      <c r="G170" s="42">
        <v>2</v>
      </c>
      <c r="H170" s="42">
        <v>0</v>
      </c>
      <c r="I170" s="42">
        <v>0</v>
      </c>
      <c r="J170" s="42">
        <v>0</v>
      </c>
      <c r="K170" s="42">
        <v>0</v>
      </c>
      <c r="L170" s="42">
        <v>0</v>
      </c>
      <c r="M170" s="42">
        <v>0</v>
      </c>
      <c r="N170" s="42">
        <v>0</v>
      </c>
      <c r="O170" s="42">
        <v>0</v>
      </c>
    </row>
    <row r="171" spans="1:15" s="39" customFormat="1" ht="20.100000000000001" customHeight="1" x14ac:dyDescent="0.25">
      <c r="A171" s="41" t="s">
        <v>63</v>
      </c>
      <c r="B171" s="42">
        <v>3</v>
      </c>
      <c r="C171" s="42">
        <v>2</v>
      </c>
      <c r="D171" s="42">
        <v>0</v>
      </c>
      <c r="E171" s="42">
        <v>0</v>
      </c>
      <c r="F171" s="42">
        <v>0</v>
      </c>
      <c r="G171" s="42">
        <v>0</v>
      </c>
      <c r="H171" s="42">
        <v>0</v>
      </c>
      <c r="I171" s="42">
        <v>0</v>
      </c>
      <c r="J171" s="42">
        <v>0</v>
      </c>
      <c r="K171" s="42">
        <v>0</v>
      </c>
      <c r="L171" s="42">
        <v>0</v>
      </c>
      <c r="M171" s="42">
        <v>0</v>
      </c>
      <c r="N171" s="42">
        <v>0</v>
      </c>
      <c r="O171" s="42">
        <v>0</v>
      </c>
    </row>
    <row r="172" spans="1:15" s="39" customFormat="1" ht="20.100000000000001" customHeight="1" x14ac:dyDescent="0.25">
      <c r="A172" s="41" t="s">
        <v>64</v>
      </c>
      <c r="B172" s="42">
        <v>4</v>
      </c>
      <c r="C172" s="42">
        <v>32</v>
      </c>
      <c r="D172" s="42">
        <v>0</v>
      </c>
      <c r="E172" s="42">
        <v>7</v>
      </c>
      <c r="F172" s="42">
        <v>0</v>
      </c>
      <c r="G172" s="42">
        <v>22</v>
      </c>
      <c r="H172" s="42">
        <v>1</v>
      </c>
      <c r="I172" s="42">
        <v>0</v>
      </c>
      <c r="J172" s="42">
        <v>0</v>
      </c>
      <c r="K172" s="42">
        <v>0</v>
      </c>
      <c r="L172" s="42">
        <v>0</v>
      </c>
      <c r="M172" s="42">
        <v>0</v>
      </c>
      <c r="N172" s="42">
        <v>0</v>
      </c>
      <c r="O172" s="42">
        <v>0</v>
      </c>
    </row>
    <row r="173" spans="1:15" s="39" customFormat="1" ht="20.100000000000001" customHeight="1" x14ac:dyDescent="0.25">
      <c r="A173" s="41" t="s">
        <v>261</v>
      </c>
      <c r="B173" s="42">
        <v>0</v>
      </c>
      <c r="C173" s="42">
        <v>0</v>
      </c>
      <c r="D173" s="42">
        <v>0</v>
      </c>
      <c r="E173" s="42">
        <v>0</v>
      </c>
      <c r="F173" s="42">
        <v>0</v>
      </c>
      <c r="G173" s="42">
        <v>0</v>
      </c>
      <c r="H173" s="42">
        <v>0</v>
      </c>
      <c r="I173" s="42">
        <v>0</v>
      </c>
      <c r="J173" s="42">
        <v>0</v>
      </c>
      <c r="K173" s="42">
        <v>0</v>
      </c>
      <c r="L173" s="42">
        <v>0</v>
      </c>
      <c r="M173" s="42">
        <v>0</v>
      </c>
      <c r="N173" s="42">
        <v>0</v>
      </c>
      <c r="O173" s="42">
        <v>0</v>
      </c>
    </row>
    <row r="174" spans="1:15" s="39" customFormat="1" ht="20.100000000000001" customHeight="1" x14ac:dyDescent="0.25">
      <c r="A174" s="41" t="s">
        <v>583</v>
      </c>
      <c r="B174" s="42">
        <v>2</v>
      </c>
      <c r="C174" s="42">
        <v>1</v>
      </c>
      <c r="D174" s="42">
        <v>0</v>
      </c>
      <c r="E174" s="42">
        <v>0</v>
      </c>
      <c r="F174" s="42">
        <v>0</v>
      </c>
      <c r="G174" s="42">
        <v>0</v>
      </c>
      <c r="H174" s="42">
        <v>0</v>
      </c>
      <c r="I174" s="42">
        <v>0</v>
      </c>
      <c r="J174" s="42">
        <v>0</v>
      </c>
      <c r="K174" s="42">
        <v>0</v>
      </c>
      <c r="L174" s="42">
        <v>0</v>
      </c>
      <c r="M174" s="42">
        <v>0</v>
      </c>
      <c r="N174" s="42">
        <v>0</v>
      </c>
      <c r="O174" s="42">
        <v>0</v>
      </c>
    </row>
    <row r="175" spans="1:15" s="39" customFormat="1" ht="20.100000000000001" customHeight="1" x14ac:dyDescent="0.25">
      <c r="A175" s="41" t="s">
        <v>65</v>
      </c>
      <c r="B175" s="42">
        <v>1</v>
      </c>
      <c r="C175" s="42">
        <v>2</v>
      </c>
      <c r="D175" s="42">
        <v>0</v>
      </c>
      <c r="E175" s="42">
        <v>0</v>
      </c>
      <c r="F175" s="42">
        <v>0</v>
      </c>
      <c r="G175" s="42">
        <v>2</v>
      </c>
      <c r="H175" s="42">
        <v>0</v>
      </c>
      <c r="I175" s="42">
        <v>0</v>
      </c>
      <c r="J175" s="42">
        <v>0</v>
      </c>
      <c r="K175" s="42">
        <v>0</v>
      </c>
      <c r="L175" s="42">
        <v>0</v>
      </c>
      <c r="M175" s="42">
        <v>0</v>
      </c>
      <c r="N175" s="42">
        <v>0</v>
      </c>
      <c r="O175" s="42">
        <v>0</v>
      </c>
    </row>
    <row r="176" spans="1:15" ht="20.100000000000001" customHeight="1" x14ac:dyDescent="0.25">
      <c r="A176" s="352" t="s">
        <v>257</v>
      </c>
      <c r="B176" s="40">
        <v>0</v>
      </c>
      <c r="C176" s="40">
        <v>55</v>
      </c>
      <c r="D176" s="40">
        <v>0</v>
      </c>
      <c r="E176" s="40">
        <v>0</v>
      </c>
      <c r="F176" s="40">
        <v>0</v>
      </c>
      <c r="G176" s="40">
        <v>55</v>
      </c>
      <c r="H176" s="40">
        <v>0</v>
      </c>
      <c r="I176" s="40">
        <v>0</v>
      </c>
      <c r="J176" s="40">
        <v>0</v>
      </c>
      <c r="K176" s="40">
        <v>0</v>
      </c>
      <c r="L176" s="40">
        <v>0</v>
      </c>
      <c r="M176" s="40">
        <v>0</v>
      </c>
      <c r="N176" s="40">
        <v>0</v>
      </c>
      <c r="O176" s="40">
        <v>0</v>
      </c>
    </row>
    <row r="177" spans="1:19" ht="20.100000000000001" customHeight="1" x14ac:dyDescent="0.25">
      <c r="A177" s="41" t="s">
        <v>66</v>
      </c>
      <c r="B177" s="42">
        <v>0</v>
      </c>
      <c r="C177" s="42">
        <v>43</v>
      </c>
      <c r="D177" s="44">
        <v>0</v>
      </c>
      <c r="E177" s="44">
        <v>0</v>
      </c>
      <c r="F177" s="44">
        <v>0</v>
      </c>
      <c r="G177" s="44">
        <v>43</v>
      </c>
      <c r="H177" s="44">
        <v>0</v>
      </c>
      <c r="I177" s="44">
        <v>0</v>
      </c>
      <c r="J177" s="44">
        <v>0</v>
      </c>
      <c r="K177" s="44">
        <v>0</v>
      </c>
      <c r="L177" s="44">
        <v>0</v>
      </c>
      <c r="M177" s="44">
        <v>0</v>
      </c>
      <c r="N177" s="44">
        <v>0</v>
      </c>
      <c r="O177" s="44">
        <v>0</v>
      </c>
    </row>
    <row r="178" spans="1:19" ht="20.100000000000001" customHeight="1" x14ac:dyDescent="0.25">
      <c r="A178" s="41" t="s">
        <v>67</v>
      </c>
      <c r="B178" s="42">
        <v>0</v>
      </c>
      <c r="C178" s="42">
        <v>12</v>
      </c>
      <c r="D178" s="44">
        <v>0</v>
      </c>
      <c r="E178" s="44">
        <v>0</v>
      </c>
      <c r="F178" s="44">
        <v>0</v>
      </c>
      <c r="G178" s="44">
        <v>12</v>
      </c>
      <c r="H178" s="44">
        <v>0</v>
      </c>
      <c r="I178" s="44">
        <v>0</v>
      </c>
      <c r="J178" s="44">
        <v>0</v>
      </c>
      <c r="K178" s="44">
        <v>0</v>
      </c>
      <c r="L178" s="44">
        <v>0</v>
      </c>
      <c r="M178" s="44">
        <v>0</v>
      </c>
      <c r="N178" s="44">
        <v>0</v>
      </c>
      <c r="O178" s="44">
        <v>0</v>
      </c>
    </row>
    <row r="179" spans="1:19" ht="20.100000000000001" customHeight="1" x14ac:dyDescent="0.25">
      <c r="A179" s="41" t="s">
        <v>68</v>
      </c>
      <c r="B179" s="42">
        <v>0</v>
      </c>
      <c r="C179" s="42">
        <v>0</v>
      </c>
      <c r="D179" s="44">
        <v>0</v>
      </c>
      <c r="E179" s="44">
        <v>0</v>
      </c>
      <c r="F179" s="44">
        <v>0</v>
      </c>
      <c r="G179" s="44">
        <v>0</v>
      </c>
      <c r="H179" s="44">
        <v>0</v>
      </c>
      <c r="I179" s="44">
        <v>0</v>
      </c>
      <c r="J179" s="44">
        <v>0</v>
      </c>
      <c r="K179" s="44">
        <v>0</v>
      </c>
      <c r="L179" s="44">
        <v>0</v>
      </c>
      <c r="M179" s="44">
        <v>0</v>
      </c>
      <c r="N179" s="44">
        <v>0</v>
      </c>
      <c r="O179" s="44">
        <v>0</v>
      </c>
    </row>
    <row r="180" spans="1:19" s="39" customFormat="1" ht="20.100000000000001" customHeight="1" thickBot="1" x14ac:dyDescent="0.3">
      <c r="A180" s="353" t="s">
        <v>591</v>
      </c>
      <c r="B180" s="46">
        <v>0</v>
      </c>
      <c r="C180" s="46">
        <v>0</v>
      </c>
      <c r="D180" s="46">
        <v>0</v>
      </c>
      <c r="E180" s="46">
        <v>0</v>
      </c>
      <c r="F180" s="46">
        <v>0</v>
      </c>
      <c r="G180" s="46">
        <v>0</v>
      </c>
      <c r="H180" s="46">
        <v>0</v>
      </c>
      <c r="I180" s="46">
        <v>0</v>
      </c>
      <c r="J180" s="46">
        <v>0</v>
      </c>
      <c r="K180" s="46">
        <v>0</v>
      </c>
      <c r="L180" s="46">
        <v>0</v>
      </c>
      <c r="M180" s="46">
        <v>0</v>
      </c>
      <c r="N180" s="46">
        <v>0</v>
      </c>
      <c r="O180" s="46">
        <v>0</v>
      </c>
    </row>
    <row r="181" spans="1:19" s="48" customFormat="1" ht="15.95" customHeight="1" x14ac:dyDescent="0.25">
      <c r="A181" s="47" t="s">
        <v>588</v>
      </c>
      <c r="B181" s="47"/>
      <c r="C181" s="47"/>
      <c r="O181" s="60" t="s">
        <v>585</v>
      </c>
    </row>
    <row r="182" spans="1:19" s="27" customFormat="1" ht="24.95" customHeight="1" x14ac:dyDescent="0.25">
      <c r="A182" s="347" t="s">
        <v>115</v>
      </c>
      <c r="B182" s="347"/>
      <c r="C182" s="347"/>
      <c r="D182" s="347"/>
      <c r="E182" s="347"/>
      <c r="F182" s="347"/>
      <c r="G182" s="347"/>
    </row>
    <row r="183" spans="1:19" ht="24.95" customHeight="1" thickBot="1" x14ac:dyDescent="0.25">
      <c r="A183" s="28" t="s">
        <v>544</v>
      </c>
      <c r="B183" s="45"/>
      <c r="C183" s="45"/>
      <c r="D183" s="62"/>
      <c r="E183" s="62"/>
      <c r="F183" s="62"/>
      <c r="G183" s="62"/>
      <c r="H183" s="62"/>
      <c r="I183" s="62"/>
      <c r="J183" s="62"/>
      <c r="K183" s="62"/>
      <c r="L183" s="62"/>
      <c r="M183" s="336" t="s">
        <v>76</v>
      </c>
      <c r="N183" s="63"/>
      <c r="O183" s="63"/>
    </row>
    <row r="184" spans="1:19" ht="20.100000000000001" customHeight="1" x14ac:dyDescent="0.25">
      <c r="A184" s="1023" t="s">
        <v>8</v>
      </c>
      <c r="B184" s="1019" t="s">
        <v>84</v>
      </c>
      <c r="C184" s="1020"/>
      <c r="D184" s="1020"/>
      <c r="E184" s="1020"/>
      <c r="F184" s="1020"/>
      <c r="G184" s="1020"/>
      <c r="H184" s="1020"/>
      <c r="I184" s="1020"/>
      <c r="J184" s="1020"/>
      <c r="K184" s="1020"/>
      <c r="L184" s="1020"/>
      <c r="M184" s="1020"/>
      <c r="N184" s="63"/>
      <c r="O184" s="63"/>
    </row>
    <row r="185" spans="1:19" ht="20.100000000000001" customHeight="1" x14ac:dyDescent="0.25">
      <c r="A185" s="1024"/>
      <c r="B185" s="1021" t="s">
        <v>77</v>
      </c>
      <c r="C185" s="1021"/>
      <c r="D185" s="32" t="s">
        <v>78</v>
      </c>
      <c r="E185" s="32"/>
      <c r="F185" s="1021" t="s">
        <v>79</v>
      </c>
      <c r="G185" s="1021"/>
      <c r="H185" s="32" t="s">
        <v>80</v>
      </c>
      <c r="I185" s="32"/>
      <c r="J185" s="1021" t="s">
        <v>81</v>
      </c>
      <c r="K185" s="1021"/>
      <c r="L185" s="32" t="s">
        <v>82</v>
      </c>
      <c r="M185" s="57"/>
      <c r="N185" s="58"/>
      <c r="P185" s="63"/>
    </row>
    <row r="186" spans="1:19" s="39" customFormat="1" ht="20.100000000000001" customHeight="1" x14ac:dyDescent="0.25">
      <c r="A186" s="1025"/>
      <c r="B186" s="334">
        <v>2015</v>
      </c>
      <c r="C186" s="334">
        <v>2016</v>
      </c>
      <c r="D186" s="334">
        <v>2015</v>
      </c>
      <c r="E186" s="334">
        <v>2016</v>
      </c>
      <c r="F186" s="334">
        <v>2015</v>
      </c>
      <c r="G186" s="334">
        <v>2016</v>
      </c>
      <c r="H186" s="334">
        <v>2015</v>
      </c>
      <c r="I186" s="334">
        <v>2016</v>
      </c>
      <c r="J186" s="334">
        <v>2015</v>
      </c>
      <c r="K186" s="334">
        <v>2016</v>
      </c>
      <c r="L186" s="334">
        <v>2015</v>
      </c>
      <c r="M186" s="335">
        <v>2016</v>
      </c>
      <c r="N186" s="56"/>
      <c r="P186" s="61"/>
    </row>
    <row r="187" spans="1:19" ht="20.100000000000001" customHeight="1" x14ac:dyDescent="0.25">
      <c r="A187" s="352" t="s">
        <v>256</v>
      </c>
      <c r="B187" s="40">
        <v>12</v>
      </c>
      <c r="C187" s="40">
        <v>6</v>
      </c>
      <c r="D187" s="40">
        <v>2</v>
      </c>
      <c r="E187" s="40">
        <v>23</v>
      </c>
      <c r="F187" s="40">
        <v>4</v>
      </c>
      <c r="G187" s="40">
        <v>8</v>
      </c>
      <c r="H187" s="40">
        <v>10</v>
      </c>
      <c r="I187" s="40">
        <v>8</v>
      </c>
      <c r="J187" s="40">
        <v>4</v>
      </c>
      <c r="K187" s="40">
        <v>10</v>
      </c>
      <c r="L187" s="40">
        <v>56</v>
      </c>
      <c r="M187" s="40">
        <v>9</v>
      </c>
      <c r="P187" s="63"/>
      <c r="S187" s="63"/>
    </row>
    <row r="188" spans="1:19" ht="20.100000000000001" customHeight="1" x14ac:dyDescent="0.25">
      <c r="A188" s="41" t="s">
        <v>46</v>
      </c>
      <c r="B188" s="42">
        <v>5</v>
      </c>
      <c r="C188" s="42">
        <v>1</v>
      </c>
      <c r="D188" s="42">
        <v>1</v>
      </c>
      <c r="E188" s="42">
        <v>7</v>
      </c>
      <c r="F188" s="42">
        <v>1</v>
      </c>
      <c r="G188" s="42">
        <v>3</v>
      </c>
      <c r="H188" s="42">
        <v>2</v>
      </c>
      <c r="I188" s="42">
        <v>2</v>
      </c>
      <c r="J188" s="42">
        <v>4</v>
      </c>
      <c r="K188" s="42">
        <v>3</v>
      </c>
      <c r="L188" s="42">
        <v>9</v>
      </c>
      <c r="M188" s="42">
        <v>4</v>
      </c>
      <c r="P188" s="63"/>
      <c r="S188" s="63"/>
    </row>
    <row r="189" spans="1:19" ht="20.100000000000001" customHeight="1" x14ac:dyDescent="0.25">
      <c r="A189" s="41" t="s">
        <v>47</v>
      </c>
      <c r="B189" s="42">
        <v>0</v>
      </c>
      <c r="C189" s="42">
        <v>0</v>
      </c>
      <c r="D189" s="42">
        <v>0</v>
      </c>
      <c r="E189" s="42">
        <v>0</v>
      </c>
      <c r="F189" s="42">
        <v>0</v>
      </c>
      <c r="G189" s="42">
        <v>0</v>
      </c>
      <c r="H189" s="42">
        <v>0</v>
      </c>
      <c r="I189" s="42">
        <v>0</v>
      </c>
      <c r="J189" s="42">
        <v>0</v>
      </c>
      <c r="K189" s="42">
        <v>0</v>
      </c>
      <c r="L189" s="42">
        <v>2</v>
      </c>
      <c r="M189" s="42">
        <v>0</v>
      </c>
      <c r="P189" s="63"/>
      <c r="S189" s="63"/>
    </row>
    <row r="190" spans="1:19" ht="20.100000000000001" customHeight="1" x14ac:dyDescent="0.25">
      <c r="A190" s="41" t="s">
        <v>48</v>
      </c>
      <c r="B190" s="42">
        <v>0</v>
      </c>
      <c r="C190" s="42">
        <v>0</v>
      </c>
      <c r="D190" s="42">
        <v>0</v>
      </c>
      <c r="E190" s="42">
        <v>0</v>
      </c>
      <c r="F190" s="42">
        <v>0</v>
      </c>
      <c r="G190" s="42">
        <v>0</v>
      </c>
      <c r="H190" s="42">
        <v>0</v>
      </c>
      <c r="I190" s="42">
        <v>0</v>
      </c>
      <c r="J190" s="42">
        <v>0</v>
      </c>
      <c r="K190" s="42">
        <v>0</v>
      </c>
      <c r="L190" s="42">
        <v>5</v>
      </c>
      <c r="M190" s="42">
        <v>0</v>
      </c>
      <c r="P190" s="63"/>
      <c r="S190" s="63"/>
    </row>
    <row r="191" spans="1:19" ht="20.100000000000001" customHeight="1" x14ac:dyDescent="0.25">
      <c r="A191" s="41" t="s">
        <v>579</v>
      </c>
      <c r="B191" s="42">
        <v>0</v>
      </c>
      <c r="C191" s="42">
        <v>0</v>
      </c>
      <c r="D191" s="42">
        <v>0</v>
      </c>
      <c r="E191" s="42">
        <v>0</v>
      </c>
      <c r="F191" s="42">
        <v>0</v>
      </c>
      <c r="G191" s="42">
        <v>0</v>
      </c>
      <c r="H191" s="42">
        <v>0</v>
      </c>
      <c r="I191" s="42">
        <v>0</v>
      </c>
      <c r="J191" s="42">
        <v>0</v>
      </c>
      <c r="K191" s="42">
        <v>0</v>
      </c>
      <c r="L191" s="42">
        <v>0</v>
      </c>
      <c r="M191" s="42">
        <v>0</v>
      </c>
      <c r="P191" s="63"/>
      <c r="S191" s="63"/>
    </row>
    <row r="192" spans="1:19" ht="20.100000000000001" customHeight="1" x14ac:dyDescent="0.25">
      <c r="A192" s="41" t="s">
        <v>270</v>
      </c>
      <c r="B192" s="42">
        <v>0</v>
      </c>
      <c r="C192" s="42">
        <v>0</v>
      </c>
      <c r="D192" s="42">
        <v>0</v>
      </c>
      <c r="E192" s="42">
        <v>3</v>
      </c>
      <c r="F192" s="42">
        <v>0</v>
      </c>
      <c r="G192" s="42">
        <v>0</v>
      </c>
      <c r="H192" s="42">
        <v>0</v>
      </c>
      <c r="I192" s="42">
        <v>0</v>
      </c>
      <c r="J192" s="42">
        <v>0</v>
      </c>
      <c r="K192" s="42">
        <v>0</v>
      </c>
      <c r="L192" s="42">
        <v>0</v>
      </c>
      <c r="M192" s="42">
        <v>0</v>
      </c>
      <c r="P192" s="63"/>
      <c r="S192" s="63"/>
    </row>
    <row r="193" spans="1:28" ht="20.100000000000001" customHeight="1" x14ac:dyDescent="0.25">
      <c r="A193" s="41" t="s">
        <v>49</v>
      </c>
      <c r="B193" s="42">
        <v>0</v>
      </c>
      <c r="C193" s="42">
        <v>0</v>
      </c>
      <c r="D193" s="42">
        <v>0</v>
      </c>
      <c r="E193" s="42">
        <v>0</v>
      </c>
      <c r="F193" s="42">
        <v>0</v>
      </c>
      <c r="G193" s="42">
        <v>0</v>
      </c>
      <c r="H193" s="42">
        <v>2</v>
      </c>
      <c r="I193" s="42">
        <v>0</v>
      </c>
      <c r="J193" s="42">
        <v>0</v>
      </c>
      <c r="K193" s="42">
        <v>0</v>
      </c>
      <c r="L193" s="42">
        <v>0</v>
      </c>
      <c r="M193" s="42">
        <v>0</v>
      </c>
      <c r="P193" s="63"/>
      <c r="S193" s="63"/>
    </row>
    <row r="194" spans="1:28" ht="20.100000000000001" customHeight="1" x14ac:dyDescent="0.25">
      <c r="A194" s="41" t="s">
        <v>580</v>
      </c>
      <c r="B194" s="42">
        <v>0</v>
      </c>
      <c r="C194" s="42">
        <v>0</v>
      </c>
      <c r="D194" s="42">
        <v>0</v>
      </c>
      <c r="E194" s="42">
        <v>0</v>
      </c>
      <c r="F194" s="42">
        <v>0</v>
      </c>
      <c r="G194" s="42">
        <v>0</v>
      </c>
      <c r="H194" s="42">
        <v>0</v>
      </c>
      <c r="I194" s="42">
        <v>0</v>
      </c>
      <c r="J194" s="42">
        <v>0</v>
      </c>
      <c r="K194" s="42">
        <v>0</v>
      </c>
      <c r="L194" s="42">
        <v>0</v>
      </c>
      <c r="M194" s="42">
        <v>0</v>
      </c>
      <c r="P194" s="63"/>
      <c r="S194" s="63"/>
    </row>
    <row r="195" spans="1:28" ht="20.100000000000001" customHeight="1" x14ac:dyDescent="0.25">
      <c r="A195" s="41" t="s">
        <v>276</v>
      </c>
      <c r="B195" s="42">
        <v>0</v>
      </c>
      <c r="C195" s="42">
        <v>0</v>
      </c>
      <c r="D195" s="42">
        <v>0</v>
      </c>
      <c r="E195" s="42">
        <v>0</v>
      </c>
      <c r="F195" s="42">
        <v>0</v>
      </c>
      <c r="G195" s="42">
        <v>0</v>
      </c>
      <c r="H195" s="42">
        <v>0</v>
      </c>
      <c r="I195" s="42">
        <v>0</v>
      </c>
      <c r="J195" s="42">
        <v>0</v>
      </c>
      <c r="K195" s="42">
        <v>0</v>
      </c>
      <c r="L195" s="42">
        <v>0</v>
      </c>
      <c r="M195" s="42">
        <v>0</v>
      </c>
      <c r="P195" s="63"/>
      <c r="S195" s="63"/>
    </row>
    <row r="196" spans="1:28" s="39" customFormat="1" ht="20.100000000000001" customHeight="1" x14ac:dyDescent="0.25">
      <c r="A196" s="41" t="s">
        <v>50</v>
      </c>
      <c r="B196" s="42">
        <v>0</v>
      </c>
      <c r="C196" s="42">
        <v>0</v>
      </c>
      <c r="D196" s="42">
        <v>0</v>
      </c>
      <c r="E196" s="42">
        <v>1</v>
      </c>
      <c r="F196" s="42">
        <v>0</v>
      </c>
      <c r="G196" s="42">
        <v>1</v>
      </c>
      <c r="H196" s="42">
        <v>0</v>
      </c>
      <c r="I196" s="42">
        <v>0</v>
      </c>
      <c r="J196" s="42">
        <v>0</v>
      </c>
      <c r="K196" s="42">
        <v>0</v>
      </c>
      <c r="L196" s="42">
        <v>3</v>
      </c>
      <c r="M196" s="42">
        <v>0</v>
      </c>
      <c r="P196" s="61"/>
      <c r="Q196" s="41"/>
      <c r="S196" s="61"/>
      <c r="T196" s="41"/>
      <c r="U196" s="41"/>
      <c r="V196" s="41"/>
      <c r="W196" s="41"/>
      <c r="X196" s="41"/>
      <c r="Y196" s="41"/>
      <c r="Z196" s="41"/>
      <c r="AA196" s="41"/>
      <c r="AB196" s="41"/>
    </row>
    <row r="197" spans="1:28" ht="20.100000000000001" customHeight="1" x14ac:dyDescent="0.25">
      <c r="A197" s="41" t="s">
        <v>272</v>
      </c>
      <c r="B197" s="42">
        <v>0</v>
      </c>
      <c r="C197" s="42">
        <v>0</v>
      </c>
      <c r="D197" s="42">
        <v>0</v>
      </c>
      <c r="E197" s="42">
        <v>0</v>
      </c>
      <c r="F197" s="42">
        <v>0</v>
      </c>
      <c r="G197" s="42">
        <v>0</v>
      </c>
      <c r="H197" s="42">
        <v>0</v>
      </c>
      <c r="I197" s="42">
        <v>0</v>
      </c>
      <c r="J197" s="42">
        <v>0</v>
      </c>
      <c r="K197" s="42">
        <v>0</v>
      </c>
      <c r="L197" s="42">
        <v>0</v>
      </c>
      <c r="M197" s="42">
        <v>0</v>
      </c>
      <c r="P197" s="63"/>
      <c r="S197" s="63"/>
    </row>
    <row r="198" spans="1:28" ht="20.100000000000001" customHeight="1" x14ac:dyDescent="0.25">
      <c r="A198" s="41" t="s">
        <v>51</v>
      </c>
      <c r="B198" s="42">
        <v>0</v>
      </c>
      <c r="C198" s="42">
        <v>0</v>
      </c>
      <c r="D198" s="42">
        <v>0</v>
      </c>
      <c r="E198" s="42">
        <v>0</v>
      </c>
      <c r="F198" s="42">
        <v>0</v>
      </c>
      <c r="G198" s="42">
        <v>0</v>
      </c>
      <c r="H198" s="42">
        <v>0</v>
      </c>
      <c r="I198" s="42">
        <v>2</v>
      </c>
      <c r="J198" s="42">
        <v>0</v>
      </c>
      <c r="K198" s="42">
        <v>0</v>
      </c>
      <c r="L198" s="42">
        <v>0</v>
      </c>
      <c r="M198" s="42">
        <v>0</v>
      </c>
      <c r="P198" s="63"/>
      <c r="S198" s="63"/>
    </row>
    <row r="199" spans="1:28" ht="20.100000000000001" customHeight="1" x14ac:dyDescent="0.25">
      <c r="A199" s="41" t="s">
        <v>52</v>
      </c>
      <c r="B199" s="42">
        <v>1</v>
      </c>
      <c r="C199" s="42">
        <v>0</v>
      </c>
      <c r="D199" s="42">
        <v>0</v>
      </c>
      <c r="E199" s="42">
        <v>1</v>
      </c>
      <c r="F199" s="42">
        <v>0</v>
      </c>
      <c r="G199" s="42">
        <v>0</v>
      </c>
      <c r="H199" s="42">
        <v>2</v>
      </c>
      <c r="I199" s="42">
        <v>0</v>
      </c>
      <c r="J199" s="42">
        <v>0</v>
      </c>
      <c r="K199" s="42">
        <v>0</v>
      </c>
      <c r="L199" s="42">
        <v>11</v>
      </c>
      <c r="M199" s="42">
        <v>1</v>
      </c>
      <c r="P199" s="63"/>
      <c r="S199" s="63"/>
    </row>
    <row r="200" spans="1:28" s="39" customFormat="1" ht="20.100000000000001" customHeight="1" x14ac:dyDescent="0.25">
      <c r="A200" s="41" t="s">
        <v>53</v>
      </c>
      <c r="B200" s="42">
        <v>5</v>
      </c>
      <c r="C200" s="42">
        <v>2</v>
      </c>
      <c r="D200" s="42">
        <v>0</v>
      </c>
      <c r="E200" s="42">
        <v>0</v>
      </c>
      <c r="F200" s="42">
        <v>2</v>
      </c>
      <c r="G200" s="42">
        <v>0</v>
      </c>
      <c r="H200" s="42">
        <v>1</v>
      </c>
      <c r="I200" s="42">
        <v>1</v>
      </c>
      <c r="J200" s="42">
        <v>0</v>
      </c>
      <c r="K200" s="42">
        <v>0</v>
      </c>
      <c r="L200" s="42">
        <v>0</v>
      </c>
      <c r="M200" s="42">
        <v>2</v>
      </c>
      <c r="P200" s="61"/>
      <c r="Q200" s="41"/>
      <c r="S200" s="61"/>
      <c r="T200" s="41"/>
      <c r="U200" s="41"/>
      <c r="V200" s="41"/>
      <c r="W200" s="41"/>
      <c r="X200" s="41"/>
      <c r="Y200" s="41"/>
      <c r="Z200" s="41"/>
      <c r="AA200" s="41"/>
      <c r="AB200" s="41"/>
    </row>
    <row r="201" spans="1:28" ht="20.100000000000001" customHeight="1" x14ac:dyDescent="0.25">
      <c r="A201" s="41" t="s">
        <v>54</v>
      </c>
      <c r="B201" s="42">
        <v>1</v>
      </c>
      <c r="C201" s="42">
        <v>1</v>
      </c>
      <c r="D201" s="42">
        <v>0</v>
      </c>
      <c r="E201" s="42">
        <v>0</v>
      </c>
      <c r="F201" s="42">
        <v>0</v>
      </c>
      <c r="G201" s="42">
        <v>0</v>
      </c>
      <c r="H201" s="42">
        <v>0</v>
      </c>
      <c r="I201" s="42">
        <v>0</v>
      </c>
      <c r="J201" s="42">
        <v>0</v>
      </c>
      <c r="K201" s="42">
        <v>0</v>
      </c>
      <c r="L201" s="42">
        <v>0</v>
      </c>
      <c r="M201" s="42">
        <v>0</v>
      </c>
      <c r="P201" s="63"/>
      <c r="S201" s="63"/>
    </row>
    <row r="202" spans="1:28" ht="20.100000000000001" customHeight="1" x14ac:dyDescent="0.25">
      <c r="A202" s="41" t="s">
        <v>55</v>
      </c>
      <c r="B202" s="42">
        <v>0</v>
      </c>
      <c r="C202" s="42">
        <v>0</v>
      </c>
      <c r="D202" s="42">
        <v>0</v>
      </c>
      <c r="E202" s="42">
        <v>0</v>
      </c>
      <c r="F202" s="42">
        <v>0</v>
      </c>
      <c r="G202" s="42">
        <v>0</v>
      </c>
      <c r="H202" s="42">
        <v>0</v>
      </c>
      <c r="I202" s="42">
        <v>0</v>
      </c>
      <c r="J202" s="42">
        <v>0</v>
      </c>
      <c r="K202" s="42">
        <v>0</v>
      </c>
      <c r="L202" s="42">
        <v>0</v>
      </c>
      <c r="M202" s="42">
        <v>0</v>
      </c>
      <c r="P202" s="63"/>
      <c r="S202" s="63"/>
    </row>
    <row r="203" spans="1:28" ht="20.100000000000001" customHeight="1" x14ac:dyDescent="0.25">
      <c r="A203" s="41" t="s">
        <v>56</v>
      </c>
      <c r="B203" s="42">
        <v>0</v>
      </c>
      <c r="C203" s="42">
        <v>0</v>
      </c>
      <c r="D203" s="42">
        <v>0</v>
      </c>
      <c r="E203" s="42">
        <v>1</v>
      </c>
      <c r="F203" s="42">
        <v>0</v>
      </c>
      <c r="G203" s="42">
        <v>0</v>
      </c>
      <c r="H203" s="42">
        <v>0</v>
      </c>
      <c r="I203" s="42">
        <v>0</v>
      </c>
      <c r="J203" s="42">
        <v>0</v>
      </c>
      <c r="K203" s="42">
        <v>0</v>
      </c>
      <c r="L203" s="42">
        <v>0</v>
      </c>
      <c r="M203" s="42">
        <v>0</v>
      </c>
      <c r="P203" s="63"/>
      <c r="Q203" s="39"/>
      <c r="S203" s="63"/>
      <c r="T203" s="39"/>
      <c r="U203" s="39"/>
      <c r="V203" s="39"/>
      <c r="W203" s="39"/>
      <c r="X203" s="39"/>
      <c r="Y203" s="39"/>
      <c r="Z203" s="39"/>
      <c r="AA203" s="39"/>
      <c r="AB203" s="39"/>
    </row>
    <row r="204" spans="1:28" ht="20.100000000000001" customHeight="1" x14ac:dyDescent="0.25">
      <c r="A204" s="41" t="s">
        <v>57</v>
      </c>
      <c r="B204" s="42">
        <v>0</v>
      </c>
      <c r="C204" s="42">
        <v>0</v>
      </c>
      <c r="D204" s="42">
        <v>0</v>
      </c>
      <c r="E204" s="42">
        <v>2</v>
      </c>
      <c r="F204" s="42">
        <v>0</v>
      </c>
      <c r="G204" s="42">
        <v>0</v>
      </c>
      <c r="H204" s="42">
        <v>0</v>
      </c>
      <c r="I204" s="42">
        <v>1</v>
      </c>
      <c r="J204" s="42">
        <v>0</v>
      </c>
      <c r="K204" s="42">
        <v>0</v>
      </c>
      <c r="L204" s="42">
        <v>10</v>
      </c>
      <c r="M204" s="42">
        <v>0</v>
      </c>
      <c r="P204" s="63"/>
      <c r="Q204" s="39"/>
      <c r="S204" s="63"/>
      <c r="T204" s="39"/>
      <c r="U204" s="39"/>
      <c r="V204" s="39"/>
      <c r="W204" s="39"/>
      <c r="X204" s="39"/>
      <c r="Y204" s="39"/>
      <c r="Z204" s="39"/>
      <c r="AA204" s="39"/>
      <c r="AB204" s="39"/>
    </row>
    <row r="205" spans="1:28" ht="20.100000000000001" customHeight="1" x14ac:dyDescent="0.25">
      <c r="A205" s="41" t="s">
        <v>581</v>
      </c>
      <c r="B205" s="42">
        <v>0</v>
      </c>
      <c r="C205" s="42">
        <v>0</v>
      </c>
      <c r="D205" s="42">
        <v>0</v>
      </c>
      <c r="E205" s="42">
        <v>0</v>
      </c>
      <c r="F205" s="42">
        <v>0</v>
      </c>
      <c r="G205" s="42">
        <v>0</v>
      </c>
      <c r="H205" s="42">
        <v>0</v>
      </c>
      <c r="I205" s="42">
        <v>0</v>
      </c>
      <c r="J205" s="42">
        <v>0</v>
      </c>
      <c r="K205" s="42">
        <v>0</v>
      </c>
      <c r="L205" s="42">
        <v>0</v>
      </c>
      <c r="M205" s="42">
        <v>0</v>
      </c>
      <c r="P205" s="63"/>
      <c r="Q205" s="39"/>
      <c r="S205" s="63"/>
      <c r="T205" s="39"/>
      <c r="U205" s="39"/>
      <c r="V205" s="39"/>
      <c r="W205" s="39"/>
      <c r="X205" s="39"/>
      <c r="Y205" s="39"/>
      <c r="Z205" s="39"/>
      <c r="AA205" s="39"/>
      <c r="AB205" s="39"/>
    </row>
    <row r="206" spans="1:28" ht="20.100000000000001" customHeight="1" x14ac:dyDescent="0.25">
      <c r="A206" s="41" t="s">
        <v>275</v>
      </c>
      <c r="B206" s="42">
        <v>0</v>
      </c>
      <c r="C206" s="42">
        <v>0</v>
      </c>
      <c r="D206" s="42">
        <v>0</v>
      </c>
      <c r="E206" s="42">
        <v>0</v>
      </c>
      <c r="F206" s="42">
        <v>0</v>
      </c>
      <c r="G206" s="42">
        <v>0</v>
      </c>
      <c r="H206" s="42">
        <v>0</v>
      </c>
      <c r="I206" s="42">
        <v>0</v>
      </c>
      <c r="J206" s="42">
        <v>0</v>
      </c>
      <c r="K206" s="42">
        <v>0</v>
      </c>
      <c r="L206" s="42">
        <v>0</v>
      </c>
      <c r="M206" s="42">
        <v>0</v>
      </c>
      <c r="P206" s="63"/>
      <c r="S206" s="63"/>
      <c r="T206" s="63"/>
      <c r="U206" s="63"/>
      <c r="V206" s="63"/>
      <c r="W206" s="63"/>
      <c r="X206" s="63"/>
      <c r="Y206" s="63"/>
      <c r="Z206" s="63"/>
      <c r="AA206" s="63"/>
    </row>
    <row r="207" spans="1:28" s="39" customFormat="1" ht="20.100000000000001" customHeight="1" x14ac:dyDescent="0.25">
      <c r="A207" s="41" t="s">
        <v>582</v>
      </c>
      <c r="B207" s="42">
        <v>0</v>
      </c>
      <c r="C207" s="42">
        <v>0</v>
      </c>
      <c r="D207" s="42">
        <v>0</v>
      </c>
      <c r="E207" s="42">
        <v>0</v>
      </c>
      <c r="F207" s="42">
        <v>0</v>
      </c>
      <c r="G207" s="42">
        <v>0</v>
      </c>
      <c r="H207" s="42">
        <v>0</v>
      </c>
      <c r="I207" s="42">
        <v>0</v>
      </c>
      <c r="J207" s="42">
        <v>0</v>
      </c>
      <c r="K207" s="42">
        <v>0</v>
      </c>
      <c r="L207" s="42">
        <v>0</v>
      </c>
      <c r="M207" s="42">
        <v>0</v>
      </c>
      <c r="P207" s="61"/>
    </row>
    <row r="208" spans="1:28" s="39" customFormat="1" ht="20.100000000000001" customHeight="1" x14ac:dyDescent="0.25">
      <c r="A208" s="41" t="s">
        <v>58</v>
      </c>
      <c r="B208" s="42">
        <v>0</v>
      </c>
      <c r="C208" s="42">
        <v>0</v>
      </c>
      <c r="D208" s="42">
        <v>0</v>
      </c>
      <c r="E208" s="42">
        <v>0</v>
      </c>
      <c r="F208" s="42">
        <v>0</v>
      </c>
      <c r="G208" s="42">
        <v>0</v>
      </c>
      <c r="H208" s="42">
        <v>0</v>
      </c>
      <c r="I208" s="42">
        <v>0</v>
      </c>
      <c r="J208" s="42">
        <v>0</v>
      </c>
      <c r="K208" s="42">
        <v>0</v>
      </c>
      <c r="L208" s="42">
        <v>0</v>
      </c>
      <c r="M208" s="42">
        <v>0</v>
      </c>
      <c r="P208" s="61"/>
    </row>
    <row r="209" spans="1:16" s="39" customFormat="1" ht="20.100000000000001" customHeight="1" x14ac:dyDescent="0.25">
      <c r="A209" s="41" t="s">
        <v>59</v>
      </c>
      <c r="B209" s="42">
        <v>0</v>
      </c>
      <c r="C209" s="42">
        <v>0</v>
      </c>
      <c r="D209" s="42">
        <v>1</v>
      </c>
      <c r="E209" s="42">
        <v>6</v>
      </c>
      <c r="F209" s="42">
        <v>1</v>
      </c>
      <c r="G209" s="42">
        <v>1</v>
      </c>
      <c r="H209" s="42">
        <v>0</v>
      </c>
      <c r="I209" s="42">
        <v>1</v>
      </c>
      <c r="J209" s="42">
        <v>0</v>
      </c>
      <c r="K209" s="42">
        <v>4</v>
      </c>
      <c r="L209" s="42">
        <v>2</v>
      </c>
      <c r="M209" s="42">
        <v>0</v>
      </c>
      <c r="N209" s="42"/>
      <c r="O209" s="42"/>
    </row>
    <row r="210" spans="1:16" s="39" customFormat="1" ht="20.100000000000001" customHeight="1" x14ac:dyDescent="0.25">
      <c r="A210" s="41" t="s">
        <v>60</v>
      </c>
      <c r="B210" s="42">
        <v>0</v>
      </c>
      <c r="C210" s="42">
        <v>0</v>
      </c>
      <c r="D210" s="42">
        <v>0</v>
      </c>
      <c r="E210" s="42">
        <v>0</v>
      </c>
      <c r="F210" s="42">
        <v>0</v>
      </c>
      <c r="G210" s="42">
        <v>0</v>
      </c>
      <c r="H210" s="42">
        <v>0</v>
      </c>
      <c r="I210" s="42">
        <v>0</v>
      </c>
      <c r="J210" s="42">
        <v>0</v>
      </c>
      <c r="K210" s="42">
        <v>0</v>
      </c>
      <c r="L210" s="42">
        <v>4</v>
      </c>
      <c r="M210" s="42">
        <v>0</v>
      </c>
      <c r="N210" s="42"/>
      <c r="O210" s="42"/>
    </row>
    <row r="211" spans="1:16" s="39" customFormat="1" ht="20.100000000000001" customHeight="1" x14ac:dyDescent="0.25">
      <c r="A211" s="41" t="s">
        <v>262</v>
      </c>
      <c r="B211" s="42">
        <v>0</v>
      </c>
      <c r="C211" s="42">
        <v>0</v>
      </c>
      <c r="D211" s="42">
        <v>0</v>
      </c>
      <c r="E211" s="42">
        <v>2</v>
      </c>
      <c r="F211" s="42">
        <v>0</v>
      </c>
      <c r="G211" s="42">
        <v>0</v>
      </c>
      <c r="H211" s="42">
        <v>0</v>
      </c>
      <c r="I211" s="42">
        <v>0</v>
      </c>
      <c r="J211" s="42">
        <v>0</v>
      </c>
      <c r="K211" s="42">
        <v>0</v>
      </c>
      <c r="L211" s="42">
        <v>0</v>
      </c>
      <c r="M211" s="42">
        <v>0</v>
      </c>
      <c r="N211" s="42"/>
      <c r="O211" s="42"/>
    </row>
    <row r="212" spans="1:16" s="39" customFormat="1" ht="20.100000000000001" customHeight="1" x14ac:dyDescent="0.25">
      <c r="A212" s="41" t="s">
        <v>61</v>
      </c>
      <c r="B212" s="42">
        <v>0</v>
      </c>
      <c r="C212" s="42">
        <v>0</v>
      </c>
      <c r="D212" s="42">
        <v>0</v>
      </c>
      <c r="E212" s="42">
        <v>0</v>
      </c>
      <c r="F212" s="42">
        <v>0</v>
      </c>
      <c r="G212" s="42">
        <v>0</v>
      </c>
      <c r="H212" s="42">
        <v>0</v>
      </c>
      <c r="I212" s="42">
        <v>0</v>
      </c>
      <c r="J212" s="42">
        <v>0</v>
      </c>
      <c r="K212" s="42">
        <v>0</v>
      </c>
      <c r="L212" s="42">
        <v>0</v>
      </c>
      <c r="M212" s="42">
        <v>0</v>
      </c>
      <c r="N212" s="42"/>
      <c r="O212" s="42"/>
    </row>
    <row r="213" spans="1:16" s="39" customFormat="1" ht="20.100000000000001" customHeight="1" x14ac:dyDescent="0.25">
      <c r="A213" s="41" t="s">
        <v>273</v>
      </c>
      <c r="B213" s="42">
        <v>0</v>
      </c>
      <c r="C213" s="42">
        <v>0</v>
      </c>
      <c r="D213" s="42">
        <v>0</v>
      </c>
      <c r="E213" s="42">
        <v>0</v>
      </c>
      <c r="F213" s="42">
        <v>0</v>
      </c>
      <c r="G213" s="42">
        <v>3</v>
      </c>
      <c r="H213" s="42">
        <v>2</v>
      </c>
      <c r="I213" s="42">
        <v>1</v>
      </c>
      <c r="J213" s="42">
        <v>0</v>
      </c>
      <c r="K213" s="42">
        <v>1</v>
      </c>
      <c r="L213" s="42">
        <v>0</v>
      </c>
      <c r="M213" s="42">
        <v>0</v>
      </c>
      <c r="N213" s="42"/>
      <c r="O213" s="42"/>
    </row>
    <row r="214" spans="1:16" s="39" customFormat="1" ht="20.100000000000001" customHeight="1" x14ac:dyDescent="0.25">
      <c r="A214" s="41" t="s">
        <v>62</v>
      </c>
      <c r="B214" s="42">
        <v>0</v>
      </c>
      <c r="C214" s="42">
        <v>0</v>
      </c>
      <c r="D214" s="42">
        <v>0</v>
      </c>
      <c r="E214" s="42">
        <v>0</v>
      </c>
      <c r="F214" s="42">
        <v>0</v>
      </c>
      <c r="G214" s="42">
        <v>0</v>
      </c>
      <c r="H214" s="42">
        <v>0</v>
      </c>
      <c r="I214" s="42">
        <v>0</v>
      </c>
      <c r="J214" s="42">
        <v>0</v>
      </c>
      <c r="K214" s="42">
        <v>0</v>
      </c>
      <c r="L214" s="42">
        <v>2</v>
      </c>
      <c r="M214" s="42">
        <v>0</v>
      </c>
      <c r="N214" s="42"/>
      <c r="O214" s="42"/>
    </row>
    <row r="215" spans="1:16" s="39" customFormat="1" ht="20.100000000000001" customHeight="1" x14ac:dyDescent="0.25">
      <c r="A215" s="41" t="s">
        <v>274</v>
      </c>
      <c r="B215" s="42">
        <v>0</v>
      </c>
      <c r="C215" s="42">
        <v>0</v>
      </c>
      <c r="D215" s="42">
        <v>0</v>
      </c>
      <c r="E215" s="42">
        <v>0</v>
      </c>
      <c r="F215" s="42">
        <v>0</v>
      </c>
      <c r="G215" s="42">
        <v>0</v>
      </c>
      <c r="H215" s="42">
        <v>0</v>
      </c>
      <c r="I215" s="42">
        <v>0</v>
      </c>
      <c r="J215" s="42">
        <v>0</v>
      </c>
      <c r="K215" s="42">
        <v>0</v>
      </c>
      <c r="L215" s="42">
        <v>0</v>
      </c>
      <c r="M215" s="42">
        <v>0</v>
      </c>
      <c r="N215" s="42"/>
      <c r="O215" s="42"/>
    </row>
    <row r="216" spans="1:16" s="39" customFormat="1" ht="20.100000000000001" customHeight="1" x14ac:dyDescent="0.25">
      <c r="A216" s="41" t="s">
        <v>63</v>
      </c>
      <c r="B216" s="42">
        <v>0</v>
      </c>
      <c r="C216" s="42">
        <v>0</v>
      </c>
      <c r="D216" s="42">
        <v>0</v>
      </c>
      <c r="E216" s="42">
        <v>0</v>
      </c>
      <c r="F216" s="42">
        <v>0</v>
      </c>
      <c r="G216" s="42">
        <v>0</v>
      </c>
      <c r="H216" s="42">
        <v>0</v>
      </c>
      <c r="I216" s="42">
        <v>0</v>
      </c>
      <c r="J216" s="42">
        <v>0</v>
      </c>
      <c r="K216" s="42">
        <v>0</v>
      </c>
      <c r="L216" s="42">
        <v>3</v>
      </c>
      <c r="M216" s="42">
        <v>2</v>
      </c>
      <c r="N216" s="42"/>
      <c r="O216" s="42"/>
    </row>
    <row r="217" spans="1:16" s="39" customFormat="1" ht="20.100000000000001" customHeight="1" x14ac:dyDescent="0.25">
      <c r="A217" s="41" t="s">
        <v>64</v>
      </c>
      <c r="B217" s="42">
        <v>0</v>
      </c>
      <c r="C217" s="42">
        <v>2</v>
      </c>
      <c r="D217" s="42">
        <v>0</v>
      </c>
      <c r="E217" s="42">
        <v>0</v>
      </c>
      <c r="F217" s="42">
        <v>0</v>
      </c>
      <c r="G217" s="42">
        <v>0</v>
      </c>
      <c r="H217" s="42">
        <v>0</v>
      </c>
      <c r="I217" s="42">
        <v>0</v>
      </c>
      <c r="J217" s="42">
        <v>0</v>
      </c>
      <c r="K217" s="42">
        <v>1</v>
      </c>
      <c r="L217" s="42">
        <v>3</v>
      </c>
      <c r="M217" s="42">
        <v>0</v>
      </c>
      <c r="N217" s="42"/>
      <c r="O217" s="42"/>
    </row>
    <row r="218" spans="1:16" s="39" customFormat="1" ht="20.100000000000001" customHeight="1" x14ac:dyDescent="0.25">
      <c r="A218" s="41" t="s">
        <v>261</v>
      </c>
      <c r="B218" s="42">
        <v>0</v>
      </c>
      <c r="C218" s="42">
        <v>0</v>
      </c>
      <c r="D218" s="42">
        <v>0</v>
      </c>
      <c r="E218" s="42">
        <v>0</v>
      </c>
      <c r="F218" s="42">
        <v>0</v>
      </c>
      <c r="G218" s="42">
        <v>0</v>
      </c>
      <c r="H218" s="42">
        <v>0</v>
      </c>
      <c r="I218" s="42">
        <v>0</v>
      </c>
      <c r="J218" s="42">
        <v>0</v>
      </c>
      <c r="K218" s="42">
        <v>0</v>
      </c>
      <c r="L218" s="42">
        <v>0</v>
      </c>
      <c r="M218" s="42">
        <v>0</v>
      </c>
      <c r="N218" s="42"/>
      <c r="O218" s="42"/>
    </row>
    <row r="219" spans="1:16" s="39" customFormat="1" ht="20.100000000000001" customHeight="1" x14ac:dyDescent="0.25">
      <c r="A219" s="41" t="s">
        <v>583</v>
      </c>
      <c r="B219" s="42">
        <v>0</v>
      </c>
      <c r="C219" s="42">
        <v>0</v>
      </c>
      <c r="D219" s="42">
        <v>0</v>
      </c>
      <c r="E219" s="42">
        <v>0</v>
      </c>
      <c r="F219" s="42">
        <v>0</v>
      </c>
      <c r="G219" s="42">
        <v>0</v>
      </c>
      <c r="H219" s="42">
        <v>0</v>
      </c>
      <c r="I219" s="42">
        <v>0</v>
      </c>
      <c r="J219" s="42">
        <v>0</v>
      </c>
      <c r="K219" s="42">
        <v>1</v>
      </c>
      <c r="L219" s="42">
        <v>2</v>
      </c>
      <c r="M219" s="42">
        <v>0</v>
      </c>
      <c r="N219" s="42"/>
      <c r="O219" s="42"/>
    </row>
    <row r="220" spans="1:16" s="39" customFormat="1" ht="20.100000000000001" customHeight="1" x14ac:dyDescent="0.25">
      <c r="A220" s="41" t="s">
        <v>65</v>
      </c>
      <c r="B220" s="42">
        <v>0</v>
      </c>
      <c r="C220" s="42">
        <v>0</v>
      </c>
      <c r="D220" s="42">
        <v>0</v>
      </c>
      <c r="E220" s="42">
        <v>0</v>
      </c>
      <c r="F220" s="42">
        <v>0</v>
      </c>
      <c r="G220" s="42">
        <v>0</v>
      </c>
      <c r="H220" s="42">
        <v>1</v>
      </c>
      <c r="I220" s="42">
        <v>0</v>
      </c>
      <c r="J220" s="42">
        <v>0</v>
      </c>
      <c r="K220" s="42">
        <v>0</v>
      </c>
      <c r="L220" s="42">
        <v>0</v>
      </c>
      <c r="M220" s="42">
        <v>0</v>
      </c>
      <c r="N220" s="42"/>
      <c r="O220" s="42"/>
    </row>
    <row r="221" spans="1:16" ht="20.100000000000001" customHeight="1" x14ac:dyDescent="0.25">
      <c r="A221" s="352" t="s">
        <v>257</v>
      </c>
      <c r="B221" s="40">
        <v>0</v>
      </c>
      <c r="C221" s="40">
        <v>0</v>
      </c>
      <c r="D221" s="40">
        <v>0</v>
      </c>
      <c r="E221" s="40">
        <v>0</v>
      </c>
      <c r="F221" s="40">
        <v>0</v>
      </c>
      <c r="G221" s="40">
        <v>0</v>
      </c>
      <c r="H221" s="40">
        <v>0</v>
      </c>
      <c r="I221" s="40">
        <v>0</v>
      </c>
      <c r="J221" s="40">
        <v>0</v>
      </c>
      <c r="K221" s="40">
        <v>0</v>
      </c>
      <c r="L221" s="40">
        <v>0</v>
      </c>
      <c r="M221" s="40">
        <v>0</v>
      </c>
      <c r="P221" s="63"/>
    </row>
    <row r="222" spans="1:16" ht="20.100000000000001" customHeight="1" x14ac:dyDescent="0.25">
      <c r="A222" s="41" t="s">
        <v>66</v>
      </c>
      <c r="B222" s="44">
        <v>0</v>
      </c>
      <c r="C222" s="44">
        <v>0</v>
      </c>
      <c r="D222" s="44">
        <v>0</v>
      </c>
      <c r="E222" s="44">
        <v>0</v>
      </c>
      <c r="F222" s="44">
        <v>0</v>
      </c>
      <c r="G222" s="44">
        <v>0</v>
      </c>
      <c r="H222" s="44">
        <v>0</v>
      </c>
      <c r="I222" s="44">
        <v>0</v>
      </c>
      <c r="J222" s="44">
        <v>0</v>
      </c>
      <c r="K222" s="44">
        <v>0</v>
      </c>
      <c r="L222" s="44">
        <v>0</v>
      </c>
      <c r="M222" s="44">
        <v>0</v>
      </c>
    </row>
    <row r="223" spans="1:16" ht="20.100000000000001" customHeight="1" x14ac:dyDescent="0.25">
      <c r="A223" s="41" t="s">
        <v>67</v>
      </c>
      <c r="B223" s="44">
        <v>0</v>
      </c>
      <c r="C223" s="44">
        <v>0</v>
      </c>
      <c r="D223" s="44">
        <v>0</v>
      </c>
      <c r="E223" s="44">
        <v>0</v>
      </c>
      <c r="F223" s="44">
        <v>0</v>
      </c>
      <c r="G223" s="44">
        <v>0</v>
      </c>
      <c r="H223" s="44">
        <v>0</v>
      </c>
      <c r="I223" s="44">
        <v>0</v>
      </c>
      <c r="J223" s="44">
        <v>0</v>
      </c>
      <c r="K223" s="44">
        <v>0</v>
      </c>
      <c r="L223" s="44">
        <v>0</v>
      </c>
      <c r="M223" s="44">
        <v>0</v>
      </c>
    </row>
    <row r="224" spans="1:16" ht="20.100000000000001" customHeight="1" x14ac:dyDescent="0.25">
      <c r="A224" s="41" t="s">
        <v>68</v>
      </c>
      <c r="B224" s="44">
        <v>0</v>
      </c>
      <c r="C224" s="44">
        <v>0</v>
      </c>
      <c r="D224" s="44">
        <v>0</v>
      </c>
      <c r="E224" s="44">
        <v>0</v>
      </c>
      <c r="F224" s="44">
        <v>0</v>
      </c>
      <c r="G224" s="44">
        <v>0</v>
      </c>
      <c r="H224" s="44">
        <v>0</v>
      </c>
      <c r="I224" s="44">
        <v>0</v>
      </c>
      <c r="J224" s="44">
        <v>0</v>
      </c>
      <c r="K224" s="44">
        <v>0</v>
      </c>
      <c r="L224" s="44">
        <v>0</v>
      </c>
      <c r="M224" s="44">
        <v>0</v>
      </c>
    </row>
    <row r="225" spans="1:15" s="39" customFormat="1" ht="20.100000000000001" customHeight="1" thickBot="1" x14ac:dyDescent="0.3">
      <c r="A225" s="353" t="s">
        <v>591</v>
      </c>
      <c r="B225" s="46">
        <v>0</v>
      </c>
      <c r="C225" s="46">
        <v>0</v>
      </c>
      <c r="D225" s="46">
        <v>0</v>
      </c>
      <c r="E225" s="46">
        <v>0</v>
      </c>
      <c r="F225" s="46">
        <v>0</v>
      </c>
      <c r="G225" s="46">
        <v>0</v>
      </c>
      <c r="H225" s="46">
        <v>0</v>
      </c>
      <c r="I225" s="46">
        <v>0</v>
      </c>
      <c r="J225" s="46">
        <v>0</v>
      </c>
      <c r="K225" s="46">
        <v>0</v>
      </c>
      <c r="L225" s="46">
        <v>0</v>
      </c>
      <c r="M225" s="46">
        <v>0</v>
      </c>
    </row>
    <row r="226" spans="1:15" s="48" customFormat="1" ht="15.95" customHeight="1" x14ac:dyDescent="0.25">
      <c r="A226" s="47" t="s">
        <v>588</v>
      </c>
      <c r="B226" s="47"/>
      <c r="C226" s="47"/>
      <c r="N226" s="65"/>
      <c r="O226" s="65"/>
    </row>
    <row r="227" spans="1:15" ht="20.100000000000001" customHeight="1" x14ac:dyDescent="0.25">
      <c r="N227" s="40"/>
      <c r="O227" s="40"/>
    </row>
    <row r="228" spans="1:15" ht="20.100000000000001" customHeight="1" x14ac:dyDescent="0.25">
      <c r="O228" s="66"/>
    </row>
  </sheetData>
  <mergeCells count="16">
    <mergeCell ref="A139:A141"/>
    <mergeCell ref="B139:O139"/>
    <mergeCell ref="B140:C140"/>
    <mergeCell ref="A184:A186"/>
    <mergeCell ref="B184:M184"/>
    <mergeCell ref="B185:C185"/>
    <mergeCell ref="F185:G185"/>
    <mergeCell ref="J185:K185"/>
    <mergeCell ref="A3:A5"/>
    <mergeCell ref="B3:O3"/>
    <mergeCell ref="B4:C4"/>
    <mergeCell ref="A71:A73"/>
    <mergeCell ref="B71:M71"/>
    <mergeCell ref="B72:C72"/>
    <mergeCell ref="F72:G72"/>
    <mergeCell ref="J72:K72"/>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68" max="16383" man="1"/>
    <brk id="136" max="16383" man="1"/>
    <brk id="181"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Q117"/>
  <sheetViews>
    <sheetView showGridLines="0" zoomScaleNormal="100" zoomScaleSheetLayoutView="25" workbookViewId="0"/>
  </sheetViews>
  <sheetFormatPr defaultColWidth="9.140625" defaultRowHeight="20.100000000000001" customHeight="1" x14ac:dyDescent="0.25"/>
  <cols>
    <col min="1" max="1" width="36.7109375" style="35" customWidth="1"/>
    <col min="2" max="11" width="12.28515625" style="35" customWidth="1"/>
    <col min="12" max="12" width="13.28515625" style="35" customWidth="1"/>
    <col min="13" max="14" width="9.140625" style="35"/>
    <col min="15" max="15" width="11" style="35" bestFit="1" customWidth="1"/>
    <col min="16" max="16384" width="9.140625" style="35"/>
  </cols>
  <sheetData>
    <row r="1" spans="1:17" s="27" customFormat="1" ht="24.95" customHeight="1" x14ac:dyDescent="0.25">
      <c r="A1" s="347" t="s">
        <v>116</v>
      </c>
      <c r="B1" s="347"/>
      <c r="C1" s="347"/>
      <c r="D1" s="347"/>
      <c r="E1" s="347"/>
      <c r="F1" s="347"/>
      <c r="G1" s="347"/>
      <c r="H1" s="26"/>
      <c r="I1" s="26"/>
      <c r="J1" s="26"/>
      <c r="K1" s="26"/>
      <c r="L1" s="26"/>
    </row>
    <row r="2" spans="1:17" s="27" customFormat="1" ht="24.95" customHeight="1" thickBot="1" x14ac:dyDescent="0.25">
      <c r="A2" s="28" t="s">
        <v>545</v>
      </c>
      <c r="B2" s="29"/>
      <c r="C2" s="29"/>
      <c r="D2" s="29"/>
      <c r="E2" s="29"/>
      <c r="F2" s="29"/>
      <c r="G2" s="29"/>
      <c r="H2" s="29"/>
      <c r="I2" s="29"/>
      <c r="J2" s="30"/>
      <c r="K2" s="336" t="s">
        <v>586</v>
      </c>
    </row>
    <row r="3" spans="1:17" s="27" customFormat="1" ht="20.100000000000001" customHeight="1" x14ac:dyDescent="0.25">
      <c r="A3" s="1016" t="s">
        <v>8</v>
      </c>
      <c r="B3" s="1019" t="s">
        <v>9</v>
      </c>
      <c r="C3" s="1020"/>
      <c r="D3" s="1020"/>
      <c r="E3" s="1020"/>
      <c r="F3" s="1020"/>
      <c r="G3" s="1020"/>
      <c r="H3" s="1020"/>
      <c r="I3" s="1020"/>
      <c r="J3" s="1020"/>
      <c r="K3" s="1020"/>
      <c r="L3" s="31"/>
    </row>
    <row r="4" spans="1:17" s="27" customFormat="1" ht="20.100000000000001" customHeight="1" x14ac:dyDescent="0.25">
      <c r="A4" s="1017"/>
      <c r="B4" s="1021" t="s">
        <v>10</v>
      </c>
      <c r="C4" s="1021"/>
      <c r="D4" s="1021" t="s">
        <v>11</v>
      </c>
      <c r="E4" s="1021"/>
      <c r="F4" s="1021"/>
      <c r="G4" s="1021"/>
      <c r="H4" s="1021"/>
      <c r="I4" s="1021"/>
      <c r="J4" s="1021"/>
      <c r="K4" s="1022"/>
      <c r="L4" s="31"/>
    </row>
    <row r="5" spans="1:17" ht="20.100000000000001" customHeight="1" x14ac:dyDescent="0.25">
      <c r="A5" s="1017"/>
      <c r="B5" s="1021"/>
      <c r="C5" s="1021"/>
      <c r="D5" s="32" t="s">
        <v>12</v>
      </c>
      <c r="E5" s="32"/>
      <c r="F5" s="32" t="s">
        <v>14</v>
      </c>
      <c r="G5" s="32"/>
      <c r="H5" s="32" t="s">
        <v>13</v>
      </c>
      <c r="I5" s="32"/>
      <c r="J5" s="32" t="s">
        <v>15</v>
      </c>
      <c r="K5" s="33"/>
      <c r="L5" s="34"/>
    </row>
    <row r="6" spans="1:17" ht="20.100000000000001" customHeight="1" x14ac:dyDescent="0.25">
      <c r="A6" s="1018"/>
      <c r="B6" s="345">
        <v>2015</v>
      </c>
      <c r="C6" s="345">
        <v>2016</v>
      </c>
      <c r="D6" s="345">
        <v>2015</v>
      </c>
      <c r="E6" s="345">
        <v>2016</v>
      </c>
      <c r="F6" s="345">
        <v>2015</v>
      </c>
      <c r="G6" s="345">
        <v>2016</v>
      </c>
      <c r="H6" s="345">
        <v>2015</v>
      </c>
      <c r="I6" s="345">
        <v>2016</v>
      </c>
      <c r="J6" s="345">
        <v>2015</v>
      </c>
      <c r="K6" s="346">
        <v>2016</v>
      </c>
      <c r="L6" s="34"/>
    </row>
    <row r="7" spans="1:17" ht="20.100000000000001" customHeight="1" x14ac:dyDescent="0.25">
      <c r="A7" s="36" t="s">
        <v>10</v>
      </c>
      <c r="B7" s="37">
        <v>2988</v>
      </c>
      <c r="C7" s="37">
        <v>8259</v>
      </c>
      <c r="D7" s="37">
        <v>876</v>
      </c>
      <c r="E7" s="37">
        <v>1388</v>
      </c>
      <c r="F7" s="37">
        <v>1966</v>
      </c>
      <c r="G7" s="37">
        <v>6638</v>
      </c>
      <c r="H7" s="37">
        <v>146</v>
      </c>
      <c r="I7" s="37">
        <v>233</v>
      </c>
      <c r="J7" s="337" t="s">
        <v>266</v>
      </c>
      <c r="K7" s="337" t="s">
        <v>266</v>
      </c>
      <c r="L7" s="38"/>
    </row>
    <row r="8" spans="1:17" s="27" customFormat="1" ht="20.100000000000001" customHeight="1" x14ac:dyDescent="0.25">
      <c r="A8" s="352" t="s">
        <v>260</v>
      </c>
      <c r="B8" s="40">
        <v>27</v>
      </c>
      <c r="C8" s="40">
        <v>6</v>
      </c>
      <c r="D8" s="40">
        <v>21</v>
      </c>
      <c r="E8" s="40">
        <v>0</v>
      </c>
      <c r="F8" s="40">
        <v>1</v>
      </c>
      <c r="G8" s="40">
        <v>1</v>
      </c>
      <c r="H8" s="40">
        <v>5</v>
      </c>
      <c r="I8" s="40">
        <v>5</v>
      </c>
      <c r="J8" s="338" t="s">
        <v>266</v>
      </c>
      <c r="K8" s="338" t="s">
        <v>266</v>
      </c>
      <c r="L8" s="38"/>
    </row>
    <row r="9" spans="1:17" ht="20.100000000000001" customHeight="1" x14ac:dyDescent="0.25">
      <c r="A9" s="41" t="s">
        <v>17</v>
      </c>
      <c r="B9" s="42">
        <v>11</v>
      </c>
      <c r="C9" s="42">
        <v>5</v>
      </c>
      <c r="D9" s="42">
        <v>5</v>
      </c>
      <c r="E9" s="42">
        <v>0</v>
      </c>
      <c r="F9" s="42">
        <v>1</v>
      </c>
      <c r="G9" s="42">
        <v>0</v>
      </c>
      <c r="H9" s="42">
        <v>5</v>
      </c>
      <c r="I9" s="42">
        <v>5</v>
      </c>
      <c r="J9" s="339" t="s">
        <v>266</v>
      </c>
      <c r="K9" s="339" t="s">
        <v>266</v>
      </c>
      <c r="L9" s="38"/>
      <c r="O9" s="75"/>
    </row>
    <row r="10" spans="1:17" ht="20.100000000000001" customHeight="1" x14ac:dyDescent="0.25">
      <c r="A10" s="41" t="s">
        <v>18</v>
      </c>
      <c r="B10" s="42">
        <v>3</v>
      </c>
      <c r="C10" s="42">
        <v>0</v>
      </c>
      <c r="D10" s="42">
        <v>3</v>
      </c>
      <c r="E10" s="42">
        <v>0</v>
      </c>
      <c r="F10" s="42">
        <v>0</v>
      </c>
      <c r="G10" s="42">
        <v>0</v>
      </c>
      <c r="H10" s="42">
        <v>0</v>
      </c>
      <c r="I10" s="42">
        <v>0</v>
      </c>
      <c r="J10" s="339" t="s">
        <v>266</v>
      </c>
      <c r="K10" s="339" t="s">
        <v>266</v>
      </c>
      <c r="L10" s="38"/>
    </row>
    <row r="11" spans="1:17" ht="20.100000000000001" customHeight="1" x14ac:dyDescent="0.25">
      <c r="A11" s="41" t="s">
        <v>19</v>
      </c>
      <c r="B11" s="42">
        <v>0</v>
      </c>
      <c r="C11" s="42">
        <v>0</v>
      </c>
      <c r="D11" s="42">
        <v>0</v>
      </c>
      <c r="E11" s="42">
        <v>0</v>
      </c>
      <c r="F11" s="42">
        <v>0</v>
      </c>
      <c r="G11" s="42">
        <v>0</v>
      </c>
      <c r="H11" s="42">
        <v>0</v>
      </c>
      <c r="I11" s="42">
        <v>0</v>
      </c>
      <c r="J11" s="339" t="s">
        <v>266</v>
      </c>
      <c r="K11" s="339" t="s">
        <v>266</v>
      </c>
      <c r="L11" s="38"/>
    </row>
    <row r="12" spans="1:17" ht="20.100000000000001" customHeight="1" x14ac:dyDescent="0.25">
      <c r="A12" s="41" t="s">
        <v>559</v>
      </c>
      <c r="B12" s="42">
        <v>0</v>
      </c>
      <c r="C12" s="42">
        <v>0</v>
      </c>
      <c r="D12" s="42">
        <v>0</v>
      </c>
      <c r="E12" s="42">
        <v>0</v>
      </c>
      <c r="F12" s="42">
        <v>0</v>
      </c>
      <c r="G12" s="42">
        <v>0</v>
      </c>
      <c r="H12" s="42">
        <v>0</v>
      </c>
      <c r="I12" s="42">
        <v>0</v>
      </c>
      <c r="J12" s="339" t="s">
        <v>266</v>
      </c>
      <c r="K12" s="339" t="s">
        <v>266</v>
      </c>
      <c r="L12" s="38"/>
      <c r="O12" s="75"/>
    </row>
    <row r="13" spans="1:17" ht="20.100000000000001" customHeight="1" x14ac:dyDescent="0.25">
      <c r="A13" s="41" t="s">
        <v>560</v>
      </c>
      <c r="B13" s="42">
        <v>2</v>
      </c>
      <c r="C13" s="42">
        <v>0</v>
      </c>
      <c r="D13" s="42">
        <v>2</v>
      </c>
      <c r="E13" s="42">
        <v>0</v>
      </c>
      <c r="F13" s="42">
        <v>0</v>
      </c>
      <c r="G13" s="42">
        <v>0</v>
      </c>
      <c r="H13" s="42">
        <v>0</v>
      </c>
      <c r="I13" s="42">
        <v>0</v>
      </c>
      <c r="J13" s="339" t="s">
        <v>266</v>
      </c>
      <c r="K13" s="339" t="s">
        <v>266</v>
      </c>
      <c r="L13" s="38"/>
    </row>
    <row r="14" spans="1:17" ht="20.100000000000001" customHeight="1" x14ac:dyDescent="0.25">
      <c r="A14" s="41" t="s">
        <v>561</v>
      </c>
      <c r="B14" s="42">
        <v>1</v>
      </c>
      <c r="C14" s="42">
        <v>1</v>
      </c>
      <c r="D14" s="42">
        <v>1</v>
      </c>
      <c r="E14" s="42">
        <v>0</v>
      </c>
      <c r="F14" s="42">
        <v>0</v>
      </c>
      <c r="G14" s="42">
        <v>1</v>
      </c>
      <c r="H14" s="42">
        <v>0</v>
      </c>
      <c r="I14" s="42">
        <v>0</v>
      </c>
      <c r="J14" s="339" t="s">
        <v>266</v>
      </c>
      <c r="K14" s="339" t="s">
        <v>266</v>
      </c>
      <c r="L14" s="38"/>
      <c r="Q14" s="35" t="s">
        <v>1</v>
      </c>
    </row>
    <row r="15" spans="1:17" ht="20.100000000000001" customHeight="1" x14ac:dyDescent="0.25">
      <c r="A15" s="41" t="s">
        <v>562</v>
      </c>
      <c r="B15" s="42">
        <v>1</v>
      </c>
      <c r="C15" s="42">
        <v>0</v>
      </c>
      <c r="D15" s="42">
        <v>1</v>
      </c>
      <c r="E15" s="42">
        <v>0</v>
      </c>
      <c r="F15" s="42">
        <v>0</v>
      </c>
      <c r="G15" s="42">
        <v>0</v>
      </c>
      <c r="H15" s="42">
        <v>0</v>
      </c>
      <c r="I15" s="42">
        <v>0</v>
      </c>
      <c r="J15" s="339" t="s">
        <v>266</v>
      </c>
      <c r="K15" s="339" t="s">
        <v>266</v>
      </c>
      <c r="L15" s="38"/>
    </row>
    <row r="16" spans="1:17" ht="20.100000000000001" customHeight="1" x14ac:dyDescent="0.25">
      <c r="A16" s="41" t="s">
        <v>20</v>
      </c>
      <c r="B16" s="42">
        <v>2</v>
      </c>
      <c r="C16" s="42">
        <v>0</v>
      </c>
      <c r="D16" s="42">
        <v>2</v>
      </c>
      <c r="E16" s="42">
        <v>0</v>
      </c>
      <c r="F16" s="42">
        <v>0</v>
      </c>
      <c r="G16" s="42">
        <v>0</v>
      </c>
      <c r="H16" s="42">
        <v>0</v>
      </c>
      <c r="I16" s="42">
        <v>0</v>
      </c>
      <c r="J16" s="339" t="s">
        <v>266</v>
      </c>
      <c r="K16" s="339" t="s">
        <v>266</v>
      </c>
      <c r="L16" s="38"/>
    </row>
    <row r="17" spans="1:12" ht="20.100000000000001" customHeight="1" x14ac:dyDescent="0.25">
      <c r="A17" s="41" t="s">
        <v>563</v>
      </c>
      <c r="B17" s="42">
        <v>0</v>
      </c>
      <c r="C17" s="42">
        <v>0</v>
      </c>
      <c r="D17" s="42">
        <v>0</v>
      </c>
      <c r="E17" s="42">
        <v>0</v>
      </c>
      <c r="F17" s="42">
        <v>0</v>
      </c>
      <c r="G17" s="42">
        <v>0</v>
      </c>
      <c r="H17" s="42">
        <v>0</v>
      </c>
      <c r="I17" s="42">
        <v>0</v>
      </c>
      <c r="J17" s="339" t="s">
        <v>266</v>
      </c>
      <c r="K17" s="339" t="s">
        <v>266</v>
      </c>
      <c r="L17" s="38"/>
    </row>
    <row r="18" spans="1:12" ht="20.100000000000001" customHeight="1" x14ac:dyDescent="0.25">
      <c r="A18" s="41" t="s">
        <v>564</v>
      </c>
      <c r="B18" s="42">
        <v>0</v>
      </c>
      <c r="C18" s="42">
        <v>0</v>
      </c>
      <c r="D18" s="42">
        <v>0</v>
      </c>
      <c r="E18" s="42">
        <v>0</v>
      </c>
      <c r="F18" s="42">
        <v>0</v>
      </c>
      <c r="G18" s="42">
        <v>0</v>
      </c>
      <c r="H18" s="42">
        <v>0</v>
      </c>
      <c r="I18" s="42">
        <v>0</v>
      </c>
      <c r="J18" s="339" t="s">
        <v>266</v>
      </c>
      <c r="K18" s="339" t="s">
        <v>266</v>
      </c>
      <c r="L18" s="38"/>
    </row>
    <row r="19" spans="1:12" ht="20.100000000000001" customHeight="1" x14ac:dyDescent="0.25">
      <c r="A19" s="41" t="s">
        <v>21</v>
      </c>
      <c r="B19" s="42">
        <v>7</v>
      </c>
      <c r="C19" s="42">
        <v>0</v>
      </c>
      <c r="D19" s="42">
        <v>7</v>
      </c>
      <c r="E19" s="42">
        <v>0</v>
      </c>
      <c r="F19" s="42">
        <v>0</v>
      </c>
      <c r="G19" s="42">
        <v>0</v>
      </c>
      <c r="H19" s="42">
        <v>0</v>
      </c>
      <c r="I19" s="42">
        <v>0</v>
      </c>
      <c r="J19" s="339" t="s">
        <v>266</v>
      </c>
      <c r="K19" s="339" t="s">
        <v>266</v>
      </c>
      <c r="L19" s="38"/>
    </row>
    <row r="20" spans="1:12" s="27" customFormat="1" ht="20.100000000000001" customHeight="1" x14ac:dyDescent="0.25">
      <c r="A20" s="352" t="s">
        <v>589</v>
      </c>
      <c r="B20" s="40">
        <v>8</v>
      </c>
      <c r="C20" s="40">
        <v>11</v>
      </c>
      <c r="D20" s="40">
        <v>3</v>
      </c>
      <c r="E20" s="40">
        <v>0</v>
      </c>
      <c r="F20" s="40">
        <v>4</v>
      </c>
      <c r="G20" s="40">
        <v>7</v>
      </c>
      <c r="H20" s="40">
        <v>1</v>
      </c>
      <c r="I20" s="40">
        <v>4</v>
      </c>
      <c r="J20" s="338" t="s">
        <v>266</v>
      </c>
      <c r="K20" s="338" t="s">
        <v>266</v>
      </c>
      <c r="L20" s="38"/>
    </row>
    <row r="21" spans="1:12" ht="20.100000000000001" customHeight="1" x14ac:dyDescent="0.25">
      <c r="A21" s="41" t="s">
        <v>22</v>
      </c>
      <c r="B21" s="42">
        <v>2</v>
      </c>
      <c r="C21" s="42">
        <v>1</v>
      </c>
      <c r="D21" s="42">
        <v>2</v>
      </c>
      <c r="E21" s="42">
        <v>0</v>
      </c>
      <c r="F21" s="42">
        <v>0</v>
      </c>
      <c r="G21" s="42">
        <v>1</v>
      </c>
      <c r="H21" s="42">
        <v>0</v>
      </c>
      <c r="I21" s="42">
        <v>0</v>
      </c>
      <c r="J21" s="339" t="s">
        <v>266</v>
      </c>
      <c r="K21" s="339" t="s">
        <v>266</v>
      </c>
      <c r="L21" s="38"/>
    </row>
    <row r="22" spans="1:12" ht="20.100000000000001" customHeight="1" x14ac:dyDescent="0.25">
      <c r="A22" s="41" t="s">
        <v>23</v>
      </c>
      <c r="B22" s="42">
        <v>1</v>
      </c>
      <c r="C22" s="42">
        <v>2</v>
      </c>
      <c r="D22" s="42">
        <v>0</v>
      </c>
      <c r="E22" s="42">
        <v>0</v>
      </c>
      <c r="F22" s="42">
        <v>1</v>
      </c>
      <c r="G22" s="42">
        <v>2</v>
      </c>
      <c r="H22" s="42">
        <v>0</v>
      </c>
      <c r="I22" s="42">
        <v>0</v>
      </c>
      <c r="J22" s="339" t="s">
        <v>266</v>
      </c>
      <c r="K22" s="339" t="s">
        <v>266</v>
      </c>
      <c r="L22" s="38"/>
    </row>
    <row r="23" spans="1:12" ht="20.100000000000001" customHeight="1" x14ac:dyDescent="0.25">
      <c r="A23" s="41" t="s">
        <v>565</v>
      </c>
      <c r="B23" s="42">
        <v>0</v>
      </c>
      <c r="C23" s="42">
        <v>1</v>
      </c>
      <c r="D23" s="42">
        <v>0</v>
      </c>
      <c r="E23" s="42">
        <v>0</v>
      </c>
      <c r="F23" s="42">
        <v>0</v>
      </c>
      <c r="G23" s="42">
        <v>0</v>
      </c>
      <c r="H23" s="42">
        <v>0</v>
      </c>
      <c r="I23" s="42">
        <v>1</v>
      </c>
      <c r="J23" s="339" t="s">
        <v>266</v>
      </c>
      <c r="K23" s="339" t="s">
        <v>266</v>
      </c>
      <c r="L23" s="38"/>
    </row>
    <row r="24" spans="1:12" ht="20.100000000000001" customHeight="1" x14ac:dyDescent="0.25">
      <c r="A24" s="41" t="s">
        <v>24</v>
      </c>
      <c r="B24" s="42">
        <v>1</v>
      </c>
      <c r="C24" s="42">
        <v>0</v>
      </c>
      <c r="D24" s="42">
        <v>0</v>
      </c>
      <c r="E24" s="42">
        <v>0</v>
      </c>
      <c r="F24" s="42">
        <v>1</v>
      </c>
      <c r="G24" s="42">
        <v>0</v>
      </c>
      <c r="H24" s="42">
        <v>0</v>
      </c>
      <c r="I24" s="42">
        <v>0</v>
      </c>
      <c r="J24" s="339" t="s">
        <v>266</v>
      </c>
      <c r="K24" s="339" t="s">
        <v>266</v>
      </c>
      <c r="L24" s="38"/>
    </row>
    <row r="25" spans="1:12" ht="20.100000000000001" customHeight="1" x14ac:dyDescent="0.25">
      <c r="A25" s="41" t="s">
        <v>566</v>
      </c>
      <c r="B25" s="42">
        <v>0</v>
      </c>
      <c r="C25" s="42">
        <v>0</v>
      </c>
      <c r="D25" s="42">
        <v>0</v>
      </c>
      <c r="E25" s="42">
        <v>0</v>
      </c>
      <c r="F25" s="42">
        <v>0</v>
      </c>
      <c r="G25" s="42">
        <v>0</v>
      </c>
      <c r="H25" s="42">
        <v>0</v>
      </c>
      <c r="I25" s="42">
        <v>0</v>
      </c>
      <c r="J25" s="339" t="s">
        <v>266</v>
      </c>
      <c r="K25" s="339" t="s">
        <v>266</v>
      </c>
      <c r="L25" s="38"/>
    </row>
    <row r="26" spans="1:12" ht="20.100000000000001" customHeight="1" x14ac:dyDescent="0.25">
      <c r="A26" s="41" t="s">
        <v>567</v>
      </c>
      <c r="B26" s="42">
        <v>0</v>
      </c>
      <c r="C26" s="42">
        <v>0</v>
      </c>
      <c r="D26" s="42">
        <v>0</v>
      </c>
      <c r="E26" s="42">
        <v>0</v>
      </c>
      <c r="F26" s="42">
        <v>0</v>
      </c>
      <c r="G26" s="42">
        <v>0</v>
      </c>
      <c r="H26" s="42">
        <v>0</v>
      </c>
      <c r="I26" s="42">
        <v>0</v>
      </c>
      <c r="J26" s="339" t="s">
        <v>266</v>
      </c>
      <c r="K26" s="339" t="s">
        <v>266</v>
      </c>
      <c r="L26" s="38"/>
    </row>
    <row r="27" spans="1:12" ht="20.100000000000001" customHeight="1" x14ac:dyDescent="0.25">
      <c r="A27" s="41" t="s">
        <v>568</v>
      </c>
      <c r="B27" s="42">
        <v>0</v>
      </c>
      <c r="C27" s="42">
        <v>1</v>
      </c>
      <c r="D27" s="42">
        <v>0</v>
      </c>
      <c r="E27" s="42">
        <v>0</v>
      </c>
      <c r="F27" s="42">
        <v>0</v>
      </c>
      <c r="G27" s="42">
        <v>1</v>
      </c>
      <c r="H27" s="42">
        <v>0</v>
      </c>
      <c r="I27" s="42">
        <v>0</v>
      </c>
      <c r="J27" s="339" t="s">
        <v>266</v>
      </c>
      <c r="K27" s="339" t="s">
        <v>266</v>
      </c>
      <c r="L27" s="38"/>
    </row>
    <row r="28" spans="1:12" ht="20.100000000000001" customHeight="1" x14ac:dyDescent="0.25">
      <c r="A28" s="41" t="s">
        <v>25</v>
      </c>
      <c r="B28" s="42">
        <v>0</v>
      </c>
      <c r="C28" s="42">
        <v>2</v>
      </c>
      <c r="D28" s="42">
        <v>0</v>
      </c>
      <c r="E28" s="42">
        <v>0</v>
      </c>
      <c r="F28" s="42">
        <v>0</v>
      </c>
      <c r="G28" s="42">
        <v>2</v>
      </c>
      <c r="H28" s="42">
        <v>0</v>
      </c>
      <c r="I28" s="42">
        <v>0</v>
      </c>
      <c r="J28" s="339" t="s">
        <v>266</v>
      </c>
      <c r="K28" s="339" t="s">
        <v>266</v>
      </c>
      <c r="L28" s="38"/>
    </row>
    <row r="29" spans="1:12" ht="20.100000000000001" customHeight="1" x14ac:dyDescent="0.25">
      <c r="A29" s="41" t="s">
        <v>569</v>
      </c>
      <c r="B29" s="42">
        <v>1</v>
      </c>
      <c r="C29" s="42">
        <v>0</v>
      </c>
      <c r="D29" s="42">
        <v>0</v>
      </c>
      <c r="E29" s="42">
        <v>0</v>
      </c>
      <c r="F29" s="42">
        <v>1</v>
      </c>
      <c r="G29" s="42">
        <v>0</v>
      </c>
      <c r="H29" s="42">
        <v>0</v>
      </c>
      <c r="I29" s="42">
        <v>0</v>
      </c>
      <c r="J29" s="339" t="s">
        <v>266</v>
      </c>
      <c r="K29" s="339" t="s">
        <v>266</v>
      </c>
      <c r="L29" s="38"/>
    </row>
    <row r="30" spans="1:12" ht="20.100000000000001" customHeight="1" x14ac:dyDescent="0.25">
      <c r="A30" s="41" t="s">
        <v>570</v>
      </c>
      <c r="B30" s="42">
        <v>1</v>
      </c>
      <c r="C30" s="42">
        <v>0</v>
      </c>
      <c r="D30" s="42">
        <v>1</v>
      </c>
      <c r="E30" s="42">
        <v>0</v>
      </c>
      <c r="F30" s="42">
        <v>0</v>
      </c>
      <c r="G30" s="42">
        <v>0</v>
      </c>
      <c r="H30" s="42">
        <v>0</v>
      </c>
      <c r="I30" s="42">
        <v>0</v>
      </c>
      <c r="J30" s="339" t="s">
        <v>266</v>
      </c>
      <c r="K30" s="339" t="s">
        <v>266</v>
      </c>
      <c r="L30" s="38"/>
    </row>
    <row r="31" spans="1:12" ht="20.100000000000001" customHeight="1" x14ac:dyDescent="0.25">
      <c r="A31" s="41" t="s">
        <v>26</v>
      </c>
      <c r="B31" s="42">
        <v>2</v>
      </c>
      <c r="C31" s="42">
        <v>4</v>
      </c>
      <c r="D31" s="42">
        <v>0</v>
      </c>
      <c r="E31" s="42">
        <v>0</v>
      </c>
      <c r="F31" s="42">
        <v>1</v>
      </c>
      <c r="G31" s="42">
        <v>1</v>
      </c>
      <c r="H31" s="42">
        <v>1</v>
      </c>
      <c r="I31" s="42">
        <v>3</v>
      </c>
      <c r="J31" s="339" t="s">
        <v>266</v>
      </c>
      <c r="K31" s="339" t="s">
        <v>266</v>
      </c>
      <c r="L31" s="38"/>
    </row>
    <row r="32" spans="1:12" s="27" customFormat="1" ht="20.100000000000001" customHeight="1" x14ac:dyDescent="0.25">
      <c r="A32" s="352" t="s">
        <v>258</v>
      </c>
      <c r="B32" s="40">
        <v>117</v>
      </c>
      <c r="C32" s="40">
        <v>44</v>
      </c>
      <c r="D32" s="40">
        <v>101</v>
      </c>
      <c r="E32" s="40">
        <v>4</v>
      </c>
      <c r="F32" s="40">
        <v>13</v>
      </c>
      <c r="G32" s="40">
        <v>35</v>
      </c>
      <c r="H32" s="40">
        <v>3</v>
      </c>
      <c r="I32" s="40">
        <v>5</v>
      </c>
      <c r="J32" s="338" t="s">
        <v>266</v>
      </c>
      <c r="K32" s="338" t="s">
        <v>266</v>
      </c>
      <c r="L32" s="38"/>
    </row>
    <row r="33" spans="1:16" ht="20.100000000000001" customHeight="1" x14ac:dyDescent="0.25">
      <c r="A33" s="41" t="s">
        <v>27</v>
      </c>
      <c r="B33" s="42">
        <v>5</v>
      </c>
      <c r="C33" s="42">
        <v>5</v>
      </c>
      <c r="D33" s="42">
        <v>5</v>
      </c>
      <c r="E33" s="42">
        <v>0</v>
      </c>
      <c r="F33" s="42">
        <v>0</v>
      </c>
      <c r="G33" s="42">
        <v>3</v>
      </c>
      <c r="H33" s="42">
        <v>0</v>
      </c>
      <c r="I33" s="42">
        <v>2</v>
      </c>
      <c r="J33" s="339" t="s">
        <v>266</v>
      </c>
      <c r="K33" s="339" t="s">
        <v>266</v>
      </c>
      <c r="L33" s="38"/>
      <c r="P33" s="35" t="s">
        <v>1</v>
      </c>
    </row>
    <row r="34" spans="1:16" ht="20.100000000000001" customHeight="1" x14ac:dyDescent="0.25">
      <c r="A34" s="41" t="s">
        <v>28</v>
      </c>
      <c r="B34" s="42">
        <v>101</v>
      </c>
      <c r="C34" s="42">
        <v>16</v>
      </c>
      <c r="D34" s="42">
        <v>88</v>
      </c>
      <c r="E34" s="42">
        <v>3</v>
      </c>
      <c r="F34" s="42">
        <v>10</v>
      </c>
      <c r="G34" s="42">
        <v>10</v>
      </c>
      <c r="H34" s="42">
        <v>3</v>
      </c>
      <c r="I34" s="42">
        <v>3</v>
      </c>
      <c r="J34" s="339" t="s">
        <v>266</v>
      </c>
      <c r="K34" s="339" t="s">
        <v>266</v>
      </c>
      <c r="L34" s="38"/>
    </row>
    <row r="35" spans="1:16" ht="20.100000000000001" customHeight="1" x14ac:dyDescent="0.25">
      <c r="A35" s="41" t="s">
        <v>29</v>
      </c>
      <c r="B35" s="42">
        <v>11</v>
      </c>
      <c r="C35" s="42">
        <v>23</v>
      </c>
      <c r="D35" s="42">
        <v>8</v>
      </c>
      <c r="E35" s="42">
        <v>1</v>
      </c>
      <c r="F35" s="42">
        <v>3</v>
      </c>
      <c r="G35" s="42">
        <v>22</v>
      </c>
      <c r="H35" s="42">
        <v>0</v>
      </c>
      <c r="I35" s="42">
        <v>0</v>
      </c>
      <c r="J35" s="339" t="s">
        <v>266</v>
      </c>
      <c r="K35" s="339" t="s">
        <v>266</v>
      </c>
      <c r="L35" s="38"/>
    </row>
    <row r="36" spans="1:16" s="27" customFormat="1" ht="20.100000000000001" customHeight="1" x14ac:dyDescent="0.25">
      <c r="A36" s="352" t="s">
        <v>259</v>
      </c>
      <c r="B36" s="40">
        <v>1871</v>
      </c>
      <c r="C36" s="40">
        <v>7405</v>
      </c>
      <c r="D36" s="40">
        <v>138</v>
      </c>
      <c r="E36" s="40">
        <v>1363</v>
      </c>
      <c r="F36" s="40">
        <v>1732</v>
      </c>
      <c r="G36" s="40">
        <v>6033</v>
      </c>
      <c r="H36" s="40">
        <v>1</v>
      </c>
      <c r="I36" s="40">
        <v>9</v>
      </c>
      <c r="J36" s="338" t="s">
        <v>266</v>
      </c>
      <c r="K36" s="338" t="s">
        <v>266</v>
      </c>
      <c r="L36" s="38"/>
    </row>
    <row r="37" spans="1:16" ht="20.100000000000001" customHeight="1" x14ac:dyDescent="0.25">
      <c r="A37" s="41" t="s">
        <v>30</v>
      </c>
      <c r="B37" s="42">
        <v>111</v>
      </c>
      <c r="C37" s="42">
        <v>1492</v>
      </c>
      <c r="D37" s="42">
        <v>45</v>
      </c>
      <c r="E37" s="42">
        <v>1326</v>
      </c>
      <c r="F37" s="42">
        <v>65</v>
      </c>
      <c r="G37" s="42">
        <v>162</v>
      </c>
      <c r="H37" s="42">
        <v>1</v>
      </c>
      <c r="I37" s="42">
        <v>4</v>
      </c>
      <c r="J37" s="339" t="s">
        <v>266</v>
      </c>
      <c r="K37" s="339" t="s">
        <v>266</v>
      </c>
      <c r="L37" s="38"/>
    </row>
    <row r="38" spans="1:16" ht="20.100000000000001" customHeight="1" x14ac:dyDescent="0.25">
      <c r="A38" s="41" t="s">
        <v>31</v>
      </c>
      <c r="B38" s="42">
        <v>1481</v>
      </c>
      <c r="C38" s="42">
        <v>5063</v>
      </c>
      <c r="D38" s="42">
        <v>1</v>
      </c>
      <c r="E38" s="42">
        <v>20</v>
      </c>
      <c r="F38" s="42">
        <v>1480</v>
      </c>
      <c r="G38" s="42">
        <v>5043</v>
      </c>
      <c r="H38" s="42">
        <v>0</v>
      </c>
      <c r="I38" s="42">
        <v>0</v>
      </c>
      <c r="J38" s="339" t="s">
        <v>266</v>
      </c>
      <c r="K38" s="339" t="s">
        <v>266</v>
      </c>
      <c r="L38" s="38"/>
    </row>
    <row r="39" spans="1:16" ht="20.100000000000001" customHeight="1" x14ac:dyDescent="0.25">
      <c r="A39" s="41" t="s">
        <v>32</v>
      </c>
      <c r="B39" s="42">
        <v>55</v>
      </c>
      <c r="C39" s="42">
        <v>109</v>
      </c>
      <c r="D39" s="42">
        <v>41</v>
      </c>
      <c r="E39" s="42">
        <v>7</v>
      </c>
      <c r="F39" s="42">
        <v>14</v>
      </c>
      <c r="G39" s="42">
        <v>101</v>
      </c>
      <c r="H39" s="42">
        <v>0</v>
      </c>
      <c r="I39" s="42">
        <v>1</v>
      </c>
      <c r="J39" s="339" t="s">
        <v>266</v>
      </c>
      <c r="K39" s="339" t="s">
        <v>266</v>
      </c>
      <c r="L39" s="38"/>
    </row>
    <row r="40" spans="1:16" ht="20.100000000000001" customHeight="1" x14ac:dyDescent="0.25">
      <c r="A40" s="41" t="s">
        <v>33</v>
      </c>
      <c r="B40" s="42">
        <v>18</v>
      </c>
      <c r="C40" s="42">
        <v>67</v>
      </c>
      <c r="D40" s="42">
        <v>4</v>
      </c>
      <c r="E40" s="42">
        <v>1</v>
      </c>
      <c r="F40" s="42">
        <v>14</v>
      </c>
      <c r="G40" s="42">
        <v>66</v>
      </c>
      <c r="H40" s="42">
        <v>0</v>
      </c>
      <c r="I40" s="42">
        <v>0</v>
      </c>
      <c r="J40" s="339" t="s">
        <v>266</v>
      </c>
      <c r="K40" s="339" t="s">
        <v>266</v>
      </c>
      <c r="L40" s="38"/>
    </row>
    <row r="41" spans="1:16" ht="20.100000000000001" customHeight="1" x14ac:dyDescent="0.25">
      <c r="A41" s="41" t="s">
        <v>34</v>
      </c>
      <c r="B41" s="42">
        <v>10</v>
      </c>
      <c r="C41" s="42">
        <v>10</v>
      </c>
      <c r="D41" s="42">
        <v>4</v>
      </c>
      <c r="E41" s="42">
        <v>0</v>
      </c>
      <c r="F41" s="42">
        <v>6</v>
      </c>
      <c r="G41" s="42">
        <v>10</v>
      </c>
      <c r="H41" s="42">
        <v>0</v>
      </c>
      <c r="I41" s="42">
        <v>0</v>
      </c>
      <c r="J41" s="339" t="s">
        <v>266</v>
      </c>
      <c r="K41" s="339" t="s">
        <v>266</v>
      </c>
      <c r="L41" s="38"/>
    </row>
    <row r="42" spans="1:16" ht="20.100000000000001" customHeight="1" x14ac:dyDescent="0.25">
      <c r="A42" s="41" t="s">
        <v>571</v>
      </c>
      <c r="B42" s="42">
        <v>1</v>
      </c>
      <c r="C42" s="42">
        <v>2</v>
      </c>
      <c r="D42" s="42">
        <v>0</v>
      </c>
      <c r="E42" s="42">
        <v>0</v>
      </c>
      <c r="F42" s="42">
        <v>1</v>
      </c>
      <c r="G42" s="42">
        <v>2</v>
      </c>
      <c r="H42" s="42">
        <v>0</v>
      </c>
      <c r="I42" s="42">
        <v>0</v>
      </c>
      <c r="J42" s="339" t="s">
        <v>266</v>
      </c>
      <c r="K42" s="339" t="s">
        <v>266</v>
      </c>
      <c r="L42" s="38"/>
    </row>
    <row r="43" spans="1:16" ht="20.100000000000001" customHeight="1" x14ac:dyDescent="0.25">
      <c r="A43" s="41" t="s">
        <v>35</v>
      </c>
      <c r="B43" s="42">
        <v>0</v>
      </c>
      <c r="C43" s="42">
        <v>0</v>
      </c>
      <c r="D43" s="42">
        <v>0</v>
      </c>
      <c r="E43" s="42">
        <v>0</v>
      </c>
      <c r="F43" s="42">
        <v>0</v>
      </c>
      <c r="G43" s="42">
        <v>0</v>
      </c>
      <c r="H43" s="42">
        <v>0</v>
      </c>
      <c r="I43" s="42">
        <v>0</v>
      </c>
      <c r="J43" s="339" t="s">
        <v>266</v>
      </c>
      <c r="K43" s="339" t="s">
        <v>266</v>
      </c>
      <c r="L43" s="38"/>
    </row>
    <row r="44" spans="1:16" ht="20.100000000000001" customHeight="1" x14ac:dyDescent="0.25">
      <c r="A44" s="41" t="s">
        <v>36</v>
      </c>
      <c r="B44" s="42">
        <v>4</v>
      </c>
      <c r="C44" s="42">
        <v>35</v>
      </c>
      <c r="D44" s="42">
        <v>3</v>
      </c>
      <c r="E44" s="42">
        <v>6</v>
      </c>
      <c r="F44" s="42">
        <v>1</v>
      </c>
      <c r="G44" s="42">
        <v>28</v>
      </c>
      <c r="H44" s="42">
        <v>0</v>
      </c>
      <c r="I44" s="42">
        <v>1</v>
      </c>
      <c r="J44" s="339" t="s">
        <v>266</v>
      </c>
      <c r="K44" s="339" t="s">
        <v>266</v>
      </c>
      <c r="L44" s="38"/>
    </row>
    <row r="45" spans="1:16" ht="20.100000000000001" customHeight="1" x14ac:dyDescent="0.25">
      <c r="A45" s="41" t="s">
        <v>37</v>
      </c>
      <c r="B45" s="42">
        <v>147</v>
      </c>
      <c r="C45" s="42">
        <v>471</v>
      </c>
      <c r="D45" s="42">
        <v>21</v>
      </c>
      <c r="E45" s="42">
        <v>0</v>
      </c>
      <c r="F45" s="42">
        <v>126</v>
      </c>
      <c r="G45" s="42">
        <v>470</v>
      </c>
      <c r="H45" s="42">
        <v>0</v>
      </c>
      <c r="I45" s="42">
        <v>1</v>
      </c>
      <c r="J45" s="339" t="s">
        <v>266</v>
      </c>
      <c r="K45" s="339" t="s">
        <v>266</v>
      </c>
      <c r="L45" s="38"/>
    </row>
    <row r="46" spans="1:16" ht="20.100000000000001" customHeight="1" x14ac:dyDescent="0.25">
      <c r="A46" s="41" t="s">
        <v>38</v>
      </c>
      <c r="B46" s="42">
        <v>0</v>
      </c>
      <c r="C46" s="42">
        <v>0</v>
      </c>
      <c r="D46" s="42">
        <v>0</v>
      </c>
      <c r="E46" s="42">
        <v>0</v>
      </c>
      <c r="F46" s="42">
        <v>0</v>
      </c>
      <c r="G46" s="42">
        <v>0</v>
      </c>
      <c r="H46" s="42">
        <v>0</v>
      </c>
      <c r="I46" s="42">
        <v>0</v>
      </c>
      <c r="J46" s="339" t="s">
        <v>266</v>
      </c>
      <c r="K46" s="339" t="s">
        <v>266</v>
      </c>
      <c r="L46" s="38"/>
    </row>
    <row r="47" spans="1:16" ht="20.100000000000001" customHeight="1" x14ac:dyDescent="0.25">
      <c r="A47" s="41" t="s">
        <v>39</v>
      </c>
      <c r="B47" s="42">
        <v>23</v>
      </c>
      <c r="C47" s="42">
        <v>14</v>
      </c>
      <c r="D47" s="42">
        <v>16</v>
      </c>
      <c r="E47" s="42">
        <v>3</v>
      </c>
      <c r="F47" s="42">
        <v>7</v>
      </c>
      <c r="G47" s="42">
        <v>10</v>
      </c>
      <c r="H47" s="42">
        <v>0</v>
      </c>
      <c r="I47" s="42">
        <v>1</v>
      </c>
      <c r="J47" s="339" t="s">
        <v>266</v>
      </c>
      <c r="K47" s="339" t="s">
        <v>266</v>
      </c>
      <c r="L47" s="38"/>
    </row>
    <row r="48" spans="1:16" ht="20.100000000000001" customHeight="1" x14ac:dyDescent="0.25">
      <c r="A48" s="41" t="s">
        <v>40</v>
      </c>
      <c r="B48" s="42">
        <v>21</v>
      </c>
      <c r="C48" s="42">
        <v>142</v>
      </c>
      <c r="D48" s="42">
        <v>3</v>
      </c>
      <c r="E48" s="42">
        <v>0</v>
      </c>
      <c r="F48" s="42">
        <v>18</v>
      </c>
      <c r="G48" s="42">
        <v>141</v>
      </c>
      <c r="H48" s="42">
        <v>0</v>
      </c>
      <c r="I48" s="42">
        <v>1</v>
      </c>
      <c r="J48" s="339" t="s">
        <v>266</v>
      </c>
      <c r="K48" s="339" t="s">
        <v>266</v>
      </c>
      <c r="L48" s="38"/>
    </row>
    <row r="49" spans="1:12" s="27" customFormat="1" ht="20.100000000000001" customHeight="1" x14ac:dyDescent="0.25">
      <c r="A49" s="352" t="s">
        <v>590</v>
      </c>
      <c r="B49" s="40">
        <v>56</v>
      </c>
      <c r="C49" s="40">
        <v>55</v>
      </c>
      <c r="D49" s="40">
        <v>24</v>
      </c>
      <c r="E49" s="40">
        <v>2</v>
      </c>
      <c r="F49" s="40">
        <v>7</v>
      </c>
      <c r="G49" s="40">
        <v>22</v>
      </c>
      <c r="H49" s="40">
        <v>25</v>
      </c>
      <c r="I49" s="40">
        <v>31</v>
      </c>
      <c r="J49" s="338" t="s">
        <v>266</v>
      </c>
      <c r="K49" s="338" t="s">
        <v>266</v>
      </c>
      <c r="L49" s="38"/>
    </row>
    <row r="50" spans="1:12" ht="20.100000000000001" customHeight="1" x14ac:dyDescent="0.25">
      <c r="A50" s="41" t="s">
        <v>265</v>
      </c>
      <c r="B50" s="42">
        <v>0</v>
      </c>
      <c r="C50" s="42">
        <v>0</v>
      </c>
      <c r="D50" s="42">
        <v>0</v>
      </c>
      <c r="E50" s="42">
        <v>0</v>
      </c>
      <c r="F50" s="42">
        <v>0</v>
      </c>
      <c r="G50" s="42">
        <v>0</v>
      </c>
      <c r="H50" s="42">
        <v>0</v>
      </c>
      <c r="I50" s="42">
        <v>0</v>
      </c>
      <c r="J50" s="339" t="s">
        <v>266</v>
      </c>
      <c r="K50" s="339" t="s">
        <v>266</v>
      </c>
      <c r="L50" s="38"/>
    </row>
    <row r="51" spans="1:12" ht="20.100000000000001" customHeight="1" x14ac:dyDescent="0.25">
      <c r="A51" s="41" t="s">
        <v>572</v>
      </c>
      <c r="B51" s="42">
        <v>0</v>
      </c>
      <c r="C51" s="42">
        <v>0</v>
      </c>
      <c r="D51" s="42">
        <v>0</v>
      </c>
      <c r="E51" s="42">
        <v>0</v>
      </c>
      <c r="F51" s="42">
        <v>0</v>
      </c>
      <c r="G51" s="42">
        <v>0</v>
      </c>
      <c r="H51" s="42">
        <v>0</v>
      </c>
      <c r="I51" s="42">
        <v>0</v>
      </c>
      <c r="J51" s="339" t="s">
        <v>266</v>
      </c>
      <c r="K51" s="339" t="s">
        <v>266</v>
      </c>
      <c r="L51" s="38"/>
    </row>
    <row r="52" spans="1:12" ht="20.100000000000001" customHeight="1" x14ac:dyDescent="0.25">
      <c r="A52" s="41" t="s">
        <v>41</v>
      </c>
      <c r="B52" s="42">
        <v>13</v>
      </c>
      <c r="C52" s="42">
        <v>0</v>
      </c>
      <c r="D52" s="42">
        <v>9</v>
      </c>
      <c r="E52" s="42">
        <v>0</v>
      </c>
      <c r="F52" s="42">
        <v>4</v>
      </c>
      <c r="G52" s="42">
        <v>0</v>
      </c>
      <c r="H52" s="42">
        <v>0</v>
      </c>
      <c r="I52" s="42">
        <v>0</v>
      </c>
      <c r="J52" s="339" t="s">
        <v>266</v>
      </c>
      <c r="K52" s="339" t="s">
        <v>266</v>
      </c>
      <c r="L52" s="38"/>
    </row>
    <row r="53" spans="1:12" ht="20.100000000000001" customHeight="1" x14ac:dyDescent="0.25">
      <c r="A53" s="41" t="s">
        <v>573</v>
      </c>
      <c r="B53" s="42">
        <v>0</v>
      </c>
      <c r="C53" s="42">
        <v>0</v>
      </c>
      <c r="D53" s="42">
        <v>0</v>
      </c>
      <c r="E53" s="42">
        <v>0</v>
      </c>
      <c r="F53" s="42">
        <v>0</v>
      </c>
      <c r="G53" s="42">
        <v>0</v>
      </c>
      <c r="H53" s="42">
        <v>0</v>
      </c>
      <c r="I53" s="42">
        <v>0</v>
      </c>
      <c r="J53" s="339" t="s">
        <v>266</v>
      </c>
      <c r="K53" s="339" t="s">
        <v>266</v>
      </c>
      <c r="L53" s="38"/>
    </row>
    <row r="54" spans="1:12" ht="20.100000000000001" customHeight="1" x14ac:dyDescent="0.25">
      <c r="A54" s="41" t="s">
        <v>269</v>
      </c>
      <c r="B54" s="42">
        <v>0</v>
      </c>
      <c r="C54" s="42">
        <v>0</v>
      </c>
      <c r="D54" s="42">
        <v>0</v>
      </c>
      <c r="E54" s="42">
        <v>0</v>
      </c>
      <c r="F54" s="42">
        <v>0</v>
      </c>
      <c r="G54" s="42">
        <v>0</v>
      </c>
      <c r="H54" s="42">
        <v>0</v>
      </c>
      <c r="I54" s="42">
        <v>0</v>
      </c>
      <c r="J54" s="339" t="s">
        <v>266</v>
      </c>
      <c r="K54" s="339" t="s">
        <v>266</v>
      </c>
      <c r="L54" s="38"/>
    </row>
    <row r="55" spans="1:12" ht="20.100000000000001" customHeight="1" x14ac:dyDescent="0.25">
      <c r="A55" s="41" t="s">
        <v>277</v>
      </c>
      <c r="B55" s="42">
        <v>2</v>
      </c>
      <c r="C55" s="42">
        <v>16</v>
      </c>
      <c r="D55" s="42">
        <v>2</v>
      </c>
      <c r="E55" s="42">
        <v>0</v>
      </c>
      <c r="F55" s="42">
        <v>0</v>
      </c>
      <c r="G55" s="42">
        <v>0</v>
      </c>
      <c r="H55" s="42">
        <v>0</v>
      </c>
      <c r="I55" s="42">
        <v>16</v>
      </c>
      <c r="J55" s="339" t="s">
        <v>266</v>
      </c>
      <c r="K55" s="339" t="s">
        <v>266</v>
      </c>
      <c r="L55" s="38"/>
    </row>
    <row r="56" spans="1:12" ht="20.100000000000001" customHeight="1" x14ac:dyDescent="0.25">
      <c r="A56" s="41" t="s">
        <v>42</v>
      </c>
      <c r="B56" s="42">
        <v>24</v>
      </c>
      <c r="C56" s="42">
        <v>13</v>
      </c>
      <c r="D56" s="42">
        <v>3</v>
      </c>
      <c r="E56" s="42">
        <v>0</v>
      </c>
      <c r="F56" s="42">
        <v>0</v>
      </c>
      <c r="G56" s="42">
        <v>1</v>
      </c>
      <c r="H56" s="42">
        <v>21</v>
      </c>
      <c r="I56" s="42">
        <v>12</v>
      </c>
      <c r="J56" s="339" t="s">
        <v>266</v>
      </c>
      <c r="K56" s="339" t="s">
        <v>266</v>
      </c>
      <c r="L56" s="38"/>
    </row>
    <row r="57" spans="1:12" ht="20.100000000000001" customHeight="1" x14ac:dyDescent="0.25">
      <c r="A57" s="41" t="s">
        <v>271</v>
      </c>
      <c r="B57" s="42">
        <v>2</v>
      </c>
      <c r="C57" s="42">
        <v>1</v>
      </c>
      <c r="D57" s="42">
        <v>0</v>
      </c>
      <c r="E57" s="42">
        <v>0</v>
      </c>
      <c r="F57" s="42">
        <v>0</v>
      </c>
      <c r="G57" s="42">
        <v>1</v>
      </c>
      <c r="H57" s="42">
        <v>2</v>
      </c>
      <c r="I57" s="42">
        <v>0</v>
      </c>
      <c r="J57" s="339" t="s">
        <v>266</v>
      </c>
      <c r="K57" s="339" t="s">
        <v>266</v>
      </c>
      <c r="L57" s="38"/>
    </row>
    <row r="58" spans="1:12" ht="20.100000000000001" customHeight="1" x14ac:dyDescent="0.25">
      <c r="A58" s="41" t="s">
        <v>574</v>
      </c>
      <c r="B58" s="42">
        <v>1</v>
      </c>
      <c r="C58" s="42">
        <v>4</v>
      </c>
      <c r="D58" s="42">
        <v>1</v>
      </c>
      <c r="E58" s="42">
        <v>0</v>
      </c>
      <c r="F58" s="42">
        <v>0</v>
      </c>
      <c r="G58" s="42">
        <v>4</v>
      </c>
      <c r="H58" s="42">
        <v>0</v>
      </c>
      <c r="I58" s="42">
        <v>0</v>
      </c>
      <c r="J58" s="339" t="s">
        <v>266</v>
      </c>
      <c r="K58" s="339" t="s">
        <v>266</v>
      </c>
      <c r="L58" s="38"/>
    </row>
    <row r="59" spans="1:12" ht="20.100000000000001" customHeight="1" x14ac:dyDescent="0.25">
      <c r="A59" s="41" t="s">
        <v>43</v>
      </c>
      <c r="B59" s="42">
        <v>3</v>
      </c>
      <c r="C59" s="42">
        <v>6</v>
      </c>
      <c r="D59" s="42">
        <v>1</v>
      </c>
      <c r="E59" s="42">
        <v>0</v>
      </c>
      <c r="F59" s="42">
        <v>0</v>
      </c>
      <c r="G59" s="42">
        <v>6</v>
      </c>
      <c r="H59" s="42">
        <v>2</v>
      </c>
      <c r="I59" s="42">
        <v>0</v>
      </c>
      <c r="J59" s="339" t="s">
        <v>266</v>
      </c>
      <c r="K59" s="339" t="s">
        <v>266</v>
      </c>
      <c r="L59" s="38"/>
    </row>
    <row r="60" spans="1:12" ht="20.100000000000001" customHeight="1" x14ac:dyDescent="0.25">
      <c r="A60" s="41" t="s">
        <v>44</v>
      </c>
      <c r="B60" s="42">
        <v>1</v>
      </c>
      <c r="C60" s="42">
        <v>3</v>
      </c>
      <c r="D60" s="42">
        <v>1</v>
      </c>
      <c r="E60" s="42">
        <v>0</v>
      </c>
      <c r="F60" s="42">
        <v>0</v>
      </c>
      <c r="G60" s="42">
        <v>3</v>
      </c>
      <c r="H60" s="42">
        <v>0</v>
      </c>
      <c r="I60" s="42">
        <v>0</v>
      </c>
      <c r="J60" s="339" t="s">
        <v>266</v>
      </c>
      <c r="K60" s="339" t="s">
        <v>266</v>
      </c>
      <c r="L60" s="38"/>
    </row>
    <row r="61" spans="1:12" ht="20.100000000000001" customHeight="1" x14ac:dyDescent="0.25">
      <c r="A61" s="41" t="s">
        <v>575</v>
      </c>
      <c r="B61" s="42">
        <v>0</v>
      </c>
      <c r="C61" s="42">
        <v>0</v>
      </c>
      <c r="D61" s="42">
        <v>0</v>
      </c>
      <c r="E61" s="42">
        <v>0</v>
      </c>
      <c r="F61" s="42">
        <v>0</v>
      </c>
      <c r="G61" s="42">
        <v>0</v>
      </c>
      <c r="H61" s="42">
        <v>0</v>
      </c>
      <c r="I61" s="42">
        <v>0</v>
      </c>
      <c r="J61" s="339" t="s">
        <v>266</v>
      </c>
      <c r="K61" s="339" t="s">
        <v>266</v>
      </c>
      <c r="L61" s="38"/>
    </row>
    <row r="62" spans="1:12" ht="20.100000000000001" customHeight="1" x14ac:dyDescent="0.25">
      <c r="A62" s="41" t="s">
        <v>263</v>
      </c>
      <c r="B62" s="42">
        <v>1</v>
      </c>
      <c r="C62" s="42">
        <v>7</v>
      </c>
      <c r="D62" s="42">
        <v>1</v>
      </c>
      <c r="E62" s="42">
        <v>0</v>
      </c>
      <c r="F62" s="42">
        <v>0</v>
      </c>
      <c r="G62" s="42">
        <v>7</v>
      </c>
      <c r="H62" s="42">
        <v>0</v>
      </c>
      <c r="I62" s="42">
        <v>0</v>
      </c>
      <c r="J62" s="339" t="s">
        <v>266</v>
      </c>
      <c r="K62" s="339" t="s">
        <v>266</v>
      </c>
      <c r="L62" s="38"/>
    </row>
    <row r="63" spans="1:12" ht="20.100000000000001" customHeight="1" x14ac:dyDescent="0.25">
      <c r="A63" s="41" t="s">
        <v>576</v>
      </c>
      <c r="B63" s="42">
        <v>0</v>
      </c>
      <c r="C63" s="42">
        <v>1</v>
      </c>
      <c r="D63" s="42">
        <v>0</v>
      </c>
      <c r="E63" s="42">
        <v>0</v>
      </c>
      <c r="F63" s="42">
        <v>0</v>
      </c>
      <c r="G63" s="42">
        <v>0</v>
      </c>
      <c r="H63" s="42">
        <v>0</v>
      </c>
      <c r="I63" s="42">
        <v>1</v>
      </c>
      <c r="J63" s="339" t="s">
        <v>266</v>
      </c>
      <c r="K63" s="339" t="s">
        <v>266</v>
      </c>
      <c r="L63" s="38"/>
    </row>
    <row r="64" spans="1:12" ht="20.100000000000001" customHeight="1" x14ac:dyDescent="0.25">
      <c r="A64" s="41" t="s">
        <v>577</v>
      </c>
      <c r="B64" s="42">
        <v>7</v>
      </c>
      <c r="C64" s="42">
        <v>3</v>
      </c>
      <c r="D64" s="42">
        <v>4</v>
      </c>
      <c r="E64" s="42">
        <v>2</v>
      </c>
      <c r="F64" s="42">
        <v>3</v>
      </c>
      <c r="G64" s="42">
        <v>0</v>
      </c>
      <c r="H64" s="42">
        <v>0</v>
      </c>
      <c r="I64" s="42">
        <v>1</v>
      </c>
      <c r="J64" s="339" t="s">
        <v>266</v>
      </c>
      <c r="K64" s="339" t="s">
        <v>266</v>
      </c>
      <c r="L64" s="38"/>
    </row>
    <row r="65" spans="1:12" ht="20.100000000000001" customHeight="1" x14ac:dyDescent="0.25">
      <c r="A65" s="41" t="s">
        <v>578</v>
      </c>
      <c r="B65" s="42">
        <v>0</v>
      </c>
      <c r="C65" s="42">
        <v>0</v>
      </c>
      <c r="D65" s="42">
        <v>0</v>
      </c>
      <c r="E65" s="42">
        <v>0</v>
      </c>
      <c r="F65" s="42">
        <v>0</v>
      </c>
      <c r="G65" s="42">
        <v>0</v>
      </c>
      <c r="H65" s="42">
        <v>0</v>
      </c>
      <c r="I65" s="42">
        <v>0</v>
      </c>
      <c r="J65" s="339" t="s">
        <v>266</v>
      </c>
      <c r="K65" s="339" t="s">
        <v>266</v>
      </c>
      <c r="L65" s="38"/>
    </row>
    <row r="66" spans="1:12" ht="20.100000000000001" customHeight="1" x14ac:dyDescent="0.25">
      <c r="A66" s="41" t="s">
        <v>264</v>
      </c>
      <c r="B66" s="42">
        <v>0</v>
      </c>
      <c r="C66" s="42">
        <v>1</v>
      </c>
      <c r="D66" s="42">
        <v>0</v>
      </c>
      <c r="E66" s="42">
        <v>0</v>
      </c>
      <c r="F66" s="42">
        <v>0</v>
      </c>
      <c r="G66" s="42">
        <v>0</v>
      </c>
      <c r="H66" s="42">
        <v>0</v>
      </c>
      <c r="I66" s="42">
        <v>1</v>
      </c>
      <c r="J66" s="339" t="s">
        <v>266</v>
      </c>
      <c r="K66" s="339" t="s">
        <v>266</v>
      </c>
      <c r="L66" s="38"/>
    </row>
    <row r="67" spans="1:12" ht="20.100000000000001" customHeight="1" x14ac:dyDescent="0.25">
      <c r="A67" s="41" t="s">
        <v>268</v>
      </c>
      <c r="B67" s="42">
        <v>1</v>
      </c>
      <c r="C67" s="42">
        <v>0</v>
      </c>
      <c r="D67" s="42">
        <v>1</v>
      </c>
      <c r="E67" s="42">
        <v>0</v>
      </c>
      <c r="F67" s="42">
        <v>0</v>
      </c>
      <c r="G67" s="42">
        <v>0</v>
      </c>
      <c r="H67" s="42">
        <v>0</v>
      </c>
      <c r="I67" s="42">
        <v>0</v>
      </c>
      <c r="J67" s="339" t="s">
        <v>266</v>
      </c>
      <c r="K67" s="339" t="s">
        <v>266</v>
      </c>
      <c r="L67" s="38"/>
    </row>
    <row r="68" spans="1:12" ht="20.100000000000001" customHeight="1" thickBot="1" x14ac:dyDescent="0.3">
      <c r="A68" s="41" t="s">
        <v>45</v>
      </c>
      <c r="B68" s="42">
        <v>1</v>
      </c>
      <c r="C68" s="42">
        <v>0</v>
      </c>
      <c r="D68" s="42">
        <v>1</v>
      </c>
      <c r="E68" s="42">
        <v>0</v>
      </c>
      <c r="F68" s="42">
        <v>0</v>
      </c>
      <c r="G68" s="42">
        <v>0</v>
      </c>
      <c r="H68" s="42">
        <v>0</v>
      </c>
      <c r="I68" s="42">
        <v>0</v>
      </c>
      <c r="J68" s="339" t="s">
        <v>266</v>
      </c>
      <c r="K68" s="339" t="s">
        <v>266</v>
      </c>
      <c r="L68" s="38"/>
    </row>
    <row r="69" spans="1:12" s="351" customFormat="1" ht="15.95" customHeight="1" x14ac:dyDescent="0.25">
      <c r="A69" s="331" t="s">
        <v>588</v>
      </c>
      <c r="B69" s="331"/>
      <c r="C69" s="331"/>
      <c r="D69" s="332"/>
      <c r="E69" s="332"/>
      <c r="F69" s="332"/>
      <c r="G69" s="332"/>
      <c r="H69" s="332"/>
      <c r="I69" s="332"/>
      <c r="J69" s="332"/>
      <c r="K69" s="333"/>
      <c r="L69" s="48"/>
    </row>
    <row r="70" spans="1:12" s="27" customFormat="1" ht="24.95" customHeight="1" x14ac:dyDescent="0.25">
      <c r="A70" s="347" t="s">
        <v>116</v>
      </c>
      <c r="B70" s="347"/>
      <c r="C70" s="347"/>
      <c r="D70" s="347"/>
      <c r="E70" s="347"/>
      <c r="F70" s="347"/>
      <c r="G70" s="347"/>
      <c r="H70" s="26"/>
      <c r="I70" s="26"/>
      <c r="J70" s="26"/>
      <c r="K70" s="26"/>
      <c r="L70" s="26"/>
    </row>
    <row r="71" spans="1:12" s="27" customFormat="1" ht="24.95" customHeight="1" thickBot="1" x14ac:dyDescent="0.25">
      <c r="A71" s="28" t="s">
        <v>545</v>
      </c>
      <c r="B71" s="29"/>
      <c r="C71" s="29"/>
      <c r="D71" s="29"/>
      <c r="E71" s="29"/>
      <c r="F71" s="29"/>
      <c r="G71" s="29"/>
      <c r="H71" s="29"/>
      <c r="I71" s="29"/>
      <c r="J71" s="30"/>
      <c r="K71" s="336" t="s">
        <v>76</v>
      </c>
    </row>
    <row r="72" spans="1:12" s="27" customFormat="1" ht="20.100000000000001" customHeight="1" x14ac:dyDescent="0.25">
      <c r="A72" s="1016" t="s">
        <v>8</v>
      </c>
      <c r="B72" s="1019" t="s">
        <v>9</v>
      </c>
      <c r="C72" s="1020"/>
      <c r="D72" s="1020"/>
      <c r="E72" s="1020"/>
      <c r="F72" s="1020"/>
      <c r="G72" s="1020"/>
      <c r="H72" s="1020"/>
      <c r="I72" s="1020"/>
      <c r="J72" s="1020"/>
      <c r="K72" s="1020"/>
      <c r="L72" s="31"/>
    </row>
    <row r="73" spans="1:12" s="27" customFormat="1" ht="20.100000000000001" customHeight="1" x14ac:dyDescent="0.25">
      <c r="A73" s="1017"/>
      <c r="B73" s="1021" t="s">
        <v>10</v>
      </c>
      <c r="C73" s="1021"/>
      <c r="D73" s="1021" t="s">
        <v>11</v>
      </c>
      <c r="E73" s="1021"/>
      <c r="F73" s="1021"/>
      <c r="G73" s="1021"/>
      <c r="H73" s="1021"/>
      <c r="I73" s="1021"/>
      <c r="J73" s="1021"/>
      <c r="K73" s="1022"/>
      <c r="L73" s="31"/>
    </row>
    <row r="74" spans="1:12" ht="20.100000000000001" customHeight="1" x14ac:dyDescent="0.25">
      <c r="A74" s="1017"/>
      <c r="B74" s="1021"/>
      <c r="C74" s="1021"/>
      <c r="D74" s="32" t="s">
        <v>12</v>
      </c>
      <c r="E74" s="32"/>
      <c r="F74" s="32" t="s">
        <v>14</v>
      </c>
      <c r="G74" s="32"/>
      <c r="H74" s="32" t="s">
        <v>13</v>
      </c>
      <c r="I74" s="32"/>
      <c r="J74" s="32" t="s">
        <v>15</v>
      </c>
      <c r="K74" s="33"/>
      <c r="L74" s="34"/>
    </row>
    <row r="75" spans="1:12" ht="20.100000000000001" customHeight="1" x14ac:dyDescent="0.25">
      <c r="A75" s="1018"/>
      <c r="B75" s="345">
        <v>2015</v>
      </c>
      <c r="C75" s="345">
        <v>2016</v>
      </c>
      <c r="D75" s="345">
        <v>2015</v>
      </c>
      <c r="E75" s="345">
        <v>2016</v>
      </c>
      <c r="F75" s="345">
        <v>2015</v>
      </c>
      <c r="G75" s="345">
        <v>2016</v>
      </c>
      <c r="H75" s="345">
        <v>2015</v>
      </c>
      <c r="I75" s="345">
        <v>2016</v>
      </c>
      <c r="J75" s="345">
        <v>2015</v>
      </c>
      <c r="K75" s="346">
        <v>2016</v>
      </c>
      <c r="L75" s="34"/>
    </row>
    <row r="76" spans="1:12" s="27" customFormat="1" ht="20.100000000000001" customHeight="1" x14ac:dyDescent="0.25">
      <c r="A76" s="352" t="s">
        <v>256</v>
      </c>
      <c r="B76" s="40">
        <v>902</v>
      </c>
      <c r="C76" s="40">
        <v>726</v>
      </c>
      <c r="D76" s="40">
        <v>586</v>
      </c>
      <c r="E76" s="40">
        <v>19</v>
      </c>
      <c r="F76" s="40">
        <v>206</v>
      </c>
      <c r="G76" s="40">
        <v>530</v>
      </c>
      <c r="H76" s="40">
        <v>110</v>
      </c>
      <c r="I76" s="40">
        <v>177</v>
      </c>
      <c r="J76" s="338" t="s">
        <v>266</v>
      </c>
      <c r="K76" s="338" t="s">
        <v>266</v>
      </c>
      <c r="L76" s="38"/>
    </row>
    <row r="77" spans="1:12" ht="20.100000000000001" customHeight="1" x14ac:dyDescent="0.25">
      <c r="A77" s="41" t="s">
        <v>46</v>
      </c>
      <c r="B77" s="42">
        <v>137</v>
      </c>
      <c r="C77" s="42">
        <v>218</v>
      </c>
      <c r="D77" s="42">
        <v>11</v>
      </c>
      <c r="E77" s="42">
        <v>2</v>
      </c>
      <c r="F77" s="42">
        <v>116</v>
      </c>
      <c r="G77" s="42">
        <v>182</v>
      </c>
      <c r="H77" s="42">
        <v>10</v>
      </c>
      <c r="I77" s="42">
        <v>34</v>
      </c>
      <c r="J77" s="339" t="s">
        <v>266</v>
      </c>
      <c r="K77" s="339" t="s">
        <v>266</v>
      </c>
      <c r="L77" s="38"/>
    </row>
    <row r="78" spans="1:12" ht="20.100000000000001" customHeight="1" x14ac:dyDescent="0.25">
      <c r="A78" s="41" t="s">
        <v>47</v>
      </c>
      <c r="B78" s="42">
        <v>6</v>
      </c>
      <c r="C78" s="42">
        <v>8</v>
      </c>
      <c r="D78" s="42">
        <v>1</v>
      </c>
      <c r="E78" s="42">
        <v>0</v>
      </c>
      <c r="F78" s="42">
        <v>3</v>
      </c>
      <c r="G78" s="42">
        <v>4</v>
      </c>
      <c r="H78" s="42">
        <v>2</v>
      </c>
      <c r="I78" s="42">
        <v>4</v>
      </c>
      <c r="J78" s="339" t="s">
        <v>266</v>
      </c>
      <c r="K78" s="339" t="s">
        <v>266</v>
      </c>
      <c r="L78" s="38"/>
    </row>
    <row r="79" spans="1:12" ht="20.100000000000001" customHeight="1" x14ac:dyDescent="0.25">
      <c r="A79" s="41" t="s">
        <v>48</v>
      </c>
      <c r="B79" s="42">
        <v>3</v>
      </c>
      <c r="C79" s="42">
        <v>10</v>
      </c>
      <c r="D79" s="42">
        <v>0</v>
      </c>
      <c r="E79" s="42">
        <v>0</v>
      </c>
      <c r="F79" s="42">
        <v>1</v>
      </c>
      <c r="G79" s="42">
        <v>4</v>
      </c>
      <c r="H79" s="42">
        <v>2</v>
      </c>
      <c r="I79" s="42">
        <v>6</v>
      </c>
      <c r="J79" s="339" t="s">
        <v>266</v>
      </c>
      <c r="K79" s="339" t="s">
        <v>266</v>
      </c>
      <c r="L79" s="38"/>
    </row>
    <row r="80" spans="1:12" ht="20.100000000000001" customHeight="1" x14ac:dyDescent="0.25">
      <c r="A80" s="41" t="s">
        <v>579</v>
      </c>
      <c r="B80" s="42">
        <v>1</v>
      </c>
      <c r="C80" s="42">
        <v>0</v>
      </c>
      <c r="D80" s="42">
        <v>0</v>
      </c>
      <c r="E80" s="42">
        <v>0</v>
      </c>
      <c r="F80" s="42">
        <v>1</v>
      </c>
      <c r="G80" s="42">
        <v>0</v>
      </c>
      <c r="H80" s="42">
        <v>0</v>
      </c>
      <c r="I80" s="42">
        <v>0</v>
      </c>
      <c r="J80" s="339" t="s">
        <v>266</v>
      </c>
      <c r="K80" s="339" t="s">
        <v>266</v>
      </c>
      <c r="L80" s="38"/>
    </row>
    <row r="81" spans="1:12" ht="20.100000000000001" customHeight="1" x14ac:dyDescent="0.25">
      <c r="A81" s="41" t="s">
        <v>270</v>
      </c>
      <c r="B81" s="42">
        <v>1</v>
      </c>
      <c r="C81" s="42">
        <v>1</v>
      </c>
      <c r="D81" s="42">
        <v>1</v>
      </c>
      <c r="E81" s="42">
        <v>0</v>
      </c>
      <c r="F81" s="42">
        <v>0</v>
      </c>
      <c r="G81" s="42">
        <v>0</v>
      </c>
      <c r="H81" s="42">
        <v>0</v>
      </c>
      <c r="I81" s="42">
        <v>1</v>
      </c>
      <c r="J81" s="339" t="s">
        <v>266</v>
      </c>
      <c r="K81" s="339" t="s">
        <v>266</v>
      </c>
      <c r="L81" s="38"/>
    </row>
    <row r="82" spans="1:12" ht="20.100000000000001" customHeight="1" x14ac:dyDescent="0.25">
      <c r="A82" s="41" t="s">
        <v>49</v>
      </c>
      <c r="B82" s="42">
        <v>3</v>
      </c>
      <c r="C82" s="42">
        <v>6</v>
      </c>
      <c r="D82" s="42">
        <v>2</v>
      </c>
      <c r="E82" s="42">
        <v>0</v>
      </c>
      <c r="F82" s="42">
        <v>1</v>
      </c>
      <c r="G82" s="42">
        <v>5</v>
      </c>
      <c r="H82" s="42">
        <v>0</v>
      </c>
      <c r="I82" s="42">
        <v>1</v>
      </c>
      <c r="J82" s="339" t="s">
        <v>266</v>
      </c>
      <c r="K82" s="339" t="s">
        <v>266</v>
      </c>
      <c r="L82" s="38"/>
    </row>
    <row r="83" spans="1:12" ht="20.100000000000001" customHeight="1" x14ac:dyDescent="0.25">
      <c r="A83" s="41" t="s">
        <v>580</v>
      </c>
      <c r="B83" s="42">
        <v>1</v>
      </c>
      <c r="C83" s="42">
        <v>2</v>
      </c>
      <c r="D83" s="42">
        <v>0</v>
      </c>
      <c r="E83" s="42">
        <v>0</v>
      </c>
      <c r="F83" s="42">
        <v>1</v>
      </c>
      <c r="G83" s="42">
        <v>2</v>
      </c>
      <c r="H83" s="42">
        <v>0</v>
      </c>
      <c r="I83" s="42">
        <v>0</v>
      </c>
      <c r="J83" s="339" t="s">
        <v>266</v>
      </c>
      <c r="K83" s="339" t="s">
        <v>266</v>
      </c>
      <c r="L83" s="38"/>
    </row>
    <row r="84" spans="1:12" ht="20.100000000000001" customHeight="1" x14ac:dyDescent="0.25">
      <c r="A84" s="41" t="s">
        <v>276</v>
      </c>
      <c r="B84" s="42">
        <v>1</v>
      </c>
      <c r="C84" s="42">
        <v>11</v>
      </c>
      <c r="D84" s="42">
        <v>0</v>
      </c>
      <c r="E84" s="42">
        <v>1</v>
      </c>
      <c r="F84" s="42">
        <v>1</v>
      </c>
      <c r="G84" s="42">
        <v>9</v>
      </c>
      <c r="H84" s="42">
        <v>0</v>
      </c>
      <c r="I84" s="42">
        <v>1</v>
      </c>
      <c r="J84" s="339" t="s">
        <v>266</v>
      </c>
      <c r="K84" s="339" t="s">
        <v>266</v>
      </c>
      <c r="L84" s="38"/>
    </row>
    <row r="85" spans="1:12" ht="20.100000000000001" customHeight="1" x14ac:dyDescent="0.25">
      <c r="A85" s="41" t="s">
        <v>50</v>
      </c>
      <c r="B85" s="42">
        <v>22</v>
      </c>
      <c r="C85" s="42">
        <v>46</v>
      </c>
      <c r="D85" s="42">
        <v>11</v>
      </c>
      <c r="E85" s="42">
        <v>2</v>
      </c>
      <c r="F85" s="42">
        <v>11</v>
      </c>
      <c r="G85" s="42">
        <v>40</v>
      </c>
      <c r="H85" s="42">
        <v>0</v>
      </c>
      <c r="I85" s="42">
        <v>4</v>
      </c>
      <c r="J85" s="339" t="s">
        <v>266</v>
      </c>
      <c r="K85" s="339" t="s">
        <v>266</v>
      </c>
      <c r="L85" s="38"/>
    </row>
    <row r="86" spans="1:12" ht="20.100000000000001" customHeight="1" x14ac:dyDescent="0.25">
      <c r="A86" s="41" t="s">
        <v>272</v>
      </c>
      <c r="B86" s="42">
        <v>0</v>
      </c>
      <c r="C86" s="42">
        <v>0</v>
      </c>
      <c r="D86" s="42">
        <v>0</v>
      </c>
      <c r="E86" s="42">
        <v>0</v>
      </c>
      <c r="F86" s="42">
        <v>0</v>
      </c>
      <c r="G86" s="42">
        <v>0</v>
      </c>
      <c r="H86" s="42">
        <v>0</v>
      </c>
      <c r="I86" s="42">
        <v>0</v>
      </c>
      <c r="J86" s="339" t="s">
        <v>266</v>
      </c>
      <c r="K86" s="339" t="s">
        <v>266</v>
      </c>
      <c r="L86" s="38"/>
    </row>
    <row r="87" spans="1:12" ht="20.100000000000001" customHeight="1" x14ac:dyDescent="0.25">
      <c r="A87" s="41" t="s">
        <v>51</v>
      </c>
      <c r="B87" s="42">
        <v>4</v>
      </c>
      <c r="C87" s="42">
        <v>0</v>
      </c>
      <c r="D87" s="42">
        <v>3</v>
      </c>
      <c r="E87" s="42">
        <v>0</v>
      </c>
      <c r="F87" s="42">
        <v>1</v>
      </c>
      <c r="G87" s="42">
        <v>0</v>
      </c>
      <c r="H87" s="42">
        <v>0</v>
      </c>
      <c r="I87" s="42">
        <v>0</v>
      </c>
      <c r="J87" s="339" t="s">
        <v>266</v>
      </c>
      <c r="K87" s="339" t="s">
        <v>266</v>
      </c>
      <c r="L87" s="38"/>
    </row>
    <row r="88" spans="1:12" ht="20.100000000000001" customHeight="1" x14ac:dyDescent="0.25">
      <c r="A88" s="41" t="s">
        <v>52</v>
      </c>
      <c r="B88" s="42">
        <v>110</v>
      </c>
      <c r="C88" s="42">
        <v>161</v>
      </c>
      <c r="D88" s="42">
        <v>31</v>
      </c>
      <c r="E88" s="42">
        <v>1</v>
      </c>
      <c r="F88" s="42">
        <v>26</v>
      </c>
      <c r="G88" s="42">
        <v>101</v>
      </c>
      <c r="H88" s="42">
        <v>53</v>
      </c>
      <c r="I88" s="42">
        <v>59</v>
      </c>
      <c r="J88" s="339" t="s">
        <v>266</v>
      </c>
      <c r="K88" s="339" t="s">
        <v>266</v>
      </c>
      <c r="L88" s="38"/>
    </row>
    <row r="89" spans="1:12" ht="20.100000000000001" customHeight="1" x14ac:dyDescent="0.25">
      <c r="A89" s="41" t="s">
        <v>53</v>
      </c>
      <c r="B89" s="42">
        <v>1</v>
      </c>
      <c r="C89" s="42">
        <v>6</v>
      </c>
      <c r="D89" s="42">
        <v>1</v>
      </c>
      <c r="E89" s="42">
        <v>1</v>
      </c>
      <c r="F89" s="42">
        <v>0</v>
      </c>
      <c r="G89" s="42">
        <v>0</v>
      </c>
      <c r="H89" s="42">
        <v>0</v>
      </c>
      <c r="I89" s="42">
        <v>5</v>
      </c>
      <c r="J89" s="339" t="s">
        <v>266</v>
      </c>
      <c r="K89" s="339" t="s">
        <v>266</v>
      </c>
      <c r="L89" s="38"/>
    </row>
    <row r="90" spans="1:12" ht="20.100000000000001" customHeight="1" x14ac:dyDescent="0.25">
      <c r="A90" s="41" t="s">
        <v>54</v>
      </c>
      <c r="B90" s="42">
        <v>14</v>
      </c>
      <c r="C90" s="42">
        <v>15</v>
      </c>
      <c r="D90" s="42">
        <v>6</v>
      </c>
      <c r="E90" s="42">
        <v>0</v>
      </c>
      <c r="F90" s="42">
        <v>3</v>
      </c>
      <c r="G90" s="42">
        <v>13</v>
      </c>
      <c r="H90" s="42">
        <v>5</v>
      </c>
      <c r="I90" s="42">
        <v>2</v>
      </c>
      <c r="J90" s="339" t="s">
        <v>266</v>
      </c>
      <c r="K90" s="339" t="s">
        <v>266</v>
      </c>
      <c r="L90" s="38"/>
    </row>
    <row r="91" spans="1:12" ht="20.100000000000001" customHeight="1" x14ac:dyDescent="0.25">
      <c r="A91" s="41" t="s">
        <v>55</v>
      </c>
      <c r="B91" s="42">
        <v>2</v>
      </c>
      <c r="C91" s="42">
        <v>0</v>
      </c>
      <c r="D91" s="42">
        <v>1</v>
      </c>
      <c r="E91" s="42">
        <v>0</v>
      </c>
      <c r="F91" s="42">
        <v>1</v>
      </c>
      <c r="G91" s="42">
        <v>0</v>
      </c>
      <c r="H91" s="42">
        <v>0</v>
      </c>
      <c r="I91" s="42">
        <v>0</v>
      </c>
      <c r="J91" s="339" t="s">
        <v>266</v>
      </c>
      <c r="K91" s="339" t="s">
        <v>266</v>
      </c>
      <c r="L91" s="38"/>
    </row>
    <row r="92" spans="1:12" ht="20.100000000000001" customHeight="1" x14ac:dyDescent="0.25">
      <c r="A92" s="41" t="s">
        <v>56</v>
      </c>
      <c r="B92" s="42">
        <v>3</v>
      </c>
      <c r="C92" s="42">
        <v>1</v>
      </c>
      <c r="D92" s="42">
        <v>1</v>
      </c>
      <c r="E92" s="42">
        <v>0</v>
      </c>
      <c r="F92" s="42">
        <v>2</v>
      </c>
      <c r="G92" s="42">
        <v>0</v>
      </c>
      <c r="H92" s="42">
        <v>0</v>
      </c>
      <c r="I92" s="42">
        <v>1</v>
      </c>
      <c r="J92" s="339" t="s">
        <v>266</v>
      </c>
      <c r="K92" s="339" t="s">
        <v>266</v>
      </c>
      <c r="L92" s="38"/>
    </row>
    <row r="93" spans="1:12" ht="20.100000000000001" customHeight="1" x14ac:dyDescent="0.25">
      <c r="A93" s="41" t="s">
        <v>57</v>
      </c>
      <c r="B93" s="42">
        <v>35</v>
      </c>
      <c r="C93" s="42">
        <v>65</v>
      </c>
      <c r="D93" s="42">
        <v>18</v>
      </c>
      <c r="E93" s="42">
        <v>8</v>
      </c>
      <c r="F93" s="42">
        <v>13</v>
      </c>
      <c r="G93" s="42">
        <v>51</v>
      </c>
      <c r="H93" s="42">
        <v>4</v>
      </c>
      <c r="I93" s="42">
        <v>6</v>
      </c>
      <c r="J93" s="339" t="s">
        <v>266</v>
      </c>
      <c r="K93" s="339" t="s">
        <v>266</v>
      </c>
      <c r="L93" s="38"/>
    </row>
    <row r="94" spans="1:12" ht="20.100000000000001" customHeight="1" x14ac:dyDescent="0.25">
      <c r="A94" s="41" t="s">
        <v>581</v>
      </c>
      <c r="B94" s="42">
        <v>1</v>
      </c>
      <c r="C94" s="42">
        <v>0</v>
      </c>
      <c r="D94" s="42">
        <v>1</v>
      </c>
      <c r="E94" s="42">
        <v>0</v>
      </c>
      <c r="F94" s="42">
        <v>0</v>
      </c>
      <c r="G94" s="42">
        <v>0</v>
      </c>
      <c r="H94" s="42">
        <v>0</v>
      </c>
      <c r="I94" s="42">
        <v>0</v>
      </c>
      <c r="J94" s="339" t="s">
        <v>266</v>
      </c>
      <c r="K94" s="339" t="s">
        <v>266</v>
      </c>
      <c r="L94" s="38"/>
    </row>
    <row r="95" spans="1:12" ht="20.100000000000001" customHeight="1" x14ac:dyDescent="0.25">
      <c r="A95" s="41" t="s">
        <v>275</v>
      </c>
      <c r="B95" s="42">
        <v>3</v>
      </c>
      <c r="C95" s="42">
        <v>24</v>
      </c>
      <c r="D95" s="42">
        <v>0</v>
      </c>
      <c r="E95" s="42">
        <v>0</v>
      </c>
      <c r="F95" s="42">
        <v>0</v>
      </c>
      <c r="G95" s="42">
        <v>24</v>
      </c>
      <c r="H95" s="42">
        <v>3</v>
      </c>
      <c r="I95" s="42">
        <v>0</v>
      </c>
      <c r="J95" s="339" t="s">
        <v>266</v>
      </c>
      <c r="K95" s="339" t="s">
        <v>266</v>
      </c>
      <c r="L95" s="38"/>
    </row>
    <row r="96" spans="1:12" ht="20.100000000000001" customHeight="1" x14ac:dyDescent="0.25">
      <c r="A96" s="41" t="s">
        <v>582</v>
      </c>
      <c r="B96" s="42">
        <v>0</v>
      </c>
      <c r="C96" s="42">
        <v>0</v>
      </c>
      <c r="D96" s="42">
        <v>0</v>
      </c>
      <c r="E96" s="42">
        <v>0</v>
      </c>
      <c r="F96" s="42">
        <v>0</v>
      </c>
      <c r="G96" s="42">
        <v>0</v>
      </c>
      <c r="H96" s="42">
        <v>0</v>
      </c>
      <c r="I96" s="42">
        <v>0</v>
      </c>
      <c r="J96" s="339" t="s">
        <v>266</v>
      </c>
      <c r="K96" s="339" t="s">
        <v>266</v>
      </c>
      <c r="L96" s="38"/>
    </row>
    <row r="97" spans="1:16" ht="20.100000000000001" customHeight="1" x14ac:dyDescent="0.25">
      <c r="A97" s="41" t="s">
        <v>58</v>
      </c>
      <c r="B97" s="42">
        <v>1</v>
      </c>
      <c r="C97" s="42">
        <v>3</v>
      </c>
      <c r="D97" s="42">
        <v>0</v>
      </c>
      <c r="E97" s="42">
        <v>0</v>
      </c>
      <c r="F97" s="42">
        <v>1</v>
      </c>
      <c r="G97" s="42">
        <v>3</v>
      </c>
      <c r="H97" s="42">
        <v>0</v>
      </c>
      <c r="I97" s="42">
        <v>0</v>
      </c>
      <c r="J97" s="339" t="s">
        <v>266</v>
      </c>
      <c r="K97" s="339" t="s">
        <v>266</v>
      </c>
      <c r="L97" s="38"/>
      <c r="M97" s="43"/>
      <c r="N97" s="43"/>
      <c r="O97" s="43"/>
      <c r="P97" s="43"/>
    </row>
    <row r="98" spans="1:16" ht="20.100000000000001" customHeight="1" x14ac:dyDescent="0.25">
      <c r="A98" s="41" t="s">
        <v>59</v>
      </c>
      <c r="B98" s="42">
        <v>3</v>
      </c>
      <c r="C98" s="42">
        <v>19</v>
      </c>
      <c r="D98" s="42">
        <v>1</v>
      </c>
      <c r="E98" s="42">
        <v>0</v>
      </c>
      <c r="F98" s="42">
        <v>0</v>
      </c>
      <c r="G98" s="42">
        <v>18</v>
      </c>
      <c r="H98" s="42">
        <v>2</v>
      </c>
      <c r="I98" s="42">
        <v>1</v>
      </c>
      <c r="J98" s="339" t="s">
        <v>266</v>
      </c>
      <c r="K98" s="339" t="s">
        <v>266</v>
      </c>
      <c r="L98" s="38"/>
      <c r="M98" s="43"/>
      <c r="N98" s="43"/>
      <c r="O98" s="43"/>
      <c r="P98" s="43"/>
    </row>
    <row r="99" spans="1:16" ht="20.100000000000001" customHeight="1" x14ac:dyDescent="0.25">
      <c r="A99" s="41" t="s">
        <v>60</v>
      </c>
      <c r="B99" s="42">
        <v>489</v>
      </c>
      <c r="C99" s="42">
        <v>12</v>
      </c>
      <c r="D99" s="42">
        <v>476</v>
      </c>
      <c r="E99" s="42">
        <v>1</v>
      </c>
      <c r="F99" s="42">
        <v>3</v>
      </c>
      <c r="G99" s="42">
        <v>9</v>
      </c>
      <c r="H99" s="42">
        <v>10</v>
      </c>
      <c r="I99" s="42">
        <v>2</v>
      </c>
      <c r="J99" s="339" t="s">
        <v>266</v>
      </c>
      <c r="K99" s="339" t="s">
        <v>266</v>
      </c>
      <c r="L99" s="38"/>
      <c r="M99" s="43"/>
      <c r="N99" s="43"/>
      <c r="O99" s="43"/>
      <c r="P99" s="43"/>
    </row>
    <row r="100" spans="1:16" ht="20.100000000000001" customHeight="1" x14ac:dyDescent="0.25">
      <c r="A100" s="41" t="s">
        <v>262</v>
      </c>
      <c r="B100" s="42">
        <v>19</v>
      </c>
      <c r="C100" s="42">
        <v>24</v>
      </c>
      <c r="D100" s="42">
        <v>10</v>
      </c>
      <c r="E100" s="42">
        <v>3</v>
      </c>
      <c r="F100" s="42">
        <v>0</v>
      </c>
      <c r="G100" s="42">
        <v>8</v>
      </c>
      <c r="H100" s="42">
        <v>9</v>
      </c>
      <c r="I100" s="42">
        <v>13</v>
      </c>
      <c r="J100" s="339" t="s">
        <v>266</v>
      </c>
      <c r="K100" s="339" t="s">
        <v>266</v>
      </c>
      <c r="L100" s="38"/>
      <c r="M100" s="43"/>
      <c r="N100" s="43"/>
      <c r="O100" s="43"/>
      <c r="P100" s="43"/>
    </row>
    <row r="101" spans="1:16" ht="20.100000000000001" customHeight="1" x14ac:dyDescent="0.25">
      <c r="A101" s="41" t="s">
        <v>61</v>
      </c>
      <c r="B101" s="42">
        <v>1</v>
      </c>
      <c r="C101" s="42">
        <v>1</v>
      </c>
      <c r="D101" s="42">
        <v>0</v>
      </c>
      <c r="E101" s="42">
        <v>0</v>
      </c>
      <c r="F101" s="42">
        <v>1</v>
      </c>
      <c r="G101" s="42">
        <v>1</v>
      </c>
      <c r="H101" s="42">
        <v>0</v>
      </c>
      <c r="I101" s="42">
        <v>0</v>
      </c>
      <c r="J101" s="339" t="s">
        <v>266</v>
      </c>
      <c r="K101" s="339" t="s">
        <v>266</v>
      </c>
      <c r="L101" s="38"/>
      <c r="M101" s="43"/>
      <c r="N101" s="43"/>
      <c r="O101" s="43"/>
      <c r="P101" s="43"/>
    </row>
    <row r="102" spans="1:16" ht="20.100000000000001" customHeight="1" x14ac:dyDescent="0.25">
      <c r="A102" s="41" t="s">
        <v>273</v>
      </c>
      <c r="B102" s="42">
        <v>1</v>
      </c>
      <c r="C102" s="42">
        <v>1</v>
      </c>
      <c r="D102" s="42">
        <v>1</v>
      </c>
      <c r="E102" s="42">
        <v>0</v>
      </c>
      <c r="F102" s="42">
        <v>0</v>
      </c>
      <c r="G102" s="42">
        <v>0</v>
      </c>
      <c r="H102" s="42">
        <v>0</v>
      </c>
      <c r="I102" s="42">
        <v>1</v>
      </c>
      <c r="J102" s="339" t="s">
        <v>266</v>
      </c>
      <c r="K102" s="339" t="s">
        <v>266</v>
      </c>
      <c r="L102" s="38"/>
      <c r="M102" s="43"/>
      <c r="N102" s="43"/>
      <c r="O102" s="43"/>
      <c r="P102" s="43"/>
    </row>
    <row r="103" spans="1:16" ht="20.100000000000001" customHeight="1" x14ac:dyDescent="0.25">
      <c r="A103" s="41" t="s">
        <v>62</v>
      </c>
      <c r="B103" s="42">
        <v>4</v>
      </c>
      <c r="C103" s="42">
        <v>4</v>
      </c>
      <c r="D103" s="42">
        <v>2</v>
      </c>
      <c r="E103" s="42">
        <v>0</v>
      </c>
      <c r="F103" s="42">
        <v>1</v>
      </c>
      <c r="G103" s="42">
        <v>1</v>
      </c>
      <c r="H103" s="42">
        <v>1</v>
      </c>
      <c r="I103" s="42">
        <v>3</v>
      </c>
      <c r="J103" s="339" t="s">
        <v>266</v>
      </c>
      <c r="K103" s="339" t="s">
        <v>266</v>
      </c>
      <c r="L103" s="38"/>
      <c r="M103" s="43"/>
      <c r="N103" s="43"/>
      <c r="O103" s="43"/>
      <c r="P103" s="43"/>
    </row>
    <row r="104" spans="1:16" ht="20.100000000000001" customHeight="1" x14ac:dyDescent="0.25">
      <c r="A104" s="41" t="s">
        <v>274</v>
      </c>
      <c r="B104" s="42">
        <v>0</v>
      </c>
      <c r="C104" s="42">
        <v>0</v>
      </c>
      <c r="D104" s="42">
        <v>0</v>
      </c>
      <c r="E104" s="42">
        <v>0</v>
      </c>
      <c r="F104" s="42">
        <v>0</v>
      </c>
      <c r="G104" s="42">
        <v>0</v>
      </c>
      <c r="H104" s="42">
        <v>0</v>
      </c>
      <c r="I104" s="42">
        <v>0</v>
      </c>
      <c r="J104" s="339" t="s">
        <v>266</v>
      </c>
      <c r="K104" s="339" t="s">
        <v>266</v>
      </c>
      <c r="L104" s="38"/>
      <c r="M104" s="43"/>
      <c r="N104" s="43"/>
      <c r="O104" s="43"/>
      <c r="P104" s="43"/>
    </row>
    <row r="105" spans="1:16" ht="20.100000000000001" customHeight="1" x14ac:dyDescent="0.25">
      <c r="A105" s="41" t="s">
        <v>63</v>
      </c>
      <c r="B105" s="42">
        <v>7</v>
      </c>
      <c r="C105" s="42">
        <v>12</v>
      </c>
      <c r="D105" s="42">
        <v>1</v>
      </c>
      <c r="E105" s="42">
        <v>0</v>
      </c>
      <c r="F105" s="42">
        <v>6</v>
      </c>
      <c r="G105" s="42">
        <v>7</v>
      </c>
      <c r="H105" s="42">
        <v>0</v>
      </c>
      <c r="I105" s="42">
        <v>5</v>
      </c>
      <c r="J105" s="339" t="s">
        <v>266</v>
      </c>
      <c r="K105" s="339" t="s">
        <v>266</v>
      </c>
      <c r="L105" s="38"/>
      <c r="M105" s="43"/>
      <c r="N105" s="43"/>
      <c r="O105" s="43"/>
      <c r="P105" s="43"/>
    </row>
    <row r="106" spans="1:16" ht="20.100000000000001" customHeight="1" x14ac:dyDescent="0.25">
      <c r="A106" s="41" t="s">
        <v>64</v>
      </c>
      <c r="B106" s="42">
        <v>27</v>
      </c>
      <c r="C106" s="42">
        <v>62</v>
      </c>
      <c r="D106" s="42">
        <v>6</v>
      </c>
      <c r="E106" s="42">
        <v>0</v>
      </c>
      <c r="F106" s="42">
        <v>12</v>
      </c>
      <c r="G106" s="42">
        <v>47</v>
      </c>
      <c r="H106" s="42">
        <v>9</v>
      </c>
      <c r="I106" s="42">
        <v>15</v>
      </c>
      <c r="J106" s="339" t="s">
        <v>266</v>
      </c>
      <c r="K106" s="339" t="s">
        <v>266</v>
      </c>
      <c r="L106" s="38"/>
      <c r="M106" s="43"/>
      <c r="N106" s="43"/>
      <c r="O106" s="43"/>
      <c r="P106" s="43"/>
    </row>
    <row r="107" spans="1:16" ht="20.100000000000001" customHeight="1" x14ac:dyDescent="0.25">
      <c r="A107" s="41" t="s">
        <v>261</v>
      </c>
      <c r="B107" s="42">
        <v>2</v>
      </c>
      <c r="C107" s="42">
        <v>0</v>
      </c>
      <c r="D107" s="42">
        <v>1</v>
      </c>
      <c r="E107" s="42">
        <v>0</v>
      </c>
      <c r="F107" s="42">
        <v>1</v>
      </c>
      <c r="G107" s="42">
        <v>0</v>
      </c>
      <c r="H107" s="42">
        <v>0</v>
      </c>
      <c r="I107" s="42">
        <v>0</v>
      </c>
      <c r="J107" s="339" t="s">
        <v>266</v>
      </c>
      <c r="K107" s="339" t="s">
        <v>266</v>
      </c>
      <c r="L107" s="38"/>
      <c r="M107" s="43"/>
      <c r="N107" s="43"/>
      <c r="O107" s="43"/>
      <c r="P107" s="43"/>
    </row>
    <row r="108" spans="1:16" ht="20.100000000000001" customHeight="1" x14ac:dyDescent="0.25">
      <c r="A108" s="41" t="s">
        <v>583</v>
      </c>
      <c r="B108" s="42">
        <v>0</v>
      </c>
      <c r="C108" s="42">
        <v>0</v>
      </c>
      <c r="D108" s="42">
        <v>0</v>
      </c>
      <c r="E108" s="42">
        <v>0</v>
      </c>
      <c r="F108" s="42">
        <v>0</v>
      </c>
      <c r="G108" s="42">
        <v>0</v>
      </c>
      <c r="H108" s="42">
        <v>0</v>
      </c>
      <c r="I108" s="42">
        <v>0</v>
      </c>
      <c r="J108" s="339" t="s">
        <v>266</v>
      </c>
      <c r="K108" s="339" t="s">
        <v>266</v>
      </c>
      <c r="L108" s="38"/>
      <c r="M108" s="43"/>
      <c r="N108" s="43"/>
      <c r="O108" s="43"/>
      <c r="P108" s="43"/>
    </row>
    <row r="109" spans="1:16" ht="20.100000000000001" customHeight="1" x14ac:dyDescent="0.25">
      <c r="A109" s="41" t="s">
        <v>65</v>
      </c>
      <c r="B109" s="42">
        <v>0</v>
      </c>
      <c r="C109" s="42">
        <v>14</v>
      </c>
      <c r="D109" s="42">
        <v>0</v>
      </c>
      <c r="E109" s="42">
        <v>0</v>
      </c>
      <c r="F109" s="42">
        <v>0</v>
      </c>
      <c r="G109" s="42">
        <v>1</v>
      </c>
      <c r="H109" s="42">
        <v>0</v>
      </c>
      <c r="I109" s="42">
        <v>13</v>
      </c>
      <c r="J109" s="339" t="s">
        <v>266</v>
      </c>
      <c r="K109" s="339" t="s">
        <v>266</v>
      </c>
      <c r="L109" s="38"/>
      <c r="M109" s="43"/>
      <c r="N109" s="43"/>
      <c r="O109" s="43"/>
      <c r="P109" s="43"/>
    </row>
    <row r="110" spans="1:16" s="27" customFormat="1" ht="20.100000000000001" customHeight="1" x14ac:dyDescent="0.25">
      <c r="A110" s="352" t="s">
        <v>257</v>
      </c>
      <c r="B110" s="40">
        <v>7</v>
      </c>
      <c r="C110" s="40">
        <v>12</v>
      </c>
      <c r="D110" s="40">
        <v>3</v>
      </c>
      <c r="E110" s="40">
        <v>0</v>
      </c>
      <c r="F110" s="40">
        <v>3</v>
      </c>
      <c r="G110" s="40">
        <v>10</v>
      </c>
      <c r="H110" s="40">
        <v>1</v>
      </c>
      <c r="I110" s="40">
        <v>2</v>
      </c>
      <c r="J110" s="338" t="s">
        <v>266</v>
      </c>
      <c r="K110" s="338" t="s">
        <v>266</v>
      </c>
      <c r="L110" s="38"/>
    </row>
    <row r="111" spans="1:16" ht="20.100000000000001" customHeight="1" x14ac:dyDescent="0.25">
      <c r="A111" s="41" t="s">
        <v>66</v>
      </c>
      <c r="B111" s="42">
        <v>5</v>
      </c>
      <c r="C111" s="42">
        <v>8</v>
      </c>
      <c r="D111" s="44">
        <v>3</v>
      </c>
      <c r="E111" s="44">
        <v>0</v>
      </c>
      <c r="F111" s="44">
        <v>1</v>
      </c>
      <c r="G111" s="44">
        <v>6</v>
      </c>
      <c r="H111" s="44">
        <v>1</v>
      </c>
      <c r="I111" s="44">
        <v>2</v>
      </c>
      <c r="J111" s="340" t="s">
        <v>266</v>
      </c>
      <c r="K111" s="340" t="s">
        <v>266</v>
      </c>
      <c r="L111" s="38"/>
    </row>
    <row r="112" spans="1:16" ht="20.100000000000001" customHeight="1" x14ac:dyDescent="0.25">
      <c r="A112" s="41" t="s">
        <v>67</v>
      </c>
      <c r="B112" s="42">
        <v>1</v>
      </c>
      <c r="C112" s="42">
        <v>4</v>
      </c>
      <c r="D112" s="44">
        <v>0</v>
      </c>
      <c r="E112" s="44">
        <v>0</v>
      </c>
      <c r="F112" s="44">
        <v>1</v>
      </c>
      <c r="G112" s="44">
        <v>4</v>
      </c>
      <c r="H112" s="44">
        <v>0</v>
      </c>
      <c r="I112" s="44">
        <v>0</v>
      </c>
      <c r="J112" s="340" t="s">
        <v>266</v>
      </c>
      <c r="K112" s="340" t="s">
        <v>266</v>
      </c>
      <c r="L112" s="38"/>
    </row>
    <row r="113" spans="1:12" ht="20.100000000000001" customHeight="1" x14ac:dyDescent="0.25">
      <c r="A113" s="41" t="s">
        <v>68</v>
      </c>
      <c r="B113" s="42">
        <v>1</v>
      </c>
      <c r="C113" s="42">
        <v>0</v>
      </c>
      <c r="D113" s="44">
        <v>0</v>
      </c>
      <c r="E113" s="44">
        <v>0</v>
      </c>
      <c r="F113" s="44">
        <v>1</v>
      </c>
      <c r="G113" s="44">
        <v>0</v>
      </c>
      <c r="H113" s="44">
        <v>0</v>
      </c>
      <c r="I113" s="44">
        <v>0</v>
      </c>
      <c r="J113" s="340" t="s">
        <v>266</v>
      </c>
      <c r="K113" s="340" t="s">
        <v>266</v>
      </c>
      <c r="L113" s="38"/>
    </row>
    <row r="114" spans="1:12" s="27" customFormat="1" ht="20.100000000000001" customHeight="1" thickBot="1" x14ac:dyDescent="0.3">
      <c r="A114" s="353" t="s">
        <v>591</v>
      </c>
      <c r="B114" s="46">
        <v>0</v>
      </c>
      <c r="C114" s="46">
        <v>0</v>
      </c>
      <c r="D114" s="46">
        <v>0</v>
      </c>
      <c r="E114" s="46">
        <v>0</v>
      </c>
      <c r="F114" s="46">
        <v>0</v>
      </c>
      <c r="G114" s="46">
        <v>0</v>
      </c>
      <c r="H114" s="46">
        <v>0</v>
      </c>
      <c r="I114" s="46">
        <v>0</v>
      </c>
      <c r="J114" s="341" t="s">
        <v>266</v>
      </c>
      <c r="K114" s="341" t="s">
        <v>266</v>
      </c>
      <c r="L114" s="38"/>
    </row>
    <row r="115" spans="1:12" s="48" customFormat="1" ht="15.95" customHeight="1" x14ac:dyDescent="0.25">
      <c r="A115" s="47" t="s">
        <v>588</v>
      </c>
      <c r="B115" s="47"/>
      <c r="C115" s="47"/>
      <c r="E115" s="49"/>
      <c r="I115" s="49"/>
      <c r="L115" s="50"/>
    </row>
    <row r="116" spans="1:12" ht="20.100000000000001" customHeight="1" x14ac:dyDescent="0.25">
      <c r="A116" s="1014"/>
      <c r="D116" s="43"/>
      <c r="E116" s="43"/>
      <c r="F116" s="43"/>
      <c r="G116" s="51"/>
      <c r="H116" s="43"/>
      <c r="I116" s="43"/>
      <c r="J116" s="43"/>
      <c r="K116" s="43"/>
      <c r="L116" s="52"/>
    </row>
    <row r="117" spans="1:12" ht="20.100000000000001" customHeight="1" x14ac:dyDescent="0.25">
      <c r="A117" s="1015"/>
    </row>
  </sheetData>
  <mergeCells count="9">
    <mergeCell ref="A116:A117"/>
    <mergeCell ref="A3:A6"/>
    <mergeCell ref="B3:K3"/>
    <mergeCell ref="B4:C5"/>
    <mergeCell ref="D4:K4"/>
    <mergeCell ref="A72:A75"/>
    <mergeCell ref="B72:K72"/>
    <mergeCell ref="B73:C74"/>
    <mergeCell ref="D73:K73"/>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2" manualBreakCount="2">
    <brk id="69" max="10" man="1"/>
    <brk id="115" max="1638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28"/>
  <sheetViews>
    <sheetView showGridLines="0" zoomScaleNormal="100" zoomScaleSheetLayoutView="25" workbookViewId="0"/>
  </sheetViews>
  <sheetFormatPr defaultColWidth="11.42578125" defaultRowHeight="20.100000000000001" customHeight="1" x14ac:dyDescent="0.25"/>
  <cols>
    <col min="1" max="1" width="36.7109375" style="41" customWidth="1"/>
    <col min="2" max="3" width="10.28515625" style="41" customWidth="1"/>
    <col min="4" max="4" width="9" style="41" customWidth="1"/>
    <col min="5" max="5" width="10" style="41" customWidth="1"/>
    <col min="6" max="13" width="9" style="41" customWidth="1"/>
    <col min="14" max="14" width="10.5703125" style="41" customWidth="1"/>
    <col min="15" max="15" width="10.5703125" style="41" bestFit="1" customWidth="1"/>
    <col min="16" max="16" width="11.7109375" style="41" customWidth="1"/>
    <col min="17" max="16384" width="11.42578125" style="41"/>
  </cols>
  <sheetData>
    <row r="1" spans="1:17" s="27" customFormat="1" ht="24.95" customHeight="1" x14ac:dyDescent="0.25">
      <c r="A1" s="347" t="s">
        <v>116</v>
      </c>
      <c r="B1" s="347"/>
      <c r="C1" s="347"/>
      <c r="D1" s="347"/>
      <c r="E1" s="347"/>
      <c r="F1" s="347"/>
      <c r="G1" s="347"/>
    </row>
    <row r="2" spans="1:17" s="55" customFormat="1" ht="24.95" customHeight="1" thickBot="1" x14ac:dyDescent="0.25">
      <c r="A2" s="28" t="s">
        <v>546</v>
      </c>
      <c r="B2" s="53"/>
      <c r="C2" s="53"/>
      <c r="D2" s="53"/>
      <c r="E2" s="53"/>
      <c r="F2" s="53"/>
      <c r="G2" s="53"/>
      <c r="H2" s="53"/>
      <c r="I2" s="53"/>
      <c r="J2" s="53"/>
      <c r="K2" s="53"/>
      <c r="L2" s="53"/>
      <c r="M2" s="53"/>
      <c r="N2" s="53"/>
      <c r="O2" s="336" t="s">
        <v>586</v>
      </c>
      <c r="P2" s="54"/>
    </row>
    <row r="3" spans="1:17" s="39" customFormat="1" ht="20.100000000000001" customHeight="1" x14ac:dyDescent="0.25">
      <c r="A3" s="1023" t="s">
        <v>8</v>
      </c>
      <c r="B3" s="1019" t="s">
        <v>9</v>
      </c>
      <c r="C3" s="1020"/>
      <c r="D3" s="1020"/>
      <c r="E3" s="1020"/>
      <c r="F3" s="1020"/>
      <c r="G3" s="1020"/>
      <c r="H3" s="1020"/>
      <c r="I3" s="1020"/>
      <c r="J3" s="1020"/>
      <c r="K3" s="1020"/>
      <c r="L3" s="1020"/>
      <c r="M3" s="1020"/>
      <c r="N3" s="1020"/>
      <c r="O3" s="1020"/>
      <c r="P3" s="56"/>
    </row>
    <row r="4" spans="1:17" ht="20.100000000000001" customHeight="1" x14ac:dyDescent="0.25">
      <c r="A4" s="1024"/>
      <c r="B4" s="1021" t="s">
        <v>10</v>
      </c>
      <c r="C4" s="1021"/>
      <c r="D4" s="32" t="s">
        <v>69</v>
      </c>
      <c r="E4" s="32"/>
      <c r="F4" s="32" t="s">
        <v>70</v>
      </c>
      <c r="G4" s="32"/>
      <c r="H4" s="32" t="s">
        <v>71</v>
      </c>
      <c r="I4" s="32"/>
      <c r="J4" s="32" t="s">
        <v>72</v>
      </c>
      <c r="K4" s="32"/>
      <c r="L4" s="32" t="s">
        <v>73</v>
      </c>
      <c r="M4" s="32"/>
      <c r="N4" s="32" t="s">
        <v>74</v>
      </c>
      <c r="O4" s="57"/>
      <c r="P4" s="58"/>
    </row>
    <row r="5" spans="1:17" ht="20.100000000000001" customHeight="1" x14ac:dyDescent="0.25">
      <c r="A5" s="1025"/>
      <c r="B5" s="59">
        <v>2015</v>
      </c>
      <c r="C5" s="59">
        <v>2016</v>
      </c>
      <c r="D5" s="59">
        <v>2015</v>
      </c>
      <c r="E5" s="59">
        <v>2016</v>
      </c>
      <c r="F5" s="334">
        <v>2015</v>
      </c>
      <c r="G5" s="334">
        <v>2016</v>
      </c>
      <c r="H5" s="334">
        <v>2015</v>
      </c>
      <c r="I5" s="334">
        <v>2016</v>
      </c>
      <c r="J5" s="334">
        <v>2015</v>
      </c>
      <c r="K5" s="334">
        <v>2016</v>
      </c>
      <c r="L5" s="334">
        <v>2015</v>
      </c>
      <c r="M5" s="334">
        <v>2016</v>
      </c>
      <c r="N5" s="334">
        <v>2015</v>
      </c>
      <c r="O5" s="335">
        <v>2016</v>
      </c>
      <c r="P5" s="58"/>
    </row>
    <row r="6" spans="1:17" ht="20.100000000000001" customHeight="1" x14ac:dyDescent="0.25">
      <c r="A6" s="36" t="s">
        <v>10</v>
      </c>
      <c r="B6" s="37">
        <v>2988</v>
      </c>
      <c r="C6" s="37">
        <v>8259</v>
      </c>
      <c r="D6" s="37">
        <v>302</v>
      </c>
      <c r="E6" s="37">
        <v>1062</v>
      </c>
      <c r="F6" s="37">
        <v>68</v>
      </c>
      <c r="G6" s="37">
        <v>358</v>
      </c>
      <c r="H6" s="37">
        <v>629</v>
      </c>
      <c r="I6" s="37">
        <v>516</v>
      </c>
      <c r="J6" s="37">
        <v>24</v>
      </c>
      <c r="K6" s="37">
        <v>795</v>
      </c>
      <c r="L6" s="37">
        <v>262</v>
      </c>
      <c r="M6" s="37">
        <v>517</v>
      </c>
      <c r="N6" s="37">
        <v>99</v>
      </c>
      <c r="O6" s="37">
        <v>631</v>
      </c>
    </row>
    <row r="7" spans="1:17" s="39" customFormat="1" ht="20.100000000000001" customHeight="1" x14ac:dyDescent="0.25">
      <c r="A7" s="352" t="s">
        <v>260</v>
      </c>
      <c r="B7" s="40">
        <v>27</v>
      </c>
      <c r="C7" s="40">
        <v>6</v>
      </c>
      <c r="D7" s="40">
        <v>0</v>
      </c>
      <c r="E7" s="40">
        <v>0</v>
      </c>
      <c r="F7" s="40">
        <v>2</v>
      </c>
      <c r="G7" s="40">
        <v>1</v>
      </c>
      <c r="H7" s="40">
        <v>12</v>
      </c>
      <c r="I7" s="40">
        <v>2</v>
      </c>
      <c r="J7" s="40">
        <v>1</v>
      </c>
      <c r="K7" s="40">
        <v>0</v>
      </c>
      <c r="L7" s="40">
        <v>6</v>
      </c>
      <c r="M7" s="40">
        <v>2</v>
      </c>
      <c r="N7" s="40">
        <v>0</v>
      </c>
      <c r="O7" s="40">
        <v>0</v>
      </c>
    </row>
    <row r="8" spans="1:17" ht="20.100000000000001" customHeight="1" x14ac:dyDescent="0.25">
      <c r="A8" s="41" t="s">
        <v>17</v>
      </c>
      <c r="B8" s="42">
        <v>11</v>
      </c>
      <c r="C8" s="42">
        <v>5</v>
      </c>
      <c r="D8" s="42">
        <v>0</v>
      </c>
      <c r="E8" s="42">
        <v>0</v>
      </c>
      <c r="F8" s="42">
        <v>0</v>
      </c>
      <c r="G8" s="42">
        <v>1</v>
      </c>
      <c r="H8" s="42">
        <v>1</v>
      </c>
      <c r="I8" s="42">
        <v>2</v>
      </c>
      <c r="J8" s="42">
        <v>1</v>
      </c>
      <c r="K8" s="42">
        <v>0</v>
      </c>
      <c r="L8" s="42">
        <v>4</v>
      </c>
      <c r="M8" s="42">
        <v>2</v>
      </c>
      <c r="N8" s="42">
        <v>0</v>
      </c>
      <c r="O8" s="42">
        <v>0</v>
      </c>
    </row>
    <row r="9" spans="1:17" ht="20.100000000000001" customHeight="1" x14ac:dyDescent="0.25">
      <c r="A9" s="41" t="s">
        <v>18</v>
      </c>
      <c r="B9" s="42">
        <v>3</v>
      </c>
      <c r="C9" s="42">
        <v>0</v>
      </c>
      <c r="D9" s="42">
        <v>0</v>
      </c>
      <c r="E9" s="42">
        <v>0</v>
      </c>
      <c r="F9" s="42">
        <v>2</v>
      </c>
      <c r="G9" s="42">
        <v>0</v>
      </c>
      <c r="H9" s="42">
        <v>0</v>
      </c>
      <c r="I9" s="42">
        <v>0</v>
      </c>
      <c r="J9" s="42">
        <v>0</v>
      </c>
      <c r="K9" s="42">
        <v>0</v>
      </c>
      <c r="L9" s="42">
        <v>1</v>
      </c>
      <c r="M9" s="42">
        <v>0</v>
      </c>
      <c r="N9" s="42">
        <v>0</v>
      </c>
      <c r="O9" s="42">
        <v>0</v>
      </c>
    </row>
    <row r="10" spans="1:17" ht="20.100000000000001" customHeight="1" x14ac:dyDescent="0.25">
      <c r="A10" s="41" t="s">
        <v>19</v>
      </c>
      <c r="B10" s="42">
        <v>0</v>
      </c>
      <c r="C10" s="42">
        <v>0</v>
      </c>
      <c r="D10" s="42">
        <v>0</v>
      </c>
      <c r="E10" s="42">
        <v>0</v>
      </c>
      <c r="F10" s="42">
        <v>0</v>
      </c>
      <c r="G10" s="42">
        <v>0</v>
      </c>
      <c r="H10" s="42">
        <v>0</v>
      </c>
      <c r="I10" s="42">
        <v>0</v>
      </c>
      <c r="J10" s="42">
        <v>0</v>
      </c>
      <c r="K10" s="42">
        <v>0</v>
      </c>
      <c r="L10" s="42">
        <v>0</v>
      </c>
      <c r="M10" s="42">
        <v>0</v>
      </c>
      <c r="N10" s="42">
        <v>0</v>
      </c>
      <c r="O10" s="42">
        <v>0</v>
      </c>
    </row>
    <row r="11" spans="1:17" ht="20.100000000000001" customHeight="1" x14ac:dyDescent="0.25">
      <c r="A11" s="41" t="s">
        <v>559</v>
      </c>
      <c r="B11" s="42">
        <v>0</v>
      </c>
      <c r="C11" s="42">
        <v>0</v>
      </c>
      <c r="D11" s="42">
        <v>0</v>
      </c>
      <c r="E11" s="42">
        <v>0</v>
      </c>
      <c r="F11" s="42">
        <v>0</v>
      </c>
      <c r="G11" s="42">
        <v>0</v>
      </c>
      <c r="H11" s="42">
        <v>0</v>
      </c>
      <c r="I11" s="42">
        <v>0</v>
      </c>
      <c r="J11" s="42">
        <v>0</v>
      </c>
      <c r="K11" s="42">
        <v>0</v>
      </c>
      <c r="L11" s="42">
        <v>0</v>
      </c>
      <c r="M11" s="42">
        <v>0</v>
      </c>
      <c r="N11" s="42">
        <v>0</v>
      </c>
      <c r="O11" s="42">
        <v>0</v>
      </c>
    </row>
    <row r="12" spans="1:17" ht="20.100000000000001" customHeight="1" x14ac:dyDescent="0.25">
      <c r="A12" s="41" t="s">
        <v>560</v>
      </c>
      <c r="B12" s="42">
        <v>2</v>
      </c>
      <c r="C12" s="42">
        <v>0</v>
      </c>
      <c r="D12" s="42">
        <v>0</v>
      </c>
      <c r="E12" s="42">
        <v>0</v>
      </c>
      <c r="F12" s="42">
        <v>0</v>
      </c>
      <c r="G12" s="42">
        <v>0</v>
      </c>
      <c r="H12" s="42">
        <v>2</v>
      </c>
      <c r="I12" s="42">
        <v>0</v>
      </c>
      <c r="J12" s="42">
        <v>0</v>
      </c>
      <c r="K12" s="42">
        <v>0</v>
      </c>
      <c r="L12" s="42">
        <v>0</v>
      </c>
      <c r="M12" s="42">
        <v>0</v>
      </c>
      <c r="N12" s="42">
        <v>0</v>
      </c>
      <c r="O12" s="42">
        <v>0</v>
      </c>
    </row>
    <row r="13" spans="1:17" ht="20.100000000000001" customHeight="1" x14ac:dyDescent="0.25">
      <c r="A13" s="41" t="s">
        <v>561</v>
      </c>
      <c r="B13" s="42">
        <v>1</v>
      </c>
      <c r="C13" s="42">
        <v>1</v>
      </c>
      <c r="D13" s="42">
        <v>0</v>
      </c>
      <c r="E13" s="42">
        <v>0</v>
      </c>
      <c r="F13" s="42">
        <v>0</v>
      </c>
      <c r="G13" s="42">
        <v>0</v>
      </c>
      <c r="H13" s="42">
        <v>1</v>
      </c>
      <c r="I13" s="42">
        <v>0</v>
      </c>
      <c r="J13" s="42">
        <v>0</v>
      </c>
      <c r="K13" s="42">
        <v>0</v>
      </c>
      <c r="L13" s="42">
        <v>0</v>
      </c>
      <c r="M13" s="42">
        <v>0</v>
      </c>
      <c r="N13" s="42">
        <v>0</v>
      </c>
      <c r="O13" s="42">
        <v>0</v>
      </c>
    </row>
    <row r="14" spans="1:17" ht="20.100000000000001" customHeight="1" x14ac:dyDescent="0.25">
      <c r="A14" s="41" t="s">
        <v>562</v>
      </c>
      <c r="B14" s="42">
        <v>1</v>
      </c>
      <c r="C14" s="42">
        <v>0</v>
      </c>
      <c r="D14" s="42">
        <v>0</v>
      </c>
      <c r="E14" s="42">
        <v>0</v>
      </c>
      <c r="F14" s="42">
        <v>0</v>
      </c>
      <c r="G14" s="42">
        <v>0</v>
      </c>
      <c r="H14" s="42">
        <v>0</v>
      </c>
      <c r="I14" s="42">
        <v>0</v>
      </c>
      <c r="J14" s="42">
        <v>0</v>
      </c>
      <c r="K14" s="42">
        <v>0</v>
      </c>
      <c r="L14" s="42">
        <v>1</v>
      </c>
      <c r="M14" s="42">
        <v>0</v>
      </c>
      <c r="N14" s="42">
        <v>0</v>
      </c>
      <c r="O14" s="42">
        <v>0</v>
      </c>
      <c r="Q14" s="41" t="s">
        <v>1</v>
      </c>
    </row>
    <row r="15" spans="1:17" ht="20.100000000000001" customHeight="1" x14ac:dyDescent="0.25">
      <c r="A15" s="41" t="s">
        <v>20</v>
      </c>
      <c r="B15" s="42">
        <v>2</v>
      </c>
      <c r="C15" s="42">
        <v>0</v>
      </c>
      <c r="D15" s="42">
        <v>0</v>
      </c>
      <c r="E15" s="42">
        <v>0</v>
      </c>
      <c r="F15" s="42">
        <v>0</v>
      </c>
      <c r="G15" s="42">
        <v>0</v>
      </c>
      <c r="H15" s="42">
        <v>2</v>
      </c>
      <c r="I15" s="42">
        <v>0</v>
      </c>
      <c r="J15" s="42">
        <v>0</v>
      </c>
      <c r="K15" s="42">
        <v>0</v>
      </c>
      <c r="L15" s="42">
        <v>0</v>
      </c>
      <c r="M15" s="42">
        <v>0</v>
      </c>
      <c r="N15" s="42">
        <v>0</v>
      </c>
      <c r="O15" s="42">
        <v>0</v>
      </c>
    </row>
    <row r="16" spans="1:17" ht="20.100000000000001" customHeight="1" x14ac:dyDescent="0.25">
      <c r="A16" s="41" t="s">
        <v>563</v>
      </c>
      <c r="B16" s="42">
        <v>0</v>
      </c>
      <c r="C16" s="42">
        <v>0</v>
      </c>
      <c r="D16" s="42">
        <v>0</v>
      </c>
      <c r="E16" s="42">
        <v>0</v>
      </c>
      <c r="F16" s="42">
        <v>0</v>
      </c>
      <c r="G16" s="42">
        <v>0</v>
      </c>
      <c r="H16" s="42">
        <v>0</v>
      </c>
      <c r="I16" s="42">
        <v>0</v>
      </c>
      <c r="J16" s="42">
        <v>0</v>
      </c>
      <c r="K16" s="42">
        <v>0</v>
      </c>
      <c r="L16" s="42">
        <v>0</v>
      </c>
      <c r="M16" s="42">
        <v>0</v>
      </c>
      <c r="N16" s="42">
        <v>0</v>
      </c>
      <c r="O16" s="42">
        <v>0</v>
      </c>
    </row>
    <row r="17" spans="1:15" ht="20.100000000000001" customHeight="1" x14ac:dyDescent="0.25">
      <c r="A17" s="41" t="s">
        <v>564</v>
      </c>
      <c r="B17" s="42">
        <v>0</v>
      </c>
      <c r="C17" s="42">
        <v>0</v>
      </c>
      <c r="D17" s="42">
        <v>0</v>
      </c>
      <c r="E17" s="42">
        <v>0</v>
      </c>
      <c r="F17" s="42">
        <v>0</v>
      </c>
      <c r="G17" s="42">
        <v>0</v>
      </c>
      <c r="H17" s="42">
        <v>0</v>
      </c>
      <c r="I17" s="42">
        <v>0</v>
      </c>
      <c r="J17" s="42">
        <v>0</v>
      </c>
      <c r="K17" s="42">
        <v>0</v>
      </c>
      <c r="L17" s="42">
        <v>0</v>
      </c>
      <c r="M17" s="42">
        <v>0</v>
      </c>
      <c r="N17" s="42">
        <v>0</v>
      </c>
      <c r="O17" s="42">
        <v>0</v>
      </c>
    </row>
    <row r="18" spans="1:15" ht="20.100000000000001" customHeight="1" x14ac:dyDescent="0.25">
      <c r="A18" s="41" t="s">
        <v>21</v>
      </c>
      <c r="B18" s="42">
        <v>7</v>
      </c>
      <c r="C18" s="42">
        <v>0</v>
      </c>
      <c r="D18" s="42">
        <v>0</v>
      </c>
      <c r="E18" s="42">
        <v>0</v>
      </c>
      <c r="F18" s="42">
        <v>0</v>
      </c>
      <c r="G18" s="42">
        <v>0</v>
      </c>
      <c r="H18" s="42">
        <v>6</v>
      </c>
      <c r="I18" s="42">
        <v>0</v>
      </c>
      <c r="J18" s="42">
        <v>0</v>
      </c>
      <c r="K18" s="42">
        <v>0</v>
      </c>
      <c r="L18" s="42">
        <v>0</v>
      </c>
      <c r="M18" s="42">
        <v>0</v>
      </c>
      <c r="N18" s="42">
        <v>0</v>
      </c>
      <c r="O18" s="42">
        <v>0</v>
      </c>
    </row>
    <row r="19" spans="1:15" s="39" customFormat="1" ht="20.100000000000001" customHeight="1" x14ac:dyDescent="0.25">
      <c r="A19" s="352" t="s">
        <v>589</v>
      </c>
      <c r="B19" s="40">
        <v>8</v>
      </c>
      <c r="C19" s="40">
        <v>11</v>
      </c>
      <c r="D19" s="40">
        <v>0</v>
      </c>
      <c r="E19" s="40">
        <v>1</v>
      </c>
      <c r="F19" s="40">
        <v>0</v>
      </c>
      <c r="G19" s="40">
        <v>1</v>
      </c>
      <c r="H19" s="40">
        <v>0</v>
      </c>
      <c r="I19" s="40">
        <v>0</v>
      </c>
      <c r="J19" s="40">
        <v>0</v>
      </c>
      <c r="K19" s="40">
        <v>1</v>
      </c>
      <c r="L19" s="40">
        <v>2</v>
      </c>
      <c r="M19" s="40">
        <v>0</v>
      </c>
      <c r="N19" s="40">
        <v>0</v>
      </c>
      <c r="O19" s="40">
        <v>1</v>
      </c>
    </row>
    <row r="20" spans="1:15" ht="20.100000000000001" customHeight="1" x14ac:dyDescent="0.25">
      <c r="A20" s="41" t="s">
        <v>22</v>
      </c>
      <c r="B20" s="42">
        <v>2</v>
      </c>
      <c r="C20" s="42">
        <v>1</v>
      </c>
      <c r="D20" s="42">
        <v>0</v>
      </c>
      <c r="E20" s="42">
        <v>0</v>
      </c>
      <c r="F20" s="42">
        <v>0</v>
      </c>
      <c r="G20" s="42">
        <v>0</v>
      </c>
      <c r="H20" s="42">
        <v>0</v>
      </c>
      <c r="I20" s="42">
        <v>0</v>
      </c>
      <c r="J20" s="42">
        <v>0</v>
      </c>
      <c r="K20" s="42">
        <v>0</v>
      </c>
      <c r="L20" s="42">
        <v>2</v>
      </c>
      <c r="M20" s="42">
        <v>0</v>
      </c>
      <c r="N20" s="42">
        <v>0</v>
      </c>
      <c r="O20" s="42">
        <v>0</v>
      </c>
    </row>
    <row r="21" spans="1:15" ht="20.100000000000001" customHeight="1" x14ac:dyDescent="0.25">
      <c r="A21" s="41" t="s">
        <v>23</v>
      </c>
      <c r="B21" s="42">
        <v>1</v>
      </c>
      <c r="C21" s="42">
        <v>2</v>
      </c>
      <c r="D21" s="42">
        <v>0</v>
      </c>
      <c r="E21" s="42">
        <v>0</v>
      </c>
      <c r="F21" s="42">
        <v>0</v>
      </c>
      <c r="G21" s="42">
        <v>0</v>
      </c>
      <c r="H21" s="42">
        <v>0</v>
      </c>
      <c r="I21" s="42">
        <v>0</v>
      </c>
      <c r="J21" s="42">
        <v>0</v>
      </c>
      <c r="K21" s="42">
        <v>1</v>
      </c>
      <c r="L21" s="42">
        <v>0</v>
      </c>
      <c r="M21" s="42">
        <v>0</v>
      </c>
      <c r="N21" s="42">
        <v>0</v>
      </c>
      <c r="O21" s="42">
        <v>0</v>
      </c>
    </row>
    <row r="22" spans="1:15" ht="20.100000000000001" customHeight="1" x14ac:dyDescent="0.25">
      <c r="A22" s="41" t="s">
        <v>565</v>
      </c>
      <c r="B22" s="42">
        <v>0</v>
      </c>
      <c r="C22" s="42">
        <v>1</v>
      </c>
      <c r="D22" s="42">
        <v>0</v>
      </c>
      <c r="E22" s="42">
        <v>0</v>
      </c>
      <c r="F22" s="42">
        <v>0</v>
      </c>
      <c r="G22" s="42">
        <v>0</v>
      </c>
      <c r="H22" s="42">
        <v>0</v>
      </c>
      <c r="I22" s="42">
        <v>0</v>
      </c>
      <c r="J22" s="42">
        <v>0</v>
      </c>
      <c r="K22" s="42">
        <v>0</v>
      </c>
      <c r="L22" s="42">
        <v>0</v>
      </c>
      <c r="M22" s="42">
        <v>0</v>
      </c>
      <c r="N22" s="42">
        <v>0</v>
      </c>
      <c r="O22" s="42">
        <v>0</v>
      </c>
    </row>
    <row r="23" spans="1:15" ht="20.100000000000001" customHeight="1" x14ac:dyDescent="0.25">
      <c r="A23" s="41" t="s">
        <v>24</v>
      </c>
      <c r="B23" s="42">
        <v>1</v>
      </c>
      <c r="C23" s="42">
        <v>0</v>
      </c>
      <c r="D23" s="42">
        <v>0</v>
      </c>
      <c r="E23" s="42">
        <v>0</v>
      </c>
      <c r="F23" s="42">
        <v>0</v>
      </c>
      <c r="G23" s="42">
        <v>0</v>
      </c>
      <c r="H23" s="42">
        <v>0</v>
      </c>
      <c r="I23" s="42">
        <v>0</v>
      </c>
      <c r="J23" s="42">
        <v>0</v>
      </c>
      <c r="K23" s="42">
        <v>0</v>
      </c>
      <c r="L23" s="42">
        <v>0</v>
      </c>
      <c r="M23" s="42">
        <v>0</v>
      </c>
      <c r="N23" s="42">
        <v>0</v>
      </c>
      <c r="O23" s="42">
        <v>0</v>
      </c>
    </row>
    <row r="24" spans="1:15" ht="20.100000000000001" customHeight="1" x14ac:dyDescent="0.25">
      <c r="A24" s="41" t="s">
        <v>566</v>
      </c>
      <c r="B24" s="42">
        <v>0</v>
      </c>
      <c r="C24" s="42">
        <v>0</v>
      </c>
      <c r="D24" s="42">
        <v>0</v>
      </c>
      <c r="E24" s="42">
        <v>0</v>
      </c>
      <c r="F24" s="42">
        <v>0</v>
      </c>
      <c r="G24" s="42">
        <v>0</v>
      </c>
      <c r="H24" s="42">
        <v>0</v>
      </c>
      <c r="I24" s="42">
        <v>0</v>
      </c>
      <c r="J24" s="42">
        <v>0</v>
      </c>
      <c r="K24" s="42">
        <v>0</v>
      </c>
      <c r="L24" s="42">
        <v>0</v>
      </c>
      <c r="M24" s="42">
        <v>0</v>
      </c>
      <c r="N24" s="42">
        <v>0</v>
      </c>
      <c r="O24" s="42">
        <v>0</v>
      </c>
    </row>
    <row r="25" spans="1:15" ht="20.100000000000001" customHeight="1" x14ac:dyDescent="0.25">
      <c r="A25" s="41" t="s">
        <v>567</v>
      </c>
      <c r="B25" s="42">
        <v>0</v>
      </c>
      <c r="C25" s="42">
        <v>0</v>
      </c>
      <c r="D25" s="42">
        <v>0</v>
      </c>
      <c r="E25" s="42">
        <v>0</v>
      </c>
      <c r="F25" s="42">
        <v>0</v>
      </c>
      <c r="G25" s="42">
        <v>0</v>
      </c>
      <c r="H25" s="42">
        <v>0</v>
      </c>
      <c r="I25" s="42">
        <v>0</v>
      </c>
      <c r="J25" s="42">
        <v>0</v>
      </c>
      <c r="K25" s="42">
        <v>0</v>
      </c>
      <c r="L25" s="42">
        <v>0</v>
      </c>
      <c r="M25" s="42">
        <v>0</v>
      </c>
      <c r="N25" s="42">
        <v>0</v>
      </c>
      <c r="O25" s="42">
        <v>0</v>
      </c>
    </row>
    <row r="26" spans="1:15" ht="20.100000000000001" customHeight="1" x14ac:dyDescent="0.25">
      <c r="A26" s="41" t="s">
        <v>568</v>
      </c>
      <c r="B26" s="42">
        <v>0</v>
      </c>
      <c r="C26" s="42">
        <v>1</v>
      </c>
      <c r="D26" s="42">
        <v>0</v>
      </c>
      <c r="E26" s="42">
        <v>0</v>
      </c>
      <c r="F26" s="42">
        <v>0</v>
      </c>
      <c r="G26" s="42">
        <v>0</v>
      </c>
      <c r="H26" s="42">
        <v>0</v>
      </c>
      <c r="I26" s="42">
        <v>0</v>
      </c>
      <c r="J26" s="42">
        <v>0</v>
      </c>
      <c r="K26" s="42">
        <v>0</v>
      </c>
      <c r="L26" s="42">
        <v>0</v>
      </c>
      <c r="M26" s="42">
        <v>0</v>
      </c>
      <c r="N26" s="42">
        <v>0</v>
      </c>
      <c r="O26" s="42">
        <v>0</v>
      </c>
    </row>
    <row r="27" spans="1:15" ht="20.100000000000001" customHeight="1" x14ac:dyDescent="0.25">
      <c r="A27" s="41" t="s">
        <v>25</v>
      </c>
      <c r="B27" s="42">
        <v>0</v>
      </c>
      <c r="C27" s="42">
        <v>2</v>
      </c>
      <c r="D27" s="42">
        <v>0</v>
      </c>
      <c r="E27" s="42">
        <v>1</v>
      </c>
      <c r="F27" s="42">
        <v>0</v>
      </c>
      <c r="G27" s="42">
        <v>0</v>
      </c>
      <c r="H27" s="42">
        <v>0</v>
      </c>
      <c r="I27" s="42">
        <v>0</v>
      </c>
      <c r="J27" s="42">
        <v>0</v>
      </c>
      <c r="K27" s="42">
        <v>0</v>
      </c>
      <c r="L27" s="42">
        <v>0</v>
      </c>
      <c r="M27" s="42">
        <v>0</v>
      </c>
      <c r="N27" s="42">
        <v>0</v>
      </c>
      <c r="O27" s="42">
        <v>0</v>
      </c>
    </row>
    <row r="28" spans="1:15" ht="20.100000000000001" customHeight="1" x14ac:dyDescent="0.25">
      <c r="A28" s="41" t="s">
        <v>569</v>
      </c>
      <c r="B28" s="42">
        <v>1</v>
      </c>
      <c r="C28" s="42">
        <v>0</v>
      </c>
      <c r="D28" s="42">
        <v>0</v>
      </c>
      <c r="E28" s="42">
        <v>0</v>
      </c>
      <c r="F28" s="42">
        <v>0</v>
      </c>
      <c r="G28" s="42">
        <v>0</v>
      </c>
      <c r="H28" s="42">
        <v>0</v>
      </c>
      <c r="I28" s="42">
        <v>0</v>
      </c>
      <c r="J28" s="42">
        <v>0</v>
      </c>
      <c r="K28" s="42">
        <v>0</v>
      </c>
      <c r="L28" s="42">
        <v>0</v>
      </c>
      <c r="M28" s="42">
        <v>0</v>
      </c>
      <c r="N28" s="42">
        <v>0</v>
      </c>
      <c r="O28" s="42">
        <v>0</v>
      </c>
    </row>
    <row r="29" spans="1:15" ht="20.100000000000001" customHeight="1" x14ac:dyDescent="0.25">
      <c r="A29" s="41" t="s">
        <v>570</v>
      </c>
      <c r="B29" s="42">
        <v>1</v>
      </c>
      <c r="C29" s="42">
        <v>0</v>
      </c>
      <c r="D29" s="42">
        <v>0</v>
      </c>
      <c r="E29" s="42">
        <v>0</v>
      </c>
      <c r="F29" s="42">
        <v>0</v>
      </c>
      <c r="G29" s="42">
        <v>0</v>
      </c>
      <c r="H29" s="42">
        <v>0</v>
      </c>
      <c r="I29" s="42">
        <v>0</v>
      </c>
      <c r="J29" s="42">
        <v>0</v>
      </c>
      <c r="K29" s="42">
        <v>0</v>
      </c>
      <c r="L29" s="42">
        <v>0</v>
      </c>
      <c r="M29" s="42">
        <v>0</v>
      </c>
      <c r="N29" s="42">
        <v>0</v>
      </c>
      <c r="O29" s="42">
        <v>0</v>
      </c>
    </row>
    <row r="30" spans="1:15" ht="20.100000000000001" customHeight="1" x14ac:dyDescent="0.25">
      <c r="A30" s="41" t="s">
        <v>26</v>
      </c>
      <c r="B30" s="42">
        <v>2</v>
      </c>
      <c r="C30" s="42">
        <v>4</v>
      </c>
      <c r="D30" s="42">
        <v>0</v>
      </c>
      <c r="E30" s="42">
        <v>0</v>
      </c>
      <c r="F30" s="42">
        <v>0</v>
      </c>
      <c r="G30" s="42">
        <v>1</v>
      </c>
      <c r="H30" s="42">
        <v>0</v>
      </c>
      <c r="I30" s="42">
        <v>0</v>
      </c>
      <c r="J30" s="42">
        <v>0</v>
      </c>
      <c r="K30" s="42">
        <v>0</v>
      </c>
      <c r="L30" s="42">
        <v>0</v>
      </c>
      <c r="M30" s="42">
        <v>0</v>
      </c>
      <c r="N30" s="42">
        <v>0</v>
      </c>
      <c r="O30" s="42">
        <v>1</v>
      </c>
    </row>
    <row r="31" spans="1:15" s="39" customFormat="1" ht="20.100000000000001" customHeight="1" x14ac:dyDescent="0.25">
      <c r="A31" s="352" t="s">
        <v>258</v>
      </c>
      <c r="B31" s="40">
        <v>117</v>
      </c>
      <c r="C31" s="40">
        <v>44</v>
      </c>
      <c r="D31" s="40">
        <v>0</v>
      </c>
      <c r="E31" s="40">
        <v>6</v>
      </c>
      <c r="F31" s="40">
        <v>0</v>
      </c>
      <c r="G31" s="40">
        <v>3</v>
      </c>
      <c r="H31" s="40">
        <v>29</v>
      </c>
      <c r="I31" s="40">
        <v>5</v>
      </c>
      <c r="J31" s="40">
        <v>2</v>
      </c>
      <c r="K31" s="40">
        <v>6</v>
      </c>
      <c r="L31" s="40">
        <v>70</v>
      </c>
      <c r="M31" s="40">
        <v>0</v>
      </c>
      <c r="N31" s="40">
        <v>4</v>
      </c>
      <c r="O31" s="40">
        <v>2</v>
      </c>
    </row>
    <row r="32" spans="1:15" ht="20.100000000000001" customHeight="1" x14ac:dyDescent="0.25">
      <c r="A32" s="41" t="s">
        <v>27</v>
      </c>
      <c r="B32" s="42">
        <v>5</v>
      </c>
      <c r="C32" s="42">
        <v>5</v>
      </c>
      <c r="D32" s="42">
        <v>0</v>
      </c>
      <c r="E32" s="42">
        <v>1</v>
      </c>
      <c r="F32" s="42">
        <v>0</v>
      </c>
      <c r="G32" s="42">
        <v>0</v>
      </c>
      <c r="H32" s="42">
        <v>0</v>
      </c>
      <c r="I32" s="42">
        <v>0</v>
      </c>
      <c r="J32" s="42">
        <v>0</v>
      </c>
      <c r="K32" s="42">
        <v>2</v>
      </c>
      <c r="L32" s="42">
        <v>5</v>
      </c>
      <c r="M32" s="42">
        <v>0</v>
      </c>
      <c r="N32" s="42">
        <v>0</v>
      </c>
      <c r="O32" s="42">
        <v>0</v>
      </c>
    </row>
    <row r="33" spans="1:15" ht="20.100000000000001" customHeight="1" x14ac:dyDescent="0.25">
      <c r="A33" s="41" t="s">
        <v>28</v>
      </c>
      <c r="B33" s="42">
        <v>101</v>
      </c>
      <c r="C33" s="42">
        <v>16</v>
      </c>
      <c r="D33" s="42">
        <v>0</v>
      </c>
      <c r="E33" s="42">
        <v>1</v>
      </c>
      <c r="F33" s="42">
        <v>0</v>
      </c>
      <c r="G33" s="42">
        <v>3</v>
      </c>
      <c r="H33" s="42">
        <v>25</v>
      </c>
      <c r="I33" s="42">
        <v>1</v>
      </c>
      <c r="J33" s="42">
        <v>2</v>
      </c>
      <c r="K33" s="42">
        <v>1</v>
      </c>
      <c r="L33" s="42">
        <v>62</v>
      </c>
      <c r="M33" s="42">
        <v>0</v>
      </c>
      <c r="N33" s="42">
        <v>4</v>
      </c>
      <c r="O33" s="42">
        <v>1</v>
      </c>
    </row>
    <row r="34" spans="1:15" ht="20.100000000000001" customHeight="1" x14ac:dyDescent="0.25">
      <c r="A34" s="41" t="s">
        <v>29</v>
      </c>
      <c r="B34" s="42">
        <v>11</v>
      </c>
      <c r="C34" s="42">
        <v>23</v>
      </c>
      <c r="D34" s="42">
        <v>0</v>
      </c>
      <c r="E34" s="42">
        <v>4</v>
      </c>
      <c r="F34" s="42">
        <v>0</v>
      </c>
      <c r="G34" s="42">
        <v>0</v>
      </c>
      <c r="H34" s="42">
        <v>4</v>
      </c>
      <c r="I34" s="42">
        <v>4</v>
      </c>
      <c r="J34" s="42">
        <v>0</v>
      </c>
      <c r="K34" s="42">
        <v>3</v>
      </c>
      <c r="L34" s="42">
        <v>3</v>
      </c>
      <c r="M34" s="42">
        <v>0</v>
      </c>
      <c r="N34" s="42">
        <v>0</v>
      </c>
      <c r="O34" s="42">
        <v>1</v>
      </c>
    </row>
    <row r="35" spans="1:15" s="39" customFormat="1" ht="20.100000000000001" customHeight="1" x14ac:dyDescent="0.25">
      <c r="A35" s="352" t="s">
        <v>259</v>
      </c>
      <c r="B35" s="40">
        <v>1871</v>
      </c>
      <c r="C35" s="40">
        <v>7405</v>
      </c>
      <c r="D35" s="40">
        <v>270</v>
      </c>
      <c r="E35" s="40">
        <v>979</v>
      </c>
      <c r="F35" s="40">
        <v>64</v>
      </c>
      <c r="G35" s="40">
        <v>315</v>
      </c>
      <c r="H35" s="40">
        <v>80</v>
      </c>
      <c r="I35" s="40">
        <v>459</v>
      </c>
      <c r="J35" s="40">
        <v>10</v>
      </c>
      <c r="K35" s="40">
        <v>731</v>
      </c>
      <c r="L35" s="40">
        <v>74</v>
      </c>
      <c r="M35" s="40">
        <v>453</v>
      </c>
      <c r="N35" s="40">
        <v>77</v>
      </c>
      <c r="O35" s="40">
        <v>568</v>
      </c>
    </row>
    <row r="36" spans="1:15" ht="20.100000000000001" customHeight="1" x14ac:dyDescent="0.25">
      <c r="A36" s="41" t="s">
        <v>30</v>
      </c>
      <c r="B36" s="42">
        <v>111</v>
      </c>
      <c r="C36" s="42">
        <v>1492</v>
      </c>
      <c r="D36" s="42">
        <v>13</v>
      </c>
      <c r="E36" s="42">
        <v>349</v>
      </c>
      <c r="F36" s="42">
        <v>0</v>
      </c>
      <c r="G36" s="42">
        <v>5</v>
      </c>
      <c r="H36" s="42">
        <v>31</v>
      </c>
      <c r="I36" s="42">
        <v>5</v>
      </c>
      <c r="J36" s="42">
        <v>1</v>
      </c>
      <c r="K36" s="42">
        <v>255</v>
      </c>
      <c r="L36" s="42">
        <v>15</v>
      </c>
      <c r="M36" s="42">
        <v>87</v>
      </c>
      <c r="N36" s="42">
        <v>1</v>
      </c>
      <c r="O36" s="42">
        <v>72</v>
      </c>
    </row>
    <row r="37" spans="1:15" ht="20.100000000000001" customHeight="1" x14ac:dyDescent="0.25">
      <c r="A37" s="41" t="s">
        <v>31</v>
      </c>
      <c r="B37" s="42">
        <v>1481</v>
      </c>
      <c r="C37" s="42">
        <v>5063</v>
      </c>
      <c r="D37" s="42">
        <v>227</v>
      </c>
      <c r="E37" s="42">
        <v>581</v>
      </c>
      <c r="F37" s="42">
        <v>61</v>
      </c>
      <c r="G37" s="42">
        <v>258</v>
      </c>
      <c r="H37" s="42">
        <v>9</v>
      </c>
      <c r="I37" s="42">
        <v>404</v>
      </c>
      <c r="J37" s="42">
        <v>8</v>
      </c>
      <c r="K37" s="42">
        <v>405</v>
      </c>
      <c r="L37" s="42">
        <v>7</v>
      </c>
      <c r="M37" s="42">
        <v>300</v>
      </c>
      <c r="N37" s="42">
        <v>66</v>
      </c>
      <c r="O37" s="42">
        <v>417</v>
      </c>
    </row>
    <row r="38" spans="1:15" ht="20.100000000000001" customHeight="1" x14ac:dyDescent="0.25">
      <c r="A38" s="41" t="s">
        <v>32</v>
      </c>
      <c r="B38" s="42">
        <v>55</v>
      </c>
      <c r="C38" s="42">
        <v>109</v>
      </c>
      <c r="D38" s="42">
        <v>2</v>
      </c>
      <c r="E38" s="42">
        <v>8</v>
      </c>
      <c r="F38" s="42">
        <v>1</v>
      </c>
      <c r="G38" s="42">
        <v>8</v>
      </c>
      <c r="H38" s="42">
        <v>13</v>
      </c>
      <c r="I38" s="42">
        <v>4</v>
      </c>
      <c r="J38" s="42">
        <v>0</v>
      </c>
      <c r="K38" s="42">
        <v>35</v>
      </c>
      <c r="L38" s="42">
        <v>28</v>
      </c>
      <c r="M38" s="42">
        <v>5</v>
      </c>
      <c r="N38" s="42">
        <v>0</v>
      </c>
      <c r="O38" s="42">
        <v>11</v>
      </c>
    </row>
    <row r="39" spans="1:15" ht="20.100000000000001" customHeight="1" x14ac:dyDescent="0.25">
      <c r="A39" s="41" t="s">
        <v>33</v>
      </c>
      <c r="B39" s="42">
        <v>18</v>
      </c>
      <c r="C39" s="42">
        <v>67</v>
      </c>
      <c r="D39" s="42">
        <v>2</v>
      </c>
      <c r="E39" s="42">
        <v>9</v>
      </c>
      <c r="F39" s="42">
        <v>0</v>
      </c>
      <c r="G39" s="42">
        <v>4</v>
      </c>
      <c r="H39" s="42">
        <v>2</v>
      </c>
      <c r="I39" s="42">
        <v>5</v>
      </c>
      <c r="J39" s="42">
        <v>1</v>
      </c>
      <c r="K39" s="42">
        <v>3</v>
      </c>
      <c r="L39" s="42">
        <v>2</v>
      </c>
      <c r="M39" s="42">
        <v>4</v>
      </c>
      <c r="N39" s="42">
        <v>0</v>
      </c>
      <c r="O39" s="42">
        <v>6</v>
      </c>
    </row>
    <row r="40" spans="1:15" ht="20.100000000000001" customHeight="1" x14ac:dyDescent="0.25">
      <c r="A40" s="41" t="s">
        <v>34</v>
      </c>
      <c r="B40" s="42">
        <v>10</v>
      </c>
      <c r="C40" s="42">
        <v>10</v>
      </c>
      <c r="D40" s="42">
        <v>3</v>
      </c>
      <c r="E40" s="42">
        <v>3</v>
      </c>
      <c r="F40" s="42">
        <v>0</v>
      </c>
      <c r="G40" s="42">
        <v>0</v>
      </c>
      <c r="H40" s="42">
        <v>4</v>
      </c>
      <c r="I40" s="42">
        <v>3</v>
      </c>
      <c r="J40" s="42">
        <v>0</v>
      </c>
      <c r="K40" s="42">
        <v>1</v>
      </c>
      <c r="L40" s="42">
        <v>0</v>
      </c>
      <c r="M40" s="42">
        <v>0</v>
      </c>
      <c r="N40" s="42">
        <v>0</v>
      </c>
      <c r="O40" s="42">
        <v>3</v>
      </c>
    </row>
    <row r="41" spans="1:15" ht="20.100000000000001" customHeight="1" x14ac:dyDescent="0.25">
      <c r="A41" s="41" t="s">
        <v>571</v>
      </c>
      <c r="B41" s="42">
        <v>1</v>
      </c>
      <c r="C41" s="42">
        <v>2</v>
      </c>
      <c r="D41" s="42">
        <v>0</v>
      </c>
      <c r="E41" s="42">
        <v>1</v>
      </c>
      <c r="F41" s="42">
        <v>0</v>
      </c>
      <c r="G41" s="42">
        <v>0</v>
      </c>
      <c r="H41" s="42">
        <v>0</v>
      </c>
      <c r="I41" s="42">
        <v>0</v>
      </c>
      <c r="J41" s="42">
        <v>0</v>
      </c>
      <c r="K41" s="42">
        <v>0</v>
      </c>
      <c r="L41" s="42">
        <v>0</v>
      </c>
      <c r="M41" s="42">
        <v>0</v>
      </c>
      <c r="N41" s="42">
        <v>0</v>
      </c>
      <c r="O41" s="42">
        <v>0</v>
      </c>
    </row>
    <row r="42" spans="1:15" ht="20.100000000000001" customHeight="1" x14ac:dyDescent="0.25">
      <c r="A42" s="41" t="s">
        <v>35</v>
      </c>
      <c r="B42" s="42">
        <v>0</v>
      </c>
      <c r="C42" s="42">
        <v>0</v>
      </c>
      <c r="D42" s="42">
        <v>0</v>
      </c>
      <c r="E42" s="42">
        <v>0</v>
      </c>
      <c r="F42" s="42">
        <v>0</v>
      </c>
      <c r="G42" s="42">
        <v>0</v>
      </c>
      <c r="H42" s="42">
        <v>0</v>
      </c>
      <c r="I42" s="42">
        <v>0</v>
      </c>
      <c r="J42" s="42">
        <v>0</v>
      </c>
      <c r="K42" s="42">
        <v>0</v>
      </c>
      <c r="L42" s="42">
        <v>0</v>
      </c>
      <c r="M42" s="42">
        <v>0</v>
      </c>
      <c r="N42" s="42">
        <v>0</v>
      </c>
      <c r="O42" s="42">
        <v>0</v>
      </c>
    </row>
    <row r="43" spans="1:15" ht="20.100000000000001" customHeight="1" x14ac:dyDescent="0.25">
      <c r="A43" s="41" t="s">
        <v>36</v>
      </c>
      <c r="B43" s="42">
        <v>4</v>
      </c>
      <c r="C43" s="42">
        <v>35</v>
      </c>
      <c r="D43" s="42">
        <v>0</v>
      </c>
      <c r="E43" s="42">
        <v>1</v>
      </c>
      <c r="F43" s="42">
        <v>0</v>
      </c>
      <c r="G43" s="42">
        <v>2</v>
      </c>
      <c r="H43" s="42">
        <v>2</v>
      </c>
      <c r="I43" s="42">
        <v>0</v>
      </c>
      <c r="J43" s="42">
        <v>0</v>
      </c>
      <c r="K43" s="42">
        <v>5</v>
      </c>
      <c r="L43" s="42">
        <v>1</v>
      </c>
      <c r="M43" s="42">
        <v>16</v>
      </c>
      <c r="N43" s="42">
        <v>0</v>
      </c>
      <c r="O43" s="42">
        <v>3</v>
      </c>
    </row>
    <row r="44" spans="1:15" ht="20.100000000000001" customHeight="1" x14ac:dyDescent="0.25">
      <c r="A44" s="41" t="s">
        <v>37</v>
      </c>
      <c r="B44" s="42">
        <v>147</v>
      </c>
      <c r="C44" s="42">
        <v>471</v>
      </c>
      <c r="D44" s="42">
        <v>21</v>
      </c>
      <c r="E44" s="42">
        <v>22</v>
      </c>
      <c r="F44" s="42">
        <v>2</v>
      </c>
      <c r="G44" s="42">
        <v>30</v>
      </c>
      <c r="H44" s="42">
        <v>11</v>
      </c>
      <c r="I44" s="42">
        <v>30</v>
      </c>
      <c r="J44" s="42">
        <v>0</v>
      </c>
      <c r="K44" s="42">
        <v>16</v>
      </c>
      <c r="L44" s="42">
        <v>10</v>
      </c>
      <c r="M44" s="42">
        <v>36</v>
      </c>
      <c r="N44" s="42">
        <v>8</v>
      </c>
      <c r="O44" s="42">
        <v>43</v>
      </c>
    </row>
    <row r="45" spans="1:15" ht="20.100000000000001" customHeight="1" x14ac:dyDescent="0.25">
      <c r="A45" s="41" t="s">
        <v>38</v>
      </c>
      <c r="B45" s="42">
        <v>0</v>
      </c>
      <c r="C45" s="42">
        <v>0</v>
      </c>
      <c r="D45" s="42">
        <v>0</v>
      </c>
      <c r="E45" s="42">
        <v>0</v>
      </c>
      <c r="F45" s="42">
        <v>0</v>
      </c>
      <c r="G45" s="42">
        <v>0</v>
      </c>
      <c r="H45" s="42">
        <v>0</v>
      </c>
      <c r="I45" s="42">
        <v>0</v>
      </c>
      <c r="J45" s="42">
        <v>0</v>
      </c>
      <c r="K45" s="42">
        <v>0</v>
      </c>
      <c r="L45" s="42">
        <v>0</v>
      </c>
      <c r="M45" s="42">
        <v>0</v>
      </c>
      <c r="N45" s="42">
        <v>0</v>
      </c>
      <c r="O45" s="42">
        <v>0</v>
      </c>
    </row>
    <row r="46" spans="1:15" ht="20.100000000000001" customHeight="1" x14ac:dyDescent="0.25">
      <c r="A46" s="41" t="s">
        <v>39</v>
      </c>
      <c r="B46" s="42">
        <v>23</v>
      </c>
      <c r="C46" s="42">
        <v>14</v>
      </c>
      <c r="D46" s="42">
        <v>1</v>
      </c>
      <c r="E46" s="42">
        <v>0</v>
      </c>
      <c r="F46" s="42">
        <v>0</v>
      </c>
      <c r="G46" s="42">
        <v>0</v>
      </c>
      <c r="H46" s="42">
        <v>5</v>
      </c>
      <c r="I46" s="42">
        <v>0</v>
      </c>
      <c r="J46" s="42">
        <v>0</v>
      </c>
      <c r="K46" s="42">
        <v>1</v>
      </c>
      <c r="L46" s="42">
        <v>11</v>
      </c>
      <c r="M46" s="42">
        <v>1</v>
      </c>
      <c r="N46" s="42">
        <v>0</v>
      </c>
      <c r="O46" s="42">
        <v>3</v>
      </c>
    </row>
    <row r="47" spans="1:15" ht="20.100000000000001" customHeight="1" x14ac:dyDescent="0.25">
      <c r="A47" s="41" t="s">
        <v>40</v>
      </c>
      <c r="B47" s="42">
        <v>21</v>
      </c>
      <c r="C47" s="42">
        <v>142</v>
      </c>
      <c r="D47" s="42">
        <v>1</v>
      </c>
      <c r="E47" s="42">
        <v>5</v>
      </c>
      <c r="F47" s="42">
        <v>0</v>
      </c>
      <c r="G47" s="42">
        <v>8</v>
      </c>
      <c r="H47" s="42">
        <v>3</v>
      </c>
      <c r="I47" s="42">
        <v>8</v>
      </c>
      <c r="J47" s="42">
        <v>0</v>
      </c>
      <c r="K47" s="42">
        <v>10</v>
      </c>
      <c r="L47" s="42">
        <v>0</v>
      </c>
      <c r="M47" s="42">
        <v>4</v>
      </c>
      <c r="N47" s="42">
        <v>2</v>
      </c>
      <c r="O47" s="42">
        <v>10</v>
      </c>
    </row>
    <row r="48" spans="1:15" s="39" customFormat="1" ht="20.100000000000001" customHeight="1" x14ac:dyDescent="0.25">
      <c r="A48" s="352" t="s">
        <v>590</v>
      </c>
      <c r="B48" s="40">
        <v>56</v>
      </c>
      <c r="C48" s="40">
        <v>55</v>
      </c>
      <c r="D48" s="40">
        <v>0</v>
      </c>
      <c r="E48" s="40">
        <v>7</v>
      </c>
      <c r="F48" s="40">
        <v>0</v>
      </c>
      <c r="G48" s="40">
        <v>7</v>
      </c>
      <c r="H48" s="40">
        <v>14</v>
      </c>
      <c r="I48" s="40">
        <v>4</v>
      </c>
      <c r="J48" s="40">
        <v>0</v>
      </c>
      <c r="K48" s="40">
        <v>3</v>
      </c>
      <c r="L48" s="40">
        <v>20</v>
      </c>
      <c r="M48" s="40">
        <v>2</v>
      </c>
      <c r="N48" s="40">
        <v>2</v>
      </c>
      <c r="O48" s="40">
        <v>2</v>
      </c>
    </row>
    <row r="49" spans="1:15" ht="20.100000000000001" customHeight="1" x14ac:dyDescent="0.25">
      <c r="A49" s="41" t="s">
        <v>265</v>
      </c>
      <c r="B49" s="42">
        <v>0</v>
      </c>
      <c r="C49" s="42">
        <v>0</v>
      </c>
      <c r="D49" s="42">
        <v>0</v>
      </c>
      <c r="E49" s="42">
        <v>0</v>
      </c>
      <c r="F49" s="42">
        <v>0</v>
      </c>
      <c r="G49" s="42">
        <v>0</v>
      </c>
      <c r="H49" s="42">
        <v>0</v>
      </c>
      <c r="I49" s="42">
        <v>0</v>
      </c>
      <c r="J49" s="42">
        <v>0</v>
      </c>
      <c r="K49" s="42">
        <v>0</v>
      </c>
      <c r="L49" s="42">
        <v>0</v>
      </c>
      <c r="M49" s="42">
        <v>0</v>
      </c>
      <c r="N49" s="42">
        <v>0</v>
      </c>
      <c r="O49" s="42">
        <v>0</v>
      </c>
    </row>
    <row r="50" spans="1:15" ht="20.100000000000001" customHeight="1" x14ac:dyDescent="0.25">
      <c r="A50" s="41" t="s">
        <v>572</v>
      </c>
      <c r="B50" s="42">
        <v>0</v>
      </c>
      <c r="C50" s="42">
        <v>0</v>
      </c>
      <c r="D50" s="42">
        <v>0</v>
      </c>
      <c r="E50" s="42">
        <v>0</v>
      </c>
      <c r="F50" s="42">
        <v>0</v>
      </c>
      <c r="G50" s="42">
        <v>0</v>
      </c>
      <c r="H50" s="42">
        <v>0</v>
      </c>
      <c r="I50" s="42">
        <v>0</v>
      </c>
      <c r="J50" s="42">
        <v>0</v>
      </c>
      <c r="K50" s="42">
        <v>0</v>
      </c>
      <c r="L50" s="42">
        <v>0</v>
      </c>
      <c r="M50" s="42">
        <v>0</v>
      </c>
      <c r="N50" s="42">
        <v>0</v>
      </c>
      <c r="O50" s="42">
        <v>0</v>
      </c>
    </row>
    <row r="51" spans="1:15" ht="20.100000000000001" customHeight="1" x14ac:dyDescent="0.25">
      <c r="A51" s="41" t="s">
        <v>41</v>
      </c>
      <c r="B51" s="42">
        <v>13</v>
      </c>
      <c r="C51" s="42">
        <v>0</v>
      </c>
      <c r="D51" s="42">
        <v>0</v>
      </c>
      <c r="E51" s="42">
        <v>0</v>
      </c>
      <c r="F51" s="42">
        <v>0</v>
      </c>
      <c r="G51" s="42">
        <v>0</v>
      </c>
      <c r="H51" s="42">
        <v>7</v>
      </c>
      <c r="I51" s="42">
        <v>0</v>
      </c>
      <c r="J51" s="42">
        <v>0</v>
      </c>
      <c r="K51" s="42">
        <v>0</v>
      </c>
      <c r="L51" s="42">
        <v>2</v>
      </c>
      <c r="M51" s="42">
        <v>0</v>
      </c>
      <c r="N51" s="42">
        <v>0</v>
      </c>
      <c r="O51" s="42">
        <v>0</v>
      </c>
    </row>
    <row r="52" spans="1:15" ht="20.100000000000001" customHeight="1" x14ac:dyDescent="0.25">
      <c r="A52" s="41" t="s">
        <v>573</v>
      </c>
      <c r="B52" s="42">
        <v>0</v>
      </c>
      <c r="C52" s="42">
        <v>0</v>
      </c>
      <c r="D52" s="42">
        <v>0</v>
      </c>
      <c r="E52" s="42">
        <v>0</v>
      </c>
      <c r="F52" s="42">
        <v>0</v>
      </c>
      <c r="G52" s="42">
        <v>0</v>
      </c>
      <c r="H52" s="42">
        <v>0</v>
      </c>
      <c r="I52" s="42">
        <v>0</v>
      </c>
      <c r="J52" s="42">
        <v>0</v>
      </c>
      <c r="K52" s="42">
        <v>0</v>
      </c>
      <c r="L52" s="42">
        <v>0</v>
      </c>
      <c r="M52" s="42">
        <v>0</v>
      </c>
      <c r="N52" s="42">
        <v>0</v>
      </c>
      <c r="O52" s="42">
        <v>0</v>
      </c>
    </row>
    <row r="53" spans="1:15" ht="20.100000000000001" customHeight="1" x14ac:dyDescent="0.25">
      <c r="A53" s="41" t="s">
        <v>269</v>
      </c>
      <c r="B53" s="42">
        <v>0</v>
      </c>
      <c r="C53" s="42">
        <v>0</v>
      </c>
      <c r="D53" s="42">
        <v>0</v>
      </c>
      <c r="E53" s="42">
        <v>0</v>
      </c>
      <c r="F53" s="42">
        <v>0</v>
      </c>
      <c r="G53" s="42">
        <v>0</v>
      </c>
      <c r="H53" s="42">
        <v>0</v>
      </c>
      <c r="I53" s="42">
        <v>0</v>
      </c>
      <c r="J53" s="42">
        <v>0</v>
      </c>
      <c r="K53" s="42">
        <v>0</v>
      </c>
      <c r="L53" s="42">
        <v>0</v>
      </c>
      <c r="M53" s="42">
        <v>0</v>
      </c>
      <c r="N53" s="42">
        <v>0</v>
      </c>
      <c r="O53" s="42">
        <v>0</v>
      </c>
    </row>
    <row r="54" spans="1:15" ht="20.100000000000001" customHeight="1" x14ac:dyDescent="0.25">
      <c r="A54" s="41" t="s">
        <v>277</v>
      </c>
      <c r="B54" s="42">
        <v>2</v>
      </c>
      <c r="C54" s="42">
        <v>16</v>
      </c>
      <c r="D54" s="42">
        <v>0</v>
      </c>
      <c r="E54" s="42">
        <v>0</v>
      </c>
      <c r="F54" s="42">
        <v>0</v>
      </c>
      <c r="G54" s="42">
        <v>0</v>
      </c>
      <c r="H54" s="42">
        <v>0</v>
      </c>
      <c r="I54" s="42">
        <v>0</v>
      </c>
      <c r="J54" s="42">
        <v>0</v>
      </c>
      <c r="K54" s="42">
        <v>0</v>
      </c>
      <c r="L54" s="42">
        <v>1</v>
      </c>
      <c r="M54" s="42">
        <v>0</v>
      </c>
      <c r="N54" s="42">
        <v>0</v>
      </c>
      <c r="O54" s="42">
        <v>0</v>
      </c>
    </row>
    <row r="55" spans="1:15" ht="20.100000000000001" customHeight="1" x14ac:dyDescent="0.25">
      <c r="A55" s="41" t="s">
        <v>42</v>
      </c>
      <c r="B55" s="42">
        <v>24</v>
      </c>
      <c r="C55" s="42">
        <v>13</v>
      </c>
      <c r="D55" s="42">
        <v>0</v>
      </c>
      <c r="E55" s="42">
        <v>2</v>
      </c>
      <c r="F55" s="42">
        <v>0</v>
      </c>
      <c r="G55" s="42">
        <v>2</v>
      </c>
      <c r="H55" s="42">
        <v>2</v>
      </c>
      <c r="I55" s="42">
        <v>1</v>
      </c>
      <c r="J55" s="42">
        <v>0</v>
      </c>
      <c r="K55" s="42">
        <v>0</v>
      </c>
      <c r="L55" s="42">
        <v>12</v>
      </c>
      <c r="M55" s="42">
        <v>1</v>
      </c>
      <c r="N55" s="42">
        <v>0</v>
      </c>
      <c r="O55" s="42">
        <v>2</v>
      </c>
    </row>
    <row r="56" spans="1:15" ht="20.100000000000001" customHeight="1" x14ac:dyDescent="0.25">
      <c r="A56" s="41" t="s">
        <v>271</v>
      </c>
      <c r="B56" s="42">
        <v>2</v>
      </c>
      <c r="C56" s="42">
        <v>1</v>
      </c>
      <c r="D56" s="42">
        <v>0</v>
      </c>
      <c r="E56" s="42">
        <v>0</v>
      </c>
      <c r="F56" s="42">
        <v>0</v>
      </c>
      <c r="G56" s="42">
        <v>0</v>
      </c>
      <c r="H56" s="42">
        <v>0</v>
      </c>
      <c r="I56" s="42">
        <v>0</v>
      </c>
      <c r="J56" s="42">
        <v>0</v>
      </c>
      <c r="K56" s="42">
        <v>0</v>
      </c>
      <c r="L56" s="42">
        <v>0</v>
      </c>
      <c r="M56" s="42">
        <v>0</v>
      </c>
      <c r="N56" s="42">
        <v>0</v>
      </c>
      <c r="O56" s="42">
        <v>0</v>
      </c>
    </row>
    <row r="57" spans="1:15" ht="20.100000000000001" customHeight="1" x14ac:dyDescent="0.25">
      <c r="A57" s="41" t="s">
        <v>574</v>
      </c>
      <c r="B57" s="42">
        <v>1</v>
      </c>
      <c r="C57" s="42">
        <v>4</v>
      </c>
      <c r="D57" s="42">
        <v>0</v>
      </c>
      <c r="E57" s="42">
        <v>0</v>
      </c>
      <c r="F57" s="42">
        <v>0</v>
      </c>
      <c r="G57" s="42">
        <v>0</v>
      </c>
      <c r="H57" s="42">
        <v>1</v>
      </c>
      <c r="I57" s="42">
        <v>0</v>
      </c>
      <c r="J57" s="42">
        <v>0</v>
      </c>
      <c r="K57" s="42">
        <v>0</v>
      </c>
      <c r="L57" s="42">
        <v>0</v>
      </c>
      <c r="M57" s="42">
        <v>0</v>
      </c>
      <c r="N57" s="42">
        <v>0</v>
      </c>
      <c r="O57" s="42">
        <v>0</v>
      </c>
    </row>
    <row r="58" spans="1:15" ht="20.100000000000001" customHeight="1" x14ac:dyDescent="0.25">
      <c r="A58" s="41" t="s">
        <v>43</v>
      </c>
      <c r="B58" s="42">
        <v>3</v>
      </c>
      <c r="C58" s="42">
        <v>6</v>
      </c>
      <c r="D58" s="42">
        <v>0</v>
      </c>
      <c r="E58" s="42">
        <v>0</v>
      </c>
      <c r="F58" s="42">
        <v>0</v>
      </c>
      <c r="G58" s="42">
        <v>0</v>
      </c>
      <c r="H58" s="42">
        <v>1</v>
      </c>
      <c r="I58" s="42">
        <v>0</v>
      </c>
      <c r="J58" s="42">
        <v>0</v>
      </c>
      <c r="K58" s="42">
        <v>3</v>
      </c>
      <c r="L58" s="42">
        <v>2</v>
      </c>
      <c r="M58" s="42">
        <v>0</v>
      </c>
      <c r="N58" s="42">
        <v>0</v>
      </c>
      <c r="O58" s="42">
        <v>0</v>
      </c>
    </row>
    <row r="59" spans="1:15" ht="20.100000000000001" customHeight="1" x14ac:dyDescent="0.25">
      <c r="A59" s="41" t="s">
        <v>44</v>
      </c>
      <c r="B59" s="42">
        <v>1</v>
      </c>
      <c r="C59" s="42">
        <v>3</v>
      </c>
      <c r="D59" s="42">
        <v>0</v>
      </c>
      <c r="E59" s="42">
        <v>0</v>
      </c>
      <c r="F59" s="42">
        <v>0</v>
      </c>
      <c r="G59" s="42">
        <v>0</v>
      </c>
      <c r="H59" s="42">
        <v>1</v>
      </c>
      <c r="I59" s="42">
        <v>3</v>
      </c>
      <c r="J59" s="42">
        <v>0</v>
      </c>
      <c r="K59" s="42">
        <v>0</v>
      </c>
      <c r="L59" s="42">
        <v>0</v>
      </c>
      <c r="M59" s="42">
        <v>0</v>
      </c>
      <c r="N59" s="42">
        <v>0</v>
      </c>
      <c r="O59" s="42">
        <v>0</v>
      </c>
    </row>
    <row r="60" spans="1:15" ht="20.100000000000001" customHeight="1" x14ac:dyDescent="0.25">
      <c r="A60" s="41" t="s">
        <v>575</v>
      </c>
      <c r="B60" s="42">
        <v>0</v>
      </c>
      <c r="C60" s="42">
        <v>0</v>
      </c>
      <c r="D60" s="42">
        <v>0</v>
      </c>
      <c r="E60" s="42">
        <v>0</v>
      </c>
      <c r="F60" s="42">
        <v>0</v>
      </c>
      <c r="G60" s="42">
        <v>0</v>
      </c>
      <c r="H60" s="42">
        <v>0</v>
      </c>
      <c r="I60" s="42">
        <v>0</v>
      </c>
      <c r="J60" s="42">
        <v>0</v>
      </c>
      <c r="K60" s="42">
        <v>0</v>
      </c>
      <c r="L60" s="42">
        <v>0</v>
      </c>
      <c r="M60" s="42">
        <v>0</v>
      </c>
      <c r="N60" s="42">
        <v>0</v>
      </c>
      <c r="O60" s="42">
        <v>0</v>
      </c>
    </row>
    <row r="61" spans="1:15" ht="20.100000000000001" customHeight="1" x14ac:dyDescent="0.25">
      <c r="A61" s="41" t="s">
        <v>263</v>
      </c>
      <c r="B61" s="42">
        <v>1</v>
      </c>
      <c r="C61" s="42">
        <v>7</v>
      </c>
      <c r="D61" s="42">
        <v>0</v>
      </c>
      <c r="E61" s="42">
        <v>3</v>
      </c>
      <c r="F61" s="42">
        <v>0</v>
      </c>
      <c r="G61" s="42">
        <v>4</v>
      </c>
      <c r="H61" s="42">
        <v>0</v>
      </c>
      <c r="I61" s="42">
        <v>0</v>
      </c>
      <c r="J61" s="42">
        <v>0</v>
      </c>
      <c r="K61" s="42">
        <v>0</v>
      </c>
      <c r="L61" s="42">
        <v>1</v>
      </c>
      <c r="M61" s="42">
        <v>0</v>
      </c>
      <c r="N61" s="42">
        <v>0</v>
      </c>
      <c r="O61" s="42">
        <v>0</v>
      </c>
    </row>
    <row r="62" spans="1:15" ht="20.100000000000001" customHeight="1" x14ac:dyDescent="0.25">
      <c r="A62" s="41" t="s">
        <v>576</v>
      </c>
      <c r="B62" s="42">
        <v>0</v>
      </c>
      <c r="C62" s="42">
        <v>1</v>
      </c>
      <c r="D62" s="42">
        <v>0</v>
      </c>
      <c r="E62" s="42">
        <v>0</v>
      </c>
      <c r="F62" s="42">
        <v>0</v>
      </c>
      <c r="G62" s="42">
        <v>0</v>
      </c>
      <c r="H62" s="42">
        <v>0</v>
      </c>
      <c r="I62" s="42">
        <v>0</v>
      </c>
      <c r="J62" s="42">
        <v>0</v>
      </c>
      <c r="K62" s="42">
        <v>0</v>
      </c>
      <c r="L62" s="42">
        <v>0</v>
      </c>
      <c r="M62" s="42">
        <v>1</v>
      </c>
      <c r="N62" s="42">
        <v>0</v>
      </c>
      <c r="O62" s="42">
        <v>0</v>
      </c>
    </row>
    <row r="63" spans="1:15" ht="20.100000000000001" customHeight="1" x14ac:dyDescent="0.25">
      <c r="A63" s="41" t="s">
        <v>577</v>
      </c>
      <c r="B63" s="42">
        <v>7</v>
      </c>
      <c r="C63" s="42">
        <v>3</v>
      </c>
      <c r="D63" s="42">
        <v>0</v>
      </c>
      <c r="E63" s="42">
        <v>2</v>
      </c>
      <c r="F63" s="42">
        <v>0</v>
      </c>
      <c r="G63" s="42">
        <v>0</v>
      </c>
      <c r="H63" s="42">
        <v>1</v>
      </c>
      <c r="I63" s="42">
        <v>0</v>
      </c>
      <c r="J63" s="42">
        <v>0</v>
      </c>
      <c r="K63" s="42">
        <v>0</v>
      </c>
      <c r="L63" s="42">
        <v>2</v>
      </c>
      <c r="M63" s="42">
        <v>0</v>
      </c>
      <c r="N63" s="42">
        <v>1</v>
      </c>
      <c r="O63" s="42">
        <v>0</v>
      </c>
    </row>
    <row r="64" spans="1:15" ht="20.100000000000001" customHeight="1" x14ac:dyDescent="0.25">
      <c r="A64" s="41" t="s">
        <v>578</v>
      </c>
      <c r="B64" s="42">
        <v>0</v>
      </c>
      <c r="C64" s="42">
        <v>0</v>
      </c>
      <c r="D64" s="42">
        <v>0</v>
      </c>
      <c r="E64" s="42">
        <v>0</v>
      </c>
      <c r="F64" s="42">
        <v>0</v>
      </c>
      <c r="G64" s="42">
        <v>0</v>
      </c>
      <c r="H64" s="42">
        <v>0</v>
      </c>
      <c r="I64" s="42">
        <v>0</v>
      </c>
      <c r="J64" s="42">
        <v>0</v>
      </c>
      <c r="K64" s="42">
        <v>0</v>
      </c>
      <c r="L64" s="42">
        <v>0</v>
      </c>
      <c r="M64" s="42">
        <v>0</v>
      </c>
      <c r="N64" s="42">
        <v>0</v>
      </c>
      <c r="O64" s="42">
        <v>0</v>
      </c>
    </row>
    <row r="65" spans="1:28" ht="20.100000000000001" customHeight="1" x14ac:dyDescent="0.25">
      <c r="A65" s="41" t="s">
        <v>264</v>
      </c>
      <c r="B65" s="42">
        <v>0</v>
      </c>
      <c r="C65" s="42">
        <v>1</v>
      </c>
      <c r="D65" s="42">
        <v>0</v>
      </c>
      <c r="E65" s="42">
        <v>0</v>
      </c>
      <c r="F65" s="42">
        <v>0</v>
      </c>
      <c r="G65" s="42">
        <v>1</v>
      </c>
      <c r="H65" s="42">
        <v>0</v>
      </c>
      <c r="I65" s="42">
        <v>0</v>
      </c>
      <c r="J65" s="42">
        <v>0</v>
      </c>
      <c r="K65" s="42">
        <v>0</v>
      </c>
      <c r="L65" s="42">
        <v>0</v>
      </c>
      <c r="M65" s="42">
        <v>0</v>
      </c>
      <c r="N65" s="42">
        <v>0</v>
      </c>
      <c r="O65" s="42">
        <v>0</v>
      </c>
    </row>
    <row r="66" spans="1:28" ht="20.100000000000001" customHeight="1" x14ac:dyDescent="0.25">
      <c r="A66" s="41" t="s">
        <v>268</v>
      </c>
      <c r="B66" s="42">
        <v>1</v>
      </c>
      <c r="C66" s="42">
        <v>0</v>
      </c>
      <c r="D66" s="42">
        <v>0</v>
      </c>
      <c r="E66" s="42">
        <v>0</v>
      </c>
      <c r="F66" s="42">
        <v>0</v>
      </c>
      <c r="G66" s="42">
        <v>0</v>
      </c>
      <c r="H66" s="42">
        <v>0</v>
      </c>
      <c r="I66" s="42">
        <v>0</v>
      </c>
      <c r="J66" s="42">
        <v>0</v>
      </c>
      <c r="K66" s="42">
        <v>0</v>
      </c>
      <c r="L66" s="42">
        <v>0</v>
      </c>
      <c r="M66" s="42">
        <v>0</v>
      </c>
      <c r="N66" s="42">
        <v>1</v>
      </c>
      <c r="O66" s="42">
        <v>0</v>
      </c>
    </row>
    <row r="67" spans="1:28" ht="20.100000000000001" customHeight="1" thickBot="1" x14ac:dyDescent="0.3">
      <c r="A67" s="41" t="s">
        <v>45</v>
      </c>
      <c r="B67" s="42">
        <v>1</v>
      </c>
      <c r="C67" s="42">
        <v>0</v>
      </c>
      <c r="D67" s="42">
        <v>0</v>
      </c>
      <c r="E67" s="42">
        <v>0</v>
      </c>
      <c r="F67" s="42">
        <v>0</v>
      </c>
      <c r="G67" s="42">
        <v>0</v>
      </c>
      <c r="H67" s="42">
        <v>1</v>
      </c>
      <c r="I67" s="42">
        <v>0</v>
      </c>
      <c r="J67" s="42">
        <v>0</v>
      </c>
      <c r="K67" s="42">
        <v>0</v>
      </c>
      <c r="L67" s="42">
        <v>0</v>
      </c>
      <c r="M67" s="42">
        <v>0</v>
      </c>
      <c r="N67" s="42">
        <v>0</v>
      </c>
      <c r="O67" s="42">
        <v>0</v>
      </c>
    </row>
    <row r="68" spans="1:28" s="48" customFormat="1" ht="15.95" customHeight="1" x14ac:dyDescent="0.25">
      <c r="A68" s="331" t="s">
        <v>588</v>
      </c>
      <c r="B68" s="331"/>
      <c r="C68" s="331"/>
      <c r="D68" s="332"/>
      <c r="E68" s="332"/>
      <c r="F68" s="332"/>
      <c r="G68" s="332"/>
      <c r="H68" s="332"/>
      <c r="I68" s="332"/>
      <c r="J68" s="332"/>
      <c r="K68" s="332"/>
      <c r="L68" s="332"/>
      <c r="M68" s="332"/>
      <c r="N68" s="332"/>
      <c r="O68" s="333" t="s">
        <v>585</v>
      </c>
    </row>
    <row r="69" spans="1:28" s="27" customFormat="1" ht="24.95" customHeight="1" x14ac:dyDescent="0.25">
      <c r="A69" s="347" t="s">
        <v>116</v>
      </c>
      <c r="B69" s="347"/>
      <c r="C69" s="347"/>
      <c r="D69" s="347"/>
      <c r="E69" s="347"/>
      <c r="F69" s="347"/>
      <c r="G69" s="347"/>
    </row>
    <row r="70" spans="1:28" ht="24.95" customHeight="1" thickBot="1" x14ac:dyDescent="0.25">
      <c r="A70" s="28" t="s">
        <v>546</v>
      </c>
      <c r="B70" s="45"/>
      <c r="C70" s="45"/>
      <c r="D70" s="62"/>
      <c r="E70" s="62"/>
      <c r="F70" s="62"/>
      <c r="G70" s="62"/>
      <c r="H70" s="62"/>
      <c r="I70" s="62"/>
      <c r="J70" s="62"/>
      <c r="K70" s="62"/>
      <c r="L70" s="62"/>
      <c r="M70" s="336" t="s">
        <v>587</v>
      </c>
      <c r="N70" s="63"/>
      <c r="O70" s="63"/>
    </row>
    <row r="71" spans="1:28" ht="20.100000000000001" customHeight="1" x14ac:dyDescent="0.25">
      <c r="A71" s="1023" t="s">
        <v>8</v>
      </c>
      <c r="B71" s="1019" t="s">
        <v>9</v>
      </c>
      <c r="C71" s="1020"/>
      <c r="D71" s="1020"/>
      <c r="E71" s="1020"/>
      <c r="F71" s="1020"/>
      <c r="G71" s="1020"/>
      <c r="H71" s="1020"/>
      <c r="I71" s="1020"/>
      <c r="J71" s="1020"/>
      <c r="K71" s="1020"/>
      <c r="L71" s="1020"/>
      <c r="M71" s="1020"/>
      <c r="N71" s="63"/>
      <c r="O71" s="63"/>
    </row>
    <row r="72" spans="1:28" ht="20.100000000000001" customHeight="1" x14ac:dyDescent="0.25">
      <c r="A72" s="1024"/>
      <c r="B72" s="1021" t="s">
        <v>77</v>
      </c>
      <c r="C72" s="1021"/>
      <c r="D72" s="32" t="s">
        <v>78</v>
      </c>
      <c r="E72" s="32"/>
      <c r="F72" s="1021" t="s">
        <v>79</v>
      </c>
      <c r="G72" s="1021"/>
      <c r="H72" s="32" t="s">
        <v>80</v>
      </c>
      <c r="I72" s="32"/>
      <c r="J72" s="1021" t="s">
        <v>81</v>
      </c>
      <c r="K72" s="1021"/>
      <c r="L72" s="32" t="s">
        <v>82</v>
      </c>
      <c r="M72" s="57"/>
      <c r="N72" s="58"/>
      <c r="P72" s="63"/>
    </row>
    <row r="73" spans="1:28" s="39" customFormat="1" ht="20.100000000000001" customHeight="1" x14ac:dyDescent="0.25">
      <c r="A73" s="1025"/>
      <c r="B73" s="334">
        <v>2015</v>
      </c>
      <c r="C73" s="334">
        <v>2016</v>
      </c>
      <c r="D73" s="334">
        <v>2015</v>
      </c>
      <c r="E73" s="334">
        <v>2016</v>
      </c>
      <c r="F73" s="334">
        <v>2015</v>
      </c>
      <c r="G73" s="334">
        <v>2016</v>
      </c>
      <c r="H73" s="334">
        <v>2015</v>
      </c>
      <c r="I73" s="334">
        <v>2016</v>
      </c>
      <c r="J73" s="334">
        <v>2015</v>
      </c>
      <c r="K73" s="334">
        <v>2016</v>
      </c>
      <c r="L73" s="334">
        <v>2015</v>
      </c>
      <c r="M73" s="335">
        <v>2016</v>
      </c>
      <c r="N73" s="56"/>
      <c r="P73" s="61"/>
    </row>
    <row r="74" spans="1:28" s="39" customFormat="1" ht="20.100000000000001" customHeight="1" x14ac:dyDescent="0.25">
      <c r="A74" s="36" t="s">
        <v>10</v>
      </c>
      <c r="B74" s="37">
        <v>307</v>
      </c>
      <c r="C74" s="37">
        <v>823</v>
      </c>
      <c r="D74" s="37">
        <v>164</v>
      </c>
      <c r="E74" s="37">
        <v>761</v>
      </c>
      <c r="F74" s="37">
        <v>124</v>
      </c>
      <c r="G74" s="37">
        <v>623</v>
      </c>
      <c r="H74" s="37">
        <v>353</v>
      </c>
      <c r="I74" s="37">
        <v>621</v>
      </c>
      <c r="J74" s="37">
        <v>268</v>
      </c>
      <c r="K74" s="37">
        <v>651</v>
      </c>
      <c r="L74" s="37">
        <v>388</v>
      </c>
      <c r="M74" s="37">
        <v>901</v>
      </c>
      <c r="P74" s="61"/>
      <c r="Q74" s="41"/>
    </row>
    <row r="75" spans="1:28" ht="20.100000000000001" customHeight="1" x14ac:dyDescent="0.25">
      <c r="A75" s="352" t="s">
        <v>260</v>
      </c>
      <c r="B75" s="40">
        <v>1</v>
      </c>
      <c r="C75" s="40">
        <v>0</v>
      </c>
      <c r="D75" s="40">
        <v>0</v>
      </c>
      <c r="E75" s="40">
        <v>0</v>
      </c>
      <c r="F75" s="40">
        <v>0</v>
      </c>
      <c r="G75" s="40">
        <v>1</v>
      </c>
      <c r="H75" s="40">
        <v>5</v>
      </c>
      <c r="I75" s="40">
        <v>0</v>
      </c>
      <c r="J75" s="40">
        <v>0</v>
      </c>
      <c r="K75" s="40">
        <v>0</v>
      </c>
      <c r="L75" s="40">
        <v>0</v>
      </c>
      <c r="M75" s="40">
        <v>0</v>
      </c>
      <c r="P75" s="63"/>
      <c r="Q75" s="39"/>
      <c r="S75" s="63"/>
      <c r="T75" s="39"/>
      <c r="U75" s="39"/>
      <c r="V75" s="39"/>
      <c r="W75" s="39"/>
      <c r="X75" s="39"/>
      <c r="Y75" s="39"/>
      <c r="Z75" s="39"/>
      <c r="AA75" s="39"/>
      <c r="AB75" s="39"/>
    </row>
    <row r="76" spans="1:28" ht="20.100000000000001" customHeight="1" x14ac:dyDescent="0.25">
      <c r="A76" s="41" t="s">
        <v>17</v>
      </c>
      <c r="B76" s="42">
        <v>0</v>
      </c>
      <c r="C76" s="42">
        <v>0</v>
      </c>
      <c r="D76" s="42">
        <v>0</v>
      </c>
      <c r="E76" s="42">
        <v>0</v>
      </c>
      <c r="F76" s="42">
        <v>0</v>
      </c>
      <c r="G76" s="42">
        <v>0</v>
      </c>
      <c r="H76" s="42">
        <v>5</v>
      </c>
      <c r="I76" s="42">
        <v>0</v>
      </c>
      <c r="J76" s="42">
        <v>0</v>
      </c>
      <c r="K76" s="42">
        <v>0</v>
      </c>
      <c r="L76" s="42">
        <v>0</v>
      </c>
      <c r="M76" s="42">
        <v>0</v>
      </c>
      <c r="P76" s="63"/>
      <c r="S76" s="63"/>
    </row>
    <row r="77" spans="1:28" ht="20.100000000000001" customHeight="1" x14ac:dyDescent="0.25">
      <c r="A77" s="41" t="s">
        <v>18</v>
      </c>
      <c r="B77" s="42">
        <v>0</v>
      </c>
      <c r="C77" s="42">
        <v>0</v>
      </c>
      <c r="D77" s="42">
        <v>0</v>
      </c>
      <c r="E77" s="42">
        <v>0</v>
      </c>
      <c r="F77" s="42">
        <v>0</v>
      </c>
      <c r="G77" s="42">
        <v>0</v>
      </c>
      <c r="H77" s="42">
        <v>0</v>
      </c>
      <c r="I77" s="42">
        <v>0</v>
      </c>
      <c r="J77" s="42">
        <v>0</v>
      </c>
      <c r="K77" s="42">
        <v>0</v>
      </c>
      <c r="L77" s="42">
        <v>0</v>
      </c>
      <c r="M77" s="42">
        <v>0</v>
      </c>
      <c r="P77" s="63"/>
      <c r="S77" s="63"/>
    </row>
    <row r="78" spans="1:28" ht="20.100000000000001" customHeight="1" x14ac:dyDescent="0.25">
      <c r="A78" s="41" t="s">
        <v>19</v>
      </c>
      <c r="B78" s="42">
        <v>0</v>
      </c>
      <c r="C78" s="42">
        <v>0</v>
      </c>
      <c r="D78" s="42">
        <v>0</v>
      </c>
      <c r="E78" s="42">
        <v>0</v>
      </c>
      <c r="F78" s="42">
        <v>0</v>
      </c>
      <c r="G78" s="42">
        <v>0</v>
      </c>
      <c r="H78" s="42">
        <v>0</v>
      </c>
      <c r="I78" s="42">
        <v>0</v>
      </c>
      <c r="J78" s="42">
        <v>0</v>
      </c>
      <c r="K78" s="42">
        <v>0</v>
      </c>
      <c r="L78" s="42">
        <v>0</v>
      </c>
      <c r="M78" s="42">
        <v>0</v>
      </c>
      <c r="P78" s="63"/>
      <c r="S78" s="63"/>
    </row>
    <row r="79" spans="1:28" ht="20.100000000000001" customHeight="1" x14ac:dyDescent="0.25">
      <c r="A79" s="41" t="s">
        <v>559</v>
      </c>
      <c r="B79" s="42">
        <v>0</v>
      </c>
      <c r="C79" s="42">
        <v>0</v>
      </c>
      <c r="D79" s="42">
        <v>0</v>
      </c>
      <c r="E79" s="42">
        <v>0</v>
      </c>
      <c r="F79" s="42">
        <v>0</v>
      </c>
      <c r="G79" s="42">
        <v>0</v>
      </c>
      <c r="H79" s="42">
        <v>0</v>
      </c>
      <c r="I79" s="42">
        <v>0</v>
      </c>
      <c r="J79" s="42">
        <v>0</v>
      </c>
      <c r="K79" s="42">
        <v>0</v>
      </c>
      <c r="L79" s="42">
        <v>0</v>
      </c>
      <c r="M79" s="42">
        <v>0</v>
      </c>
      <c r="P79" s="63"/>
      <c r="S79" s="63"/>
    </row>
    <row r="80" spans="1:28" ht="20.100000000000001" customHeight="1" x14ac:dyDescent="0.25">
      <c r="A80" s="41" t="s">
        <v>560</v>
      </c>
      <c r="B80" s="42">
        <v>0</v>
      </c>
      <c r="C80" s="42">
        <v>0</v>
      </c>
      <c r="D80" s="42">
        <v>0</v>
      </c>
      <c r="E80" s="42">
        <v>0</v>
      </c>
      <c r="F80" s="42">
        <v>0</v>
      </c>
      <c r="G80" s="42">
        <v>0</v>
      </c>
      <c r="H80" s="42">
        <v>0</v>
      </c>
      <c r="I80" s="42">
        <v>0</v>
      </c>
      <c r="J80" s="42">
        <v>0</v>
      </c>
      <c r="K80" s="42">
        <v>0</v>
      </c>
      <c r="L80" s="42">
        <v>0</v>
      </c>
      <c r="M80" s="42">
        <v>0</v>
      </c>
      <c r="P80" s="63"/>
      <c r="S80" s="63"/>
    </row>
    <row r="81" spans="1:28" ht="20.100000000000001" customHeight="1" x14ac:dyDescent="0.25">
      <c r="A81" s="41" t="s">
        <v>561</v>
      </c>
      <c r="B81" s="42">
        <v>0</v>
      </c>
      <c r="C81" s="42">
        <v>0</v>
      </c>
      <c r="D81" s="42">
        <v>0</v>
      </c>
      <c r="E81" s="42">
        <v>0</v>
      </c>
      <c r="F81" s="42">
        <v>0</v>
      </c>
      <c r="G81" s="42">
        <v>1</v>
      </c>
      <c r="H81" s="42">
        <v>0</v>
      </c>
      <c r="I81" s="42">
        <v>0</v>
      </c>
      <c r="J81" s="42">
        <v>0</v>
      </c>
      <c r="K81" s="42">
        <v>0</v>
      </c>
      <c r="L81" s="42">
        <v>0</v>
      </c>
      <c r="M81" s="42">
        <v>0</v>
      </c>
      <c r="P81" s="63"/>
      <c r="S81" s="63"/>
    </row>
    <row r="82" spans="1:28" ht="20.100000000000001" customHeight="1" x14ac:dyDescent="0.25">
      <c r="A82" s="41" t="s">
        <v>562</v>
      </c>
      <c r="B82" s="42">
        <v>0</v>
      </c>
      <c r="C82" s="42">
        <v>0</v>
      </c>
      <c r="D82" s="42">
        <v>0</v>
      </c>
      <c r="E82" s="42">
        <v>0</v>
      </c>
      <c r="F82" s="42">
        <v>0</v>
      </c>
      <c r="G82" s="42">
        <v>0</v>
      </c>
      <c r="H82" s="42">
        <v>0</v>
      </c>
      <c r="I82" s="42">
        <v>0</v>
      </c>
      <c r="J82" s="42">
        <v>0</v>
      </c>
      <c r="K82" s="42">
        <v>0</v>
      </c>
      <c r="L82" s="42">
        <v>0</v>
      </c>
      <c r="M82" s="42">
        <v>0</v>
      </c>
      <c r="P82" s="63"/>
      <c r="S82" s="63"/>
    </row>
    <row r="83" spans="1:28" ht="20.100000000000001" customHeight="1" x14ac:dyDescent="0.25">
      <c r="A83" s="41" t="s">
        <v>20</v>
      </c>
      <c r="B83" s="42">
        <v>0</v>
      </c>
      <c r="C83" s="42">
        <v>0</v>
      </c>
      <c r="D83" s="42">
        <v>0</v>
      </c>
      <c r="E83" s="42">
        <v>0</v>
      </c>
      <c r="F83" s="42">
        <v>0</v>
      </c>
      <c r="G83" s="42">
        <v>0</v>
      </c>
      <c r="H83" s="42">
        <v>0</v>
      </c>
      <c r="I83" s="42">
        <v>0</v>
      </c>
      <c r="J83" s="42">
        <v>0</v>
      </c>
      <c r="K83" s="42">
        <v>0</v>
      </c>
      <c r="L83" s="42">
        <v>0</v>
      </c>
      <c r="M83" s="42">
        <v>0</v>
      </c>
      <c r="P83" s="63"/>
      <c r="S83" s="63"/>
    </row>
    <row r="84" spans="1:28" ht="20.100000000000001" customHeight="1" x14ac:dyDescent="0.25">
      <c r="A84" s="41" t="s">
        <v>563</v>
      </c>
      <c r="B84" s="42">
        <v>0</v>
      </c>
      <c r="C84" s="42">
        <v>0</v>
      </c>
      <c r="D84" s="42">
        <v>0</v>
      </c>
      <c r="E84" s="42">
        <v>0</v>
      </c>
      <c r="F84" s="42">
        <v>0</v>
      </c>
      <c r="G84" s="42">
        <v>0</v>
      </c>
      <c r="H84" s="42">
        <v>0</v>
      </c>
      <c r="I84" s="42">
        <v>0</v>
      </c>
      <c r="J84" s="42">
        <v>0</v>
      </c>
      <c r="K84" s="42">
        <v>0</v>
      </c>
      <c r="L84" s="42">
        <v>0</v>
      </c>
      <c r="M84" s="42">
        <v>0</v>
      </c>
      <c r="P84" s="63"/>
      <c r="S84" s="63"/>
    </row>
    <row r="85" spans="1:28" ht="20.100000000000001" customHeight="1" x14ac:dyDescent="0.25">
      <c r="A85" s="41" t="s">
        <v>564</v>
      </c>
      <c r="B85" s="42">
        <v>0</v>
      </c>
      <c r="C85" s="42">
        <v>0</v>
      </c>
      <c r="D85" s="42">
        <v>0</v>
      </c>
      <c r="E85" s="42">
        <v>0</v>
      </c>
      <c r="F85" s="42">
        <v>0</v>
      </c>
      <c r="G85" s="42">
        <v>0</v>
      </c>
      <c r="H85" s="42">
        <v>0</v>
      </c>
      <c r="I85" s="42">
        <v>0</v>
      </c>
      <c r="J85" s="42">
        <v>0</v>
      </c>
      <c r="K85" s="42">
        <v>0</v>
      </c>
      <c r="L85" s="42">
        <v>0</v>
      </c>
      <c r="M85" s="42">
        <v>0</v>
      </c>
      <c r="P85" s="63"/>
      <c r="S85" s="63"/>
    </row>
    <row r="86" spans="1:28" s="39" customFormat="1" ht="20.100000000000001" customHeight="1" x14ac:dyDescent="0.25">
      <c r="A86" s="41" t="s">
        <v>21</v>
      </c>
      <c r="B86" s="42">
        <v>1</v>
      </c>
      <c r="C86" s="42">
        <v>0</v>
      </c>
      <c r="D86" s="42">
        <v>0</v>
      </c>
      <c r="E86" s="42">
        <v>0</v>
      </c>
      <c r="F86" s="42">
        <v>0</v>
      </c>
      <c r="G86" s="42">
        <v>0</v>
      </c>
      <c r="H86" s="42">
        <v>0</v>
      </c>
      <c r="I86" s="42">
        <v>0</v>
      </c>
      <c r="J86" s="42">
        <v>0</v>
      </c>
      <c r="K86" s="42">
        <v>0</v>
      </c>
      <c r="L86" s="42">
        <v>0</v>
      </c>
      <c r="M86" s="42">
        <v>0</v>
      </c>
      <c r="P86" s="61"/>
      <c r="Q86" s="41"/>
      <c r="S86" s="61"/>
      <c r="T86" s="41"/>
      <c r="U86" s="41"/>
      <c r="V86" s="41"/>
      <c r="W86" s="41"/>
      <c r="X86" s="41"/>
      <c r="Y86" s="41"/>
      <c r="Z86" s="41"/>
      <c r="AA86" s="41"/>
      <c r="AB86" s="41"/>
    </row>
    <row r="87" spans="1:28" ht="20.100000000000001" customHeight="1" x14ac:dyDescent="0.25">
      <c r="A87" s="352" t="s">
        <v>589</v>
      </c>
      <c r="B87" s="40">
        <v>2</v>
      </c>
      <c r="C87" s="40">
        <v>1</v>
      </c>
      <c r="D87" s="40">
        <v>0</v>
      </c>
      <c r="E87" s="40">
        <v>2</v>
      </c>
      <c r="F87" s="40">
        <v>1</v>
      </c>
      <c r="G87" s="40">
        <v>1</v>
      </c>
      <c r="H87" s="40">
        <v>1</v>
      </c>
      <c r="I87" s="40">
        <v>2</v>
      </c>
      <c r="J87" s="40">
        <v>1</v>
      </c>
      <c r="K87" s="40">
        <v>1</v>
      </c>
      <c r="L87" s="40">
        <v>1</v>
      </c>
      <c r="M87" s="40">
        <v>0</v>
      </c>
      <c r="P87" s="63"/>
      <c r="Q87" s="39"/>
      <c r="S87" s="63"/>
      <c r="T87" s="39"/>
      <c r="U87" s="39"/>
      <c r="V87" s="39"/>
      <c r="W87" s="39"/>
      <c r="X87" s="39"/>
      <c r="Y87" s="39"/>
      <c r="Z87" s="39"/>
      <c r="AA87" s="39"/>
      <c r="AB87" s="39"/>
    </row>
    <row r="88" spans="1:28" ht="20.100000000000001" customHeight="1" x14ac:dyDescent="0.25">
      <c r="A88" s="41" t="s">
        <v>22</v>
      </c>
      <c r="B88" s="42">
        <v>0</v>
      </c>
      <c r="C88" s="42">
        <v>0</v>
      </c>
      <c r="D88" s="42">
        <v>0</v>
      </c>
      <c r="E88" s="42">
        <v>1</v>
      </c>
      <c r="F88" s="42">
        <v>0</v>
      </c>
      <c r="G88" s="42">
        <v>0</v>
      </c>
      <c r="H88" s="42">
        <v>0</v>
      </c>
      <c r="I88" s="42">
        <v>0</v>
      </c>
      <c r="J88" s="42">
        <v>0</v>
      </c>
      <c r="K88" s="42">
        <v>0</v>
      </c>
      <c r="L88" s="42">
        <v>0</v>
      </c>
      <c r="M88" s="42">
        <v>0</v>
      </c>
      <c r="P88" s="63"/>
      <c r="S88" s="63"/>
    </row>
    <row r="89" spans="1:28" ht="20.100000000000001" customHeight="1" x14ac:dyDescent="0.25">
      <c r="A89" s="41" t="s">
        <v>23</v>
      </c>
      <c r="B89" s="42">
        <v>0</v>
      </c>
      <c r="C89" s="42">
        <v>0</v>
      </c>
      <c r="D89" s="42">
        <v>0</v>
      </c>
      <c r="E89" s="42">
        <v>0</v>
      </c>
      <c r="F89" s="42">
        <v>0</v>
      </c>
      <c r="G89" s="42">
        <v>0</v>
      </c>
      <c r="H89" s="42">
        <v>1</v>
      </c>
      <c r="I89" s="42">
        <v>1</v>
      </c>
      <c r="J89" s="42">
        <v>0</v>
      </c>
      <c r="K89" s="42">
        <v>0</v>
      </c>
      <c r="L89" s="42">
        <v>0</v>
      </c>
      <c r="M89" s="42">
        <v>0</v>
      </c>
      <c r="P89" s="63"/>
      <c r="S89" s="63"/>
    </row>
    <row r="90" spans="1:28" ht="20.100000000000001" customHeight="1" x14ac:dyDescent="0.25">
      <c r="A90" s="41" t="s">
        <v>565</v>
      </c>
      <c r="B90" s="42">
        <v>0</v>
      </c>
      <c r="C90" s="42">
        <v>0</v>
      </c>
      <c r="D90" s="42">
        <v>0</v>
      </c>
      <c r="E90" s="42">
        <v>0</v>
      </c>
      <c r="F90" s="42">
        <v>0</v>
      </c>
      <c r="G90" s="42">
        <v>1</v>
      </c>
      <c r="H90" s="42">
        <v>0</v>
      </c>
      <c r="I90" s="42">
        <v>0</v>
      </c>
      <c r="J90" s="42">
        <v>0</v>
      </c>
      <c r="K90" s="42">
        <v>0</v>
      </c>
      <c r="L90" s="42">
        <v>0</v>
      </c>
      <c r="M90" s="42">
        <v>0</v>
      </c>
      <c r="P90" s="63"/>
      <c r="S90" s="63"/>
    </row>
    <row r="91" spans="1:28" ht="20.100000000000001" customHeight="1" x14ac:dyDescent="0.25">
      <c r="A91" s="41" t="s">
        <v>24</v>
      </c>
      <c r="B91" s="42">
        <v>1</v>
      </c>
      <c r="C91" s="42">
        <v>0</v>
      </c>
      <c r="D91" s="42">
        <v>0</v>
      </c>
      <c r="E91" s="42">
        <v>0</v>
      </c>
      <c r="F91" s="42">
        <v>0</v>
      </c>
      <c r="G91" s="42">
        <v>0</v>
      </c>
      <c r="H91" s="42">
        <v>0</v>
      </c>
      <c r="I91" s="42">
        <v>0</v>
      </c>
      <c r="J91" s="42">
        <v>0</v>
      </c>
      <c r="K91" s="42">
        <v>0</v>
      </c>
      <c r="L91" s="42">
        <v>0</v>
      </c>
      <c r="M91" s="42">
        <v>0</v>
      </c>
      <c r="P91" s="63"/>
      <c r="S91" s="63"/>
    </row>
    <row r="92" spans="1:28" ht="20.100000000000001" customHeight="1" x14ac:dyDescent="0.25">
      <c r="A92" s="41" t="s">
        <v>566</v>
      </c>
      <c r="B92" s="42">
        <v>0</v>
      </c>
      <c r="C92" s="42">
        <v>0</v>
      </c>
      <c r="D92" s="42">
        <v>0</v>
      </c>
      <c r="E92" s="42">
        <v>0</v>
      </c>
      <c r="F92" s="42">
        <v>0</v>
      </c>
      <c r="G92" s="42">
        <v>0</v>
      </c>
      <c r="H92" s="42">
        <v>0</v>
      </c>
      <c r="I92" s="42">
        <v>0</v>
      </c>
      <c r="J92" s="42">
        <v>0</v>
      </c>
      <c r="K92" s="42">
        <v>0</v>
      </c>
      <c r="L92" s="42">
        <v>0</v>
      </c>
      <c r="M92" s="42">
        <v>0</v>
      </c>
      <c r="P92" s="63"/>
      <c r="S92" s="63"/>
    </row>
    <row r="93" spans="1:28" ht="20.100000000000001" customHeight="1" x14ac:dyDescent="0.25">
      <c r="A93" s="41" t="s">
        <v>567</v>
      </c>
      <c r="B93" s="42">
        <v>0</v>
      </c>
      <c r="C93" s="42">
        <v>0</v>
      </c>
      <c r="D93" s="42">
        <v>0</v>
      </c>
      <c r="E93" s="42">
        <v>0</v>
      </c>
      <c r="F93" s="42">
        <v>0</v>
      </c>
      <c r="G93" s="42">
        <v>0</v>
      </c>
      <c r="H93" s="42">
        <v>0</v>
      </c>
      <c r="I93" s="42">
        <v>0</v>
      </c>
      <c r="J93" s="42">
        <v>0</v>
      </c>
      <c r="K93" s="42">
        <v>0</v>
      </c>
      <c r="L93" s="42">
        <v>0</v>
      </c>
      <c r="M93" s="42">
        <v>0</v>
      </c>
      <c r="N93" s="42"/>
      <c r="O93" s="42"/>
    </row>
    <row r="94" spans="1:28" ht="20.100000000000001" customHeight="1" x14ac:dyDescent="0.25">
      <c r="A94" s="41" t="s">
        <v>568</v>
      </c>
      <c r="B94" s="42">
        <v>0</v>
      </c>
      <c r="C94" s="42">
        <v>1</v>
      </c>
      <c r="D94" s="42">
        <v>0</v>
      </c>
      <c r="E94" s="42">
        <v>0</v>
      </c>
      <c r="F94" s="42">
        <v>0</v>
      </c>
      <c r="G94" s="42">
        <v>0</v>
      </c>
      <c r="H94" s="42">
        <v>0</v>
      </c>
      <c r="I94" s="42">
        <v>0</v>
      </c>
      <c r="J94" s="42">
        <v>0</v>
      </c>
      <c r="K94" s="42">
        <v>0</v>
      </c>
      <c r="L94" s="42">
        <v>0</v>
      </c>
      <c r="M94" s="42">
        <v>0</v>
      </c>
      <c r="N94" s="42"/>
      <c r="O94" s="42"/>
    </row>
    <row r="95" spans="1:28" ht="20.100000000000001" customHeight="1" x14ac:dyDescent="0.25">
      <c r="A95" s="41" t="s">
        <v>25</v>
      </c>
      <c r="B95" s="42">
        <v>0</v>
      </c>
      <c r="C95" s="42">
        <v>0</v>
      </c>
      <c r="D95" s="42">
        <v>0</v>
      </c>
      <c r="E95" s="42">
        <v>1</v>
      </c>
      <c r="F95" s="42">
        <v>0</v>
      </c>
      <c r="G95" s="42">
        <v>0</v>
      </c>
      <c r="H95" s="42">
        <v>0</v>
      </c>
      <c r="I95" s="42">
        <v>0</v>
      </c>
      <c r="J95" s="42">
        <v>0</v>
      </c>
      <c r="K95" s="42">
        <v>0</v>
      </c>
      <c r="L95" s="42">
        <v>0</v>
      </c>
      <c r="M95" s="42">
        <v>0</v>
      </c>
      <c r="N95" s="42"/>
      <c r="O95" s="42"/>
    </row>
    <row r="96" spans="1:28" ht="20.100000000000001" customHeight="1" x14ac:dyDescent="0.25">
      <c r="A96" s="41" t="s">
        <v>569</v>
      </c>
      <c r="B96" s="42">
        <v>0</v>
      </c>
      <c r="C96" s="42">
        <v>0</v>
      </c>
      <c r="D96" s="42">
        <v>0</v>
      </c>
      <c r="E96" s="42">
        <v>0</v>
      </c>
      <c r="F96" s="42">
        <v>1</v>
      </c>
      <c r="G96" s="42">
        <v>0</v>
      </c>
      <c r="H96" s="42">
        <v>0</v>
      </c>
      <c r="I96" s="42">
        <v>0</v>
      </c>
      <c r="J96" s="42">
        <v>0</v>
      </c>
      <c r="K96" s="42">
        <v>0</v>
      </c>
      <c r="L96" s="42">
        <v>0</v>
      </c>
      <c r="M96" s="42">
        <v>0</v>
      </c>
      <c r="N96" s="42"/>
      <c r="O96" s="42"/>
    </row>
    <row r="97" spans="1:28" ht="20.100000000000001" customHeight="1" x14ac:dyDescent="0.25">
      <c r="A97" s="41" t="s">
        <v>570</v>
      </c>
      <c r="B97" s="42">
        <v>1</v>
      </c>
      <c r="C97" s="42">
        <v>0</v>
      </c>
      <c r="D97" s="42">
        <v>0</v>
      </c>
      <c r="E97" s="42">
        <v>0</v>
      </c>
      <c r="F97" s="42">
        <v>0</v>
      </c>
      <c r="G97" s="42">
        <v>0</v>
      </c>
      <c r="H97" s="42">
        <v>0</v>
      </c>
      <c r="I97" s="42">
        <v>0</v>
      </c>
      <c r="J97" s="42">
        <v>0</v>
      </c>
      <c r="K97" s="42">
        <v>0</v>
      </c>
      <c r="L97" s="42">
        <v>0</v>
      </c>
      <c r="M97" s="42">
        <v>0</v>
      </c>
      <c r="N97" s="42"/>
      <c r="O97" s="42"/>
    </row>
    <row r="98" spans="1:28" ht="20.100000000000001" customHeight="1" x14ac:dyDescent="0.25">
      <c r="A98" s="41" t="s">
        <v>26</v>
      </c>
      <c r="B98" s="42">
        <v>0</v>
      </c>
      <c r="C98" s="42">
        <v>0</v>
      </c>
      <c r="D98" s="42">
        <v>0</v>
      </c>
      <c r="E98" s="42">
        <v>0</v>
      </c>
      <c r="F98" s="42">
        <v>0</v>
      </c>
      <c r="G98" s="42">
        <v>0</v>
      </c>
      <c r="H98" s="42">
        <v>0</v>
      </c>
      <c r="I98" s="42">
        <v>1</v>
      </c>
      <c r="J98" s="42">
        <v>1</v>
      </c>
      <c r="K98" s="42">
        <v>1</v>
      </c>
      <c r="L98" s="42">
        <v>1</v>
      </c>
      <c r="M98" s="42">
        <v>0</v>
      </c>
      <c r="N98" s="42"/>
      <c r="O98" s="42"/>
    </row>
    <row r="99" spans="1:28" ht="20.100000000000001" customHeight="1" x14ac:dyDescent="0.25">
      <c r="A99" s="352" t="s">
        <v>258</v>
      </c>
      <c r="B99" s="40">
        <v>1</v>
      </c>
      <c r="C99" s="40">
        <v>6</v>
      </c>
      <c r="D99" s="40">
        <v>0</v>
      </c>
      <c r="E99" s="40">
        <v>5</v>
      </c>
      <c r="F99" s="40">
        <v>0</v>
      </c>
      <c r="G99" s="40">
        <v>0</v>
      </c>
      <c r="H99" s="40">
        <v>3</v>
      </c>
      <c r="I99" s="40">
        <v>6</v>
      </c>
      <c r="J99" s="40">
        <v>6</v>
      </c>
      <c r="K99" s="40">
        <v>4</v>
      </c>
      <c r="L99" s="40">
        <v>2</v>
      </c>
      <c r="M99" s="40">
        <v>1</v>
      </c>
      <c r="P99" s="63"/>
      <c r="Q99" s="39"/>
      <c r="S99" s="63"/>
      <c r="T99" s="39"/>
      <c r="U99" s="39"/>
      <c r="V99" s="39"/>
      <c r="W99" s="39"/>
      <c r="X99" s="39"/>
      <c r="Y99" s="39"/>
      <c r="Z99" s="39"/>
      <c r="AA99" s="39"/>
      <c r="AB99" s="39"/>
    </row>
    <row r="100" spans="1:28" ht="20.100000000000001" customHeight="1" x14ac:dyDescent="0.25">
      <c r="A100" s="41" t="s">
        <v>27</v>
      </c>
      <c r="B100" s="42">
        <v>0</v>
      </c>
      <c r="C100" s="42">
        <v>0</v>
      </c>
      <c r="D100" s="42">
        <v>0</v>
      </c>
      <c r="E100" s="42">
        <v>1</v>
      </c>
      <c r="F100" s="42">
        <v>0</v>
      </c>
      <c r="G100" s="42">
        <v>0</v>
      </c>
      <c r="H100" s="42">
        <v>0</v>
      </c>
      <c r="I100" s="42">
        <v>0</v>
      </c>
      <c r="J100" s="42">
        <v>0</v>
      </c>
      <c r="K100" s="42">
        <v>0</v>
      </c>
      <c r="L100" s="42">
        <v>0</v>
      </c>
      <c r="M100" s="42">
        <v>1</v>
      </c>
      <c r="P100" s="63"/>
      <c r="S100" s="63"/>
    </row>
    <row r="101" spans="1:28" ht="20.100000000000001" customHeight="1" x14ac:dyDescent="0.25">
      <c r="A101" s="41" t="s">
        <v>28</v>
      </c>
      <c r="B101" s="42">
        <v>0</v>
      </c>
      <c r="C101" s="42">
        <v>1</v>
      </c>
      <c r="D101" s="42">
        <v>0</v>
      </c>
      <c r="E101" s="42">
        <v>4</v>
      </c>
      <c r="F101" s="42">
        <v>0</v>
      </c>
      <c r="G101" s="42">
        <v>0</v>
      </c>
      <c r="H101" s="42">
        <v>2</v>
      </c>
      <c r="I101" s="42">
        <v>0</v>
      </c>
      <c r="J101" s="42">
        <v>4</v>
      </c>
      <c r="K101" s="42">
        <v>4</v>
      </c>
      <c r="L101" s="42">
        <v>2</v>
      </c>
      <c r="M101" s="42">
        <v>0</v>
      </c>
      <c r="P101" s="63"/>
      <c r="S101" s="63"/>
    </row>
    <row r="102" spans="1:28" ht="20.100000000000001" customHeight="1" x14ac:dyDescent="0.25">
      <c r="A102" s="41" t="s">
        <v>29</v>
      </c>
      <c r="B102" s="42">
        <v>1</v>
      </c>
      <c r="C102" s="42">
        <v>5</v>
      </c>
      <c r="D102" s="42">
        <v>0</v>
      </c>
      <c r="E102" s="42">
        <v>0</v>
      </c>
      <c r="F102" s="42">
        <v>0</v>
      </c>
      <c r="G102" s="42">
        <v>0</v>
      </c>
      <c r="H102" s="42">
        <v>1</v>
      </c>
      <c r="I102" s="42">
        <v>6</v>
      </c>
      <c r="J102" s="42">
        <v>2</v>
      </c>
      <c r="K102" s="42">
        <v>0</v>
      </c>
      <c r="L102" s="42">
        <v>0</v>
      </c>
      <c r="M102" s="42">
        <v>0</v>
      </c>
      <c r="P102" s="63"/>
      <c r="S102" s="63"/>
    </row>
    <row r="103" spans="1:28" ht="20.100000000000001" customHeight="1" x14ac:dyDescent="0.25">
      <c r="A103" s="352" t="s">
        <v>259</v>
      </c>
      <c r="B103" s="40">
        <v>259</v>
      </c>
      <c r="C103" s="40">
        <v>752</v>
      </c>
      <c r="D103" s="40">
        <v>137</v>
      </c>
      <c r="E103" s="40">
        <v>639</v>
      </c>
      <c r="F103" s="40">
        <v>114</v>
      </c>
      <c r="G103" s="40">
        <v>573</v>
      </c>
      <c r="H103" s="40">
        <v>277</v>
      </c>
      <c r="I103" s="40">
        <v>510</v>
      </c>
      <c r="J103" s="40">
        <v>183</v>
      </c>
      <c r="K103" s="40">
        <v>560</v>
      </c>
      <c r="L103" s="40">
        <v>326</v>
      </c>
      <c r="M103" s="40">
        <v>866</v>
      </c>
      <c r="P103" s="63"/>
      <c r="Q103" s="39"/>
      <c r="S103" s="63"/>
      <c r="T103" s="39"/>
      <c r="U103" s="39"/>
      <c r="V103" s="39"/>
      <c r="W103" s="39"/>
      <c r="X103" s="39"/>
      <c r="Y103" s="39"/>
      <c r="Z103" s="39"/>
      <c r="AA103" s="39"/>
      <c r="AB103" s="39"/>
    </row>
    <row r="104" spans="1:28" ht="20.100000000000001" customHeight="1" x14ac:dyDescent="0.25">
      <c r="A104" s="41" t="s">
        <v>30</v>
      </c>
      <c r="B104" s="42">
        <v>17</v>
      </c>
      <c r="C104" s="42">
        <v>140</v>
      </c>
      <c r="D104" s="42">
        <v>12</v>
      </c>
      <c r="E104" s="42">
        <v>107</v>
      </c>
      <c r="F104" s="42">
        <v>8</v>
      </c>
      <c r="G104" s="42">
        <v>141</v>
      </c>
      <c r="H104" s="42">
        <v>10</v>
      </c>
      <c r="I104" s="42">
        <v>135</v>
      </c>
      <c r="J104" s="42">
        <v>3</v>
      </c>
      <c r="K104" s="42">
        <v>112</v>
      </c>
      <c r="L104" s="42">
        <v>0</v>
      </c>
      <c r="M104" s="42">
        <v>84</v>
      </c>
      <c r="P104" s="64"/>
      <c r="S104" s="64"/>
    </row>
    <row r="105" spans="1:28" ht="20.100000000000001" customHeight="1" x14ac:dyDescent="0.25">
      <c r="A105" s="41" t="s">
        <v>31</v>
      </c>
      <c r="B105" s="42">
        <v>229</v>
      </c>
      <c r="C105" s="42">
        <v>542</v>
      </c>
      <c r="D105" s="42">
        <v>104</v>
      </c>
      <c r="E105" s="42">
        <v>450</v>
      </c>
      <c r="F105" s="42">
        <v>95</v>
      </c>
      <c r="G105" s="42">
        <v>348</v>
      </c>
      <c r="H105" s="42">
        <v>237</v>
      </c>
      <c r="I105" s="42">
        <v>280</v>
      </c>
      <c r="J105" s="42">
        <v>150</v>
      </c>
      <c r="K105" s="42">
        <v>385</v>
      </c>
      <c r="L105" s="42">
        <v>288</v>
      </c>
      <c r="M105" s="42">
        <v>693</v>
      </c>
      <c r="P105" s="63"/>
      <c r="S105" s="63"/>
    </row>
    <row r="106" spans="1:28" ht="20.100000000000001" customHeight="1" x14ac:dyDescent="0.25">
      <c r="A106" s="41" t="s">
        <v>32</v>
      </c>
      <c r="B106" s="42">
        <v>0</v>
      </c>
      <c r="C106" s="42">
        <v>6</v>
      </c>
      <c r="D106" s="42">
        <v>0</v>
      </c>
      <c r="E106" s="42">
        <v>10</v>
      </c>
      <c r="F106" s="42">
        <v>2</v>
      </c>
      <c r="G106" s="42">
        <v>8</v>
      </c>
      <c r="H106" s="42">
        <v>6</v>
      </c>
      <c r="I106" s="42">
        <v>6</v>
      </c>
      <c r="J106" s="42">
        <v>0</v>
      </c>
      <c r="K106" s="42">
        <v>5</v>
      </c>
      <c r="L106" s="42">
        <v>3</v>
      </c>
      <c r="M106" s="42">
        <v>3</v>
      </c>
      <c r="P106" s="63"/>
      <c r="S106" s="63"/>
    </row>
    <row r="107" spans="1:28" ht="20.100000000000001" customHeight="1" x14ac:dyDescent="0.25">
      <c r="A107" s="41" t="s">
        <v>33</v>
      </c>
      <c r="B107" s="42">
        <v>1</v>
      </c>
      <c r="C107" s="42">
        <v>5</v>
      </c>
      <c r="D107" s="42">
        <v>1</v>
      </c>
      <c r="E107" s="42">
        <v>10</v>
      </c>
      <c r="F107" s="42">
        <v>0</v>
      </c>
      <c r="G107" s="42">
        <v>1</v>
      </c>
      <c r="H107" s="42">
        <v>3</v>
      </c>
      <c r="I107" s="42">
        <v>3</v>
      </c>
      <c r="J107" s="42">
        <v>1</v>
      </c>
      <c r="K107" s="42">
        <v>4</v>
      </c>
      <c r="L107" s="42">
        <v>5</v>
      </c>
      <c r="M107" s="42">
        <v>13</v>
      </c>
      <c r="P107" s="63"/>
      <c r="S107" s="63"/>
    </row>
    <row r="108" spans="1:28" ht="20.100000000000001" customHeight="1" x14ac:dyDescent="0.25">
      <c r="A108" s="41" t="s">
        <v>34</v>
      </c>
      <c r="B108" s="42">
        <v>0</v>
      </c>
      <c r="C108" s="42">
        <v>0</v>
      </c>
      <c r="D108" s="42">
        <v>0</v>
      </c>
      <c r="E108" s="42">
        <v>0</v>
      </c>
      <c r="F108" s="42">
        <v>0</v>
      </c>
      <c r="G108" s="42">
        <v>0</v>
      </c>
      <c r="H108" s="42">
        <v>0</v>
      </c>
      <c r="I108" s="42">
        <v>0</v>
      </c>
      <c r="J108" s="42">
        <v>0</v>
      </c>
      <c r="K108" s="42">
        <v>0</v>
      </c>
      <c r="L108" s="42">
        <v>3</v>
      </c>
      <c r="M108" s="42">
        <v>0</v>
      </c>
      <c r="P108" s="63"/>
      <c r="S108" s="63"/>
    </row>
    <row r="109" spans="1:28" ht="20.100000000000001" customHeight="1" x14ac:dyDescent="0.25">
      <c r="A109" s="41" t="s">
        <v>571</v>
      </c>
      <c r="B109" s="42">
        <v>0</v>
      </c>
      <c r="C109" s="42">
        <v>0</v>
      </c>
      <c r="D109" s="42">
        <v>0</v>
      </c>
      <c r="E109" s="42">
        <v>0</v>
      </c>
      <c r="F109" s="42">
        <v>0</v>
      </c>
      <c r="G109" s="42">
        <v>0</v>
      </c>
      <c r="H109" s="42">
        <v>0</v>
      </c>
      <c r="I109" s="42">
        <v>0</v>
      </c>
      <c r="J109" s="42">
        <v>0</v>
      </c>
      <c r="K109" s="42">
        <v>0</v>
      </c>
      <c r="L109" s="42">
        <v>1</v>
      </c>
      <c r="M109" s="42">
        <v>1</v>
      </c>
      <c r="P109" s="63"/>
      <c r="S109" s="63"/>
    </row>
    <row r="110" spans="1:28" ht="20.100000000000001" customHeight="1" x14ac:dyDescent="0.25">
      <c r="A110" s="41" t="s">
        <v>35</v>
      </c>
      <c r="B110" s="42">
        <v>0</v>
      </c>
      <c r="C110" s="42">
        <v>0</v>
      </c>
      <c r="D110" s="42">
        <v>0</v>
      </c>
      <c r="E110" s="42">
        <v>0</v>
      </c>
      <c r="F110" s="42">
        <v>0</v>
      </c>
      <c r="G110" s="42">
        <v>0</v>
      </c>
      <c r="H110" s="42">
        <v>0</v>
      </c>
      <c r="I110" s="42">
        <v>0</v>
      </c>
      <c r="J110" s="42">
        <v>0</v>
      </c>
      <c r="K110" s="42">
        <v>0</v>
      </c>
      <c r="L110" s="42">
        <v>0</v>
      </c>
      <c r="M110" s="42">
        <v>0</v>
      </c>
      <c r="P110" s="63"/>
      <c r="S110" s="63"/>
    </row>
    <row r="111" spans="1:28" ht="20.100000000000001" customHeight="1" x14ac:dyDescent="0.25">
      <c r="A111" s="41" t="s">
        <v>36</v>
      </c>
      <c r="B111" s="42">
        <v>0</v>
      </c>
      <c r="C111" s="42">
        <v>1</v>
      </c>
      <c r="D111" s="42">
        <v>1</v>
      </c>
      <c r="E111" s="42">
        <v>0</v>
      </c>
      <c r="F111" s="42">
        <v>0</v>
      </c>
      <c r="G111" s="42">
        <v>0</v>
      </c>
      <c r="H111" s="42">
        <v>0</v>
      </c>
      <c r="I111" s="42">
        <v>1</v>
      </c>
      <c r="J111" s="42">
        <v>0</v>
      </c>
      <c r="K111" s="42">
        <v>0</v>
      </c>
      <c r="L111" s="42">
        <v>0</v>
      </c>
      <c r="M111" s="42">
        <v>6</v>
      </c>
      <c r="P111" s="63"/>
      <c r="S111" s="63"/>
    </row>
    <row r="112" spans="1:28" s="39" customFormat="1" ht="20.100000000000001" customHeight="1" x14ac:dyDescent="0.25">
      <c r="A112" s="41" t="s">
        <v>37</v>
      </c>
      <c r="B112" s="42">
        <v>10</v>
      </c>
      <c r="C112" s="42">
        <v>39</v>
      </c>
      <c r="D112" s="42">
        <v>17</v>
      </c>
      <c r="E112" s="42">
        <v>48</v>
      </c>
      <c r="F112" s="42">
        <v>4</v>
      </c>
      <c r="G112" s="42">
        <v>53</v>
      </c>
      <c r="H112" s="42">
        <v>17</v>
      </c>
      <c r="I112" s="42">
        <v>61</v>
      </c>
      <c r="J112" s="42">
        <v>22</v>
      </c>
      <c r="K112" s="42">
        <v>41</v>
      </c>
      <c r="L112" s="42">
        <v>25</v>
      </c>
      <c r="M112" s="42">
        <v>52</v>
      </c>
      <c r="P112" s="61"/>
      <c r="Q112" s="41"/>
      <c r="S112" s="61"/>
      <c r="T112" s="41"/>
      <c r="U112" s="41"/>
      <c r="V112" s="41"/>
      <c r="W112" s="41"/>
      <c r="X112" s="41"/>
      <c r="Y112" s="41"/>
      <c r="Z112" s="41"/>
      <c r="AA112" s="41"/>
      <c r="AB112" s="41"/>
    </row>
    <row r="113" spans="1:28" ht="20.100000000000001" customHeight="1" x14ac:dyDescent="0.25">
      <c r="A113" s="41" t="s">
        <v>38</v>
      </c>
      <c r="B113" s="42">
        <v>0</v>
      </c>
      <c r="C113" s="42">
        <v>0</v>
      </c>
      <c r="D113" s="42">
        <v>0</v>
      </c>
      <c r="E113" s="42">
        <v>0</v>
      </c>
      <c r="F113" s="42">
        <v>0</v>
      </c>
      <c r="G113" s="42">
        <v>0</v>
      </c>
      <c r="H113" s="42">
        <v>0</v>
      </c>
      <c r="I113" s="42">
        <v>0</v>
      </c>
      <c r="J113" s="42">
        <v>0</v>
      </c>
      <c r="K113" s="42">
        <v>0</v>
      </c>
      <c r="L113" s="42">
        <v>0</v>
      </c>
      <c r="M113" s="42">
        <v>0</v>
      </c>
      <c r="P113" s="63"/>
      <c r="S113" s="63"/>
    </row>
    <row r="114" spans="1:28" ht="20.100000000000001" customHeight="1" x14ac:dyDescent="0.25">
      <c r="A114" s="41" t="s">
        <v>39</v>
      </c>
      <c r="B114" s="42">
        <v>1</v>
      </c>
      <c r="C114" s="42">
        <v>6</v>
      </c>
      <c r="D114" s="42">
        <v>1</v>
      </c>
      <c r="E114" s="42">
        <v>0</v>
      </c>
      <c r="F114" s="42">
        <v>1</v>
      </c>
      <c r="G114" s="42">
        <v>3</v>
      </c>
      <c r="H114" s="42">
        <v>1</v>
      </c>
      <c r="I114" s="42">
        <v>0</v>
      </c>
      <c r="J114" s="42">
        <v>2</v>
      </c>
      <c r="K114" s="42">
        <v>0</v>
      </c>
      <c r="L114" s="42">
        <v>0</v>
      </c>
      <c r="M114" s="42">
        <v>0</v>
      </c>
      <c r="P114" s="63"/>
      <c r="S114" s="63"/>
    </row>
    <row r="115" spans="1:28" s="39" customFormat="1" ht="20.100000000000001" customHeight="1" x14ac:dyDescent="0.25">
      <c r="A115" s="41" t="s">
        <v>40</v>
      </c>
      <c r="B115" s="42">
        <v>1</v>
      </c>
      <c r="C115" s="42">
        <v>13</v>
      </c>
      <c r="D115" s="42">
        <v>1</v>
      </c>
      <c r="E115" s="42">
        <v>14</v>
      </c>
      <c r="F115" s="42">
        <v>4</v>
      </c>
      <c r="G115" s="42">
        <v>19</v>
      </c>
      <c r="H115" s="42">
        <v>3</v>
      </c>
      <c r="I115" s="42">
        <v>24</v>
      </c>
      <c r="J115" s="42">
        <v>5</v>
      </c>
      <c r="K115" s="42">
        <v>13</v>
      </c>
      <c r="L115" s="42">
        <v>1</v>
      </c>
      <c r="M115" s="42">
        <v>14</v>
      </c>
      <c r="P115" s="61"/>
      <c r="Q115" s="41"/>
      <c r="S115" s="61"/>
      <c r="T115" s="41"/>
      <c r="U115" s="41"/>
      <c r="V115" s="41"/>
      <c r="W115" s="41"/>
      <c r="X115" s="41"/>
      <c r="Y115" s="41"/>
      <c r="Z115" s="41"/>
      <c r="AA115" s="41"/>
      <c r="AB115" s="41"/>
    </row>
    <row r="116" spans="1:28" ht="20.100000000000001" customHeight="1" x14ac:dyDescent="0.25">
      <c r="A116" s="352" t="s">
        <v>590</v>
      </c>
      <c r="B116" s="40">
        <v>5</v>
      </c>
      <c r="C116" s="40">
        <v>1</v>
      </c>
      <c r="D116" s="40">
        <v>0</v>
      </c>
      <c r="E116" s="40">
        <v>2</v>
      </c>
      <c r="F116" s="40">
        <v>0</v>
      </c>
      <c r="G116" s="40">
        <v>6</v>
      </c>
      <c r="H116" s="40">
        <v>9</v>
      </c>
      <c r="I116" s="40">
        <v>3</v>
      </c>
      <c r="J116" s="40">
        <v>4</v>
      </c>
      <c r="K116" s="40">
        <v>14</v>
      </c>
      <c r="L116" s="40">
        <v>2</v>
      </c>
      <c r="M116" s="40">
        <v>4</v>
      </c>
      <c r="P116" s="63"/>
      <c r="Q116" s="39"/>
      <c r="S116" s="63"/>
      <c r="T116" s="39"/>
      <c r="U116" s="39"/>
      <c r="V116" s="39"/>
      <c r="W116" s="39"/>
      <c r="X116" s="39"/>
      <c r="Y116" s="39"/>
      <c r="Z116" s="39"/>
      <c r="AA116" s="39"/>
      <c r="AB116" s="39"/>
    </row>
    <row r="117" spans="1:28" ht="20.100000000000001" customHeight="1" x14ac:dyDescent="0.25">
      <c r="A117" s="41" t="s">
        <v>265</v>
      </c>
      <c r="B117" s="42">
        <v>0</v>
      </c>
      <c r="C117" s="42">
        <v>0</v>
      </c>
      <c r="D117" s="42">
        <v>0</v>
      </c>
      <c r="E117" s="42">
        <v>0</v>
      </c>
      <c r="F117" s="42">
        <v>0</v>
      </c>
      <c r="G117" s="42">
        <v>0</v>
      </c>
      <c r="H117" s="42">
        <v>0</v>
      </c>
      <c r="I117" s="42">
        <v>0</v>
      </c>
      <c r="J117" s="42">
        <v>0</v>
      </c>
      <c r="K117" s="42">
        <v>0</v>
      </c>
      <c r="L117" s="42">
        <v>0</v>
      </c>
      <c r="M117" s="42">
        <v>0</v>
      </c>
      <c r="P117" s="63"/>
      <c r="S117" s="63"/>
    </row>
    <row r="118" spans="1:28" ht="20.100000000000001" customHeight="1" x14ac:dyDescent="0.25">
      <c r="A118" s="41" t="s">
        <v>572</v>
      </c>
      <c r="B118" s="42">
        <v>0</v>
      </c>
      <c r="C118" s="42">
        <v>0</v>
      </c>
      <c r="D118" s="42">
        <v>0</v>
      </c>
      <c r="E118" s="42">
        <v>0</v>
      </c>
      <c r="F118" s="42">
        <v>0</v>
      </c>
      <c r="G118" s="42">
        <v>0</v>
      </c>
      <c r="H118" s="42">
        <v>0</v>
      </c>
      <c r="I118" s="42">
        <v>0</v>
      </c>
      <c r="J118" s="42">
        <v>0</v>
      </c>
      <c r="K118" s="42">
        <v>0</v>
      </c>
      <c r="L118" s="42">
        <v>0</v>
      </c>
      <c r="M118" s="42">
        <v>0</v>
      </c>
      <c r="P118" s="63"/>
      <c r="S118" s="63"/>
    </row>
    <row r="119" spans="1:28" ht="20.100000000000001" customHeight="1" x14ac:dyDescent="0.25">
      <c r="A119" s="41" t="s">
        <v>41</v>
      </c>
      <c r="B119" s="42">
        <v>0</v>
      </c>
      <c r="C119" s="42">
        <v>0</v>
      </c>
      <c r="D119" s="42">
        <v>0</v>
      </c>
      <c r="E119" s="42">
        <v>0</v>
      </c>
      <c r="F119" s="42">
        <v>0</v>
      </c>
      <c r="G119" s="42">
        <v>0</v>
      </c>
      <c r="H119" s="42">
        <v>4</v>
      </c>
      <c r="I119" s="42">
        <v>0</v>
      </c>
      <c r="J119" s="42">
        <v>0</v>
      </c>
      <c r="K119" s="42">
        <v>0</v>
      </c>
      <c r="L119" s="42">
        <v>0</v>
      </c>
      <c r="M119" s="42">
        <v>0</v>
      </c>
      <c r="P119" s="63"/>
      <c r="S119" s="63"/>
    </row>
    <row r="120" spans="1:28" ht="20.100000000000001" customHeight="1" x14ac:dyDescent="0.25">
      <c r="A120" s="41" t="s">
        <v>573</v>
      </c>
      <c r="B120" s="42">
        <v>0</v>
      </c>
      <c r="C120" s="42">
        <v>0</v>
      </c>
      <c r="D120" s="42">
        <v>0</v>
      </c>
      <c r="E120" s="42">
        <v>0</v>
      </c>
      <c r="F120" s="42">
        <v>0</v>
      </c>
      <c r="G120" s="42">
        <v>0</v>
      </c>
      <c r="H120" s="42">
        <v>0</v>
      </c>
      <c r="I120" s="42">
        <v>0</v>
      </c>
      <c r="J120" s="42">
        <v>0</v>
      </c>
      <c r="K120" s="42">
        <v>0</v>
      </c>
      <c r="L120" s="42">
        <v>0</v>
      </c>
      <c r="M120" s="42">
        <v>0</v>
      </c>
      <c r="P120" s="63"/>
      <c r="S120" s="63"/>
    </row>
    <row r="121" spans="1:28" ht="20.100000000000001" customHeight="1" x14ac:dyDescent="0.25">
      <c r="A121" s="41" t="s">
        <v>269</v>
      </c>
      <c r="B121" s="42">
        <v>0</v>
      </c>
      <c r="C121" s="42">
        <v>0</v>
      </c>
      <c r="D121" s="42">
        <v>0</v>
      </c>
      <c r="E121" s="42">
        <v>0</v>
      </c>
      <c r="F121" s="42">
        <v>0</v>
      </c>
      <c r="G121" s="42">
        <v>0</v>
      </c>
      <c r="H121" s="42">
        <v>0</v>
      </c>
      <c r="I121" s="42">
        <v>0</v>
      </c>
      <c r="J121" s="42">
        <v>0</v>
      </c>
      <c r="K121" s="42">
        <v>0</v>
      </c>
      <c r="L121" s="42">
        <v>0</v>
      </c>
      <c r="M121" s="42">
        <v>0</v>
      </c>
      <c r="P121" s="63"/>
      <c r="S121" s="63"/>
    </row>
    <row r="122" spans="1:28" ht="20.100000000000001" customHeight="1" x14ac:dyDescent="0.25">
      <c r="A122" s="41" t="s">
        <v>277</v>
      </c>
      <c r="B122" s="42">
        <v>1</v>
      </c>
      <c r="C122" s="42">
        <v>1</v>
      </c>
      <c r="D122" s="42">
        <v>0</v>
      </c>
      <c r="E122" s="42">
        <v>1</v>
      </c>
      <c r="F122" s="42">
        <v>0</v>
      </c>
      <c r="G122" s="42">
        <v>0</v>
      </c>
      <c r="H122" s="42">
        <v>0</v>
      </c>
      <c r="I122" s="42">
        <v>1</v>
      </c>
      <c r="J122" s="42">
        <v>0</v>
      </c>
      <c r="K122" s="42">
        <v>13</v>
      </c>
      <c r="L122" s="42">
        <v>0</v>
      </c>
      <c r="M122" s="42">
        <v>0</v>
      </c>
      <c r="P122" s="63"/>
      <c r="S122" s="63"/>
    </row>
    <row r="123" spans="1:28" ht="20.100000000000001" customHeight="1" x14ac:dyDescent="0.25">
      <c r="A123" s="41" t="s">
        <v>42</v>
      </c>
      <c r="B123" s="42">
        <v>3</v>
      </c>
      <c r="C123" s="42">
        <v>0</v>
      </c>
      <c r="D123" s="42">
        <v>0</v>
      </c>
      <c r="E123" s="42">
        <v>0</v>
      </c>
      <c r="F123" s="42">
        <v>0</v>
      </c>
      <c r="G123" s="42">
        <v>2</v>
      </c>
      <c r="H123" s="42">
        <v>3</v>
      </c>
      <c r="I123" s="42">
        <v>2</v>
      </c>
      <c r="J123" s="42">
        <v>2</v>
      </c>
      <c r="K123" s="42">
        <v>1</v>
      </c>
      <c r="L123" s="42">
        <v>2</v>
      </c>
      <c r="M123" s="42">
        <v>0</v>
      </c>
      <c r="N123" s="42"/>
      <c r="O123" s="42"/>
    </row>
    <row r="124" spans="1:28" ht="20.100000000000001" customHeight="1" x14ac:dyDescent="0.25">
      <c r="A124" s="41" t="s">
        <v>271</v>
      </c>
      <c r="B124" s="42">
        <v>0</v>
      </c>
      <c r="C124" s="42">
        <v>0</v>
      </c>
      <c r="D124" s="42">
        <v>0</v>
      </c>
      <c r="E124" s="42">
        <v>1</v>
      </c>
      <c r="F124" s="42">
        <v>0</v>
      </c>
      <c r="G124" s="42">
        <v>0</v>
      </c>
      <c r="H124" s="42">
        <v>2</v>
      </c>
      <c r="I124" s="42">
        <v>0</v>
      </c>
      <c r="J124" s="42">
        <v>0</v>
      </c>
      <c r="K124" s="42">
        <v>0</v>
      </c>
      <c r="L124" s="42">
        <v>0</v>
      </c>
      <c r="M124" s="42">
        <v>0</v>
      </c>
      <c r="N124" s="42"/>
      <c r="O124" s="42"/>
    </row>
    <row r="125" spans="1:28" ht="20.100000000000001" customHeight="1" x14ac:dyDescent="0.25">
      <c r="A125" s="41" t="s">
        <v>574</v>
      </c>
      <c r="B125" s="42">
        <v>0</v>
      </c>
      <c r="C125" s="42">
        <v>0</v>
      </c>
      <c r="D125" s="42">
        <v>0</v>
      </c>
      <c r="E125" s="42">
        <v>0</v>
      </c>
      <c r="F125" s="42">
        <v>0</v>
      </c>
      <c r="G125" s="42">
        <v>0</v>
      </c>
      <c r="H125" s="42">
        <v>0</v>
      </c>
      <c r="I125" s="42">
        <v>0</v>
      </c>
      <c r="J125" s="42">
        <v>0</v>
      </c>
      <c r="K125" s="42">
        <v>0</v>
      </c>
      <c r="L125" s="42">
        <v>0</v>
      </c>
      <c r="M125" s="42">
        <v>4</v>
      </c>
      <c r="N125" s="42"/>
      <c r="O125" s="42"/>
    </row>
    <row r="126" spans="1:28" ht="20.100000000000001" customHeight="1" x14ac:dyDescent="0.25">
      <c r="A126" s="41" t="s">
        <v>43</v>
      </c>
      <c r="B126" s="42">
        <v>0</v>
      </c>
      <c r="C126" s="42">
        <v>0</v>
      </c>
      <c r="D126" s="42">
        <v>0</v>
      </c>
      <c r="E126" s="42">
        <v>0</v>
      </c>
      <c r="F126" s="42">
        <v>0</v>
      </c>
      <c r="G126" s="42">
        <v>3</v>
      </c>
      <c r="H126" s="42">
        <v>0</v>
      </c>
      <c r="I126" s="42">
        <v>0</v>
      </c>
      <c r="J126" s="42">
        <v>0</v>
      </c>
      <c r="K126" s="42">
        <v>0</v>
      </c>
      <c r="L126" s="42">
        <v>0</v>
      </c>
      <c r="M126" s="42">
        <v>0</v>
      </c>
      <c r="N126" s="42"/>
      <c r="O126" s="42"/>
    </row>
    <row r="127" spans="1:28" ht="20.100000000000001" customHeight="1" x14ac:dyDescent="0.25">
      <c r="A127" s="41" t="s">
        <v>44</v>
      </c>
      <c r="B127" s="42">
        <v>0</v>
      </c>
      <c r="C127" s="42">
        <v>0</v>
      </c>
      <c r="D127" s="42">
        <v>0</v>
      </c>
      <c r="E127" s="42">
        <v>0</v>
      </c>
      <c r="F127" s="42">
        <v>0</v>
      </c>
      <c r="G127" s="42">
        <v>0</v>
      </c>
      <c r="H127" s="42">
        <v>0</v>
      </c>
      <c r="I127" s="42">
        <v>0</v>
      </c>
      <c r="J127" s="42">
        <v>0</v>
      </c>
      <c r="K127" s="42">
        <v>0</v>
      </c>
      <c r="L127" s="42">
        <v>0</v>
      </c>
      <c r="M127" s="42">
        <v>0</v>
      </c>
      <c r="N127" s="42"/>
      <c r="O127" s="42"/>
    </row>
    <row r="128" spans="1:28" ht="20.100000000000001" customHeight="1" x14ac:dyDescent="0.25">
      <c r="A128" s="41" t="s">
        <v>575</v>
      </c>
      <c r="B128" s="42">
        <v>0</v>
      </c>
      <c r="C128" s="42">
        <v>0</v>
      </c>
      <c r="D128" s="42">
        <v>0</v>
      </c>
      <c r="E128" s="42">
        <v>0</v>
      </c>
      <c r="F128" s="42">
        <v>0</v>
      </c>
      <c r="G128" s="42">
        <v>0</v>
      </c>
      <c r="H128" s="42">
        <v>0</v>
      </c>
      <c r="I128" s="42">
        <v>0</v>
      </c>
      <c r="J128" s="42">
        <v>0</v>
      </c>
      <c r="K128" s="42">
        <v>0</v>
      </c>
      <c r="L128" s="42">
        <v>0</v>
      </c>
      <c r="M128" s="42">
        <v>0</v>
      </c>
      <c r="N128" s="42"/>
      <c r="O128" s="42"/>
    </row>
    <row r="129" spans="1:16" ht="20.100000000000001" customHeight="1" x14ac:dyDescent="0.25">
      <c r="A129" s="41" t="s">
        <v>263</v>
      </c>
      <c r="B129" s="42">
        <v>0</v>
      </c>
      <c r="C129" s="42">
        <v>0</v>
      </c>
      <c r="D129" s="42">
        <v>0</v>
      </c>
      <c r="E129" s="42">
        <v>0</v>
      </c>
      <c r="F129" s="42">
        <v>0</v>
      </c>
      <c r="G129" s="42">
        <v>0</v>
      </c>
      <c r="H129" s="42">
        <v>0</v>
      </c>
      <c r="I129" s="42">
        <v>0</v>
      </c>
      <c r="J129" s="42">
        <v>0</v>
      </c>
      <c r="K129" s="42">
        <v>0</v>
      </c>
      <c r="L129" s="42">
        <v>0</v>
      </c>
      <c r="M129" s="42">
        <v>0</v>
      </c>
      <c r="N129" s="42"/>
      <c r="O129" s="42"/>
    </row>
    <row r="130" spans="1:16" ht="20.100000000000001" customHeight="1" x14ac:dyDescent="0.25">
      <c r="A130" s="41" t="s">
        <v>576</v>
      </c>
      <c r="B130" s="42">
        <v>0</v>
      </c>
      <c r="C130" s="42">
        <v>0</v>
      </c>
      <c r="D130" s="42">
        <v>0</v>
      </c>
      <c r="E130" s="42">
        <v>0</v>
      </c>
      <c r="F130" s="42">
        <v>0</v>
      </c>
      <c r="G130" s="42">
        <v>0</v>
      </c>
      <c r="H130" s="42">
        <v>0</v>
      </c>
      <c r="I130" s="42">
        <v>0</v>
      </c>
      <c r="J130" s="42">
        <v>0</v>
      </c>
      <c r="K130" s="42">
        <v>0</v>
      </c>
      <c r="L130" s="42">
        <v>0</v>
      </c>
      <c r="M130" s="42">
        <v>0</v>
      </c>
      <c r="N130" s="42"/>
      <c r="O130" s="42"/>
    </row>
    <row r="131" spans="1:16" ht="20.100000000000001" customHeight="1" x14ac:dyDescent="0.25">
      <c r="A131" s="41" t="s">
        <v>577</v>
      </c>
      <c r="B131" s="42">
        <v>1</v>
      </c>
      <c r="C131" s="42">
        <v>0</v>
      </c>
      <c r="D131" s="42">
        <v>0</v>
      </c>
      <c r="E131" s="42">
        <v>0</v>
      </c>
      <c r="F131" s="42">
        <v>0</v>
      </c>
      <c r="G131" s="42">
        <v>1</v>
      </c>
      <c r="H131" s="42">
        <v>0</v>
      </c>
      <c r="I131" s="42">
        <v>0</v>
      </c>
      <c r="J131" s="42">
        <v>2</v>
      </c>
      <c r="K131" s="42">
        <v>0</v>
      </c>
      <c r="L131" s="42">
        <v>0</v>
      </c>
      <c r="M131" s="42">
        <v>0</v>
      </c>
      <c r="N131" s="42"/>
      <c r="O131" s="42"/>
    </row>
    <row r="132" spans="1:16" ht="20.100000000000001" customHeight="1" x14ac:dyDescent="0.25">
      <c r="A132" s="41" t="s">
        <v>578</v>
      </c>
      <c r="B132" s="42">
        <v>0</v>
      </c>
      <c r="C132" s="42">
        <v>0</v>
      </c>
      <c r="D132" s="42">
        <v>0</v>
      </c>
      <c r="E132" s="42">
        <v>0</v>
      </c>
      <c r="F132" s="42">
        <v>0</v>
      </c>
      <c r="G132" s="42">
        <v>0</v>
      </c>
      <c r="H132" s="42">
        <v>0</v>
      </c>
      <c r="I132" s="42">
        <v>0</v>
      </c>
      <c r="J132" s="42">
        <v>0</v>
      </c>
      <c r="K132" s="42">
        <v>0</v>
      </c>
      <c r="L132" s="42">
        <v>0</v>
      </c>
      <c r="M132" s="42">
        <v>0</v>
      </c>
      <c r="N132" s="42"/>
      <c r="O132" s="42"/>
    </row>
    <row r="133" spans="1:16" ht="20.100000000000001" customHeight="1" x14ac:dyDescent="0.25">
      <c r="A133" s="41" t="s">
        <v>264</v>
      </c>
      <c r="B133" s="42">
        <v>0</v>
      </c>
      <c r="C133" s="42">
        <v>0</v>
      </c>
      <c r="D133" s="42">
        <v>0</v>
      </c>
      <c r="E133" s="42">
        <v>0</v>
      </c>
      <c r="F133" s="42">
        <v>0</v>
      </c>
      <c r="G133" s="42">
        <v>0</v>
      </c>
      <c r="H133" s="42">
        <v>0</v>
      </c>
      <c r="I133" s="42">
        <v>0</v>
      </c>
      <c r="J133" s="42">
        <v>0</v>
      </c>
      <c r="K133" s="42">
        <v>0</v>
      </c>
      <c r="L133" s="42">
        <v>0</v>
      </c>
      <c r="M133" s="42">
        <v>0</v>
      </c>
      <c r="N133" s="42"/>
      <c r="O133" s="42"/>
    </row>
    <row r="134" spans="1:16" ht="20.100000000000001" customHeight="1" x14ac:dyDescent="0.25">
      <c r="A134" s="41" t="s">
        <v>268</v>
      </c>
      <c r="B134" s="42">
        <v>0</v>
      </c>
      <c r="C134" s="42">
        <v>0</v>
      </c>
      <c r="D134" s="42">
        <v>0</v>
      </c>
      <c r="E134" s="42">
        <v>0</v>
      </c>
      <c r="F134" s="42">
        <v>0</v>
      </c>
      <c r="G134" s="42">
        <v>0</v>
      </c>
      <c r="H134" s="42">
        <v>0</v>
      </c>
      <c r="I134" s="42">
        <v>0</v>
      </c>
      <c r="J134" s="42">
        <v>0</v>
      </c>
      <c r="K134" s="42">
        <v>0</v>
      </c>
      <c r="L134" s="42">
        <v>0</v>
      </c>
      <c r="M134" s="42">
        <v>0</v>
      </c>
      <c r="N134" s="42"/>
      <c r="O134" s="42"/>
    </row>
    <row r="135" spans="1:16" ht="20.100000000000001" customHeight="1" thickBot="1" x14ac:dyDescent="0.3">
      <c r="A135" s="41" t="s">
        <v>45</v>
      </c>
      <c r="B135" s="42">
        <v>0</v>
      </c>
      <c r="C135" s="42">
        <v>0</v>
      </c>
      <c r="D135" s="42">
        <v>0</v>
      </c>
      <c r="E135" s="42">
        <v>0</v>
      </c>
      <c r="F135" s="42">
        <v>0</v>
      </c>
      <c r="G135" s="42">
        <v>0</v>
      </c>
      <c r="H135" s="42">
        <v>0</v>
      </c>
      <c r="I135" s="42">
        <v>0</v>
      </c>
      <c r="J135" s="42">
        <v>0</v>
      </c>
      <c r="K135" s="42">
        <v>0</v>
      </c>
      <c r="L135" s="42">
        <v>0</v>
      </c>
      <c r="M135" s="42">
        <v>0</v>
      </c>
      <c r="N135" s="42"/>
      <c r="O135" s="42"/>
    </row>
    <row r="136" spans="1:16" s="48" customFormat="1" ht="15.95" customHeight="1" x14ac:dyDescent="0.25">
      <c r="A136" s="331" t="s">
        <v>588</v>
      </c>
      <c r="B136" s="331"/>
      <c r="C136" s="331"/>
      <c r="D136" s="332"/>
      <c r="E136" s="332"/>
      <c r="F136" s="332"/>
      <c r="G136" s="332"/>
      <c r="H136" s="332"/>
      <c r="I136" s="332"/>
      <c r="J136" s="332"/>
      <c r="K136" s="332"/>
      <c r="L136" s="332"/>
      <c r="M136" s="333" t="s">
        <v>585</v>
      </c>
    </row>
    <row r="137" spans="1:16" s="27" customFormat="1" ht="24.95" customHeight="1" x14ac:dyDescent="0.25">
      <c r="A137" s="347" t="s">
        <v>116</v>
      </c>
      <c r="B137" s="347"/>
      <c r="C137" s="347"/>
      <c r="D137" s="347"/>
      <c r="E137" s="347"/>
      <c r="F137" s="347"/>
      <c r="G137" s="347"/>
    </row>
    <row r="138" spans="1:16" s="55" customFormat="1" ht="24.95" customHeight="1" thickBot="1" x14ac:dyDescent="0.25">
      <c r="A138" s="28" t="s">
        <v>546</v>
      </c>
      <c r="B138" s="53"/>
      <c r="C138" s="53"/>
      <c r="D138" s="53"/>
      <c r="E138" s="53"/>
      <c r="F138" s="53"/>
      <c r="G138" s="53"/>
      <c r="H138" s="53"/>
      <c r="I138" s="53"/>
      <c r="J138" s="53"/>
      <c r="K138" s="53"/>
      <c r="L138" s="53"/>
      <c r="M138" s="53"/>
      <c r="N138" s="53"/>
      <c r="O138" s="336" t="s">
        <v>587</v>
      </c>
      <c r="P138" s="54"/>
    </row>
    <row r="139" spans="1:16" s="39" customFormat="1" ht="20.100000000000001" customHeight="1" x14ac:dyDescent="0.25">
      <c r="A139" s="1023" t="s">
        <v>8</v>
      </c>
      <c r="B139" s="1019" t="s">
        <v>9</v>
      </c>
      <c r="C139" s="1020"/>
      <c r="D139" s="1020"/>
      <c r="E139" s="1020"/>
      <c r="F139" s="1020"/>
      <c r="G139" s="1020"/>
      <c r="H139" s="1020"/>
      <c r="I139" s="1020"/>
      <c r="J139" s="1020"/>
      <c r="K139" s="1020"/>
      <c r="L139" s="1020"/>
      <c r="M139" s="1020"/>
      <c r="N139" s="1020"/>
      <c r="O139" s="1020"/>
      <c r="P139" s="56"/>
    </row>
    <row r="140" spans="1:16" ht="20.100000000000001" customHeight="1" x14ac:dyDescent="0.25">
      <c r="A140" s="1024"/>
      <c r="B140" s="1021" t="s">
        <v>10</v>
      </c>
      <c r="C140" s="1021"/>
      <c r="D140" s="32" t="s">
        <v>69</v>
      </c>
      <c r="E140" s="32"/>
      <c r="F140" s="32" t="s">
        <v>70</v>
      </c>
      <c r="G140" s="32"/>
      <c r="H140" s="32" t="s">
        <v>71</v>
      </c>
      <c r="I140" s="32"/>
      <c r="J140" s="32" t="s">
        <v>72</v>
      </c>
      <c r="K140" s="32"/>
      <c r="L140" s="32" t="s">
        <v>73</v>
      </c>
      <c r="M140" s="32"/>
      <c r="N140" s="32" t="s">
        <v>74</v>
      </c>
      <c r="O140" s="57"/>
      <c r="P140" s="58"/>
    </row>
    <row r="141" spans="1:16" ht="20.100000000000001" customHeight="1" x14ac:dyDescent="0.25">
      <c r="A141" s="1025"/>
      <c r="B141" s="59">
        <v>2015</v>
      </c>
      <c r="C141" s="59">
        <v>2016</v>
      </c>
      <c r="D141" s="59">
        <v>2015</v>
      </c>
      <c r="E141" s="59">
        <v>2016</v>
      </c>
      <c r="F141" s="334">
        <v>2015</v>
      </c>
      <c r="G141" s="334">
        <v>2016</v>
      </c>
      <c r="H141" s="334">
        <v>2015</v>
      </c>
      <c r="I141" s="334">
        <v>2016</v>
      </c>
      <c r="J141" s="334">
        <v>2015</v>
      </c>
      <c r="K141" s="334">
        <v>2016</v>
      </c>
      <c r="L141" s="334">
        <v>2015</v>
      </c>
      <c r="M141" s="334">
        <v>2016</v>
      </c>
      <c r="N141" s="334">
        <v>2015</v>
      </c>
      <c r="O141" s="335">
        <v>2016</v>
      </c>
      <c r="P141" s="58"/>
    </row>
    <row r="142" spans="1:16" ht="20.100000000000001" customHeight="1" x14ac:dyDescent="0.25">
      <c r="A142" s="352" t="s">
        <v>256</v>
      </c>
      <c r="B142" s="40">
        <v>902</v>
      </c>
      <c r="C142" s="40">
        <v>726</v>
      </c>
      <c r="D142" s="40">
        <v>32</v>
      </c>
      <c r="E142" s="40">
        <v>69</v>
      </c>
      <c r="F142" s="40">
        <v>2</v>
      </c>
      <c r="G142" s="40">
        <v>30</v>
      </c>
      <c r="H142" s="40">
        <v>493</v>
      </c>
      <c r="I142" s="40">
        <v>46</v>
      </c>
      <c r="J142" s="40">
        <v>11</v>
      </c>
      <c r="K142" s="40">
        <v>53</v>
      </c>
      <c r="L142" s="40">
        <v>87</v>
      </c>
      <c r="M142" s="40">
        <v>55</v>
      </c>
      <c r="N142" s="40">
        <v>16</v>
      </c>
      <c r="O142" s="40">
        <v>58</v>
      </c>
    </row>
    <row r="143" spans="1:16" ht="20.100000000000001" customHeight="1" x14ac:dyDescent="0.25">
      <c r="A143" s="41" t="s">
        <v>46</v>
      </c>
      <c r="B143" s="42">
        <v>137</v>
      </c>
      <c r="C143" s="42">
        <v>218</v>
      </c>
      <c r="D143" s="42">
        <v>20</v>
      </c>
      <c r="E143" s="42">
        <v>23</v>
      </c>
      <c r="F143" s="42">
        <v>0</v>
      </c>
      <c r="G143" s="42">
        <v>7</v>
      </c>
      <c r="H143" s="42">
        <v>4</v>
      </c>
      <c r="I143" s="42">
        <v>9</v>
      </c>
      <c r="J143" s="42">
        <v>2</v>
      </c>
      <c r="K143" s="42">
        <v>12</v>
      </c>
      <c r="L143" s="42">
        <v>10</v>
      </c>
      <c r="M143" s="42">
        <v>20</v>
      </c>
      <c r="N143" s="42">
        <v>1</v>
      </c>
      <c r="O143" s="42">
        <v>13</v>
      </c>
    </row>
    <row r="144" spans="1:16" ht="20.100000000000001" customHeight="1" x14ac:dyDescent="0.25">
      <c r="A144" s="41" t="s">
        <v>47</v>
      </c>
      <c r="B144" s="42">
        <v>6</v>
      </c>
      <c r="C144" s="42">
        <v>8</v>
      </c>
      <c r="D144" s="42">
        <v>0</v>
      </c>
      <c r="E144" s="42">
        <v>1</v>
      </c>
      <c r="F144" s="42">
        <v>0</v>
      </c>
      <c r="G144" s="42">
        <v>0</v>
      </c>
      <c r="H144" s="42">
        <v>0</v>
      </c>
      <c r="I144" s="42">
        <v>0</v>
      </c>
      <c r="J144" s="42">
        <v>0</v>
      </c>
      <c r="K144" s="42">
        <v>1</v>
      </c>
      <c r="L144" s="42">
        <v>1</v>
      </c>
      <c r="M144" s="42">
        <v>1</v>
      </c>
      <c r="N144" s="42">
        <v>0</v>
      </c>
      <c r="O144" s="42">
        <v>2</v>
      </c>
    </row>
    <row r="145" spans="1:15" ht="20.100000000000001" customHeight="1" x14ac:dyDescent="0.25">
      <c r="A145" s="41" t="s">
        <v>48</v>
      </c>
      <c r="B145" s="42">
        <v>3</v>
      </c>
      <c r="C145" s="42">
        <v>10</v>
      </c>
      <c r="D145" s="42">
        <v>0</v>
      </c>
      <c r="E145" s="42">
        <v>3</v>
      </c>
      <c r="F145" s="42">
        <v>0</v>
      </c>
      <c r="G145" s="42">
        <v>3</v>
      </c>
      <c r="H145" s="42">
        <v>0</v>
      </c>
      <c r="I145" s="42">
        <v>0</v>
      </c>
      <c r="J145" s="42">
        <v>0</v>
      </c>
      <c r="K145" s="42">
        <v>1</v>
      </c>
      <c r="L145" s="42">
        <v>0</v>
      </c>
      <c r="M145" s="42">
        <v>0</v>
      </c>
      <c r="N145" s="42">
        <v>0</v>
      </c>
      <c r="O145" s="42">
        <v>0</v>
      </c>
    </row>
    <row r="146" spans="1:15" ht="20.100000000000001" customHeight="1" x14ac:dyDescent="0.25">
      <c r="A146" s="41" t="s">
        <v>579</v>
      </c>
      <c r="B146" s="42">
        <v>1</v>
      </c>
      <c r="C146" s="42">
        <v>0</v>
      </c>
      <c r="D146" s="42">
        <v>0</v>
      </c>
      <c r="E146" s="42">
        <v>0</v>
      </c>
      <c r="F146" s="42">
        <v>0</v>
      </c>
      <c r="G146" s="42">
        <v>0</v>
      </c>
      <c r="H146" s="42">
        <v>0</v>
      </c>
      <c r="I146" s="42">
        <v>0</v>
      </c>
      <c r="J146" s="42">
        <v>0</v>
      </c>
      <c r="K146" s="42">
        <v>0</v>
      </c>
      <c r="L146" s="42">
        <v>0</v>
      </c>
      <c r="M146" s="42">
        <v>0</v>
      </c>
      <c r="N146" s="42">
        <v>0</v>
      </c>
      <c r="O146" s="42">
        <v>0</v>
      </c>
    </row>
    <row r="147" spans="1:15" ht="20.100000000000001" customHeight="1" x14ac:dyDescent="0.25">
      <c r="A147" s="41" t="s">
        <v>270</v>
      </c>
      <c r="B147" s="42">
        <v>1</v>
      </c>
      <c r="C147" s="42">
        <v>1</v>
      </c>
      <c r="D147" s="42">
        <v>0</v>
      </c>
      <c r="E147" s="42">
        <v>0</v>
      </c>
      <c r="F147" s="42">
        <v>0</v>
      </c>
      <c r="G147" s="42">
        <v>0</v>
      </c>
      <c r="H147" s="42">
        <v>0</v>
      </c>
      <c r="I147" s="42">
        <v>0</v>
      </c>
      <c r="J147" s="42">
        <v>0</v>
      </c>
      <c r="K147" s="42">
        <v>0</v>
      </c>
      <c r="L147" s="42">
        <v>1</v>
      </c>
      <c r="M147" s="42">
        <v>0</v>
      </c>
      <c r="N147" s="42">
        <v>0</v>
      </c>
      <c r="O147" s="42">
        <v>0</v>
      </c>
    </row>
    <row r="148" spans="1:15" ht="20.100000000000001" customHeight="1" x14ac:dyDescent="0.25">
      <c r="A148" s="41" t="s">
        <v>49</v>
      </c>
      <c r="B148" s="42">
        <v>3</v>
      </c>
      <c r="C148" s="42">
        <v>6</v>
      </c>
      <c r="D148" s="42">
        <v>0</v>
      </c>
      <c r="E148" s="42">
        <v>3</v>
      </c>
      <c r="F148" s="42">
        <v>0</v>
      </c>
      <c r="G148" s="42">
        <v>0</v>
      </c>
      <c r="H148" s="42">
        <v>0</v>
      </c>
      <c r="I148" s="42">
        <v>1</v>
      </c>
      <c r="J148" s="42">
        <v>0</v>
      </c>
      <c r="K148" s="42">
        <v>0</v>
      </c>
      <c r="L148" s="42">
        <v>2</v>
      </c>
      <c r="M148" s="42">
        <v>0</v>
      </c>
      <c r="N148" s="42">
        <v>0</v>
      </c>
      <c r="O148" s="42">
        <v>0</v>
      </c>
    </row>
    <row r="149" spans="1:15" ht="20.100000000000001" customHeight="1" x14ac:dyDescent="0.25">
      <c r="A149" s="41" t="s">
        <v>580</v>
      </c>
      <c r="B149" s="42">
        <v>1</v>
      </c>
      <c r="C149" s="42">
        <v>2</v>
      </c>
      <c r="D149" s="42">
        <v>0</v>
      </c>
      <c r="E149" s="42">
        <v>0</v>
      </c>
      <c r="F149" s="42">
        <v>0</v>
      </c>
      <c r="G149" s="42">
        <v>1</v>
      </c>
      <c r="H149" s="42">
        <v>0</v>
      </c>
      <c r="I149" s="42">
        <v>0</v>
      </c>
      <c r="J149" s="42">
        <v>0</v>
      </c>
      <c r="K149" s="42">
        <v>0</v>
      </c>
      <c r="L149" s="42">
        <v>0</v>
      </c>
      <c r="M149" s="42">
        <v>1</v>
      </c>
      <c r="N149" s="42">
        <v>0</v>
      </c>
      <c r="O149" s="42">
        <v>0</v>
      </c>
    </row>
    <row r="150" spans="1:15" ht="20.100000000000001" customHeight="1" x14ac:dyDescent="0.25">
      <c r="A150" s="41" t="s">
        <v>276</v>
      </c>
      <c r="B150" s="42">
        <v>1</v>
      </c>
      <c r="C150" s="42">
        <v>11</v>
      </c>
      <c r="D150" s="42">
        <v>0</v>
      </c>
      <c r="E150" s="42">
        <v>1</v>
      </c>
      <c r="F150" s="42">
        <v>0</v>
      </c>
      <c r="G150" s="42">
        <v>0</v>
      </c>
      <c r="H150" s="42">
        <v>0</v>
      </c>
      <c r="I150" s="42">
        <v>0</v>
      </c>
      <c r="J150" s="42">
        <v>0</v>
      </c>
      <c r="K150" s="42">
        <v>1</v>
      </c>
      <c r="L150" s="42">
        <v>0</v>
      </c>
      <c r="M150" s="42">
        <v>1</v>
      </c>
      <c r="N150" s="42">
        <v>0</v>
      </c>
      <c r="O150" s="42">
        <v>0</v>
      </c>
    </row>
    <row r="151" spans="1:15" ht="20.100000000000001" customHeight="1" x14ac:dyDescent="0.25">
      <c r="A151" s="41" t="s">
        <v>50</v>
      </c>
      <c r="B151" s="42">
        <v>22</v>
      </c>
      <c r="C151" s="42">
        <v>46</v>
      </c>
      <c r="D151" s="42">
        <v>1</v>
      </c>
      <c r="E151" s="42">
        <v>2</v>
      </c>
      <c r="F151" s="42">
        <v>0</v>
      </c>
      <c r="G151" s="42">
        <v>4</v>
      </c>
      <c r="H151" s="42">
        <v>4</v>
      </c>
      <c r="I151" s="42">
        <v>2</v>
      </c>
      <c r="J151" s="42">
        <v>0</v>
      </c>
      <c r="K151" s="42">
        <v>4</v>
      </c>
      <c r="L151" s="42">
        <v>5</v>
      </c>
      <c r="M151" s="42">
        <v>1</v>
      </c>
      <c r="N151" s="42">
        <v>1</v>
      </c>
      <c r="O151" s="42">
        <v>7</v>
      </c>
    </row>
    <row r="152" spans="1:15" ht="20.100000000000001" customHeight="1" x14ac:dyDescent="0.25">
      <c r="A152" s="41" t="s">
        <v>272</v>
      </c>
      <c r="B152" s="42">
        <v>0</v>
      </c>
      <c r="C152" s="42">
        <v>0</v>
      </c>
      <c r="D152" s="42">
        <v>0</v>
      </c>
      <c r="E152" s="42">
        <v>0</v>
      </c>
      <c r="F152" s="42">
        <v>0</v>
      </c>
      <c r="G152" s="42">
        <v>0</v>
      </c>
      <c r="H152" s="42">
        <v>0</v>
      </c>
      <c r="I152" s="42">
        <v>0</v>
      </c>
      <c r="J152" s="42">
        <v>0</v>
      </c>
      <c r="K152" s="42">
        <v>0</v>
      </c>
      <c r="L152" s="42">
        <v>0</v>
      </c>
      <c r="M152" s="42">
        <v>0</v>
      </c>
      <c r="N152" s="42">
        <v>0</v>
      </c>
      <c r="O152" s="42">
        <v>0</v>
      </c>
    </row>
    <row r="153" spans="1:15" ht="20.100000000000001" customHeight="1" x14ac:dyDescent="0.25">
      <c r="A153" s="41" t="s">
        <v>51</v>
      </c>
      <c r="B153" s="42">
        <v>4</v>
      </c>
      <c r="C153" s="42">
        <v>0</v>
      </c>
      <c r="D153" s="42">
        <v>0</v>
      </c>
      <c r="E153" s="42">
        <v>0</v>
      </c>
      <c r="F153" s="42">
        <v>0</v>
      </c>
      <c r="G153" s="42">
        <v>0</v>
      </c>
      <c r="H153" s="42">
        <v>0</v>
      </c>
      <c r="I153" s="42">
        <v>0</v>
      </c>
      <c r="J153" s="42">
        <v>0</v>
      </c>
      <c r="K153" s="42">
        <v>0</v>
      </c>
      <c r="L153" s="42">
        <v>3</v>
      </c>
      <c r="M153" s="42">
        <v>0</v>
      </c>
      <c r="N153" s="42">
        <v>1</v>
      </c>
      <c r="O153" s="42">
        <v>0</v>
      </c>
    </row>
    <row r="154" spans="1:15" ht="20.100000000000001" customHeight="1" x14ac:dyDescent="0.25">
      <c r="A154" s="41" t="s">
        <v>52</v>
      </c>
      <c r="B154" s="42">
        <v>110</v>
      </c>
      <c r="C154" s="42">
        <v>161</v>
      </c>
      <c r="D154" s="42">
        <v>0</v>
      </c>
      <c r="E154" s="42">
        <v>10</v>
      </c>
      <c r="F154" s="42">
        <v>1</v>
      </c>
      <c r="G154" s="42">
        <v>7</v>
      </c>
      <c r="H154" s="42">
        <v>5</v>
      </c>
      <c r="I154" s="42">
        <v>8</v>
      </c>
      <c r="J154" s="42">
        <v>5</v>
      </c>
      <c r="K154" s="42">
        <v>9</v>
      </c>
      <c r="L154" s="42">
        <v>24</v>
      </c>
      <c r="M154" s="42">
        <v>19</v>
      </c>
      <c r="N154" s="42">
        <v>7</v>
      </c>
      <c r="O154" s="42">
        <v>20</v>
      </c>
    </row>
    <row r="155" spans="1:15" ht="20.100000000000001" customHeight="1" x14ac:dyDescent="0.25">
      <c r="A155" s="41" t="s">
        <v>53</v>
      </c>
      <c r="B155" s="42">
        <v>1</v>
      </c>
      <c r="C155" s="42">
        <v>6</v>
      </c>
      <c r="D155" s="42">
        <v>0</v>
      </c>
      <c r="E155" s="42">
        <v>0</v>
      </c>
      <c r="F155" s="42">
        <v>0</v>
      </c>
      <c r="G155" s="42">
        <v>0</v>
      </c>
      <c r="H155" s="42">
        <v>0</v>
      </c>
      <c r="I155" s="42">
        <v>0</v>
      </c>
      <c r="J155" s="42">
        <v>0</v>
      </c>
      <c r="K155" s="42">
        <v>2</v>
      </c>
      <c r="L155" s="42">
        <v>1</v>
      </c>
      <c r="M155" s="42">
        <v>1</v>
      </c>
      <c r="N155" s="42">
        <v>0</v>
      </c>
      <c r="O155" s="42">
        <v>0</v>
      </c>
    </row>
    <row r="156" spans="1:15" ht="20.100000000000001" customHeight="1" x14ac:dyDescent="0.25">
      <c r="A156" s="41" t="s">
        <v>54</v>
      </c>
      <c r="B156" s="42">
        <v>14</v>
      </c>
      <c r="C156" s="42">
        <v>15</v>
      </c>
      <c r="D156" s="42">
        <v>1</v>
      </c>
      <c r="E156" s="42">
        <v>0</v>
      </c>
      <c r="F156" s="42">
        <v>0</v>
      </c>
      <c r="G156" s="42">
        <v>0</v>
      </c>
      <c r="H156" s="42">
        <v>2</v>
      </c>
      <c r="I156" s="42">
        <v>0</v>
      </c>
      <c r="J156" s="42">
        <v>1</v>
      </c>
      <c r="K156" s="42">
        <v>1</v>
      </c>
      <c r="L156" s="42">
        <v>3</v>
      </c>
      <c r="M156" s="42">
        <v>0</v>
      </c>
      <c r="N156" s="42">
        <v>2</v>
      </c>
      <c r="O156" s="42">
        <v>0</v>
      </c>
    </row>
    <row r="157" spans="1:15" ht="20.100000000000001" customHeight="1" x14ac:dyDescent="0.25">
      <c r="A157" s="41" t="s">
        <v>55</v>
      </c>
      <c r="B157" s="42">
        <v>2</v>
      </c>
      <c r="C157" s="42">
        <v>0</v>
      </c>
      <c r="D157" s="42">
        <v>1</v>
      </c>
      <c r="E157" s="42">
        <v>0</v>
      </c>
      <c r="F157" s="42">
        <v>0</v>
      </c>
      <c r="G157" s="42">
        <v>0</v>
      </c>
      <c r="H157" s="42">
        <v>0</v>
      </c>
      <c r="I157" s="42">
        <v>0</v>
      </c>
      <c r="J157" s="42">
        <v>0</v>
      </c>
      <c r="K157" s="42">
        <v>0</v>
      </c>
      <c r="L157" s="42">
        <v>1</v>
      </c>
      <c r="M157" s="42">
        <v>0</v>
      </c>
      <c r="N157" s="42">
        <v>0</v>
      </c>
      <c r="O157" s="42">
        <v>0</v>
      </c>
    </row>
    <row r="158" spans="1:15" s="39" customFormat="1" ht="20.100000000000001" customHeight="1" x14ac:dyDescent="0.25">
      <c r="A158" s="41" t="s">
        <v>56</v>
      </c>
      <c r="B158" s="42">
        <v>3</v>
      </c>
      <c r="C158" s="42">
        <v>1</v>
      </c>
      <c r="D158" s="42">
        <v>0</v>
      </c>
      <c r="E158" s="42">
        <v>0</v>
      </c>
      <c r="F158" s="42">
        <v>0</v>
      </c>
      <c r="G158" s="42">
        <v>0</v>
      </c>
      <c r="H158" s="42">
        <v>0</v>
      </c>
      <c r="I158" s="42">
        <v>0</v>
      </c>
      <c r="J158" s="42">
        <v>0</v>
      </c>
      <c r="K158" s="42">
        <v>1</v>
      </c>
      <c r="L158" s="42">
        <v>1</v>
      </c>
      <c r="M158" s="42">
        <v>0</v>
      </c>
      <c r="N158" s="42">
        <v>0</v>
      </c>
      <c r="O158" s="42">
        <v>0</v>
      </c>
    </row>
    <row r="159" spans="1:15" s="39" customFormat="1" ht="20.100000000000001" customHeight="1" x14ac:dyDescent="0.25">
      <c r="A159" s="41" t="s">
        <v>57</v>
      </c>
      <c r="B159" s="42">
        <v>35</v>
      </c>
      <c r="C159" s="42">
        <v>65</v>
      </c>
      <c r="D159" s="42">
        <v>4</v>
      </c>
      <c r="E159" s="42">
        <v>8</v>
      </c>
      <c r="F159" s="42">
        <v>0</v>
      </c>
      <c r="G159" s="42">
        <v>2</v>
      </c>
      <c r="H159" s="42">
        <v>2</v>
      </c>
      <c r="I159" s="42">
        <v>1</v>
      </c>
      <c r="J159" s="42">
        <v>0</v>
      </c>
      <c r="K159" s="42">
        <v>4</v>
      </c>
      <c r="L159" s="42">
        <v>15</v>
      </c>
      <c r="M159" s="42">
        <v>2</v>
      </c>
      <c r="N159" s="42">
        <v>0</v>
      </c>
      <c r="O159" s="42">
        <v>4</v>
      </c>
    </row>
    <row r="160" spans="1:15" s="39" customFormat="1" ht="20.100000000000001" customHeight="1" x14ac:dyDescent="0.25">
      <c r="A160" s="41" t="s">
        <v>581</v>
      </c>
      <c r="B160" s="42">
        <v>1</v>
      </c>
      <c r="C160" s="42">
        <v>0</v>
      </c>
      <c r="D160" s="42">
        <v>0</v>
      </c>
      <c r="E160" s="42">
        <v>0</v>
      </c>
      <c r="F160" s="42">
        <v>0</v>
      </c>
      <c r="G160" s="42">
        <v>0</v>
      </c>
      <c r="H160" s="42">
        <v>0</v>
      </c>
      <c r="I160" s="42">
        <v>0</v>
      </c>
      <c r="J160" s="42">
        <v>0</v>
      </c>
      <c r="K160" s="42">
        <v>0</v>
      </c>
      <c r="L160" s="42">
        <v>1</v>
      </c>
      <c r="M160" s="42">
        <v>0</v>
      </c>
      <c r="N160" s="42">
        <v>0</v>
      </c>
      <c r="O160" s="42">
        <v>0</v>
      </c>
    </row>
    <row r="161" spans="1:15" ht="20.100000000000001" customHeight="1" x14ac:dyDescent="0.25">
      <c r="A161" s="41" t="s">
        <v>275</v>
      </c>
      <c r="B161" s="42">
        <v>3</v>
      </c>
      <c r="C161" s="42">
        <v>24</v>
      </c>
      <c r="D161" s="42">
        <v>0</v>
      </c>
      <c r="E161" s="42">
        <v>0</v>
      </c>
      <c r="F161" s="42">
        <v>0</v>
      </c>
      <c r="G161" s="42">
        <v>1</v>
      </c>
      <c r="H161" s="42">
        <v>0</v>
      </c>
      <c r="I161" s="42">
        <v>14</v>
      </c>
      <c r="J161" s="42">
        <v>0</v>
      </c>
      <c r="K161" s="42">
        <v>8</v>
      </c>
      <c r="L161" s="42">
        <v>0</v>
      </c>
      <c r="M161" s="42">
        <v>1</v>
      </c>
      <c r="N161" s="42">
        <v>3</v>
      </c>
      <c r="O161" s="42">
        <v>0</v>
      </c>
    </row>
    <row r="162" spans="1:15" ht="20.100000000000001" customHeight="1" x14ac:dyDescent="0.25">
      <c r="A162" s="41" t="s">
        <v>582</v>
      </c>
      <c r="B162" s="42">
        <v>0</v>
      </c>
      <c r="C162" s="42">
        <v>0</v>
      </c>
      <c r="D162" s="42">
        <v>0</v>
      </c>
      <c r="E162" s="42">
        <v>0</v>
      </c>
      <c r="F162" s="42">
        <v>0</v>
      </c>
      <c r="G162" s="42">
        <v>0</v>
      </c>
      <c r="H162" s="42">
        <v>0</v>
      </c>
      <c r="I162" s="42">
        <v>0</v>
      </c>
      <c r="J162" s="42">
        <v>0</v>
      </c>
      <c r="K162" s="42">
        <v>0</v>
      </c>
      <c r="L162" s="42">
        <v>0</v>
      </c>
      <c r="M162" s="42">
        <v>0</v>
      </c>
      <c r="N162" s="42">
        <v>0</v>
      </c>
      <c r="O162" s="42">
        <v>0</v>
      </c>
    </row>
    <row r="163" spans="1:15" s="39" customFormat="1" ht="20.100000000000001" customHeight="1" x14ac:dyDescent="0.25">
      <c r="A163" s="41" t="s">
        <v>58</v>
      </c>
      <c r="B163" s="42">
        <v>1</v>
      </c>
      <c r="C163" s="42">
        <v>3</v>
      </c>
      <c r="D163" s="42">
        <v>1</v>
      </c>
      <c r="E163" s="42">
        <v>3</v>
      </c>
      <c r="F163" s="42">
        <v>0</v>
      </c>
      <c r="G163" s="42">
        <v>0</v>
      </c>
      <c r="H163" s="42">
        <v>0</v>
      </c>
      <c r="I163" s="42">
        <v>0</v>
      </c>
      <c r="J163" s="42">
        <v>0</v>
      </c>
      <c r="K163" s="42">
        <v>0</v>
      </c>
      <c r="L163" s="42">
        <v>0</v>
      </c>
      <c r="M163" s="42">
        <v>0</v>
      </c>
      <c r="N163" s="42">
        <v>0</v>
      </c>
      <c r="O163" s="42">
        <v>0</v>
      </c>
    </row>
    <row r="164" spans="1:15" s="39" customFormat="1" ht="20.100000000000001" customHeight="1" x14ac:dyDescent="0.25">
      <c r="A164" s="41" t="s">
        <v>59</v>
      </c>
      <c r="B164" s="42">
        <v>3</v>
      </c>
      <c r="C164" s="42">
        <v>19</v>
      </c>
      <c r="D164" s="42">
        <v>0</v>
      </c>
      <c r="E164" s="42">
        <v>0</v>
      </c>
      <c r="F164" s="42">
        <v>0</v>
      </c>
      <c r="G164" s="42">
        <v>1</v>
      </c>
      <c r="H164" s="42">
        <v>0</v>
      </c>
      <c r="I164" s="42">
        <v>4</v>
      </c>
      <c r="J164" s="42">
        <v>0</v>
      </c>
      <c r="K164" s="42">
        <v>0</v>
      </c>
      <c r="L164" s="42">
        <v>1</v>
      </c>
      <c r="M164" s="42">
        <v>0</v>
      </c>
      <c r="N164" s="42">
        <v>0</v>
      </c>
      <c r="O164" s="42">
        <v>3</v>
      </c>
    </row>
    <row r="165" spans="1:15" s="39" customFormat="1" ht="20.100000000000001" customHeight="1" x14ac:dyDescent="0.25">
      <c r="A165" s="41" t="s">
        <v>60</v>
      </c>
      <c r="B165" s="42">
        <v>489</v>
      </c>
      <c r="C165" s="42">
        <v>12</v>
      </c>
      <c r="D165" s="42">
        <v>0</v>
      </c>
      <c r="E165" s="42">
        <v>1</v>
      </c>
      <c r="F165" s="42">
        <v>0</v>
      </c>
      <c r="G165" s="42">
        <v>0</v>
      </c>
      <c r="H165" s="42">
        <v>468</v>
      </c>
      <c r="I165" s="42">
        <v>1</v>
      </c>
      <c r="J165" s="42">
        <v>3</v>
      </c>
      <c r="K165" s="42">
        <v>4</v>
      </c>
      <c r="L165" s="42">
        <v>7</v>
      </c>
      <c r="M165" s="42">
        <v>0</v>
      </c>
      <c r="N165" s="42">
        <v>0</v>
      </c>
      <c r="O165" s="42">
        <v>1</v>
      </c>
    </row>
    <row r="166" spans="1:15" s="39" customFormat="1" ht="20.100000000000001" customHeight="1" x14ac:dyDescent="0.25">
      <c r="A166" s="41" t="s">
        <v>262</v>
      </c>
      <c r="B166" s="42">
        <v>19</v>
      </c>
      <c r="C166" s="42">
        <v>24</v>
      </c>
      <c r="D166" s="42">
        <v>0</v>
      </c>
      <c r="E166" s="42">
        <v>1</v>
      </c>
      <c r="F166" s="42">
        <v>0</v>
      </c>
      <c r="G166" s="42">
        <v>3</v>
      </c>
      <c r="H166" s="42">
        <v>3</v>
      </c>
      <c r="I166" s="42">
        <v>3</v>
      </c>
      <c r="J166" s="42">
        <v>0</v>
      </c>
      <c r="K166" s="42">
        <v>4</v>
      </c>
      <c r="L166" s="42">
        <v>6</v>
      </c>
      <c r="M166" s="42">
        <v>1</v>
      </c>
      <c r="N166" s="42">
        <v>0</v>
      </c>
      <c r="O166" s="42">
        <v>4</v>
      </c>
    </row>
    <row r="167" spans="1:15" s="39" customFormat="1" ht="20.100000000000001" customHeight="1" x14ac:dyDescent="0.25">
      <c r="A167" s="41" t="s">
        <v>61</v>
      </c>
      <c r="B167" s="42">
        <v>1</v>
      </c>
      <c r="C167" s="42">
        <v>1</v>
      </c>
      <c r="D167" s="42">
        <v>0</v>
      </c>
      <c r="E167" s="42">
        <v>0</v>
      </c>
      <c r="F167" s="42">
        <v>0</v>
      </c>
      <c r="G167" s="42">
        <v>0</v>
      </c>
      <c r="H167" s="42">
        <v>0</v>
      </c>
      <c r="I167" s="42">
        <v>0</v>
      </c>
      <c r="J167" s="42">
        <v>0</v>
      </c>
      <c r="K167" s="42">
        <v>0</v>
      </c>
      <c r="L167" s="42">
        <v>0</v>
      </c>
      <c r="M167" s="42">
        <v>1</v>
      </c>
      <c r="N167" s="42">
        <v>0</v>
      </c>
      <c r="O167" s="42">
        <v>0</v>
      </c>
    </row>
    <row r="168" spans="1:15" s="39" customFormat="1" ht="20.100000000000001" customHeight="1" x14ac:dyDescent="0.25">
      <c r="A168" s="41" t="s">
        <v>273</v>
      </c>
      <c r="B168" s="42">
        <v>1</v>
      </c>
      <c r="C168" s="42">
        <v>1</v>
      </c>
      <c r="D168" s="42">
        <v>0</v>
      </c>
      <c r="E168" s="42">
        <v>0</v>
      </c>
      <c r="F168" s="42">
        <v>0</v>
      </c>
      <c r="G168" s="42">
        <v>0</v>
      </c>
      <c r="H168" s="42">
        <v>1</v>
      </c>
      <c r="I168" s="42">
        <v>0</v>
      </c>
      <c r="J168" s="42">
        <v>0</v>
      </c>
      <c r="K168" s="42">
        <v>0</v>
      </c>
      <c r="L168" s="42">
        <v>0</v>
      </c>
      <c r="M168" s="42">
        <v>0</v>
      </c>
      <c r="N168" s="42">
        <v>0</v>
      </c>
      <c r="O168" s="42">
        <v>0</v>
      </c>
    </row>
    <row r="169" spans="1:15" s="39" customFormat="1" ht="20.100000000000001" customHeight="1" x14ac:dyDescent="0.25">
      <c r="A169" s="41" t="s">
        <v>62</v>
      </c>
      <c r="B169" s="42">
        <v>4</v>
      </c>
      <c r="C169" s="42">
        <v>4</v>
      </c>
      <c r="D169" s="42">
        <v>0</v>
      </c>
      <c r="E169" s="42">
        <v>0</v>
      </c>
      <c r="F169" s="42">
        <v>0</v>
      </c>
      <c r="G169" s="42">
        <v>1</v>
      </c>
      <c r="H169" s="42">
        <v>2</v>
      </c>
      <c r="I169" s="42">
        <v>0</v>
      </c>
      <c r="J169" s="42">
        <v>0</v>
      </c>
      <c r="K169" s="42">
        <v>0</v>
      </c>
      <c r="L169" s="42">
        <v>1</v>
      </c>
      <c r="M169" s="42">
        <v>0</v>
      </c>
      <c r="N169" s="42">
        <v>0</v>
      </c>
      <c r="O169" s="42">
        <v>0</v>
      </c>
    </row>
    <row r="170" spans="1:15" s="39" customFormat="1" ht="20.100000000000001" customHeight="1" x14ac:dyDescent="0.25">
      <c r="A170" s="41" t="s">
        <v>274</v>
      </c>
      <c r="B170" s="42">
        <v>0</v>
      </c>
      <c r="C170" s="42">
        <v>0</v>
      </c>
      <c r="D170" s="42">
        <v>0</v>
      </c>
      <c r="E170" s="42">
        <v>0</v>
      </c>
      <c r="F170" s="42">
        <v>0</v>
      </c>
      <c r="G170" s="42">
        <v>0</v>
      </c>
      <c r="H170" s="42">
        <v>0</v>
      </c>
      <c r="I170" s="42">
        <v>0</v>
      </c>
      <c r="J170" s="42">
        <v>0</v>
      </c>
      <c r="K170" s="42">
        <v>0</v>
      </c>
      <c r="L170" s="42">
        <v>0</v>
      </c>
      <c r="M170" s="42">
        <v>0</v>
      </c>
      <c r="N170" s="42">
        <v>0</v>
      </c>
      <c r="O170" s="42">
        <v>0</v>
      </c>
    </row>
    <row r="171" spans="1:15" s="39" customFormat="1" ht="20.100000000000001" customHeight="1" x14ac:dyDescent="0.25">
      <c r="A171" s="41" t="s">
        <v>63</v>
      </c>
      <c r="B171" s="42">
        <v>7</v>
      </c>
      <c r="C171" s="42">
        <v>12</v>
      </c>
      <c r="D171" s="42">
        <v>1</v>
      </c>
      <c r="E171" s="42">
        <v>1</v>
      </c>
      <c r="F171" s="42">
        <v>1</v>
      </c>
      <c r="G171" s="42">
        <v>0</v>
      </c>
      <c r="H171" s="42">
        <v>1</v>
      </c>
      <c r="I171" s="42">
        <v>2</v>
      </c>
      <c r="J171" s="42">
        <v>0</v>
      </c>
      <c r="K171" s="42">
        <v>0</v>
      </c>
      <c r="L171" s="42">
        <v>0</v>
      </c>
      <c r="M171" s="42">
        <v>4</v>
      </c>
      <c r="N171" s="42">
        <v>0</v>
      </c>
      <c r="O171" s="42">
        <v>0</v>
      </c>
    </row>
    <row r="172" spans="1:15" s="39" customFormat="1" ht="20.100000000000001" customHeight="1" x14ac:dyDescent="0.25">
      <c r="A172" s="41" t="s">
        <v>64</v>
      </c>
      <c r="B172" s="42">
        <v>27</v>
      </c>
      <c r="C172" s="42">
        <v>62</v>
      </c>
      <c r="D172" s="42">
        <v>3</v>
      </c>
      <c r="E172" s="42">
        <v>11</v>
      </c>
      <c r="F172" s="42">
        <v>0</v>
      </c>
      <c r="G172" s="42">
        <v>0</v>
      </c>
      <c r="H172" s="42">
        <v>0</v>
      </c>
      <c r="I172" s="42">
        <v>1</v>
      </c>
      <c r="J172" s="42">
        <v>0</v>
      </c>
      <c r="K172" s="42">
        <v>1</v>
      </c>
      <c r="L172" s="42">
        <v>4</v>
      </c>
      <c r="M172" s="42">
        <v>2</v>
      </c>
      <c r="N172" s="42">
        <v>1</v>
      </c>
      <c r="O172" s="42">
        <v>4</v>
      </c>
    </row>
    <row r="173" spans="1:15" s="39" customFormat="1" ht="20.100000000000001" customHeight="1" x14ac:dyDescent="0.25">
      <c r="A173" s="41" t="s">
        <v>261</v>
      </c>
      <c r="B173" s="42">
        <v>2</v>
      </c>
      <c r="C173" s="42">
        <v>0</v>
      </c>
      <c r="D173" s="42">
        <v>0</v>
      </c>
      <c r="E173" s="42">
        <v>0</v>
      </c>
      <c r="F173" s="42">
        <v>0</v>
      </c>
      <c r="G173" s="42">
        <v>0</v>
      </c>
      <c r="H173" s="42">
        <v>1</v>
      </c>
      <c r="I173" s="42">
        <v>0</v>
      </c>
      <c r="J173" s="42">
        <v>0</v>
      </c>
      <c r="K173" s="42">
        <v>0</v>
      </c>
      <c r="L173" s="42">
        <v>0</v>
      </c>
      <c r="M173" s="42">
        <v>0</v>
      </c>
      <c r="N173" s="42">
        <v>0</v>
      </c>
      <c r="O173" s="42">
        <v>0</v>
      </c>
    </row>
    <row r="174" spans="1:15" s="39" customFormat="1" ht="20.100000000000001" customHeight="1" x14ac:dyDescent="0.25">
      <c r="A174" s="41" t="s">
        <v>583</v>
      </c>
      <c r="B174" s="42">
        <v>0</v>
      </c>
      <c r="C174" s="42">
        <v>0</v>
      </c>
      <c r="D174" s="42">
        <v>0</v>
      </c>
      <c r="E174" s="42">
        <v>0</v>
      </c>
      <c r="F174" s="42">
        <v>0</v>
      </c>
      <c r="G174" s="42">
        <v>0</v>
      </c>
      <c r="H174" s="42">
        <v>0</v>
      </c>
      <c r="I174" s="42">
        <v>0</v>
      </c>
      <c r="J174" s="42">
        <v>0</v>
      </c>
      <c r="K174" s="42">
        <v>0</v>
      </c>
      <c r="L174" s="42">
        <v>0</v>
      </c>
      <c r="M174" s="42">
        <v>0</v>
      </c>
      <c r="N174" s="42">
        <v>0</v>
      </c>
      <c r="O174" s="42">
        <v>0</v>
      </c>
    </row>
    <row r="175" spans="1:15" s="39" customFormat="1" ht="20.100000000000001" customHeight="1" x14ac:dyDescent="0.25">
      <c r="A175" s="41" t="s">
        <v>65</v>
      </c>
      <c r="B175" s="42">
        <v>0</v>
      </c>
      <c r="C175" s="42">
        <v>14</v>
      </c>
      <c r="D175" s="42">
        <v>0</v>
      </c>
      <c r="E175" s="42">
        <v>1</v>
      </c>
      <c r="F175" s="42">
        <v>0</v>
      </c>
      <c r="G175" s="42">
        <v>0</v>
      </c>
      <c r="H175" s="42">
        <v>0</v>
      </c>
      <c r="I175" s="42">
        <v>0</v>
      </c>
      <c r="J175" s="42">
        <v>0</v>
      </c>
      <c r="K175" s="42">
        <v>0</v>
      </c>
      <c r="L175" s="42">
        <v>0</v>
      </c>
      <c r="M175" s="42">
        <v>0</v>
      </c>
      <c r="N175" s="42">
        <v>0</v>
      </c>
      <c r="O175" s="42">
        <v>0</v>
      </c>
    </row>
    <row r="176" spans="1:15" ht="20.100000000000001" customHeight="1" x14ac:dyDescent="0.25">
      <c r="A176" s="352" t="s">
        <v>257</v>
      </c>
      <c r="B176" s="40">
        <v>7</v>
      </c>
      <c r="C176" s="40">
        <v>12</v>
      </c>
      <c r="D176" s="40">
        <v>0</v>
      </c>
      <c r="E176" s="40">
        <v>0</v>
      </c>
      <c r="F176" s="40">
        <v>0</v>
      </c>
      <c r="G176" s="40">
        <v>1</v>
      </c>
      <c r="H176" s="40">
        <v>1</v>
      </c>
      <c r="I176" s="40">
        <v>0</v>
      </c>
      <c r="J176" s="40">
        <v>0</v>
      </c>
      <c r="K176" s="40">
        <v>1</v>
      </c>
      <c r="L176" s="40">
        <v>3</v>
      </c>
      <c r="M176" s="40">
        <v>5</v>
      </c>
      <c r="N176" s="40">
        <v>0</v>
      </c>
      <c r="O176" s="40">
        <v>0</v>
      </c>
    </row>
    <row r="177" spans="1:19" ht="20.100000000000001" customHeight="1" x14ac:dyDescent="0.25">
      <c r="A177" s="41" t="s">
        <v>66</v>
      </c>
      <c r="B177" s="42">
        <v>5</v>
      </c>
      <c r="C177" s="42">
        <v>8</v>
      </c>
      <c r="D177" s="44">
        <v>0</v>
      </c>
      <c r="E177" s="44">
        <v>0</v>
      </c>
      <c r="F177" s="44">
        <v>0</v>
      </c>
      <c r="G177" s="44">
        <v>1</v>
      </c>
      <c r="H177" s="44">
        <v>1</v>
      </c>
      <c r="I177" s="44">
        <v>0</v>
      </c>
      <c r="J177" s="44">
        <v>0</v>
      </c>
      <c r="K177" s="44">
        <v>1</v>
      </c>
      <c r="L177" s="44">
        <v>3</v>
      </c>
      <c r="M177" s="44">
        <v>1</v>
      </c>
      <c r="N177" s="44">
        <v>0</v>
      </c>
      <c r="O177" s="44">
        <v>0</v>
      </c>
    </row>
    <row r="178" spans="1:19" ht="20.100000000000001" customHeight="1" x14ac:dyDescent="0.25">
      <c r="A178" s="41" t="s">
        <v>67</v>
      </c>
      <c r="B178" s="42">
        <v>1</v>
      </c>
      <c r="C178" s="42">
        <v>4</v>
      </c>
      <c r="D178" s="44">
        <v>0</v>
      </c>
      <c r="E178" s="44">
        <v>0</v>
      </c>
      <c r="F178" s="44">
        <v>0</v>
      </c>
      <c r="G178" s="44">
        <v>0</v>
      </c>
      <c r="H178" s="44">
        <v>0</v>
      </c>
      <c r="I178" s="44">
        <v>0</v>
      </c>
      <c r="J178" s="44">
        <v>0</v>
      </c>
      <c r="K178" s="44">
        <v>0</v>
      </c>
      <c r="L178" s="44">
        <v>0</v>
      </c>
      <c r="M178" s="44">
        <v>4</v>
      </c>
      <c r="N178" s="44">
        <v>0</v>
      </c>
      <c r="O178" s="44">
        <v>0</v>
      </c>
    </row>
    <row r="179" spans="1:19" ht="20.100000000000001" customHeight="1" x14ac:dyDescent="0.25">
      <c r="A179" s="41" t="s">
        <v>68</v>
      </c>
      <c r="B179" s="42">
        <v>1</v>
      </c>
      <c r="C179" s="42">
        <v>0</v>
      </c>
      <c r="D179" s="44">
        <v>0</v>
      </c>
      <c r="E179" s="44">
        <v>0</v>
      </c>
      <c r="F179" s="44">
        <v>0</v>
      </c>
      <c r="G179" s="44">
        <v>0</v>
      </c>
      <c r="H179" s="44">
        <v>0</v>
      </c>
      <c r="I179" s="44">
        <v>0</v>
      </c>
      <c r="J179" s="44">
        <v>0</v>
      </c>
      <c r="K179" s="44">
        <v>0</v>
      </c>
      <c r="L179" s="44">
        <v>0</v>
      </c>
      <c r="M179" s="44">
        <v>0</v>
      </c>
      <c r="N179" s="44">
        <v>0</v>
      </c>
      <c r="O179" s="44">
        <v>0</v>
      </c>
    </row>
    <row r="180" spans="1:19" s="39" customFormat="1" ht="20.100000000000001" customHeight="1" thickBot="1" x14ac:dyDescent="0.3">
      <c r="A180" s="353" t="s">
        <v>591</v>
      </c>
      <c r="B180" s="46">
        <v>0</v>
      </c>
      <c r="C180" s="46">
        <v>0</v>
      </c>
      <c r="D180" s="46">
        <v>0</v>
      </c>
      <c r="E180" s="46">
        <v>0</v>
      </c>
      <c r="F180" s="46">
        <v>0</v>
      </c>
      <c r="G180" s="46">
        <v>0</v>
      </c>
      <c r="H180" s="46">
        <v>0</v>
      </c>
      <c r="I180" s="46">
        <v>0</v>
      </c>
      <c r="J180" s="46">
        <v>0</v>
      </c>
      <c r="K180" s="46">
        <v>0</v>
      </c>
      <c r="L180" s="46">
        <v>0</v>
      </c>
      <c r="M180" s="46">
        <v>0</v>
      </c>
      <c r="N180" s="46">
        <v>0</v>
      </c>
      <c r="O180" s="46">
        <v>0</v>
      </c>
    </row>
    <row r="181" spans="1:19" s="48" customFormat="1" ht="15.95" customHeight="1" x14ac:dyDescent="0.25">
      <c r="A181" s="47" t="s">
        <v>588</v>
      </c>
      <c r="B181" s="47"/>
      <c r="C181" s="47"/>
      <c r="O181" s="60" t="s">
        <v>585</v>
      </c>
    </row>
    <row r="182" spans="1:19" s="27" customFormat="1" ht="24.95" customHeight="1" x14ac:dyDescent="0.25">
      <c r="A182" s="347" t="s">
        <v>116</v>
      </c>
      <c r="B182" s="347"/>
      <c r="C182" s="347"/>
      <c r="D182" s="347"/>
      <c r="E182" s="347"/>
      <c r="F182" s="347"/>
      <c r="G182" s="347"/>
    </row>
    <row r="183" spans="1:19" ht="24.95" customHeight="1" thickBot="1" x14ac:dyDescent="0.25">
      <c r="A183" s="28" t="s">
        <v>546</v>
      </c>
      <c r="B183" s="45"/>
      <c r="C183" s="45"/>
      <c r="D183" s="62"/>
      <c r="E183" s="62"/>
      <c r="F183" s="62"/>
      <c r="G183" s="62"/>
      <c r="H183" s="62"/>
      <c r="I183" s="62"/>
      <c r="J183" s="62"/>
      <c r="K183" s="62"/>
      <c r="L183" s="62"/>
      <c r="M183" s="336" t="s">
        <v>76</v>
      </c>
      <c r="N183" s="63"/>
      <c r="O183" s="63"/>
    </row>
    <row r="184" spans="1:19" ht="20.100000000000001" customHeight="1" x14ac:dyDescent="0.25">
      <c r="A184" s="1023" t="s">
        <v>8</v>
      </c>
      <c r="B184" s="1019" t="s">
        <v>9</v>
      </c>
      <c r="C184" s="1020"/>
      <c r="D184" s="1020"/>
      <c r="E184" s="1020"/>
      <c r="F184" s="1020"/>
      <c r="G184" s="1020"/>
      <c r="H184" s="1020"/>
      <c r="I184" s="1020"/>
      <c r="J184" s="1020"/>
      <c r="K184" s="1020"/>
      <c r="L184" s="1020"/>
      <c r="M184" s="1020"/>
      <c r="N184" s="63"/>
      <c r="O184" s="63"/>
    </row>
    <row r="185" spans="1:19" ht="20.100000000000001" customHeight="1" x14ac:dyDescent="0.25">
      <c r="A185" s="1024"/>
      <c r="B185" s="1021" t="s">
        <v>77</v>
      </c>
      <c r="C185" s="1021"/>
      <c r="D185" s="32" t="s">
        <v>78</v>
      </c>
      <c r="E185" s="32"/>
      <c r="F185" s="1021" t="s">
        <v>79</v>
      </c>
      <c r="G185" s="1021"/>
      <c r="H185" s="32" t="s">
        <v>80</v>
      </c>
      <c r="I185" s="32"/>
      <c r="J185" s="1021" t="s">
        <v>81</v>
      </c>
      <c r="K185" s="1021"/>
      <c r="L185" s="32" t="s">
        <v>82</v>
      </c>
      <c r="M185" s="57"/>
      <c r="N185" s="58"/>
      <c r="P185" s="63"/>
    </row>
    <row r="186" spans="1:19" s="39" customFormat="1" ht="20.100000000000001" customHeight="1" x14ac:dyDescent="0.25">
      <c r="A186" s="1025"/>
      <c r="B186" s="334">
        <v>2015</v>
      </c>
      <c r="C186" s="334">
        <v>2016</v>
      </c>
      <c r="D186" s="334">
        <v>2015</v>
      </c>
      <c r="E186" s="334">
        <v>2016</v>
      </c>
      <c r="F186" s="334">
        <v>2015</v>
      </c>
      <c r="G186" s="334">
        <v>2016</v>
      </c>
      <c r="H186" s="334">
        <v>2015</v>
      </c>
      <c r="I186" s="334">
        <v>2016</v>
      </c>
      <c r="J186" s="334">
        <v>2015</v>
      </c>
      <c r="K186" s="334">
        <v>2016</v>
      </c>
      <c r="L186" s="334">
        <v>2015</v>
      </c>
      <c r="M186" s="335">
        <v>2016</v>
      </c>
      <c r="N186" s="56"/>
      <c r="P186" s="61"/>
    </row>
    <row r="187" spans="1:19" ht="20.100000000000001" customHeight="1" x14ac:dyDescent="0.25">
      <c r="A187" s="352" t="s">
        <v>256</v>
      </c>
      <c r="B187" s="40">
        <v>38</v>
      </c>
      <c r="C187" s="40">
        <v>62</v>
      </c>
      <c r="D187" s="40">
        <v>27</v>
      </c>
      <c r="E187" s="40">
        <v>110</v>
      </c>
      <c r="F187" s="40">
        <v>8</v>
      </c>
      <c r="G187" s="40">
        <v>41</v>
      </c>
      <c r="H187" s="40">
        <v>58</v>
      </c>
      <c r="I187" s="40">
        <v>100</v>
      </c>
      <c r="J187" s="40">
        <v>74</v>
      </c>
      <c r="K187" s="40">
        <v>72</v>
      </c>
      <c r="L187" s="40">
        <v>56</v>
      </c>
      <c r="M187" s="40">
        <v>30</v>
      </c>
      <c r="P187" s="63"/>
      <c r="S187" s="63"/>
    </row>
    <row r="188" spans="1:19" ht="20.100000000000001" customHeight="1" x14ac:dyDescent="0.25">
      <c r="A188" s="41" t="s">
        <v>46</v>
      </c>
      <c r="B188" s="42">
        <v>15</v>
      </c>
      <c r="C188" s="42">
        <v>28</v>
      </c>
      <c r="D188" s="42">
        <v>8</v>
      </c>
      <c r="E188" s="42">
        <v>12</v>
      </c>
      <c r="F188" s="42">
        <v>2</v>
      </c>
      <c r="G188" s="42">
        <v>11</v>
      </c>
      <c r="H188" s="42">
        <v>38</v>
      </c>
      <c r="I188" s="42">
        <v>42</v>
      </c>
      <c r="J188" s="42">
        <v>33</v>
      </c>
      <c r="K188" s="42">
        <v>35</v>
      </c>
      <c r="L188" s="42">
        <v>4</v>
      </c>
      <c r="M188" s="42">
        <v>6</v>
      </c>
      <c r="P188" s="63"/>
      <c r="S188" s="63"/>
    </row>
    <row r="189" spans="1:19" ht="20.100000000000001" customHeight="1" x14ac:dyDescent="0.25">
      <c r="A189" s="41" t="s">
        <v>47</v>
      </c>
      <c r="B189" s="42">
        <v>1</v>
      </c>
      <c r="C189" s="42">
        <v>1</v>
      </c>
      <c r="D189" s="42">
        <v>1</v>
      </c>
      <c r="E189" s="42">
        <v>0</v>
      </c>
      <c r="F189" s="42">
        <v>0</v>
      </c>
      <c r="G189" s="42">
        <v>0</v>
      </c>
      <c r="H189" s="42">
        <v>0</v>
      </c>
      <c r="I189" s="42">
        <v>2</v>
      </c>
      <c r="J189" s="42">
        <v>3</v>
      </c>
      <c r="K189" s="42">
        <v>0</v>
      </c>
      <c r="L189" s="42">
        <v>0</v>
      </c>
      <c r="M189" s="42">
        <v>0</v>
      </c>
      <c r="P189" s="63"/>
      <c r="S189" s="63"/>
    </row>
    <row r="190" spans="1:19" ht="20.100000000000001" customHeight="1" x14ac:dyDescent="0.25">
      <c r="A190" s="41" t="s">
        <v>48</v>
      </c>
      <c r="B190" s="42">
        <v>1</v>
      </c>
      <c r="C190" s="42">
        <v>0</v>
      </c>
      <c r="D190" s="42">
        <v>0</v>
      </c>
      <c r="E190" s="42">
        <v>1</v>
      </c>
      <c r="F190" s="42">
        <v>0</v>
      </c>
      <c r="G190" s="42">
        <v>2</v>
      </c>
      <c r="H190" s="42">
        <v>0</v>
      </c>
      <c r="I190" s="42">
        <v>0</v>
      </c>
      <c r="J190" s="42">
        <v>0</v>
      </c>
      <c r="K190" s="42">
        <v>0</v>
      </c>
      <c r="L190" s="42">
        <v>2</v>
      </c>
      <c r="M190" s="42">
        <v>0</v>
      </c>
      <c r="P190" s="63"/>
      <c r="S190" s="63"/>
    </row>
    <row r="191" spans="1:19" ht="20.100000000000001" customHeight="1" x14ac:dyDescent="0.25">
      <c r="A191" s="41" t="s">
        <v>579</v>
      </c>
      <c r="B191" s="42">
        <v>1</v>
      </c>
      <c r="C191" s="42">
        <v>0</v>
      </c>
      <c r="D191" s="42">
        <v>0</v>
      </c>
      <c r="E191" s="42">
        <v>0</v>
      </c>
      <c r="F191" s="42">
        <v>0</v>
      </c>
      <c r="G191" s="42">
        <v>0</v>
      </c>
      <c r="H191" s="42">
        <v>0</v>
      </c>
      <c r="I191" s="42">
        <v>0</v>
      </c>
      <c r="J191" s="42">
        <v>0</v>
      </c>
      <c r="K191" s="42">
        <v>0</v>
      </c>
      <c r="L191" s="42">
        <v>0</v>
      </c>
      <c r="M191" s="42">
        <v>0</v>
      </c>
      <c r="P191" s="63"/>
      <c r="S191" s="63"/>
    </row>
    <row r="192" spans="1:19" ht="20.100000000000001" customHeight="1" x14ac:dyDescent="0.25">
      <c r="A192" s="41" t="s">
        <v>270</v>
      </c>
      <c r="B192" s="42">
        <v>0</v>
      </c>
      <c r="C192" s="42">
        <v>0</v>
      </c>
      <c r="D192" s="42">
        <v>0</v>
      </c>
      <c r="E192" s="42">
        <v>0</v>
      </c>
      <c r="F192" s="42">
        <v>0</v>
      </c>
      <c r="G192" s="42">
        <v>0</v>
      </c>
      <c r="H192" s="42">
        <v>0</v>
      </c>
      <c r="I192" s="42">
        <v>1</v>
      </c>
      <c r="J192" s="42">
        <v>0</v>
      </c>
      <c r="K192" s="42">
        <v>0</v>
      </c>
      <c r="L192" s="42">
        <v>0</v>
      </c>
      <c r="M192" s="42">
        <v>0</v>
      </c>
      <c r="P192" s="63"/>
      <c r="S192" s="63"/>
    </row>
    <row r="193" spans="1:28" ht="20.100000000000001" customHeight="1" x14ac:dyDescent="0.25">
      <c r="A193" s="41" t="s">
        <v>49</v>
      </c>
      <c r="B193" s="42">
        <v>0</v>
      </c>
      <c r="C193" s="42">
        <v>0</v>
      </c>
      <c r="D193" s="42">
        <v>0</v>
      </c>
      <c r="E193" s="42">
        <v>0</v>
      </c>
      <c r="F193" s="42">
        <v>0</v>
      </c>
      <c r="G193" s="42">
        <v>1</v>
      </c>
      <c r="H193" s="42">
        <v>0</v>
      </c>
      <c r="I193" s="42">
        <v>0</v>
      </c>
      <c r="J193" s="42">
        <v>1</v>
      </c>
      <c r="K193" s="42">
        <v>1</v>
      </c>
      <c r="L193" s="42">
        <v>0</v>
      </c>
      <c r="M193" s="42">
        <v>0</v>
      </c>
      <c r="P193" s="63"/>
      <c r="S193" s="63"/>
    </row>
    <row r="194" spans="1:28" ht="20.100000000000001" customHeight="1" x14ac:dyDescent="0.25">
      <c r="A194" s="41" t="s">
        <v>580</v>
      </c>
      <c r="B194" s="42">
        <v>0</v>
      </c>
      <c r="C194" s="42">
        <v>0</v>
      </c>
      <c r="D194" s="42">
        <v>1</v>
      </c>
      <c r="E194" s="42">
        <v>0</v>
      </c>
      <c r="F194" s="42">
        <v>0</v>
      </c>
      <c r="G194" s="42">
        <v>0</v>
      </c>
      <c r="H194" s="42">
        <v>0</v>
      </c>
      <c r="I194" s="42">
        <v>0</v>
      </c>
      <c r="J194" s="42">
        <v>0</v>
      </c>
      <c r="K194" s="42">
        <v>0</v>
      </c>
      <c r="L194" s="42">
        <v>0</v>
      </c>
      <c r="M194" s="42">
        <v>0</v>
      </c>
      <c r="P194" s="63"/>
      <c r="S194" s="63"/>
    </row>
    <row r="195" spans="1:28" ht="20.100000000000001" customHeight="1" x14ac:dyDescent="0.25">
      <c r="A195" s="41" t="s">
        <v>276</v>
      </c>
      <c r="B195" s="42">
        <v>0</v>
      </c>
      <c r="C195" s="42">
        <v>0</v>
      </c>
      <c r="D195" s="42">
        <v>1</v>
      </c>
      <c r="E195" s="42">
        <v>3</v>
      </c>
      <c r="F195" s="42">
        <v>0</v>
      </c>
      <c r="G195" s="42">
        <v>4</v>
      </c>
      <c r="H195" s="42">
        <v>0</v>
      </c>
      <c r="I195" s="42">
        <v>0</v>
      </c>
      <c r="J195" s="42">
        <v>0</v>
      </c>
      <c r="K195" s="42">
        <v>1</v>
      </c>
      <c r="L195" s="42">
        <v>0</v>
      </c>
      <c r="M195" s="42">
        <v>0</v>
      </c>
      <c r="P195" s="63"/>
      <c r="S195" s="63"/>
    </row>
    <row r="196" spans="1:28" s="39" customFormat="1" ht="20.100000000000001" customHeight="1" x14ac:dyDescent="0.25">
      <c r="A196" s="41" t="s">
        <v>50</v>
      </c>
      <c r="B196" s="42">
        <v>2</v>
      </c>
      <c r="C196" s="42">
        <v>1</v>
      </c>
      <c r="D196" s="42">
        <v>1</v>
      </c>
      <c r="E196" s="42">
        <v>8</v>
      </c>
      <c r="F196" s="42">
        <v>0</v>
      </c>
      <c r="G196" s="42">
        <v>4</v>
      </c>
      <c r="H196" s="42">
        <v>6</v>
      </c>
      <c r="I196" s="42">
        <v>4</v>
      </c>
      <c r="J196" s="42">
        <v>0</v>
      </c>
      <c r="K196" s="42">
        <v>6</v>
      </c>
      <c r="L196" s="42">
        <v>2</v>
      </c>
      <c r="M196" s="42">
        <v>3</v>
      </c>
      <c r="P196" s="61"/>
      <c r="Q196" s="41"/>
      <c r="S196" s="61"/>
      <c r="T196" s="41"/>
      <c r="U196" s="41"/>
      <c r="V196" s="41"/>
      <c r="W196" s="41"/>
      <c r="X196" s="41"/>
      <c r="Y196" s="41"/>
      <c r="Z196" s="41"/>
      <c r="AA196" s="41"/>
      <c r="AB196" s="41"/>
    </row>
    <row r="197" spans="1:28" ht="20.100000000000001" customHeight="1" x14ac:dyDescent="0.25">
      <c r="A197" s="41" t="s">
        <v>272</v>
      </c>
      <c r="B197" s="42">
        <v>0</v>
      </c>
      <c r="C197" s="42">
        <v>0</v>
      </c>
      <c r="D197" s="42">
        <v>0</v>
      </c>
      <c r="E197" s="42">
        <v>0</v>
      </c>
      <c r="F197" s="42">
        <v>0</v>
      </c>
      <c r="G197" s="42">
        <v>0</v>
      </c>
      <c r="H197" s="42">
        <v>0</v>
      </c>
      <c r="I197" s="42">
        <v>0</v>
      </c>
      <c r="J197" s="42">
        <v>0</v>
      </c>
      <c r="K197" s="42">
        <v>0</v>
      </c>
      <c r="L197" s="42">
        <v>0</v>
      </c>
      <c r="M197" s="42">
        <v>0</v>
      </c>
      <c r="P197" s="63"/>
      <c r="S197" s="63"/>
    </row>
    <row r="198" spans="1:28" ht="20.100000000000001" customHeight="1" x14ac:dyDescent="0.25">
      <c r="A198" s="41" t="s">
        <v>51</v>
      </c>
      <c r="B198" s="42">
        <v>0</v>
      </c>
      <c r="C198" s="42">
        <v>0</v>
      </c>
      <c r="D198" s="42">
        <v>0</v>
      </c>
      <c r="E198" s="42">
        <v>0</v>
      </c>
      <c r="F198" s="42">
        <v>0</v>
      </c>
      <c r="G198" s="42">
        <v>0</v>
      </c>
      <c r="H198" s="42">
        <v>0</v>
      </c>
      <c r="I198" s="42">
        <v>0</v>
      </c>
      <c r="J198" s="42">
        <v>0</v>
      </c>
      <c r="K198" s="42">
        <v>0</v>
      </c>
      <c r="L198" s="42">
        <v>0</v>
      </c>
      <c r="M198" s="42">
        <v>0</v>
      </c>
      <c r="P198" s="63"/>
      <c r="S198" s="63"/>
    </row>
    <row r="199" spans="1:28" ht="20.100000000000001" customHeight="1" x14ac:dyDescent="0.25">
      <c r="A199" s="41" t="s">
        <v>52</v>
      </c>
      <c r="B199" s="42">
        <v>5</v>
      </c>
      <c r="C199" s="42">
        <v>20</v>
      </c>
      <c r="D199" s="42">
        <v>3</v>
      </c>
      <c r="E199" s="42">
        <v>20</v>
      </c>
      <c r="F199" s="42">
        <v>3</v>
      </c>
      <c r="G199" s="42">
        <v>7</v>
      </c>
      <c r="H199" s="42">
        <v>7</v>
      </c>
      <c r="I199" s="42">
        <v>15</v>
      </c>
      <c r="J199" s="42">
        <v>16</v>
      </c>
      <c r="K199" s="42">
        <v>16</v>
      </c>
      <c r="L199" s="42">
        <v>34</v>
      </c>
      <c r="M199" s="42">
        <v>10</v>
      </c>
      <c r="P199" s="63"/>
      <c r="S199" s="63"/>
    </row>
    <row r="200" spans="1:28" s="39" customFormat="1" ht="20.100000000000001" customHeight="1" x14ac:dyDescent="0.25">
      <c r="A200" s="41" t="s">
        <v>53</v>
      </c>
      <c r="B200" s="42">
        <v>0</v>
      </c>
      <c r="C200" s="42">
        <v>0</v>
      </c>
      <c r="D200" s="42">
        <v>0</v>
      </c>
      <c r="E200" s="42">
        <v>0</v>
      </c>
      <c r="F200" s="42">
        <v>0</v>
      </c>
      <c r="G200" s="42">
        <v>0</v>
      </c>
      <c r="H200" s="42">
        <v>0</v>
      </c>
      <c r="I200" s="42">
        <v>1</v>
      </c>
      <c r="J200" s="42">
        <v>0</v>
      </c>
      <c r="K200" s="42">
        <v>1</v>
      </c>
      <c r="L200" s="42">
        <v>0</v>
      </c>
      <c r="M200" s="42">
        <v>1</v>
      </c>
      <c r="P200" s="61"/>
      <c r="Q200" s="41"/>
      <c r="S200" s="61"/>
      <c r="T200" s="41"/>
      <c r="U200" s="41"/>
      <c r="V200" s="41"/>
      <c r="W200" s="41"/>
      <c r="X200" s="41"/>
      <c r="Y200" s="41"/>
      <c r="Z200" s="41"/>
      <c r="AA200" s="41"/>
      <c r="AB200" s="41"/>
    </row>
    <row r="201" spans="1:28" ht="20.100000000000001" customHeight="1" x14ac:dyDescent="0.25">
      <c r="A201" s="41" t="s">
        <v>54</v>
      </c>
      <c r="B201" s="42">
        <v>0</v>
      </c>
      <c r="C201" s="42">
        <v>1</v>
      </c>
      <c r="D201" s="42">
        <v>0</v>
      </c>
      <c r="E201" s="42">
        <v>2</v>
      </c>
      <c r="F201" s="42">
        <v>0</v>
      </c>
      <c r="G201" s="42">
        <v>1</v>
      </c>
      <c r="H201" s="42">
        <v>0</v>
      </c>
      <c r="I201" s="42">
        <v>4</v>
      </c>
      <c r="J201" s="42">
        <v>4</v>
      </c>
      <c r="K201" s="42">
        <v>5</v>
      </c>
      <c r="L201" s="42">
        <v>1</v>
      </c>
      <c r="M201" s="42">
        <v>1</v>
      </c>
      <c r="P201" s="63"/>
      <c r="S201" s="63"/>
    </row>
    <row r="202" spans="1:28" ht="20.100000000000001" customHeight="1" x14ac:dyDescent="0.25">
      <c r="A202" s="41" t="s">
        <v>55</v>
      </c>
      <c r="B202" s="42">
        <v>0</v>
      </c>
      <c r="C202" s="42">
        <v>0</v>
      </c>
      <c r="D202" s="42">
        <v>0</v>
      </c>
      <c r="E202" s="42">
        <v>0</v>
      </c>
      <c r="F202" s="42">
        <v>0</v>
      </c>
      <c r="G202" s="42">
        <v>0</v>
      </c>
      <c r="H202" s="42">
        <v>0</v>
      </c>
      <c r="I202" s="42">
        <v>0</v>
      </c>
      <c r="J202" s="42">
        <v>0</v>
      </c>
      <c r="K202" s="42">
        <v>0</v>
      </c>
      <c r="L202" s="42">
        <v>0</v>
      </c>
      <c r="M202" s="42">
        <v>0</v>
      </c>
      <c r="P202" s="63"/>
      <c r="S202" s="63"/>
    </row>
    <row r="203" spans="1:28" ht="20.100000000000001" customHeight="1" x14ac:dyDescent="0.25">
      <c r="A203" s="41" t="s">
        <v>56</v>
      </c>
      <c r="B203" s="42">
        <v>0</v>
      </c>
      <c r="C203" s="42">
        <v>0</v>
      </c>
      <c r="D203" s="42">
        <v>0</v>
      </c>
      <c r="E203" s="42">
        <v>0</v>
      </c>
      <c r="F203" s="42">
        <v>1</v>
      </c>
      <c r="G203" s="42">
        <v>0</v>
      </c>
      <c r="H203" s="42">
        <v>0</v>
      </c>
      <c r="I203" s="42">
        <v>0</v>
      </c>
      <c r="J203" s="42">
        <v>1</v>
      </c>
      <c r="K203" s="42">
        <v>0</v>
      </c>
      <c r="L203" s="42">
        <v>0</v>
      </c>
      <c r="M203" s="42">
        <v>0</v>
      </c>
      <c r="P203" s="63"/>
      <c r="Q203" s="39"/>
      <c r="S203" s="63"/>
      <c r="T203" s="39"/>
      <c r="U203" s="39"/>
      <c r="V203" s="39"/>
      <c r="W203" s="39"/>
      <c r="X203" s="39"/>
      <c r="Y203" s="39"/>
      <c r="Z203" s="39"/>
      <c r="AA203" s="39"/>
      <c r="AB203" s="39"/>
    </row>
    <row r="204" spans="1:28" ht="20.100000000000001" customHeight="1" x14ac:dyDescent="0.25">
      <c r="A204" s="41" t="s">
        <v>57</v>
      </c>
      <c r="B204" s="42">
        <v>1</v>
      </c>
      <c r="C204" s="42">
        <v>0</v>
      </c>
      <c r="D204" s="42">
        <v>6</v>
      </c>
      <c r="E204" s="42">
        <v>33</v>
      </c>
      <c r="F204" s="42">
        <v>0</v>
      </c>
      <c r="G204" s="42">
        <v>1</v>
      </c>
      <c r="H204" s="42">
        <v>2</v>
      </c>
      <c r="I204" s="42">
        <v>6</v>
      </c>
      <c r="J204" s="42">
        <v>2</v>
      </c>
      <c r="K204" s="42">
        <v>1</v>
      </c>
      <c r="L204" s="42">
        <v>3</v>
      </c>
      <c r="M204" s="42">
        <v>3</v>
      </c>
      <c r="P204" s="63"/>
      <c r="Q204" s="39"/>
      <c r="S204" s="63"/>
      <c r="T204" s="39"/>
      <c r="U204" s="39"/>
      <c r="V204" s="39"/>
      <c r="W204" s="39"/>
      <c r="X204" s="39"/>
      <c r="Y204" s="39"/>
      <c r="Z204" s="39"/>
      <c r="AA204" s="39"/>
      <c r="AB204" s="39"/>
    </row>
    <row r="205" spans="1:28" ht="20.100000000000001" customHeight="1" x14ac:dyDescent="0.25">
      <c r="A205" s="41" t="s">
        <v>581</v>
      </c>
      <c r="B205" s="42">
        <v>0</v>
      </c>
      <c r="C205" s="42">
        <v>0</v>
      </c>
      <c r="D205" s="42">
        <v>0</v>
      </c>
      <c r="E205" s="42">
        <v>0</v>
      </c>
      <c r="F205" s="42">
        <v>0</v>
      </c>
      <c r="G205" s="42">
        <v>0</v>
      </c>
      <c r="H205" s="42">
        <v>0</v>
      </c>
      <c r="I205" s="42">
        <v>0</v>
      </c>
      <c r="J205" s="42">
        <v>0</v>
      </c>
      <c r="K205" s="42">
        <v>0</v>
      </c>
      <c r="L205" s="42">
        <v>0</v>
      </c>
      <c r="M205" s="42">
        <v>0</v>
      </c>
      <c r="P205" s="63"/>
      <c r="Q205" s="39"/>
      <c r="S205" s="63"/>
      <c r="T205" s="39"/>
      <c r="U205" s="39"/>
      <c r="V205" s="39"/>
      <c r="W205" s="39"/>
      <c r="X205" s="39"/>
      <c r="Y205" s="39"/>
      <c r="Z205" s="39"/>
      <c r="AA205" s="39"/>
      <c r="AB205" s="39"/>
    </row>
    <row r="206" spans="1:28" ht="20.100000000000001" customHeight="1" x14ac:dyDescent="0.25">
      <c r="A206" s="41" t="s">
        <v>275</v>
      </c>
      <c r="B206" s="42">
        <v>0</v>
      </c>
      <c r="C206" s="42">
        <v>0</v>
      </c>
      <c r="D206" s="42">
        <v>0</v>
      </c>
      <c r="E206" s="42">
        <v>0</v>
      </c>
      <c r="F206" s="42">
        <v>0</v>
      </c>
      <c r="G206" s="42">
        <v>0</v>
      </c>
      <c r="H206" s="42">
        <v>0</v>
      </c>
      <c r="I206" s="42">
        <v>0</v>
      </c>
      <c r="J206" s="42">
        <v>0</v>
      </c>
      <c r="K206" s="42">
        <v>0</v>
      </c>
      <c r="L206" s="42">
        <v>0</v>
      </c>
      <c r="M206" s="42">
        <v>0</v>
      </c>
      <c r="P206" s="63"/>
      <c r="S206" s="63"/>
      <c r="T206" s="63"/>
      <c r="U206" s="63"/>
      <c r="V206" s="63"/>
      <c r="W206" s="63"/>
      <c r="X206" s="63"/>
      <c r="Y206" s="63"/>
      <c r="Z206" s="63"/>
      <c r="AA206" s="63"/>
    </row>
    <row r="207" spans="1:28" s="39" customFormat="1" ht="20.100000000000001" customHeight="1" x14ac:dyDescent="0.25">
      <c r="A207" s="41" t="s">
        <v>582</v>
      </c>
      <c r="B207" s="42">
        <v>0</v>
      </c>
      <c r="C207" s="42">
        <v>0</v>
      </c>
      <c r="D207" s="42">
        <v>0</v>
      </c>
      <c r="E207" s="42">
        <v>0</v>
      </c>
      <c r="F207" s="42">
        <v>0</v>
      </c>
      <c r="G207" s="42">
        <v>0</v>
      </c>
      <c r="H207" s="42">
        <v>0</v>
      </c>
      <c r="I207" s="42">
        <v>0</v>
      </c>
      <c r="J207" s="42">
        <v>0</v>
      </c>
      <c r="K207" s="42">
        <v>0</v>
      </c>
      <c r="L207" s="42">
        <v>0</v>
      </c>
      <c r="M207" s="42">
        <v>0</v>
      </c>
      <c r="P207" s="61"/>
    </row>
    <row r="208" spans="1:28" s="39" customFormat="1" ht="20.100000000000001" customHeight="1" x14ac:dyDescent="0.25">
      <c r="A208" s="41" t="s">
        <v>58</v>
      </c>
      <c r="B208" s="42">
        <v>0</v>
      </c>
      <c r="C208" s="42">
        <v>0</v>
      </c>
      <c r="D208" s="42">
        <v>0</v>
      </c>
      <c r="E208" s="42">
        <v>0</v>
      </c>
      <c r="F208" s="42">
        <v>0</v>
      </c>
      <c r="G208" s="42">
        <v>0</v>
      </c>
      <c r="H208" s="42">
        <v>0</v>
      </c>
      <c r="I208" s="42">
        <v>0</v>
      </c>
      <c r="J208" s="42">
        <v>0</v>
      </c>
      <c r="K208" s="42">
        <v>0</v>
      </c>
      <c r="L208" s="42">
        <v>0</v>
      </c>
      <c r="M208" s="42">
        <v>0</v>
      </c>
      <c r="P208" s="61"/>
    </row>
    <row r="209" spans="1:16" s="39" customFormat="1" ht="20.100000000000001" customHeight="1" x14ac:dyDescent="0.25">
      <c r="A209" s="41" t="s">
        <v>59</v>
      </c>
      <c r="B209" s="42">
        <v>0</v>
      </c>
      <c r="C209" s="42">
        <v>3</v>
      </c>
      <c r="D209" s="42">
        <v>0</v>
      </c>
      <c r="E209" s="42">
        <v>7</v>
      </c>
      <c r="F209" s="42">
        <v>0</v>
      </c>
      <c r="G209" s="42">
        <v>1</v>
      </c>
      <c r="H209" s="42">
        <v>0</v>
      </c>
      <c r="I209" s="42">
        <v>0</v>
      </c>
      <c r="J209" s="42">
        <v>0</v>
      </c>
      <c r="K209" s="42">
        <v>0</v>
      </c>
      <c r="L209" s="42">
        <v>2</v>
      </c>
      <c r="M209" s="42">
        <v>0</v>
      </c>
      <c r="N209" s="42"/>
      <c r="O209" s="42"/>
    </row>
    <row r="210" spans="1:16" s="39" customFormat="1" ht="20.100000000000001" customHeight="1" x14ac:dyDescent="0.25">
      <c r="A210" s="41" t="s">
        <v>60</v>
      </c>
      <c r="B210" s="42">
        <v>2</v>
      </c>
      <c r="C210" s="42">
        <v>3</v>
      </c>
      <c r="D210" s="42">
        <v>3</v>
      </c>
      <c r="E210" s="42">
        <v>0</v>
      </c>
      <c r="F210" s="42">
        <v>1</v>
      </c>
      <c r="G210" s="42">
        <v>0</v>
      </c>
      <c r="H210" s="42">
        <v>1</v>
      </c>
      <c r="I210" s="42">
        <v>0</v>
      </c>
      <c r="J210" s="42">
        <v>0</v>
      </c>
      <c r="K210" s="42">
        <v>0</v>
      </c>
      <c r="L210" s="42">
        <v>4</v>
      </c>
      <c r="M210" s="42">
        <v>2</v>
      </c>
      <c r="N210" s="42"/>
      <c r="O210" s="42"/>
    </row>
    <row r="211" spans="1:16" s="39" customFormat="1" ht="20.100000000000001" customHeight="1" x14ac:dyDescent="0.25">
      <c r="A211" s="41" t="s">
        <v>262</v>
      </c>
      <c r="B211" s="42">
        <v>3</v>
      </c>
      <c r="C211" s="42">
        <v>1</v>
      </c>
      <c r="D211" s="42">
        <v>0</v>
      </c>
      <c r="E211" s="42">
        <v>1</v>
      </c>
      <c r="F211" s="42">
        <v>1</v>
      </c>
      <c r="G211" s="42">
        <v>0</v>
      </c>
      <c r="H211" s="42">
        <v>0</v>
      </c>
      <c r="I211" s="42">
        <v>2</v>
      </c>
      <c r="J211" s="42">
        <v>4</v>
      </c>
      <c r="K211" s="42">
        <v>4</v>
      </c>
      <c r="L211" s="42">
        <v>2</v>
      </c>
      <c r="M211" s="42">
        <v>0</v>
      </c>
      <c r="N211" s="42"/>
      <c r="O211" s="42"/>
    </row>
    <row r="212" spans="1:16" s="39" customFormat="1" ht="20.100000000000001" customHeight="1" x14ac:dyDescent="0.25">
      <c r="A212" s="41" t="s">
        <v>61</v>
      </c>
      <c r="B212" s="42">
        <v>0</v>
      </c>
      <c r="C212" s="42">
        <v>0</v>
      </c>
      <c r="D212" s="42">
        <v>1</v>
      </c>
      <c r="E212" s="42">
        <v>0</v>
      </c>
      <c r="F212" s="42">
        <v>0</v>
      </c>
      <c r="G212" s="42">
        <v>0</v>
      </c>
      <c r="H212" s="42">
        <v>0</v>
      </c>
      <c r="I212" s="42">
        <v>0</v>
      </c>
      <c r="J212" s="42">
        <v>0</v>
      </c>
      <c r="K212" s="42">
        <v>0</v>
      </c>
      <c r="L212" s="42">
        <v>0</v>
      </c>
      <c r="M212" s="42">
        <v>0</v>
      </c>
      <c r="N212" s="42"/>
      <c r="O212" s="42"/>
    </row>
    <row r="213" spans="1:16" s="39" customFormat="1" ht="20.100000000000001" customHeight="1" x14ac:dyDescent="0.25">
      <c r="A213" s="41" t="s">
        <v>273</v>
      </c>
      <c r="B213" s="42">
        <v>0</v>
      </c>
      <c r="C213" s="42">
        <v>0</v>
      </c>
      <c r="D213" s="42">
        <v>0</v>
      </c>
      <c r="E213" s="42">
        <v>0</v>
      </c>
      <c r="F213" s="42">
        <v>0</v>
      </c>
      <c r="G213" s="42">
        <v>0</v>
      </c>
      <c r="H213" s="42">
        <v>0</v>
      </c>
      <c r="I213" s="42">
        <v>1</v>
      </c>
      <c r="J213" s="42">
        <v>0</v>
      </c>
      <c r="K213" s="42">
        <v>0</v>
      </c>
      <c r="L213" s="42">
        <v>0</v>
      </c>
      <c r="M213" s="42">
        <v>0</v>
      </c>
      <c r="N213" s="42"/>
      <c r="O213" s="42"/>
    </row>
    <row r="214" spans="1:16" s="39" customFormat="1" ht="20.100000000000001" customHeight="1" x14ac:dyDescent="0.25">
      <c r="A214" s="41" t="s">
        <v>62</v>
      </c>
      <c r="B214" s="42">
        <v>0</v>
      </c>
      <c r="C214" s="42">
        <v>0</v>
      </c>
      <c r="D214" s="42">
        <v>0</v>
      </c>
      <c r="E214" s="42">
        <v>0</v>
      </c>
      <c r="F214" s="42">
        <v>0</v>
      </c>
      <c r="G214" s="42">
        <v>0</v>
      </c>
      <c r="H214" s="42">
        <v>1</v>
      </c>
      <c r="I214" s="42">
        <v>0</v>
      </c>
      <c r="J214" s="42">
        <v>0</v>
      </c>
      <c r="K214" s="42">
        <v>0</v>
      </c>
      <c r="L214" s="42">
        <v>0</v>
      </c>
      <c r="M214" s="42">
        <v>3</v>
      </c>
      <c r="N214" s="42"/>
      <c r="O214" s="42"/>
    </row>
    <row r="215" spans="1:16" s="39" customFormat="1" ht="20.100000000000001" customHeight="1" x14ac:dyDescent="0.25">
      <c r="A215" s="41" t="s">
        <v>274</v>
      </c>
      <c r="B215" s="42">
        <v>0</v>
      </c>
      <c r="C215" s="42">
        <v>0</v>
      </c>
      <c r="D215" s="42">
        <v>0</v>
      </c>
      <c r="E215" s="42">
        <v>0</v>
      </c>
      <c r="F215" s="42">
        <v>0</v>
      </c>
      <c r="G215" s="42">
        <v>0</v>
      </c>
      <c r="H215" s="42">
        <v>0</v>
      </c>
      <c r="I215" s="42">
        <v>0</v>
      </c>
      <c r="J215" s="42">
        <v>0</v>
      </c>
      <c r="K215" s="42">
        <v>0</v>
      </c>
      <c r="L215" s="42">
        <v>0</v>
      </c>
      <c r="M215" s="42">
        <v>0</v>
      </c>
      <c r="N215" s="42"/>
      <c r="O215" s="42"/>
    </row>
    <row r="216" spans="1:16" s="39" customFormat="1" ht="20.100000000000001" customHeight="1" x14ac:dyDescent="0.25">
      <c r="A216" s="41" t="s">
        <v>63</v>
      </c>
      <c r="B216" s="42">
        <v>3</v>
      </c>
      <c r="C216" s="42">
        <v>0</v>
      </c>
      <c r="D216" s="42">
        <v>0</v>
      </c>
      <c r="E216" s="42">
        <v>3</v>
      </c>
      <c r="F216" s="42">
        <v>0</v>
      </c>
      <c r="G216" s="42">
        <v>1</v>
      </c>
      <c r="H216" s="42">
        <v>1</v>
      </c>
      <c r="I216" s="42">
        <v>1</v>
      </c>
      <c r="J216" s="42">
        <v>0</v>
      </c>
      <c r="K216" s="42">
        <v>0</v>
      </c>
      <c r="L216" s="42">
        <v>0</v>
      </c>
      <c r="M216" s="42">
        <v>0</v>
      </c>
      <c r="N216" s="42"/>
      <c r="O216" s="42"/>
    </row>
    <row r="217" spans="1:16" s="39" customFormat="1" ht="20.100000000000001" customHeight="1" x14ac:dyDescent="0.25">
      <c r="A217" s="41" t="s">
        <v>64</v>
      </c>
      <c r="B217" s="42">
        <v>4</v>
      </c>
      <c r="C217" s="42">
        <v>4</v>
      </c>
      <c r="D217" s="42">
        <v>1</v>
      </c>
      <c r="E217" s="42">
        <v>20</v>
      </c>
      <c r="F217" s="42">
        <v>0</v>
      </c>
      <c r="G217" s="42">
        <v>8</v>
      </c>
      <c r="H217" s="42">
        <v>2</v>
      </c>
      <c r="I217" s="42">
        <v>8</v>
      </c>
      <c r="J217" s="42">
        <v>10</v>
      </c>
      <c r="K217" s="42">
        <v>2</v>
      </c>
      <c r="L217" s="42">
        <v>2</v>
      </c>
      <c r="M217" s="42">
        <v>1</v>
      </c>
      <c r="N217" s="42"/>
      <c r="O217" s="42"/>
    </row>
    <row r="218" spans="1:16" s="39" customFormat="1" ht="20.100000000000001" customHeight="1" x14ac:dyDescent="0.25">
      <c r="A218" s="41" t="s">
        <v>261</v>
      </c>
      <c r="B218" s="42">
        <v>0</v>
      </c>
      <c r="C218" s="42">
        <v>0</v>
      </c>
      <c r="D218" s="42">
        <v>1</v>
      </c>
      <c r="E218" s="42">
        <v>0</v>
      </c>
      <c r="F218" s="42">
        <v>0</v>
      </c>
      <c r="G218" s="42">
        <v>0</v>
      </c>
      <c r="H218" s="42">
        <v>0</v>
      </c>
      <c r="I218" s="42">
        <v>0</v>
      </c>
      <c r="J218" s="42">
        <v>0</v>
      </c>
      <c r="K218" s="42">
        <v>0</v>
      </c>
      <c r="L218" s="42">
        <v>0</v>
      </c>
      <c r="M218" s="42">
        <v>0</v>
      </c>
      <c r="N218" s="42"/>
      <c r="O218" s="42"/>
    </row>
    <row r="219" spans="1:16" s="39" customFormat="1" ht="20.100000000000001" customHeight="1" x14ac:dyDescent="0.25">
      <c r="A219" s="41" t="s">
        <v>583</v>
      </c>
      <c r="B219" s="42">
        <v>0</v>
      </c>
      <c r="C219" s="42">
        <v>0</v>
      </c>
      <c r="D219" s="42">
        <v>0</v>
      </c>
      <c r="E219" s="42">
        <v>0</v>
      </c>
      <c r="F219" s="42">
        <v>0</v>
      </c>
      <c r="G219" s="42">
        <v>0</v>
      </c>
      <c r="H219" s="42">
        <v>0</v>
      </c>
      <c r="I219" s="42">
        <v>0</v>
      </c>
      <c r="J219" s="42">
        <v>0</v>
      </c>
      <c r="K219" s="42">
        <v>0</v>
      </c>
      <c r="L219" s="42">
        <v>0</v>
      </c>
      <c r="M219" s="42">
        <v>0</v>
      </c>
      <c r="N219" s="42"/>
      <c r="O219" s="42"/>
    </row>
    <row r="220" spans="1:16" s="39" customFormat="1" ht="20.100000000000001" customHeight="1" x14ac:dyDescent="0.25">
      <c r="A220" s="41" t="s">
        <v>65</v>
      </c>
      <c r="B220" s="42">
        <v>0</v>
      </c>
      <c r="C220" s="42">
        <v>0</v>
      </c>
      <c r="D220" s="42">
        <v>0</v>
      </c>
      <c r="E220" s="42">
        <v>0</v>
      </c>
      <c r="F220" s="42">
        <v>0</v>
      </c>
      <c r="G220" s="42">
        <v>0</v>
      </c>
      <c r="H220" s="42">
        <v>0</v>
      </c>
      <c r="I220" s="42">
        <v>13</v>
      </c>
      <c r="J220" s="42">
        <v>0</v>
      </c>
      <c r="K220" s="42">
        <v>0</v>
      </c>
      <c r="L220" s="42">
        <v>0</v>
      </c>
      <c r="M220" s="42">
        <v>0</v>
      </c>
      <c r="N220" s="42"/>
      <c r="O220" s="42"/>
    </row>
    <row r="221" spans="1:16" ht="20.100000000000001" customHeight="1" x14ac:dyDescent="0.25">
      <c r="A221" s="352" t="s">
        <v>257</v>
      </c>
      <c r="B221" s="40">
        <v>1</v>
      </c>
      <c r="C221" s="40">
        <v>1</v>
      </c>
      <c r="D221" s="40">
        <v>0</v>
      </c>
      <c r="E221" s="40">
        <v>3</v>
      </c>
      <c r="F221" s="40">
        <v>1</v>
      </c>
      <c r="G221" s="40">
        <v>1</v>
      </c>
      <c r="H221" s="40">
        <v>0</v>
      </c>
      <c r="I221" s="40">
        <v>0</v>
      </c>
      <c r="J221" s="40">
        <v>0</v>
      </c>
      <c r="K221" s="40">
        <v>0</v>
      </c>
      <c r="L221" s="40">
        <v>1</v>
      </c>
      <c r="M221" s="40">
        <v>0</v>
      </c>
      <c r="P221" s="63"/>
    </row>
    <row r="222" spans="1:16" ht="20.100000000000001" customHeight="1" x14ac:dyDescent="0.25">
      <c r="A222" s="41" t="s">
        <v>66</v>
      </c>
      <c r="B222" s="44">
        <v>0</v>
      </c>
      <c r="C222" s="44">
        <v>1</v>
      </c>
      <c r="D222" s="44">
        <v>0</v>
      </c>
      <c r="E222" s="44">
        <v>3</v>
      </c>
      <c r="F222" s="44">
        <v>0</v>
      </c>
      <c r="G222" s="44">
        <v>1</v>
      </c>
      <c r="H222" s="44">
        <v>0</v>
      </c>
      <c r="I222" s="44">
        <v>0</v>
      </c>
      <c r="J222" s="44">
        <v>0</v>
      </c>
      <c r="K222" s="44">
        <v>0</v>
      </c>
      <c r="L222" s="44">
        <v>1</v>
      </c>
      <c r="M222" s="44">
        <v>0</v>
      </c>
    </row>
    <row r="223" spans="1:16" ht="20.100000000000001" customHeight="1" x14ac:dyDescent="0.25">
      <c r="A223" s="41" t="s">
        <v>67</v>
      </c>
      <c r="B223" s="44">
        <v>0</v>
      </c>
      <c r="C223" s="44">
        <v>0</v>
      </c>
      <c r="D223" s="44">
        <v>0</v>
      </c>
      <c r="E223" s="44">
        <v>0</v>
      </c>
      <c r="F223" s="44">
        <v>1</v>
      </c>
      <c r="G223" s="44">
        <v>0</v>
      </c>
      <c r="H223" s="44">
        <v>0</v>
      </c>
      <c r="I223" s="44">
        <v>0</v>
      </c>
      <c r="J223" s="44">
        <v>0</v>
      </c>
      <c r="K223" s="44">
        <v>0</v>
      </c>
      <c r="L223" s="44">
        <v>0</v>
      </c>
      <c r="M223" s="44">
        <v>0</v>
      </c>
    </row>
    <row r="224" spans="1:16" ht="20.100000000000001" customHeight="1" x14ac:dyDescent="0.25">
      <c r="A224" s="41" t="s">
        <v>68</v>
      </c>
      <c r="B224" s="44">
        <v>1</v>
      </c>
      <c r="C224" s="44">
        <v>0</v>
      </c>
      <c r="D224" s="44">
        <v>0</v>
      </c>
      <c r="E224" s="44">
        <v>0</v>
      </c>
      <c r="F224" s="44">
        <v>0</v>
      </c>
      <c r="G224" s="44">
        <v>0</v>
      </c>
      <c r="H224" s="44">
        <v>0</v>
      </c>
      <c r="I224" s="44">
        <v>0</v>
      </c>
      <c r="J224" s="44">
        <v>0</v>
      </c>
      <c r="K224" s="44">
        <v>0</v>
      </c>
      <c r="L224" s="44">
        <v>0</v>
      </c>
      <c r="M224" s="44">
        <v>0</v>
      </c>
    </row>
    <row r="225" spans="1:15" s="39" customFormat="1" ht="20.100000000000001" customHeight="1" thickBot="1" x14ac:dyDescent="0.3">
      <c r="A225" s="353" t="s">
        <v>591</v>
      </c>
      <c r="B225" s="46">
        <v>0</v>
      </c>
      <c r="C225" s="46">
        <v>0</v>
      </c>
      <c r="D225" s="46">
        <v>0</v>
      </c>
      <c r="E225" s="46">
        <v>0</v>
      </c>
      <c r="F225" s="46">
        <v>0</v>
      </c>
      <c r="G225" s="46">
        <v>0</v>
      </c>
      <c r="H225" s="46">
        <v>0</v>
      </c>
      <c r="I225" s="46">
        <v>0</v>
      </c>
      <c r="J225" s="46">
        <v>0</v>
      </c>
      <c r="K225" s="46">
        <v>0</v>
      </c>
      <c r="L225" s="46">
        <v>0</v>
      </c>
      <c r="M225" s="46">
        <v>0</v>
      </c>
    </row>
    <row r="226" spans="1:15" s="48" customFormat="1" ht="15.95" customHeight="1" x14ac:dyDescent="0.25">
      <c r="A226" s="47" t="s">
        <v>588</v>
      </c>
      <c r="B226" s="47"/>
      <c r="C226" s="47"/>
      <c r="N226" s="65"/>
      <c r="O226" s="65"/>
    </row>
    <row r="227" spans="1:15" ht="20.100000000000001" customHeight="1" x14ac:dyDescent="0.25">
      <c r="N227" s="40"/>
      <c r="O227" s="40"/>
    </row>
    <row r="228" spans="1:15" ht="20.100000000000001" customHeight="1" x14ac:dyDescent="0.25">
      <c r="O228" s="66"/>
    </row>
  </sheetData>
  <mergeCells count="16">
    <mergeCell ref="A139:A141"/>
    <mergeCell ref="B139:O139"/>
    <mergeCell ref="B140:C140"/>
    <mergeCell ref="A184:A186"/>
    <mergeCell ref="B184:M184"/>
    <mergeCell ref="B185:C185"/>
    <mergeCell ref="F185:G185"/>
    <mergeCell ref="J185:K185"/>
    <mergeCell ref="A3:A5"/>
    <mergeCell ref="B3:O3"/>
    <mergeCell ref="B4:C4"/>
    <mergeCell ref="A71:A73"/>
    <mergeCell ref="B71:M71"/>
    <mergeCell ref="B72:C72"/>
    <mergeCell ref="F72:G72"/>
    <mergeCell ref="J72:K72"/>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68" max="16383" man="1"/>
    <brk id="136" max="16383" man="1"/>
    <brk id="181"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28"/>
  <sheetViews>
    <sheetView showGridLines="0" zoomScaleNormal="100" zoomScaleSheetLayoutView="25" workbookViewId="0"/>
  </sheetViews>
  <sheetFormatPr defaultColWidth="11.42578125" defaultRowHeight="20.100000000000001" customHeight="1" x14ac:dyDescent="0.25"/>
  <cols>
    <col min="1" max="1" width="36.7109375" style="41" customWidth="1"/>
    <col min="2" max="3" width="10.28515625" style="41" customWidth="1"/>
    <col min="4" max="4" width="9" style="41" customWidth="1"/>
    <col min="5" max="5" width="10" style="41" customWidth="1"/>
    <col min="6" max="13" width="9" style="41" customWidth="1"/>
    <col min="14" max="14" width="10.5703125" style="41" customWidth="1"/>
    <col min="15" max="15" width="10.5703125" style="41" bestFit="1" customWidth="1"/>
    <col min="16" max="16" width="11.7109375" style="41" customWidth="1"/>
    <col min="17" max="16384" width="11.42578125" style="41"/>
  </cols>
  <sheetData>
    <row r="1" spans="1:17" s="27" customFormat="1" ht="24.95" customHeight="1" x14ac:dyDescent="0.25">
      <c r="A1" s="347" t="s">
        <v>116</v>
      </c>
      <c r="B1" s="347"/>
      <c r="C1" s="347"/>
      <c r="D1" s="347"/>
      <c r="E1" s="347"/>
      <c r="F1" s="347"/>
      <c r="G1" s="347"/>
    </row>
    <row r="2" spans="1:17" s="55" customFormat="1" ht="24.95" customHeight="1" thickBot="1" x14ac:dyDescent="0.25">
      <c r="A2" s="28" t="s">
        <v>547</v>
      </c>
      <c r="B2" s="53"/>
      <c r="C2" s="53"/>
      <c r="D2" s="53"/>
      <c r="E2" s="53"/>
      <c r="F2" s="53"/>
      <c r="G2" s="53"/>
      <c r="H2" s="53"/>
      <c r="I2" s="53"/>
      <c r="J2" s="53"/>
      <c r="K2" s="53"/>
      <c r="L2" s="53"/>
      <c r="M2" s="53"/>
      <c r="N2" s="53"/>
      <c r="O2" s="336" t="s">
        <v>586</v>
      </c>
      <c r="P2" s="54"/>
    </row>
    <row r="3" spans="1:17" s="39" customFormat="1" ht="20.100000000000001" customHeight="1" x14ac:dyDescent="0.25">
      <c r="A3" s="1023" t="s">
        <v>8</v>
      </c>
      <c r="B3" s="1019" t="s">
        <v>83</v>
      </c>
      <c r="C3" s="1020"/>
      <c r="D3" s="1020"/>
      <c r="E3" s="1020"/>
      <c r="F3" s="1020"/>
      <c r="G3" s="1020"/>
      <c r="H3" s="1020"/>
      <c r="I3" s="1020"/>
      <c r="J3" s="1020"/>
      <c r="K3" s="1020"/>
      <c r="L3" s="1020"/>
      <c r="M3" s="1020"/>
      <c r="N3" s="1020"/>
      <c r="O3" s="1020"/>
      <c r="P3" s="56"/>
    </row>
    <row r="4" spans="1:17" ht="20.100000000000001" customHeight="1" x14ac:dyDescent="0.25">
      <c r="A4" s="1024"/>
      <c r="B4" s="1021" t="s">
        <v>10</v>
      </c>
      <c r="C4" s="1021"/>
      <c r="D4" s="32" t="s">
        <v>69</v>
      </c>
      <c r="E4" s="32"/>
      <c r="F4" s="32" t="s">
        <v>70</v>
      </c>
      <c r="G4" s="32"/>
      <c r="H4" s="32" t="s">
        <v>71</v>
      </c>
      <c r="I4" s="32"/>
      <c r="J4" s="32" t="s">
        <v>72</v>
      </c>
      <c r="K4" s="32"/>
      <c r="L4" s="32" t="s">
        <v>73</v>
      </c>
      <c r="M4" s="32"/>
      <c r="N4" s="32" t="s">
        <v>74</v>
      </c>
      <c r="O4" s="57"/>
      <c r="P4" s="58"/>
    </row>
    <row r="5" spans="1:17" ht="20.100000000000001" customHeight="1" x14ac:dyDescent="0.25">
      <c r="A5" s="1025"/>
      <c r="B5" s="59">
        <v>2015</v>
      </c>
      <c r="C5" s="59">
        <v>2016</v>
      </c>
      <c r="D5" s="59">
        <v>2015</v>
      </c>
      <c r="E5" s="59">
        <v>2016</v>
      </c>
      <c r="F5" s="334">
        <v>2015</v>
      </c>
      <c r="G5" s="334">
        <v>2016</v>
      </c>
      <c r="H5" s="334">
        <v>2015</v>
      </c>
      <c r="I5" s="334">
        <v>2016</v>
      </c>
      <c r="J5" s="334">
        <v>2015</v>
      </c>
      <c r="K5" s="334">
        <v>2016</v>
      </c>
      <c r="L5" s="334">
        <v>2015</v>
      </c>
      <c r="M5" s="334">
        <v>2016</v>
      </c>
      <c r="N5" s="334">
        <v>2015</v>
      </c>
      <c r="O5" s="335">
        <v>2016</v>
      </c>
      <c r="P5" s="58"/>
    </row>
    <row r="6" spans="1:17" ht="20.100000000000001" customHeight="1" x14ac:dyDescent="0.25">
      <c r="A6" s="36" t="s">
        <v>10</v>
      </c>
      <c r="B6" s="37">
        <v>876</v>
      </c>
      <c r="C6" s="37">
        <v>1388</v>
      </c>
      <c r="D6" s="37">
        <v>0</v>
      </c>
      <c r="E6" s="37">
        <v>350</v>
      </c>
      <c r="F6" s="37">
        <v>2</v>
      </c>
      <c r="G6" s="37">
        <v>5</v>
      </c>
      <c r="H6" s="37">
        <v>612</v>
      </c>
      <c r="I6" s="37">
        <v>0</v>
      </c>
      <c r="J6" s="37">
        <v>1</v>
      </c>
      <c r="K6" s="37">
        <v>261</v>
      </c>
      <c r="L6" s="37">
        <v>237</v>
      </c>
      <c r="M6" s="37">
        <v>78</v>
      </c>
      <c r="N6" s="37">
        <v>6</v>
      </c>
      <c r="O6" s="37">
        <v>61</v>
      </c>
    </row>
    <row r="7" spans="1:17" s="39" customFormat="1" ht="20.100000000000001" customHeight="1" x14ac:dyDescent="0.25">
      <c r="A7" s="352" t="s">
        <v>260</v>
      </c>
      <c r="B7" s="40">
        <v>21</v>
      </c>
      <c r="C7" s="40">
        <v>0</v>
      </c>
      <c r="D7" s="40">
        <v>0</v>
      </c>
      <c r="E7" s="40">
        <v>0</v>
      </c>
      <c r="F7" s="40">
        <v>2</v>
      </c>
      <c r="G7" s="40">
        <v>0</v>
      </c>
      <c r="H7" s="40">
        <v>12</v>
      </c>
      <c r="I7" s="40">
        <v>0</v>
      </c>
      <c r="J7" s="40">
        <v>0</v>
      </c>
      <c r="K7" s="40">
        <v>0</v>
      </c>
      <c r="L7" s="40">
        <v>6</v>
      </c>
      <c r="M7" s="40">
        <v>0</v>
      </c>
      <c r="N7" s="40">
        <v>0</v>
      </c>
      <c r="O7" s="40">
        <v>0</v>
      </c>
    </row>
    <row r="8" spans="1:17" ht="20.100000000000001" customHeight="1" x14ac:dyDescent="0.25">
      <c r="A8" s="41" t="s">
        <v>17</v>
      </c>
      <c r="B8" s="42">
        <v>5</v>
      </c>
      <c r="C8" s="42">
        <v>0</v>
      </c>
      <c r="D8" s="42">
        <v>0</v>
      </c>
      <c r="E8" s="42">
        <v>0</v>
      </c>
      <c r="F8" s="42">
        <v>0</v>
      </c>
      <c r="G8" s="42">
        <v>0</v>
      </c>
      <c r="H8" s="42">
        <v>1</v>
      </c>
      <c r="I8" s="42">
        <v>0</v>
      </c>
      <c r="J8" s="42">
        <v>0</v>
      </c>
      <c r="K8" s="42">
        <v>0</v>
      </c>
      <c r="L8" s="42">
        <v>4</v>
      </c>
      <c r="M8" s="42">
        <v>0</v>
      </c>
      <c r="N8" s="42">
        <v>0</v>
      </c>
      <c r="O8" s="42">
        <v>0</v>
      </c>
    </row>
    <row r="9" spans="1:17" ht="20.100000000000001" customHeight="1" x14ac:dyDescent="0.25">
      <c r="A9" s="41" t="s">
        <v>18</v>
      </c>
      <c r="B9" s="42">
        <v>3</v>
      </c>
      <c r="C9" s="42">
        <v>0</v>
      </c>
      <c r="D9" s="42">
        <v>0</v>
      </c>
      <c r="E9" s="42">
        <v>0</v>
      </c>
      <c r="F9" s="42">
        <v>2</v>
      </c>
      <c r="G9" s="42">
        <v>0</v>
      </c>
      <c r="H9" s="42">
        <v>0</v>
      </c>
      <c r="I9" s="42">
        <v>0</v>
      </c>
      <c r="J9" s="42">
        <v>0</v>
      </c>
      <c r="K9" s="42">
        <v>0</v>
      </c>
      <c r="L9" s="42">
        <v>1</v>
      </c>
      <c r="M9" s="42">
        <v>0</v>
      </c>
      <c r="N9" s="42">
        <v>0</v>
      </c>
      <c r="O9" s="42">
        <v>0</v>
      </c>
    </row>
    <row r="10" spans="1:17" ht="20.100000000000001" customHeight="1" x14ac:dyDescent="0.25">
      <c r="A10" s="41" t="s">
        <v>19</v>
      </c>
      <c r="B10" s="42">
        <v>0</v>
      </c>
      <c r="C10" s="42">
        <v>0</v>
      </c>
      <c r="D10" s="42">
        <v>0</v>
      </c>
      <c r="E10" s="42">
        <v>0</v>
      </c>
      <c r="F10" s="42">
        <v>0</v>
      </c>
      <c r="G10" s="42">
        <v>0</v>
      </c>
      <c r="H10" s="42">
        <v>0</v>
      </c>
      <c r="I10" s="42">
        <v>0</v>
      </c>
      <c r="J10" s="42">
        <v>0</v>
      </c>
      <c r="K10" s="42">
        <v>0</v>
      </c>
      <c r="L10" s="42">
        <v>0</v>
      </c>
      <c r="M10" s="42">
        <v>0</v>
      </c>
      <c r="N10" s="42">
        <v>0</v>
      </c>
      <c r="O10" s="42">
        <v>0</v>
      </c>
    </row>
    <row r="11" spans="1:17" ht="20.100000000000001" customHeight="1" x14ac:dyDescent="0.25">
      <c r="A11" s="41" t="s">
        <v>559</v>
      </c>
      <c r="B11" s="42">
        <v>0</v>
      </c>
      <c r="C11" s="42">
        <v>0</v>
      </c>
      <c r="D11" s="42">
        <v>0</v>
      </c>
      <c r="E11" s="42">
        <v>0</v>
      </c>
      <c r="F11" s="42">
        <v>0</v>
      </c>
      <c r="G11" s="42">
        <v>0</v>
      </c>
      <c r="H11" s="42">
        <v>0</v>
      </c>
      <c r="I11" s="42">
        <v>0</v>
      </c>
      <c r="J11" s="42">
        <v>0</v>
      </c>
      <c r="K11" s="42">
        <v>0</v>
      </c>
      <c r="L11" s="42">
        <v>0</v>
      </c>
      <c r="M11" s="42">
        <v>0</v>
      </c>
      <c r="N11" s="42">
        <v>0</v>
      </c>
      <c r="O11" s="42">
        <v>0</v>
      </c>
    </row>
    <row r="12" spans="1:17" ht="20.100000000000001" customHeight="1" x14ac:dyDescent="0.25">
      <c r="A12" s="41" t="s">
        <v>560</v>
      </c>
      <c r="B12" s="42">
        <v>2</v>
      </c>
      <c r="C12" s="42">
        <v>0</v>
      </c>
      <c r="D12" s="42">
        <v>0</v>
      </c>
      <c r="E12" s="42">
        <v>0</v>
      </c>
      <c r="F12" s="42">
        <v>0</v>
      </c>
      <c r="G12" s="42">
        <v>0</v>
      </c>
      <c r="H12" s="42">
        <v>2</v>
      </c>
      <c r="I12" s="42">
        <v>0</v>
      </c>
      <c r="J12" s="42">
        <v>0</v>
      </c>
      <c r="K12" s="42">
        <v>0</v>
      </c>
      <c r="L12" s="42">
        <v>0</v>
      </c>
      <c r="M12" s="42">
        <v>0</v>
      </c>
      <c r="N12" s="42">
        <v>0</v>
      </c>
      <c r="O12" s="42">
        <v>0</v>
      </c>
    </row>
    <row r="13" spans="1:17" ht="20.100000000000001" customHeight="1" x14ac:dyDescent="0.25">
      <c r="A13" s="41" t="s">
        <v>561</v>
      </c>
      <c r="B13" s="42">
        <v>1</v>
      </c>
      <c r="C13" s="42">
        <v>0</v>
      </c>
      <c r="D13" s="42">
        <v>0</v>
      </c>
      <c r="E13" s="42">
        <v>0</v>
      </c>
      <c r="F13" s="42">
        <v>0</v>
      </c>
      <c r="G13" s="42">
        <v>0</v>
      </c>
      <c r="H13" s="42">
        <v>1</v>
      </c>
      <c r="I13" s="42">
        <v>0</v>
      </c>
      <c r="J13" s="42">
        <v>0</v>
      </c>
      <c r="K13" s="42">
        <v>0</v>
      </c>
      <c r="L13" s="42">
        <v>0</v>
      </c>
      <c r="M13" s="42">
        <v>0</v>
      </c>
      <c r="N13" s="42">
        <v>0</v>
      </c>
      <c r="O13" s="42">
        <v>0</v>
      </c>
    </row>
    <row r="14" spans="1:17" ht="20.100000000000001" customHeight="1" x14ac:dyDescent="0.25">
      <c r="A14" s="41" t="s">
        <v>562</v>
      </c>
      <c r="B14" s="42">
        <v>1</v>
      </c>
      <c r="C14" s="42">
        <v>0</v>
      </c>
      <c r="D14" s="42">
        <v>0</v>
      </c>
      <c r="E14" s="42">
        <v>0</v>
      </c>
      <c r="F14" s="42">
        <v>0</v>
      </c>
      <c r="G14" s="42">
        <v>0</v>
      </c>
      <c r="H14" s="42">
        <v>0</v>
      </c>
      <c r="I14" s="42">
        <v>0</v>
      </c>
      <c r="J14" s="42">
        <v>0</v>
      </c>
      <c r="K14" s="42">
        <v>0</v>
      </c>
      <c r="L14" s="42">
        <v>1</v>
      </c>
      <c r="M14" s="42">
        <v>0</v>
      </c>
      <c r="N14" s="42">
        <v>0</v>
      </c>
      <c r="O14" s="42">
        <v>0</v>
      </c>
      <c r="Q14" s="41" t="s">
        <v>1</v>
      </c>
    </row>
    <row r="15" spans="1:17" ht="20.100000000000001" customHeight="1" x14ac:dyDescent="0.25">
      <c r="A15" s="41" t="s">
        <v>20</v>
      </c>
      <c r="B15" s="42">
        <v>2</v>
      </c>
      <c r="C15" s="42">
        <v>0</v>
      </c>
      <c r="D15" s="42">
        <v>0</v>
      </c>
      <c r="E15" s="42">
        <v>0</v>
      </c>
      <c r="F15" s="42">
        <v>0</v>
      </c>
      <c r="G15" s="42">
        <v>0</v>
      </c>
      <c r="H15" s="42">
        <v>2</v>
      </c>
      <c r="I15" s="42">
        <v>0</v>
      </c>
      <c r="J15" s="42">
        <v>0</v>
      </c>
      <c r="K15" s="42">
        <v>0</v>
      </c>
      <c r="L15" s="42">
        <v>0</v>
      </c>
      <c r="M15" s="42">
        <v>0</v>
      </c>
      <c r="N15" s="42">
        <v>0</v>
      </c>
      <c r="O15" s="42">
        <v>0</v>
      </c>
    </row>
    <row r="16" spans="1:17" ht="20.100000000000001" customHeight="1" x14ac:dyDescent="0.25">
      <c r="A16" s="41" t="s">
        <v>563</v>
      </c>
      <c r="B16" s="42">
        <v>0</v>
      </c>
      <c r="C16" s="42">
        <v>0</v>
      </c>
      <c r="D16" s="42">
        <v>0</v>
      </c>
      <c r="E16" s="42">
        <v>0</v>
      </c>
      <c r="F16" s="42">
        <v>0</v>
      </c>
      <c r="G16" s="42">
        <v>0</v>
      </c>
      <c r="H16" s="42">
        <v>0</v>
      </c>
      <c r="I16" s="42">
        <v>0</v>
      </c>
      <c r="J16" s="42">
        <v>0</v>
      </c>
      <c r="K16" s="42">
        <v>0</v>
      </c>
      <c r="L16" s="42">
        <v>0</v>
      </c>
      <c r="M16" s="42">
        <v>0</v>
      </c>
      <c r="N16" s="42">
        <v>0</v>
      </c>
      <c r="O16" s="42">
        <v>0</v>
      </c>
    </row>
    <row r="17" spans="1:15" ht="20.100000000000001" customHeight="1" x14ac:dyDescent="0.25">
      <c r="A17" s="41" t="s">
        <v>564</v>
      </c>
      <c r="B17" s="42">
        <v>0</v>
      </c>
      <c r="C17" s="42">
        <v>0</v>
      </c>
      <c r="D17" s="42">
        <v>0</v>
      </c>
      <c r="E17" s="42">
        <v>0</v>
      </c>
      <c r="F17" s="42">
        <v>0</v>
      </c>
      <c r="G17" s="42">
        <v>0</v>
      </c>
      <c r="H17" s="42">
        <v>0</v>
      </c>
      <c r="I17" s="42">
        <v>0</v>
      </c>
      <c r="J17" s="42">
        <v>0</v>
      </c>
      <c r="K17" s="42">
        <v>0</v>
      </c>
      <c r="L17" s="42">
        <v>0</v>
      </c>
      <c r="M17" s="42">
        <v>0</v>
      </c>
      <c r="N17" s="42">
        <v>0</v>
      </c>
      <c r="O17" s="42">
        <v>0</v>
      </c>
    </row>
    <row r="18" spans="1:15" ht="20.100000000000001" customHeight="1" x14ac:dyDescent="0.25">
      <c r="A18" s="41" t="s">
        <v>21</v>
      </c>
      <c r="B18" s="42">
        <v>7</v>
      </c>
      <c r="C18" s="42">
        <v>0</v>
      </c>
      <c r="D18" s="42">
        <v>0</v>
      </c>
      <c r="E18" s="42">
        <v>0</v>
      </c>
      <c r="F18" s="42">
        <v>0</v>
      </c>
      <c r="G18" s="42">
        <v>0</v>
      </c>
      <c r="H18" s="42">
        <v>6</v>
      </c>
      <c r="I18" s="42">
        <v>0</v>
      </c>
      <c r="J18" s="42">
        <v>0</v>
      </c>
      <c r="K18" s="42">
        <v>0</v>
      </c>
      <c r="L18" s="42">
        <v>0</v>
      </c>
      <c r="M18" s="42">
        <v>0</v>
      </c>
      <c r="N18" s="42">
        <v>0</v>
      </c>
      <c r="O18" s="42">
        <v>0</v>
      </c>
    </row>
    <row r="19" spans="1:15" s="39" customFormat="1" ht="20.100000000000001" customHeight="1" x14ac:dyDescent="0.25">
      <c r="A19" s="352" t="s">
        <v>589</v>
      </c>
      <c r="B19" s="40">
        <v>3</v>
      </c>
      <c r="C19" s="40">
        <v>0</v>
      </c>
      <c r="D19" s="40">
        <v>0</v>
      </c>
      <c r="E19" s="40">
        <v>0</v>
      </c>
      <c r="F19" s="40">
        <v>0</v>
      </c>
      <c r="G19" s="40">
        <v>0</v>
      </c>
      <c r="H19" s="40">
        <v>0</v>
      </c>
      <c r="I19" s="40">
        <v>0</v>
      </c>
      <c r="J19" s="40">
        <v>0</v>
      </c>
      <c r="K19" s="40">
        <v>0</v>
      </c>
      <c r="L19" s="40">
        <v>2</v>
      </c>
      <c r="M19" s="40">
        <v>0</v>
      </c>
      <c r="N19" s="40">
        <v>0</v>
      </c>
      <c r="O19" s="40">
        <v>0</v>
      </c>
    </row>
    <row r="20" spans="1:15" ht="20.100000000000001" customHeight="1" x14ac:dyDescent="0.25">
      <c r="A20" s="41" t="s">
        <v>22</v>
      </c>
      <c r="B20" s="42">
        <v>2</v>
      </c>
      <c r="C20" s="42">
        <v>0</v>
      </c>
      <c r="D20" s="42">
        <v>0</v>
      </c>
      <c r="E20" s="42">
        <v>0</v>
      </c>
      <c r="F20" s="42">
        <v>0</v>
      </c>
      <c r="G20" s="42">
        <v>0</v>
      </c>
      <c r="H20" s="42">
        <v>0</v>
      </c>
      <c r="I20" s="42">
        <v>0</v>
      </c>
      <c r="J20" s="42">
        <v>0</v>
      </c>
      <c r="K20" s="42">
        <v>0</v>
      </c>
      <c r="L20" s="42">
        <v>2</v>
      </c>
      <c r="M20" s="42">
        <v>0</v>
      </c>
      <c r="N20" s="42">
        <v>0</v>
      </c>
      <c r="O20" s="42">
        <v>0</v>
      </c>
    </row>
    <row r="21" spans="1:15" ht="20.100000000000001" customHeight="1" x14ac:dyDescent="0.25">
      <c r="A21" s="41" t="s">
        <v>23</v>
      </c>
      <c r="B21" s="42">
        <v>0</v>
      </c>
      <c r="C21" s="42">
        <v>0</v>
      </c>
      <c r="D21" s="42">
        <v>0</v>
      </c>
      <c r="E21" s="42">
        <v>0</v>
      </c>
      <c r="F21" s="42">
        <v>0</v>
      </c>
      <c r="G21" s="42">
        <v>0</v>
      </c>
      <c r="H21" s="42">
        <v>0</v>
      </c>
      <c r="I21" s="42">
        <v>0</v>
      </c>
      <c r="J21" s="42">
        <v>0</v>
      </c>
      <c r="K21" s="42">
        <v>0</v>
      </c>
      <c r="L21" s="42">
        <v>0</v>
      </c>
      <c r="M21" s="42">
        <v>0</v>
      </c>
      <c r="N21" s="42">
        <v>0</v>
      </c>
      <c r="O21" s="42">
        <v>0</v>
      </c>
    </row>
    <row r="22" spans="1:15" ht="20.100000000000001" customHeight="1" x14ac:dyDescent="0.25">
      <c r="A22" s="41" t="s">
        <v>565</v>
      </c>
      <c r="B22" s="42">
        <v>0</v>
      </c>
      <c r="C22" s="42">
        <v>0</v>
      </c>
      <c r="D22" s="42">
        <v>0</v>
      </c>
      <c r="E22" s="42">
        <v>0</v>
      </c>
      <c r="F22" s="42">
        <v>0</v>
      </c>
      <c r="G22" s="42">
        <v>0</v>
      </c>
      <c r="H22" s="42">
        <v>0</v>
      </c>
      <c r="I22" s="42">
        <v>0</v>
      </c>
      <c r="J22" s="42">
        <v>0</v>
      </c>
      <c r="K22" s="42">
        <v>0</v>
      </c>
      <c r="L22" s="42">
        <v>0</v>
      </c>
      <c r="M22" s="42">
        <v>0</v>
      </c>
      <c r="N22" s="42">
        <v>0</v>
      </c>
      <c r="O22" s="42">
        <v>0</v>
      </c>
    </row>
    <row r="23" spans="1:15" ht="20.100000000000001" customHeight="1" x14ac:dyDescent="0.25">
      <c r="A23" s="41" t="s">
        <v>24</v>
      </c>
      <c r="B23" s="42">
        <v>0</v>
      </c>
      <c r="C23" s="42">
        <v>0</v>
      </c>
      <c r="D23" s="42">
        <v>0</v>
      </c>
      <c r="E23" s="42">
        <v>0</v>
      </c>
      <c r="F23" s="42">
        <v>0</v>
      </c>
      <c r="G23" s="42">
        <v>0</v>
      </c>
      <c r="H23" s="42">
        <v>0</v>
      </c>
      <c r="I23" s="42">
        <v>0</v>
      </c>
      <c r="J23" s="42">
        <v>0</v>
      </c>
      <c r="K23" s="42">
        <v>0</v>
      </c>
      <c r="L23" s="42">
        <v>0</v>
      </c>
      <c r="M23" s="42">
        <v>0</v>
      </c>
      <c r="N23" s="42">
        <v>0</v>
      </c>
      <c r="O23" s="42">
        <v>0</v>
      </c>
    </row>
    <row r="24" spans="1:15" ht="20.100000000000001" customHeight="1" x14ac:dyDescent="0.25">
      <c r="A24" s="41" t="s">
        <v>566</v>
      </c>
      <c r="B24" s="42">
        <v>0</v>
      </c>
      <c r="C24" s="42">
        <v>0</v>
      </c>
      <c r="D24" s="42">
        <v>0</v>
      </c>
      <c r="E24" s="42">
        <v>0</v>
      </c>
      <c r="F24" s="42">
        <v>0</v>
      </c>
      <c r="G24" s="42">
        <v>0</v>
      </c>
      <c r="H24" s="42">
        <v>0</v>
      </c>
      <c r="I24" s="42">
        <v>0</v>
      </c>
      <c r="J24" s="42">
        <v>0</v>
      </c>
      <c r="K24" s="42">
        <v>0</v>
      </c>
      <c r="L24" s="42">
        <v>0</v>
      </c>
      <c r="M24" s="42">
        <v>0</v>
      </c>
      <c r="N24" s="42">
        <v>0</v>
      </c>
      <c r="O24" s="42">
        <v>0</v>
      </c>
    </row>
    <row r="25" spans="1:15" ht="20.100000000000001" customHeight="1" x14ac:dyDescent="0.25">
      <c r="A25" s="41" t="s">
        <v>567</v>
      </c>
      <c r="B25" s="42">
        <v>0</v>
      </c>
      <c r="C25" s="42">
        <v>0</v>
      </c>
      <c r="D25" s="42">
        <v>0</v>
      </c>
      <c r="E25" s="42">
        <v>0</v>
      </c>
      <c r="F25" s="42">
        <v>0</v>
      </c>
      <c r="G25" s="42">
        <v>0</v>
      </c>
      <c r="H25" s="42">
        <v>0</v>
      </c>
      <c r="I25" s="42">
        <v>0</v>
      </c>
      <c r="J25" s="42">
        <v>0</v>
      </c>
      <c r="K25" s="42">
        <v>0</v>
      </c>
      <c r="L25" s="42">
        <v>0</v>
      </c>
      <c r="M25" s="42">
        <v>0</v>
      </c>
      <c r="N25" s="42">
        <v>0</v>
      </c>
      <c r="O25" s="42">
        <v>0</v>
      </c>
    </row>
    <row r="26" spans="1:15" ht="20.100000000000001" customHeight="1" x14ac:dyDescent="0.25">
      <c r="A26" s="41" t="s">
        <v>568</v>
      </c>
      <c r="B26" s="42">
        <v>0</v>
      </c>
      <c r="C26" s="42">
        <v>0</v>
      </c>
      <c r="D26" s="42">
        <v>0</v>
      </c>
      <c r="E26" s="42">
        <v>0</v>
      </c>
      <c r="F26" s="42">
        <v>0</v>
      </c>
      <c r="G26" s="42">
        <v>0</v>
      </c>
      <c r="H26" s="42">
        <v>0</v>
      </c>
      <c r="I26" s="42">
        <v>0</v>
      </c>
      <c r="J26" s="42">
        <v>0</v>
      </c>
      <c r="K26" s="42">
        <v>0</v>
      </c>
      <c r="L26" s="42">
        <v>0</v>
      </c>
      <c r="M26" s="42">
        <v>0</v>
      </c>
      <c r="N26" s="42">
        <v>0</v>
      </c>
      <c r="O26" s="42">
        <v>0</v>
      </c>
    </row>
    <row r="27" spans="1:15" ht="20.100000000000001" customHeight="1" x14ac:dyDescent="0.25">
      <c r="A27" s="41" t="s">
        <v>25</v>
      </c>
      <c r="B27" s="42">
        <v>0</v>
      </c>
      <c r="C27" s="42">
        <v>0</v>
      </c>
      <c r="D27" s="42">
        <v>0</v>
      </c>
      <c r="E27" s="42">
        <v>0</v>
      </c>
      <c r="F27" s="42">
        <v>0</v>
      </c>
      <c r="G27" s="42">
        <v>0</v>
      </c>
      <c r="H27" s="42">
        <v>0</v>
      </c>
      <c r="I27" s="42">
        <v>0</v>
      </c>
      <c r="J27" s="42">
        <v>0</v>
      </c>
      <c r="K27" s="42">
        <v>0</v>
      </c>
      <c r="L27" s="42">
        <v>0</v>
      </c>
      <c r="M27" s="42">
        <v>0</v>
      </c>
      <c r="N27" s="42">
        <v>0</v>
      </c>
      <c r="O27" s="42">
        <v>0</v>
      </c>
    </row>
    <row r="28" spans="1:15" ht="20.100000000000001" customHeight="1" x14ac:dyDescent="0.25">
      <c r="A28" s="41" t="s">
        <v>569</v>
      </c>
      <c r="B28" s="42">
        <v>0</v>
      </c>
      <c r="C28" s="42">
        <v>0</v>
      </c>
      <c r="D28" s="42">
        <v>0</v>
      </c>
      <c r="E28" s="42">
        <v>0</v>
      </c>
      <c r="F28" s="42">
        <v>0</v>
      </c>
      <c r="G28" s="42">
        <v>0</v>
      </c>
      <c r="H28" s="42">
        <v>0</v>
      </c>
      <c r="I28" s="42">
        <v>0</v>
      </c>
      <c r="J28" s="42">
        <v>0</v>
      </c>
      <c r="K28" s="42">
        <v>0</v>
      </c>
      <c r="L28" s="42">
        <v>0</v>
      </c>
      <c r="M28" s="42">
        <v>0</v>
      </c>
      <c r="N28" s="42">
        <v>0</v>
      </c>
      <c r="O28" s="42">
        <v>0</v>
      </c>
    </row>
    <row r="29" spans="1:15" ht="20.100000000000001" customHeight="1" x14ac:dyDescent="0.25">
      <c r="A29" s="41" t="s">
        <v>570</v>
      </c>
      <c r="B29" s="42">
        <v>1</v>
      </c>
      <c r="C29" s="42">
        <v>0</v>
      </c>
      <c r="D29" s="42">
        <v>0</v>
      </c>
      <c r="E29" s="42">
        <v>0</v>
      </c>
      <c r="F29" s="42">
        <v>0</v>
      </c>
      <c r="G29" s="42">
        <v>0</v>
      </c>
      <c r="H29" s="42">
        <v>0</v>
      </c>
      <c r="I29" s="42">
        <v>0</v>
      </c>
      <c r="J29" s="42">
        <v>0</v>
      </c>
      <c r="K29" s="42">
        <v>0</v>
      </c>
      <c r="L29" s="42">
        <v>0</v>
      </c>
      <c r="M29" s="42">
        <v>0</v>
      </c>
      <c r="N29" s="42">
        <v>0</v>
      </c>
      <c r="O29" s="42">
        <v>0</v>
      </c>
    </row>
    <row r="30" spans="1:15" ht="20.100000000000001" customHeight="1" x14ac:dyDescent="0.25">
      <c r="A30" s="41" t="s">
        <v>26</v>
      </c>
      <c r="B30" s="42">
        <v>0</v>
      </c>
      <c r="C30" s="42">
        <v>0</v>
      </c>
      <c r="D30" s="42">
        <v>0</v>
      </c>
      <c r="E30" s="42">
        <v>0</v>
      </c>
      <c r="F30" s="42">
        <v>0</v>
      </c>
      <c r="G30" s="42">
        <v>0</v>
      </c>
      <c r="H30" s="42">
        <v>0</v>
      </c>
      <c r="I30" s="42">
        <v>0</v>
      </c>
      <c r="J30" s="42">
        <v>0</v>
      </c>
      <c r="K30" s="42">
        <v>0</v>
      </c>
      <c r="L30" s="42">
        <v>0</v>
      </c>
      <c r="M30" s="42">
        <v>0</v>
      </c>
      <c r="N30" s="42">
        <v>0</v>
      </c>
      <c r="O30" s="42">
        <v>0</v>
      </c>
    </row>
    <row r="31" spans="1:15" s="39" customFormat="1" ht="20.100000000000001" customHeight="1" x14ac:dyDescent="0.25">
      <c r="A31" s="352" t="s">
        <v>258</v>
      </c>
      <c r="B31" s="40">
        <v>101</v>
      </c>
      <c r="C31" s="40">
        <v>4</v>
      </c>
      <c r="D31" s="40">
        <v>0</v>
      </c>
      <c r="E31" s="40">
        <v>1</v>
      </c>
      <c r="F31" s="40">
        <v>0</v>
      </c>
      <c r="G31" s="40">
        <v>3</v>
      </c>
      <c r="H31" s="40">
        <v>26</v>
      </c>
      <c r="I31" s="40">
        <v>0</v>
      </c>
      <c r="J31" s="40">
        <v>0</v>
      </c>
      <c r="K31" s="40">
        <v>0</v>
      </c>
      <c r="L31" s="40">
        <v>70</v>
      </c>
      <c r="M31" s="40">
        <v>0</v>
      </c>
      <c r="N31" s="40">
        <v>4</v>
      </c>
      <c r="O31" s="40">
        <v>0</v>
      </c>
    </row>
    <row r="32" spans="1:15" ht="20.100000000000001" customHeight="1" x14ac:dyDescent="0.25">
      <c r="A32" s="41" t="s">
        <v>27</v>
      </c>
      <c r="B32" s="42">
        <v>5</v>
      </c>
      <c r="C32" s="42">
        <v>0</v>
      </c>
      <c r="D32" s="42">
        <v>0</v>
      </c>
      <c r="E32" s="42">
        <v>0</v>
      </c>
      <c r="F32" s="42">
        <v>0</v>
      </c>
      <c r="G32" s="42">
        <v>0</v>
      </c>
      <c r="H32" s="42">
        <v>0</v>
      </c>
      <c r="I32" s="42">
        <v>0</v>
      </c>
      <c r="J32" s="42">
        <v>0</v>
      </c>
      <c r="K32" s="42">
        <v>0</v>
      </c>
      <c r="L32" s="42">
        <v>5</v>
      </c>
      <c r="M32" s="42">
        <v>0</v>
      </c>
      <c r="N32" s="42">
        <v>0</v>
      </c>
      <c r="O32" s="42">
        <v>0</v>
      </c>
    </row>
    <row r="33" spans="1:15" ht="20.100000000000001" customHeight="1" x14ac:dyDescent="0.25">
      <c r="A33" s="41" t="s">
        <v>28</v>
      </c>
      <c r="B33" s="42">
        <v>88</v>
      </c>
      <c r="C33" s="42">
        <v>3</v>
      </c>
      <c r="D33" s="42">
        <v>0</v>
      </c>
      <c r="E33" s="42">
        <v>0</v>
      </c>
      <c r="F33" s="42">
        <v>0</v>
      </c>
      <c r="G33" s="42">
        <v>3</v>
      </c>
      <c r="H33" s="42">
        <v>22</v>
      </c>
      <c r="I33" s="42">
        <v>0</v>
      </c>
      <c r="J33" s="42">
        <v>0</v>
      </c>
      <c r="K33" s="42">
        <v>0</v>
      </c>
      <c r="L33" s="42">
        <v>62</v>
      </c>
      <c r="M33" s="42">
        <v>0</v>
      </c>
      <c r="N33" s="42">
        <v>4</v>
      </c>
      <c r="O33" s="42">
        <v>0</v>
      </c>
    </row>
    <row r="34" spans="1:15" ht="20.100000000000001" customHeight="1" x14ac:dyDescent="0.25">
      <c r="A34" s="41" t="s">
        <v>29</v>
      </c>
      <c r="B34" s="42">
        <v>8</v>
      </c>
      <c r="C34" s="42">
        <v>1</v>
      </c>
      <c r="D34" s="42">
        <v>0</v>
      </c>
      <c r="E34" s="42">
        <v>1</v>
      </c>
      <c r="F34" s="42">
        <v>0</v>
      </c>
      <c r="G34" s="42">
        <v>0</v>
      </c>
      <c r="H34" s="42">
        <v>4</v>
      </c>
      <c r="I34" s="42">
        <v>0</v>
      </c>
      <c r="J34" s="42">
        <v>0</v>
      </c>
      <c r="K34" s="42">
        <v>0</v>
      </c>
      <c r="L34" s="42">
        <v>3</v>
      </c>
      <c r="M34" s="42">
        <v>0</v>
      </c>
      <c r="N34" s="42">
        <v>0</v>
      </c>
      <c r="O34" s="42">
        <v>0</v>
      </c>
    </row>
    <row r="35" spans="1:15" s="39" customFormat="1" ht="20.100000000000001" customHeight="1" x14ac:dyDescent="0.25">
      <c r="A35" s="352" t="s">
        <v>259</v>
      </c>
      <c r="B35" s="40">
        <v>138</v>
      </c>
      <c r="C35" s="40">
        <v>1363</v>
      </c>
      <c r="D35" s="40">
        <v>0</v>
      </c>
      <c r="E35" s="40">
        <v>339</v>
      </c>
      <c r="F35" s="40">
        <v>0</v>
      </c>
      <c r="G35" s="40">
        <v>2</v>
      </c>
      <c r="H35" s="40">
        <v>69</v>
      </c>
      <c r="I35" s="40">
        <v>0</v>
      </c>
      <c r="J35" s="40">
        <v>0</v>
      </c>
      <c r="K35" s="40">
        <v>257</v>
      </c>
      <c r="L35" s="40">
        <v>67</v>
      </c>
      <c r="M35" s="40">
        <v>77</v>
      </c>
      <c r="N35" s="40">
        <v>0</v>
      </c>
      <c r="O35" s="40">
        <v>59</v>
      </c>
    </row>
    <row r="36" spans="1:15" ht="20.100000000000001" customHeight="1" x14ac:dyDescent="0.25">
      <c r="A36" s="41" t="s">
        <v>30</v>
      </c>
      <c r="B36" s="42">
        <v>45</v>
      </c>
      <c r="C36" s="42">
        <v>1326</v>
      </c>
      <c r="D36" s="42">
        <v>0</v>
      </c>
      <c r="E36" s="42">
        <v>336</v>
      </c>
      <c r="F36" s="42">
        <v>0</v>
      </c>
      <c r="G36" s="42">
        <v>0</v>
      </c>
      <c r="H36" s="42">
        <v>29</v>
      </c>
      <c r="I36" s="42">
        <v>0</v>
      </c>
      <c r="J36" s="42">
        <v>0</v>
      </c>
      <c r="K36" s="42">
        <v>235</v>
      </c>
      <c r="L36" s="42">
        <v>15</v>
      </c>
      <c r="M36" s="42">
        <v>76</v>
      </c>
      <c r="N36" s="42">
        <v>0</v>
      </c>
      <c r="O36" s="42">
        <v>59</v>
      </c>
    </row>
    <row r="37" spans="1:15" ht="20.100000000000001" customHeight="1" x14ac:dyDescent="0.25">
      <c r="A37" s="41" t="s">
        <v>31</v>
      </c>
      <c r="B37" s="42">
        <v>1</v>
      </c>
      <c r="C37" s="42">
        <v>20</v>
      </c>
      <c r="D37" s="42">
        <v>0</v>
      </c>
      <c r="E37" s="42">
        <v>0</v>
      </c>
      <c r="F37" s="42">
        <v>0</v>
      </c>
      <c r="G37" s="42">
        <v>0</v>
      </c>
      <c r="H37" s="42">
        <v>0</v>
      </c>
      <c r="I37" s="42">
        <v>0</v>
      </c>
      <c r="J37" s="42">
        <v>0</v>
      </c>
      <c r="K37" s="42">
        <v>20</v>
      </c>
      <c r="L37" s="42">
        <v>0</v>
      </c>
      <c r="M37" s="42">
        <v>0</v>
      </c>
      <c r="N37" s="42">
        <v>0</v>
      </c>
      <c r="O37" s="42">
        <v>0</v>
      </c>
    </row>
    <row r="38" spans="1:15" ht="20.100000000000001" customHeight="1" x14ac:dyDescent="0.25">
      <c r="A38" s="41" t="s">
        <v>32</v>
      </c>
      <c r="B38" s="42">
        <v>41</v>
      </c>
      <c r="C38" s="42">
        <v>7</v>
      </c>
      <c r="D38" s="42">
        <v>0</v>
      </c>
      <c r="E38" s="42">
        <v>2</v>
      </c>
      <c r="F38" s="42">
        <v>0</v>
      </c>
      <c r="G38" s="42">
        <v>0</v>
      </c>
      <c r="H38" s="42">
        <v>13</v>
      </c>
      <c r="I38" s="42">
        <v>0</v>
      </c>
      <c r="J38" s="42">
        <v>0</v>
      </c>
      <c r="K38" s="42">
        <v>0</v>
      </c>
      <c r="L38" s="42">
        <v>28</v>
      </c>
      <c r="M38" s="42">
        <v>0</v>
      </c>
      <c r="N38" s="42">
        <v>0</v>
      </c>
      <c r="O38" s="42">
        <v>0</v>
      </c>
    </row>
    <row r="39" spans="1:15" ht="20.100000000000001" customHeight="1" x14ac:dyDescent="0.25">
      <c r="A39" s="41" t="s">
        <v>33</v>
      </c>
      <c r="B39" s="42">
        <v>4</v>
      </c>
      <c r="C39" s="42">
        <v>1</v>
      </c>
      <c r="D39" s="42">
        <v>0</v>
      </c>
      <c r="E39" s="42">
        <v>1</v>
      </c>
      <c r="F39" s="42">
        <v>0</v>
      </c>
      <c r="G39" s="42">
        <v>0</v>
      </c>
      <c r="H39" s="42">
        <v>2</v>
      </c>
      <c r="I39" s="42">
        <v>0</v>
      </c>
      <c r="J39" s="42">
        <v>0</v>
      </c>
      <c r="K39" s="42">
        <v>0</v>
      </c>
      <c r="L39" s="42">
        <v>2</v>
      </c>
      <c r="M39" s="42">
        <v>0</v>
      </c>
      <c r="N39" s="42">
        <v>0</v>
      </c>
      <c r="O39" s="42">
        <v>0</v>
      </c>
    </row>
    <row r="40" spans="1:15" ht="20.100000000000001" customHeight="1" x14ac:dyDescent="0.25">
      <c r="A40" s="41" t="s">
        <v>34</v>
      </c>
      <c r="B40" s="42">
        <v>4</v>
      </c>
      <c r="C40" s="42">
        <v>0</v>
      </c>
      <c r="D40" s="42">
        <v>0</v>
      </c>
      <c r="E40" s="42">
        <v>0</v>
      </c>
      <c r="F40" s="42">
        <v>0</v>
      </c>
      <c r="G40" s="42">
        <v>0</v>
      </c>
      <c r="H40" s="42">
        <v>4</v>
      </c>
      <c r="I40" s="42">
        <v>0</v>
      </c>
      <c r="J40" s="42">
        <v>0</v>
      </c>
      <c r="K40" s="42">
        <v>0</v>
      </c>
      <c r="L40" s="42">
        <v>0</v>
      </c>
      <c r="M40" s="42">
        <v>0</v>
      </c>
      <c r="N40" s="42">
        <v>0</v>
      </c>
      <c r="O40" s="42">
        <v>0</v>
      </c>
    </row>
    <row r="41" spans="1:15" ht="20.100000000000001" customHeight="1" x14ac:dyDescent="0.25">
      <c r="A41" s="41" t="s">
        <v>571</v>
      </c>
      <c r="B41" s="42">
        <v>0</v>
      </c>
      <c r="C41" s="42">
        <v>0</v>
      </c>
      <c r="D41" s="42">
        <v>0</v>
      </c>
      <c r="E41" s="42">
        <v>0</v>
      </c>
      <c r="F41" s="42">
        <v>0</v>
      </c>
      <c r="G41" s="42">
        <v>0</v>
      </c>
      <c r="H41" s="42">
        <v>0</v>
      </c>
      <c r="I41" s="42">
        <v>0</v>
      </c>
      <c r="J41" s="42">
        <v>0</v>
      </c>
      <c r="K41" s="42">
        <v>0</v>
      </c>
      <c r="L41" s="42">
        <v>0</v>
      </c>
      <c r="M41" s="42">
        <v>0</v>
      </c>
      <c r="N41" s="42">
        <v>0</v>
      </c>
      <c r="O41" s="42">
        <v>0</v>
      </c>
    </row>
    <row r="42" spans="1:15" ht="20.100000000000001" customHeight="1" x14ac:dyDescent="0.25">
      <c r="A42" s="41" t="s">
        <v>35</v>
      </c>
      <c r="B42" s="42">
        <v>0</v>
      </c>
      <c r="C42" s="42">
        <v>0</v>
      </c>
      <c r="D42" s="42">
        <v>0</v>
      </c>
      <c r="E42" s="42">
        <v>0</v>
      </c>
      <c r="F42" s="42">
        <v>0</v>
      </c>
      <c r="G42" s="42">
        <v>0</v>
      </c>
      <c r="H42" s="42">
        <v>0</v>
      </c>
      <c r="I42" s="42">
        <v>0</v>
      </c>
      <c r="J42" s="42">
        <v>0</v>
      </c>
      <c r="K42" s="42">
        <v>0</v>
      </c>
      <c r="L42" s="42">
        <v>0</v>
      </c>
      <c r="M42" s="42">
        <v>0</v>
      </c>
      <c r="N42" s="42">
        <v>0</v>
      </c>
      <c r="O42" s="42">
        <v>0</v>
      </c>
    </row>
    <row r="43" spans="1:15" ht="20.100000000000001" customHeight="1" x14ac:dyDescent="0.25">
      <c r="A43" s="41" t="s">
        <v>36</v>
      </c>
      <c r="B43" s="42">
        <v>3</v>
      </c>
      <c r="C43" s="42">
        <v>6</v>
      </c>
      <c r="D43" s="42">
        <v>0</v>
      </c>
      <c r="E43" s="42">
        <v>0</v>
      </c>
      <c r="F43" s="42">
        <v>0</v>
      </c>
      <c r="G43" s="42">
        <v>2</v>
      </c>
      <c r="H43" s="42">
        <v>2</v>
      </c>
      <c r="I43" s="42">
        <v>0</v>
      </c>
      <c r="J43" s="42">
        <v>0</v>
      </c>
      <c r="K43" s="42">
        <v>1</v>
      </c>
      <c r="L43" s="42">
        <v>1</v>
      </c>
      <c r="M43" s="42">
        <v>1</v>
      </c>
      <c r="N43" s="42">
        <v>0</v>
      </c>
      <c r="O43" s="42">
        <v>0</v>
      </c>
    </row>
    <row r="44" spans="1:15" ht="20.100000000000001" customHeight="1" x14ac:dyDescent="0.25">
      <c r="A44" s="41" t="s">
        <v>37</v>
      </c>
      <c r="B44" s="42">
        <v>21</v>
      </c>
      <c r="C44" s="42">
        <v>0</v>
      </c>
      <c r="D44" s="42">
        <v>0</v>
      </c>
      <c r="E44" s="42">
        <v>0</v>
      </c>
      <c r="F44" s="42">
        <v>0</v>
      </c>
      <c r="G44" s="42">
        <v>0</v>
      </c>
      <c r="H44" s="42">
        <v>11</v>
      </c>
      <c r="I44" s="42">
        <v>0</v>
      </c>
      <c r="J44" s="42">
        <v>0</v>
      </c>
      <c r="K44" s="42">
        <v>0</v>
      </c>
      <c r="L44" s="42">
        <v>10</v>
      </c>
      <c r="M44" s="42">
        <v>0</v>
      </c>
      <c r="N44" s="42">
        <v>0</v>
      </c>
      <c r="O44" s="42">
        <v>0</v>
      </c>
    </row>
    <row r="45" spans="1:15" ht="20.100000000000001" customHeight="1" x14ac:dyDescent="0.25">
      <c r="A45" s="41" t="s">
        <v>38</v>
      </c>
      <c r="B45" s="42">
        <v>0</v>
      </c>
      <c r="C45" s="42">
        <v>0</v>
      </c>
      <c r="D45" s="42">
        <v>0</v>
      </c>
      <c r="E45" s="42">
        <v>0</v>
      </c>
      <c r="F45" s="42">
        <v>0</v>
      </c>
      <c r="G45" s="42">
        <v>0</v>
      </c>
      <c r="H45" s="42">
        <v>0</v>
      </c>
      <c r="I45" s="42">
        <v>0</v>
      </c>
      <c r="J45" s="42">
        <v>0</v>
      </c>
      <c r="K45" s="42">
        <v>0</v>
      </c>
      <c r="L45" s="42">
        <v>0</v>
      </c>
      <c r="M45" s="42">
        <v>0</v>
      </c>
      <c r="N45" s="42">
        <v>0</v>
      </c>
      <c r="O45" s="42">
        <v>0</v>
      </c>
    </row>
    <row r="46" spans="1:15" ht="20.100000000000001" customHeight="1" x14ac:dyDescent="0.25">
      <c r="A46" s="41" t="s">
        <v>39</v>
      </c>
      <c r="B46" s="42">
        <v>16</v>
      </c>
      <c r="C46" s="42">
        <v>3</v>
      </c>
      <c r="D46" s="42">
        <v>0</v>
      </c>
      <c r="E46" s="42">
        <v>0</v>
      </c>
      <c r="F46" s="42">
        <v>0</v>
      </c>
      <c r="G46" s="42">
        <v>0</v>
      </c>
      <c r="H46" s="42">
        <v>5</v>
      </c>
      <c r="I46" s="42">
        <v>0</v>
      </c>
      <c r="J46" s="42">
        <v>0</v>
      </c>
      <c r="K46" s="42">
        <v>1</v>
      </c>
      <c r="L46" s="42">
        <v>11</v>
      </c>
      <c r="M46" s="42">
        <v>0</v>
      </c>
      <c r="N46" s="42">
        <v>0</v>
      </c>
      <c r="O46" s="42">
        <v>0</v>
      </c>
    </row>
    <row r="47" spans="1:15" ht="20.100000000000001" customHeight="1" x14ac:dyDescent="0.25">
      <c r="A47" s="41" t="s">
        <v>40</v>
      </c>
      <c r="B47" s="42">
        <v>3</v>
      </c>
      <c r="C47" s="42">
        <v>0</v>
      </c>
      <c r="D47" s="42">
        <v>0</v>
      </c>
      <c r="E47" s="42">
        <v>0</v>
      </c>
      <c r="F47" s="42">
        <v>0</v>
      </c>
      <c r="G47" s="42">
        <v>0</v>
      </c>
      <c r="H47" s="42">
        <v>3</v>
      </c>
      <c r="I47" s="42">
        <v>0</v>
      </c>
      <c r="J47" s="42">
        <v>0</v>
      </c>
      <c r="K47" s="42">
        <v>0</v>
      </c>
      <c r="L47" s="42">
        <v>0</v>
      </c>
      <c r="M47" s="42">
        <v>0</v>
      </c>
      <c r="N47" s="42">
        <v>0</v>
      </c>
      <c r="O47" s="42">
        <v>0</v>
      </c>
    </row>
    <row r="48" spans="1:15" s="39" customFormat="1" ht="20.100000000000001" customHeight="1" x14ac:dyDescent="0.25">
      <c r="A48" s="352" t="s">
        <v>590</v>
      </c>
      <c r="B48" s="40">
        <v>24</v>
      </c>
      <c r="C48" s="40">
        <v>2</v>
      </c>
      <c r="D48" s="40">
        <v>0</v>
      </c>
      <c r="E48" s="40">
        <v>2</v>
      </c>
      <c r="F48" s="40">
        <v>0</v>
      </c>
      <c r="G48" s="40">
        <v>0</v>
      </c>
      <c r="H48" s="40">
        <v>14</v>
      </c>
      <c r="I48" s="40">
        <v>0</v>
      </c>
      <c r="J48" s="40">
        <v>0</v>
      </c>
      <c r="K48" s="40">
        <v>0</v>
      </c>
      <c r="L48" s="40">
        <v>7</v>
      </c>
      <c r="M48" s="40">
        <v>0</v>
      </c>
      <c r="N48" s="40">
        <v>2</v>
      </c>
      <c r="O48" s="40">
        <v>0</v>
      </c>
    </row>
    <row r="49" spans="1:15" ht="20.100000000000001" customHeight="1" x14ac:dyDescent="0.25">
      <c r="A49" s="41" t="s">
        <v>265</v>
      </c>
      <c r="B49" s="42">
        <v>0</v>
      </c>
      <c r="C49" s="42">
        <v>0</v>
      </c>
      <c r="D49" s="42">
        <v>0</v>
      </c>
      <c r="E49" s="42">
        <v>0</v>
      </c>
      <c r="F49" s="42">
        <v>0</v>
      </c>
      <c r="G49" s="42">
        <v>0</v>
      </c>
      <c r="H49" s="42">
        <v>0</v>
      </c>
      <c r="I49" s="42">
        <v>0</v>
      </c>
      <c r="J49" s="42">
        <v>0</v>
      </c>
      <c r="K49" s="42">
        <v>0</v>
      </c>
      <c r="L49" s="42">
        <v>0</v>
      </c>
      <c r="M49" s="42">
        <v>0</v>
      </c>
      <c r="N49" s="42">
        <v>0</v>
      </c>
      <c r="O49" s="42">
        <v>0</v>
      </c>
    </row>
    <row r="50" spans="1:15" ht="20.100000000000001" customHeight="1" x14ac:dyDescent="0.25">
      <c r="A50" s="41" t="s">
        <v>572</v>
      </c>
      <c r="B50" s="42">
        <v>0</v>
      </c>
      <c r="C50" s="42">
        <v>0</v>
      </c>
      <c r="D50" s="42">
        <v>0</v>
      </c>
      <c r="E50" s="42">
        <v>0</v>
      </c>
      <c r="F50" s="42">
        <v>0</v>
      </c>
      <c r="G50" s="42">
        <v>0</v>
      </c>
      <c r="H50" s="42">
        <v>0</v>
      </c>
      <c r="I50" s="42">
        <v>0</v>
      </c>
      <c r="J50" s="42">
        <v>0</v>
      </c>
      <c r="K50" s="42">
        <v>0</v>
      </c>
      <c r="L50" s="42">
        <v>0</v>
      </c>
      <c r="M50" s="42">
        <v>0</v>
      </c>
      <c r="N50" s="42">
        <v>0</v>
      </c>
      <c r="O50" s="42">
        <v>0</v>
      </c>
    </row>
    <row r="51" spans="1:15" ht="20.100000000000001" customHeight="1" x14ac:dyDescent="0.25">
      <c r="A51" s="41" t="s">
        <v>41</v>
      </c>
      <c r="B51" s="42">
        <v>9</v>
      </c>
      <c r="C51" s="42">
        <v>0</v>
      </c>
      <c r="D51" s="42">
        <v>0</v>
      </c>
      <c r="E51" s="42">
        <v>0</v>
      </c>
      <c r="F51" s="42">
        <v>0</v>
      </c>
      <c r="G51" s="42">
        <v>0</v>
      </c>
      <c r="H51" s="42">
        <v>7</v>
      </c>
      <c r="I51" s="42">
        <v>0</v>
      </c>
      <c r="J51" s="42">
        <v>0</v>
      </c>
      <c r="K51" s="42">
        <v>0</v>
      </c>
      <c r="L51" s="42">
        <v>2</v>
      </c>
      <c r="M51" s="42">
        <v>0</v>
      </c>
      <c r="N51" s="42">
        <v>0</v>
      </c>
      <c r="O51" s="42">
        <v>0</v>
      </c>
    </row>
    <row r="52" spans="1:15" ht="20.100000000000001" customHeight="1" x14ac:dyDescent="0.25">
      <c r="A52" s="41" t="s">
        <v>573</v>
      </c>
      <c r="B52" s="42">
        <v>0</v>
      </c>
      <c r="C52" s="42">
        <v>0</v>
      </c>
      <c r="D52" s="42">
        <v>0</v>
      </c>
      <c r="E52" s="42">
        <v>0</v>
      </c>
      <c r="F52" s="42">
        <v>0</v>
      </c>
      <c r="G52" s="42">
        <v>0</v>
      </c>
      <c r="H52" s="42">
        <v>0</v>
      </c>
      <c r="I52" s="42">
        <v>0</v>
      </c>
      <c r="J52" s="42">
        <v>0</v>
      </c>
      <c r="K52" s="42">
        <v>0</v>
      </c>
      <c r="L52" s="42">
        <v>0</v>
      </c>
      <c r="M52" s="42">
        <v>0</v>
      </c>
      <c r="N52" s="42">
        <v>0</v>
      </c>
      <c r="O52" s="42">
        <v>0</v>
      </c>
    </row>
    <row r="53" spans="1:15" ht="20.100000000000001" customHeight="1" x14ac:dyDescent="0.25">
      <c r="A53" s="41" t="s">
        <v>269</v>
      </c>
      <c r="B53" s="42">
        <v>0</v>
      </c>
      <c r="C53" s="42">
        <v>0</v>
      </c>
      <c r="D53" s="42">
        <v>0</v>
      </c>
      <c r="E53" s="42">
        <v>0</v>
      </c>
      <c r="F53" s="42">
        <v>0</v>
      </c>
      <c r="G53" s="42">
        <v>0</v>
      </c>
      <c r="H53" s="42">
        <v>0</v>
      </c>
      <c r="I53" s="42">
        <v>0</v>
      </c>
      <c r="J53" s="42">
        <v>0</v>
      </c>
      <c r="K53" s="42">
        <v>0</v>
      </c>
      <c r="L53" s="42">
        <v>0</v>
      </c>
      <c r="M53" s="42">
        <v>0</v>
      </c>
      <c r="N53" s="42">
        <v>0</v>
      </c>
      <c r="O53" s="42">
        <v>0</v>
      </c>
    </row>
    <row r="54" spans="1:15" ht="20.100000000000001" customHeight="1" x14ac:dyDescent="0.25">
      <c r="A54" s="41" t="s">
        <v>277</v>
      </c>
      <c r="B54" s="42">
        <v>2</v>
      </c>
      <c r="C54" s="42">
        <v>0</v>
      </c>
      <c r="D54" s="42">
        <v>0</v>
      </c>
      <c r="E54" s="42">
        <v>0</v>
      </c>
      <c r="F54" s="42">
        <v>0</v>
      </c>
      <c r="G54" s="42">
        <v>0</v>
      </c>
      <c r="H54" s="42">
        <v>0</v>
      </c>
      <c r="I54" s="42">
        <v>0</v>
      </c>
      <c r="J54" s="42">
        <v>0</v>
      </c>
      <c r="K54" s="42">
        <v>0</v>
      </c>
      <c r="L54" s="42">
        <v>1</v>
      </c>
      <c r="M54" s="42">
        <v>0</v>
      </c>
      <c r="N54" s="42">
        <v>0</v>
      </c>
      <c r="O54" s="42">
        <v>0</v>
      </c>
    </row>
    <row r="55" spans="1:15" ht="20.100000000000001" customHeight="1" x14ac:dyDescent="0.25">
      <c r="A55" s="41" t="s">
        <v>42</v>
      </c>
      <c r="B55" s="42">
        <v>3</v>
      </c>
      <c r="C55" s="42">
        <v>0</v>
      </c>
      <c r="D55" s="42">
        <v>0</v>
      </c>
      <c r="E55" s="42">
        <v>0</v>
      </c>
      <c r="F55" s="42">
        <v>0</v>
      </c>
      <c r="G55" s="42">
        <v>0</v>
      </c>
      <c r="H55" s="42">
        <v>2</v>
      </c>
      <c r="I55" s="42">
        <v>0</v>
      </c>
      <c r="J55" s="42">
        <v>0</v>
      </c>
      <c r="K55" s="42">
        <v>0</v>
      </c>
      <c r="L55" s="42">
        <v>1</v>
      </c>
      <c r="M55" s="42">
        <v>0</v>
      </c>
      <c r="N55" s="42">
        <v>0</v>
      </c>
      <c r="O55" s="42">
        <v>0</v>
      </c>
    </row>
    <row r="56" spans="1:15" ht="20.100000000000001" customHeight="1" x14ac:dyDescent="0.25">
      <c r="A56" s="41" t="s">
        <v>271</v>
      </c>
      <c r="B56" s="42">
        <v>0</v>
      </c>
      <c r="C56" s="42">
        <v>0</v>
      </c>
      <c r="D56" s="42">
        <v>0</v>
      </c>
      <c r="E56" s="42">
        <v>0</v>
      </c>
      <c r="F56" s="42">
        <v>0</v>
      </c>
      <c r="G56" s="42">
        <v>0</v>
      </c>
      <c r="H56" s="42">
        <v>0</v>
      </c>
      <c r="I56" s="42">
        <v>0</v>
      </c>
      <c r="J56" s="42">
        <v>0</v>
      </c>
      <c r="K56" s="42">
        <v>0</v>
      </c>
      <c r="L56" s="42">
        <v>0</v>
      </c>
      <c r="M56" s="42">
        <v>0</v>
      </c>
      <c r="N56" s="42">
        <v>0</v>
      </c>
      <c r="O56" s="42">
        <v>0</v>
      </c>
    </row>
    <row r="57" spans="1:15" ht="20.100000000000001" customHeight="1" x14ac:dyDescent="0.25">
      <c r="A57" s="41" t="s">
        <v>574</v>
      </c>
      <c r="B57" s="42">
        <v>1</v>
      </c>
      <c r="C57" s="42">
        <v>0</v>
      </c>
      <c r="D57" s="42">
        <v>0</v>
      </c>
      <c r="E57" s="42">
        <v>0</v>
      </c>
      <c r="F57" s="42">
        <v>0</v>
      </c>
      <c r="G57" s="42">
        <v>0</v>
      </c>
      <c r="H57" s="42">
        <v>1</v>
      </c>
      <c r="I57" s="42">
        <v>0</v>
      </c>
      <c r="J57" s="42">
        <v>0</v>
      </c>
      <c r="K57" s="42">
        <v>0</v>
      </c>
      <c r="L57" s="42">
        <v>0</v>
      </c>
      <c r="M57" s="42">
        <v>0</v>
      </c>
      <c r="N57" s="42">
        <v>0</v>
      </c>
      <c r="O57" s="42">
        <v>0</v>
      </c>
    </row>
    <row r="58" spans="1:15" ht="20.100000000000001" customHeight="1" x14ac:dyDescent="0.25">
      <c r="A58" s="41" t="s">
        <v>43</v>
      </c>
      <c r="B58" s="42">
        <v>1</v>
      </c>
      <c r="C58" s="42">
        <v>0</v>
      </c>
      <c r="D58" s="42">
        <v>0</v>
      </c>
      <c r="E58" s="42">
        <v>0</v>
      </c>
      <c r="F58" s="42">
        <v>0</v>
      </c>
      <c r="G58" s="42">
        <v>0</v>
      </c>
      <c r="H58" s="42">
        <v>1</v>
      </c>
      <c r="I58" s="42">
        <v>0</v>
      </c>
      <c r="J58" s="42">
        <v>0</v>
      </c>
      <c r="K58" s="42">
        <v>0</v>
      </c>
      <c r="L58" s="42">
        <v>0</v>
      </c>
      <c r="M58" s="42">
        <v>0</v>
      </c>
      <c r="N58" s="42">
        <v>0</v>
      </c>
      <c r="O58" s="42">
        <v>0</v>
      </c>
    </row>
    <row r="59" spans="1:15" ht="20.100000000000001" customHeight="1" x14ac:dyDescent="0.25">
      <c r="A59" s="41" t="s">
        <v>44</v>
      </c>
      <c r="B59" s="42">
        <v>1</v>
      </c>
      <c r="C59" s="42">
        <v>0</v>
      </c>
      <c r="D59" s="42">
        <v>0</v>
      </c>
      <c r="E59" s="42">
        <v>0</v>
      </c>
      <c r="F59" s="42">
        <v>0</v>
      </c>
      <c r="G59" s="42">
        <v>0</v>
      </c>
      <c r="H59" s="42">
        <v>1</v>
      </c>
      <c r="I59" s="42">
        <v>0</v>
      </c>
      <c r="J59" s="42">
        <v>0</v>
      </c>
      <c r="K59" s="42">
        <v>0</v>
      </c>
      <c r="L59" s="42">
        <v>0</v>
      </c>
      <c r="M59" s="42">
        <v>0</v>
      </c>
      <c r="N59" s="42">
        <v>0</v>
      </c>
      <c r="O59" s="42">
        <v>0</v>
      </c>
    </row>
    <row r="60" spans="1:15" ht="20.100000000000001" customHeight="1" x14ac:dyDescent="0.25">
      <c r="A60" s="41" t="s">
        <v>575</v>
      </c>
      <c r="B60" s="42">
        <v>0</v>
      </c>
      <c r="C60" s="42">
        <v>0</v>
      </c>
      <c r="D60" s="42">
        <v>0</v>
      </c>
      <c r="E60" s="42">
        <v>0</v>
      </c>
      <c r="F60" s="42">
        <v>0</v>
      </c>
      <c r="G60" s="42">
        <v>0</v>
      </c>
      <c r="H60" s="42">
        <v>0</v>
      </c>
      <c r="I60" s="42">
        <v>0</v>
      </c>
      <c r="J60" s="42">
        <v>0</v>
      </c>
      <c r="K60" s="42">
        <v>0</v>
      </c>
      <c r="L60" s="42">
        <v>0</v>
      </c>
      <c r="M60" s="42">
        <v>0</v>
      </c>
      <c r="N60" s="42">
        <v>0</v>
      </c>
      <c r="O60" s="42">
        <v>0</v>
      </c>
    </row>
    <row r="61" spans="1:15" ht="20.100000000000001" customHeight="1" x14ac:dyDescent="0.25">
      <c r="A61" s="41" t="s">
        <v>263</v>
      </c>
      <c r="B61" s="42">
        <v>1</v>
      </c>
      <c r="C61" s="42">
        <v>0</v>
      </c>
      <c r="D61" s="42">
        <v>0</v>
      </c>
      <c r="E61" s="42">
        <v>0</v>
      </c>
      <c r="F61" s="42">
        <v>0</v>
      </c>
      <c r="G61" s="42">
        <v>0</v>
      </c>
      <c r="H61" s="42">
        <v>0</v>
      </c>
      <c r="I61" s="42">
        <v>0</v>
      </c>
      <c r="J61" s="42">
        <v>0</v>
      </c>
      <c r="K61" s="42">
        <v>0</v>
      </c>
      <c r="L61" s="42">
        <v>1</v>
      </c>
      <c r="M61" s="42">
        <v>0</v>
      </c>
      <c r="N61" s="42">
        <v>0</v>
      </c>
      <c r="O61" s="42">
        <v>0</v>
      </c>
    </row>
    <row r="62" spans="1:15" ht="20.100000000000001" customHeight="1" x14ac:dyDescent="0.25">
      <c r="A62" s="41" t="s">
        <v>576</v>
      </c>
      <c r="B62" s="42">
        <v>0</v>
      </c>
      <c r="C62" s="42">
        <v>0</v>
      </c>
      <c r="D62" s="42">
        <v>0</v>
      </c>
      <c r="E62" s="42">
        <v>0</v>
      </c>
      <c r="F62" s="42">
        <v>0</v>
      </c>
      <c r="G62" s="42">
        <v>0</v>
      </c>
      <c r="H62" s="42">
        <v>0</v>
      </c>
      <c r="I62" s="42">
        <v>0</v>
      </c>
      <c r="J62" s="42">
        <v>0</v>
      </c>
      <c r="K62" s="42">
        <v>0</v>
      </c>
      <c r="L62" s="42">
        <v>0</v>
      </c>
      <c r="M62" s="42">
        <v>0</v>
      </c>
      <c r="N62" s="42">
        <v>0</v>
      </c>
      <c r="O62" s="42">
        <v>0</v>
      </c>
    </row>
    <row r="63" spans="1:15" ht="20.100000000000001" customHeight="1" x14ac:dyDescent="0.25">
      <c r="A63" s="41" t="s">
        <v>577</v>
      </c>
      <c r="B63" s="42">
        <v>4</v>
      </c>
      <c r="C63" s="42">
        <v>2</v>
      </c>
      <c r="D63" s="42">
        <v>0</v>
      </c>
      <c r="E63" s="42">
        <v>2</v>
      </c>
      <c r="F63" s="42">
        <v>0</v>
      </c>
      <c r="G63" s="42">
        <v>0</v>
      </c>
      <c r="H63" s="42">
        <v>1</v>
      </c>
      <c r="I63" s="42">
        <v>0</v>
      </c>
      <c r="J63" s="42">
        <v>0</v>
      </c>
      <c r="K63" s="42">
        <v>0</v>
      </c>
      <c r="L63" s="42">
        <v>2</v>
      </c>
      <c r="M63" s="42">
        <v>0</v>
      </c>
      <c r="N63" s="42">
        <v>1</v>
      </c>
      <c r="O63" s="42">
        <v>0</v>
      </c>
    </row>
    <row r="64" spans="1:15" ht="20.100000000000001" customHeight="1" x14ac:dyDescent="0.25">
      <c r="A64" s="41" t="s">
        <v>578</v>
      </c>
      <c r="B64" s="42">
        <v>0</v>
      </c>
      <c r="C64" s="42">
        <v>0</v>
      </c>
      <c r="D64" s="42">
        <v>0</v>
      </c>
      <c r="E64" s="42">
        <v>0</v>
      </c>
      <c r="F64" s="42">
        <v>0</v>
      </c>
      <c r="G64" s="42">
        <v>0</v>
      </c>
      <c r="H64" s="42">
        <v>0</v>
      </c>
      <c r="I64" s="42">
        <v>0</v>
      </c>
      <c r="J64" s="42">
        <v>0</v>
      </c>
      <c r="K64" s="42">
        <v>0</v>
      </c>
      <c r="L64" s="42">
        <v>0</v>
      </c>
      <c r="M64" s="42">
        <v>0</v>
      </c>
      <c r="N64" s="42">
        <v>0</v>
      </c>
      <c r="O64" s="42">
        <v>0</v>
      </c>
    </row>
    <row r="65" spans="1:28" ht="20.100000000000001" customHeight="1" x14ac:dyDescent="0.25">
      <c r="A65" s="41" t="s">
        <v>264</v>
      </c>
      <c r="B65" s="42">
        <v>0</v>
      </c>
      <c r="C65" s="42">
        <v>0</v>
      </c>
      <c r="D65" s="42">
        <v>0</v>
      </c>
      <c r="E65" s="42">
        <v>0</v>
      </c>
      <c r="F65" s="42">
        <v>0</v>
      </c>
      <c r="G65" s="42">
        <v>0</v>
      </c>
      <c r="H65" s="42">
        <v>0</v>
      </c>
      <c r="I65" s="42">
        <v>0</v>
      </c>
      <c r="J65" s="42">
        <v>0</v>
      </c>
      <c r="K65" s="42">
        <v>0</v>
      </c>
      <c r="L65" s="42">
        <v>0</v>
      </c>
      <c r="M65" s="42">
        <v>0</v>
      </c>
      <c r="N65" s="42">
        <v>0</v>
      </c>
      <c r="O65" s="42">
        <v>0</v>
      </c>
    </row>
    <row r="66" spans="1:28" ht="20.100000000000001" customHeight="1" x14ac:dyDescent="0.25">
      <c r="A66" s="41" t="s">
        <v>268</v>
      </c>
      <c r="B66" s="42">
        <v>1</v>
      </c>
      <c r="C66" s="42">
        <v>0</v>
      </c>
      <c r="D66" s="42">
        <v>0</v>
      </c>
      <c r="E66" s="42">
        <v>0</v>
      </c>
      <c r="F66" s="42">
        <v>0</v>
      </c>
      <c r="G66" s="42">
        <v>0</v>
      </c>
      <c r="H66" s="42">
        <v>0</v>
      </c>
      <c r="I66" s="42">
        <v>0</v>
      </c>
      <c r="J66" s="42">
        <v>0</v>
      </c>
      <c r="K66" s="42">
        <v>0</v>
      </c>
      <c r="L66" s="42">
        <v>0</v>
      </c>
      <c r="M66" s="42">
        <v>0</v>
      </c>
      <c r="N66" s="42">
        <v>1</v>
      </c>
      <c r="O66" s="42">
        <v>0</v>
      </c>
    </row>
    <row r="67" spans="1:28" ht="20.100000000000001" customHeight="1" thickBot="1" x14ac:dyDescent="0.3">
      <c r="A67" s="41" t="s">
        <v>45</v>
      </c>
      <c r="B67" s="42">
        <v>1</v>
      </c>
      <c r="C67" s="42">
        <v>0</v>
      </c>
      <c r="D67" s="42">
        <v>0</v>
      </c>
      <c r="E67" s="42">
        <v>0</v>
      </c>
      <c r="F67" s="42">
        <v>0</v>
      </c>
      <c r="G67" s="42">
        <v>0</v>
      </c>
      <c r="H67" s="42">
        <v>1</v>
      </c>
      <c r="I67" s="42">
        <v>0</v>
      </c>
      <c r="J67" s="42">
        <v>0</v>
      </c>
      <c r="K67" s="42">
        <v>0</v>
      </c>
      <c r="L67" s="42">
        <v>0</v>
      </c>
      <c r="M67" s="42">
        <v>0</v>
      </c>
      <c r="N67" s="42">
        <v>0</v>
      </c>
      <c r="O67" s="42">
        <v>0</v>
      </c>
    </row>
    <row r="68" spans="1:28" s="48" customFormat="1" ht="15.95" customHeight="1" x14ac:dyDescent="0.25">
      <c r="A68" s="331" t="s">
        <v>588</v>
      </c>
      <c r="B68" s="331"/>
      <c r="C68" s="331"/>
      <c r="D68" s="332"/>
      <c r="E68" s="332"/>
      <c r="F68" s="332"/>
      <c r="G68" s="332"/>
      <c r="H68" s="332"/>
      <c r="I68" s="332"/>
      <c r="J68" s="332"/>
      <c r="K68" s="332"/>
      <c r="L68" s="332"/>
      <c r="M68" s="332"/>
      <c r="N68" s="332"/>
      <c r="O68" s="333" t="s">
        <v>585</v>
      </c>
    </row>
    <row r="69" spans="1:28" s="27" customFormat="1" ht="24.95" customHeight="1" x14ac:dyDescent="0.25">
      <c r="A69" s="347" t="s">
        <v>116</v>
      </c>
      <c r="B69" s="347"/>
      <c r="C69" s="347"/>
      <c r="D69" s="347"/>
      <c r="E69" s="347"/>
      <c r="F69" s="347"/>
      <c r="G69" s="347"/>
    </row>
    <row r="70" spans="1:28" ht="24.95" customHeight="1" thickBot="1" x14ac:dyDescent="0.25">
      <c r="A70" s="28" t="s">
        <v>547</v>
      </c>
      <c r="B70" s="45"/>
      <c r="C70" s="45"/>
      <c r="D70" s="62"/>
      <c r="E70" s="62"/>
      <c r="F70" s="62"/>
      <c r="G70" s="62"/>
      <c r="H70" s="62"/>
      <c r="I70" s="62"/>
      <c r="J70" s="62"/>
      <c r="K70" s="62"/>
      <c r="L70" s="62"/>
      <c r="M70" s="336" t="s">
        <v>587</v>
      </c>
      <c r="N70" s="63"/>
      <c r="O70" s="63"/>
    </row>
    <row r="71" spans="1:28" ht="20.100000000000001" customHeight="1" x14ac:dyDescent="0.25">
      <c r="A71" s="1023" t="s">
        <v>8</v>
      </c>
      <c r="B71" s="1019" t="s">
        <v>83</v>
      </c>
      <c r="C71" s="1020"/>
      <c r="D71" s="1020"/>
      <c r="E71" s="1020"/>
      <c r="F71" s="1020"/>
      <c r="G71" s="1020"/>
      <c r="H71" s="1020"/>
      <c r="I71" s="1020"/>
      <c r="J71" s="1020"/>
      <c r="K71" s="1020"/>
      <c r="L71" s="1020"/>
      <c r="M71" s="1020"/>
      <c r="N71" s="63"/>
      <c r="O71" s="63"/>
    </row>
    <row r="72" spans="1:28" ht="20.100000000000001" customHeight="1" x14ac:dyDescent="0.25">
      <c r="A72" s="1024"/>
      <c r="B72" s="1021" t="s">
        <v>77</v>
      </c>
      <c r="C72" s="1021"/>
      <c r="D72" s="32" t="s">
        <v>78</v>
      </c>
      <c r="E72" s="32"/>
      <c r="F72" s="1021" t="s">
        <v>79</v>
      </c>
      <c r="G72" s="1021"/>
      <c r="H72" s="32" t="s">
        <v>80</v>
      </c>
      <c r="I72" s="32"/>
      <c r="J72" s="1021" t="s">
        <v>81</v>
      </c>
      <c r="K72" s="1021"/>
      <c r="L72" s="32" t="s">
        <v>82</v>
      </c>
      <c r="M72" s="57"/>
      <c r="N72" s="58"/>
      <c r="P72" s="63"/>
    </row>
    <row r="73" spans="1:28" s="39" customFormat="1" ht="20.100000000000001" customHeight="1" x14ac:dyDescent="0.25">
      <c r="A73" s="1025"/>
      <c r="B73" s="334">
        <v>2015</v>
      </c>
      <c r="C73" s="334">
        <v>2016</v>
      </c>
      <c r="D73" s="334">
        <v>2015</v>
      </c>
      <c r="E73" s="334">
        <v>2016</v>
      </c>
      <c r="F73" s="334">
        <v>2015</v>
      </c>
      <c r="G73" s="334">
        <v>2016</v>
      </c>
      <c r="H73" s="334">
        <v>2015</v>
      </c>
      <c r="I73" s="334">
        <v>2016</v>
      </c>
      <c r="J73" s="334">
        <v>2015</v>
      </c>
      <c r="K73" s="334">
        <v>2016</v>
      </c>
      <c r="L73" s="334">
        <v>2015</v>
      </c>
      <c r="M73" s="335">
        <v>2016</v>
      </c>
      <c r="N73" s="56"/>
      <c r="P73" s="61"/>
    </row>
    <row r="74" spans="1:28" s="39" customFormat="1" ht="20.100000000000001" customHeight="1" x14ac:dyDescent="0.25">
      <c r="A74" s="36" t="s">
        <v>10</v>
      </c>
      <c r="B74" s="37">
        <v>14</v>
      </c>
      <c r="C74" s="37">
        <v>136</v>
      </c>
      <c r="D74" s="37">
        <v>0</v>
      </c>
      <c r="E74" s="37">
        <v>98</v>
      </c>
      <c r="F74" s="37">
        <v>4</v>
      </c>
      <c r="G74" s="37">
        <v>108</v>
      </c>
      <c r="H74" s="37">
        <v>0</v>
      </c>
      <c r="I74" s="37">
        <v>116</v>
      </c>
      <c r="J74" s="37">
        <v>0</v>
      </c>
      <c r="K74" s="37">
        <v>109</v>
      </c>
      <c r="L74" s="37">
        <v>0</v>
      </c>
      <c r="M74" s="37">
        <v>66</v>
      </c>
      <c r="P74" s="61"/>
      <c r="Q74" s="41"/>
    </row>
    <row r="75" spans="1:28" ht="20.100000000000001" customHeight="1" x14ac:dyDescent="0.25">
      <c r="A75" s="352" t="s">
        <v>260</v>
      </c>
      <c r="B75" s="40">
        <v>1</v>
      </c>
      <c r="C75" s="40">
        <v>0</v>
      </c>
      <c r="D75" s="40">
        <v>0</v>
      </c>
      <c r="E75" s="40">
        <v>0</v>
      </c>
      <c r="F75" s="40">
        <v>0</v>
      </c>
      <c r="G75" s="40">
        <v>0</v>
      </c>
      <c r="H75" s="40">
        <v>0</v>
      </c>
      <c r="I75" s="40">
        <v>0</v>
      </c>
      <c r="J75" s="40">
        <v>0</v>
      </c>
      <c r="K75" s="40">
        <v>0</v>
      </c>
      <c r="L75" s="40">
        <v>0</v>
      </c>
      <c r="M75" s="40">
        <v>0</v>
      </c>
      <c r="P75" s="63"/>
      <c r="Q75" s="39"/>
      <c r="S75" s="63"/>
      <c r="T75" s="39"/>
      <c r="U75" s="39"/>
      <c r="V75" s="39"/>
      <c r="W75" s="39"/>
      <c r="X75" s="39"/>
      <c r="Y75" s="39"/>
      <c r="Z75" s="39"/>
      <c r="AA75" s="39"/>
      <c r="AB75" s="39"/>
    </row>
    <row r="76" spans="1:28" ht="20.100000000000001" customHeight="1" x14ac:dyDescent="0.25">
      <c r="A76" s="41" t="s">
        <v>17</v>
      </c>
      <c r="B76" s="42">
        <v>0</v>
      </c>
      <c r="C76" s="42">
        <v>0</v>
      </c>
      <c r="D76" s="42">
        <v>0</v>
      </c>
      <c r="E76" s="42">
        <v>0</v>
      </c>
      <c r="F76" s="42">
        <v>0</v>
      </c>
      <c r="G76" s="42">
        <v>0</v>
      </c>
      <c r="H76" s="42">
        <v>0</v>
      </c>
      <c r="I76" s="42">
        <v>0</v>
      </c>
      <c r="J76" s="42">
        <v>0</v>
      </c>
      <c r="K76" s="42">
        <v>0</v>
      </c>
      <c r="L76" s="42">
        <v>0</v>
      </c>
      <c r="M76" s="42">
        <v>0</v>
      </c>
      <c r="P76" s="63"/>
      <c r="S76" s="63"/>
    </row>
    <row r="77" spans="1:28" ht="20.100000000000001" customHeight="1" x14ac:dyDescent="0.25">
      <c r="A77" s="41" t="s">
        <v>18</v>
      </c>
      <c r="B77" s="42">
        <v>0</v>
      </c>
      <c r="C77" s="42">
        <v>0</v>
      </c>
      <c r="D77" s="42">
        <v>0</v>
      </c>
      <c r="E77" s="42">
        <v>0</v>
      </c>
      <c r="F77" s="42">
        <v>0</v>
      </c>
      <c r="G77" s="42">
        <v>0</v>
      </c>
      <c r="H77" s="42">
        <v>0</v>
      </c>
      <c r="I77" s="42">
        <v>0</v>
      </c>
      <c r="J77" s="42">
        <v>0</v>
      </c>
      <c r="K77" s="42">
        <v>0</v>
      </c>
      <c r="L77" s="42">
        <v>0</v>
      </c>
      <c r="M77" s="42">
        <v>0</v>
      </c>
      <c r="P77" s="63"/>
      <c r="S77" s="63"/>
    </row>
    <row r="78" spans="1:28" ht="20.100000000000001" customHeight="1" x14ac:dyDescent="0.25">
      <c r="A78" s="41" t="s">
        <v>19</v>
      </c>
      <c r="B78" s="42">
        <v>0</v>
      </c>
      <c r="C78" s="42">
        <v>0</v>
      </c>
      <c r="D78" s="42">
        <v>0</v>
      </c>
      <c r="E78" s="42">
        <v>0</v>
      </c>
      <c r="F78" s="42">
        <v>0</v>
      </c>
      <c r="G78" s="42">
        <v>0</v>
      </c>
      <c r="H78" s="42">
        <v>0</v>
      </c>
      <c r="I78" s="42">
        <v>0</v>
      </c>
      <c r="J78" s="42">
        <v>0</v>
      </c>
      <c r="K78" s="42">
        <v>0</v>
      </c>
      <c r="L78" s="42">
        <v>0</v>
      </c>
      <c r="M78" s="42">
        <v>0</v>
      </c>
      <c r="P78" s="63"/>
      <c r="S78" s="63"/>
    </row>
    <row r="79" spans="1:28" ht="20.100000000000001" customHeight="1" x14ac:dyDescent="0.25">
      <c r="A79" s="41" t="s">
        <v>559</v>
      </c>
      <c r="B79" s="42">
        <v>0</v>
      </c>
      <c r="C79" s="42">
        <v>0</v>
      </c>
      <c r="D79" s="42">
        <v>0</v>
      </c>
      <c r="E79" s="42">
        <v>0</v>
      </c>
      <c r="F79" s="42">
        <v>0</v>
      </c>
      <c r="G79" s="42">
        <v>0</v>
      </c>
      <c r="H79" s="42">
        <v>0</v>
      </c>
      <c r="I79" s="42">
        <v>0</v>
      </c>
      <c r="J79" s="42">
        <v>0</v>
      </c>
      <c r="K79" s="42">
        <v>0</v>
      </c>
      <c r="L79" s="42">
        <v>0</v>
      </c>
      <c r="M79" s="42">
        <v>0</v>
      </c>
      <c r="P79" s="63"/>
      <c r="S79" s="63"/>
    </row>
    <row r="80" spans="1:28" ht="20.100000000000001" customHeight="1" x14ac:dyDescent="0.25">
      <c r="A80" s="41" t="s">
        <v>560</v>
      </c>
      <c r="B80" s="42">
        <v>0</v>
      </c>
      <c r="C80" s="42">
        <v>0</v>
      </c>
      <c r="D80" s="42">
        <v>0</v>
      </c>
      <c r="E80" s="42">
        <v>0</v>
      </c>
      <c r="F80" s="42">
        <v>0</v>
      </c>
      <c r="G80" s="42">
        <v>0</v>
      </c>
      <c r="H80" s="42">
        <v>0</v>
      </c>
      <c r="I80" s="42">
        <v>0</v>
      </c>
      <c r="J80" s="42">
        <v>0</v>
      </c>
      <c r="K80" s="42">
        <v>0</v>
      </c>
      <c r="L80" s="42">
        <v>0</v>
      </c>
      <c r="M80" s="42">
        <v>0</v>
      </c>
      <c r="P80" s="63"/>
      <c r="S80" s="63"/>
    </row>
    <row r="81" spans="1:28" ht="20.100000000000001" customHeight="1" x14ac:dyDescent="0.25">
      <c r="A81" s="41" t="s">
        <v>561</v>
      </c>
      <c r="B81" s="42">
        <v>0</v>
      </c>
      <c r="C81" s="42">
        <v>0</v>
      </c>
      <c r="D81" s="42">
        <v>0</v>
      </c>
      <c r="E81" s="42">
        <v>0</v>
      </c>
      <c r="F81" s="42">
        <v>0</v>
      </c>
      <c r="G81" s="42">
        <v>0</v>
      </c>
      <c r="H81" s="42">
        <v>0</v>
      </c>
      <c r="I81" s="42">
        <v>0</v>
      </c>
      <c r="J81" s="42">
        <v>0</v>
      </c>
      <c r="K81" s="42">
        <v>0</v>
      </c>
      <c r="L81" s="42">
        <v>0</v>
      </c>
      <c r="M81" s="42">
        <v>0</v>
      </c>
      <c r="P81" s="63"/>
      <c r="S81" s="63"/>
    </row>
    <row r="82" spans="1:28" ht="20.100000000000001" customHeight="1" x14ac:dyDescent="0.25">
      <c r="A82" s="41" t="s">
        <v>562</v>
      </c>
      <c r="B82" s="42">
        <v>0</v>
      </c>
      <c r="C82" s="42">
        <v>0</v>
      </c>
      <c r="D82" s="42">
        <v>0</v>
      </c>
      <c r="E82" s="42">
        <v>0</v>
      </c>
      <c r="F82" s="42">
        <v>0</v>
      </c>
      <c r="G82" s="42">
        <v>0</v>
      </c>
      <c r="H82" s="42">
        <v>0</v>
      </c>
      <c r="I82" s="42">
        <v>0</v>
      </c>
      <c r="J82" s="42">
        <v>0</v>
      </c>
      <c r="K82" s="42">
        <v>0</v>
      </c>
      <c r="L82" s="42">
        <v>0</v>
      </c>
      <c r="M82" s="42">
        <v>0</v>
      </c>
      <c r="P82" s="63"/>
      <c r="S82" s="63"/>
    </row>
    <row r="83" spans="1:28" ht="20.100000000000001" customHeight="1" x14ac:dyDescent="0.25">
      <c r="A83" s="41" t="s">
        <v>20</v>
      </c>
      <c r="B83" s="42">
        <v>0</v>
      </c>
      <c r="C83" s="42">
        <v>0</v>
      </c>
      <c r="D83" s="42">
        <v>0</v>
      </c>
      <c r="E83" s="42">
        <v>0</v>
      </c>
      <c r="F83" s="42">
        <v>0</v>
      </c>
      <c r="G83" s="42">
        <v>0</v>
      </c>
      <c r="H83" s="42">
        <v>0</v>
      </c>
      <c r="I83" s="42">
        <v>0</v>
      </c>
      <c r="J83" s="42">
        <v>0</v>
      </c>
      <c r="K83" s="42">
        <v>0</v>
      </c>
      <c r="L83" s="42">
        <v>0</v>
      </c>
      <c r="M83" s="42">
        <v>0</v>
      </c>
      <c r="P83" s="63"/>
      <c r="S83" s="63"/>
    </row>
    <row r="84" spans="1:28" ht="20.100000000000001" customHeight="1" x14ac:dyDescent="0.25">
      <c r="A84" s="41" t="s">
        <v>563</v>
      </c>
      <c r="B84" s="42">
        <v>0</v>
      </c>
      <c r="C84" s="42">
        <v>0</v>
      </c>
      <c r="D84" s="42">
        <v>0</v>
      </c>
      <c r="E84" s="42">
        <v>0</v>
      </c>
      <c r="F84" s="42">
        <v>0</v>
      </c>
      <c r="G84" s="42">
        <v>0</v>
      </c>
      <c r="H84" s="42">
        <v>0</v>
      </c>
      <c r="I84" s="42">
        <v>0</v>
      </c>
      <c r="J84" s="42">
        <v>0</v>
      </c>
      <c r="K84" s="42">
        <v>0</v>
      </c>
      <c r="L84" s="42">
        <v>0</v>
      </c>
      <c r="M84" s="42">
        <v>0</v>
      </c>
      <c r="P84" s="63"/>
      <c r="S84" s="63"/>
    </row>
    <row r="85" spans="1:28" ht="20.100000000000001" customHeight="1" x14ac:dyDescent="0.25">
      <c r="A85" s="41" t="s">
        <v>564</v>
      </c>
      <c r="B85" s="42">
        <v>0</v>
      </c>
      <c r="C85" s="42">
        <v>0</v>
      </c>
      <c r="D85" s="42">
        <v>0</v>
      </c>
      <c r="E85" s="42">
        <v>0</v>
      </c>
      <c r="F85" s="42">
        <v>0</v>
      </c>
      <c r="G85" s="42">
        <v>0</v>
      </c>
      <c r="H85" s="42">
        <v>0</v>
      </c>
      <c r="I85" s="42">
        <v>0</v>
      </c>
      <c r="J85" s="42">
        <v>0</v>
      </c>
      <c r="K85" s="42">
        <v>0</v>
      </c>
      <c r="L85" s="42">
        <v>0</v>
      </c>
      <c r="M85" s="42">
        <v>0</v>
      </c>
      <c r="P85" s="63"/>
      <c r="S85" s="63"/>
    </row>
    <row r="86" spans="1:28" s="39" customFormat="1" ht="20.100000000000001" customHeight="1" x14ac:dyDescent="0.25">
      <c r="A86" s="41" t="s">
        <v>21</v>
      </c>
      <c r="B86" s="42">
        <v>1</v>
      </c>
      <c r="C86" s="42">
        <v>0</v>
      </c>
      <c r="D86" s="42">
        <v>0</v>
      </c>
      <c r="E86" s="42">
        <v>0</v>
      </c>
      <c r="F86" s="42">
        <v>0</v>
      </c>
      <c r="G86" s="42">
        <v>0</v>
      </c>
      <c r="H86" s="42">
        <v>0</v>
      </c>
      <c r="I86" s="42">
        <v>0</v>
      </c>
      <c r="J86" s="42">
        <v>0</v>
      </c>
      <c r="K86" s="42">
        <v>0</v>
      </c>
      <c r="L86" s="42">
        <v>0</v>
      </c>
      <c r="M86" s="42">
        <v>0</v>
      </c>
      <c r="P86" s="61"/>
      <c r="Q86" s="41"/>
      <c r="S86" s="61"/>
      <c r="T86" s="41"/>
      <c r="U86" s="41"/>
      <c r="V86" s="41"/>
      <c r="W86" s="41"/>
      <c r="X86" s="41"/>
      <c r="Y86" s="41"/>
      <c r="Z86" s="41"/>
      <c r="AA86" s="41"/>
      <c r="AB86" s="41"/>
    </row>
    <row r="87" spans="1:28" ht="20.100000000000001" customHeight="1" x14ac:dyDescent="0.25">
      <c r="A87" s="352" t="s">
        <v>589</v>
      </c>
      <c r="B87" s="40">
        <v>1</v>
      </c>
      <c r="C87" s="40">
        <v>0</v>
      </c>
      <c r="D87" s="40">
        <v>0</v>
      </c>
      <c r="E87" s="40">
        <v>0</v>
      </c>
      <c r="F87" s="40">
        <v>0</v>
      </c>
      <c r="G87" s="40">
        <v>0</v>
      </c>
      <c r="H87" s="40">
        <v>0</v>
      </c>
      <c r="I87" s="40">
        <v>0</v>
      </c>
      <c r="J87" s="40">
        <v>0</v>
      </c>
      <c r="K87" s="40">
        <v>0</v>
      </c>
      <c r="L87" s="40">
        <v>0</v>
      </c>
      <c r="M87" s="40">
        <v>0</v>
      </c>
      <c r="P87" s="63"/>
      <c r="Q87" s="39"/>
      <c r="S87" s="63"/>
      <c r="T87" s="39"/>
      <c r="U87" s="39"/>
      <c r="V87" s="39"/>
      <c r="W87" s="39"/>
      <c r="X87" s="39"/>
      <c r="Y87" s="39"/>
      <c r="Z87" s="39"/>
      <c r="AA87" s="39"/>
      <c r="AB87" s="39"/>
    </row>
    <row r="88" spans="1:28" ht="20.100000000000001" customHeight="1" x14ac:dyDescent="0.25">
      <c r="A88" s="41" t="s">
        <v>22</v>
      </c>
      <c r="B88" s="42">
        <v>0</v>
      </c>
      <c r="C88" s="42">
        <v>0</v>
      </c>
      <c r="D88" s="42">
        <v>0</v>
      </c>
      <c r="E88" s="42">
        <v>0</v>
      </c>
      <c r="F88" s="42">
        <v>0</v>
      </c>
      <c r="G88" s="42">
        <v>0</v>
      </c>
      <c r="H88" s="42">
        <v>0</v>
      </c>
      <c r="I88" s="42">
        <v>0</v>
      </c>
      <c r="J88" s="42">
        <v>0</v>
      </c>
      <c r="K88" s="42">
        <v>0</v>
      </c>
      <c r="L88" s="42">
        <v>0</v>
      </c>
      <c r="M88" s="42">
        <v>0</v>
      </c>
      <c r="P88" s="63"/>
      <c r="S88" s="63"/>
    </row>
    <row r="89" spans="1:28" ht="20.100000000000001" customHeight="1" x14ac:dyDescent="0.25">
      <c r="A89" s="41" t="s">
        <v>23</v>
      </c>
      <c r="B89" s="42">
        <v>0</v>
      </c>
      <c r="C89" s="42">
        <v>0</v>
      </c>
      <c r="D89" s="42">
        <v>0</v>
      </c>
      <c r="E89" s="42">
        <v>0</v>
      </c>
      <c r="F89" s="42">
        <v>0</v>
      </c>
      <c r="G89" s="42">
        <v>0</v>
      </c>
      <c r="H89" s="42">
        <v>0</v>
      </c>
      <c r="I89" s="42">
        <v>0</v>
      </c>
      <c r="J89" s="42">
        <v>0</v>
      </c>
      <c r="K89" s="42">
        <v>0</v>
      </c>
      <c r="L89" s="42">
        <v>0</v>
      </c>
      <c r="M89" s="42">
        <v>0</v>
      </c>
      <c r="P89" s="63"/>
      <c r="S89" s="63"/>
    </row>
    <row r="90" spans="1:28" ht="20.100000000000001" customHeight="1" x14ac:dyDescent="0.25">
      <c r="A90" s="41" t="s">
        <v>565</v>
      </c>
      <c r="B90" s="42">
        <v>0</v>
      </c>
      <c r="C90" s="42">
        <v>0</v>
      </c>
      <c r="D90" s="42">
        <v>0</v>
      </c>
      <c r="E90" s="42">
        <v>0</v>
      </c>
      <c r="F90" s="42">
        <v>0</v>
      </c>
      <c r="G90" s="42">
        <v>0</v>
      </c>
      <c r="H90" s="42">
        <v>0</v>
      </c>
      <c r="I90" s="42">
        <v>0</v>
      </c>
      <c r="J90" s="42">
        <v>0</v>
      </c>
      <c r="K90" s="42">
        <v>0</v>
      </c>
      <c r="L90" s="42">
        <v>0</v>
      </c>
      <c r="M90" s="42">
        <v>0</v>
      </c>
      <c r="P90" s="63"/>
      <c r="S90" s="63"/>
    </row>
    <row r="91" spans="1:28" ht="20.100000000000001" customHeight="1" x14ac:dyDescent="0.25">
      <c r="A91" s="41" t="s">
        <v>24</v>
      </c>
      <c r="B91" s="42">
        <v>0</v>
      </c>
      <c r="C91" s="42">
        <v>0</v>
      </c>
      <c r="D91" s="42">
        <v>0</v>
      </c>
      <c r="E91" s="42">
        <v>0</v>
      </c>
      <c r="F91" s="42">
        <v>0</v>
      </c>
      <c r="G91" s="42">
        <v>0</v>
      </c>
      <c r="H91" s="42">
        <v>0</v>
      </c>
      <c r="I91" s="42">
        <v>0</v>
      </c>
      <c r="J91" s="42">
        <v>0</v>
      </c>
      <c r="K91" s="42">
        <v>0</v>
      </c>
      <c r="L91" s="42">
        <v>0</v>
      </c>
      <c r="M91" s="42">
        <v>0</v>
      </c>
      <c r="P91" s="63"/>
      <c r="S91" s="63"/>
    </row>
    <row r="92" spans="1:28" ht="20.100000000000001" customHeight="1" x14ac:dyDescent="0.25">
      <c r="A92" s="41" t="s">
        <v>566</v>
      </c>
      <c r="B92" s="42">
        <v>0</v>
      </c>
      <c r="C92" s="42">
        <v>0</v>
      </c>
      <c r="D92" s="42">
        <v>0</v>
      </c>
      <c r="E92" s="42">
        <v>0</v>
      </c>
      <c r="F92" s="42">
        <v>0</v>
      </c>
      <c r="G92" s="42">
        <v>0</v>
      </c>
      <c r="H92" s="42">
        <v>0</v>
      </c>
      <c r="I92" s="42">
        <v>0</v>
      </c>
      <c r="J92" s="42">
        <v>0</v>
      </c>
      <c r="K92" s="42">
        <v>0</v>
      </c>
      <c r="L92" s="42">
        <v>0</v>
      </c>
      <c r="M92" s="42">
        <v>0</v>
      </c>
      <c r="P92" s="63"/>
      <c r="S92" s="63"/>
    </row>
    <row r="93" spans="1:28" ht="20.100000000000001" customHeight="1" x14ac:dyDescent="0.25">
      <c r="A93" s="41" t="s">
        <v>567</v>
      </c>
      <c r="B93" s="42">
        <v>0</v>
      </c>
      <c r="C93" s="42">
        <v>0</v>
      </c>
      <c r="D93" s="42">
        <v>0</v>
      </c>
      <c r="E93" s="42">
        <v>0</v>
      </c>
      <c r="F93" s="42">
        <v>0</v>
      </c>
      <c r="G93" s="42">
        <v>0</v>
      </c>
      <c r="H93" s="42">
        <v>0</v>
      </c>
      <c r="I93" s="42">
        <v>0</v>
      </c>
      <c r="J93" s="42">
        <v>0</v>
      </c>
      <c r="K93" s="42">
        <v>0</v>
      </c>
      <c r="L93" s="42">
        <v>0</v>
      </c>
      <c r="M93" s="42">
        <v>0</v>
      </c>
      <c r="N93" s="42"/>
      <c r="O93" s="42"/>
    </row>
    <row r="94" spans="1:28" ht="20.100000000000001" customHeight="1" x14ac:dyDescent="0.25">
      <c r="A94" s="41" t="s">
        <v>568</v>
      </c>
      <c r="B94" s="42">
        <v>0</v>
      </c>
      <c r="C94" s="42">
        <v>0</v>
      </c>
      <c r="D94" s="42">
        <v>0</v>
      </c>
      <c r="E94" s="42">
        <v>0</v>
      </c>
      <c r="F94" s="42">
        <v>0</v>
      </c>
      <c r="G94" s="42">
        <v>0</v>
      </c>
      <c r="H94" s="42">
        <v>0</v>
      </c>
      <c r="I94" s="42">
        <v>0</v>
      </c>
      <c r="J94" s="42">
        <v>0</v>
      </c>
      <c r="K94" s="42">
        <v>0</v>
      </c>
      <c r="L94" s="42">
        <v>0</v>
      </c>
      <c r="M94" s="42">
        <v>0</v>
      </c>
      <c r="N94" s="42"/>
      <c r="O94" s="42"/>
    </row>
    <row r="95" spans="1:28" ht="20.100000000000001" customHeight="1" x14ac:dyDescent="0.25">
      <c r="A95" s="41" t="s">
        <v>25</v>
      </c>
      <c r="B95" s="42">
        <v>0</v>
      </c>
      <c r="C95" s="42">
        <v>0</v>
      </c>
      <c r="D95" s="42">
        <v>0</v>
      </c>
      <c r="E95" s="42">
        <v>0</v>
      </c>
      <c r="F95" s="42">
        <v>0</v>
      </c>
      <c r="G95" s="42">
        <v>0</v>
      </c>
      <c r="H95" s="42">
        <v>0</v>
      </c>
      <c r="I95" s="42">
        <v>0</v>
      </c>
      <c r="J95" s="42">
        <v>0</v>
      </c>
      <c r="K95" s="42">
        <v>0</v>
      </c>
      <c r="L95" s="42">
        <v>0</v>
      </c>
      <c r="M95" s="42">
        <v>0</v>
      </c>
      <c r="N95" s="42"/>
      <c r="O95" s="42"/>
    </row>
    <row r="96" spans="1:28" ht="20.100000000000001" customHeight="1" x14ac:dyDescent="0.25">
      <c r="A96" s="41" t="s">
        <v>569</v>
      </c>
      <c r="B96" s="42">
        <v>0</v>
      </c>
      <c r="C96" s="42">
        <v>0</v>
      </c>
      <c r="D96" s="42">
        <v>0</v>
      </c>
      <c r="E96" s="42">
        <v>0</v>
      </c>
      <c r="F96" s="42">
        <v>0</v>
      </c>
      <c r="G96" s="42">
        <v>0</v>
      </c>
      <c r="H96" s="42">
        <v>0</v>
      </c>
      <c r="I96" s="42">
        <v>0</v>
      </c>
      <c r="J96" s="42">
        <v>0</v>
      </c>
      <c r="K96" s="42">
        <v>0</v>
      </c>
      <c r="L96" s="42">
        <v>0</v>
      </c>
      <c r="M96" s="42">
        <v>0</v>
      </c>
      <c r="N96" s="42"/>
      <c r="O96" s="42"/>
    </row>
    <row r="97" spans="1:28" ht="20.100000000000001" customHeight="1" x14ac:dyDescent="0.25">
      <c r="A97" s="41" t="s">
        <v>570</v>
      </c>
      <c r="B97" s="42">
        <v>1</v>
      </c>
      <c r="C97" s="42">
        <v>0</v>
      </c>
      <c r="D97" s="42">
        <v>0</v>
      </c>
      <c r="E97" s="42">
        <v>0</v>
      </c>
      <c r="F97" s="42">
        <v>0</v>
      </c>
      <c r="G97" s="42">
        <v>0</v>
      </c>
      <c r="H97" s="42">
        <v>0</v>
      </c>
      <c r="I97" s="42">
        <v>0</v>
      </c>
      <c r="J97" s="42">
        <v>0</v>
      </c>
      <c r="K97" s="42">
        <v>0</v>
      </c>
      <c r="L97" s="42">
        <v>0</v>
      </c>
      <c r="M97" s="42">
        <v>0</v>
      </c>
      <c r="N97" s="42"/>
      <c r="O97" s="42"/>
    </row>
    <row r="98" spans="1:28" ht="20.100000000000001" customHeight="1" x14ac:dyDescent="0.25">
      <c r="A98" s="41" t="s">
        <v>26</v>
      </c>
      <c r="B98" s="42">
        <v>0</v>
      </c>
      <c r="C98" s="42">
        <v>0</v>
      </c>
      <c r="D98" s="42">
        <v>0</v>
      </c>
      <c r="E98" s="42">
        <v>0</v>
      </c>
      <c r="F98" s="42">
        <v>0</v>
      </c>
      <c r="G98" s="42">
        <v>0</v>
      </c>
      <c r="H98" s="42">
        <v>0</v>
      </c>
      <c r="I98" s="42">
        <v>0</v>
      </c>
      <c r="J98" s="42">
        <v>0</v>
      </c>
      <c r="K98" s="42">
        <v>0</v>
      </c>
      <c r="L98" s="42">
        <v>0</v>
      </c>
      <c r="M98" s="42">
        <v>0</v>
      </c>
      <c r="N98" s="42"/>
      <c r="O98" s="42"/>
    </row>
    <row r="99" spans="1:28" ht="20.100000000000001" customHeight="1" x14ac:dyDescent="0.25">
      <c r="A99" s="352" t="s">
        <v>258</v>
      </c>
      <c r="B99" s="40">
        <v>1</v>
      </c>
      <c r="C99" s="40">
        <v>0</v>
      </c>
      <c r="D99" s="40">
        <v>0</v>
      </c>
      <c r="E99" s="40">
        <v>0</v>
      </c>
      <c r="F99" s="40">
        <v>0</v>
      </c>
      <c r="G99" s="40">
        <v>0</v>
      </c>
      <c r="H99" s="40">
        <v>0</v>
      </c>
      <c r="I99" s="40">
        <v>0</v>
      </c>
      <c r="J99" s="40">
        <v>0</v>
      </c>
      <c r="K99" s="40">
        <v>0</v>
      </c>
      <c r="L99" s="40">
        <v>0</v>
      </c>
      <c r="M99" s="40">
        <v>0</v>
      </c>
      <c r="P99" s="63"/>
      <c r="Q99" s="39"/>
      <c r="S99" s="63"/>
      <c r="T99" s="39"/>
      <c r="U99" s="39"/>
      <c r="V99" s="39"/>
      <c r="W99" s="39"/>
      <c r="X99" s="39"/>
      <c r="Y99" s="39"/>
      <c r="Z99" s="39"/>
      <c r="AA99" s="39"/>
      <c r="AB99" s="39"/>
    </row>
    <row r="100" spans="1:28" ht="20.100000000000001" customHeight="1" x14ac:dyDescent="0.25">
      <c r="A100" s="41" t="s">
        <v>27</v>
      </c>
      <c r="B100" s="42">
        <v>0</v>
      </c>
      <c r="C100" s="42">
        <v>0</v>
      </c>
      <c r="D100" s="42">
        <v>0</v>
      </c>
      <c r="E100" s="42">
        <v>0</v>
      </c>
      <c r="F100" s="42">
        <v>0</v>
      </c>
      <c r="G100" s="42">
        <v>0</v>
      </c>
      <c r="H100" s="42">
        <v>0</v>
      </c>
      <c r="I100" s="42">
        <v>0</v>
      </c>
      <c r="J100" s="42">
        <v>0</v>
      </c>
      <c r="K100" s="42">
        <v>0</v>
      </c>
      <c r="L100" s="42">
        <v>0</v>
      </c>
      <c r="M100" s="42">
        <v>0</v>
      </c>
      <c r="P100" s="63"/>
      <c r="S100" s="63"/>
    </row>
    <row r="101" spans="1:28" ht="20.100000000000001" customHeight="1" x14ac:dyDescent="0.25">
      <c r="A101" s="41" t="s">
        <v>28</v>
      </c>
      <c r="B101" s="42">
        <v>0</v>
      </c>
      <c r="C101" s="42">
        <v>0</v>
      </c>
      <c r="D101" s="42">
        <v>0</v>
      </c>
      <c r="E101" s="42">
        <v>0</v>
      </c>
      <c r="F101" s="42">
        <v>0</v>
      </c>
      <c r="G101" s="42">
        <v>0</v>
      </c>
      <c r="H101" s="42">
        <v>0</v>
      </c>
      <c r="I101" s="42">
        <v>0</v>
      </c>
      <c r="J101" s="42">
        <v>0</v>
      </c>
      <c r="K101" s="42">
        <v>0</v>
      </c>
      <c r="L101" s="42">
        <v>0</v>
      </c>
      <c r="M101" s="42">
        <v>0</v>
      </c>
      <c r="P101" s="63"/>
      <c r="S101" s="63"/>
    </row>
    <row r="102" spans="1:28" ht="20.100000000000001" customHeight="1" x14ac:dyDescent="0.25">
      <c r="A102" s="41" t="s">
        <v>29</v>
      </c>
      <c r="B102" s="42">
        <v>1</v>
      </c>
      <c r="C102" s="42">
        <v>0</v>
      </c>
      <c r="D102" s="42">
        <v>0</v>
      </c>
      <c r="E102" s="42">
        <v>0</v>
      </c>
      <c r="F102" s="42">
        <v>0</v>
      </c>
      <c r="G102" s="42">
        <v>0</v>
      </c>
      <c r="H102" s="42">
        <v>0</v>
      </c>
      <c r="I102" s="42">
        <v>0</v>
      </c>
      <c r="J102" s="42">
        <v>0</v>
      </c>
      <c r="K102" s="42">
        <v>0</v>
      </c>
      <c r="L102" s="42">
        <v>0</v>
      </c>
      <c r="M102" s="42">
        <v>0</v>
      </c>
      <c r="P102" s="63"/>
      <c r="S102" s="63"/>
    </row>
    <row r="103" spans="1:28" ht="20.100000000000001" customHeight="1" x14ac:dyDescent="0.25">
      <c r="A103" s="352" t="s">
        <v>259</v>
      </c>
      <c r="B103" s="40">
        <v>2</v>
      </c>
      <c r="C103" s="40">
        <v>136</v>
      </c>
      <c r="D103" s="40">
        <v>0</v>
      </c>
      <c r="E103" s="40">
        <v>98</v>
      </c>
      <c r="F103" s="40">
        <v>0</v>
      </c>
      <c r="G103" s="40">
        <v>108</v>
      </c>
      <c r="H103" s="40">
        <v>0</v>
      </c>
      <c r="I103" s="40">
        <v>115</v>
      </c>
      <c r="J103" s="40">
        <v>0</v>
      </c>
      <c r="K103" s="40">
        <v>106</v>
      </c>
      <c r="L103" s="40">
        <v>0</v>
      </c>
      <c r="M103" s="40">
        <v>66</v>
      </c>
      <c r="P103" s="63"/>
      <c r="Q103" s="39"/>
      <c r="S103" s="63"/>
      <c r="T103" s="39"/>
      <c r="U103" s="39"/>
      <c r="V103" s="39"/>
      <c r="W103" s="39"/>
      <c r="X103" s="39"/>
      <c r="Y103" s="39"/>
      <c r="Z103" s="39"/>
      <c r="AA103" s="39"/>
      <c r="AB103" s="39"/>
    </row>
    <row r="104" spans="1:28" ht="20.100000000000001" customHeight="1" x14ac:dyDescent="0.25">
      <c r="A104" s="41" t="s">
        <v>30</v>
      </c>
      <c r="B104" s="42">
        <v>1</v>
      </c>
      <c r="C104" s="42">
        <v>134</v>
      </c>
      <c r="D104" s="42">
        <v>0</v>
      </c>
      <c r="E104" s="42">
        <v>98</v>
      </c>
      <c r="F104" s="42">
        <v>0</v>
      </c>
      <c r="G104" s="42">
        <v>108</v>
      </c>
      <c r="H104" s="42">
        <v>0</v>
      </c>
      <c r="I104" s="42">
        <v>114</v>
      </c>
      <c r="J104" s="42">
        <v>0</v>
      </c>
      <c r="K104" s="42">
        <v>103</v>
      </c>
      <c r="L104" s="42">
        <v>0</v>
      </c>
      <c r="M104" s="42">
        <v>63</v>
      </c>
      <c r="P104" s="64"/>
      <c r="S104" s="64"/>
    </row>
    <row r="105" spans="1:28" ht="20.100000000000001" customHeight="1" x14ac:dyDescent="0.25">
      <c r="A105" s="41" t="s">
        <v>31</v>
      </c>
      <c r="B105" s="42">
        <v>1</v>
      </c>
      <c r="C105" s="42">
        <v>0</v>
      </c>
      <c r="D105" s="42">
        <v>0</v>
      </c>
      <c r="E105" s="42">
        <v>0</v>
      </c>
      <c r="F105" s="42">
        <v>0</v>
      </c>
      <c r="G105" s="42">
        <v>0</v>
      </c>
      <c r="H105" s="42">
        <v>0</v>
      </c>
      <c r="I105" s="42">
        <v>0</v>
      </c>
      <c r="J105" s="42">
        <v>0</v>
      </c>
      <c r="K105" s="42">
        <v>0</v>
      </c>
      <c r="L105" s="42">
        <v>0</v>
      </c>
      <c r="M105" s="42">
        <v>0</v>
      </c>
      <c r="P105" s="63"/>
      <c r="S105" s="63"/>
    </row>
    <row r="106" spans="1:28" ht="20.100000000000001" customHeight="1" x14ac:dyDescent="0.25">
      <c r="A106" s="41" t="s">
        <v>32</v>
      </c>
      <c r="B106" s="42">
        <v>0</v>
      </c>
      <c r="C106" s="42">
        <v>0</v>
      </c>
      <c r="D106" s="42">
        <v>0</v>
      </c>
      <c r="E106" s="42">
        <v>0</v>
      </c>
      <c r="F106" s="42">
        <v>0</v>
      </c>
      <c r="G106" s="42">
        <v>0</v>
      </c>
      <c r="H106" s="42">
        <v>0</v>
      </c>
      <c r="I106" s="42">
        <v>0</v>
      </c>
      <c r="J106" s="42">
        <v>0</v>
      </c>
      <c r="K106" s="42">
        <v>3</v>
      </c>
      <c r="L106" s="42">
        <v>0</v>
      </c>
      <c r="M106" s="42">
        <v>2</v>
      </c>
      <c r="P106" s="63"/>
      <c r="S106" s="63"/>
    </row>
    <row r="107" spans="1:28" ht="20.100000000000001" customHeight="1" x14ac:dyDescent="0.25">
      <c r="A107" s="41" t="s">
        <v>33</v>
      </c>
      <c r="B107" s="42">
        <v>0</v>
      </c>
      <c r="C107" s="42">
        <v>0</v>
      </c>
      <c r="D107" s="42">
        <v>0</v>
      </c>
      <c r="E107" s="42">
        <v>0</v>
      </c>
      <c r="F107" s="42">
        <v>0</v>
      </c>
      <c r="G107" s="42">
        <v>0</v>
      </c>
      <c r="H107" s="42">
        <v>0</v>
      </c>
      <c r="I107" s="42">
        <v>0</v>
      </c>
      <c r="J107" s="42">
        <v>0</v>
      </c>
      <c r="K107" s="42">
        <v>0</v>
      </c>
      <c r="L107" s="42">
        <v>0</v>
      </c>
      <c r="M107" s="42">
        <v>0</v>
      </c>
      <c r="P107" s="63"/>
      <c r="S107" s="63"/>
    </row>
    <row r="108" spans="1:28" ht="20.100000000000001" customHeight="1" x14ac:dyDescent="0.25">
      <c r="A108" s="41" t="s">
        <v>34</v>
      </c>
      <c r="B108" s="42">
        <v>0</v>
      </c>
      <c r="C108" s="42">
        <v>0</v>
      </c>
      <c r="D108" s="42">
        <v>0</v>
      </c>
      <c r="E108" s="42">
        <v>0</v>
      </c>
      <c r="F108" s="42">
        <v>0</v>
      </c>
      <c r="G108" s="42">
        <v>0</v>
      </c>
      <c r="H108" s="42">
        <v>0</v>
      </c>
      <c r="I108" s="42">
        <v>0</v>
      </c>
      <c r="J108" s="42">
        <v>0</v>
      </c>
      <c r="K108" s="42">
        <v>0</v>
      </c>
      <c r="L108" s="42">
        <v>0</v>
      </c>
      <c r="M108" s="42">
        <v>0</v>
      </c>
      <c r="P108" s="63"/>
      <c r="S108" s="63"/>
    </row>
    <row r="109" spans="1:28" ht="20.100000000000001" customHeight="1" x14ac:dyDescent="0.25">
      <c r="A109" s="41" t="s">
        <v>571</v>
      </c>
      <c r="B109" s="42">
        <v>0</v>
      </c>
      <c r="C109" s="42">
        <v>0</v>
      </c>
      <c r="D109" s="42">
        <v>0</v>
      </c>
      <c r="E109" s="42">
        <v>0</v>
      </c>
      <c r="F109" s="42">
        <v>0</v>
      </c>
      <c r="G109" s="42">
        <v>0</v>
      </c>
      <c r="H109" s="42">
        <v>0</v>
      </c>
      <c r="I109" s="42">
        <v>0</v>
      </c>
      <c r="J109" s="42">
        <v>0</v>
      </c>
      <c r="K109" s="42">
        <v>0</v>
      </c>
      <c r="L109" s="42">
        <v>0</v>
      </c>
      <c r="M109" s="42">
        <v>0</v>
      </c>
      <c r="P109" s="63"/>
      <c r="S109" s="63"/>
    </row>
    <row r="110" spans="1:28" ht="20.100000000000001" customHeight="1" x14ac:dyDescent="0.25">
      <c r="A110" s="41" t="s">
        <v>35</v>
      </c>
      <c r="B110" s="42">
        <v>0</v>
      </c>
      <c r="C110" s="42">
        <v>0</v>
      </c>
      <c r="D110" s="42">
        <v>0</v>
      </c>
      <c r="E110" s="42">
        <v>0</v>
      </c>
      <c r="F110" s="42">
        <v>0</v>
      </c>
      <c r="G110" s="42">
        <v>0</v>
      </c>
      <c r="H110" s="42">
        <v>0</v>
      </c>
      <c r="I110" s="42">
        <v>0</v>
      </c>
      <c r="J110" s="42">
        <v>0</v>
      </c>
      <c r="K110" s="42">
        <v>0</v>
      </c>
      <c r="L110" s="42">
        <v>0</v>
      </c>
      <c r="M110" s="42">
        <v>0</v>
      </c>
      <c r="P110" s="63"/>
      <c r="S110" s="63"/>
    </row>
    <row r="111" spans="1:28" ht="20.100000000000001" customHeight="1" x14ac:dyDescent="0.25">
      <c r="A111" s="41" t="s">
        <v>36</v>
      </c>
      <c r="B111" s="42">
        <v>0</v>
      </c>
      <c r="C111" s="42">
        <v>0</v>
      </c>
      <c r="D111" s="42">
        <v>0</v>
      </c>
      <c r="E111" s="42">
        <v>0</v>
      </c>
      <c r="F111" s="42">
        <v>0</v>
      </c>
      <c r="G111" s="42">
        <v>0</v>
      </c>
      <c r="H111" s="42">
        <v>0</v>
      </c>
      <c r="I111" s="42">
        <v>1</v>
      </c>
      <c r="J111" s="42">
        <v>0</v>
      </c>
      <c r="K111" s="42">
        <v>0</v>
      </c>
      <c r="L111" s="42">
        <v>0</v>
      </c>
      <c r="M111" s="42">
        <v>1</v>
      </c>
      <c r="P111" s="63"/>
      <c r="S111" s="63"/>
    </row>
    <row r="112" spans="1:28" s="39" customFormat="1" ht="20.100000000000001" customHeight="1" x14ac:dyDescent="0.25">
      <c r="A112" s="41" t="s">
        <v>37</v>
      </c>
      <c r="B112" s="42">
        <v>0</v>
      </c>
      <c r="C112" s="42">
        <v>0</v>
      </c>
      <c r="D112" s="42">
        <v>0</v>
      </c>
      <c r="E112" s="42">
        <v>0</v>
      </c>
      <c r="F112" s="42">
        <v>0</v>
      </c>
      <c r="G112" s="42">
        <v>0</v>
      </c>
      <c r="H112" s="42">
        <v>0</v>
      </c>
      <c r="I112" s="42">
        <v>0</v>
      </c>
      <c r="J112" s="42">
        <v>0</v>
      </c>
      <c r="K112" s="42">
        <v>0</v>
      </c>
      <c r="L112" s="42">
        <v>0</v>
      </c>
      <c r="M112" s="42">
        <v>0</v>
      </c>
      <c r="P112" s="61"/>
      <c r="Q112" s="41"/>
      <c r="S112" s="61"/>
      <c r="T112" s="41"/>
      <c r="U112" s="41"/>
      <c r="V112" s="41"/>
      <c r="W112" s="41"/>
      <c r="X112" s="41"/>
      <c r="Y112" s="41"/>
      <c r="Z112" s="41"/>
      <c r="AA112" s="41"/>
      <c r="AB112" s="41"/>
    </row>
    <row r="113" spans="1:28" ht="20.100000000000001" customHeight="1" x14ac:dyDescent="0.25">
      <c r="A113" s="41" t="s">
        <v>38</v>
      </c>
      <c r="B113" s="42">
        <v>0</v>
      </c>
      <c r="C113" s="42">
        <v>0</v>
      </c>
      <c r="D113" s="42">
        <v>0</v>
      </c>
      <c r="E113" s="42">
        <v>0</v>
      </c>
      <c r="F113" s="42">
        <v>0</v>
      </c>
      <c r="G113" s="42">
        <v>0</v>
      </c>
      <c r="H113" s="42">
        <v>0</v>
      </c>
      <c r="I113" s="42">
        <v>0</v>
      </c>
      <c r="J113" s="42">
        <v>0</v>
      </c>
      <c r="K113" s="42">
        <v>0</v>
      </c>
      <c r="L113" s="42">
        <v>0</v>
      </c>
      <c r="M113" s="42">
        <v>0</v>
      </c>
      <c r="P113" s="63"/>
      <c r="S113" s="63"/>
    </row>
    <row r="114" spans="1:28" ht="20.100000000000001" customHeight="1" x14ac:dyDescent="0.25">
      <c r="A114" s="41" t="s">
        <v>39</v>
      </c>
      <c r="B114" s="42">
        <v>0</v>
      </c>
      <c r="C114" s="42">
        <v>2</v>
      </c>
      <c r="D114" s="42">
        <v>0</v>
      </c>
      <c r="E114" s="42">
        <v>0</v>
      </c>
      <c r="F114" s="42">
        <v>0</v>
      </c>
      <c r="G114" s="42">
        <v>0</v>
      </c>
      <c r="H114" s="42">
        <v>0</v>
      </c>
      <c r="I114" s="42">
        <v>0</v>
      </c>
      <c r="J114" s="42">
        <v>0</v>
      </c>
      <c r="K114" s="42">
        <v>0</v>
      </c>
      <c r="L114" s="42">
        <v>0</v>
      </c>
      <c r="M114" s="42">
        <v>0</v>
      </c>
      <c r="P114" s="63"/>
      <c r="S114" s="63"/>
    </row>
    <row r="115" spans="1:28" s="39" customFormat="1" ht="20.100000000000001" customHeight="1" x14ac:dyDescent="0.25">
      <c r="A115" s="41" t="s">
        <v>40</v>
      </c>
      <c r="B115" s="42">
        <v>0</v>
      </c>
      <c r="C115" s="42">
        <v>0</v>
      </c>
      <c r="D115" s="42">
        <v>0</v>
      </c>
      <c r="E115" s="42">
        <v>0</v>
      </c>
      <c r="F115" s="42">
        <v>0</v>
      </c>
      <c r="G115" s="42">
        <v>0</v>
      </c>
      <c r="H115" s="42">
        <v>0</v>
      </c>
      <c r="I115" s="42">
        <v>0</v>
      </c>
      <c r="J115" s="42">
        <v>0</v>
      </c>
      <c r="K115" s="42">
        <v>0</v>
      </c>
      <c r="L115" s="42">
        <v>0</v>
      </c>
      <c r="M115" s="42">
        <v>0</v>
      </c>
      <c r="P115" s="61"/>
      <c r="Q115" s="41"/>
      <c r="S115" s="61"/>
      <c r="T115" s="41"/>
      <c r="U115" s="41"/>
      <c r="V115" s="41"/>
      <c r="W115" s="41"/>
      <c r="X115" s="41"/>
      <c r="Y115" s="41"/>
      <c r="Z115" s="41"/>
      <c r="AA115" s="41"/>
      <c r="AB115" s="41"/>
    </row>
    <row r="116" spans="1:28" ht="20.100000000000001" customHeight="1" x14ac:dyDescent="0.25">
      <c r="A116" s="352" t="s">
        <v>590</v>
      </c>
      <c r="B116" s="40">
        <v>1</v>
      </c>
      <c r="C116" s="40">
        <v>0</v>
      </c>
      <c r="D116" s="40">
        <v>0</v>
      </c>
      <c r="E116" s="40">
        <v>0</v>
      </c>
      <c r="F116" s="40">
        <v>0</v>
      </c>
      <c r="G116" s="40">
        <v>0</v>
      </c>
      <c r="H116" s="40">
        <v>0</v>
      </c>
      <c r="I116" s="40">
        <v>0</v>
      </c>
      <c r="J116" s="40">
        <v>0</v>
      </c>
      <c r="K116" s="40">
        <v>0</v>
      </c>
      <c r="L116" s="40">
        <v>0</v>
      </c>
      <c r="M116" s="40">
        <v>0</v>
      </c>
      <c r="P116" s="63"/>
      <c r="Q116" s="39"/>
      <c r="S116" s="63"/>
      <c r="T116" s="39"/>
      <c r="U116" s="39"/>
      <c r="V116" s="39"/>
      <c r="W116" s="39"/>
      <c r="X116" s="39"/>
      <c r="Y116" s="39"/>
      <c r="Z116" s="39"/>
      <c r="AA116" s="39"/>
      <c r="AB116" s="39"/>
    </row>
    <row r="117" spans="1:28" ht="20.100000000000001" customHeight="1" x14ac:dyDescent="0.25">
      <c r="A117" s="41" t="s">
        <v>265</v>
      </c>
      <c r="B117" s="42">
        <v>0</v>
      </c>
      <c r="C117" s="42">
        <v>0</v>
      </c>
      <c r="D117" s="42">
        <v>0</v>
      </c>
      <c r="E117" s="42">
        <v>0</v>
      </c>
      <c r="F117" s="42">
        <v>0</v>
      </c>
      <c r="G117" s="42">
        <v>0</v>
      </c>
      <c r="H117" s="42">
        <v>0</v>
      </c>
      <c r="I117" s="42">
        <v>0</v>
      </c>
      <c r="J117" s="42">
        <v>0</v>
      </c>
      <c r="K117" s="42">
        <v>0</v>
      </c>
      <c r="L117" s="42">
        <v>0</v>
      </c>
      <c r="M117" s="42">
        <v>0</v>
      </c>
      <c r="P117" s="63"/>
      <c r="S117" s="63"/>
    </row>
    <row r="118" spans="1:28" ht="20.100000000000001" customHeight="1" x14ac:dyDescent="0.25">
      <c r="A118" s="41" t="s">
        <v>572</v>
      </c>
      <c r="B118" s="42">
        <v>0</v>
      </c>
      <c r="C118" s="42">
        <v>0</v>
      </c>
      <c r="D118" s="42">
        <v>0</v>
      </c>
      <c r="E118" s="42">
        <v>0</v>
      </c>
      <c r="F118" s="42">
        <v>0</v>
      </c>
      <c r="G118" s="42">
        <v>0</v>
      </c>
      <c r="H118" s="42">
        <v>0</v>
      </c>
      <c r="I118" s="42">
        <v>0</v>
      </c>
      <c r="J118" s="42">
        <v>0</v>
      </c>
      <c r="K118" s="42">
        <v>0</v>
      </c>
      <c r="L118" s="42">
        <v>0</v>
      </c>
      <c r="M118" s="42">
        <v>0</v>
      </c>
      <c r="P118" s="63"/>
      <c r="S118" s="63"/>
    </row>
    <row r="119" spans="1:28" ht="20.100000000000001" customHeight="1" x14ac:dyDescent="0.25">
      <c r="A119" s="41" t="s">
        <v>41</v>
      </c>
      <c r="B119" s="42">
        <v>0</v>
      </c>
      <c r="C119" s="42">
        <v>0</v>
      </c>
      <c r="D119" s="42">
        <v>0</v>
      </c>
      <c r="E119" s="42">
        <v>0</v>
      </c>
      <c r="F119" s="42">
        <v>0</v>
      </c>
      <c r="G119" s="42">
        <v>0</v>
      </c>
      <c r="H119" s="42">
        <v>0</v>
      </c>
      <c r="I119" s="42">
        <v>0</v>
      </c>
      <c r="J119" s="42">
        <v>0</v>
      </c>
      <c r="K119" s="42">
        <v>0</v>
      </c>
      <c r="L119" s="42">
        <v>0</v>
      </c>
      <c r="M119" s="42">
        <v>0</v>
      </c>
      <c r="P119" s="63"/>
      <c r="S119" s="63"/>
    </row>
    <row r="120" spans="1:28" ht="20.100000000000001" customHeight="1" x14ac:dyDescent="0.25">
      <c r="A120" s="41" t="s">
        <v>573</v>
      </c>
      <c r="B120" s="42">
        <v>0</v>
      </c>
      <c r="C120" s="42">
        <v>0</v>
      </c>
      <c r="D120" s="42">
        <v>0</v>
      </c>
      <c r="E120" s="42">
        <v>0</v>
      </c>
      <c r="F120" s="42">
        <v>0</v>
      </c>
      <c r="G120" s="42">
        <v>0</v>
      </c>
      <c r="H120" s="42">
        <v>0</v>
      </c>
      <c r="I120" s="42">
        <v>0</v>
      </c>
      <c r="J120" s="42">
        <v>0</v>
      </c>
      <c r="K120" s="42">
        <v>0</v>
      </c>
      <c r="L120" s="42">
        <v>0</v>
      </c>
      <c r="M120" s="42">
        <v>0</v>
      </c>
      <c r="P120" s="63"/>
      <c r="S120" s="63"/>
    </row>
    <row r="121" spans="1:28" ht="20.100000000000001" customHeight="1" x14ac:dyDescent="0.25">
      <c r="A121" s="41" t="s">
        <v>269</v>
      </c>
      <c r="B121" s="42">
        <v>0</v>
      </c>
      <c r="C121" s="42">
        <v>0</v>
      </c>
      <c r="D121" s="42">
        <v>0</v>
      </c>
      <c r="E121" s="42">
        <v>0</v>
      </c>
      <c r="F121" s="42">
        <v>0</v>
      </c>
      <c r="G121" s="42">
        <v>0</v>
      </c>
      <c r="H121" s="42">
        <v>0</v>
      </c>
      <c r="I121" s="42">
        <v>0</v>
      </c>
      <c r="J121" s="42">
        <v>0</v>
      </c>
      <c r="K121" s="42">
        <v>0</v>
      </c>
      <c r="L121" s="42">
        <v>0</v>
      </c>
      <c r="M121" s="42">
        <v>0</v>
      </c>
      <c r="P121" s="63"/>
      <c r="S121" s="63"/>
    </row>
    <row r="122" spans="1:28" ht="20.100000000000001" customHeight="1" x14ac:dyDescent="0.25">
      <c r="A122" s="41" t="s">
        <v>277</v>
      </c>
      <c r="B122" s="42">
        <v>1</v>
      </c>
      <c r="C122" s="42">
        <v>0</v>
      </c>
      <c r="D122" s="42">
        <v>0</v>
      </c>
      <c r="E122" s="42">
        <v>0</v>
      </c>
      <c r="F122" s="42">
        <v>0</v>
      </c>
      <c r="G122" s="42">
        <v>0</v>
      </c>
      <c r="H122" s="42">
        <v>0</v>
      </c>
      <c r="I122" s="42">
        <v>0</v>
      </c>
      <c r="J122" s="42">
        <v>0</v>
      </c>
      <c r="K122" s="42">
        <v>0</v>
      </c>
      <c r="L122" s="42">
        <v>0</v>
      </c>
      <c r="M122" s="42">
        <v>0</v>
      </c>
      <c r="P122" s="63"/>
      <c r="S122" s="63"/>
    </row>
    <row r="123" spans="1:28" ht="20.100000000000001" customHeight="1" x14ac:dyDescent="0.25">
      <c r="A123" s="41" t="s">
        <v>42</v>
      </c>
      <c r="B123" s="42">
        <v>0</v>
      </c>
      <c r="C123" s="42">
        <v>0</v>
      </c>
      <c r="D123" s="42">
        <v>0</v>
      </c>
      <c r="E123" s="42">
        <v>0</v>
      </c>
      <c r="F123" s="42">
        <v>0</v>
      </c>
      <c r="G123" s="42">
        <v>0</v>
      </c>
      <c r="H123" s="42">
        <v>0</v>
      </c>
      <c r="I123" s="42">
        <v>0</v>
      </c>
      <c r="J123" s="42">
        <v>0</v>
      </c>
      <c r="K123" s="42">
        <v>0</v>
      </c>
      <c r="L123" s="42">
        <v>0</v>
      </c>
      <c r="M123" s="42">
        <v>0</v>
      </c>
      <c r="N123" s="42"/>
      <c r="O123" s="42"/>
    </row>
    <row r="124" spans="1:28" ht="20.100000000000001" customHeight="1" x14ac:dyDescent="0.25">
      <c r="A124" s="41" t="s">
        <v>271</v>
      </c>
      <c r="B124" s="42">
        <v>0</v>
      </c>
      <c r="C124" s="42">
        <v>0</v>
      </c>
      <c r="D124" s="42">
        <v>0</v>
      </c>
      <c r="E124" s="42">
        <v>0</v>
      </c>
      <c r="F124" s="42">
        <v>0</v>
      </c>
      <c r="G124" s="42">
        <v>0</v>
      </c>
      <c r="H124" s="42">
        <v>0</v>
      </c>
      <c r="I124" s="42">
        <v>0</v>
      </c>
      <c r="J124" s="42">
        <v>0</v>
      </c>
      <c r="K124" s="42">
        <v>0</v>
      </c>
      <c r="L124" s="42">
        <v>0</v>
      </c>
      <c r="M124" s="42">
        <v>0</v>
      </c>
      <c r="N124" s="42"/>
      <c r="O124" s="42"/>
    </row>
    <row r="125" spans="1:28" ht="20.100000000000001" customHeight="1" x14ac:dyDescent="0.25">
      <c r="A125" s="41" t="s">
        <v>574</v>
      </c>
      <c r="B125" s="42">
        <v>0</v>
      </c>
      <c r="C125" s="42">
        <v>0</v>
      </c>
      <c r="D125" s="42">
        <v>0</v>
      </c>
      <c r="E125" s="42">
        <v>0</v>
      </c>
      <c r="F125" s="42">
        <v>0</v>
      </c>
      <c r="G125" s="42">
        <v>0</v>
      </c>
      <c r="H125" s="42">
        <v>0</v>
      </c>
      <c r="I125" s="42">
        <v>0</v>
      </c>
      <c r="J125" s="42">
        <v>0</v>
      </c>
      <c r="K125" s="42">
        <v>0</v>
      </c>
      <c r="L125" s="42">
        <v>0</v>
      </c>
      <c r="M125" s="42">
        <v>0</v>
      </c>
      <c r="N125" s="42"/>
      <c r="O125" s="42"/>
    </row>
    <row r="126" spans="1:28" ht="20.100000000000001" customHeight="1" x14ac:dyDescent="0.25">
      <c r="A126" s="41" t="s">
        <v>43</v>
      </c>
      <c r="B126" s="42">
        <v>0</v>
      </c>
      <c r="C126" s="42">
        <v>0</v>
      </c>
      <c r="D126" s="42">
        <v>0</v>
      </c>
      <c r="E126" s="42">
        <v>0</v>
      </c>
      <c r="F126" s="42">
        <v>0</v>
      </c>
      <c r="G126" s="42">
        <v>0</v>
      </c>
      <c r="H126" s="42">
        <v>0</v>
      </c>
      <c r="I126" s="42">
        <v>0</v>
      </c>
      <c r="J126" s="42">
        <v>0</v>
      </c>
      <c r="K126" s="42">
        <v>0</v>
      </c>
      <c r="L126" s="42">
        <v>0</v>
      </c>
      <c r="M126" s="42">
        <v>0</v>
      </c>
      <c r="N126" s="42"/>
      <c r="O126" s="42"/>
    </row>
    <row r="127" spans="1:28" ht="20.100000000000001" customHeight="1" x14ac:dyDescent="0.25">
      <c r="A127" s="41" t="s">
        <v>44</v>
      </c>
      <c r="B127" s="42">
        <v>0</v>
      </c>
      <c r="C127" s="42">
        <v>0</v>
      </c>
      <c r="D127" s="42">
        <v>0</v>
      </c>
      <c r="E127" s="42">
        <v>0</v>
      </c>
      <c r="F127" s="42">
        <v>0</v>
      </c>
      <c r="G127" s="42">
        <v>0</v>
      </c>
      <c r="H127" s="42">
        <v>0</v>
      </c>
      <c r="I127" s="42">
        <v>0</v>
      </c>
      <c r="J127" s="42">
        <v>0</v>
      </c>
      <c r="K127" s="42">
        <v>0</v>
      </c>
      <c r="L127" s="42">
        <v>0</v>
      </c>
      <c r="M127" s="42">
        <v>0</v>
      </c>
      <c r="N127" s="42"/>
      <c r="O127" s="42"/>
    </row>
    <row r="128" spans="1:28" ht="20.100000000000001" customHeight="1" x14ac:dyDescent="0.25">
      <c r="A128" s="41" t="s">
        <v>575</v>
      </c>
      <c r="B128" s="42">
        <v>0</v>
      </c>
      <c r="C128" s="42">
        <v>0</v>
      </c>
      <c r="D128" s="42">
        <v>0</v>
      </c>
      <c r="E128" s="42">
        <v>0</v>
      </c>
      <c r="F128" s="42">
        <v>0</v>
      </c>
      <c r="G128" s="42">
        <v>0</v>
      </c>
      <c r="H128" s="42">
        <v>0</v>
      </c>
      <c r="I128" s="42">
        <v>0</v>
      </c>
      <c r="J128" s="42">
        <v>0</v>
      </c>
      <c r="K128" s="42">
        <v>0</v>
      </c>
      <c r="L128" s="42">
        <v>0</v>
      </c>
      <c r="M128" s="42">
        <v>0</v>
      </c>
      <c r="N128" s="42"/>
      <c r="O128" s="42"/>
    </row>
    <row r="129" spans="1:16" ht="20.100000000000001" customHeight="1" x14ac:dyDescent="0.25">
      <c r="A129" s="41" t="s">
        <v>263</v>
      </c>
      <c r="B129" s="42">
        <v>0</v>
      </c>
      <c r="C129" s="42">
        <v>0</v>
      </c>
      <c r="D129" s="42">
        <v>0</v>
      </c>
      <c r="E129" s="42">
        <v>0</v>
      </c>
      <c r="F129" s="42">
        <v>0</v>
      </c>
      <c r="G129" s="42">
        <v>0</v>
      </c>
      <c r="H129" s="42">
        <v>0</v>
      </c>
      <c r="I129" s="42">
        <v>0</v>
      </c>
      <c r="J129" s="42">
        <v>0</v>
      </c>
      <c r="K129" s="42">
        <v>0</v>
      </c>
      <c r="L129" s="42">
        <v>0</v>
      </c>
      <c r="M129" s="42">
        <v>0</v>
      </c>
      <c r="N129" s="42"/>
      <c r="O129" s="42"/>
    </row>
    <row r="130" spans="1:16" ht="20.100000000000001" customHeight="1" x14ac:dyDescent="0.25">
      <c r="A130" s="41" t="s">
        <v>576</v>
      </c>
      <c r="B130" s="42">
        <v>0</v>
      </c>
      <c r="C130" s="42">
        <v>0</v>
      </c>
      <c r="D130" s="42">
        <v>0</v>
      </c>
      <c r="E130" s="42">
        <v>0</v>
      </c>
      <c r="F130" s="42">
        <v>0</v>
      </c>
      <c r="G130" s="42">
        <v>0</v>
      </c>
      <c r="H130" s="42">
        <v>0</v>
      </c>
      <c r="I130" s="42">
        <v>0</v>
      </c>
      <c r="J130" s="42">
        <v>0</v>
      </c>
      <c r="K130" s="42">
        <v>0</v>
      </c>
      <c r="L130" s="42">
        <v>0</v>
      </c>
      <c r="M130" s="42">
        <v>0</v>
      </c>
      <c r="N130" s="42"/>
      <c r="O130" s="42"/>
    </row>
    <row r="131" spans="1:16" ht="20.100000000000001" customHeight="1" x14ac:dyDescent="0.25">
      <c r="A131" s="41" t="s">
        <v>577</v>
      </c>
      <c r="B131" s="42">
        <v>0</v>
      </c>
      <c r="C131" s="42">
        <v>0</v>
      </c>
      <c r="D131" s="42">
        <v>0</v>
      </c>
      <c r="E131" s="42">
        <v>0</v>
      </c>
      <c r="F131" s="42">
        <v>0</v>
      </c>
      <c r="G131" s="42">
        <v>0</v>
      </c>
      <c r="H131" s="42">
        <v>0</v>
      </c>
      <c r="I131" s="42">
        <v>0</v>
      </c>
      <c r="J131" s="42">
        <v>0</v>
      </c>
      <c r="K131" s="42">
        <v>0</v>
      </c>
      <c r="L131" s="42">
        <v>0</v>
      </c>
      <c r="M131" s="42">
        <v>0</v>
      </c>
      <c r="N131" s="42"/>
      <c r="O131" s="42"/>
    </row>
    <row r="132" spans="1:16" ht="20.100000000000001" customHeight="1" x14ac:dyDescent="0.25">
      <c r="A132" s="41" t="s">
        <v>578</v>
      </c>
      <c r="B132" s="42">
        <v>0</v>
      </c>
      <c r="C132" s="42">
        <v>0</v>
      </c>
      <c r="D132" s="42">
        <v>0</v>
      </c>
      <c r="E132" s="42">
        <v>0</v>
      </c>
      <c r="F132" s="42">
        <v>0</v>
      </c>
      <c r="G132" s="42">
        <v>0</v>
      </c>
      <c r="H132" s="42">
        <v>0</v>
      </c>
      <c r="I132" s="42">
        <v>0</v>
      </c>
      <c r="J132" s="42">
        <v>0</v>
      </c>
      <c r="K132" s="42">
        <v>0</v>
      </c>
      <c r="L132" s="42">
        <v>0</v>
      </c>
      <c r="M132" s="42">
        <v>0</v>
      </c>
      <c r="N132" s="42"/>
      <c r="O132" s="42"/>
    </row>
    <row r="133" spans="1:16" ht="20.100000000000001" customHeight="1" x14ac:dyDescent="0.25">
      <c r="A133" s="41" t="s">
        <v>264</v>
      </c>
      <c r="B133" s="42">
        <v>0</v>
      </c>
      <c r="C133" s="42">
        <v>0</v>
      </c>
      <c r="D133" s="42">
        <v>0</v>
      </c>
      <c r="E133" s="42">
        <v>0</v>
      </c>
      <c r="F133" s="42">
        <v>0</v>
      </c>
      <c r="G133" s="42">
        <v>0</v>
      </c>
      <c r="H133" s="42">
        <v>0</v>
      </c>
      <c r="I133" s="42">
        <v>0</v>
      </c>
      <c r="J133" s="42">
        <v>0</v>
      </c>
      <c r="K133" s="42">
        <v>0</v>
      </c>
      <c r="L133" s="42">
        <v>0</v>
      </c>
      <c r="M133" s="42">
        <v>0</v>
      </c>
      <c r="N133" s="42"/>
      <c r="O133" s="42"/>
    </row>
    <row r="134" spans="1:16" ht="20.100000000000001" customHeight="1" x14ac:dyDescent="0.25">
      <c r="A134" s="41" t="s">
        <v>268</v>
      </c>
      <c r="B134" s="42">
        <v>0</v>
      </c>
      <c r="C134" s="42">
        <v>0</v>
      </c>
      <c r="D134" s="42">
        <v>0</v>
      </c>
      <c r="E134" s="42">
        <v>0</v>
      </c>
      <c r="F134" s="42">
        <v>0</v>
      </c>
      <c r="G134" s="42">
        <v>0</v>
      </c>
      <c r="H134" s="42">
        <v>0</v>
      </c>
      <c r="I134" s="42">
        <v>0</v>
      </c>
      <c r="J134" s="42">
        <v>0</v>
      </c>
      <c r="K134" s="42">
        <v>0</v>
      </c>
      <c r="L134" s="42">
        <v>0</v>
      </c>
      <c r="M134" s="42">
        <v>0</v>
      </c>
      <c r="N134" s="42"/>
      <c r="O134" s="42"/>
    </row>
    <row r="135" spans="1:16" ht="20.100000000000001" customHeight="1" thickBot="1" x14ac:dyDescent="0.3">
      <c r="A135" s="41" t="s">
        <v>45</v>
      </c>
      <c r="B135" s="42">
        <v>0</v>
      </c>
      <c r="C135" s="42">
        <v>0</v>
      </c>
      <c r="D135" s="42">
        <v>0</v>
      </c>
      <c r="E135" s="42">
        <v>0</v>
      </c>
      <c r="F135" s="42">
        <v>0</v>
      </c>
      <c r="G135" s="42">
        <v>0</v>
      </c>
      <c r="H135" s="42">
        <v>0</v>
      </c>
      <c r="I135" s="42">
        <v>0</v>
      </c>
      <c r="J135" s="42">
        <v>0</v>
      </c>
      <c r="K135" s="42">
        <v>0</v>
      </c>
      <c r="L135" s="42">
        <v>0</v>
      </c>
      <c r="M135" s="42">
        <v>0</v>
      </c>
      <c r="N135" s="42"/>
      <c r="O135" s="42"/>
    </row>
    <row r="136" spans="1:16" s="48" customFormat="1" ht="15.95" customHeight="1" x14ac:dyDescent="0.25">
      <c r="A136" s="331" t="s">
        <v>588</v>
      </c>
      <c r="B136" s="331"/>
      <c r="C136" s="331"/>
      <c r="D136" s="332"/>
      <c r="E136" s="332"/>
      <c r="F136" s="332"/>
      <c r="G136" s="332"/>
      <c r="H136" s="332"/>
      <c r="I136" s="332"/>
      <c r="J136" s="332"/>
      <c r="K136" s="332"/>
      <c r="L136" s="332"/>
      <c r="M136" s="333" t="s">
        <v>585</v>
      </c>
    </row>
    <row r="137" spans="1:16" s="27" customFormat="1" ht="24.95" customHeight="1" x14ac:dyDescent="0.25">
      <c r="A137" s="347" t="s">
        <v>116</v>
      </c>
      <c r="B137" s="347"/>
      <c r="C137" s="347"/>
      <c r="D137" s="347"/>
      <c r="E137" s="347"/>
      <c r="F137" s="347"/>
      <c r="G137" s="347"/>
    </row>
    <row r="138" spans="1:16" s="55" customFormat="1" ht="24.95" customHeight="1" thickBot="1" x14ac:dyDescent="0.25">
      <c r="A138" s="28" t="s">
        <v>547</v>
      </c>
      <c r="B138" s="53"/>
      <c r="C138" s="53"/>
      <c r="D138" s="53"/>
      <c r="E138" s="53"/>
      <c r="F138" s="53"/>
      <c r="G138" s="53"/>
      <c r="H138" s="53"/>
      <c r="I138" s="53"/>
      <c r="J138" s="53"/>
      <c r="K138" s="53"/>
      <c r="L138" s="53"/>
      <c r="M138" s="53"/>
      <c r="N138" s="53"/>
      <c r="O138" s="336" t="s">
        <v>587</v>
      </c>
      <c r="P138" s="54"/>
    </row>
    <row r="139" spans="1:16" s="39" customFormat="1" ht="20.100000000000001" customHeight="1" x14ac:dyDescent="0.25">
      <c r="A139" s="1023" t="s">
        <v>8</v>
      </c>
      <c r="B139" s="1019" t="s">
        <v>83</v>
      </c>
      <c r="C139" s="1020"/>
      <c r="D139" s="1020"/>
      <c r="E139" s="1020"/>
      <c r="F139" s="1020"/>
      <c r="G139" s="1020"/>
      <c r="H139" s="1020"/>
      <c r="I139" s="1020"/>
      <c r="J139" s="1020"/>
      <c r="K139" s="1020"/>
      <c r="L139" s="1020"/>
      <c r="M139" s="1020"/>
      <c r="N139" s="1020"/>
      <c r="O139" s="1020"/>
      <c r="P139" s="56"/>
    </row>
    <row r="140" spans="1:16" ht="20.100000000000001" customHeight="1" x14ac:dyDescent="0.25">
      <c r="A140" s="1024"/>
      <c r="B140" s="1021" t="s">
        <v>10</v>
      </c>
      <c r="C140" s="1021"/>
      <c r="D140" s="32" t="s">
        <v>69</v>
      </c>
      <c r="E140" s="32"/>
      <c r="F140" s="32" t="s">
        <v>70</v>
      </c>
      <c r="G140" s="32"/>
      <c r="H140" s="32" t="s">
        <v>71</v>
      </c>
      <c r="I140" s="32"/>
      <c r="J140" s="32" t="s">
        <v>72</v>
      </c>
      <c r="K140" s="32"/>
      <c r="L140" s="32" t="s">
        <v>73</v>
      </c>
      <c r="M140" s="32"/>
      <c r="N140" s="32" t="s">
        <v>74</v>
      </c>
      <c r="O140" s="57"/>
      <c r="P140" s="58"/>
    </row>
    <row r="141" spans="1:16" ht="20.100000000000001" customHeight="1" x14ac:dyDescent="0.25">
      <c r="A141" s="1025"/>
      <c r="B141" s="59">
        <v>2015</v>
      </c>
      <c r="C141" s="59">
        <v>2016</v>
      </c>
      <c r="D141" s="59">
        <v>2015</v>
      </c>
      <c r="E141" s="59">
        <v>2016</v>
      </c>
      <c r="F141" s="334">
        <v>2015</v>
      </c>
      <c r="G141" s="334">
        <v>2016</v>
      </c>
      <c r="H141" s="334">
        <v>2015</v>
      </c>
      <c r="I141" s="334">
        <v>2016</v>
      </c>
      <c r="J141" s="334">
        <v>2015</v>
      </c>
      <c r="K141" s="334">
        <v>2016</v>
      </c>
      <c r="L141" s="334">
        <v>2015</v>
      </c>
      <c r="M141" s="334">
        <v>2016</v>
      </c>
      <c r="N141" s="334">
        <v>2015</v>
      </c>
      <c r="O141" s="335">
        <v>2016</v>
      </c>
      <c r="P141" s="58"/>
    </row>
    <row r="142" spans="1:16" ht="20.100000000000001" customHeight="1" x14ac:dyDescent="0.25">
      <c r="A142" s="352" t="s">
        <v>256</v>
      </c>
      <c r="B142" s="40">
        <v>586</v>
      </c>
      <c r="C142" s="40">
        <v>19</v>
      </c>
      <c r="D142" s="40">
        <v>0</v>
      </c>
      <c r="E142" s="40">
        <v>8</v>
      </c>
      <c r="F142" s="40">
        <v>0</v>
      </c>
      <c r="G142" s="40">
        <v>0</v>
      </c>
      <c r="H142" s="40">
        <v>491</v>
      </c>
      <c r="I142" s="40">
        <v>0</v>
      </c>
      <c r="J142" s="40">
        <v>1</v>
      </c>
      <c r="K142" s="40">
        <v>4</v>
      </c>
      <c r="L142" s="40">
        <v>82</v>
      </c>
      <c r="M142" s="40">
        <v>1</v>
      </c>
      <c r="N142" s="40">
        <v>0</v>
      </c>
      <c r="O142" s="40">
        <v>2</v>
      </c>
    </row>
    <row r="143" spans="1:16" ht="20.100000000000001" customHeight="1" x14ac:dyDescent="0.25">
      <c r="A143" s="41" t="s">
        <v>46</v>
      </c>
      <c r="B143" s="42">
        <v>11</v>
      </c>
      <c r="C143" s="42">
        <v>2</v>
      </c>
      <c r="D143" s="42">
        <v>0</v>
      </c>
      <c r="E143" s="42">
        <v>2</v>
      </c>
      <c r="F143" s="42">
        <v>0</v>
      </c>
      <c r="G143" s="42">
        <v>0</v>
      </c>
      <c r="H143" s="42">
        <v>4</v>
      </c>
      <c r="I143" s="42">
        <v>0</v>
      </c>
      <c r="J143" s="42">
        <v>0</v>
      </c>
      <c r="K143" s="42">
        <v>0</v>
      </c>
      <c r="L143" s="42">
        <v>7</v>
      </c>
      <c r="M143" s="42">
        <v>0</v>
      </c>
      <c r="N143" s="42">
        <v>0</v>
      </c>
      <c r="O143" s="42">
        <v>0</v>
      </c>
    </row>
    <row r="144" spans="1:16" ht="20.100000000000001" customHeight="1" x14ac:dyDescent="0.25">
      <c r="A144" s="41" t="s">
        <v>47</v>
      </c>
      <c r="B144" s="42">
        <v>1</v>
      </c>
      <c r="C144" s="42">
        <v>0</v>
      </c>
      <c r="D144" s="42">
        <v>0</v>
      </c>
      <c r="E144" s="42">
        <v>0</v>
      </c>
      <c r="F144" s="42">
        <v>0</v>
      </c>
      <c r="G144" s="42">
        <v>0</v>
      </c>
      <c r="H144" s="42">
        <v>0</v>
      </c>
      <c r="I144" s="42">
        <v>0</v>
      </c>
      <c r="J144" s="42">
        <v>0</v>
      </c>
      <c r="K144" s="42">
        <v>0</v>
      </c>
      <c r="L144" s="42">
        <v>1</v>
      </c>
      <c r="M144" s="42">
        <v>0</v>
      </c>
      <c r="N144" s="42">
        <v>0</v>
      </c>
      <c r="O144" s="42">
        <v>0</v>
      </c>
    </row>
    <row r="145" spans="1:15" ht="20.100000000000001" customHeight="1" x14ac:dyDescent="0.25">
      <c r="A145" s="41" t="s">
        <v>48</v>
      </c>
      <c r="B145" s="42">
        <v>0</v>
      </c>
      <c r="C145" s="42">
        <v>0</v>
      </c>
      <c r="D145" s="42">
        <v>0</v>
      </c>
      <c r="E145" s="42">
        <v>0</v>
      </c>
      <c r="F145" s="42">
        <v>0</v>
      </c>
      <c r="G145" s="42">
        <v>0</v>
      </c>
      <c r="H145" s="42">
        <v>0</v>
      </c>
      <c r="I145" s="42">
        <v>0</v>
      </c>
      <c r="J145" s="42">
        <v>0</v>
      </c>
      <c r="K145" s="42">
        <v>0</v>
      </c>
      <c r="L145" s="42">
        <v>0</v>
      </c>
      <c r="M145" s="42">
        <v>0</v>
      </c>
      <c r="N145" s="42">
        <v>0</v>
      </c>
      <c r="O145" s="42">
        <v>0</v>
      </c>
    </row>
    <row r="146" spans="1:15" ht="20.100000000000001" customHeight="1" x14ac:dyDescent="0.25">
      <c r="A146" s="41" t="s">
        <v>579</v>
      </c>
      <c r="B146" s="42">
        <v>0</v>
      </c>
      <c r="C146" s="42">
        <v>0</v>
      </c>
      <c r="D146" s="42">
        <v>0</v>
      </c>
      <c r="E146" s="42">
        <v>0</v>
      </c>
      <c r="F146" s="42">
        <v>0</v>
      </c>
      <c r="G146" s="42">
        <v>0</v>
      </c>
      <c r="H146" s="42">
        <v>0</v>
      </c>
      <c r="I146" s="42">
        <v>0</v>
      </c>
      <c r="J146" s="42">
        <v>0</v>
      </c>
      <c r="K146" s="42">
        <v>0</v>
      </c>
      <c r="L146" s="42">
        <v>0</v>
      </c>
      <c r="M146" s="42">
        <v>0</v>
      </c>
      <c r="N146" s="42">
        <v>0</v>
      </c>
      <c r="O146" s="42">
        <v>0</v>
      </c>
    </row>
    <row r="147" spans="1:15" ht="20.100000000000001" customHeight="1" x14ac:dyDescent="0.25">
      <c r="A147" s="41" t="s">
        <v>270</v>
      </c>
      <c r="B147" s="42">
        <v>1</v>
      </c>
      <c r="C147" s="42">
        <v>0</v>
      </c>
      <c r="D147" s="42">
        <v>0</v>
      </c>
      <c r="E147" s="42">
        <v>0</v>
      </c>
      <c r="F147" s="42">
        <v>0</v>
      </c>
      <c r="G147" s="42">
        <v>0</v>
      </c>
      <c r="H147" s="42">
        <v>0</v>
      </c>
      <c r="I147" s="42">
        <v>0</v>
      </c>
      <c r="J147" s="42">
        <v>0</v>
      </c>
      <c r="K147" s="42">
        <v>0</v>
      </c>
      <c r="L147" s="42">
        <v>1</v>
      </c>
      <c r="M147" s="42">
        <v>0</v>
      </c>
      <c r="N147" s="42">
        <v>0</v>
      </c>
      <c r="O147" s="42">
        <v>0</v>
      </c>
    </row>
    <row r="148" spans="1:15" ht="20.100000000000001" customHeight="1" x14ac:dyDescent="0.25">
      <c r="A148" s="41" t="s">
        <v>49</v>
      </c>
      <c r="B148" s="42">
        <v>2</v>
      </c>
      <c r="C148" s="42">
        <v>0</v>
      </c>
      <c r="D148" s="42">
        <v>0</v>
      </c>
      <c r="E148" s="42">
        <v>0</v>
      </c>
      <c r="F148" s="42">
        <v>0</v>
      </c>
      <c r="G148" s="42">
        <v>0</v>
      </c>
      <c r="H148" s="42">
        <v>0</v>
      </c>
      <c r="I148" s="42">
        <v>0</v>
      </c>
      <c r="J148" s="42">
        <v>0</v>
      </c>
      <c r="K148" s="42">
        <v>0</v>
      </c>
      <c r="L148" s="42">
        <v>2</v>
      </c>
      <c r="M148" s="42">
        <v>0</v>
      </c>
      <c r="N148" s="42">
        <v>0</v>
      </c>
      <c r="O148" s="42">
        <v>0</v>
      </c>
    </row>
    <row r="149" spans="1:15" ht="20.100000000000001" customHeight="1" x14ac:dyDescent="0.25">
      <c r="A149" s="41" t="s">
        <v>580</v>
      </c>
      <c r="B149" s="42">
        <v>0</v>
      </c>
      <c r="C149" s="42">
        <v>0</v>
      </c>
      <c r="D149" s="42">
        <v>0</v>
      </c>
      <c r="E149" s="42">
        <v>0</v>
      </c>
      <c r="F149" s="42">
        <v>0</v>
      </c>
      <c r="G149" s="42">
        <v>0</v>
      </c>
      <c r="H149" s="42">
        <v>0</v>
      </c>
      <c r="I149" s="42">
        <v>0</v>
      </c>
      <c r="J149" s="42">
        <v>0</v>
      </c>
      <c r="K149" s="42">
        <v>0</v>
      </c>
      <c r="L149" s="42">
        <v>0</v>
      </c>
      <c r="M149" s="42">
        <v>0</v>
      </c>
      <c r="N149" s="42">
        <v>0</v>
      </c>
      <c r="O149" s="42">
        <v>0</v>
      </c>
    </row>
    <row r="150" spans="1:15" ht="20.100000000000001" customHeight="1" x14ac:dyDescent="0.25">
      <c r="A150" s="41" t="s">
        <v>276</v>
      </c>
      <c r="B150" s="42">
        <v>0</v>
      </c>
      <c r="C150" s="42">
        <v>1</v>
      </c>
      <c r="D150" s="42">
        <v>0</v>
      </c>
      <c r="E150" s="42">
        <v>0</v>
      </c>
      <c r="F150" s="42">
        <v>0</v>
      </c>
      <c r="G150" s="42">
        <v>0</v>
      </c>
      <c r="H150" s="42">
        <v>0</v>
      </c>
      <c r="I150" s="42">
        <v>0</v>
      </c>
      <c r="J150" s="42">
        <v>0</v>
      </c>
      <c r="K150" s="42">
        <v>1</v>
      </c>
      <c r="L150" s="42">
        <v>0</v>
      </c>
      <c r="M150" s="42">
        <v>0</v>
      </c>
      <c r="N150" s="42">
        <v>0</v>
      </c>
      <c r="O150" s="42">
        <v>0</v>
      </c>
    </row>
    <row r="151" spans="1:15" ht="20.100000000000001" customHeight="1" x14ac:dyDescent="0.25">
      <c r="A151" s="41" t="s">
        <v>50</v>
      </c>
      <c r="B151" s="42">
        <v>11</v>
      </c>
      <c r="C151" s="42">
        <v>2</v>
      </c>
      <c r="D151" s="42">
        <v>0</v>
      </c>
      <c r="E151" s="42">
        <v>1</v>
      </c>
      <c r="F151" s="42">
        <v>0</v>
      </c>
      <c r="G151" s="42">
        <v>0</v>
      </c>
      <c r="H151" s="42">
        <v>4</v>
      </c>
      <c r="I151" s="42">
        <v>0</v>
      </c>
      <c r="J151" s="42">
        <v>0</v>
      </c>
      <c r="K151" s="42">
        <v>0</v>
      </c>
      <c r="L151" s="42">
        <v>5</v>
      </c>
      <c r="M151" s="42">
        <v>0</v>
      </c>
      <c r="N151" s="42">
        <v>0</v>
      </c>
      <c r="O151" s="42">
        <v>1</v>
      </c>
    </row>
    <row r="152" spans="1:15" ht="20.100000000000001" customHeight="1" x14ac:dyDescent="0.25">
      <c r="A152" s="41" t="s">
        <v>272</v>
      </c>
      <c r="B152" s="42">
        <v>0</v>
      </c>
      <c r="C152" s="42">
        <v>0</v>
      </c>
      <c r="D152" s="42">
        <v>0</v>
      </c>
      <c r="E152" s="42">
        <v>0</v>
      </c>
      <c r="F152" s="42">
        <v>0</v>
      </c>
      <c r="G152" s="42">
        <v>0</v>
      </c>
      <c r="H152" s="42">
        <v>0</v>
      </c>
      <c r="I152" s="42">
        <v>0</v>
      </c>
      <c r="J152" s="42">
        <v>0</v>
      </c>
      <c r="K152" s="42">
        <v>0</v>
      </c>
      <c r="L152" s="42">
        <v>0</v>
      </c>
      <c r="M152" s="42">
        <v>0</v>
      </c>
      <c r="N152" s="42">
        <v>0</v>
      </c>
      <c r="O152" s="42">
        <v>0</v>
      </c>
    </row>
    <row r="153" spans="1:15" ht="20.100000000000001" customHeight="1" x14ac:dyDescent="0.25">
      <c r="A153" s="41" t="s">
        <v>51</v>
      </c>
      <c r="B153" s="42">
        <v>3</v>
      </c>
      <c r="C153" s="42">
        <v>0</v>
      </c>
      <c r="D153" s="42">
        <v>0</v>
      </c>
      <c r="E153" s="42">
        <v>0</v>
      </c>
      <c r="F153" s="42">
        <v>0</v>
      </c>
      <c r="G153" s="42">
        <v>0</v>
      </c>
      <c r="H153" s="42">
        <v>0</v>
      </c>
      <c r="I153" s="42">
        <v>0</v>
      </c>
      <c r="J153" s="42">
        <v>0</v>
      </c>
      <c r="K153" s="42">
        <v>0</v>
      </c>
      <c r="L153" s="42">
        <v>3</v>
      </c>
      <c r="M153" s="42">
        <v>0</v>
      </c>
      <c r="N153" s="42">
        <v>0</v>
      </c>
      <c r="O153" s="42">
        <v>0</v>
      </c>
    </row>
    <row r="154" spans="1:15" ht="20.100000000000001" customHeight="1" x14ac:dyDescent="0.25">
      <c r="A154" s="41" t="s">
        <v>52</v>
      </c>
      <c r="B154" s="42">
        <v>31</v>
      </c>
      <c r="C154" s="42">
        <v>1</v>
      </c>
      <c r="D154" s="42">
        <v>0</v>
      </c>
      <c r="E154" s="42">
        <v>0</v>
      </c>
      <c r="F154" s="42">
        <v>0</v>
      </c>
      <c r="G154" s="42">
        <v>0</v>
      </c>
      <c r="H154" s="42">
        <v>5</v>
      </c>
      <c r="I154" s="42">
        <v>0</v>
      </c>
      <c r="J154" s="42">
        <v>0</v>
      </c>
      <c r="K154" s="42">
        <v>1</v>
      </c>
      <c r="L154" s="42">
        <v>24</v>
      </c>
      <c r="M154" s="42">
        <v>0</v>
      </c>
      <c r="N154" s="42">
        <v>0</v>
      </c>
      <c r="O154" s="42">
        <v>0</v>
      </c>
    </row>
    <row r="155" spans="1:15" ht="20.100000000000001" customHeight="1" x14ac:dyDescent="0.25">
      <c r="A155" s="41" t="s">
        <v>53</v>
      </c>
      <c r="B155" s="42">
        <v>1</v>
      </c>
      <c r="C155" s="42">
        <v>1</v>
      </c>
      <c r="D155" s="42">
        <v>0</v>
      </c>
      <c r="E155" s="42">
        <v>0</v>
      </c>
      <c r="F155" s="42">
        <v>0</v>
      </c>
      <c r="G155" s="42">
        <v>0</v>
      </c>
      <c r="H155" s="42">
        <v>0</v>
      </c>
      <c r="I155" s="42">
        <v>0</v>
      </c>
      <c r="J155" s="42">
        <v>0</v>
      </c>
      <c r="K155" s="42">
        <v>1</v>
      </c>
      <c r="L155" s="42">
        <v>1</v>
      </c>
      <c r="M155" s="42">
        <v>0</v>
      </c>
      <c r="N155" s="42">
        <v>0</v>
      </c>
      <c r="O155" s="42">
        <v>0</v>
      </c>
    </row>
    <row r="156" spans="1:15" ht="20.100000000000001" customHeight="1" x14ac:dyDescent="0.25">
      <c r="A156" s="41" t="s">
        <v>54</v>
      </c>
      <c r="B156" s="42">
        <v>6</v>
      </c>
      <c r="C156" s="42">
        <v>0</v>
      </c>
      <c r="D156" s="42">
        <v>0</v>
      </c>
      <c r="E156" s="42">
        <v>0</v>
      </c>
      <c r="F156" s="42">
        <v>0</v>
      </c>
      <c r="G156" s="42">
        <v>0</v>
      </c>
      <c r="H156" s="42">
        <v>2</v>
      </c>
      <c r="I156" s="42">
        <v>0</v>
      </c>
      <c r="J156" s="42">
        <v>1</v>
      </c>
      <c r="K156" s="42">
        <v>0</v>
      </c>
      <c r="L156" s="42">
        <v>3</v>
      </c>
      <c r="M156" s="42">
        <v>0</v>
      </c>
      <c r="N156" s="42">
        <v>0</v>
      </c>
      <c r="O156" s="42">
        <v>0</v>
      </c>
    </row>
    <row r="157" spans="1:15" ht="20.100000000000001" customHeight="1" x14ac:dyDescent="0.25">
      <c r="A157" s="41" t="s">
        <v>55</v>
      </c>
      <c r="B157" s="42">
        <v>1</v>
      </c>
      <c r="C157" s="42">
        <v>0</v>
      </c>
      <c r="D157" s="42">
        <v>0</v>
      </c>
      <c r="E157" s="42">
        <v>0</v>
      </c>
      <c r="F157" s="42">
        <v>0</v>
      </c>
      <c r="G157" s="42">
        <v>0</v>
      </c>
      <c r="H157" s="42">
        <v>0</v>
      </c>
      <c r="I157" s="42">
        <v>0</v>
      </c>
      <c r="J157" s="42">
        <v>0</v>
      </c>
      <c r="K157" s="42">
        <v>0</v>
      </c>
      <c r="L157" s="42">
        <v>1</v>
      </c>
      <c r="M157" s="42">
        <v>0</v>
      </c>
      <c r="N157" s="42">
        <v>0</v>
      </c>
      <c r="O157" s="42">
        <v>0</v>
      </c>
    </row>
    <row r="158" spans="1:15" s="39" customFormat="1" ht="20.100000000000001" customHeight="1" x14ac:dyDescent="0.25">
      <c r="A158" s="41" t="s">
        <v>56</v>
      </c>
      <c r="B158" s="42">
        <v>1</v>
      </c>
      <c r="C158" s="42">
        <v>0</v>
      </c>
      <c r="D158" s="42">
        <v>0</v>
      </c>
      <c r="E158" s="42">
        <v>0</v>
      </c>
      <c r="F158" s="42">
        <v>0</v>
      </c>
      <c r="G158" s="42">
        <v>0</v>
      </c>
      <c r="H158" s="42">
        <v>0</v>
      </c>
      <c r="I158" s="42">
        <v>0</v>
      </c>
      <c r="J158" s="42">
        <v>0</v>
      </c>
      <c r="K158" s="42">
        <v>0</v>
      </c>
      <c r="L158" s="42">
        <v>1</v>
      </c>
      <c r="M158" s="42">
        <v>0</v>
      </c>
      <c r="N158" s="42">
        <v>0</v>
      </c>
      <c r="O158" s="42">
        <v>0</v>
      </c>
    </row>
    <row r="159" spans="1:15" s="39" customFormat="1" ht="20.100000000000001" customHeight="1" x14ac:dyDescent="0.25">
      <c r="A159" s="41" t="s">
        <v>57</v>
      </c>
      <c r="B159" s="42">
        <v>18</v>
      </c>
      <c r="C159" s="42">
        <v>8</v>
      </c>
      <c r="D159" s="42">
        <v>0</v>
      </c>
      <c r="E159" s="42">
        <v>4</v>
      </c>
      <c r="F159" s="42">
        <v>0</v>
      </c>
      <c r="G159" s="42">
        <v>0</v>
      </c>
      <c r="H159" s="42">
        <v>2</v>
      </c>
      <c r="I159" s="42">
        <v>0</v>
      </c>
      <c r="J159" s="42">
        <v>0</v>
      </c>
      <c r="K159" s="42">
        <v>1</v>
      </c>
      <c r="L159" s="42">
        <v>15</v>
      </c>
      <c r="M159" s="42">
        <v>1</v>
      </c>
      <c r="N159" s="42">
        <v>0</v>
      </c>
      <c r="O159" s="42">
        <v>1</v>
      </c>
    </row>
    <row r="160" spans="1:15" s="39" customFormat="1" ht="20.100000000000001" customHeight="1" x14ac:dyDescent="0.25">
      <c r="A160" s="41" t="s">
        <v>581</v>
      </c>
      <c r="B160" s="42">
        <v>1</v>
      </c>
      <c r="C160" s="42">
        <v>0</v>
      </c>
      <c r="D160" s="42">
        <v>0</v>
      </c>
      <c r="E160" s="42">
        <v>0</v>
      </c>
      <c r="F160" s="42">
        <v>0</v>
      </c>
      <c r="G160" s="42">
        <v>0</v>
      </c>
      <c r="H160" s="42">
        <v>0</v>
      </c>
      <c r="I160" s="42">
        <v>0</v>
      </c>
      <c r="J160" s="42">
        <v>0</v>
      </c>
      <c r="K160" s="42">
        <v>0</v>
      </c>
      <c r="L160" s="42">
        <v>1</v>
      </c>
      <c r="M160" s="42">
        <v>0</v>
      </c>
      <c r="N160" s="42">
        <v>0</v>
      </c>
      <c r="O160" s="42">
        <v>0</v>
      </c>
    </row>
    <row r="161" spans="1:15" ht="20.100000000000001" customHeight="1" x14ac:dyDescent="0.25">
      <c r="A161" s="41" t="s">
        <v>275</v>
      </c>
      <c r="B161" s="42">
        <v>0</v>
      </c>
      <c r="C161" s="42">
        <v>0</v>
      </c>
      <c r="D161" s="42">
        <v>0</v>
      </c>
      <c r="E161" s="42">
        <v>0</v>
      </c>
      <c r="F161" s="42">
        <v>0</v>
      </c>
      <c r="G161" s="42">
        <v>0</v>
      </c>
      <c r="H161" s="42">
        <v>0</v>
      </c>
      <c r="I161" s="42">
        <v>0</v>
      </c>
      <c r="J161" s="42">
        <v>0</v>
      </c>
      <c r="K161" s="42">
        <v>0</v>
      </c>
      <c r="L161" s="42">
        <v>0</v>
      </c>
      <c r="M161" s="42">
        <v>0</v>
      </c>
      <c r="N161" s="42">
        <v>0</v>
      </c>
      <c r="O161" s="42">
        <v>0</v>
      </c>
    </row>
    <row r="162" spans="1:15" ht="20.100000000000001" customHeight="1" x14ac:dyDescent="0.25">
      <c r="A162" s="41" t="s">
        <v>582</v>
      </c>
      <c r="B162" s="42">
        <v>0</v>
      </c>
      <c r="C162" s="42">
        <v>0</v>
      </c>
      <c r="D162" s="42">
        <v>0</v>
      </c>
      <c r="E162" s="42">
        <v>0</v>
      </c>
      <c r="F162" s="42">
        <v>0</v>
      </c>
      <c r="G162" s="42">
        <v>0</v>
      </c>
      <c r="H162" s="42">
        <v>0</v>
      </c>
      <c r="I162" s="42">
        <v>0</v>
      </c>
      <c r="J162" s="42">
        <v>0</v>
      </c>
      <c r="K162" s="42">
        <v>0</v>
      </c>
      <c r="L162" s="42">
        <v>0</v>
      </c>
      <c r="M162" s="42">
        <v>0</v>
      </c>
      <c r="N162" s="42">
        <v>0</v>
      </c>
      <c r="O162" s="42">
        <v>0</v>
      </c>
    </row>
    <row r="163" spans="1:15" s="39" customFormat="1" ht="20.100000000000001" customHeight="1" x14ac:dyDescent="0.25">
      <c r="A163" s="41" t="s">
        <v>58</v>
      </c>
      <c r="B163" s="42">
        <v>0</v>
      </c>
      <c r="C163" s="42">
        <v>0</v>
      </c>
      <c r="D163" s="42">
        <v>0</v>
      </c>
      <c r="E163" s="42">
        <v>0</v>
      </c>
      <c r="F163" s="42">
        <v>0</v>
      </c>
      <c r="G163" s="42">
        <v>0</v>
      </c>
      <c r="H163" s="42">
        <v>0</v>
      </c>
      <c r="I163" s="42">
        <v>0</v>
      </c>
      <c r="J163" s="42">
        <v>0</v>
      </c>
      <c r="K163" s="42">
        <v>0</v>
      </c>
      <c r="L163" s="42">
        <v>0</v>
      </c>
      <c r="M163" s="42">
        <v>0</v>
      </c>
      <c r="N163" s="42">
        <v>0</v>
      </c>
      <c r="O163" s="42">
        <v>0</v>
      </c>
    </row>
    <row r="164" spans="1:15" s="39" customFormat="1" ht="20.100000000000001" customHeight="1" x14ac:dyDescent="0.25">
      <c r="A164" s="41" t="s">
        <v>59</v>
      </c>
      <c r="B164" s="42">
        <v>1</v>
      </c>
      <c r="C164" s="42">
        <v>0</v>
      </c>
      <c r="D164" s="42">
        <v>0</v>
      </c>
      <c r="E164" s="42">
        <v>0</v>
      </c>
      <c r="F164" s="42">
        <v>0</v>
      </c>
      <c r="G164" s="42">
        <v>0</v>
      </c>
      <c r="H164" s="42">
        <v>0</v>
      </c>
      <c r="I164" s="42">
        <v>0</v>
      </c>
      <c r="J164" s="42">
        <v>0</v>
      </c>
      <c r="K164" s="42">
        <v>0</v>
      </c>
      <c r="L164" s="42">
        <v>1</v>
      </c>
      <c r="M164" s="42">
        <v>0</v>
      </c>
      <c r="N164" s="42">
        <v>0</v>
      </c>
      <c r="O164" s="42">
        <v>0</v>
      </c>
    </row>
    <row r="165" spans="1:15" s="39" customFormat="1" ht="20.100000000000001" customHeight="1" x14ac:dyDescent="0.25">
      <c r="A165" s="41" t="s">
        <v>60</v>
      </c>
      <c r="B165" s="42">
        <v>476</v>
      </c>
      <c r="C165" s="42">
        <v>1</v>
      </c>
      <c r="D165" s="42">
        <v>0</v>
      </c>
      <c r="E165" s="42">
        <v>1</v>
      </c>
      <c r="F165" s="42">
        <v>0</v>
      </c>
      <c r="G165" s="42">
        <v>0</v>
      </c>
      <c r="H165" s="42">
        <v>468</v>
      </c>
      <c r="I165" s="42">
        <v>0</v>
      </c>
      <c r="J165" s="42">
        <v>0</v>
      </c>
      <c r="K165" s="42">
        <v>0</v>
      </c>
      <c r="L165" s="42">
        <v>7</v>
      </c>
      <c r="M165" s="42">
        <v>0</v>
      </c>
      <c r="N165" s="42">
        <v>0</v>
      </c>
      <c r="O165" s="42">
        <v>0</v>
      </c>
    </row>
    <row r="166" spans="1:15" s="39" customFormat="1" ht="20.100000000000001" customHeight="1" x14ac:dyDescent="0.25">
      <c r="A166" s="41" t="s">
        <v>262</v>
      </c>
      <c r="B166" s="42">
        <v>10</v>
      </c>
      <c r="C166" s="42">
        <v>3</v>
      </c>
      <c r="D166" s="42">
        <v>0</v>
      </c>
      <c r="E166" s="42">
        <v>0</v>
      </c>
      <c r="F166" s="42">
        <v>0</v>
      </c>
      <c r="G166" s="42">
        <v>0</v>
      </c>
      <c r="H166" s="42">
        <v>2</v>
      </c>
      <c r="I166" s="42">
        <v>0</v>
      </c>
      <c r="J166" s="42">
        <v>0</v>
      </c>
      <c r="K166" s="42">
        <v>0</v>
      </c>
      <c r="L166" s="42">
        <v>4</v>
      </c>
      <c r="M166" s="42">
        <v>0</v>
      </c>
      <c r="N166" s="42">
        <v>0</v>
      </c>
      <c r="O166" s="42">
        <v>0</v>
      </c>
    </row>
    <row r="167" spans="1:15" s="39" customFormat="1" ht="20.100000000000001" customHeight="1" x14ac:dyDescent="0.25">
      <c r="A167" s="41" t="s">
        <v>61</v>
      </c>
      <c r="B167" s="42">
        <v>0</v>
      </c>
      <c r="C167" s="42">
        <v>0</v>
      </c>
      <c r="D167" s="42">
        <v>0</v>
      </c>
      <c r="E167" s="42">
        <v>0</v>
      </c>
      <c r="F167" s="42">
        <v>0</v>
      </c>
      <c r="G167" s="42">
        <v>0</v>
      </c>
      <c r="H167" s="42">
        <v>0</v>
      </c>
      <c r="I167" s="42">
        <v>0</v>
      </c>
      <c r="J167" s="42">
        <v>0</v>
      </c>
      <c r="K167" s="42">
        <v>0</v>
      </c>
      <c r="L167" s="42">
        <v>0</v>
      </c>
      <c r="M167" s="42">
        <v>0</v>
      </c>
      <c r="N167" s="42">
        <v>0</v>
      </c>
      <c r="O167" s="42">
        <v>0</v>
      </c>
    </row>
    <row r="168" spans="1:15" s="39" customFormat="1" ht="20.100000000000001" customHeight="1" x14ac:dyDescent="0.25">
      <c r="A168" s="41" t="s">
        <v>273</v>
      </c>
      <c r="B168" s="42">
        <v>1</v>
      </c>
      <c r="C168" s="42">
        <v>0</v>
      </c>
      <c r="D168" s="42">
        <v>0</v>
      </c>
      <c r="E168" s="42">
        <v>0</v>
      </c>
      <c r="F168" s="42">
        <v>0</v>
      </c>
      <c r="G168" s="42">
        <v>0</v>
      </c>
      <c r="H168" s="42">
        <v>1</v>
      </c>
      <c r="I168" s="42">
        <v>0</v>
      </c>
      <c r="J168" s="42">
        <v>0</v>
      </c>
      <c r="K168" s="42">
        <v>0</v>
      </c>
      <c r="L168" s="42">
        <v>0</v>
      </c>
      <c r="M168" s="42">
        <v>0</v>
      </c>
      <c r="N168" s="42">
        <v>0</v>
      </c>
      <c r="O168" s="42">
        <v>0</v>
      </c>
    </row>
    <row r="169" spans="1:15" s="39" customFormat="1" ht="20.100000000000001" customHeight="1" x14ac:dyDescent="0.25">
      <c r="A169" s="41" t="s">
        <v>62</v>
      </c>
      <c r="B169" s="42">
        <v>2</v>
      </c>
      <c r="C169" s="42">
        <v>0</v>
      </c>
      <c r="D169" s="42">
        <v>0</v>
      </c>
      <c r="E169" s="42">
        <v>0</v>
      </c>
      <c r="F169" s="42">
        <v>0</v>
      </c>
      <c r="G169" s="42">
        <v>0</v>
      </c>
      <c r="H169" s="42">
        <v>1</v>
      </c>
      <c r="I169" s="42">
        <v>0</v>
      </c>
      <c r="J169" s="42">
        <v>0</v>
      </c>
      <c r="K169" s="42">
        <v>0</v>
      </c>
      <c r="L169" s="42">
        <v>1</v>
      </c>
      <c r="M169" s="42">
        <v>0</v>
      </c>
      <c r="N169" s="42">
        <v>0</v>
      </c>
      <c r="O169" s="42">
        <v>0</v>
      </c>
    </row>
    <row r="170" spans="1:15" s="39" customFormat="1" ht="20.100000000000001" customHeight="1" x14ac:dyDescent="0.25">
      <c r="A170" s="41" t="s">
        <v>274</v>
      </c>
      <c r="B170" s="42">
        <v>0</v>
      </c>
      <c r="C170" s="42">
        <v>0</v>
      </c>
      <c r="D170" s="42">
        <v>0</v>
      </c>
      <c r="E170" s="42">
        <v>0</v>
      </c>
      <c r="F170" s="42">
        <v>0</v>
      </c>
      <c r="G170" s="42">
        <v>0</v>
      </c>
      <c r="H170" s="42">
        <v>0</v>
      </c>
      <c r="I170" s="42">
        <v>0</v>
      </c>
      <c r="J170" s="42">
        <v>0</v>
      </c>
      <c r="K170" s="42">
        <v>0</v>
      </c>
      <c r="L170" s="42">
        <v>0</v>
      </c>
      <c r="M170" s="42">
        <v>0</v>
      </c>
      <c r="N170" s="42">
        <v>0</v>
      </c>
      <c r="O170" s="42">
        <v>0</v>
      </c>
    </row>
    <row r="171" spans="1:15" s="39" customFormat="1" ht="20.100000000000001" customHeight="1" x14ac:dyDescent="0.25">
      <c r="A171" s="41" t="s">
        <v>63</v>
      </c>
      <c r="B171" s="42">
        <v>1</v>
      </c>
      <c r="C171" s="42">
        <v>0</v>
      </c>
      <c r="D171" s="42">
        <v>0</v>
      </c>
      <c r="E171" s="42">
        <v>0</v>
      </c>
      <c r="F171" s="42">
        <v>0</v>
      </c>
      <c r="G171" s="42">
        <v>0</v>
      </c>
      <c r="H171" s="42">
        <v>1</v>
      </c>
      <c r="I171" s="42">
        <v>0</v>
      </c>
      <c r="J171" s="42">
        <v>0</v>
      </c>
      <c r="K171" s="42">
        <v>0</v>
      </c>
      <c r="L171" s="42">
        <v>0</v>
      </c>
      <c r="M171" s="42">
        <v>0</v>
      </c>
      <c r="N171" s="42">
        <v>0</v>
      </c>
      <c r="O171" s="42">
        <v>0</v>
      </c>
    </row>
    <row r="172" spans="1:15" s="39" customFormat="1" ht="20.100000000000001" customHeight="1" x14ac:dyDescent="0.25">
      <c r="A172" s="41" t="s">
        <v>64</v>
      </c>
      <c r="B172" s="42">
        <v>6</v>
      </c>
      <c r="C172" s="42">
        <v>0</v>
      </c>
      <c r="D172" s="42">
        <v>0</v>
      </c>
      <c r="E172" s="42">
        <v>0</v>
      </c>
      <c r="F172" s="42">
        <v>0</v>
      </c>
      <c r="G172" s="42">
        <v>0</v>
      </c>
      <c r="H172" s="42">
        <v>0</v>
      </c>
      <c r="I172" s="42">
        <v>0</v>
      </c>
      <c r="J172" s="42">
        <v>0</v>
      </c>
      <c r="K172" s="42">
        <v>0</v>
      </c>
      <c r="L172" s="42">
        <v>4</v>
      </c>
      <c r="M172" s="42">
        <v>0</v>
      </c>
      <c r="N172" s="42">
        <v>0</v>
      </c>
      <c r="O172" s="42">
        <v>0</v>
      </c>
    </row>
    <row r="173" spans="1:15" s="39" customFormat="1" ht="20.100000000000001" customHeight="1" x14ac:dyDescent="0.25">
      <c r="A173" s="41" t="s">
        <v>261</v>
      </c>
      <c r="B173" s="42">
        <v>1</v>
      </c>
      <c r="C173" s="42">
        <v>0</v>
      </c>
      <c r="D173" s="42">
        <v>0</v>
      </c>
      <c r="E173" s="42">
        <v>0</v>
      </c>
      <c r="F173" s="42">
        <v>0</v>
      </c>
      <c r="G173" s="42">
        <v>0</v>
      </c>
      <c r="H173" s="42">
        <v>1</v>
      </c>
      <c r="I173" s="42">
        <v>0</v>
      </c>
      <c r="J173" s="42">
        <v>0</v>
      </c>
      <c r="K173" s="42">
        <v>0</v>
      </c>
      <c r="L173" s="42">
        <v>0</v>
      </c>
      <c r="M173" s="42">
        <v>0</v>
      </c>
      <c r="N173" s="42">
        <v>0</v>
      </c>
      <c r="O173" s="42">
        <v>0</v>
      </c>
    </row>
    <row r="174" spans="1:15" s="39" customFormat="1" ht="20.100000000000001" customHeight="1" x14ac:dyDescent="0.25">
      <c r="A174" s="41" t="s">
        <v>583</v>
      </c>
      <c r="B174" s="42">
        <v>0</v>
      </c>
      <c r="C174" s="42">
        <v>0</v>
      </c>
      <c r="D174" s="42">
        <v>0</v>
      </c>
      <c r="E174" s="42">
        <v>0</v>
      </c>
      <c r="F174" s="42">
        <v>0</v>
      </c>
      <c r="G174" s="42">
        <v>0</v>
      </c>
      <c r="H174" s="42">
        <v>0</v>
      </c>
      <c r="I174" s="42">
        <v>0</v>
      </c>
      <c r="J174" s="42">
        <v>0</v>
      </c>
      <c r="K174" s="42">
        <v>0</v>
      </c>
      <c r="L174" s="42">
        <v>0</v>
      </c>
      <c r="M174" s="42">
        <v>0</v>
      </c>
      <c r="N174" s="42">
        <v>0</v>
      </c>
      <c r="O174" s="42">
        <v>0</v>
      </c>
    </row>
    <row r="175" spans="1:15" s="39" customFormat="1" ht="20.100000000000001" customHeight="1" x14ac:dyDescent="0.25">
      <c r="A175" s="41" t="s">
        <v>65</v>
      </c>
      <c r="B175" s="42">
        <v>0</v>
      </c>
      <c r="C175" s="42">
        <v>0</v>
      </c>
      <c r="D175" s="42">
        <v>0</v>
      </c>
      <c r="E175" s="42">
        <v>0</v>
      </c>
      <c r="F175" s="42">
        <v>0</v>
      </c>
      <c r="G175" s="42">
        <v>0</v>
      </c>
      <c r="H175" s="42">
        <v>0</v>
      </c>
      <c r="I175" s="42">
        <v>0</v>
      </c>
      <c r="J175" s="42">
        <v>0</v>
      </c>
      <c r="K175" s="42">
        <v>0</v>
      </c>
      <c r="L175" s="42">
        <v>0</v>
      </c>
      <c r="M175" s="42">
        <v>0</v>
      </c>
      <c r="N175" s="42">
        <v>0</v>
      </c>
      <c r="O175" s="42">
        <v>0</v>
      </c>
    </row>
    <row r="176" spans="1:15" ht="20.100000000000001" customHeight="1" x14ac:dyDescent="0.25">
      <c r="A176" s="352" t="s">
        <v>257</v>
      </c>
      <c r="B176" s="40">
        <v>3</v>
      </c>
      <c r="C176" s="40">
        <v>0</v>
      </c>
      <c r="D176" s="40">
        <v>0</v>
      </c>
      <c r="E176" s="40">
        <v>0</v>
      </c>
      <c r="F176" s="40">
        <v>0</v>
      </c>
      <c r="G176" s="40">
        <v>0</v>
      </c>
      <c r="H176" s="40">
        <v>0</v>
      </c>
      <c r="I176" s="40">
        <v>0</v>
      </c>
      <c r="J176" s="40">
        <v>0</v>
      </c>
      <c r="K176" s="40">
        <v>0</v>
      </c>
      <c r="L176" s="40">
        <v>3</v>
      </c>
      <c r="M176" s="40">
        <v>0</v>
      </c>
      <c r="N176" s="40">
        <v>0</v>
      </c>
      <c r="O176" s="40">
        <v>0</v>
      </c>
    </row>
    <row r="177" spans="1:19" ht="20.100000000000001" customHeight="1" x14ac:dyDescent="0.25">
      <c r="A177" s="41" t="s">
        <v>66</v>
      </c>
      <c r="B177" s="42">
        <v>3</v>
      </c>
      <c r="C177" s="42">
        <v>0</v>
      </c>
      <c r="D177" s="44">
        <v>0</v>
      </c>
      <c r="E177" s="44">
        <v>0</v>
      </c>
      <c r="F177" s="44">
        <v>0</v>
      </c>
      <c r="G177" s="44">
        <v>0</v>
      </c>
      <c r="H177" s="44">
        <v>0</v>
      </c>
      <c r="I177" s="44">
        <v>0</v>
      </c>
      <c r="J177" s="44">
        <v>0</v>
      </c>
      <c r="K177" s="44">
        <v>0</v>
      </c>
      <c r="L177" s="44">
        <v>3</v>
      </c>
      <c r="M177" s="44">
        <v>0</v>
      </c>
      <c r="N177" s="44">
        <v>0</v>
      </c>
      <c r="O177" s="44">
        <v>0</v>
      </c>
    </row>
    <row r="178" spans="1:19" ht="20.100000000000001" customHeight="1" x14ac:dyDescent="0.25">
      <c r="A178" s="41" t="s">
        <v>67</v>
      </c>
      <c r="B178" s="42">
        <v>0</v>
      </c>
      <c r="C178" s="42">
        <v>0</v>
      </c>
      <c r="D178" s="44">
        <v>0</v>
      </c>
      <c r="E178" s="44">
        <v>0</v>
      </c>
      <c r="F178" s="44">
        <v>0</v>
      </c>
      <c r="G178" s="44">
        <v>0</v>
      </c>
      <c r="H178" s="44">
        <v>0</v>
      </c>
      <c r="I178" s="44">
        <v>0</v>
      </c>
      <c r="J178" s="44">
        <v>0</v>
      </c>
      <c r="K178" s="44">
        <v>0</v>
      </c>
      <c r="L178" s="44">
        <v>0</v>
      </c>
      <c r="M178" s="44">
        <v>0</v>
      </c>
      <c r="N178" s="44">
        <v>0</v>
      </c>
      <c r="O178" s="44">
        <v>0</v>
      </c>
    </row>
    <row r="179" spans="1:19" ht="20.100000000000001" customHeight="1" x14ac:dyDescent="0.25">
      <c r="A179" s="41" t="s">
        <v>68</v>
      </c>
      <c r="B179" s="42">
        <v>0</v>
      </c>
      <c r="C179" s="42">
        <v>0</v>
      </c>
      <c r="D179" s="44">
        <v>0</v>
      </c>
      <c r="E179" s="44">
        <v>0</v>
      </c>
      <c r="F179" s="44">
        <v>0</v>
      </c>
      <c r="G179" s="44">
        <v>0</v>
      </c>
      <c r="H179" s="44">
        <v>0</v>
      </c>
      <c r="I179" s="44">
        <v>0</v>
      </c>
      <c r="J179" s="44">
        <v>0</v>
      </c>
      <c r="K179" s="44">
        <v>0</v>
      </c>
      <c r="L179" s="44">
        <v>0</v>
      </c>
      <c r="M179" s="44">
        <v>0</v>
      </c>
      <c r="N179" s="44">
        <v>0</v>
      </c>
      <c r="O179" s="44">
        <v>0</v>
      </c>
    </row>
    <row r="180" spans="1:19" s="39" customFormat="1" ht="20.100000000000001" customHeight="1" thickBot="1" x14ac:dyDescent="0.3">
      <c r="A180" s="353" t="s">
        <v>591</v>
      </c>
      <c r="B180" s="46">
        <v>0</v>
      </c>
      <c r="C180" s="46">
        <v>0</v>
      </c>
      <c r="D180" s="46">
        <v>0</v>
      </c>
      <c r="E180" s="46">
        <v>0</v>
      </c>
      <c r="F180" s="46">
        <v>0</v>
      </c>
      <c r="G180" s="46">
        <v>0</v>
      </c>
      <c r="H180" s="46">
        <v>0</v>
      </c>
      <c r="I180" s="46">
        <v>0</v>
      </c>
      <c r="J180" s="46">
        <v>0</v>
      </c>
      <c r="K180" s="46">
        <v>0</v>
      </c>
      <c r="L180" s="46">
        <v>0</v>
      </c>
      <c r="M180" s="46">
        <v>0</v>
      </c>
      <c r="N180" s="46">
        <v>0</v>
      </c>
      <c r="O180" s="46">
        <v>0</v>
      </c>
    </row>
    <row r="181" spans="1:19" s="48" customFormat="1" ht="15.95" customHeight="1" x14ac:dyDescent="0.25">
      <c r="A181" s="47" t="s">
        <v>588</v>
      </c>
      <c r="B181" s="47"/>
      <c r="C181" s="47"/>
      <c r="O181" s="60" t="s">
        <v>585</v>
      </c>
    </row>
    <row r="182" spans="1:19" s="27" customFormat="1" ht="24.95" customHeight="1" x14ac:dyDescent="0.25">
      <c r="A182" s="347" t="s">
        <v>116</v>
      </c>
      <c r="B182" s="347"/>
      <c r="C182" s="347"/>
      <c r="D182" s="347"/>
      <c r="E182" s="347"/>
      <c r="F182" s="347"/>
      <c r="G182" s="347"/>
    </row>
    <row r="183" spans="1:19" ht="24.95" customHeight="1" thickBot="1" x14ac:dyDescent="0.25">
      <c r="A183" s="28" t="s">
        <v>547</v>
      </c>
      <c r="B183" s="45"/>
      <c r="C183" s="45"/>
      <c r="D183" s="62"/>
      <c r="E183" s="62"/>
      <c r="F183" s="62"/>
      <c r="G183" s="62"/>
      <c r="H183" s="62"/>
      <c r="I183" s="62"/>
      <c r="J183" s="62"/>
      <c r="K183" s="62"/>
      <c r="L183" s="62"/>
      <c r="M183" s="336" t="s">
        <v>76</v>
      </c>
      <c r="N183" s="63"/>
      <c r="O183" s="63"/>
    </row>
    <row r="184" spans="1:19" ht="20.100000000000001" customHeight="1" x14ac:dyDescent="0.25">
      <c r="A184" s="1023" t="s">
        <v>8</v>
      </c>
      <c r="B184" s="1019" t="s">
        <v>83</v>
      </c>
      <c r="C184" s="1020"/>
      <c r="D184" s="1020"/>
      <c r="E184" s="1020"/>
      <c r="F184" s="1020"/>
      <c r="G184" s="1020"/>
      <c r="H184" s="1020"/>
      <c r="I184" s="1020"/>
      <c r="J184" s="1020"/>
      <c r="K184" s="1020"/>
      <c r="L184" s="1020"/>
      <c r="M184" s="1020"/>
      <c r="N184" s="63"/>
      <c r="O184" s="63"/>
    </row>
    <row r="185" spans="1:19" ht="20.100000000000001" customHeight="1" x14ac:dyDescent="0.25">
      <c r="A185" s="1024"/>
      <c r="B185" s="1021" t="s">
        <v>77</v>
      </c>
      <c r="C185" s="1021"/>
      <c r="D185" s="32" t="s">
        <v>78</v>
      </c>
      <c r="E185" s="32"/>
      <c r="F185" s="1021" t="s">
        <v>79</v>
      </c>
      <c r="G185" s="1021"/>
      <c r="H185" s="32" t="s">
        <v>80</v>
      </c>
      <c r="I185" s="32"/>
      <c r="J185" s="1021" t="s">
        <v>81</v>
      </c>
      <c r="K185" s="1021"/>
      <c r="L185" s="32" t="s">
        <v>82</v>
      </c>
      <c r="M185" s="57"/>
      <c r="N185" s="58"/>
      <c r="P185" s="63"/>
    </row>
    <row r="186" spans="1:19" s="39" customFormat="1" ht="20.100000000000001" customHeight="1" x14ac:dyDescent="0.25">
      <c r="A186" s="1025"/>
      <c r="B186" s="334">
        <v>2015</v>
      </c>
      <c r="C186" s="334">
        <v>2016</v>
      </c>
      <c r="D186" s="334">
        <v>2015</v>
      </c>
      <c r="E186" s="334">
        <v>2016</v>
      </c>
      <c r="F186" s="334">
        <v>2015</v>
      </c>
      <c r="G186" s="334">
        <v>2016</v>
      </c>
      <c r="H186" s="334">
        <v>2015</v>
      </c>
      <c r="I186" s="334">
        <v>2016</v>
      </c>
      <c r="J186" s="334">
        <v>2015</v>
      </c>
      <c r="K186" s="334">
        <v>2016</v>
      </c>
      <c r="L186" s="334">
        <v>2015</v>
      </c>
      <c r="M186" s="335">
        <v>2016</v>
      </c>
      <c r="N186" s="56"/>
      <c r="P186" s="61"/>
    </row>
    <row r="187" spans="1:19" ht="20.100000000000001" customHeight="1" x14ac:dyDescent="0.25">
      <c r="A187" s="352" t="s">
        <v>256</v>
      </c>
      <c r="B187" s="40">
        <v>8</v>
      </c>
      <c r="C187" s="40">
        <v>0</v>
      </c>
      <c r="D187" s="40">
        <v>0</v>
      </c>
      <c r="E187" s="40">
        <v>0</v>
      </c>
      <c r="F187" s="40">
        <v>4</v>
      </c>
      <c r="G187" s="40">
        <v>0</v>
      </c>
      <c r="H187" s="40">
        <v>0</v>
      </c>
      <c r="I187" s="40">
        <v>1</v>
      </c>
      <c r="J187" s="40">
        <v>0</v>
      </c>
      <c r="K187" s="40">
        <v>3</v>
      </c>
      <c r="L187" s="40">
        <v>0</v>
      </c>
      <c r="M187" s="40">
        <v>0</v>
      </c>
      <c r="P187" s="63"/>
      <c r="S187" s="63"/>
    </row>
    <row r="188" spans="1:19" ht="20.100000000000001" customHeight="1" x14ac:dyDescent="0.25">
      <c r="A188" s="41" t="s">
        <v>46</v>
      </c>
      <c r="B188" s="42">
        <v>0</v>
      </c>
      <c r="C188" s="42">
        <v>0</v>
      </c>
      <c r="D188" s="42">
        <v>0</v>
      </c>
      <c r="E188" s="42">
        <v>0</v>
      </c>
      <c r="F188" s="42">
        <v>0</v>
      </c>
      <c r="G188" s="42">
        <v>0</v>
      </c>
      <c r="H188" s="42">
        <v>0</v>
      </c>
      <c r="I188" s="42">
        <v>0</v>
      </c>
      <c r="J188" s="42">
        <v>0</v>
      </c>
      <c r="K188" s="42">
        <v>0</v>
      </c>
      <c r="L188" s="42">
        <v>0</v>
      </c>
      <c r="M188" s="42">
        <v>0</v>
      </c>
      <c r="P188" s="63"/>
      <c r="S188" s="63"/>
    </row>
    <row r="189" spans="1:19" ht="20.100000000000001" customHeight="1" x14ac:dyDescent="0.25">
      <c r="A189" s="41" t="s">
        <v>47</v>
      </c>
      <c r="B189" s="42">
        <v>0</v>
      </c>
      <c r="C189" s="42">
        <v>0</v>
      </c>
      <c r="D189" s="42">
        <v>0</v>
      </c>
      <c r="E189" s="42">
        <v>0</v>
      </c>
      <c r="F189" s="42">
        <v>0</v>
      </c>
      <c r="G189" s="42">
        <v>0</v>
      </c>
      <c r="H189" s="42">
        <v>0</v>
      </c>
      <c r="I189" s="42">
        <v>0</v>
      </c>
      <c r="J189" s="42">
        <v>0</v>
      </c>
      <c r="K189" s="42">
        <v>0</v>
      </c>
      <c r="L189" s="42">
        <v>0</v>
      </c>
      <c r="M189" s="42">
        <v>0</v>
      </c>
      <c r="P189" s="63"/>
      <c r="S189" s="63"/>
    </row>
    <row r="190" spans="1:19" ht="20.100000000000001" customHeight="1" x14ac:dyDescent="0.25">
      <c r="A190" s="41" t="s">
        <v>48</v>
      </c>
      <c r="B190" s="42">
        <v>0</v>
      </c>
      <c r="C190" s="42">
        <v>0</v>
      </c>
      <c r="D190" s="42">
        <v>0</v>
      </c>
      <c r="E190" s="42">
        <v>0</v>
      </c>
      <c r="F190" s="42">
        <v>0</v>
      </c>
      <c r="G190" s="42">
        <v>0</v>
      </c>
      <c r="H190" s="42">
        <v>0</v>
      </c>
      <c r="I190" s="42">
        <v>0</v>
      </c>
      <c r="J190" s="42">
        <v>0</v>
      </c>
      <c r="K190" s="42">
        <v>0</v>
      </c>
      <c r="L190" s="42">
        <v>0</v>
      </c>
      <c r="M190" s="42">
        <v>0</v>
      </c>
      <c r="P190" s="63"/>
      <c r="S190" s="63"/>
    </row>
    <row r="191" spans="1:19" ht="20.100000000000001" customHeight="1" x14ac:dyDescent="0.25">
      <c r="A191" s="41" t="s">
        <v>579</v>
      </c>
      <c r="B191" s="42">
        <v>0</v>
      </c>
      <c r="C191" s="42">
        <v>0</v>
      </c>
      <c r="D191" s="42">
        <v>0</v>
      </c>
      <c r="E191" s="42">
        <v>0</v>
      </c>
      <c r="F191" s="42">
        <v>0</v>
      </c>
      <c r="G191" s="42">
        <v>0</v>
      </c>
      <c r="H191" s="42">
        <v>0</v>
      </c>
      <c r="I191" s="42">
        <v>0</v>
      </c>
      <c r="J191" s="42">
        <v>0</v>
      </c>
      <c r="K191" s="42">
        <v>0</v>
      </c>
      <c r="L191" s="42">
        <v>0</v>
      </c>
      <c r="M191" s="42">
        <v>0</v>
      </c>
      <c r="P191" s="63"/>
      <c r="S191" s="63"/>
    </row>
    <row r="192" spans="1:19" ht="20.100000000000001" customHeight="1" x14ac:dyDescent="0.25">
      <c r="A192" s="41" t="s">
        <v>270</v>
      </c>
      <c r="B192" s="42">
        <v>0</v>
      </c>
      <c r="C192" s="42">
        <v>0</v>
      </c>
      <c r="D192" s="42">
        <v>0</v>
      </c>
      <c r="E192" s="42">
        <v>0</v>
      </c>
      <c r="F192" s="42">
        <v>0</v>
      </c>
      <c r="G192" s="42">
        <v>0</v>
      </c>
      <c r="H192" s="42">
        <v>0</v>
      </c>
      <c r="I192" s="42">
        <v>0</v>
      </c>
      <c r="J192" s="42">
        <v>0</v>
      </c>
      <c r="K192" s="42">
        <v>0</v>
      </c>
      <c r="L192" s="42">
        <v>0</v>
      </c>
      <c r="M192" s="42">
        <v>0</v>
      </c>
      <c r="P192" s="63"/>
      <c r="S192" s="63"/>
    </row>
    <row r="193" spans="1:28" ht="20.100000000000001" customHeight="1" x14ac:dyDescent="0.25">
      <c r="A193" s="41" t="s">
        <v>49</v>
      </c>
      <c r="B193" s="42">
        <v>0</v>
      </c>
      <c r="C193" s="42">
        <v>0</v>
      </c>
      <c r="D193" s="42">
        <v>0</v>
      </c>
      <c r="E193" s="42">
        <v>0</v>
      </c>
      <c r="F193" s="42">
        <v>0</v>
      </c>
      <c r="G193" s="42">
        <v>0</v>
      </c>
      <c r="H193" s="42">
        <v>0</v>
      </c>
      <c r="I193" s="42">
        <v>0</v>
      </c>
      <c r="J193" s="42">
        <v>0</v>
      </c>
      <c r="K193" s="42">
        <v>0</v>
      </c>
      <c r="L193" s="42">
        <v>0</v>
      </c>
      <c r="M193" s="42">
        <v>0</v>
      </c>
      <c r="P193" s="63"/>
      <c r="S193" s="63"/>
    </row>
    <row r="194" spans="1:28" ht="20.100000000000001" customHeight="1" x14ac:dyDescent="0.25">
      <c r="A194" s="41" t="s">
        <v>580</v>
      </c>
      <c r="B194" s="42">
        <v>0</v>
      </c>
      <c r="C194" s="42">
        <v>0</v>
      </c>
      <c r="D194" s="42">
        <v>0</v>
      </c>
      <c r="E194" s="42">
        <v>0</v>
      </c>
      <c r="F194" s="42">
        <v>0</v>
      </c>
      <c r="G194" s="42">
        <v>0</v>
      </c>
      <c r="H194" s="42">
        <v>0</v>
      </c>
      <c r="I194" s="42">
        <v>0</v>
      </c>
      <c r="J194" s="42">
        <v>0</v>
      </c>
      <c r="K194" s="42">
        <v>0</v>
      </c>
      <c r="L194" s="42">
        <v>0</v>
      </c>
      <c r="M194" s="42">
        <v>0</v>
      </c>
      <c r="P194" s="63"/>
      <c r="S194" s="63"/>
    </row>
    <row r="195" spans="1:28" ht="20.100000000000001" customHeight="1" x14ac:dyDescent="0.25">
      <c r="A195" s="41" t="s">
        <v>276</v>
      </c>
      <c r="B195" s="42">
        <v>0</v>
      </c>
      <c r="C195" s="42">
        <v>0</v>
      </c>
      <c r="D195" s="42">
        <v>0</v>
      </c>
      <c r="E195" s="42">
        <v>0</v>
      </c>
      <c r="F195" s="42">
        <v>0</v>
      </c>
      <c r="G195" s="42">
        <v>0</v>
      </c>
      <c r="H195" s="42">
        <v>0</v>
      </c>
      <c r="I195" s="42">
        <v>0</v>
      </c>
      <c r="J195" s="42">
        <v>0</v>
      </c>
      <c r="K195" s="42">
        <v>0</v>
      </c>
      <c r="L195" s="42">
        <v>0</v>
      </c>
      <c r="M195" s="42">
        <v>0</v>
      </c>
      <c r="P195" s="63"/>
      <c r="S195" s="63"/>
    </row>
    <row r="196" spans="1:28" s="39" customFormat="1" ht="20.100000000000001" customHeight="1" x14ac:dyDescent="0.25">
      <c r="A196" s="41" t="s">
        <v>50</v>
      </c>
      <c r="B196" s="42">
        <v>2</v>
      </c>
      <c r="C196" s="42">
        <v>0</v>
      </c>
      <c r="D196" s="42">
        <v>0</v>
      </c>
      <c r="E196" s="42">
        <v>0</v>
      </c>
      <c r="F196" s="42">
        <v>0</v>
      </c>
      <c r="G196" s="42">
        <v>0</v>
      </c>
      <c r="H196" s="42">
        <v>0</v>
      </c>
      <c r="I196" s="42">
        <v>0</v>
      </c>
      <c r="J196" s="42">
        <v>0</v>
      </c>
      <c r="K196" s="42">
        <v>0</v>
      </c>
      <c r="L196" s="42">
        <v>0</v>
      </c>
      <c r="M196" s="42">
        <v>0</v>
      </c>
      <c r="P196" s="61"/>
      <c r="Q196" s="41"/>
      <c r="S196" s="61"/>
      <c r="T196" s="41"/>
      <c r="U196" s="41"/>
      <c r="V196" s="41"/>
      <c r="W196" s="41"/>
      <c r="X196" s="41"/>
      <c r="Y196" s="41"/>
      <c r="Z196" s="41"/>
      <c r="AA196" s="41"/>
      <c r="AB196" s="41"/>
    </row>
    <row r="197" spans="1:28" ht="20.100000000000001" customHeight="1" x14ac:dyDescent="0.25">
      <c r="A197" s="41" t="s">
        <v>272</v>
      </c>
      <c r="B197" s="42">
        <v>0</v>
      </c>
      <c r="C197" s="42">
        <v>0</v>
      </c>
      <c r="D197" s="42">
        <v>0</v>
      </c>
      <c r="E197" s="42">
        <v>0</v>
      </c>
      <c r="F197" s="42">
        <v>0</v>
      </c>
      <c r="G197" s="42">
        <v>0</v>
      </c>
      <c r="H197" s="42">
        <v>0</v>
      </c>
      <c r="I197" s="42">
        <v>0</v>
      </c>
      <c r="J197" s="42">
        <v>0</v>
      </c>
      <c r="K197" s="42">
        <v>0</v>
      </c>
      <c r="L197" s="42">
        <v>0</v>
      </c>
      <c r="M197" s="42">
        <v>0</v>
      </c>
      <c r="P197" s="63"/>
      <c r="S197" s="63"/>
    </row>
    <row r="198" spans="1:28" ht="20.100000000000001" customHeight="1" x14ac:dyDescent="0.25">
      <c r="A198" s="41" t="s">
        <v>51</v>
      </c>
      <c r="B198" s="42">
        <v>0</v>
      </c>
      <c r="C198" s="42">
        <v>0</v>
      </c>
      <c r="D198" s="42">
        <v>0</v>
      </c>
      <c r="E198" s="42">
        <v>0</v>
      </c>
      <c r="F198" s="42">
        <v>0</v>
      </c>
      <c r="G198" s="42">
        <v>0</v>
      </c>
      <c r="H198" s="42">
        <v>0</v>
      </c>
      <c r="I198" s="42">
        <v>0</v>
      </c>
      <c r="J198" s="42">
        <v>0</v>
      </c>
      <c r="K198" s="42">
        <v>0</v>
      </c>
      <c r="L198" s="42">
        <v>0</v>
      </c>
      <c r="M198" s="42">
        <v>0</v>
      </c>
      <c r="P198" s="63"/>
      <c r="S198" s="63"/>
    </row>
    <row r="199" spans="1:28" ht="20.100000000000001" customHeight="1" x14ac:dyDescent="0.25">
      <c r="A199" s="41" t="s">
        <v>52</v>
      </c>
      <c r="B199" s="42">
        <v>0</v>
      </c>
      <c r="C199" s="42">
        <v>0</v>
      </c>
      <c r="D199" s="42">
        <v>0</v>
      </c>
      <c r="E199" s="42">
        <v>0</v>
      </c>
      <c r="F199" s="42">
        <v>2</v>
      </c>
      <c r="G199" s="42">
        <v>0</v>
      </c>
      <c r="H199" s="42">
        <v>0</v>
      </c>
      <c r="I199" s="42">
        <v>0</v>
      </c>
      <c r="J199" s="42">
        <v>0</v>
      </c>
      <c r="K199" s="42">
        <v>0</v>
      </c>
      <c r="L199" s="42">
        <v>0</v>
      </c>
      <c r="M199" s="42">
        <v>0</v>
      </c>
      <c r="P199" s="63"/>
      <c r="S199" s="63"/>
    </row>
    <row r="200" spans="1:28" s="39" customFormat="1" ht="20.100000000000001" customHeight="1" x14ac:dyDescent="0.25">
      <c r="A200" s="41" t="s">
        <v>53</v>
      </c>
      <c r="B200" s="42">
        <v>0</v>
      </c>
      <c r="C200" s="42">
        <v>0</v>
      </c>
      <c r="D200" s="42">
        <v>0</v>
      </c>
      <c r="E200" s="42">
        <v>0</v>
      </c>
      <c r="F200" s="42">
        <v>0</v>
      </c>
      <c r="G200" s="42">
        <v>0</v>
      </c>
      <c r="H200" s="42">
        <v>0</v>
      </c>
      <c r="I200" s="42">
        <v>0</v>
      </c>
      <c r="J200" s="42">
        <v>0</v>
      </c>
      <c r="K200" s="42">
        <v>0</v>
      </c>
      <c r="L200" s="42">
        <v>0</v>
      </c>
      <c r="M200" s="42">
        <v>0</v>
      </c>
      <c r="P200" s="61"/>
      <c r="Q200" s="41"/>
      <c r="S200" s="61"/>
      <c r="T200" s="41"/>
      <c r="U200" s="41"/>
      <c r="V200" s="41"/>
      <c r="W200" s="41"/>
      <c r="X200" s="41"/>
      <c r="Y200" s="41"/>
      <c r="Z200" s="41"/>
      <c r="AA200" s="41"/>
      <c r="AB200" s="41"/>
    </row>
    <row r="201" spans="1:28" ht="20.100000000000001" customHeight="1" x14ac:dyDescent="0.25">
      <c r="A201" s="41" t="s">
        <v>54</v>
      </c>
      <c r="B201" s="42">
        <v>0</v>
      </c>
      <c r="C201" s="42">
        <v>0</v>
      </c>
      <c r="D201" s="42">
        <v>0</v>
      </c>
      <c r="E201" s="42">
        <v>0</v>
      </c>
      <c r="F201" s="42">
        <v>0</v>
      </c>
      <c r="G201" s="42">
        <v>0</v>
      </c>
      <c r="H201" s="42">
        <v>0</v>
      </c>
      <c r="I201" s="42">
        <v>0</v>
      </c>
      <c r="J201" s="42">
        <v>0</v>
      </c>
      <c r="K201" s="42">
        <v>0</v>
      </c>
      <c r="L201" s="42">
        <v>0</v>
      </c>
      <c r="M201" s="42">
        <v>0</v>
      </c>
      <c r="P201" s="63"/>
      <c r="S201" s="63"/>
    </row>
    <row r="202" spans="1:28" ht="20.100000000000001" customHeight="1" x14ac:dyDescent="0.25">
      <c r="A202" s="41" t="s">
        <v>55</v>
      </c>
      <c r="B202" s="42">
        <v>0</v>
      </c>
      <c r="C202" s="42">
        <v>0</v>
      </c>
      <c r="D202" s="42">
        <v>0</v>
      </c>
      <c r="E202" s="42">
        <v>0</v>
      </c>
      <c r="F202" s="42">
        <v>0</v>
      </c>
      <c r="G202" s="42">
        <v>0</v>
      </c>
      <c r="H202" s="42">
        <v>0</v>
      </c>
      <c r="I202" s="42">
        <v>0</v>
      </c>
      <c r="J202" s="42">
        <v>0</v>
      </c>
      <c r="K202" s="42">
        <v>0</v>
      </c>
      <c r="L202" s="42">
        <v>0</v>
      </c>
      <c r="M202" s="42">
        <v>0</v>
      </c>
      <c r="P202" s="63"/>
      <c r="S202" s="63"/>
    </row>
    <row r="203" spans="1:28" ht="20.100000000000001" customHeight="1" x14ac:dyDescent="0.25">
      <c r="A203" s="41" t="s">
        <v>56</v>
      </c>
      <c r="B203" s="42">
        <v>0</v>
      </c>
      <c r="C203" s="42">
        <v>0</v>
      </c>
      <c r="D203" s="42">
        <v>0</v>
      </c>
      <c r="E203" s="42">
        <v>0</v>
      </c>
      <c r="F203" s="42">
        <v>0</v>
      </c>
      <c r="G203" s="42">
        <v>0</v>
      </c>
      <c r="H203" s="42">
        <v>0</v>
      </c>
      <c r="I203" s="42">
        <v>0</v>
      </c>
      <c r="J203" s="42">
        <v>0</v>
      </c>
      <c r="K203" s="42">
        <v>0</v>
      </c>
      <c r="L203" s="42">
        <v>0</v>
      </c>
      <c r="M203" s="42">
        <v>0</v>
      </c>
      <c r="P203" s="63"/>
      <c r="Q203" s="39"/>
      <c r="S203" s="63"/>
      <c r="T203" s="39"/>
      <c r="U203" s="39"/>
      <c r="V203" s="39"/>
      <c r="W203" s="39"/>
      <c r="X203" s="39"/>
      <c r="Y203" s="39"/>
      <c r="Z203" s="39"/>
      <c r="AA203" s="39"/>
      <c r="AB203" s="39"/>
    </row>
    <row r="204" spans="1:28" ht="20.100000000000001" customHeight="1" x14ac:dyDescent="0.25">
      <c r="A204" s="41" t="s">
        <v>57</v>
      </c>
      <c r="B204" s="42">
        <v>1</v>
      </c>
      <c r="C204" s="42">
        <v>0</v>
      </c>
      <c r="D204" s="42">
        <v>0</v>
      </c>
      <c r="E204" s="42">
        <v>0</v>
      </c>
      <c r="F204" s="42">
        <v>0</v>
      </c>
      <c r="G204" s="42">
        <v>0</v>
      </c>
      <c r="H204" s="42">
        <v>0</v>
      </c>
      <c r="I204" s="42">
        <v>1</v>
      </c>
      <c r="J204" s="42">
        <v>0</v>
      </c>
      <c r="K204" s="42">
        <v>0</v>
      </c>
      <c r="L204" s="42">
        <v>0</v>
      </c>
      <c r="M204" s="42">
        <v>0</v>
      </c>
      <c r="P204" s="63"/>
      <c r="Q204" s="39"/>
      <c r="S204" s="63"/>
      <c r="T204" s="39"/>
      <c r="U204" s="39"/>
      <c r="V204" s="39"/>
      <c r="W204" s="39"/>
      <c r="X204" s="39"/>
      <c r="Y204" s="39"/>
      <c r="Z204" s="39"/>
      <c r="AA204" s="39"/>
      <c r="AB204" s="39"/>
    </row>
    <row r="205" spans="1:28" ht="20.100000000000001" customHeight="1" x14ac:dyDescent="0.25">
      <c r="A205" s="41" t="s">
        <v>581</v>
      </c>
      <c r="B205" s="42">
        <v>0</v>
      </c>
      <c r="C205" s="42">
        <v>0</v>
      </c>
      <c r="D205" s="42">
        <v>0</v>
      </c>
      <c r="E205" s="42">
        <v>0</v>
      </c>
      <c r="F205" s="42">
        <v>0</v>
      </c>
      <c r="G205" s="42">
        <v>0</v>
      </c>
      <c r="H205" s="42">
        <v>0</v>
      </c>
      <c r="I205" s="42">
        <v>0</v>
      </c>
      <c r="J205" s="42">
        <v>0</v>
      </c>
      <c r="K205" s="42">
        <v>0</v>
      </c>
      <c r="L205" s="42">
        <v>0</v>
      </c>
      <c r="M205" s="42">
        <v>0</v>
      </c>
      <c r="P205" s="63"/>
      <c r="Q205" s="39"/>
      <c r="S205" s="63"/>
      <c r="T205" s="39"/>
      <c r="U205" s="39"/>
      <c r="V205" s="39"/>
      <c r="W205" s="39"/>
      <c r="X205" s="39"/>
      <c r="Y205" s="39"/>
      <c r="Z205" s="39"/>
      <c r="AA205" s="39"/>
      <c r="AB205" s="39"/>
    </row>
    <row r="206" spans="1:28" ht="20.100000000000001" customHeight="1" x14ac:dyDescent="0.25">
      <c r="A206" s="41" t="s">
        <v>275</v>
      </c>
      <c r="B206" s="42">
        <v>0</v>
      </c>
      <c r="C206" s="42">
        <v>0</v>
      </c>
      <c r="D206" s="42">
        <v>0</v>
      </c>
      <c r="E206" s="42">
        <v>0</v>
      </c>
      <c r="F206" s="42">
        <v>0</v>
      </c>
      <c r="G206" s="42">
        <v>0</v>
      </c>
      <c r="H206" s="42">
        <v>0</v>
      </c>
      <c r="I206" s="42">
        <v>0</v>
      </c>
      <c r="J206" s="42">
        <v>0</v>
      </c>
      <c r="K206" s="42">
        <v>0</v>
      </c>
      <c r="L206" s="42">
        <v>0</v>
      </c>
      <c r="M206" s="42">
        <v>0</v>
      </c>
      <c r="P206" s="63"/>
      <c r="S206" s="63"/>
      <c r="T206" s="63"/>
      <c r="U206" s="63"/>
      <c r="V206" s="63"/>
      <c r="W206" s="63"/>
      <c r="X206" s="63"/>
      <c r="Y206" s="63"/>
      <c r="Z206" s="63"/>
      <c r="AA206" s="63"/>
    </row>
    <row r="207" spans="1:28" s="39" customFormat="1" ht="20.100000000000001" customHeight="1" x14ac:dyDescent="0.25">
      <c r="A207" s="41" t="s">
        <v>582</v>
      </c>
      <c r="B207" s="42">
        <v>0</v>
      </c>
      <c r="C207" s="42">
        <v>0</v>
      </c>
      <c r="D207" s="42">
        <v>0</v>
      </c>
      <c r="E207" s="42">
        <v>0</v>
      </c>
      <c r="F207" s="42">
        <v>0</v>
      </c>
      <c r="G207" s="42">
        <v>0</v>
      </c>
      <c r="H207" s="42">
        <v>0</v>
      </c>
      <c r="I207" s="42">
        <v>0</v>
      </c>
      <c r="J207" s="42">
        <v>0</v>
      </c>
      <c r="K207" s="42">
        <v>0</v>
      </c>
      <c r="L207" s="42">
        <v>0</v>
      </c>
      <c r="M207" s="42">
        <v>0</v>
      </c>
      <c r="P207" s="61"/>
    </row>
    <row r="208" spans="1:28" s="39" customFormat="1" ht="20.100000000000001" customHeight="1" x14ac:dyDescent="0.25">
      <c r="A208" s="41" t="s">
        <v>58</v>
      </c>
      <c r="B208" s="42">
        <v>0</v>
      </c>
      <c r="C208" s="42">
        <v>0</v>
      </c>
      <c r="D208" s="42">
        <v>0</v>
      </c>
      <c r="E208" s="42">
        <v>0</v>
      </c>
      <c r="F208" s="42">
        <v>0</v>
      </c>
      <c r="G208" s="42">
        <v>0</v>
      </c>
      <c r="H208" s="42">
        <v>0</v>
      </c>
      <c r="I208" s="42">
        <v>0</v>
      </c>
      <c r="J208" s="42">
        <v>0</v>
      </c>
      <c r="K208" s="42">
        <v>0</v>
      </c>
      <c r="L208" s="42">
        <v>0</v>
      </c>
      <c r="M208" s="42">
        <v>0</v>
      </c>
      <c r="P208" s="61"/>
    </row>
    <row r="209" spans="1:16" s="39" customFormat="1" ht="20.100000000000001" customHeight="1" x14ac:dyDescent="0.25">
      <c r="A209" s="41" t="s">
        <v>59</v>
      </c>
      <c r="B209" s="42">
        <v>0</v>
      </c>
      <c r="C209" s="42">
        <v>0</v>
      </c>
      <c r="D209" s="42">
        <v>0</v>
      </c>
      <c r="E209" s="42">
        <v>0</v>
      </c>
      <c r="F209" s="42">
        <v>0</v>
      </c>
      <c r="G209" s="42">
        <v>0</v>
      </c>
      <c r="H209" s="42">
        <v>0</v>
      </c>
      <c r="I209" s="42">
        <v>0</v>
      </c>
      <c r="J209" s="42">
        <v>0</v>
      </c>
      <c r="K209" s="42">
        <v>0</v>
      </c>
      <c r="L209" s="42">
        <v>0</v>
      </c>
      <c r="M209" s="42">
        <v>0</v>
      </c>
      <c r="N209" s="42"/>
      <c r="O209" s="42"/>
    </row>
    <row r="210" spans="1:16" s="39" customFormat="1" ht="20.100000000000001" customHeight="1" x14ac:dyDescent="0.25">
      <c r="A210" s="41" t="s">
        <v>60</v>
      </c>
      <c r="B210" s="42">
        <v>0</v>
      </c>
      <c r="C210" s="42">
        <v>0</v>
      </c>
      <c r="D210" s="42">
        <v>0</v>
      </c>
      <c r="E210" s="42">
        <v>0</v>
      </c>
      <c r="F210" s="42">
        <v>1</v>
      </c>
      <c r="G210" s="42">
        <v>0</v>
      </c>
      <c r="H210" s="42">
        <v>0</v>
      </c>
      <c r="I210" s="42">
        <v>0</v>
      </c>
      <c r="J210" s="42">
        <v>0</v>
      </c>
      <c r="K210" s="42">
        <v>0</v>
      </c>
      <c r="L210" s="42">
        <v>0</v>
      </c>
      <c r="M210" s="42">
        <v>0</v>
      </c>
      <c r="N210" s="42"/>
      <c r="O210" s="42"/>
    </row>
    <row r="211" spans="1:16" s="39" customFormat="1" ht="20.100000000000001" customHeight="1" x14ac:dyDescent="0.25">
      <c r="A211" s="41" t="s">
        <v>262</v>
      </c>
      <c r="B211" s="42">
        <v>3</v>
      </c>
      <c r="C211" s="42">
        <v>0</v>
      </c>
      <c r="D211" s="42">
        <v>0</v>
      </c>
      <c r="E211" s="42">
        <v>0</v>
      </c>
      <c r="F211" s="42">
        <v>1</v>
      </c>
      <c r="G211" s="42">
        <v>0</v>
      </c>
      <c r="H211" s="42">
        <v>0</v>
      </c>
      <c r="I211" s="42">
        <v>0</v>
      </c>
      <c r="J211" s="42">
        <v>0</v>
      </c>
      <c r="K211" s="42">
        <v>3</v>
      </c>
      <c r="L211" s="42">
        <v>0</v>
      </c>
      <c r="M211" s="42">
        <v>0</v>
      </c>
      <c r="N211" s="42"/>
      <c r="O211" s="42"/>
    </row>
    <row r="212" spans="1:16" s="39" customFormat="1" ht="20.100000000000001" customHeight="1" x14ac:dyDescent="0.25">
      <c r="A212" s="41" t="s">
        <v>61</v>
      </c>
      <c r="B212" s="42">
        <v>0</v>
      </c>
      <c r="C212" s="42">
        <v>0</v>
      </c>
      <c r="D212" s="42">
        <v>0</v>
      </c>
      <c r="E212" s="42">
        <v>0</v>
      </c>
      <c r="F212" s="42">
        <v>0</v>
      </c>
      <c r="G212" s="42">
        <v>0</v>
      </c>
      <c r="H212" s="42">
        <v>0</v>
      </c>
      <c r="I212" s="42">
        <v>0</v>
      </c>
      <c r="J212" s="42">
        <v>0</v>
      </c>
      <c r="K212" s="42">
        <v>0</v>
      </c>
      <c r="L212" s="42">
        <v>0</v>
      </c>
      <c r="M212" s="42">
        <v>0</v>
      </c>
      <c r="N212" s="42"/>
      <c r="O212" s="42"/>
    </row>
    <row r="213" spans="1:16" s="39" customFormat="1" ht="20.100000000000001" customHeight="1" x14ac:dyDescent="0.25">
      <c r="A213" s="41" t="s">
        <v>273</v>
      </c>
      <c r="B213" s="42">
        <v>0</v>
      </c>
      <c r="C213" s="42">
        <v>0</v>
      </c>
      <c r="D213" s="42">
        <v>0</v>
      </c>
      <c r="E213" s="42">
        <v>0</v>
      </c>
      <c r="F213" s="42">
        <v>0</v>
      </c>
      <c r="G213" s="42">
        <v>0</v>
      </c>
      <c r="H213" s="42">
        <v>0</v>
      </c>
      <c r="I213" s="42">
        <v>0</v>
      </c>
      <c r="J213" s="42">
        <v>0</v>
      </c>
      <c r="K213" s="42">
        <v>0</v>
      </c>
      <c r="L213" s="42">
        <v>0</v>
      </c>
      <c r="M213" s="42">
        <v>0</v>
      </c>
      <c r="N213" s="42"/>
      <c r="O213" s="42"/>
    </row>
    <row r="214" spans="1:16" s="39" customFormat="1" ht="20.100000000000001" customHeight="1" x14ac:dyDescent="0.25">
      <c r="A214" s="41" t="s">
        <v>62</v>
      </c>
      <c r="B214" s="42">
        <v>0</v>
      </c>
      <c r="C214" s="42">
        <v>0</v>
      </c>
      <c r="D214" s="42">
        <v>0</v>
      </c>
      <c r="E214" s="42">
        <v>0</v>
      </c>
      <c r="F214" s="42">
        <v>0</v>
      </c>
      <c r="G214" s="42">
        <v>0</v>
      </c>
      <c r="H214" s="42">
        <v>0</v>
      </c>
      <c r="I214" s="42">
        <v>0</v>
      </c>
      <c r="J214" s="42">
        <v>0</v>
      </c>
      <c r="K214" s="42">
        <v>0</v>
      </c>
      <c r="L214" s="42">
        <v>0</v>
      </c>
      <c r="M214" s="42">
        <v>0</v>
      </c>
      <c r="N214" s="42"/>
      <c r="O214" s="42"/>
    </row>
    <row r="215" spans="1:16" s="39" customFormat="1" ht="20.100000000000001" customHeight="1" x14ac:dyDescent="0.25">
      <c r="A215" s="41" t="s">
        <v>274</v>
      </c>
      <c r="B215" s="42">
        <v>0</v>
      </c>
      <c r="C215" s="42">
        <v>0</v>
      </c>
      <c r="D215" s="42">
        <v>0</v>
      </c>
      <c r="E215" s="42">
        <v>0</v>
      </c>
      <c r="F215" s="42">
        <v>0</v>
      </c>
      <c r="G215" s="42">
        <v>0</v>
      </c>
      <c r="H215" s="42">
        <v>0</v>
      </c>
      <c r="I215" s="42">
        <v>0</v>
      </c>
      <c r="J215" s="42">
        <v>0</v>
      </c>
      <c r="K215" s="42">
        <v>0</v>
      </c>
      <c r="L215" s="42">
        <v>0</v>
      </c>
      <c r="M215" s="42">
        <v>0</v>
      </c>
      <c r="N215" s="42"/>
      <c r="O215" s="42"/>
    </row>
    <row r="216" spans="1:16" s="39" customFormat="1" ht="20.100000000000001" customHeight="1" x14ac:dyDescent="0.25">
      <c r="A216" s="41" t="s">
        <v>63</v>
      </c>
      <c r="B216" s="42">
        <v>0</v>
      </c>
      <c r="C216" s="42">
        <v>0</v>
      </c>
      <c r="D216" s="42">
        <v>0</v>
      </c>
      <c r="E216" s="42">
        <v>0</v>
      </c>
      <c r="F216" s="42">
        <v>0</v>
      </c>
      <c r="G216" s="42">
        <v>0</v>
      </c>
      <c r="H216" s="42">
        <v>0</v>
      </c>
      <c r="I216" s="42">
        <v>0</v>
      </c>
      <c r="J216" s="42">
        <v>0</v>
      </c>
      <c r="K216" s="42">
        <v>0</v>
      </c>
      <c r="L216" s="42">
        <v>0</v>
      </c>
      <c r="M216" s="42">
        <v>0</v>
      </c>
      <c r="N216" s="42"/>
      <c r="O216" s="42"/>
    </row>
    <row r="217" spans="1:16" s="39" customFormat="1" ht="20.100000000000001" customHeight="1" x14ac:dyDescent="0.25">
      <c r="A217" s="41" t="s">
        <v>64</v>
      </c>
      <c r="B217" s="42">
        <v>2</v>
      </c>
      <c r="C217" s="42">
        <v>0</v>
      </c>
      <c r="D217" s="42">
        <v>0</v>
      </c>
      <c r="E217" s="42">
        <v>0</v>
      </c>
      <c r="F217" s="42">
        <v>0</v>
      </c>
      <c r="G217" s="42">
        <v>0</v>
      </c>
      <c r="H217" s="42">
        <v>0</v>
      </c>
      <c r="I217" s="42">
        <v>0</v>
      </c>
      <c r="J217" s="42">
        <v>0</v>
      </c>
      <c r="K217" s="42">
        <v>0</v>
      </c>
      <c r="L217" s="42">
        <v>0</v>
      </c>
      <c r="M217" s="42">
        <v>0</v>
      </c>
      <c r="N217" s="42"/>
      <c r="O217" s="42"/>
    </row>
    <row r="218" spans="1:16" s="39" customFormat="1" ht="20.100000000000001" customHeight="1" x14ac:dyDescent="0.25">
      <c r="A218" s="41" t="s">
        <v>261</v>
      </c>
      <c r="B218" s="42">
        <v>0</v>
      </c>
      <c r="C218" s="42">
        <v>0</v>
      </c>
      <c r="D218" s="42">
        <v>0</v>
      </c>
      <c r="E218" s="42">
        <v>0</v>
      </c>
      <c r="F218" s="42">
        <v>0</v>
      </c>
      <c r="G218" s="42">
        <v>0</v>
      </c>
      <c r="H218" s="42">
        <v>0</v>
      </c>
      <c r="I218" s="42">
        <v>0</v>
      </c>
      <c r="J218" s="42">
        <v>0</v>
      </c>
      <c r="K218" s="42">
        <v>0</v>
      </c>
      <c r="L218" s="42">
        <v>0</v>
      </c>
      <c r="M218" s="42">
        <v>0</v>
      </c>
      <c r="N218" s="42"/>
      <c r="O218" s="42"/>
    </row>
    <row r="219" spans="1:16" s="39" customFormat="1" ht="20.100000000000001" customHeight="1" x14ac:dyDescent="0.25">
      <c r="A219" s="41" t="s">
        <v>583</v>
      </c>
      <c r="B219" s="42">
        <v>0</v>
      </c>
      <c r="C219" s="42">
        <v>0</v>
      </c>
      <c r="D219" s="42">
        <v>0</v>
      </c>
      <c r="E219" s="42">
        <v>0</v>
      </c>
      <c r="F219" s="42">
        <v>0</v>
      </c>
      <c r="G219" s="42">
        <v>0</v>
      </c>
      <c r="H219" s="42">
        <v>0</v>
      </c>
      <c r="I219" s="42">
        <v>0</v>
      </c>
      <c r="J219" s="42">
        <v>0</v>
      </c>
      <c r="K219" s="42">
        <v>0</v>
      </c>
      <c r="L219" s="42">
        <v>0</v>
      </c>
      <c r="M219" s="42">
        <v>0</v>
      </c>
      <c r="N219" s="42"/>
      <c r="O219" s="42"/>
    </row>
    <row r="220" spans="1:16" s="39" customFormat="1" ht="20.100000000000001" customHeight="1" x14ac:dyDescent="0.25">
      <c r="A220" s="41" t="s">
        <v>65</v>
      </c>
      <c r="B220" s="42">
        <v>0</v>
      </c>
      <c r="C220" s="42">
        <v>0</v>
      </c>
      <c r="D220" s="42">
        <v>0</v>
      </c>
      <c r="E220" s="42">
        <v>0</v>
      </c>
      <c r="F220" s="42">
        <v>0</v>
      </c>
      <c r="G220" s="42">
        <v>0</v>
      </c>
      <c r="H220" s="42">
        <v>0</v>
      </c>
      <c r="I220" s="42">
        <v>0</v>
      </c>
      <c r="J220" s="42">
        <v>0</v>
      </c>
      <c r="K220" s="42">
        <v>0</v>
      </c>
      <c r="L220" s="42">
        <v>0</v>
      </c>
      <c r="M220" s="42">
        <v>0</v>
      </c>
      <c r="N220" s="42"/>
      <c r="O220" s="42"/>
    </row>
    <row r="221" spans="1:16" ht="20.100000000000001" customHeight="1" x14ac:dyDescent="0.25">
      <c r="A221" s="352" t="s">
        <v>257</v>
      </c>
      <c r="B221" s="40">
        <v>0</v>
      </c>
      <c r="C221" s="40">
        <v>0</v>
      </c>
      <c r="D221" s="40">
        <v>0</v>
      </c>
      <c r="E221" s="40">
        <v>0</v>
      </c>
      <c r="F221" s="40">
        <v>0</v>
      </c>
      <c r="G221" s="40">
        <v>0</v>
      </c>
      <c r="H221" s="40">
        <v>0</v>
      </c>
      <c r="I221" s="40">
        <v>0</v>
      </c>
      <c r="J221" s="40">
        <v>0</v>
      </c>
      <c r="K221" s="40">
        <v>0</v>
      </c>
      <c r="L221" s="40">
        <v>0</v>
      </c>
      <c r="M221" s="40">
        <v>0</v>
      </c>
      <c r="P221" s="63"/>
    </row>
    <row r="222" spans="1:16" ht="20.100000000000001" customHeight="1" x14ac:dyDescent="0.25">
      <c r="A222" s="41" t="s">
        <v>66</v>
      </c>
      <c r="B222" s="44">
        <v>0</v>
      </c>
      <c r="C222" s="44">
        <v>0</v>
      </c>
      <c r="D222" s="44">
        <v>0</v>
      </c>
      <c r="E222" s="44">
        <v>0</v>
      </c>
      <c r="F222" s="44">
        <v>0</v>
      </c>
      <c r="G222" s="44">
        <v>0</v>
      </c>
      <c r="H222" s="44">
        <v>0</v>
      </c>
      <c r="I222" s="44">
        <v>0</v>
      </c>
      <c r="J222" s="44">
        <v>0</v>
      </c>
      <c r="K222" s="44">
        <v>0</v>
      </c>
      <c r="L222" s="44">
        <v>0</v>
      </c>
      <c r="M222" s="44">
        <v>0</v>
      </c>
    </row>
    <row r="223" spans="1:16" ht="20.100000000000001" customHeight="1" x14ac:dyDescent="0.25">
      <c r="A223" s="41" t="s">
        <v>67</v>
      </c>
      <c r="B223" s="44">
        <v>0</v>
      </c>
      <c r="C223" s="44">
        <v>0</v>
      </c>
      <c r="D223" s="44">
        <v>0</v>
      </c>
      <c r="E223" s="44">
        <v>0</v>
      </c>
      <c r="F223" s="44">
        <v>0</v>
      </c>
      <c r="G223" s="44">
        <v>0</v>
      </c>
      <c r="H223" s="44">
        <v>0</v>
      </c>
      <c r="I223" s="44">
        <v>0</v>
      </c>
      <c r="J223" s="44">
        <v>0</v>
      </c>
      <c r="K223" s="44">
        <v>0</v>
      </c>
      <c r="L223" s="44">
        <v>0</v>
      </c>
      <c r="M223" s="44">
        <v>0</v>
      </c>
    </row>
    <row r="224" spans="1:16" ht="20.100000000000001" customHeight="1" x14ac:dyDescent="0.25">
      <c r="A224" s="41" t="s">
        <v>68</v>
      </c>
      <c r="B224" s="44">
        <v>0</v>
      </c>
      <c r="C224" s="44">
        <v>0</v>
      </c>
      <c r="D224" s="44">
        <v>0</v>
      </c>
      <c r="E224" s="44">
        <v>0</v>
      </c>
      <c r="F224" s="44">
        <v>0</v>
      </c>
      <c r="G224" s="44">
        <v>0</v>
      </c>
      <c r="H224" s="44">
        <v>0</v>
      </c>
      <c r="I224" s="44">
        <v>0</v>
      </c>
      <c r="J224" s="44">
        <v>0</v>
      </c>
      <c r="K224" s="44">
        <v>0</v>
      </c>
      <c r="L224" s="44">
        <v>0</v>
      </c>
      <c r="M224" s="44">
        <v>0</v>
      </c>
    </row>
    <row r="225" spans="1:15" s="39" customFormat="1" ht="20.100000000000001" customHeight="1" thickBot="1" x14ac:dyDescent="0.3">
      <c r="A225" s="353" t="s">
        <v>591</v>
      </c>
      <c r="B225" s="46">
        <v>0</v>
      </c>
      <c r="C225" s="46">
        <v>0</v>
      </c>
      <c r="D225" s="46">
        <v>0</v>
      </c>
      <c r="E225" s="46">
        <v>0</v>
      </c>
      <c r="F225" s="46">
        <v>0</v>
      </c>
      <c r="G225" s="46">
        <v>0</v>
      </c>
      <c r="H225" s="46">
        <v>0</v>
      </c>
      <c r="I225" s="46">
        <v>0</v>
      </c>
      <c r="J225" s="46">
        <v>0</v>
      </c>
      <c r="K225" s="46">
        <v>0</v>
      </c>
      <c r="L225" s="46">
        <v>0</v>
      </c>
      <c r="M225" s="46">
        <v>0</v>
      </c>
    </row>
    <row r="226" spans="1:15" s="48" customFormat="1" ht="15.95" customHeight="1" x14ac:dyDescent="0.25">
      <c r="A226" s="47" t="s">
        <v>588</v>
      </c>
      <c r="B226" s="47"/>
      <c r="C226" s="47"/>
      <c r="N226" s="65"/>
      <c r="O226" s="65"/>
    </row>
    <row r="227" spans="1:15" ht="20.100000000000001" customHeight="1" x14ac:dyDescent="0.25">
      <c r="N227" s="40"/>
      <c r="O227" s="40"/>
    </row>
    <row r="228" spans="1:15" ht="20.100000000000001" customHeight="1" x14ac:dyDescent="0.25">
      <c r="O228" s="66"/>
    </row>
  </sheetData>
  <mergeCells count="16">
    <mergeCell ref="A139:A141"/>
    <mergeCell ref="B139:O139"/>
    <mergeCell ref="B140:C140"/>
    <mergeCell ref="A184:A186"/>
    <mergeCell ref="B184:M184"/>
    <mergeCell ref="B185:C185"/>
    <mergeCell ref="F185:G185"/>
    <mergeCell ref="J185:K185"/>
    <mergeCell ref="A3:A5"/>
    <mergeCell ref="B3:O3"/>
    <mergeCell ref="B4:C4"/>
    <mergeCell ref="A71:A73"/>
    <mergeCell ref="B71:M71"/>
    <mergeCell ref="B72:C72"/>
    <mergeCell ref="F72:G72"/>
    <mergeCell ref="J72:K72"/>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68" max="16383" man="1"/>
    <brk id="136" max="16383" man="1"/>
    <brk id="181"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28"/>
  <sheetViews>
    <sheetView showGridLines="0" zoomScaleNormal="100" zoomScaleSheetLayoutView="25" workbookViewId="0"/>
  </sheetViews>
  <sheetFormatPr defaultColWidth="11.42578125" defaultRowHeight="20.100000000000001" customHeight="1" x14ac:dyDescent="0.25"/>
  <cols>
    <col min="1" max="1" width="36.7109375" style="41" customWidth="1"/>
    <col min="2" max="3" width="10.28515625" style="41" customWidth="1"/>
    <col min="4" max="4" width="9" style="41" customWidth="1"/>
    <col min="5" max="5" width="10" style="41" customWidth="1"/>
    <col min="6" max="13" width="9" style="41" customWidth="1"/>
    <col min="14" max="14" width="10.5703125" style="41" customWidth="1"/>
    <col min="15" max="15" width="10.5703125" style="41" bestFit="1" customWidth="1"/>
    <col min="16" max="16" width="11.7109375" style="41" customWidth="1"/>
    <col min="17" max="16384" width="11.42578125" style="41"/>
  </cols>
  <sheetData>
    <row r="1" spans="1:17" s="27" customFormat="1" ht="24.95" customHeight="1" x14ac:dyDescent="0.25">
      <c r="A1" s="347" t="s">
        <v>116</v>
      </c>
      <c r="B1" s="347"/>
      <c r="C1" s="347"/>
      <c r="D1" s="347"/>
      <c r="E1" s="347"/>
      <c r="F1" s="347"/>
      <c r="G1" s="347"/>
    </row>
    <row r="2" spans="1:17" s="55" customFormat="1" ht="24.95" customHeight="1" thickBot="1" x14ac:dyDescent="0.25">
      <c r="A2" s="28" t="s">
        <v>548</v>
      </c>
      <c r="B2" s="53"/>
      <c r="C2" s="53"/>
      <c r="D2" s="53"/>
      <c r="E2" s="53"/>
      <c r="F2" s="53"/>
      <c r="G2" s="53"/>
      <c r="H2" s="53"/>
      <c r="I2" s="53"/>
      <c r="J2" s="53"/>
      <c r="K2" s="53"/>
      <c r="L2" s="53"/>
      <c r="M2" s="53"/>
      <c r="N2" s="53"/>
      <c r="O2" s="336" t="s">
        <v>586</v>
      </c>
      <c r="P2" s="54"/>
    </row>
    <row r="3" spans="1:17" s="39" customFormat="1" ht="20.100000000000001" customHeight="1" x14ac:dyDescent="0.25">
      <c r="A3" s="1023" t="s">
        <v>8</v>
      </c>
      <c r="B3" s="1019" t="s">
        <v>85</v>
      </c>
      <c r="C3" s="1020"/>
      <c r="D3" s="1020"/>
      <c r="E3" s="1020"/>
      <c r="F3" s="1020"/>
      <c r="G3" s="1020"/>
      <c r="H3" s="1020"/>
      <c r="I3" s="1020"/>
      <c r="J3" s="1020"/>
      <c r="K3" s="1020"/>
      <c r="L3" s="1020"/>
      <c r="M3" s="1020"/>
      <c r="N3" s="1020"/>
      <c r="O3" s="1020"/>
      <c r="P3" s="56"/>
    </row>
    <row r="4" spans="1:17" ht="20.100000000000001" customHeight="1" x14ac:dyDescent="0.25">
      <c r="A4" s="1024"/>
      <c r="B4" s="1021" t="s">
        <v>10</v>
      </c>
      <c r="C4" s="1021"/>
      <c r="D4" s="32" t="s">
        <v>69</v>
      </c>
      <c r="E4" s="32"/>
      <c r="F4" s="32" t="s">
        <v>70</v>
      </c>
      <c r="G4" s="32"/>
      <c r="H4" s="32" t="s">
        <v>71</v>
      </c>
      <c r="I4" s="32"/>
      <c r="J4" s="32" t="s">
        <v>72</v>
      </c>
      <c r="K4" s="32"/>
      <c r="L4" s="32" t="s">
        <v>73</v>
      </c>
      <c r="M4" s="32"/>
      <c r="N4" s="32" t="s">
        <v>74</v>
      </c>
      <c r="O4" s="57"/>
      <c r="P4" s="58"/>
    </row>
    <row r="5" spans="1:17" ht="20.100000000000001" customHeight="1" x14ac:dyDescent="0.25">
      <c r="A5" s="1025"/>
      <c r="B5" s="59">
        <v>2015</v>
      </c>
      <c r="C5" s="59">
        <v>2016</v>
      </c>
      <c r="D5" s="59">
        <v>2015</v>
      </c>
      <c r="E5" s="59">
        <v>2016</v>
      </c>
      <c r="F5" s="334">
        <v>2015</v>
      </c>
      <c r="G5" s="334">
        <v>2016</v>
      </c>
      <c r="H5" s="334">
        <v>2015</v>
      </c>
      <c r="I5" s="334">
        <v>2016</v>
      </c>
      <c r="J5" s="334">
        <v>2015</v>
      </c>
      <c r="K5" s="334">
        <v>2016</v>
      </c>
      <c r="L5" s="334">
        <v>2015</v>
      </c>
      <c r="M5" s="334">
        <v>2016</v>
      </c>
      <c r="N5" s="334">
        <v>2015</v>
      </c>
      <c r="O5" s="335">
        <v>2016</v>
      </c>
      <c r="P5" s="58"/>
    </row>
    <row r="6" spans="1:17" ht="20.100000000000001" customHeight="1" x14ac:dyDescent="0.25">
      <c r="A6" s="36" t="s">
        <v>10</v>
      </c>
      <c r="B6" s="37">
        <v>1966</v>
      </c>
      <c r="C6" s="37">
        <v>6638</v>
      </c>
      <c r="D6" s="37">
        <v>302</v>
      </c>
      <c r="E6" s="37">
        <v>690</v>
      </c>
      <c r="F6" s="37">
        <v>66</v>
      </c>
      <c r="G6" s="37">
        <v>338</v>
      </c>
      <c r="H6" s="37">
        <v>10</v>
      </c>
      <c r="I6" s="37">
        <v>500</v>
      </c>
      <c r="J6" s="37">
        <v>12</v>
      </c>
      <c r="K6" s="37">
        <v>516</v>
      </c>
      <c r="L6" s="37">
        <v>8</v>
      </c>
      <c r="M6" s="37">
        <v>418</v>
      </c>
      <c r="N6" s="37">
        <v>82</v>
      </c>
      <c r="O6" s="37">
        <v>560</v>
      </c>
    </row>
    <row r="7" spans="1:17" s="39" customFormat="1" ht="20.100000000000001" customHeight="1" x14ac:dyDescent="0.25">
      <c r="A7" s="352" t="s">
        <v>260</v>
      </c>
      <c r="B7" s="40">
        <v>1</v>
      </c>
      <c r="C7" s="40">
        <v>1</v>
      </c>
      <c r="D7" s="40">
        <v>0</v>
      </c>
      <c r="E7" s="40">
        <v>0</v>
      </c>
      <c r="F7" s="40">
        <v>0</v>
      </c>
      <c r="G7" s="40">
        <v>0</v>
      </c>
      <c r="H7" s="40">
        <v>0</v>
      </c>
      <c r="I7" s="40">
        <v>0</v>
      </c>
      <c r="J7" s="40">
        <v>0</v>
      </c>
      <c r="K7" s="40">
        <v>0</v>
      </c>
      <c r="L7" s="40">
        <v>0</v>
      </c>
      <c r="M7" s="40">
        <v>0</v>
      </c>
      <c r="N7" s="40">
        <v>0</v>
      </c>
      <c r="O7" s="40">
        <v>0</v>
      </c>
    </row>
    <row r="8" spans="1:17" ht="20.100000000000001" customHeight="1" x14ac:dyDescent="0.25">
      <c r="A8" s="41" t="s">
        <v>17</v>
      </c>
      <c r="B8" s="42">
        <v>1</v>
      </c>
      <c r="C8" s="42">
        <v>0</v>
      </c>
      <c r="D8" s="42">
        <v>0</v>
      </c>
      <c r="E8" s="42">
        <v>0</v>
      </c>
      <c r="F8" s="42">
        <v>0</v>
      </c>
      <c r="G8" s="42">
        <v>0</v>
      </c>
      <c r="H8" s="42">
        <v>0</v>
      </c>
      <c r="I8" s="42">
        <v>0</v>
      </c>
      <c r="J8" s="42">
        <v>0</v>
      </c>
      <c r="K8" s="42">
        <v>0</v>
      </c>
      <c r="L8" s="42">
        <v>0</v>
      </c>
      <c r="M8" s="42">
        <v>0</v>
      </c>
      <c r="N8" s="42">
        <v>0</v>
      </c>
      <c r="O8" s="42">
        <v>0</v>
      </c>
    </row>
    <row r="9" spans="1:17" ht="20.100000000000001" customHeight="1" x14ac:dyDescent="0.25">
      <c r="A9" s="41" t="s">
        <v>18</v>
      </c>
      <c r="B9" s="42">
        <v>0</v>
      </c>
      <c r="C9" s="42">
        <v>0</v>
      </c>
      <c r="D9" s="42">
        <v>0</v>
      </c>
      <c r="E9" s="42">
        <v>0</v>
      </c>
      <c r="F9" s="42">
        <v>0</v>
      </c>
      <c r="G9" s="42">
        <v>0</v>
      </c>
      <c r="H9" s="42">
        <v>0</v>
      </c>
      <c r="I9" s="42">
        <v>0</v>
      </c>
      <c r="J9" s="42">
        <v>0</v>
      </c>
      <c r="K9" s="42">
        <v>0</v>
      </c>
      <c r="L9" s="42">
        <v>0</v>
      </c>
      <c r="M9" s="42">
        <v>0</v>
      </c>
      <c r="N9" s="42">
        <v>0</v>
      </c>
      <c r="O9" s="42">
        <v>0</v>
      </c>
    </row>
    <row r="10" spans="1:17" ht="20.100000000000001" customHeight="1" x14ac:dyDescent="0.25">
      <c r="A10" s="41" t="s">
        <v>19</v>
      </c>
      <c r="B10" s="42">
        <v>0</v>
      </c>
      <c r="C10" s="42">
        <v>0</v>
      </c>
      <c r="D10" s="42">
        <v>0</v>
      </c>
      <c r="E10" s="42">
        <v>0</v>
      </c>
      <c r="F10" s="42">
        <v>0</v>
      </c>
      <c r="G10" s="42">
        <v>0</v>
      </c>
      <c r="H10" s="42">
        <v>0</v>
      </c>
      <c r="I10" s="42">
        <v>0</v>
      </c>
      <c r="J10" s="42">
        <v>0</v>
      </c>
      <c r="K10" s="42">
        <v>0</v>
      </c>
      <c r="L10" s="42">
        <v>0</v>
      </c>
      <c r="M10" s="42">
        <v>0</v>
      </c>
      <c r="N10" s="42">
        <v>0</v>
      </c>
      <c r="O10" s="42">
        <v>0</v>
      </c>
    </row>
    <row r="11" spans="1:17" ht="20.100000000000001" customHeight="1" x14ac:dyDescent="0.25">
      <c r="A11" s="41" t="s">
        <v>559</v>
      </c>
      <c r="B11" s="42">
        <v>0</v>
      </c>
      <c r="C11" s="42">
        <v>0</v>
      </c>
      <c r="D11" s="42">
        <v>0</v>
      </c>
      <c r="E11" s="42">
        <v>0</v>
      </c>
      <c r="F11" s="42">
        <v>0</v>
      </c>
      <c r="G11" s="42">
        <v>0</v>
      </c>
      <c r="H11" s="42">
        <v>0</v>
      </c>
      <c r="I11" s="42">
        <v>0</v>
      </c>
      <c r="J11" s="42">
        <v>0</v>
      </c>
      <c r="K11" s="42">
        <v>0</v>
      </c>
      <c r="L11" s="42">
        <v>0</v>
      </c>
      <c r="M11" s="42">
        <v>0</v>
      </c>
      <c r="N11" s="42">
        <v>0</v>
      </c>
      <c r="O11" s="42">
        <v>0</v>
      </c>
    </row>
    <row r="12" spans="1:17" ht="20.100000000000001" customHeight="1" x14ac:dyDescent="0.25">
      <c r="A12" s="41" t="s">
        <v>560</v>
      </c>
      <c r="B12" s="42">
        <v>0</v>
      </c>
      <c r="C12" s="42">
        <v>0</v>
      </c>
      <c r="D12" s="42">
        <v>0</v>
      </c>
      <c r="E12" s="42">
        <v>0</v>
      </c>
      <c r="F12" s="42">
        <v>0</v>
      </c>
      <c r="G12" s="42">
        <v>0</v>
      </c>
      <c r="H12" s="42">
        <v>0</v>
      </c>
      <c r="I12" s="42">
        <v>0</v>
      </c>
      <c r="J12" s="42">
        <v>0</v>
      </c>
      <c r="K12" s="42">
        <v>0</v>
      </c>
      <c r="L12" s="42">
        <v>0</v>
      </c>
      <c r="M12" s="42">
        <v>0</v>
      </c>
      <c r="N12" s="42">
        <v>0</v>
      </c>
      <c r="O12" s="42">
        <v>0</v>
      </c>
    </row>
    <row r="13" spans="1:17" ht="20.100000000000001" customHeight="1" x14ac:dyDescent="0.25">
      <c r="A13" s="41" t="s">
        <v>561</v>
      </c>
      <c r="B13" s="42">
        <v>0</v>
      </c>
      <c r="C13" s="42">
        <v>1</v>
      </c>
      <c r="D13" s="42">
        <v>0</v>
      </c>
      <c r="E13" s="42">
        <v>0</v>
      </c>
      <c r="F13" s="42">
        <v>0</v>
      </c>
      <c r="G13" s="42">
        <v>0</v>
      </c>
      <c r="H13" s="42">
        <v>0</v>
      </c>
      <c r="I13" s="42">
        <v>0</v>
      </c>
      <c r="J13" s="42">
        <v>0</v>
      </c>
      <c r="K13" s="42">
        <v>0</v>
      </c>
      <c r="L13" s="42">
        <v>0</v>
      </c>
      <c r="M13" s="42">
        <v>0</v>
      </c>
      <c r="N13" s="42">
        <v>0</v>
      </c>
      <c r="O13" s="42">
        <v>0</v>
      </c>
    </row>
    <row r="14" spans="1:17" ht="20.100000000000001" customHeight="1" x14ac:dyDescent="0.25">
      <c r="A14" s="41" t="s">
        <v>562</v>
      </c>
      <c r="B14" s="42">
        <v>0</v>
      </c>
      <c r="C14" s="42">
        <v>0</v>
      </c>
      <c r="D14" s="42">
        <v>0</v>
      </c>
      <c r="E14" s="42">
        <v>0</v>
      </c>
      <c r="F14" s="42">
        <v>0</v>
      </c>
      <c r="G14" s="42">
        <v>0</v>
      </c>
      <c r="H14" s="42">
        <v>0</v>
      </c>
      <c r="I14" s="42">
        <v>0</v>
      </c>
      <c r="J14" s="42">
        <v>0</v>
      </c>
      <c r="K14" s="42">
        <v>0</v>
      </c>
      <c r="L14" s="42">
        <v>0</v>
      </c>
      <c r="M14" s="42">
        <v>0</v>
      </c>
      <c r="N14" s="42">
        <v>0</v>
      </c>
      <c r="O14" s="42">
        <v>0</v>
      </c>
      <c r="Q14" s="41" t="s">
        <v>1</v>
      </c>
    </row>
    <row r="15" spans="1:17" ht="20.100000000000001" customHeight="1" x14ac:dyDescent="0.25">
      <c r="A15" s="41" t="s">
        <v>20</v>
      </c>
      <c r="B15" s="42">
        <v>0</v>
      </c>
      <c r="C15" s="42">
        <v>0</v>
      </c>
      <c r="D15" s="42">
        <v>0</v>
      </c>
      <c r="E15" s="42">
        <v>0</v>
      </c>
      <c r="F15" s="42">
        <v>0</v>
      </c>
      <c r="G15" s="42">
        <v>0</v>
      </c>
      <c r="H15" s="42">
        <v>0</v>
      </c>
      <c r="I15" s="42">
        <v>0</v>
      </c>
      <c r="J15" s="42">
        <v>0</v>
      </c>
      <c r="K15" s="42">
        <v>0</v>
      </c>
      <c r="L15" s="42">
        <v>0</v>
      </c>
      <c r="M15" s="42">
        <v>0</v>
      </c>
      <c r="N15" s="42">
        <v>0</v>
      </c>
      <c r="O15" s="42">
        <v>0</v>
      </c>
    </row>
    <row r="16" spans="1:17" ht="20.100000000000001" customHeight="1" x14ac:dyDescent="0.25">
      <c r="A16" s="41" t="s">
        <v>563</v>
      </c>
      <c r="B16" s="42">
        <v>0</v>
      </c>
      <c r="C16" s="42">
        <v>0</v>
      </c>
      <c r="D16" s="42">
        <v>0</v>
      </c>
      <c r="E16" s="42">
        <v>0</v>
      </c>
      <c r="F16" s="42">
        <v>0</v>
      </c>
      <c r="G16" s="42">
        <v>0</v>
      </c>
      <c r="H16" s="42">
        <v>0</v>
      </c>
      <c r="I16" s="42">
        <v>0</v>
      </c>
      <c r="J16" s="42">
        <v>0</v>
      </c>
      <c r="K16" s="42">
        <v>0</v>
      </c>
      <c r="L16" s="42">
        <v>0</v>
      </c>
      <c r="M16" s="42">
        <v>0</v>
      </c>
      <c r="N16" s="42">
        <v>0</v>
      </c>
      <c r="O16" s="42">
        <v>0</v>
      </c>
    </row>
    <row r="17" spans="1:15" ht="20.100000000000001" customHeight="1" x14ac:dyDescent="0.25">
      <c r="A17" s="41" t="s">
        <v>564</v>
      </c>
      <c r="B17" s="42">
        <v>0</v>
      </c>
      <c r="C17" s="42">
        <v>0</v>
      </c>
      <c r="D17" s="42">
        <v>0</v>
      </c>
      <c r="E17" s="42">
        <v>0</v>
      </c>
      <c r="F17" s="42">
        <v>0</v>
      </c>
      <c r="G17" s="42">
        <v>0</v>
      </c>
      <c r="H17" s="42">
        <v>0</v>
      </c>
      <c r="I17" s="42">
        <v>0</v>
      </c>
      <c r="J17" s="42">
        <v>0</v>
      </c>
      <c r="K17" s="42">
        <v>0</v>
      </c>
      <c r="L17" s="42">
        <v>0</v>
      </c>
      <c r="M17" s="42">
        <v>0</v>
      </c>
      <c r="N17" s="42">
        <v>0</v>
      </c>
      <c r="O17" s="42">
        <v>0</v>
      </c>
    </row>
    <row r="18" spans="1:15" ht="20.100000000000001" customHeight="1" x14ac:dyDescent="0.25">
      <c r="A18" s="41" t="s">
        <v>21</v>
      </c>
      <c r="B18" s="42">
        <v>0</v>
      </c>
      <c r="C18" s="42">
        <v>0</v>
      </c>
      <c r="D18" s="42">
        <v>0</v>
      </c>
      <c r="E18" s="42">
        <v>0</v>
      </c>
      <c r="F18" s="42">
        <v>0</v>
      </c>
      <c r="G18" s="42">
        <v>0</v>
      </c>
      <c r="H18" s="42">
        <v>0</v>
      </c>
      <c r="I18" s="42">
        <v>0</v>
      </c>
      <c r="J18" s="42">
        <v>0</v>
      </c>
      <c r="K18" s="42">
        <v>0</v>
      </c>
      <c r="L18" s="42">
        <v>0</v>
      </c>
      <c r="M18" s="42">
        <v>0</v>
      </c>
      <c r="N18" s="42">
        <v>0</v>
      </c>
      <c r="O18" s="42">
        <v>0</v>
      </c>
    </row>
    <row r="19" spans="1:15" s="39" customFormat="1" ht="20.100000000000001" customHeight="1" x14ac:dyDescent="0.25">
      <c r="A19" s="352" t="s">
        <v>589</v>
      </c>
      <c r="B19" s="40">
        <v>4</v>
      </c>
      <c r="C19" s="40">
        <v>7</v>
      </c>
      <c r="D19" s="40">
        <v>0</v>
      </c>
      <c r="E19" s="40">
        <v>1</v>
      </c>
      <c r="F19" s="40">
        <v>0</v>
      </c>
      <c r="G19" s="40">
        <v>0</v>
      </c>
      <c r="H19" s="40">
        <v>0</v>
      </c>
      <c r="I19" s="40">
        <v>0</v>
      </c>
      <c r="J19" s="40">
        <v>0</v>
      </c>
      <c r="K19" s="40">
        <v>1</v>
      </c>
      <c r="L19" s="40">
        <v>0</v>
      </c>
      <c r="M19" s="40">
        <v>0</v>
      </c>
      <c r="N19" s="40">
        <v>0</v>
      </c>
      <c r="O19" s="40">
        <v>1</v>
      </c>
    </row>
    <row r="20" spans="1:15" ht="20.100000000000001" customHeight="1" x14ac:dyDescent="0.25">
      <c r="A20" s="41" t="s">
        <v>22</v>
      </c>
      <c r="B20" s="42">
        <v>0</v>
      </c>
      <c r="C20" s="42">
        <v>1</v>
      </c>
      <c r="D20" s="42">
        <v>0</v>
      </c>
      <c r="E20" s="42">
        <v>0</v>
      </c>
      <c r="F20" s="42">
        <v>0</v>
      </c>
      <c r="G20" s="42">
        <v>0</v>
      </c>
      <c r="H20" s="42">
        <v>0</v>
      </c>
      <c r="I20" s="42">
        <v>0</v>
      </c>
      <c r="J20" s="42">
        <v>0</v>
      </c>
      <c r="K20" s="42">
        <v>0</v>
      </c>
      <c r="L20" s="42">
        <v>0</v>
      </c>
      <c r="M20" s="42">
        <v>0</v>
      </c>
      <c r="N20" s="42">
        <v>0</v>
      </c>
      <c r="O20" s="42">
        <v>0</v>
      </c>
    </row>
    <row r="21" spans="1:15" ht="20.100000000000001" customHeight="1" x14ac:dyDescent="0.25">
      <c r="A21" s="41" t="s">
        <v>23</v>
      </c>
      <c r="B21" s="42">
        <v>1</v>
      </c>
      <c r="C21" s="42">
        <v>2</v>
      </c>
      <c r="D21" s="42">
        <v>0</v>
      </c>
      <c r="E21" s="42">
        <v>0</v>
      </c>
      <c r="F21" s="42">
        <v>0</v>
      </c>
      <c r="G21" s="42">
        <v>0</v>
      </c>
      <c r="H21" s="42">
        <v>0</v>
      </c>
      <c r="I21" s="42">
        <v>0</v>
      </c>
      <c r="J21" s="42">
        <v>0</v>
      </c>
      <c r="K21" s="42">
        <v>1</v>
      </c>
      <c r="L21" s="42">
        <v>0</v>
      </c>
      <c r="M21" s="42">
        <v>0</v>
      </c>
      <c r="N21" s="42">
        <v>0</v>
      </c>
      <c r="O21" s="42">
        <v>0</v>
      </c>
    </row>
    <row r="22" spans="1:15" ht="20.100000000000001" customHeight="1" x14ac:dyDescent="0.25">
      <c r="A22" s="41" t="s">
        <v>565</v>
      </c>
      <c r="B22" s="42">
        <v>0</v>
      </c>
      <c r="C22" s="42">
        <v>0</v>
      </c>
      <c r="D22" s="42">
        <v>0</v>
      </c>
      <c r="E22" s="42">
        <v>0</v>
      </c>
      <c r="F22" s="42">
        <v>0</v>
      </c>
      <c r="G22" s="42">
        <v>0</v>
      </c>
      <c r="H22" s="42">
        <v>0</v>
      </c>
      <c r="I22" s="42">
        <v>0</v>
      </c>
      <c r="J22" s="42">
        <v>0</v>
      </c>
      <c r="K22" s="42">
        <v>0</v>
      </c>
      <c r="L22" s="42">
        <v>0</v>
      </c>
      <c r="M22" s="42">
        <v>0</v>
      </c>
      <c r="N22" s="42">
        <v>0</v>
      </c>
      <c r="O22" s="42">
        <v>0</v>
      </c>
    </row>
    <row r="23" spans="1:15" ht="20.100000000000001" customHeight="1" x14ac:dyDescent="0.25">
      <c r="A23" s="41" t="s">
        <v>24</v>
      </c>
      <c r="B23" s="42">
        <v>1</v>
      </c>
      <c r="C23" s="42">
        <v>0</v>
      </c>
      <c r="D23" s="42">
        <v>0</v>
      </c>
      <c r="E23" s="42">
        <v>0</v>
      </c>
      <c r="F23" s="42">
        <v>0</v>
      </c>
      <c r="G23" s="42">
        <v>0</v>
      </c>
      <c r="H23" s="42">
        <v>0</v>
      </c>
      <c r="I23" s="42">
        <v>0</v>
      </c>
      <c r="J23" s="42">
        <v>0</v>
      </c>
      <c r="K23" s="42">
        <v>0</v>
      </c>
      <c r="L23" s="42">
        <v>0</v>
      </c>
      <c r="M23" s="42">
        <v>0</v>
      </c>
      <c r="N23" s="42">
        <v>0</v>
      </c>
      <c r="O23" s="42">
        <v>0</v>
      </c>
    </row>
    <row r="24" spans="1:15" ht="20.100000000000001" customHeight="1" x14ac:dyDescent="0.25">
      <c r="A24" s="41" t="s">
        <v>566</v>
      </c>
      <c r="B24" s="42">
        <v>0</v>
      </c>
      <c r="C24" s="42">
        <v>0</v>
      </c>
      <c r="D24" s="42">
        <v>0</v>
      </c>
      <c r="E24" s="42">
        <v>0</v>
      </c>
      <c r="F24" s="42">
        <v>0</v>
      </c>
      <c r="G24" s="42">
        <v>0</v>
      </c>
      <c r="H24" s="42">
        <v>0</v>
      </c>
      <c r="I24" s="42">
        <v>0</v>
      </c>
      <c r="J24" s="42">
        <v>0</v>
      </c>
      <c r="K24" s="42">
        <v>0</v>
      </c>
      <c r="L24" s="42">
        <v>0</v>
      </c>
      <c r="M24" s="42">
        <v>0</v>
      </c>
      <c r="N24" s="42">
        <v>0</v>
      </c>
      <c r="O24" s="42">
        <v>0</v>
      </c>
    </row>
    <row r="25" spans="1:15" ht="20.100000000000001" customHeight="1" x14ac:dyDescent="0.25">
      <c r="A25" s="41" t="s">
        <v>567</v>
      </c>
      <c r="B25" s="42">
        <v>0</v>
      </c>
      <c r="C25" s="42">
        <v>0</v>
      </c>
      <c r="D25" s="42">
        <v>0</v>
      </c>
      <c r="E25" s="42">
        <v>0</v>
      </c>
      <c r="F25" s="42">
        <v>0</v>
      </c>
      <c r="G25" s="42">
        <v>0</v>
      </c>
      <c r="H25" s="42">
        <v>0</v>
      </c>
      <c r="I25" s="42">
        <v>0</v>
      </c>
      <c r="J25" s="42">
        <v>0</v>
      </c>
      <c r="K25" s="42">
        <v>0</v>
      </c>
      <c r="L25" s="42">
        <v>0</v>
      </c>
      <c r="M25" s="42">
        <v>0</v>
      </c>
      <c r="N25" s="42">
        <v>0</v>
      </c>
      <c r="O25" s="42">
        <v>0</v>
      </c>
    </row>
    <row r="26" spans="1:15" ht="20.100000000000001" customHeight="1" x14ac:dyDescent="0.25">
      <c r="A26" s="41" t="s">
        <v>568</v>
      </c>
      <c r="B26" s="42">
        <v>0</v>
      </c>
      <c r="C26" s="42">
        <v>1</v>
      </c>
      <c r="D26" s="42">
        <v>0</v>
      </c>
      <c r="E26" s="42">
        <v>0</v>
      </c>
      <c r="F26" s="42">
        <v>0</v>
      </c>
      <c r="G26" s="42">
        <v>0</v>
      </c>
      <c r="H26" s="42">
        <v>0</v>
      </c>
      <c r="I26" s="42">
        <v>0</v>
      </c>
      <c r="J26" s="42">
        <v>0</v>
      </c>
      <c r="K26" s="42">
        <v>0</v>
      </c>
      <c r="L26" s="42">
        <v>0</v>
      </c>
      <c r="M26" s="42">
        <v>0</v>
      </c>
      <c r="N26" s="42">
        <v>0</v>
      </c>
      <c r="O26" s="42">
        <v>0</v>
      </c>
    </row>
    <row r="27" spans="1:15" ht="20.100000000000001" customHeight="1" x14ac:dyDescent="0.25">
      <c r="A27" s="41" t="s">
        <v>25</v>
      </c>
      <c r="B27" s="42">
        <v>0</v>
      </c>
      <c r="C27" s="42">
        <v>2</v>
      </c>
      <c r="D27" s="42">
        <v>0</v>
      </c>
      <c r="E27" s="42">
        <v>1</v>
      </c>
      <c r="F27" s="42">
        <v>0</v>
      </c>
      <c r="G27" s="42">
        <v>0</v>
      </c>
      <c r="H27" s="42">
        <v>0</v>
      </c>
      <c r="I27" s="42">
        <v>0</v>
      </c>
      <c r="J27" s="42">
        <v>0</v>
      </c>
      <c r="K27" s="42">
        <v>0</v>
      </c>
      <c r="L27" s="42">
        <v>0</v>
      </c>
      <c r="M27" s="42">
        <v>0</v>
      </c>
      <c r="N27" s="42">
        <v>0</v>
      </c>
      <c r="O27" s="42">
        <v>0</v>
      </c>
    </row>
    <row r="28" spans="1:15" ht="20.100000000000001" customHeight="1" x14ac:dyDescent="0.25">
      <c r="A28" s="41" t="s">
        <v>569</v>
      </c>
      <c r="B28" s="42">
        <v>1</v>
      </c>
      <c r="C28" s="42">
        <v>0</v>
      </c>
      <c r="D28" s="42">
        <v>0</v>
      </c>
      <c r="E28" s="42">
        <v>0</v>
      </c>
      <c r="F28" s="42">
        <v>0</v>
      </c>
      <c r="G28" s="42">
        <v>0</v>
      </c>
      <c r="H28" s="42">
        <v>0</v>
      </c>
      <c r="I28" s="42">
        <v>0</v>
      </c>
      <c r="J28" s="42">
        <v>0</v>
      </c>
      <c r="K28" s="42">
        <v>0</v>
      </c>
      <c r="L28" s="42">
        <v>0</v>
      </c>
      <c r="M28" s="42">
        <v>0</v>
      </c>
      <c r="N28" s="42">
        <v>0</v>
      </c>
      <c r="O28" s="42">
        <v>0</v>
      </c>
    </row>
    <row r="29" spans="1:15" ht="20.100000000000001" customHeight="1" x14ac:dyDescent="0.25">
      <c r="A29" s="41" t="s">
        <v>570</v>
      </c>
      <c r="B29" s="42">
        <v>0</v>
      </c>
      <c r="C29" s="42">
        <v>0</v>
      </c>
      <c r="D29" s="42">
        <v>0</v>
      </c>
      <c r="E29" s="42">
        <v>0</v>
      </c>
      <c r="F29" s="42">
        <v>0</v>
      </c>
      <c r="G29" s="42">
        <v>0</v>
      </c>
      <c r="H29" s="42">
        <v>0</v>
      </c>
      <c r="I29" s="42">
        <v>0</v>
      </c>
      <c r="J29" s="42">
        <v>0</v>
      </c>
      <c r="K29" s="42">
        <v>0</v>
      </c>
      <c r="L29" s="42">
        <v>0</v>
      </c>
      <c r="M29" s="42">
        <v>0</v>
      </c>
      <c r="N29" s="42">
        <v>0</v>
      </c>
      <c r="O29" s="42">
        <v>0</v>
      </c>
    </row>
    <row r="30" spans="1:15" ht="20.100000000000001" customHeight="1" x14ac:dyDescent="0.25">
      <c r="A30" s="41" t="s">
        <v>26</v>
      </c>
      <c r="B30" s="42">
        <v>1</v>
      </c>
      <c r="C30" s="42">
        <v>1</v>
      </c>
      <c r="D30" s="42">
        <v>0</v>
      </c>
      <c r="E30" s="42">
        <v>0</v>
      </c>
      <c r="F30" s="42">
        <v>0</v>
      </c>
      <c r="G30" s="42">
        <v>0</v>
      </c>
      <c r="H30" s="42">
        <v>0</v>
      </c>
      <c r="I30" s="42">
        <v>0</v>
      </c>
      <c r="J30" s="42">
        <v>0</v>
      </c>
      <c r="K30" s="42">
        <v>0</v>
      </c>
      <c r="L30" s="42">
        <v>0</v>
      </c>
      <c r="M30" s="42">
        <v>0</v>
      </c>
      <c r="N30" s="42">
        <v>0</v>
      </c>
      <c r="O30" s="42">
        <v>1</v>
      </c>
    </row>
    <row r="31" spans="1:15" s="39" customFormat="1" ht="20.100000000000001" customHeight="1" x14ac:dyDescent="0.25">
      <c r="A31" s="352" t="s">
        <v>258</v>
      </c>
      <c r="B31" s="40">
        <v>13</v>
      </c>
      <c r="C31" s="40">
        <v>35</v>
      </c>
      <c r="D31" s="40">
        <v>0</v>
      </c>
      <c r="E31" s="40">
        <v>5</v>
      </c>
      <c r="F31" s="40">
        <v>0</v>
      </c>
      <c r="G31" s="40">
        <v>0</v>
      </c>
      <c r="H31" s="40">
        <v>0</v>
      </c>
      <c r="I31" s="40">
        <v>5</v>
      </c>
      <c r="J31" s="40">
        <v>2</v>
      </c>
      <c r="K31" s="40">
        <v>4</v>
      </c>
      <c r="L31" s="40">
        <v>0</v>
      </c>
      <c r="M31" s="40">
        <v>0</v>
      </c>
      <c r="N31" s="40">
        <v>0</v>
      </c>
      <c r="O31" s="40">
        <v>1</v>
      </c>
    </row>
    <row r="32" spans="1:15" ht="20.100000000000001" customHeight="1" x14ac:dyDescent="0.25">
      <c r="A32" s="41" t="s">
        <v>27</v>
      </c>
      <c r="B32" s="42">
        <v>0</v>
      </c>
      <c r="C32" s="42">
        <v>3</v>
      </c>
      <c r="D32" s="42">
        <v>0</v>
      </c>
      <c r="E32" s="42">
        <v>1</v>
      </c>
      <c r="F32" s="42">
        <v>0</v>
      </c>
      <c r="G32" s="42">
        <v>0</v>
      </c>
      <c r="H32" s="42">
        <v>0</v>
      </c>
      <c r="I32" s="42">
        <v>0</v>
      </c>
      <c r="J32" s="42">
        <v>0</v>
      </c>
      <c r="K32" s="42">
        <v>1</v>
      </c>
      <c r="L32" s="42">
        <v>0</v>
      </c>
      <c r="M32" s="42">
        <v>0</v>
      </c>
      <c r="N32" s="42">
        <v>0</v>
      </c>
      <c r="O32" s="42">
        <v>0</v>
      </c>
    </row>
    <row r="33" spans="1:15" ht="20.100000000000001" customHeight="1" x14ac:dyDescent="0.25">
      <c r="A33" s="41" t="s">
        <v>28</v>
      </c>
      <c r="B33" s="42">
        <v>10</v>
      </c>
      <c r="C33" s="42">
        <v>10</v>
      </c>
      <c r="D33" s="42">
        <v>0</v>
      </c>
      <c r="E33" s="42">
        <v>1</v>
      </c>
      <c r="F33" s="42">
        <v>0</v>
      </c>
      <c r="G33" s="42">
        <v>0</v>
      </c>
      <c r="H33" s="42">
        <v>0</v>
      </c>
      <c r="I33" s="42">
        <v>1</v>
      </c>
      <c r="J33" s="42">
        <v>2</v>
      </c>
      <c r="K33" s="42">
        <v>0</v>
      </c>
      <c r="L33" s="42">
        <v>0</v>
      </c>
      <c r="M33" s="42">
        <v>0</v>
      </c>
      <c r="N33" s="42">
        <v>0</v>
      </c>
      <c r="O33" s="42">
        <v>0</v>
      </c>
    </row>
    <row r="34" spans="1:15" ht="20.100000000000001" customHeight="1" x14ac:dyDescent="0.25">
      <c r="A34" s="41" t="s">
        <v>29</v>
      </c>
      <c r="B34" s="42">
        <v>3</v>
      </c>
      <c r="C34" s="42">
        <v>22</v>
      </c>
      <c r="D34" s="42">
        <v>0</v>
      </c>
      <c r="E34" s="42">
        <v>3</v>
      </c>
      <c r="F34" s="42">
        <v>0</v>
      </c>
      <c r="G34" s="42">
        <v>0</v>
      </c>
      <c r="H34" s="42">
        <v>0</v>
      </c>
      <c r="I34" s="42">
        <v>4</v>
      </c>
      <c r="J34" s="42">
        <v>0</v>
      </c>
      <c r="K34" s="42">
        <v>3</v>
      </c>
      <c r="L34" s="42">
        <v>0</v>
      </c>
      <c r="M34" s="42">
        <v>0</v>
      </c>
      <c r="N34" s="42">
        <v>0</v>
      </c>
      <c r="O34" s="42">
        <v>1</v>
      </c>
    </row>
    <row r="35" spans="1:15" s="39" customFormat="1" ht="20.100000000000001" customHeight="1" x14ac:dyDescent="0.25">
      <c r="A35" s="352" t="s">
        <v>259</v>
      </c>
      <c r="B35" s="40">
        <v>1732</v>
      </c>
      <c r="C35" s="40">
        <v>6033</v>
      </c>
      <c r="D35" s="40">
        <v>270</v>
      </c>
      <c r="E35" s="40">
        <v>639</v>
      </c>
      <c r="F35" s="40">
        <v>64</v>
      </c>
      <c r="G35" s="40">
        <v>313</v>
      </c>
      <c r="H35" s="40">
        <v>10</v>
      </c>
      <c r="I35" s="40">
        <v>459</v>
      </c>
      <c r="J35" s="40">
        <v>10</v>
      </c>
      <c r="K35" s="40">
        <v>474</v>
      </c>
      <c r="L35" s="40">
        <v>7</v>
      </c>
      <c r="M35" s="40">
        <v>374</v>
      </c>
      <c r="N35" s="40">
        <v>77</v>
      </c>
      <c r="O35" s="40">
        <v>509</v>
      </c>
    </row>
    <row r="36" spans="1:15" ht="20.100000000000001" customHeight="1" x14ac:dyDescent="0.25">
      <c r="A36" s="41" t="s">
        <v>30</v>
      </c>
      <c r="B36" s="42">
        <v>65</v>
      </c>
      <c r="C36" s="42">
        <v>162</v>
      </c>
      <c r="D36" s="42">
        <v>13</v>
      </c>
      <c r="E36" s="42">
        <v>13</v>
      </c>
      <c r="F36" s="42">
        <v>0</v>
      </c>
      <c r="G36" s="42">
        <v>5</v>
      </c>
      <c r="H36" s="42">
        <v>1</v>
      </c>
      <c r="I36" s="42">
        <v>5</v>
      </c>
      <c r="J36" s="42">
        <v>1</v>
      </c>
      <c r="K36" s="42">
        <v>20</v>
      </c>
      <c r="L36" s="42">
        <v>0</v>
      </c>
      <c r="M36" s="42">
        <v>11</v>
      </c>
      <c r="N36" s="42">
        <v>1</v>
      </c>
      <c r="O36" s="42">
        <v>13</v>
      </c>
    </row>
    <row r="37" spans="1:15" ht="20.100000000000001" customHeight="1" x14ac:dyDescent="0.25">
      <c r="A37" s="41" t="s">
        <v>31</v>
      </c>
      <c r="B37" s="42">
        <v>1480</v>
      </c>
      <c r="C37" s="42">
        <v>5043</v>
      </c>
      <c r="D37" s="42">
        <v>227</v>
      </c>
      <c r="E37" s="42">
        <v>581</v>
      </c>
      <c r="F37" s="42">
        <v>61</v>
      </c>
      <c r="G37" s="42">
        <v>258</v>
      </c>
      <c r="H37" s="42">
        <v>9</v>
      </c>
      <c r="I37" s="42">
        <v>404</v>
      </c>
      <c r="J37" s="42">
        <v>8</v>
      </c>
      <c r="K37" s="42">
        <v>385</v>
      </c>
      <c r="L37" s="42">
        <v>7</v>
      </c>
      <c r="M37" s="42">
        <v>300</v>
      </c>
      <c r="N37" s="42">
        <v>66</v>
      </c>
      <c r="O37" s="42">
        <v>417</v>
      </c>
    </row>
    <row r="38" spans="1:15" ht="20.100000000000001" customHeight="1" x14ac:dyDescent="0.25">
      <c r="A38" s="41" t="s">
        <v>32</v>
      </c>
      <c r="B38" s="42">
        <v>14</v>
      </c>
      <c r="C38" s="42">
        <v>101</v>
      </c>
      <c r="D38" s="42">
        <v>2</v>
      </c>
      <c r="E38" s="42">
        <v>6</v>
      </c>
      <c r="F38" s="42">
        <v>1</v>
      </c>
      <c r="G38" s="42">
        <v>8</v>
      </c>
      <c r="H38" s="42">
        <v>0</v>
      </c>
      <c r="I38" s="42">
        <v>4</v>
      </c>
      <c r="J38" s="42">
        <v>0</v>
      </c>
      <c r="K38" s="42">
        <v>35</v>
      </c>
      <c r="L38" s="42">
        <v>0</v>
      </c>
      <c r="M38" s="42">
        <v>5</v>
      </c>
      <c r="N38" s="42">
        <v>0</v>
      </c>
      <c r="O38" s="42">
        <v>11</v>
      </c>
    </row>
    <row r="39" spans="1:15" ht="20.100000000000001" customHeight="1" x14ac:dyDescent="0.25">
      <c r="A39" s="41" t="s">
        <v>33</v>
      </c>
      <c r="B39" s="42">
        <v>14</v>
      </c>
      <c r="C39" s="42">
        <v>66</v>
      </c>
      <c r="D39" s="42">
        <v>2</v>
      </c>
      <c r="E39" s="42">
        <v>8</v>
      </c>
      <c r="F39" s="42">
        <v>0</v>
      </c>
      <c r="G39" s="42">
        <v>4</v>
      </c>
      <c r="H39" s="42">
        <v>0</v>
      </c>
      <c r="I39" s="42">
        <v>5</v>
      </c>
      <c r="J39" s="42">
        <v>1</v>
      </c>
      <c r="K39" s="42">
        <v>3</v>
      </c>
      <c r="L39" s="42">
        <v>0</v>
      </c>
      <c r="M39" s="42">
        <v>4</v>
      </c>
      <c r="N39" s="42">
        <v>0</v>
      </c>
      <c r="O39" s="42">
        <v>6</v>
      </c>
    </row>
    <row r="40" spans="1:15" ht="20.100000000000001" customHeight="1" x14ac:dyDescent="0.25">
      <c r="A40" s="41" t="s">
        <v>34</v>
      </c>
      <c r="B40" s="42">
        <v>6</v>
      </c>
      <c r="C40" s="42">
        <v>10</v>
      </c>
      <c r="D40" s="42">
        <v>3</v>
      </c>
      <c r="E40" s="42">
        <v>3</v>
      </c>
      <c r="F40" s="42">
        <v>0</v>
      </c>
      <c r="G40" s="42">
        <v>0</v>
      </c>
      <c r="H40" s="42">
        <v>0</v>
      </c>
      <c r="I40" s="42">
        <v>3</v>
      </c>
      <c r="J40" s="42">
        <v>0</v>
      </c>
      <c r="K40" s="42">
        <v>1</v>
      </c>
      <c r="L40" s="42">
        <v>0</v>
      </c>
      <c r="M40" s="42">
        <v>0</v>
      </c>
      <c r="N40" s="42">
        <v>0</v>
      </c>
      <c r="O40" s="42">
        <v>3</v>
      </c>
    </row>
    <row r="41" spans="1:15" ht="20.100000000000001" customHeight="1" x14ac:dyDescent="0.25">
      <c r="A41" s="41" t="s">
        <v>571</v>
      </c>
      <c r="B41" s="42">
        <v>1</v>
      </c>
      <c r="C41" s="42">
        <v>2</v>
      </c>
      <c r="D41" s="42">
        <v>0</v>
      </c>
      <c r="E41" s="42">
        <v>1</v>
      </c>
      <c r="F41" s="42">
        <v>0</v>
      </c>
      <c r="G41" s="42">
        <v>0</v>
      </c>
      <c r="H41" s="42">
        <v>0</v>
      </c>
      <c r="I41" s="42">
        <v>0</v>
      </c>
      <c r="J41" s="42">
        <v>0</v>
      </c>
      <c r="K41" s="42">
        <v>0</v>
      </c>
      <c r="L41" s="42">
        <v>0</v>
      </c>
      <c r="M41" s="42">
        <v>0</v>
      </c>
      <c r="N41" s="42">
        <v>0</v>
      </c>
      <c r="O41" s="42">
        <v>0</v>
      </c>
    </row>
    <row r="42" spans="1:15" ht="20.100000000000001" customHeight="1" x14ac:dyDescent="0.25">
      <c r="A42" s="41" t="s">
        <v>35</v>
      </c>
      <c r="B42" s="42">
        <v>0</v>
      </c>
      <c r="C42" s="42">
        <v>0</v>
      </c>
      <c r="D42" s="42">
        <v>0</v>
      </c>
      <c r="E42" s="42">
        <v>0</v>
      </c>
      <c r="F42" s="42">
        <v>0</v>
      </c>
      <c r="G42" s="42">
        <v>0</v>
      </c>
      <c r="H42" s="42">
        <v>0</v>
      </c>
      <c r="I42" s="42">
        <v>0</v>
      </c>
      <c r="J42" s="42">
        <v>0</v>
      </c>
      <c r="K42" s="42">
        <v>0</v>
      </c>
      <c r="L42" s="42">
        <v>0</v>
      </c>
      <c r="M42" s="42">
        <v>0</v>
      </c>
      <c r="N42" s="42">
        <v>0</v>
      </c>
      <c r="O42" s="42">
        <v>0</v>
      </c>
    </row>
    <row r="43" spans="1:15" ht="20.100000000000001" customHeight="1" x14ac:dyDescent="0.25">
      <c r="A43" s="41" t="s">
        <v>36</v>
      </c>
      <c r="B43" s="42">
        <v>1</v>
      </c>
      <c r="C43" s="42">
        <v>28</v>
      </c>
      <c r="D43" s="42">
        <v>0</v>
      </c>
      <c r="E43" s="42">
        <v>0</v>
      </c>
      <c r="F43" s="42">
        <v>0</v>
      </c>
      <c r="G43" s="42">
        <v>0</v>
      </c>
      <c r="H43" s="42">
        <v>0</v>
      </c>
      <c r="I43" s="42">
        <v>0</v>
      </c>
      <c r="J43" s="42">
        <v>0</v>
      </c>
      <c r="K43" s="42">
        <v>4</v>
      </c>
      <c r="L43" s="42">
        <v>0</v>
      </c>
      <c r="M43" s="42">
        <v>15</v>
      </c>
      <c r="N43" s="42">
        <v>0</v>
      </c>
      <c r="O43" s="42">
        <v>3</v>
      </c>
    </row>
    <row r="44" spans="1:15" ht="20.100000000000001" customHeight="1" x14ac:dyDescent="0.25">
      <c r="A44" s="41" t="s">
        <v>37</v>
      </c>
      <c r="B44" s="42">
        <v>126</v>
      </c>
      <c r="C44" s="42">
        <v>470</v>
      </c>
      <c r="D44" s="42">
        <v>21</v>
      </c>
      <c r="E44" s="42">
        <v>22</v>
      </c>
      <c r="F44" s="42">
        <v>2</v>
      </c>
      <c r="G44" s="42">
        <v>30</v>
      </c>
      <c r="H44" s="42">
        <v>0</v>
      </c>
      <c r="I44" s="42">
        <v>30</v>
      </c>
      <c r="J44" s="42">
        <v>0</v>
      </c>
      <c r="K44" s="42">
        <v>16</v>
      </c>
      <c r="L44" s="42">
        <v>0</v>
      </c>
      <c r="M44" s="42">
        <v>35</v>
      </c>
      <c r="N44" s="42">
        <v>8</v>
      </c>
      <c r="O44" s="42">
        <v>43</v>
      </c>
    </row>
    <row r="45" spans="1:15" ht="20.100000000000001" customHeight="1" x14ac:dyDescent="0.25">
      <c r="A45" s="41" t="s">
        <v>38</v>
      </c>
      <c r="B45" s="42">
        <v>0</v>
      </c>
      <c r="C45" s="42">
        <v>0</v>
      </c>
      <c r="D45" s="42">
        <v>0</v>
      </c>
      <c r="E45" s="42">
        <v>0</v>
      </c>
      <c r="F45" s="42">
        <v>0</v>
      </c>
      <c r="G45" s="42">
        <v>0</v>
      </c>
      <c r="H45" s="42">
        <v>0</v>
      </c>
      <c r="I45" s="42">
        <v>0</v>
      </c>
      <c r="J45" s="42">
        <v>0</v>
      </c>
      <c r="K45" s="42">
        <v>0</v>
      </c>
      <c r="L45" s="42">
        <v>0</v>
      </c>
      <c r="M45" s="42">
        <v>0</v>
      </c>
      <c r="N45" s="42">
        <v>0</v>
      </c>
      <c r="O45" s="42">
        <v>0</v>
      </c>
    </row>
    <row r="46" spans="1:15" ht="20.100000000000001" customHeight="1" x14ac:dyDescent="0.25">
      <c r="A46" s="41" t="s">
        <v>39</v>
      </c>
      <c r="B46" s="42">
        <v>7</v>
      </c>
      <c r="C46" s="42">
        <v>10</v>
      </c>
      <c r="D46" s="42">
        <v>1</v>
      </c>
      <c r="E46" s="42">
        <v>0</v>
      </c>
      <c r="F46" s="42">
        <v>0</v>
      </c>
      <c r="G46" s="42">
        <v>0</v>
      </c>
      <c r="H46" s="42">
        <v>0</v>
      </c>
      <c r="I46" s="42">
        <v>0</v>
      </c>
      <c r="J46" s="42">
        <v>0</v>
      </c>
      <c r="K46" s="42">
        <v>0</v>
      </c>
      <c r="L46" s="42">
        <v>0</v>
      </c>
      <c r="M46" s="42">
        <v>0</v>
      </c>
      <c r="N46" s="42">
        <v>0</v>
      </c>
      <c r="O46" s="42">
        <v>3</v>
      </c>
    </row>
    <row r="47" spans="1:15" ht="20.100000000000001" customHeight="1" x14ac:dyDescent="0.25">
      <c r="A47" s="41" t="s">
        <v>40</v>
      </c>
      <c r="B47" s="42">
        <v>18</v>
      </c>
      <c r="C47" s="42">
        <v>141</v>
      </c>
      <c r="D47" s="42">
        <v>1</v>
      </c>
      <c r="E47" s="42">
        <v>5</v>
      </c>
      <c r="F47" s="42">
        <v>0</v>
      </c>
      <c r="G47" s="42">
        <v>8</v>
      </c>
      <c r="H47" s="42">
        <v>0</v>
      </c>
      <c r="I47" s="42">
        <v>8</v>
      </c>
      <c r="J47" s="42">
        <v>0</v>
      </c>
      <c r="K47" s="42">
        <v>10</v>
      </c>
      <c r="L47" s="42">
        <v>0</v>
      </c>
      <c r="M47" s="42">
        <v>4</v>
      </c>
      <c r="N47" s="42">
        <v>2</v>
      </c>
      <c r="O47" s="42">
        <v>10</v>
      </c>
    </row>
    <row r="48" spans="1:15" s="39" customFormat="1" ht="20.100000000000001" customHeight="1" x14ac:dyDescent="0.25">
      <c r="A48" s="352" t="s">
        <v>590</v>
      </c>
      <c r="B48" s="40">
        <v>7</v>
      </c>
      <c r="C48" s="40">
        <v>22</v>
      </c>
      <c r="D48" s="40">
        <v>0</v>
      </c>
      <c r="E48" s="40">
        <v>3</v>
      </c>
      <c r="F48" s="40">
        <v>0</v>
      </c>
      <c r="G48" s="40">
        <v>4</v>
      </c>
      <c r="H48" s="40">
        <v>0</v>
      </c>
      <c r="I48" s="40">
        <v>3</v>
      </c>
      <c r="J48" s="40">
        <v>0</v>
      </c>
      <c r="K48" s="40">
        <v>3</v>
      </c>
      <c r="L48" s="40">
        <v>0</v>
      </c>
      <c r="M48" s="40">
        <v>0</v>
      </c>
      <c r="N48" s="40">
        <v>0</v>
      </c>
      <c r="O48" s="40">
        <v>0</v>
      </c>
    </row>
    <row r="49" spans="1:15" ht="20.100000000000001" customHeight="1" x14ac:dyDescent="0.25">
      <c r="A49" s="41" t="s">
        <v>265</v>
      </c>
      <c r="B49" s="42">
        <v>0</v>
      </c>
      <c r="C49" s="42">
        <v>0</v>
      </c>
      <c r="D49" s="42">
        <v>0</v>
      </c>
      <c r="E49" s="42">
        <v>0</v>
      </c>
      <c r="F49" s="42">
        <v>0</v>
      </c>
      <c r="G49" s="42">
        <v>0</v>
      </c>
      <c r="H49" s="42">
        <v>0</v>
      </c>
      <c r="I49" s="42">
        <v>0</v>
      </c>
      <c r="J49" s="42">
        <v>0</v>
      </c>
      <c r="K49" s="42">
        <v>0</v>
      </c>
      <c r="L49" s="42">
        <v>0</v>
      </c>
      <c r="M49" s="42">
        <v>0</v>
      </c>
      <c r="N49" s="42">
        <v>0</v>
      </c>
      <c r="O49" s="42">
        <v>0</v>
      </c>
    </row>
    <row r="50" spans="1:15" ht="20.100000000000001" customHeight="1" x14ac:dyDescent="0.25">
      <c r="A50" s="41" t="s">
        <v>572</v>
      </c>
      <c r="B50" s="42">
        <v>0</v>
      </c>
      <c r="C50" s="42">
        <v>0</v>
      </c>
      <c r="D50" s="42">
        <v>0</v>
      </c>
      <c r="E50" s="42">
        <v>0</v>
      </c>
      <c r="F50" s="42">
        <v>0</v>
      </c>
      <c r="G50" s="42">
        <v>0</v>
      </c>
      <c r="H50" s="42">
        <v>0</v>
      </c>
      <c r="I50" s="42">
        <v>0</v>
      </c>
      <c r="J50" s="42">
        <v>0</v>
      </c>
      <c r="K50" s="42">
        <v>0</v>
      </c>
      <c r="L50" s="42">
        <v>0</v>
      </c>
      <c r="M50" s="42">
        <v>0</v>
      </c>
      <c r="N50" s="42">
        <v>0</v>
      </c>
      <c r="O50" s="42">
        <v>0</v>
      </c>
    </row>
    <row r="51" spans="1:15" ht="20.100000000000001" customHeight="1" x14ac:dyDescent="0.25">
      <c r="A51" s="41" t="s">
        <v>41</v>
      </c>
      <c r="B51" s="42">
        <v>4</v>
      </c>
      <c r="C51" s="42">
        <v>0</v>
      </c>
      <c r="D51" s="42">
        <v>0</v>
      </c>
      <c r="E51" s="42">
        <v>0</v>
      </c>
      <c r="F51" s="42">
        <v>0</v>
      </c>
      <c r="G51" s="42">
        <v>0</v>
      </c>
      <c r="H51" s="42">
        <v>0</v>
      </c>
      <c r="I51" s="42">
        <v>0</v>
      </c>
      <c r="J51" s="42">
        <v>0</v>
      </c>
      <c r="K51" s="42">
        <v>0</v>
      </c>
      <c r="L51" s="42">
        <v>0</v>
      </c>
      <c r="M51" s="42">
        <v>0</v>
      </c>
      <c r="N51" s="42">
        <v>0</v>
      </c>
      <c r="O51" s="42">
        <v>0</v>
      </c>
    </row>
    <row r="52" spans="1:15" ht="20.100000000000001" customHeight="1" x14ac:dyDescent="0.25">
      <c r="A52" s="41" t="s">
        <v>573</v>
      </c>
      <c r="B52" s="42">
        <v>0</v>
      </c>
      <c r="C52" s="42">
        <v>0</v>
      </c>
      <c r="D52" s="42">
        <v>0</v>
      </c>
      <c r="E52" s="42">
        <v>0</v>
      </c>
      <c r="F52" s="42">
        <v>0</v>
      </c>
      <c r="G52" s="42">
        <v>0</v>
      </c>
      <c r="H52" s="42">
        <v>0</v>
      </c>
      <c r="I52" s="42">
        <v>0</v>
      </c>
      <c r="J52" s="42">
        <v>0</v>
      </c>
      <c r="K52" s="42">
        <v>0</v>
      </c>
      <c r="L52" s="42">
        <v>0</v>
      </c>
      <c r="M52" s="42">
        <v>0</v>
      </c>
      <c r="N52" s="42">
        <v>0</v>
      </c>
      <c r="O52" s="42">
        <v>0</v>
      </c>
    </row>
    <row r="53" spans="1:15" ht="20.100000000000001" customHeight="1" x14ac:dyDescent="0.25">
      <c r="A53" s="41" t="s">
        <v>269</v>
      </c>
      <c r="B53" s="42">
        <v>0</v>
      </c>
      <c r="C53" s="42">
        <v>0</v>
      </c>
      <c r="D53" s="42">
        <v>0</v>
      </c>
      <c r="E53" s="42">
        <v>0</v>
      </c>
      <c r="F53" s="42">
        <v>0</v>
      </c>
      <c r="G53" s="42">
        <v>0</v>
      </c>
      <c r="H53" s="42">
        <v>0</v>
      </c>
      <c r="I53" s="42">
        <v>0</v>
      </c>
      <c r="J53" s="42">
        <v>0</v>
      </c>
      <c r="K53" s="42">
        <v>0</v>
      </c>
      <c r="L53" s="42">
        <v>0</v>
      </c>
      <c r="M53" s="42">
        <v>0</v>
      </c>
      <c r="N53" s="42">
        <v>0</v>
      </c>
      <c r="O53" s="42">
        <v>0</v>
      </c>
    </row>
    <row r="54" spans="1:15" ht="20.100000000000001" customHeight="1" x14ac:dyDescent="0.25">
      <c r="A54" s="41" t="s">
        <v>277</v>
      </c>
      <c r="B54" s="42">
        <v>0</v>
      </c>
      <c r="C54" s="42">
        <v>0</v>
      </c>
      <c r="D54" s="42">
        <v>0</v>
      </c>
      <c r="E54" s="42">
        <v>0</v>
      </c>
      <c r="F54" s="42">
        <v>0</v>
      </c>
      <c r="G54" s="42">
        <v>0</v>
      </c>
      <c r="H54" s="42">
        <v>0</v>
      </c>
      <c r="I54" s="42">
        <v>0</v>
      </c>
      <c r="J54" s="42">
        <v>0</v>
      </c>
      <c r="K54" s="42">
        <v>0</v>
      </c>
      <c r="L54" s="42">
        <v>0</v>
      </c>
      <c r="M54" s="42">
        <v>0</v>
      </c>
      <c r="N54" s="42">
        <v>0</v>
      </c>
      <c r="O54" s="42">
        <v>0</v>
      </c>
    </row>
    <row r="55" spans="1:15" ht="20.100000000000001" customHeight="1" x14ac:dyDescent="0.25">
      <c r="A55" s="41" t="s">
        <v>42</v>
      </c>
      <c r="B55" s="42">
        <v>0</v>
      </c>
      <c r="C55" s="42">
        <v>1</v>
      </c>
      <c r="D55" s="42">
        <v>0</v>
      </c>
      <c r="E55" s="42">
        <v>0</v>
      </c>
      <c r="F55" s="42">
        <v>0</v>
      </c>
      <c r="G55" s="42">
        <v>0</v>
      </c>
      <c r="H55" s="42">
        <v>0</v>
      </c>
      <c r="I55" s="42">
        <v>0</v>
      </c>
      <c r="J55" s="42">
        <v>0</v>
      </c>
      <c r="K55" s="42">
        <v>0</v>
      </c>
      <c r="L55" s="42">
        <v>0</v>
      </c>
      <c r="M55" s="42">
        <v>0</v>
      </c>
      <c r="N55" s="42">
        <v>0</v>
      </c>
      <c r="O55" s="42">
        <v>0</v>
      </c>
    </row>
    <row r="56" spans="1:15" ht="20.100000000000001" customHeight="1" x14ac:dyDescent="0.25">
      <c r="A56" s="41" t="s">
        <v>271</v>
      </c>
      <c r="B56" s="42">
        <v>0</v>
      </c>
      <c r="C56" s="42">
        <v>1</v>
      </c>
      <c r="D56" s="42">
        <v>0</v>
      </c>
      <c r="E56" s="42">
        <v>0</v>
      </c>
      <c r="F56" s="42">
        <v>0</v>
      </c>
      <c r="G56" s="42">
        <v>0</v>
      </c>
      <c r="H56" s="42">
        <v>0</v>
      </c>
      <c r="I56" s="42">
        <v>0</v>
      </c>
      <c r="J56" s="42">
        <v>0</v>
      </c>
      <c r="K56" s="42">
        <v>0</v>
      </c>
      <c r="L56" s="42">
        <v>0</v>
      </c>
      <c r="M56" s="42">
        <v>0</v>
      </c>
      <c r="N56" s="42">
        <v>0</v>
      </c>
      <c r="O56" s="42">
        <v>0</v>
      </c>
    </row>
    <row r="57" spans="1:15" ht="20.100000000000001" customHeight="1" x14ac:dyDescent="0.25">
      <c r="A57" s="41" t="s">
        <v>574</v>
      </c>
      <c r="B57" s="42">
        <v>0</v>
      </c>
      <c r="C57" s="42">
        <v>4</v>
      </c>
      <c r="D57" s="42">
        <v>0</v>
      </c>
      <c r="E57" s="42">
        <v>0</v>
      </c>
      <c r="F57" s="42">
        <v>0</v>
      </c>
      <c r="G57" s="42">
        <v>0</v>
      </c>
      <c r="H57" s="42">
        <v>0</v>
      </c>
      <c r="I57" s="42">
        <v>0</v>
      </c>
      <c r="J57" s="42">
        <v>0</v>
      </c>
      <c r="K57" s="42">
        <v>0</v>
      </c>
      <c r="L57" s="42">
        <v>0</v>
      </c>
      <c r="M57" s="42">
        <v>0</v>
      </c>
      <c r="N57" s="42">
        <v>0</v>
      </c>
      <c r="O57" s="42">
        <v>0</v>
      </c>
    </row>
    <row r="58" spans="1:15" ht="20.100000000000001" customHeight="1" x14ac:dyDescent="0.25">
      <c r="A58" s="41" t="s">
        <v>43</v>
      </c>
      <c r="B58" s="42">
        <v>0</v>
      </c>
      <c r="C58" s="42">
        <v>6</v>
      </c>
      <c r="D58" s="42">
        <v>0</v>
      </c>
      <c r="E58" s="42">
        <v>0</v>
      </c>
      <c r="F58" s="42">
        <v>0</v>
      </c>
      <c r="G58" s="42">
        <v>0</v>
      </c>
      <c r="H58" s="42">
        <v>0</v>
      </c>
      <c r="I58" s="42">
        <v>0</v>
      </c>
      <c r="J58" s="42">
        <v>0</v>
      </c>
      <c r="K58" s="42">
        <v>3</v>
      </c>
      <c r="L58" s="42">
        <v>0</v>
      </c>
      <c r="M58" s="42">
        <v>0</v>
      </c>
      <c r="N58" s="42">
        <v>0</v>
      </c>
      <c r="O58" s="42">
        <v>0</v>
      </c>
    </row>
    <row r="59" spans="1:15" ht="20.100000000000001" customHeight="1" x14ac:dyDescent="0.25">
      <c r="A59" s="41" t="s">
        <v>44</v>
      </c>
      <c r="B59" s="42">
        <v>0</v>
      </c>
      <c r="C59" s="42">
        <v>3</v>
      </c>
      <c r="D59" s="42">
        <v>0</v>
      </c>
      <c r="E59" s="42">
        <v>0</v>
      </c>
      <c r="F59" s="42">
        <v>0</v>
      </c>
      <c r="G59" s="42">
        <v>0</v>
      </c>
      <c r="H59" s="42">
        <v>0</v>
      </c>
      <c r="I59" s="42">
        <v>3</v>
      </c>
      <c r="J59" s="42">
        <v>0</v>
      </c>
      <c r="K59" s="42">
        <v>0</v>
      </c>
      <c r="L59" s="42">
        <v>0</v>
      </c>
      <c r="M59" s="42">
        <v>0</v>
      </c>
      <c r="N59" s="42">
        <v>0</v>
      </c>
      <c r="O59" s="42">
        <v>0</v>
      </c>
    </row>
    <row r="60" spans="1:15" ht="20.100000000000001" customHeight="1" x14ac:dyDescent="0.25">
      <c r="A60" s="41" t="s">
        <v>575</v>
      </c>
      <c r="B60" s="42">
        <v>0</v>
      </c>
      <c r="C60" s="42">
        <v>0</v>
      </c>
      <c r="D60" s="42">
        <v>0</v>
      </c>
      <c r="E60" s="42">
        <v>0</v>
      </c>
      <c r="F60" s="42">
        <v>0</v>
      </c>
      <c r="G60" s="42">
        <v>0</v>
      </c>
      <c r="H60" s="42">
        <v>0</v>
      </c>
      <c r="I60" s="42">
        <v>0</v>
      </c>
      <c r="J60" s="42">
        <v>0</v>
      </c>
      <c r="K60" s="42">
        <v>0</v>
      </c>
      <c r="L60" s="42">
        <v>0</v>
      </c>
      <c r="M60" s="42">
        <v>0</v>
      </c>
      <c r="N60" s="42">
        <v>0</v>
      </c>
      <c r="O60" s="42">
        <v>0</v>
      </c>
    </row>
    <row r="61" spans="1:15" ht="20.100000000000001" customHeight="1" x14ac:dyDescent="0.25">
      <c r="A61" s="41" t="s">
        <v>263</v>
      </c>
      <c r="B61" s="42">
        <v>0</v>
      </c>
      <c r="C61" s="42">
        <v>7</v>
      </c>
      <c r="D61" s="42">
        <v>0</v>
      </c>
      <c r="E61" s="42">
        <v>3</v>
      </c>
      <c r="F61" s="42">
        <v>0</v>
      </c>
      <c r="G61" s="42">
        <v>4</v>
      </c>
      <c r="H61" s="42">
        <v>0</v>
      </c>
      <c r="I61" s="42">
        <v>0</v>
      </c>
      <c r="J61" s="42">
        <v>0</v>
      </c>
      <c r="K61" s="42">
        <v>0</v>
      </c>
      <c r="L61" s="42">
        <v>0</v>
      </c>
      <c r="M61" s="42">
        <v>0</v>
      </c>
      <c r="N61" s="42">
        <v>0</v>
      </c>
      <c r="O61" s="42">
        <v>0</v>
      </c>
    </row>
    <row r="62" spans="1:15" ht="20.100000000000001" customHeight="1" x14ac:dyDescent="0.25">
      <c r="A62" s="41" t="s">
        <v>576</v>
      </c>
      <c r="B62" s="42">
        <v>0</v>
      </c>
      <c r="C62" s="42">
        <v>0</v>
      </c>
      <c r="D62" s="42">
        <v>0</v>
      </c>
      <c r="E62" s="42">
        <v>0</v>
      </c>
      <c r="F62" s="42">
        <v>0</v>
      </c>
      <c r="G62" s="42">
        <v>0</v>
      </c>
      <c r="H62" s="42">
        <v>0</v>
      </c>
      <c r="I62" s="42">
        <v>0</v>
      </c>
      <c r="J62" s="42">
        <v>0</v>
      </c>
      <c r="K62" s="42">
        <v>0</v>
      </c>
      <c r="L62" s="42">
        <v>0</v>
      </c>
      <c r="M62" s="42">
        <v>0</v>
      </c>
      <c r="N62" s="42">
        <v>0</v>
      </c>
      <c r="O62" s="42">
        <v>0</v>
      </c>
    </row>
    <row r="63" spans="1:15" ht="20.100000000000001" customHeight="1" x14ac:dyDescent="0.25">
      <c r="A63" s="41" t="s">
        <v>577</v>
      </c>
      <c r="B63" s="42">
        <v>3</v>
      </c>
      <c r="C63" s="42">
        <v>0</v>
      </c>
      <c r="D63" s="42">
        <v>0</v>
      </c>
      <c r="E63" s="42">
        <v>0</v>
      </c>
      <c r="F63" s="42">
        <v>0</v>
      </c>
      <c r="G63" s="42">
        <v>0</v>
      </c>
      <c r="H63" s="42">
        <v>0</v>
      </c>
      <c r="I63" s="42">
        <v>0</v>
      </c>
      <c r="J63" s="42">
        <v>0</v>
      </c>
      <c r="K63" s="42">
        <v>0</v>
      </c>
      <c r="L63" s="42">
        <v>0</v>
      </c>
      <c r="M63" s="42">
        <v>0</v>
      </c>
      <c r="N63" s="42">
        <v>0</v>
      </c>
      <c r="O63" s="42">
        <v>0</v>
      </c>
    </row>
    <row r="64" spans="1:15" ht="20.100000000000001" customHeight="1" x14ac:dyDescent="0.25">
      <c r="A64" s="41" t="s">
        <v>578</v>
      </c>
      <c r="B64" s="42">
        <v>0</v>
      </c>
      <c r="C64" s="42">
        <v>0</v>
      </c>
      <c r="D64" s="42">
        <v>0</v>
      </c>
      <c r="E64" s="42">
        <v>0</v>
      </c>
      <c r="F64" s="42">
        <v>0</v>
      </c>
      <c r="G64" s="42">
        <v>0</v>
      </c>
      <c r="H64" s="42">
        <v>0</v>
      </c>
      <c r="I64" s="42">
        <v>0</v>
      </c>
      <c r="J64" s="42">
        <v>0</v>
      </c>
      <c r="K64" s="42">
        <v>0</v>
      </c>
      <c r="L64" s="42">
        <v>0</v>
      </c>
      <c r="M64" s="42">
        <v>0</v>
      </c>
      <c r="N64" s="42">
        <v>0</v>
      </c>
      <c r="O64" s="42">
        <v>0</v>
      </c>
    </row>
    <row r="65" spans="1:28" ht="20.100000000000001" customHeight="1" x14ac:dyDescent="0.25">
      <c r="A65" s="41" t="s">
        <v>264</v>
      </c>
      <c r="B65" s="42">
        <v>0</v>
      </c>
      <c r="C65" s="42">
        <v>0</v>
      </c>
      <c r="D65" s="42">
        <v>0</v>
      </c>
      <c r="E65" s="42">
        <v>0</v>
      </c>
      <c r="F65" s="42">
        <v>0</v>
      </c>
      <c r="G65" s="42">
        <v>0</v>
      </c>
      <c r="H65" s="42">
        <v>0</v>
      </c>
      <c r="I65" s="42">
        <v>0</v>
      </c>
      <c r="J65" s="42">
        <v>0</v>
      </c>
      <c r="K65" s="42">
        <v>0</v>
      </c>
      <c r="L65" s="42">
        <v>0</v>
      </c>
      <c r="M65" s="42">
        <v>0</v>
      </c>
      <c r="N65" s="42">
        <v>0</v>
      </c>
      <c r="O65" s="42">
        <v>0</v>
      </c>
    </row>
    <row r="66" spans="1:28" ht="20.100000000000001" customHeight="1" x14ac:dyDescent="0.25">
      <c r="A66" s="41" t="s">
        <v>268</v>
      </c>
      <c r="B66" s="42">
        <v>0</v>
      </c>
      <c r="C66" s="42">
        <v>0</v>
      </c>
      <c r="D66" s="42">
        <v>0</v>
      </c>
      <c r="E66" s="42">
        <v>0</v>
      </c>
      <c r="F66" s="42">
        <v>0</v>
      </c>
      <c r="G66" s="42">
        <v>0</v>
      </c>
      <c r="H66" s="42">
        <v>0</v>
      </c>
      <c r="I66" s="42">
        <v>0</v>
      </c>
      <c r="J66" s="42">
        <v>0</v>
      </c>
      <c r="K66" s="42">
        <v>0</v>
      </c>
      <c r="L66" s="42">
        <v>0</v>
      </c>
      <c r="M66" s="42">
        <v>0</v>
      </c>
      <c r="N66" s="42">
        <v>0</v>
      </c>
      <c r="O66" s="42">
        <v>0</v>
      </c>
    </row>
    <row r="67" spans="1:28" ht="20.100000000000001" customHeight="1" thickBot="1" x14ac:dyDescent="0.3">
      <c r="A67" s="41" t="s">
        <v>45</v>
      </c>
      <c r="B67" s="42">
        <v>0</v>
      </c>
      <c r="C67" s="42">
        <v>0</v>
      </c>
      <c r="D67" s="42">
        <v>0</v>
      </c>
      <c r="E67" s="42">
        <v>0</v>
      </c>
      <c r="F67" s="42">
        <v>0</v>
      </c>
      <c r="G67" s="42">
        <v>0</v>
      </c>
      <c r="H67" s="42">
        <v>0</v>
      </c>
      <c r="I67" s="42">
        <v>0</v>
      </c>
      <c r="J67" s="42">
        <v>0</v>
      </c>
      <c r="K67" s="42">
        <v>0</v>
      </c>
      <c r="L67" s="42">
        <v>0</v>
      </c>
      <c r="M67" s="42">
        <v>0</v>
      </c>
      <c r="N67" s="42">
        <v>0</v>
      </c>
      <c r="O67" s="42">
        <v>0</v>
      </c>
    </row>
    <row r="68" spans="1:28" s="48" customFormat="1" ht="15.95" customHeight="1" x14ac:dyDescent="0.25">
      <c r="A68" s="331" t="s">
        <v>588</v>
      </c>
      <c r="B68" s="331"/>
      <c r="C68" s="331"/>
      <c r="D68" s="332"/>
      <c r="E68" s="332"/>
      <c r="F68" s="332"/>
      <c r="G68" s="332"/>
      <c r="H68" s="332"/>
      <c r="I68" s="332"/>
      <c r="J68" s="332"/>
      <c r="K68" s="332"/>
      <c r="L68" s="332"/>
      <c r="M68" s="332"/>
      <c r="N68" s="332"/>
      <c r="O68" s="333" t="s">
        <v>585</v>
      </c>
    </row>
    <row r="69" spans="1:28" s="27" customFormat="1" ht="24.95" customHeight="1" x14ac:dyDescent="0.25">
      <c r="A69" s="347" t="s">
        <v>116</v>
      </c>
      <c r="B69" s="347"/>
      <c r="C69" s="347"/>
      <c r="D69" s="347"/>
      <c r="E69" s="347"/>
      <c r="F69" s="347"/>
      <c r="G69" s="347"/>
    </row>
    <row r="70" spans="1:28" ht="24.95" customHeight="1" thickBot="1" x14ac:dyDescent="0.25">
      <c r="A70" s="28" t="s">
        <v>548</v>
      </c>
      <c r="B70" s="45"/>
      <c r="C70" s="45"/>
      <c r="D70" s="62"/>
      <c r="E70" s="62"/>
      <c r="F70" s="62"/>
      <c r="G70" s="62"/>
      <c r="H70" s="62"/>
      <c r="I70" s="62"/>
      <c r="J70" s="62"/>
      <c r="K70" s="62"/>
      <c r="L70" s="62"/>
      <c r="M70" s="336" t="s">
        <v>587</v>
      </c>
      <c r="N70" s="63"/>
      <c r="O70" s="63"/>
    </row>
    <row r="71" spans="1:28" ht="20.100000000000001" customHeight="1" x14ac:dyDescent="0.25">
      <c r="A71" s="1023" t="s">
        <v>8</v>
      </c>
      <c r="B71" s="1019" t="s">
        <v>85</v>
      </c>
      <c r="C71" s="1020"/>
      <c r="D71" s="1020"/>
      <c r="E71" s="1020"/>
      <c r="F71" s="1020"/>
      <c r="G71" s="1020"/>
      <c r="H71" s="1020"/>
      <c r="I71" s="1020"/>
      <c r="J71" s="1020"/>
      <c r="K71" s="1020"/>
      <c r="L71" s="1020"/>
      <c r="M71" s="1020"/>
      <c r="N71" s="63"/>
      <c r="O71" s="63"/>
    </row>
    <row r="72" spans="1:28" ht="20.100000000000001" customHeight="1" x14ac:dyDescent="0.25">
      <c r="A72" s="1024"/>
      <c r="B72" s="1021" t="s">
        <v>77</v>
      </c>
      <c r="C72" s="1021"/>
      <c r="D72" s="32" t="s">
        <v>78</v>
      </c>
      <c r="E72" s="32"/>
      <c r="F72" s="1021" t="s">
        <v>79</v>
      </c>
      <c r="G72" s="1021"/>
      <c r="H72" s="32" t="s">
        <v>80</v>
      </c>
      <c r="I72" s="32"/>
      <c r="J72" s="1021" t="s">
        <v>81</v>
      </c>
      <c r="K72" s="1021"/>
      <c r="L72" s="32" t="s">
        <v>82</v>
      </c>
      <c r="M72" s="57"/>
      <c r="N72" s="58"/>
      <c r="P72" s="63"/>
    </row>
    <row r="73" spans="1:28" s="39" customFormat="1" ht="20.100000000000001" customHeight="1" x14ac:dyDescent="0.25">
      <c r="A73" s="1025"/>
      <c r="B73" s="334">
        <v>2015</v>
      </c>
      <c r="C73" s="334">
        <v>2016</v>
      </c>
      <c r="D73" s="334">
        <v>2015</v>
      </c>
      <c r="E73" s="334">
        <v>2016</v>
      </c>
      <c r="F73" s="334">
        <v>2015</v>
      </c>
      <c r="G73" s="334">
        <v>2016</v>
      </c>
      <c r="H73" s="334">
        <v>2015</v>
      </c>
      <c r="I73" s="334">
        <v>2016</v>
      </c>
      <c r="J73" s="334">
        <v>2015</v>
      </c>
      <c r="K73" s="334">
        <v>2016</v>
      </c>
      <c r="L73" s="334">
        <v>2015</v>
      </c>
      <c r="M73" s="335">
        <v>2016</v>
      </c>
      <c r="N73" s="56"/>
      <c r="P73" s="61"/>
    </row>
    <row r="74" spans="1:28" s="39" customFormat="1" ht="20.100000000000001" customHeight="1" x14ac:dyDescent="0.25">
      <c r="A74" s="36" t="s">
        <v>10</v>
      </c>
      <c r="B74" s="37">
        <v>285</v>
      </c>
      <c r="C74" s="37">
        <v>680</v>
      </c>
      <c r="D74" s="37">
        <v>161</v>
      </c>
      <c r="E74" s="37">
        <v>651</v>
      </c>
      <c r="F74" s="37">
        <v>120</v>
      </c>
      <c r="G74" s="37">
        <v>494</v>
      </c>
      <c r="H74" s="37">
        <v>342</v>
      </c>
      <c r="I74" s="37">
        <v>465</v>
      </c>
      <c r="J74" s="37">
        <v>242</v>
      </c>
      <c r="K74" s="37">
        <v>506</v>
      </c>
      <c r="L74" s="37">
        <v>336</v>
      </c>
      <c r="M74" s="37">
        <v>820</v>
      </c>
      <c r="P74" s="61"/>
      <c r="Q74" s="41"/>
    </row>
    <row r="75" spans="1:28" ht="20.100000000000001" customHeight="1" x14ac:dyDescent="0.25">
      <c r="A75" s="352" t="s">
        <v>260</v>
      </c>
      <c r="B75" s="40">
        <v>0</v>
      </c>
      <c r="C75" s="40">
        <v>0</v>
      </c>
      <c r="D75" s="40">
        <v>0</v>
      </c>
      <c r="E75" s="40">
        <v>0</v>
      </c>
      <c r="F75" s="40">
        <v>0</v>
      </c>
      <c r="G75" s="40">
        <v>1</v>
      </c>
      <c r="H75" s="40">
        <v>1</v>
      </c>
      <c r="I75" s="40">
        <v>0</v>
      </c>
      <c r="J75" s="40">
        <v>0</v>
      </c>
      <c r="K75" s="40">
        <v>0</v>
      </c>
      <c r="L75" s="40">
        <v>0</v>
      </c>
      <c r="M75" s="40">
        <v>0</v>
      </c>
      <c r="P75" s="63"/>
      <c r="Q75" s="39"/>
      <c r="S75" s="63"/>
      <c r="T75" s="39"/>
      <c r="U75" s="39"/>
      <c r="V75" s="39"/>
      <c r="W75" s="39"/>
      <c r="X75" s="39"/>
      <c r="Y75" s="39"/>
      <c r="Z75" s="39"/>
      <c r="AA75" s="39"/>
      <c r="AB75" s="39"/>
    </row>
    <row r="76" spans="1:28" ht="20.100000000000001" customHeight="1" x14ac:dyDescent="0.25">
      <c r="A76" s="41" t="s">
        <v>17</v>
      </c>
      <c r="B76" s="42">
        <v>0</v>
      </c>
      <c r="C76" s="42">
        <v>0</v>
      </c>
      <c r="D76" s="42">
        <v>0</v>
      </c>
      <c r="E76" s="42">
        <v>0</v>
      </c>
      <c r="F76" s="42">
        <v>0</v>
      </c>
      <c r="G76" s="42">
        <v>0</v>
      </c>
      <c r="H76" s="42">
        <v>1</v>
      </c>
      <c r="I76" s="42">
        <v>0</v>
      </c>
      <c r="J76" s="42">
        <v>0</v>
      </c>
      <c r="K76" s="42">
        <v>0</v>
      </c>
      <c r="L76" s="42">
        <v>0</v>
      </c>
      <c r="M76" s="42">
        <v>0</v>
      </c>
      <c r="P76" s="63"/>
      <c r="S76" s="63"/>
    </row>
    <row r="77" spans="1:28" ht="20.100000000000001" customHeight="1" x14ac:dyDescent="0.25">
      <c r="A77" s="41" t="s">
        <v>18</v>
      </c>
      <c r="B77" s="42">
        <v>0</v>
      </c>
      <c r="C77" s="42">
        <v>0</v>
      </c>
      <c r="D77" s="42">
        <v>0</v>
      </c>
      <c r="E77" s="42">
        <v>0</v>
      </c>
      <c r="F77" s="42">
        <v>0</v>
      </c>
      <c r="G77" s="42">
        <v>0</v>
      </c>
      <c r="H77" s="42">
        <v>0</v>
      </c>
      <c r="I77" s="42">
        <v>0</v>
      </c>
      <c r="J77" s="42">
        <v>0</v>
      </c>
      <c r="K77" s="42">
        <v>0</v>
      </c>
      <c r="L77" s="42">
        <v>0</v>
      </c>
      <c r="M77" s="42">
        <v>0</v>
      </c>
      <c r="P77" s="63"/>
      <c r="S77" s="63"/>
    </row>
    <row r="78" spans="1:28" ht="20.100000000000001" customHeight="1" x14ac:dyDescent="0.25">
      <c r="A78" s="41" t="s">
        <v>19</v>
      </c>
      <c r="B78" s="42">
        <v>0</v>
      </c>
      <c r="C78" s="42">
        <v>0</v>
      </c>
      <c r="D78" s="42">
        <v>0</v>
      </c>
      <c r="E78" s="42">
        <v>0</v>
      </c>
      <c r="F78" s="42">
        <v>0</v>
      </c>
      <c r="G78" s="42">
        <v>0</v>
      </c>
      <c r="H78" s="42">
        <v>0</v>
      </c>
      <c r="I78" s="42">
        <v>0</v>
      </c>
      <c r="J78" s="42">
        <v>0</v>
      </c>
      <c r="K78" s="42">
        <v>0</v>
      </c>
      <c r="L78" s="42">
        <v>0</v>
      </c>
      <c r="M78" s="42">
        <v>0</v>
      </c>
      <c r="P78" s="63"/>
      <c r="S78" s="63"/>
    </row>
    <row r="79" spans="1:28" ht="20.100000000000001" customHeight="1" x14ac:dyDescent="0.25">
      <c r="A79" s="41" t="s">
        <v>559</v>
      </c>
      <c r="B79" s="42">
        <v>0</v>
      </c>
      <c r="C79" s="42">
        <v>0</v>
      </c>
      <c r="D79" s="42">
        <v>0</v>
      </c>
      <c r="E79" s="42">
        <v>0</v>
      </c>
      <c r="F79" s="42">
        <v>0</v>
      </c>
      <c r="G79" s="42">
        <v>0</v>
      </c>
      <c r="H79" s="42">
        <v>0</v>
      </c>
      <c r="I79" s="42">
        <v>0</v>
      </c>
      <c r="J79" s="42">
        <v>0</v>
      </c>
      <c r="K79" s="42">
        <v>0</v>
      </c>
      <c r="L79" s="42">
        <v>0</v>
      </c>
      <c r="M79" s="42">
        <v>0</v>
      </c>
      <c r="P79" s="63"/>
      <c r="S79" s="63"/>
    </row>
    <row r="80" spans="1:28" ht="20.100000000000001" customHeight="1" x14ac:dyDescent="0.25">
      <c r="A80" s="41" t="s">
        <v>560</v>
      </c>
      <c r="B80" s="42">
        <v>0</v>
      </c>
      <c r="C80" s="42">
        <v>0</v>
      </c>
      <c r="D80" s="42">
        <v>0</v>
      </c>
      <c r="E80" s="42">
        <v>0</v>
      </c>
      <c r="F80" s="42">
        <v>0</v>
      </c>
      <c r="G80" s="42">
        <v>0</v>
      </c>
      <c r="H80" s="42">
        <v>0</v>
      </c>
      <c r="I80" s="42">
        <v>0</v>
      </c>
      <c r="J80" s="42">
        <v>0</v>
      </c>
      <c r="K80" s="42">
        <v>0</v>
      </c>
      <c r="L80" s="42">
        <v>0</v>
      </c>
      <c r="M80" s="42">
        <v>0</v>
      </c>
      <c r="P80" s="63"/>
      <c r="S80" s="63"/>
    </row>
    <row r="81" spans="1:28" ht="20.100000000000001" customHeight="1" x14ac:dyDescent="0.25">
      <c r="A81" s="41" t="s">
        <v>561</v>
      </c>
      <c r="B81" s="42">
        <v>0</v>
      </c>
      <c r="C81" s="42">
        <v>0</v>
      </c>
      <c r="D81" s="42">
        <v>0</v>
      </c>
      <c r="E81" s="42">
        <v>0</v>
      </c>
      <c r="F81" s="42">
        <v>0</v>
      </c>
      <c r="G81" s="42">
        <v>1</v>
      </c>
      <c r="H81" s="42">
        <v>0</v>
      </c>
      <c r="I81" s="42">
        <v>0</v>
      </c>
      <c r="J81" s="42">
        <v>0</v>
      </c>
      <c r="K81" s="42">
        <v>0</v>
      </c>
      <c r="L81" s="42">
        <v>0</v>
      </c>
      <c r="M81" s="42">
        <v>0</v>
      </c>
      <c r="P81" s="63"/>
      <c r="S81" s="63"/>
    </row>
    <row r="82" spans="1:28" ht="20.100000000000001" customHeight="1" x14ac:dyDescent="0.25">
      <c r="A82" s="41" t="s">
        <v>562</v>
      </c>
      <c r="B82" s="42">
        <v>0</v>
      </c>
      <c r="C82" s="42">
        <v>0</v>
      </c>
      <c r="D82" s="42">
        <v>0</v>
      </c>
      <c r="E82" s="42">
        <v>0</v>
      </c>
      <c r="F82" s="42">
        <v>0</v>
      </c>
      <c r="G82" s="42">
        <v>0</v>
      </c>
      <c r="H82" s="42">
        <v>0</v>
      </c>
      <c r="I82" s="42">
        <v>0</v>
      </c>
      <c r="J82" s="42">
        <v>0</v>
      </c>
      <c r="K82" s="42">
        <v>0</v>
      </c>
      <c r="L82" s="42">
        <v>0</v>
      </c>
      <c r="M82" s="42">
        <v>0</v>
      </c>
      <c r="P82" s="63"/>
      <c r="S82" s="63"/>
    </row>
    <row r="83" spans="1:28" ht="20.100000000000001" customHeight="1" x14ac:dyDescent="0.25">
      <c r="A83" s="41" t="s">
        <v>20</v>
      </c>
      <c r="B83" s="42">
        <v>0</v>
      </c>
      <c r="C83" s="42">
        <v>0</v>
      </c>
      <c r="D83" s="42">
        <v>0</v>
      </c>
      <c r="E83" s="42">
        <v>0</v>
      </c>
      <c r="F83" s="42">
        <v>0</v>
      </c>
      <c r="G83" s="42">
        <v>0</v>
      </c>
      <c r="H83" s="42">
        <v>0</v>
      </c>
      <c r="I83" s="42">
        <v>0</v>
      </c>
      <c r="J83" s="42">
        <v>0</v>
      </c>
      <c r="K83" s="42">
        <v>0</v>
      </c>
      <c r="L83" s="42">
        <v>0</v>
      </c>
      <c r="M83" s="42">
        <v>0</v>
      </c>
      <c r="P83" s="63"/>
      <c r="S83" s="63"/>
    </row>
    <row r="84" spans="1:28" ht="20.100000000000001" customHeight="1" x14ac:dyDescent="0.25">
      <c r="A84" s="41" t="s">
        <v>563</v>
      </c>
      <c r="B84" s="42">
        <v>0</v>
      </c>
      <c r="C84" s="42">
        <v>0</v>
      </c>
      <c r="D84" s="42">
        <v>0</v>
      </c>
      <c r="E84" s="42">
        <v>0</v>
      </c>
      <c r="F84" s="42">
        <v>0</v>
      </c>
      <c r="G84" s="42">
        <v>0</v>
      </c>
      <c r="H84" s="42">
        <v>0</v>
      </c>
      <c r="I84" s="42">
        <v>0</v>
      </c>
      <c r="J84" s="42">
        <v>0</v>
      </c>
      <c r="K84" s="42">
        <v>0</v>
      </c>
      <c r="L84" s="42">
        <v>0</v>
      </c>
      <c r="M84" s="42">
        <v>0</v>
      </c>
      <c r="P84" s="63"/>
      <c r="S84" s="63"/>
    </row>
    <row r="85" spans="1:28" ht="20.100000000000001" customHeight="1" x14ac:dyDescent="0.25">
      <c r="A85" s="41" t="s">
        <v>564</v>
      </c>
      <c r="B85" s="42">
        <v>0</v>
      </c>
      <c r="C85" s="42">
        <v>0</v>
      </c>
      <c r="D85" s="42">
        <v>0</v>
      </c>
      <c r="E85" s="42">
        <v>0</v>
      </c>
      <c r="F85" s="42">
        <v>0</v>
      </c>
      <c r="G85" s="42">
        <v>0</v>
      </c>
      <c r="H85" s="42">
        <v>0</v>
      </c>
      <c r="I85" s="42">
        <v>0</v>
      </c>
      <c r="J85" s="42">
        <v>0</v>
      </c>
      <c r="K85" s="42">
        <v>0</v>
      </c>
      <c r="L85" s="42">
        <v>0</v>
      </c>
      <c r="M85" s="42">
        <v>0</v>
      </c>
      <c r="P85" s="63"/>
      <c r="S85" s="63"/>
    </row>
    <row r="86" spans="1:28" s="39" customFormat="1" ht="20.100000000000001" customHeight="1" x14ac:dyDescent="0.25">
      <c r="A86" s="41" t="s">
        <v>21</v>
      </c>
      <c r="B86" s="42">
        <v>0</v>
      </c>
      <c r="C86" s="42">
        <v>0</v>
      </c>
      <c r="D86" s="42">
        <v>0</v>
      </c>
      <c r="E86" s="42">
        <v>0</v>
      </c>
      <c r="F86" s="42">
        <v>0</v>
      </c>
      <c r="G86" s="42">
        <v>0</v>
      </c>
      <c r="H86" s="42">
        <v>0</v>
      </c>
      <c r="I86" s="42">
        <v>0</v>
      </c>
      <c r="J86" s="42">
        <v>0</v>
      </c>
      <c r="K86" s="42">
        <v>0</v>
      </c>
      <c r="L86" s="42">
        <v>0</v>
      </c>
      <c r="M86" s="42">
        <v>0</v>
      </c>
      <c r="P86" s="61"/>
      <c r="Q86" s="41"/>
      <c r="S86" s="61"/>
      <c r="T86" s="41"/>
      <c r="U86" s="41"/>
      <c r="V86" s="41"/>
      <c r="W86" s="41"/>
      <c r="X86" s="41"/>
      <c r="Y86" s="41"/>
      <c r="Z86" s="41"/>
      <c r="AA86" s="41"/>
      <c r="AB86" s="41"/>
    </row>
    <row r="87" spans="1:28" ht="20.100000000000001" customHeight="1" x14ac:dyDescent="0.25">
      <c r="A87" s="352" t="s">
        <v>589</v>
      </c>
      <c r="B87" s="40">
        <v>1</v>
      </c>
      <c r="C87" s="40">
        <v>1</v>
      </c>
      <c r="D87" s="40">
        <v>0</v>
      </c>
      <c r="E87" s="40">
        <v>2</v>
      </c>
      <c r="F87" s="40">
        <v>1</v>
      </c>
      <c r="G87" s="40">
        <v>0</v>
      </c>
      <c r="H87" s="40">
        <v>1</v>
      </c>
      <c r="I87" s="40">
        <v>1</v>
      </c>
      <c r="J87" s="40">
        <v>1</v>
      </c>
      <c r="K87" s="40">
        <v>0</v>
      </c>
      <c r="L87" s="40">
        <v>0</v>
      </c>
      <c r="M87" s="40">
        <v>0</v>
      </c>
      <c r="P87" s="63"/>
      <c r="Q87" s="39"/>
      <c r="S87" s="63"/>
      <c r="T87" s="39"/>
      <c r="U87" s="39"/>
      <c r="V87" s="39"/>
      <c r="W87" s="39"/>
      <c r="X87" s="39"/>
      <c r="Y87" s="39"/>
      <c r="Z87" s="39"/>
      <c r="AA87" s="39"/>
      <c r="AB87" s="39"/>
    </row>
    <row r="88" spans="1:28" ht="20.100000000000001" customHeight="1" x14ac:dyDescent="0.25">
      <c r="A88" s="41" t="s">
        <v>22</v>
      </c>
      <c r="B88" s="42">
        <v>0</v>
      </c>
      <c r="C88" s="42">
        <v>0</v>
      </c>
      <c r="D88" s="42">
        <v>0</v>
      </c>
      <c r="E88" s="42">
        <v>1</v>
      </c>
      <c r="F88" s="42">
        <v>0</v>
      </c>
      <c r="G88" s="42">
        <v>0</v>
      </c>
      <c r="H88" s="42">
        <v>0</v>
      </c>
      <c r="I88" s="42">
        <v>0</v>
      </c>
      <c r="J88" s="42">
        <v>0</v>
      </c>
      <c r="K88" s="42">
        <v>0</v>
      </c>
      <c r="L88" s="42">
        <v>0</v>
      </c>
      <c r="M88" s="42">
        <v>0</v>
      </c>
      <c r="P88" s="63"/>
      <c r="S88" s="63"/>
    </row>
    <row r="89" spans="1:28" ht="20.100000000000001" customHeight="1" x14ac:dyDescent="0.25">
      <c r="A89" s="41" t="s">
        <v>23</v>
      </c>
      <c r="B89" s="42">
        <v>0</v>
      </c>
      <c r="C89" s="42">
        <v>0</v>
      </c>
      <c r="D89" s="42">
        <v>0</v>
      </c>
      <c r="E89" s="42">
        <v>0</v>
      </c>
      <c r="F89" s="42">
        <v>0</v>
      </c>
      <c r="G89" s="42">
        <v>0</v>
      </c>
      <c r="H89" s="42">
        <v>1</v>
      </c>
      <c r="I89" s="42">
        <v>1</v>
      </c>
      <c r="J89" s="42">
        <v>0</v>
      </c>
      <c r="K89" s="42">
        <v>0</v>
      </c>
      <c r="L89" s="42">
        <v>0</v>
      </c>
      <c r="M89" s="42">
        <v>0</v>
      </c>
      <c r="P89" s="63"/>
      <c r="S89" s="63"/>
    </row>
    <row r="90" spans="1:28" ht="20.100000000000001" customHeight="1" x14ac:dyDescent="0.25">
      <c r="A90" s="41" t="s">
        <v>565</v>
      </c>
      <c r="B90" s="42">
        <v>0</v>
      </c>
      <c r="C90" s="42">
        <v>0</v>
      </c>
      <c r="D90" s="42">
        <v>0</v>
      </c>
      <c r="E90" s="42">
        <v>0</v>
      </c>
      <c r="F90" s="42">
        <v>0</v>
      </c>
      <c r="G90" s="42">
        <v>0</v>
      </c>
      <c r="H90" s="42">
        <v>0</v>
      </c>
      <c r="I90" s="42">
        <v>0</v>
      </c>
      <c r="J90" s="42">
        <v>0</v>
      </c>
      <c r="K90" s="42">
        <v>0</v>
      </c>
      <c r="L90" s="42">
        <v>0</v>
      </c>
      <c r="M90" s="42">
        <v>0</v>
      </c>
      <c r="P90" s="63"/>
      <c r="S90" s="63"/>
    </row>
    <row r="91" spans="1:28" ht="20.100000000000001" customHeight="1" x14ac:dyDescent="0.25">
      <c r="A91" s="41" t="s">
        <v>24</v>
      </c>
      <c r="B91" s="42">
        <v>1</v>
      </c>
      <c r="C91" s="42">
        <v>0</v>
      </c>
      <c r="D91" s="42">
        <v>0</v>
      </c>
      <c r="E91" s="42">
        <v>0</v>
      </c>
      <c r="F91" s="42">
        <v>0</v>
      </c>
      <c r="G91" s="42">
        <v>0</v>
      </c>
      <c r="H91" s="42">
        <v>0</v>
      </c>
      <c r="I91" s="42">
        <v>0</v>
      </c>
      <c r="J91" s="42">
        <v>0</v>
      </c>
      <c r="K91" s="42">
        <v>0</v>
      </c>
      <c r="L91" s="42">
        <v>0</v>
      </c>
      <c r="M91" s="42">
        <v>0</v>
      </c>
      <c r="P91" s="63"/>
      <c r="S91" s="63"/>
    </row>
    <row r="92" spans="1:28" ht="20.100000000000001" customHeight="1" x14ac:dyDescent="0.25">
      <c r="A92" s="41" t="s">
        <v>566</v>
      </c>
      <c r="B92" s="42">
        <v>0</v>
      </c>
      <c r="C92" s="42">
        <v>0</v>
      </c>
      <c r="D92" s="42">
        <v>0</v>
      </c>
      <c r="E92" s="42">
        <v>0</v>
      </c>
      <c r="F92" s="42">
        <v>0</v>
      </c>
      <c r="G92" s="42">
        <v>0</v>
      </c>
      <c r="H92" s="42">
        <v>0</v>
      </c>
      <c r="I92" s="42">
        <v>0</v>
      </c>
      <c r="J92" s="42">
        <v>0</v>
      </c>
      <c r="K92" s="42">
        <v>0</v>
      </c>
      <c r="L92" s="42">
        <v>0</v>
      </c>
      <c r="M92" s="42">
        <v>0</v>
      </c>
      <c r="P92" s="63"/>
      <c r="S92" s="63"/>
    </row>
    <row r="93" spans="1:28" ht="20.100000000000001" customHeight="1" x14ac:dyDescent="0.25">
      <c r="A93" s="41" t="s">
        <v>567</v>
      </c>
      <c r="B93" s="42">
        <v>0</v>
      </c>
      <c r="C93" s="42">
        <v>0</v>
      </c>
      <c r="D93" s="42">
        <v>0</v>
      </c>
      <c r="E93" s="42">
        <v>0</v>
      </c>
      <c r="F93" s="42">
        <v>0</v>
      </c>
      <c r="G93" s="42">
        <v>0</v>
      </c>
      <c r="H93" s="42">
        <v>0</v>
      </c>
      <c r="I93" s="42">
        <v>0</v>
      </c>
      <c r="J93" s="42">
        <v>0</v>
      </c>
      <c r="K93" s="42">
        <v>0</v>
      </c>
      <c r="L93" s="42">
        <v>0</v>
      </c>
      <c r="M93" s="42">
        <v>0</v>
      </c>
      <c r="N93" s="42"/>
      <c r="O93" s="42"/>
    </row>
    <row r="94" spans="1:28" ht="20.100000000000001" customHeight="1" x14ac:dyDescent="0.25">
      <c r="A94" s="41" t="s">
        <v>568</v>
      </c>
      <c r="B94" s="42">
        <v>0</v>
      </c>
      <c r="C94" s="42">
        <v>1</v>
      </c>
      <c r="D94" s="42">
        <v>0</v>
      </c>
      <c r="E94" s="42">
        <v>0</v>
      </c>
      <c r="F94" s="42">
        <v>0</v>
      </c>
      <c r="G94" s="42">
        <v>0</v>
      </c>
      <c r="H94" s="42">
        <v>0</v>
      </c>
      <c r="I94" s="42">
        <v>0</v>
      </c>
      <c r="J94" s="42">
        <v>0</v>
      </c>
      <c r="K94" s="42">
        <v>0</v>
      </c>
      <c r="L94" s="42">
        <v>0</v>
      </c>
      <c r="M94" s="42">
        <v>0</v>
      </c>
      <c r="N94" s="42"/>
      <c r="O94" s="42"/>
    </row>
    <row r="95" spans="1:28" ht="20.100000000000001" customHeight="1" x14ac:dyDescent="0.25">
      <c r="A95" s="41" t="s">
        <v>25</v>
      </c>
      <c r="B95" s="42">
        <v>0</v>
      </c>
      <c r="C95" s="42">
        <v>0</v>
      </c>
      <c r="D95" s="42">
        <v>0</v>
      </c>
      <c r="E95" s="42">
        <v>1</v>
      </c>
      <c r="F95" s="42">
        <v>0</v>
      </c>
      <c r="G95" s="42">
        <v>0</v>
      </c>
      <c r="H95" s="42">
        <v>0</v>
      </c>
      <c r="I95" s="42">
        <v>0</v>
      </c>
      <c r="J95" s="42">
        <v>0</v>
      </c>
      <c r="K95" s="42">
        <v>0</v>
      </c>
      <c r="L95" s="42">
        <v>0</v>
      </c>
      <c r="M95" s="42">
        <v>0</v>
      </c>
      <c r="N95" s="42"/>
      <c r="O95" s="42"/>
    </row>
    <row r="96" spans="1:28" ht="20.100000000000001" customHeight="1" x14ac:dyDescent="0.25">
      <c r="A96" s="41" t="s">
        <v>569</v>
      </c>
      <c r="B96" s="42">
        <v>0</v>
      </c>
      <c r="C96" s="42">
        <v>0</v>
      </c>
      <c r="D96" s="42">
        <v>0</v>
      </c>
      <c r="E96" s="42">
        <v>0</v>
      </c>
      <c r="F96" s="42">
        <v>1</v>
      </c>
      <c r="G96" s="42">
        <v>0</v>
      </c>
      <c r="H96" s="42">
        <v>0</v>
      </c>
      <c r="I96" s="42">
        <v>0</v>
      </c>
      <c r="J96" s="42">
        <v>0</v>
      </c>
      <c r="K96" s="42">
        <v>0</v>
      </c>
      <c r="L96" s="42">
        <v>0</v>
      </c>
      <c r="M96" s="42">
        <v>0</v>
      </c>
      <c r="N96" s="42"/>
      <c r="O96" s="42"/>
    </row>
    <row r="97" spans="1:28" ht="20.100000000000001" customHeight="1" x14ac:dyDescent="0.25">
      <c r="A97" s="41" t="s">
        <v>570</v>
      </c>
      <c r="B97" s="42">
        <v>0</v>
      </c>
      <c r="C97" s="42">
        <v>0</v>
      </c>
      <c r="D97" s="42">
        <v>0</v>
      </c>
      <c r="E97" s="42">
        <v>0</v>
      </c>
      <c r="F97" s="42">
        <v>0</v>
      </c>
      <c r="G97" s="42">
        <v>0</v>
      </c>
      <c r="H97" s="42">
        <v>0</v>
      </c>
      <c r="I97" s="42">
        <v>0</v>
      </c>
      <c r="J97" s="42">
        <v>0</v>
      </c>
      <c r="K97" s="42">
        <v>0</v>
      </c>
      <c r="L97" s="42">
        <v>0</v>
      </c>
      <c r="M97" s="42">
        <v>0</v>
      </c>
      <c r="N97" s="42"/>
      <c r="O97" s="42"/>
    </row>
    <row r="98" spans="1:28" ht="20.100000000000001" customHeight="1" x14ac:dyDescent="0.25">
      <c r="A98" s="41" t="s">
        <v>26</v>
      </c>
      <c r="B98" s="42">
        <v>0</v>
      </c>
      <c r="C98" s="42">
        <v>0</v>
      </c>
      <c r="D98" s="42">
        <v>0</v>
      </c>
      <c r="E98" s="42">
        <v>0</v>
      </c>
      <c r="F98" s="42">
        <v>0</v>
      </c>
      <c r="G98" s="42">
        <v>0</v>
      </c>
      <c r="H98" s="42">
        <v>0</v>
      </c>
      <c r="I98" s="42">
        <v>0</v>
      </c>
      <c r="J98" s="42">
        <v>1</v>
      </c>
      <c r="K98" s="42">
        <v>0</v>
      </c>
      <c r="L98" s="42">
        <v>0</v>
      </c>
      <c r="M98" s="42">
        <v>0</v>
      </c>
      <c r="N98" s="42"/>
      <c r="O98" s="42"/>
    </row>
    <row r="99" spans="1:28" ht="20.100000000000001" customHeight="1" x14ac:dyDescent="0.25">
      <c r="A99" s="352" t="s">
        <v>258</v>
      </c>
      <c r="B99" s="40">
        <v>0</v>
      </c>
      <c r="C99" s="40">
        <v>5</v>
      </c>
      <c r="D99" s="40">
        <v>0</v>
      </c>
      <c r="E99" s="40">
        <v>5</v>
      </c>
      <c r="F99" s="40">
        <v>0</v>
      </c>
      <c r="G99" s="40">
        <v>0</v>
      </c>
      <c r="H99" s="40">
        <v>3</v>
      </c>
      <c r="I99" s="40">
        <v>6</v>
      </c>
      <c r="J99" s="40">
        <v>6</v>
      </c>
      <c r="K99" s="40">
        <v>4</v>
      </c>
      <c r="L99" s="40">
        <v>2</v>
      </c>
      <c r="M99" s="40">
        <v>0</v>
      </c>
      <c r="P99" s="63"/>
      <c r="Q99" s="39"/>
      <c r="S99" s="63"/>
      <c r="T99" s="39"/>
      <c r="U99" s="39"/>
      <c r="V99" s="39"/>
      <c r="W99" s="39"/>
      <c r="X99" s="39"/>
      <c r="Y99" s="39"/>
      <c r="Z99" s="39"/>
      <c r="AA99" s="39"/>
      <c r="AB99" s="39"/>
    </row>
    <row r="100" spans="1:28" ht="20.100000000000001" customHeight="1" x14ac:dyDescent="0.25">
      <c r="A100" s="41" t="s">
        <v>27</v>
      </c>
      <c r="B100" s="42">
        <v>0</v>
      </c>
      <c r="C100" s="42">
        <v>0</v>
      </c>
      <c r="D100" s="42">
        <v>0</v>
      </c>
      <c r="E100" s="42">
        <v>1</v>
      </c>
      <c r="F100" s="42">
        <v>0</v>
      </c>
      <c r="G100" s="42">
        <v>0</v>
      </c>
      <c r="H100" s="42">
        <v>0</v>
      </c>
      <c r="I100" s="42">
        <v>0</v>
      </c>
      <c r="J100" s="42">
        <v>0</v>
      </c>
      <c r="K100" s="42">
        <v>0</v>
      </c>
      <c r="L100" s="42">
        <v>0</v>
      </c>
      <c r="M100" s="42">
        <v>0</v>
      </c>
      <c r="P100" s="63"/>
      <c r="S100" s="63"/>
    </row>
    <row r="101" spans="1:28" ht="20.100000000000001" customHeight="1" x14ac:dyDescent="0.25">
      <c r="A101" s="41" t="s">
        <v>28</v>
      </c>
      <c r="B101" s="42">
        <v>0</v>
      </c>
      <c r="C101" s="42">
        <v>0</v>
      </c>
      <c r="D101" s="42">
        <v>0</v>
      </c>
      <c r="E101" s="42">
        <v>4</v>
      </c>
      <c r="F101" s="42">
        <v>0</v>
      </c>
      <c r="G101" s="42">
        <v>0</v>
      </c>
      <c r="H101" s="42">
        <v>2</v>
      </c>
      <c r="I101" s="42">
        <v>0</v>
      </c>
      <c r="J101" s="42">
        <v>4</v>
      </c>
      <c r="K101" s="42">
        <v>4</v>
      </c>
      <c r="L101" s="42">
        <v>2</v>
      </c>
      <c r="M101" s="42">
        <v>0</v>
      </c>
      <c r="P101" s="63"/>
      <c r="S101" s="63"/>
    </row>
    <row r="102" spans="1:28" ht="20.100000000000001" customHeight="1" x14ac:dyDescent="0.25">
      <c r="A102" s="41" t="s">
        <v>29</v>
      </c>
      <c r="B102" s="42">
        <v>0</v>
      </c>
      <c r="C102" s="42">
        <v>5</v>
      </c>
      <c r="D102" s="42">
        <v>0</v>
      </c>
      <c r="E102" s="42">
        <v>0</v>
      </c>
      <c r="F102" s="42">
        <v>0</v>
      </c>
      <c r="G102" s="42">
        <v>0</v>
      </c>
      <c r="H102" s="42">
        <v>1</v>
      </c>
      <c r="I102" s="42">
        <v>6</v>
      </c>
      <c r="J102" s="42">
        <v>2</v>
      </c>
      <c r="K102" s="42">
        <v>0</v>
      </c>
      <c r="L102" s="42">
        <v>0</v>
      </c>
      <c r="M102" s="42">
        <v>0</v>
      </c>
      <c r="P102" s="63"/>
      <c r="S102" s="63"/>
    </row>
    <row r="103" spans="1:28" ht="20.100000000000001" customHeight="1" x14ac:dyDescent="0.25">
      <c r="A103" s="352" t="s">
        <v>259</v>
      </c>
      <c r="B103" s="40">
        <v>257</v>
      </c>
      <c r="C103" s="40">
        <v>616</v>
      </c>
      <c r="D103" s="40">
        <v>137</v>
      </c>
      <c r="E103" s="40">
        <v>541</v>
      </c>
      <c r="F103" s="40">
        <v>114</v>
      </c>
      <c r="G103" s="40">
        <v>464</v>
      </c>
      <c r="H103" s="40">
        <v>277</v>
      </c>
      <c r="I103" s="40">
        <v>394</v>
      </c>
      <c r="J103" s="40">
        <v>183</v>
      </c>
      <c r="K103" s="40">
        <v>452</v>
      </c>
      <c r="L103" s="40">
        <v>326</v>
      </c>
      <c r="M103" s="40">
        <v>798</v>
      </c>
      <c r="P103" s="63"/>
      <c r="Q103" s="39"/>
      <c r="S103" s="63"/>
      <c r="T103" s="39"/>
      <c r="U103" s="39"/>
      <c r="V103" s="39"/>
      <c r="W103" s="39"/>
      <c r="X103" s="39"/>
      <c r="Y103" s="39"/>
      <c r="Z103" s="39"/>
      <c r="AA103" s="39"/>
      <c r="AB103" s="39"/>
    </row>
    <row r="104" spans="1:28" ht="20.100000000000001" customHeight="1" x14ac:dyDescent="0.25">
      <c r="A104" s="41" t="s">
        <v>30</v>
      </c>
      <c r="B104" s="42">
        <v>16</v>
      </c>
      <c r="C104" s="42">
        <v>6</v>
      </c>
      <c r="D104" s="42">
        <v>12</v>
      </c>
      <c r="E104" s="42">
        <v>9</v>
      </c>
      <c r="F104" s="42">
        <v>8</v>
      </c>
      <c r="G104" s="42">
        <v>33</v>
      </c>
      <c r="H104" s="42">
        <v>10</v>
      </c>
      <c r="I104" s="42">
        <v>20</v>
      </c>
      <c r="J104" s="42">
        <v>3</v>
      </c>
      <c r="K104" s="42">
        <v>8</v>
      </c>
      <c r="L104" s="42">
        <v>0</v>
      </c>
      <c r="M104" s="42">
        <v>19</v>
      </c>
      <c r="P104" s="64"/>
      <c r="S104" s="64"/>
    </row>
    <row r="105" spans="1:28" ht="20.100000000000001" customHeight="1" x14ac:dyDescent="0.25">
      <c r="A105" s="41" t="s">
        <v>31</v>
      </c>
      <c r="B105" s="42">
        <v>228</v>
      </c>
      <c r="C105" s="42">
        <v>542</v>
      </c>
      <c r="D105" s="42">
        <v>104</v>
      </c>
      <c r="E105" s="42">
        <v>450</v>
      </c>
      <c r="F105" s="42">
        <v>95</v>
      </c>
      <c r="G105" s="42">
        <v>348</v>
      </c>
      <c r="H105" s="42">
        <v>237</v>
      </c>
      <c r="I105" s="42">
        <v>280</v>
      </c>
      <c r="J105" s="42">
        <v>150</v>
      </c>
      <c r="K105" s="42">
        <v>385</v>
      </c>
      <c r="L105" s="42">
        <v>288</v>
      </c>
      <c r="M105" s="42">
        <v>693</v>
      </c>
      <c r="P105" s="63"/>
      <c r="S105" s="63"/>
    </row>
    <row r="106" spans="1:28" ht="20.100000000000001" customHeight="1" x14ac:dyDescent="0.25">
      <c r="A106" s="41" t="s">
        <v>32</v>
      </c>
      <c r="B106" s="42">
        <v>0</v>
      </c>
      <c r="C106" s="42">
        <v>6</v>
      </c>
      <c r="D106" s="42">
        <v>0</v>
      </c>
      <c r="E106" s="42">
        <v>10</v>
      </c>
      <c r="F106" s="42">
        <v>2</v>
      </c>
      <c r="G106" s="42">
        <v>8</v>
      </c>
      <c r="H106" s="42">
        <v>6</v>
      </c>
      <c r="I106" s="42">
        <v>6</v>
      </c>
      <c r="J106" s="42">
        <v>0</v>
      </c>
      <c r="K106" s="42">
        <v>1</v>
      </c>
      <c r="L106" s="42">
        <v>3</v>
      </c>
      <c r="M106" s="42">
        <v>1</v>
      </c>
      <c r="P106" s="63"/>
      <c r="S106" s="63"/>
    </row>
    <row r="107" spans="1:28" ht="20.100000000000001" customHeight="1" x14ac:dyDescent="0.25">
      <c r="A107" s="41" t="s">
        <v>33</v>
      </c>
      <c r="B107" s="42">
        <v>1</v>
      </c>
      <c r="C107" s="42">
        <v>5</v>
      </c>
      <c r="D107" s="42">
        <v>1</v>
      </c>
      <c r="E107" s="42">
        <v>10</v>
      </c>
      <c r="F107" s="42">
        <v>0</v>
      </c>
      <c r="G107" s="42">
        <v>1</v>
      </c>
      <c r="H107" s="42">
        <v>3</v>
      </c>
      <c r="I107" s="42">
        <v>3</v>
      </c>
      <c r="J107" s="42">
        <v>1</v>
      </c>
      <c r="K107" s="42">
        <v>4</v>
      </c>
      <c r="L107" s="42">
        <v>5</v>
      </c>
      <c r="M107" s="42">
        <v>13</v>
      </c>
      <c r="P107" s="63"/>
      <c r="S107" s="63"/>
    </row>
    <row r="108" spans="1:28" ht="20.100000000000001" customHeight="1" x14ac:dyDescent="0.25">
      <c r="A108" s="41" t="s">
        <v>34</v>
      </c>
      <c r="B108" s="42">
        <v>0</v>
      </c>
      <c r="C108" s="42">
        <v>0</v>
      </c>
      <c r="D108" s="42">
        <v>0</v>
      </c>
      <c r="E108" s="42">
        <v>0</v>
      </c>
      <c r="F108" s="42">
        <v>0</v>
      </c>
      <c r="G108" s="42">
        <v>0</v>
      </c>
      <c r="H108" s="42">
        <v>0</v>
      </c>
      <c r="I108" s="42">
        <v>0</v>
      </c>
      <c r="J108" s="42">
        <v>0</v>
      </c>
      <c r="K108" s="42">
        <v>0</v>
      </c>
      <c r="L108" s="42">
        <v>3</v>
      </c>
      <c r="M108" s="42">
        <v>0</v>
      </c>
      <c r="P108" s="63"/>
      <c r="S108" s="63"/>
    </row>
    <row r="109" spans="1:28" ht="20.100000000000001" customHeight="1" x14ac:dyDescent="0.25">
      <c r="A109" s="41" t="s">
        <v>571</v>
      </c>
      <c r="B109" s="42">
        <v>0</v>
      </c>
      <c r="C109" s="42">
        <v>0</v>
      </c>
      <c r="D109" s="42">
        <v>0</v>
      </c>
      <c r="E109" s="42">
        <v>0</v>
      </c>
      <c r="F109" s="42">
        <v>0</v>
      </c>
      <c r="G109" s="42">
        <v>0</v>
      </c>
      <c r="H109" s="42">
        <v>0</v>
      </c>
      <c r="I109" s="42">
        <v>0</v>
      </c>
      <c r="J109" s="42">
        <v>0</v>
      </c>
      <c r="K109" s="42">
        <v>0</v>
      </c>
      <c r="L109" s="42">
        <v>1</v>
      </c>
      <c r="M109" s="42">
        <v>1</v>
      </c>
      <c r="P109" s="63"/>
      <c r="S109" s="63"/>
    </row>
    <row r="110" spans="1:28" ht="20.100000000000001" customHeight="1" x14ac:dyDescent="0.25">
      <c r="A110" s="41" t="s">
        <v>35</v>
      </c>
      <c r="B110" s="42">
        <v>0</v>
      </c>
      <c r="C110" s="42">
        <v>0</v>
      </c>
      <c r="D110" s="42">
        <v>0</v>
      </c>
      <c r="E110" s="42">
        <v>0</v>
      </c>
      <c r="F110" s="42">
        <v>0</v>
      </c>
      <c r="G110" s="42">
        <v>0</v>
      </c>
      <c r="H110" s="42">
        <v>0</v>
      </c>
      <c r="I110" s="42">
        <v>0</v>
      </c>
      <c r="J110" s="42">
        <v>0</v>
      </c>
      <c r="K110" s="42">
        <v>0</v>
      </c>
      <c r="L110" s="42">
        <v>0</v>
      </c>
      <c r="M110" s="42">
        <v>0</v>
      </c>
      <c r="P110" s="63"/>
      <c r="S110" s="63"/>
    </row>
    <row r="111" spans="1:28" ht="20.100000000000001" customHeight="1" x14ac:dyDescent="0.25">
      <c r="A111" s="41" t="s">
        <v>36</v>
      </c>
      <c r="B111" s="42">
        <v>0</v>
      </c>
      <c r="C111" s="42">
        <v>1</v>
      </c>
      <c r="D111" s="42">
        <v>1</v>
      </c>
      <c r="E111" s="42">
        <v>0</v>
      </c>
      <c r="F111" s="42">
        <v>0</v>
      </c>
      <c r="G111" s="42">
        <v>0</v>
      </c>
      <c r="H111" s="42">
        <v>0</v>
      </c>
      <c r="I111" s="42">
        <v>0</v>
      </c>
      <c r="J111" s="42">
        <v>0</v>
      </c>
      <c r="K111" s="42">
        <v>0</v>
      </c>
      <c r="L111" s="42">
        <v>0</v>
      </c>
      <c r="M111" s="42">
        <v>5</v>
      </c>
      <c r="P111" s="63"/>
      <c r="S111" s="63"/>
    </row>
    <row r="112" spans="1:28" s="39" customFormat="1" ht="20.100000000000001" customHeight="1" x14ac:dyDescent="0.25">
      <c r="A112" s="41" t="s">
        <v>37</v>
      </c>
      <c r="B112" s="42">
        <v>10</v>
      </c>
      <c r="C112" s="42">
        <v>39</v>
      </c>
      <c r="D112" s="42">
        <v>17</v>
      </c>
      <c r="E112" s="42">
        <v>48</v>
      </c>
      <c r="F112" s="42">
        <v>4</v>
      </c>
      <c r="G112" s="42">
        <v>53</v>
      </c>
      <c r="H112" s="42">
        <v>17</v>
      </c>
      <c r="I112" s="42">
        <v>61</v>
      </c>
      <c r="J112" s="42">
        <v>22</v>
      </c>
      <c r="K112" s="42">
        <v>41</v>
      </c>
      <c r="L112" s="42">
        <v>25</v>
      </c>
      <c r="M112" s="42">
        <v>52</v>
      </c>
      <c r="P112" s="61"/>
      <c r="Q112" s="41"/>
      <c r="S112" s="61"/>
      <c r="T112" s="41"/>
      <c r="U112" s="41"/>
      <c r="V112" s="41"/>
      <c r="W112" s="41"/>
      <c r="X112" s="41"/>
      <c r="Y112" s="41"/>
      <c r="Z112" s="41"/>
      <c r="AA112" s="41"/>
      <c r="AB112" s="41"/>
    </row>
    <row r="113" spans="1:28" ht="20.100000000000001" customHeight="1" x14ac:dyDescent="0.25">
      <c r="A113" s="41" t="s">
        <v>38</v>
      </c>
      <c r="B113" s="42">
        <v>0</v>
      </c>
      <c r="C113" s="42">
        <v>0</v>
      </c>
      <c r="D113" s="42">
        <v>0</v>
      </c>
      <c r="E113" s="42">
        <v>0</v>
      </c>
      <c r="F113" s="42">
        <v>0</v>
      </c>
      <c r="G113" s="42">
        <v>0</v>
      </c>
      <c r="H113" s="42">
        <v>0</v>
      </c>
      <c r="I113" s="42">
        <v>0</v>
      </c>
      <c r="J113" s="42">
        <v>0</v>
      </c>
      <c r="K113" s="42">
        <v>0</v>
      </c>
      <c r="L113" s="42">
        <v>0</v>
      </c>
      <c r="M113" s="42">
        <v>0</v>
      </c>
      <c r="P113" s="63"/>
      <c r="S113" s="63"/>
    </row>
    <row r="114" spans="1:28" ht="20.100000000000001" customHeight="1" x14ac:dyDescent="0.25">
      <c r="A114" s="41" t="s">
        <v>39</v>
      </c>
      <c r="B114" s="42">
        <v>1</v>
      </c>
      <c r="C114" s="42">
        <v>4</v>
      </c>
      <c r="D114" s="42">
        <v>1</v>
      </c>
      <c r="E114" s="42">
        <v>0</v>
      </c>
      <c r="F114" s="42">
        <v>1</v>
      </c>
      <c r="G114" s="42">
        <v>3</v>
      </c>
      <c r="H114" s="42">
        <v>1</v>
      </c>
      <c r="I114" s="42">
        <v>0</v>
      </c>
      <c r="J114" s="42">
        <v>2</v>
      </c>
      <c r="K114" s="42">
        <v>0</v>
      </c>
      <c r="L114" s="42">
        <v>0</v>
      </c>
      <c r="M114" s="42">
        <v>0</v>
      </c>
      <c r="P114" s="63"/>
      <c r="S114" s="63"/>
    </row>
    <row r="115" spans="1:28" s="39" customFormat="1" ht="20.100000000000001" customHeight="1" x14ac:dyDescent="0.25">
      <c r="A115" s="41" t="s">
        <v>40</v>
      </c>
      <c r="B115" s="42">
        <v>1</v>
      </c>
      <c r="C115" s="42">
        <v>13</v>
      </c>
      <c r="D115" s="42">
        <v>1</v>
      </c>
      <c r="E115" s="42">
        <v>14</v>
      </c>
      <c r="F115" s="42">
        <v>4</v>
      </c>
      <c r="G115" s="42">
        <v>18</v>
      </c>
      <c r="H115" s="42">
        <v>3</v>
      </c>
      <c r="I115" s="42">
        <v>24</v>
      </c>
      <c r="J115" s="42">
        <v>5</v>
      </c>
      <c r="K115" s="42">
        <v>13</v>
      </c>
      <c r="L115" s="42">
        <v>1</v>
      </c>
      <c r="M115" s="42">
        <v>14</v>
      </c>
      <c r="P115" s="61"/>
      <c r="Q115" s="41"/>
      <c r="S115" s="61"/>
      <c r="T115" s="41"/>
      <c r="U115" s="41"/>
      <c r="V115" s="41"/>
      <c r="W115" s="41"/>
      <c r="X115" s="41"/>
      <c r="Y115" s="41"/>
      <c r="Z115" s="41"/>
      <c r="AA115" s="41"/>
      <c r="AB115" s="41"/>
    </row>
    <row r="116" spans="1:28" ht="20.100000000000001" customHeight="1" x14ac:dyDescent="0.25">
      <c r="A116" s="352" t="s">
        <v>590</v>
      </c>
      <c r="B116" s="40">
        <v>1</v>
      </c>
      <c r="C116" s="40">
        <v>0</v>
      </c>
      <c r="D116" s="40">
        <v>0</v>
      </c>
      <c r="E116" s="40">
        <v>1</v>
      </c>
      <c r="F116" s="40">
        <v>0</v>
      </c>
      <c r="G116" s="40">
        <v>4</v>
      </c>
      <c r="H116" s="40">
        <v>4</v>
      </c>
      <c r="I116" s="40">
        <v>0</v>
      </c>
      <c r="J116" s="40">
        <v>2</v>
      </c>
      <c r="K116" s="40">
        <v>0</v>
      </c>
      <c r="L116" s="40">
        <v>0</v>
      </c>
      <c r="M116" s="40">
        <v>4</v>
      </c>
      <c r="P116" s="63"/>
      <c r="Q116" s="39"/>
      <c r="S116" s="63"/>
      <c r="T116" s="39"/>
      <c r="U116" s="39"/>
      <c r="V116" s="39"/>
      <c r="W116" s="39"/>
      <c r="X116" s="39"/>
      <c r="Y116" s="39"/>
      <c r="Z116" s="39"/>
      <c r="AA116" s="39"/>
      <c r="AB116" s="39"/>
    </row>
    <row r="117" spans="1:28" ht="20.100000000000001" customHeight="1" x14ac:dyDescent="0.25">
      <c r="A117" s="41" t="s">
        <v>265</v>
      </c>
      <c r="B117" s="42">
        <v>0</v>
      </c>
      <c r="C117" s="42">
        <v>0</v>
      </c>
      <c r="D117" s="42">
        <v>0</v>
      </c>
      <c r="E117" s="42">
        <v>0</v>
      </c>
      <c r="F117" s="42">
        <v>0</v>
      </c>
      <c r="G117" s="42">
        <v>0</v>
      </c>
      <c r="H117" s="42">
        <v>0</v>
      </c>
      <c r="I117" s="42">
        <v>0</v>
      </c>
      <c r="J117" s="42">
        <v>0</v>
      </c>
      <c r="K117" s="42">
        <v>0</v>
      </c>
      <c r="L117" s="42">
        <v>0</v>
      </c>
      <c r="M117" s="42">
        <v>0</v>
      </c>
      <c r="P117" s="63"/>
      <c r="S117" s="63"/>
    </row>
    <row r="118" spans="1:28" ht="20.100000000000001" customHeight="1" x14ac:dyDescent="0.25">
      <c r="A118" s="41" t="s">
        <v>572</v>
      </c>
      <c r="B118" s="42">
        <v>0</v>
      </c>
      <c r="C118" s="42">
        <v>0</v>
      </c>
      <c r="D118" s="42">
        <v>0</v>
      </c>
      <c r="E118" s="42">
        <v>0</v>
      </c>
      <c r="F118" s="42">
        <v>0</v>
      </c>
      <c r="G118" s="42">
        <v>0</v>
      </c>
      <c r="H118" s="42">
        <v>0</v>
      </c>
      <c r="I118" s="42">
        <v>0</v>
      </c>
      <c r="J118" s="42">
        <v>0</v>
      </c>
      <c r="K118" s="42">
        <v>0</v>
      </c>
      <c r="L118" s="42">
        <v>0</v>
      </c>
      <c r="M118" s="42">
        <v>0</v>
      </c>
      <c r="P118" s="63"/>
      <c r="S118" s="63"/>
    </row>
    <row r="119" spans="1:28" ht="20.100000000000001" customHeight="1" x14ac:dyDescent="0.25">
      <c r="A119" s="41" t="s">
        <v>41</v>
      </c>
      <c r="B119" s="42">
        <v>0</v>
      </c>
      <c r="C119" s="42">
        <v>0</v>
      </c>
      <c r="D119" s="42">
        <v>0</v>
      </c>
      <c r="E119" s="42">
        <v>0</v>
      </c>
      <c r="F119" s="42">
        <v>0</v>
      </c>
      <c r="G119" s="42">
        <v>0</v>
      </c>
      <c r="H119" s="42">
        <v>4</v>
      </c>
      <c r="I119" s="42">
        <v>0</v>
      </c>
      <c r="J119" s="42">
        <v>0</v>
      </c>
      <c r="K119" s="42">
        <v>0</v>
      </c>
      <c r="L119" s="42">
        <v>0</v>
      </c>
      <c r="M119" s="42">
        <v>0</v>
      </c>
      <c r="P119" s="63"/>
      <c r="S119" s="63"/>
    </row>
    <row r="120" spans="1:28" ht="20.100000000000001" customHeight="1" x14ac:dyDescent="0.25">
      <c r="A120" s="41" t="s">
        <v>573</v>
      </c>
      <c r="B120" s="42">
        <v>0</v>
      </c>
      <c r="C120" s="42">
        <v>0</v>
      </c>
      <c r="D120" s="42">
        <v>0</v>
      </c>
      <c r="E120" s="42">
        <v>0</v>
      </c>
      <c r="F120" s="42">
        <v>0</v>
      </c>
      <c r="G120" s="42">
        <v>0</v>
      </c>
      <c r="H120" s="42">
        <v>0</v>
      </c>
      <c r="I120" s="42">
        <v>0</v>
      </c>
      <c r="J120" s="42">
        <v>0</v>
      </c>
      <c r="K120" s="42">
        <v>0</v>
      </c>
      <c r="L120" s="42">
        <v>0</v>
      </c>
      <c r="M120" s="42">
        <v>0</v>
      </c>
      <c r="P120" s="63"/>
      <c r="S120" s="63"/>
    </row>
    <row r="121" spans="1:28" ht="20.100000000000001" customHeight="1" x14ac:dyDescent="0.25">
      <c r="A121" s="41" t="s">
        <v>269</v>
      </c>
      <c r="B121" s="42">
        <v>0</v>
      </c>
      <c r="C121" s="42">
        <v>0</v>
      </c>
      <c r="D121" s="42">
        <v>0</v>
      </c>
      <c r="E121" s="42">
        <v>0</v>
      </c>
      <c r="F121" s="42">
        <v>0</v>
      </c>
      <c r="G121" s="42">
        <v>0</v>
      </c>
      <c r="H121" s="42">
        <v>0</v>
      </c>
      <c r="I121" s="42">
        <v>0</v>
      </c>
      <c r="J121" s="42">
        <v>0</v>
      </c>
      <c r="K121" s="42">
        <v>0</v>
      </c>
      <c r="L121" s="42">
        <v>0</v>
      </c>
      <c r="M121" s="42">
        <v>0</v>
      </c>
      <c r="P121" s="63"/>
      <c r="S121" s="63"/>
    </row>
    <row r="122" spans="1:28" ht="20.100000000000001" customHeight="1" x14ac:dyDescent="0.25">
      <c r="A122" s="41" t="s">
        <v>277</v>
      </c>
      <c r="B122" s="42">
        <v>0</v>
      </c>
      <c r="C122" s="42">
        <v>0</v>
      </c>
      <c r="D122" s="42">
        <v>0</v>
      </c>
      <c r="E122" s="42">
        <v>0</v>
      </c>
      <c r="F122" s="42">
        <v>0</v>
      </c>
      <c r="G122" s="42">
        <v>0</v>
      </c>
      <c r="H122" s="42">
        <v>0</v>
      </c>
      <c r="I122" s="42">
        <v>0</v>
      </c>
      <c r="J122" s="42">
        <v>0</v>
      </c>
      <c r="K122" s="42">
        <v>0</v>
      </c>
      <c r="L122" s="42">
        <v>0</v>
      </c>
      <c r="M122" s="42">
        <v>0</v>
      </c>
      <c r="P122" s="63"/>
      <c r="S122" s="63"/>
    </row>
    <row r="123" spans="1:28" ht="20.100000000000001" customHeight="1" x14ac:dyDescent="0.25">
      <c r="A123" s="41" t="s">
        <v>42</v>
      </c>
      <c r="B123" s="42">
        <v>0</v>
      </c>
      <c r="C123" s="42">
        <v>0</v>
      </c>
      <c r="D123" s="42">
        <v>0</v>
      </c>
      <c r="E123" s="42">
        <v>0</v>
      </c>
      <c r="F123" s="42">
        <v>0</v>
      </c>
      <c r="G123" s="42">
        <v>1</v>
      </c>
      <c r="H123" s="42">
        <v>0</v>
      </c>
      <c r="I123" s="42">
        <v>0</v>
      </c>
      <c r="J123" s="42">
        <v>0</v>
      </c>
      <c r="K123" s="42">
        <v>0</v>
      </c>
      <c r="L123" s="42">
        <v>0</v>
      </c>
      <c r="M123" s="42">
        <v>0</v>
      </c>
      <c r="N123" s="42"/>
      <c r="O123" s="42"/>
    </row>
    <row r="124" spans="1:28" ht="20.100000000000001" customHeight="1" x14ac:dyDescent="0.25">
      <c r="A124" s="41" t="s">
        <v>271</v>
      </c>
      <c r="B124" s="42">
        <v>0</v>
      </c>
      <c r="C124" s="42">
        <v>0</v>
      </c>
      <c r="D124" s="42">
        <v>0</v>
      </c>
      <c r="E124" s="42">
        <v>1</v>
      </c>
      <c r="F124" s="42">
        <v>0</v>
      </c>
      <c r="G124" s="42">
        <v>0</v>
      </c>
      <c r="H124" s="42">
        <v>0</v>
      </c>
      <c r="I124" s="42">
        <v>0</v>
      </c>
      <c r="J124" s="42">
        <v>0</v>
      </c>
      <c r="K124" s="42">
        <v>0</v>
      </c>
      <c r="L124" s="42">
        <v>0</v>
      </c>
      <c r="M124" s="42">
        <v>0</v>
      </c>
      <c r="N124" s="42"/>
      <c r="O124" s="42"/>
    </row>
    <row r="125" spans="1:28" ht="20.100000000000001" customHeight="1" x14ac:dyDescent="0.25">
      <c r="A125" s="41" t="s">
        <v>574</v>
      </c>
      <c r="B125" s="42">
        <v>0</v>
      </c>
      <c r="C125" s="42">
        <v>0</v>
      </c>
      <c r="D125" s="42">
        <v>0</v>
      </c>
      <c r="E125" s="42">
        <v>0</v>
      </c>
      <c r="F125" s="42">
        <v>0</v>
      </c>
      <c r="G125" s="42">
        <v>0</v>
      </c>
      <c r="H125" s="42">
        <v>0</v>
      </c>
      <c r="I125" s="42">
        <v>0</v>
      </c>
      <c r="J125" s="42">
        <v>0</v>
      </c>
      <c r="K125" s="42">
        <v>0</v>
      </c>
      <c r="L125" s="42">
        <v>0</v>
      </c>
      <c r="M125" s="42">
        <v>4</v>
      </c>
      <c r="N125" s="42"/>
      <c r="O125" s="42"/>
    </row>
    <row r="126" spans="1:28" ht="20.100000000000001" customHeight="1" x14ac:dyDescent="0.25">
      <c r="A126" s="41" t="s">
        <v>43</v>
      </c>
      <c r="B126" s="42">
        <v>0</v>
      </c>
      <c r="C126" s="42">
        <v>0</v>
      </c>
      <c r="D126" s="42">
        <v>0</v>
      </c>
      <c r="E126" s="42">
        <v>0</v>
      </c>
      <c r="F126" s="42">
        <v>0</v>
      </c>
      <c r="G126" s="42">
        <v>3</v>
      </c>
      <c r="H126" s="42">
        <v>0</v>
      </c>
      <c r="I126" s="42">
        <v>0</v>
      </c>
      <c r="J126" s="42">
        <v>0</v>
      </c>
      <c r="K126" s="42">
        <v>0</v>
      </c>
      <c r="L126" s="42">
        <v>0</v>
      </c>
      <c r="M126" s="42">
        <v>0</v>
      </c>
      <c r="N126" s="42"/>
      <c r="O126" s="42"/>
    </row>
    <row r="127" spans="1:28" ht="20.100000000000001" customHeight="1" x14ac:dyDescent="0.25">
      <c r="A127" s="41" t="s">
        <v>44</v>
      </c>
      <c r="B127" s="42">
        <v>0</v>
      </c>
      <c r="C127" s="42">
        <v>0</v>
      </c>
      <c r="D127" s="42">
        <v>0</v>
      </c>
      <c r="E127" s="42">
        <v>0</v>
      </c>
      <c r="F127" s="42">
        <v>0</v>
      </c>
      <c r="G127" s="42">
        <v>0</v>
      </c>
      <c r="H127" s="42">
        <v>0</v>
      </c>
      <c r="I127" s="42">
        <v>0</v>
      </c>
      <c r="J127" s="42">
        <v>0</v>
      </c>
      <c r="K127" s="42">
        <v>0</v>
      </c>
      <c r="L127" s="42">
        <v>0</v>
      </c>
      <c r="M127" s="42">
        <v>0</v>
      </c>
      <c r="N127" s="42"/>
      <c r="O127" s="42"/>
    </row>
    <row r="128" spans="1:28" ht="20.100000000000001" customHeight="1" x14ac:dyDescent="0.25">
      <c r="A128" s="41" t="s">
        <v>575</v>
      </c>
      <c r="B128" s="42">
        <v>0</v>
      </c>
      <c r="C128" s="42">
        <v>0</v>
      </c>
      <c r="D128" s="42">
        <v>0</v>
      </c>
      <c r="E128" s="42">
        <v>0</v>
      </c>
      <c r="F128" s="42">
        <v>0</v>
      </c>
      <c r="G128" s="42">
        <v>0</v>
      </c>
      <c r="H128" s="42">
        <v>0</v>
      </c>
      <c r="I128" s="42">
        <v>0</v>
      </c>
      <c r="J128" s="42">
        <v>0</v>
      </c>
      <c r="K128" s="42">
        <v>0</v>
      </c>
      <c r="L128" s="42">
        <v>0</v>
      </c>
      <c r="M128" s="42">
        <v>0</v>
      </c>
      <c r="N128" s="42"/>
      <c r="O128" s="42"/>
    </row>
    <row r="129" spans="1:16" ht="20.100000000000001" customHeight="1" x14ac:dyDescent="0.25">
      <c r="A129" s="41" t="s">
        <v>263</v>
      </c>
      <c r="B129" s="42">
        <v>0</v>
      </c>
      <c r="C129" s="42">
        <v>0</v>
      </c>
      <c r="D129" s="42">
        <v>0</v>
      </c>
      <c r="E129" s="42">
        <v>0</v>
      </c>
      <c r="F129" s="42">
        <v>0</v>
      </c>
      <c r="G129" s="42">
        <v>0</v>
      </c>
      <c r="H129" s="42">
        <v>0</v>
      </c>
      <c r="I129" s="42">
        <v>0</v>
      </c>
      <c r="J129" s="42">
        <v>0</v>
      </c>
      <c r="K129" s="42">
        <v>0</v>
      </c>
      <c r="L129" s="42">
        <v>0</v>
      </c>
      <c r="M129" s="42">
        <v>0</v>
      </c>
      <c r="N129" s="42"/>
      <c r="O129" s="42"/>
    </row>
    <row r="130" spans="1:16" ht="20.100000000000001" customHeight="1" x14ac:dyDescent="0.25">
      <c r="A130" s="41" t="s">
        <v>576</v>
      </c>
      <c r="B130" s="42">
        <v>0</v>
      </c>
      <c r="C130" s="42">
        <v>0</v>
      </c>
      <c r="D130" s="42">
        <v>0</v>
      </c>
      <c r="E130" s="42">
        <v>0</v>
      </c>
      <c r="F130" s="42">
        <v>0</v>
      </c>
      <c r="G130" s="42">
        <v>0</v>
      </c>
      <c r="H130" s="42">
        <v>0</v>
      </c>
      <c r="I130" s="42">
        <v>0</v>
      </c>
      <c r="J130" s="42">
        <v>0</v>
      </c>
      <c r="K130" s="42">
        <v>0</v>
      </c>
      <c r="L130" s="42">
        <v>0</v>
      </c>
      <c r="M130" s="42">
        <v>0</v>
      </c>
      <c r="N130" s="42"/>
      <c r="O130" s="42"/>
    </row>
    <row r="131" spans="1:16" ht="20.100000000000001" customHeight="1" x14ac:dyDescent="0.25">
      <c r="A131" s="41" t="s">
        <v>577</v>
      </c>
      <c r="B131" s="42">
        <v>1</v>
      </c>
      <c r="C131" s="42">
        <v>0</v>
      </c>
      <c r="D131" s="42">
        <v>0</v>
      </c>
      <c r="E131" s="42">
        <v>0</v>
      </c>
      <c r="F131" s="42">
        <v>0</v>
      </c>
      <c r="G131" s="42">
        <v>0</v>
      </c>
      <c r="H131" s="42">
        <v>0</v>
      </c>
      <c r="I131" s="42">
        <v>0</v>
      </c>
      <c r="J131" s="42">
        <v>2</v>
      </c>
      <c r="K131" s="42">
        <v>0</v>
      </c>
      <c r="L131" s="42">
        <v>0</v>
      </c>
      <c r="M131" s="42">
        <v>0</v>
      </c>
      <c r="N131" s="42"/>
      <c r="O131" s="42"/>
    </row>
    <row r="132" spans="1:16" ht="20.100000000000001" customHeight="1" x14ac:dyDescent="0.25">
      <c r="A132" s="41" t="s">
        <v>578</v>
      </c>
      <c r="B132" s="42">
        <v>0</v>
      </c>
      <c r="C132" s="42">
        <v>0</v>
      </c>
      <c r="D132" s="42">
        <v>0</v>
      </c>
      <c r="E132" s="42">
        <v>0</v>
      </c>
      <c r="F132" s="42">
        <v>0</v>
      </c>
      <c r="G132" s="42">
        <v>0</v>
      </c>
      <c r="H132" s="42">
        <v>0</v>
      </c>
      <c r="I132" s="42">
        <v>0</v>
      </c>
      <c r="J132" s="42">
        <v>0</v>
      </c>
      <c r="K132" s="42">
        <v>0</v>
      </c>
      <c r="L132" s="42">
        <v>0</v>
      </c>
      <c r="M132" s="42">
        <v>0</v>
      </c>
      <c r="N132" s="42"/>
      <c r="O132" s="42"/>
    </row>
    <row r="133" spans="1:16" ht="20.100000000000001" customHeight="1" x14ac:dyDescent="0.25">
      <c r="A133" s="41" t="s">
        <v>264</v>
      </c>
      <c r="B133" s="42">
        <v>0</v>
      </c>
      <c r="C133" s="42">
        <v>0</v>
      </c>
      <c r="D133" s="42">
        <v>0</v>
      </c>
      <c r="E133" s="42">
        <v>0</v>
      </c>
      <c r="F133" s="42">
        <v>0</v>
      </c>
      <c r="G133" s="42">
        <v>0</v>
      </c>
      <c r="H133" s="42">
        <v>0</v>
      </c>
      <c r="I133" s="42">
        <v>0</v>
      </c>
      <c r="J133" s="42">
        <v>0</v>
      </c>
      <c r="K133" s="42">
        <v>0</v>
      </c>
      <c r="L133" s="42">
        <v>0</v>
      </c>
      <c r="M133" s="42">
        <v>0</v>
      </c>
      <c r="N133" s="42"/>
      <c r="O133" s="42"/>
    </row>
    <row r="134" spans="1:16" ht="20.100000000000001" customHeight="1" x14ac:dyDescent="0.25">
      <c r="A134" s="41" t="s">
        <v>268</v>
      </c>
      <c r="B134" s="42">
        <v>0</v>
      </c>
      <c r="C134" s="42">
        <v>0</v>
      </c>
      <c r="D134" s="42">
        <v>0</v>
      </c>
      <c r="E134" s="42">
        <v>0</v>
      </c>
      <c r="F134" s="42">
        <v>0</v>
      </c>
      <c r="G134" s="42">
        <v>0</v>
      </c>
      <c r="H134" s="42">
        <v>0</v>
      </c>
      <c r="I134" s="42">
        <v>0</v>
      </c>
      <c r="J134" s="42">
        <v>0</v>
      </c>
      <c r="K134" s="42">
        <v>0</v>
      </c>
      <c r="L134" s="42">
        <v>0</v>
      </c>
      <c r="M134" s="42">
        <v>0</v>
      </c>
      <c r="N134" s="42"/>
      <c r="O134" s="42"/>
    </row>
    <row r="135" spans="1:16" ht="20.100000000000001" customHeight="1" thickBot="1" x14ac:dyDescent="0.3">
      <c r="A135" s="41" t="s">
        <v>45</v>
      </c>
      <c r="B135" s="42">
        <v>0</v>
      </c>
      <c r="C135" s="42">
        <v>0</v>
      </c>
      <c r="D135" s="42">
        <v>0</v>
      </c>
      <c r="E135" s="42">
        <v>0</v>
      </c>
      <c r="F135" s="42">
        <v>0</v>
      </c>
      <c r="G135" s="42">
        <v>0</v>
      </c>
      <c r="H135" s="42">
        <v>0</v>
      </c>
      <c r="I135" s="42">
        <v>0</v>
      </c>
      <c r="J135" s="42">
        <v>0</v>
      </c>
      <c r="K135" s="42">
        <v>0</v>
      </c>
      <c r="L135" s="42">
        <v>0</v>
      </c>
      <c r="M135" s="42">
        <v>0</v>
      </c>
      <c r="N135" s="42"/>
      <c r="O135" s="42"/>
    </row>
    <row r="136" spans="1:16" s="48" customFormat="1" ht="15.95" customHeight="1" x14ac:dyDescent="0.25">
      <c r="A136" s="331" t="s">
        <v>588</v>
      </c>
      <c r="B136" s="331"/>
      <c r="C136" s="331"/>
      <c r="D136" s="332"/>
      <c r="E136" s="332"/>
      <c r="F136" s="332"/>
      <c r="G136" s="332"/>
      <c r="H136" s="332"/>
      <c r="I136" s="332"/>
      <c r="J136" s="332"/>
      <c r="K136" s="332"/>
      <c r="L136" s="332"/>
      <c r="M136" s="333" t="s">
        <v>585</v>
      </c>
    </row>
    <row r="137" spans="1:16" s="27" customFormat="1" ht="24.95" customHeight="1" x14ac:dyDescent="0.25">
      <c r="A137" s="347" t="s">
        <v>116</v>
      </c>
      <c r="B137" s="347"/>
      <c r="C137" s="347"/>
      <c r="D137" s="347"/>
      <c r="E137" s="347"/>
      <c r="F137" s="347"/>
      <c r="G137" s="347"/>
    </row>
    <row r="138" spans="1:16" s="55" customFormat="1" ht="24.95" customHeight="1" thickBot="1" x14ac:dyDescent="0.25">
      <c r="A138" s="28" t="s">
        <v>548</v>
      </c>
      <c r="B138" s="53"/>
      <c r="C138" s="53"/>
      <c r="D138" s="53"/>
      <c r="E138" s="53"/>
      <c r="F138" s="53"/>
      <c r="G138" s="53"/>
      <c r="H138" s="53"/>
      <c r="I138" s="53"/>
      <c r="J138" s="53"/>
      <c r="K138" s="53"/>
      <c r="L138" s="53"/>
      <c r="M138" s="53"/>
      <c r="N138" s="53"/>
      <c r="O138" s="336" t="s">
        <v>587</v>
      </c>
      <c r="P138" s="54"/>
    </row>
    <row r="139" spans="1:16" s="39" customFormat="1" ht="20.100000000000001" customHeight="1" x14ac:dyDescent="0.25">
      <c r="A139" s="1023" t="s">
        <v>8</v>
      </c>
      <c r="B139" s="1019" t="s">
        <v>85</v>
      </c>
      <c r="C139" s="1020"/>
      <c r="D139" s="1020"/>
      <c r="E139" s="1020"/>
      <c r="F139" s="1020"/>
      <c r="G139" s="1020"/>
      <c r="H139" s="1020"/>
      <c r="I139" s="1020"/>
      <c r="J139" s="1020"/>
      <c r="K139" s="1020"/>
      <c r="L139" s="1020"/>
      <c r="M139" s="1020"/>
      <c r="N139" s="1020"/>
      <c r="O139" s="1020"/>
      <c r="P139" s="56"/>
    </row>
    <row r="140" spans="1:16" ht="20.100000000000001" customHeight="1" x14ac:dyDescent="0.25">
      <c r="A140" s="1024"/>
      <c r="B140" s="1021" t="s">
        <v>10</v>
      </c>
      <c r="C140" s="1021"/>
      <c r="D140" s="32" t="s">
        <v>69</v>
      </c>
      <c r="E140" s="32"/>
      <c r="F140" s="32" t="s">
        <v>70</v>
      </c>
      <c r="G140" s="32"/>
      <c r="H140" s="32" t="s">
        <v>71</v>
      </c>
      <c r="I140" s="32"/>
      <c r="J140" s="32" t="s">
        <v>72</v>
      </c>
      <c r="K140" s="32"/>
      <c r="L140" s="32" t="s">
        <v>73</v>
      </c>
      <c r="M140" s="32"/>
      <c r="N140" s="32" t="s">
        <v>74</v>
      </c>
      <c r="O140" s="57"/>
      <c r="P140" s="58"/>
    </row>
    <row r="141" spans="1:16" ht="20.100000000000001" customHeight="1" x14ac:dyDescent="0.25">
      <c r="A141" s="1025"/>
      <c r="B141" s="59">
        <v>2015</v>
      </c>
      <c r="C141" s="59">
        <v>2016</v>
      </c>
      <c r="D141" s="59">
        <v>2015</v>
      </c>
      <c r="E141" s="59">
        <v>2016</v>
      </c>
      <c r="F141" s="334">
        <v>2015</v>
      </c>
      <c r="G141" s="334">
        <v>2016</v>
      </c>
      <c r="H141" s="334">
        <v>2015</v>
      </c>
      <c r="I141" s="334">
        <v>2016</v>
      </c>
      <c r="J141" s="334">
        <v>2015</v>
      </c>
      <c r="K141" s="334">
        <v>2016</v>
      </c>
      <c r="L141" s="334">
        <v>2015</v>
      </c>
      <c r="M141" s="334">
        <v>2016</v>
      </c>
      <c r="N141" s="334">
        <v>2015</v>
      </c>
      <c r="O141" s="335">
        <v>2016</v>
      </c>
      <c r="P141" s="58"/>
    </row>
    <row r="142" spans="1:16" ht="20.100000000000001" customHeight="1" x14ac:dyDescent="0.25">
      <c r="A142" s="352" t="s">
        <v>256</v>
      </c>
      <c r="B142" s="40">
        <v>206</v>
      </c>
      <c r="C142" s="40">
        <v>530</v>
      </c>
      <c r="D142" s="40">
        <v>32</v>
      </c>
      <c r="E142" s="40">
        <v>42</v>
      </c>
      <c r="F142" s="40">
        <v>2</v>
      </c>
      <c r="G142" s="40">
        <v>20</v>
      </c>
      <c r="H142" s="40">
        <v>0</v>
      </c>
      <c r="I142" s="40">
        <v>33</v>
      </c>
      <c r="J142" s="40">
        <v>0</v>
      </c>
      <c r="K142" s="40">
        <v>34</v>
      </c>
      <c r="L142" s="40">
        <v>1</v>
      </c>
      <c r="M142" s="40">
        <v>40</v>
      </c>
      <c r="N142" s="40">
        <v>5</v>
      </c>
      <c r="O142" s="40">
        <v>49</v>
      </c>
    </row>
    <row r="143" spans="1:16" ht="20.100000000000001" customHeight="1" x14ac:dyDescent="0.25">
      <c r="A143" s="41" t="s">
        <v>46</v>
      </c>
      <c r="B143" s="42">
        <v>116</v>
      </c>
      <c r="C143" s="42">
        <v>182</v>
      </c>
      <c r="D143" s="42">
        <v>20</v>
      </c>
      <c r="E143" s="42">
        <v>13</v>
      </c>
      <c r="F143" s="42">
        <v>0</v>
      </c>
      <c r="G143" s="42">
        <v>6</v>
      </c>
      <c r="H143" s="42">
        <v>0</v>
      </c>
      <c r="I143" s="42">
        <v>6</v>
      </c>
      <c r="J143" s="42">
        <v>0</v>
      </c>
      <c r="K143" s="42">
        <v>10</v>
      </c>
      <c r="L143" s="42">
        <v>1</v>
      </c>
      <c r="M143" s="42">
        <v>18</v>
      </c>
      <c r="N143" s="42">
        <v>1</v>
      </c>
      <c r="O143" s="42">
        <v>11</v>
      </c>
    </row>
    <row r="144" spans="1:16" ht="20.100000000000001" customHeight="1" x14ac:dyDescent="0.25">
      <c r="A144" s="41" t="s">
        <v>47</v>
      </c>
      <c r="B144" s="42">
        <v>3</v>
      </c>
      <c r="C144" s="42">
        <v>4</v>
      </c>
      <c r="D144" s="42">
        <v>0</v>
      </c>
      <c r="E144" s="42">
        <v>1</v>
      </c>
      <c r="F144" s="42">
        <v>0</v>
      </c>
      <c r="G144" s="42">
        <v>0</v>
      </c>
      <c r="H144" s="42">
        <v>0</v>
      </c>
      <c r="I144" s="42">
        <v>0</v>
      </c>
      <c r="J144" s="42">
        <v>0</v>
      </c>
      <c r="K144" s="42">
        <v>0</v>
      </c>
      <c r="L144" s="42">
        <v>0</v>
      </c>
      <c r="M144" s="42">
        <v>1</v>
      </c>
      <c r="N144" s="42">
        <v>0</v>
      </c>
      <c r="O144" s="42">
        <v>1</v>
      </c>
    </row>
    <row r="145" spans="1:15" ht="20.100000000000001" customHeight="1" x14ac:dyDescent="0.25">
      <c r="A145" s="41" t="s">
        <v>48</v>
      </c>
      <c r="B145" s="42">
        <v>1</v>
      </c>
      <c r="C145" s="42">
        <v>4</v>
      </c>
      <c r="D145" s="42">
        <v>0</v>
      </c>
      <c r="E145" s="42">
        <v>3</v>
      </c>
      <c r="F145" s="42">
        <v>0</v>
      </c>
      <c r="G145" s="42">
        <v>1</v>
      </c>
      <c r="H145" s="42">
        <v>0</v>
      </c>
      <c r="I145" s="42">
        <v>0</v>
      </c>
      <c r="J145" s="42">
        <v>0</v>
      </c>
      <c r="K145" s="42">
        <v>0</v>
      </c>
      <c r="L145" s="42">
        <v>0</v>
      </c>
      <c r="M145" s="42">
        <v>0</v>
      </c>
      <c r="N145" s="42">
        <v>0</v>
      </c>
      <c r="O145" s="42">
        <v>0</v>
      </c>
    </row>
    <row r="146" spans="1:15" ht="20.100000000000001" customHeight="1" x14ac:dyDescent="0.25">
      <c r="A146" s="41" t="s">
        <v>579</v>
      </c>
      <c r="B146" s="42">
        <v>1</v>
      </c>
      <c r="C146" s="42">
        <v>0</v>
      </c>
      <c r="D146" s="42">
        <v>0</v>
      </c>
      <c r="E146" s="42">
        <v>0</v>
      </c>
      <c r="F146" s="42">
        <v>0</v>
      </c>
      <c r="G146" s="42">
        <v>0</v>
      </c>
      <c r="H146" s="42">
        <v>0</v>
      </c>
      <c r="I146" s="42">
        <v>0</v>
      </c>
      <c r="J146" s="42">
        <v>0</v>
      </c>
      <c r="K146" s="42">
        <v>0</v>
      </c>
      <c r="L146" s="42">
        <v>0</v>
      </c>
      <c r="M146" s="42">
        <v>0</v>
      </c>
      <c r="N146" s="42">
        <v>0</v>
      </c>
      <c r="O146" s="42">
        <v>0</v>
      </c>
    </row>
    <row r="147" spans="1:15" ht="20.100000000000001" customHeight="1" x14ac:dyDescent="0.25">
      <c r="A147" s="41" t="s">
        <v>270</v>
      </c>
      <c r="B147" s="42">
        <v>0</v>
      </c>
      <c r="C147" s="42">
        <v>0</v>
      </c>
      <c r="D147" s="42">
        <v>0</v>
      </c>
      <c r="E147" s="42">
        <v>0</v>
      </c>
      <c r="F147" s="42">
        <v>0</v>
      </c>
      <c r="G147" s="42">
        <v>0</v>
      </c>
      <c r="H147" s="42">
        <v>0</v>
      </c>
      <c r="I147" s="42">
        <v>0</v>
      </c>
      <c r="J147" s="42">
        <v>0</v>
      </c>
      <c r="K147" s="42">
        <v>0</v>
      </c>
      <c r="L147" s="42">
        <v>0</v>
      </c>
      <c r="M147" s="42">
        <v>0</v>
      </c>
      <c r="N147" s="42">
        <v>0</v>
      </c>
      <c r="O147" s="42">
        <v>0</v>
      </c>
    </row>
    <row r="148" spans="1:15" ht="20.100000000000001" customHeight="1" x14ac:dyDescent="0.25">
      <c r="A148" s="41" t="s">
        <v>49</v>
      </c>
      <c r="B148" s="42">
        <v>1</v>
      </c>
      <c r="C148" s="42">
        <v>5</v>
      </c>
      <c r="D148" s="42">
        <v>0</v>
      </c>
      <c r="E148" s="42">
        <v>3</v>
      </c>
      <c r="F148" s="42">
        <v>0</v>
      </c>
      <c r="G148" s="42">
        <v>0</v>
      </c>
      <c r="H148" s="42">
        <v>0</v>
      </c>
      <c r="I148" s="42">
        <v>1</v>
      </c>
      <c r="J148" s="42">
        <v>0</v>
      </c>
      <c r="K148" s="42">
        <v>0</v>
      </c>
      <c r="L148" s="42">
        <v>0</v>
      </c>
      <c r="M148" s="42">
        <v>0</v>
      </c>
      <c r="N148" s="42">
        <v>0</v>
      </c>
      <c r="O148" s="42">
        <v>0</v>
      </c>
    </row>
    <row r="149" spans="1:15" ht="20.100000000000001" customHeight="1" x14ac:dyDescent="0.25">
      <c r="A149" s="41" t="s">
        <v>580</v>
      </c>
      <c r="B149" s="42">
        <v>1</v>
      </c>
      <c r="C149" s="42">
        <v>2</v>
      </c>
      <c r="D149" s="42">
        <v>0</v>
      </c>
      <c r="E149" s="42">
        <v>0</v>
      </c>
      <c r="F149" s="42">
        <v>0</v>
      </c>
      <c r="G149" s="42">
        <v>1</v>
      </c>
      <c r="H149" s="42">
        <v>0</v>
      </c>
      <c r="I149" s="42">
        <v>0</v>
      </c>
      <c r="J149" s="42">
        <v>0</v>
      </c>
      <c r="K149" s="42">
        <v>0</v>
      </c>
      <c r="L149" s="42">
        <v>0</v>
      </c>
      <c r="M149" s="42">
        <v>1</v>
      </c>
      <c r="N149" s="42">
        <v>0</v>
      </c>
      <c r="O149" s="42">
        <v>0</v>
      </c>
    </row>
    <row r="150" spans="1:15" ht="20.100000000000001" customHeight="1" x14ac:dyDescent="0.25">
      <c r="A150" s="41" t="s">
        <v>276</v>
      </c>
      <c r="B150" s="42">
        <v>1</v>
      </c>
      <c r="C150" s="42">
        <v>9</v>
      </c>
      <c r="D150" s="42">
        <v>0</v>
      </c>
      <c r="E150" s="42">
        <v>1</v>
      </c>
      <c r="F150" s="42">
        <v>0</v>
      </c>
      <c r="G150" s="42">
        <v>0</v>
      </c>
      <c r="H150" s="42">
        <v>0</v>
      </c>
      <c r="I150" s="42">
        <v>0</v>
      </c>
      <c r="J150" s="42">
        <v>0</v>
      </c>
      <c r="K150" s="42">
        <v>0</v>
      </c>
      <c r="L150" s="42">
        <v>0</v>
      </c>
      <c r="M150" s="42">
        <v>0</v>
      </c>
      <c r="N150" s="42">
        <v>0</v>
      </c>
      <c r="O150" s="42">
        <v>0</v>
      </c>
    </row>
    <row r="151" spans="1:15" ht="20.100000000000001" customHeight="1" x14ac:dyDescent="0.25">
      <c r="A151" s="41" t="s">
        <v>50</v>
      </c>
      <c r="B151" s="42">
        <v>11</v>
      </c>
      <c r="C151" s="42">
        <v>40</v>
      </c>
      <c r="D151" s="42">
        <v>1</v>
      </c>
      <c r="E151" s="42">
        <v>1</v>
      </c>
      <c r="F151" s="42">
        <v>0</v>
      </c>
      <c r="G151" s="42">
        <v>4</v>
      </c>
      <c r="H151" s="42">
        <v>0</v>
      </c>
      <c r="I151" s="42">
        <v>1</v>
      </c>
      <c r="J151" s="42">
        <v>0</v>
      </c>
      <c r="K151" s="42">
        <v>4</v>
      </c>
      <c r="L151" s="42">
        <v>0</v>
      </c>
      <c r="M151" s="42">
        <v>0</v>
      </c>
      <c r="N151" s="42">
        <v>1</v>
      </c>
      <c r="O151" s="42">
        <v>5</v>
      </c>
    </row>
    <row r="152" spans="1:15" ht="20.100000000000001" customHeight="1" x14ac:dyDescent="0.25">
      <c r="A152" s="41" t="s">
        <v>272</v>
      </c>
      <c r="B152" s="42">
        <v>0</v>
      </c>
      <c r="C152" s="42">
        <v>0</v>
      </c>
      <c r="D152" s="42">
        <v>0</v>
      </c>
      <c r="E152" s="42">
        <v>0</v>
      </c>
      <c r="F152" s="42">
        <v>0</v>
      </c>
      <c r="G152" s="42">
        <v>0</v>
      </c>
      <c r="H152" s="42">
        <v>0</v>
      </c>
      <c r="I152" s="42">
        <v>0</v>
      </c>
      <c r="J152" s="42">
        <v>0</v>
      </c>
      <c r="K152" s="42">
        <v>0</v>
      </c>
      <c r="L152" s="42">
        <v>0</v>
      </c>
      <c r="M152" s="42">
        <v>0</v>
      </c>
      <c r="N152" s="42">
        <v>0</v>
      </c>
      <c r="O152" s="42">
        <v>0</v>
      </c>
    </row>
    <row r="153" spans="1:15" ht="20.100000000000001" customHeight="1" x14ac:dyDescent="0.25">
      <c r="A153" s="41" t="s">
        <v>51</v>
      </c>
      <c r="B153" s="42">
        <v>1</v>
      </c>
      <c r="C153" s="42">
        <v>0</v>
      </c>
      <c r="D153" s="42">
        <v>0</v>
      </c>
      <c r="E153" s="42">
        <v>0</v>
      </c>
      <c r="F153" s="42">
        <v>0</v>
      </c>
      <c r="G153" s="42">
        <v>0</v>
      </c>
      <c r="H153" s="42">
        <v>0</v>
      </c>
      <c r="I153" s="42">
        <v>0</v>
      </c>
      <c r="J153" s="42">
        <v>0</v>
      </c>
      <c r="K153" s="42">
        <v>0</v>
      </c>
      <c r="L153" s="42">
        <v>0</v>
      </c>
      <c r="M153" s="42">
        <v>0</v>
      </c>
      <c r="N153" s="42">
        <v>1</v>
      </c>
      <c r="O153" s="42">
        <v>0</v>
      </c>
    </row>
    <row r="154" spans="1:15" ht="20.100000000000001" customHeight="1" x14ac:dyDescent="0.25">
      <c r="A154" s="41" t="s">
        <v>52</v>
      </c>
      <c r="B154" s="42">
        <v>26</v>
      </c>
      <c r="C154" s="42">
        <v>101</v>
      </c>
      <c r="D154" s="42">
        <v>0</v>
      </c>
      <c r="E154" s="42">
        <v>4</v>
      </c>
      <c r="F154" s="42">
        <v>1</v>
      </c>
      <c r="G154" s="42">
        <v>4</v>
      </c>
      <c r="H154" s="42">
        <v>0</v>
      </c>
      <c r="I154" s="42">
        <v>6</v>
      </c>
      <c r="J154" s="42">
        <v>0</v>
      </c>
      <c r="K154" s="42">
        <v>5</v>
      </c>
      <c r="L154" s="42">
        <v>0</v>
      </c>
      <c r="M154" s="42">
        <v>13</v>
      </c>
      <c r="N154" s="42">
        <v>1</v>
      </c>
      <c r="O154" s="42">
        <v>18</v>
      </c>
    </row>
    <row r="155" spans="1:15" ht="20.100000000000001" customHeight="1" x14ac:dyDescent="0.25">
      <c r="A155" s="41" t="s">
        <v>53</v>
      </c>
      <c r="B155" s="42">
        <v>0</v>
      </c>
      <c r="C155" s="42">
        <v>0</v>
      </c>
      <c r="D155" s="42">
        <v>0</v>
      </c>
      <c r="E155" s="42">
        <v>0</v>
      </c>
      <c r="F155" s="42">
        <v>0</v>
      </c>
      <c r="G155" s="42">
        <v>0</v>
      </c>
      <c r="H155" s="42">
        <v>0</v>
      </c>
      <c r="I155" s="42">
        <v>0</v>
      </c>
      <c r="J155" s="42">
        <v>0</v>
      </c>
      <c r="K155" s="42">
        <v>0</v>
      </c>
      <c r="L155" s="42">
        <v>0</v>
      </c>
      <c r="M155" s="42">
        <v>0</v>
      </c>
      <c r="N155" s="42">
        <v>0</v>
      </c>
      <c r="O155" s="42">
        <v>0</v>
      </c>
    </row>
    <row r="156" spans="1:15" ht="20.100000000000001" customHeight="1" x14ac:dyDescent="0.25">
      <c r="A156" s="41" t="s">
        <v>54</v>
      </c>
      <c r="B156" s="42">
        <v>3</v>
      </c>
      <c r="C156" s="42">
        <v>13</v>
      </c>
      <c r="D156" s="42">
        <v>1</v>
      </c>
      <c r="E156" s="42">
        <v>0</v>
      </c>
      <c r="F156" s="42">
        <v>0</v>
      </c>
      <c r="G156" s="42">
        <v>0</v>
      </c>
      <c r="H156" s="42">
        <v>0</v>
      </c>
      <c r="I156" s="42">
        <v>0</v>
      </c>
      <c r="J156" s="42">
        <v>0</v>
      </c>
      <c r="K156" s="42">
        <v>0</v>
      </c>
      <c r="L156" s="42">
        <v>0</v>
      </c>
      <c r="M156" s="42">
        <v>0</v>
      </c>
      <c r="N156" s="42">
        <v>0</v>
      </c>
      <c r="O156" s="42">
        <v>0</v>
      </c>
    </row>
    <row r="157" spans="1:15" ht="20.100000000000001" customHeight="1" x14ac:dyDescent="0.25">
      <c r="A157" s="41" t="s">
        <v>55</v>
      </c>
      <c r="B157" s="42">
        <v>1</v>
      </c>
      <c r="C157" s="42">
        <v>0</v>
      </c>
      <c r="D157" s="42">
        <v>1</v>
      </c>
      <c r="E157" s="42">
        <v>0</v>
      </c>
      <c r="F157" s="42">
        <v>0</v>
      </c>
      <c r="G157" s="42">
        <v>0</v>
      </c>
      <c r="H157" s="42">
        <v>0</v>
      </c>
      <c r="I157" s="42">
        <v>0</v>
      </c>
      <c r="J157" s="42">
        <v>0</v>
      </c>
      <c r="K157" s="42">
        <v>0</v>
      </c>
      <c r="L157" s="42">
        <v>0</v>
      </c>
      <c r="M157" s="42">
        <v>0</v>
      </c>
      <c r="N157" s="42">
        <v>0</v>
      </c>
      <c r="O157" s="42">
        <v>0</v>
      </c>
    </row>
    <row r="158" spans="1:15" s="39" customFormat="1" ht="20.100000000000001" customHeight="1" x14ac:dyDescent="0.25">
      <c r="A158" s="41" t="s">
        <v>56</v>
      </c>
      <c r="B158" s="42">
        <v>2</v>
      </c>
      <c r="C158" s="42">
        <v>0</v>
      </c>
      <c r="D158" s="42">
        <v>0</v>
      </c>
      <c r="E158" s="42">
        <v>0</v>
      </c>
      <c r="F158" s="42">
        <v>0</v>
      </c>
      <c r="G158" s="42">
        <v>0</v>
      </c>
      <c r="H158" s="42">
        <v>0</v>
      </c>
      <c r="I158" s="42">
        <v>0</v>
      </c>
      <c r="J158" s="42">
        <v>0</v>
      </c>
      <c r="K158" s="42">
        <v>0</v>
      </c>
      <c r="L158" s="42">
        <v>0</v>
      </c>
      <c r="M158" s="42">
        <v>0</v>
      </c>
      <c r="N158" s="42">
        <v>0</v>
      </c>
      <c r="O158" s="42">
        <v>0</v>
      </c>
    </row>
    <row r="159" spans="1:15" s="39" customFormat="1" ht="20.100000000000001" customHeight="1" x14ac:dyDescent="0.25">
      <c r="A159" s="41" t="s">
        <v>57</v>
      </c>
      <c r="B159" s="42">
        <v>13</v>
      </c>
      <c r="C159" s="42">
        <v>51</v>
      </c>
      <c r="D159" s="42">
        <v>4</v>
      </c>
      <c r="E159" s="42">
        <v>3</v>
      </c>
      <c r="F159" s="42">
        <v>0</v>
      </c>
      <c r="G159" s="42">
        <v>1</v>
      </c>
      <c r="H159" s="42">
        <v>0</v>
      </c>
      <c r="I159" s="42">
        <v>1</v>
      </c>
      <c r="J159" s="42">
        <v>0</v>
      </c>
      <c r="K159" s="42">
        <v>3</v>
      </c>
      <c r="L159" s="42">
        <v>0</v>
      </c>
      <c r="M159" s="42">
        <v>0</v>
      </c>
      <c r="N159" s="42">
        <v>0</v>
      </c>
      <c r="O159" s="42">
        <v>3</v>
      </c>
    </row>
    <row r="160" spans="1:15" s="39" customFormat="1" ht="20.100000000000001" customHeight="1" x14ac:dyDescent="0.25">
      <c r="A160" s="41" t="s">
        <v>581</v>
      </c>
      <c r="B160" s="42">
        <v>0</v>
      </c>
      <c r="C160" s="42">
        <v>0</v>
      </c>
      <c r="D160" s="42">
        <v>0</v>
      </c>
      <c r="E160" s="42">
        <v>0</v>
      </c>
      <c r="F160" s="42">
        <v>0</v>
      </c>
      <c r="G160" s="42">
        <v>0</v>
      </c>
      <c r="H160" s="42">
        <v>0</v>
      </c>
      <c r="I160" s="42">
        <v>0</v>
      </c>
      <c r="J160" s="42">
        <v>0</v>
      </c>
      <c r="K160" s="42">
        <v>0</v>
      </c>
      <c r="L160" s="42">
        <v>0</v>
      </c>
      <c r="M160" s="42">
        <v>0</v>
      </c>
      <c r="N160" s="42">
        <v>0</v>
      </c>
      <c r="O160" s="42">
        <v>0</v>
      </c>
    </row>
    <row r="161" spans="1:15" ht="20.100000000000001" customHeight="1" x14ac:dyDescent="0.25">
      <c r="A161" s="41" t="s">
        <v>275</v>
      </c>
      <c r="B161" s="42">
        <v>0</v>
      </c>
      <c r="C161" s="42">
        <v>24</v>
      </c>
      <c r="D161" s="42">
        <v>0</v>
      </c>
      <c r="E161" s="42">
        <v>0</v>
      </c>
      <c r="F161" s="42">
        <v>0</v>
      </c>
      <c r="G161" s="42">
        <v>1</v>
      </c>
      <c r="H161" s="42">
        <v>0</v>
      </c>
      <c r="I161" s="42">
        <v>14</v>
      </c>
      <c r="J161" s="42">
        <v>0</v>
      </c>
      <c r="K161" s="42">
        <v>8</v>
      </c>
      <c r="L161" s="42">
        <v>0</v>
      </c>
      <c r="M161" s="42">
        <v>1</v>
      </c>
      <c r="N161" s="42">
        <v>0</v>
      </c>
      <c r="O161" s="42">
        <v>0</v>
      </c>
    </row>
    <row r="162" spans="1:15" ht="20.100000000000001" customHeight="1" x14ac:dyDescent="0.25">
      <c r="A162" s="41" t="s">
        <v>582</v>
      </c>
      <c r="B162" s="42">
        <v>0</v>
      </c>
      <c r="C162" s="42">
        <v>0</v>
      </c>
      <c r="D162" s="42">
        <v>0</v>
      </c>
      <c r="E162" s="42">
        <v>0</v>
      </c>
      <c r="F162" s="42">
        <v>0</v>
      </c>
      <c r="G162" s="42">
        <v>0</v>
      </c>
      <c r="H162" s="42">
        <v>0</v>
      </c>
      <c r="I162" s="42">
        <v>0</v>
      </c>
      <c r="J162" s="42">
        <v>0</v>
      </c>
      <c r="K162" s="42">
        <v>0</v>
      </c>
      <c r="L162" s="42">
        <v>0</v>
      </c>
      <c r="M162" s="42">
        <v>0</v>
      </c>
      <c r="N162" s="42">
        <v>0</v>
      </c>
      <c r="O162" s="42">
        <v>0</v>
      </c>
    </row>
    <row r="163" spans="1:15" s="39" customFormat="1" ht="20.100000000000001" customHeight="1" x14ac:dyDescent="0.25">
      <c r="A163" s="41" t="s">
        <v>58</v>
      </c>
      <c r="B163" s="42">
        <v>1</v>
      </c>
      <c r="C163" s="42">
        <v>3</v>
      </c>
      <c r="D163" s="42">
        <v>1</v>
      </c>
      <c r="E163" s="42">
        <v>3</v>
      </c>
      <c r="F163" s="42">
        <v>0</v>
      </c>
      <c r="G163" s="42">
        <v>0</v>
      </c>
      <c r="H163" s="42">
        <v>0</v>
      </c>
      <c r="I163" s="42">
        <v>0</v>
      </c>
      <c r="J163" s="42">
        <v>0</v>
      </c>
      <c r="K163" s="42">
        <v>0</v>
      </c>
      <c r="L163" s="42">
        <v>0</v>
      </c>
      <c r="M163" s="42">
        <v>0</v>
      </c>
      <c r="N163" s="42">
        <v>0</v>
      </c>
      <c r="O163" s="42">
        <v>0</v>
      </c>
    </row>
    <row r="164" spans="1:15" s="39" customFormat="1" ht="20.100000000000001" customHeight="1" x14ac:dyDescent="0.25">
      <c r="A164" s="41" t="s">
        <v>59</v>
      </c>
      <c r="B164" s="42">
        <v>0</v>
      </c>
      <c r="C164" s="42">
        <v>18</v>
      </c>
      <c r="D164" s="42">
        <v>0</v>
      </c>
      <c r="E164" s="42">
        <v>0</v>
      </c>
      <c r="F164" s="42">
        <v>0</v>
      </c>
      <c r="G164" s="42">
        <v>1</v>
      </c>
      <c r="H164" s="42">
        <v>0</v>
      </c>
      <c r="I164" s="42">
        <v>4</v>
      </c>
      <c r="J164" s="42">
        <v>0</v>
      </c>
      <c r="K164" s="42">
        <v>0</v>
      </c>
      <c r="L164" s="42">
        <v>0</v>
      </c>
      <c r="M164" s="42">
        <v>0</v>
      </c>
      <c r="N164" s="42">
        <v>0</v>
      </c>
      <c r="O164" s="42">
        <v>3</v>
      </c>
    </row>
    <row r="165" spans="1:15" s="39" customFormat="1" ht="20.100000000000001" customHeight="1" x14ac:dyDescent="0.25">
      <c r="A165" s="41" t="s">
        <v>60</v>
      </c>
      <c r="B165" s="42">
        <v>3</v>
      </c>
      <c r="C165" s="42">
        <v>9</v>
      </c>
      <c r="D165" s="42">
        <v>0</v>
      </c>
      <c r="E165" s="42">
        <v>0</v>
      </c>
      <c r="F165" s="42">
        <v>0</v>
      </c>
      <c r="G165" s="42">
        <v>0</v>
      </c>
      <c r="H165" s="42">
        <v>0</v>
      </c>
      <c r="I165" s="42">
        <v>0</v>
      </c>
      <c r="J165" s="42">
        <v>0</v>
      </c>
      <c r="K165" s="42">
        <v>4</v>
      </c>
      <c r="L165" s="42">
        <v>0</v>
      </c>
      <c r="M165" s="42">
        <v>0</v>
      </c>
      <c r="N165" s="42">
        <v>0</v>
      </c>
      <c r="O165" s="42">
        <v>1</v>
      </c>
    </row>
    <row r="166" spans="1:15" s="39" customFormat="1" ht="20.100000000000001" customHeight="1" x14ac:dyDescent="0.25">
      <c r="A166" s="41" t="s">
        <v>262</v>
      </c>
      <c r="B166" s="42">
        <v>0</v>
      </c>
      <c r="C166" s="42">
        <v>8</v>
      </c>
      <c r="D166" s="42">
        <v>0</v>
      </c>
      <c r="E166" s="42">
        <v>0</v>
      </c>
      <c r="F166" s="42">
        <v>0</v>
      </c>
      <c r="G166" s="42">
        <v>0</v>
      </c>
      <c r="H166" s="42">
        <v>0</v>
      </c>
      <c r="I166" s="42">
        <v>0</v>
      </c>
      <c r="J166" s="42">
        <v>0</v>
      </c>
      <c r="K166" s="42">
        <v>0</v>
      </c>
      <c r="L166" s="42">
        <v>0</v>
      </c>
      <c r="M166" s="42">
        <v>1</v>
      </c>
      <c r="N166" s="42">
        <v>0</v>
      </c>
      <c r="O166" s="42">
        <v>4</v>
      </c>
    </row>
    <row r="167" spans="1:15" s="39" customFormat="1" ht="20.100000000000001" customHeight="1" x14ac:dyDescent="0.25">
      <c r="A167" s="41" t="s">
        <v>61</v>
      </c>
      <c r="B167" s="42">
        <v>1</v>
      </c>
      <c r="C167" s="42">
        <v>1</v>
      </c>
      <c r="D167" s="42">
        <v>0</v>
      </c>
      <c r="E167" s="42">
        <v>0</v>
      </c>
      <c r="F167" s="42">
        <v>0</v>
      </c>
      <c r="G167" s="42">
        <v>0</v>
      </c>
      <c r="H167" s="42">
        <v>0</v>
      </c>
      <c r="I167" s="42">
        <v>0</v>
      </c>
      <c r="J167" s="42">
        <v>0</v>
      </c>
      <c r="K167" s="42">
        <v>0</v>
      </c>
      <c r="L167" s="42">
        <v>0</v>
      </c>
      <c r="M167" s="42">
        <v>1</v>
      </c>
      <c r="N167" s="42">
        <v>0</v>
      </c>
      <c r="O167" s="42">
        <v>0</v>
      </c>
    </row>
    <row r="168" spans="1:15" s="39" customFormat="1" ht="20.100000000000001" customHeight="1" x14ac:dyDescent="0.25">
      <c r="A168" s="41" t="s">
        <v>273</v>
      </c>
      <c r="B168" s="42">
        <v>0</v>
      </c>
      <c r="C168" s="42">
        <v>0</v>
      </c>
      <c r="D168" s="42">
        <v>0</v>
      </c>
      <c r="E168" s="42">
        <v>0</v>
      </c>
      <c r="F168" s="42">
        <v>0</v>
      </c>
      <c r="G168" s="42">
        <v>0</v>
      </c>
      <c r="H168" s="42">
        <v>0</v>
      </c>
      <c r="I168" s="42">
        <v>0</v>
      </c>
      <c r="J168" s="42">
        <v>0</v>
      </c>
      <c r="K168" s="42">
        <v>0</v>
      </c>
      <c r="L168" s="42">
        <v>0</v>
      </c>
      <c r="M168" s="42">
        <v>0</v>
      </c>
      <c r="N168" s="42">
        <v>0</v>
      </c>
      <c r="O168" s="42">
        <v>0</v>
      </c>
    </row>
    <row r="169" spans="1:15" s="39" customFormat="1" ht="20.100000000000001" customHeight="1" x14ac:dyDescent="0.25">
      <c r="A169" s="41" t="s">
        <v>62</v>
      </c>
      <c r="B169" s="42">
        <v>1</v>
      </c>
      <c r="C169" s="42">
        <v>1</v>
      </c>
      <c r="D169" s="42">
        <v>0</v>
      </c>
      <c r="E169" s="42">
        <v>0</v>
      </c>
      <c r="F169" s="42">
        <v>0</v>
      </c>
      <c r="G169" s="42">
        <v>1</v>
      </c>
      <c r="H169" s="42">
        <v>0</v>
      </c>
      <c r="I169" s="42">
        <v>0</v>
      </c>
      <c r="J169" s="42">
        <v>0</v>
      </c>
      <c r="K169" s="42">
        <v>0</v>
      </c>
      <c r="L169" s="42">
        <v>0</v>
      </c>
      <c r="M169" s="42">
        <v>0</v>
      </c>
      <c r="N169" s="42">
        <v>0</v>
      </c>
      <c r="O169" s="42">
        <v>0</v>
      </c>
    </row>
    <row r="170" spans="1:15" s="39" customFormat="1" ht="20.100000000000001" customHeight="1" x14ac:dyDescent="0.25">
      <c r="A170" s="41" t="s">
        <v>274</v>
      </c>
      <c r="B170" s="42">
        <v>0</v>
      </c>
      <c r="C170" s="42">
        <v>0</v>
      </c>
      <c r="D170" s="42">
        <v>0</v>
      </c>
      <c r="E170" s="42">
        <v>0</v>
      </c>
      <c r="F170" s="42">
        <v>0</v>
      </c>
      <c r="G170" s="42">
        <v>0</v>
      </c>
      <c r="H170" s="42">
        <v>0</v>
      </c>
      <c r="I170" s="42">
        <v>0</v>
      </c>
      <c r="J170" s="42">
        <v>0</v>
      </c>
      <c r="K170" s="42">
        <v>0</v>
      </c>
      <c r="L170" s="42">
        <v>0</v>
      </c>
      <c r="M170" s="42">
        <v>0</v>
      </c>
      <c r="N170" s="42">
        <v>0</v>
      </c>
      <c r="O170" s="42">
        <v>0</v>
      </c>
    </row>
    <row r="171" spans="1:15" s="39" customFormat="1" ht="20.100000000000001" customHeight="1" x14ac:dyDescent="0.25">
      <c r="A171" s="41" t="s">
        <v>63</v>
      </c>
      <c r="B171" s="42">
        <v>6</v>
      </c>
      <c r="C171" s="42">
        <v>7</v>
      </c>
      <c r="D171" s="42">
        <v>1</v>
      </c>
      <c r="E171" s="42">
        <v>0</v>
      </c>
      <c r="F171" s="42">
        <v>1</v>
      </c>
      <c r="G171" s="42">
        <v>0</v>
      </c>
      <c r="H171" s="42">
        <v>0</v>
      </c>
      <c r="I171" s="42">
        <v>0</v>
      </c>
      <c r="J171" s="42">
        <v>0</v>
      </c>
      <c r="K171" s="42">
        <v>0</v>
      </c>
      <c r="L171" s="42">
        <v>0</v>
      </c>
      <c r="M171" s="42">
        <v>4</v>
      </c>
      <c r="N171" s="42">
        <v>0</v>
      </c>
      <c r="O171" s="42">
        <v>0</v>
      </c>
    </row>
    <row r="172" spans="1:15" s="39" customFormat="1" ht="20.100000000000001" customHeight="1" x14ac:dyDescent="0.25">
      <c r="A172" s="41" t="s">
        <v>64</v>
      </c>
      <c r="B172" s="42">
        <v>12</v>
      </c>
      <c r="C172" s="42">
        <v>47</v>
      </c>
      <c r="D172" s="42">
        <v>3</v>
      </c>
      <c r="E172" s="42">
        <v>9</v>
      </c>
      <c r="F172" s="42">
        <v>0</v>
      </c>
      <c r="G172" s="42">
        <v>0</v>
      </c>
      <c r="H172" s="42">
        <v>0</v>
      </c>
      <c r="I172" s="42">
        <v>0</v>
      </c>
      <c r="J172" s="42">
        <v>0</v>
      </c>
      <c r="K172" s="42">
        <v>0</v>
      </c>
      <c r="L172" s="42">
        <v>0</v>
      </c>
      <c r="M172" s="42">
        <v>0</v>
      </c>
      <c r="N172" s="42">
        <v>1</v>
      </c>
      <c r="O172" s="42">
        <v>3</v>
      </c>
    </row>
    <row r="173" spans="1:15" s="39" customFormat="1" ht="20.100000000000001" customHeight="1" x14ac:dyDescent="0.25">
      <c r="A173" s="41" t="s">
        <v>261</v>
      </c>
      <c r="B173" s="42">
        <v>1</v>
      </c>
      <c r="C173" s="42">
        <v>0</v>
      </c>
      <c r="D173" s="42">
        <v>0</v>
      </c>
      <c r="E173" s="42">
        <v>0</v>
      </c>
      <c r="F173" s="42">
        <v>0</v>
      </c>
      <c r="G173" s="42">
        <v>0</v>
      </c>
      <c r="H173" s="42">
        <v>0</v>
      </c>
      <c r="I173" s="42">
        <v>0</v>
      </c>
      <c r="J173" s="42">
        <v>0</v>
      </c>
      <c r="K173" s="42">
        <v>0</v>
      </c>
      <c r="L173" s="42">
        <v>0</v>
      </c>
      <c r="M173" s="42">
        <v>0</v>
      </c>
      <c r="N173" s="42">
        <v>0</v>
      </c>
      <c r="O173" s="42">
        <v>0</v>
      </c>
    </row>
    <row r="174" spans="1:15" s="39" customFormat="1" ht="20.100000000000001" customHeight="1" x14ac:dyDescent="0.25">
      <c r="A174" s="41" t="s">
        <v>583</v>
      </c>
      <c r="B174" s="42">
        <v>0</v>
      </c>
      <c r="C174" s="42">
        <v>0</v>
      </c>
      <c r="D174" s="42">
        <v>0</v>
      </c>
      <c r="E174" s="42">
        <v>0</v>
      </c>
      <c r="F174" s="42">
        <v>0</v>
      </c>
      <c r="G174" s="42">
        <v>0</v>
      </c>
      <c r="H174" s="42">
        <v>0</v>
      </c>
      <c r="I174" s="42">
        <v>0</v>
      </c>
      <c r="J174" s="42">
        <v>0</v>
      </c>
      <c r="K174" s="42">
        <v>0</v>
      </c>
      <c r="L174" s="42">
        <v>0</v>
      </c>
      <c r="M174" s="42">
        <v>0</v>
      </c>
      <c r="N174" s="42">
        <v>0</v>
      </c>
      <c r="O174" s="42">
        <v>0</v>
      </c>
    </row>
    <row r="175" spans="1:15" s="39" customFormat="1" ht="20.100000000000001" customHeight="1" x14ac:dyDescent="0.25">
      <c r="A175" s="41" t="s">
        <v>65</v>
      </c>
      <c r="B175" s="42">
        <v>0</v>
      </c>
      <c r="C175" s="42">
        <v>1</v>
      </c>
      <c r="D175" s="42">
        <v>0</v>
      </c>
      <c r="E175" s="42">
        <v>1</v>
      </c>
      <c r="F175" s="42">
        <v>0</v>
      </c>
      <c r="G175" s="42">
        <v>0</v>
      </c>
      <c r="H175" s="42">
        <v>0</v>
      </c>
      <c r="I175" s="42">
        <v>0</v>
      </c>
      <c r="J175" s="42">
        <v>0</v>
      </c>
      <c r="K175" s="42">
        <v>0</v>
      </c>
      <c r="L175" s="42">
        <v>0</v>
      </c>
      <c r="M175" s="42">
        <v>0</v>
      </c>
      <c r="N175" s="42">
        <v>0</v>
      </c>
      <c r="O175" s="42">
        <v>0</v>
      </c>
    </row>
    <row r="176" spans="1:15" ht="20.100000000000001" customHeight="1" x14ac:dyDescent="0.25">
      <c r="A176" s="352" t="s">
        <v>257</v>
      </c>
      <c r="B176" s="40">
        <v>3</v>
      </c>
      <c r="C176" s="40">
        <v>10</v>
      </c>
      <c r="D176" s="40">
        <v>0</v>
      </c>
      <c r="E176" s="40">
        <v>0</v>
      </c>
      <c r="F176" s="40">
        <v>0</v>
      </c>
      <c r="G176" s="40">
        <v>1</v>
      </c>
      <c r="H176" s="40">
        <v>0</v>
      </c>
      <c r="I176" s="40">
        <v>0</v>
      </c>
      <c r="J176" s="40">
        <v>0</v>
      </c>
      <c r="K176" s="40">
        <v>0</v>
      </c>
      <c r="L176" s="40">
        <v>0</v>
      </c>
      <c r="M176" s="40">
        <v>4</v>
      </c>
      <c r="N176" s="40">
        <v>0</v>
      </c>
      <c r="O176" s="40">
        <v>0</v>
      </c>
    </row>
    <row r="177" spans="1:19" ht="20.100000000000001" customHeight="1" x14ac:dyDescent="0.25">
      <c r="A177" s="41" t="s">
        <v>66</v>
      </c>
      <c r="B177" s="42">
        <v>1</v>
      </c>
      <c r="C177" s="42">
        <v>6</v>
      </c>
      <c r="D177" s="44">
        <v>0</v>
      </c>
      <c r="E177" s="44">
        <v>0</v>
      </c>
      <c r="F177" s="44">
        <v>0</v>
      </c>
      <c r="G177" s="44">
        <v>1</v>
      </c>
      <c r="H177" s="44">
        <v>0</v>
      </c>
      <c r="I177" s="44">
        <v>0</v>
      </c>
      <c r="J177" s="44">
        <v>0</v>
      </c>
      <c r="K177" s="44">
        <v>0</v>
      </c>
      <c r="L177" s="44">
        <v>0</v>
      </c>
      <c r="M177" s="44">
        <v>0</v>
      </c>
      <c r="N177" s="44">
        <v>0</v>
      </c>
      <c r="O177" s="44">
        <v>0</v>
      </c>
    </row>
    <row r="178" spans="1:19" ht="20.100000000000001" customHeight="1" x14ac:dyDescent="0.25">
      <c r="A178" s="41" t="s">
        <v>67</v>
      </c>
      <c r="B178" s="42">
        <v>1</v>
      </c>
      <c r="C178" s="42">
        <v>4</v>
      </c>
      <c r="D178" s="44">
        <v>0</v>
      </c>
      <c r="E178" s="44">
        <v>0</v>
      </c>
      <c r="F178" s="44">
        <v>0</v>
      </c>
      <c r="G178" s="44">
        <v>0</v>
      </c>
      <c r="H178" s="44">
        <v>0</v>
      </c>
      <c r="I178" s="44">
        <v>0</v>
      </c>
      <c r="J178" s="44">
        <v>0</v>
      </c>
      <c r="K178" s="44">
        <v>0</v>
      </c>
      <c r="L178" s="44">
        <v>0</v>
      </c>
      <c r="M178" s="44">
        <v>4</v>
      </c>
      <c r="N178" s="44">
        <v>0</v>
      </c>
      <c r="O178" s="44">
        <v>0</v>
      </c>
    </row>
    <row r="179" spans="1:19" ht="20.100000000000001" customHeight="1" x14ac:dyDescent="0.25">
      <c r="A179" s="41" t="s">
        <v>68</v>
      </c>
      <c r="B179" s="42">
        <v>1</v>
      </c>
      <c r="C179" s="42">
        <v>0</v>
      </c>
      <c r="D179" s="44">
        <v>0</v>
      </c>
      <c r="E179" s="44">
        <v>0</v>
      </c>
      <c r="F179" s="44">
        <v>0</v>
      </c>
      <c r="G179" s="44">
        <v>0</v>
      </c>
      <c r="H179" s="44">
        <v>0</v>
      </c>
      <c r="I179" s="44">
        <v>0</v>
      </c>
      <c r="J179" s="44">
        <v>0</v>
      </c>
      <c r="K179" s="44">
        <v>0</v>
      </c>
      <c r="L179" s="44">
        <v>0</v>
      </c>
      <c r="M179" s="44">
        <v>0</v>
      </c>
      <c r="N179" s="44">
        <v>0</v>
      </c>
      <c r="O179" s="44">
        <v>0</v>
      </c>
    </row>
    <row r="180" spans="1:19" s="39" customFormat="1" ht="20.100000000000001" customHeight="1" thickBot="1" x14ac:dyDescent="0.3">
      <c r="A180" s="353" t="s">
        <v>591</v>
      </c>
      <c r="B180" s="46">
        <v>0</v>
      </c>
      <c r="C180" s="46">
        <v>0</v>
      </c>
      <c r="D180" s="46">
        <v>0</v>
      </c>
      <c r="E180" s="46">
        <v>0</v>
      </c>
      <c r="F180" s="46">
        <v>0</v>
      </c>
      <c r="G180" s="46">
        <v>0</v>
      </c>
      <c r="H180" s="46">
        <v>0</v>
      </c>
      <c r="I180" s="46">
        <v>0</v>
      </c>
      <c r="J180" s="46">
        <v>0</v>
      </c>
      <c r="K180" s="46">
        <v>0</v>
      </c>
      <c r="L180" s="46">
        <v>0</v>
      </c>
      <c r="M180" s="46">
        <v>0</v>
      </c>
      <c r="N180" s="46">
        <v>0</v>
      </c>
      <c r="O180" s="46">
        <v>0</v>
      </c>
    </row>
    <row r="181" spans="1:19" s="48" customFormat="1" ht="15.95" customHeight="1" x14ac:dyDescent="0.25">
      <c r="A181" s="47" t="s">
        <v>588</v>
      </c>
      <c r="B181" s="47"/>
      <c r="C181" s="47"/>
      <c r="O181" s="60" t="s">
        <v>585</v>
      </c>
    </row>
    <row r="182" spans="1:19" s="27" customFormat="1" ht="24.95" customHeight="1" x14ac:dyDescent="0.25">
      <c r="A182" s="347" t="s">
        <v>116</v>
      </c>
      <c r="B182" s="347"/>
      <c r="C182" s="347"/>
      <c r="D182" s="347"/>
      <c r="E182" s="347"/>
      <c r="F182" s="347"/>
      <c r="G182" s="347"/>
    </row>
    <row r="183" spans="1:19" ht="24.95" customHeight="1" thickBot="1" x14ac:dyDescent="0.25">
      <c r="A183" s="28" t="s">
        <v>548</v>
      </c>
      <c r="B183" s="45"/>
      <c r="C183" s="45"/>
      <c r="D183" s="62"/>
      <c r="E183" s="62"/>
      <c r="F183" s="62"/>
      <c r="G183" s="62"/>
      <c r="H183" s="62"/>
      <c r="I183" s="62"/>
      <c r="J183" s="62"/>
      <c r="K183" s="62"/>
      <c r="L183" s="62"/>
      <c r="M183" s="336" t="s">
        <v>76</v>
      </c>
      <c r="N183" s="63"/>
      <c r="O183" s="63"/>
    </row>
    <row r="184" spans="1:19" ht="20.100000000000001" customHeight="1" x14ac:dyDescent="0.25">
      <c r="A184" s="1023" t="s">
        <v>8</v>
      </c>
      <c r="B184" s="1019" t="s">
        <v>85</v>
      </c>
      <c r="C184" s="1020"/>
      <c r="D184" s="1020"/>
      <c r="E184" s="1020"/>
      <c r="F184" s="1020"/>
      <c r="G184" s="1020"/>
      <c r="H184" s="1020"/>
      <c r="I184" s="1020"/>
      <c r="J184" s="1020"/>
      <c r="K184" s="1020"/>
      <c r="L184" s="1020"/>
      <c r="M184" s="1020"/>
      <c r="N184" s="63"/>
      <c r="O184" s="63"/>
    </row>
    <row r="185" spans="1:19" ht="20.100000000000001" customHeight="1" x14ac:dyDescent="0.25">
      <c r="A185" s="1024"/>
      <c r="B185" s="1021" t="s">
        <v>77</v>
      </c>
      <c r="C185" s="1021"/>
      <c r="D185" s="32" t="s">
        <v>78</v>
      </c>
      <c r="E185" s="32"/>
      <c r="F185" s="1021" t="s">
        <v>79</v>
      </c>
      <c r="G185" s="1021"/>
      <c r="H185" s="32" t="s">
        <v>80</v>
      </c>
      <c r="I185" s="32"/>
      <c r="J185" s="1021" t="s">
        <v>81</v>
      </c>
      <c r="K185" s="1021"/>
      <c r="L185" s="32" t="s">
        <v>82</v>
      </c>
      <c r="M185" s="57"/>
      <c r="N185" s="58"/>
      <c r="P185" s="63"/>
    </row>
    <row r="186" spans="1:19" s="39" customFormat="1" ht="20.100000000000001" customHeight="1" x14ac:dyDescent="0.25">
      <c r="A186" s="1025"/>
      <c r="B186" s="334">
        <v>2015</v>
      </c>
      <c r="C186" s="334">
        <v>2016</v>
      </c>
      <c r="D186" s="334">
        <v>2015</v>
      </c>
      <c r="E186" s="334">
        <v>2016</v>
      </c>
      <c r="F186" s="334">
        <v>2015</v>
      </c>
      <c r="G186" s="334">
        <v>2016</v>
      </c>
      <c r="H186" s="334">
        <v>2015</v>
      </c>
      <c r="I186" s="334">
        <v>2016</v>
      </c>
      <c r="J186" s="334">
        <v>2015</v>
      </c>
      <c r="K186" s="334">
        <v>2016</v>
      </c>
      <c r="L186" s="334">
        <v>2015</v>
      </c>
      <c r="M186" s="335">
        <v>2016</v>
      </c>
      <c r="N186" s="56"/>
      <c r="P186" s="61"/>
    </row>
    <row r="187" spans="1:19" ht="20.100000000000001" customHeight="1" x14ac:dyDescent="0.25">
      <c r="A187" s="352" t="s">
        <v>256</v>
      </c>
      <c r="B187" s="40">
        <v>25</v>
      </c>
      <c r="C187" s="40">
        <v>57</v>
      </c>
      <c r="D187" s="40">
        <v>24</v>
      </c>
      <c r="E187" s="40">
        <v>99</v>
      </c>
      <c r="F187" s="40">
        <v>4</v>
      </c>
      <c r="G187" s="40">
        <v>24</v>
      </c>
      <c r="H187" s="40">
        <v>56</v>
      </c>
      <c r="I187" s="40">
        <v>64</v>
      </c>
      <c r="J187" s="40">
        <v>50</v>
      </c>
      <c r="K187" s="40">
        <v>50</v>
      </c>
      <c r="L187" s="40">
        <v>7</v>
      </c>
      <c r="M187" s="40">
        <v>18</v>
      </c>
      <c r="P187" s="63"/>
      <c r="S187" s="63"/>
    </row>
    <row r="188" spans="1:19" ht="20.100000000000001" customHeight="1" x14ac:dyDescent="0.25">
      <c r="A188" s="41" t="s">
        <v>46</v>
      </c>
      <c r="B188" s="42">
        <v>14</v>
      </c>
      <c r="C188" s="42">
        <v>27</v>
      </c>
      <c r="D188" s="42">
        <v>8</v>
      </c>
      <c r="E188" s="42">
        <v>10</v>
      </c>
      <c r="F188" s="42">
        <v>2</v>
      </c>
      <c r="G188" s="42">
        <v>5</v>
      </c>
      <c r="H188" s="42">
        <v>38</v>
      </c>
      <c r="I188" s="42">
        <v>38</v>
      </c>
      <c r="J188" s="42">
        <v>31</v>
      </c>
      <c r="K188" s="42">
        <v>32</v>
      </c>
      <c r="L188" s="42">
        <v>1</v>
      </c>
      <c r="M188" s="42">
        <v>6</v>
      </c>
      <c r="P188" s="63"/>
      <c r="S188" s="63"/>
    </row>
    <row r="189" spans="1:19" ht="20.100000000000001" customHeight="1" x14ac:dyDescent="0.25">
      <c r="A189" s="41" t="s">
        <v>47</v>
      </c>
      <c r="B189" s="42">
        <v>0</v>
      </c>
      <c r="C189" s="42">
        <v>1</v>
      </c>
      <c r="D189" s="42">
        <v>1</v>
      </c>
      <c r="E189" s="42">
        <v>0</v>
      </c>
      <c r="F189" s="42">
        <v>0</v>
      </c>
      <c r="G189" s="42">
        <v>0</v>
      </c>
      <c r="H189" s="42">
        <v>0</v>
      </c>
      <c r="I189" s="42">
        <v>0</v>
      </c>
      <c r="J189" s="42">
        <v>2</v>
      </c>
      <c r="K189" s="42">
        <v>0</v>
      </c>
      <c r="L189" s="42">
        <v>0</v>
      </c>
      <c r="M189" s="42">
        <v>0</v>
      </c>
      <c r="P189" s="63"/>
      <c r="S189" s="63"/>
    </row>
    <row r="190" spans="1:19" ht="20.100000000000001" customHeight="1" x14ac:dyDescent="0.25">
      <c r="A190" s="41" t="s">
        <v>48</v>
      </c>
      <c r="B190" s="42">
        <v>1</v>
      </c>
      <c r="C190" s="42">
        <v>0</v>
      </c>
      <c r="D190" s="42">
        <v>0</v>
      </c>
      <c r="E190" s="42">
        <v>0</v>
      </c>
      <c r="F190" s="42">
        <v>0</v>
      </c>
      <c r="G190" s="42">
        <v>0</v>
      </c>
      <c r="H190" s="42">
        <v>0</v>
      </c>
      <c r="I190" s="42">
        <v>0</v>
      </c>
      <c r="J190" s="42">
        <v>0</v>
      </c>
      <c r="K190" s="42">
        <v>0</v>
      </c>
      <c r="L190" s="42">
        <v>0</v>
      </c>
      <c r="M190" s="42">
        <v>0</v>
      </c>
      <c r="P190" s="63"/>
      <c r="S190" s="63"/>
    </row>
    <row r="191" spans="1:19" ht="20.100000000000001" customHeight="1" x14ac:dyDescent="0.25">
      <c r="A191" s="41" t="s">
        <v>579</v>
      </c>
      <c r="B191" s="42">
        <v>1</v>
      </c>
      <c r="C191" s="42">
        <v>0</v>
      </c>
      <c r="D191" s="42">
        <v>0</v>
      </c>
      <c r="E191" s="42">
        <v>0</v>
      </c>
      <c r="F191" s="42">
        <v>0</v>
      </c>
      <c r="G191" s="42">
        <v>0</v>
      </c>
      <c r="H191" s="42">
        <v>0</v>
      </c>
      <c r="I191" s="42">
        <v>0</v>
      </c>
      <c r="J191" s="42">
        <v>0</v>
      </c>
      <c r="K191" s="42">
        <v>0</v>
      </c>
      <c r="L191" s="42">
        <v>0</v>
      </c>
      <c r="M191" s="42">
        <v>0</v>
      </c>
      <c r="P191" s="63"/>
      <c r="S191" s="63"/>
    </row>
    <row r="192" spans="1:19" ht="20.100000000000001" customHeight="1" x14ac:dyDescent="0.25">
      <c r="A192" s="41" t="s">
        <v>270</v>
      </c>
      <c r="B192" s="42">
        <v>0</v>
      </c>
      <c r="C192" s="42">
        <v>0</v>
      </c>
      <c r="D192" s="42">
        <v>0</v>
      </c>
      <c r="E192" s="42">
        <v>0</v>
      </c>
      <c r="F192" s="42">
        <v>0</v>
      </c>
      <c r="G192" s="42">
        <v>0</v>
      </c>
      <c r="H192" s="42">
        <v>0</v>
      </c>
      <c r="I192" s="42">
        <v>0</v>
      </c>
      <c r="J192" s="42">
        <v>0</v>
      </c>
      <c r="K192" s="42">
        <v>0</v>
      </c>
      <c r="L192" s="42">
        <v>0</v>
      </c>
      <c r="M192" s="42">
        <v>0</v>
      </c>
      <c r="P192" s="63"/>
      <c r="S192" s="63"/>
    </row>
    <row r="193" spans="1:28" ht="20.100000000000001" customHeight="1" x14ac:dyDescent="0.25">
      <c r="A193" s="41" t="s">
        <v>49</v>
      </c>
      <c r="B193" s="42">
        <v>0</v>
      </c>
      <c r="C193" s="42">
        <v>0</v>
      </c>
      <c r="D193" s="42">
        <v>0</v>
      </c>
      <c r="E193" s="42">
        <v>0</v>
      </c>
      <c r="F193" s="42">
        <v>0</v>
      </c>
      <c r="G193" s="42">
        <v>1</v>
      </c>
      <c r="H193" s="42">
        <v>0</v>
      </c>
      <c r="I193" s="42">
        <v>0</v>
      </c>
      <c r="J193" s="42">
        <v>1</v>
      </c>
      <c r="K193" s="42">
        <v>0</v>
      </c>
      <c r="L193" s="42">
        <v>0</v>
      </c>
      <c r="M193" s="42">
        <v>0</v>
      </c>
      <c r="P193" s="63"/>
      <c r="S193" s="63"/>
    </row>
    <row r="194" spans="1:28" ht="20.100000000000001" customHeight="1" x14ac:dyDescent="0.25">
      <c r="A194" s="41" t="s">
        <v>580</v>
      </c>
      <c r="B194" s="42">
        <v>0</v>
      </c>
      <c r="C194" s="42">
        <v>0</v>
      </c>
      <c r="D194" s="42">
        <v>1</v>
      </c>
      <c r="E194" s="42">
        <v>0</v>
      </c>
      <c r="F194" s="42">
        <v>0</v>
      </c>
      <c r="G194" s="42">
        <v>0</v>
      </c>
      <c r="H194" s="42">
        <v>0</v>
      </c>
      <c r="I194" s="42">
        <v>0</v>
      </c>
      <c r="J194" s="42">
        <v>0</v>
      </c>
      <c r="K194" s="42">
        <v>0</v>
      </c>
      <c r="L194" s="42">
        <v>0</v>
      </c>
      <c r="M194" s="42">
        <v>0</v>
      </c>
      <c r="P194" s="63"/>
      <c r="S194" s="63"/>
    </row>
    <row r="195" spans="1:28" ht="20.100000000000001" customHeight="1" x14ac:dyDescent="0.25">
      <c r="A195" s="41" t="s">
        <v>276</v>
      </c>
      <c r="B195" s="42">
        <v>0</v>
      </c>
      <c r="C195" s="42">
        <v>0</v>
      </c>
      <c r="D195" s="42">
        <v>1</v>
      </c>
      <c r="E195" s="42">
        <v>3</v>
      </c>
      <c r="F195" s="42">
        <v>0</v>
      </c>
      <c r="G195" s="42">
        <v>4</v>
      </c>
      <c r="H195" s="42">
        <v>0</v>
      </c>
      <c r="I195" s="42">
        <v>0</v>
      </c>
      <c r="J195" s="42">
        <v>0</v>
      </c>
      <c r="K195" s="42">
        <v>1</v>
      </c>
      <c r="L195" s="42">
        <v>0</v>
      </c>
      <c r="M195" s="42">
        <v>0</v>
      </c>
      <c r="P195" s="63"/>
      <c r="S195" s="63"/>
    </row>
    <row r="196" spans="1:28" s="39" customFormat="1" ht="20.100000000000001" customHeight="1" x14ac:dyDescent="0.25">
      <c r="A196" s="41" t="s">
        <v>50</v>
      </c>
      <c r="B196" s="42">
        <v>0</v>
      </c>
      <c r="C196" s="42">
        <v>1</v>
      </c>
      <c r="D196" s="42">
        <v>1</v>
      </c>
      <c r="E196" s="42">
        <v>8</v>
      </c>
      <c r="F196" s="42">
        <v>0</v>
      </c>
      <c r="G196" s="42">
        <v>3</v>
      </c>
      <c r="H196" s="42">
        <v>6</v>
      </c>
      <c r="I196" s="42">
        <v>4</v>
      </c>
      <c r="J196" s="42">
        <v>0</v>
      </c>
      <c r="K196" s="42">
        <v>6</v>
      </c>
      <c r="L196" s="42">
        <v>2</v>
      </c>
      <c r="M196" s="42">
        <v>3</v>
      </c>
      <c r="P196" s="61"/>
      <c r="Q196" s="41"/>
      <c r="S196" s="61"/>
      <c r="T196" s="41"/>
      <c r="U196" s="41"/>
      <c r="V196" s="41"/>
      <c r="W196" s="41"/>
      <c r="X196" s="41"/>
      <c r="Y196" s="41"/>
      <c r="Z196" s="41"/>
      <c r="AA196" s="41"/>
      <c r="AB196" s="41"/>
    </row>
    <row r="197" spans="1:28" ht="20.100000000000001" customHeight="1" x14ac:dyDescent="0.25">
      <c r="A197" s="41" t="s">
        <v>272</v>
      </c>
      <c r="B197" s="42">
        <v>0</v>
      </c>
      <c r="C197" s="42">
        <v>0</v>
      </c>
      <c r="D197" s="42">
        <v>0</v>
      </c>
      <c r="E197" s="42">
        <v>0</v>
      </c>
      <c r="F197" s="42">
        <v>0</v>
      </c>
      <c r="G197" s="42">
        <v>0</v>
      </c>
      <c r="H197" s="42">
        <v>0</v>
      </c>
      <c r="I197" s="42">
        <v>0</v>
      </c>
      <c r="J197" s="42">
        <v>0</v>
      </c>
      <c r="K197" s="42">
        <v>0</v>
      </c>
      <c r="L197" s="42">
        <v>0</v>
      </c>
      <c r="M197" s="42">
        <v>0</v>
      </c>
      <c r="P197" s="63"/>
      <c r="S197" s="63"/>
    </row>
    <row r="198" spans="1:28" ht="20.100000000000001" customHeight="1" x14ac:dyDescent="0.25">
      <c r="A198" s="41" t="s">
        <v>51</v>
      </c>
      <c r="B198" s="42">
        <v>0</v>
      </c>
      <c r="C198" s="42">
        <v>0</v>
      </c>
      <c r="D198" s="42">
        <v>0</v>
      </c>
      <c r="E198" s="42">
        <v>0</v>
      </c>
      <c r="F198" s="42">
        <v>0</v>
      </c>
      <c r="G198" s="42">
        <v>0</v>
      </c>
      <c r="H198" s="42">
        <v>0</v>
      </c>
      <c r="I198" s="42">
        <v>0</v>
      </c>
      <c r="J198" s="42">
        <v>0</v>
      </c>
      <c r="K198" s="42">
        <v>0</v>
      </c>
      <c r="L198" s="42">
        <v>0</v>
      </c>
      <c r="M198" s="42">
        <v>0</v>
      </c>
      <c r="P198" s="63"/>
      <c r="S198" s="63"/>
    </row>
    <row r="199" spans="1:28" ht="20.100000000000001" customHeight="1" x14ac:dyDescent="0.25">
      <c r="A199" s="41" t="s">
        <v>52</v>
      </c>
      <c r="B199" s="42">
        <v>2</v>
      </c>
      <c r="C199" s="42">
        <v>16</v>
      </c>
      <c r="D199" s="42">
        <v>3</v>
      </c>
      <c r="E199" s="42">
        <v>15</v>
      </c>
      <c r="F199" s="42">
        <v>1</v>
      </c>
      <c r="G199" s="42">
        <v>3</v>
      </c>
      <c r="H199" s="42">
        <v>5</v>
      </c>
      <c r="I199" s="42">
        <v>9</v>
      </c>
      <c r="J199" s="42">
        <v>9</v>
      </c>
      <c r="K199" s="42">
        <v>5</v>
      </c>
      <c r="L199" s="42">
        <v>4</v>
      </c>
      <c r="M199" s="42">
        <v>3</v>
      </c>
      <c r="P199" s="63"/>
      <c r="S199" s="63"/>
    </row>
    <row r="200" spans="1:28" s="39" customFormat="1" ht="20.100000000000001" customHeight="1" x14ac:dyDescent="0.25">
      <c r="A200" s="41" t="s">
        <v>53</v>
      </c>
      <c r="B200" s="42">
        <v>0</v>
      </c>
      <c r="C200" s="42">
        <v>0</v>
      </c>
      <c r="D200" s="42">
        <v>0</v>
      </c>
      <c r="E200" s="42">
        <v>0</v>
      </c>
      <c r="F200" s="42">
        <v>0</v>
      </c>
      <c r="G200" s="42">
        <v>0</v>
      </c>
      <c r="H200" s="42">
        <v>0</v>
      </c>
      <c r="I200" s="42">
        <v>0</v>
      </c>
      <c r="J200" s="42">
        <v>0</v>
      </c>
      <c r="K200" s="42">
        <v>0</v>
      </c>
      <c r="L200" s="42">
        <v>0</v>
      </c>
      <c r="M200" s="42">
        <v>0</v>
      </c>
      <c r="P200" s="61"/>
      <c r="Q200" s="41"/>
      <c r="S200" s="61"/>
      <c r="T200" s="41"/>
      <c r="U200" s="41"/>
      <c r="V200" s="41"/>
      <c r="W200" s="41"/>
      <c r="X200" s="41"/>
      <c r="Y200" s="41"/>
      <c r="Z200" s="41"/>
      <c r="AA200" s="41"/>
      <c r="AB200" s="41"/>
    </row>
    <row r="201" spans="1:28" ht="20.100000000000001" customHeight="1" x14ac:dyDescent="0.25">
      <c r="A201" s="41" t="s">
        <v>54</v>
      </c>
      <c r="B201" s="42">
        <v>0</v>
      </c>
      <c r="C201" s="42">
        <v>1</v>
      </c>
      <c r="D201" s="42">
        <v>0</v>
      </c>
      <c r="E201" s="42">
        <v>1</v>
      </c>
      <c r="F201" s="42">
        <v>0</v>
      </c>
      <c r="G201" s="42">
        <v>1</v>
      </c>
      <c r="H201" s="42">
        <v>0</v>
      </c>
      <c r="I201" s="42">
        <v>4</v>
      </c>
      <c r="J201" s="42">
        <v>2</v>
      </c>
      <c r="K201" s="42">
        <v>5</v>
      </c>
      <c r="L201" s="42">
        <v>0</v>
      </c>
      <c r="M201" s="42">
        <v>1</v>
      </c>
      <c r="P201" s="63"/>
      <c r="S201" s="63"/>
    </row>
    <row r="202" spans="1:28" ht="20.100000000000001" customHeight="1" x14ac:dyDescent="0.25">
      <c r="A202" s="41" t="s">
        <v>55</v>
      </c>
      <c r="B202" s="42">
        <v>0</v>
      </c>
      <c r="C202" s="42">
        <v>0</v>
      </c>
      <c r="D202" s="42">
        <v>0</v>
      </c>
      <c r="E202" s="42">
        <v>0</v>
      </c>
      <c r="F202" s="42">
        <v>0</v>
      </c>
      <c r="G202" s="42">
        <v>0</v>
      </c>
      <c r="H202" s="42">
        <v>0</v>
      </c>
      <c r="I202" s="42">
        <v>0</v>
      </c>
      <c r="J202" s="42">
        <v>0</v>
      </c>
      <c r="K202" s="42">
        <v>0</v>
      </c>
      <c r="L202" s="42">
        <v>0</v>
      </c>
      <c r="M202" s="42">
        <v>0</v>
      </c>
      <c r="P202" s="63"/>
      <c r="S202" s="63"/>
    </row>
    <row r="203" spans="1:28" ht="20.100000000000001" customHeight="1" x14ac:dyDescent="0.25">
      <c r="A203" s="41" t="s">
        <v>56</v>
      </c>
      <c r="B203" s="42">
        <v>0</v>
      </c>
      <c r="C203" s="42">
        <v>0</v>
      </c>
      <c r="D203" s="42">
        <v>0</v>
      </c>
      <c r="E203" s="42">
        <v>0</v>
      </c>
      <c r="F203" s="42">
        <v>1</v>
      </c>
      <c r="G203" s="42">
        <v>0</v>
      </c>
      <c r="H203" s="42">
        <v>0</v>
      </c>
      <c r="I203" s="42">
        <v>0</v>
      </c>
      <c r="J203" s="42">
        <v>1</v>
      </c>
      <c r="K203" s="42">
        <v>0</v>
      </c>
      <c r="L203" s="42">
        <v>0</v>
      </c>
      <c r="M203" s="42">
        <v>0</v>
      </c>
      <c r="P203" s="63"/>
      <c r="Q203" s="39"/>
      <c r="S203" s="63"/>
      <c r="T203" s="39"/>
      <c r="U203" s="39"/>
      <c r="V203" s="39"/>
      <c r="W203" s="39"/>
      <c r="X203" s="39"/>
      <c r="Y203" s="39"/>
      <c r="Z203" s="39"/>
      <c r="AA203" s="39"/>
      <c r="AB203" s="39"/>
    </row>
    <row r="204" spans="1:28" ht="20.100000000000001" customHeight="1" x14ac:dyDescent="0.25">
      <c r="A204" s="41" t="s">
        <v>57</v>
      </c>
      <c r="B204" s="42">
        <v>0</v>
      </c>
      <c r="C204" s="42">
        <v>0</v>
      </c>
      <c r="D204" s="42">
        <v>6</v>
      </c>
      <c r="E204" s="42">
        <v>33</v>
      </c>
      <c r="F204" s="42">
        <v>0</v>
      </c>
      <c r="G204" s="42">
        <v>0</v>
      </c>
      <c r="H204" s="42">
        <v>2</v>
      </c>
      <c r="I204" s="42">
        <v>3</v>
      </c>
      <c r="J204" s="42">
        <v>1</v>
      </c>
      <c r="K204" s="42">
        <v>1</v>
      </c>
      <c r="L204" s="42">
        <v>0</v>
      </c>
      <c r="M204" s="42">
        <v>3</v>
      </c>
      <c r="P204" s="63"/>
      <c r="Q204" s="39"/>
      <c r="S204" s="63"/>
      <c r="T204" s="39"/>
      <c r="U204" s="39"/>
      <c r="V204" s="39"/>
      <c r="W204" s="39"/>
      <c r="X204" s="39"/>
      <c r="Y204" s="39"/>
      <c r="Z204" s="39"/>
      <c r="AA204" s="39"/>
      <c r="AB204" s="39"/>
    </row>
    <row r="205" spans="1:28" ht="20.100000000000001" customHeight="1" x14ac:dyDescent="0.25">
      <c r="A205" s="41" t="s">
        <v>581</v>
      </c>
      <c r="B205" s="42">
        <v>0</v>
      </c>
      <c r="C205" s="42">
        <v>0</v>
      </c>
      <c r="D205" s="42">
        <v>0</v>
      </c>
      <c r="E205" s="42">
        <v>0</v>
      </c>
      <c r="F205" s="42">
        <v>0</v>
      </c>
      <c r="G205" s="42">
        <v>0</v>
      </c>
      <c r="H205" s="42">
        <v>0</v>
      </c>
      <c r="I205" s="42">
        <v>0</v>
      </c>
      <c r="J205" s="42">
        <v>0</v>
      </c>
      <c r="K205" s="42">
        <v>0</v>
      </c>
      <c r="L205" s="42">
        <v>0</v>
      </c>
      <c r="M205" s="42">
        <v>0</v>
      </c>
      <c r="P205" s="63"/>
      <c r="Q205" s="39"/>
      <c r="S205" s="63"/>
      <c r="T205" s="39"/>
      <c r="U205" s="39"/>
      <c r="V205" s="39"/>
      <c r="W205" s="39"/>
      <c r="X205" s="39"/>
      <c r="Y205" s="39"/>
      <c r="Z205" s="39"/>
      <c r="AA205" s="39"/>
      <c r="AB205" s="39"/>
    </row>
    <row r="206" spans="1:28" ht="20.100000000000001" customHeight="1" x14ac:dyDescent="0.25">
      <c r="A206" s="41" t="s">
        <v>275</v>
      </c>
      <c r="B206" s="42">
        <v>0</v>
      </c>
      <c r="C206" s="42">
        <v>0</v>
      </c>
      <c r="D206" s="42">
        <v>0</v>
      </c>
      <c r="E206" s="42">
        <v>0</v>
      </c>
      <c r="F206" s="42">
        <v>0</v>
      </c>
      <c r="G206" s="42">
        <v>0</v>
      </c>
      <c r="H206" s="42">
        <v>0</v>
      </c>
      <c r="I206" s="42">
        <v>0</v>
      </c>
      <c r="J206" s="42">
        <v>0</v>
      </c>
      <c r="K206" s="42">
        <v>0</v>
      </c>
      <c r="L206" s="42">
        <v>0</v>
      </c>
      <c r="M206" s="42">
        <v>0</v>
      </c>
      <c r="P206" s="63"/>
      <c r="S206" s="63"/>
      <c r="T206" s="63"/>
      <c r="U206" s="63"/>
      <c r="V206" s="63"/>
      <c r="W206" s="63"/>
      <c r="X206" s="63"/>
      <c r="Y206" s="63"/>
      <c r="Z206" s="63"/>
      <c r="AA206" s="63"/>
    </row>
    <row r="207" spans="1:28" s="39" customFormat="1" ht="20.100000000000001" customHeight="1" x14ac:dyDescent="0.25">
      <c r="A207" s="41" t="s">
        <v>582</v>
      </c>
      <c r="B207" s="42">
        <v>0</v>
      </c>
      <c r="C207" s="42">
        <v>0</v>
      </c>
      <c r="D207" s="42">
        <v>0</v>
      </c>
      <c r="E207" s="42">
        <v>0</v>
      </c>
      <c r="F207" s="42">
        <v>0</v>
      </c>
      <c r="G207" s="42">
        <v>0</v>
      </c>
      <c r="H207" s="42">
        <v>0</v>
      </c>
      <c r="I207" s="42">
        <v>0</v>
      </c>
      <c r="J207" s="42">
        <v>0</v>
      </c>
      <c r="K207" s="42">
        <v>0</v>
      </c>
      <c r="L207" s="42">
        <v>0</v>
      </c>
      <c r="M207" s="42">
        <v>0</v>
      </c>
      <c r="P207" s="61"/>
    </row>
    <row r="208" spans="1:28" s="39" customFormat="1" ht="20.100000000000001" customHeight="1" x14ac:dyDescent="0.25">
      <c r="A208" s="41" t="s">
        <v>58</v>
      </c>
      <c r="B208" s="42">
        <v>0</v>
      </c>
      <c r="C208" s="42">
        <v>0</v>
      </c>
      <c r="D208" s="42">
        <v>0</v>
      </c>
      <c r="E208" s="42">
        <v>0</v>
      </c>
      <c r="F208" s="42">
        <v>0</v>
      </c>
      <c r="G208" s="42">
        <v>0</v>
      </c>
      <c r="H208" s="42">
        <v>0</v>
      </c>
      <c r="I208" s="42">
        <v>0</v>
      </c>
      <c r="J208" s="42">
        <v>0</v>
      </c>
      <c r="K208" s="42">
        <v>0</v>
      </c>
      <c r="L208" s="42">
        <v>0</v>
      </c>
      <c r="M208" s="42">
        <v>0</v>
      </c>
      <c r="P208" s="61"/>
    </row>
    <row r="209" spans="1:16" s="39" customFormat="1" ht="20.100000000000001" customHeight="1" x14ac:dyDescent="0.25">
      <c r="A209" s="41" t="s">
        <v>59</v>
      </c>
      <c r="B209" s="42">
        <v>0</v>
      </c>
      <c r="C209" s="42">
        <v>3</v>
      </c>
      <c r="D209" s="42">
        <v>0</v>
      </c>
      <c r="E209" s="42">
        <v>6</v>
      </c>
      <c r="F209" s="42">
        <v>0</v>
      </c>
      <c r="G209" s="42">
        <v>1</v>
      </c>
      <c r="H209" s="42">
        <v>0</v>
      </c>
      <c r="I209" s="42">
        <v>0</v>
      </c>
      <c r="J209" s="42">
        <v>0</v>
      </c>
      <c r="K209" s="42">
        <v>0</v>
      </c>
      <c r="L209" s="42">
        <v>0</v>
      </c>
      <c r="M209" s="42">
        <v>0</v>
      </c>
      <c r="N209" s="42"/>
      <c r="O209" s="42"/>
    </row>
    <row r="210" spans="1:16" s="39" customFormat="1" ht="20.100000000000001" customHeight="1" x14ac:dyDescent="0.25">
      <c r="A210" s="41" t="s">
        <v>60</v>
      </c>
      <c r="B210" s="42">
        <v>2</v>
      </c>
      <c r="C210" s="42">
        <v>3</v>
      </c>
      <c r="D210" s="42">
        <v>0</v>
      </c>
      <c r="E210" s="42">
        <v>0</v>
      </c>
      <c r="F210" s="42">
        <v>0</v>
      </c>
      <c r="G210" s="42">
        <v>0</v>
      </c>
      <c r="H210" s="42">
        <v>1</v>
      </c>
      <c r="I210" s="42">
        <v>0</v>
      </c>
      <c r="J210" s="42">
        <v>0</v>
      </c>
      <c r="K210" s="42">
        <v>0</v>
      </c>
      <c r="L210" s="42">
        <v>0</v>
      </c>
      <c r="M210" s="42">
        <v>1</v>
      </c>
      <c r="N210" s="42"/>
      <c r="O210" s="42"/>
    </row>
    <row r="211" spans="1:16" s="39" customFormat="1" ht="20.100000000000001" customHeight="1" x14ac:dyDescent="0.25">
      <c r="A211" s="41" t="s">
        <v>262</v>
      </c>
      <c r="B211" s="42">
        <v>0</v>
      </c>
      <c r="C211" s="42">
        <v>1</v>
      </c>
      <c r="D211" s="42">
        <v>0</v>
      </c>
      <c r="E211" s="42">
        <v>1</v>
      </c>
      <c r="F211" s="42">
        <v>0</v>
      </c>
      <c r="G211" s="42">
        <v>0</v>
      </c>
      <c r="H211" s="42">
        <v>0</v>
      </c>
      <c r="I211" s="42">
        <v>1</v>
      </c>
      <c r="J211" s="42">
        <v>0</v>
      </c>
      <c r="K211" s="42">
        <v>0</v>
      </c>
      <c r="L211" s="42">
        <v>0</v>
      </c>
      <c r="M211" s="42">
        <v>0</v>
      </c>
      <c r="N211" s="42"/>
      <c r="O211" s="42"/>
    </row>
    <row r="212" spans="1:16" s="39" customFormat="1" ht="20.100000000000001" customHeight="1" x14ac:dyDescent="0.25">
      <c r="A212" s="41" t="s">
        <v>61</v>
      </c>
      <c r="B212" s="42">
        <v>0</v>
      </c>
      <c r="C212" s="42">
        <v>0</v>
      </c>
      <c r="D212" s="42">
        <v>1</v>
      </c>
      <c r="E212" s="42">
        <v>0</v>
      </c>
      <c r="F212" s="42">
        <v>0</v>
      </c>
      <c r="G212" s="42">
        <v>0</v>
      </c>
      <c r="H212" s="42">
        <v>0</v>
      </c>
      <c r="I212" s="42">
        <v>0</v>
      </c>
      <c r="J212" s="42">
        <v>0</v>
      </c>
      <c r="K212" s="42">
        <v>0</v>
      </c>
      <c r="L212" s="42">
        <v>0</v>
      </c>
      <c r="M212" s="42">
        <v>0</v>
      </c>
      <c r="N212" s="42"/>
      <c r="O212" s="42"/>
    </row>
    <row r="213" spans="1:16" s="39" customFormat="1" ht="20.100000000000001" customHeight="1" x14ac:dyDescent="0.25">
      <c r="A213" s="41" t="s">
        <v>273</v>
      </c>
      <c r="B213" s="42">
        <v>0</v>
      </c>
      <c r="C213" s="42">
        <v>0</v>
      </c>
      <c r="D213" s="42">
        <v>0</v>
      </c>
      <c r="E213" s="42">
        <v>0</v>
      </c>
      <c r="F213" s="42">
        <v>0</v>
      </c>
      <c r="G213" s="42">
        <v>0</v>
      </c>
      <c r="H213" s="42">
        <v>0</v>
      </c>
      <c r="I213" s="42">
        <v>0</v>
      </c>
      <c r="J213" s="42">
        <v>0</v>
      </c>
      <c r="K213" s="42">
        <v>0</v>
      </c>
      <c r="L213" s="42">
        <v>0</v>
      </c>
      <c r="M213" s="42">
        <v>0</v>
      </c>
      <c r="N213" s="42"/>
      <c r="O213" s="42"/>
    </row>
    <row r="214" spans="1:16" s="39" customFormat="1" ht="20.100000000000001" customHeight="1" x14ac:dyDescent="0.25">
      <c r="A214" s="41" t="s">
        <v>62</v>
      </c>
      <c r="B214" s="42">
        <v>0</v>
      </c>
      <c r="C214" s="42">
        <v>0</v>
      </c>
      <c r="D214" s="42">
        <v>0</v>
      </c>
      <c r="E214" s="42">
        <v>0</v>
      </c>
      <c r="F214" s="42">
        <v>0</v>
      </c>
      <c r="G214" s="42">
        <v>0</v>
      </c>
      <c r="H214" s="42">
        <v>1</v>
      </c>
      <c r="I214" s="42">
        <v>0</v>
      </c>
      <c r="J214" s="42">
        <v>0</v>
      </c>
      <c r="K214" s="42">
        <v>0</v>
      </c>
      <c r="L214" s="42">
        <v>0</v>
      </c>
      <c r="M214" s="42">
        <v>0</v>
      </c>
      <c r="N214" s="42"/>
      <c r="O214" s="42"/>
    </row>
    <row r="215" spans="1:16" s="39" customFormat="1" ht="20.100000000000001" customHeight="1" x14ac:dyDescent="0.25">
      <c r="A215" s="41" t="s">
        <v>274</v>
      </c>
      <c r="B215" s="42">
        <v>0</v>
      </c>
      <c r="C215" s="42">
        <v>0</v>
      </c>
      <c r="D215" s="42">
        <v>0</v>
      </c>
      <c r="E215" s="42">
        <v>0</v>
      </c>
      <c r="F215" s="42">
        <v>0</v>
      </c>
      <c r="G215" s="42">
        <v>0</v>
      </c>
      <c r="H215" s="42">
        <v>0</v>
      </c>
      <c r="I215" s="42">
        <v>0</v>
      </c>
      <c r="J215" s="42">
        <v>0</v>
      </c>
      <c r="K215" s="42">
        <v>0</v>
      </c>
      <c r="L215" s="42">
        <v>0</v>
      </c>
      <c r="M215" s="42">
        <v>0</v>
      </c>
      <c r="N215" s="42"/>
      <c r="O215" s="42"/>
    </row>
    <row r="216" spans="1:16" s="39" customFormat="1" ht="20.100000000000001" customHeight="1" x14ac:dyDescent="0.25">
      <c r="A216" s="41" t="s">
        <v>63</v>
      </c>
      <c r="B216" s="42">
        <v>3</v>
      </c>
      <c r="C216" s="42">
        <v>0</v>
      </c>
      <c r="D216" s="42">
        <v>0</v>
      </c>
      <c r="E216" s="42">
        <v>3</v>
      </c>
      <c r="F216" s="42">
        <v>0</v>
      </c>
      <c r="G216" s="42">
        <v>0</v>
      </c>
      <c r="H216" s="42">
        <v>1</v>
      </c>
      <c r="I216" s="42">
        <v>0</v>
      </c>
      <c r="J216" s="42">
        <v>0</v>
      </c>
      <c r="K216" s="42">
        <v>0</v>
      </c>
      <c r="L216" s="42">
        <v>0</v>
      </c>
      <c r="M216" s="42">
        <v>0</v>
      </c>
      <c r="N216" s="42"/>
      <c r="O216" s="42"/>
    </row>
    <row r="217" spans="1:16" s="39" customFormat="1" ht="20.100000000000001" customHeight="1" x14ac:dyDescent="0.25">
      <c r="A217" s="41" t="s">
        <v>64</v>
      </c>
      <c r="B217" s="42">
        <v>2</v>
      </c>
      <c r="C217" s="42">
        <v>4</v>
      </c>
      <c r="D217" s="42">
        <v>1</v>
      </c>
      <c r="E217" s="42">
        <v>19</v>
      </c>
      <c r="F217" s="42">
        <v>0</v>
      </c>
      <c r="G217" s="42">
        <v>6</v>
      </c>
      <c r="H217" s="42">
        <v>2</v>
      </c>
      <c r="I217" s="42">
        <v>5</v>
      </c>
      <c r="J217" s="42">
        <v>3</v>
      </c>
      <c r="K217" s="42">
        <v>0</v>
      </c>
      <c r="L217" s="42">
        <v>0</v>
      </c>
      <c r="M217" s="42">
        <v>1</v>
      </c>
      <c r="N217" s="42"/>
      <c r="O217" s="42"/>
    </row>
    <row r="218" spans="1:16" s="39" customFormat="1" ht="20.100000000000001" customHeight="1" x14ac:dyDescent="0.25">
      <c r="A218" s="41" t="s">
        <v>261</v>
      </c>
      <c r="B218" s="42">
        <v>0</v>
      </c>
      <c r="C218" s="42">
        <v>0</v>
      </c>
      <c r="D218" s="42">
        <v>1</v>
      </c>
      <c r="E218" s="42">
        <v>0</v>
      </c>
      <c r="F218" s="42">
        <v>0</v>
      </c>
      <c r="G218" s="42">
        <v>0</v>
      </c>
      <c r="H218" s="42">
        <v>0</v>
      </c>
      <c r="I218" s="42">
        <v>0</v>
      </c>
      <c r="J218" s="42">
        <v>0</v>
      </c>
      <c r="K218" s="42">
        <v>0</v>
      </c>
      <c r="L218" s="42">
        <v>0</v>
      </c>
      <c r="M218" s="42">
        <v>0</v>
      </c>
      <c r="N218" s="42"/>
      <c r="O218" s="42"/>
    </row>
    <row r="219" spans="1:16" s="39" customFormat="1" ht="20.100000000000001" customHeight="1" x14ac:dyDescent="0.25">
      <c r="A219" s="41" t="s">
        <v>583</v>
      </c>
      <c r="B219" s="42">
        <v>0</v>
      </c>
      <c r="C219" s="42">
        <v>0</v>
      </c>
      <c r="D219" s="42">
        <v>0</v>
      </c>
      <c r="E219" s="42">
        <v>0</v>
      </c>
      <c r="F219" s="42">
        <v>0</v>
      </c>
      <c r="G219" s="42">
        <v>0</v>
      </c>
      <c r="H219" s="42">
        <v>0</v>
      </c>
      <c r="I219" s="42">
        <v>0</v>
      </c>
      <c r="J219" s="42">
        <v>0</v>
      </c>
      <c r="K219" s="42">
        <v>0</v>
      </c>
      <c r="L219" s="42">
        <v>0</v>
      </c>
      <c r="M219" s="42">
        <v>0</v>
      </c>
      <c r="N219" s="42"/>
      <c r="O219" s="42"/>
    </row>
    <row r="220" spans="1:16" s="39" customFormat="1" ht="20.100000000000001" customHeight="1" x14ac:dyDescent="0.25">
      <c r="A220" s="41" t="s">
        <v>65</v>
      </c>
      <c r="B220" s="42">
        <v>0</v>
      </c>
      <c r="C220" s="42">
        <v>0</v>
      </c>
      <c r="D220" s="42">
        <v>0</v>
      </c>
      <c r="E220" s="42">
        <v>0</v>
      </c>
      <c r="F220" s="42">
        <v>0</v>
      </c>
      <c r="G220" s="42">
        <v>0</v>
      </c>
      <c r="H220" s="42">
        <v>0</v>
      </c>
      <c r="I220" s="42">
        <v>0</v>
      </c>
      <c r="J220" s="42">
        <v>0</v>
      </c>
      <c r="K220" s="42">
        <v>0</v>
      </c>
      <c r="L220" s="42">
        <v>0</v>
      </c>
      <c r="M220" s="42">
        <v>0</v>
      </c>
      <c r="N220" s="42"/>
      <c r="O220" s="42"/>
    </row>
    <row r="221" spans="1:16" ht="20.100000000000001" customHeight="1" x14ac:dyDescent="0.25">
      <c r="A221" s="352" t="s">
        <v>257</v>
      </c>
      <c r="B221" s="40">
        <v>1</v>
      </c>
      <c r="C221" s="40">
        <v>1</v>
      </c>
      <c r="D221" s="40">
        <v>0</v>
      </c>
      <c r="E221" s="40">
        <v>3</v>
      </c>
      <c r="F221" s="40">
        <v>1</v>
      </c>
      <c r="G221" s="40">
        <v>1</v>
      </c>
      <c r="H221" s="40">
        <v>0</v>
      </c>
      <c r="I221" s="40">
        <v>0</v>
      </c>
      <c r="J221" s="40">
        <v>0</v>
      </c>
      <c r="K221" s="40">
        <v>0</v>
      </c>
      <c r="L221" s="40">
        <v>1</v>
      </c>
      <c r="M221" s="40">
        <v>0</v>
      </c>
      <c r="P221" s="63"/>
    </row>
    <row r="222" spans="1:16" ht="20.100000000000001" customHeight="1" x14ac:dyDescent="0.25">
      <c r="A222" s="41" t="s">
        <v>66</v>
      </c>
      <c r="B222" s="44">
        <v>0</v>
      </c>
      <c r="C222" s="44">
        <v>1</v>
      </c>
      <c r="D222" s="44">
        <v>0</v>
      </c>
      <c r="E222" s="44">
        <v>3</v>
      </c>
      <c r="F222" s="44">
        <v>0</v>
      </c>
      <c r="G222" s="44">
        <v>1</v>
      </c>
      <c r="H222" s="44">
        <v>0</v>
      </c>
      <c r="I222" s="44">
        <v>0</v>
      </c>
      <c r="J222" s="44">
        <v>0</v>
      </c>
      <c r="K222" s="44">
        <v>0</v>
      </c>
      <c r="L222" s="44">
        <v>1</v>
      </c>
      <c r="M222" s="44">
        <v>0</v>
      </c>
    </row>
    <row r="223" spans="1:16" ht="20.100000000000001" customHeight="1" x14ac:dyDescent="0.25">
      <c r="A223" s="41" t="s">
        <v>67</v>
      </c>
      <c r="B223" s="44">
        <v>0</v>
      </c>
      <c r="C223" s="44">
        <v>0</v>
      </c>
      <c r="D223" s="44">
        <v>0</v>
      </c>
      <c r="E223" s="44">
        <v>0</v>
      </c>
      <c r="F223" s="44">
        <v>1</v>
      </c>
      <c r="G223" s="44">
        <v>0</v>
      </c>
      <c r="H223" s="44">
        <v>0</v>
      </c>
      <c r="I223" s="44">
        <v>0</v>
      </c>
      <c r="J223" s="44">
        <v>0</v>
      </c>
      <c r="K223" s="44">
        <v>0</v>
      </c>
      <c r="L223" s="44">
        <v>0</v>
      </c>
      <c r="M223" s="44">
        <v>0</v>
      </c>
    </row>
    <row r="224" spans="1:16" ht="20.100000000000001" customHeight="1" x14ac:dyDescent="0.25">
      <c r="A224" s="41" t="s">
        <v>68</v>
      </c>
      <c r="B224" s="44">
        <v>1</v>
      </c>
      <c r="C224" s="44">
        <v>0</v>
      </c>
      <c r="D224" s="44">
        <v>0</v>
      </c>
      <c r="E224" s="44">
        <v>0</v>
      </c>
      <c r="F224" s="44">
        <v>0</v>
      </c>
      <c r="G224" s="44">
        <v>0</v>
      </c>
      <c r="H224" s="44">
        <v>0</v>
      </c>
      <c r="I224" s="44">
        <v>0</v>
      </c>
      <c r="J224" s="44">
        <v>0</v>
      </c>
      <c r="K224" s="44">
        <v>0</v>
      </c>
      <c r="L224" s="44">
        <v>0</v>
      </c>
      <c r="M224" s="44">
        <v>0</v>
      </c>
    </row>
    <row r="225" spans="1:15" s="39" customFormat="1" ht="20.100000000000001" customHeight="1" thickBot="1" x14ac:dyDescent="0.3">
      <c r="A225" s="353" t="s">
        <v>591</v>
      </c>
      <c r="B225" s="46">
        <v>0</v>
      </c>
      <c r="C225" s="46">
        <v>0</v>
      </c>
      <c r="D225" s="46">
        <v>0</v>
      </c>
      <c r="E225" s="46">
        <v>0</v>
      </c>
      <c r="F225" s="46">
        <v>0</v>
      </c>
      <c r="G225" s="46">
        <v>0</v>
      </c>
      <c r="H225" s="46">
        <v>0</v>
      </c>
      <c r="I225" s="46">
        <v>0</v>
      </c>
      <c r="J225" s="46">
        <v>0</v>
      </c>
      <c r="K225" s="46">
        <v>0</v>
      </c>
      <c r="L225" s="46">
        <v>0</v>
      </c>
      <c r="M225" s="46">
        <v>0</v>
      </c>
    </row>
    <row r="226" spans="1:15" s="48" customFormat="1" ht="15.95" customHeight="1" x14ac:dyDescent="0.25">
      <c r="A226" s="47" t="s">
        <v>588</v>
      </c>
      <c r="B226" s="47"/>
      <c r="C226" s="47"/>
      <c r="N226" s="65"/>
      <c r="O226" s="65"/>
    </row>
    <row r="227" spans="1:15" ht="20.100000000000001" customHeight="1" x14ac:dyDescent="0.25">
      <c r="N227" s="40"/>
      <c r="O227" s="40"/>
    </row>
    <row r="228" spans="1:15" ht="20.100000000000001" customHeight="1" x14ac:dyDescent="0.25">
      <c r="O228" s="66"/>
    </row>
  </sheetData>
  <mergeCells count="16">
    <mergeCell ref="A139:A141"/>
    <mergeCell ref="B139:O139"/>
    <mergeCell ref="B140:C140"/>
    <mergeCell ref="A184:A186"/>
    <mergeCell ref="B184:M184"/>
    <mergeCell ref="B185:C185"/>
    <mergeCell ref="F185:G185"/>
    <mergeCell ref="J185:K185"/>
    <mergeCell ref="A3:A5"/>
    <mergeCell ref="B3:O3"/>
    <mergeCell ref="B4:C4"/>
    <mergeCell ref="A71:A73"/>
    <mergeCell ref="B71:M71"/>
    <mergeCell ref="B72:C72"/>
    <mergeCell ref="F72:G72"/>
    <mergeCell ref="J72:K72"/>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68" max="16383" man="1"/>
    <brk id="136" max="16383" man="1"/>
    <brk id="181"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28"/>
  <sheetViews>
    <sheetView showGridLines="0" zoomScaleNormal="100" zoomScaleSheetLayoutView="25" workbookViewId="0"/>
  </sheetViews>
  <sheetFormatPr defaultColWidth="11.42578125" defaultRowHeight="20.100000000000001" customHeight="1" x14ac:dyDescent="0.25"/>
  <cols>
    <col min="1" max="1" width="36.7109375" style="41" customWidth="1"/>
    <col min="2" max="3" width="10.28515625" style="41" customWidth="1"/>
    <col min="4" max="4" width="9" style="41" customWidth="1"/>
    <col min="5" max="5" width="10" style="41" customWidth="1"/>
    <col min="6" max="13" width="9" style="41" customWidth="1"/>
    <col min="14" max="14" width="10.5703125" style="41" customWidth="1"/>
    <col min="15" max="15" width="10.5703125" style="41" bestFit="1" customWidth="1"/>
    <col min="16" max="16" width="11.7109375" style="41" customWidth="1"/>
    <col min="17" max="16384" width="11.42578125" style="41"/>
  </cols>
  <sheetData>
    <row r="1" spans="1:17" s="27" customFormat="1" ht="24.95" customHeight="1" x14ac:dyDescent="0.25">
      <c r="A1" s="347" t="s">
        <v>116</v>
      </c>
      <c r="B1" s="347"/>
      <c r="C1" s="347"/>
      <c r="D1" s="347"/>
      <c r="E1" s="347"/>
      <c r="F1" s="347"/>
      <c r="G1" s="347"/>
    </row>
    <row r="2" spans="1:17" s="55" customFormat="1" ht="24.95" customHeight="1" thickBot="1" x14ac:dyDescent="0.25">
      <c r="A2" s="28" t="s">
        <v>549</v>
      </c>
      <c r="B2" s="53"/>
      <c r="C2" s="53"/>
      <c r="D2" s="53"/>
      <c r="E2" s="53"/>
      <c r="F2" s="53"/>
      <c r="G2" s="53"/>
      <c r="H2" s="53"/>
      <c r="I2" s="53"/>
      <c r="J2" s="53"/>
      <c r="K2" s="53"/>
      <c r="L2" s="53"/>
      <c r="M2" s="53"/>
      <c r="N2" s="53"/>
      <c r="O2" s="336" t="s">
        <v>586</v>
      </c>
      <c r="P2" s="54"/>
    </row>
    <row r="3" spans="1:17" s="39" customFormat="1" ht="20.100000000000001" customHeight="1" x14ac:dyDescent="0.25">
      <c r="A3" s="1023" t="s">
        <v>8</v>
      </c>
      <c r="B3" s="1019" t="s">
        <v>84</v>
      </c>
      <c r="C3" s="1020"/>
      <c r="D3" s="1020"/>
      <c r="E3" s="1020"/>
      <c r="F3" s="1020"/>
      <c r="G3" s="1020"/>
      <c r="H3" s="1020"/>
      <c r="I3" s="1020"/>
      <c r="J3" s="1020"/>
      <c r="K3" s="1020"/>
      <c r="L3" s="1020"/>
      <c r="M3" s="1020"/>
      <c r="N3" s="1020"/>
      <c r="O3" s="1020"/>
      <c r="P3" s="56"/>
    </row>
    <row r="4" spans="1:17" ht="20.100000000000001" customHeight="1" x14ac:dyDescent="0.25">
      <c r="A4" s="1024"/>
      <c r="B4" s="1021" t="s">
        <v>10</v>
      </c>
      <c r="C4" s="1021"/>
      <c r="D4" s="32" t="s">
        <v>69</v>
      </c>
      <c r="E4" s="32"/>
      <c r="F4" s="32" t="s">
        <v>70</v>
      </c>
      <c r="G4" s="32"/>
      <c r="H4" s="32" t="s">
        <v>71</v>
      </c>
      <c r="I4" s="32"/>
      <c r="J4" s="32" t="s">
        <v>72</v>
      </c>
      <c r="K4" s="32"/>
      <c r="L4" s="32" t="s">
        <v>73</v>
      </c>
      <c r="M4" s="32"/>
      <c r="N4" s="32" t="s">
        <v>74</v>
      </c>
      <c r="O4" s="57"/>
      <c r="P4" s="58"/>
    </row>
    <row r="5" spans="1:17" ht="20.100000000000001" customHeight="1" x14ac:dyDescent="0.25">
      <c r="A5" s="1025"/>
      <c r="B5" s="59">
        <v>2015</v>
      </c>
      <c r="C5" s="59">
        <v>2016</v>
      </c>
      <c r="D5" s="59">
        <v>2015</v>
      </c>
      <c r="E5" s="59">
        <v>2016</v>
      </c>
      <c r="F5" s="334">
        <v>2015</v>
      </c>
      <c r="G5" s="334">
        <v>2016</v>
      </c>
      <c r="H5" s="334">
        <v>2015</v>
      </c>
      <c r="I5" s="334">
        <v>2016</v>
      </c>
      <c r="J5" s="334">
        <v>2015</v>
      </c>
      <c r="K5" s="334">
        <v>2016</v>
      </c>
      <c r="L5" s="334">
        <v>2015</v>
      </c>
      <c r="M5" s="334">
        <v>2016</v>
      </c>
      <c r="N5" s="334">
        <v>2015</v>
      </c>
      <c r="O5" s="335">
        <v>2016</v>
      </c>
      <c r="P5" s="58"/>
    </row>
    <row r="6" spans="1:17" ht="20.100000000000001" customHeight="1" x14ac:dyDescent="0.25">
      <c r="A6" s="36" t="s">
        <v>10</v>
      </c>
      <c r="B6" s="37">
        <v>146</v>
      </c>
      <c r="C6" s="37">
        <v>233</v>
      </c>
      <c r="D6" s="37">
        <v>0</v>
      </c>
      <c r="E6" s="37">
        <v>22</v>
      </c>
      <c r="F6" s="37">
        <v>0</v>
      </c>
      <c r="G6" s="37">
        <v>15</v>
      </c>
      <c r="H6" s="37">
        <v>7</v>
      </c>
      <c r="I6" s="37">
        <v>16</v>
      </c>
      <c r="J6" s="37">
        <v>11</v>
      </c>
      <c r="K6" s="37">
        <v>18</v>
      </c>
      <c r="L6" s="37">
        <v>17</v>
      </c>
      <c r="M6" s="37">
        <v>21</v>
      </c>
      <c r="N6" s="37">
        <v>11</v>
      </c>
      <c r="O6" s="37">
        <v>10</v>
      </c>
    </row>
    <row r="7" spans="1:17" s="39" customFormat="1" ht="20.100000000000001" customHeight="1" x14ac:dyDescent="0.25">
      <c r="A7" s="352" t="s">
        <v>260</v>
      </c>
      <c r="B7" s="40">
        <v>5</v>
      </c>
      <c r="C7" s="40">
        <v>5</v>
      </c>
      <c r="D7" s="40">
        <v>0</v>
      </c>
      <c r="E7" s="40">
        <v>0</v>
      </c>
      <c r="F7" s="40">
        <v>0</v>
      </c>
      <c r="G7" s="40">
        <v>1</v>
      </c>
      <c r="H7" s="40">
        <v>0</v>
      </c>
      <c r="I7" s="40">
        <v>2</v>
      </c>
      <c r="J7" s="40">
        <v>1</v>
      </c>
      <c r="K7" s="40">
        <v>0</v>
      </c>
      <c r="L7" s="40">
        <v>0</v>
      </c>
      <c r="M7" s="40">
        <v>2</v>
      </c>
      <c r="N7" s="40">
        <v>0</v>
      </c>
      <c r="O7" s="40">
        <v>0</v>
      </c>
    </row>
    <row r="8" spans="1:17" ht="20.100000000000001" customHeight="1" x14ac:dyDescent="0.25">
      <c r="A8" s="41" t="s">
        <v>17</v>
      </c>
      <c r="B8" s="42">
        <v>5</v>
      </c>
      <c r="C8" s="42">
        <v>5</v>
      </c>
      <c r="D8" s="42">
        <v>0</v>
      </c>
      <c r="E8" s="42">
        <v>0</v>
      </c>
      <c r="F8" s="42">
        <v>0</v>
      </c>
      <c r="G8" s="42">
        <v>1</v>
      </c>
      <c r="H8" s="42">
        <v>0</v>
      </c>
      <c r="I8" s="42">
        <v>2</v>
      </c>
      <c r="J8" s="42">
        <v>1</v>
      </c>
      <c r="K8" s="42">
        <v>0</v>
      </c>
      <c r="L8" s="42">
        <v>0</v>
      </c>
      <c r="M8" s="42">
        <v>2</v>
      </c>
      <c r="N8" s="42">
        <v>0</v>
      </c>
      <c r="O8" s="42">
        <v>0</v>
      </c>
    </row>
    <row r="9" spans="1:17" ht="20.100000000000001" customHeight="1" x14ac:dyDescent="0.25">
      <c r="A9" s="41" t="s">
        <v>18</v>
      </c>
      <c r="B9" s="42">
        <v>0</v>
      </c>
      <c r="C9" s="42">
        <v>0</v>
      </c>
      <c r="D9" s="42">
        <v>0</v>
      </c>
      <c r="E9" s="42">
        <v>0</v>
      </c>
      <c r="F9" s="42">
        <v>0</v>
      </c>
      <c r="G9" s="42">
        <v>0</v>
      </c>
      <c r="H9" s="42">
        <v>0</v>
      </c>
      <c r="I9" s="42">
        <v>0</v>
      </c>
      <c r="J9" s="42">
        <v>0</v>
      </c>
      <c r="K9" s="42">
        <v>0</v>
      </c>
      <c r="L9" s="42">
        <v>0</v>
      </c>
      <c r="M9" s="42">
        <v>0</v>
      </c>
      <c r="N9" s="42">
        <v>0</v>
      </c>
      <c r="O9" s="42">
        <v>0</v>
      </c>
    </row>
    <row r="10" spans="1:17" ht="20.100000000000001" customHeight="1" x14ac:dyDescent="0.25">
      <c r="A10" s="41" t="s">
        <v>19</v>
      </c>
      <c r="B10" s="42">
        <v>0</v>
      </c>
      <c r="C10" s="42">
        <v>0</v>
      </c>
      <c r="D10" s="42">
        <v>0</v>
      </c>
      <c r="E10" s="42">
        <v>0</v>
      </c>
      <c r="F10" s="42">
        <v>0</v>
      </c>
      <c r="G10" s="42">
        <v>0</v>
      </c>
      <c r="H10" s="42">
        <v>0</v>
      </c>
      <c r="I10" s="42">
        <v>0</v>
      </c>
      <c r="J10" s="42">
        <v>0</v>
      </c>
      <c r="K10" s="42">
        <v>0</v>
      </c>
      <c r="L10" s="42">
        <v>0</v>
      </c>
      <c r="M10" s="42">
        <v>0</v>
      </c>
      <c r="N10" s="42">
        <v>0</v>
      </c>
      <c r="O10" s="42">
        <v>0</v>
      </c>
    </row>
    <row r="11" spans="1:17" ht="20.100000000000001" customHeight="1" x14ac:dyDescent="0.25">
      <c r="A11" s="41" t="s">
        <v>559</v>
      </c>
      <c r="B11" s="42">
        <v>0</v>
      </c>
      <c r="C11" s="42">
        <v>0</v>
      </c>
      <c r="D11" s="42">
        <v>0</v>
      </c>
      <c r="E11" s="42">
        <v>0</v>
      </c>
      <c r="F11" s="42">
        <v>0</v>
      </c>
      <c r="G11" s="42">
        <v>0</v>
      </c>
      <c r="H11" s="42">
        <v>0</v>
      </c>
      <c r="I11" s="42">
        <v>0</v>
      </c>
      <c r="J11" s="42">
        <v>0</v>
      </c>
      <c r="K11" s="42">
        <v>0</v>
      </c>
      <c r="L11" s="42">
        <v>0</v>
      </c>
      <c r="M11" s="42">
        <v>0</v>
      </c>
      <c r="N11" s="42">
        <v>0</v>
      </c>
      <c r="O11" s="42">
        <v>0</v>
      </c>
    </row>
    <row r="12" spans="1:17" ht="20.100000000000001" customHeight="1" x14ac:dyDescent="0.25">
      <c r="A12" s="41" t="s">
        <v>560</v>
      </c>
      <c r="B12" s="42">
        <v>0</v>
      </c>
      <c r="C12" s="42">
        <v>0</v>
      </c>
      <c r="D12" s="42">
        <v>0</v>
      </c>
      <c r="E12" s="42">
        <v>0</v>
      </c>
      <c r="F12" s="42">
        <v>0</v>
      </c>
      <c r="G12" s="42">
        <v>0</v>
      </c>
      <c r="H12" s="42">
        <v>0</v>
      </c>
      <c r="I12" s="42">
        <v>0</v>
      </c>
      <c r="J12" s="42">
        <v>0</v>
      </c>
      <c r="K12" s="42">
        <v>0</v>
      </c>
      <c r="L12" s="42">
        <v>0</v>
      </c>
      <c r="M12" s="42">
        <v>0</v>
      </c>
      <c r="N12" s="42">
        <v>0</v>
      </c>
      <c r="O12" s="42">
        <v>0</v>
      </c>
    </row>
    <row r="13" spans="1:17" ht="20.100000000000001" customHeight="1" x14ac:dyDescent="0.25">
      <c r="A13" s="41" t="s">
        <v>561</v>
      </c>
      <c r="B13" s="42">
        <v>0</v>
      </c>
      <c r="C13" s="42">
        <v>0</v>
      </c>
      <c r="D13" s="42">
        <v>0</v>
      </c>
      <c r="E13" s="42">
        <v>0</v>
      </c>
      <c r="F13" s="42">
        <v>0</v>
      </c>
      <c r="G13" s="42">
        <v>0</v>
      </c>
      <c r="H13" s="42">
        <v>0</v>
      </c>
      <c r="I13" s="42">
        <v>0</v>
      </c>
      <c r="J13" s="42">
        <v>0</v>
      </c>
      <c r="K13" s="42">
        <v>0</v>
      </c>
      <c r="L13" s="42">
        <v>0</v>
      </c>
      <c r="M13" s="42">
        <v>0</v>
      </c>
      <c r="N13" s="42">
        <v>0</v>
      </c>
      <c r="O13" s="42">
        <v>0</v>
      </c>
    </row>
    <row r="14" spans="1:17" ht="20.100000000000001" customHeight="1" x14ac:dyDescent="0.25">
      <c r="A14" s="41" t="s">
        <v>562</v>
      </c>
      <c r="B14" s="42">
        <v>0</v>
      </c>
      <c r="C14" s="42">
        <v>0</v>
      </c>
      <c r="D14" s="42">
        <v>0</v>
      </c>
      <c r="E14" s="42">
        <v>0</v>
      </c>
      <c r="F14" s="42">
        <v>0</v>
      </c>
      <c r="G14" s="42">
        <v>0</v>
      </c>
      <c r="H14" s="42">
        <v>0</v>
      </c>
      <c r="I14" s="42">
        <v>0</v>
      </c>
      <c r="J14" s="42">
        <v>0</v>
      </c>
      <c r="K14" s="42">
        <v>0</v>
      </c>
      <c r="L14" s="42">
        <v>0</v>
      </c>
      <c r="M14" s="42">
        <v>0</v>
      </c>
      <c r="N14" s="42">
        <v>0</v>
      </c>
      <c r="O14" s="42">
        <v>0</v>
      </c>
      <c r="Q14" s="41" t="s">
        <v>1</v>
      </c>
    </row>
    <row r="15" spans="1:17" ht="20.100000000000001" customHeight="1" x14ac:dyDescent="0.25">
      <c r="A15" s="41" t="s">
        <v>20</v>
      </c>
      <c r="B15" s="42">
        <v>0</v>
      </c>
      <c r="C15" s="42">
        <v>0</v>
      </c>
      <c r="D15" s="42">
        <v>0</v>
      </c>
      <c r="E15" s="42">
        <v>0</v>
      </c>
      <c r="F15" s="42">
        <v>0</v>
      </c>
      <c r="G15" s="42">
        <v>0</v>
      </c>
      <c r="H15" s="42">
        <v>0</v>
      </c>
      <c r="I15" s="42">
        <v>0</v>
      </c>
      <c r="J15" s="42">
        <v>0</v>
      </c>
      <c r="K15" s="42">
        <v>0</v>
      </c>
      <c r="L15" s="42">
        <v>0</v>
      </c>
      <c r="M15" s="42">
        <v>0</v>
      </c>
      <c r="N15" s="42">
        <v>0</v>
      </c>
      <c r="O15" s="42">
        <v>0</v>
      </c>
    </row>
    <row r="16" spans="1:17" ht="20.100000000000001" customHeight="1" x14ac:dyDescent="0.25">
      <c r="A16" s="41" t="s">
        <v>563</v>
      </c>
      <c r="B16" s="42">
        <v>0</v>
      </c>
      <c r="C16" s="42">
        <v>0</v>
      </c>
      <c r="D16" s="42">
        <v>0</v>
      </c>
      <c r="E16" s="42">
        <v>0</v>
      </c>
      <c r="F16" s="42">
        <v>0</v>
      </c>
      <c r="G16" s="42">
        <v>0</v>
      </c>
      <c r="H16" s="42">
        <v>0</v>
      </c>
      <c r="I16" s="42">
        <v>0</v>
      </c>
      <c r="J16" s="42">
        <v>0</v>
      </c>
      <c r="K16" s="42">
        <v>0</v>
      </c>
      <c r="L16" s="42">
        <v>0</v>
      </c>
      <c r="M16" s="42">
        <v>0</v>
      </c>
      <c r="N16" s="42">
        <v>0</v>
      </c>
      <c r="O16" s="42">
        <v>0</v>
      </c>
    </row>
    <row r="17" spans="1:15" ht="20.100000000000001" customHeight="1" x14ac:dyDescent="0.25">
      <c r="A17" s="41" t="s">
        <v>564</v>
      </c>
      <c r="B17" s="42">
        <v>0</v>
      </c>
      <c r="C17" s="42">
        <v>0</v>
      </c>
      <c r="D17" s="42">
        <v>0</v>
      </c>
      <c r="E17" s="42">
        <v>0</v>
      </c>
      <c r="F17" s="42">
        <v>0</v>
      </c>
      <c r="G17" s="42">
        <v>0</v>
      </c>
      <c r="H17" s="42">
        <v>0</v>
      </c>
      <c r="I17" s="42">
        <v>0</v>
      </c>
      <c r="J17" s="42">
        <v>0</v>
      </c>
      <c r="K17" s="42">
        <v>0</v>
      </c>
      <c r="L17" s="42">
        <v>0</v>
      </c>
      <c r="M17" s="42">
        <v>0</v>
      </c>
      <c r="N17" s="42">
        <v>0</v>
      </c>
      <c r="O17" s="42">
        <v>0</v>
      </c>
    </row>
    <row r="18" spans="1:15" ht="20.100000000000001" customHeight="1" x14ac:dyDescent="0.25">
      <c r="A18" s="41" t="s">
        <v>21</v>
      </c>
      <c r="B18" s="42">
        <v>0</v>
      </c>
      <c r="C18" s="42">
        <v>0</v>
      </c>
      <c r="D18" s="42">
        <v>0</v>
      </c>
      <c r="E18" s="42">
        <v>0</v>
      </c>
      <c r="F18" s="42">
        <v>0</v>
      </c>
      <c r="G18" s="42">
        <v>0</v>
      </c>
      <c r="H18" s="42">
        <v>0</v>
      </c>
      <c r="I18" s="42">
        <v>0</v>
      </c>
      <c r="J18" s="42">
        <v>0</v>
      </c>
      <c r="K18" s="42">
        <v>0</v>
      </c>
      <c r="L18" s="42">
        <v>0</v>
      </c>
      <c r="M18" s="42">
        <v>0</v>
      </c>
      <c r="N18" s="42">
        <v>0</v>
      </c>
      <c r="O18" s="42">
        <v>0</v>
      </c>
    </row>
    <row r="19" spans="1:15" s="39" customFormat="1" ht="20.100000000000001" customHeight="1" x14ac:dyDescent="0.25">
      <c r="A19" s="352" t="s">
        <v>589</v>
      </c>
      <c r="B19" s="40">
        <v>1</v>
      </c>
      <c r="C19" s="40">
        <v>4</v>
      </c>
      <c r="D19" s="40">
        <v>0</v>
      </c>
      <c r="E19" s="40">
        <v>0</v>
      </c>
      <c r="F19" s="40">
        <v>0</v>
      </c>
      <c r="G19" s="40">
        <v>1</v>
      </c>
      <c r="H19" s="40">
        <v>0</v>
      </c>
      <c r="I19" s="40">
        <v>0</v>
      </c>
      <c r="J19" s="40">
        <v>0</v>
      </c>
      <c r="K19" s="40">
        <v>0</v>
      </c>
      <c r="L19" s="40">
        <v>0</v>
      </c>
      <c r="M19" s="40">
        <v>0</v>
      </c>
      <c r="N19" s="40">
        <v>0</v>
      </c>
      <c r="O19" s="40">
        <v>0</v>
      </c>
    </row>
    <row r="20" spans="1:15" ht="20.100000000000001" customHeight="1" x14ac:dyDescent="0.25">
      <c r="A20" s="41" t="s">
        <v>22</v>
      </c>
      <c r="B20" s="42">
        <v>0</v>
      </c>
      <c r="C20" s="42">
        <v>0</v>
      </c>
      <c r="D20" s="42">
        <v>0</v>
      </c>
      <c r="E20" s="42">
        <v>0</v>
      </c>
      <c r="F20" s="42">
        <v>0</v>
      </c>
      <c r="G20" s="42">
        <v>0</v>
      </c>
      <c r="H20" s="42">
        <v>0</v>
      </c>
      <c r="I20" s="42">
        <v>0</v>
      </c>
      <c r="J20" s="42">
        <v>0</v>
      </c>
      <c r="K20" s="42">
        <v>0</v>
      </c>
      <c r="L20" s="42">
        <v>0</v>
      </c>
      <c r="M20" s="42">
        <v>0</v>
      </c>
      <c r="N20" s="42">
        <v>0</v>
      </c>
      <c r="O20" s="42">
        <v>0</v>
      </c>
    </row>
    <row r="21" spans="1:15" ht="20.100000000000001" customHeight="1" x14ac:dyDescent="0.25">
      <c r="A21" s="41" t="s">
        <v>23</v>
      </c>
      <c r="B21" s="42">
        <v>0</v>
      </c>
      <c r="C21" s="42">
        <v>0</v>
      </c>
      <c r="D21" s="42">
        <v>0</v>
      </c>
      <c r="E21" s="42">
        <v>0</v>
      </c>
      <c r="F21" s="42">
        <v>0</v>
      </c>
      <c r="G21" s="42">
        <v>0</v>
      </c>
      <c r="H21" s="42">
        <v>0</v>
      </c>
      <c r="I21" s="42">
        <v>0</v>
      </c>
      <c r="J21" s="42">
        <v>0</v>
      </c>
      <c r="K21" s="42">
        <v>0</v>
      </c>
      <c r="L21" s="42">
        <v>0</v>
      </c>
      <c r="M21" s="42">
        <v>0</v>
      </c>
      <c r="N21" s="42">
        <v>0</v>
      </c>
      <c r="O21" s="42">
        <v>0</v>
      </c>
    </row>
    <row r="22" spans="1:15" ht="20.100000000000001" customHeight="1" x14ac:dyDescent="0.25">
      <c r="A22" s="41" t="s">
        <v>565</v>
      </c>
      <c r="B22" s="42">
        <v>0</v>
      </c>
      <c r="C22" s="42">
        <v>1</v>
      </c>
      <c r="D22" s="42">
        <v>0</v>
      </c>
      <c r="E22" s="42">
        <v>0</v>
      </c>
      <c r="F22" s="42">
        <v>0</v>
      </c>
      <c r="G22" s="42">
        <v>0</v>
      </c>
      <c r="H22" s="42">
        <v>0</v>
      </c>
      <c r="I22" s="42">
        <v>0</v>
      </c>
      <c r="J22" s="42">
        <v>0</v>
      </c>
      <c r="K22" s="42">
        <v>0</v>
      </c>
      <c r="L22" s="42">
        <v>0</v>
      </c>
      <c r="M22" s="42">
        <v>0</v>
      </c>
      <c r="N22" s="42">
        <v>0</v>
      </c>
      <c r="O22" s="42">
        <v>0</v>
      </c>
    </row>
    <row r="23" spans="1:15" ht="20.100000000000001" customHeight="1" x14ac:dyDescent="0.25">
      <c r="A23" s="41" t="s">
        <v>24</v>
      </c>
      <c r="B23" s="42">
        <v>0</v>
      </c>
      <c r="C23" s="42">
        <v>0</v>
      </c>
      <c r="D23" s="42">
        <v>0</v>
      </c>
      <c r="E23" s="42">
        <v>0</v>
      </c>
      <c r="F23" s="42">
        <v>0</v>
      </c>
      <c r="G23" s="42">
        <v>0</v>
      </c>
      <c r="H23" s="42">
        <v>0</v>
      </c>
      <c r="I23" s="42">
        <v>0</v>
      </c>
      <c r="J23" s="42">
        <v>0</v>
      </c>
      <c r="K23" s="42">
        <v>0</v>
      </c>
      <c r="L23" s="42">
        <v>0</v>
      </c>
      <c r="M23" s="42">
        <v>0</v>
      </c>
      <c r="N23" s="42">
        <v>0</v>
      </c>
      <c r="O23" s="42">
        <v>0</v>
      </c>
    </row>
    <row r="24" spans="1:15" ht="20.100000000000001" customHeight="1" x14ac:dyDescent="0.25">
      <c r="A24" s="41" t="s">
        <v>566</v>
      </c>
      <c r="B24" s="42">
        <v>0</v>
      </c>
      <c r="C24" s="42">
        <v>0</v>
      </c>
      <c r="D24" s="42">
        <v>0</v>
      </c>
      <c r="E24" s="42">
        <v>0</v>
      </c>
      <c r="F24" s="42">
        <v>0</v>
      </c>
      <c r="G24" s="42">
        <v>0</v>
      </c>
      <c r="H24" s="42">
        <v>0</v>
      </c>
      <c r="I24" s="42">
        <v>0</v>
      </c>
      <c r="J24" s="42">
        <v>0</v>
      </c>
      <c r="K24" s="42">
        <v>0</v>
      </c>
      <c r="L24" s="42">
        <v>0</v>
      </c>
      <c r="M24" s="42">
        <v>0</v>
      </c>
      <c r="N24" s="42">
        <v>0</v>
      </c>
      <c r="O24" s="42">
        <v>0</v>
      </c>
    </row>
    <row r="25" spans="1:15" ht="20.100000000000001" customHeight="1" x14ac:dyDescent="0.25">
      <c r="A25" s="41" t="s">
        <v>567</v>
      </c>
      <c r="B25" s="42">
        <v>0</v>
      </c>
      <c r="C25" s="42">
        <v>0</v>
      </c>
      <c r="D25" s="42">
        <v>0</v>
      </c>
      <c r="E25" s="42">
        <v>0</v>
      </c>
      <c r="F25" s="42">
        <v>0</v>
      </c>
      <c r="G25" s="42">
        <v>0</v>
      </c>
      <c r="H25" s="42">
        <v>0</v>
      </c>
      <c r="I25" s="42">
        <v>0</v>
      </c>
      <c r="J25" s="42">
        <v>0</v>
      </c>
      <c r="K25" s="42">
        <v>0</v>
      </c>
      <c r="L25" s="42">
        <v>0</v>
      </c>
      <c r="M25" s="42">
        <v>0</v>
      </c>
      <c r="N25" s="42">
        <v>0</v>
      </c>
      <c r="O25" s="42">
        <v>0</v>
      </c>
    </row>
    <row r="26" spans="1:15" ht="20.100000000000001" customHeight="1" x14ac:dyDescent="0.25">
      <c r="A26" s="41" t="s">
        <v>568</v>
      </c>
      <c r="B26" s="42">
        <v>0</v>
      </c>
      <c r="C26" s="42">
        <v>0</v>
      </c>
      <c r="D26" s="42">
        <v>0</v>
      </c>
      <c r="E26" s="42">
        <v>0</v>
      </c>
      <c r="F26" s="42">
        <v>0</v>
      </c>
      <c r="G26" s="42">
        <v>0</v>
      </c>
      <c r="H26" s="42">
        <v>0</v>
      </c>
      <c r="I26" s="42">
        <v>0</v>
      </c>
      <c r="J26" s="42">
        <v>0</v>
      </c>
      <c r="K26" s="42">
        <v>0</v>
      </c>
      <c r="L26" s="42">
        <v>0</v>
      </c>
      <c r="M26" s="42">
        <v>0</v>
      </c>
      <c r="N26" s="42">
        <v>0</v>
      </c>
      <c r="O26" s="42">
        <v>0</v>
      </c>
    </row>
    <row r="27" spans="1:15" ht="20.100000000000001" customHeight="1" x14ac:dyDescent="0.25">
      <c r="A27" s="41" t="s">
        <v>25</v>
      </c>
      <c r="B27" s="42">
        <v>0</v>
      </c>
      <c r="C27" s="42">
        <v>0</v>
      </c>
      <c r="D27" s="42">
        <v>0</v>
      </c>
      <c r="E27" s="42">
        <v>0</v>
      </c>
      <c r="F27" s="42">
        <v>0</v>
      </c>
      <c r="G27" s="42">
        <v>0</v>
      </c>
      <c r="H27" s="42">
        <v>0</v>
      </c>
      <c r="I27" s="42">
        <v>0</v>
      </c>
      <c r="J27" s="42">
        <v>0</v>
      </c>
      <c r="K27" s="42">
        <v>0</v>
      </c>
      <c r="L27" s="42">
        <v>0</v>
      </c>
      <c r="M27" s="42">
        <v>0</v>
      </c>
      <c r="N27" s="42">
        <v>0</v>
      </c>
      <c r="O27" s="42">
        <v>0</v>
      </c>
    </row>
    <row r="28" spans="1:15" ht="20.100000000000001" customHeight="1" x14ac:dyDescent="0.25">
      <c r="A28" s="41" t="s">
        <v>569</v>
      </c>
      <c r="B28" s="42">
        <v>0</v>
      </c>
      <c r="C28" s="42">
        <v>0</v>
      </c>
      <c r="D28" s="42">
        <v>0</v>
      </c>
      <c r="E28" s="42">
        <v>0</v>
      </c>
      <c r="F28" s="42">
        <v>0</v>
      </c>
      <c r="G28" s="42">
        <v>0</v>
      </c>
      <c r="H28" s="42">
        <v>0</v>
      </c>
      <c r="I28" s="42">
        <v>0</v>
      </c>
      <c r="J28" s="42">
        <v>0</v>
      </c>
      <c r="K28" s="42">
        <v>0</v>
      </c>
      <c r="L28" s="42">
        <v>0</v>
      </c>
      <c r="M28" s="42">
        <v>0</v>
      </c>
      <c r="N28" s="42">
        <v>0</v>
      </c>
      <c r="O28" s="42">
        <v>0</v>
      </c>
    </row>
    <row r="29" spans="1:15" ht="20.100000000000001" customHeight="1" x14ac:dyDescent="0.25">
      <c r="A29" s="41" t="s">
        <v>570</v>
      </c>
      <c r="B29" s="42">
        <v>0</v>
      </c>
      <c r="C29" s="42">
        <v>0</v>
      </c>
      <c r="D29" s="42">
        <v>0</v>
      </c>
      <c r="E29" s="42">
        <v>0</v>
      </c>
      <c r="F29" s="42">
        <v>0</v>
      </c>
      <c r="G29" s="42">
        <v>0</v>
      </c>
      <c r="H29" s="42">
        <v>0</v>
      </c>
      <c r="I29" s="42">
        <v>0</v>
      </c>
      <c r="J29" s="42">
        <v>0</v>
      </c>
      <c r="K29" s="42">
        <v>0</v>
      </c>
      <c r="L29" s="42">
        <v>0</v>
      </c>
      <c r="M29" s="42">
        <v>0</v>
      </c>
      <c r="N29" s="42">
        <v>0</v>
      </c>
      <c r="O29" s="42">
        <v>0</v>
      </c>
    </row>
    <row r="30" spans="1:15" ht="20.100000000000001" customHeight="1" x14ac:dyDescent="0.25">
      <c r="A30" s="41" t="s">
        <v>26</v>
      </c>
      <c r="B30" s="42">
        <v>1</v>
      </c>
      <c r="C30" s="42">
        <v>3</v>
      </c>
      <c r="D30" s="42">
        <v>0</v>
      </c>
      <c r="E30" s="42">
        <v>0</v>
      </c>
      <c r="F30" s="42">
        <v>0</v>
      </c>
      <c r="G30" s="42">
        <v>1</v>
      </c>
      <c r="H30" s="42">
        <v>0</v>
      </c>
      <c r="I30" s="42">
        <v>0</v>
      </c>
      <c r="J30" s="42">
        <v>0</v>
      </c>
      <c r="K30" s="42">
        <v>0</v>
      </c>
      <c r="L30" s="42">
        <v>0</v>
      </c>
      <c r="M30" s="42">
        <v>0</v>
      </c>
      <c r="N30" s="42">
        <v>0</v>
      </c>
      <c r="O30" s="42">
        <v>0</v>
      </c>
    </row>
    <row r="31" spans="1:15" s="39" customFormat="1" ht="20.100000000000001" customHeight="1" x14ac:dyDescent="0.25">
      <c r="A31" s="352" t="s">
        <v>258</v>
      </c>
      <c r="B31" s="40">
        <v>3</v>
      </c>
      <c r="C31" s="40">
        <v>5</v>
      </c>
      <c r="D31" s="40">
        <v>0</v>
      </c>
      <c r="E31" s="40">
        <v>0</v>
      </c>
      <c r="F31" s="40">
        <v>0</v>
      </c>
      <c r="G31" s="40">
        <v>0</v>
      </c>
      <c r="H31" s="40">
        <v>3</v>
      </c>
      <c r="I31" s="40">
        <v>0</v>
      </c>
      <c r="J31" s="40">
        <v>0</v>
      </c>
      <c r="K31" s="40">
        <v>2</v>
      </c>
      <c r="L31" s="40">
        <v>0</v>
      </c>
      <c r="M31" s="40">
        <v>0</v>
      </c>
      <c r="N31" s="40">
        <v>0</v>
      </c>
      <c r="O31" s="40">
        <v>1</v>
      </c>
    </row>
    <row r="32" spans="1:15" ht="20.100000000000001" customHeight="1" x14ac:dyDescent="0.25">
      <c r="A32" s="41" t="s">
        <v>27</v>
      </c>
      <c r="B32" s="42">
        <v>0</v>
      </c>
      <c r="C32" s="42">
        <v>2</v>
      </c>
      <c r="D32" s="42">
        <v>0</v>
      </c>
      <c r="E32" s="42">
        <v>0</v>
      </c>
      <c r="F32" s="42">
        <v>0</v>
      </c>
      <c r="G32" s="42">
        <v>0</v>
      </c>
      <c r="H32" s="42">
        <v>0</v>
      </c>
      <c r="I32" s="42">
        <v>0</v>
      </c>
      <c r="J32" s="42">
        <v>0</v>
      </c>
      <c r="K32" s="42">
        <v>1</v>
      </c>
      <c r="L32" s="42">
        <v>0</v>
      </c>
      <c r="M32" s="42">
        <v>0</v>
      </c>
      <c r="N32" s="42">
        <v>0</v>
      </c>
      <c r="O32" s="42">
        <v>0</v>
      </c>
    </row>
    <row r="33" spans="1:15" ht="20.100000000000001" customHeight="1" x14ac:dyDescent="0.25">
      <c r="A33" s="41" t="s">
        <v>28</v>
      </c>
      <c r="B33" s="42">
        <v>3</v>
      </c>
      <c r="C33" s="42">
        <v>3</v>
      </c>
      <c r="D33" s="42">
        <v>0</v>
      </c>
      <c r="E33" s="42">
        <v>0</v>
      </c>
      <c r="F33" s="42">
        <v>0</v>
      </c>
      <c r="G33" s="42">
        <v>0</v>
      </c>
      <c r="H33" s="42">
        <v>3</v>
      </c>
      <c r="I33" s="42">
        <v>0</v>
      </c>
      <c r="J33" s="42">
        <v>0</v>
      </c>
      <c r="K33" s="42">
        <v>1</v>
      </c>
      <c r="L33" s="42">
        <v>0</v>
      </c>
      <c r="M33" s="42">
        <v>0</v>
      </c>
      <c r="N33" s="42">
        <v>0</v>
      </c>
      <c r="O33" s="42">
        <v>1</v>
      </c>
    </row>
    <row r="34" spans="1:15" ht="20.100000000000001" customHeight="1" x14ac:dyDescent="0.25">
      <c r="A34" s="41" t="s">
        <v>29</v>
      </c>
      <c r="B34" s="42">
        <v>0</v>
      </c>
      <c r="C34" s="42">
        <v>0</v>
      </c>
      <c r="D34" s="42">
        <v>0</v>
      </c>
      <c r="E34" s="42">
        <v>0</v>
      </c>
      <c r="F34" s="42">
        <v>0</v>
      </c>
      <c r="G34" s="42">
        <v>0</v>
      </c>
      <c r="H34" s="42">
        <v>0</v>
      </c>
      <c r="I34" s="42">
        <v>0</v>
      </c>
      <c r="J34" s="42">
        <v>0</v>
      </c>
      <c r="K34" s="42">
        <v>0</v>
      </c>
      <c r="L34" s="42">
        <v>0</v>
      </c>
      <c r="M34" s="42">
        <v>0</v>
      </c>
      <c r="N34" s="42">
        <v>0</v>
      </c>
      <c r="O34" s="42">
        <v>0</v>
      </c>
    </row>
    <row r="35" spans="1:15" s="39" customFormat="1" ht="20.100000000000001" customHeight="1" x14ac:dyDescent="0.25">
      <c r="A35" s="352" t="s">
        <v>259</v>
      </c>
      <c r="B35" s="40">
        <v>1</v>
      </c>
      <c r="C35" s="40">
        <v>9</v>
      </c>
      <c r="D35" s="40">
        <v>0</v>
      </c>
      <c r="E35" s="40">
        <v>1</v>
      </c>
      <c r="F35" s="40">
        <v>0</v>
      </c>
      <c r="G35" s="40">
        <v>0</v>
      </c>
      <c r="H35" s="40">
        <v>1</v>
      </c>
      <c r="I35" s="40">
        <v>0</v>
      </c>
      <c r="J35" s="40">
        <v>0</v>
      </c>
      <c r="K35" s="40">
        <v>0</v>
      </c>
      <c r="L35" s="40">
        <v>0</v>
      </c>
      <c r="M35" s="40">
        <v>2</v>
      </c>
      <c r="N35" s="40">
        <v>0</v>
      </c>
      <c r="O35" s="40">
        <v>0</v>
      </c>
    </row>
    <row r="36" spans="1:15" ht="20.100000000000001" customHeight="1" x14ac:dyDescent="0.25">
      <c r="A36" s="41" t="s">
        <v>30</v>
      </c>
      <c r="B36" s="42">
        <v>1</v>
      </c>
      <c r="C36" s="42">
        <v>4</v>
      </c>
      <c r="D36" s="42">
        <v>0</v>
      </c>
      <c r="E36" s="42">
        <v>0</v>
      </c>
      <c r="F36" s="42">
        <v>0</v>
      </c>
      <c r="G36" s="42">
        <v>0</v>
      </c>
      <c r="H36" s="42">
        <v>1</v>
      </c>
      <c r="I36" s="42">
        <v>0</v>
      </c>
      <c r="J36" s="42">
        <v>0</v>
      </c>
      <c r="K36" s="42">
        <v>0</v>
      </c>
      <c r="L36" s="42">
        <v>0</v>
      </c>
      <c r="M36" s="42">
        <v>0</v>
      </c>
      <c r="N36" s="42">
        <v>0</v>
      </c>
      <c r="O36" s="42">
        <v>0</v>
      </c>
    </row>
    <row r="37" spans="1:15" ht="20.100000000000001" customHeight="1" x14ac:dyDescent="0.25">
      <c r="A37" s="41" t="s">
        <v>31</v>
      </c>
      <c r="B37" s="42">
        <v>0</v>
      </c>
      <c r="C37" s="42">
        <v>0</v>
      </c>
      <c r="D37" s="42">
        <v>0</v>
      </c>
      <c r="E37" s="42">
        <v>0</v>
      </c>
      <c r="F37" s="42">
        <v>0</v>
      </c>
      <c r="G37" s="42">
        <v>0</v>
      </c>
      <c r="H37" s="42">
        <v>0</v>
      </c>
      <c r="I37" s="42">
        <v>0</v>
      </c>
      <c r="J37" s="42">
        <v>0</v>
      </c>
      <c r="K37" s="42">
        <v>0</v>
      </c>
      <c r="L37" s="42">
        <v>0</v>
      </c>
      <c r="M37" s="42">
        <v>0</v>
      </c>
      <c r="N37" s="42">
        <v>0</v>
      </c>
      <c r="O37" s="42">
        <v>0</v>
      </c>
    </row>
    <row r="38" spans="1:15" ht="20.100000000000001" customHeight="1" x14ac:dyDescent="0.25">
      <c r="A38" s="41" t="s">
        <v>32</v>
      </c>
      <c r="B38" s="42">
        <v>0</v>
      </c>
      <c r="C38" s="42">
        <v>1</v>
      </c>
      <c r="D38" s="42">
        <v>0</v>
      </c>
      <c r="E38" s="42">
        <v>0</v>
      </c>
      <c r="F38" s="42">
        <v>0</v>
      </c>
      <c r="G38" s="42">
        <v>0</v>
      </c>
      <c r="H38" s="42">
        <v>0</v>
      </c>
      <c r="I38" s="42">
        <v>0</v>
      </c>
      <c r="J38" s="42">
        <v>0</v>
      </c>
      <c r="K38" s="42">
        <v>0</v>
      </c>
      <c r="L38" s="42">
        <v>0</v>
      </c>
      <c r="M38" s="42">
        <v>0</v>
      </c>
      <c r="N38" s="42">
        <v>0</v>
      </c>
      <c r="O38" s="42">
        <v>0</v>
      </c>
    </row>
    <row r="39" spans="1:15" ht="20.100000000000001" customHeight="1" x14ac:dyDescent="0.25">
      <c r="A39" s="41" t="s">
        <v>33</v>
      </c>
      <c r="B39" s="42">
        <v>0</v>
      </c>
      <c r="C39" s="42">
        <v>0</v>
      </c>
      <c r="D39" s="42">
        <v>0</v>
      </c>
      <c r="E39" s="42">
        <v>0</v>
      </c>
      <c r="F39" s="42">
        <v>0</v>
      </c>
      <c r="G39" s="42">
        <v>0</v>
      </c>
      <c r="H39" s="42">
        <v>0</v>
      </c>
      <c r="I39" s="42">
        <v>0</v>
      </c>
      <c r="J39" s="42">
        <v>0</v>
      </c>
      <c r="K39" s="42">
        <v>0</v>
      </c>
      <c r="L39" s="42">
        <v>0</v>
      </c>
      <c r="M39" s="42">
        <v>0</v>
      </c>
      <c r="N39" s="42">
        <v>0</v>
      </c>
      <c r="O39" s="42">
        <v>0</v>
      </c>
    </row>
    <row r="40" spans="1:15" ht="20.100000000000001" customHeight="1" x14ac:dyDescent="0.25">
      <c r="A40" s="41" t="s">
        <v>34</v>
      </c>
      <c r="B40" s="42">
        <v>0</v>
      </c>
      <c r="C40" s="42">
        <v>0</v>
      </c>
      <c r="D40" s="42">
        <v>0</v>
      </c>
      <c r="E40" s="42">
        <v>0</v>
      </c>
      <c r="F40" s="42">
        <v>0</v>
      </c>
      <c r="G40" s="42">
        <v>0</v>
      </c>
      <c r="H40" s="42">
        <v>0</v>
      </c>
      <c r="I40" s="42">
        <v>0</v>
      </c>
      <c r="J40" s="42">
        <v>0</v>
      </c>
      <c r="K40" s="42">
        <v>0</v>
      </c>
      <c r="L40" s="42">
        <v>0</v>
      </c>
      <c r="M40" s="42">
        <v>0</v>
      </c>
      <c r="N40" s="42">
        <v>0</v>
      </c>
      <c r="O40" s="42">
        <v>0</v>
      </c>
    </row>
    <row r="41" spans="1:15" ht="20.100000000000001" customHeight="1" x14ac:dyDescent="0.25">
      <c r="A41" s="41" t="s">
        <v>571</v>
      </c>
      <c r="B41" s="42">
        <v>0</v>
      </c>
      <c r="C41" s="42">
        <v>0</v>
      </c>
      <c r="D41" s="42">
        <v>0</v>
      </c>
      <c r="E41" s="42">
        <v>0</v>
      </c>
      <c r="F41" s="42">
        <v>0</v>
      </c>
      <c r="G41" s="42">
        <v>0</v>
      </c>
      <c r="H41" s="42">
        <v>0</v>
      </c>
      <c r="I41" s="42">
        <v>0</v>
      </c>
      <c r="J41" s="42">
        <v>0</v>
      </c>
      <c r="K41" s="42">
        <v>0</v>
      </c>
      <c r="L41" s="42">
        <v>0</v>
      </c>
      <c r="M41" s="42">
        <v>0</v>
      </c>
      <c r="N41" s="42">
        <v>0</v>
      </c>
      <c r="O41" s="42">
        <v>0</v>
      </c>
    </row>
    <row r="42" spans="1:15" ht="20.100000000000001" customHeight="1" x14ac:dyDescent="0.25">
      <c r="A42" s="41" t="s">
        <v>35</v>
      </c>
      <c r="B42" s="42">
        <v>0</v>
      </c>
      <c r="C42" s="42">
        <v>0</v>
      </c>
      <c r="D42" s="42">
        <v>0</v>
      </c>
      <c r="E42" s="42">
        <v>0</v>
      </c>
      <c r="F42" s="42">
        <v>0</v>
      </c>
      <c r="G42" s="42">
        <v>0</v>
      </c>
      <c r="H42" s="42">
        <v>0</v>
      </c>
      <c r="I42" s="42">
        <v>0</v>
      </c>
      <c r="J42" s="42">
        <v>0</v>
      </c>
      <c r="K42" s="42">
        <v>0</v>
      </c>
      <c r="L42" s="42">
        <v>0</v>
      </c>
      <c r="M42" s="42">
        <v>0</v>
      </c>
      <c r="N42" s="42">
        <v>0</v>
      </c>
      <c r="O42" s="42">
        <v>0</v>
      </c>
    </row>
    <row r="43" spans="1:15" ht="20.100000000000001" customHeight="1" x14ac:dyDescent="0.25">
      <c r="A43" s="41" t="s">
        <v>36</v>
      </c>
      <c r="B43" s="42">
        <v>0</v>
      </c>
      <c r="C43" s="42">
        <v>1</v>
      </c>
      <c r="D43" s="42">
        <v>0</v>
      </c>
      <c r="E43" s="42">
        <v>1</v>
      </c>
      <c r="F43" s="42">
        <v>0</v>
      </c>
      <c r="G43" s="42">
        <v>0</v>
      </c>
      <c r="H43" s="42">
        <v>0</v>
      </c>
      <c r="I43" s="42">
        <v>0</v>
      </c>
      <c r="J43" s="42">
        <v>0</v>
      </c>
      <c r="K43" s="42">
        <v>0</v>
      </c>
      <c r="L43" s="42">
        <v>0</v>
      </c>
      <c r="M43" s="42">
        <v>0</v>
      </c>
      <c r="N43" s="42">
        <v>0</v>
      </c>
      <c r="O43" s="42">
        <v>0</v>
      </c>
    </row>
    <row r="44" spans="1:15" ht="20.100000000000001" customHeight="1" x14ac:dyDescent="0.25">
      <c r="A44" s="41" t="s">
        <v>37</v>
      </c>
      <c r="B44" s="42">
        <v>0</v>
      </c>
      <c r="C44" s="42">
        <v>1</v>
      </c>
      <c r="D44" s="42">
        <v>0</v>
      </c>
      <c r="E44" s="42">
        <v>0</v>
      </c>
      <c r="F44" s="42">
        <v>0</v>
      </c>
      <c r="G44" s="42">
        <v>0</v>
      </c>
      <c r="H44" s="42">
        <v>0</v>
      </c>
      <c r="I44" s="42">
        <v>0</v>
      </c>
      <c r="J44" s="42">
        <v>0</v>
      </c>
      <c r="K44" s="42">
        <v>0</v>
      </c>
      <c r="L44" s="42">
        <v>0</v>
      </c>
      <c r="M44" s="42">
        <v>1</v>
      </c>
      <c r="N44" s="42">
        <v>0</v>
      </c>
      <c r="O44" s="42">
        <v>0</v>
      </c>
    </row>
    <row r="45" spans="1:15" ht="20.100000000000001" customHeight="1" x14ac:dyDescent="0.25">
      <c r="A45" s="41" t="s">
        <v>38</v>
      </c>
      <c r="B45" s="42">
        <v>0</v>
      </c>
      <c r="C45" s="42">
        <v>0</v>
      </c>
      <c r="D45" s="42">
        <v>0</v>
      </c>
      <c r="E45" s="42">
        <v>0</v>
      </c>
      <c r="F45" s="42">
        <v>0</v>
      </c>
      <c r="G45" s="42">
        <v>0</v>
      </c>
      <c r="H45" s="42">
        <v>0</v>
      </c>
      <c r="I45" s="42">
        <v>0</v>
      </c>
      <c r="J45" s="42">
        <v>0</v>
      </c>
      <c r="K45" s="42">
        <v>0</v>
      </c>
      <c r="L45" s="42">
        <v>0</v>
      </c>
      <c r="M45" s="42">
        <v>0</v>
      </c>
      <c r="N45" s="42">
        <v>0</v>
      </c>
      <c r="O45" s="42">
        <v>0</v>
      </c>
    </row>
    <row r="46" spans="1:15" ht="20.100000000000001" customHeight="1" x14ac:dyDescent="0.25">
      <c r="A46" s="41" t="s">
        <v>39</v>
      </c>
      <c r="B46" s="42">
        <v>0</v>
      </c>
      <c r="C46" s="42">
        <v>1</v>
      </c>
      <c r="D46" s="42">
        <v>0</v>
      </c>
      <c r="E46" s="42">
        <v>0</v>
      </c>
      <c r="F46" s="42">
        <v>0</v>
      </c>
      <c r="G46" s="42">
        <v>0</v>
      </c>
      <c r="H46" s="42">
        <v>0</v>
      </c>
      <c r="I46" s="42">
        <v>0</v>
      </c>
      <c r="J46" s="42">
        <v>0</v>
      </c>
      <c r="K46" s="42">
        <v>0</v>
      </c>
      <c r="L46" s="42">
        <v>0</v>
      </c>
      <c r="M46" s="42">
        <v>1</v>
      </c>
      <c r="N46" s="42">
        <v>0</v>
      </c>
      <c r="O46" s="42">
        <v>0</v>
      </c>
    </row>
    <row r="47" spans="1:15" ht="20.100000000000001" customHeight="1" x14ac:dyDescent="0.25">
      <c r="A47" s="41" t="s">
        <v>40</v>
      </c>
      <c r="B47" s="42">
        <v>0</v>
      </c>
      <c r="C47" s="42">
        <v>1</v>
      </c>
      <c r="D47" s="42">
        <v>0</v>
      </c>
      <c r="E47" s="42">
        <v>0</v>
      </c>
      <c r="F47" s="42">
        <v>0</v>
      </c>
      <c r="G47" s="42">
        <v>0</v>
      </c>
      <c r="H47" s="42">
        <v>0</v>
      </c>
      <c r="I47" s="42">
        <v>0</v>
      </c>
      <c r="J47" s="42">
        <v>0</v>
      </c>
      <c r="K47" s="42">
        <v>0</v>
      </c>
      <c r="L47" s="42">
        <v>0</v>
      </c>
      <c r="M47" s="42">
        <v>0</v>
      </c>
      <c r="N47" s="42">
        <v>0</v>
      </c>
      <c r="O47" s="42">
        <v>0</v>
      </c>
    </row>
    <row r="48" spans="1:15" s="39" customFormat="1" ht="20.100000000000001" customHeight="1" x14ac:dyDescent="0.25">
      <c r="A48" s="352" t="s">
        <v>590</v>
      </c>
      <c r="B48" s="40">
        <v>25</v>
      </c>
      <c r="C48" s="40">
        <v>31</v>
      </c>
      <c r="D48" s="40">
        <v>0</v>
      </c>
      <c r="E48" s="40">
        <v>2</v>
      </c>
      <c r="F48" s="40">
        <v>0</v>
      </c>
      <c r="G48" s="40">
        <v>3</v>
      </c>
      <c r="H48" s="40">
        <v>0</v>
      </c>
      <c r="I48" s="40">
        <v>1</v>
      </c>
      <c r="J48" s="40">
        <v>0</v>
      </c>
      <c r="K48" s="40">
        <v>0</v>
      </c>
      <c r="L48" s="40">
        <v>13</v>
      </c>
      <c r="M48" s="40">
        <v>2</v>
      </c>
      <c r="N48" s="40">
        <v>0</v>
      </c>
      <c r="O48" s="40">
        <v>2</v>
      </c>
    </row>
    <row r="49" spans="1:15" ht="20.100000000000001" customHeight="1" x14ac:dyDescent="0.25">
      <c r="A49" s="41" t="s">
        <v>265</v>
      </c>
      <c r="B49" s="42">
        <v>0</v>
      </c>
      <c r="C49" s="42">
        <v>0</v>
      </c>
      <c r="D49" s="42">
        <v>0</v>
      </c>
      <c r="E49" s="42">
        <v>0</v>
      </c>
      <c r="F49" s="42">
        <v>0</v>
      </c>
      <c r="G49" s="42">
        <v>0</v>
      </c>
      <c r="H49" s="42">
        <v>0</v>
      </c>
      <c r="I49" s="42">
        <v>0</v>
      </c>
      <c r="J49" s="42">
        <v>0</v>
      </c>
      <c r="K49" s="42">
        <v>0</v>
      </c>
      <c r="L49" s="42">
        <v>0</v>
      </c>
      <c r="M49" s="42">
        <v>0</v>
      </c>
      <c r="N49" s="42">
        <v>0</v>
      </c>
      <c r="O49" s="42">
        <v>0</v>
      </c>
    </row>
    <row r="50" spans="1:15" ht="20.100000000000001" customHeight="1" x14ac:dyDescent="0.25">
      <c r="A50" s="41" t="s">
        <v>572</v>
      </c>
      <c r="B50" s="42">
        <v>0</v>
      </c>
      <c r="C50" s="42">
        <v>0</v>
      </c>
      <c r="D50" s="42">
        <v>0</v>
      </c>
      <c r="E50" s="42">
        <v>0</v>
      </c>
      <c r="F50" s="42">
        <v>0</v>
      </c>
      <c r="G50" s="42">
        <v>0</v>
      </c>
      <c r="H50" s="42">
        <v>0</v>
      </c>
      <c r="I50" s="42">
        <v>0</v>
      </c>
      <c r="J50" s="42">
        <v>0</v>
      </c>
      <c r="K50" s="42">
        <v>0</v>
      </c>
      <c r="L50" s="42">
        <v>0</v>
      </c>
      <c r="M50" s="42">
        <v>0</v>
      </c>
      <c r="N50" s="42">
        <v>0</v>
      </c>
      <c r="O50" s="42">
        <v>0</v>
      </c>
    </row>
    <row r="51" spans="1:15" ht="20.100000000000001" customHeight="1" x14ac:dyDescent="0.25">
      <c r="A51" s="41" t="s">
        <v>41</v>
      </c>
      <c r="B51" s="42">
        <v>0</v>
      </c>
      <c r="C51" s="42">
        <v>0</v>
      </c>
      <c r="D51" s="42">
        <v>0</v>
      </c>
      <c r="E51" s="42">
        <v>0</v>
      </c>
      <c r="F51" s="42">
        <v>0</v>
      </c>
      <c r="G51" s="42">
        <v>0</v>
      </c>
      <c r="H51" s="42">
        <v>0</v>
      </c>
      <c r="I51" s="42">
        <v>0</v>
      </c>
      <c r="J51" s="42">
        <v>0</v>
      </c>
      <c r="K51" s="42">
        <v>0</v>
      </c>
      <c r="L51" s="42">
        <v>0</v>
      </c>
      <c r="M51" s="42">
        <v>0</v>
      </c>
      <c r="N51" s="42">
        <v>0</v>
      </c>
      <c r="O51" s="42">
        <v>0</v>
      </c>
    </row>
    <row r="52" spans="1:15" ht="20.100000000000001" customHeight="1" x14ac:dyDescent="0.25">
      <c r="A52" s="41" t="s">
        <v>573</v>
      </c>
      <c r="B52" s="42">
        <v>0</v>
      </c>
      <c r="C52" s="42">
        <v>0</v>
      </c>
      <c r="D52" s="42">
        <v>0</v>
      </c>
      <c r="E52" s="42">
        <v>0</v>
      </c>
      <c r="F52" s="42">
        <v>0</v>
      </c>
      <c r="G52" s="42">
        <v>0</v>
      </c>
      <c r="H52" s="42">
        <v>0</v>
      </c>
      <c r="I52" s="42">
        <v>0</v>
      </c>
      <c r="J52" s="42">
        <v>0</v>
      </c>
      <c r="K52" s="42">
        <v>0</v>
      </c>
      <c r="L52" s="42">
        <v>0</v>
      </c>
      <c r="M52" s="42">
        <v>0</v>
      </c>
      <c r="N52" s="42">
        <v>0</v>
      </c>
      <c r="O52" s="42">
        <v>0</v>
      </c>
    </row>
    <row r="53" spans="1:15" ht="20.100000000000001" customHeight="1" x14ac:dyDescent="0.25">
      <c r="A53" s="41" t="s">
        <v>269</v>
      </c>
      <c r="B53" s="42">
        <v>0</v>
      </c>
      <c r="C53" s="42">
        <v>0</v>
      </c>
      <c r="D53" s="42">
        <v>0</v>
      </c>
      <c r="E53" s="42">
        <v>0</v>
      </c>
      <c r="F53" s="42">
        <v>0</v>
      </c>
      <c r="G53" s="42">
        <v>0</v>
      </c>
      <c r="H53" s="42">
        <v>0</v>
      </c>
      <c r="I53" s="42">
        <v>0</v>
      </c>
      <c r="J53" s="42">
        <v>0</v>
      </c>
      <c r="K53" s="42">
        <v>0</v>
      </c>
      <c r="L53" s="42">
        <v>0</v>
      </c>
      <c r="M53" s="42">
        <v>0</v>
      </c>
      <c r="N53" s="42">
        <v>0</v>
      </c>
      <c r="O53" s="42">
        <v>0</v>
      </c>
    </row>
    <row r="54" spans="1:15" ht="20.100000000000001" customHeight="1" x14ac:dyDescent="0.25">
      <c r="A54" s="41" t="s">
        <v>277</v>
      </c>
      <c r="B54" s="42">
        <v>0</v>
      </c>
      <c r="C54" s="42">
        <v>16</v>
      </c>
      <c r="D54" s="42">
        <v>0</v>
      </c>
      <c r="E54" s="42">
        <v>0</v>
      </c>
      <c r="F54" s="42">
        <v>0</v>
      </c>
      <c r="G54" s="42">
        <v>0</v>
      </c>
      <c r="H54" s="42">
        <v>0</v>
      </c>
      <c r="I54" s="42">
        <v>0</v>
      </c>
      <c r="J54" s="42">
        <v>0</v>
      </c>
      <c r="K54" s="42">
        <v>0</v>
      </c>
      <c r="L54" s="42">
        <v>0</v>
      </c>
      <c r="M54" s="42">
        <v>0</v>
      </c>
      <c r="N54" s="42">
        <v>0</v>
      </c>
      <c r="O54" s="42">
        <v>0</v>
      </c>
    </row>
    <row r="55" spans="1:15" ht="20.100000000000001" customHeight="1" x14ac:dyDescent="0.25">
      <c r="A55" s="41" t="s">
        <v>42</v>
      </c>
      <c r="B55" s="42">
        <v>21</v>
      </c>
      <c r="C55" s="42">
        <v>12</v>
      </c>
      <c r="D55" s="42">
        <v>0</v>
      </c>
      <c r="E55" s="42">
        <v>2</v>
      </c>
      <c r="F55" s="42">
        <v>0</v>
      </c>
      <c r="G55" s="42">
        <v>2</v>
      </c>
      <c r="H55" s="42">
        <v>0</v>
      </c>
      <c r="I55" s="42">
        <v>1</v>
      </c>
      <c r="J55" s="42">
        <v>0</v>
      </c>
      <c r="K55" s="42">
        <v>0</v>
      </c>
      <c r="L55" s="42">
        <v>11</v>
      </c>
      <c r="M55" s="42">
        <v>1</v>
      </c>
      <c r="N55" s="42">
        <v>0</v>
      </c>
      <c r="O55" s="42">
        <v>2</v>
      </c>
    </row>
    <row r="56" spans="1:15" ht="20.100000000000001" customHeight="1" x14ac:dyDescent="0.25">
      <c r="A56" s="41" t="s">
        <v>271</v>
      </c>
      <c r="B56" s="42">
        <v>2</v>
      </c>
      <c r="C56" s="42">
        <v>0</v>
      </c>
      <c r="D56" s="42">
        <v>0</v>
      </c>
      <c r="E56" s="42">
        <v>0</v>
      </c>
      <c r="F56" s="42">
        <v>0</v>
      </c>
      <c r="G56" s="42">
        <v>0</v>
      </c>
      <c r="H56" s="42">
        <v>0</v>
      </c>
      <c r="I56" s="42">
        <v>0</v>
      </c>
      <c r="J56" s="42">
        <v>0</v>
      </c>
      <c r="K56" s="42">
        <v>0</v>
      </c>
      <c r="L56" s="42">
        <v>0</v>
      </c>
      <c r="M56" s="42">
        <v>0</v>
      </c>
      <c r="N56" s="42">
        <v>0</v>
      </c>
      <c r="O56" s="42">
        <v>0</v>
      </c>
    </row>
    <row r="57" spans="1:15" ht="20.100000000000001" customHeight="1" x14ac:dyDescent="0.25">
      <c r="A57" s="41" t="s">
        <v>574</v>
      </c>
      <c r="B57" s="42">
        <v>0</v>
      </c>
      <c r="C57" s="42">
        <v>0</v>
      </c>
      <c r="D57" s="42">
        <v>0</v>
      </c>
      <c r="E57" s="42">
        <v>0</v>
      </c>
      <c r="F57" s="42">
        <v>0</v>
      </c>
      <c r="G57" s="42">
        <v>0</v>
      </c>
      <c r="H57" s="42">
        <v>0</v>
      </c>
      <c r="I57" s="42">
        <v>0</v>
      </c>
      <c r="J57" s="42">
        <v>0</v>
      </c>
      <c r="K57" s="42">
        <v>0</v>
      </c>
      <c r="L57" s="42">
        <v>0</v>
      </c>
      <c r="M57" s="42">
        <v>0</v>
      </c>
      <c r="N57" s="42">
        <v>0</v>
      </c>
      <c r="O57" s="42">
        <v>0</v>
      </c>
    </row>
    <row r="58" spans="1:15" ht="20.100000000000001" customHeight="1" x14ac:dyDescent="0.25">
      <c r="A58" s="41" t="s">
        <v>43</v>
      </c>
      <c r="B58" s="42">
        <v>2</v>
      </c>
      <c r="C58" s="42">
        <v>0</v>
      </c>
      <c r="D58" s="42">
        <v>0</v>
      </c>
      <c r="E58" s="42">
        <v>0</v>
      </c>
      <c r="F58" s="42">
        <v>0</v>
      </c>
      <c r="G58" s="42">
        <v>0</v>
      </c>
      <c r="H58" s="42">
        <v>0</v>
      </c>
      <c r="I58" s="42">
        <v>0</v>
      </c>
      <c r="J58" s="42">
        <v>0</v>
      </c>
      <c r="K58" s="42">
        <v>0</v>
      </c>
      <c r="L58" s="42">
        <v>2</v>
      </c>
      <c r="M58" s="42">
        <v>0</v>
      </c>
      <c r="N58" s="42">
        <v>0</v>
      </c>
      <c r="O58" s="42">
        <v>0</v>
      </c>
    </row>
    <row r="59" spans="1:15" ht="20.100000000000001" customHeight="1" x14ac:dyDescent="0.25">
      <c r="A59" s="41" t="s">
        <v>44</v>
      </c>
      <c r="B59" s="42">
        <v>0</v>
      </c>
      <c r="C59" s="42">
        <v>0</v>
      </c>
      <c r="D59" s="42">
        <v>0</v>
      </c>
      <c r="E59" s="42">
        <v>0</v>
      </c>
      <c r="F59" s="42">
        <v>0</v>
      </c>
      <c r="G59" s="42">
        <v>0</v>
      </c>
      <c r="H59" s="42">
        <v>0</v>
      </c>
      <c r="I59" s="42">
        <v>0</v>
      </c>
      <c r="J59" s="42">
        <v>0</v>
      </c>
      <c r="K59" s="42">
        <v>0</v>
      </c>
      <c r="L59" s="42">
        <v>0</v>
      </c>
      <c r="M59" s="42">
        <v>0</v>
      </c>
      <c r="N59" s="42">
        <v>0</v>
      </c>
      <c r="O59" s="42">
        <v>0</v>
      </c>
    </row>
    <row r="60" spans="1:15" ht="20.100000000000001" customHeight="1" x14ac:dyDescent="0.25">
      <c r="A60" s="41" t="s">
        <v>575</v>
      </c>
      <c r="B60" s="42">
        <v>0</v>
      </c>
      <c r="C60" s="42">
        <v>0</v>
      </c>
      <c r="D60" s="42">
        <v>0</v>
      </c>
      <c r="E60" s="42">
        <v>0</v>
      </c>
      <c r="F60" s="42">
        <v>0</v>
      </c>
      <c r="G60" s="42">
        <v>0</v>
      </c>
      <c r="H60" s="42">
        <v>0</v>
      </c>
      <c r="I60" s="42">
        <v>0</v>
      </c>
      <c r="J60" s="42">
        <v>0</v>
      </c>
      <c r="K60" s="42">
        <v>0</v>
      </c>
      <c r="L60" s="42">
        <v>0</v>
      </c>
      <c r="M60" s="42">
        <v>0</v>
      </c>
      <c r="N60" s="42">
        <v>0</v>
      </c>
      <c r="O60" s="42">
        <v>0</v>
      </c>
    </row>
    <row r="61" spans="1:15" ht="20.100000000000001" customHeight="1" x14ac:dyDescent="0.25">
      <c r="A61" s="41" t="s">
        <v>263</v>
      </c>
      <c r="B61" s="42">
        <v>0</v>
      </c>
      <c r="C61" s="42">
        <v>0</v>
      </c>
      <c r="D61" s="42">
        <v>0</v>
      </c>
      <c r="E61" s="42">
        <v>0</v>
      </c>
      <c r="F61" s="42">
        <v>0</v>
      </c>
      <c r="G61" s="42">
        <v>0</v>
      </c>
      <c r="H61" s="42">
        <v>0</v>
      </c>
      <c r="I61" s="42">
        <v>0</v>
      </c>
      <c r="J61" s="42">
        <v>0</v>
      </c>
      <c r="K61" s="42">
        <v>0</v>
      </c>
      <c r="L61" s="42">
        <v>0</v>
      </c>
      <c r="M61" s="42">
        <v>0</v>
      </c>
      <c r="N61" s="42">
        <v>0</v>
      </c>
      <c r="O61" s="42">
        <v>0</v>
      </c>
    </row>
    <row r="62" spans="1:15" ht="20.100000000000001" customHeight="1" x14ac:dyDescent="0.25">
      <c r="A62" s="41" t="s">
        <v>576</v>
      </c>
      <c r="B62" s="42">
        <v>0</v>
      </c>
      <c r="C62" s="42">
        <v>1</v>
      </c>
      <c r="D62" s="42">
        <v>0</v>
      </c>
      <c r="E62" s="42">
        <v>0</v>
      </c>
      <c r="F62" s="42">
        <v>0</v>
      </c>
      <c r="G62" s="42">
        <v>0</v>
      </c>
      <c r="H62" s="42">
        <v>0</v>
      </c>
      <c r="I62" s="42">
        <v>0</v>
      </c>
      <c r="J62" s="42">
        <v>0</v>
      </c>
      <c r="K62" s="42">
        <v>0</v>
      </c>
      <c r="L62" s="42">
        <v>0</v>
      </c>
      <c r="M62" s="42">
        <v>1</v>
      </c>
      <c r="N62" s="42">
        <v>0</v>
      </c>
      <c r="O62" s="42">
        <v>0</v>
      </c>
    </row>
    <row r="63" spans="1:15" ht="20.100000000000001" customHeight="1" x14ac:dyDescent="0.25">
      <c r="A63" s="41" t="s">
        <v>577</v>
      </c>
      <c r="B63" s="42">
        <v>0</v>
      </c>
      <c r="C63" s="42">
        <v>1</v>
      </c>
      <c r="D63" s="42">
        <v>0</v>
      </c>
      <c r="E63" s="42">
        <v>0</v>
      </c>
      <c r="F63" s="42">
        <v>0</v>
      </c>
      <c r="G63" s="42">
        <v>0</v>
      </c>
      <c r="H63" s="42">
        <v>0</v>
      </c>
      <c r="I63" s="42">
        <v>0</v>
      </c>
      <c r="J63" s="42">
        <v>0</v>
      </c>
      <c r="K63" s="42">
        <v>0</v>
      </c>
      <c r="L63" s="42">
        <v>0</v>
      </c>
      <c r="M63" s="42">
        <v>0</v>
      </c>
      <c r="N63" s="42">
        <v>0</v>
      </c>
      <c r="O63" s="42">
        <v>0</v>
      </c>
    </row>
    <row r="64" spans="1:15" ht="20.100000000000001" customHeight="1" x14ac:dyDescent="0.25">
      <c r="A64" s="41" t="s">
        <v>578</v>
      </c>
      <c r="B64" s="42">
        <v>0</v>
      </c>
      <c r="C64" s="42">
        <v>0</v>
      </c>
      <c r="D64" s="42">
        <v>0</v>
      </c>
      <c r="E64" s="42">
        <v>0</v>
      </c>
      <c r="F64" s="42">
        <v>0</v>
      </c>
      <c r="G64" s="42">
        <v>0</v>
      </c>
      <c r="H64" s="42">
        <v>0</v>
      </c>
      <c r="I64" s="42">
        <v>0</v>
      </c>
      <c r="J64" s="42">
        <v>0</v>
      </c>
      <c r="K64" s="42">
        <v>0</v>
      </c>
      <c r="L64" s="42">
        <v>0</v>
      </c>
      <c r="M64" s="42">
        <v>0</v>
      </c>
      <c r="N64" s="42">
        <v>0</v>
      </c>
      <c r="O64" s="42">
        <v>0</v>
      </c>
    </row>
    <row r="65" spans="1:28" ht="20.100000000000001" customHeight="1" x14ac:dyDescent="0.25">
      <c r="A65" s="41" t="s">
        <v>264</v>
      </c>
      <c r="B65" s="42">
        <v>0</v>
      </c>
      <c r="C65" s="42">
        <v>1</v>
      </c>
      <c r="D65" s="42">
        <v>0</v>
      </c>
      <c r="E65" s="42">
        <v>0</v>
      </c>
      <c r="F65" s="42">
        <v>0</v>
      </c>
      <c r="G65" s="42">
        <v>1</v>
      </c>
      <c r="H65" s="42">
        <v>0</v>
      </c>
      <c r="I65" s="42">
        <v>0</v>
      </c>
      <c r="J65" s="42">
        <v>0</v>
      </c>
      <c r="K65" s="42">
        <v>0</v>
      </c>
      <c r="L65" s="42">
        <v>0</v>
      </c>
      <c r="M65" s="42">
        <v>0</v>
      </c>
      <c r="N65" s="42">
        <v>0</v>
      </c>
      <c r="O65" s="42">
        <v>0</v>
      </c>
    </row>
    <row r="66" spans="1:28" ht="20.100000000000001" customHeight="1" x14ac:dyDescent="0.25">
      <c r="A66" s="41" t="s">
        <v>268</v>
      </c>
      <c r="B66" s="42">
        <v>0</v>
      </c>
      <c r="C66" s="42">
        <v>0</v>
      </c>
      <c r="D66" s="42">
        <v>0</v>
      </c>
      <c r="E66" s="42">
        <v>0</v>
      </c>
      <c r="F66" s="42">
        <v>0</v>
      </c>
      <c r="G66" s="42">
        <v>0</v>
      </c>
      <c r="H66" s="42">
        <v>0</v>
      </c>
      <c r="I66" s="42">
        <v>0</v>
      </c>
      <c r="J66" s="42">
        <v>0</v>
      </c>
      <c r="K66" s="42">
        <v>0</v>
      </c>
      <c r="L66" s="42">
        <v>0</v>
      </c>
      <c r="M66" s="42">
        <v>0</v>
      </c>
      <c r="N66" s="42">
        <v>0</v>
      </c>
      <c r="O66" s="42">
        <v>0</v>
      </c>
    </row>
    <row r="67" spans="1:28" ht="20.100000000000001" customHeight="1" thickBot="1" x14ac:dyDescent="0.3">
      <c r="A67" s="41" t="s">
        <v>45</v>
      </c>
      <c r="B67" s="42">
        <v>0</v>
      </c>
      <c r="C67" s="42">
        <v>0</v>
      </c>
      <c r="D67" s="42">
        <v>0</v>
      </c>
      <c r="E67" s="42">
        <v>0</v>
      </c>
      <c r="F67" s="42">
        <v>0</v>
      </c>
      <c r="G67" s="42">
        <v>0</v>
      </c>
      <c r="H67" s="42">
        <v>0</v>
      </c>
      <c r="I67" s="42">
        <v>0</v>
      </c>
      <c r="J67" s="42">
        <v>0</v>
      </c>
      <c r="K67" s="42">
        <v>0</v>
      </c>
      <c r="L67" s="42">
        <v>0</v>
      </c>
      <c r="M67" s="42">
        <v>0</v>
      </c>
      <c r="N67" s="42">
        <v>0</v>
      </c>
      <c r="O67" s="42">
        <v>0</v>
      </c>
    </row>
    <row r="68" spans="1:28" s="48" customFormat="1" ht="15.95" customHeight="1" x14ac:dyDescent="0.25">
      <c r="A68" s="331" t="s">
        <v>588</v>
      </c>
      <c r="B68" s="331"/>
      <c r="C68" s="331"/>
      <c r="D68" s="332"/>
      <c r="E68" s="332"/>
      <c r="F68" s="332"/>
      <c r="G68" s="332"/>
      <c r="H68" s="332"/>
      <c r="I68" s="332"/>
      <c r="J68" s="332"/>
      <c r="K68" s="332"/>
      <c r="L68" s="332"/>
      <c r="M68" s="332"/>
      <c r="N68" s="332"/>
      <c r="O68" s="333" t="s">
        <v>585</v>
      </c>
    </row>
    <row r="69" spans="1:28" s="27" customFormat="1" ht="24.95" customHeight="1" x14ac:dyDescent="0.25">
      <c r="A69" s="347" t="s">
        <v>116</v>
      </c>
      <c r="B69" s="347"/>
      <c r="C69" s="347"/>
      <c r="D69" s="347"/>
      <c r="E69" s="347"/>
      <c r="F69" s="347"/>
      <c r="G69" s="347"/>
    </row>
    <row r="70" spans="1:28" ht="24.95" customHeight="1" thickBot="1" x14ac:dyDescent="0.25">
      <c r="A70" s="28" t="s">
        <v>549</v>
      </c>
      <c r="B70" s="45"/>
      <c r="C70" s="45"/>
      <c r="D70" s="62"/>
      <c r="E70" s="62"/>
      <c r="F70" s="62"/>
      <c r="G70" s="62"/>
      <c r="H70" s="62"/>
      <c r="I70" s="62"/>
      <c r="J70" s="62"/>
      <c r="K70" s="62"/>
      <c r="L70" s="62"/>
      <c r="M70" s="336" t="s">
        <v>587</v>
      </c>
      <c r="N70" s="63"/>
      <c r="O70" s="63"/>
    </row>
    <row r="71" spans="1:28" ht="20.100000000000001" customHeight="1" x14ac:dyDescent="0.25">
      <c r="A71" s="1023" t="s">
        <v>8</v>
      </c>
      <c r="B71" s="1019" t="s">
        <v>84</v>
      </c>
      <c r="C71" s="1020"/>
      <c r="D71" s="1020"/>
      <c r="E71" s="1020"/>
      <c r="F71" s="1020"/>
      <c r="G71" s="1020"/>
      <c r="H71" s="1020"/>
      <c r="I71" s="1020"/>
      <c r="J71" s="1020"/>
      <c r="K71" s="1020"/>
      <c r="L71" s="1020"/>
      <c r="M71" s="1020"/>
      <c r="N71" s="63"/>
      <c r="O71" s="63"/>
    </row>
    <row r="72" spans="1:28" ht="20.100000000000001" customHeight="1" x14ac:dyDescent="0.25">
      <c r="A72" s="1024"/>
      <c r="B72" s="1021" t="s">
        <v>77</v>
      </c>
      <c r="C72" s="1021"/>
      <c r="D72" s="32" t="s">
        <v>78</v>
      </c>
      <c r="E72" s="32"/>
      <c r="F72" s="1021" t="s">
        <v>79</v>
      </c>
      <c r="G72" s="1021"/>
      <c r="H72" s="32" t="s">
        <v>80</v>
      </c>
      <c r="I72" s="32"/>
      <c r="J72" s="1021" t="s">
        <v>81</v>
      </c>
      <c r="K72" s="1021"/>
      <c r="L72" s="32" t="s">
        <v>82</v>
      </c>
      <c r="M72" s="57"/>
      <c r="N72" s="58"/>
      <c r="P72" s="63"/>
    </row>
    <row r="73" spans="1:28" s="39" customFormat="1" ht="20.100000000000001" customHeight="1" x14ac:dyDescent="0.25">
      <c r="A73" s="1025"/>
      <c r="B73" s="334">
        <v>2015</v>
      </c>
      <c r="C73" s="334">
        <v>2016</v>
      </c>
      <c r="D73" s="334">
        <v>2015</v>
      </c>
      <c r="E73" s="334">
        <v>2016</v>
      </c>
      <c r="F73" s="334">
        <v>2015</v>
      </c>
      <c r="G73" s="334">
        <v>2016</v>
      </c>
      <c r="H73" s="334">
        <v>2015</v>
      </c>
      <c r="I73" s="334">
        <v>2016</v>
      </c>
      <c r="J73" s="334">
        <v>2015</v>
      </c>
      <c r="K73" s="334">
        <v>2016</v>
      </c>
      <c r="L73" s="334">
        <v>2015</v>
      </c>
      <c r="M73" s="335">
        <v>2016</v>
      </c>
      <c r="N73" s="56"/>
      <c r="P73" s="61"/>
    </row>
    <row r="74" spans="1:28" s="39" customFormat="1" ht="20.100000000000001" customHeight="1" x14ac:dyDescent="0.25">
      <c r="A74" s="36" t="s">
        <v>10</v>
      </c>
      <c r="B74" s="37">
        <v>8</v>
      </c>
      <c r="C74" s="37">
        <v>7</v>
      </c>
      <c r="D74" s="37">
        <v>3</v>
      </c>
      <c r="E74" s="37">
        <v>12</v>
      </c>
      <c r="F74" s="37">
        <v>0</v>
      </c>
      <c r="G74" s="37">
        <v>21</v>
      </c>
      <c r="H74" s="37">
        <v>11</v>
      </c>
      <c r="I74" s="37">
        <v>40</v>
      </c>
      <c r="J74" s="37">
        <v>26</v>
      </c>
      <c r="K74" s="37">
        <v>36</v>
      </c>
      <c r="L74" s="37">
        <v>52</v>
      </c>
      <c r="M74" s="37">
        <v>15</v>
      </c>
      <c r="P74" s="61"/>
      <c r="Q74" s="41"/>
    </row>
    <row r="75" spans="1:28" ht="20.100000000000001" customHeight="1" x14ac:dyDescent="0.25">
      <c r="A75" s="352" t="s">
        <v>260</v>
      </c>
      <c r="B75" s="40">
        <v>0</v>
      </c>
      <c r="C75" s="40">
        <v>0</v>
      </c>
      <c r="D75" s="40">
        <v>0</v>
      </c>
      <c r="E75" s="40">
        <v>0</v>
      </c>
      <c r="F75" s="40">
        <v>0</v>
      </c>
      <c r="G75" s="40">
        <v>0</v>
      </c>
      <c r="H75" s="40">
        <v>4</v>
      </c>
      <c r="I75" s="40">
        <v>0</v>
      </c>
      <c r="J75" s="40">
        <v>0</v>
      </c>
      <c r="K75" s="40">
        <v>0</v>
      </c>
      <c r="L75" s="40">
        <v>0</v>
      </c>
      <c r="M75" s="40">
        <v>0</v>
      </c>
      <c r="P75" s="63"/>
      <c r="Q75" s="39"/>
      <c r="S75" s="63"/>
      <c r="T75" s="39"/>
      <c r="U75" s="39"/>
      <c r="V75" s="39"/>
      <c r="W75" s="39"/>
      <c r="X75" s="39"/>
      <c r="Y75" s="39"/>
      <c r="Z75" s="39"/>
      <c r="AA75" s="39"/>
      <c r="AB75" s="39"/>
    </row>
    <row r="76" spans="1:28" ht="20.100000000000001" customHeight="1" x14ac:dyDescent="0.25">
      <c r="A76" s="41" t="s">
        <v>17</v>
      </c>
      <c r="B76" s="42">
        <v>0</v>
      </c>
      <c r="C76" s="42">
        <v>0</v>
      </c>
      <c r="D76" s="42">
        <v>0</v>
      </c>
      <c r="E76" s="42">
        <v>0</v>
      </c>
      <c r="F76" s="42">
        <v>0</v>
      </c>
      <c r="G76" s="42">
        <v>0</v>
      </c>
      <c r="H76" s="42">
        <v>4</v>
      </c>
      <c r="I76" s="42">
        <v>0</v>
      </c>
      <c r="J76" s="42">
        <v>0</v>
      </c>
      <c r="K76" s="42">
        <v>0</v>
      </c>
      <c r="L76" s="42">
        <v>0</v>
      </c>
      <c r="M76" s="42">
        <v>0</v>
      </c>
      <c r="P76" s="63"/>
      <c r="S76" s="63"/>
    </row>
    <row r="77" spans="1:28" ht="20.100000000000001" customHeight="1" x14ac:dyDescent="0.25">
      <c r="A77" s="41" t="s">
        <v>18</v>
      </c>
      <c r="B77" s="42">
        <v>0</v>
      </c>
      <c r="C77" s="42">
        <v>0</v>
      </c>
      <c r="D77" s="42">
        <v>0</v>
      </c>
      <c r="E77" s="42">
        <v>0</v>
      </c>
      <c r="F77" s="42">
        <v>0</v>
      </c>
      <c r="G77" s="42">
        <v>0</v>
      </c>
      <c r="H77" s="42">
        <v>0</v>
      </c>
      <c r="I77" s="42">
        <v>0</v>
      </c>
      <c r="J77" s="42">
        <v>0</v>
      </c>
      <c r="K77" s="42">
        <v>0</v>
      </c>
      <c r="L77" s="42">
        <v>0</v>
      </c>
      <c r="M77" s="42">
        <v>0</v>
      </c>
      <c r="P77" s="63"/>
      <c r="S77" s="63"/>
    </row>
    <row r="78" spans="1:28" ht="20.100000000000001" customHeight="1" x14ac:dyDescent="0.25">
      <c r="A78" s="41" t="s">
        <v>19</v>
      </c>
      <c r="B78" s="42">
        <v>0</v>
      </c>
      <c r="C78" s="42">
        <v>0</v>
      </c>
      <c r="D78" s="42">
        <v>0</v>
      </c>
      <c r="E78" s="42">
        <v>0</v>
      </c>
      <c r="F78" s="42">
        <v>0</v>
      </c>
      <c r="G78" s="42">
        <v>0</v>
      </c>
      <c r="H78" s="42">
        <v>0</v>
      </c>
      <c r="I78" s="42">
        <v>0</v>
      </c>
      <c r="J78" s="42">
        <v>0</v>
      </c>
      <c r="K78" s="42">
        <v>0</v>
      </c>
      <c r="L78" s="42">
        <v>0</v>
      </c>
      <c r="M78" s="42">
        <v>0</v>
      </c>
      <c r="P78" s="63"/>
      <c r="S78" s="63"/>
    </row>
    <row r="79" spans="1:28" ht="20.100000000000001" customHeight="1" x14ac:dyDescent="0.25">
      <c r="A79" s="41" t="s">
        <v>559</v>
      </c>
      <c r="B79" s="42">
        <v>0</v>
      </c>
      <c r="C79" s="42">
        <v>0</v>
      </c>
      <c r="D79" s="42">
        <v>0</v>
      </c>
      <c r="E79" s="42">
        <v>0</v>
      </c>
      <c r="F79" s="42">
        <v>0</v>
      </c>
      <c r="G79" s="42">
        <v>0</v>
      </c>
      <c r="H79" s="42">
        <v>0</v>
      </c>
      <c r="I79" s="42">
        <v>0</v>
      </c>
      <c r="J79" s="42">
        <v>0</v>
      </c>
      <c r="K79" s="42">
        <v>0</v>
      </c>
      <c r="L79" s="42">
        <v>0</v>
      </c>
      <c r="M79" s="42">
        <v>0</v>
      </c>
      <c r="P79" s="63"/>
      <c r="S79" s="63"/>
    </row>
    <row r="80" spans="1:28" ht="20.100000000000001" customHeight="1" x14ac:dyDescent="0.25">
      <c r="A80" s="41" t="s">
        <v>560</v>
      </c>
      <c r="B80" s="42">
        <v>0</v>
      </c>
      <c r="C80" s="42">
        <v>0</v>
      </c>
      <c r="D80" s="42">
        <v>0</v>
      </c>
      <c r="E80" s="42">
        <v>0</v>
      </c>
      <c r="F80" s="42">
        <v>0</v>
      </c>
      <c r="G80" s="42">
        <v>0</v>
      </c>
      <c r="H80" s="42">
        <v>0</v>
      </c>
      <c r="I80" s="42">
        <v>0</v>
      </c>
      <c r="J80" s="42">
        <v>0</v>
      </c>
      <c r="K80" s="42">
        <v>0</v>
      </c>
      <c r="L80" s="42">
        <v>0</v>
      </c>
      <c r="M80" s="42">
        <v>0</v>
      </c>
      <c r="P80" s="63"/>
      <c r="S80" s="63"/>
    </row>
    <row r="81" spans="1:28" ht="20.100000000000001" customHeight="1" x14ac:dyDescent="0.25">
      <c r="A81" s="41" t="s">
        <v>561</v>
      </c>
      <c r="B81" s="42">
        <v>0</v>
      </c>
      <c r="C81" s="42">
        <v>0</v>
      </c>
      <c r="D81" s="42">
        <v>0</v>
      </c>
      <c r="E81" s="42">
        <v>0</v>
      </c>
      <c r="F81" s="42">
        <v>0</v>
      </c>
      <c r="G81" s="42">
        <v>0</v>
      </c>
      <c r="H81" s="42">
        <v>0</v>
      </c>
      <c r="I81" s="42">
        <v>0</v>
      </c>
      <c r="J81" s="42">
        <v>0</v>
      </c>
      <c r="K81" s="42">
        <v>0</v>
      </c>
      <c r="L81" s="42">
        <v>0</v>
      </c>
      <c r="M81" s="42">
        <v>0</v>
      </c>
      <c r="P81" s="63"/>
      <c r="S81" s="63"/>
    </row>
    <row r="82" spans="1:28" ht="20.100000000000001" customHeight="1" x14ac:dyDescent="0.25">
      <c r="A82" s="41" t="s">
        <v>562</v>
      </c>
      <c r="B82" s="42">
        <v>0</v>
      </c>
      <c r="C82" s="42">
        <v>0</v>
      </c>
      <c r="D82" s="42">
        <v>0</v>
      </c>
      <c r="E82" s="42">
        <v>0</v>
      </c>
      <c r="F82" s="42">
        <v>0</v>
      </c>
      <c r="G82" s="42">
        <v>0</v>
      </c>
      <c r="H82" s="42">
        <v>0</v>
      </c>
      <c r="I82" s="42">
        <v>0</v>
      </c>
      <c r="J82" s="42">
        <v>0</v>
      </c>
      <c r="K82" s="42">
        <v>0</v>
      </c>
      <c r="L82" s="42">
        <v>0</v>
      </c>
      <c r="M82" s="42">
        <v>0</v>
      </c>
      <c r="P82" s="63"/>
      <c r="S82" s="63"/>
    </row>
    <row r="83" spans="1:28" ht="20.100000000000001" customHeight="1" x14ac:dyDescent="0.25">
      <c r="A83" s="41" t="s">
        <v>20</v>
      </c>
      <c r="B83" s="42">
        <v>0</v>
      </c>
      <c r="C83" s="42">
        <v>0</v>
      </c>
      <c r="D83" s="42">
        <v>0</v>
      </c>
      <c r="E83" s="42">
        <v>0</v>
      </c>
      <c r="F83" s="42">
        <v>0</v>
      </c>
      <c r="G83" s="42">
        <v>0</v>
      </c>
      <c r="H83" s="42">
        <v>0</v>
      </c>
      <c r="I83" s="42">
        <v>0</v>
      </c>
      <c r="J83" s="42">
        <v>0</v>
      </c>
      <c r="K83" s="42">
        <v>0</v>
      </c>
      <c r="L83" s="42">
        <v>0</v>
      </c>
      <c r="M83" s="42">
        <v>0</v>
      </c>
      <c r="P83" s="63"/>
      <c r="S83" s="63"/>
    </row>
    <row r="84" spans="1:28" ht="20.100000000000001" customHeight="1" x14ac:dyDescent="0.25">
      <c r="A84" s="41" t="s">
        <v>563</v>
      </c>
      <c r="B84" s="42">
        <v>0</v>
      </c>
      <c r="C84" s="42">
        <v>0</v>
      </c>
      <c r="D84" s="42">
        <v>0</v>
      </c>
      <c r="E84" s="42">
        <v>0</v>
      </c>
      <c r="F84" s="42">
        <v>0</v>
      </c>
      <c r="G84" s="42">
        <v>0</v>
      </c>
      <c r="H84" s="42">
        <v>0</v>
      </c>
      <c r="I84" s="42">
        <v>0</v>
      </c>
      <c r="J84" s="42">
        <v>0</v>
      </c>
      <c r="K84" s="42">
        <v>0</v>
      </c>
      <c r="L84" s="42">
        <v>0</v>
      </c>
      <c r="M84" s="42">
        <v>0</v>
      </c>
      <c r="P84" s="63"/>
      <c r="S84" s="63"/>
    </row>
    <row r="85" spans="1:28" ht="20.100000000000001" customHeight="1" x14ac:dyDescent="0.25">
      <c r="A85" s="41" t="s">
        <v>564</v>
      </c>
      <c r="B85" s="42">
        <v>0</v>
      </c>
      <c r="C85" s="42">
        <v>0</v>
      </c>
      <c r="D85" s="42">
        <v>0</v>
      </c>
      <c r="E85" s="42">
        <v>0</v>
      </c>
      <c r="F85" s="42">
        <v>0</v>
      </c>
      <c r="G85" s="42">
        <v>0</v>
      </c>
      <c r="H85" s="42">
        <v>0</v>
      </c>
      <c r="I85" s="42">
        <v>0</v>
      </c>
      <c r="J85" s="42">
        <v>0</v>
      </c>
      <c r="K85" s="42">
        <v>0</v>
      </c>
      <c r="L85" s="42">
        <v>0</v>
      </c>
      <c r="M85" s="42">
        <v>0</v>
      </c>
      <c r="P85" s="63"/>
      <c r="S85" s="63"/>
    </row>
    <row r="86" spans="1:28" s="39" customFormat="1" ht="20.100000000000001" customHeight="1" x14ac:dyDescent="0.25">
      <c r="A86" s="41" t="s">
        <v>21</v>
      </c>
      <c r="B86" s="42">
        <v>0</v>
      </c>
      <c r="C86" s="42">
        <v>0</v>
      </c>
      <c r="D86" s="42">
        <v>0</v>
      </c>
      <c r="E86" s="42">
        <v>0</v>
      </c>
      <c r="F86" s="42">
        <v>0</v>
      </c>
      <c r="G86" s="42">
        <v>0</v>
      </c>
      <c r="H86" s="42">
        <v>0</v>
      </c>
      <c r="I86" s="42">
        <v>0</v>
      </c>
      <c r="J86" s="42">
        <v>0</v>
      </c>
      <c r="K86" s="42">
        <v>0</v>
      </c>
      <c r="L86" s="42">
        <v>0</v>
      </c>
      <c r="M86" s="42">
        <v>0</v>
      </c>
      <c r="P86" s="61"/>
      <c r="Q86" s="41"/>
      <c r="S86" s="61"/>
      <c r="T86" s="41"/>
      <c r="U86" s="41"/>
      <c r="V86" s="41"/>
      <c r="W86" s="41"/>
      <c r="X86" s="41"/>
      <c r="Y86" s="41"/>
      <c r="Z86" s="41"/>
      <c r="AA86" s="41"/>
      <c r="AB86" s="41"/>
    </row>
    <row r="87" spans="1:28" ht="20.100000000000001" customHeight="1" x14ac:dyDescent="0.25">
      <c r="A87" s="352" t="s">
        <v>589</v>
      </c>
      <c r="B87" s="40">
        <v>0</v>
      </c>
      <c r="C87" s="40">
        <v>0</v>
      </c>
      <c r="D87" s="40">
        <v>0</v>
      </c>
      <c r="E87" s="40">
        <v>0</v>
      </c>
      <c r="F87" s="40">
        <v>0</v>
      </c>
      <c r="G87" s="40">
        <v>1</v>
      </c>
      <c r="H87" s="40">
        <v>0</v>
      </c>
      <c r="I87" s="40">
        <v>1</v>
      </c>
      <c r="J87" s="40">
        <v>0</v>
      </c>
      <c r="K87" s="40">
        <v>1</v>
      </c>
      <c r="L87" s="40">
        <v>1</v>
      </c>
      <c r="M87" s="40">
        <v>0</v>
      </c>
      <c r="P87" s="63"/>
      <c r="Q87" s="39"/>
      <c r="S87" s="63"/>
      <c r="T87" s="39"/>
      <c r="U87" s="39"/>
      <c r="V87" s="39"/>
      <c r="W87" s="39"/>
      <c r="X87" s="39"/>
      <c r="Y87" s="39"/>
      <c r="Z87" s="39"/>
      <c r="AA87" s="39"/>
      <c r="AB87" s="39"/>
    </row>
    <row r="88" spans="1:28" ht="20.100000000000001" customHeight="1" x14ac:dyDescent="0.25">
      <c r="A88" s="41" t="s">
        <v>22</v>
      </c>
      <c r="B88" s="42">
        <v>0</v>
      </c>
      <c r="C88" s="42">
        <v>0</v>
      </c>
      <c r="D88" s="42">
        <v>0</v>
      </c>
      <c r="E88" s="42">
        <v>0</v>
      </c>
      <c r="F88" s="42">
        <v>0</v>
      </c>
      <c r="G88" s="42">
        <v>0</v>
      </c>
      <c r="H88" s="42">
        <v>0</v>
      </c>
      <c r="I88" s="42">
        <v>0</v>
      </c>
      <c r="J88" s="42">
        <v>0</v>
      </c>
      <c r="K88" s="42">
        <v>0</v>
      </c>
      <c r="L88" s="42">
        <v>0</v>
      </c>
      <c r="M88" s="42">
        <v>0</v>
      </c>
      <c r="P88" s="63"/>
      <c r="S88" s="63"/>
    </row>
    <row r="89" spans="1:28" ht="20.100000000000001" customHeight="1" x14ac:dyDescent="0.25">
      <c r="A89" s="41" t="s">
        <v>23</v>
      </c>
      <c r="B89" s="42">
        <v>0</v>
      </c>
      <c r="C89" s="42">
        <v>0</v>
      </c>
      <c r="D89" s="42">
        <v>0</v>
      </c>
      <c r="E89" s="42">
        <v>0</v>
      </c>
      <c r="F89" s="42">
        <v>0</v>
      </c>
      <c r="G89" s="42">
        <v>0</v>
      </c>
      <c r="H89" s="42">
        <v>0</v>
      </c>
      <c r="I89" s="42">
        <v>0</v>
      </c>
      <c r="J89" s="42">
        <v>0</v>
      </c>
      <c r="K89" s="42">
        <v>0</v>
      </c>
      <c r="L89" s="42">
        <v>0</v>
      </c>
      <c r="M89" s="42">
        <v>0</v>
      </c>
      <c r="P89" s="63"/>
      <c r="S89" s="63"/>
    </row>
    <row r="90" spans="1:28" ht="20.100000000000001" customHeight="1" x14ac:dyDescent="0.25">
      <c r="A90" s="41" t="s">
        <v>565</v>
      </c>
      <c r="B90" s="42">
        <v>0</v>
      </c>
      <c r="C90" s="42">
        <v>0</v>
      </c>
      <c r="D90" s="42">
        <v>0</v>
      </c>
      <c r="E90" s="42">
        <v>0</v>
      </c>
      <c r="F90" s="42">
        <v>0</v>
      </c>
      <c r="G90" s="42">
        <v>1</v>
      </c>
      <c r="H90" s="42">
        <v>0</v>
      </c>
      <c r="I90" s="42">
        <v>0</v>
      </c>
      <c r="J90" s="42">
        <v>0</v>
      </c>
      <c r="K90" s="42">
        <v>0</v>
      </c>
      <c r="L90" s="42">
        <v>0</v>
      </c>
      <c r="M90" s="42">
        <v>0</v>
      </c>
      <c r="P90" s="63"/>
      <c r="S90" s="63"/>
    </row>
    <row r="91" spans="1:28" ht="20.100000000000001" customHeight="1" x14ac:dyDescent="0.25">
      <c r="A91" s="41" t="s">
        <v>24</v>
      </c>
      <c r="B91" s="42">
        <v>0</v>
      </c>
      <c r="C91" s="42">
        <v>0</v>
      </c>
      <c r="D91" s="42">
        <v>0</v>
      </c>
      <c r="E91" s="42">
        <v>0</v>
      </c>
      <c r="F91" s="42">
        <v>0</v>
      </c>
      <c r="G91" s="42">
        <v>0</v>
      </c>
      <c r="H91" s="42">
        <v>0</v>
      </c>
      <c r="I91" s="42">
        <v>0</v>
      </c>
      <c r="J91" s="42">
        <v>0</v>
      </c>
      <c r="K91" s="42">
        <v>0</v>
      </c>
      <c r="L91" s="42">
        <v>0</v>
      </c>
      <c r="M91" s="42">
        <v>0</v>
      </c>
      <c r="P91" s="63"/>
      <c r="S91" s="63"/>
    </row>
    <row r="92" spans="1:28" ht="20.100000000000001" customHeight="1" x14ac:dyDescent="0.25">
      <c r="A92" s="41" t="s">
        <v>566</v>
      </c>
      <c r="B92" s="42">
        <v>0</v>
      </c>
      <c r="C92" s="42">
        <v>0</v>
      </c>
      <c r="D92" s="42">
        <v>0</v>
      </c>
      <c r="E92" s="42">
        <v>0</v>
      </c>
      <c r="F92" s="42">
        <v>0</v>
      </c>
      <c r="G92" s="42">
        <v>0</v>
      </c>
      <c r="H92" s="42">
        <v>0</v>
      </c>
      <c r="I92" s="42">
        <v>0</v>
      </c>
      <c r="J92" s="42">
        <v>0</v>
      </c>
      <c r="K92" s="42">
        <v>0</v>
      </c>
      <c r="L92" s="42">
        <v>0</v>
      </c>
      <c r="M92" s="42">
        <v>0</v>
      </c>
      <c r="P92" s="63"/>
      <c r="S92" s="63"/>
    </row>
    <row r="93" spans="1:28" ht="20.100000000000001" customHeight="1" x14ac:dyDescent="0.25">
      <c r="A93" s="41" t="s">
        <v>567</v>
      </c>
      <c r="B93" s="42">
        <v>0</v>
      </c>
      <c r="C93" s="42">
        <v>0</v>
      </c>
      <c r="D93" s="42">
        <v>0</v>
      </c>
      <c r="E93" s="42">
        <v>0</v>
      </c>
      <c r="F93" s="42">
        <v>0</v>
      </c>
      <c r="G93" s="42">
        <v>0</v>
      </c>
      <c r="H93" s="42">
        <v>0</v>
      </c>
      <c r="I93" s="42">
        <v>0</v>
      </c>
      <c r="J93" s="42">
        <v>0</v>
      </c>
      <c r="K93" s="42">
        <v>0</v>
      </c>
      <c r="L93" s="42">
        <v>0</v>
      </c>
      <c r="M93" s="42">
        <v>0</v>
      </c>
      <c r="N93" s="42"/>
      <c r="O93" s="42"/>
    </row>
    <row r="94" spans="1:28" ht="20.100000000000001" customHeight="1" x14ac:dyDescent="0.25">
      <c r="A94" s="41" t="s">
        <v>568</v>
      </c>
      <c r="B94" s="42">
        <v>0</v>
      </c>
      <c r="C94" s="42">
        <v>0</v>
      </c>
      <c r="D94" s="42">
        <v>0</v>
      </c>
      <c r="E94" s="42">
        <v>0</v>
      </c>
      <c r="F94" s="42">
        <v>0</v>
      </c>
      <c r="G94" s="42">
        <v>0</v>
      </c>
      <c r="H94" s="42">
        <v>0</v>
      </c>
      <c r="I94" s="42">
        <v>0</v>
      </c>
      <c r="J94" s="42">
        <v>0</v>
      </c>
      <c r="K94" s="42">
        <v>0</v>
      </c>
      <c r="L94" s="42">
        <v>0</v>
      </c>
      <c r="M94" s="42">
        <v>0</v>
      </c>
      <c r="N94" s="42"/>
      <c r="O94" s="42"/>
    </row>
    <row r="95" spans="1:28" ht="20.100000000000001" customHeight="1" x14ac:dyDescent="0.25">
      <c r="A95" s="41" t="s">
        <v>25</v>
      </c>
      <c r="B95" s="42">
        <v>0</v>
      </c>
      <c r="C95" s="42">
        <v>0</v>
      </c>
      <c r="D95" s="42">
        <v>0</v>
      </c>
      <c r="E95" s="42">
        <v>0</v>
      </c>
      <c r="F95" s="42">
        <v>0</v>
      </c>
      <c r="G95" s="42">
        <v>0</v>
      </c>
      <c r="H95" s="42">
        <v>0</v>
      </c>
      <c r="I95" s="42">
        <v>0</v>
      </c>
      <c r="J95" s="42">
        <v>0</v>
      </c>
      <c r="K95" s="42">
        <v>0</v>
      </c>
      <c r="L95" s="42">
        <v>0</v>
      </c>
      <c r="M95" s="42">
        <v>0</v>
      </c>
      <c r="N95" s="42"/>
      <c r="O95" s="42"/>
    </row>
    <row r="96" spans="1:28" ht="20.100000000000001" customHeight="1" x14ac:dyDescent="0.25">
      <c r="A96" s="41" t="s">
        <v>569</v>
      </c>
      <c r="B96" s="42">
        <v>0</v>
      </c>
      <c r="C96" s="42">
        <v>0</v>
      </c>
      <c r="D96" s="42">
        <v>0</v>
      </c>
      <c r="E96" s="42">
        <v>0</v>
      </c>
      <c r="F96" s="42">
        <v>0</v>
      </c>
      <c r="G96" s="42">
        <v>0</v>
      </c>
      <c r="H96" s="42">
        <v>0</v>
      </c>
      <c r="I96" s="42">
        <v>0</v>
      </c>
      <c r="J96" s="42">
        <v>0</v>
      </c>
      <c r="K96" s="42">
        <v>0</v>
      </c>
      <c r="L96" s="42">
        <v>0</v>
      </c>
      <c r="M96" s="42">
        <v>0</v>
      </c>
      <c r="N96" s="42"/>
      <c r="O96" s="42"/>
    </row>
    <row r="97" spans="1:28" ht="20.100000000000001" customHeight="1" x14ac:dyDescent="0.25">
      <c r="A97" s="41" t="s">
        <v>570</v>
      </c>
      <c r="B97" s="42">
        <v>0</v>
      </c>
      <c r="C97" s="42">
        <v>0</v>
      </c>
      <c r="D97" s="42">
        <v>0</v>
      </c>
      <c r="E97" s="42">
        <v>0</v>
      </c>
      <c r="F97" s="42">
        <v>0</v>
      </c>
      <c r="G97" s="42">
        <v>0</v>
      </c>
      <c r="H97" s="42">
        <v>0</v>
      </c>
      <c r="I97" s="42">
        <v>0</v>
      </c>
      <c r="J97" s="42">
        <v>0</v>
      </c>
      <c r="K97" s="42">
        <v>0</v>
      </c>
      <c r="L97" s="42">
        <v>0</v>
      </c>
      <c r="M97" s="42">
        <v>0</v>
      </c>
      <c r="N97" s="42"/>
      <c r="O97" s="42"/>
    </row>
    <row r="98" spans="1:28" ht="20.100000000000001" customHeight="1" x14ac:dyDescent="0.25">
      <c r="A98" s="41" t="s">
        <v>26</v>
      </c>
      <c r="B98" s="42">
        <v>0</v>
      </c>
      <c r="C98" s="42">
        <v>0</v>
      </c>
      <c r="D98" s="42">
        <v>0</v>
      </c>
      <c r="E98" s="42">
        <v>0</v>
      </c>
      <c r="F98" s="42">
        <v>0</v>
      </c>
      <c r="G98" s="42">
        <v>0</v>
      </c>
      <c r="H98" s="42">
        <v>0</v>
      </c>
      <c r="I98" s="42">
        <v>1</v>
      </c>
      <c r="J98" s="42">
        <v>0</v>
      </c>
      <c r="K98" s="42">
        <v>1</v>
      </c>
      <c r="L98" s="42">
        <v>1</v>
      </c>
      <c r="M98" s="42">
        <v>0</v>
      </c>
      <c r="N98" s="42"/>
      <c r="O98" s="42"/>
    </row>
    <row r="99" spans="1:28" ht="20.100000000000001" customHeight="1" x14ac:dyDescent="0.25">
      <c r="A99" s="352" t="s">
        <v>258</v>
      </c>
      <c r="B99" s="40">
        <v>0</v>
      </c>
      <c r="C99" s="40">
        <v>1</v>
      </c>
      <c r="D99" s="40">
        <v>0</v>
      </c>
      <c r="E99" s="40">
        <v>0</v>
      </c>
      <c r="F99" s="40">
        <v>0</v>
      </c>
      <c r="G99" s="40">
        <v>0</v>
      </c>
      <c r="H99" s="40">
        <v>0</v>
      </c>
      <c r="I99" s="40">
        <v>0</v>
      </c>
      <c r="J99" s="40">
        <v>0</v>
      </c>
      <c r="K99" s="40">
        <v>0</v>
      </c>
      <c r="L99" s="40">
        <v>0</v>
      </c>
      <c r="M99" s="40">
        <v>1</v>
      </c>
      <c r="P99" s="63"/>
      <c r="Q99" s="39"/>
      <c r="S99" s="63"/>
      <c r="T99" s="39"/>
      <c r="U99" s="39"/>
      <c r="V99" s="39"/>
      <c r="W99" s="39"/>
      <c r="X99" s="39"/>
      <c r="Y99" s="39"/>
      <c r="Z99" s="39"/>
      <c r="AA99" s="39"/>
      <c r="AB99" s="39"/>
    </row>
    <row r="100" spans="1:28" ht="20.100000000000001" customHeight="1" x14ac:dyDescent="0.25">
      <c r="A100" s="41" t="s">
        <v>27</v>
      </c>
      <c r="B100" s="42">
        <v>0</v>
      </c>
      <c r="C100" s="42">
        <v>0</v>
      </c>
      <c r="D100" s="42">
        <v>0</v>
      </c>
      <c r="E100" s="42">
        <v>0</v>
      </c>
      <c r="F100" s="42">
        <v>0</v>
      </c>
      <c r="G100" s="42">
        <v>0</v>
      </c>
      <c r="H100" s="42">
        <v>0</v>
      </c>
      <c r="I100" s="42">
        <v>0</v>
      </c>
      <c r="J100" s="42">
        <v>0</v>
      </c>
      <c r="K100" s="42">
        <v>0</v>
      </c>
      <c r="L100" s="42">
        <v>0</v>
      </c>
      <c r="M100" s="42">
        <v>1</v>
      </c>
      <c r="P100" s="63"/>
      <c r="S100" s="63"/>
    </row>
    <row r="101" spans="1:28" ht="20.100000000000001" customHeight="1" x14ac:dyDescent="0.25">
      <c r="A101" s="41" t="s">
        <v>28</v>
      </c>
      <c r="B101" s="42">
        <v>0</v>
      </c>
      <c r="C101" s="42">
        <v>1</v>
      </c>
      <c r="D101" s="42">
        <v>0</v>
      </c>
      <c r="E101" s="42">
        <v>0</v>
      </c>
      <c r="F101" s="42">
        <v>0</v>
      </c>
      <c r="G101" s="42">
        <v>0</v>
      </c>
      <c r="H101" s="42">
        <v>0</v>
      </c>
      <c r="I101" s="42">
        <v>0</v>
      </c>
      <c r="J101" s="42">
        <v>0</v>
      </c>
      <c r="K101" s="42">
        <v>0</v>
      </c>
      <c r="L101" s="42">
        <v>0</v>
      </c>
      <c r="M101" s="42">
        <v>0</v>
      </c>
      <c r="P101" s="63"/>
      <c r="S101" s="63"/>
    </row>
    <row r="102" spans="1:28" ht="20.100000000000001" customHeight="1" x14ac:dyDescent="0.25">
      <c r="A102" s="41" t="s">
        <v>29</v>
      </c>
      <c r="B102" s="42">
        <v>0</v>
      </c>
      <c r="C102" s="42">
        <v>0</v>
      </c>
      <c r="D102" s="42">
        <v>0</v>
      </c>
      <c r="E102" s="42">
        <v>0</v>
      </c>
      <c r="F102" s="42">
        <v>0</v>
      </c>
      <c r="G102" s="42">
        <v>0</v>
      </c>
      <c r="H102" s="42">
        <v>0</v>
      </c>
      <c r="I102" s="42">
        <v>0</v>
      </c>
      <c r="J102" s="42">
        <v>0</v>
      </c>
      <c r="K102" s="42">
        <v>0</v>
      </c>
      <c r="L102" s="42">
        <v>0</v>
      </c>
      <c r="M102" s="42">
        <v>0</v>
      </c>
      <c r="P102" s="63"/>
      <c r="S102" s="63"/>
    </row>
    <row r="103" spans="1:28" ht="20.100000000000001" customHeight="1" x14ac:dyDescent="0.25">
      <c r="A103" s="352" t="s">
        <v>259</v>
      </c>
      <c r="B103" s="40">
        <v>0</v>
      </c>
      <c r="C103" s="40">
        <v>0</v>
      </c>
      <c r="D103" s="40">
        <v>0</v>
      </c>
      <c r="E103" s="40">
        <v>0</v>
      </c>
      <c r="F103" s="40">
        <v>0</v>
      </c>
      <c r="G103" s="40">
        <v>1</v>
      </c>
      <c r="H103" s="40">
        <v>0</v>
      </c>
      <c r="I103" s="40">
        <v>1</v>
      </c>
      <c r="J103" s="40">
        <v>0</v>
      </c>
      <c r="K103" s="40">
        <v>2</v>
      </c>
      <c r="L103" s="40">
        <v>0</v>
      </c>
      <c r="M103" s="40">
        <v>2</v>
      </c>
      <c r="P103" s="63"/>
      <c r="Q103" s="39"/>
      <c r="S103" s="63"/>
      <c r="T103" s="39"/>
      <c r="U103" s="39"/>
      <c r="V103" s="39"/>
      <c r="W103" s="39"/>
      <c r="X103" s="39"/>
      <c r="Y103" s="39"/>
      <c r="Z103" s="39"/>
      <c r="AA103" s="39"/>
      <c r="AB103" s="39"/>
    </row>
    <row r="104" spans="1:28" ht="20.100000000000001" customHeight="1" x14ac:dyDescent="0.25">
      <c r="A104" s="41" t="s">
        <v>30</v>
      </c>
      <c r="B104" s="42">
        <v>0</v>
      </c>
      <c r="C104" s="42">
        <v>0</v>
      </c>
      <c r="D104" s="42">
        <v>0</v>
      </c>
      <c r="E104" s="42">
        <v>0</v>
      </c>
      <c r="F104" s="42">
        <v>0</v>
      </c>
      <c r="G104" s="42">
        <v>0</v>
      </c>
      <c r="H104" s="42">
        <v>0</v>
      </c>
      <c r="I104" s="42">
        <v>1</v>
      </c>
      <c r="J104" s="42">
        <v>0</v>
      </c>
      <c r="K104" s="42">
        <v>1</v>
      </c>
      <c r="L104" s="42">
        <v>0</v>
      </c>
      <c r="M104" s="42">
        <v>2</v>
      </c>
      <c r="P104" s="64"/>
      <c r="S104" s="64"/>
    </row>
    <row r="105" spans="1:28" ht="20.100000000000001" customHeight="1" x14ac:dyDescent="0.25">
      <c r="A105" s="41" t="s">
        <v>31</v>
      </c>
      <c r="B105" s="42">
        <v>0</v>
      </c>
      <c r="C105" s="42">
        <v>0</v>
      </c>
      <c r="D105" s="42">
        <v>0</v>
      </c>
      <c r="E105" s="42">
        <v>0</v>
      </c>
      <c r="F105" s="42">
        <v>0</v>
      </c>
      <c r="G105" s="42">
        <v>0</v>
      </c>
      <c r="H105" s="42">
        <v>0</v>
      </c>
      <c r="I105" s="42">
        <v>0</v>
      </c>
      <c r="J105" s="42">
        <v>0</v>
      </c>
      <c r="K105" s="42">
        <v>0</v>
      </c>
      <c r="L105" s="42">
        <v>0</v>
      </c>
      <c r="M105" s="42">
        <v>0</v>
      </c>
      <c r="P105" s="63"/>
      <c r="S105" s="63"/>
    </row>
    <row r="106" spans="1:28" ht="20.100000000000001" customHeight="1" x14ac:dyDescent="0.25">
      <c r="A106" s="41" t="s">
        <v>32</v>
      </c>
      <c r="B106" s="42">
        <v>0</v>
      </c>
      <c r="C106" s="42">
        <v>0</v>
      </c>
      <c r="D106" s="42">
        <v>0</v>
      </c>
      <c r="E106" s="42">
        <v>0</v>
      </c>
      <c r="F106" s="42">
        <v>0</v>
      </c>
      <c r="G106" s="42">
        <v>0</v>
      </c>
      <c r="H106" s="42">
        <v>0</v>
      </c>
      <c r="I106" s="42">
        <v>0</v>
      </c>
      <c r="J106" s="42">
        <v>0</v>
      </c>
      <c r="K106" s="42">
        <v>1</v>
      </c>
      <c r="L106" s="42">
        <v>0</v>
      </c>
      <c r="M106" s="42">
        <v>0</v>
      </c>
      <c r="P106" s="63"/>
      <c r="S106" s="63"/>
    </row>
    <row r="107" spans="1:28" ht="20.100000000000001" customHeight="1" x14ac:dyDescent="0.25">
      <c r="A107" s="41" t="s">
        <v>33</v>
      </c>
      <c r="B107" s="42">
        <v>0</v>
      </c>
      <c r="C107" s="42">
        <v>0</v>
      </c>
      <c r="D107" s="42">
        <v>0</v>
      </c>
      <c r="E107" s="42">
        <v>0</v>
      </c>
      <c r="F107" s="42">
        <v>0</v>
      </c>
      <c r="G107" s="42">
        <v>0</v>
      </c>
      <c r="H107" s="42">
        <v>0</v>
      </c>
      <c r="I107" s="42">
        <v>0</v>
      </c>
      <c r="J107" s="42">
        <v>0</v>
      </c>
      <c r="K107" s="42">
        <v>0</v>
      </c>
      <c r="L107" s="42">
        <v>0</v>
      </c>
      <c r="M107" s="42">
        <v>0</v>
      </c>
      <c r="P107" s="63"/>
      <c r="S107" s="63"/>
    </row>
    <row r="108" spans="1:28" ht="20.100000000000001" customHeight="1" x14ac:dyDescent="0.25">
      <c r="A108" s="41" t="s">
        <v>34</v>
      </c>
      <c r="B108" s="42">
        <v>0</v>
      </c>
      <c r="C108" s="42">
        <v>0</v>
      </c>
      <c r="D108" s="42">
        <v>0</v>
      </c>
      <c r="E108" s="42">
        <v>0</v>
      </c>
      <c r="F108" s="42">
        <v>0</v>
      </c>
      <c r="G108" s="42">
        <v>0</v>
      </c>
      <c r="H108" s="42">
        <v>0</v>
      </c>
      <c r="I108" s="42">
        <v>0</v>
      </c>
      <c r="J108" s="42">
        <v>0</v>
      </c>
      <c r="K108" s="42">
        <v>0</v>
      </c>
      <c r="L108" s="42">
        <v>0</v>
      </c>
      <c r="M108" s="42">
        <v>0</v>
      </c>
      <c r="P108" s="63"/>
      <c r="S108" s="63"/>
    </row>
    <row r="109" spans="1:28" ht="20.100000000000001" customHeight="1" x14ac:dyDescent="0.25">
      <c r="A109" s="41" t="s">
        <v>571</v>
      </c>
      <c r="B109" s="42">
        <v>0</v>
      </c>
      <c r="C109" s="42">
        <v>0</v>
      </c>
      <c r="D109" s="42">
        <v>0</v>
      </c>
      <c r="E109" s="42">
        <v>0</v>
      </c>
      <c r="F109" s="42">
        <v>0</v>
      </c>
      <c r="G109" s="42">
        <v>0</v>
      </c>
      <c r="H109" s="42">
        <v>0</v>
      </c>
      <c r="I109" s="42">
        <v>0</v>
      </c>
      <c r="J109" s="42">
        <v>0</v>
      </c>
      <c r="K109" s="42">
        <v>0</v>
      </c>
      <c r="L109" s="42">
        <v>0</v>
      </c>
      <c r="M109" s="42">
        <v>0</v>
      </c>
      <c r="P109" s="63"/>
      <c r="S109" s="63"/>
    </row>
    <row r="110" spans="1:28" ht="20.100000000000001" customHeight="1" x14ac:dyDescent="0.25">
      <c r="A110" s="41" t="s">
        <v>35</v>
      </c>
      <c r="B110" s="42">
        <v>0</v>
      </c>
      <c r="C110" s="42">
        <v>0</v>
      </c>
      <c r="D110" s="42">
        <v>0</v>
      </c>
      <c r="E110" s="42">
        <v>0</v>
      </c>
      <c r="F110" s="42">
        <v>0</v>
      </c>
      <c r="G110" s="42">
        <v>0</v>
      </c>
      <c r="H110" s="42">
        <v>0</v>
      </c>
      <c r="I110" s="42">
        <v>0</v>
      </c>
      <c r="J110" s="42">
        <v>0</v>
      </c>
      <c r="K110" s="42">
        <v>0</v>
      </c>
      <c r="L110" s="42">
        <v>0</v>
      </c>
      <c r="M110" s="42">
        <v>0</v>
      </c>
      <c r="P110" s="63"/>
      <c r="S110" s="63"/>
    </row>
    <row r="111" spans="1:28" ht="20.100000000000001" customHeight="1" x14ac:dyDescent="0.25">
      <c r="A111" s="41" t="s">
        <v>36</v>
      </c>
      <c r="B111" s="42">
        <v>0</v>
      </c>
      <c r="C111" s="42">
        <v>0</v>
      </c>
      <c r="D111" s="42">
        <v>0</v>
      </c>
      <c r="E111" s="42">
        <v>0</v>
      </c>
      <c r="F111" s="42">
        <v>0</v>
      </c>
      <c r="G111" s="42">
        <v>0</v>
      </c>
      <c r="H111" s="42">
        <v>0</v>
      </c>
      <c r="I111" s="42">
        <v>0</v>
      </c>
      <c r="J111" s="42">
        <v>0</v>
      </c>
      <c r="K111" s="42">
        <v>0</v>
      </c>
      <c r="L111" s="42">
        <v>0</v>
      </c>
      <c r="M111" s="42">
        <v>0</v>
      </c>
      <c r="P111" s="63"/>
      <c r="S111" s="63"/>
    </row>
    <row r="112" spans="1:28" s="39" customFormat="1" ht="20.100000000000001" customHeight="1" x14ac:dyDescent="0.25">
      <c r="A112" s="41" t="s">
        <v>37</v>
      </c>
      <c r="B112" s="42">
        <v>0</v>
      </c>
      <c r="C112" s="42">
        <v>0</v>
      </c>
      <c r="D112" s="42">
        <v>0</v>
      </c>
      <c r="E112" s="42">
        <v>0</v>
      </c>
      <c r="F112" s="42">
        <v>0</v>
      </c>
      <c r="G112" s="42">
        <v>0</v>
      </c>
      <c r="H112" s="42">
        <v>0</v>
      </c>
      <c r="I112" s="42">
        <v>0</v>
      </c>
      <c r="J112" s="42">
        <v>0</v>
      </c>
      <c r="K112" s="42">
        <v>0</v>
      </c>
      <c r="L112" s="42">
        <v>0</v>
      </c>
      <c r="M112" s="42">
        <v>0</v>
      </c>
      <c r="P112" s="61"/>
      <c r="Q112" s="41"/>
      <c r="S112" s="61"/>
      <c r="T112" s="41"/>
      <c r="U112" s="41"/>
      <c r="V112" s="41"/>
      <c r="W112" s="41"/>
      <c r="X112" s="41"/>
      <c r="Y112" s="41"/>
      <c r="Z112" s="41"/>
      <c r="AA112" s="41"/>
      <c r="AB112" s="41"/>
    </row>
    <row r="113" spans="1:28" ht="20.100000000000001" customHeight="1" x14ac:dyDescent="0.25">
      <c r="A113" s="41" t="s">
        <v>38</v>
      </c>
      <c r="B113" s="42">
        <v>0</v>
      </c>
      <c r="C113" s="42">
        <v>0</v>
      </c>
      <c r="D113" s="42">
        <v>0</v>
      </c>
      <c r="E113" s="42">
        <v>0</v>
      </c>
      <c r="F113" s="42">
        <v>0</v>
      </c>
      <c r="G113" s="42">
        <v>0</v>
      </c>
      <c r="H113" s="42">
        <v>0</v>
      </c>
      <c r="I113" s="42">
        <v>0</v>
      </c>
      <c r="J113" s="42">
        <v>0</v>
      </c>
      <c r="K113" s="42">
        <v>0</v>
      </c>
      <c r="L113" s="42">
        <v>0</v>
      </c>
      <c r="M113" s="42">
        <v>0</v>
      </c>
      <c r="P113" s="63"/>
      <c r="S113" s="63"/>
    </row>
    <row r="114" spans="1:28" ht="20.100000000000001" customHeight="1" x14ac:dyDescent="0.25">
      <c r="A114" s="41" t="s">
        <v>39</v>
      </c>
      <c r="B114" s="42">
        <v>0</v>
      </c>
      <c r="C114" s="42">
        <v>0</v>
      </c>
      <c r="D114" s="42">
        <v>0</v>
      </c>
      <c r="E114" s="42">
        <v>0</v>
      </c>
      <c r="F114" s="42">
        <v>0</v>
      </c>
      <c r="G114" s="42">
        <v>0</v>
      </c>
      <c r="H114" s="42">
        <v>0</v>
      </c>
      <c r="I114" s="42">
        <v>0</v>
      </c>
      <c r="J114" s="42">
        <v>0</v>
      </c>
      <c r="K114" s="42">
        <v>0</v>
      </c>
      <c r="L114" s="42">
        <v>0</v>
      </c>
      <c r="M114" s="42">
        <v>0</v>
      </c>
      <c r="P114" s="63"/>
      <c r="S114" s="63"/>
    </row>
    <row r="115" spans="1:28" s="39" customFormat="1" ht="20.100000000000001" customHeight="1" x14ac:dyDescent="0.25">
      <c r="A115" s="41" t="s">
        <v>40</v>
      </c>
      <c r="B115" s="42">
        <v>0</v>
      </c>
      <c r="C115" s="42">
        <v>0</v>
      </c>
      <c r="D115" s="42">
        <v>0</v>
      </c>
      <c r="E115" s="42">
        <v>0</v>
      </c>
      <c r="F115" s="42">
        <v>0</v>
      </c>
      <c r="G115" s="42">
        <v>1</v>
      </c>
      <c r="H115" s="42">
        <v>0</v>
      </c>
      <c r="I115" s="42">
        <v>0</v>
      </c>
      <c r="J115" s="42">
        <v>0</v>
      </c>
      <c r="K115" s="42">
        <v>0</v>
      </c>
      <c r="L115" s="42">
        <v>0</v>
      </c>
      <c r="M115" s="42">
        <v>0</v>
      </c>
      <c r="P115" s="61"/>
      <c r="Q115" s="41"/>
      <c r="S115" s="61"/>
      <c r="T115" s="41"/>
      <c r="U115" s="41"/>
      <c r="V115" s="41"/>
      <c r="W115" s="41"/>
      <c r="X115" s="41"/>
      <c r="Y115" s="41"/>
      <c r="Z115" s="41"/>
      <c r="AA115" s="41"/>
      <c r="AB115" s="41"/>
    </row>
    <row r="116" spans="1:28" ht="20.100000000000001" customHeight="1" x14ac:dyDescent="0.25">
      <c r="A116" s="352" t="s">
        <v>590</v>
      </c>
      <c r="B116" s="40">
        <v>3</v>
      </c>
      <c r="C116" s="40">
        <v>1</v>
      </c>
      <c r="D116" s="40">
        <v>0</v>
      </c>
      <c r="E116" s="40">
        <v>1</v>
      </c>
      <c r="F116" s="40">
        <v>0</v>
      </c>
      <c r="G116" s="40">
        <v>2</v>
      </c>
      <c r="H116" s="40">
        <v>5</v>
      </c>
      <c r="I116" s="40">
        <v>3</v>
      </c>
      <c r="J116" s="40">
        <v>2</v>
      </c>
      <c r="K116" s="40">
        <v>14</v>
      </c>
      <c r="L116" s="40">
        <v>2</v>
      </c>
      <c r="M116" s="40">
        <v>0</v>
      </c>
      <c r="P116" s="63"/>
      <c r="Q116" s="39"/>
      <c r="S116" s="63"/>
      <c r="T116" s="39"/>
      <c r="U116" s="39"/>
      <c r="V116" s="39"/>
      <c r="W116" s="39"/>
      <c r="X116" s="39"/>
      <c r="Y116" s="39"/>
      <c r="Z116" s="39"/>
      <c r="AA116" s="39"/>
      <c r="AB116" s="39"/>
    </row>
    <row r="117" spans="1:28" ht="20.100000000000001" customHeight="1" x14ac:dyDescent="0.25">
      <c r="A117" s="41" t="s">
        <v>265</v>
      </c>
      <c r="B117" s="42">
        <v>0</v>
      </c>
      <c r="C117" s="42">
        <v>0</v>
      </c>
      <c r="D117" s="42">
        <v>0</v>
      </c>
      <c r="E117" s="42">
        <v>0</v>
      </c>
      <c r="F117" s="42">
        <v>0</v>
      </c>
      <c r="G117" s="42">
        <v>0</v>
      </c>
      <c r="H117" s="42">
        <v>0</v>
      </c>
      <c r="I117" s="42">
        <v>0</v>
      </c>
      <c r="J117" s="42">
        <v>0</v>
      </c>
      <c r="K117" s="42">
        <v>0</v>
      </c>
      <c r="L117" s="42">
        <v>0</v>
      </c>
      <c r="M117" s="42">
        <v>0</v>
      </c>
      <c r="P117" s="63"/>
      <c r="S117" s="63"/>
    </row>
    <row r="118" spans="1:28" ht="20.100000000000001" customHeight="1" x14ac:dyDescent="0.25">
      <c r="A118" s="41" t="s">
        <v>572</v>
      </c>
      <c r="B118" s="42">
        <v>0</v>
      </c>
      <c r="C118" s="42">
        <v>0</v>
      </c>
      <c r="D118" s="42">
        <v>0</v>
      </c>
      <c r="E118" s="42">
        <v>0</v>
      </c>
      <c r="F118" s="42">
        <v>0</v>
      </c>
      <c r="G118" s="42">
        <v>0</v>
      </c>
      <c r="H118" s="42">
        <v>0</v>
      </c>
      <c r="I118" s="42">
        <v>0</v>
      </c>
      <c r="J118" s="42">
        <v>0</v>
      </c>
      <c r="K118" s="42">
        <v>0</v>
      </c>
      <c r="L118" s="42">
        <v>0</v>
      </c>
      <c r="M118" s="42">
        <v>0</v>
      </c>
      <c r="P118" s="63"/>
      <c r="S118" s="63"/>
    </row>
    <row r="119" spans="1:28" ht="20.100000000000001" customHeight="1" x14ac:dyDescent="0.25">
      <c r="A119" s="41" t="s">
        <v>41</v>
      </c>
      <c r="B119" s="42">
        <v>0</v>
      </c>
      <c r="C119" s="42">
        <v>0</v>
      </c>
      <c r="D119" s="42">
        <v>0</v>
      </c>
      <c r="E119" s="42">
        <v>0</v>
      </c>
      <c r="F119" s="42">
        <v>0</v>
      </c>
      <c r="G119" s="42">
        <v>0</v>
      </c>
      <c r="H119" s="42">
        <v>0</v>
      </c>
      <c r="I119" s="42">
        <v>0</v>
      </c>
      <c r="J119" s="42">
        <v>0</v>
      </c>
      <c r="K119" s="42">
        <v>0</v>
      </c>
      <c r="L119" s="42">
        <v>0</v>
      </c>
      <c r="M119" s="42">
        <v>0</v>
      </c>
      <c r="P119" s="63"/>
      <c r="S119" s="63"/>
    </row>
    <row r="120" spans="1:28" ht="20.100000000000001" customHeight="1" x14ac:dyDescent="0.25">
      <c r="A120" s="41" t="s">
        <v>573</v>
      </c>
      <c r="B120" s="42">
        <v>0</v>
      </c>
      <c r="C120" s="42">
        <v>0</v>
      </c>
      <c r="D120" s="42">
        <v>0</v>
      </c>
      <c r="E120" s="42">
        <v>0</v>
      </c>
      <c r="F120" s="42">
        <v>0</v>
      </c>
      <c r="G120" s="42">
        <v>0</v>
      </c>
      <c r="H120" s="42">
        <v>0</v>
      </c>
      <c r="I120" s="42">
        <v>0</v>
      </c>
      <c r="J120" s="42">
        <v>0</v>
      </c>
      <c r="K120" s="42">
        <v>0</v>
      </c>
      <c r="L120" s="42">
        <v>0</v>
      </c>
      <c r="M120" s="42">
        <v>0</v>
      </c>
      <c r="P120" s="63"/>
      <c r="S120" s="63"/>
    </row>
    <row r="121" spans="1:28" ht="20.100000000000001" customHeight="1" x14ac:dyDescent="0.25">
      <c r="A121" s="41" t="s">
        <v>269</v>
      </c>
      <c r="B121" s="42">
        <v>0</v>
      </c>
      <c r="C121" s="42">
        <v>0</v>
      </c>
      <c r="D121" s="42">
        <v>0</v>
      </c>
      <c r="E121" s="42">
        <v>0</v>
      </c>
      <c r="F121" s="42">
        <v>0</v>
      </c>
      <c r="G121" s="42">
        <v>0</v>
      </c>
      <c r="H121" s="42">
        <v>0</v>
      </c>
      <c r="I121" s="42">
        <v>0</v>
      </c>
      <c r="J121" s="42">
        <v>0</v>
      </c>
      <c r="K121" s="42">
        <v>0</v>
      </c>
      <c r="L121" s="42">
        <v>0</v>
      </c>
      <c r="M121" s="42">
        <v>0</v>
      </c>
      <c r="P121" s="63"/>
      <c r="S121" s="63"/>
    </row>
    <row r="122" spans="1:28" ht="20.100000000000001" customHeight="1" x14ac:dyDescent="0.25">
      <c r="A122" s="41" t="s">
        <v>277</v>
      </c>
      <c r="B122" s="42">
        <v>0</v>
      </c>
      <c r="C122" s="42">
        <v>1</v>
      </c>
      <c r="D122" s="42">
        <v>0</v>
      </c>
      <c r="E122" s="42">
        <v>1</v>
      </c>
      <c r="F122" s="42">
        <v>0</v>
      </c>
      <c r="G122" s="42">
        <v>0</v>
      </c>
      <c r="H122" s="42">
        <v>0</v>
      </c>
      <c r="I122" s="42">
        <v>1</v>
      </c>
      <c r="J122" s="42">
        <v>0</v>
      </c>
      <c r="K122" s="42">
        <v>13</v>
      </c>
      <c r="L122" s="42">
        <v>0</v>
      </c>
      <c r="M122" s="42">
        <v>0</v>
      </c>
      <c r="P122" s="63"/>
      <c r="S122" s="63"/>
    </row>
    <row r="123" spans="1:28" ht="20.100000000000001" customHeight="1" x14ac:dyDescent="0.25">
      <c r="A123" s="41" t="s">
        <v>42</v>
      </c>
      <c r="B123" s="42">
        <v>3</v>
      </c>
      <c r="C123" s="42">
        <v>0</v>
      </c>
      <c r="D123" s="42">
        <v>0</v>
      </c>
      <c r="E123" s="42">
        <v>0</v>
      </c>
      <c r="F123" s="42">
        <v>0</v>
      </c>
      <c r="G123" s="42">
        <v>1</v>
      </c>
      <c r="H123" s="42">
        <v>3</v>
      </c>
      <c r="I123" s="42">
        <v>2</v>
      </c>
      <c r="J123" s="42">
        <v>2</v>
      </c>
      <c r="K123" s="42">
        <v>1</v>
      </c>
      <c r="L123" s="42">
        <v>2</v>
      </c>
      <c r="M123" s="42">
        <v>0</v>
      </c>
      <c r="N123" s="42"/>
      <c r="O123" s="42"/>
    </row>
    <row r="124" spans="1:28" ht="20.100000000000001" customHeight="1" x14ac:dyDescent="0.25">
      <c r="A124" s="41" t="s">
        <v>271</v>
      </c>
      <c r="B124" s="42">
        <v>0</v>
      </c>
      <c r="C124" s="42">
        <v>0</v>
      </c>
      <c r="D124" s="42">
        <v>0</v>
      </c>
      <c r="E124" s="42">
        <v>0</v>
      </c>
      <c r="F124" s="42">
        <v>0</v>
      </c>
      <c r="G124" s="42">
        <v>0</v>
      </c>
      <c r="H124" s="42">
        <v>2</v>
      </c>
      <c r="I124" s="42">
        <v>0</v>
      </c>
      <c r="J124" s="42">
        <v>0</v>
      </c>
      <c r="K124" s="42">
        <v>0</v>
      </c>
      <c r="L124" s="42">
        <v>0</v>
      </c>
      <c r="M124" s="42">
        <v>0</v>
      </c>
      <c r="N124" s="42"/>
      <c r="O124" s="42"/>
    </row>
    <row r="125" spans="1:28" ht="20.100000000000001" customHeight="1" x14ac:dyDescent="0.25">
      <c r="A125" s="41" t="s">
        <v>574</v>
      </c>
      <c r="B125" s="42">
        <v>0</v>
      </c>
      <c r="C125" s="42">
        <v>0</v>
      </c>
      <c r="D125" s="42">
        <v>0</v>
      </c>
      <c r="E125" s="42">
        <v>0</v>
      </c>
      <c r="F125" s="42">
        <v>0</v>
      </c>
      <c r="G125" s="42">
        <v>0</v>
      </c>
      <c r="H125" s="42">
        <v>0</v>
      </c>
      <c r="I125" s="42">
        <v>0</v>
      </c>
      <c r="J125" s="42">
        <v>0</v>
      </c>
      <c r="K125" s="42">
        <v>0</v>
      </c>
      <c r="L125" s="42">
        <v>0</v>
      </c>
      <c r="M125" s="42">
        <v>0</v>
      </c>
      <c r="N125" s="42"/>
      <c r="O125" s="42"/>
    </row>
    <row r="126" spans="1:28" ht="20.100000000000001" customHeight="1" x14ac:dyDescent="0.25">
      <c r="A126" s="41" t="s">
        <v>43</v>
      </c>
      <c r="B126" s="42">
        <v>0</v>
      </c>
      <c r="C126" s="42">
        <v>0</v>
      </c>
      <c r="D126" s="42">
        <v>0</v>
      </c>
      <c r="E126" s="42">
        <v>0</v>
      </c>
      <c r="F126" s="42">
        <v>0</v>
      </c>
      <c r="G126" s="42">
        <v>0</v>
      </c>
      <c r="H126" s="42">
        <v>0</v>
      </c>
      <c r="I126" s="42">
        <v>0</v>
      </c>
      <c r="J126" s="42">
        <v>0</v>
      </c>
      <c r="K126" s="42">
        <v>0</v>
      </c>
      <c r="L126" s="42">
        <v>0</v>
      </c>
      <c r="M126" s="42">
        <v>0</v>
      </c>
      <c r="N126" s="42"/>
      <c r="O126" s="42"/>
    </row>
    <row r="127" spans="1:28" ht="20.100000000000001" customHeight="1" x14ac:dyDescent="0.25">
      <c r="A127" s="41" t="s">
        <v>44</v>
      </c>
      <c r="B127" s="42">
        <v>0</v>
      </c>
      <c r="C127" s="42">
        <v>0</v>
      </c>
      <c r="D127" s="42">
        <v>0</v>
      </c>
      <c r="E127" s="42">
        <v>0</v>
      </c>
      <c r="F127" s="42">
        <v>0</v>
      </c>
      <c r="G127" s="42">
        <v>0</v>
      </c>
      <c r="H127" s="42">
        <v>0</v>
      </c>
      <c r="I127" s="42">
        <v>0</v>
      </c>
      <c r="J127" s="42">
        <v>0</v>
      </c>
      <c r="K127" s="42">
        <v>0</v>
      </c>
      <c r="L127" s="42">
        <v>0</v>
      </c>
      <c r="M127" s="42">
        <v>0</v>
      </c>
      <c r="N127" s="42"/>
      <c r="O127" s="42"/>
    </row>
    <row r="128" spans="1:28" ht="20.100000000000001" customHeight="1" x14ac:dyDescent="0.25">
      <c r="A128" s="41" t="s">
        <v>575</v>
      </c>
      <c r="B128" s="42">
        <v>0</v>
      </c>
      <c r="C128" s="42">
        <v>0</v>
      </c>
      <c r="D128" s="42">
        <v>0</v>
      </c>
      <c r="E128" s="42">
        <v>0</v>
      </c>
      <c r="F128" s="42">
        <v>0</v>
      </c>
      <c r="G128" s="42">
        <v>0</v>
      </c>
      <c r="H128" s="42">
        <v>0</v>
      </c>
      <c r="I128" s="42">
        <v>0</v>
      </c>
      <c r="J128" s="42">
        <v>0</v>
      </c>
      <c r="K128" s="42">
        <v>0</v>
      </c>
      <c r="L128" s="42">
        <v>0</v>
      </c>
      <c r="M128" s="42">
        <v>0</v>
      </c>
      <c r="N128" s="42"/>
      <c r="O128" s="42"/>
    </row>
    <row r="129" spans="1:16" ht="20.100000000000001" customHeight="1" x14ac:dyDescent="0.25">
      <c r="A129" s="41" t="s">
        <v>263</v>
      </c>
      <c r="B129" s="42">
        <v>0</v>
      </c>
      <c r="C129" s="42">
        <v>0</v>
      </c>
      <c r="D129" s="42">
        <v>0</v>
      </c>
      <c r="E129" s="42">
        <v>0</v>
      </c>
      <c r="F129" s="42">
        <v>0</v>
      </c>
      <c r="G129" s="42">
        <v>0</v>
      </c>
      <c r="H129" s="42">
        <v>0</v>
      </c>
      <c r="I129" s="42">
        <v>0</v>
      </c>
      <c r="J129" s="42">
        <v>0</v>
      </c>
      <c r="K129" s="42">
        <v>0</v>
      </c>
      <c r="L129" s="42">
        <v>0</v>
      </c>
      <c r="M129" s="42">
        <v>0</v>
      </c>
      <c r="N129" s="42"/>
      <c r="O129" s="42"/>
    </row>
    <row r="130" spans="1:16" ht="20.100000000000001" customHeight="1" x14ac:dyDescent="0.25">
      <c r="A130" s="41" t="s">
        <v>576</v>
      </c>
      <c r="B130" s="42">
        <v>0</v>
      </c>
      <c r="C130" s="42">
        <v>0</v>
      </c>
      <c r="D130" s="42">
        <v>0</v>
      </c>
      <c r="E130" s="42">
        <v>0</v>
      </c>
      <c r="F130" s="42">
        <v>0</v>
      </c>
      <c r="G130" s="42">
        <v>0</v>
      </c>
      <c r="H130" s="42">
        <v>0</v>
      </c>
      <c r="I130" s="42">
        <v>0</v>
      </c>
      <c r="J130" s="42">
        <v>0</v>
      </c>
      <c r="K130" s="42">
        <v>0</v>
      </c>
      <c r="L130" s="42">
        <v>0</v>
      </c>
      <c r="M130" s="42">
        <v>0</v>
      </c>
      <c r="N130" s="42"/>
      <c r="O130" s="42"/>
    </row>
    <row r="131" spans="1:16" ht="20.100000000000001" customHeight="1" x14ac:dyDescent="0.25">
      <c r="A131" s="41" t="s">
        <v>577</v>
      </c>
      <c r="B131" s="42">
        <v>0</v>
      </c>
      <c r="C131" s="42">
        <v>0</v>
      </c>
      <c r="D131" s="42">
        <v>0</v>
      </c>
      <c r="E131" s="42">
        <v>0</v>
      </c>
      <c r="F131" s="42">
        <v>0</v>
      </c>
      <c r="G131" s="42">
        <v>1</v>
      </c>
      <c r="H131" s="42">
        <v>0</v>
      </c>
      <c r="I131" s="42">
        <v>0</v>
      </c>
      <c r="J131" s="42">
        <v>0</v>
      </c>
      <c r="K131" s="42">
        <v>0</v>
      </c>
      <c r="L131" s="42">
        <v>0</v>
      </c>
      <c r="M131" s="42">
        <v>0</v>
      </c>
      <c r="N131" s="42"/>
      <c r="O131" s="42"/>
    </row>
    <row r="132" spans="1:16" ht="20.100000000000001" customHeight="1" x14ac:dyDescent="0.25">
      <c r="A132" s="41" t="s">
        <v>578</v>
      </c>
      <c r="B132" s="42">
        <v>0</v>
      </c>
      <c r="C132" s="42">
        <v>0</v>
      </c>
      <c r="D132" s="42">
        <v>0</v>
      </c>
      <c r="E132" s="42">
        <v>0</v>
      </c>
      <c r="F132" s="42">
        <v>0</v>
      </c>
      <c r="G132" s="42">
        <v>0</v>
      </c>
      <c r="H132" s="42">
        <v>0</v>
      </c>
      <c r="I132" s="42">
        <v>0</v>
      </c>
      <c r="J132" s="42">
        <v>0</v>
      </c>
      <c r="K132" s="42">
        <v>0</v>
      </c>
      <c r="L132" s="42">
        <v>0</v>
      </c>
      <c r="M132" s="42">
        <v>0</v>
      </c>
      <c r="N132" s="42"/>
      <c r="O132" s="42"/>
    </row>
    <row r="133" spans="1:16" ht="20.100000000000001" customHeight="1" x14ac:dyDescent="0.25">
      <c r="A133" s="41" t="s">
        <v>264</v>
      </c>
      <c r="B133" s="42">
        <v>0</v>
      </c>
      <c r="C133" s="42">
        <v>0</v>
      </c>
      <c r="D133" s="42">
        <v>0</v>
      </c>
      <c r="E133" s="42">
        <v>0</v>
      </c>
      <c r="F133" s="42">
        <v>0</v>
      </c>
      <c r="G133" s="42">
        <v>0</v>
      </c>
      <c r="H133" s="42">
        <v>0</v>
      </c>
      <c r="I133" s="42">
        <v>0</v>
      </c>
      <c r="J133" s="42">
        <v>0</v>
      </c>
      <c r="K133" s="42">
        <v>0</v>
      </c>
      <c r="L133" s="42">
        <v>0</v>
      </c>
      <c r="M133" s="42">
        <v>0</v>
      </c>
      <c r="N133" s="42"/>
      <c r="O133" s="42"/>
    </row>
    <row r="134" spans="1:16" ht="20.100000000000001" customHeight="1" x14ac:dyDescent="0.25">
      <c r="A134" s="41" t="s">
        <v>268</v>
      </c>
      <c r="B134" s="42">
        <v>0</v>
      </c>
      <c r="C134" s="42">
        <v>0</v>
      </c>
      <c r="D134" s="42">
        <v>0</v>
      </c>
      <c r="E134" s="42">
        <v>0</v>
      </c>
      <c r="F134" s="42">
        <v>0</v>
      </c>
      <c r="G134" s="42">
        <v>0</v>
      </c>
      <c r="H134" s="42">
        <v>0</v>
      </c>
      <c r="I134" s="42">
        <v>0</v>
      </c>
      <c r="J134" s="42">
        <v>0</v>
      </c>
      <c r="K134" s="42">
        <v>0</v>
      </c>
      <c r="L134" s="42">
        <v>0</v>
      </c>
      <c r="M134" s="42">
        <v>0</v>
      </c>
      <c r="N134" s="42"/>
      <c r="O134" s="42"/>
    </row>
    <row r="135" spans="1:16" ht="20.100000000000001" customHeight="1" thickBot="1" x14ac:dyDescent="0.3">
      <c r="A135" s="41" t="s">
        <v>45</v>
      </c>
      <c r="B135" s="42">
        <v>0</v>
      </c>
      <c r="C135" s="42">
        <v>0</v>
      </c>
      <c r="D135" s="42">
        <v>0</v>
      </c>
      <c r="E135" s="42">
        <v>0</v>
      </c>
      <c r="F135" s="42">
        <v>0</v>
      </c>
      <c r="G135" s="42">
        <v>0</v>
      </c>
      <c r="H135" s="42">
        <v>0</v>
      </c>
      <c r="I135" s="42">
        <v>0</v>
      </c>
      <c r="J135" s="42">
        <v>0</v>
      </c>
      <c r="K135" s="42">
        <v>0</v>
      </c>
      <c r="L135" s="42">
        <v>0</v>
      </c>
      <c r="M135" s="42">
        <v>0</v>
      </c>
      <c r="N135" s="42"/>
      <c r="O135" s="42"/>
    </row>
    <row r="136" spans="1:16" s="48" customFormat="1" ht="15.95" customHeight="1" x14ac:dyDescent="0.25">
      <c r="A136" s="331" t="s">
        <v>588</v>
      </c>
      <c r="B136" s="331"/>
      <c r="C136" s="331"/>
      <c r="D136" s="332"/>
      <c r="E136" s="332"/>
      <c r="F136" s="332"/>
      <c r="G136" s="332"/>
      <c r="H136" s="332"/>
      <c r="I136" s="332"/>
      <c r="J136" s="332"/>
      <c r="K136" s="332"/>
      <c r="L136" s="332"/>
      <c r="M136" s="333" t="s">
        <v>585</v>
      </c>
    </row>
    <row r="137" spans="1:16" s="27" customFormat="1" ht="24.95" customHeight="1" x14ac:dyDescent="0.25">
      <c r="A137" s="347" t="s">
        <v>116</v>
      </c>
      <c r="B137" s="347"/>
      <c r="C137" s="347"/>
      <c r="D137" s="347"/>
      <c r="E137" s="347"/>
      <c r="F137" s="347"/>
      <c r="G137" s="347"/>
    </row>
    <row r="138" spans="1:16" s="55" customFormat="1" ht="24.95" customHeight="1" thickBot="1" x14ac:dyDescent="0.25">
      <c r="A138" s="28" t="s">
        <v>549</v>
      </c>
      <c r="B138" s="53"/>
      <c r="C138" s="53"/>
      <c r="D138" s="53"/>
      <c r="E138" s="53"/>
      <c r="F138" s="53"/>
      <c r="G138" s="53"/>
      <c r="H138" s="53"/>
      <c r="I138" s="53"/>
      <c r="J138" s="53"/>
      <c r="K138" s="53"/>
      <c r="L138" s="53"/>
      <c r="M138" s="53"/>
      <c r="N138" s="53"/>
      <c r="O138" s="336" t="s">
        <v>587</v>
      </c>
      <c r="P138" s="54"/>
    </row>
    <row r="139" spans="1:16" s="39" customFormat="1" ht="20.100000000000001" customHeight="1" x14ac:dyDescent="0.25">
      <c r="A139" s="1023" t="s">
        <v>8</v>
      </c>
      <c r="B139" s="1019" t="s">
        <v>84</v>
      </c>
      <c r="C139" s="1020"/>
      <c r="D139" s="1020"/>
      <c r="E139" s="1020"/>
      <c r="F139" s="1020"/>
      <c r="G139" s="1020"/>
      <c r="H139" s="1020"/>
      <c r="I139" s="1020"/>
      <c r="J139" s="1020"/>
      <c r="K139" s="1020"/>
      <c r="L139" s="1020"/>
      <c r="M139" s="1020"/>
      <c r="N139" s="1020"/>
      <c r="O139" s="1020"/>
      <c r="P139" s="56"/>
    </row>
    <row r="140" spans="1:16" ht="20.100000000000001" customHeight="1" x14ac:dyDescent="0.25">
      <c r="A140" s="1024"/>
      <c r="B140" s="1021" t="s">
        <v>10</v>
      </c>
      <c r="C140" s="1021"/>
      <c r="D140" s="32" t="s">
        <v>69</v>
      </c>
      <c r="E140" s="32"/>
      <c r="F140" s="32" t="s">
        <v>70</v>
      </c>
      <c r="G140" s="32"/>
      <c r="H140" s="32" t="s">
        <v>71</v>
      </c>
      <c r="I140" s="32"/>
      <c r="J140" s="32" t="s">
        <v>72</v>
      </c>
      <c r="K140" s="32"/>
      <c r="L140" s="32" t="s">
        <v>73</v>
      </c>
      <c r="M140" s="32"/>
      <c r="N140" s="32" t="s">
        <v>74</v>
      </c>
      <c r="O140" s="57"/>
      <c r="P140" s="58"/>
    </row>
    <row r="141" spans="1:16" ht="20.100000000000001" customHeight="1" x14ac:dyDescent="0.25">
      <c r="A141" s="1025"/>
      <c r="B141" s="59">
        <v>2015</v>
      </c>
      <c r="C141" s="59">
        <v>2016</v>
      </c>
      <c r="D141" s="59">
        <v>2015</v>
      </c>
      <c r="E141" s="59">
        <v>2016</v>
      </c>
      <c r="F141" s="334">
        <v>2015</v>
      </c>
      <c r="G141" s="334">
        <v>2016</v>
      </c>
      <c r="H141" s="334">
        <v>2015</v>
      </c>
      <c r="I141" s="334">
        <v>2016</v>
      </c>
      <c r="J141" s="334">
        <v>2015</v>
      </c>
      <c r="K141" s="334">
        <v>2016</v>
      </c>
      <c r="L141" s="334">
        <v>2015</v>
      </c>
      <c r="M141" s="334">
        <v>2016</v>
      </c>
      <c r="N141" s="334">
        <v>2015</v>
      </c>
      <c r="O141" s="335">
        <v>2016</v>
      </c>
      <c r="P141" s="58"/>
    </row>
    <row r="142" spans="1:16" ht="20.100000000000001" customHeight="1" x14ac:dyDescent="0.25">
      <c r="A142" s="352" t="s">
        <v>256</v>
      </c>
      <c r="B142" s="40">
        <v>110</v>
      </c>
      <c r="C142" s="40">
        <v>177</v>
      </c>
      <c r="D142" s="40">
        <v>0</v>
      </c>
      <c r="E142" s="40">
        <v>19</v>
      </c>
      <c r="F142" s="40">
        <v>0</v>
      </c>
      <c r="G142" s="40">
        <v>10</v>
      </c>
      <c r="H142" s="40">
        <v>2</v>
      </c>
      <c r="I142" s="40">
        <v>13</v>
      </c>
      <c r="J142" s="40">
        <v>10</v>
      </c>
      <c r="K142" s="40">
        <v>15</v>
      </c>
      <c r="L142" s="40">
        <v>4</v>
      </c>
      <c r="M142" s="40">
        <v>14</v>
      </c>
      <c r="N142" s="40">
        <v>11</v>
      </c>
      <c r="O142" s="40">
        <v>7</v>
      </c>
    </row>
    <row r="143" spans="1:16" ht="20.100000000000001" customHeight="1" x14ac:dyDescent="0.25">
      <c r="A143" s="41" t="s">
        <v>46</v>
      </c>
      <c r="B143" s="42">
        <v>10</v>
      </c>
      <c r="C143" s="42">
        <v>34</v>
      </c>
      <c r="D143" s="42">
        <v>0</v>
      </c>
      <c r="E143" s="42">
        <v>8</v>
      </c>
      <c r="F143" s="42">
        <v>0</v>
      </c>
      <c r="G143" s="42">
        <v>1</v>
      </c>
      <c r="H143" s="42">
        <v>0</v>
      </c>
      <c r="I143" s="42">
        <v>3</v>
      </c>
      <c r="J143" s="42">
        <v>2</v>
      </c>
      <c r="K143" s="42">
        <v>2</v>
      </c>
      <c r="L143" s="42">
        <v>2</v>
      </c>
      <c r="M143" s="42">
        <v>2</v>
      </c>
      <c r="N143" s="42">
        <v>0</v>
      </c>
      <c r="O143" s="42">
        <v>2</v>
      </c>
    </row>
    <row r="144" spans="1:16" ht="20.100000000000001" customHeight="1" x14ac:dyDescent="0.25">
      <c r="A144" s="41" t="s">
        <v>47</v>
      </c>
      <c r="B144" s="42">
        <v>2</v>
      </c>
      <c r="C144" s="42">
        <v>4</v>
      </c>
      <c r="D144" s="42">
        <v>0</v>
      </c>
      <c r="E144" s="42">
        <v>0</v>
      </c>
      <c r="F144" s="42">
        <v>0</v>
      </c>
      <c r="G144" s="42">
        <v>0</v>
      </c>
      <c r="H144" s="42">
        <v>0</v>
      </c>
      <c r="I144" s="42">
        <v>0</v>
      </c>
      <c r="J144" s="42">
        <v>0</v>
      </c>
      <c r="K144" s="42">
        <v>1</v>
      </c>
      <c r="L144" s="42">
        <v>0</v>
      </c>
      <c r="M144" s="42">
        <v>0</v>
      </c>
      <c r="N144" s="42">
        <v>0</v>
      </c>
      <c r="O144" s="42">
        <v>1</v>
      </c>
    </row>
    <row r="145" spans="1:15" ht="20.100000000000001" customHeight="1" x14ac:dyDescent="0.25">
      <c r="A145" s="41" t="s">
        <v>48</v>
      </c>
      <c r="B145" s="42">
        <v>2</v>
      </c>
      <c r="C145" s="42">
        <v>6</v>
      </c>
      <c r="D145" s="42">
        <v>0</v>
      </c>
      <c r="E145" s="42">
        <v>0</v>
      </c>
      <c r="F145" s="42">
        <v>0</v>
      </c>
      <c r="G145" s="42">
        <v>2</v>
      </c>
      <c r="H145" s="42">
        <v>0</v>
      </c>
      <c r="I145" s="42">
        <v>0</v>
      </c>
      <c r="J145" s="42">
        <v>0</v>
      </c>
      <c r="K145" s="42">
        <v>1</v>
      </c>
      <c r="L145" s="42">
        <v>0</v>
      </c>
      <c r="M145" s="42">
        <v>0</v>
      </c>
      <c r="N145" s="42">
        <v>0</v>
      </c>
      <c r="O145" s="42">
        <v>0</v>
      </c>
    </row>
    <row r="146" spans="1:15" ht="20.100000000000001" customHeight="1" x14ac:dyDescent="0.25">
      <c r="A146" s="41" t="s">
        <v>579</v>
      </c>
      <c r="B146" s="42">
        <v>0</v>
      </c>
      <c r="C146" s="42">
        <v>0</v>
      </c>
      <c r="D146" s="42">
        <v>0</v>
      </c>
      <c r="E146" s="42">
        <v>0</v>
      </c>
      <c r="F146" s="42">
        <v>0</v>
      </c>
      <c r="G146" s="42">
        <v>0</v>
      </c>
      <c r="H146" s="42">
        <v>0</v>
      </c>
      <c r="I146" s="42">
        <v>0</v>
      </c>
      <c r="J146" s="42">
        <v>0</v>
      </c>
      <c r="K146" s="42">
        <v>0</v>
      </c>
      <c r="L146" s="42">
        <v>0</v>
      </c>
      <c r="M146" s="42">
        <v>0</v>
      </c>
      <c r="N146" s="42">
        <v>0</v>
      </c>
      <c r="O146" s="42">
        <v>0</v>
      </c>
    </row>
    <row r="147" spans="1:15" ht="20.100000000000001" customHeight="1" x14ac:dyDescent="0.25">
      <c r="A147" s="41" t="s">
        <v>270</v>
      </c>
      <c r="B147" s="42">
        <v>0</v>
      </c>
      <c r="C147" s="42">
        <v>1</v>
      </c>
      <c r="D147" s="42">
        <v>0</v>
      </c>
      <c r="E147" s="42">
        <v>0</v>
      </c>
      <c r="F147" s="42">
        <v>0</v>
      </c>
      <c r="G147" s="42">
        <v>0</v>
      </c>
      <c r="H147" s="42">
        <v>0</v>
      </c>
      <c r="I147" s="42">
        <v>0</v>
      </c>
      <c r="J147" s="42">
        <v>0</v>
      </c>
      <c r="K147" s="42">
        <v>0</v>
      </c>
      <c r="L147" s="42">
        <v>0</v>
      </c>
      <c r="M147" s="42">
        <v>0</v>
      </c>
      <c r="N147" s="42">
        <v>0</v>
      </c>
      <c r="O147" s="42">
        <v>0</v>
      </c>
    </row>
    <row r="148" spans="1:15" ht="20.100000000000001" customHeight="1" x14ac:dyDescent="0.25">
      <c r="A148" s="41" t="s">
        <v>49</v>
      </c>
      <c r="B148" s="42">
        <v>0</v>
      </c>
      <c r="C148" s="42">
        <v>1</v>
      </c>
      <c r="D148" s="42">
        <v>0</v>
      </c>
      <c r="E148" s="42">
        <v>0</v>
      </c>
      <c r="F148" s="42">
        <v>0</v>
      </c>
      <c r="G148" s="42">
        <v>0</v>
      </c>
      <c r="H148" s="42">
        <v>0</v>
      </c>
      <c r="I148" s="42">
        <v>0</v>
      </c>
      <c r="J148" s="42">
        <v>0</v>
      </c>
      <c r="K148" s="42">
        <v>0</v>
      </c>
      <c r="L148" s="42">
        <v>0</v>
      </c>
      <c r="M148" s="42">
        <v>0</v>
      </c>
      <c r="N148" s="42">
        <v>0</v>
      </c>
      <c r="O148" s="42">
        <v>0</v>
      </c>
    </row>
    <row r="149" spans="1:15" ht="20.100000000000001" customHeight="1" x14ac:dyDescent="0.25">
      <c r="A149" s="41" t="s">
        <v>580</v>
      </c>
      <c r="B149" s="42">
        <v>0</v>
      </c>
      <c r="C149" s="42">
        <v>0</v>
      </c>
      <c r="D149" s="42">
        <v>0</v>
      </c>
      <c r="E149" s="42">
        <v>0</v>
      </c>
      <c r="F149" s="42">
        <v>0</v>
      </c>
      <c r="G149" s="42">
        <v>0</v>
      </c>
      <c r="H149" s="42">
        <v>0</v>
      </c>
      <c r="I149" s="42">
        <v>0</v>
      </c>
      <c r="J149" s="42">
        <v>0</v>
      </c>
      <c r="K149" s="42">
        <v>0</v>
      </c>
      <c r="L149" s="42">
        <v>0</v>
      </c>
      <c r="M149" s="42">
        <v>0</v>
      </c>
      <c r="N149" s="42">
        <v>0</v>
      </c>
      <c r="O149" s="42">
        <v>0</v>
      </c>
    </row>
    <row r="150" spans="1:15" ht="20.100000000000001" customHeight="1" x14ac:dyDescent="0.25">
      <c r="A150" s="41" t="s">
        <v>276</v>
      </c>
      <c r="B150" s="42">
        <v>0</v>
      </c>
      <c r="C150" s="42">
        <v>1</v>
      </c>
      <c r="D150" s="42">
        <v>0</v>
      </c>
      <c r="E150" s="42">
        <v>0</v>
      </c>
      <c r="F150" s="42">
        <v>0</v>
      </c>
      <c r="G150" s="42">
        <v>0</v>
      </c>
      <c r="H150" s="42">
        <v>0</v>
      </c>
      <c r="I150" s="42">
        <v>0</v>
      </c>
      <c r="J150" s="42">
        <v>0</v>
      </c>
      <c r="K150" s="42">
        <v>0</v>
      </c>
      <c r="L150" s="42">
        <v>0</v>
      </c>
      <c r="M150" s="42">
        <v>1</v>
      </c>
      <c r="N150" s="42">
        <v>0</v>
      </c>
      <c r="O150" s="42">
        <v>0</v>
      </c>
    </row>
    <row r="151" spans="1:15" ht="20.100000000000001" customHeight="1" x14ac:dyDescent="0.25">
      <c r="A151" s="41" t="s">
        <v>50</v>
      </c>
      <c r="B151" s="42">
        <v>0</v>
      </c>
      <c r="C151" s="42">
        <v>4</v>
      </c>
      <c r="D151" s="42">
        <v>0</v>
      </c>
      <c r="E151" s="42">
        <v>0</v>
      </c>
      <c r="F151" s="42">
        <v>0</v>
      </c>
      <c r="G151" s="42">
        <v>0</v>
      </c>
      <c r="H151" s="42">
        <v>0</v>
      </c>
      <c r="I151" s="42">
        <v>1</v>
      </c>
      <c r="J151" s="42">
        <v>0</v>
      </c>
      <c r="K151" s="42">
        <v>0</v>
      </c>
      <c r="L151" s="42">
        <v>0</v>
      </c>
      <c r="M151" s="42">
        <v>1</v>
      </c>
      <c r="N151" s="42">
        <v>0</v>
      </c>
      <c r="O151" s="42">
        <v>1</v>
      </c>
    </row>
    <row r="152" spans="1:15" ht="20.100000000000001" customHeight="1" x14ac:dyDescent="0.25">
      <c r="A152" s="41" t="s">
        <v>272</v>
      </c>
      <c r="B152" s="42">
        <v>0</v>
      </c>
      <c r="C152" s="42">
        <v>0</v>
      </c>
      <c r="D152" s="42">
        <v>0</v>
      </c>
      <c r="E152" s="42">
        <v>0</v>
      </c>
      <c r="F152" s="42">
        <v>0</v>
      </c>
      <c r="G152" s="42">
        <v>0</v>
      </c>
      <c r="H152" s="42">
        <v>0</v>
      </c>
      <c r="I152" s="42">
        <v>0</v>
      </c>
      <c r="J152" s="42">
        <v>0</v>
      </c>
      <c r="K152" s="42">
        <v>0</v>
      </c>
      <c r="L152" s="42">
        <v>0</v>
      </c>
      <c r="M152" s="42">
        <v>0</v>
      </c>
      <c r="N152" s="42">
        <v>0</v>
      </c>
      <c r="O152" s="42">
        <v>0</v>
      </c>
    </row>
    <row r="153" spans="1:15" ht="20.100000000000001" customHeight="1" x14ac:dyDescent="0.25">
      <c r="A153" s="41" t="s">
        <v>51</v>
      </c>
      <c r="B153" s="42">
        <v>0</v>
      </c>
      <c r="C153" s="42">
        <v>0</v>
      </c>
      <c r="D153" s="42">
        <v>0</v>
      </c>
      <c r="E153" s="42">
        <v>0</v>
      </c>
      <c r="F153" s="42">
        <v>0</v>
      </c>
      <c r="G153" s="42">
        <v>0</v>
      </c>
      <c r="H153" s="42">
        <v>0</v>
      </c>
      <c r="I153" s="42">
        <v>0</v>
      </c>
      <c r="J153" s="42">
        <v>0</v>
      </c>
      <c r="K153" s="42">
        <v>0</v>
      </c>
      <c r="L153" s="42">
        <v>0</v>
      </c>
      <c r="M153" s="42">
        <v>0</v>
      </c>
      <c r="N153" s="42">
        <v>0</v>
      </c>
      <c r="O153" s="42">
        <v>0</v>
      </c>
    </row>
    <row r="154" spans="1:15" ht="20.100000000000001" customHeight="1" x14ac:dyDescent="0.25">
      <c r="A154" s="41" t="s">
        <v>52</v>
      </c>
      <c r="B154" s="42">
        <v>53</v>
      </c>
      <c r="C154" s="42">
        <v>59</v>
      </c>
      <c r="D154" s="42">
        <v>0</v>
      </c>
      <c r="E154" s="42">
        <v>6</v>
      </c>
      <c r="F154" s="42">
        <v>0</v>
      </c>
      <c r="G154" s="42">
        <v>3</v>
      </c>
      <c r="H154" s="42">
        <v>0</v>
      </c>
      <c r="I154" s="42">
        <v>2</v>
      </c>
      <c r="J154" s="42">
        <v>5</v>
      </c>
      <c r="K154" s="42">
        <v>3</v>
      </c>
      <c r="L154" s="42">
        <v>0</v>
      </c>
      <c r="M154" s="42">
        <v>6</v>
      </c>
      <c r="N154" s="42">
        <v>6</v>
      </c>
      <c r="O154" s="42">
        <v>2</v>
      </c>
    </row>
    <row r="155" spans="1:15" ht="20.100000000000001" customHeight="1" x14ac:dyDescent="0.25">
      <c r="A155" s="41" t="s">
        <v>53</v>
      </c>
      <c r="B155" s="42">
        <v>0</v>
      </c>
      <c r="C155" s="42">
        <v>5</v>
      </c>
      <c r="D155" s="42">
        <v>0</v>
      </c>
      <c r="E155" s="42">
        <v>0</v>
      </c>
      <c r="F155" s="42">
        <v>0</v>
      </c>
      <c r="G155" s="42">
        <v>0</v>
      </c>
      <c r="H155" s="42">
        <v>0</v>
      </c>
      <c r="I155" s="42">
        <v>0</v>
      </c>
      <c r="J155" s="42">
        <v>0</v>
      </c>
      <c r="K155" s="42">
        <v>1</v>
      </c>
      <c r="L155" s="42">
        <v>0</v>
      </c>
      <c r="M155" s="42">
        <v>1</v>
      </c>
      <c r="N155" s="42">
        <v>0</v>
      </c>
      <c r="O155" s="42">
        <v>0</v>
      </c>
    </row>
    <row r="156" spans="1:15" ht="20.100000000000001" customHeight="1" x14ac:dyDescent="0.25">
      <c r="A156" s="41" t="s">
        <v>54</v>
      </c>
      <c r="B156" s="42">
        <v>5</v>
      </c>
      <c r="C156" s="42">
        <v>2</v>
      </c>
      <c r="D156" s="42">
        <v>0</v>
      </c>
      <c r="E156" s="42">
        <v>0</v>
      </c>
      <c r="F156" s="42">
        <v>0</v>
      </c>
      <c r="G156" s="42">
        <v>0</v>
      </c>
      <c r="H156" s="42">
        <v>0</v>
      </c>
      <c r="I156" s="42">
        <v>0</v>
      </c>
      <c r="J156" s="42">
        <v>0</v>
      </c>
      <c r="K156" s="42">
        <v>1</v>
      </c>
      <c r="L156" s="42">
        <v>0</v>
      </c>
      <c r="M156" s="42">
        <v>0</v>
      </c>
      <c r="N156" s="42">
        <v>2</v>
      </c>
      <c r="O156" s="42">
        <v>0</v>
      </c>
    </row>
    <row r="157" spans="1:15" ht="20.100000000000001" customHeight="1" x14ac:dyDescent="0.25">
      <c r="A157" s="41" t="s">
        <v>55</v>
      </c>
      <c r="B157" s="42">
        <v>0</v>
      </c>
      <c r="C157" s="42">
        <v>0</v>
      </c>
      <c r="D157" s="42">
        <v>0</v>
      </c>
      <c r="E157" s="42">
        <v>0</v>
      </c>
      <c r="F157" s="42">
        <v>0</v>
      </c>
      <c r="G157" s="42">
        <v>0</v>
      </c>
      <c r="H157" s="42">
        <v>0</v>
      </c>
      <c r="I157" s="42">
        <v>0</v>
      </c>
      <c r="J157" s="42">
        <v>0</v>
      </c>
      <c r="K157" s="42">
        <v>0</v>
      </c>
      <c r="L157" s="42">
        <v>0</v>
      </c>
      <c r="M157" s="42">
        <v>0</v>
      </c>
      <c r="N157" s="42">
        <v>0</v>
      </c>
      <c r="O157" s="42">
        <v>0</v>
      </c>
    </row>
    <row r="158" spans="1:15" s="39" customFormat="1" ht="20.100000000000001" customHeight="1" x14ac:dyDescent="0.25">
      <c r="A158" s="41" t="s">
        <v>56</v>
      </c>
      <c r="B158" s="42">
        <v>0</v>
      </c>
      <c r="C158" s="42">
        <v>1</v>
      </c>
      <c r="D158" s="42">
        <v>0</v>
      </c>
      <c r="E158" s="42">
        <v>0</v>
      </c>
      <c r="F158" s="42">
        <v>0</v>
      </c>
      <c r="G158" s="42">
        <v>0</v>
      </c>
      <c r="H158" s="42">
        <v>0</v>
      </c>
      <c r="I158" s="42">
        <v>0</v>
      </c>
      <c r="J158" s="42">
        <v>0</v>
      </c>
      <c r="K158" s="42">
        <v>1</v>
      </c>
      <c r="L158" s="42">
        <v>0</v>
      </c>
      <c r="M158" s="42">
        <v>0</v>
      </c>
      <c r="N158" s="42">
        <v>0</v>
      </c>
      <c r="O158" s="42">
        <v>0</v>
      </c>
    </row>
    <row r="159" spans="1:15" s="39" customFormat="1" ht="20.100000000000001" customHeight="1" x14ac:dyDescent="0.25">
      <c r="A159" s="41" t="s">
        <v>57</v>
      </c>
      <c r="B159" s="42">
        <v>4</v>
      </c>
      <c r="C159" s="42">
        <v>6</v>
      </c>
      <c r="D159" s="42">
        <v>0</v>
      </c>
      <c r="E159" s="42">
        <v>1</v>
      </c>
      <c r="F159" s="42">
        <v>0</v>
      </c>
      <c r="G159" s="42">
        <v>1</v>
      </c>
      <c r="H159" s="42">
        <v>0</v>
      </c>
      <c r="I159" s="42">
        <v>0</v>
      </c>
      <c r="J159" s="42">
        <v>0</v>
      </c>
      <c r="K159" s="42">
        <v>0</v>
      </c>
      <c r="L159" s="42">
        <v>0</v>
      </c>
      <c r="M159" s="42">
        <v>1</v>
      </c>
      <c r="N159" s="42">
        <v>0</v>
      </c>
      <c r="O159" s="42">
        <v>0</v>
      </c>
    </row>
    <row r="160" spans="1:15" s="39" customFormat="1" ht="20.100000000000001" customHeight="1" x14ac:dyDescent="0.25">
      <c r="A160" s="41" t="s">
        <v>581</v>
      </c>
      <c r="B160" s="42">
        <v>0</v>
      </c>
      <c r="C160" s="42">
        <v>0</v>
      </c>
      <c r="D160" s="42">
        <v>0</v>
      </c>
      <c r="E160" s="42">
        <v>0</v>
      </c>
      <c r="F160" s="42">
        <v>0</v>
      </c>
      <c r="G160" s="42">
        <v>0</v>
      </c>
      <c r="H160" s="42">
        <v>0</v>
      </c>
      <c r="I160" s="42">
        <v>0</v>
      </c>
      <c r="J160" s="42">
        <v>0</v>
      </c>
      <c r="K160" s="42">
        <v>0</v>
      </c>
      <c r="L160" s="42">
        <v>0</v>
      </c>
      <c r="M160" s="42">
        <v>0</v>
      </c>
      <c r="N160" s="42">
        <v>0</v>
      </c>
      <c r="O160" s="42">
        <v>0</v>
      </c>
    </row>
    <row r="161" spans="1:15" ht="20.100000000000001" customHeight="1" x14ac:dyDescent="0.25">
      <c r="A161" s="41" t="s">
        <v>275</v>
      </c>
      <c r="B161" s="42">
        <v>3</v>
      </c>
      <c r="C161" s="42">
        <v>0</v>
      </c>
      <c r="D161" s="42">
        <v>0</v>
      </c>
      <c r="E161" s="42">
        <v>0</v>
      </c>
      <c r="F161" s="42">
        <v>0</v>
      </c>
      <c r="G161" s="42">
        <v>0</v>
      </c>
      <c r="H161" s="42">
        <v>0</v>
      </c>
      <c r="I161" s="42">
        <v>0</v>
      </c>
      <c r="J161" s="42">
        <v>0</v>
      </c>
      <c r="K161" s="42">
        <v>0</v>
      </c>
      <c r="L161" s="42">
        <v>0</v>
      </c>
      <c r="M161" s="42">
        <v>0</v>
      </c>
      <c r="N161" s="42">
        <v>3</v>
      </c>
      <c r="O161" s="42">
        <v>0</v>
      </c>
    </row>
    <row r="162" spans="1:15" ht="20.100000000000001" customHeight="1" x14ac:dyDescent="0.25">
      <c r="A162" s="41" t="s">
        <v>582</v>
      </c>
      <c r="B162" s="42">
        <v>0</v>
      </c>
      <c r="C162" s="42">
        <v>0</v>
      </c>
      <c r="D162" s="42">
        <v>0</v>
      </c>
      <c r="E162" s="42">
        <v>0</v>
      </c>
      <c r="F162" s="42">
        <v>0</v>
      </c>
      <c r="G162" s="42">
        <v>0</v>
      </c>
      <c r="H162" s="42">
        <v>0</v>
      </c>
      <c r="I162" s="42">
        <v>0</v>
      </c>
      <c r="J162" s="42">
        <v>0</v>
      </c>
      <c r="K162" s="42">
        <v>0</v>
      </c>
      <c r="L162" s="42">
        <v>0</v>
      </c>
      <c r="M162" s="42">
        <v>0</v>
      </c>
      <c r="N162" s="42">
        <v>0</v>
      </c>
      <c r="O162" s="42">
        <v>0</v>
      </c>
    </row>
    <row r="163" spans="1:15" s="39" customFormat="1" ht="20.100000000000001" customHeight="1" x14ac:dyDescent="0.25">
      <c r="A163" s="41" t="s">
        <v>58</v>
      </c>
      <c r="B163" s="42">
        <v>0</v>
      </c>
      <c r="C163" s="42">
        <v>0</v>
      </c>
      <c r="D163" s="42">
        <v>0</v>
      </c>
      <c r="E163" s="42">
        <v>0</v>
      </c>
      <c r="F163" s="42">
        <v>0</v>
      </c>
      <c r="G163" s="42">
        <v>0</v>
      </c>
      <c r="H163" s="42">
        <v>0</v>
      </c>
      <c r="I163" s="42">
        <v>0</v>
      </c>
      <c r="J163" s="42">
        <v>0</v>
      </c>
      <c r="K163" s="42">
        <v>0</v>
      </c>
      <c r="L163" s="42">
        <v>0</v>
      </c>
      <c r="M163" s="42">
        <v>0</v>
      </c>
      <c r="N163" s="42">
        <v>0</v>
      </c>
      <c r="O163" s="42">
        <v>0</v>
      </c>
    </row>
    <row r="164" spans="1:15" s="39" customFormat="1" ht="20.100000000000001" customHeight="1" x14ac:dyDescent="0.25">
      <c r="A164" s="41" t="s">
        <v>59</v>
      </c>
      <c r="B164" s="42">
        <v>2</v>
      </c>
      <c r="C164" s="42">
        <v>1</v>
      </c>
      <c r="D164" s="42">
        <v>0</v>
      </c>
      <c r="E164" s="42">
        <v>0</v>
      </c>
      <c r="F164" s="42">
        <v>0</v>
      </c>
      <c r="G164" s="42">
        <v>0</v>
      </c>
      <c r="H164" s="42">
        <v>0</v>
      </c>
      <c r="I164" s="42">
        <v>0</v>
      </c>
      <c r="J164" s="42">
        <v>0</v>
      </c>
      <c r="K164" s="42">
        <v>0</v>
      </c>
      <c r="L164" s="42">
        <v>0</v>
      </c>
      <c r="M164" s="42">
        <v>0</v>
      </c>
      <c r="N164" s="42">
        <v>0</v>
      </c>
      <c r="O164" s="42">
        <v>0</v>
      </c>
    </row>
    <row r="165" spans="1:15" s="39" customFormat="1" ht="20.100000000000001" customHeight="1" x14ac:dyDescent="0.25">
      <c r="A165" s="41" t="s">
        <v>60</v>
      </c>
      <c r="B165" s="42">
        <v>10</v>
      </c>
      <c r="C165" s="42">
        <v>2</v>
      </c>
      <c r="D165" s="42">
        <v>0</v>
      </c>
      <c r="E165" s="42">
        <v>0</v>
      </c>
      <c r="F165" s="42">
        <v>0</v>
      </c>
      <c r="G165" s="42">
        <v>0</v>
      </c>
      <c r="H165" s="42">
        <v>0</v>
      </c>
      <c r="I165" s="42">
        <v>1</v>
      </c>
      <c r="J165" s="42">
        <v>3</v>
      </c>
      <c r="K165" s="42">
        <v>0</v>
      </c>
      <c r="L165" s="42">
        <v>0</v>
      </c>
      <c r="M165" s="42">
        <v>0</v>
      </c>
      <c r="N165" s="42">
        <v>0</v>
      </c>
      <c r="O165" s="42">
        <v>0</v>
      </c>
    </row>
    <row r="166" spans="1:15" s="39" customFormat="1" ht="20.100000000000001" customHeight="1" x14ac:dyDescent="0.25">
      <c r="A166" s="41" t="s">
        <v>262</v>
      </c>
      <c r="B166" s="42">
        <v>9</v>
      </c>
      <c r="C166" s="42">
        <v>13</v>
      </c>
      <c r="D166" s="42">
        <v>0</v>
      </c>
      <c r="E166" s="42">
        <v>1</v>
      </c>
      <c r="F166" s="42">
        <v>0</v>
      </c>
      <c r="G166" s="42">
        <v>3</v>
      </c>
      <c r="H166" s="42">
        <v>1</v>
      </c>
      <c r="I166" s="42">
        <v>3</v>
      </c>
      <c r="J166" s="42">
        <v>0</v>
      </c>
      <c r="K166" s="42">
        <v>4</v>
      </c>
      <c r="L166" s="42">
        <v>2</v>
      </c>
      <c r="M166" s="42">
        <v>0</v>
      </c>
      <c r="N166" s="42">
        <v>0</v>
      </c>
      <c r="O166" s="42">
        <v>0</v>
      </c>
    </row>
    <row r="167" spans="1:15" s="39" customFormat="1" ht="20.100000000000001" customHeight="1" x14ac:dyDescent="0.25">
      <c r="A167" s="41" t="s">
        <v>61</v>
      </c>
      <c r="B167" s="42">
        <v>0</v>
      </c>
      <c r="C167" s="42">
        <v>0</v>
      </c>
      <c r="D167" s="42">
        <v>0</v>
      </c>
      <c r="E167" s="42">
        <v>0</v>
      </c>
      <c r="F167" s="42">
        <v>0</v>
      </c>
      <c r="G167" s="42">
        <v>0</v>
      </c>
      <c r="H167" s="42">
        <v>0</v>
      </c>
      <c r="I167" s="42">
        <v>0</v>
      </c>
      <c r="J167" s="42">
        <v>0</v>
      </c>
      <c r="K167" s="42">
        <v>0</v>
      </c>
      <c r="L167" s="42">
        <v>0</v>
      </c>
      <c r="M167" s="42">
        <v>0</v>
      </c>
      <c r="N167" s="42">
        <v>0</v>
      </c>
      <c r="O167" s="42">
        <v>0</v>
      </c>
    </row>
    <row r="168" spans="1:15" s="39" customFormat="1" ht="20.100000000000001" customHeight="1" x14ac:dyDescent="0.25">
      <c r="A168" s="41" t="s">
        <v>273</v>
      </c>
      <c r="B168" s="42">
        <v>0</v>
      </c>
      <c r="C168" s="42">
        <v>1</v>
      </c>
      <c r="D168" s="42">
        <v>0</v>
      </c>
      <c r="E168" s="42">
        <v>0</v>
      </c>
      <c r="F168" s="42">
        <v>0</v>
      </c>
      <c r="G168" s="42">
        <v>0</v>
      </c>
      <c r="H168" s="42">
        <v>0</v>
      </c>
      <c r="I168" s="42">
        <v>0</v>
      </c>
      <c r="J168" s="42">
        <v>0</v>
      </c>
      <c r="K168" s="42">
        <v>0</v>
      </c>
      <c r="L168" s="42">
        <v>0</v>
      </c>
      <c r="M168" s="42">
        <v>0</v>
      </c>
      <c r="N168" s="42">
        <v>0</v>
      </c>
      <c r="O168" s="42">
        <v>0</v>
      </c>
    </row>
    <row r="169" spans="1:15" s="39" customFormat="1" ht="20.100000000000001" customHeight="1" x14ac:dyDescent="0.25">
      <c r="A169" s="41" t="s">
        <v>62</v>
      </c>
      <c r="B169" s="42">
        <v>1</v>
      </c>
      <c r="C169" s="42">
        <v>3</v>
      </c>
      <c r="D169" s="42">
        <v>0</v>
      </c>
      <c r="E169" s="42">
        <v>0</v>
      </c>
      <c r="F169" s="42">
        <v>0</v>
      </c>
      <c r="G169" s="42">
        <v>0</v>
      </c>
      <c r="H169" s="42">
        <v>1</v>
      </c>
      <c r="I169" s="42">
        <v>0</v>
      </c>
      <c r="J169" s="42">
        <v>0</v>
      </c>
      <c r="K169" s="42">
        <v>0</v>
      </c>
      <c r="L169" s="42">
        <v>0</v>
      </c>
      <c r="M169" s="42">
        <v>0</v>
      </c>
      <c r="N169" s="42">
        <v>0</v>
      </c>
      <c r="O169" s="42">
        <v>0</v>
      </c>
    </row>
    <row r="170" spans="1:15" s="39" customFormat="1" ht="20.100000000000001" customHeight="1" x14ac:dyDescent="0.25">
      <c r="A170" s="41" t="s">
        <v>274</v>
      </c>
      <c r="B170" s="42">
        <v>0</v>
      </c>
      <c r="C170" s="42">
        <v>0</v>
      </c>
      <c r="D170" s="42">
        <v>0</v>
      </c>
      <c r="E170" s="42">
        <v>0</v>
      </c>
      <c r="F170" s="42">
        <v>0</v>
      </c>
      <c r="G170" s="42">
        <v>0</v>
      </c>
      <c r="H170" s="42">
        <v>0</v>
      </c>
      <c r="I170" s="42">
        <v>0</v>
      </c>
      <c r="J170" s="42">
        <v>0</v>
      </c>
      <c r="K170" s="42">
        <v>0</v>
      </c>
      <c r="L170" s="42">
        <v>0</v>
      </c>
      <c r="M170" s="42">
        <v>0</v>
      </c>
      <c r="N170" s="42">
        <v>0</v>
      </c>
      <c r="O170" s="42">
        <v>0</v>
      </c>
    </row>
    <row r="171" spans="1:15" s="39" customFormat="1" ht="20.100000000000001" customHeight="1" x14ac:dyDescent="0.25">
      <c r="A171" s="41" t="s">
        <v>63</v>
      </c>
      <c r="B171" s="42">
        <v>0</v>
      </c>
      <c r="C171" s="42">
        <v>5</v>
      </c>
      <c r="D171" s="42">
        <v>0</v>
      </c>
      <c r="E171" s="42">
        <v>1</v>
      </c>
      <c r="F171" s="42">
        <v>0</v>
      </c>
      <c r="G171" s="42">
        <v>0</v>
      </c>
      <c r="H171" s="42">
        <v>0</v>
      </c>
      <c r="I171" s="42">
        <v>2</v>
      </c>
      <c r="J171" s="42">
        <v>0</v>
      </c>
      <c r="K171" s="42">
        <v>0</v>
      </c>
      <c r="L171" s="42">
        <v>0</v>
      </c>
      <c r="M171" s="42">
        <v>0</v>
      </c>
      <c r="N171" s="42">
        <v>0</v>
      </c>
      <c r="O171" s="42">
        <v>0</v>
      </c>
    </row>
    <row r="172" spans="1:15" s="39" customFormat="1" ht="20.100000000000001" customHeight="1" x14ac:dyDescent="0.25">
      <c r="A172" s="41" t="s">
        <v>64</v>
      </c>
      <c r="B172" s="42">
        <v>9</v>
      </c>
      <c r="C172" s="42">
        <v>15</v>
      </c>
      <c r="D172" s="42">
        <v>0</v>
      </c>
      <c r="E172" s="42">
        <v>2</v>
      </c>
      <c r="F172" s="42">
        <v>0</v>
      </c>
      <c r="G172" s="42">
        <v>0</v>
      </c>
      <c r="H172" s="42">
        <v>0</v>
      </c>
      <c r="I172" s="42">
        <v>1</v>
      </c>
      <c r="J172" s="42">
        <v>0</v>
      </c>
      <c r="K172" s="42">
        <v>1</v>
      </c>
      <c r="L172" s="42">
        <v>0</v>
      </c>
      <c r="M172" s="42">
        <v>2</v>
      </c>
      <c r="N172" s="42">
        <v>0</v>
      </c>
      <c r="O172" s="42">
        <v>1</v>
      </c>
    </row>
    <row r="173" spans="1:15" s="39" customFormat="1" ht="20.100000000000001" customHeight="1" x14ac:dyDescent="0.25">
      <c r="A173" s="41" t="s">
        <v>261</v>
      </c>
      <c r="B173" s="42">
        <v>0</v>
      </c>
      <c r="C173" s="42">
        <v>0</v>
      </c>
      <c r="D173" s="42">
        <v>0</v>
      </c>
      <c r="E173" s="42">
        <v>0</v>
      </c>
      <c r="F173" s="42">
        <v>0</v>
      </c>
      <c r="G173" s="42">
        <v>0</v>
      </c>
      <c r="H173" s="42">
        <v>0</v>
      </c>
      <c r="I173" s="42">
        <v>0</v>
      </c>
      <c r="J173" s="42">
        <v>0</v>
      </c>
      <c r="K173" s="42">
        <v>0</v>
      </c>
      <c r="L173" s="42">
        <v>0</v>
      </c>
      <c r="M173" s="42">
        <v>0</v>
      </c>
      <c r="N173" s="42">
        <v>0</v>
      </c>
      <c r="O173" s="42">
        <v>0</v>
      </c>
    </row>
    <row r="174" spans="1:15" s="39" customFormat="1" ht="20.100000000000001" customHeight="1" x14ac:dyDescent="0.25">
      <c r="A174" s="41" t="s">
        <v>583</v>
      </c>
      <c r="B174" s="42">
        <v>0</v>
      </c>
      <c r="C174" s="42">
        <v>0</v>
      </c>
      <c r="D174" s="42">
        <v>0</v>
      </c>
      <c r="E174" s="42">
        <v>0</v>
      </c>
      <c r="F174" s="42">
        <v>0</v>
      </c>
      <c r="G174" s="42">
        <v>0</v>
      </c>
      <c r="H174" s="42">
        <v>0</v>
      </c>
      <c r="I174" s="42">
        <v>0</v>
      </c>
      <c r="J174" s="42">
        <v>0</v>
      </c>
      <c r="K174" s="42">
        <v>0</v>
      </c>
      <c r="L174" s="42">
        <v>0</v>
      </c>
      <c r="M174" s="42">
        <v>0</v>
      </c>
      <c r="N174" s="42">
        <v>0</v>
      </c>
      <c r="O174" s="42">
        <v>0</v>
      </c>
    </row>
    <row r="175" spans="1:15" s="39" customFormat="1" ht="20.100000000000001" customHeight="1" x14ac:dyDescent="0.25">
      <c r="A175" s="41" t="s">
        <v>65</v>
      </c>
      <c r="B175" s="42">
        <v>0</v>
      </c>
      <c r="C175" s="42">
        <v>13</v>
      </c>
      <c r="D175" s="42">
        <v>0</v>
      </c>
      <c r="E175" s="42">
        <v>0</v>
      </c>
      <c r="F175" s="42">
        <v>0</v>
      </c>
      <c r="G175" s="42">
        <v>0</v>
      </c>
      <c r="H175" s="42">
        <v>0</v>
      </c>
      <c r="I175" s="42">
        <v>0</v>
      </c>
      <c r="J175" s="42">
        <v>0</v>
      </c>
      <c r="K175" s="42">
        <v>0</v>
      </c>
      <c r="L175" s="42">
        <v>0</v>
      </c>
      <c r="M175" s="42">
        <v>0</v>
      </c>
      <c r="N175" s="42">
        <v>0</v>
      </c>
      <c r="O175" s="42">
        <v>0</v>
      </c>
    </row>
    <row r="176" spans="1:15" ht="20.100000000000001" customHeight="1" x14ac:dyDescent="0.25">
      <c r="A176" s="352" t="s">
        <v>257</v>
      </c>
      <c r="B176" s="40">
        <v>1</v>
      </c>
      <c r="C176" s="40">
        <v>2</v>
      </c>
      <c r="D176" s="40">
        <v>0</v>
      </c>
      <c r="E176" s="40">
        <v>0</v>
      </c>
      <c r="F176" s="40">
        <v>0</v>
      </c>
      <c r="G176" s="40">
        <v>0</v>
      </c>
      <c r="H176" s="40">
        <v>1</v>
      </c>
      <c r="I176" s="40">
        <v>0</v>
      </c>
      <c r="J176" s="40">
        <v>0</v>
      </c>
      <c r="K176" s="40">
        <v>1</v>
      </c>
      <c r="L176" s="40">
        <v>0</v>
      </c>
      <c r="M176" s="40">
        <v>1</v>
      </c>
      <c r="N176" s="40">
        <v>0</v>
      </c>
      <c r="O176" s="40">
        <v>0</v>
      </c>
    </row>
    <row r="177" spans="1:19" ht="20.100000000000001" customHeight="1" x14ac:dyDescent="0.25">
      <c r="A177" s="41" t="s">
        <v>66</v>
      </c>
      <c r="B177" s="42">
        <v>1</v>
      </c>
      <c r="C177" s="42">
        <v>2</v>
      </c>
      <c r="D177" s="44">
        <v>0</v>
      </c>
      <c r="E177" s="44">
        <v>0</v>
      </c>
      <c r="F177" s="44">
        <v>0</v>
      </c>
      <c r="G177" s="44">
        <v>0</v>
      </c>
      <c r="H177" s="44">
        <v>1</v>
      </c>
      <c r="I177" s="44">
        <v>0</v>
      </c>
      <c r="J177" s="44">
        <v>0</v>
      </c>
      <c r="K177" s="44">
        <v>1</v>
      </c>
      <c r="L177" s="44">
        <v>0</v>
      </c>
      <c r="M177" s="44">
        <v>1</v>
      </c>
      <c r="N177" s="44">
        <v>0</v>
      </c>
      <c r="O177" s="44">
        <v>0</v>
      </c>
    </row>
    <row r="178" spans="1:19" ht="20.100000000000001" customHeight="1" x14ac:dyDescent="0.25">
      <c r="A178" s="41" t="s">
        <v>67</v>
      </c>
      <c r="B178" s="42">
        <v>0</v>
      </c>
      <c r="C178" s="42">
        <v>0</v>
      </c>
      <c r="D178" s="44">
        <v>0</v>
      </c>
      <c r="E178" s="44">
        <v>0</v>
      </c>
      <c r="F178" s="44">
        <v>0</v>
      </c>
      <c r="G178" s="44">
        <v>0</v>
      </c>
      <c r="H178" s="44">
        <v>0</v>
      </c>
      <c r="I178" s="44">
        <v>0</v>
      </c>
      <c r="J178" s="44">
        <v>0</v>
      </c>
      <c r="K178" s="44">
        <v>0</v>
      </c>
      <c r="L178" s="44">
        <v>0</v>
      </c>
      <c r="M178" s="44">
        <v>0</v>
      </c>
      <c r="N178" s="44">
        <v>0</v>
      </c>
      <c r="O178" s="44">
        <v>0</v>
      </c>
    </row>
    <row r="179" spans="1:19" ht="20.100000000000001" customHeight="1" x14ac:dyDescent="0.25">
      <c r="A179" s="41" t="s">
        <v>68</v>
      </c>
      <c r="B179" s="42">
        <v>0</v>
      </c>
      <c r="C179" s="42">
        <v>0</v>
      </c>
      <c r="D179" s="44">
        <v>0</v>
      </c>
      <c r="E179" s="44">
        <v>0</v>
      </c>
      <c r="F179" s="44">
        <v>0</v>
      </c>
      <c r="G179" s="44">
        <v>0</v>
      </c>
      <c r="H179" s="44">
        <v>0</v>
      </c>
      <c r="I179" s="44">
        <v>0</v>
      </c>
      <c r="J179" s="44">
        <v>0</v>
      </c>
      <c r="K179" s="44">
        <v>0</v>
      </c>
      <c r="L179" s="44">
        <v>0</v>
      </c>
      <c r="M179" s="44">
        <v>0</v>
      </c>
      <c r="N179" s="44">
        <v>0</v>
      </c>
      <c r="O179" s="44">
        <v>0</v>
      </c>
    </row>
    <row r="180" spans="1:19" s="39" customFormat="1" ht="20.100000000000001" customHeight="1" thickBot="1" x14ac:dyDescent="0.3">
      <c r="A180" s="353" t="s">
        <v>591</v>
      </c>
      <c r="B180" s="46">
        <v>0</v>
      </c>
      <c r="C180" s="46">
        <v>0</v>
      </c>
      <c r="D180" s="46">
        <v>0</v>
      </c>
      <c r="E180" s="46">
        <v>0</v>
      </c>
      <c r="F180" s="46">
        <v>0</v>
      </c>
      <c r="G180" s="46">
        <v>0</v>
      </c>
      <c r="H180" s="46">
        <v>0</v>
      </c>
      <c r="I180" s="46">
        <v>0</v>
      </c>
      <c r="J180" s="46">
        <v>0</v>
      </c>
      <c r="K180" s="46">
        <v>0</v>
      </c>
      <c r="L180" s="46">
        <v>0</v>
      </c>
      <c r="M180" s="46">
        <v>0</v>
      </c>
      <c r="N180" s="46">
        <v>0</v>
      </c>
      <c r="O180" s="46">
        <v>0</v>
      </c>
    </row>
    <row r="181" spans="1:19" s="48" customFormat="1" ht="15.95" customHeight="1" x14ac:dyDescent="0.25">
      <c r="A181" s="47" t="s">
        <v>588</v>
      </c>
      <c r="B181" s="47"/>
      <c r="C181" s="47"/>
      <c r="O181" s="60" t="s">
        <v>585</v>
      </c>
    </row>
    <row r="182" spans="1:19" s="27" customFormat="1" ht="24.95" customHeight="1" x14ac:dyDescent="0.25">
      <c r="A182" s="347" t="s">
        <v>116</v>
      </c>
      <c r="B182" s="347"/>
      <c r="C182" s="347"/>
      <c r="D182" s="347"/>
      <c r="E182" s="347"/>
      <c r="F182" s="347"/>
      <c r="G182" s="347"/>
    </row>
    <row r="183" spans="1:19" ht="24.95" customHeight="1" thickBot="1" x14ac:dyDescent="0.25">
      <c r="A183" s="28" t="s">
        <v>549</v>
      </c>
      <c r="B183" s="45"/>
      <c r="C183" s="45"/>
      <c r="D183" s="62"/>
      <c r="E183" s="62"/>
      <c r="F183" s="62"/>
      <c r="G183" s="62"/>
      <c r="H183" s="62"/>
      <c r="I183" s="62"/>
      <c r="J183" s="62"/>
      <c r="K183" s="62"/>
      <c r="L183" s="62"/>
      <c r="M183" s="336" t="s">
        <v>76</v>
      </c>
      <c r="N183" s="63"/>
      <c r="O183" s="63"/>
    </row>
    <row r="184" spans="1:19" ht="20.100000000000001" customHeight="1" x14ac:dyDescent="0.25">
      <c r="A184" s="1023" t="s">
        <v>8</v>
      </c>
      <c r="B184" s="1019" t="s">
        <v>84</v>
      </c>
      <c r="C184" s="1020"/>
      <c r="D184" s="1020"/>
      <c r="E184" s="1020"/>
      <c r="F184" s="1020"/>
      <c r="G184" s="1020"/>
      <c r="H184" s="1020"/>
      <c r="I184" s="1020"/>
      <c r="J184" s="1020"/>
      <c r="K184" s="1020"/>
      <c r="L184" s="1020"/>
      <c r="M184" s="1020"/>
      <c r="N184" s="63"/>
      <c r="O184" s="63"/>
    </row>
    <row r="185" spans="1:19" ht="20.100000000000001" customHeight="1" x14ac:dyDescent="0.25">
      <c r="A185" s="1024"/>
      <c r="B185" s="1021" t="s">
        <v>77</v>
      </c>
      <c r="C185" s="1021"/>
      <c r="D185" s="32" t="s">
        <v>78</v>
      </c>
      <c r="E185" s="32"/>
      <c r="F185" s="1021" t="s">
        <v>79</v>
      </c>
      <c r="G185" s="1021"/>
      <c r="H185" s="32" t="s">
        <v>80</v>
      </c>
      <c r="I185" s="32"/>
      <c r="J185" s="1021" t="s">
        <v>81</v>
      </c>
      <c r="K185" s="1021"/>
      <c r="L185" s="32" t="s">
        <v>82</v>
      </c>
      <c r="M185" s="57"/>
      <c r="N185" s="58"/>
      <c r="P185" s="63"/>
    </row>
    <row r="186" spans="1:19" s="39" customFormat="1" ht="20.100000000000001" customHeight="1" x14ac:dyDescent="0.25">
      <c r="A186" s="1025"/>
      <c r="B186" s="334">
        <v>2015</v>
      </c>
      <c r="C186" s="334">
        <v>2016</v>
      </c>
      <c r="D186" s="334">
        <v>2015</v>
      </c>
      <c r="E186" s="334">
        <v>2016</v>
      </c>
      <c r="F186" s="334">
        <v>2015</v>
      </c>
      <c r="G186" s="334">
        <v>2016</v>
      </c>
      <c r="H186" s="334">
        <v>2015</v>
      </c>
      <c r="I186" s="334">
        <v>2016</v>
      </c>
      <c r="J186" s="334">
        <v>2015</v>
      </c>
      <c r="K186" s="334">
        <v>2016</v>
      </c>
      <c r="L186" s="334">
        <v>2015</v>
      </c>
      <c r="M186" s="335">
        <v>2016</v>
      </c>
      <c r="N186" s="56"/>
      <c r="P186" s="61"/>
    </row>
    <row r="187" spans="1:19" ht="20.100000000000001" customHeight="1" x14ac:dyDescent="0.25">
      <c r="A187" s="352" t="s">
        <v>256</v>
      </c>
      <c r="B187" s="40">
        <v>5</v>
      </c>
      <c r="C187" s="40">
        <v>5</v>
      </c>
      <c r="D187" s="40">
        <v>3</v>
      </c>
      <c r="E187" s="40">
        <v>11</v>
      </c>
      <c r="F187" s="40">
        <v>0</v>
      </c>
      <c r="G187" s="40">
        <v>17</v>
      </c>
      <c r="H187" s="40">
        <v>2</v>
      </c>
      <c r="I187" s="40">
        <v>35</v>
      </c>
      <c r="J187" s="40">
        <v>24</v>
      </c>
      <c r="K187" s="40">
        <v>19</v>
      </c>
      <c r="L187" s="40">
        <v>49</v>
      </c>
      <c r="M187" s="40">
        <v>12</v>
      </c>
      <c r="P187" s="63"/>
      <c r="S187" s="63"/>
    </row>
    <row r="188" spans="1:19" ht="20.100000000000001" customHeight="1" x14ac:dyDescent="0.25">
      <c r="A188" s="41" t="s">
        <v>46</v>
      </c>
      <c r="B188" s="42">
        <v>1</v>
      </c>
      <c r="C188" s="42">
        <v>1</v>
      </c>
      <c r="D188" s="42">
        <v>0</v>
      </c>
      <c r="E188" s="42">
        <v>2</v>
      </c>
      <c r="F188" s="42">
        <v>0</v>
      </c>
      <c r="G188" s="42">
        <v>6</v>
      </c>
      <c r="H188" s="42">
        <v>0</v>
      </c>
      <c r="I188" s="42">
        <v>4</v>
      </c>
      <c r="J188" s="42">
        <v>2</v>
      </c>
      <c r="K188" s="42">
        <v>3</v>
      </c>
      <c r="L188" s="42">
        <v>3</v>
      </c>
      <c r="M188" s="42">
        <v>0</v>
      </c>
      <c r="P188" s="63"/>
      <c r="S188" s="63"/>
    </row>
    <row r="189" spans="1:19" ht="20.100000000000001" customHeight="1" x14ac:dyDescent="0.25">
      <c r="A189" s="41" t="s">
        <v>47</v>
      </c>
      <c r="B189" s="42">
        <v>1</v>
      </c>
      <c r="C189" s="42">
        <v>0</v>
      </c>
      <c r="D189" s="42">
        <v>0</v>
      </c>
      <c r="E189" s="42">
        <v>0</v>
      </c>
      <c r="F189" s="42">
        <v>0</v>
      </c>
      <c r="G189" s="42">
        <v>0</v>
      </c>
      <c r="H189" s="42">
        <v>0</v>
      </c>
      <c r="I189" s="42">
        <v>2</v>
      </c>
      <c r="J189" s="42">
        <v>1</v>
      </c>
      <c r="K189" s="42">
        <v>0</v>
      </c>
      <c r="L189" s="42">
        <v>0</v>
      </c>
      <c r="M189" s="42">
        <v>0</v>
      </c>
      <c r="P189" s="63"/>
      <c r="S189" s="63"/>
    </row>
    <row r="190" spans="1:19" ht="20.100000000000001" customHeight="1" x14ac:dyDescent="0.25">
      <c r="A190" s="41" t="s">
        <v>48</v>
      </c>
      <c r="B190" s="42">
        <v>0</v>
      </c>
      <c r="C190" s="42">
        <v>0</v>
      </c>
      <c r="D190" s="42">
        <v>0</v>
      </c>
      <c r="E190" s="42">
        <v>1</v>
      </c>
      <c r="F190" s="42">
        <v>0</v>
      </c>
      <c r="G190" s="42">
        <v>2</v>
      </c>
      <c r="H190" s="42">
        <v>0</v>
      </c>
      <c r="I190" s="42">
        <v>0</v>
      </c>
      <c r="J190" s="42">
        <v>0</v>
      </c>
      <c r="K190" s="42">
        <v>0</v>
      </c>
      <c r="L190" s="42">
        <v>2</v>
      </c>
      <c r="M190" s="42">
        <v>0</v>
      </c>
      <c r="P190" s="63"/>
      <c r="S190" s="63"/>
    </row>
    <row r="191" spans="1:19" ht="20.100000000000001" customHeight="1" x14ac:dyDescent="0.25">
      <c r="A191" s="41" t="s">
        <v>579</v>
      </c>
      <c r="B191" s="42">
        <v>0</v>
      </c>
      <c r="C191" s="42">
        <v>0</v>
      </c>
      <c r="D191" s="42">
        <v>0</v>
      </c>
      <c r="E191" s="42">
        <v>0</v>
      </c>
      <c r="F191" s="42">
        <v>0</v>
      </c>
      <c r="G191" s="42">
        <v>0</v>
      </c>
      <c r="H191" s="42">
        <v>0</v>
      </c>
      <c r="I191" s="42">
        <v>0</v>
      </c>
      <c r="J191" s="42">
        <v>0</v>
      </c>
      <c r="K191" s="42">
        <v>0</v>
      </c>
      <c r="L191" s="42">
        <v>0</v>
      </c>
      <c r="M191" s="42">
        <v>0</v>
      </c>
      <c r="P191" s="63"/>
      <c r="S191" s="63"/>
    </row>
    <row r="192" spans="1:19" ht="20.100000000000001" customHeight="1" x14ac:dyDescent="0.25">
      <c r="A192" s="41" t="s">
        <v>270</v>
      </c>
      <c r="B192" s="42">
        <v>0</v>
      </c>
      <c r="C192" s="42">
        <v>0</v>
      </c>
      <c r="D192" s="42">
        <v>0</v>
      </c>
      <c r="E192" s="42">
        <v>0</v>
      </c>
      <c r="F192" s="42">
        <v>0</v>
      </c>
      <c r="G192" s="42">
        <v>0</v>
      </c>
      <c r="H192" s="42">
        <v>0</v>
      </c>
      <c r="I192" s="42">
        <v>1</v>
      </c>
      <c r="J192" s="42">
        <v>0</v>
      </c>
      <c r="K192" s="42">
        <v>0</v>
      </c>
      <c r="L192" s="42">
        <v>0</v>
      </c>
      <c r="M192" s="42">
        <v>0</v>
      </c>
      <c r="P192" s="63"/>
      <c r="S192" s="63"/>
    </row>
    <row r="193" spans="1:28" ht="20.100000000000001" customHeight="1" x14ac:dyDescent="0.25">
      <c r="A193" s="41" t="s">
        <v>49</v>
      </c>
      <c r="B193" s="42">
        <v>0</v>
      </c>
      <c r="C193" s="42">
        <v>0</v>
      </c>
      <c r="D193" s="42">
        <v>0</v>
      </c>
      <c r="E193" s="42">
        <v>0</v>
      </c>
      <c r="F193" s="42">
        <v>0</v>
      </c>
      <c r="G193" s="42">
        <v>0</v>
      </c>
      <c r="H193" s="42">
        <v>0</v>
      </c>
      <c r="I193" s="42">
        <v>0</v>
      </c>
      <c r="J193" s="42">
        <v>0</v>
      </c>
      <c r="K193" s="42">
        <v>1</v>
      </c>
      <c r="L193" s="42">
        <v>0</v>
      </c>
      <c r="M193" s="42">
        <v>0</v>
      </c>
      <c r="P193" s="63"/>
      <c r="S193" s="63"/>
    </row>
    <row r="194" spans="1:28" ht="20.100000000000001" customHeight="1" x14ac:dyDescent="0.25">
      <c r="A194" s="41" t="s">
        <v>580</v>
      </c>
      <c r="B194" s="42">
        <v>0</v>
      </c>
      <c r="C194" s="42">
        <v>0</v>
      </c>
      <c r="D194" s="42">
        <v>0</v>
      </c>
      <c r="E194" s="42">
        <v>0</v>
      </c>
      <c r="F194" s="42">
        <v>0</v>
      </c>
      <c r="G194" s="42">
        <v>0</v>
      </c>
      <c r="H194" s="42">
        <v>0</v>
      </c>
      <c r="I194" s="42">
        <v>0</v>
      </c>
      <c r="J194" s="42">
        <v>0</v>
      </c>
      <c r="K194" s="42">
        <v>0</v>
      </c>
      <c r="L194" s="42">
        <v>0</v>
      </c>
      <c r="M194" s="42">
        <v>0</v>
      </c>
      <c r="P194" s="63"/>
      <c r="S194" s="63"/>
    </row>
    <row r="195" spans="1:28" ht="20.100000000000001" customHeight="1" x14ac:dyDescent="0.25">
      <c r="A195" s="41" t="s">
        <v>276</v>
      </c>
      <c r="B195" s="42">
        <v>0</v>
      </c>
      <c r="C195" s="42">
        <v>0</v>
      </c>
      <c r="D195" s="42">
        <v>0</v>
      </c>
      <c r="E195" s="42">
        <v>0</v>
      </c>
      <c r="F195" s="42">
        <v>0</v>
      </c>
      <c r="G195" s="42">
        <v>0</v>
      </c>
      <c r="H195" s="42">
        <v>0</v>
      </c>
      <c r="I195" s="42">
        <v>0</v>
      </c>
      <c r="J195" s="42">
        <v>0</v>
      </c>
      <c r="K195" s="42">
        <v>0</v>
      </c>
      <c r="L195" s="42">
        <v>0</v>
      </c>
      <c r="M195" s="42">
        <v>0</v>
      </c>
      <c r="P195" s="63"/>
      <c r="S195" s="63"/>
    </row>
    <row r="196" spans="1:28" s="39" customFormat="1" ht="20.100000000000001" customHeight="1" x14ac:dyDescent="0.25">
      <c r="A196" s="41" t="s">
        <v>50</v>
      </c>
      <c r="B196" s="42">
        <v>0</v>
      </c>
      <c r="C196" s="42">
        <v>0</v>
      </c>
      <c r="D196" s="42">
        <v>0</v>
      </c>
      <c r="E196" s="42">
        <v>0</v>
      </c>
      <c r="F196" s="42">
        <v>0</v>
      </c>
      <c r="G196" s="42">
        <v>1</v>
      </c>
      <c r="H196" s="42">
        <v>0</v>
      </c>
      <c r="I196" s="42">
        <v>0</v>
      </c>
      <c r="J196" s="42">
        <v>0</v>
      </c>
      <c r="K196" s="42">
        <v>0</v>
      </c>
      <c r="L196" s="42">
        <v>0</v>
      </c>
      <c r="M196" s="42">
        <v>0</v>
      </c>
      <c r="P196" s="61"/>
      <c r="Q196" s="41"/>
      <c r="S196" s="61"/>
      <c r="T196" s="41"/>
      <c r="U196" s="41"/>
      <c r="V196" s="41"/>
      <c r="W196" s="41"/>
      <c r="X196" s="41"/>
      <c r="Y196" s="41"/>
      <c r="Z196" s="41"/>
      <c r="AA196" s="41"/>
      <c r="AB196" s="41"/>
    </row>
    <row r="197" spans="1:28" ht="20.100000000000001" customHeight="1" x14ac:dyDescent="0.25">
      <c r="A197" s="41" t="s">
        <v>272</v>
      </c>
      <c r="B197" s="42">
        <v>0</v>
      </c>
      <c r="C197" s="42">
        <v>0</v>
      </c>
      <c r="D197" s="42">
        <v>0</v>
      </c>
      <c r="E197" s="42">
        <v>0</v>
      </c>
      <c r="F197" s="42">
        <v>0</v>
      </c>
      <c r="G197" s="42">
        <v>0</v>
      </c>
      <c r="H197" s="42">
        <v>0</v>
      </c>
      <c r="I197" s="42">
        <v>0</v>
      </c>
      <c r="J197" s="42">
        <v>0</v>
      </c>
      <c r="K197" s="42">
        <v>0</v>
      </c>
      <c r="L197" s="42">
        <v>0</v>
      </c>
      <c r="M197" s="42">
        <v>0</v>
      </c>
      <c r="P197" s="63"/>
      <c r="S197" s="63"/>
    </row>
    <row r="198" spans="1:28" ht="20.100000000000001" customHeight="1" x14ac:dyDescent="0.25">
      <c r="A198" s="41" t="s">
        <v>51</v>
      </c>
      <c r="B198" s="42">
        <v>0</v>
      </c>
      <c r="C198" s="42">
        <v>0</v>
      </c>
      <c r="D198" s="42">
        <v>0</v>
      </c>
      <c r="E198" s="42">
        <v>0</v>
      </c>
      <c r="F198" s="42">
        <v>0</v>
      </c>
      <c r="G198" s="42">
        <v>0</v>
      </c>
      <c r="H198" s="42">
        <v>0</v>
      </c>
      <c r="I198" s="42">
        <v>0</v>
      </c>
      <c r="J198" s="42">
        <v>0</v>
      </c>
      <c r="K198" s="42">
        <v>0</v>
      </c>
      <c r="L198" s="42">
        <v>0</v>
      </c>
      <c r="M198" s="42">
        <v>0</v>
      </c>
      <c r="P198" s="63"/>
      <c r="S198" s="63"/>
    </row>
    <row r="199" spans="1:28" ht="20.100000000000001" customHeight="1" x14ac:dyDescent="0.25">
      <c r="A199" s="41" t="s">
        <v>52</v>
      </c>
      <c r="B199" s="42">
        <v>3</v>
      </c>
      <c r="C199" s="42">
        <v>4</v>
      </c>
      <c r="D199" s="42">
        <v>0</v>
      </c>
      <c r="E199" s="42">
        <v>5</v>
      </c>
      <c r="F199" s="42">
        <v>0</v>
      </c>
      <c r="G199" s="42">
        <v>4</v>
      </c>
      <c r="H199" s="42">
        <v>2</v>
      </c>
      <c r="I199" s="42">
        <v>6</v>
      </c>
      <c r="J199" s="42">
        <v>7</v>
      </c>
      <c r="K199" s="42">
        <v>11</v>
      </c>
      <c r="L199" s="42">
        <v>30</v>
      </c>
      <c r="M199" s="42">
        <v>7</v>
      </c>
      <c r="P199" s="63"/>
      <c r="S199" s="63"/>
    </row>
    <row r="200" spans="1:28" s="39" customFormat="1" ht="20.100000000000001" customHeight="1" x14ac:dyDescent="0.25">
      <c r="A200" s="41" t="s">
        <v>53</v>
      </c>
      <c r="B200" s="42">
        <v>0</v>
      </c>
      <c r="C200" s="42">
        <v>0</v>
      </c>
      <c r="D200" s="42">
        <v>0</v>
      </c>
      <c r="E200" s="42">
        <v>0</v>
      </c>
      <c r="F200" s="42">
        <v>0</v>
      </c>
      <c r="G200" s="42">
        <v>0</v>
      </c>
      <c r="H200" s="42">
        <v>0</v>
      </c>
      <c r="I200" s="42">
        <v>1</v>
      </c>
      <c r="J200" s="42">
        <v>0</v>
      </c>
      <c r="K200" s="42">
        <v>1</v>
      </c>
      <c r="L200" s="42">
        <v>0</v>
      </c>
      <c r="M200" s="42">
        <v>1</v>
      </c>
      <c r="P200" s="61"/>
      <c r="Q200" s="41"/>
      <c r="S200" s="61"/>
      <c r="T200" s="41"/>
      <c r="U200" s="41"/>
      <c r="V200" s="41"/>
      <c r="W200" s="41"/>
      <c r="X200" s="41"/>
      <c r="Y200" s="41"/>
      <c r="Z200" s="41"/>
      <c r="AA200" s="41"/>
      <c r="AB200" s="41"/>
    </row>
    <row r="201" spans="1:28" ht="20.100000000000001" customHeight="1" x14ac:dyDescent="0.25">
      <c r="A201" s="41" t="s">
        <v>54</v>
      </c>
      <c r="B201" s="42">
        <v>0</v>
      </c>
      <c r="C201" s="42">
        <v>0</v>
      </c>
      <c r="D201" s="42">
        <v>0</v>
      </c>
      <c r="E201" s="42">
        <v>1</v>
      </c>
      <c r="F201" s="42">
        <v>0</v>
      </c>
      <c r="G201" s="42">
        <v>0</v>
      </c>
      <c r="H201" s="42">
        <v>0</v>
      </c>
      <c r="I201" s="42">
        <v>0</v>
      </c>
      <c r="J201" s="42">
        <v>2</v>
      </c>
      <c r="K201" s="42">
        <v>0</v>
      </c>
      <c r="L201" s="42">
        <v>1</v>
      </c>
      <c r="M201" s="42">
        <v>0</v>
      </c>
      <c r="P201" s="63"/>
      <c r="S201" s="63"/>
    </row>
    <row r="202" spans="1:28" ht="20.100000000000001" customHeight="1" x14ac:dyDescent="0.25">
      <c r="A202" s="41" t="s">
        <v>55</v>
      </c>
      <c r="B202" s="42">
        <v>0</v>
      </c>
      <c r="C202" s="42">
        <v>0</v>
      </c>
      <c r="D202" s="42">
        <v>0</v>
      </c>
      <c r="E202" s="42">
        <v>0</v>
      </c>
      <c r="F202" s="42">
        <v>0</v>
      </c>
      <c r="G202" s="42">
        <v>0</v>
      </c>
      <c r="H202" s="42">
        <v>0</v>
      </c>
      <c r="I202" s="42">
        <v>0</v>
      </c>
      <c r="J202" s="42">
        <v>0</v>
      </c>
      <c r="K202" s="42">
        <v>0</v>
      </c>
      <c r="L202" s="42">
        <v>0</v>
      </c>
      <c r="M202" s="42">
        <v>0</v>
      </c>
      <c r="P202" s="63"/>
      <c r="S202" s="63"/>
    </row>
    <row r="203" spans="1:28" ht="20.100000000000001" customHeight="1" x14ac:dyDescent="0.25">
      <c r="A203" s="41" t="s">
        <v>56</v>
      </c>
      <c r="B203" s="42">
        <v>0</v>
      </c>
      <c r="C203" s="42">
        <v>0</v>
      </c>
      <c r="D203" s="42">
        <v>0</v>
      </c>
      <c r="E203" s="42">
        <v>0</v>
      </c>
      <c r="F203" s="42">
        <v>0</v>
      </c>
      <c r="G203" s="42">
        <v>0</v>
      </c>
      <c r="H203" s="42">
        <v>0</v>
      </c>
      <c r="I203" s="42">
        <v>0</v>
      </c>
      <c r="J203" s="42">
        <v>0</v>
      </c>
      <c r="K203" s="42">
        <v>0</v>
      </c>
      <c r="L203" s="42">
        <v>0</v>
      </c>
      <c r="M203" s="42">
        <v>0</v>
      </c>
      <c r="P203" s="63"/>
      <c r="Q203" s="39"/>
      <c r="S203" s="63"/>
      <c r="T203" s="39"/>
      <c r="U203" s="39"/>
      <c r="V203" s="39"/>
      <c r="W203" s="39"/>
      <c r="X203" s="39"/>
      <c r="Y203" s="39"/>
      <c r="Z203" s="39"/>
      <c r="AA203" s="39"/>
      <c r="AB203" s="39"/>
    </row>
    <row r="204" spans="1:28" ht="20.100000000000001" customHeight="1" x14ac:dyDescent="0.25">
      <c r="A204" s="41" t="s">
        <v>57</v>
      </c>
      <c r="B204" s="42">
        <v>0</v>
      </c>
      <c r="C204" s="42">
        <v>0</v>
      </c>
      <c r="D204" s="42">
        <v>0</v>
      </c>
      <c r="E204" s="42">
        <v>0</v>
      </c>
      <c r="F204" s="42">
        <v>0</v>
      </c>
      <c r="G204" s="42">
        <v>1</v>
      </c>
      <c r="H204" s="42">
        <v>0</v>
      </c>
      <c r="I204" s="42">
        <v>2</v>
      </c>
      <c r="J204" s="42">
        <v>1</v>
      </c>
      <c r="K204" s="42">
        <v>0</v>
      </c>
      <c r="L204" s="42">
        <v>3</v>
      </c>
      <c r="M204" s="42">
        <v>0</v>
      </c>
      <c r="P204" s="63"/>
      <c r="Q204" s="39"/>
      <c r="S204" s="63"/>
      <c r="T204" s="39"/>
      <c r="U204" s="39"/>
      <c r="V204" s="39"/>
      <c r="W204" s="39"/>
      <c r="X204" s="39"/>
      <c r="Y204" s="39"/>
      <c r="Z204" s="39"/>
      <c r="AA204" s="39"/>
      <c r="AB204" s="39"/>
    </row>
    <row r="205" spans="1:28" ht="20.100000000000001" customHeight="1" x14ac:dyDescent="0.25">
      <c r="A205" s="41" t="s">
        <v>581</v>
      </c>
      <c r="B205" s="42">
        <v>0</v>
      </c>
      <c r="C205" s="42">
        <v>0</v>
      </c>
      <c r="D205" s="42">
        <v>0</v>
      </c>
      <c r="E205" s="42">
        <v>0</v>
      </c>
      <c r="F205" s="42">
        <v>0</v>
      </c>
      <c r="G205" s="42">
        <v>0</v>
      </c>
      <c r="H205" s="42">
        <v>0</v>
      </c>
      <c r="I205" s="42">
        <v>0</v>
      </c>
      <c r="J205" s="42">
        <v>0</v>
      </c>
      <c r="K205" s="42">
        <v>0</v>
      </c>
      <c r="L205" s="42">
        <v>0</v>
      </c>
      <c r="M205" s="42">
        <v>0</v>
      </c>
      <c r="P205" s="63"/>
      <c r="Q205" s="39"/>
      <c r="S205" s="63"/>
      <c r="T205" s="39"/>
      <c r="U205" s="39"/>
      <c r="V205" s="39"/>
      <c r="W205" s="39"/>
      <c r="X205" s="39"/>
      <c r="Y205" s="39"/>
      <c r="Z205" s="39"/>
      <c r="AA205" s="39"/>
      <c r="AB205" s="39"/>
    </row>
    <row r="206" spans="1:28" ht="20.100000000000001" customHeight="1" x14ac:dyDescent="0.25">
      <c r="A206" s="41" t="s">
        <v>275</v>
      </c>
      <c r="B206" s="42">
        <v>0</v>
      </c>
      <c r="C206" s="42">
        <v>0</v>
      </c>
      <c r="D206" s="42">
        <v>0</v>
      </c>
      <c r="E206" s="42">
        <v>0</v>
      </c>
      <c r="F206" s="42">
        <v>0</v>
      </c>
      <c r="G206" s="42">
        <v>0</v>
      </c>
      <c r="H206" s="42">
        <v>0</v>
      </c>
      <c r="I206" s="42">
        <v>0</v>
      </c>
      <c r="J206" s="42">
        <v>0</v>
      </c>
      <c r="K206" s="42">
        <v>0</v>
      </c>
      <c r="L206" s="42">
        <v>0</v>
      </c>
      <c r="M206" s="42">
        <v>0</v>
      </c>
      <c r="P206" s="63"/>
      <c r="S206" s="63"/>
      <c r="T206" s="63"/>
      <c r="U206" s="63"/>
      <c r="V206" s="63"/>
      <c r="W206" s="63"/>
      <c r="X206" s="63"/>
      <c r="Y206" s="63"/>
      <c r="Z206" s="63"/>
      <c r="AA206" s="63"/>
    </row>
    <row r="207" spans="1:28" s="39" customFormat="1" ht="20.100000000000001" customHeight="1" x14ac:dyDescent="0.25">
      <c r="A207" s="41" t="s">
        <v>582</v>
      </c>
      <c r="B207" s="42">
        <v>0</v>
      </c>
      <c r="C207" s="42">
        <v>0</v>
      </c>
      <c r="D207" s="42">
        <v>0</v>
      </c>
      <c r="E207" s="42">
        <v>0</v>
      </c>
      <c r="F207" s="42">
        <v>0</v>
      </c>
      <c r="G207" s="42">
        <v>0</v>
      </c>
      <c r="H207" s="42">
        <v>0</v>
      </c>
      <c r="I207" s="42">
        <v>0</v>
      </c>
      <c r="J207" s="42">
        <v>0</v>
      </c>
      <c r="K207" s="42">
        <v>0</v>
      </c>
      <c r="L207" s="42">
        <v>0</v>
      </c>
      <c r="M207" s="42">
        <v>0</v>
      </c>
      <c r="P207" s="61"/>
    </row>
    <row r="208" spans="1:28" s="39" customFormat="1" ht="20.100000000000001" customHeight="1" x14ac:dyDescent="0.25">
      <c r="A208" s="41" t="s">
        <v>58</v>
      </c>
      <c r="B208" s="42">
        <v>0</v>
      </c>
      <c r="C208" s="42">
        <v>0</v>
      </c>
      <c r="D208" s="42">
        <v>0</v>
      </c>
      <c r="E208" s="42">
        <v>0</v>
      </c>
      <c r="F208" s="42">
        <v>0</v>
      </c>
      <c r="G208" s="42">
        <v>0</v>
      </c>
      <c r="H208" s="42">
        <v>0</v>
      </c>
      <c r="I208" s="42">
        <v>0</v>
      </c>
      <c r="J208" s="42">
        <v>0</v>
      </c>
      <c r="K208" s="42">
        <v>0</v>
      </c>
      <c r="L208" s="42">
        <v>0</v>
      </c>
      <c r="M208" s="42">
        <v>0</v>
      </c>
      <c r="P208" s="61"/>
    </row>
    <row r="209" spans="1:16" s="39" customFormat="1" ht="20.100000000000001" customHeight="1" x14ac:dyDescent="0.25">
      <c r="A209" s="41" t="s">
        <v>59</v>
      </c>
      <c r="B209" s="42">
        <v>0</v>
      </c>
      <c r="C209" s="42">
        <v>0</v>
      </c>
      <c r="D209" s="42">
        <v>0</v>
      </c>
      <c r="E209" s="42">
        <v>1</v>
      </c>
      <c r="F209" s="42">
        <v>0</v>
      </c>
      <c r="G209" s="42">
        <v>0</v>
      </c>
      <c r="H209" s="42">
        <v>0</v>
      </c>
      <c r="I209" s="42">
        <v>0</v>
      </c>
      <c r="J209" s="42">
        <v>0</v>
      </c>
      <c r="K209" s="42">
        <v>0</v>
      </c>
      <c r="L209" s="42">
        <v>2</v>
      </c>
      <c r="M209" s="42">
        <v>0</v>
      </c>
      <c r="N209" s="42"/>
      <c r="O209" s="42"/>
    </row>
    <row r="210" spans="1:16" s="39" customFormat="1" ht="20.100000000000001" customHeight="1" x14ac:dyDescent="0.25">
      <c r="A210" s="41" t="s">
        <v>60</v>
      </c>
      <c r="B210" s="42">
        <v>0</v>
      </c>
      <c r="C210" s="42">
        <v>0</v>
      </c>
      <c r="D210" s="42">
        <v>3</v>
      </c>
      <c r="E210" s="42">
        <v>0</v>
      </c>
      <c r="F210" s="42">
        <v>0</v>
      </c>
      <c r="G210" s="42">
        <v>0</v>
      </c>
      <c r="H210" s="42">
        <v>0</v>
      </c>
      <c r="I210" s="42">
        <v>0</v>
      </c>
      <c r="J210" s="42">
        <v>0</v>
      </c>
      <c r="K210" s="42">
        <v>0</v>
      </c>
      <c r="L210" s="42">
        <v>4</v>
      </c>
      <c r="M210" s="42">
        <v>1</v>
      </c>
      <c r="N210" s="42"/>
      <c r="O210" s="42"/>
    </row>
    <row r="211" spans="1:16" s="39" customFormat="1" ht="20.100000000000001" customHeight="1" x14ac:dyDescent="0.25">
      <c r="A211" s="41" t="s">
        <v>262</v>
      </c>
      <c r="B211" s="42">
        <v>0</v>
      </c>
      <c r="C211" s="42">
        <v>0</v>
      </c>
      <c r="D211" s="42">
        <v>0</v>
      </c>
      <c r="E211" s="42">
        <v>0</v>
      </c>
      <c r="F211" s="42">
        <v>0</v>
      </c>
      <c r="G211" s="42">
        <v>0</v>
      </c>
      <c r="H211" s="42">
        <v>0</v>
      </c>
      <c r="I211" s="42">
        <v>1</v>
      </c>
      <c r="J211" s="42">
        <v>4</v>
      </c>
      <c r="K211" s="42">
        <v>1</v>
      </c>
      <c r="L211" s="42">
        <v>2</v>
      </c>
      <c r="M211" s="42">
        <v>0</v>
      </c>
      <c r="N211" s="42"/>
      <c r="O211" s="42"/>
    </row>
    <row r="212" spans="1:16" s="39" customFormat="1" ht="20.100000000000001" customHeight="1" x14ac:dyDescent="0.25">
      <c r="A212" s="41" t="s">
        <v>61</v>
      </c>
      <c r="B212" s="42">
        <v>0</v>
      </c>
      <c r="C212" s="42">
        <v>0</v>
      </c>
      <c r="D212" s="42">
        <v>0</v>
      </c>
      <c r="E212" s="42">
        <v>0</v>
      </c>
      <c r="F212" s="42">
        <v>0</v>
      </c>
      <c r="G212" s="42">
        <v>0</v>
      </c>
      <c r="H212" s="42">
        <v>0</v>
      </c>
      <c r="I212" s="42">
        <v>0</v>
      </c>
      <c r="J212" s="42">
        <v>0</v>
      </c>
      <c r="K212" s="42">
        <v>0</v>
      </c>
      <c r="L212" s="42">
        <v>0</v>
      </c>
      <c r="M212" s="42">
        <v>0</v>
      </c>
      <c r="N212" s="42"/>
      <c r="O212" s="42"/>
    </row>
    <row r="213" spans="1:16" s="39" customFormat="1" ht="20.100000000000001" customHeight="1" x14ac:dyDescent="0.25">
      <c r="A213" s="41" t="s">
        <v>273</v>
      </c>
      <c r="B213" s="42">
        <v>0</v>
      </c>
      <c r="C213" s="42">
        <v>0</v>
      </c>
      <c r="D213" s="42">
        <v>0</v>
      </c>
      <c r="E213" s="42">
        <v>0</v>
      </c>
      <c r="F213" s="42">
        <v>0</v>
      </c>
      <c r="G213" s="42">
        <v>0</v>
      </c>
      <c r="H213" s="42">
        <v>0</v>
      </c>
      <c r="I213" s="42">
        <v>1</v>
      </c>
      <c r="J213" s="42">
        <v>0</v>
      </c>
      <c r="K213" s="42">
        <v>0</v>
      </c>
      <c r="L213" s="42">
        <v>0</v>
      </c>
      <c r="M213" s="42">
        <v>0</v>
      </c>
      <c r="N213" s="42"/>
      <c r="O213" s="42"/>
    </row>
    <row r="214" spans="1:16" s="39" customFormat="1" ht="20.100000000000001" customHeight="1" x14ac:dyDescent="0.25">
      <c r="A214" s="41" t="s">
        <v>62</v>
      </c>
      <c r="B214" s="42">
        <v>0</v>
      </c>
      <c r="C214" s="42">
        <v>0</v>
      </c>
      <c r="D214" s="42">
        <v>0</v>
      </c>
      <c r="E214" s="42">
        <v>0</v>
      </c>
      <c r="F214" s="42">
        <v>0</v>
      </c>
      <c r="G214" s="42">
        <v>0</v>
      </c>
      <c r="H214" s="42">
        <v>0</v>
      </c>
      <c r="I214" s="42">
        <v>0</v>
      </c>
      <c r="J214" s="42">
        <v>0</v>
      </c>
      <c r="K214" s="42">
        <v>0</v>
      </c>
      <c r="L214" s="42">
        <v>0</v>
      </c>
      <c r="M214" s="42">
        <v>3</v>
      </c>
      <c r="N214" s="42"/>
      <c r="O214" s="42"/>
    </row>
    <row r="215" spans="1:16" s="39" customFormat="1" ht="20.100000000000001" customHeight="1" x14ac:dyDescent="0.25">
      <c r="A215" s="41" t="s">
        <v>274</v>
      </c>
      <c r="B215" s="42">
        <v>0</v>
      </c>
      <c r="C215" s="42">
        <v>0</v>
      </c>
      <c r="D215" s="42">
        <v>0</v>
      </c>
      <c r="E215" s="42">
        <v>0</v>
      </c>
      <c r="F215" s="42">
        <v>0</v>
      </c>
      <c r="G215" s="42">
        <v>0</v>
      </c>
      <c r="H215" s="42">
        <v>0</v>
      </c>
      <c r="I215" s="42">
        <v>0</v>
      </c>
      <c r="J215" s="42">
        <v>0</v>
      </c>
      <c r="K215" s="42">
        <v>0</v>
      </c>
      <c r="L215" s="42">
        <v>0</v>
      </c>
      <c r="M215" s="42">
        <v>0</v>
      </c>
      <c r="N215" s="42"/>
      <c r="O215" s="42"/>
    </row>
    <row r="216" spans="1:16" s="39" customFormat="1" ht="20.100000000000001" customHeight="1" x14ac:dyDescent="0.25">
      <c r="A216" s="41" t="s">
        <v>63</v>
      </c>
      <c r="B216" s="42">
        <v>0</v>
      </c>
      <c r="C216" s="42">
        <v>0</v>
      </c>
      <c r="D216" s="42">
        <v>0</v>
      </c>
      <c r="E216" s="42">
        <v>0</v>
      </c>
      <c r="F216" s="42">
        <v>0</v>
      </c>
      <c r="G216" s="42">
        <v>1</v>
      </c>
      <c r="H216" s="42">
        <v>0</v>
      </c>
      <c r="I216" s="42">
        <v>1</v>
      </c>
      <c r="J216" s="42">
        <v>0</v>
      </c>
      <c r="K216" s="42">
        <v>0</v>
      </c>
      <c r="L216" s="42">
        <v>0</v>
      </c>
      <c r="M216" s="42">
        <v>0</v>
      </c>
      <c r="N216" s="42"/>
      <c r="O216" s="42"/>
    </row>
    <row r="217" spans="1:16" s="39" customFormat="1" ht="20.100000000000001" customHeight="1" x14ac:dyDescent="0.25">
      <c r="A217" s="41" t="s">
        <v>64</v>
      </c>
      <c r="B217" s="42">
        <v>0</v>
      </c>
      <c r="C217" s="42">
        <v>0</v>
      </c>
      <c r="D217" s="42">
        <v>0</v>
      </c>
      <c r="E217" s="42">
        <v>1</v>
      </c>
      <c r="F217" s="42">
        <v>0</v>
      </c>
      <c r="G217" s="42">
        <v>2</v>
      </c>
      <c r="H217" s="42">
        <v>0</v>
      </c>
      <c r="I217" s="42">
        <v>3</v>
      </c>
      <c r="J217" s="42">
        <v>7</v>
      </c>
      <c r="K217" s="42">
        <v>2</v>
      </c>
      <c r="L217" s="42">
        <v>2</v>
      </c>
      <c r="M217" s="42">
        <v>0</v>
      </c>
      <c r="N217" s="42"/>
      <c r="O217" s="42"/>
    </row>
    <row r="218" spans="1:16" s="39" customFormat="1" ht="20.100000000000001" customHeight="1" x14ac:dyDescent="0.25">
      <c r="A218" s="41" t="s">
        <v>261</v>
      </c>
      <c r="B218" s="42">
        <v>0</v>
      </c>
      <c r="C218" s="42">
        <v>0</v>
      </c>
      <c r="D218" s="42">
        <v>0</v>
      </c>
      <c r="E218" s="42">
        <v>0</v>
      </c>
      <c r="F218" s="42">
        <v>0</v>
      </c>
      <c r="G218" s="42">
        <v>0</v>
      </c>
      <c r="H218" s="42">
        <v>0</v>
      </c>
      <c r="I218" s="42">
        <v>0</v>
      </c>
      <c r="J218" s="42">
        <v>0</v>
      </c>
      <c r="K218" s="42">
        <v>0</v>
      </c>
      <c r="L218" s="42">
        <v>0</v>
      </c>
      <c r="M218" s="42">
        <v>0</v>
      </c>
      <c r="N218" s="42"/>
      <c r="O218" s="42"/>
    </row>
    <row r="219" spans="1:16" s="39" customFormat="1" ht="20.100000000000001" customHeight="1" x14ac:dyDescent="0.25">
      <c r="A219" s="41" t="s">
        <v>583</v>
      </c>
      <c r="B219" s="42">
        <v>0</v>
      </c>
      <c r="C219" s="42">
        <v>0</v>
      </c>
      <c r="D219" s="42">
        <v>0</v>
      </c>
      <c r="E219" s="42">
        <v>0</v>
      </c>
      <c r="F219" s="42">
        <v>0</v>
      </c>
      <c r="G219" s="42">
        <v>0</v>
      </c>
      <c r="H219" s="42">
        <v>0</v>
      </c>
      <c r="I219" s="42">
        <v>0</v>
      </c>
      <c r="J219" s="42">
        <v>0</v>
      </c>
      <c r="K219" s="42">
        <v>0</v>
      </c>
      <c r="L219" s="42">
        <v>0</v>
      </c>
      <c r="M219" s="42">
        <v>0</v>
      </c>
      <c r="N219" s="42"/>
      <c r="O219" s="42"/>
    </row>
    <row r="220" spans="1:16" s="39" customFormat="1" ht="20.100000000000001" customHeight="1" x14ac:dyDescent="0.25">
      <c r="A220" s="41" t="s">
        <v>65</v>
      </c>
      <c r="B220" s="42">
        <v>0</v>
      </c>
      <c r="C220" s="42">
        <v>0</v>
      </c>
      <c r="D220" s="42">
        <v>0</v>
      </c>
      <c r="E220" s="42">
        <v>0</v>
      </c>
      <c r="F220" s="42">
        <v>0</v>
      </c>
      <c r="G220" s="42">
        <v>0</v>
      </c>
      <c r="H220" s="42">
        <v>0</v>
      </c>
      <c r="I220" s="42">
        <v>13</v>
      </c>
      <c r="J220" s="42">
        <v>0</v>
      </c>
      <c r="K220" s="42">
        <v>0</v>
      </c>
      <c r="L220" s="42">
        <v>0</v>
      </c>
      <c r="M220" s="42">
        <v>0</v>
      </c>
      <c r="N220" s="42"/>
      <c r="O220" s="42"/>
    </row>
    <row r="221" spans="1:16" ht="20.100000000000001" customHeight="1" x14ac:dyDescent="0.25">
      <c r="A221" s="352" t="s">
        <v>257</v>
      </c>
      <c r="B221" s="40">
        <v>0</v>
      </c>
      <c r="C221" s="40">
        <v>0</v>
      </c>
      <c r="D221" s="40">
        <v>0</v>
      </c>
      <c r="E221" s="40">
        <v>0</v>
      </c>
      <c r="F221" s="40">
        <v>0</v>
      </c>
      <c r="G221" s="40">
        <v>0</v>
      </c>
      <c r="H221" s="40">
        <v>0</v>
      </c>
      <c r="I221" s="40">
        <v>0</v>
      </c>
      <c r="J221" s="40">
        <v>0</v>
      </c>
      <c r="K221" s="40">
        <v>0</v>
      </c>
      <c r="L221" s="40">
        <v>0</v>
      </c>
      <c r="M221" s="40">
        <v>0</v>
      </c>
      <c r="P221" s="63"/>
    </row>
    <row r="222" spans="1:16" ht="20.100000000000001" customHeight="1" x14ac:dyDescent="0.25">
      <c r="A222" s="41" t="s">
        <v>66</v>
      </c>
      <c r="B222" s="44">
        <v>0</v>
      </c>
      <c r="C222" s="44">
        <v>0</v>
      </c>
      <c r="D222" s="44">
        <v>0</v>
      </c>
      <c r="E222" s="44">
        <v>0</v>
      </c>
      <c r="F222" s="44">
        <v>0</v>
      </c>
      <c r="G222" s="44">
        <v>0</v>
      </c>
      <c r="H222" s="44">
        <v>0</v>
      </c>
      <c r="I222" s="44">
        <v>0</v>
      </c>
      <c r="J222" s="44">
        <v>0</v>
      </c>
      <c r="K222" s="44">
        <v>0</v>
      </c>
      <c r="L222" s="44">
        <v>0</v>
      </c>
      <c r="M222" s="44">
        <v>0</v>
      </c>
    </row>
    <row r="223" spans="1:16" ht="20.100000000000001" customHeight="1" x14ac:dyDescent="0.25">
      <c r="A223" s="41" t="s">
        <v>67</v>
      </c>
      <c r="B223" s="44">
        <v>0</v>
      </c>
      <c r="C223" s="44">
        <v>0</v>
      </c>
      <c r="D223" s="44">
        <v>0</v>
      </c>
      <c r="E223" s="44">
        <v>0</v>
      </c>
      <c r="F223" s="44">
        <v>0</v>
      </c>
      <c r="G223" s="44">
        <v>0</v>
      </c>
      <c r="H223" s="44">
        <v>0</v>
      </c>
      <c r="I223" s="44">
        <v>0</v>
      </c>
      <c r="J223" s="44">
        <v>0</v>
      </c>
      <c r="K223" s="44">
        <v>0</v>
      </c>
      <c r="L223" s="44">
        <v>0</v>
      </c>
      <c r="M223" s="44">
        <v>0</v>
      </c>
    </row>
    <row r="224" spans="1:16" ht="20.100000000000001" customHeight="1" x14ac:dyDescent="0.25">
      <c r="A224" s="41" t="s">
        <v>68</v>
      </c>
      <c r="B224" s="44">
        <v>0</v>
      </c>
      <c r="C224" s="44">
        <v>0</v>
      </c>
      <c r="D224" s="44">
        <v>0</v>
      </c>
      <c r="E224" s="44">
        <v>0</v>
      </c>
      <c r="F224" s="44">
        <v>0</v>
      </c>
      <c r="G224" s="44">
        <v>0</v>
      </c>
      <c r="H224" s="44">
        <v>0</v>
      </c>
      <c r="I224" s="44">
        <v>0</v>
      </c>
      <c r="J224" s="44">
        <v>0</v>
      </c>
      <c r="K224" s="44">
        <v>0</v>
      </c>
      <c r="L224" s="44">
        <v>0</v>
      </c>
      <c r="M224" s="44">
        <v>0</v>
      </c>
    </row>
    <row r="225" spans="1:15" s="39" customFormat="1" ht="20.100000000000001" customHeight="1" thickBot="1" x14ac:dyDescent="0.3">
      <c r="A225" s="353" t="s">
        <v>591</v>
      </c>
      <c r="B225" s="46">
        <v>0</v>
      </c>
      <c r="C225" s="46">
        <v>0</v>
      </c>
      <c r="D225" s="46">
        <v>0</v>
      </c>
      <c r="E225" s="46">
        <v>0</v>
      </c>
      <c r="F225" s="46">
        <v>0</v>
      </c>
      <c r="G225" s="46">
        <v>0</v>
      </c>
      <c r="H225" s="46">
        <v>0</v>
      </c>
      <c r="I225" s="46">
        <v>0</v>
      </c>
      <c r="J225" s="46">
        <v>0</v>
      </c>
      <c r="K225" s="46">
        <v>0</v>
      </c>
      <c r="L225" s="46">
        <v>0</v>
      </c>
      <c r="M225" s="46">
        <v>0</v>
      </c>
    </row>
    <row r="226" spans="1:15" s="48" customFormat="1" ht="15.95" customHeight="1" x14ac:dyDescent="0.25">
      <c r="A226" s="47" t="s">
        <v>588</v>
      </c>
      <c r="B226" s="47"/>
      <c r="C226" s="47"/>
      <c r="N226" s="65"/>
      <c r="O226" s="65"/>
    </row>
    <row r="227" spans="1:15" ht="20.100000000000001" customHeight="1" x14ac:dyDescent="0.25">
      <c r="N227" s="40"/>
      <c r="O227" s="40"/>
    </row>
    <row r="228" spans="1:15" ht="20.100000000000001" customHeight="1" x14ac:dyDescent="0.25">
      <c r="O228" s="66"/>
    </row>
  </sheetData>
  <mergeCells count="16">
    <mergeCell ref="A139:A141"/>
    <mergeCell ref="B139:O139"/>
    <mergeCell ref="B140:C140"/>
    <mergeCell ref="A184:A186"/>
    <mergeCell ref="B184:M184"/>
    <mergeCell ref="B185:C185"/>
    <mergeCell ref="F185:G185"/>
    <mergeCell ref="J185:K185"/>
    <mergeCell ref="A3:A5"/>
    <mergeCell ref="B3:O3"/>
    <mergeCell ref="B4:C4"/>
    <mergeCell ref="A71:A73"/>
    <mergeCell ref="B71:M71"/>
    <mergeCell ref="B72:C72"/>
    <mergeCell ref="F72:G72"/>
    <mergeCell ref="J72:K72"/>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68" max="16383" man="1"/>
    <brk id="136" max="16383" man="1"/>
    <brk id="181"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0">
    <tabColor rgb="FF00B0F0"/>
  </sheetPr>
  <dimension ref="A1:J20"/>
  <sheetViews>
    <sheetView showGridLines="0" zoomScaleNormal="100" zoomScaleSheetLayoutView="75" workbookViewId="0"/>
  </sheetViews>
  <sheetFormatPr defaultColWidth="9.7109375" defaultRowHeight="12.75" x14ac:dyDescent="0.2"/>
  <cols>
    <col min="1" max="16384" width="9.7109375" style="18"/>
  </cols>
  <sheetData>
    <row r="1" spans="1:10" ht="39.950000000000003" customHeight="1" x14ac:dyDescent="0.2"/>
    <row r="2" spans="1:10" ht="39.950000000000003" customHeight="1" x14ac:dyDescent="0.2"/>
    <row r="3" spans="1:10" ht="39.950000000000003" customHeight="1" x14ac:dyDescent="0.2"/>
    <row r="4" spans="1:10" ht="39.950000000000003" customHeight="1" x14ac:dyDescent="0.2"/>
    <row r="5" spans="1:10" ht="39.950000000000003" customHeight="1" x14ac:dyDescent="0.2"/>
    <row r="6" spans="1:10" ht="39.950000000000003" customHeight="1" x14ac:dyDescent="0.2"/>
    <row r="7" spans="1:10" ht="39.950000000000003" customHeight="1" x14ac:dyDescent="0.2"/>
    <row r="8" spans="1:10" ht="39.950000000000003" customHeight="1" x14ac:dyDescent="0.2"/>
    <row r="9" spans="1:10" ht="39.950000000000003" customHeight="1" x14ac:dyDescent="0.2">
      <c r="A9" s="1010" t="s">
        <v>121</v>
      </c>
      <c r="B9" s="1010"/>
      <c r="C9" s="1010"/>
      <c r="D9" s="1010"/>
      <c r="E9" s="1010"/>
      <c r="F9" s="1010"/>
      <c r="G9" s="1010"/>
      <c r="H9" s="1010"/>
      <c r="I9" s="1010"/>
      <c r="J9" s="1010"/>
    </row>
    <row r="10" spans="1:10" ht="39.950000000000003" customHeight="1" x14ac:dyDescent="0.2">
      <c r="A10" s="1010"/>
      <c r="B10" s="1010"/>
      <c r="C10" s="1010"/>
      <c r="D10" s="1010"/>
      <c r="E10" s="1010"/>
      <c r="F10" s="1010"/>
      <c r="G10" s="1010"/>
      <c r="H10" s="1010"/>
      <c r="I10" s="1010"/>
      <c r="J10" s="1010"/>
    </row>
    <row r="11" spans="1:10" ht="39.950000000000003" customHeight="1" x14ac:dyDescent="0.2">
      <c r="A11" s="1010"/>
      <c r="B11" s="1010"/>
      <c r="C11" s="1010"/>
      <c r="D11" s="1010"/>
      <c r="E11" s="1010"/>
      <c r="F11" s="1010"/>
      <c r="G11" s="1010"/>
      <c r="H11" s="1010"/>
      <c r="I11" s="1010"/>
      <c r="J11" s="1010"/>
    </row>
    <row r="12" spans="1:10" ht="39.950000000000003" customHeight="1" x14ac:dyDescent="0.2"/>
    <row r="13" spans="1:10" ht="39.950000000000003" customHeight="1" x14ac:dyDescent="0.2"/>
    <row r="14" spans="1:10" ht="39.950000000000003" customHeight="1" x14ac:dyDescent="0.2"/>
    <row r="15" spans="1:10" ht="39.950000000000003" customHeight="1" x14ac:dyDescent="0.2"/>
    <row r="16" spans="1:10" ht="39.950000000000003" customHeight="1" x14ac:dyDescent="0.2"/>
    <row r="17" spans="2:9" ht="39.950000000000003" customHeight="1" x14ac:dyDescent="0.2"/>
    <row r="18" spans="2:9" ht="39.950000000000003" customHeight="1" x14ac:dyDescent="0.2"/>
    <row r="19" spans="2:9" ht="39.950000000000003" customHeight="1" x14ac:dyDescent="0.2"/>
    <row r="20" spans="2:9" s="20" customFormat="1" ht="39.950000000000003" customHeight="1" x14ac:dyDescent="0.25">
      <c r="B20" s="19"/>
      <c r="C20" s="19"/>
      <c r="D20" s="19"/>
      <c r="E20" s="19"/>
      <c r="F20" s="19"/>
      <c r="G20" s="19"/>
      <c r="H20" s="19"/>
      <c r="I20" s="19"/>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46"/>
  <sheetViews>
    <sheetView showGridLines="0" zoomScaleNormal="100" zoomScaleSheetLayoutView="55" workbookViewId="0"/>
  </sheetViews>
  <sheetFormatPr defaultColWidth="11.42578125" defaultRowHeight="20.100000000000001" customHeight="1" x14ac:dyDescent="0.2"/>
  <cols>
    <col min="1" max="1" width="36.7109375" style="371" customWidth="1"/>
    <col min="2" max="11" width="10.7109375" style="371" customWidth="1"/>
    <col min="12" max="12" width="11.5703125" style="371" customWidth="1"/>
    <col min="13" max="13" width="15.7109375" style="371" customWidth="1"/>
    <col min="14" max="15" width="11.5703125" style="371" customWidth="1"/>
    <col min="16" max="16" width="11.7109375" style="370" customWidth="1"/>
    <col min="17" max="17" width="7.5703125" style="370" bestFit="1" customWidth="1"/>
    <col min="18" max="20" width="11.42578125" style="370" customWidth="1"/>
    <col min="21" max="16384" width="11.42578125" style="371"/>
  </cols>
  <sheetData>
    <row r="1" spans="1:20" s="365" customFormat="1" ht="24.95" customHeight="1" x14ac:dyDescent="0.25">
      <c r="A1" s="364" t="s">
        <v>121</v>
      </c>
      <c r="L1" s="366"/>
      <c r="M1" s="366"/>
      <c r="N1" s="366"/>
      <c r="O1" s="366"/>
      <c r="P1" s="366"/>
      <c r="Q1" s="366"/>
      <c r="R1" s="366"/>
      <c r="S1" s="366"/>
      <c r="T1" s="366"/>
    </row>
    <row r="2" spans="1:20" ht="24.95" customHeight="1" thickBot="1" x14ac:dyDescent="0.25">
      <c r="A2" s="367" t="s">
        <v>550</v>
      </c>
      <c r="B2" s="368"/>
      <c r="C2" s="368"/>
      <c r="D2" s="368"/>
      <c r="E2" s="368"/>
      <c r="F2" s="368"/>
      <c r="G2" s="368"/>
      <c r="H2" s="368"/>
      <c r="I2" s="368"/>
      <c r="J2" s="368"/>
      <c r="K2" s="368"/>
      <c r="L2" s="369"/>
      <c r="M2" s="369"/>
      <c r="N2" s="369"/>
      <c r="O2" s="369"/>
    </row>
    <row r="3" spans="1:20" ht="20.100000000000001" customHeight="1" x14ac:dyDescent="0.2">
      <c r="A3" s="1016" t="s">
        <v>592</v>
      </c>
      <c r="B3" s="1019" t="s">
        <v>9</v>
      </c>
      <c r="C3" s="1020"/>
      <c r="D3" s="1020"/>
      <c r="E3" s="1020"/>
      <c r="F3" s="1020"/>
      <c r="G3" s="1020"/>
      <c r="H3" s="1020"/>
      <c r="I3" s="1020"/>
      <c r="J3" s="1020"/>
      <c r="K3" s="1020"/>
      <c r="L3" s="369"/>
      <c r="M3" s="369"/>
      <c r="N3" s="369"/>
      <c r="O3" s="369"/>
    </row>
    <row r="4" spans="1:20" ht="20.100000000000001" customHeight="1" x14ac:dyDescent="0.2">
      <c r="A4" s="1017"/>
      <c r="B4" s="1021" t="s">
        <v>10</v>
      </c>
      <c r="C4" s="1021"/>
      <c r="D4" s="1021" t="s">
        <v>11</v>
      </c>
      <c r="E4" s="1021"/>
      <c r="F4" s="1021"/>
      <c r="G4" s="1021"/>
      <c r="H4" s="1021"/>
      <c r="I4" s="1021"/>
      <c r="J4" s="1021"/>
      <c r="K4" s="1022"/>
      <c r="L4" s="369"/>
      <c r="M4" s="369"/>
      <c r="N4" s="369"/>
      <c r="O4" s="369"/>
    </row>
    <row r="5" spans="1:20" ht="20.100000000000001" customHeight="1" x14ac:dyDescent="0.2">
      <c r="A5" s="1017"/>
      <c r="B5" s="1021"/>
      <c r="C5" s="1021"/>
      <c r="D5" s="32" t="s">
        <v>12</v>
      </c>
      <c r="E5" s="32"/>
      <c r="F5" s="32" t="s">
        <v>14</v>
      </c>
      <c r="G5" s="32"/>
      <c r="H5" s="32" t="s">
        <v>13</v>
      </c>
      <c r="I5" s="32"/>
      <c r="J5" s="32" t="s">
        <v>15</v>
      </c>
      <c r="K5" s="33"/>
      <c r="L5" s="370"/>
      <c r="M5" s="370"/>
      <c r="N5" s="370"/>
      <c r="O5" s="370"/>
    </row>
    <row r="6" spans="1:20" ht="20.100000000000001" customHeight="1" x14ac:dyDescent="0.2">
      <c r="A6" s="1018"/>
      <c r="B6" s="354">
        <v>2015</v>
      </c>
      <c r="C6" s="354">
        <v>2016</v>
      </c>
      <c r="D6" s="354">
        <v>2015</v>
      </c>
      <c r="E6" s="354">
        <v>2016</v>
      </c>
      <c r="F6" s="354">
        <v>2015</v>
      </c>
      <c r="G6" s="354">
        <v>2016</v>
      </c>
      <c r="H6" s="354">
        <v>2015</v>
      </c>
      <c r="I6" s="354">
        <v>2016</v>
      </c>
      <c r="J6" s="354">
        <v>2015</v>
      </c>
      <c r="K6" s="355">
        <v>2016</v>
      </c>
      <c r="L6" s="370"/>
      <c r="M6" s="370"/>
      <c r="N6" s="370"/>
      <c r="O6" s="370"/>
    </row>
    <row r="7" spans="1:20" ht="20.100000000000001" customHeight="1" x14ac:dyDescent="0.2">
      <c r="A7" s="372" t="s">
        <v>16</v>
      </c>
      <c r="B7" s="40">
        <v>6305838</v>
      </c>
      <c r="C7" s="40">
        <v>6578074</v>
      </c>
      <c r="D7" s="40">
        <v>4318429</v>
      </c>
      <c r="E7" s="40">
        <v>4368894</v>
      </c>
      <c r="F7" s="40">
        <v>1870626</v>
      </c>
      <c r="G7" s="40">
        <v>2072846</v>
      </c>
      <c r="H7" s="40">
        <v>55879</v>
      </c>
      <c r="I7" s="40">
        <v>40415</v>
      </c>
      <c r="J7" s="40">
        <v>60904</v>
      </c>
      <c r="K7" s="40">
        <v>95919</v>
      </c>
      <c r="L7" s="370"/>
      <c r="M7" s="373"/>
      <c r="N7" s="374"/>
      <c r="O7" s="370"/>
    </row>
    <row r="8" spans="1:20" ht="20.100000000000001" customHeight="1" x14ac:dyDescent="0.2">
      <c r="A8" s="375" t="s">
        <v>117</v>
      </c>
      <c r="B8" s="44">
        <v>25146</v>
      </c>
      <c r="C8" s="44">
        <v>27066</v>
      </c>
      <c r="D8" s="340" t="s">
        <v>266</v>
      </c>
      <c r="E8" s="340" t="s">
        <v>266</v>
      </c>
      <c r="F8" s="44">
        <v>25143</v>
      </c>
      <c r="G8" s="44">
        <v>27066</v>
      </c>
      <c r="H8" s="340" t="s">
        <v>584</v>
      </c>
      <c r="I8" s="340" t="s">
        <v>584</v>
      </c>
      <c r="J8" s="44">
        <v>3</v>
      </c>
      <c r="K8" s="340" t="s">
        <v>266</v>
      </c>
      <c r="L8" s="370"/>
      <c r="M8" s="373"/>
      <c r="N8" s="374"/>
      <c r="O8" s="370"/>
    </row>
    <row r="9" spans="1:20" ht="20.100000000000001" customHeight="1" x14ac:dyDescent="0.2">
      <c r="A9" s="375" t="s">
        <v>118</v>
      </c>
      <c r="B9" s="44">
        <v>18386</v>
      </c>
      <c r="C9" s="44">
        <v>16507</v>
      </c>
      <c r="D9" s="44">
        <v>114</v>
      </c>
      <c r="E9" s="44">
        <v>44</v>
      </c>
      <c r="F9" s="340" t="s">
        <v>266</v>
      </c>
      <c r="G9" s="44">
        <v>271</v>
      </c>
      <c r="H9" s="340" t="s">
        <v>266</v>
      </c>
      <c r="I9" s="340" t="s">
        <v>266</v>
      </c>
      <c r="J9" s="44">
        <v>18272</v>
      </c>
      <c r="K9" s="44">
        <v>16192</v>
      </c>
      <c r="L9" s="370"/>
      <c r="M9" s="370"/>
      <c r="N9" s="370"/>
      <c r="O9" s="370"/>
      <c r="Q9" s="376"/>
    </row>
    <row r="10" spans="1:20" ht="20.100000000000001" customHeight="1" x14ac:dyDescent="0.2">
      <c r="A10" s="375" t="s">
        <v>88</v>
      </c>
      <c r="B10" s="44">
        <v>50290</v>
      </c>
      <c r="C10" s="44">
        <v>45364</v>
      </c>
      <c r="D10" s="44">
        <v>42264</v>
      </c>
      <c r="E10" s="44">
        <v>36468</v>
      </c>
      <c r="F10" s="44">
        <v>8026</v>
      </c>
      <c r="G10" s="44">
        <v>8896</v>
      </c>
      <c r="H10" s="340" t="s">
        <v>584</v>
      </c>
      <c r="I10" s="340" t="s">
        <v>584</v>
      </c>
      <c r="J10" s="340" t="s">
        <v>266</v>
      </c>
      <c r="K10" s="340" t="s">
        <v>266</v>
      </c>
      <c r="L10" s="370"/>
      <c r="M10" s="370"/>
      <c r="N10" s="370"/>
      <c r="O10" s="370"/>
      <c r="Q10" s="376"/>
    </row>
    <row r="11" spans="1:20" ht="20.100000000000001" customHeight="1" x14ac:dyDescent="0.2">
      <c r="A11" s="375" t="s">
        <v>89</v>
      </c>
      <c r="B11" s="44">
        <v>151660</v>
      </c>
      <c r="C11" s="44">
        <v>132339</v>
      </c>
      <c r="D11" s="44">
        <v>142249</v>
      </c>
      <c r="E11" s="44">
        <v>126399</v>
      </c>
      <c r="F11" s="340" t="s">
        <v>584</v>
      </c>
      <c r="G11" s="340" t="s">
        <v>584</v>
      </c>
      <c r="H11" s="44">
        <v>9411</v>
      </c>
      <c r="I11" s="44">
        <v>5940</v>
      </c>
      <c r="J11" s="340" t="s">
        <v>584</v>
      </c>
      <c r="K11" s="340" t="s">
        <v>584</v>
      </c>
      <c r="L11" s="370"/>
      <c r="M11" s="370"/>
      <c r="N11" s="370"/>
      <c r="O11" s="370"/>
      <c r="Q11" s="376"/>
    </row>
    <row r="12" spans="1:20" ht="20.100000000000001" customHeight="1" x14ac:dyDescent="0.2">
      <c r="A12" s="375" t="s">
        <v>90</v>
      </c>
      <c r="B12" s="44">
        <v>78711</v>
      </c>
      <c r="C12" s="44">
        <v>77514</v>
      </c>
      <c r="D12" s="44">
        <v>75903</v>
      </c>
      <c r="E12" s="44">
        <v>75550</v>
      </c>
      <c r="F12" s="340" t="s">
        <v>584</v>
      </c>
      <c r="G12" s="340" t="s">
        <v>584</v>
      </c>
      <c r="H12" s="44">
        <v>2808</v>
      </c>
      <c r="I12" s="44">
        <v>1964</v>
      </c>
      <c r="J12" s="340" t="s">
        <v>584</v>
      </c>
      <c r="K12" s="340" t="s">
        <v>584</v>
      </c>
      <c r="L12" s="370"/>
      <c r="M12" s="370"/>
      <c r="N12" s="370"/>
      <c r="O12" s="370"/>
      <c r="Q12" s="376"/>
    </row>
    <row r="13" spans="1:20" ht="20.100000000000001" customHeight="1" x14ac:dyDescent="0.2">
      <c r="A13" s="375" t="s">
        <v>91</v>
      </c>
      <c r="B13" s="44">
        <v>107208</v>
      </c>
      <c r="C13" s="44">
        <v>79356</v>
      </c>
      <c r="D13" s="44">
        <v>107208</v>
      </c>
      <c r="E13" s="44">
        <v>79356</v>
      </c>
      <c r="F13" s="340" t="s">
        <v>584</v>
      </c>
      <c r="G13" s="340" t="s">
        <v>584</v>
      </c>
      <c r="H13" s="340" t="s">
        <v>584</v>
      </c>
      <c r="I13" s="340" t="s">
        <v>584</v>
      </c>
      <c r="J13" s="340" t="s">
        <v>584</v>
      </c>
      <c r="K13" s="340" t="s">
        <v>584</v>
      </c>
      <c r="L13" s="370"/>
      <c r="M13" s="370"/>
      <c r="N13" s="370"/>
      <c r="O13" s="370"/>
      <c r="Q13" s="376"/>
    </row>
    <row r="14" spans="1:20" ht="20.100000000000001" customHeight="1" x14ac:dyDescent="0.2">
      <c r="A14" s="375" t="s">
        <v>92</v>
      </c>
      <c r="B14" s="44">
        <v>56601</v>
      </c>
      <c r="C14" s="44">
        <v>77028</v>
      </c>
      <c r="D14" s="44">
        <v>609</v>
      </c>
      <c r="E14" s="44">
        <v>200</v>
      </c>
      <c r="F14" s="44">
        <v>55429</v>
      </c>
      <c r="G14" s="44">
        <v>76513</v>
      </c>
      <c r="H14" s="340" t="s">
        <v>584</v>
      </c>
      <c r="I14" s="340" t="s">
        <v>584</v>
      </c>
      <c r="J14" s="44">
        <v>563</v>
      </c>
      <c r="K14" s="44">
        <v>315</v>
      </c>
      <c r="L14" s="370"/>
      <c r="M14" s="370"/>
      <c r="N14" s="370"/>
      <c r="O14" s="370"/>
      <c r="Q14" s="376"/>
    </row>
    <row r="15" spans="1:20" ht="20.100000000000001" customHeight="1" x14ac:dyDescent="0.2">
      <c r="A15" s="375" t="s">
        <v>93</v>
      </c>
      <c r="B15" s="44">
        <v>47929</v>
      </c>
      <c r="C15" s="44">
        <v>34099</v>
      </c>
      <c r="D15" s="44">
        <v>47929</v>
      </c>
      <c r="E15" s="44">
        <v>34099</v>
      </c>
      <c r="F15" s="340" t="s">
        <v>584</v>
      </c>
      <c r="G15" s="340" t="s">
        <v>584</v>
      </c>
      <c r="H15" s="340" t="s">
        <v>584</v>
      </c>
      <c r="I15" s="340" t="s">
        <v>584</v>
      </c>
      <c r="J15" s="340" t="s">
        <v>584</v>
      </c>
      <c r="K15" s="340" t="s">
        <v>584</v>
      </c>
      <c r="L15" s="370"/>
      <c r="M15" s="370"/>
      <c r="N15" s="370"/>
      <c r="O15" s="370"/>
      <c r="Q15" s="376"/>
    </row>
    <row r="16" spans="1:20" ht="20.100000000000001" customHeight="1" x14ac:dyDescent="0.2">
      <c r="A16" s="375" t="s">
        <v>94</v>
      </c>
      <c r="B16" s="44">
        <v>20708</v>
      </c>
      <c r="C16" s="44">
        <v>38238</v>
      </c>
      <c r="D16" s="44">
        <v>19932</v>
      </c>
      <c r="E16" s="44">
        <v>36386</v>
      </c>
      <c r="F16" s="340" t="s">
        <v>584</v>
      </c>
      <c r="G16" s="340" t="s">
        <v>584</v>
      </c>
      <c r="H16" s="340" t="s">
        <v>266</v>
      </c>
      <c r="I16" s="340" t="s">
        <v>266</v>
      </c>
      <c r="J16" s="44">
        <v>776</v>
      </c>
      <c r="K16" s="44">
        <v>1852</v>
      </c>
      <c r="L16" s="370"/>
      <c r="M16" s="370"/>
      <c r="N16" s="370"/>
      <c r="O16" s="370"/>
      <c r="Q16" s="376"/>
    </row>
    <row r="17" spans="1:20" ht="20.100000000000001" customHeight="1" x14ac:dyDescent="0.2">
      <c r="A17" s="375" t="s">
        <v>95</v>
      </c>
      <c r="B17" s="44">
        <v>758973</v>
      </c>
      <c r="C17" s="44">
        <v>846387</v>
      </c>
      <c r="D17" s="44">
        <v>56305</v>
      </c>
      <c r="E17" s="44">
        <v>40010</v>
      </c>
      <c r="F17" s="44">
        <v>701810</v>
      </c>
      <c r="G17" s="44">
        <v>806285</v>
      </c>
      <c r="H17" s="44">
        <v>50</v>
      </c>
      <c r="I17" s="44">
        <v>92</v>
      </c>
      <c r="J17" s="44">
        <v>808</v>
      </c>
      <c r="K17" s="340" t="s">
        <v>266</v>
      </c>
      <c r="L17" s="370"/>
      <c r="M17" s="370"/>
      <c r="N17" s="370"/>
      <c r="O17" s="370"/>
      <c r="Q17" s="376"/>
    </row>
    <row r="18" spans="1:20" ht="20.100000000000001" customHeight="1" x14ac:dyDescent="0.2">
      <c r="A18" s="375" t="s">
        <v>96</v>
      </c>
      <c r="B18" s="44">
        <v>66232</v>
      </c>
      <c r="C18" s="44">
        <v>62405</v>
      </c>
      <c r="D18" s="44">
        <v>56670</v>
      </c>
      <c r="E18" s="44">
        <v>51324</v>
      </c>
      <c r="F18" s="340" t="s">
        <v>584</v>
      </c>
      <c r="G18" s="340" t="s">
        <v>584</v>
      </c>
      <c r="H18" s="44">
        <v>9562</v>
      </c>
      <c r="I18" s="44">
        <v>11081</v>
      </c>
      <c r="J18" s="340" t="s">
        <v>584</v>
      </c>
      <c r="K18" s="340" t="s">
        <v>584</v>
      </c>
      <c r="L18" s="370"/>
      <c r="M18" s="370"/>
      <c r="N18" s="370"/>
      <c r="O18" s="370"/>
      <c r="Q18" s="376"/>
    </row>
    <row r="19" spans="1:20" ht="20.100000000000001" customHeight="1" x14ac:dyDescent="0.2">
      <c r="A19" s="375" t="s">
        <v>97</v>
      </c>
      <c r="B19" s="44">
        <v>1375978</v>
      </c>
      <c r="C19" s="44">
        <v>1480121</v>
      </c>
      <c r="D19" s="44">
        <v>1344599</v>
      </c>
      <c r="E19" s="44">
        <v>1464905</v>
      </c>
      <c r="F19" s="340" t="s">
        <v>584</v>
      </c>
      <c r="G19" s="340" t="s">
        <v>584</v>
      </c>
      <c r="H19" s="44">
        <v>31379</v>
      </c>
      <c r="I19" s="44">
        <v>15216</v>
      </c>
      <c r="J19" s="340" t="s">
        <v>584</v>
      </c>
      <c r="K19" s="340" t="s">
        <v>584</v>
      </c>
      <c r="L19" s="370"/>
      <c r="M19" s="370"/>
      <c r="N19" s="370"/>
      <c r="O19" s="370"/>
      <c r="Q19" s="376"/>
    </row>
    <row r="20" spans="1:20" ht="20.100000000000001" customHeight="1" x14ac:dyDescent="0.2">
      <c r="A20" s="375" t="s">
        <v>98</v>
      </c>
      <c r="B20" s="44">
        <v>28580</v>
      </c>
      <c r="C20" s="44">
        <v>29355</v>
      </c>
      <c r="D20" s="44">
        <v>28517</v>
      </c>
      <c r="E20" s="44">
        <v>28150</v>
      </c>
      <c r="F20" s="340" t="s">
        <v>584</v>
      </c>
      <c r="G20" s="340" t="s">
        <v>584</v>
      </c>
      <c r="H20" s="44">
        <v>63</v>
      </c>
      <c r="I20" s="44">
        <v>1205</v>
      </c>
      <c r="J20" s="340" t="s">
        <v>584</v>
      </c>
      <c r="K20" s="340" t="s">
        <v>584</v>
      </c>
      <c r="L20" s="370"/>
      <c r="M20" s="370"/>
      <c r="N20" s="370"/>
      <c r="O20" s="370"/>
      <c r="Q20" s="376"/>
    </row>
    <row r="21" spans="1:20" ht="20.100000000000001" customHeight="1" x14ac:dyDescent="0.2">
      <c r="A21" s="375" t="s">
        <v>102</v>
      </c>
      <c r="B21" s="44">
        <v>1080478</v>
      </c>
      <c r="C21" s="44">
        <v>1106845</v>
      </c>
      <c r="D21" s="44">
        <v>77600</v>
      </c>
      <c r="E21" s="44">
        <v>58201</v>
      </c>
      <c r="F21" s="44">
        <v>960726</v>
      </c>
      <c r="G21" s="44">
        <v>968465</v>
      </c>
      <c r="H21" s="44">
        <v>1674</v>
      </c>
      <c r="I21" s="44">
        <v>2619</v>
      </c>
      <c r="J21" s="44">
        <v>40478</v>
      </c>
      <c r="K21" s="44">
        <v>77560</v>
      </c>
      <c r="L21" s="370"/>
      <c r="M21" s="370"/>
      <c r="N21" s="370"/>
      <c r="O21" s="370"/>
      <c r="Q21" s="376"/>
    </row>
    <row r="22" spans="1:20" ht="20.100000000000001" customHeight="1" x14ac:dyDescent="0.2">
      <c r="A22" s="375" t="s">
        <v>119</v>
      </c>
      <c r="B22" s="44">
        <v>38026</v>
      </c>
      <c r="C22" s="44">
        <v>65232</v>
      </c>
      <c r="D22" s="44">
        <v>110</v>
      </c>
      <c r="E22" s="44">
        <v>102</v>
      </c>
      <c r="F22" s="44">
        <v>37912</v>
      </c>
      <c r="G22" s="44">
        <v>65130</v>
      </c>
      <c r="H22" s="340" t="s">
        <v>584</v>
      </c>
      <c r="I22" s="340" t="s">
        <v>584</v>
      </c>
      <c r="J22" s="44">
        <v>4</v>
      </c>
      <c r="K22" s="340" t="s">
        <v>266</v>
      </c>
      <c r="L22" s="370"/>
      <c r="M22" s="370"/>
      <c r="N22" s="370"/>
      <c r="O22" s="370"/>
      <c r="Q22" s="376"/>
    </row>
    <row r="23" spans="1:20" ht="20.100000000000001" customHeight="1" x14ac:dyDescent="0.2">
      <c r="A23" s="375" t="s">
        <v>99</v>
      </c>
      <c r="B23" s="44">
        <v>149133</v>
      </c>
      <c r="C23" s="44">
        <v>203662</v>
      </c>
      <c r="D23" s="44">
        <v>69302</v>
      </c>
      <c r="E23" s="44">
        <v>89355</v>
      </c>
      <c r="F23" s="44">
        <v>79614</v>
      </c>
      <c r="G23" s="44">
        <v>113582</v>
      </c>
      <c r="H23" s="44">
        <v>217</v>
      </c>
      <c r="I23" s="44">
        <v>725</v>
      </c>
      <c r="J23" s="340" t="s">
        <v>266</v>
      </c>
      <c r="K23" s="340" t="s">
        <v>266</v>
      </c>
      <c r="L23" s="370"/>
      <c r="M23" s="370"/>
      <c r="N23" s="370"/>
      <c r="O23" s="370"/>
      <c r="Q23" s="376"/>
    </row>
    <row r="24" spans="1:20" ht="20.100000000000001" customHeight="1" x14ac:dyDescent="0.2">
      <c r="A24" s="375" t="s">
        <v>100</v>
      </c>
      <c r="B24" s="44">
        <v>2248811</v>
      </c>
      <c r="C24" s="44">
        <v>2248297</v>
      </c>
      <c r="D24" s="44">
        <v>2248242</v>
      </c>
      <c r="E24" s="44">
        <v>2246957</v>
      </c>
      <c r="F24" s="340" t="s">
        <v>584</v>
      </c>
      <c r="G24" s="340" t="s">
        <v>584</v>
      </c>
      <c r="H24" s="44">
        <v>569</v>
      </c>
      <c r="I24" s="44">
        <v>1340</v>
      </c>
      <c r="J24" s="340" t="s">
        <v>584</v>
      </c>
      <c r="K24" s="340" t="s">
        <v>584</v>
      </c>
      <c r="L24" s="370"/>
      <c r="M24" s="370"/>
      <c r="N24" s="370"/>
      <c r="O24" s="370"/>
      <c r="Q24" s="376"/>
    </row>
    <row r="25" spans="1:20" ht="20.100000000000001" customHeight="1" thickBot="1" x14ac:dyDescent="0.25">
      <c r="A25" s="377" t="s">
        <v>593</v>
      </c>
      <c r="B25" s="378">
        <v>2988</v>
      </c>
      <c r="C25" s="378">
        <v>8259</v>
      </c>
      <c r="D25" s="378">
        <v>876</v>
      </c>
      <c r="E25" s="378">
        <v>1388</v>
      </c>
      <c r="F25" s="378">
        <v>1966</v>
      </c>
      <c r="G25" s="378">
        <v>6638</v>
      </c>
      <c r="H25" s="378">
        <v>146</v>
      </c>
      <c r="I25" s="378">
        <v>233</v>
      </c>
      <c r="J25" s="379" t="s">
        <v>266</v>
      </c>
      <c r="K25" s="379" t="s">
        <v>266</v>
      </c>
      <c r="L25" s="370"/>
      <c r="M25" s="374"/>
      <c r="N25" s="370"/>
      <c r="O25" s="370"/>
      <c r="Q25" s="376"/>
    </row>
    <row r="26" spans="1:20" ht="15.95" customHeight="1" x14ac:dyDescent="0.2">
      <c r="A26" s="380" t="s">
        <v>594</v>
      </c>
      <c r="C26" s="381"/>
      <c r="D26" s="381"/>
      <c r="M26" s="69"/>
      <c r="N26" s="69"/>
    </row>
    <row r="27" spans="1:20" s="385" customFormat="1" ht="24.95" customHeight="1" thickBot="1" x14ac:dyDescent="0.3">
      <c r="A27" s="367" t="s">
        <v>551</v>
      </c>
      <c r="B27" s="28"/>
      <c r="C27" s="28"/>
      <c r="D27" s="28"/>
      <c r="E27" s="28"/>
      <c r="F27" s="28"/>
      <c r="G27" s="28"/>
      <c r="H27" s="28"/>
      <c r="I27" s="28"/>
      <c r="J27" s="382"/>
      <c r="K27" s="382"/>
      <c r="L27" s="383"/>
      <c r="M27" s="383"/>
      <c r="N27" s="384"/>
      <c r="P27" s="386"/>
      <c r="Q27" s="386"/>
      <c r="R27" s="386"/>
      <c r="S27" s="386"/>
      <c r="T27" s="386"/>
    </row>
    <row r="28" spans="1:20" s="41" customFormat="1" ht="20.100000000000001" customHeight="1" x14ac:dyDescent="0.25">
      <c r="A28" s="1016" t="s">
        <v>101</v>
      </c>
      <c r="B28" s="1019" t="s">
        <v>9</v>
      </c>
      <c r="C28" s="1020"/>
      <c r="D28" s="1020"/>
      <c r="E28" s="1020"/>
      <c r="F28" s="1020"/>
      <c r="G28" s="1020"/>
      <c r="H28" s="1020"/>
      <c r="I28" s="1020"/>
      <c r="J28" s="1020"/>
      <c r="K28" s="1020"/>
      <c r="L28" s="387"/>
      <c r="M28" s="387"/>
      <c r="N28" s="388"/>
      <c r="P28" s="58"/>
      <c r="Q28" s="58"/>
      <c r="R28" s="58"/>
      <c r="S28" s="58"/>
      <c r="T28" s="58"/>
    </row>
    <row r="29" spans="1:20" s="41" customFormat="1" ht="20.100000000000001" customHeight="1" x14ac:dyDescent="0.25">
      <c r="A29" s="1017"/>
      <c r="B29" s="1021" t="s">
        <v>10</v>
      </c>
      <c r="C29" s="1021"/>
      <c r="D29" s="1021" t="s">
        <v>11</v>
      </c>
      <c r="E29" s="1021"/>
      <c r="F29" s="1021"/>
      <c r="G29" s="1021"/>
      <c r="H29" s="1021"/>
      <c r="I29" s="1021"/>
      <c r="J29" s="1021"/>
      <c r="K29" s="1022"/>
      <c r="L29" s="387"/>
      <c r="M29" s="387"/>
      <c r="N29" s="388"/>
      <c r="P29" s="58"/>
      <c r="Q29" s="58"/>
      <c r="R29" s="58"/>
      <c r="S29" s="58"/>
      <c r="T29" s="58"/>
    </row>
    <row r="30" spans="1:20" s="41" customFormat="1" ht="20.100000000000001" customHeight="1" x14ac:dyDescent="0.25">
      <c r="A30" s="1017"/>
      <c r="B30" s="1021"/>
      <c r="C30" s="1021"/>
      <c r="D30" s="32" t="s">
        <v>12</v>
      </c>
      <c r="E30" s="32"/>
      <c r="F30" s="32" t="s">
        <v>14</v>
      </c>
      <c r="G30" s="32"/>
      <c r="H30" s="32" t="s">
        <v>13</v>
      </c>
      <c r="I30" s="32"/>
      <c r="J30" s="32" t="s">
        <v>15</v>
      </c>
      <c r="K30" s="33"/>
      <c r="L30" s="58"/>
      <c r="M30" s="58"/>
      <c r="P30" s="58"/>
      <c r="Q30" s="58"/>
      <c r="R30" s="58"/>
      <c r="S30" s="58"/>
      <c r="T30" s="58"/>
    </row>
    <row r="31" spans="1:20" s="41" customFormat="1" ht="20.100000000000001" customHeight="1" x14ac:dyDescent="0.25">
      <c r="A31" s="1018"/>
      <c r="B31" s="354">
        <v>2015</v>
      </c>
      <c r="C31" s="354">
        <v>2016</v>
      </c>
      <c r="D31" s="354">
        <v>2015</v>
      </c>
      <c r="E31" s="354">
        <v>2016</v>
      </c>
      <c r="F31" s="354">
        <v>2015</v>
      </c>
      <c r="G31" s="354">
        <v>2016</v>
      </c>
      <c r="H31" s="354">
        <v>2015</v>
      </c>
      <c r="I31" s="354">
        <v>2016</v>
      </c>
      <c r="J31" s="354">
        <v>2015</v>
      </c>
      <c r="K31" s="355">
        <v>2016</v>
      </c>
      <c r="L31" s="58"/>
      <c r="M31" s="58"/>
      <c r="P31" s="58"/>
      <c r="Q31" s="58"/>
      <c r="R31" s="58"/>
      <c r="S31" s="58"/>
      <c r="T31" s="58"/>
    </row>
    <row r="32" spans="1:20" s="41" customFormat="1" ht="20.100000000000001" customHeight="1" x14ac:dyDescent="0.25">
      <c r="A32" s="372" t="s">
        <v>16</v>
      </c>
      <c r="B32" s="40">
        <v>6305838</v>
      </c>
      <c r="C32" s="40">
        <v>6578074</v>
      </c>
      <c r="D32" s="40">
        <v>4318429</v>
      </c>
      <c r="E32" s="40">
        <v>4368894</v>
      </c>
      <c r="F32" s="40">
        <v>1870626</v>
      </c>
      <c r="G32" s="40">
        <v>2072846</v>
      </c>
      <c r="H32" s="40">
        <v>55879</v>
      </c>
      <c r="I32" s="40">
        <v>40415</v>
      </c>
      <c r="J32" s="40">
        <v>60904</v>
      </c>
      <c r="K32" s="40">
        <v>95919</v>
      </c>
      <c r="M32" s="373"/>
      <c r="P32" s="58"/>
      <c r="Q32" s="58"/>
      <c r="R32" s="58"/>
      <c r="S32" s="58"/>
      <c r="T32" s="58"/>
    </row>
    <row r="33" spans="1:20" s="41" customFormat="1" ht="20.100000000000001" customHeight="1" x14ac:dyDescent="0.25">
      <c r="A33" s="41" t="s">
        <v>69</v>
      </c>
      <c r="B33" s="44">
        <v>915056</v>
      </c>
      <c r="C33" s="44">
        <v>1086555</v>
      </c>
      <c r="D33" s="44">
        <v>313454</v>
      </c>
      <c r="E33" s="44">
        <v>435403</v>
      </c>
      <c r="F33" s="44">
        <v>578123</v>
      </c>
      <c r="G33" s="44">
        <v>621178</v>
      </c>
      <c r="H33" s="44">
        <v>12756</v>
      </c>
      <c r="I33" s="44">
        <v>12278</v>
      </c>
      <c r="J33" s="44">
        <v>10723</v>
      </c>
      <c r="K33" s="44">
        <v>17696</v>
      </c>
      <c r="P33" s="58"/>
      <c r="Q33" s="58"/>
      <c r="R33" s="58"/>
      <c r="S33" s="58"/>
      <c r="T33" s="58"/>
    </row>
    <row r="34" spans="1:20" s="41" customFormat="1" ht="20.100000000000001" customHeight="1" x14ac:dyDescent="0.25">
      <c r="A34" s="41" t="s">
        <v>70</v>
      </c>
      <c r="B34" s="44">
        <v>719513</v>
      </c>
      <c r="C34" s="44">
        <v>810566</v>
      </c>
      <c r="D34" s="44">
        <v>397754</v>
      </c>
      <c r="E34" s="44">
        <v>465379</v>
      </c>
      <c r="F34" s="44">
        <v>299962</v>
      </c>
      <c r="G34" s="44">
        <v>329076</v>
      </c>
      <c r="H34" s="44">
        <v>14110</v>
      </c>
      <c r="I34" s="44">
        <v>4209</v>
      </c>
      <c r="J34" s="44">
        <v>7687</v>
      </c>
      <c r="K34" s="44">
        <v>11902</v>
      </c>
      <c r="P34" s="58"/>
      <c r="Q34" s="58"/>
      <c r="R34" s="58"/>
      <c r="S34" s="58"/>
      <c r="T34" s="58"/>
    </row>
    <row r="35" spans="1:20" s="41" customFormat="1" ht="20.100000000000001" customHeight="1" x14ac:dyDescent="0.25">
      <c r="A35" s="41" t="s">
        <v>71</v>
      </c>
      <c r="B35" s="44">
        <v>619939</v>
      </c>
      <c r="C35" s="44">
        <v>627388</v>
      </c>
      <c r="D35" s="44">
        <v>436673</v>
      </c>
      <c r="E35" s="44">
        <v>421063</v>
      </c>
      <c r="F35" s="44">
        <v>167706</v>
      </c>
      <c r="G35" s="44">
        <v>193754</v>
      </c>
      <c r="H35" s="44">
        <v>11486</v>
      </c>
      <c r="I35" s="44">
        <v>5274</v>
      </c>
      <c r="J35" s="44">
        <v>4074</v>
      </c>
      <c r="K35" s="44">
        <v>7297</v>
      </c>
      <c r="P35" s="58"/>
      <c r="Q35" s="58"/>
      <c r="R35" s="58"/>
      <c r="S35" s="58"/>
      <c r="T35" s="58"/>
    </row>
    <row r="36" spans="1:20" s="41" customFormat="1" ht="20.100000000000001" customHeight="1" x14ac:dyDescent="0.25">
      <c r="A36" s="41" t="s">
        <v>72</v>
      </c>
      <c r="B36" s="44">
        <v>414084</v>
      </c>
      <c r="C36" s="44">
        <v>399583</v>
      </c>
      <c r="D36" s="44">
        <v>328538</v>
      </c>
      <c r="E36" s="44">
        <v>316854</v>
      </c>
      <c r="F36" s="44">
        <v>80521</v>
      </c>
      <c r="G36" s="44">
        <v>76922</v>
      </c>
      <c r="H36" s="44">
        <v>716</v>
      </c>
      <c r="I36" s="44">
        <v>246</v>
      </c>
      <c r="J36" s="44">
        <v>4309</v>
      </c>
      <c r="K36" s="44">
        <v>5561</v>
      </c>
      <c r="P36" s="58"/>
      <c r="Q36" s="58"/>
      <c r="R36" s="58"/>
      <c r="S36" s="58"/>
      <c r="T36" s="58"/>
    </row>
    <row r="37" spans="1:20" s="41" customFormat="1" ht="20.100000000000001" customHeight="1" x14ac:dyDescent="0.25">
      <c r="A37" s="41" t="s">
        <v>73</v>
      </c>
      <c r="B37" s="44">
        <v>372818</v>
      </c>
      <c r="C37" s="44">
        <v>347066</v>
      </c>
      <c r="D37" s="44">
        <v>310934</v>
      </c>
      <c r="E37" s="44">
        <v>276102</v>
      </c>
      <c r="F37" s="44">
        <v>57778</v>
      </c>
      <c r="G37" s="44">
        <v>63736</v>
      </c>
      <c r="H37" s="44">
        <v>260</v>
      </c>
      <c r="I37" s="44">
        <v>190</v>
      </c>
      <c r="J37" s="44">
        <v>3846</v>
      </c>
      <c r="K37" s="44">
        <v>7038</v>
      </c>
      <c r="P37" s="58"/>
      <c r="Q37" s="58"/>
      <c r="R37" s="58"/>
      <c r="S37" s="58"/>
      <c r="T37" s="58"/>
    </row>
    <row r="38" spans="1:20" s="41" customFormat="1" ht="20.100000000000001" customHeight="1" x14ac:dyDescent="0.25">
      <c r="A38" s="41" t="s">
        <v>74</v>
      </c>
      <c r="B38" s="44">
        <v>350156</v>
      </c>
      <c r="C38" s="44">
        <v>358771</v>
      </c>
      <c r="D38" s="44">
        <v>299544</v>
      </c>
      <c r="E38" s="44">
        <v>284589</v>
      </c>
      <c r="F38" s="44">
        <v>48551</v>
      </c>
      <c r="G38" s="44">
        <v>68760</v>
      </c>
      <c r="H38" s="44">
        <v>66</v>
      </c>
      <c r="I38" s="44">
        <v>116</v>
      </c>
      <c r="J38" s="44">
        <v>1995</v>
      </c>
      <c r="K38" s="44">
        <v>5306</v>
      </c>
      <c r="P38" s="58"/>
      <c r="Q38" s="58"/>
      <c r="R38" s="58"/>
      <c r="S38" s="58"/>
      <c r="T38" s="58"/>
    </row>
    <row r="39" spans="1:20" s="41" customFormat="1" ht="20.100000000000001" customHeight="1" x14ac:dyDescent="0.25">
      <c r="A39" s="41" t="s">
        <v>77</v>
      </c>
      <c r="B39" s="44">
        <v>454624</v>
      </c>
      <c r="C39" s="44">
        <v>477666</v>
      </c>
      <c r="D39" s="44">
        <v>357493</v>
      </c>
      <c r="E39" s="44">
        <v>362767</v>
      </c>
      <c r="F39" s="44">
        <v>92662</v>
      </c>
      <c r="G39" s="44">
        <v>105843</v>
      </c>
      <c r="H39" s="44">
        <v>67</v>
      </c>
      <c r="I39" s="44">
        <v>150</v>
      </c>
      <c r="J39" s="44">
        <v>4402</v>
      </c>
      <c r="K39" s="44">
        <v>8906</v>
      </c>
      <c r="P39" s="58"/>
      <c r="Q39" s="58"/>
      <c r="R39" s="58"/>
      <c r="S39" s="58"/>
      <c r="T39" s="58"/>
    </row>
    <row r="40" spans="1:20" s="41" customFormat="1" ht="20.100000000000001" customHeight="1" x14ac:dyDescent="0.25">
      <c r="A40" s="41" t="s">
        <v>78</v>
      </c>
      <c r="B40" s="44">
        <v>366300</v>
      </c>
      <c r="C40" s="44">
        <v>542947</v>
      </c>
      <c r="D40" s="44">
        <v>305756</v>
      </c>
      <c r="E40" s="44">
        <v>443984</v>
      </c>
      <c r="F40" s="44">
        <v>56323</v>
      </c>
      <c r="G40" s="44">
        <v>91902</v>
      </c>
      <c r="H40" s="44">
        <v>25</v>
      </c>
      <c r="I40" s="44">
        <v>631</v>
      </c>
      <c r="J40" s="44">
        <v>4196</v>
      </c>
      <c r="K40" s="44">
        <v>6430</v>
      </c>
      <c r="P40" s="58"/>
      <c r="Q40" s="58"/>
      <c r="R40" s="58"/>
      <c r="S40" s="58"/>
      <c r="T40" s="58"/>
    </row>
    <row r="41" spans="1:20" s="41" customFormat="1" ht="20.100000000000001" customHeight="1" x14ac:dyDescent="0.25">
      <c r="A41" s="41" t="s">
        <v>79</v>
      </c>
      <c r="B41" s="44">
        <v>243336</v>
      </c>
      <c r="C41" s="44">
        <v>422271</v>
      </c>
      <c r="D41" s="44">
        <v>202437</v>
      </c>
      <c r="E41" s="44">
        <v>318320</v>
      </c>
      <c r="F41" s="44">
        <v>39756</v>
      </c>
      <c r="G41" s="44">
        <v>99023</v>
      </c>
      <c r="H41" s="44">
        <v>129</v>
      </c>
      <c r="I41" s="44">
        <v>111</v>
      </c>
      <c r="J41" s="44">
        <v>1014</v>
      </c>
      <c r="K41" s="44">
        <v>4817</v>
      </c>
      <c r="P41" s="58"/>
      <c r="Q41" s="58"/>
      <c r="R41" s="58"/>
      <c r="S41" s="58"/>
      <c r="T41" s="58"/>
    </row>
    <row r="42" spans="1:20" s="41" customFormat="1" ht="20.100000000000001" customHeight="1" x14ac:dyDescent="0.25">
      <c r="A42" s="41" t="s">
        <v>80</v>
      </c>
      <c r="B42" s="44">
        <v>491491</v>
      </c>
      <c r="C42" s="44">
        <v>441837</v>
      </c>
      <c r="D42" s="44">
        <v>393759</v>
      </c>
      <c r="E42" s="44">
        <v>330286</v>
      </c>
      <c r="F42" s="44">
        <v>92961</v>
      </c>
      <c r="G42" s="44">
        <v>105689</v>
      </c>
      <c r="H42" s="44">
        <v>348</v>
      </c>
      <c r="I42" s="44">
        <v>340</v>
      </c>
      <c r="J42" s="44">
        <v>4423</v>
      </c>
      <c r="K42" s="44">
        <v>5522</v>
      </c>
      <c r="P42" s="58"/>
      <c r="Q42" s="58"/>
      <c r="R42" s="58"/>
      <c r="S42" s="58"/>
      <c r="T42" s="58"/>
    </row>
    <row r="43" spans="1:20" s="41" customFormat="1" ht="20.100000000000001" customHeight="1" x14ac:dyDescent="0.25">
      <c r="A43" s="41" t="s">
        <v>81</v>
      </c>
      <c r="B43" s="44">
        <v>573959</v>
      </c>
      <c r="C43" s="44">
        <v>453887</v>
      </c>
      <c r="D43" s="44">
        <v>452114</v>
      </c>
      <c r="E43" s="44">
        <v>331759</v>
      </c>
      <c r="F43" s="44">
        <v>113034</v>
      </c>
      <c r="G43" s="44">
        <v>112902</v>
      </c>
      <c r="H43" s="44">
        <v>3441</v>
      </c>
      <c r="I43" s="44">
        <v>3707</v>
      </c>
      <c r="J43" s="44">
        <v>5370</v>
      </c>
      <c r="K43" s="44">
        <v>5519</v>
      </c>
      <c r="P43" s="58"/>
      <c r="Q43" s="58"/>
      <c r="R43" s="58"/>
      <c r="S43" s="58"/>
      <c r="T43" s="58"/>
    </row>
    <row r="44" spans="1:20" s="41" customFormat="1" ht="20.100000000000001" customHeight="1" thickBot="1" x14ac:dyDescent="0.3">
      <c r="A44" s="62" t="s">
        <v>82</v>
      </c>
      <c r="B44" s="378">
        <v>784562</v>
      </c>
      <c r="C44" s="378">
        <v>609537</v>
      </c>
      <c r="D44" s="378">
        <v>519973</v>
      </c>
      <c r="E44" s="378">
        <v>382388</v>
      </c>
      <c r="F44" s="378">
        <v>243249</v>
      </c>
      <c r="G44" s="378">
        <v>204061</v>
      </c>
      <c r="H44" s="378">
        <v>12475</v>
      </c>
      <c r="I44" s="378">
        <v>13163</v>
      </c>
      <c r="J44" s="378">
        <v>8865</v>
      </c>
      <c r="K44" s="378">
        <v>9925</v>
      </c>
      <c r="M44" s="58"/>
      <c r="P44" s="58"/>
      <c r="Q44" s="58"/>
      <c r="R44" s="58"/>
      <c r="S44" s="58"/>
      <c r="T44" s="58"/>
    </row>
    <row r="45" spans="1:20" s="389" customFormat="1" ht="15.95" customHeight="1" x14ac:dyDescent="0.25">
      <c r="A45" s="380" t="s">
        <v>594</v>
      </c>
      <c r="C45" s="390"/>
      <c r="D45" s="390"/>
      <c r="I45" s="390"/>
      <c r="P45" s="76"/>
      <c r="Q45" s="76"/>
      <c r="R45" s="76"/>
      <c r="S45" s="76"/>
      <c r="T45" s="76"/>
    </row>
    <row r="46" spans="1:20" ht="20.100000000000001" customHeight="1" x14ac:dyDescent="0.2">
      <c r="C46" s="381"/>
    </row>
  </sheetData>
  <mergeCells count="8">
    <mergeCell ref="A3:A6"/>
    <mergeCell ref="B3:K3"/>
    <mergeCell ref="B4:C5"/>
    <mergeCell ref="D4:K4"/>
    <mergeCell ref="A28:A31"/>
    <mergeCell ref="B28:K28"/>
    <mergeCell ref="B29:C30"/>
    <mergeCell ref="D29:K29"/>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2" manualBreakCount="2">
    <brk id="101" max="16383" man="1"/>
    <brk id="102"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28"/>
  <sheetViews>
    <sheetView showGridLines="0" zoomScaleNormal="100" zoomScaleSheetLayoutView="90" workbookViewId="0"/>
  </sheetViews>
  <sheetFormatPr defaultColWidth="11.42578125" defaultRowHeight="20.100000000000001" customHeight="1" x14ac:dyDescent="0.25"/>
  <cols>
    <col min="1" max="1" width="36.7109375" style="41" customWidth="1"/>
    <col min="2" max="3" width="10.28515625" style="41" customWidth="1"/>
    <col min="4" max="4" width="9.28515625" style="41" customWidth="1"/>
    <col min="5" max="5" width="10.28515625" style="41" customWidth="1"/>
    <col min="6" max="15" width="9.28515625" style="41" customWidth="1"/>
    <col min="16" max="16" width="11.7109375" style="41" customWidth="1"/>
    <col min="17" max="16384" width="11.42578125" style="41"/>
  </cols>
  <sheetData>
    <row r="1" spans="1:16" s="27" customFormat="1" ht="24.95" customHeight="1" x14ac:dyDescent="0.25">
      <c r="A1" s="347" t="s">
        <v>463</v>
      </c>
      <c r="B1" s="347"/>
      <c r="C1" s="347"/>
      <c r="D1" s="347"/>
      <c r="E1" s="347"/>
      <c r="F1" s="347"/>
      <c r="G1" s="347"/>
    </row>
    <row r="2" spans="1:16" s="55" customFormat="1" ht="24.95" customHeight="1" thickBot="1" x14ac:dyDescent="0.25">
      <c r="A2" s="28" t="s">
        <v>472</v>
      </c>
      <c r="B2" s="53"/>
      <c r="C2" s="53"/>
      <c r="D2" s="53"/>
      <c r="E2" s="53"/>
      <c r="F2" s="53"/>
      <c r="G2" s="53"/>
      <c r="H2" s="53"/>
      <c r="I2" s="53"/>
      <c r="J2" s="53"/>
      <c r="K2" s="53"/>
      <c r="L2" s="53"/>
      <c r="M2" s="53"/>
      <c r="N2" s="53"/>
      <c r="O2" s="336" t="s">
        <v>75</v>
      </c>
      <c r="P2" s="54"/>
    </row>
    <row r="3" spans="1:16" s="39" customFormat="1" ht="20.100000000000001" customHeight="1" x14ac:dyDescent="0.25">
      <c r="A3" s="1023" t="s">
        <v>8</v>
      </c>
      <c r="B3" s="1019" t="s">
        <v>83</v>
      </c>
      <c r="C3" s="1020"/>
      <c r="D3" s="1020"/>
      <c r="E3" s="1020"/>
      <c r="F3" s="1020"/>
      <c r="G3" s="1020"/>
      <c r="H3" s="1020"/>
      <c r="I3" s="1020"/>
      <c r="J3" s="1020"/>
      <c r="K3" s="1020"/>
      <c r="L3" s="1020"/>
      <c r="M3" s="1020"/>
      <c r="N3" s="1020"/>
      <c r="O3" s="1020"/>
      <c r="P3" s="56"/>
    </row>
    <row r="4" spans="1:16" ht="20.100000000000001" customHeight="1" x14ac:dyDescent="0.25">
      <c r="A4" s="1024"/>
      <c r="B4" s="1021" t="s">
        <v>10</v>
      </c>
      <c r="C4" s="1021"/>
      <c r="D4" s="32" t="s">
        <v>69</v>
      </c>
      <c r="E4" s="32"/>
      <c r="F4" s="32" t="s">
        <v>70</v>
      </c>
      <c r="G4" s="32"/>
      <c r="H4" s="32" t="s">
        <v>71</v>
      </c>
      <c r="I4" s="32"/>
      <c r="J4" s="32" t="s">
        <v>72</v>
      </c>
      <c r="K4" s="32"/>
      <c r="L4" s="32" t="s">
        <v>73</v>
      </c>
      <c r="M4" s="32"/>
      <c r="N4" s="32" t="s">
        <v>74</v>
      </c>
      <c r="O4" s="57"/>
      <c r="P4" s="58"/>
    </row>
    <row r="5" spans="1:16" ht="20.100000000000001" customHeight="1" x14ac:dyDescent="0.25">
      <c r="A5" s="1025"/>
      <c r="B5" s="59">
        <v>2015</v>
      </c>
      <c r="C5" s="59">
        <v>2016</v>
      </c>
      <c r="D5" s="59">
        <v>2015</v>
      </c>
      <c r="E5" s="59">
        <v>2016</v>
      </c>
      <c r="F5" s="334">
        <v>2015</v>
      </c>
      <c r="G5" s="334">
        <v>2016</v>
      </c>
      <c r="H5" s="334">
        <v>2015</v>
      </c>
      <c r="I5" s="334">
        <v>2016</v>
      </c>
      <c r="J5" s="334">
        <v>2015</v>
      </c>
      <c r="K5" s="334">
        <v>2016</v>
      </c>
      <c r="L5" s="334">
        <v>2015</v>
      </c>
      <c r="M5" s="334">
        <v>2016</v>
      </c>
      <c r="N5" s="334">
        <v>2015</v>
      </c>
      <c r="O5" s="335">
        <v>2016</v>
      </c>
      <c r="P5" s="58"/>
    </row>
    <row r="6" spans="1:16" ht="20.100000000000001" customHeight="1" x14ac:dyDescent="0.25">
      <c r="A6" s="36" t="s">
        <v>10</v>
      </c>
      <c r="B6" s="37">
        <v>4318429</v>
      </c>
      <c r="C6" s="37">
        <v>4368894</v>
      </c>
      <c r="D6" s="37">
        <v>313454</v>
      </c>
      <c r="E6" s="37">
        <v>435403</v>
      </c>
      <c r="F6" s="37">
        <v>397754</v>
      </c>
      <c r="G6" s="37">
        <v>465379</v>
      </c>
      <c r="H6" s="37">
        <v>436673</v>
      </c>
      <c r="I6" s="37">
        <v>421063</v>
      </c>
      <c r="J6" s="37">
        <v>328538</v>
      </c>
      <c r="K6" s="37">
        <v>316854</v>
      </c>
      <c r="L6" s="37">
        <v>310934</v>
      </c>
      <c r="M6" s="37">
        <v>276102</v>
      </c>
      <c r="N6" s="37">
        <v>299544</v>
      </c>
      <c r="O6" s="37">
        <v>284589</v>
      </c>
    </row>
    <row r="7" spans="1:16" s="39" customFormat="1" ht="20.100000000000001" customHeight="1" x14ac:dyDescent="0.25">
      <c r="A7" s="352" t="s">
        <v>260</v>
      </c>
      <c r="B7" s="40">
        <v>109220</v>
      </c>
      <c r="C7" s="40">
        <v>79880</v>
      </c>
      <c r="D7" s="40">
        <v>11239</v>
      </c>
      <c r="E7" s="40">
        <v>8209</v>
      </c>
      <c r="F7" s="40">
        <v>8415</v>
      </c>
      <c r="G7" s="40">
        <v>7031</v>
      </c>
      <c r="H7" s="40">
        <v>9884</v>
      </c>
      <c r="I7" s="40">
        <v>6642</v>
      </c>
      <c r="J7" s="40">
        <v>8111</v>
      </c>
      <c r="K7" s="40">
        <v>6094</v>
      </c>
      <c r="L7" s="40">
        <v>9232</v>
      </c>
      <c r="M7" s="40">
        <v>5107</v>
      </c>
      <c r="N7" s="40">
        <v>9110</v>
      </c>
      <c r="O7" s="40">
        <v>4133</v>
      </c>
    </row>
    <row r="8" spans="1:16" ht="20.100000000000001" customHeight="1" x14ac:dyDescent="0.25">
      <c r="A8" s="41" t="s">
        <v>17</v>
      </c>
      <c r="B8" s="42">
        <v>25992</v>
      </c>
      <c r="C8" s="42">
        <v>22960</v>
      </c>
      <c r="D8" s="42">
        <v>1532</v>
      </c>
      <c r="E8" s="42">
        <v>1732</v>
      </c>
      <c r="F8" s="42">
        <v>1721</v>
      </c>
      <c r="G8" s="42">
        <v>1712</v>
      </c>
      <c r="H8" s="42">
        <v>2163</v>
      </c>
      <c r="I8" s="42">
        <v>1874</v>
      </c>
      <c r="J8" s="42">
        <v>2413</v>
      </c>
      <c r="K8" s="42">
        <v>1745</v>
      </c>
      <c r="L8" s="42">
        <v>2281</v>
      </c>
      <c r="M8" s="42">
        <v>1384</v>
      </c>
      <c r="N8" s="42">
        <v>1746</v>
      </c>
      <c r="O8" s="42">
        <v>1494</v>
      </c>
    </row>
    <row r="9" spans="1:16" ht="20.100000000000001" customHeight="1" x14ac:dyDescent="0.25">
      <c r="A9" s="41" t="s">
        <v>18</v>
      </c>
      <c r="B9" s="42">
        <v>48189</v>
      </c>
      <c r="C9" s="42">
        <v>26722</v>
      </c>
      <c r="D9" s="42">
        <v>7551</v>
      </c>
      <c r="E9" s="42">
        <v>4540</v>
      </c>
      <c r="F9" s="42">
        <v>4091</v>
      </c>
      <c r="G9" s="42">
        <v>3228</v>
      </c>
      <c r="H9" s="42">
        <v>4579</v>
      </c>
      <c r="I9" s="42">
        <v>2827</v>
      </c>
      <c r="J9" s="42">
        <v>3376</v>
      </c>
      <c r="K9" s="42">
        <v>2165</v>
      </c>
      <c r="L9" s="42">
        <v>4218</v>
      </c>
      <c r="M9" s="42">
        <v>1666</v>
      </c>
      <c r="N9" s="42">
        <v>3003</v>
      </c>
      <c r="O9" s="42">
        <v>1236</v>
      </c>
    </row>
    <row r="10" spans="1:16" ht="20.100000000000001" customHeight="1" x14ac:dyDescent="0.25">
      <c r="A10" s="41" t="s">
        <v>19</v>
      </c>
      <c r="B10" s="42">
        <v>2551</v>
      </c>
      <c r="C10" s="42">
        <v>2012</v>
      </c>
      <c r="D10" s="42">
        <v>188</v>
      </c>
      <c r="E10" s="42">
        <v>103</v>
      </c>
      <c r="F10" s="42">
        <v>182</v>
      </c>
      <c r="G10" s="42">
        <v>193</v>
      </c>
      <c r="H10" s="42">
        <v>153</v>
      </c>
      <c r="I10" s="42">
        <v>155</v>
      </c>
      <c r="J10" s="42">
        <v>181</v>
      </c>
      <c r="K10" s="42">
        <v>185</v>
      </c>
      <c r="L10" s="42">
        <v>179</v>
      </c>
      <c r="M10" s="42">
        <v>214</v>
      </c>
      <c r="N10" s="42">
        <v>238</v>
      </c>
      <c r="O10" s="42">
        <v>156</v>
      </c>
    </row>
    <row r="11" spans="1:16" ht="20.100000000000001" customHeight="1" x14ac:dyDescent="0.25">
      <c r="A11" s="41" t="s">
        <v>559</v>
      </c>
      <c r="B11" s="42">
        <v>3029</v>
      </c>
      <c r="C11" s="42">
        <v>3395</v>
      </c>
      <c r="D11" s="42">
        <v>124</v>
      </c>
      <c r="E11" s="42">
        <v>163</v>
      </c>
      <c r="F11" s="42">
        <v>196</v>
      </c>
      <c r="G11" s="42">
        <v>251</v>
      </c>
      <c r="H11" s="42">
        <v>207</v>
      </c>
      <c r="I11" s="42">
        <v>270</v>
      </c>
      <c r="J11" s="42">
        <v>236</v>
      </c>
      <c r="K11" s="42">
        <v>278</v>
      </c>
      <c r="L11" s="42">
        <v>361</v>
      </c>
      <c r="M11" s="42">
        <v>189</v>
      </c>
      <c r="N11" s="42">
        <v>172</v>
      </c>
      <c r="O11" s="42">
        <v>115</v>
      </c>
    </row>
    <row r="12" spans="1:16" ht="20.100000000000001" customHeight="1" x14ac:dyDescent="0.25">
      <c r="A12" s="41" t="s">
        <v>560</v>
      </c>
      <c r="B12" s="42">
        <v>1708</v>
      </c>
      <c r="C12" s="42">
        <v>784</v>
      </c>
      <c r="D12" s="42">
        <v>95</v>
      </c>
      <c r="E12" s="42">
        <v>38</v>
      </c>
      <c r="F12" s="42">
        <v>130</v>
      </c>
      <c r="G12" s="42">
        <v>54</v>
      </c>
      <c r="H12" s="42">
        <v>242</v>
      </c>
      <c r="I12" s="42">
        <v>54</v>
      </c>
      <c r="J12" s="42">
        <v>87</v>
      </c>
      <c r="K12" s="42">
        <v>46</v>
      </c>
      <c r="L12" s="42">
        <v>145</v>
      </c>
      <c r="M12" s="42">
        <v>46</v>
      </c>
      <c r="N12" s="42">
        <v>366</v>
      </c>
      <c r="O12" s="42">
        <v>39</v>
      </c>
    </row>
    <row r="13" spans="1:16" ht="20.100000000000001" customHeight="1" x14ac:dyDescent="0.25">
      <c r="A13" s="41" t="s">
        <v>561</v>
      </c>
      <c r="B13" s="42">
        <v>4746</v>
      </c>
      <c r="C13" s="42">
        <v>4795</v>
      </c>
      <c r="D13" s="42">
        <v>271</v>
      </c>
      <c r="E13" s="42">
        <v>385</v>
      </c>
      <c r="F13" s="42">
        <v>457</v>
      </c>
      <c r="G13" s="42">
        <v>351</v>
      </c>
      <c r="H13" s="42">
        <v>317</v>
      </c>
      <c r="I13" s="42">
        <v>277</v>
      </c>
      <c r="J13" s="42">
        <v>415</v>
      </c>
      <c r="K13" s="42">
        <v>307</v>
      </c>
      <c r="L13" s="42">
        <v>371</v>
      </c>
      <c r="M13" s="42">
        <v>330</v>
      </c>
      <c r="N13" s="42">
        <v>369</v>
      </c>
      <c r="O13" s="42">
        <v>134</v>
      </c>
    </row>
    <row r="14" spans="1:16" ht="20.100000000000001" customHeight="1" x14ac:dyDescent="0.25">
      <c r="A14" s="41" t="s">
        <v>562</v>
      </c>
      <c r="B14" s="42">
        <v>3757</v>
      </c>
      <c r="C14" s="42">
        <v>2331</v>
      </c>
      <c r="D14" s="42">
        <v>332</v>
      </c>
      <c r="E14" s="42">
        <v>211</v>
      </c>
      <c r="F14" s="42">
        <v>242</v>
      </c>
      <c r="G14" s="42">
        <v>156</v>
      </c>
      <c r="H14" s="42">
        <v>487</v>
      </c>
      <c r="I14" s="42">
        <v>162</v>
      </c>
      <c r="J14" s="42">
        <v>225</v>
      </c>
      <c r="K14" s="42">
        <v>231</v>
      </c>
      <c r="L14" s="42">
        <v>153</v>
      </c>
      <c r="M14" s="42">
        <v>180</v>
      </c>
      <c r="N14" s="42">
        <v>242</v>
      </c>
      <c r="O14" s="42">
        <v>115</v>
      </c>
    </row>
    <row r="15" spans="1:16" ht="20.100000000000001" customHeight="1" x14ac:dyDescent="0.25">
      <c r="A15" s="41" t="s">
        <v>20</v>
      </c>
      <c r="B15" s="42">
        <v>3466</v>
      </c>
      <c r="C15" s="42">
        <v>2309</v>
      </c>
      <c r="D15" s="42">
        <v>118</v>
      </c>
      <c r="E15" s="42">
        <v>145</v>
      </c>
      <c r="F15" s="42">
        <v>220</v>
      </c>
      <c r="G15" s="42">
        <v>149</v>
      </c>
      <c r="H15" s="42">
        <v>206</v>
      </c>
      <c r="I15" s="42">
        <v>235</v>
      </c>
      <c r="J15" s="42">
        <v>132</v>
      </c>
      <c r="K15" s="42">
        <v>168</v>
      </c>
      <c r="L15" s="42">
        <v>191</v>
      </c>
      <c r="M15" s="42">
        <v>199</v>
      </c>
      <c r="N15" s="42">
        <v>1264</v>
      </c>
      <c r="O15" s="42">
        <v>107</v>
      </c>
    </row>
    <row r="16" spans="1:16" ht="20.100000000000001" customHeight="1" x14ac:dyDescent="0.25">
      <c r="A16" s="41" t="s">
        <v>563</v>
      </c>
      <c r="B16" s="42">
        <v>1204</v>
      </c>
      <c r="C16" s="42">
        <v>1485</v>
      </c>
      <c r="D16" s="42">
        <v>26</v>
      </c>
      <c r="E16" s="42">
        <v>18</v>
      </c>
      <c r="F16" s="42">
        <v>48</v>
      </c>
      <c r="G16" s="42">
        <v>75</v>
      </c>
      <c r="H16" s="42">
        <v>70</v>
      </c>
      <c r="I16" s="42">
        <v>36</v>
      </c>
      <c r="J16" s="42">
        <v>54</v>
      </c>
      <c r="K16" s="42">
        <v>87</v>
      </c>
      <c r="L16" s="42">
        <v>145</v>
      </c>
      <c r="M16" s="42">
        <v>127</v>
      </c>
      <c r="N16" s="42">
        <v>253</v>
      </c>
      <c r="O16" s="42">
        <v>83</v>
      </c>
    </row>
    <row r="17" spans="1:15" ht="20.100000000000001" customHeight="1" x14ac:dyDescent="0.25">
      <c r="A17" s="41" t="s">
        <v>564</v>
      </c>
      <c r="B17" s="42">
        <v>1694</v>
      </c>
      <c r="C17" s="42">
        <v>1992</v>
      </c>
      <c r="D17" s="42">
        <v>74</v>
      </c>
      <c r="E17" s="42">
        <v>253</v>
      </c>
      <c r="F17" s="42">
        <v>101</v>
      </c>
      <c r="G17" s="42">
        <v>165</v>
      </c>
      <c r="H17" s="42">
        <v>150</v>
      </c>
      <c r="I17" s="42">
        <v>97</v>
      </c>
      <c r="J17" s="42">
        <v>80</v>
      </c>
      <c r="K17" s="42">
        <v>119</v>
      </c>
      <c r="L17" s="42">
        <v>143</v>
      </c>
      <c r="M17" s="42">
        <v>108</v>
      </c>
      <c r="N17" s="42">
        <v>136</v>
      </c>
      <c r="O17" s="42">
        <v>58</v>
      </c>
    </row>
    <row r="18" spans="1:15" ht="20.100000000000001" customHeight="1" x14ac:dyDescent="0.25">
      <c r="A18" s="41" t="s">
        <v>21</v>
      </c>
      <c r="B18" s="42">
        <v>12884</v>
      </c>
      <c r="C18" s="42">
        <v>11095</v>
      </c>
      <c r="D18" s="42">
        <v>928</v>
      </c>
      <c r="E18" s="42">
        <v>621</v>
      </c>
      <c r="F18" s="42">
        <v>1027</v>
      </c>
      <c r="G18" s="42">
        <v>697</v>
      </c>
      <c r="H18" s="42">
        <v>1310</v>
      </c>
      <c r="I18" s="42">
        <v>655</v>
      </c>
      <c r="J18" s="42">
        <v>912</v>
      </c>
      <c r="K18" s="42">
        <v>763</v>
      </c>
      <c r="L18" s="42">
        <v>1045</v>
      </c>
      <c r="M18" s="42">
        <v>664</v>
      </c>
      <c r="N18" s="42">
        <v>1321</v>
      </c>
      <c r="O18" s="42">
        <v>596</v>
      </c>
    </row>
    <row r="19" spans="1:15" s="39" customFormat="1" ht="20.100000000000001" customHeight="1" x14ac:dyDescent="0.25">
      <c r="A19" s="352" t="s">
        <v>589</v>
      </c>
      <c r="B19" s="40">
        <v>50396</v>
      </c>
      <c r="C19" s="40">
        <v>47025</v>
      </c>
      <c r="D19" s="40">
        <v>2464</v>
      </c>
      <c r="E19" s="40">
        <v>3368</v>
      </c>
      <c r="F19" s="40">
        <v>3228</v>
      </c>
      <c r="G19" s="40">
        <v>3258</v>
      </c>
      <c r="H19" s="40">
        <v>4551</v>
      </c>
      <c r="I19" s="40">
        <v>4099</v>
      </c>
      <c r="J19" s="40">
        <v>4121</v>
      </c>
      <c r="K19" s="40">
        <v>4134</v>
      </c>
      <c r="L19" s="40">
        <v>4327</v>
      </c>
      <c r="M19" s="40">
        <v>3886</v>
      </c>
      <c r="N19" s="40">
        <v>4828</v>
      </c>
      <c r="O19" s="40">
        <v>3517</v>
      </c>
    </row>
    <row r="20" spans="1:15" ht="20.100000000000001" customHeight="1" x14ac:dyDescent="0.25">
      <c r="A20" s="41" t="s">
        <v>22</v>
      </c>
      <c r="B20" s="42">
        <v>10312</v>
      </c>
      <c r="C20" s="42">
        <v>10324</v>
      </c>
      <c r="D20" s="42">
        <v>611</v>
      </c>
      <c r="E20" s="42">
        <v>870</v>
      </c>
      <c r="F20" s="42">
        <v>676</v>
      </c>
      <c r="G20" s="42">
        <v>673</v>
      </c>
      <c r="H20" s="42">
        <v>1006</v>
      </c>
      <c r="I20" s="42">
        <v>965</v>
      </c>
      <c r="J20" s="42">
        <v>806</v>
      </c>
      <c r="K20" s="42">
        <v>954</v>
      </c>
      <c r="L20" s="42">
        <v>1085</v>
      </c>
      <c r="M20" s="42">
        <v>871</v>
      </c>
      <c r="N20" s="42">
        <v>887</v>
      </c>
      <c r="O20" s="42">
        <v>858</v>
      </c>
    </row>
    <row r="21" spans="1:15" ht="20.100000000000001" customHeight="1" x14ac:dyDescent="0.25">
      <c r="A21" s="41" t="s">
        <v>23</v>
      </c>
      <c r="B21" s="42">
        <v>5838</v>
      </c>
      <c r="C21" s="42">
        <v>6033</v>
      </c>
      <c r="D21" s="42">
        <v>274</v>
      </c>
      <c r="E21" s="42">
        <v>362</v>
      </c>
      <c r="F21" s="42">
        <v>319</v>
      </c>
      <c r="G21" s="42">
        <v>335</v>
      </c>
      <c r="H21" s="42">
        <v>314</v>
      </c>
      <c r="I21" s="42">
        <v>416</v>
      </c>
      <c r="J21" s="42">
        <v>438</v>
      </c>
      <c r="K21" s="42">
        <v>391</v>
      </c>
      <c r="L21" s="42">
        <v>436</v>
      </c>
      <c r="M21" s="42">
        <v>480</v>
      </c>
      <c r="N21" s="42">
        <v>582</v>
      </c>
      <c r="O21" s="42">
        <v>499</v>
      </c>
    </row>
    <row r="22" spans="1:15" ht="20.100000000000001" customHeight="1" x14ac:dyDescent="0.25">
      <c r="A22" s="41" t="s">
        <v>565</v>
      </c>
      <c r="B22" s="42">
        <v>3500</v>
      </c>
      <c r="C22" s="42">
        <v>3279</v>
      </c>
      <c r="D22" s="42">
        <v>130</v>
      </c>
      <c r="E22" s="42">
        <v>230</v>
      </c>
      <c r="F22" s="42">
        <v>197</v>
      </c>
      <c r="G22" s="42">
        <v>210</v>
      </c>
      <c r="H22" s="42">
        <v>421</v>
      </c>
      <c r="I22" s="42">
        <v>284</v>
      </c>
      <c r="J22" s="42">
        <v>268</v>
      </c>
      <c r="K22" s="42">
        <v>289</v>
      </c>
      <c r="L22" s="42">
        <v>289</v>
      </c>
      <c r="M22" s="42">
        <v>331</v>
      </c>
      <c r="N22" s="42">
        <v>313</v>
      </c>
      <c r="O22" s="42">
        <v>283</v>
      </c>
    </row>
    <row r="23" spans="1:15" ht="20.100000000000001" customHeight="1" x14ac:dyDescent="0.25">
      <c r="A23" s="41" t="s">
        <v>24</v>
      </c>
      <c r="B23" s="42">
        <v>5728</v>
      </c>
      <c r="C23" s="42">
        <v>5832</v>
      </c>
      <c r="D23" s="42">
        <v>238</v>
      </c>
      <c r="E23" s="42">
        <v>292</v>
      </c>
      <c r="F23" s="42">
        <v>330</v>
      </c>
      <c r="G23" s="42">
        <v>394</v>
      </c>
      <c r="H23" s="42">
        <v>519</v>
      </c>
      <c r="I23" s="42">
        <v>550</v>
      </c>
      <c r="J23" s="42">
        <v>509</v>
      </c>
      <c r="K23" s="42">
        <v>553</v>
      </c>
      <c r="L23" s="42">
        <v>460</v>
      </c>
      <c r="M23" s="42">
        <v>433</v>
      </c>
      <c r="N23" s="42">
        <v>593</v>
      </c>
      <c r="O23" s="42">
        <v>454</v>
      </c>
    </row>
    <row r="24" spans="1:15" ht="20.100000000000001" customHeight="1" x14ac:dyDescent="0.25">
      <c r="A24" s="41" t="s">
        <v>566</v>
      </c>
      <c r="B24" s="42">
        <v>1224</v>
      </c>
      <c r="C24" s="42">
        <v>995</v>
      </c>
      <c r="D24" s="42">
        <v>27</v>
      </c>
      <c r="E24" s="42">
        <v>114</v>
      </c>
      <c r="F24" s="42">
        <v>99</v>
      </c>
      <c r="G24" s="42">
        <v>123</v>
      </c>
      <c r="H24" s="42">
        <v>68</v>
      </c>
      <c r="I24" s="42">
        <v>89</v>
      </c>
      <c r="J24" s="42">
        <v>86</v>
      </c>
      <c r="K24" s="42">
        <v>113</v>
      </c>
      <c r="L24" s="42">
        <v>82</v>
      </c>
      <c r="M24" s="42">
        <v>74</v>
      </c>
      <c r="N24" s="42">
        <v>96</v>
      </c>
      <c r="O24" s="42">
        <v>76</v>
      </c>
    </row>
    <row r="25" spans="1:15" ht="20.100000000000001" customHeight="1" x14ac:dyDescent="0.25">
      <c r="A25" s="41" t="s">
        <v>567</v>
      </c>
      <c r="B25" s="42">
        <v>3060</v>
      </c>
      <c r="C25" s="42">
        <v>2623</v>
      </c>
      <c r="D25" s="42">
        <v>119</v>
      </c>
      <c r="E25" s="42">
        <v>180</v>
      </c>
      <c r="F25" s="42">
        <v>207</v>
      </c>
      <c r="G25" s="42">
        <v>189</v>
      </c>
      <c r="H25" s="42">
        <v>239</v>
      </c>
      <c r="I25" s="42">
        <v>266</v>
      </c>
      <c r="J25" s="42">
        <v>295</v>
      </c>
      <c r="K25" s="42">
        <v>288</v>
      </c>
      <c r="L25" s="42">
        <v>249</v>
      </c>
      <c r="M25" s="42">
        <v>196</v>
      </c>
      <c r="N25" s="42">
        <v>361</v>
      </c>
      <c r="O25" s="42">
        <v>148</v>
      </c>
    </row>
    <row r="26" spans="1:15" ht="20.100000000000001" customHeight="1" x14ac:dyDescent="0.25">
      <c r="A26" s="41" t="s">
        <v>568</v>
      </c>
      <c r="B26" s="42">
        <v>1548</v>
      </c>
      <c r="C26" s="42">
        <v>1258</v>
      </c>
      <c r="D26" s="42">
        <v>101</v>
      </c>
      <c r="E26" s="42">
        <v>103</v>
      </c>
      <c r="F26" s="42">
        <v>96</v>
      </c>
      <c r="G26" s="42">
        <v>78</v>
      </c>
      <c r="H26" s="42">
        <v>156</v>
      </c>
      <c r="I26" s="42">
        <v>86</v>
      </c>
      <c r="J26" s="42">
        <v>123</v>
      </c>
      <c r="K26" s="42">
        <v>158</v>
      </c>
      <c r="L26" s="42">
        <v>120</v>
      </c>
      <c r="M26" s="42">
        <v>159</v>
      </c>
      <c r="N26" s="42">
        <v>146</v>
      </c>
      <c r="O26" s="42">
        <v>94</v>
      </c>
    </row>
    <row r="27" spans="1:15" ht="20.100000000000001" customHeight="1" x14ac:dyDescent="0.25">
      <c r="A27" s="41" t="s">
        <v>25</v>
      </c>
      <c r="B27" s="42">
        <v>9656</v>
      </c>
      <c r="C27" s="42">
        <v>7867</v>
      </c>
      <c r="D27" s="42">
        <v>604</v>
      </c>
      <c r="E27" s="42">
        <v>692</v>
      </c>
      <c r="F27" s="42">
        <v>668</v>
      </c>
      <c r="G27" s="42">
        <v>689</v>
      </c>
      <c r="H27" s="42">
        <v>848</v>
      </c>
      <c r="I27" s="42">
        <v>767</v>
      </c>
      <c r="J27" s="42">
        <v>832</v>
      </c>
      <c r="K27" s="42">
        <v>726</v>
      </c>
      <c r="L27" s="42">
        <v>829</v>
      </c>
      <c r="M27" s="42">
        <v>602</v>
      </c>
      <c r="N27" s="42">
        <v>761</v>
      </c>
      <c r="O27" s="42">
        <v>537</v>
      </c>
    </row>
    <row r="28" spans="1:15" ht="20.100000000000001" customHeight="1" x14ac:dyDescent="0.25">
      <c r="A28" s="41" t="s">
        <v>569</v>
      </c>
      <c r="B28" s="42">
        <v>5109</v>
      </c>
      <c r="C28" s="42">
        <v>4217</v>
      </c>
      <c r="D28" s="42">
        <v>221</v>
      </c>
      <c r="E28" s="42">
        <v>350</v>
      </c>
      <c r="F28" s="42">
        <v>370</v>
      </c>
      <c r="G28" s="42">
        <v>291</v>
      </c>
      <c r="H28" s="42">
        <v>496</v>
      </c>
      <c r="I28" s="42">
        <v>390</v>
      </c>
      <c r="J28" s="42">
        <v>453</v>
      </c>
      <c r="K28" s="42">
        <v>379</v>
      </c>
      <c r="L28" s="42">
        <v>460</v>
      </c>
      <c r="M28" s="42">
        <v>371</v>
      </c>
      <c r="N28" s="42">
        <v>538</v>
      </c>
      <c r="O28" s="42">
        <v>356</v>
      </c>
    </row>
    <row r="29" spans="1:15" ht="20.100000000000001" customHeight="1" x14ac:dyDescent="0.25">
      <c r="A29" s="41" t="s">
        <v>570</v>
      </c>
      <c r="B29" s="42">
        <v>1990</v>
      </c>
      <c r="C29" s="42">
        <v>1508</v>
      </c>
      <c r="D29" s="42">
        <v>66</v>
      </c>
      <c r="E29" s="42">
        <v>67</v>
      </c>
      <c r="F29" s="42">
        <v>139</v>
      </c>
      <c r="G29" s="42">
        <v>106</v>
      </c>
      <c r="H29" s="42">
        <v>246</v>
      </c>
      <c r="I29" s="42">
        <v>109</v>
      </c>
      <c r="J29" s="42">
        <v>133</v>
      </c>
      <c r="K29" s="42">
        <v>93</v>
      </c>
      <c r="L29" s="42">
        <v>135</v>
      </c>
      <c r="M29" s="42">
        <v>139</v>
      </c>
      <c r="N29" s="42">
        <v>239</v>
      </c>
      <c r="O29" s="42">
        <v>84</v>
      </c>
    </row>
    <row r="30" spans="1:15" ht="20.100000000000001" customHeight="1" x14ac:dyDescent="0.25">
      <c r="A30" s="41" t="s">
        <v>26</v>
      </c>
      <c r="B30" s="42">
        <v>2431</v>
      </c>
      <c r="C30" s="42">
        <v>3089</v>
      </c>
      <c r="D30" s="42">
        <v>73</v>
      </c>
      <c r="E30" s="42">
        <v>108</v>
      </c>
      <c r="F30" s="42">
        <v>127</v>
      </c>
      <c r="G30" s="42">
        <v>170</v>
      </c>
      <c r="H30" s="42">
        <v>238</v>
      </c>
      <c r="I30" s="42">
        <v>177</v>
      </c>
      <c r="J30" s="42">
        <v>178</v>
      </c>
      <c r="K30" s="42">
        <v>190</v>
      </c>
      <c r="L30" s="42">
        <v>182</v>
      </c>
      <c r="M30" s="42">
        <v>230</v>
      </c>
      <c r="N30" s="42">
        <v>312</v>
      </c>
      <c r="O30" s="42">
        <v>128</v>
      </c>
    </row>
    <row r="31" spans="1:15" s="39" customFormat="1" ht="20.100000000000001" customHeight="1" x14ac:dyDescent="0.25">
      <c r="A31" s="352" t="s">
        <v>258</v>
      </c>
      <c r="B31" s="40">
        <v>699272</v>
      </c>
      <c r="C31" s="40">
        <v>687863</v>
      </c>
      <c r="D31" s="40">
        <v>29287</v>
      </c>
      <c r="E31" s="40">
        <v>49067</v>
      </c>
      <c r="F31" s="40">
        <v>55461</v>
      </c>
      <c r="G31" s="40">
        <v>61650</v>
      </c>
      <c r="H31" s="40">
        <v>69208</v>
      </c>
      <c r="I31" s="40">
        <v>63021</v>
      </c>
      <c r="J31" s="40">
        <v>54882</v>
      </c>
      <c r="K31" s="40">
        <v>49570</v>
      </c>
      <c r="L31" s="40">
        <v>62337</v>
      </c>
      <c r="M31" s="40">
        <v>50242</v>
      </c>
      <c r="N31" s="40">
        <v>68538</v>
      </c>
      <c r="O31" s="40">
        <v>64306</v>
      </c>
    </row>
    <row r="32" spans="1:15" ht="20.100000000000001" customHeight="1" x14ac:dyDescent="0.25">
      <c r="A32" s="41" t="s">
        <v>27</v>
      </c>
      <c r="B32" s="42">
        <v>62786</v>
      </c>
      <c r="C32" s="42">
        <v>64502</v>
      </c>
      <c r="D32" s="42">
        <v>3114</v>
      </c>
      <c r="E32" s="42">
        <v>5674</v>
      </c>
      <c r="F32" s="42">
        <v>6224</v>
      </c>
      <c r="G32" s="42">
        <v>7006</v>
      </c>
      <c r="H32" s="42">
        <v>6638</v>
      </c>
      <c r="I32" s="42">
        <v>5968</v>
      </c>
      <c r="J32" s="42">
        <v>5349</v>
      </c>
      <c r="K32" s="42">
        <v>4852</v>
      </c>
      <c r="L32" s="42">
        <v>5044</v>
      </c>
      <c r="M32" s="42">
        <v>4364</v>
      </c>
      <c r="N32" s="42">
        <v>4613</v>
      </c>
      <c r="O32" s="42">
        <v>4412</v>
      </c>
    </row>
    <row r="33" spans="1:15" ht="20.100000000000001" customHeight="1" x14ac:dyDescent="0.25">
      <c r="A33" s="41" t="s">
        <v>28</v>
      </c>
      <c r="B33" s="42">
        <v>550962</v>
      </c>
      <c r="C33" s="42">
        <v>540266</v>
      </c>
      <c r="D33" s="42">
        <v>22920</v>
      </c>
      <c r="E33" s="42">
        <v>37776</v>
      </c>
      <c r="F33" s="42">
        <v>43326</v>
      </c>
      <c r="G33" s="42">
        <v>47992</v>
      </c>
      <c r="H33" s="42">
        <v>54273</v>
      </c>
      <c r="I33" s="42">
        <v>49417</v>
      </c>
      <c r="J33" s="42">
        <v>42611</v>
      </c>
      <c r="K33" s="42">
        <v>38183</v>
      </c>
      <c r="L33" s="42">
        <v>49656</v>
      </c>
      <c r="M33" s="42">
        <v>39228</v>
      </c>
      <c r="N33" s="42">
        <v>54742</v>
      </c>
      <c r="O33" s="42">
        <v>53163</v>
      </c>
    </row>
    <row r="34" spans="1:15" ht="20.100000000000001" customHeight="1" x14ac:dyDescent="0.25">
      <c r="A34" s="41" t="s">
        <v>29</v>
      </c>
      <c r="B34" s="42">
        <v>85524</v>
      </c>
      <c r="C34" s="42">
        <v>83095</v>
      </c>
      <c r="D34" s="42">
        <v>3253</v>
      </c>
      <c r="E34" s="42">
        <v>5617</v>
      </c>
      <c r="F34" s="42">
        <v>5911</v>
      </c>
      <c r="G34" s="42">
        <v>6652</v>
      </c>
      <c r="H34" s="42">
        <v>8297</v>
      </c>
      <c r="I34" s="42">
        <v>7636</v>
      </c>
      <c r="J34" s="42">
        <v>6922</v>
      </c>
      <c r="K34" s="42">
        <v>6535</v>
      </c>
      <c r="L34" s="42">
        <v>7637</v>
      </c>
      <c r="M34" s="42">
        <v>6650</v>
      </c>
      <c r="N34" s="42">
        <v>9183</v>
      </c>
      <c r="O34" s="42">
        <v>6731</v>
      </c>
    </row>
    <row r="35" spans="1:15" s="39" customFormat="1" ht="20.100000000000001" customHeight="1" x14ac:dyDescent="0.25">
      <c r="A35" s="352" t="s">
        <v>259</v>
      </c>
      <c r="B35" s="40">
        <v>1683514</v>
      </c>
      <c r="C35" s="40">
        <v>1849572</v>
      </c>
      <c r="D35" s="40">
        <v>159917</v>
      </c>
      <c r="E35" s="40">
        <v>225539</v>
      </c>
      <c r="F35" s="40">
        <v>167207</v>
      </c>
      <c r="G35" s="40">
        <v>224178</v>
      </c>
      <c r="H35" s="40">
        <v>174284</v>
      </c>
      <c r="I35" s="40">
        <v>191237</v>
      </c>
      <c r="J35" s="40">
        <v>120527</v>
      </c>
      <c r="K35" s="40">
        <v>129258</v>
      </c>
      <c r="L35" s="40">
        <v>112067</v>
      </c>
      <c r="M35" s="40">
        <v>114941</v>
      </c>
      <c r="N35" s="40">
        <v>91772</v>
      </c>
      <c r="O35" s="40">
        <v>111508</v>
      </c>
    </row>
    <row r="36" spans="1:15" ht="20.100000000000001" customHeight="1" x14ac:dyDescent="0.25">
      <c r="A36" s="41" t="s">
        <v>30</v>
      </c>
      <c r="B36" s="42">
        <v>913435</v>
      </c>
      <c r="C36" s="42">
        <v>1037055</v>
      </c>
      <c r="D36" s="42">
        <v>98300</v>
      </c>
      <c r="E36" s="42">
        <v>140637</v>
      </c>
      <c r="F36" s="42">
        <v>94188</v>
      </c>
      <c r="G36" s="42">
        <v>134776</v>
      </c>
      <c r="H36" s="42">
        <v>99094</v>
      </c>
      <c r="I36" s="42">
        <v>112659</v>
      </c>
      <c r="J36" s="42">
        <v>61629</v>
      </c>
      <c r="K36" s="42">
        <v>72113</v>
      </c>
      <c r="L36" s="42">
        <v>53183</v>
      </c>
      <c r="M36" s="42">
        <v>59580</v>
      </c>
      <c r="N36" s="42">
        <v>39709</v>
      </c>
      <c r="O36" s="42">
        <v>53428</v>
      </c>
    </row>
    <row r="37" spans="1:15" ht="20.100000000000001" customHeight="1" x14ac:dyDescent="0.25">
      <c r="A37" s="41" t="s">
        <v>31</v>
      </c>
      <c r="B37" s="42">
        <v>64206</v>
      </c>
      <c r="C37" s="42">
        <v>76446</v>
      </c>
      <c r="D37" s="42">
        <v>4722</v>
      </c>
      <c r="E37" s="42">
        <v>6968</v>
      </c>
      <c r="F37" s="42">
        <v>3602</v>
      </c>
      <c r="G37" s="42">
        <v>4602</v>
      </c>
      <c r="H37" s="42">
        <v>5530</v>
      </c>
      <c r="I37" s="42">
        <v>5771</v>
      </c>
      <c r="J37" s="42">
        <v>5921</v>
      </c>
      <c r="K37" s="42">
        <v>6585</v>
      </c>
      <c r="L37" s="42">
        <v>5464</v>
      </c>
      <c r="M37" s="42">
        <v>6016</v>
      </c>
      <c r="N37" s="42">
        <v>4869</v>
      </c>
      <c r="O37" s="42">
        <v>6118</v>
      </c>
    </row>
    <row r="38" spans="1:15" ht="20.100000000000001" customHeight="1" x14ac:dyDescent="0.25">
      <c r="A38" s="41" t="s">
        <v>32</v>
      </c>
      <c r="B38" s="42">
        <v>268094</v>
      </c>
      <c r="C38" s="42">
        <v>296073</v>
      </c>
      <c r="D38" s="42">
        <v>27378</v>
      </c>
      <c r="E38" s="42">
        <v>38745</v>
      </c>
      <c r="F38" s="42">
        <v>39230</v>
      </c>
      <c r="G38" s="42">
        <v>47672</v>
      </c>
      <c r="H38" s="42">
        <v>23046</v>
      </c>
      <c r="I38" s="42">
        <v>23582</v>
      </c>
      <c r="J38" s="42">
        <v>17020</v>
      </c>
      <c r="K38" s="42">
        <v>17021</v>
      </c>
      <c r="L38" s="42">
        <v>18897</v>
      </c>
      <c r="M38" s="42">
        <v>16919</v>
      </c>
      <c r="N38" s="42">
        <v>13010</v>
      </c>
      <c r="O38" s="42">
        <v>16933</v>
      </c>
    </row>
    <row r="39" spans="1:15" ht="20.100000000000001" customHeight="1" x14ac:dyDescent="0.25">
      <c r="A39" s="41" t="s">
        <v>33</v>
      </c>
      <c r="B39" s="42">
        <v>105714</v>
      </c>
      <c r="C39" s="42">
        <v>116542</v>
      </c>
      <c r="D39" s="42">
        <v>5242</v>
      </c>
      <c r="E39" s="42">
        <v>8892</v>
      </c>
      <c r="F39" s="42">
        <v>6770</v>
      </c>
      <c r="G39" s="42">
        <v>8474</v>
      </c>
      <c r="H39" s="42">
        <v>11007</v>
      </c>
      <c r="I39" s="42">
        <v>11600</v>
      </c>
      <c r="J39" s="42">
        <v>8944</v>
      </c>
      <c r="K39" s="42">
        <v>8878</v>
      </c>
      <c r="L39" s="42">
        <v>9341</v>
      </c>
      <c r="M39" s="42">
        <v>8824</v>
      </c>
      <c r="N39" s="42">
        <v>9715</v>
      </c>
      <c r="O39" s="42">
        <v>11261</v>
      </c>
    </row>
    <row r="40" spans="1:15" ht="20.100000000000001" customHeight="1" x14ac:dyDescent="0.25">
      <c r="A40" s="41" t="s">
        <v>34</v>
      </c>
      <c r="B40" s="42">
        <v>32150</v>
      </c>
      <c r="C40" s="42">
        <v>25158</v>
      </c>
      <c r="D40" s="42">
        <v>1300</v>
      </c>
      <c r="E40" s="42">
        <v>1623</v>
      </c>
      <c r="F40" s="42">
        <v>2230</v>
      </c>
      <c r="G40" s="42">
        <v>2115</v>
      </c>
      <c r="H40" s="42">
        <v>2751</v>
      </c>
      <c r="I40" s="42">
        <v>2610</v>
      </c>
      <c r="J40" s="42">
        <v>3132</v>
      </c>
      <c r="K40" s="42">
        <v>2553</v>
      </c>
      <c r="L40" s="42">
        <v>2522</v>
      </c>
      <c r="M40" s="42">
        <v>2032</v>
      </c>
      <c r="N40" s="42">
        <v>2527</v>
      </c>
      <c r="O40" s="42">
        <v>2072</v>
      </c>
    </row>
    <row r="41" spans="1:15" ht="20.100000000000001" customHeight="1" x14ac:dyDescent="0.25">
      <c r="A41" s="41" t="s">
        <v>571</v>
      </c>
      <c r="B41" s="42">
        <v>549</v>
      </c>
      <c r="C41" s="42">
        <v>474</v>
      </c>
      <c r="D41" s="42">
        <v>24</v>
      </c>
      <c r="E41" s="42">
        <v>37</v>
      </c>
      <c r="F41" s="42">
        <v>31</v>
      </c>
      <c r="G41" s="42">
        <v>38</v>
      </c>
      <c r="H41" s="42">
        <v>50</v>
      </c>
      <c r="I41" s="42">
        <v>35</v>
      </c>
      <c r="J41" s="42">
        <v>57</v>
      </c>
      <c r="K41" s="42">
        <v>36</v>
      </c>
      <c r="L41" s="42">
        <v>22</v>
      </c>
      <c r="M41" s="42">
        <v>34</v>
      </c>
      <c r="N41" s="42">
        <v>39</v>
      </c>
      <c r="O41" s="42">
        <v>24</v>
      </c>
    </row>
    <row r="42" spans="1:15" ht="20.100000000000001" customHeight="1" x14ac:dyDescent="0.25">
      <c r="A42" s="41" t="s">
        <v>35</v>
      </c>
      <c r="B42" s="42">
        <v>7</v>
      </c>
      <c r="C42" s="42">
        <v>8</v>
      </c>
      <c r="D42" s="42">
        <v>0</v>
      </c>
      <c r="E42" s="42">
        <v>0</v>
      </c>
      <c r="F42" s="42">
        <v>0</v>
      </c>
      <c r="G42" s="42">
        <v>0</v>
      </c>
      <c r="H42" s="42">
        <v>0</v>
      </c>
      <c r="I42" s="42">
        <v>0</v>
      </c>
      <c r="J42" s="42">
        <v>0</v>
      </c>
      <c r="K42" s="42">
        <v>0</v>
      </c>
      <c r="L42" s="42">
        <v>0</v>
      </c>
      <c r="M42" s="42">
        <v>0</v>
      </c>
      <c r="N42" s="42">
        <v>0</v>
      </c>
      <c r="O42" s="42">
        <v>0</v>
      </c>
    </row>
    <row r="43" spans="1:15" ht="20.100000000000001" customHeight="1" x14ac:dyDescent="0.25">
      <c r="A43" s="41" t="s">
        <v>36</v>
      </c>
      <c r="B43" s="42">
        <v>45588</v>
      </c>
      <c r="C43" s="42">
        <v>50808</v>
      </c>
      <c r="D43" s="42">
        <v>5039</v>
      </c>
      <c r="E43" s="42">
        <v>5437</v>
      </c>
      <c r="F43" s="42">
        <v>3214</v>
      </c>
      <c r="G43" s="42">
        <v>4138</v>
      </c>
      <c r="H43" s="42">
        <v>4234</v>
      </c>
      <c r="I43" s="42">
        <v>5205</v>
      </c>
      <c r="J43" s="42">
        <v>3610</v>
      </c>
      <c r="K43" s="42">
        <v>3972</v>
      </c>
      <c r="L43" s="42">
        <v>4437</v>
      </c>
      <c r="M43" s="42">
        <v>4154</v>
      </c>
      <c r="N43" s="42">
        <v>3263</v>
      </c>
      <c r="O43" s="42">
        <v>3536</v>
      </c>
    </row>
    <row r="44" spans="1:15" ht="20.100000000000001" customHeight="1" x14ac:dyDescent="0.25">
      <c r="A44" s="41" t="s">
        <v>37</v>
      </c>
      <c r="B44" s="42">
        <v>86818</v>
      </c>
      <c r="C44" s="42">
        <v>85706</v>
      </c>
      <c r="D44" s="42">
        <v>5746</v>
      </c>
      <c r="E44" s="42">
        <v>7329</v>
      </c>
      <c r="F44" s="42">
        <v>6930</v>
      </c>
      <c r="G44" s="42">
        <v>8020</v>
      </c>
      <c r="H44" s="42">
        <v>8614</v>
      </c>
      <c r="I44" s="42">
        <v>8693</v>
      </c>
      <c r="J44" s="42">
        <v>7431</v>
      </c>
      <c r="K44" s="42">
        <v>7089</v>
      </c>
      <c r="L44" s="42">
        <v>7756</v>
      </c>
      <c r="M44" s="42">
        <v>7390</v>
      </c>
      <c r="N44" s="42">
        <v>6616</v>
      </c>
      <c r="O44" s="42">
        <v>6257</v>
      </c>
    </row>
    <row r="45" spans="1:15" ht="20.100000000000001" customHeight="1" x14ac:dyDescent="0.25">
      <c r="A45" s="41" t="s">
        <v>38</v>
      </c>
      <c r="B45" s="42">
        <v>4799</v>
      </c>
      <c r="C45" s="42">
        <v>9035</v>
      </c>
      <c r="D45" s="42">
        <v>142</v>
      </c>
      <c r="E45" s="42">
        <v>631</v>
      </c>
      <c r="F45" s="42">
        <v>146</v>
      </c>
      <c r="G45" s="42">
        <v>483</v>
      </c>
      <c r="H45" s="42">
        <v>154</v>
      </c>
      <c r="I45" s="42">
        <v>1247</v>
      </c>
      <c r="J45" s="42">
        <v>246</v>
      </c>
      <c r="K45" s="42">
        <v>652</v>
      </c>
      <c r="L45" s="42">
        <v>263</v>
      </c>
      <c r="M45" s="42">
        <v>420</v>
      </c>
      <c r="N45" s="42">
        <v>258</v>
      </c>
      <c r="O45" s="42">
        <v>394</v>
      </c>
    </row>
    <row r="46" spans="1:15" ht="20.100000000000001" customHeight="1" x14ac:dyDescent="0.25">
      <c r="A46" s="41" t="s">
        <v>39</v>
      </c>
      <c r="B46" s="42">
        <v>111990</v>
      </c>
      <c r="C46" s="42">
        <v>117797</v>
      </c>
      <c r="D46" s="42">
        <v>9484</v>
      </c>
      <c r="E46" s="42">
        <v>11699</v>
      </c>
      <c r="F46" s="42">
        <v>8054</v>
      </c>
      <c r="G46" s="42">
        <v>10518</v>
      </c>
      <c r="H46" s="42">
        <v>15964</v>
      </c>
      <c r="I46" s="42">
        <v>15540</v>
      </c>
      <c r="J46" s="42">
        <v>7535</v>
      </c>
      <c r="K46" s="42">
        <v>7221</v>
      </c>
      <c r="L46" s="42">
        <v>6248</v>
      </c>
      <c r="M46" s="42">
        <v>6859</v>
      </c>
      <c r="N46" s="42">
        <v>8149</v>
      </c>
      <c r="O46" s="42">
        <v>9026</v>
      </c>
    </row>
    <row r="47" spans="1:15" ht="20.100000000000001" customHeight="1" x14ac:dyDescent="0.25">
      <c r="A47" s="41" t="s">
        <v>40</v>
      </c>
      <c r="B47" s="42">
        <v>50164</v>
      </c>
      <c r="C47" s="42">
        <v>34470</v>
      </c>
      <c r="D47" s="42">
        <v>2540</v>
      </c>
      <c r="E47" s="42">
        <v>3541</v>
      </c>
      <c r="F47" s="42">
        <v>2812</v>
      </c>
      <c r="G47" s="42">
        <v>3342</v>
      </c>
      <c r="H47" s="42">
        <v>3840</v>
      </c>
      <c r="I47" s="42">
        <v>4295</v>
      </c>
      <c r="J47" s="42">
        <v>5002</v>
      </c>
      <c r="K47" s="42">
        <v>3138</v>
      </c>
      <c r="L47" s="42">
        <v>3934</v>
      </c>
      <c r="M47" s="42">
        <v>2713</v>
      </c>
      <c r="N47" s="42">
        <v>3617</v>
      </c>
      <c r="O47" s="42">
        <v>2459</v>
      </c>
    </row>
    <row r="48" spans="1:15" s="39" customFormat="1" ht="20.100000000000001" customHeight="1" x14ac:dyDescent="0.25">
      <c r="A48" s="352" t="s">
        <v>590</v>
      </c>
      <c r="B48" s="40">
        <v>264618</v>
      </c>
      <c r="C48" s="40">
        <v>265030</v>
      </c>
      <c r="D48" s="40">
        <v>11506</v>
      </c>
      <c r="E48" s="40">
        <v>18953</v>
      </c>
      <c r="F48" s="40">
        <v>23646</v>
      </c>
      <c r="G48" s="40">
        <v>23850</v>
      </c>
      <c r="H48" s="40">
        <v>27247</v>
      </c>
      <c r="I48" s="40">
        <v>21054</v>
      </c>
      <c r="J48" s="40">
        <v>23303</v>
      </c>
      <c r="K48" s="40">
        <v>19087</v>
      </c>
      <c r="L48" s="40">
        <v>24125</v>
      </c>
      <c r="M48" s="40">
        <v>18763</v>
      </c>
      <c r="N48" s="40">
        <v>25635</v>
      </c>
      <c r="O48" s="40">
        <v>18596</v>
      </c>
    </row>
    <row r="49" spans="1:15" ht="20.100000000000001" customHeight="1" x14ac:dyDescent="0.25">
      <c r="A49" s="41" t="s">
        <v>265</v>
      </c>
      <c r="B49" s="42">
        <v>1502</v>
      </c>
      <c r="C49" s="42">
        <v>1199</v>
      </c>
      <c r="D49" s="42">
        <v>69</v>
      </c>
      <c r="E49" s="42">
        <v>112</v>
      </c>
      <c r="F49" s="42">
        <v>150</v>
      </c>
      <c r="G49" s="42">
        <v>107</v>
      </c>
      <c r="H49" s="42">
        <v>112</v>
      </c>
      <c r="I49" s="42">
        <v>78</v>
      </c>
      <c r="J49" s="42">
        <v>167</v>
      </c>
      <c r="K49" s="42">
        <v>122</v>
      </c>
      <c r="L49" s="42">
        <v>170</v>
      </c>
      <c r="M49" s="42">
        <v>70</v>
      </c>
      <c r="N49" s="42">
        <v>149</v>
      </c>
      <c r="O49" s="42">
        <v>39</v>
      </c>
    </row>
    <row r="50" spans="1:15" ht="20.100000000000001" customHeight="1" x14ac:dyDescent="0.25">
      <c r="A50" s="41" t="s">
        <v>572</v>
      </c>
      <c r="B50" s="42">
        <v>1499</v>
      </c>
      <c r="C50" s="42">
        <v>655</v>
      </c>
      <c r="D50" s="42">
        <v>65</v>
      </c>
      <c r="E50" s="42">
        <v>28</v>
      </c>
      <c r="F50" s="42">
        <v>100</v>
      </c>
      <c r="G50" s="42">
        <v>46</v>
      </c>
      <c r="H50" s="42">
        <v>149</v>
      </c>
      <c r="I50" s="42">
        <v>37</v>
      </c>
      <c r="J50" s="42">
        <v>150</v>
      </c>
      <c r="K50" s="42">
        <v>56</v>
      </c>
      <c r="L50" s="42">
        <v>266</v>
      </c>
      <c r="M50" s="42">
        <v>47</v>
      </c>
      <c r="N50" s="42">
        <v>319</v>
      </c>
      <c r="O50" s="42">
        <v>43</v>
      </c>
    </row>
    <row r="51" spans="1:15" ht="20.100000000000001" customHeight="1" x14ac:dyDescent="0.25">
      <c r="A51" s="41" t="s">
        <v>41</v>
      </c>
      <c r="B51" s="42">
        <v>50831</v>
      </c>
      <c r="C51" s="42">
        <v>54597</v>
      </c>
      <c r="D51" s="42">
        <v>1263</v>
      </c>
      <c r="E51" s="42">
        <v>3441</v>
      </c>
      <c r="F51" s="42">
        <v>3364</v>
      </c>
      <c r="G51" s="42">
        <v>3655</v>
      </c>
      <c r="H51" s="42">
        <v>5431</v>
      </c>
      <c r="I51" s="42">
        <v>3857</v>
      </c>
      <c r="J51" s="42">
        <v>4714</v>
      </c>
      <c r="K51" s="42">
        <v>4276</v>
      </c>
      <c r="L51" s="42">
        <v>5595</v>
      </c>
      <c r="M51" s="42">
        <v>4551</v>
      </c>
      <c r="N51" s="42">
        <v>4365</v>
      </c>
      <c r="O51" s="42">
        <v>4313</v>
      </c>
    </row>
    <row r="52" spans="1:15" ht="20.100000000000001" customHeight="1" x14ac:dyDescent="0.25">
      <c r="A52" s="41" t="s">
        <v>573</v>
      </c>
      <c r="B52" s="42">
        <v>2624</v>
      </c>
      <c r="C52" s="42">
        <v>2929</v>
      </c>
      <c r="D52" s="42">
        <v>94</v>
      </c>
      <c r="E52" s="42">
        <v>158</v>
      </c>
      <c r="F52" s="42">
        <v>511</v>
      </c>
      <c r="G52" s="42">
        <v>684</v>
      </c>
      <c r="H52" s="42">
        <v>242</v>
      </c>
      <c r="I52" s="42">
        <v>213</v>
      </c>
      <c r="J52" s="42">
        <v>180</v>
      </c>
      <c r="K52" s="42">
        <v>155</v>
      </c>
      <c r="L52" s="42">
        <v>173</v>
      </c>
      <c r="M52" s="42">
        <v>147</v>
      </c>
      <c r="N52" s="42">
        <v>238</v>
      </c>
      <c r="O52" s="42">
        <v>166</v>
      </c>
    </row>
    <row r="53" spans="1:15" ht="20.100000000000001" customHeight="1" x14ac:dyDescent="0.25">
      <c r="A53" s="41" t="s">
        <v>269</v>
      </c>
      <c r="B53" s="42">
        <v>5662</v>
      </c>
      <c r="C53" s="42">
        <v>4261</v>
      </c>
      <c r="D53" s="42">
        <v>235</v>
      </c>
      <c r="E53" s="42">
        <v>383</v>
      </c>
      <c r="F53" s="42">
        <v>378</v>
      </c>
      <c r="G53" s="42">
        <v>362</v>
      </c>
      <c r="H53" s="42">
        <v>465</v>
      </c>
      <c r="I53" s="42">
        <v>389</v>
      </c>
      <c r="J53" s="42">
        <v>551</v>
      </c>
      <c r="K53" s="42">
        <v>502</v>
      </c>
      <c r="L53" s="42">
        <v>493</v>
      </c>
      <c r="M53" s="42">
        <v>319</v>
      </c>
      <c r="N53" s="42">
        <v>507</v>
      </c>
      <c r="O53" s="42">
        <v>281</v>
      </c>
    </row>
    <row r="54" spans="1:15" ht="20.100000000000001" customHeight="1" x14ac:dyDescent="0.25">
      <c r="A54" s="41" t="s">
        <v>277</v>
      </c>
      <c r="B54" s="42">
        <v>7489</v>
      </c>
      <c r="C54" s="42">
        <v>7182</v>
      </c>
      <c r="D54" s="42">
        <v>372</v>
      </c>
      <c r="E54" s="42">
        <v>458</v>
      </c>
      <c r="F54" s="42">
        <v>416</v>
      </c>
      <c r="G54" s="42">
        <v>625</v>
      </c>
      <c r="H54" s="42">
        <v>932</v>
      </c>
      <c r="I54" s="42">
        <v>1649</v>
      </c>
      <c r="J54" s="42">
        <v>766</v>
      </c>
      <c r="K54" s="42">
        <v>468</v>
      </c>
      <c r="L54" s="42">
        <v>543</v>
      </c>
      <c r="M54" s="42">
        <v>468</v>
      </c>
      <c r="N54" s="42">
        <v>1014</v>
      </c>
      <c r="O54" s="42">
        <v>416</v>
      </c>
    </row>
    <row r="55" spans="1:15" ht="20.100000000000001" customHeight="1" x14ac:dyDescent="0.25">
      <c r="A55" s="41" t="s">
        <v>42</v>
      </c>
      <c r="B55" s="42">
        <v>22397</v>
      </c>
      <c r="C55" s="42">
        <v>22338</v>
      </c>
      <c r="D55" s="42">
        <v>433</v>
      </c>
      <c r="E55" s="42">
        <v>1430</v>
      </c>
      <c r="F55" s="42">
        <v>1730</v>
      </c>
      <c r="G55" s="42">
        <v>1746</v>
      </c>
      <c r="H55" s="42">
        <v>2196</v>
      </c>
      <c r="I55" s="42">
        <v>1626</v>
      </c>
      <c r="J55" s="42">
        <v>2208</v>
      </c>
      <c r="K55" s="42">
        <v>1768</v>
      </c>
      <c r="L55" s="42">
        <v>2458</v>
      </c>
      <c r="M55" s="42">
        <v>2016</v>
      </c>
      <c r="N55" s="42">
        <v>2316</v>
      </c>
      <c r="O55" s="42">
        <v>1769</v>
      </c>
    </row>
    <row r="56" spans="1:15" ht="20.100000000000001" customHeight="1" x14ac:dyDescent="0.25">
      <c r="A56" s="41" t="s">
        <v>271</v>
      </c>
      <c r="B56" s="42">
        <v>2226</v>
      </c>
      <c r="C56" s="42">
        <v>1938</v>
      </c>
      <c r="D56" s="42">
        <v>98</v>
      </c>
      <c r="E56" s="42">
        <v>81</v>
      </c>
      <c r="F56" s="42">
        <v>221</v>
      </c>
      <c r="G56" s="42">
        <v>200</v>
      </c>
      <c r="H56" s="42">
        <v>159</v>
      </c>
      <c r="I56" s="42">
        <v>113</v>
      </c>
      <c r="J56" s="42">
        <v>111</v>
      </c>
      <c r="K56" s="42">
        <v>134</v>
      </c>
      <c r="L56" s="42">
        <v>141</v>
      </c>
      <c r="M56" s="42">
        <v>173</v>
      </c>
      <c r="N56" s="42">
        <v>170</v>
      </c>
      <c r="O56" s="42">
        <v>117</v>
      </c>
    </row>
    <row r="57" spans="1:15" ht="20.100000000000001" customHeight="1" x14ac:dyDescent="0.25">
      <c r="A57" s="41" t="s">
        <v>574</v>
      </c>
      <c r="B57" s="42">
        <v>3893</v>
      </c>
      <c r="C57" s="42">
        <v>4101</v>
      </c>
      <c r="D57" s="42">
        <v>226</v>
      </c>
      <c r="E57" s="42">
        <v>150</v>
      </c>
      <c r="F57" s="42">
        <v>234</v>
      </c>
      <c r="G57" s="42">
        <v>470</v>
      </c>
      <c r="H57" s="42">
        <v>1195</v>
      </c>
      <c r="I57" s="42">
        <v>788</v>
      </c>
      <c r="J57" s="42">
        <v>252</v>
      </c>
      <c r="K57" s="42">
        <v>181</v>
      </c>
      <c r="L57" s="42">
        <v>159</v>
      </c>
      <c r="M57" s="42">
        <v>159</v>
      </c>
      <c r="N57" s="42">
        <v>187</v>
      </c>
      <c r="O57" s="42">
        <v>192</v>
      </c>
    </row>
    <row r="58" spans="1:15" ht="20.100000000000001" customHeight="1" x14ac:dyDescent="0.25">
      <c r="A58" s="41" t="s">
        <v>43</v>
      </c>
      <c r="B58" s="42">
        <v>25939</v>
      </c>
      <c r="C58" s="42">
        <v>23178</v>
      </c>
      <c r="D58" s="42">
        <v>1672</v>
      </c>
      <c r="E58" s="42">
        <v>2318</v>
      </c>
      <c r="F58" s="42">
        <v>3905</v>
      </c>
      <c r="G58" s="42">
        <v>3152</v>
      </c>
      <c r="H58" s="42">
        <v>2714</v>
      </c>
      <c r="I58" s="42">
        <v>1518</v>
      </c>
      <c r="J58" s="42">
        <v>2261</v>
      </c>
      <c r="K58" s="42">
        <v>1979</v>
      </c>
      <c r="L58" s="42">
        <v>1636</v>
      </c>
      <c r="M58" s="42">
        <v>1464</v>
      </c>
      <c r="N58" s="42">
        <v>1769</v>
      </c>
      <c r="O58" s="42">
        <v>1205</v>
      </c>
    </row>
    <row r="59" spans="1:15" ht="20.100000000000001" customHeight="1" x14ac:dyDescent="0.25">
      <c r="A59" s="41" t="s">
        <v>44</v>
      </c>
      <c r="B59" s="42">
        <v>62032</v>
      </c>
      <c r="C59" s="42">
        <v>72601</v>
      </c>
      <c r="D59" s="42">
        <v>2191</v>
      </c>
      <c r="E59" s="42">
        <v>4104</v>
      </c>
      <c r="F59" s="42">
        <v>6203</v>
      </c>
      <c r="G59" s="42">
        <v>6446</v>
      </c>
      <c r="H59" s="42">
        <v>6570</v>
      </c>
      <c r="I59" s="42">
        <v>5576</v>
      </c>
      <c r="J59" s="42">
        <v>4407</v>
      </c>
      <c r="K59" s="42">
        <v>4419</v>
      </c>
      <c r="L59" s="42">
        <v>4970</v>
      </c>
      <c r="M59" s="42">
        <v>4306</v>
      </c>
      <c r="N59" s="42">
        <v>6689</v>
      </c>
      <c r="O59" s="42">
        <v>4996</v>
      </c>
    </row>
    <row r="60" spans="1:15" ht="20.100000000000001" customHeight="1" x14ac:dyDescent="0.25">
      <c r="A60" s="41" t="s">
        <v>575</v>
      </c>
      <c r="B60" s="42">
        <v>2984</v>
      </c>
      <c r="C60" s="42">
        <v>2962</v>
      </c>
      <c r="D60" s="42">
        <v>226</v>
      </c>
      <c r="E60" s="42">
        <v>269</v>
      </c>
      <c r="F60" s="42">
        <v>299</v>
      </c>
      <c r="G60" s="42">
        <v>231</v>
      </c>
      <c r="H60" s="42">
        <v>235</v>
      </c>
      <c r="I60" s="42">
        <v>195</v>
      </c>
      <c r="J60" s="42">
        <v>197</v>
      </c>
      <c r="K60" s="42">
        <v>164</v>
      </c>
      <c r="L60" s="42">
        <v>197</v>
      </c>
      <c r="M60" s="42">
        <v>182</v>
      </c>
      <c r="N60" s="42">
        <v>201</v>
      </c>
      <c r="O60" s="42">
        <v>265</v>
      </c>
    </row>
    <row r="61" spans="1:15" ht="20.100000000000001" customHeight="1" x14ac:dyDescent="0.25">
      <c r="A61" s="41" t="s">
        <v>263</v>
      </c>
      <c r="B61" s="42">
        <v>4535</v>
      </c>
      <c r="C61" s="42">
        <v>3666</v>
      </c>
      <c r="D61" s="42">
        <v>224</v>
      </c>
      <c r="E61" s="42">
        <v>190</v>
      </c>
      <c r="F61" s="42">
        <v>261</v>
      </c>
      <c r="G61" s="42">
        <v>243</v>
      </c>
      <c r="H61" s="42">
        <v>350</v>
      </c>
      <c r="I61" s="42">
        <v>213</v>
      </c>
      <c r="J61" s="42">
        <v>347</v>
      </c>
      <c r="K61" s="42">
        <v>281</v>
      </c>
      <c r="L61" s="42">
        <v>405</v>
      </c>
      <c r="M61" s="42">
        <v>218</v>
      </c>
      <c r="N61" s="42">
        <v>385</v>
      </c>
      <c r="O61" s="42">
        <v>261</v>
      </c>
    </row>
    <row r="62" spans="1:15" ht="20.100000000000001" customHeight="1" x14ac:dyDescent="0.25">
      <c r="A62" s="41" t="s">
        <v>576</v>
      </c>
      <c r="B62" s="42">
        <v>2188</v>
      </c>
      <c r="C62" s="42">
        <v>2246</v>
      </c>
      <c r="D62" s="42">
        <v>92</v>
      </c>
      <c r="E62" s="42">
        <v>143</v>
      </c>
      <c r="F62" s="42">
        <v>166</v>
      </c>
      <c r="G62" s="42">
        <v>177</v>
      </c>
      <c r="H62" s="42">
        <v>286</v>
      </c>
      <c r="I62" s="42">
        <v>198</v>
      </c>
      <c r="J62" s="42">
        <v>180</v>
      </c>
      <c r="K62" s="42">
        <v>259</v>
      </c>
      <c r="L62" s="42">
        <v>206</v>
      </c>
      <c r="M62" s="42">
        <v>273</v>
      </c>
      <c r="N62" s="42">
        <v>265</v>
      </c>
      <c r="O62" s="42">
        <v>154</v>
      </c>
    </row>
    <row r="63" spans="1:15" ht="20.100000000000001" customHeight="1" x14ac:dyDescent="0.25">
      <c r="A63" s="41" t="s">
        <v>577</v>
      </c>
      <c r="B63" s="42">
        <v>41968</v>
      </c>
      <c r="C63" s="42">
        <v>38978</v>
      </c>
      <c r="D63" s="42">
        <v>2964</v>
      </c>
      <c r="E63" s="42">
        <v>4451</v>
      </c>
      <c r="F63" s="42">
        <v>3409</v>
      </c>
      <c r="G63" s="42">
        <v>3842</v>
      </c>
      <c r="H63" s="42">
        <v>3778</v>
      </c>
      <c r="I63" s="42">
        <v>3048</v>
      </c>
      <c r="J63" s="42">
        <v>4463</v>
      </c>
      <c r="K63" s="42">
        <v>2688</v>
      </c>
      <c r="L63" s="42">
        <v>3818</v>
      </c>
      <c r="M63" s="42">
        <v>2909</v>
      </c>
      <c r="N63" s="42">
        <v>3630</v>
      </c>
      <c r="O63" s="42">
        <v>3154</v>
      </c>
    </row>
    <row r="64" spans="1:15" ht="20.100000000000001" customHeight="1" x14ac:dyDescent="0.25">
      <c r="A64" s="41" t="s">
        <v>578</v>
      </c>
      <c r="B64" s="42">
        <v>4206</v>
      </c>
      <c r="C64" s="42">
        <v>2088</v>
      </c>
      <c r="D64" s="42">
        <v>374</v>
      </c>
      <c r="E64" s="42">
        <v>177</v>
      </c>
      <c r="F64" s="42">
        <v>512</v>
      </c>
      <c r="G64" s="42">
        <v>126</v>
      </c>
      <c r="H64" s="42">
        <v>360</v>
      </c>
      <c r="I64" s="42">
        <v>124</v>
      </c>
      <c r="J64" s="42">
        <v>386</v>
      </c>
      <c r="K64" s="42">
        <v>84</v>
      </c>
      <c r="L64" s="42">
        <v>409</v>
      </c>
      <c r="M64" s="42">
        <v>181</v>
      </c>
      <c r="N64" s="42">
        <v>385</v>
      </c>
      <c r="O64" s="42">
        <v>147</v>
      </c>
    </row>
    <row r="65" spans="1:28" ht="20.100000000000001" customHeight="1" x14ac:dyDescent="0.25">
      <c r="A65" s="41" t="s">
        <v>264</v>
      </c>
      <c r="B65" s="42">
        <v>3825</v>
      </c>
      <c r="C65" s="42">
        <v>3375</v>
      </c>
      <c r="D65" s="42">
        <v>226</v>
      </c>
      <c r="E65" s="42">
        <v>96</v>
      </c>
      <c r="F65" s="42">
        <v>327</v>
      </c>
      <c r="G65" s="42">
        <v>263</v>
      </c>
      <c r="H65" s="42">
        <v>466</v>
      </c>
      <c r="I65" s="42">
        <v>316</v>
      </c>
      <c r="J65" s="42">
        <v>410</v>
      </c>
      <c r="K65" s="42">
        <v>340</v>
      </c>
      <c r="L65" s="42">
        <v>457</v>
      </c>
      <c r="M65" s="42">
        <v>226</v>
      </c>
      <c r="N65" s="42">
        <v>364</v>
      </c>
      <c r="O65" s="42">
        <v>263</v>
      </c>
    </row>
    <row r="66" spans="1:28" ht="20.100000000000001" customHeight="1" x14ac:dyDescent="0.25">
      <c r="A66" s="41" t="s">
        <v>268</v>
      </c>
      <c r="B66" s="42">
        <v>9483</v>
      </c>
      <c r="C66" s="42">
        <v>6203</v>
      </c>
      <c r="D66" s="42">
        <v>226</v>
      </c>
      <c r="E66" s="42">
        <v>395</v>
      </c>
      <c r="F66" s="42">
        <v>756</v>
      </c>
      <c r="G66" s="42">
        <v>722</v>
      </c>
      <c r="H66" s="42">
        <v>949</v>
      </c>
      <c r="I66" s="42">
        <v>622</v>
      </c>
      <c r="J66" s="42">
        <v>917</v>
      </c>
      <c r="K66" s="42">
        <v>472</v>
      </c>
      <c r="L66" s="42">
        <v>1160</v>
      </c>
      <c r="M66" s="42">
        <v>495</v>
      </c>
      <c r="N66" s="42">
        <v>1817</v>
      </c>
      <c r="O66" s="42">
        <v>440</v>
      </c>
    </row>
    <row r="67" spans="1:28" ht="20.100000000000001" customHeight="1" thickBot="1" x14ac:dyDescent="0.3">
      <c r="A67" s="41" t="s">
        <v>45</v>
      </c>
      <c r="B67" s="42">
        <v>9335</v>
      </c>
      <c r="C67" s="42">
        <v>10533</v>
      </c>
      <c r="D67" s="42">
        <v>456</v>
      </c>
      <c r="E67" s="42">
        <v>569</v>
      </c>
      <c r="F67" s="42">
        <v>704</v>
      </c>
      <c r="G67" s="42">
        <v>753</v>
      </c>
      <c r="H67" s="42">
        <v>658</v>
      </c>
      <c r="I67" s="42">
        <v>494</v>
      </c>
      <c r="J67" s="42">
        <v>636</v>
      </c>
      <c r="K67" s="42">
        <v>739</v>
      </c>
      <c r="L67" s="42">
        <v>869</v>
      </c>
      <c r="M67" s="42">
        <v>559</v>
      </c>
      <c r="N67" s="42">
        <v>865</v>
      </c>
      <c r="O67" s="42">
        <v>375</v>
      </c>
    </row>
    <row r="68" spans="1:28" s="350" customFormat="1" ht="15.95" customHeight="1" x14ac:dyDescent="0.25">
      <c r="A68" s="331" t="s">
        <v>588</v>
      </c>
      <c r="B68" s="331"/>
      <c r="C68" s="331"/>
      <c r="D68" s="332"/>
      <c r="E68" s="332"/>
      <c r="F68" s="332"/>
      <c r="G68" s="332"/>
      <c r="H68" s="332"/>
      <c r="I68" s="332"/>
      <c r="J68" s="332"/>
      <c r="K68" s="332"/>
      <c r="L68" s="332"/>
      <c r="M68" s="332"/>
      <c r="N68" s="332"/>
      <c r="O68" s="333"/>
    </row>
    <row r="69" spans="1:28" s="27" customFormat="1" ht="24.95" customHeight="1" x14ac:dyDescent="0.25">
      <c r="A69" s="347" t="s">
        <v>463</v>
      </c>
      <c r="B69" s="347"/>
      <c r="C69" s="347"/>
      <c r="D69" s="347"/>
      <c r="E69" s="347"/>
      <c r="F69" s="347"/>
      <c r="G69" s="347"/>
    </row>
    <row r="70" spans="1:28" ht="24.95" customHeight="1" thickBot="1" x14ac:dyDescent="0.25">
      <c r="A70" s="28" t="s">
        <v>472</v>
      </c>
      <c r="B70" s="45"/>
      <c r="C70" s="45"/>
      <c r="D70" s="62"/>
      <c r="E70" s="62"/>
      <c r="F70" s="62"/>
      <c r="G70" s="62"/>
      <c r="H70" s="62"/>
      <c r="I70" s="62"/>
      <c r="J70" s="62"/>
      <c r="K70" s="62"/>
      <c r="L70" s="62"/>
      <c r="M70" s="336" t="s">
        <v>76</v>
      </c>
      <c r="N70" s="63"/>
      <c r="O70" s="63"/>
    </row>
    <row r="71" spans="1:28" ht="20.100000000000001" customHeight="1" x14ac:dyDescent="0.25">
      <c r="A71" s="1023" t="s">
        <v>8</v>
      </c>
      <c r="B71" s="1019" t="s">
        <v>83</v>
      </c>
      <c r="C71" s="1020"/>
      <c r="D71" s="1020"/>
      <c r="E71" s="1020"/>
      <c r="F71" s="1020"/>
      <c r="G71" s="1020"/>
      <c r="H71" s="1020"/>
      <c r="I71" s="1020"/>
      <c r="J71" s="1020"/>
      <c r="K71" s="1020"/>
      <c r="L71" s="1020"/>
      <c r="M71" s="1020"/>
      <c r="N71" s="63"/>
      <c r="O71" s="63"/>
    </row>
    <row r="72" spans="1:28" ht="20.100000000000001" customHeight="1" x14ac:dyDescent="0.25">
      <c r="A72" s="1024"/>
      <c r="B72" s="1021" t="s">
        <v>77</v>
      </c>
      <c r="C72" s="1021"/>
      <c r="D72" s="32" t="s">
        <v>78</v>
      </c>
      <c r="E72" s="32"/>
      <c r="F72" s="1021" t="s">
        <v>79</v>
      </c>
      <c r="G72" s="1021"/>
      <c r="H72" s="32" t="s">
        <v>80</v>
      </c>
      <c r="I72" s="32"/>
      <c r="J72" s="1021" t="s">
        <v>81</v>
      </c>
      <c r="K72" s="1021"/>
      <c r="L72" s="32" t="s">
        <v>82</v>
      </c>
      <c r="M72" s="57"/>
      <c r="N72" s="58"/>
      <c r="P72" s="63"/>
    </row>
    <row r="73" spans="1:28" s="39" customFormat="1" ht="20.100000000000001" customHeight="1" x14ac:dyDescent="0.25">
      <c r="A73" s="1025"/>
      <c r="B73" s="334">
        <v>2015</v>
      </c>
      <c r="C73" s="334">
        <v>2016</v>
      </c>
      <c r="D73" s="334">
        <v>2015</v>
      </c>
      <c r="E73" s="334">
        <v>2016</v>
      </c>
      <c r="F73" s="334">
        <v>2015</v>
      </c>
      <c r="G73" s="334">
        <v>2016</v>
      </c>
      <c r="H73" s="334">
        <v>2015</v>
      </c>
      <c r="I73" s="334">
        <v>2016</v>
      </c>
      <c r="J73" s="334">
        <v>2015</v>
      </c>
      <c r="K73" s="334">
        <v>2016</v>
      </c>
      <c r="L73" s="334">
        <v>2015</v>
      </c>
      <c r="M73" s="335">
        <v>2016</v>
      </c>
      <c r="N73" s="56"/>
      <c r="P73" s="61"/>
    </row>
    <row r="74" spans="1:28" s="39" customFormat="1" ht="20.100000000000001" customHeight="1" x14ac:dyDescent="0.25">
      <c r="A74" s="36" t="s">
        <v>10</v>
      </c>
      <c r="B74" s="37">
        <v>357493</v>
      </c>
      <c r="C74" s="37">
        <v>362767</v>
      </c>
      <c r="D74" s="37">
        <v>305756</v>
      </c>
      <c r="E74" s="37">
        <v>443984</v>
      </c>
      <c r="F74" s="37">
        <v>202437</v>
      </c>
      <c r="G74" s="37">
        <v>318320</v>
      </c>
      <c r="H74" s="37">
        <v>393759</v>
      </c>
      <c r="I74" s="37">
        <v>330286</v>
      </c>
      <c r="J74" s="37">
        <v>452114</v>
      </c>
      <c r="K74" s="37">
        <v>331759</v>
      </c>
      <c r="L74" s="37">
        <v>519973</v>
      </c>
      <c r="M74" s="37">
        <v>382388</v>
      </c>
      <c r="P74" s="61"/>
      <c r="Q74" s="41"/>
    </row>
    <row r="75" spans="1:28" ht="20.100000000000001" customHeight="1" x14ac:dyDescent="0.25">
      <c r="A75" s="352" t="s">
        <v>260</v>
      </c>
      <c r="B75" s="40">
        <v>9837</v>
      </c>
      <c r="C75" s="40">
        <v>7299</v>
      </c>
      <c r="D75" s="40">
        <v>9174</v>
      </c>
      <c r="E75" s="40">
        <v>10166</v>
      </c>
      <c r="F75" s="40">
        <v>5025</v>
      </c>
      <c r="G75" s="40">
        <v>6844</v>
      </c>
      <c r="H75" s="40">
        <v>8680</v>
      </c>
      <c r="I75" s="40">
        <v>6138</v>
      </c>
      <c r="J75" s="40">
        <v>10554</v>
      </c>
      <c r="K75" s="40">
        <v>6324</v>
      </c>
      <c r="L75" s="40">
        <v>9959</v>
      </c>
      <c r="M75" s="40">
        <v>5893</v>
      </c>
      <c r="P75" s="63"/>
      <c r="Q75" s="39"/>
      <c r="S75" s="63"/>
      <c r="T75" s="39"/>
      <c r="U75" s="39"/>
      <c r="V75" s="39"/>
      <c r="W75" s="39"/>
      <c r="X75" s="39"/>
      <c r="Y75" s="39"/>
      <c r="Z75" s="39"/>
      <c r="AA75" s="39"/>
      <c r="AB75" s="39"/>
    </row>
    <row r="76" spans="1:28" ht="20.100000000000001" customHeight="1" x14ac:dyDescent="0.25">
      <c r="A76" s="41" t="s">
        <v>17</v>
      </c>
      <c r="B76" s="42">
        <v>2186</v>
      </c>
      <c r="C76" s="42">
        <v>1855</v>
      </c>
      <c r="D76" s="42">
        <v>2149</v>
      </c>
      <c r="E76" s="42">
        <v>2919</v>
      </c>
      <c r="F76" s="42">
        <v>1497</v>
      </c>
      <c r="G76" s="42">
        <v>1943</v>
      </c>
      <c r="H76" s="42">
        <v>2232</v>
      </c>
      <c r="I76" s="42">
        <v>1870</v>
      </c>
      <c r="J76" s="42">
        <v>2424</v>
      </c>
      <c r="K76" s="42">
        <v>1878</v>
      </c>
      <c r="L76" s="42">
        <v>3648</v>
      </c>
      <c r="M76" s="42">
        <v>2554</v>
      </c>
      <c r="P76" s="63"/>
      <c r="S76" s="63"/>
    </row>
    <row r="77" spans="1:28" ht="20.100000000000001" customHeight="1" x14ac:dyDescent="0.25">
      <c r="A77" s="41" t="s">
        <v>18</v>
      </c>
      <c r="B77" s="42">
        <v>4435</v>
      </c>
      <c r="C77" s="42">
        <v>1827</v>
      </c>
      <c r="D77" s="42">
        <v>4363</v>
      </c>
      <c r="E77" s="42">
        <v>1851</v>
      </c>
      <c r="F77" s="42">
        <v>1664</v>
      </c>
      <c r="G77" s="42">
        <v>1706</v>
      </c>
      <c r="H77" s="42">
        <v>3452</v>
      </c>
      <c r="I77" s="42">
        <v>1891</v>
      </c>
      <c r="J77" s="42">
        <v>4334</v>
      </c>
      <c r="K77" s="42">
        <v>2155</v>
      </c>
      <c r="L77" s="42">
        <v>3123</v>
      </c>
      <c r="M77" s="42">
        <v>1630</v>
      </c>
      <c r="P77" s="63"/>
      <c r="S77" s="63"/>
    </row>
    <row r="78" spans="1:28" ht="20.100000000000001" customHeight="1" x14ac:dyDescent="0.25">
      <c r="A78" s="41" t="s">
        <v>19</v>
      </c>
      <c r="B78" s="42">
        <v>332</v>
      </c>
      <c r="C78" s="42">
        <v>188</v>
      </c>
      <c r="D78" s="42">
        <v>249</v>
      </c>
      <c r="E78" s="42">
        <v>143</v>
      </c>
      <c r="F78" s="42">
        <v>164</v>
      </c>
      <c r="G78" s="42">
        <v>154</v>
      </c>
      <c r="H78" s="42">
        <v>221</v>
      </c>
      <c r="I78" s="42">
        <v>173</v>
      </c>
      <c r="J78" s="42">
        <v>338</v>
      </c>
      <c r="K78" s="42">
        <v>248</v>
      </c>
      <c r="L78" s="42">
        <v>126</v>
      </c>
      <c r="M78" s="42">
        <v>100</v>
      </c>
      <c r="P78" s="63"/>
      <c r="S78" s="63"/>
    </row>
    <row r="79" spans="1:28" ht="20.100000000000001" customHeight="1" x14ac:dyDescent="0.25">
      <c r="A79" s="41" t="s">
        <v>559</v>
      </c>
      <c r="B79" s="42">
        <v>371</v>
      </c>
      <c r="C79" s="42">
        <v>525</v>
      </c>
      <c r="D79" s="42">
        <v>256</v>
      </c>
      <c r="E79" s="42">
        <v>661</v>
      </c>
      <c r="F79" s="42">
        <v>148</v>
      </c>
      <c r="G79" s="42">
        <v>331</v>
      </c>
      <c r="H79" s="42">
        <v>347</v>
      </c>
      <c r="I79" s="42">
        <v>296</v>
      </c>
      <c r="J79" s="42">
        <v>302</v>
      </c>
      <c r="K79" s="42">
        <v>170</v>
      </c>
      <c r="L79" s="42">
        <v>309</v>
      </c>
      <c r="M79" s="42">
        <v>146</v>
      </c>
      <c r="P79" s="63"/>
      <c r="S79" s="63"/>
    </row>
    <row r="80" spans="1:28" ht="20.100000000000001" customHeight="1" x14ac:dyDescent="0.25">
      <c r="A80" s="41" t="s">
        <v>560</v>
      </c>
      <c r="B80" s="42">
        <v>98</v>
      </c>
      <c r="C80" s="42">
        <v>42</v>
      </c>
      <c r="D80" s="42">
        <v>105</v>
      </c>
      <c r="E80" s="42">
        <v>108</v>
      </c>
      <c r="F80" s="42">
        <v>116</v>
      </c>
      <c r="G80" s="42">
        <v>164</v>
      </c>
      <c r="H80" s="42">
        <v>131</v>
      </c>
      <c r="I80" s="42">
        <v>99</v>
      </c>
      <c r="J80" s="42">
        <v>130</v>
      </c>
      <c r="K80" s="42">
        <v>73</v>
      </c>
      <c r="L80" s="42">
        <v>63</v>
      </c>
      <c r="M80" s="42">
        <v>21</v>
      </c>
      <c r="P80" s="63"/>
      <c r="S80" s="63"/>
    </row>
    <row r="81" spans="1:28" ht="20.100000000000001" customHeight="1" x14ac:dyDescent="0.25">
      <c r="A81" s="41" t="s">
        <v>561</v>
      </c>
      <c r="B81" s="42">
        <v>522</v>
      </c>
      <c r="C81" s="42">
        <v>671</v>
      </c>
      <c r="D81" s="42">
        <v>424</v>
      </c>
      <c r="E81" s="42">
        <v>716</v>
      </c>
      <c r="F81" s="42">
        <v>179</v>
      </c>
      <c r="G81" s="42">
        <v>495</v>
      </c>
      <c r="H81" s="42">
        <v>312</v>
      </c>
      <c r="I81" s="42">
        <v>390</v>
      </c>
      <c r="J81" s="42">
        <v>453</v>
      </c>
      <c r="K81" s="42">
        <v>358</v>
      </c>
      <c r="L81" s="42">
        <v>656</v>
      </c>
      <c r="M81" s="42">
        <v>381</v>
      </c>
      <c r="P81" s="63"/>
      <c r="S81" s="63"/>
    </row>
    <row r="82" spans="1:28" ht="20.100000000000001" customHeight="1" x14ac:dyDescent="0.25">
      <c r="A82" s="41" t="s">
        <v>562</v>
      </c>
      <c r="B82" s="42">
        <v>256</v>
      </c>
      <c r="C82" s="42">
        <v>183</v>
      </c>
      <c r="D82" s="42">
        <v>372</v>
      </c>
      <c r="E82" s="42">
        <v>197</v>
      </c>
      <c r="F82" s="42">
        <v>144</v>
      </c>
      <c r="G82" s="42">
        <v>235</v>
      </c>
      <c r="H82" s="42">
        <v>373</v>
      </c>
      <c r="I82" s="42">
        <v>182</v>
      </c>
      <c r="J82" s="42">
        <v>404</v>
      </c>
      <c r="K82" s="42">
        <v>252</v>
      </c>
      <c r="L82" s="42">
        <v>527</v>
      </c>
      <c r="M82" s="42">
        <v>227</v>
      </c>
      <c r="P82" s="63"/>
      <c r="S82" s="63"/>
    </row>
    <row r="83" spans="1:28" ht="20.100000000000001" customHeight="1" x14ac:dyDescent="0.25">
      <c r="A83" s="41" t="s">
        <v>20</v>
      </c>
      <c r="B83" s="42">
        <v>195</v>
      </c>
      <c r="C83" s="42">
        <v>108</v>
      </c>
      <c r="D83" s="42">
        <v>196</v>
      </c>
      <c r="E83" s="42">
        <v>551</v>
      </c>
      <c r="F83" s="42">
        <v>127</v>
      </c>
      <c r="G83" s="42">
        <v>259</v>
      </c>
      <c r="H83" s="42">
        <v>175</v>
      </c>
      <c r="I83" s="42">
        <v>179</v>
      </c>
      <c r="J83" s="42">
        <v>348</v>
      </c>
      <c r="K83" s="42">
        <v>133</v>
      </c>
      <c r="L83" s="42">
        <v>294</v>
      </c>
      <c r="M83" s="42">
        <v>76</v>
      </c>
      <c r="P83" s="63"/>
      <c r="S83" s="63"/>
    </row>
    <row r="84" spans="1:28" ht="20.100000000000001" customHeight="1" x14ac:dyDescent="0.25">
      <c r="A84" s="41" t="s">
        <v>563</v>
      </c>
      <c r="B84" s="42">
        <v>85</v>
      </c>
      <c r="C84" s="42">
        <v>217</v>
      </c>
      <c r="D84" s="42">
        <v>67</v>
      </c>
      <c r="E84" s="42">
        <v>377</v>
      </c>
      <c r="F84" s="42">
        <v>75</v>
      </c>
      <c r="G84" s="42">
        <v>217</v>
      </c>
      <c r="H84" s="42">
        <v>82</v>
      </c>
      <c r="I84" s="42">
        <v>99</v>
      </c>
      <c r="J84" s="42">
        <v>212</v>
      </c>
      <c r="K84" s="42">
        <v>72</v>
      </c>
      <c r="L84" s="42">
        <v>87</v>
      </c>
      <c r="M84" s="42">
        <v>77</v>
      </c>
      <c r="P84" s="63"/>
      <c r="S84" s="63"/>
    </row>
    <row r="85" spans="1:28" ht="20.100000000000001" customHeight="1" x14ac:dyDescent="0.25">
      <c r="A85" s="41" t="s">
        <v>564</v>
      </c>
      <c r="B85" s="42">
        <v>217</v>
      </c>
      <c r="C85" s="42">
        <v>278</v>
      </c>
      <c r="D85" s="42">
        <v>142</v>
      </c>
      <c r="E85" s="42">
        <v>338</v>
      </c>
      <c r="F85" s="42">
        <v>70</v>
      </c>
      <c r="G85" s="42">
        <v>146</v>
      </c>
      <c r="H85" s="42">
        <v>146</v>
      </c>
      <c r="I85" s="42">
        <v>121</v>
      </c>
      <c r="J85" s="42">
        <v>180</v>
      </c>
      <c r="K85" s="42">
        <v>194</v>
      </c>
      <c r="L85" s="42">
        <v>255</v>
      </c>
      <c r="M85" s="42">
        <v>115</v>
      </c>
      <c r="P85" s="63"/>
      <c r="S85" s="63"/>
    </row>
    <row r="86" spans="1:28" s="39" customFormat="1" ht="20.100000000000001" customHeight="1" x14ac:dyDescent="0.25">
      <c r="A86" s="41" t="s">
        <v>21</v>
      </c>
      <c r="B86" s="42">
        <v>1140</v>
      </c>
      <c r="C86" s="42">
        <v>1405</v>
      </c>
      <c r="D86" s="42">
        <v>851</v>
      </c>
      <c r="E86" s="42">
        <v>2305</v>
      </c>
      <c r="F86" s="42">
        <v>841</v>
      </c>
      <c r="G86" s="42">
        <v>1194</v>
      </c>
      <c r="H86" s="42">
        <v>1209</v>
      </c>
      <c r="I86" s="42">
        <v>838</v>
      </c>
      <c r="J86" s="42">
        <v>1429</v>
      </c>
      <c r="K86" s="42">
        <v>791</v>
      </c>
      <c r="L86" s="42">
        <v>871</v>
      </c>
      <c r="M86" s="42">
        <v>566</v>
      </c>
      <c r="P86" s="61"/>
      <c r="Q86" s="41"/>
      <c r="S86" s="61"/>
      <c r="T86" s="41"/>
      <c r="U86" s="41"/>
      <c r="V86" s="41"/>
      <c r="W86" s="41"/>
      <c r="X86" s="41"/>
      <c r="Y86" s="41"/>
      <c r="Z86" s="41"/>
      <c r="AA86" s="41"/>
      <c r="AB86" s="41"/>
    </row>
    <row r="87" spans="1:28" ht="20.100000000000001" customHeight="1" x14ac:dyDescent="0.25">
      <c r="A87" s="352" t="s">
        <v>589</v>
      </c>
      <c r="B87" s="40">
        <v>4540</v>
      </c>
      <c r="C87" s="40">
        <v>4028</v>
      </c>
      <c r="D87" s="40">
        <v>3955</v>
      </c>
      <c r="E87" s="40">
        <v>5730</v>
      </c>
      <c r="F87" s="40">
        <v>2814</v>
      </c>
      <c r="G87" s="40">
        <v>3621</v>
      </c>
      <c r="H87" s="40">
        <v>4942</v>
      </c>
      <c r="I87" s="40">
        <v>3642</v>
      </c>
      <c r="J87" s="40">
        <v>5413</v>
      </c>
      <c r="K87" s="40">
        <v>4116</v>
      </c>
      <c r="L87" s="40">
        <v>5213</v>
      </c>
      <c r="M87" s="40">
        <v>3626</v>
      </c>
      <c r="P87" s="63"/>
      <c r="Q87" s="39"/>
      <c r="S87" s="63"/>
      <c r="T87" s="39"/>
      <c r="U87" s="39"/>
      <c r="V87" s="39"/>
      <c r="W87" s="39"/>
      <c r="X87" s="39"/>
      <c r="Y87" s="39"/>
      <c r="Z87" s="39"/>
      <c r="AA87" s="39"/>
      <c r="AB87" s="39"/>
    </row>
    <row r="88" spans="1:28" ht="20.100000000000001" customHeight="1" x14ac:dyDescent="0.25">
      <c r="A88" s="41" t="s">
        <v>22</v>
      </c>
      <c r="B88" s="42">
        <v>826</v>
      </c>
      <c r="C88" s="42">
        <v>785</v>
      </c>
      <c r="D88" s="42">
        <v>810</v>
      </c>
      <c r="E88" s="42">
        <v>853</v>
      </c>
      <c r="F88" s="42">
        <v>487</v>
      </c>
      <c r="G88" s="42">
        <v>807</v>
      </c>
      <c r="H88" s="42">
        <v>1048</v>
      </c>
      <c r="I88" s="42">
        <v>875</v>
      </c>
      <c r="J88" s="42">
        <v>993</v>
      </c>
      <c r="K88" s="42">
        <v>887</v>
      </c>
      <c r="L88" s="42">
        <v>1077</v>
      </c>
      <c r="M88" s="42">
        <v>926</v>
      </c>
      <c r="P88" s="63"/>
      <c r="S88" s="63"/>
    </row>
    <row r="89" spans="1:28" ht="20.100000000000001" customHeight="1" x14ac:dyDescent="0.25">
      <c r="A89" s="41" t="s">
        <v>23</v>
      </c>
      <c r="B89" s="42">
        <v>786</v>
      </c>
      <c r="C89" s="42">
        <v>858</v>
      </c>
      <c r="D89" s="42">
        <v>623</v>
      </c>
      <c r="E89" s="42">
        <v>814</v>
      </c>
      <c r="F89" s="42">
        <v>268</v>
      </c>
      <c r="G89" s="42">
        <v>568</v>
      </c>
      <c r="H89" s="42">
        <v>495</v>
      </c>
      <c r="I89" s="42">
        <v>379</v>
      </c>
      <c r="J89" s="42">
        <v>649</v>
      </c>
      <c r="K89" s="42">
        <v>471</v>
      </c>
      <c r="L89" s="42">
        <v>654</v>
      </c>
      <c r="M89" s="42">
        <v>460</v>
      </c>
      <c r="P89" s="63"/>
      <c r="S89" s="63"/>
    </row>
    <row r="90" spans="1:28" ht="20.100000000000001" customHeight="1" x14ac:dyDescent="0.25">
      <c r="A90" s="41" t="s">
        <v>565</v>
      </c>
      <c r="B90" s="42">
        <v>350</v>
      </c>
      <c r="C90" s="42">
        <v>297</v>
      </c>
      <c r="D90" s="42">
        <v>258</v>
      </c>
      <c r="E90" s="42">
        <v>345</v>
      </c>
      <c r="F90" s="42">
        <v>250</v>
      </c>
      <c r="G90" s="42">
        <v>248</v>
      </c>
      <c r="H90" s="42">
        <v>301</v>
      </c>
      <c r="I90" s="42">
        <v>283</v>
      </c>
      <c r="J90" s="42">
        <v>427</v>
      </c>
      <c r="K90" s="42">
        <v>244</v>
      </c>
      <c r="L90" s="42">
        <v>296</v>
      </c>
      <c r="M90" s="42">
        <v>235</v>
      </c>
      <c r="P90" s="63"/>
      <c r="S90" s="63"/>
    </row>
    <row r="91" spans="1:28" ht="20.100000000000001" customHeight="1" x14ac:dyDescent="0.25">
      <c r="A91" s="41" t="s">
        <v>24</v>
      </c>
      <c r="B91" s="42">
        <v>473</v>
      </c>
      <c r="C91" s="42">
        <v>459</v>
      </c>
      <c r="D91" s="42">
        <v>406</v>
      </c>
      <c r="E91" s="42">
        <v>594</v>
      </c>
      <c r="F91" s="42">
        <v>331</v>
      </c>
      <c r="G91" s="42">
        <v>481</v>
      </c>
      <c r="H91" s="42">
        <v>553</v>
      </c>
      <c r="I91" s="42">
        <v>529</v>
      </c>
      <c r="J91" s="42">
        <v>731</v>
      </c>
      <c r="K91" s="42">
        <v>618</v>
      </c>
      <c r="L91" s="42">
        <v>585</v>
      </c>
      <c r="M91" s="42">
        <v>475</v>
      </c>
      <c r="P91" s="63"/>
      <c r="S91" s="63"/>
    </row>
    <row r="92" spans="1:28" ht="20.100000000000001" customHeight="1" x14ac:dyDescent="0.25">
      <c r="A92" s="41" t="s">
        <v>566</v>
      </c>
      <c r="B92" s="42">
        <v>112</v>
      </c>
      <c r="C92" s="42">
        <v>48</v>
      </c>
      <c r="D92" s="42">
        <v>120</v>
      </c>
      <c r="E92" s="42">
        <v>107</v>
      </c>
      <c r="F92" s="42">
        <v>42</v>
      </c>
      <c r="G92" s="42">
        <v>79</v>
      </c>
      <c r="H92" s="42">
        <v>148</v>
      </c>
      <c r="I92" s="42">
        <v>37</v>
      </c>
      <c r="J92" s="42">
        <v>147</v>
      </c>
      <c r="K92" s="42">
        <v>68</v>
      </c>
      <c r="L92" s="42">
        <v>197</v>
      </c>
      <c r="M92" s="42">
        <v>67</v>
      </c>
      <c r="P92" s="63"/>
      <c r="S92" s="63"/>
    </row>
    <row r="93" spans="1:28" ht="20.100000000000001" customHeight="1" x14ac:dyDescent="0.25">
      <c r="A93" s="41" t="s">
        <v>567</v>
      </c>
      <c r="B93" s="42">
        <v>327</v>
      </c>
      <c r="C93" s="42">
        <v>237</v>
      </c>
      <c r="D93" s="42">
        <v>203</v>
      </c>
      <c r="E93" s="42">
        <v>289</v>
      </c>
      <c r="F93" s="42">
        <v>195</v>
      </c>
      <c r="G93" s="42">
        <v>166</v>
      </c>
      <c r="H93" s="42">
        <v>234</v>
      </c>
      <c r="I93" s="42">
        <v>273</v>
      </c>
      <c r="J93" s="42">
        <v>313</v>
      </c>
      <c r="K93" s="42">
        <v>246</v>
      </c>
      <c r="L93" s="42">
        <v>318</v>
      </c>
      <c r="M93" s="42">
        <v>145</v>
      </c>
      <c r="N93" s="42"/>
      <c r="O93" s="42"/>
    </row>
    <row r="94" spans="1:28" ht="20.100000000000001" customHeight="1" x14ac:dyDescent="0.25">
      <c r="A94" s="41" t="s">
        <v>568</v>
      </c>
      <c r="B94" s="42">
        <v>87</v>
      </c>
      <c r="C94" s="42">
        <v>85</v>
      </c>
      <c r="D94" s="42">
        <v>137</v>
      </c>
      <c r="E94" s="42">
        <v>101</v>
      </c>
      <c r="F94" s="42">
        <v>100</v>
      </c>
      <c r="G94" s="42">
        <v>155</v>
      </c>
      <c r="H94" s="42">
        <v>229</v>
      </c>
      <c r="I94" s="42">
        <v>72</v>
      </c>
      <c r="J94" s="42">
        <v>133</v>
      </c>
      <c r="K94" s="42">
        <v>92</v>
      </c>
      <c r="L94" s="42">
        <v>120</v>
      </c>
      <c r="M94" s="42">
        <v>75</v>
      </c>
      <c r="N94" s="42"/>
      <c r="O94" s="42"/>
    </row>
    <row r="95" spans="1:28" ht="20.100000000000001" customHeight="1" x14ac:dyDescent="0.25">
      <c r="A95" s="41" t="s">
        <v>25</v>
      </c>
      <c r="B95" s="42">
        <v>782</v>
      </c>
      <c r="C95" s="42">
        <v>460</v>
      </c>
      <c r="D95" s="42">
        <v>563</v>
      </c>
      <c r="E95" s="42">
        <v>639</v>
      </c>
      <c r="F95" s="42">
        <v>543</v>
      </c>
      <c r="G95" s="42">
        <v>553</v>
      </c>
      <c r="H95" s="42">
        <v>1082</v>
      </c>
      <c r="I95" s="42">
        <v>613</v>
      </c>
      <c r="J95" s="42">
        <v>1045</v>
      </c>
      <c r="K95" s="42">
        <v>844</v>
      </c>
      <c r="L95" s="42">
        <v>1099</v>
      </c>
      <c r="M95" s="42">
        <v>745</v>
      </c>
      <c r="N95" s="42"/>
      <c r="O95" s="42"/>
    </row>
    <row r="96" spans="1:28" ht="20.100000000000001" customHeight="1" x14ac:dyDescent="0.25">
      <c r="A96" s="41" t="s">
        <v>569</v>
      </c>
      <c r="B96" s="42">
        <v>495</v>
      </c>
      <c r="C96" s="42">
        <v>359</v>
      </c>
      <c r="D96" s="42">
        <v>450</v>
      </c>
      <c r="E96" s="42">
        <v>418</v>
      </c>
      <c r="F96" s="42">
        <v>340</v>
      </c>
      <c r="G96" s="42">
        <v>309</v>
      </c>
      <c r="H96" s="42">
        <v>485</v>
      </c>
      <c r="I96" s="42">
        <v>368</v>
      </c>
      <c r="J96" s="42">
        <v>378</v>
      </c>
      <c r="K96" s="42">
        <v>383</v>
      </c>
      <c r="L96" s="42">
        <v>423</v>
      </c>
      <c r="M96" s="42">
        <v>243</v>
      </c>
      <c r="N96" s="42"/>
      <c r="O96" s="42"/>
    </row>
    <row r="97" spans="1:28" ht="20.100000000000001" customHeight="1" x14ac:dyDescent="0.25">
      <c r="A97" s="41" t="s">
        <v>570</v>
      </c>
      <c r="B97" s="42">
        <v>126</v>
      </c>
      <c r="C97" s="42">
        <v>151</v>
      </c>
      <c r="D97" s="42">
        <v>166</v>
      </c>
      <c r="E97" s="42">
        <v>406</v>
      </c>
      <c r="F97" s="42">
        <v>116</v>
      </c>
      <c r="G97" s="42">
        <v>105</v>
      </c>
      <c r="H97" s="42">
        <v>129</v>
      </c>
      <c r="I97" s="42">
        <v>78</v>
      </c>
      <c r="J97" s="42">
        <v>265</v>
      </c>
      <c r="K97" s="42">
        <v>79</v>
      </c>
      <c r="L97" s="42">
        <v>230</v>
      </c>
      <c r="M97" s="42">
        <v>91</v>
      </c>
      <c r="N97" s="42"/>
      <c r="O97" s="42"/>
    </row>
    <row r="98" spans="1:28" ht="20.100000000000001" customHeight="1" x14ac:dyDescent="0.25">
      <c r="A98" s="41" t="s">
        <v>26</v>
      </c>
      <c r="B98" s="42">
        <v>176</v>
      </c>
      <c r="C98" s="42">
        <v>289</v>
      </c>
      <c r="D98" s="42">
        <v>219</v>
      </c>
      <c r="E98" s="42">
        <v>1164</v>
      </c>
      <c r="F98" s="42">
        <v>142</v>
      </c>
      <c r="G98" s="42">
        <v>150</v>
      </c>
      <c r="H98" s="42">
        <v>238</v>
      </c>
      <c r="I98" s="42">
        <v>135</v>
      </c>
      <c r="J98" s="42">
        <v>332</v>
      </c>
      <c r="K98" s="42">
        <v>184</v>
      </c>
      <c r="L98" s="42">
        <v>214</v>
      </c>
      <c r="M98" s="42">
        <v>164</v>
      </c>
      <c r="N98" s="42"/>
      <c r="O98" s="42"/>
    </row>
    <row r="99" spans="1:28" ht="20.100000000000001" customHeight="1" x14ac:dyDescent="0.25">
      <c r="A99" s="352" t="s">
        <v>258</v>
      </c>
      <c r="B99" s="40">
        <v>61653</v>
      </c>
      <c r="C99" s="40">
        <v>63087</v>
      </c>
      <c r="D99" s="40">
        <v>53652</v>
      </c>
      <c r="E99" s="40">
        <v>105950</v>
      </c>
      <c r="F99" s="40">
        <v>30838</v>
      </c>
      <c r="G99" s="40">
        <v>48045</v>
      </c>
      <c r="H99" s="40">
        <v>60692</v>
      </c>
      <c r="I99" s="40">
        <v>41339</v>
      </c>
      <c r="J99" s="40">
        <v>70284</v>
      </c>
      <c r="K99" s="40">
        <v>42462</v>
      </c>
      <c r="L99" s="40">
        <v>82440</v>
      </c>
      <c r="M99" s="40">
        <v>49124</v>
      </c>
      <c r="P99" s="63"/>
      <c r="Q99" s="39"/>
      <c r="S99" s="63"/>
      <c r="T99" s="39"/>
      <c r="U99" s="39"/>
      <c r="V99" s="39"/>
      <c r="W99" s="39"/>
      <c r="X99" s="39"/>
      <c r="Y99" s="39"/>
      <c r="Z99" s="39"/>
      <c r="AA99" s="39"/>
      <c r="AB99" s="39"/>
    </row>
    <row r="100" spans="1:28" ht="20.100000000000001" customHeight="1" x14ac:dyDescent="0.25">
      <c r="A100" s="41" t="s">
        <v>27</v>
      </c>
      <c r="B100" s="42">
        <v>4462</v>
      </c>
      <c r="C100" s="42">
        <v>5538</v>
      </c>
      <c r="D100" s="42">
        <v>4004</v>
      </c>
      <c r="E100" s="42">
        <v>9886</v>
      </c>
      <c r="F100" s="42">
        <v>2282</v>
      </c>
      <c r="G100" s="42">
        <v>4779</v>
      </c>
      <c r="H100" s="42">
        <v>5930</v>
      </c>
      <c r="I100" s="42">
        <v>3452</v>
      </c>
      <c r="J100" s="42">
        <v>6868</v>
      </c>
      <c r="K100" s="42">
        <v>4033</v>
      </c>
      <c r="L100" s="42">
        <v>8258</v>
      </c>
      <c r="M100" s="42">
        <v>4538</v>
      </c>
      <c r="P100" s="63"/>
      <c r="S100" s="63"/>
    </row>
    <row r="101" spans="1:28" ht="20.100000000000001" customHeight="1" x14ac:dyDescent="0.25">
      <c r="A101" s="41" t="s">
        <v>28</v>
      </c>
      <c r="B101" s="42">
        <v>48003</v>
      </c>
      <c r="C101" s="42">
        <v>50225</v>
      </c>
      <c r="D101" s="42">
        <v>42993</v>
      </c>
      <c r="E101" s="42">
        <v>86643</v>
      </c>
      <c r="F101" s="42">
        <v>24305</v>
      </c>
      <c r="G101" s="42">
        <v>36923</v>
      </c>
      <c r="H101" s="42">
        <v>47156</v>
      </c>
      <c r="I101" s="42">
        <v>30659</v>
      </c>
      <c r="J101" s="42">
        <v>55313</v>
      </c>
      <c r="K101" s="42">
        <v>31807</v>
      </c>
      <c r="L101" s="42">
        <v>65664</v>
      </c>
      <c r="M101" s="42">
        <v>38250</v>
      </c>
      <c r="P101" s="63"/>
      <c r="S101" s="63"/>
    </row>
    <row r="102" spans="1:28" ht="20.100000000000001" customHeight="1" x14ac:dyDescent="0.25">
      <c r="A102" s="41" t="s">
        <v>29</v>
      </c>
      <c r="B102" s="42">
        <v>9188</v>
      </c>
      <c r="C102" s="42">
        <v>7324</v>
      </c>
      <c r="D102" s="42">
        <v>6655</v>
      </c>
      <c r="E102" s="42">
        <v>9421</v>
      </c>
      <c r="F102" s="42">
        <v>4251</v>
      </c>
      <c r="G102" s="42">
        <v>6343</v>
      </c>
      <c r="H102" s="42">
        <v>7606</v>
      </c>
      <c r="I102" s="42">
        <v>7228</v>
      </c>
      <c r="J102" s="42">
        <v>8103</v>
      </c>
      <c r="K102" s="42">
        <v>6622</v>
      </c>
      <c r="L102" s="42">
        <v>8518</v>
      </c>
      <c r="M102" s="42">
        <v>6336</v>
      </c>
      <c r="P102" s="63"/>
      <c r="S102" s="63"/>
    </row>
    <row r="103" spans="1:28" ht="20.100000000000001" customHeight="1" x14ac:dyDescent="0.25">
      <c r="A103" s="352" t="s">
        <v>259</v>
      </c>
      <c r="B103" s="40">
        <v>133205</v>
      </c>
      <c r="C103" s="40">
        <v>134829</v>
      </c>
      <c r="D103" s="40">
        <v>104152</v>
      </c>
      <c r="E103" s="40">
        <v>119583</v>
      </c>
      <c r="F103" s="40">
        <v>84854</v>
      </c>
      <c r="G103" s="40">
        <v>135091</v>
      </c>
      <c r="H103" s="40">
        <v>154912</v>
      </c>
      <c r="I103" s="40">
        <v>147978</v>
      </c>
      <c r="J103" s="40">
        <v>174327</v>
      </c>
      <c r="K103" s="40">
        <v>144641</v>
      </c>
      <c r="L103" s="40">
        <v>206290</v>
      </c>
      <c r="M103" s="40">
        <v>170789</v>
      </c>
      <c r="P103" s="63"/>
      <c r="Q103" s="39"/>
      <c r="S103" s="63"/>
      <c r="T103" s="39"/>
      <c r="U103" s="39"/>
      <c r="V103" s="39"/>
      <c r="W103" s="39"/>
      <c r="X103" s="39"/>
      <c r="Y103" s="39"/>
      <c r="Z103" s="39"/>
      <c r="AA103" s="39"/>
      <c r="AB103" s="39"/>
    </row>
    <row r="104" spans="1:28" ht="20.100000000000001" customHeight="1" x14ac:dyDescent="0.25">
      <c r="A104" s="41" t="s">
        <v>30</v>
      </c>
      <c r="B104" s="42">
        <v>74114</v>
      </c>
      <c r="C104" s="42">
        <v>75715</v>
      </c>
      <c r="D104" s="42">
        <v>54635</v>
      </c>
      <c r="E104" s="42">
        <v>62657</v>
      </c>
      <c r="F104" s="42">
        <v>44831</v>
      </c>
      <c r="G104" s="42">
        <v>71010</v>
      </c>
      <c r="H104" s="42">
        <v>83442</v>
      </c>
      <c r="I104" s="42">
        <v>78578</v>
      </c>
      <c r="J104" s="42">
        <v>94333</v>
      </c>
      <c r="K104" s="42">
        <v>78079</v>
      </c>
      <c r="L104" s="42">
        <v>115977</v>
      </c>
      <c r="M104" s="42">
        <v>97823</v>
      </c>
      <c r="P104" s="64"/>
      <c r="S104" s="64"/>
    </row>
    <row r="105" spans="1:28" ht="20.100000000000001" customHeight="1" x14ac:dyDescent="0.25">
      <c r="A105" s="41" t="s">
        <v>31</v>
      </c>
      <c r="B105" s="42">
        <v>5175</v>
      </c>
      <c r="C105" s="42">
        <v>6448</v>
      </c>
      <c r="D105" s="42">
        <v>4460</v>
      </c>
      <c r="E105" s="42">
        <v>6281</v>
      </c>
      <c r="F105" s="42">
        <v>2991</v>
      </c>
      <c r="G105" s="42">
        <v>6334</v>
      </c>
      <c r="H105" s="42">
        <v>6322</v>
      </c>
      <c r="I105" s="42">
        <v>7038</v>
      </c>
      <c r="J105" s="42">
        <v>6735</v>
      </c>
      <c r="K105" s="42">
        <v>6695</v>
      </c>
      <c r="L105" s="42">
        <v>8415</v>
      </c>
      <c r="M105" s="42">
        <v>7590</v>
      </c>
      <c r="P105" s="63"/>
      <c r="S105" s="63"/>
    </row>
    <row r="106" spans="1:28" ht="20.100000000000001" customHeight="1" x14ac:dyDescent="0.25">
      <c r="A106" s="41" t="s">
        <v>32</v>
      </c>
      <c r="B106" s="42">
        <v>18666</v>
      </c>
      <c r="C106" s="42">
        <v>20026</v>
      </c>
      <c r="D106" s="42">
        <v>13261</v>
      </c>
      <c r="E106" s="42">
        <v>15197</v>
      </c>
      <c r="F106" s="42">
        <v>14627</v>
      </c>
      <c r="G106" s="42">
        <v>20706</v>
      </c>
      <c r="H106" s="42">
        <v>22480</v>
      </c>
      <c r="I106" s="42">
        <v>25289</v>
      </c>
      <c r="J106" s="42">
        <v>25907</v>
      </c>
      <c r="K106" s="42">
        <v>23473</v>
      </c>
      <c r="L106" s="42">
        <v>34572</v>
      </c>
      <c r="M106" s="42">
        <v>30510</v>
      </c>
      <c r="P106" s="63"/>
      <c r="S106" s="63"/>
    </row>
    <row r="107" spans="1:28" ht="20.100000000000001" customHeight="1" x14ac:dyDescent="0.25">
      <c r="A107" s="41" t="s">
        <v>33</v>
      </c>
      <c r="B107" s="42">
        <v>8007</v>
      </c>
      <c r="C107" s="42">
        <v>9801</v>
      </c>
      <c r="D107" s="42">
        <v>7442</v>
      </c>
      <c r="E107" s="42">
        <v>10513</v>
      </c>
      <c r="F107" s="42">
        <v>4933</v>
      </c>
      <c r="G107" s="42">
        <v>8736</v>
      </c>
      <c r="H107" s="42">
        <v>9954</v>
      </c>
      <c r="I107" s="42">
        <v>9428</v>
      </c>
      <c r="J107" s="42">
        <v>11816</v>
      </c>
      <c r="K107" s="42">
        <v>9357</v>
      </c>
      <c r="L107" s="42">
        <v>12543</v>
      </c>
      <c r="M107" s="42">
        <v>10778</v>
      </c>
      <c r="P107" s="63"/>
      <c r="S107" s="63"/>
    </row>
    <row r="108" spans="1:28" ht="20.100000000000001" customHeight="1" x14ac:dyDescent="0.25">
      <c r="A108" s="41" t="s">
        <v>34</v>
      </c>
      <c r="B108" s="42">
        <v>2659</v>
      </c>
      <c r="C108" s="42">
        <v>1935</v>
      </c>
      <c r="D108" s="42">
        <v>2397</v>
      </c>
      <c r="E108" s="42">
        <v>2069</v>
      </c>
      <c r="F108" s="42">
        <v>1929</v>
      </c>
      <c r="G108" s="42">
        <v>2050</v>
      </c>
      <c r="H108" s="42">
        <v>3327</v>
      </c>
      <c r="I108" s="42">
        <v>2228</v>
      </c>
      <c r="J108" s="42">
        <v>4017</v>
      </c>
      <c r="K108" s="42">
        <v>2360</v>
      </c>
      <c r="L108" s="42">
        <v>3359</v>
      </c>
      <c r="M108" s="42">
        <v>1511</v>
      </c>
      <c r="P108" s="63"/>
      <c r="S108" s="63"/>
    </row>
    <row r="109" spans="1:28" ht="20.100000000000001" customHeight="1" x14ac:dyDescent="0.25">
      <c r="A109" s="41" t="s">
        <v>571</v>
      </c>
      <c r="B109" s="42">
        <v>38</v>
      </c>
      <c r="C109" s="42">
        <v>46</v>
      </c>
      <c r="D109" s="42">
        <v>51</v>
      </c>
      <c r="E109" s="42">
        <v>92</v>
      </c>
      <c r="F109" s="42">
        <v>39</v>
      </c>
      <c r="G109" s="42">
        <v>29</v>
      </c>
      <c r="H109" s="42">
        <v>27</v>
      </c>
      <c r="I109" s="42">
        <v>26</v>
      </c>
      <c r="J109" s="42">
        <v>62</v>
      </c>
      <c r="K109" s="42">
        <v>40</v>
      </c>
      <c r="L109" s="42">
        <v>109</v>
      </c>
      <c r="M109" s="42">
        <v>37</v>
      </c>
      <c r="P109" s="63"/>
      <c r="S109" s="63"/>
    </row>
    <row r="110" spans="1:28" ht="20.100000000000001" customHeight="1" x14ac:dyDescent="0.25">
      <c r="A110" s="41" t="s">
        <v>35</v>
      </c>
      <c r="B110" s="42">
        <v>0</v>
      </c>
      <c r="C110" s="42">
        <v>0</v>
      </c>
      <c r="D110" s="42">
        <v>0</v>
      </c>
      <c r="E110" s="42">
        <v>2</v>
      </c>
      <c r="F110" s="42">
        <v>1</v>
      </c>
      <c r="G110" s="42">
        <v>2</v>
      </c>
      <c r="H110" s="42">
        <v>0</v>
      </c>
      <c r="I110" s="42">
        <v>2</v>
      </c>
      <c r="J110" s="42">
        <v>2</v>
      </c>
      <c r="K110" s="42">
        <v>0</v>
      </c>
      <c r="L110" s="42">
        <v>4</v>
      </c>
      <c r="M110" s="42">
        <v>2</v>
      </c>
      <c r="P110" s="63"/>
      <c r="S110" s="63"/>
    </row>
    <row r="111" spans="1:28" ht="20.100000000000001" customHeight="1" x14ac:dyDescent="0.25">
      <c r="A111" s="41" t="s">
        <v>36</v>
      </c>
      <c r="B111" s="42">
        <v>3433</v>
      </c>
      <c r="C111" s="42">
        <v>3578</v>
      </c>
      <c r="D111" s="42">
        <v>3291</v>
      </c>
      <c r="E111" s="42">
        <v>3741</v>
      </c>
      <c r="F111" s="42">
        <v>2077</v>
      </c>
      <c r="G111" s="42">
        <v>3403</v>
      </c>
      <c r="H111" s="42">
        <v>3402</v>
      </c>
      <c r="I111" s="42">
        <v>3853</v>
      </c>
      <c r="J111" s="42">
        <v>4248</v>
      </c>
      <c r="K111" s="42">
        <v>4240</v>
      </c>
      <c r="L111" s="42">
        <v>5340</v>
      </c>
      <c r="M111" s="42">
        <v>5551</v>
      </c>
      <c r="P111" s="63"/>
      <c r="S111" s="63"/>
    </row>
    <row r="112" spans="1:28" s="39" customFormat="1" ht="20.100000000000001" customHeight="1" x14ac:dyDescent="0.25">
      <c r="A112" s="41" t="s">
        <v>37</v>
      </c>
      <c r="B112" s="42">
        <v>7596</v>
      </c>
      <c r="C112" s="42">
        <v>6492</v>
      </c>
      <c r="D112" s="42">
        <v>5784</v>
      </c>
      <c r="E112" s="42">
        <v>6480</v>
      </c>
      <c r="F112" s="42">
        <v>4075</v>
      </c>
      <c r="G112" s="42">
        <v>5863</v>
      </c>
      <c r="H112" s="42">
        <v>8431</v>
      </c>
      <c r="I112" s="42">
        <v>7544</v>
      </c>
      <c r="J112" s="42">
        <v>8248</v>
      </c>
      <c r="K112" s="42">
        <v>7610</v>
      </c>
      <c r="L112" s="42">
        <v>9591</v>
      </c>
      <c r="M112" s="42">
        <v>6939</v>
      </c>
      <c r="P112" s="61"/>
      <c r="Q112" s="41"/>
      <c r="S112" s="61"/>
      <c r="T112" s="41"/>
      <c r="U112" s="41"/>
      <c r="V112" s="41"/>
      <c r="W112" s="41"/>
      <c r="X112" s="41"/>
      <c r="Y112" s="41"/>
      <c r="Z112" s="41"/>
      <c r="AA112" s="41"/>
      <c r="AB112" s="41"/>
    </row>
    <row r="113" spans="1:28" ht="20.100000000000001" customHeight="1" x14ac:dyDescent="0.25">
      <c r="A113" s="41" t="s">
        <v>38</v>
      </c>
      <c r="B113" s="42">
        <v>225</v>
      </c>
      <c r="C113" s="42">
        <v>333</v>
      </c>
      <c r="D113" s="42">
        <v>354</v>
      </c>
      <c r="E113" s="42">
        <v>894</v>
      </c>
      <c r="F113" s="42">
        <v>679</v>
      </c>
      <c r="G113" s="42">
        <v>2511</v>
      </c>
      <c r="H113" s="42">
        <v>714</v>
      </c>
      <c r="I113" s="42">
        <v>541</v>
      </c>
      <c r="J113" s="42">
        <v>751</v>
      </c>
      <c r="K113" s="42">
        <v>614</v>
      </c>
      <c r="L113" s="42">
        <v>867</v>
      </c>
      <c r="M113" s="42">
        <v>315</v>
      </c>
      <c r="P113" s="63"/>
      <c r="S113" s="63"/>
    </row>
    <row r="114" spans="1:28" ht="20.100000000000001" customHeight="1" x14ac:dyDescent="0.25">
      <c r="A114" s="41" t="s">
        <v>39</v>
      </c>
      <c r="B114" s="42">
        <v>9352</v>
      </c>
      <c r="C114" s="42">
        <v>8262</v>
      </c>
      <c r="D114" s="42">
        <v>8303</v>
      </c>
      <c r="E114" s="42">
        <v>8713</v>
      </c>
      <c r="F114" s="42">
        <v>5821</v>
      </c>
      <c r="G114" s="42">
        <v>12015</v>
      </c>
      <c r="H114" s="42">
        <v>11483</v>
      </c>
      <c r="I114" s="42">
        <v>10873</v>
      </c>
      <c r="J114" s="42">
        <v>11621</v>
      </c>
      <c r="K114" s="42">
        <v>9619</v>
      </c>
      <c r="L114" s="42">
        <v>9976</v>
      </c>
      <c r="M114" s="42">
        <v>7452</v>
      </c>
      <c r="P114" s="63"/>
      <c r="S114" s="63"/>
    </row>
    <row r="115" spans="1:28" s="39" customFormat="1" ht="20.100000000000001" customHeight="1" x14ac:dyDescent="0.25">
      <c r="A115" s="41" t="s">
        <v>40</v>
      </c>
      <c r="B115" s="42">
        <v>3940</v>
      </c>
      <c r="C115" s="42">
        <v>2193</v>
      </c>
      <c r="D115" s="42">
        <v>4174</v>
      </c>
      <c r="E115" s="42">
        <v>2944</v>
      </c>
      <c r="F115" s="42">
        <v>2851</v>
      </c>
      <c r="G115" s="42">
        <v>2432</v>
      </c>
      <c r="H115" s="42">
        <v>5330</v>
      </c>
      <c r="I115" s="42">
        <v>2578</v>
      </c>
      <c r="J115" s="42">
        <v>6587</v>
      </c>
      <c r="K115" s="42">
        <v>2554</v>
      </c>
      <c r="L115" s="42">
        <v>5537</v>
      </c>
      <c r="M115" s="42">
        <v>2281</v>
      </c>
      <c r="P115" s="61"/>
      <c r="Q115" s="41"/>
      <c r="S115" s="61"/>
      <c r="T115" s="41"/>
      <c r="U115" s="41"/>
      <c r="V115" s="41"/>
      <c r="W115" s="41"/>
      <c r="X115" s="41"/>
      <c r="Y115" s="41"/>
      <c r="Z115" s="41"/>
      <c r="AA115" s="41"/>
      <c r="AB115" s="41"/>
    </row>
    <row r="116" spans="1:28" ht="20.100000000000001" customHeight="1" x14ac:dyDescent="0.25">
      <c r="A116" s="352" t="s">
        <v>590</v>
      </c>
      <c r="B116" s="40">
        <v>22924</v>
      </c>
      <c r="C116" s="40">
        <v>28387</v>
      </c>
      <c r="D116" s="40">
        <v>21761</v>
      </c>
      <c r="E116" s="40">
        <v>40900</v>
      </c>
      <c r="F116" s="40">
        <v>15204</v>
      </c>
      <c r="G116" s="40">
        <v>24191</v>
      </c>
      <c r="H116" s="40">
        <v>23046</v>
      </c>
      <c r="I116" s="40">
        <v>18155</v>
      </c>
      <c r="J116" s="40">
        <v>25058</v>
      </c>
      <c r="K116" s="40">
        <v>17455</v>
      </c>
      <c r="L116" s="40">
        <v>21163</v>
      </c>
      <c r="M116" s="40">
        <v>15639</v>
      </c>
      <c r="P116" s="63"/>
      <c r="Q116" s="39"/>
      <c r="S116" s="63"/>
      <c r="T116" s="39"/>
      <c r="U116" s="39"/>
      <c r="V116" s="39"/>
      <c r="W116" s="39"/>
      <c r="X116" s="39"/>
      <c r="Y116" s="39"/>
      <c r="Z116" s="39"/>
      <c r="AA116" s="39"/>
      <c r="AB116" s="39"/>
    </row>
    <row r="117" spans="1:28" ht="20.100000000000001" customHeight="1" x14ac:dyDescent="0.25">
      <c r="A117" s="41" t="s">
        <v>265</v>
      </c>
      <c r="B117" s="42">
        <v>99</v>
      </c>
      <c r="C117" s="42">
        <v>160</v>
      </c>
      <c r="D117" s="42">
        <v>137</v>
      </c>
      <c r="E117" s="42">
        <v>215</v>
      </c>
      <c r="F117" s="42">
        <v>72</v>
      </c>
      <c r="G117" s="42">
        <v>85</v>
      </c>
      <c r="H117" s="42">
        <v>87</v>
      </c>
      <c r="I117" s="42">
        <v>61</v>
      </c>
      <c r="J117" s="42">
        <v>94</v>
      </c>
      <c r="K117" s="42">
        <v>58</v>
      </c>
      <c r="L117" s="42">
        <v>196</v>
      </c>
      <c r="M117" s="42">
        <v>92</v>
      </c>
      <c r="P117" s="63"/>
      <c r="S117" s="63"/>
    </row>
    <row r="118" spans="1:28" ht="20.100000000000001" customHeight="1" x14ac:dyDescent="0.25">
      <c r="A118" s="41" t="s">
        <v>572</v>
      </c>
      <c r="B118" s="42">
        <v>89</v>
      </c>
      <c r="C118" s="42">
        <v>60</v>
      </c>
      <c r="D118" s="42">
        <v>71</v>
      </c>
      <c r="E118" s="42">
        <v>106</v>
      </c>
      <c r="F118" s="42">
        <v>35</v>
      </c>
      <c r="G118" s="42">
        <v>66</v>
      </c>
      <c r="H118" s="42">
        <v>78</v>
      </c>
      <c r="I118" s="42">
        <v>91</v>
      </c>
      <c r="J118" s="42">
        <v>111</v>
      </c>
      <c r="K118" s="42">
        <v>25</v>
      </c>
      <c r="L118" s="42">
        <v>66</v>
      </c>
      <c r="M118" s="42">
        <v>50</v>
      </c>
      <c r="P118" s="63"/>
      <c r="S118" s="63"/>
    </row>
    <row r="119" spans="1:28" ht="20.100000000000001" customHeight="1" x14ac:dyDescent="0.25">
      <c r="A119" s="41" t="s">
        <v>41</v>
      </c>
      <c r="B119" s="42">
        <v>4776</v>
      </c>
      <c r="C119" s="42">
        <v>6869</v>
      </c>
      <c r="D119" s="42">
        <v>4075</v>
      </c>
      <c r="E119" s="42">
        <v>8357</v>
      </c>
      <c r="F119" s="42">
        <v>3622</v>
      </c>
      <c r="G119" s="42">
        <v>4405</v>
      </c>
      <c r="H119" s="42">
        <v>4914</v>
      </c>
      <c r="I119" s="42">
        <v>3655</v>
      </c>
      <c r="J119" s="42">
        <v>5093</v>
      </c>
      <c r="K119" s="42">
        <v>4189</v>
      </c>
      <c r="L119" s="42">
        <v>3619</v>
      </c>
      <c r="M119" s="42">
        <v>3029</v>
      </c>
      <c r="P119" s="63"/>
      <c r="S119" s="63"/>
    </row>
    <row r="120" spans="1:28" ht="20.100000000000001" customHeight="1" x14ac:dyDescent="0.25">
      <c r="A120" s="41" t="s">
        <v>573</v>
      </c>
      <c r="B120" s="42">
        <v>200</v>
      </c>
      <c r="C120" s="42">
        <v>265</v>
      </c>
      <c r="D120" s="42">
        <v>179</v>
      </c>
      <c r="E120" s="42">
        <v>331</v>
      </c>
      <c r="F120" s="42">
        <v>124</v>
      </c>
      <c r="G120" s="42">
        <v>236</v>
      </c>
      <c r="H120" s="42">
        <v>186</v>
      </c>
      <c r="I120" s="42">
        <v>189</v>
      </c>
      <c r="J120" s="42">
        <v>205</v>
      </c>
      <c r="K120" s="42">
        <v>180</v>
      </c>
      <c r="L120" s="42">
        <v>292</v>
      </c>
      <c r="M120" s="42">
        <v>205</v>
      </c>
      <c r="P120" s="63"/>
      <c r="S120" s="63"/>
    </row>
    <row r="121" spans="1:28" ht="20.100000000000001" customHeight="1" x14ac:dyDescent="0.25">
      <c r="A121" s="41" t="s">
        <v>269</v>
      </c>
      <c r="B121" s="42">
        <v>363</v>
      </c>
      <c r="C121" s="42">
        <v>314</v>
      </c>
      <c r="D121" s="42">
        <v>491</v>
      </c>
      <c r="E121" s="42">
        <v>428</v>
      </c>
      <c r="F121" s="42">
        <v>263</v>
      </c>
      <c r="G121" s="42">
        <v>431</v>
      </c>
      <c r="H121" s="42">
        <v>504</v>
      </c>
      <c r="I121" s="42">
        <v>295</v>
      </c>
      <c r="J121" s="42">
        <v>551</v>
      </c>
      <c r="K121" s="42">
        <v>273</v>
      </c>
      <c r="L121" s="42">
        <v>861</v>
      </c>
      <c r="M121" s="42">
        <v>284</v>
      </c>
      <c r="P121" s="63"/>
      <c r="S121" s="63"/>
    </row>
    <row r="122" spans="1:28" ht="20.100000000000001" customHeight="1" x14ac:dyDescent="0.25">
      <c r="A122" s="41" t="s">
        <v>277</v>
      </c>
      <c r="B122" s="42">
        <v>640</v>
      </c>
      <c r="C122" s="42">
        <v>567</v>
      </c>
      <c r="D122" s="42">
        <v>396</v>
      </c>
      <c r="E122" s="42">
        <v>649</v>
      </c>
      <c r="F122" s="42">
        <v>507</v>
      </c>
      <c r="G122" s="42">
        <v>502</v>
      </c>
      <c r="H122" s="42">
        <v>730</v>
      </c>
      <c r="I122" s="42">
        <v>491</v>
      </c>
      <c r="J122" s="42">
        <v>578</v>
      </c>
      <c r="K122" s="42">
        <v>484</v>
      </c>
      <c r="L122" s="42">
        <v>595</v>
      </c>
      <c r="M122" s="42">
        <v>405</v>
      </c>
      <c r="P122" s="63"/>
      <c r="S122" s="63"/>
    </row>
    <row r="123" spans="1:28" ht="20.100000000000001" customHeight="1" x14ac:dyDescent="0.25">
      <c r="A123" s="41" t="s">
        <v>42</v>
      </c>
      <c r="B123" s="42">
        <v>1776</v>
      </c>
      <c r="C123" s="42">
        <v>1953</v>
      </c>
      <c r="D123" s="42">
        <v>1968</v>
      </c>
      <c r="E123" s="42">
        <v>2899</v>
      </c>
      <c r="F123" s="42">
        <v>1212</v>
      </c>
      <c r="G123" s="42">
        <v>1988</v>
      </c>
      <c r="H123" s="42">
        <v>2045</v>
      </c>
      <c r="I123" s="42">
        <v>1802</v>
      </c>
      <c r="J123" s="42">
        <v>2372</v>
      </c>
      <c r="K123" s="42">
        <v>1849</v>
      </c>
      <c r="L123" s="42">
        <v>1683</v>
      </c>
      <c r="M123" s="42">
        <v>1492</v>
      </c>
      <c r="N123" s="42"/>
      <c r="O123" s="42"/>
    </row>
    <row r="124" spans="1:28" ht="20.100000000000001" customHeight="1" x14ac:dyDescent="0.25">
      <c r="A124" s="41" t="s">
        <v>271</v>
      </c>
      <c r="B124" s="42">
        <v>398</v>
      </c>
      <c r="C124" s="42">
        <v>276</v>
      </c>
      <c r="D124" s="42">
        <v>221</v>
      </c>
      <c r="E124" s="42">
        <v>275</v>
      </c>
      <c r="F124" s="42">
        <v>79</v>
      </c>
      <c r="G124" s="42">
        <v>155</v>
      </c>
      <c r="H124" s="42">
        <v>142</v>
      </c>
      <c r="I124" s="42">
        <v>161</v>
      </c>
      <c r="J124" s="42">
        <v>254</v>
      </c>
      <c r="K124" s="42">
        <v>129</v>
      </c>
      <c r="L124" s="42">
        <v>232</v>
      </c>
      <c r="M124" s="42">
        <v>124</v>
      </c>
      <c r="N124" s="42"/>
      <c r="O124" s="42"/>
    </row>
    <row r="125" spans="1:28" ht="20.100000000000001" customHeight="1" x14ac:dyDescent="0.25">
      <c r="A125" s="41" t="s">
        <v>574</v>
      </c>
      <c r="B125" s="42">
        <v>298</v>
      </c>
      <c r="C125" s="42">
        <v>275</v>
      </c>
      <c r="D125" s="42">
        <v>314</v>
      </c>
      <c r="E125" s="42">
        <v>511</v>
      </c>
      <c r="F125" s="42">
        <v>177</v>
      </c>
      <c r="G125" s="42">
        <v>694</v>
      </c>
      <c r="H125" s="42">
        <v>218</v>
      </c>
      <c r="I125" s="42">
        <v>301</v>
      </c>
      <c r="J125" s="42">
        <v>274</v>
      </c>
      <c r="K125" s="42">
        <v>217</v>
      </c>
      <c r="L125" s="42">
        <v>359</v>
      </c>
      <c r="M125" s="42">
        <v>163</v>
      </c>
      <c r="N125" s="42"/>
      <c r="O125" s="42"/>
    </row>
    <row r="126" spans="1:28" ht="20.100000000000001" customHeight="1" x14ac:dyDescent="0.25">
      <c r="A126" s="41" t="s">
        <v>43</v>
      </c>
      <c r="B126" s="42">
        <v>1846</v>
      </c>
      <c r="C126" s="42">
        <v>1636</v>
      </c>
      <c r="D126" s="42">
        <v>1954</v>
      </c>
      <c r="E126" s="42">
        <v>2575</v>
      </c>
      <c r="F126" s="42">
        <v>1529</v>
      </c>
      <c r="G126" s="42">
        <v>2088</v>
      </c>
      <c r="H126" s="42">
        <v>1864</v>
      </c>
      <c r="I126" s="42">
        <v>1782</v>
      </c>
      <c r="J126" s="42">
        <v>2407</v>
      </c>
      <c r="K126" s="42">
        <v>1801</v>
      </c>
      <c r="L126" s="42">
        <v>2382</v>
      </c>
      <c r="M126" s="42">
        <v>1660</v>
      </c>
      <c r="N126" s="42"/>
      <c r="O126" s="42"/>
    </row>
    <row r="127" spans="1:28" ht="20.100000000000001" customHeight="1" x14ac:dyDescent="0.25">
      <c r="A127" s="41" t="s">
        <v>44</v>
      </c>
      <c r="B127" s="42">
        <v>5814</v>
      </c>
      <c r="C127" s="42">
        <v>8336</v>
      </c>
      <c r="D127" s="42">
        <v>5610</v>
      </c>
      <c r="E127" s="42">
        <v>14196</v>
      </c>
      <c r="F127" s="42">
        <v>3862</v>
      </c>
      <c r="G127" s="42">
        <v>8170</v>
      </c>
      <c r="H127" s="42">
        <v>5460</v>
      </c>
      <c r="I127" s="42">
        <v>4610</v>
      </c>
      <c r="J127" s="42">
        <v>5788</v>
      </c>
      <c r="K127" s="42">
        <v>3869</v>
      </c>
      <c r="L127" s="42">
        <v>4468</v>
      </c>
      <c r="M127" s="42">
        <v>3573</v>
      </c>
      <c r="N127" s="42"/>
      <c r="O127" s="42"/>
    </row>
    <row r="128" spans="1:28" ht="20.100000000000001" customHeight="1" x14ac:dyDescent="0.25">
      <c r="A128" s="41" t="s">
        <v>575</v>
      </c>
      <c r="B128" s="42">
        <v>266</v>
      </c>
      <c r="C128" s="42">
        <v>270</v>
      </c>
      <c r="D128" s="42">
        <v>170</v>
      </c>
      <c r="E128" s="42">
        <v>240</v>
      </c>
      <c r="F128" s="42">
        <v>150</v>
      </c>
      <c r="G128" s="42">
        <v>196</v>
      </c>
      <c r="H128" s="42">
        <v>223</v>
      </c>
      <c r="I128" s="42">
        <v>197</v>
      </c>
      <c r="J128" s="42">
        <v>299</v>
      </c>
      <c r="K128" s="42">
        <v>334</v>
      </c>
      <c r="L128" s="42">
        <v>521</v>
      </c>
      <c r="M128" s="42">
        <v>419</v>
      </c>
      <c r="N128" s="42"/>
      <c r="O128" s="42"/>
    </row>
    <row r="129" spans="1:16" ht="20.100000000000001" customHeight="1" x14ac:dyDescent="0.25">
      <c r="A129" s="41" t="s">
        <v>263</v>
      </c>
      <c r="B129" s="42">
        <v>256</v>
      </c>
      <c r="C129" s="42">
        <v>391</v>
      </c>
      <c r="D129" s="42">
        <v>413</v>
      </c>
      <c r="E129" s="42">
        <v>738</v>
      </c>
      <c r="F129" s="42">
        <v>323</v>
      </c>
      <c r="G129" s="42">
        <v>352</v>
      </c>
      <c r="H129" s="42">
        <v>678</v>
      </c>
      <c r="I129" s="42">
        <v>288</v>
      </c>
      <c r="J129" s="42">
        <v>436</v>
      </c>
      <c r="K129" s="42">
        <v>233</v>
      </c>
      <c r="L129" s="42">
        <v>457</v>
      </c>
      <c r="M129" s="42">
        <v>258</v>
      </c>
      <c r="N129" s="42"/>
      <c r="O129" s="42"/>
    </row>
    <row r="130" spans="1:16" ht="20.100000000000001" customHeight="1" x14ac:dyDescent="0.25">
      <c r="A130" s="41" t="s">
        <v>576</v>
      </c>
      <c r="B130" s="42">
        <v>157</v>
      </c>
      <c r="C130" s="42">
        <v>288</v>
      </c>
      <c r="D130" s="42">
        <v>98</v>
      </c>
      <c r="E130" s="42">
        <v>235</v>
      </c>
      <c r="F130" s="42">
        <v>93</v>
      </c>
      <c r="G130" s="42">
        <v>94</v>
      </c>
      <c r="H130" s="42">
        <v>183</v>
      </c>
      <c r="I130" s="42">
        <v>162</v>
      </c>
      <c r="J130" s="42">
        <v>307</v>
      </c>
      <c r="K130" s="42">
        <v>157</v>
      </c>
      <c r="L130" s="42">
        <v>155</v>
      </c>
      <c r="M130" s="42">
        <v>106</v>
      </c>
      <c r="N130" s="42"/>
      <c r="O130" s="42"/>
    </row>
    <row r="131" spans="1:16" ht="20.100000000000001" customHeight="1" x14ac:dyDescent="0.25">
      <c r="A131" s="41" t="s">
        <v>577</v>
      </c>
      <c r="B131" s="42">
        <v>3945</v>
      </c>
      <c r="C131" s="42">
        <v>3991</v>
      </c>
      <c r="D131" s="42">
        <v>3215</v>
      </c>
      <c r="E131" s="42">
        <v>4747</v>
      </c>
      <c r="F131" s="42">
        <v>1728</v>
      </c>
      <c r="G131" s="42">
        <v>2907</v>
      </c>
      <c r="H131" s="42">
        <v>3752</v>
      </c>
      <c r="I131" s="42">
        <v>2366</v>
      </c>
      <c r="J131" s="42">
        <v>3900</v>
      </c>
      <c r="K131" s="42">
        <v>2340</v>
      </c>
      <c r="L131" s="42">
        <v>3366</v>
      </c>
      <c r="M131" s="42">
        <v>2535</v>
      </c>
      <c r="N131" s="42"/>
      <c r="O131" s="42"/>
    </row>
    <row r="132" spans="1:16" ht="20.100000000000001" customHeight="1" x14ac:dyDescent="0.25">
      <c r="A132" s="41" t="s">
        <v>578</v>
      </c>
      <c r="B132" s="42">
        <v>328</v>
      </c>
      <c r="C132" s="42">
        <v>202</v>
      </c>
      <c r="D132" s="42">
        <v>182</v>
      </c>
      <c r="E132" s="42">
        <v>275</v>
      </c>
      <c r="F132" s="42">
        <v>245</v>
      </c>
      <c r="G132" s="42">
        <v>218</v>
      </c>
      <c r="H132" s="42">
        <v>312</v>
      </c>
      <c r="I132" s="42">
        <v>195</v>
      </c>
      <c r="J132" s="42">
        <v>370</v>
      </c>
      <c r="K132" s="42">
        <v>178</v>
      </c>
      <c r="L132" s="42">
        <v>343</v>
      </c>
      <c r="M132" s="42">
        <v>181</v>
      </c>
      <c r="N132" s="42"/>
      <c r="O132" s="42"/>
    </row>
    <row r="133" spans="1:16" ht="20.100000000000001" customHeight="1" x14ac:dyDescent="0.25">
      <c r="A133" s="41" t="s">
        <v>264</v>
      </c>
      <c r="B133" s="42">
        <v>246</v>
      </c>
      <c r="C133" s="42">
        <v>366</v>
      </c>
      <c r="D133" s="42">
        <v>311</v>
      </c>
      <c r="E133" s="42">
        <v>675</v>
      </c>
      <c r="F133" s="42">
        <v>209</v>
      </c>
      <c r="G133" s="42">
        <v>217</v>
      </c>
      <c r="H133" s="42">
        <v>222</v>
      </c>
      <c r="I133" s="42">
        <v>263</v>
      </c>
      <c r="J133" s="42">
        <v>300</v>
      </c>
      <c r="K133" s="42">
        <v>168</v>
      </c>
      <c r="L133" s="42">
        <v>287</v>
      </c>
      <c r="M133" s="42">
        <v>182</v>
      </c>
      <c r="N133" s="42"/>
      <c r="O133" s="42"/>
    </row>
    <row r="134" spans="1:16" ht="20.100000000000001" customHeight="1" x14ac:dyDescent="0.25">
      <c r="A134" s="41" t="s">
        <v>268</v>
      </c>
      <c r="B134" s="42">
        <v>624</v>
      </c>
      <c r="C134" s="42">
        <v>555</v>
      </c>
      <c r="D134" s="42">
        <v>937</v>
      </c>
      <c r="E134" s="42">
        <v>778</v>
      </c>
      <c r="F134" s="42">
        <v>434</v>
      </c>
      <c r="G134" s="42">
        <v>438</v>
      </c>
      <c r="H134" s="42">
        <v>577</v>
      </c>
      <c r="I134" s="42">
        <v>568</v>
      </c>
      <c r="J134" s="42">
        <v>659</v>
      </c>
      <c r="K134" s="42">
        <v>408</v>
      </c>
      <c r="L134" s="42">
        <v>427</v>
      </c>
      <c r="M134" s="42">
        <v>310</v>
      </c>
      <c r="N134" s="42"/>
      <c r="O134" s="42"/>
    </row>
    <row r="135" spans="1:16" ht="20.100000000000001" customHeight="1" thickBot="1" x14ac:dyDescent="0.3">
      <c r="A135" s="41" t="s">
        <v>45</v>
      </c>
      <c r="B135" s="42">
        <v>803</v>
      </c>
      <c r="C135" s="42">
        <v>1613</v>
      </c>
      <c r="D135" s="42">
        <v>1019</v>
      </c>
      <c r="E135" s="42">
        <v>2670</v>
      </c>
      <c r="F135" s="42">
        <v>540</v>
      </c>
      <c r="G135" s="42">
        <v>949</v>
      </c>
      <c r="H135" s="42">
        <v>871</v>
      </c>
      <c r="I135" s="42">
        <v>678</v>
      </c>
      <c r="J135" s="42">
        <v>1060</v>
      </c>
      <c r="K135" s="42">
        <v>563</v>
      </c>
      <c r="L135" s="42">
        <v>854</v>
      </c>
      <c r="M135" s="42">
        <v>571</v>
      </c>
      <c r="N135" s="42"/>
      <c r="O135" s="42"/>
    </row>
    <row r="136" spans="1:16" s="350" customFormat="1" ht="15.95" customHeight="1" x14ac:dyDescent="0.25">
      <c r="A136" s="331" t="s">
        <v>588</v>
      </c>
      <c r="B136" s="331"/>
      <c r="C136" s="331"/>
      <c r="D136" s="332"/>
      <c r="E136" s="332"/>
      <c r="F136" s="332"/>
      <c r="G136" s="332"/>
      <c r="H136" s="332"/>
      <c r="I136" s="332"/>
      <c r="J136" s="332"/>
      <c r="K136" s="332"/>
      <c r="L136" s="332"/>
      <c r="M136" s="333"/>
      <c r="N136" s="48"/>
    </row>
    <row r="137" spans="1:16" s="27" customFormat="1" ht="24.95" customHeight="1" x14ac:dyDescent="0.25">
      <c r="A137" s="347" t="s">
        <v>463</v>
      </c>
      <c r="B137" s="347"/>
      <c r="C137" s="347"/>
      <c r="D137" s="347"/>
      <c r="E137" s="347"/>
      <c r="F137" s="347"/>
      <c r="G137" s="347"/>
    </row>
    <row r="138" spans="1:16" s="55" customFormat="1" ht="24.95" customHeight="1" thickBot="1" x14ac:dyDescent="0.25">
      <c r="A138" s="28" t="s">
        <v>472</v>
      </c>
      <c r="B138" s="53"/>
      <c r="C138" s="53"/>
      <c r="D138" s="53"/>
      <c r="E138" s="53"/>
      <c r="F138" s="53"/>
      <c r="G138" s="53"/>
      <c r="H138" s="53"/>
      <c r="I138" s="53"/>
      <c r="J138" s="53"/>
      <c r="K138" s="53"/>
      <c r="L138" s="53"/>
      <c r="M138" s="53"/>
      <c r="N138" s="53"/>
      <c r="O138" s="336" t="s">
        <v>75</v>
      </c>
      <c r="P138" s="54"/>
    </row>
    <row r="139" spans="1:16" s="39" customFormat="1" ht="20.100000000000001" customHeight="1" x14ac:dyDescent="0.25">
      <c r="A139" s="1023" t="s">
        <v>8</v>
      </c>
      <c r="B139" s="1019" t="s">
        <v>83</v>
      </c>
      <c r="C139" s="1020"/>
      <c r="D139" s="1020"/>
      <c r="E139" s="1020"/>
      <c r="F139" s="1020"/>
      <c r="G139" s="1020"/>
      <c r="H139" s="1020"/>
      <c r="I139" s="1020"/>
      <c r="J139" s="1020"/>
      <c r="K139" s="1020"/>
      <c r="L139" s="1020"/>
      <c r="M139" s="1020"/>
      <c r="N139" s="1020"/>
      <c r="O139" s="1020"/>
      <c r="P139" s="56"/>
    </row>
    <row r="140" spans="1:16" ht="20.100000000000001" customHeight="1" x14ac:dyDescent="0.25">
      <c r="A140" s="1024"/>
      <c r="B140" s="1021" t="s">
        <v>10</v>
      </c>
      <c r="C140" s="1021"/>
      <c r="D140" s="32" t="s">
        <v>69</v>
      </c>
      <c r="E140" s="32"/>
      <c r="F140" s="32" t="s">
        <v>70</v>
      </c>
      <c r="G140" s="32"/>
      <c r="H140" s="32" t="s">
        <v>71</v>
      </c>
      <c r="I140" s="32"/>
      <c r="J140" s="32" t="s">
        <v>72</v>
      </c>
      <c r="K140" s="32"/>
      <c r="L140" s="32" t="s">
        <v>73</v>
      </c>
      <c r="M140" s="32"/>
      <c r="N140" s="32" t="s">
        <v>74</v>
      </c>
      <c r="O140" s="57"/>
      <c r="P140" s="58"/>
    </row>
    <row r="141" spans="1:16" ht="20.100000000000001" customHeight="1" x14ac:dyDescent="0.25">
      <c r="A141" s="1025"/>
      <c r="B141" s="59">
        <v>2015</v>
      </c>
      <c r="C141" s="59">
        <v>2016</v>
      </c>
      <c r="D141" s="59">
        <v>2015</v>
      </c>
      <c r="E141" s="59">
        <v>2016</v>
      </c>
      <c r="F141" s="334">
        <v>2015</v>
      </c>
      <c r="G141" s="334">
        <v>2016</v>
      </c>
      <c r="H141" s="334">
        <v>2015</v>
      </c>
      <c r="I141" s="334">
        <v>2016</v>
      </c>
      <c r="J141" s="334">
        <v>2015</v>
      </c>
      <c r="K141" s="334">
        <v>2016</v>
      </c>
      <c r="L141" s="334">
        <v>2015</v>
      </c>
      <c r="M141" s="334">
        <v>2016</v>
      </c>
      <c r="N141" s="334">
        <v>2015</v>
      </c>
      <c r="O141" s="335">
        <v>2016</v>
      </c>
      <c r="P141" s="58"/>
    </row>
    <row r="142" spans="1:16" ht="20.100000000000001" customHeight="1" x14ac:dyDescent="0.25">
      <c r="A142" s="352" t="s">
        <v>256</v>
      </c>
      <c r="B142" s="40">
        <v>1468022</v>
      </c>
      <c r="C142" s="40">
        <v>1391433</v>
      </c>
      <c r="D142" s="40">
        <v>96594</v>
      </c>
      <c r="E142" s="40">
        <v>126812</v>
      </c>
      <c r="F142" s="40">
        <v>135239</v>
      </c>
      <c r="G142" s="40">
        <v>141550</v>
      </c>
      <c r="H142" s="40">
        <v>147988</v>
      </c>
      <c r="I142" s="40">
        <v>132014</v>
      </c>
      <c r="J142" s="40">
        <v>113697</v>
      </c>
      <c r="K142" s="40">
        <v>105100</v>
      </c>
      <c r="L142" s="40">
        <v>95291</v>
      </c>
      <c r="M142" s="40">
        <v>80268</v>
      </c>
      <c r="N142" s="40">
        <v>96376</v>
      </c>
      <c r="O142" s="40">
        <v>79634</v>
      </c>
    </row>
    <row r="143" spans="1:16" ht="20.100000000000001" customHeight="1" x14ac:dyDescent="0.25">
      <c r="A143" s="41" t="s">
        <v>46</v>
      </c>
      <c r="B143" s="42">
        <v>196558</v>
      </c>
      <c r="C143" s="42">
        <v>187054</v>
      </c>
      <c r="D143" s="42">
        <v>11782</v>
      </c>
      <c r="E143" s="42">
        <v>15566</v>
      </c>
      <c r="F143" s="42">
        <v>17582</v>
      </c>
      <c r="G143" s="42">
        <v>18040</v>
      </c>
      <c r="H143" s="42">
        <v>24798</v>
      </c>
      <c r="I143" s="42">
        <v>21462</v>
      </c>
      <c r="J143" s="42">
        <v>14070</v>
      </c>
      <c r="K143" s="42">
        <v>13782</v>
      </c>
      <c r="L143" s="42">
        <v>12624</v>
      </c>
      <c r="M143" s="42">
        <v>11255</v>
      </c>
      <c r="N143" s="42">
        <v>11208</v>
      </c>
      <c r="O143" s="42">
        <v>9085</v>
      </c>
    </row>
    <row r="144" spans="1:16" ht="20.100000000000001" customHeight="1" x14ac:dyDescent="0.25">
      <c r="A144" s="41" t="s">
        <v>47</v>
      </c>
      <c r="B144" s="42">
        <v>23504</v>
      </c>
      <c r="C144" s="42">
        <v>20175</v>
      </c>
      <c r="D144" s="42">
        <v>1664</v>
      </c>
      <c r="E144" s="42">
        <v>1746</v>
      </c>
      <c r="F144" s="42">
        <v>2145</v>
      </c>
      <c r="G144" s="42">
        <v>2062</v>
      </c>
      <c r="H144" s="42">
        <v>2498</v>
      </c>
      <c r="I144" s="42">
        <v>2246</v>
      </c>
      <c r="J144" s="42">
        <v>1509</v>
      </c>
      <c r="K144" s="42">
        <v>1338</v>
      </c>
      <c r="L144" s="42">
        <v>1616</v>
      </c>
      <c r="M144" s="42">
        <v>1181</v>
      </c>
      <c r="N144" s="42">
        <v>1198</v>
      </c>
      <c r="O144" s="42">
        <v>941</v>
      </c>
    </row>
    <row r="145" spans="1:15" ht="20.100000000000001" customHeight="1" x14ac:dyDescent="0.25">
      <c r="A145" s="41" t="s">
        <v>48</v>
      </c>
      <c r="B145" s="42">
        <v>31218</v>
      </c>
      <c r="C145" s="42">
        <v>31078</v>
      </c>
      <c r="D145" s="42">
        <v>1534</v>
      </c>
      <c r="E145" s="42">
        <v>2514</v>
      </c>
      <c r="F145" s="42">
        <v>2280</v>
      </c>
      <c r="G145" s="42">
        <v>2750</v>
      </c>
      <c r="H145" s="42">
        <v>2463</v>
      </c>
      <c r="I145" s="42">
        <v>3195</v>
      </c>
      <c r="J145" s="42">
        <v>3438</v>
      </c>
      <c r="K145" s="42">
        <v>2692</v>
      </c>
      <c r="L145" s="42">
        <v>2012</v>
      </c>
      <c r="M145" s="42">
        <v>1690</v>
      </c>
      <c r="N145" s="42">
        <v>2550</v>
      </c>
      <c r="O145" s="42">
        <v>1915</v>
      </c>
    </row>
    <row r="146" spans="1:15" ht="20.100000000000001" customHeight="1" x14ac:dyDescent="0.25">
      <c r="A146" s="41" t="s">
        <v>579</v>
      </c>
      <c r="B146" s="42">
        <v>3292</v>
      </c>
      <c r="C146" s="42">
        <v>3338</v>
      </c>
      <c r="D146" s="42">
        <v>206</v>
      </c>
      <c r="E146" s="42">
        <v>416</v>
      </c>
      <c r="F146" s="42">
        <v>357</v>
      </c>
      <c r="G146" s="42">
        <v>404</v>
      </c>
      <c r="H146" s="42">
        <v>289</v>
      </c>
      <c r="I146" s="42">
        <v>355</v>
      </c>
      <c r="J146" s="42">
        <v>271</v>
      </c>
      <c r="K146" s="42">
        <v>250</v>
      </c>
      <c r="L146" s="42">
        <v>263</v>
      </c>
      <c r="M146" s="42">
        <v>176</v>
      </c>
      <c r="N146" s="42">
        <v>282</v>
      </c>
      <c r="O146" s="42">
        <v>151</v>
      </c>
    </row>
    <row r="147" spans="1:15" ht="20.100000000000001" customHeight="1" x14ac:dyDescent="0.25">
      <c r="A147" s="41" t="s">
        <v>270</v>
      </c>
      <c r="B147" s="42">
        <v>2306</v>
      </c>
      <c r="C147" s="42">
        <v>3008</v>
      </c>
      <c r="D147" s="42">
        <v>155</v>
      </c>
      <c r="E147" s="42">
        <v>240</v>
      </c>
      <c r="F147" s="42">
        <v>230</v>
      </c>
      <c r="G147" s="42">
        <v>320</v>
      </c>
      <c r="H147" s="42">
        <v>193</v>
      </c>
      <c r="I147" s="42">
        <v>247</v>
      </c>
      <c r="J147" s="42">
        <v>128</v>
      </c>
      <c r="K147" s="42">
        <v>167</v>
      </c>
      <c r="L147" s="42">
        <v>163</v>
      </c>
      <c r="M147" s="42">
        <v>131</v>
      </c>
      <c r="N147" s="42">
        <v>142</v>
      </c>
      <c r="O147" s="42">
        <v>105</v>
      </c>
    </row>
    <row r="148" spans="1:15" ht="20.100000000000001" customHeight="1" x14ac:dyDescent="0.25">
      <c r="A148" s="41" t="s">
        <v>49</v>
      </c>
      <c r="B148" s="42">
        <v>20464</v>
      </c>
      <c r="C148" s="42">
        <v>20725</v>
      </c>
      <c r="D148" s="42">
        <v>1349</v>
      </c>
      <c r="E148" s="42">
        <v>1976</v>
      </c>
      <c r="F148" s="42">
        <v>2058</v>
      </c>
      <c r="G148" s="42">
        <v>2211</v>
      </c>
      <c r="H148" s="42">
        <v>2107</v>
      </c>
      <c r="I148" s="42">
        <v>1890</v>
      </c>
      <c r="J148" s="42">
        <v>1227</v>
      </c>
      <c r="K148" s="42">
        <v>1351</v>
      </c>
      <c r="L148" s="42">
        <v>1334</v>
      </c>
      <c r="M148" s="42">
        <v>1064</v>
      </c>
      <c r="N148" s="42">
        <v>1562</v>
      </c>
      <c r="O148" s="42">
        <v>1255</v>
      </c>
    </row>
    <row r="149" spans="1:15" ht="20.100000000000001" customHeight="1" x14ac:dyDescent="0.25">
      <c r="A149" s="41" t="s">
        <v>580</v>
      </c>
      <c r="B149" s="42">
        <v>2719</v>
      </c>
      <c r="C149" s="42">
        <v>3420</v>
      </c>
      <c r="D149" s="42">
        <v>141</v>
      </c>
      <c r="E149" s="42">
        <v>214</v>
      </c>
      <c r="F149" s="42">
        <v>374</v>
      </c>
      <c r="G149" s="42">
        <v>344</v>
      </c>
      <c r="H149" s="42">
        <v>388</v>
      </c>
      <c r="I149" s="42">
        <v>216</v>
      </c>
      <c r="J149" s="42">
        <v>283</v>
      </c>
      <c r="K149" s="42">
        <v>198</v>
      </c>
      <c r="L149" s="42">
        <v>199</v>
      </c>
      <c r="M149" s="42">
        <v>174</v>
      </c>
      <c r="N149" s="42">
        <v>205</v>
      </c>
      <c r="O149" s="42">
        <v>219</v>
      </c>
    </row>
    <row r="150" spans="1:15" ht="20.100000000000001" customHeight="1" x14ac:dyDescent="0.25">
      <c r="A150" s="41" t="s">
        <v>276</v>
      </c>
      <c r="B150" s="42">
        <v>2781</v>
      </c>
      <c r="C150" s="42">
        <v>2914</v>
      </c>
      <c r="D150" s="42">
        <v>206</v>
      </c>
      <c r="E150" s="42">
        <v>267</v>
      </c>
      <c r="F150" s="42">
        <v>269</v>
      </c>
      <c r="G150" s="42">
        <v>333</v>
      </c>
      <c r="H150" s="42">
        <v>271</v>
      </c>
      <c r="I150" s="42">
        <v>312</v>
      </c>
      <c r="J150" s="42">
        <v>221</v>
      </c>
      <c r="K150" s="42">
        <v>150</v>
      </c>
      <c r="L150" s="42">
        <v>105</v>
      </c>
      <c r="M150" s="42">
        <v>152</v>
      </c>
      <c r="N150" s="42">
        <v>174</v>
      </c>
      <c r="O150" s="42">
        <v>131</v>
      </c>
    </row>
    <row r="151" spans="1:15" ht="20.100000000000001" customHeight="1" x14ac:dyDescent="0.25">
      <c r="A151" s="41" t="s">
        <v>50</v>
      </c>
      <c r="B151" s="42">
        <v>132815</v>
      </c>
      <c r="C151" s="42">
        <v>121174</v>
      </c>
      <c r="D151" s="42">
        <v>7725</v>
      </c>
      <c r="E151" s="42">
        <v>9928</v>
      </c>
      <c r="F151" s="42">
        <v>10409</v>
      </c>
      <c r="G151" s="42">
        <v>10127</v>
      </c>
      <c r="H151" s="42">
        <v>13674</v>
      </c>
      <c r="I151" s="42">
        <v>11775</v>
      </c>
      <c r="J151" s="42">
        <v>10087</v>
      </c>
      <c r="K151" s="42">
        <v>8773</v>
      </c>
      <c r="L151" s="42">
        <v>9764</v>
      </c>
      <c r="M151" s="42">
        <v>7886</v>
      </c>
      <c r="N151" s="42">
        <v>10244</v>
      </c>
      <c r="O151" s="42">
        <v>8778</v>
      </c>
    </row>
    <row r="152" spans="1:15" ht="20.100000000000001" customHeight="1" x14ac:dyDescent="0.25">
      <c r="A152" s="41" t="s">
        <v>272</v>
      </c>
      <c r="B152" s="42">
        <v>1662</v>
      </c>
      <c r="C152" s="42">
        <v>1784</v>
      </c>
      <c r="D152" s="42">
        <v>144</v>
      </c>
      <c r="E152" s="42">
        <v>173</v>
      </c>
      <c r="F152" s="42">
        <v>209</v>
      </c>
      <c r="G152" s="42">
        <v>268</v>
      </c>
      <c r="H152" s="42">
        <v>181</v>
      </c>
      <c r="I152" s="42">
        <v>163</v>
      </c>
      <c r="J152" s="42">
        <v>90</v>
      </c>
      <c r="K152" s="42">
        <v>158</v>
      </c>
      <c r="L152" s="42">
        <v>82</v>
      </c>
      <c r="M152" s="42">
        <v>101</v>
      </c>
      <c r="N152" s="42">
        <v>73</v>
      </c>
      <c r="O152" s="42">
        <v>75</v>
      </c>
    </row>
    <row r="153" spans="1:15" ht="20.100000000000001" customHeight="1" x14ac:dyDescent="0.25">
      <c r="A153" s="41" t="s">
        <v>51</v>
      </c>
      <c r="B153" s="42">
        <v>11070</v>
      </c>
      <c r="C153" s="42">
        <v>10110</v>
      </c>
      <c r="D153" s="42">
        <v>642</v>
      </c>
      <c r="E153" s="42">
        <v>934</v>
      </c>
      <c r="F153" s="42">
        <v>953</v>
      </c>
      <c r="G153" s="42">
        <v>1128</v>
      </c>
      <c r="H153" s="42">
        <v>1011</v>
      </c>
      <c r="I153" s="42">
        <v>887</v>
      </c>
      <c r="J153" s="42">
        <v>798</v>
      </c>
      <c r="K153" s="42">
        <v>808</v>
      </c>
      <c r="L153" s="42">
        <v>776</v>
      </c>
      <c r="M153" s="42">
        <v>565</v>
      </c>
      <c r="N153" s="42">
        <v>822</v>
      </c>
      <c r="O153" s="42">
        <v>547</v>
      </c>
    </row>
    <row r="154" spans="1:15" ht="20.100000000000001" customHeight="1" x14ac:dyDescent="0.25">
      <c r="A154" s="41" t="s">
        <v>52</v>
      </c>
      <c r="B154" s="42">
        <v>229653</v>
      </c>
      <c r="C154" s="42">
        <v>220569</v>
      </c>
      <c r="D154" s="42">
        <v>13405</v>
      </c>
      <c r="E154" s="42">
        <v>17245</v>
      </c>
      <c r="F154" s="42">
        <v>24359</v>
      </c>
      <c r="G154" s="42">
        <v>27394</v>
      </c>
      <c r="H154" s="42">
        <v>18797</v>
      </c>
      <c r="I154" s="42">
        <v>16218</v>
      </c>
      <c r="J154" s="42">
        <v>19389</v>
      </c>
      <c r="K154" s="42">
        <v>20315</v>
      </c>
      <c r="L154" s="42">
        <v>15185</v>
      </c>
      <c r="M154" s="42">
        <v>13154</v>
      </c>
      <c r="N154" s="42">
        <v>13471</v>
      </c>
      <c r="O154" s="42">
        <v>11564</v>
      </c>
    </row>
    <row r="155" spans="1:15" ht="20.100000000000001" customHeight="1" x14ac:dyDescent="0.25">
      <c r="A155" s="41" t="s">
        <v>53</v>
      </c>
      <c r="B155" s="42">
        <v>6644</v>
      </c>
      <c r="C155" s="42">
        <v>7057</v>
      </c>
      <c r="D155" s="42">
        <v>384</v>
      </c>
      <c r="E155" s="42">
        <v>604</v>
      </c>
      <c r="F155" s="42">
        <v>636</v>
      </c>
      <c r="G155" s="42">
        <v>710</v>
      </c>
      <c r="H155" s="42">
        <v>618</v>
      </c>
      <c r="I155" s="42">
        <v>559</v>
      </c>
      <c r="J155" s="42">
        <v>612</v>
      </c>
      <c r="K155" s="42">
        <v>561</v>
      </c>
      <c r="L155" s="42">
        <v>445</v>
      </c>
      <c r="M155" s="42">
        <v>448</v>
      </c>
      <c r="N155" s="42">
        <v>578</v>
      </c>
      <c r="O155" s="42">
        <v>382</v>
      </c>
    </row>
    <row r="156" spans="1:15" ht="20.100000000000001" customHeight="1" x14ac:dyDescent="0.25">
      <c r="A156" s="41" t="s">
        <v>54</v>
      </c>
      <c r="B156" s="42">
        <v>60555</v>
      </c>
      <c r="C156" s="42">
        <v>63574</v>
      </c>
      <c r="D156" s="42">
        <v>3153</v>
      </c>
      <c r="E156" s="42">
        <v>4897</v>
      </c>
      <c r="F156" s="42">
        <v>4805</v>
      </c>
      <c r="G156" s="42">
        <v>5170</v>
      </c>
      <c r="H156" s="42">
        <v>4808</v>
      </c>
      <c r="I156" s="42">
        <v>4262</v>
      </c>
      <c r="J156" s="42">
        <v>5243</v>
      </c>
      <c r="K156" s="42">
        <v>5701</v>
      </c>
      <c r="L156" s="42">
        <v>4218</v>
      </c>
      <c r="M156" s="42">
        <v>3625</v>
      </c>
      <c r="N156" s="42">
        <v>4089</v>
      </c>
      <c r="O156" s="42">
        <v>3409</v>
      </c>
    </row>
    <row r="157" spans="1:15" ht="20.100000000000001" customHeight="1" x14ac:dyDescent="0.25">
      <c r="A157" s="41" t="s">
        <v>55</v>
      </c>
      <c r="B157" s="42">
        <v>6345</v>
      </c>
      <c r="C157" s="42">
        <v>6286</v>
      </c>
      <c r="D157" s="42">
        <v>503</v>
      </c>
      <c r="E157" s="42">
        <v>610</v>
      </c>
      <c r="F157" s="42">
        <v>657</v>
      </c>
      <c r="G157" s="42">
        <v>635</v>
      </c>
      <c r="H157" s="42">
        <v>546</v>
      </c>
      <c r="I157" s="42">
        <v>416</v>
      </c>
      <c r="J157" s="42">
        <v>600</v>
      </c>
      <c r="K157" s="42">
        <v>444</v>
      </c>
      <c r="L157" s="42">
        <v>451</v>
      </c>
      <c r="M157" s="42">
        <v>254</v>
      </c>
      <c r="N157" s="42">
        <v>558</v>
      </c>
      <c r="O157" s="42">
        <v>312</v>
      </c>
    </row>
    <row r="158" spans="1:15" s="39" customFormat="1" ht="20.100000000000001" customHeight="1" x14ac:dyDescent="0.25">
      <c r="A158" s="41" t="s">
        <v>56</v>
      </c>
      <c r="B158" s="42">
        <v>15106</v>
      </c>
      <c r="C158" s="42">
        <v>13408</v>
      </c>
      <c r="D158" s="42">
        <v>937</v>
      </c>
      <c r="E158" s="42">
        <v>1115</v>
      </c>
      <c r="F158" s="42">
        <v>1152</v>
      </c>
      <c r="G158" s="42">
        <v>1189</v>
      </c>
      <c r="H158" s="42">
        <v>1472</v>
      </c>
      <c r="I158" s="42">
        <v>1177</v>
      </c>
      <c r="J158" s="42">
        <v>1176</v>
      </c>
      <c r="K158" s="42">
        <v>847</v>
      </c>
      <c r="L158" s="42">
        <v>1026</v>
      </c>
      <c r="M158" s="42">
        <v>783</v>
      </c>
      <c r="N158" s="42">
        <v>1236</v>
      </c>
      <c r="O158" s="42">
        <v>859</v>
      </c>
    </row>
    <row r="159" spans="1:15" s="39" customFormat="1" ht="20.100000000000001" customHeight="1" x14ac:dyDescent="0.25">
      <c r="A159" s="41" t="s">
        <v>57</v>
      </c>
      <c r="B159" s="42">
        <v>189598</v>
      </c>
      <c r="C159" s="42">
        <v>163402</v>
      </c>
      <c r="D159" s="42">
        <v>16118</v>
      </c>
      <c r="E159" s="42">
        <v>18809</v>
      </c>
      <c r="F159" s="42">
        <v>16989</v>
      </c>
      <c r="G159" s="42">
        <v>16491</v>
      </c>
      <c r="H159" s="42">
        <v>17865</v>
      </c>
      <c r="I159" s="42">
        <v>14091</v>
      </c>
      <c r="J159" s="42">
        <v>12701</v>
      </c>
      <c r="K159" s="42">
        <v>10759</v>
      </c>
      <c r="L159" s="42">
        <v>11105</v>
      </c>
      <c r="M159" s="42">
        <v>8814</v>
      </c>
      <c r="N159" s="42">
        <v>11862</v>
      </c>
      <c r="O159" s="42">
        <v>10577</v>
      </c>
    </row>
    <row r="160" spans="1:15" s="39" customFormat="1" ht="20.100000000000001" customHeight="1" x14ac:dyDescent="0.25">
      <c r="A160" s="41" t="s">
        <v>581</v>
      </c>
      <c r="B160" s="42">
        <v>1412</v>
      </c>
      <c r="C160" s="42">
        <v>1589</v>
      </c>
      <c r="D160" s="42">
        <v>125</v>
      </c>
      <c r="E160" s="42">
        <v>99</v>
      </c>
      <c r="F160" s="42">
        <v>118</v>
      </c>
      <c r="G160" s="42">
        <v>202</v>
      </c>
      <c r="H160" s="42">
        <v>127</v>
      </c>
      <c r="I160" s="42">
        <v>200</v>
      </c>
      <c r="J160" s="42">
        <v>87</v>
      </c>
      <c r="K160" s="42">
        <v>91</v>
      </c>
      <c r="L160" s="42">
        <v>82</v>
      </c>
      <c r="M160" s="42">
        <v>82</v>
      </c>
      <c r="N160" s="42">
        <v>120</v>
      </c>
      <c r="O160" s="42">
        <v>61</v>
      </c>
    </row>
    <row r="161" spans="1:15" ht="20.100000000000001" customHeight="1" x14ac:dyDescent="0.25">
      <c r="A161" s="41" t="s">
        <v>275</v>
      </c>
      <c r="B161" s="42">
        <v>2167</v>
      </c>
      <c r="C161" s="42">
        <v>2682</v>
      </c>
      <c r="D161" s="42">
        <v>196</v>
      </c>
      <c r="E161" s="42">
        <v>231</v>
      </c>
      <c r="F161" s="42">
        <v>239</v>
      </c>
      <c r="G161" s="42">
        <v>235</v>
      </c>
      <c r="H161" s="42">
        <v>201</v>
      </c>
      <c r="I161" s="42">
        <v>266</v>
      </c>
      <c r="J161" s="42">
        <v>144</v>
      </c>
      <c r="K161" s="42">
        <v>136</v>
      </c>
      <c r="L161" s="42">
        <v>174</v>
      </c>
      <c r="M161" s="42">
        <v>157</v>
      </c>
      <c r="N161" s="42">
        <v>187</v>
      </c>
      <c r="O161" s="42">
        <v>133</v>
      </c>
    </row>
    <row r="162" spans="1:15" ht="20.100000000000001" customHeight="1" x14ac:dyDescent="0.25">
      <c r="A162" s="41" t="s">
        <v>582</v>
      </c>
      <c r="B162" s="42">
        <v>1573</v>
      </c>
      <c r="C162" s="42">
        <v>1426</v>
      </c>
      <c r="D162" s="42">
        <v>90</v>
      </c>
      <c r="E162" s="42">
        <v>73</v>
      </c>
      <c r="F162" s="42">
        <v>192</v>
      </c>
      <c r="G162" s="42">
        <v>94</v>
      </c>
      <c r="H162" s="42">
        <v>180</v>
      </c>
      <c r="I162" s="42">
        <v>221</v>
      </c>
      <c r="J162" s="42">
        <v>178</v>
      </c>
      <c r="K162" s="42">
        <v>80</v>
      </c>
      <c r="L162" s="42">
        <v>91</v>
      </c>
      <c r="M162" s="42">
        <v>79</v>
      </c>
      <c r="N162" s="42">
        <v>67</v>
      </c>
      <c r="O162" s="42">
        <v>62</v>
      </c>
    </row>
    <row r="163" spans="1:15" s="39" customFormat="1" ht="20.100000000000001" customHeight="1" x14ac:dyDescent="0.25">
      <c r="A163" s="41" t="s">
        <v>58</v>
      </c>
      <c r="B163" s="42">
        <v>24459</v>
      </c>
      <c r="C163" s="42">
        <v>19182</v>
      </c>
      <c r="D163" s="42">
        <v>2080</v>
      </c>
      <c r="E163" s="42">
        <v>1917</v>
      </c>
      <c r="F163" s="42">
        <v>2885</v>
      </c>
      <c r="G163" s="42">
        <v>2301</v>
      </c>
      <c r="H163" s="42">
        <v>2912</v>
      </c>
      <c r="I163" s="42">
        <v>2170</v>
      </c>
      <c r="J163" s="42">
        <v>1509</v>
      </c>
      <c r="K163" s="42">
        <v>1152</v>
      </c>
      <c r="L163" s="42">
        <v>1159</v>
      </c>
      <c r="M163" s="42">
        <v>718</v>
      </c>
      <c r="N163" s="42">
        <v>1856</v>
      </c>
      <c r="O163" s="42">
        <v>1512</v>
      </c>
    </row>
    <row r="164" spans="1:15" s="39" customFormat="1" ht="20.100000000000001" customHeight="1" x14ac:dyDescent="0.25">
      <c r="A164" s="41" t="s">
        <v>59</v>
      </c>
      <c r="B164" s="42">
        <v>21036</v>
      </c>
      <c r="C164" s="42">
        <v>19559</v>
      </c>
      <c r="D164" s="42">
        <v>1591</v>
      </c>
      <c r="E164" s="42">
        <v>2005</v>
      </c>
      <c r="F164" s="42">
        <v>2223</v>
      </c>
      <c r="G164" s="42">
        <v>2713</v>
      </c>
      <c r="H164" s="42">
        <v>2357</v>
      </c>
      <c r="I164" s="42">
        <v>2011</v>
      </c>
      <c r="J164" s="42">
        <v>1602</v>
      </c>
      <c r="K164" s="42">
        <v>1215</v>
      </c>
      <c r="L164" s="42">
        <v>1579</v>
      </c>
      <c r="M164" s="42">
        <v>1059</v>
      </c>
      <c r="N164" s="42">
        <v>1092</v>
      </c>
      <c r="O164" s="42">
        <v>1046</v>
      </c>
    </row>
    <row r="165" spans="1:15" s="39" customFormat="1" ht="20.100000000000001" customHeight="1" x14ac:dyDescent="0.25">
      <c r="A165" s="41" t="s">
        <v>60</v>
      </c>
      <c r="B165" s="42">
        <v>159671</v>
      </c>
      <c r="C165" s="42">
        <v>147531</v>
      </c>
      <c r="D165" s="42">
        <v>12018</v>
      </c>
      <c r="E165" s="42">
        <v>14402</v>
      </c>
      <c r="F165" s="42">
        <v>12580</v>
      </c>
      <c r="G165" s="42">
        <v>13489</v>
      </c>
      <c r="H165" s="42">
        <v>19846</v>
      </c>
      <c r="I165" s="42">
        <v>18101</v>
      </c>
      <c r="J165" s="42">
        <v>11998</v>
      </c>
      <c r="K165" s="42">
        <v>11026</v>
      </c>
      <c r="L165" s="42">
        <v>9567</v>
      </c>
      <c r="M165" s="42">
        <v>8294</v>
      </c>
      <c r="N165" s="42">
        <v>11142</v>
      </c>
      <c r="O165" s="42">
        <v>9539</v>
      </c>
    </row>
    <row r="166" spans="1:15" s="39" customFormat="1" ht="20.100000000000001" customHeight="1" x14ac:dyDescent="0.25">
      <c r="A166" s="41" t="s">
        <v>262</v>
      </c>
      <c r="B166" s="42">
        <v>163782</v>
      </c>
      <c r="C166" s="42">
        <v>168677</v>
      </c>
      <c r="D166" s="42">
        <v>8875</v>
      </c>
      <c r="E166" s="42">
        <v>15781</v>
      </c>
      <c r="F166" s="42">
        <v>16039</v>
      </c>
      <c r="G166" s="42">
        <v>17250</v>
      </c>
      <c r="H166" s="42">
        <v>16443</v>
      </c>
      <c r="I166" s="42">
        <v>17383</v>
      </c>
      <c r="J166" s="42">
        <v>13513</v>
      </c>
      <c r="K166" s="42">
        <v>11866</v>
      </c>
      <c r="L166" s="42">
        <v>11424</v>
      </c>
      <c r="M166" s="42">
        <v>10068</v>
      </c>
      <c r="N166" s="42">
        <v>11789</v>
      </c>
      <c r="O166" s="42">
        <v>9011</v>
      </c>
    </row>
    <row r="167" spans="1:15" s="39" customFormat="1" ht="20.100000000000001" customHeight="1" x14ac:dyDescent="0.25">
      <c r="A167" s="41" t="s">
        <v>61</v>
      </c>
      <c r="B167" s="42">
        <v>7315</v>
      </c>
      <c r="C167" s="42">
        <v>7078</v>
      </c>
      <c r="D167" s="42">
        <v>369</v>
      </c>
      <c r="E167" s="42">
        <v>628</v>
      </c>
      <c r="F167" s="42">
        <v>706</v>
      </c>
      <c r="G167" s="42">
        <v>859</v>
      </c>
      <c r="H167" s="42">
        <v>908</v>
      </c>
      <c r="I167" s="42">
        <v>638</v>
      </c>
      <c r="J167" s="42">
        <v>630</v>
      </c>
      <c r="K167" s="42">
        <v>475</v>
      </c>
      <c r="L167" s="42">
        <v>556</v>
      </c>
      <c r="M167" s="42">
        <v>403</v>
      </c>
      <c r="N167" s="42">
        <v>573</v>
      </c>
      <c r="O167" s="42">
        <v>390</v>
      </c>
    </row>
    <row r="168" spans="1:15" s="39" customFormat="1" ht="20.100000000000001" customHeight="1" x14ac:dyDescent="0.25">
      <c r="A168" s="41" t="s">
        <v>273</v>
      </c>
      <c r="B168" s="42">
        <v>6661</v>
      </c>
      <c r="C168" s="42">
        <v>5985</v>
      </c>
      <c r="D168" s="42">
        <v>464</v>
      </c>
      <c r="E168" s="42">
        <v>647</v>
      </c>
      <c r="F168" s="42">
        <v>763</v>
      </c>
      <c r="G168" s="42">
        <v>688</v>
      </c>
      <c r="H168" s="42">
        <v>541</v>
      </c>
      <c r="I168" s="42">
        <v>519</v>
      </c>
      <c r="J168" s="42">
        <v>468</v>
      </c>
      <c r="K168" s="42">
        <v>512</v>
      </c>
      <c r="L168" s="42">
        <v>555</v>
      </c>
      <c r="M168" s="42">
        <v>391</v>
      </c>
      <c r="N168" s="42">
        <v>454</v>
      </c>
      <c r="O168" s="42">
        <v>340</v>
      </c>
    </row>
    <row r="169" spans="1:15" s="39" customFormat="1" ht="20.100000000000001" customHeight="1" x14ac:dyDescent="0.25">
      <c r="A169" s="41" t="s">
        <v>62</v>
      </c>
      <c r="B169" s="42">
        <v>22711</v>
      </c>
      <c r="C169" s="42">
        <v>20487</v>
      </c>
      <c r="D169" s="42">
        <v>1822</v>
      </c>
      <c r="E169" s="42">
        <v>2154</v>
      </c>
      <c r="F169" s="42">
        <v>2132</v>
      </c>
      <c r="G169" s="42">
        <v>2217</v>
      </c>
      <c r="H169" s="42">
        <v>2140</v>
      </c>
      <c r="I169" s="42">
        <v>1591</v>
      </c>
      <c r="J169" s="42">
        <v>2333</v>
      </c>
      <c r="K169" s="42">
        <v>1500</v>
      </c>
      <c r="L169" s="42">
        <v>1866</v>
      </c>
      <c r="M169" s="42">
        <v>1191</v>
      </c>
      <c r="N169" s="42">
        <v>1814</v>
      </c>
      <c r="O169" s="42">
        <v>1090</v>
      </c>
    </row>
    <row r="170" spans="1:15" s="39" customFormat="1" ht="20.100000000000001" customHeight="1" x14ac:dyDescent="0.25">
      <c r="A170" s="41" t="s">
        <v>274</v>
      </c>
      <c r="B170" s="42">
        <v>2866</v>
      </c>
      <c r="C170" s="42">
        <v>2941</v>
      </c>
      <c r="D170" s="42">
        <v>180</v>
      </c>
      <c r="E170" s="42">
        <v>262</v>
      </c>
      <c r="F170" s="42">
        <v>286</v>
      </c>
      <c r="G170" s="42">
        <v>306</v>
      </c>
      <c r="H170" s="42">
        <v>283</v>
      </c>
      <c r="I170" s="42">
        <v>199</v>
      </c>
      <c r="J170" s="42">
        <v>222</v>
      </c>
      <c r="K170" s="42">
        <v>153</v>
      </c>
      <c r="L170" s="42">
        <v>277</v>
      </c>
      <c r="M170" s="42">
        <v>151</v>
      </c>
      <c r="N170" s="42">
        <v>271</v>
      </c>
      <c r="O170" s="42">
        <v>140</v>
      </c>
    </row>
    <row r="171" spans="1:15" s="39" customFormat="1" ht="20.100000000000001" customHeight="1" x14ac:dyDescent="0.25">
      <c r="A171" s="41" t="s">
        <v>63</v>
      </c>
      <c r="B171" s="42">
        <v>31551</v>
      </c>
      <c r="C171" s="42">
        <v>29869</v>
      </c>
      <c r="D171" s="42">
        <v>2266</v>
      </c>
      <c r="E171" s="42">
        <v>3323</v>
      </c>
      <c r="F171" s="42">
        <v>3426</v>
      </c>
      <c r="G171" s="42">
        <v>3270</v>
      </c>
      <c r="H171" s="42">
        <v>2878</v>
      </c>
      <c r="I171" s="42">
        <v>2677</v>
      </c>
      <c r="J171" s="42">
        <v>2162</v>
      </c>
      <c r="K171" s="42">
        <v>1885</v>
      </c>
      <c r="L171" s="42">
        <v>1729</v>
      </c>
      <c r="M171" s="42">
        <v>1658</v>
      </c>
      <c r="N171" s="42">
        <v>2006</v>
      </c>
      <c r="O171" s="42">
        <v>1759</v>
      </c>
    </row>
    <row r="172" spans="1:15" s="39" customFormat="1" ht="20.100000000000001" customHeight="1" x14ac:dyDescent="0.25">
      <c r="A172" s="41" t="s">
        <v>64</v>
      </c>
      <c r="B172" s="42">
        <v>62072</v>
      </c>
      <c r="C172" s="42">
        <v>58674</v>
      </c>
      <c r="D172" s="42">
        <v>4814</v>
      </c>
      <c r="E172" s="42">
        <v>5415</v>
      </c>
      <c r="F172" s="42">
        <v>5414</v>
      </c>
      <c r="G172" s="42">
        <v>5565</v>
      </c>
      <c r="H172" s="42">
        <v>4950</v>
      </c>
      <c r="I172" s="42">
        <v>4572</v>
      </c>
      <c r="J172" s="42">
        <v>4688</v>
      </c>
      <c r="K172" s="42">
        <v>4633</v>
      </c>
      <c r="L172" s="42">
        <v>3134</v>
      </c>
      <c r="M172" s="42">
        <v>2894</v>
      </c>
      <c r="N172" s="42">
        <v>2973</v>
      </c>
      <c r="O172" s="42">
        <v>2762</v>
      </c>
    </row>
    <row r="173" spans="1:15" s="39" customFormat="1" ht="20.100000000000001" customHeight="1" x14ac:dyDescent="0.25">
      <c r="A173" s="41" t="s">
        <v>261</v>
      </c>
      <c r="B173" s="42">
        <v>14236</v>
      </c>
      <c r="C173" s="42">
        <v>13994</v>
      </c>
      <c r="D173" s="42">
        <v>945</v>
      </c>
      <c r="E173" s="42">
        <v>1527</v>
      </c>
      <c r="F173" s="42">
        <v>1735</v>
      </c>
      <c r="G173" s="42">
        <v>1616</v>
      </c>
      <c r="H173" s="42">
        <v>1274</v>
      </c>
      <c r="I173" s="42">
        <v>1065</v>
      </c>
      <c r="J173" s="42">
        <v>1468</v>
      </c>
      <c r="K173" s="42">
        <v>1173</v>
      </c>
      <c r="L173" s="42">
        <v>1084</v>
      </c>
      <c r="M173" s="42">
        <v>1005</v>
      </c>
      <c r="N173" s="42">
        <v>1098</v>
      </c>
      <c r="O173" s="42">
        <v>956</v>
      </c>
    </row>
    <row r="174" spans="1:15" s="39" customFormat="1" ht="20.100000000000001" customHeight="1" x14ac:dyDescent="0.25">
      <c r="A174" s="41" t="s">
        <v>583</v>
      </c>
      <c r="B174" s="42">
        <v>5206</v>
      </c>
      <c r="C174" s="42">
        <v>6203</v>
      </c>
      <c r="D174" s="42">
        <v>407</v>
      </c>
      <c r="E174" s="42">
        <v>607</v>
      </c>
      <c r="F174" s="42">
        <v>562</v>
      </c>
      <c r="G174" s="42">
        <v>661</v>
      </c>
      <c r="H174" s="42">
        <v>537</v>
      </c>
      <c r="I174" s="42">
        <v>486</v>
      </c>
      <c r="J174" s="42">
        <v>428</v>
      </c>
      <c r="K174" s="42">
        <v>408</v>
      </c>
      <c r="L174" s="42">
        <v>291</v>
      </c>
      <c r="M174" s="42">
        <v>387</v>
      </c>
      <c r="N174" s="42">
        <v>370</v>
      </c>
      <c r="O174" s="42">
        <v>308</v>
      </c>
    </row>
    <row r="175" spans="1:15" s="39" customFormat="1" ht="20.100000000000001" customHeight="1" x14ac:dyDescent="0.25">
      <c r="A175" s="41" t="s">
        <v>65</v>
      </c>
      <c r="B175" s="42">
        <v>5014</v>
      </c>
      <c r="C175" s="42">
        <v>6480</v>
      </c>
      <c r="D175" s="42">
        <v>304</v>
      </c>
      <c r="E175" s="42">
        <v>487</v>
      </c>
      <c r="F175" s="42">
        <v>475</v>
      </c>
      <c r="G175" s="42">
        <v>508</v>
      </c>
      <c r="H175" s="42">
        <v>432</v>
      </c>
      <c r="I175" s="42">
        <v>444</v>
      </c>
      <c r="J175" s="42">
        <v>424</v>
      </c>
      <c r="K175" s="42">
        <v>501</v>
      </c>
      <c r="L175" s="42">
        <v>355</v>
      </c>
      <c r="M175" s="42">
        <v>278</v>
      </c>
      <c r="N175" s="42">
        <v>310</v>
      </c>
      <c r="O175" s="42">
        <v>220</v>
      </c>
    </row>
    <row r="176" spans="1:15" ht="20.100000000000001" customHeight="1" x14ac:dyDescent="0.25">
      <c r="A176" s="352" t="s">
        <v>257</v>
      </c>
      <c r="B176" s="40">
        <v>43262</v>
      </c>
      <c r="C176" s="40">
        <v>48026</v>
      </c>
      <c r="D176" s="40">
        <v>2431</v>
      </c>
      <c r="E176" s="40">
        <v>3452</v>
      </c>
      <c r="F176" s="40">
        <v>4544</v>
      </c>
      <c r="G176" s="40">
        <v>3860</v>
      </c>
      <c r="H176" s="40">
        <v>3489</v>
      </c>
      <c r="I176" s="40">
        <v>2983</v>
      </c>
      <c r="J176" s="40">
        <v>3884</v>
      </c>
      <c r="K176" s="40">
        <v>3611</v>
      </c>
      <c r="L176" s="40">
        <v>3541</v>
      </c>
      <c r="M176" s="40">
        <v>2887</v>
      </c>
      <c r="N176" s="40">
        <v>3278</v>
      </c>
      <c r="O176" s="40">
        <v>2891</v>
      </c>
    </row>
    <row r="177" spans="1:19" ht="20.100000000000001" customHeight="1" x14ac:dyDescent="0.25">
      <c r="A177" s="41" t="s">
        <v>66</v>
      </c>
      <c r="B177" s="42">
        <v>34890</v>
      </c>
      <c r="C177" s="42">
        <v>36471</v>
      </c>
      <c r="D177" s="44">
        <v>2035</v>
      </c>
      <c r="E177" s="44">
        <v>2882</v>
      </c>
      <c r="F177" s="44">
        <v>3834</v>
      </c>
      <c r="G177" s="44">
        <v>3069</v>
      </c>
      <c r="H177" s="44">
        <v>2797</v>
      </c>
      <c r="I177" s="44">
        <v>2434</v>
      </c>
      <c r="J177" s="44">
        <v>3023</v>
      </c>
      <c r="K177" s="44">
        <v>2761</v>
      </c>
      <c r="L177" s="44">
        <v>2836</v>
      </c>
      <c r="M177" s="44">
        <v>2263</v>
      </c>
      <c r="N177" s="44">
        <v>2608</v>
      </c>
      <c r="O177" s="44">
        <v>2234</v>
      </c>
    </row>
    <row r="178" spans="1:19" ht="20.100000000000001" customHeight="1" x14ac:dyDescent="0.25">
      <c r="A178" s="41" t="s">
        <v>67</v>
      </c>
      <c r="B178" s="42">
        <v>8196</v>
      </c>
      <c r="C178" s="42">
        <v>10894</v>
      </c>
      <c r="D178" s="44">
        <v>384</v>
      </c>
      <c r="E178" s="44">
        <v>565</v>
      </c>
      <c r="F178" s="44">
        <v>665</v>
      </c>
      <c r="G178" s="44">
        <v>757</v>
      </c>
      <c r="H178" s="44">
        <v>677</v>
      </c>
      <c r="I178" s="44">
        <v>543</v>
      </c>
      <c r="J178" s="44">
        <v>855</v>
      </c>
      <c r="K178" s="44">
        <v>787</v>
      </c>
      <c r="L178" s="44">
        <v>700</v>
      </c>
      <c r="M178" s="44">
        <v>615</v>
      </c>
      <c r="N178" s="44">
        <v>652</v>
      </c>
      <c r="O178" s="44">
        <v>649</v>
      </c>
    </row>
    <row r="179" spans="1:19" ht="20.100000000000001" customHeight="1" x14ac:dyDescent="0.25">
      <c r="A179" s="41" t="s">
        <v>68</v>
      </c>
      <c r="B179" s="42">
        <v>176</v>
      </c>
      <c r="C179" s="42">
        <v>661</v>
      </c>
      <c r="D179" s="44">
        <v>12</v>
      </c>
      <c r="E179" s="44">
        <v>5</v>
      </c>
      <c r="F179" s="44">
        <v>45</v>
      </c>
      <c r="G179" s="44">
        <v>34</v>
      </c>
      <c r="H179" s="44">
        <v>15</v>
      </c>
      <c r="I179" s="44">
        <v>6</v>
      </c>
      <c r="J179" s="44">
        <v>6</v>
      </c>
      <c r="K179" s="44">
        <v>63</v>
      </c>
      <c r="L179" s="44">
        <v>5</v>
      </c>
      <c r="M179" s="44">
        <v>9</v>
      </c>
      <c r="N179" s="44">
        <v>18</v>
      </c>
      <c r="O179" s="44">
        <v>8</v>
      </c>
    </row>
    <row r="180" spans="1:19" s="39" customFormat="1" ht="20.100000000000001" customHeight="1" thickBot="1" x14ac:dyDescent="0.3">
      <c r="A180" s="353" t="s">
        <v>591</v>
      </c>
      <c r="B180" s="46">
        <v>125</v>
      </c>
      <c r="C180" s="46">
        <v>65</v>
      </c>
      <c r="D180" s="46">
        <v>16</v>
      </c>
      <c r="E180" s="46">
        <v>3</v>
      </c>
      <c r="F180" s="46">
        <v>14</v>
      </c>
      <c r="G180" s="46">
        <v>2</v>
      </c>
      <c r="H180" s="46">
        <v>22</v>
      </c>
      <c r="I180" s="46">
        <v>13</v>
      </c>
      <c r="J180" s="46">
        <v>13</v>
      </c>
      <c r="K180" s="46">
        <v>0</v>
      </c>
      <c r="L180" s="46">
        <v>14</v>
      </c>
      <c r="M180" s="46">
        <v>8</v>
      </c>
      <c r="N180" s="46">
        <v>7</v>
      </c>
      <c r="O180" s="46">
        <v>4</v>
      </c>
    </row>
    <row r="181" spans="1:19" s="48" customFormat="1" ht="15.95" customHeight="1" x14ac:dyDescent="0.25">
      <c r="A181" s="47" t="s">
        <v>588</v>
      </c>
      <c r="B181" s="47"/>
      <c r="C181" s="47"/>
      <c r="O181" s="60"/>
    </row>
    <row r="182" spans="1:19" s="27" customFormat="1" ht="24.95" customHeight="1" x14ac:dyDescent="0.25">
      <c r="A182" s="347" t="s">
        <v>463</v>
      </c>
      <c r="B182" s="347"/>
      <c r="C182" s="347"/>
      <c r="D182" s="347"/>
      <c r="E182" s="347"/>
      <c r="F182" s="347"/>
      <c r="G182" s="347"/>
    </row>
    <row r="183" spans="1:19" ht="24.95" customHeight="1" thickBot="1" x14ac:dyDescent="0.25">
      <c r="A183" s="28" t="s">
        <v>472</v>
      </c>
      <c r="B183" s="45"/>
      <c r="C183" s="45"/>
      <c r="D183" s="62"/>
      <c r="E183" s="62"/>
      <c r="F183" s="62"/>
      <c r="G183" s="62"/>
      <c r="H183" s="62"/>
      <c r="I183" s="62"/>
      <c r="J183" s="62"/>
      <c r="K183" s="62"/>
      <c r="L183" s="62"/>
      <c r="M183" s="336" t="s">
        <v>76</v>
      </c>
      <c r="N183" s="63"/>
      <c r="O183" s="63"/>
    </row>
    <row r="184" spans="1:19" ht="20.100000000000001" customHeight="1" x14ac:dyDescent="0.25">
      <c r="A184" s="1023" t="s">
        <v>8</v>
      </c>
      <c r="B184" s="1019" t="s">
        <v>83</v>
      </c>
      <c r="C184" s="1020"/>
      <c r="D184" s="1020"/>
      <c r="E184" s="1020"/>
      <c r="F184" s="1020"/>
      <c r="G184" s="1020"/>
      <c r="H184" s="1020"/>
      <c r="I184" s="1020"/>
      <c r="J184" s="1020"/>
      <c r="K184" s="1020"/>
      <c r="L184" s="1020"/>
      <c r="M184" s="1020"/>
      <c r="N184" s="63"/>
      <c r="O184" s="63"/>
    </row>
    <row r="185" spans="1:19" ht="20.100000000000001" customHeight="1" x14ac:dyDescent="0.25">
      <c r="A185" s="1024"/>
      <c r="B185" s="1021" t="s">
        <v>77</v>
      </c>
      <c r="C185" s="1021"/>
      <c r="D185" s="32" t="s">
        <v>78</v>
      </c>
      <c r="E185" s="32"/>
      <c r="F185" s="1021" t="s">
        <v>79</v>
      </c>
      <c r="G185" s="1021"/>
      <c r="H185" s="32" t="s">
        <v>80</v>
      </c>
      <c r="I185" s="32"/>
      <c r="J185" s="1021" t="s">
        <v>81</v>
      </c>
      <c r="K185" s="1021"/>
      <c r="L185" s="32" t="s">
        <v>82</v>
      </c>
      <c r="M185" s="57"/>
      <c r="N185" s="58"/>
      <c r="P185" s="63"/>
    </row>
    <row r="186" spans="1:19" s="39" customFormat="1" ht="20.100000000000001" customHeight="1" x14ac:dyDescent="0.25">
      <c r="A186" s="1025"/>
      <c r="B186" s="334">
        <v>2015</v>
      </c>
      <c r="C186" s="334">
        <v>2016</v>
      </c>
      <c r="D186" s="334">
        <v>2015</v>
      </c>
      <c r="E186" s="334">
        <v>2016</v>
      </c>
      <c r="F186" s="334">
        <v>2015</v>
      </c>
      <c r="G186" s="334">
        <v>2016</v>
      </c>
      <c r="H186" s="334">
        <v>2015</v>
      </c>
      <c r="I186" s="334">
        <v>2016</v>
      </c>
      <c r="J186" s="334">
        <v>2015</v>
      </c>
      <c r="K186" s="334">
        <v>2016</v>
      </c>
      <c r="L186" s="334">
        <v>2015</v>
      </c>
      <c r="M186" s="335">
        <v>2016</v>
      </c>
      <c r="N186" s="56"/>
      <c r="P186" s="61"/>
    </row>
    <row r="187" spans="1:19" ht="20.100000000000001" customHeight="1" x14ac:dyDescent="0.25">
      <c r="A187" s="352" t="s">
        <v>256</v>
      </c>
      <c r="B187" s="40">
        <v>122182</v>
      </c>
      <c r="C187" s="40">
        <v>120225</v>
      </c>
      <c r="D187" s="40">
        <v>110214</v>
      </c>
      <c r="E187" s="40">
        <v>151527</v>
      </c>
      <c r="F187" s="40">
        <v>61081</v>
      </c>
      <c r="G187" s="40">
        <v>95636</v>
      </c>
      <c r="H187" s="40">
        <v>137192</v>
      </c>
      <c r="I187" s="40">
        <v>110149</v>
      </c>
      <c r="J187" s="40">
        <v>162302</v>
      </c>
      <c r="K187" s="40">
        <v>114295</v>
      </c>
      <c r="L187" s="40">
        <v>189866</v>
      </c>
      <c r="M187" s="40">
        <v>134223</v>
      </c>
      <c r="P187" s="63"/>
      <c r="S187" s="63"/>
    </row>
    <row r="188" spans="1:19" ht="20.100000000000001" customHeight="1" x14ac:dyDescent="0.25">
      <c r="A188" s="41" t="s">
        <v>46</v>
      </c>
      <c r="B188" s="42">
        <v>14530</v>
      </c>
      <c r="C188" s="42">
        <v>14789</v>
      </c>
      <c r="D188" s="42">
        <v>15375</v>
      </c>
      <c r="E188" s="42">
        <v>20258</v>
      </c>
      <c r="F188" s="42">
        <v>8783</v>
      </c>
      <c r="G188" s="42">
        <v>14334</v>
      </c>
      <c r="H188" s="42">
        <v>21666</v>
      </c>
      <c r="I188" s="42">
        <v>16765</v>
      </c>
      <c r="J188" s="42">
        <v>21739</v>
      </c>
      <c r="K188" s="42">
        <v>15718</v>
      </c>
      <c r="L188" s="42">
        <v>22401</v>
      </c>
      <c r="M188" s="42">
        <v>16000</v>
      </c>
      <c r="P188" s="63"/>
      <c r="S188" s="63"/>
    </row>
    <row r="189" spans="1:19" ht="20.100000000000001" customHeight="1" x14ac:dyDescent="0.25">
      <c r="A189" s="41" t="s">
        <v>47</v>
      </c>
      <c r="B189" s="42">
        <v>2092</v>
      </c>
      <c r="C189" s="42">
        <v>1978</v>
      </c>
      <c r="D189" s="42">
        <v>1983</v>
      </c>
      <c r="E189" s="42">
        <v>1880</v>
      </c>
      <c r="F189" s="42">
        <v>993</v>
      </c>
      <c r="G189" s="42">
        <v>1378</v>
      </c>
      <c r="H189" s="42">
        <v>2101</v>
      </c>
      <c r="I189" s="42">
        <v>1752</v>
      </c>
      <c r="J189" s="42">
        <v>2834</v>
      </c>
      <c r="K189" s="42">
        <v>1870</v>
      </c>
      <c r="L189" s="42">
        <v>2871</v>
      </c>
      <c r="M189" s="42">
        <v>1803</v>
      </c>
      <c r="P189" s="63"/>
      <c r="S189" s="63"/>
    </row>
    <row r="190" spans="1:19" ht="20.100000000000001" customHeight="1" x14ac:dyDescent="0.25">
      <c r="A190" s="41" t="s">
        <v>48</v>
      </c>
      <c r="B190" s="42">
        <v>3862</v>
      </c>
      <c r="C190" s="42">
        <v>3555</v>
      </c>
      <c r="D190" s="42">
        <v>2227</v>
      </c>
      <c r="E190" s="42">
        <v>3153</v>
      </c>
      <c r="F190" s="42">
        <v>1065</v>
      </c>
      <c r="G190" s="42">
        <v>2333</v>
      </c>
      <c r="H190" s="42">
        <v>2993</v>
      </c>
      <c r="I190" s="42">
        <v>2560</v>
      </c>
      <c r="J190" s="42">
        <v>3267</v>
      </c>
      <c r="K190" s="42">
        <v>2369</v>
      </c>
      <c r="L190" s="42">
        <v>3527</v>
      </c>
      <c r="M190" s="42">
        <v>2352</v>
      </c>
      <c r="P190" s="63"/>
      <c r="S190" s="63"/>
    </row>
    <row r="191" spans="1:19" ht="20.100000000000001" customHeight="1" x14ac:dyDescent="0.25">
      <c r="A191" s="41" t="s">
        <v>579</v>
      </c>
      <c r="B191" s="42">
        <v>174</v>
      </c>
      <c r="C191" s="42">
        <v>202</v>
      </c>
      <c r="D191" s="42">
        <v>230</v>
      </c>
      <c r="E191" s="42">
        <v>449</v>
      </c>
      <c r="F191" s="42">
        <v>141</v>
      </c>
      <c r="G191" s="42">
        <v>193</v>
      </c>
      <c r="H191" s="42">
        <v>270</v>
      </c>
      <c r="I191" s="42">
        <v>214</v>
      </c>
      <c r="J191" s="42">
        <v>369</v>
      </c>
      <c r="K191" s="42">
        <v>267</v>
      </c>
      <c r="L191" s="42">
        <v>440</v>
      </c>
      <c r="M191" s="42">
        <v>261</v>
      </c>
      <c r="P191" s="63"/>
      <c r="S191" s="63"/>
    </row>
    <row r="192" spans="1:19" ht="20.100000000000001" customHeight="1" x14ac:dyDescent="0.25">
      <c r="A192" s="41" t="s">
        <v>270</v>
      </c>
      <c r="B192" s="42">
        <v>221</v>
      </c>
      <c r="C192" s="42">
        <v>315</v>
      </c>
      <c r="D192" s="42">
        <v>153</v>
      </c>
      <c r="E192" s="42">
        <v>618</v>
      </c>
      <c r="F192" s="42">
        <v>98</v>
      </c>
      <c r="G192" s="42">
        <v>218</v>
      </c>
      <c r="H192" s="42">
        <v>198</v>
      </c>
      <c r="I192" s="42">
        <v>174</v>
      </c>
      <c r="J192" s="42">
        <v>326</v>
      </c>
      <c r="K192" s="42">
        <v>297</v>
      </c>
      <c r="L192" s="42">
        <v>299</v>
      </c>
      <c r="M192" s="42">
        <v>176</v>
      </c>
      <c r="P192" s="63"/>
      <c r="S192" s="63"/>
    </row>
    <row r="193" spans="1:28" ht="20.100000000000001" customHeight="1" x14ac:dyDescent="0.25">
      <c r="A193" s="41" t="s">
        <v>49</v>
      </c>
      <c r="B193" s="42">
        <v>1815</v>
      </c>
      <c r="C193" s="42">
        <v>1978</v>
      </c>
      <c r="D193" s="42">
        <v>1401</v>
      </c>
      <c r="E193" s="42">
        <v>2969</v>
      </c>
      <c r="F193" s="42">
        <v>909</v>
      </c>
      <c r="G193" s="42">
        <v>1240</v>
      </c>
      <c r="H193" s="42">
        <v>2042</v>
      </c>
      <c r="I193" s="42">
        <v>1509</v>
      </c>
      <c r="J193" s="42">
        <v>1975</v>
      </c>
      <c r="K193" s="42">
        <v>1500</v>
      </c>
      <c r="L193" s="42">
        <v>2685</v>
      </c>
      <c r="M193" s="42">
        <v>1782</v>
      </c>
      <c r="P193" s="63"/>
      <c r="S193" s="63"/>
    </row>
    <row r="194" spans="1:28" ht="20.100000000000001" customHeight="1" x14ac:dyDescent="0.25">
      <c r="A194" s="41" t="s">
        <v>580</v>
      </c>
      <c r="B194" s="42">
        <v>183</v>
      </c>
      <c r="C194" s="42">
        <v>261</v>
      </c>
      <c r="D194" s="42">
        <v>144</v>
      </c>
      <c r="E194" s="42">
        <v>601</v>
      </c>
      <c r="F194" s="42">
        <v>91</v>
      </c>
      <c r="G194" s="42">
        <v>338</v>
      </c>
      <c r="H194" s="42">
        <v>191</v>
      </c>
      <c r="I194" s="42">
        <v>381</v>
      </c>
      <c r="J194" s="42">
        <v>305</v>
      </c>
      <c r="K194" s="42">
        <v>267</v>
      </c>
      <c r="L194" s="42">
        <v>215</v>
      </c>
      <c r="M194" s="42">
        <v>207</v>
      </c>
      <c r="P194" s="63"/>
      <c r="S194" s="63"/>
    </row>
    <row r="195" spans="1:28" ht="20.100000000000001" customHeight="1" x14ac:dyDescent="0.25">
      <c r="A195" s="41" t="s">
        <v>276</v>
      </c>
      <c r="B195" s="42">
        <v>190</v>
      </c>
      <c r="C195" s="42">
        <v>231</v>
      </c>
      <c r="D195" s="42">
        <v>121</v>
      </c>
      <c r="E195" s="42">
        <v>491</v>
      </c>
      <c r="F195" s="42">
        <v>112</v>
      </c>
      <c r="G195" s="42">
        <v>190</v>
      </c>
      <c r="H195" s="42">
        <v>438</v>
      </c>
      <c r="I195" s="42">
        <v>309</v>
      </c>
      <c r="J195" s="42">
        <v>445</v>
      </c>
      <c r="K195" s="42">
        <v>220</v>
      </c>
      <c r="L195" s="42">
        <v>229</v>
      </c>
      <c r="M195" s="42">
        <v>128</v>
      </c>
      <c r="P195" s="63"/>
      <c r="S195" s="63"/>
    </row>
    <row r="196" spans="1:28" s="39" customFormat="1" ht="20.100000000000001" customHeight="1" x14ac:dyDescent="0.25">
      <c r="A196" s="41" t="s">
        <v>50</v>
      </c>
      <c r="B196" s="42">
        <v>11243</v>
      </c>
      <c r="C196" s="42">
        <v>10687</v>
      </c>
      <c r="D196" s="42">
        <v>10922</v>
      </c>
      <c r="E196" s="42">
        <v>11713</v>
      </c>
      <c r="F196" s="42">
        <v>6006</v>
      </c>
      <c r="G196" s="42">
        <v>9418</v>
      </c>
      <c r="H196" s="42">
        <v>11660</v>
      </c>
      <c r="I196" s="42">
        <v>9879</v>
      </c>
      <c r="J196" s="42">
        <v>14892</v>
      </c>
      <c r="K196" s="42">
        <v>10552</v>
      </c>
      <c r="L196" s="42">
        <v>16189</v>
      </c>
      <c r="M196" s="42">
        <v>11658</v>
      </c>
      <c r="P196" s="61"/>
      <c r="Q196" s="41"/>
      <c r="S196" s="61"/>
      <c r="T196" s="41"/>
      <c r="U196" s="41"/>
      <c r="V196" s="41"/>
      <c r="W196" s="41"/>
      <c r="X196" s="41"/>
      <c r="Y196" s="41"/>
      <c r="Z196" s="41"/>
      <c r="AA196" s="41"/>
      <c r="AB196" s="41"/>
    </row>
    <row r="197" spans="1:28" ht="20.100000000000001" customHeight="1" x14ac:dyDescent="0.25">
      <c r="A197" s="41" t="s">
        <v>272</v>
      </c>
      <c r="B197" s="42">
        <v>69</v>
      </c>
      <c r="C197" s="42">
        <v>133</v>
      </c>
      <c r="D197" s="42">
        <v>105</v>
      </c>
      <c r="E197" s="42">
        <v>309</v>
      </c>
      <c r="F197" s="42">
        <v>59</v>
      </c>
      <c r="G197" s="42">
        <v>74</v>
      </c>
      <c r="H197" s="42">
        <v>252</v>
      </c>
      <c r="I197" s="42">
        <v>93</v>
      </c>
      <c r="J197" s="42">
        <v>232</v>
      </c>
      <c r="K197" s="42">
        <v>127</v>
      </c>
      <c r="L197" s="42">
        <v>166</v>
      </c>
      <c r="M197" s="42">
        <v>110</v>
      </c>
      <c r="P197" s="63"/>
      <c r="S197" s="63"/>
    </row>
    <row r="198" spans="1:28" ht="20.100000000000001" customHeight="1" x14ac:dyDescent="0.25">
      <c r="A198" s="41" t="s">
        <v>51</v>
      </c>
      <c r="B198" s="42">
        <v>613</v>
      </c>
      <c r="C198" s="42">
        <v>692</v>
      </c>
      <c r="D198" s="42">
        <v>819</v>
      </c>
      <c r="E198" s="42">
        <v>1586</v>
      </c>
      <c r="F198" s="42">
        <v>418</v>
      </c>
      <c r="G198" s="42">
        <v>660</v>
      </c>
      <c r="H198" s="42">
        <v>1168</v>
      </c>
      <c r="I198" s="42">
        <v>807</v>
      </c>
      <c r="J198" s="42">
        <v>1422</v>
      </c>
      <c r="K198" s="42">
        <v>763</v>
      </c>
      <c r="L198" s="42">
        <v>1628</v>
      </c>
      <c r="M198" s="42">
        <v>733</v>
      </c>
      <c r="P198" s="63"/>
      <c r="S198" s="63"/>
    </row>
    <row r="199" spans="1:28" ht="20.100000000000001" customHeight="1" x14ac:dyDescent="0.25">
      <c r="A199" s="41" t="s">
        <v>52</v>
      </c>
      <c r="B199" s="42">
        <v>23382</v>
      </c>
      <c r="C199" s="42">
        <v>21084</v>
      </c>
      <c r="D199" s="42">
        <v>19731</v>
      </c>
      <c r="E199" s="42">
        <v>23725</v>
      </c>
      <c r="F199" s="42">
        <v>7565</v>
      </c>
      <c r="G199" s="42">
        <v>12767</v>
      </c>
      <c r="H199" s="42">
        <v>23237</v>
      </c>
      <c r="I199" s="42">
        <v>19845</v>
      </c>
      <c r="J199" s="42">
        <v>23685</v>
      </c>
      <c r="K199" s="42">
        <v>17281</v>
      </c>
      <c r="L199" s="42">
        <v>27447</v>
      </c>
      <c r="M199" s="42">
        <v>19977</v>
      </c>
      <c r="P199" s="63"/>
      <c r="S199" s="63"/>
    </row>
    <row r="200" spans="1:28" s="39" customFormat="1" ht="20.100000000000001" customHeight="1" x14ac:dyDescent="0.25">
      <c r="A200" s="41" t="s">
        <v>53</v>
      </c>
      <c r="B200" s="42">
        <v>482</v>
      </c>
      <c r="C200" s="42">
        <v>785</v>
      </c>
      <c r="D200" s="42">
        <v>482</v>
      </c>
      <c r="E200" s="42">
        <v>1012</v>
      </c>
      <c r="F200" s="42">
        <v>258</v>
      </c>
      <c r="G200" s="42">
        <v>467</v>
      </c>
      <c r="H200" s="42">
        <v>585</v>
      </c>
      <c r="I200" s="42">
        <v>423</v>
      </c>
      <c r="J200" s="42">
        <v>749</v>
      </c>
      <c r="K200" s="42">
        <v>531</v>
      </c>
      <c r="L200" s="42">
        <v>815</v>
      </c>
      <c r="M200" s="42">
        <v>575</v>
      </c>
      <c r="P200" s="61"/>
      <c r="Q200" s="41"/>
      <c r="S200" s="61"/>
      <c r="T200" s="41"/>
      <c r="U200" s="41"/>
      <c r="V200" s="41"/>
      <c r="W200" s="41"/>
      <c r="X200" s="41"/>
      <c r="Y200" s="41"/>
      <c r="Z200" s="41"/>
      <c r="AA200" s="41"/>
      <c r="AB200" s="41"/>
    </row>
    <row r="201" spans="1:28" ht="20.100000000000001" customHeight="1" x14ac:dyDescent="0.25">
      <c r="A201" s="41" t="s">
        <v>54</v>
      </c>
      <c r="B201" s="42">
        <v>7578</v>
      </c>
      <c r="C201" s="42">
        <v>7581</v>
      </c>
      <c r="D201" s="42">
        <v>4130</v>
      </c>
      <c r="E201" s="42">
        <v>9208</v>
      </c>
      <c r="F201" s="42">
        <v>2779</v>
      </c>
      <c r="G201" s="42">
        <v>4814</v>
      </c>
      <c r="H201" s="42">
        <v>5582</v>
      </c>
      <c r="I201" s="42">
        <v>4994</v>
      </c>
      <c r="J201" s="42">
        <v>6833</v>
      </c>
      <c r="K201" s="42">
        <v>4904</v>
      </c>
      <c r="L201" s="42">
        <v>7337</v>
      </c>
      <c r="M201" s="42">
        <v>5009</v>
      </c>
      <c r="P201" s="63"/>
      <c r="S201" s="63"/>
    </row>
    <row r="202" spans="1:28" ht="20.100000000000001" customHeight="1" x14ac:dyDescent="0.25">
      <c r="A202" s="41" t="s">
        <v>55</v>
      </c>
      <c r="B202" s="42">
        <v>383</v>
      </c>
      <c r="C202" s="42">
        <v>659</v>
      </c>
      <c r="D202" s="42">
        <v>491</v>
      </c>
      <c r="E202" s="42">
        <v>1520</v>
      </c>
      <c r="F202" s="42">
        <v>245</v>
      </c>
      <c r="G202" s="42">
        <v>387</v>
      </c>
      <c r="H202" s="42">
        <v>622</v>
      </c>
      <c r="I202" s="42">
        <v>343</v>
      </c>
      <c r="J202" s="42">
        <v>685</v>
      </c>
      <c r="K202" s="42">
        <v>397</v>
      </c>
      <c r="L202" s="42">
        <v>604</v>
      </c>
      <c r="M202" s="42">
        <v>309</v>
      </c>
      <c r="P202" s="63"/>
      <c r="S202" s="63"/>
    </row>
    <row r="203" spans="1:28" ht="20.100000000000001" customHeight="1" x14ac:dyDescent="0.25">
      <c r="A203" s="41" t="s">
        <v>56</v>
      </c>
      <c r="B203" s="42">
        <v>1382</v>
      </c>
      <c r="C203" s="42">
        <v>1236</v>
      </c>
      <c r="D203" s="42">
        <v>1118</v>
      </c>
      <c r="E203" s="42">
        <v>1861</v>
      </c>
      <c r="F203" s="42">
        <v>709</v>
      </c>
      <c r="G203" s="42">
        <v>1104</v>
      </c>
      <c r="H203" s="42">
        <v>1500</v>
      </c>
      <c r="I203" s="42">
        <v>1081</v>
      </c>
      <c r="J203" s="42">
        <v>1496</v>
      </c>
      <c r="K203" s="42">
        <v>918</v>
      </c>
      <c r="L203" s="42">
        <v>1902</v>
      </c>
      <c r="M203" s="42">
        <v>1238</v>
      </c>
      <c r="P203" s="63"/>
      <c r="Q203" s="39"/>
      <c r="S203" s="63"/>
      <c r="T203" s="39"/>
      <c r="U203" s="39"/>
      <c r="V203" s="39"/>
      <c r="W203" s="39"/>
      <c r="X203" s="39"/>
      <c r="Y203" s="39"/>
      <c r="Z203" s="39"/>
      <c r="AA203" s="39"/>
      <c r="AB203" s="39"/>
    </row>
    <row r="204" spans="1:28" ht="20.100000000000001" customHeight="1" x14ac:dyDescent="0.25">
      <c r="A204" s="41" t="s">
        <v>57</v>
      </c>
      <c r="B204" s="42">
        <v>14174</v>
      </c>
      <c r="C204" s="42">
        <v>12128</v>
      </c>
      <c r="D204" s="42">
        <v>16870</v>
      </c>
      <c r="E204" s="42">
        <v>15375</v>
      </c>
      <c r="F204" s="42">
        <v>7050</v>
      </c>
      <c r="G204" s="42">
        <v>10011</v>
      </c>
      <c r="H204" s="42">
        <v>15042</v>
      </c>
      <c r="I204" s="42">
        <v>10768</v>
      </c>
      <c r="J204" s="42">
        <v>20947</v>
      </c>
      <c r="K204" s="42">
        <v>14856</v>
      </c>
      <c r="L204" s="42">
        <v>28875</v>
      </c>
      <c r="M204" s="42">
        <v>20723</v>
      </c>
      <c r="P204" s="63"/>
      <c r="Q204" s="39"/>
      <c r="S204" s="63"/>
      <c r="T204" s="39"/>
      <c r="U204" s="39"/>
      <c r="V204" s="39"/>
      <c r="W204" s="39"/>
      <c r="X204" s="39"/>
      <c r="Y204" s="39"/>
      <c r="Z204" s="39"/>
      <c r="AA204" s="39"/>
      <c r="AB204" s="39"/>
    </row>
    <row r="205" spans="1:28" ht="20.100000000000001" customHeight="1" x14ac:dyDescent="0.25">
      <c r="A205" s="41" t="s">
        <v>581</v>
      </c>
      <c r="B205" s="42">
        <v>66</v>
      </c>
      <c r="C205" s="42">
        <v>89</v>
      </c>
      <c r="D205" s="42">
        <v>93</v>
      </c>
      <c r="E205" s="42">
        <v>339</v>
      </c>
      <c r="F205" s="42">
        <v>58</v>
      </c>
      <c r="G205" s="42">
        <v>91</v>
      </c>
      <c r="H205" s="42">
        <v>139</v>
      </c>
      <c r="I205" s="42">
        <v>109</v>
      </c>
      <c r="J205" s="42">
        <v>230</v>
      </c>
      <c r="K205" s="42">
        <v>138</v>
      </c>
      <c r="L205" s="42">
        <v>167</v>
      </c>
      <c r="M205" s="42">
        <v>88</v>
      </c>
      <c r="P205" s="63"/>
      <c r="Q205" s="39"/>
      <c r="S205" s="63"/>
      <c r="T205" s="39"/>
      <c r="U205" s="39"/>
      <c r="V205" s="39"/>
      <c r="W205" s="39"/>
      <c r="X205" s="39"/>
      <c r="Y205" s="39"/>
      <c r="Z205" s="39"/>
      <c r="AA205" s="39"/>
      <c r="AB205" s="39"/>
    </row>
    <row r="206" spans="1:28" ht="20.100000000000001" customHeight="1" x14ac:dyDescent="0.25">
      <c r="A206" s="41" t="s">
        <v>275</v>
      </c>
      <c r="B206" s="42">
        <v>112</v>
      </c>
      <c r="C206" s="42">
        <v>216</v>
      </c>
      <c r="D206" s="42">
        <v>102</v>
      </c>
      <c r="E206" s="42">
        <v>632</v>
      </c>
      <c r="F206" s="42">
        <v>87</v>
      </c>
      <c r="G206" s="42">
        <v>165</v>
      </c>
      <c r="H206" s="42">
        <v>164</v>
      </c>
      <c r="I206" s="42">
        <v>125</v>
      </c>
      <c r="J206" s="42">
        <v>236</v>
      </c>
      <c r="K206" s="42">
        <v>213</v>
      </c>
      <c r="L206" s="42">
        <v>325</v>
      </c>
      <c r="M206" s="42">
        <v>173</v>
      </c>
      <c r="P206" s="63"/>
      <c r="S206" s="63"/>
      <c r="T206" s="63"/>
      <c r="U206" s="63"/>
      <c r="V206" s="63"/>
      <c r="W206" s="63"/>
      <c r="X206" s="63"/>
      <c r="Y206" s="63"/>
      <c r="Z206" s="63"/>
      <c r="AA206" s="63"/>
    </row>
    <row r="207" spans="1:28" s="39" customFormat="1" ht="20.100000000000001" customHeight="1" x14ac:dyDescent="0.25">
      <c r="A207" s="41" t="s">
        <v>582</v>
      </c>
      <c r="B207" s="42">
        <v>124</v>
      </c>
      <c r="C207" s="42">
        <v>123</v>
      </c>
      <c r="D207" s="42">
        <v>208</v>
      </c>
      <c r="E207" s="42">
        <v>256</v>
      </c>
      <c r="F207" s="42">
        <v>40</v>
      </c>
      <c r="G207" s="42">
        <v>83</v>
      </c>
      <c r="H207" s="42">
        <v>135</v>
      </c>
      <c r="I207" s="42">
        <v>137</v>
      </c>
      <c r="J207" s="42">
        <v>120</v>
      </c>
      <c r="K207" s="42">
        <v>93</v>
      </c>
      <c r="L207" s="42">
        <v>148</v>
      </c>
      <c r="M207" s="42">
        <v>125</v>
      </c>
      <c r="P207" s="61"/>
    </row>
    <row r="208" spans="1:28" s="39" customFormat="1" ht="20.100000000000001" customHeight="1" x14ac:dyDescent="0.25">
      <c r="A208" s="41" t="s">
        <v>58</v>
      </c>
      <c r="B208" s="42">
        <v>1879</v>
      </c>
      <c r="C208" s="42">
        <v>1483</v>
      </c>
      <c r="D208" s="42">
        <v>1108</v>
      </c>
      <c r="E208" s="42">
        <v>1515</v>
      </c>
      <c r="F208" s="42">
        <v>990</v>
      </c>
      <c r="G208" s="42">
        <v>1350</v>
      </c>
      <c r="H208" s="42">
        <v>2162</v>
      </c>
      <c r="I208" s="42">
        <v>1574</v>
      </c>
      <c r="J208" s="42">
        <v>2750</v>
      </c>
      <c r="K208" s="42">
        <v>1506</v>
      </c>
      <c r="L208" s="42">
        <v>3169</v>
      </c>
      <c r="M208" s="42">
        <v>1984</v>
      </c>
      <c r="P208" s="61"/>
    </row>
    <row r="209" spans="1:16" s="39" customFormat="1" ht="20.100000000000001" customHeight="1" x14ac:dyDescent="0.25">
      <c r="A209" s="41" t="s">
        <v>59</v>
      </c>
      <c r="B209" s="42">
        <v>1354</v>
      </c>
      <c r="C209" s="42">
        <v>1421</v>
      </c>
      <c r="D209" s="42">
        <v>1226</v>
      </c>
      <c r="E209" s="42">
        <v>2010</v>
      </c>
      <c r="F209" s="42">
        <v>954</v>
      </c>
      <c r="G209" s="42">
        <v>1276</v>
      </c>
      <c r="H209" s="42">
        <v>1768</v>
      </c>
      <c r="I209" s="42">
        <v>1664</v>
      </c>
      <c r="J209" s="42">
        <v>3309</v>
      </c>
      <c r="K209" s="42">
        <v>1963</v>
      </c>
      <c r="L209" s="42">
        <v>1981</v>
      </c>
      <c r="M209" s="42">
        <v>1176</v>
      </c>
      <c r="N209" s="42"/>
      <c r="O209" s="42"/>
    </row>
    <row r="210" spans="1:16" s="39" customFormat="1" ht="20.100000000000001" customHeight="1" x14ac:dyDescent="0.25">
      <c r="A210" s="41" t="s">
        <v>60</v>
      </c>
      <c r="B210" s="42">
        <v>10323</v>
      </c>
      <c r="C210" s="42">
        <v>8556</v>
      </c>
      <c r="D210" s="42">
        <v>11214</v>
      </c>
      <c r="E210" s="42">
        <v>10458</v>
      </c>
      <c r="F210" s="42">
        <v>6528</v>
      </c>
      <c r="G210" s="42">
        <v>9240</v>
      </c>
      <c r="H210" s="42">
        <v>12696</v>
      </c>
      <c r="I210" s="42">
        <v>10957</v>
      </c>
      <c r="J210" s="42">
        <v>17199</v>
      </c>
      <c r="K210" s="42">
        <v>13779</v>
      </c>
      <c r="L210" s="42">
        <v>24560</v>
      </c>
      <c r="M210" s="42">
        <v>19690</v>
      </c>
      <c r="N210" s="42"/>
      <c r="O210" s="42"/>
    </row>
    <row r="211" spans="1:16" s="39" customFormat="1" ht="20.100000000000001" customHeight="1" x14ac:dyDescent="0.25">
      <c r="A211" s="41" t="s">
        <v>262</v>
      </c>
      <c r="B211" s="42">
        <v>13201</v>
      </c>
      <c r="C211" s="42">
        <v>15405</v>
      </c>
      <c r="D211" s="42">
        <v>11074</v>
      </c>
      <c r="E211" s="42">
        <v>22292</v>
      </c>
      <c r="F211" s="42">
        <v>8502</v>
      </c>
      <c r="G211" s="42">
        <v>13639</v>
      </c>
      <c r="H211" s="42">
        <v>15663</v>
      </c>
      <c r="I211" s="42">
        <v>11630</v>
      </c>
      <c r="J211" s="42">
        <v>18399</v>
      </c>
      <c r="K211" s="42">
        <v>12069</v>
      </c>
      <c r="L211" s="42">
        <v>18860</v>
      </c>
      <c r="M211" s="42">
        <v>12283</v>
      </c>
      <c r="N211" s="42"/>
      <c r="O211" s="42"/>
    </row>
    <row r="212" spans="1:16" s="39" customFormat="1" ht="20.100000000000001" customHeight="1" x14ac:dyDescent="0.25">
      <c r="A212" s="41" t="s">
        <v>61</v>
      </c>
      <c r="B212" s="42">
        <v>444</v>
      </c>
      <c r="C212" s="42">
        <v>643</v>
      </c>
      <c r="D212" s="42">
        <v>351</v>
      </c>
      <c r="E212" s="42">
        <v>1126</v>
      </c>
      <c r="F212" s="42">
        <v>299</v>
      </c>
      <c r="G212" s="42">
        <v>493</v>
      </c>
      <c r="H212" s="42">
        <v>709</v>
      </c>
      <c r="I212" s="42">
        <v>459</v>
      </c>
      <c r="J212" s="42">
        <v>1161</v>
      </c>
      <c r="K212" s="42">
        <v>666</v>
      </c>
      <c r="L212" s="42">
        <v>609</v>
      </c>
      <c r="M212" s="42">
        <v>298</v>
      </c>
      <c r="N212" s="42"/>
      <c r="O212" s="42"/>
    </row>
    <row r="213" spans="1:16" s="39" customFormat="1" ht="20.100000000000001" customHeight="1" x14ac:dyDescent="0.25">
      <c r="A213" s="41" t="s">
        <v>273</v>
      </c>
      <c r="B213" s="42">
        <v>509</v>
      </c>
      <c r="C213" s="42">
        <v>547</v>
      </c>
      <c r="D213" s="42">
        <v>363</v>
      </c>
      <c r="E213" s="42">
        <v>578</v>
      </c>
      <c r="F213" s="42">
        <v>386</v>
      </c>
      <c r="G213" s="42">
        <v>397</v>
      </c>
      <c r="H213" s="42">
        <v>563</v>
      </c>
      <c r="I213" s="42">
        <v>503</v>
      </c>
      <c r="J213" s="42">
        <v>789</v>
      </c>
      <c r="K213" s="42">
        <v>426</v>
      </c>
      <c r="L213" s="42">
        <v>806</v>
      </c>
      <c r="M213" s="42">
        <v>437</v>
      </c>
      <c r="N213" s="42"/>
      <c r="O213" s="42"/>
    </row>
    <row r="214" spans="1:16" s="39" customFormat="1" ht="20.100000000000001" customHeight="1" x14ac:dyDescent="0.25">
      <c r="A214" s="41" t="s">
        <v>62</v>
      </c>
      <c r="B214" s="42">
        <v>1316</v>
      </c>
      <c r="C214" s="42">
        <v>2363</v>
      </c>
      <c r="D214" s="42">
        <v>1334</v>
      </c>
      <c r="E214" s="42">
        <v>3134</v>
      </c>
      <c r="F214" s="42">
        <v>854</v>
      </c>
      <c r="G214" s="42">
        <v>1051</v>
      </c>
      <c r="H214" s="42">
        <v>1829</v>
      </c>
      <c r="I214" s="42">
        <v>1257</v>
      </c>
      <c r="J214" s="42">
        <v>2628</v>
      </c>
      <c r="K214" s="42">
        <v>1335</v>
      </c>
      <c r="L214" s="42">
        <v>2643</v>
      </c>
      <c r="M214" s="42">
        <v>1604</v>
      </c>
      <c r="N214" s="42"/>
      <c r="O214" s="42"/>
    </row>
    <row r="215" spans="1:16" s="39" customFormat="1" ht="20.100000000000001" customHeight="1" x14ac:dyDescent="0.25">
      <c r="A215" s="41" t="s">
        <v>274</v>
      </c>
      <c r="B215" s="42">
        <v>251</v>
      </c>
      <c r="C215" s="42">
        <v>326</v>
      </c>
      <c r="D215" s="42">
        <v>120</v>
      </c>
      <c r="E215" s="42">
        <v>675</v>
      </c>
      <c r="F215" s="42">
        <v>107</v>
      </c>
      <c r="G215" s="42">
        <v>261</v>
      </c>
      <c r="H215" s="42">
        <v>242</v>
      </c>
      <c r="I215" s="42">
        <v>184</v>
      </c>
      <c r="J215" s="42">
        <v>348</v>
      </c>
      <c r="K215" s="42">
        <v>155</v>
      </c>
      <c r="L215" s="42">
        <v>279</v>
      </c>
      <c r="M215" s="42">
        <v>129</v>
      </c>
      <c r="N215" s="42"/>
      <c r="O215" s="42"/>
    </row>
    <row r="216" spans="1:16" s="39" customFormat="1" ht="20.100000000000001" customHeight="1" x14ac:dyDescent="0.25">
      <c r="A216" s="41" t="s">
        <v>63</v>
      </c>
      <c r="B216" s="42">
        <v>1753</v>
      </c>
      <c r="C216" s="42">
        <v>2098</v>
      </c>
      <c r="D216" s="42">
        <v>1521</v>
      </c>
      <c r="E216" s="42">
        <v>2991</v>
      </c>
      <c r="F216" s="42">
        <v>1091</v>
      </c>
      <c r="G216" s="42">
        <v>1740</v>
      </c>
      <c r="H216" s="42">
        <v>3071</v>
      </c>
      <c r="I216" s="42">
        <v>2341</v>
      </c>
      <c r="J216" s="42">
        <v>3663</v>
      </c>
      <c r="K216" s="42">
        <v>2369</v>
      </c>
      <c r="L216" s="42">
        <v>5985</v>
      </c>
      <c r="M216" s="42">
        <v>3758</v>
      </c>
      <c r="N216" s="42"/>
      <c r="O216" s="42"/>
    </row>
    <row r="217" spans="1:16" s="39" customFormat="1" ht="20.100000000000001" customHeight="1" x14ac:dyDescent="0.25">
      <c r="A217" s="41" t="s">
        <v>64</v>
      </c>
      <c r="B217" s="42">
        <v>6853</v>
      </c>
      <c r="C217" s="42">
        <v>6265</v>
      </c>
      <c r="D217" s="42">
        <v>3435</v>
      </c>
      <c r="E217" s="42">
        <v>4654</v>
      </c>
      <c r="F217" s="42">
        <v>2618</v>
      </c>
      <c r="G217" s="42">
        <v>3612</v>
      </c>
      <c r="H217" s="42">
        <v>6477</v>
      </c>
      <c r="I217" s="42">
        <v>5722</v>
      </c>
      <c r="J217" s="42">
        <v>6598</v>
      </c>
      <c r="K217" s="42">
        <v>4970</v>
      </c>
      <c r="L217" s="42">
        <v>10118</v>
      </c>
      <c r="M217" s="42">
        <v>7610</v>
      </c>
      <c r="N217" s="42"/>
      <c r="O217" s="42"/>
    </row>
    <row r="218" spans="1:16" s="39" customFormat="1" ht="20.100000000000001" customHeight="1" x14ac:dyDescent="0.25">
      <c r="A218" s="41" t="s">
        <v>261</v>
      </c>
      <c r="B218" s="42">
        <v>949</v>
      </c>
      <c r="C218" s="42">
        <v>1100</v>
      </c>
      <c r="D218" s="42">
        <v>878</v>
      </c>
      <c r="E218" s="42">
        <v>1460</v>
      </c>
      <c r="F218" s="42">
        <v>762</v>
      </c>
      <c r="G218" s="42">
        <v>1239</v>
      </c>
      <c r="H218" s="42">
        <v>1190</v>
      </c>
      <c r="I218" s="42">
        <v>878</v>
      </c>
      <c r="J218" s="42">
        <v>1552</v>
      </c>
      <c r="K218" s="42">
        <v>1041</v>
      </c>
      <c r="L218" s="42">
        <v>1301</v>
      </c>
      <c r="M218" s="42">
        <v>934</v>
      </c>
      <c r="N218" s="42"/>
      <c r="O218" s="42"/>
    </row>
    <row r="219" spans="1:16" s="39" customFormat="1" ht="20.100000000000001" customHeight="1" x14ac:dyDescent="0.25">
      <c r="A219" s="41" t="s">
        <v>583</v>
      </c>
      <c r="B219" s="42">
        <v>302</v>
      </c>
      <c r="C219" s="42">
        <v>565</v>
      </c>
      <c r="D219" s="42">
        <v>347</v>
      </c>
      <c r="E219" s="42">
        <v>1031</v>
      </c>
      <c r="F219" s="42">
        <v>229</v>
      </c>
      <c r="G219" s="42">
        <v>505</v>
      </c>
      <c r="H219" s="42">
        <v>456</v>
      </c>
      <c r="I219" s="42">
        <v>380</v>
      </c>
      <c r="J219" s="42">
        <v>602</v>
      </c>
      <c r="K219" s="42">
        <v>381</v>
      </c>
      <c r="L219" s="42">
        <v>675</v>
      </c>
      <c r="M219" s="42">
        <v>484</v>
      </c>
      <c r="N219" s="42"/>
      <c r="O219" s="42"/>
    </row>
    <row r="220" spans="1:16" s="39" customFormat="1" ht="20.100000000000001" customHeight="1" x14ac:dyDescent="0.25">
      <c r="A220" s="41" t="s">
        <v>65</v>
      </c>
      <c r="B220" s="42">
        <v>373</v>
      </c>
      <c r="C220" s="42">
        <v>731</v>
      </c>
      <c r="D220" s="42">
        <v>538</v>
      </c>
      <c r="E220" s="42">
        <v>1648</v>
      </c>
      <c r="F220" s="42">
        <v>295</v>
      </c>
      <c r="G220" s="42">
        <v>568</v>
      </c>
      <c r="H220" s="42">
        <v>381</v>
      </c>
      <c r="I220" s="42">
        <v>332</v>
      </c>
      <c r="J220" s="42">
        <v>517</v>
      </c>
      <c r="K220" s="42">
        <v>354</v>
      </c>
      <c r="L220" s="42">
        <v>610</v>
      </c>
      <c r="M220" s="42">
        <v>409</v>
      </c>
      <c r="N220" s="42"/>
      <c r="O220" s="42"/>
    </row>
    <row r="221" spans="1:16" ht="20.100000000000001" customHeight="1" x14ac:dyDescent="0.25">
      <c r="A221" s="352" t="s">
        <v>257</v>
      </c>
      <c r="B221" s="40">
        <v>3147</v>
      </c>
      <c r="C221" s="40">
        <v>4909</v>
      </c>
      <c r="D221" s="40">
        <v>2834</v>
      </c>
      <c r="E221" s="40">
        <v>10124</v>
      </c>
      <c r="F221" s="40">
        <v>2615</v>
      </c>
      <c r="G221" s="40">
        <v>4877</v>
      </c>
      <c r="H221" s="40">
        <v>4290</v>
      </c>
      <c r="I221" s="40">
        <v>2882</v>
      </c>
      <c r="J221" s="40">
        <v>4170</v>
      </c>
      <c r="K221" s="40">
        <v>2460</v>
      </c>
      <c r="L221" s="40">
        <v>5039</v>
      </c>
      <c r="M221" s="40">
        <v>3090</v>
      </c>
      <c r="P221" s="63"/>
    </row>
    <row r="222" spans="1:16" ht="20.100000000000001" customHeight="1" x14ac:dyDescent="0.25">
      <c r="A222" s="41" t="s">
        <v>66</v>
      </c>
      <c r="B222" s="44">
        <v>2421</v>
      </c>
      <c r="C222" s="44">
        <v>3518</v>
      </c>
      <c r="D222" s="44">
        <v>2228</v>
      </c>
      <c r="E222" s="44">
        <v>7272</v>
      </c>
      <c r="F222" s="44">
        <v>2153</v>
      </c>
      <c r="G222" s="44">
        <v>3510</v>
      </c>
      <c r="H222" s="44">
        <v>3443</v>
      </c>
      <c r="I222" s="44">
        <v>2214</v>
      </c>
      <c r="J222" s="44">
        <v>3374</v>
      </c>
      <c r="K222" s="44">
        <v>1899</v>
      </c>
      <c r="L222" s="44">
        <v>4138</v>
      </c>
      <c r="M222" s="44">
        <v>2415</v>
      </c>
    </row>
    <row r="223" spans="1:16" ht="20.100000000000001" customHeight="1" x14ac:dyDescent="0.25">
      <c r="A223" s="41" t="s">
        <v>67</v>
      </c>
      <c r="B223" s="44">
        <v>696</v>
      </c>
      <c r="C223" s="44">
        <v>1268</v>
      </c>
      <c r="D223" s="44">
        <v>594</v>
      </c>
      <c r="E223" s="44">
        <v>2519</v>
      </c>
      <c r="F223" s="44">
        <v>458</v>
      </c>
      <c r="G223" s="44">
        <v>1295</v>
      </c>
      <c r="H223" s="44">
        <v>838</v>
      </c>
      <c r="I223" s="44">
        <v>666</v>
      </c>
      <c r="J223" s="44">
        <v>784</v>
      </c>
      <c r="K223" s="44">
        <v>558</v>
      </c>
      <c r="L223" s="44">
        <v>893</v>
      </c>
      <c r="M223" s="44">
        <v>672</v>
      </c>
    </row>
    <row r="224" spans="1:16" ht="20.100000000000001" customHeight="1" x14ac:dyDescent="0.25">
      <c r="A224" s="41" t="s">
        <v>68</v>
      </c>
      <c r="B224" s="44">
        <v>30</v>
      </c>
      <c r="C224" s="44">
        <v>123</v>
      </c>
      <c r="D224" s="44">
        <v>12</v>
      </c>
      <c r="E224" s="44">
        <v>333</v>
      </c>
      <c r="F224" s="44">
        <v>4</v>
      </c>
      <c r="G224" s="44">
        <v>72</v>
      </c>
      <c r="H224" s="44">
        <v>9</v>
      </c>
      <c r="I224" s="44">
        <v>2</v>
      </c>
      <c r="J224" s="44">
        <v>12</v>
      </c>
      <c r="K224" s="44">
        <v>3</v>
      </c>
      <c r="L224" s="44">
        <v>8</v>
      </c>
      <c r="M224" s="44">
        <v>3</v>
      </c>
    </row>
    <row r="225" spans="1:15" s="39" customFormat="1" ht="20.100000000000001" customHeight="1" thickBot="1" x14ac:dyDescent="0.3">
      <c r="A225" s="353" t="s">
        <v>591</v>
      </c>
      <c r="B225" s="46">
        <v>5</v>
      </c>
      <c r="C225" s="46">
        <v>3</v>
      </c>
      <c r="D225" s="46">
        <v>14</v>
      </c>
      <c r="E225" s="46">
        <v>4</v>
      </c>
      <c r="F225" s="46">
        <v>6</v>
      </c>
      <c r="G225" s="46">
        <v>15</v>
      </c>
      <c r="H225" s="46">
        <v>5</v>
      </c>
      <c r="I225" s="46">
        <v>3</v>
      </c>
      <c r="J225" s="46">
        <v>6</v>
      </c>
      <c r="K225" s="46">
        <v>6</v>
      </c>
      <c r="L225" s="46">
        <v>3</v>
      </c>
      <c r="M225" s="46">
        <v>4</v>
      </c>
    </row>
    <row r="226" spans="1:15" s="48" customFormat="1" ht="15.95" customHeight="1" x14ac:dyDescent="0.25">
      <c r="A226" s="47" t="s">
        <v>588</v>
      </c>
      <c r="B226" s="47"/>
      <c r="C226" s="47"/>
      <c r="N226" s="65"/>
      <c r="O226" s="65"/>
    </row>
    <row r="227" spans="1:15" ht="20.100000000000001" customHeight="1" x14ac:dyDescent="0.25">
      <c r="N227" s="40"/>
      <c r="O227" s="40"/>
    </row>
    <row r="228" spans="1:15" ht="20.100000000000001" customHeight="1" x14ac:dyDescent="0.25">
      <c r="O228" s="66"/>
    </row>
  </sheetData>
  <mergeCells count="16">
    <mergeCell ref="B139:O139"/>
    <mergeCell ref="B140:C140"/>
    <mergeCell ref="A184:A186"/>
    <mergeCell ref="B184:M184"/>
    <mergeCell ref="B185:C185"/>
    <mergeCell ref="F185:G185"/>
    <mergeCell ref="J185:K185"/>
    <mergeCell ref="A139:A141"/>
    <mergeCell ref="A3:A5"/>
    <mergeCell ref="B3:O3"/>
    <mergeCell ref="B4:C4"/>
    <mergeCell ref="A71:A73"/>
    <mergeCell ref="B71:M71"/>
    <mergeCell ref="B72:C72"/>
    <mergeCell ref="F72:G72"/>
    <mergeCell ref="J72:K72"/>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68" max="16383" man="1"/>
    <brk id="136" max="16383" man="1"/>
    <brk id="181"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56"/>
  <sheetViews>
    <sheetView showGridLines="0" zoomScaleNormal="100" zoomScaleSheetLayoutView="55" workbookViewId="0"/>
  </sheetViews>
  <sheetFormatPr defaultColWidth="11.42578125" defaultRowHeight="20.100000000000001" customHeight="1" x14ac:dyDescent="0.2"/>
  <cols>
    <col min="1" max="1" width="15.7109375" style="371" customWidth="1"/>
    <col min="2" max="15" width="10.5703125" style="371" customWidth="1"/>
    <col min="16" max="18" width="11.42578125" style="370" customWidth="1"/>
    <col min="19" max="16384" width="11.42578125" style="371"/>
  </cols>
  <sheetData>
    <row r="1" spans="1:18" s="365" customFormat="1" ht="24.95" customHeight="1" x14ac:dyDescent="0.25">
      <c r="A1" s="391" t="s">
        <v>121</v>
      </c>
      <c r="L1" s="366"/>
      <c r="M1" s="366"/>
      <c r="N1" s="366"/>
      <c r="O1" s="366"/>
      <c r="P1" s="366"/>
      <c r="Q1" s="366"/>
      <c r="R1" s="366"/>
    </row>
    <row r="2" spans="1:18" ht="24.95" customHeight="1" thickBot="1" x14ac:dyDescent="0.25">
      <c r="A2" s="392" t="s">
        <v>552</v>
      </c>
      <c r="B2" s="368"/>
      <c r="C2" s="368"/>
      <c r="D2" s="368"/>
      <c r="E2" s="368"/>
      <c r="F2" s="368"/>
      <c r="G2" s="368"/>
      <c r="H2" s="368"/>
      <c r="I2" s="368"/>
      <c r="J2" s="368"/>
      <c r="K2" s="393"/>
      <c r="L2" s="393"/>
      <c r="M2" s="394"/>
      <c r="N2" s="395"/>
      <c r="O2" s="395"/>
    </row>
    <row r="3" spans="1:18" s="397" customFormat="1" ht="20.100000000000001" customHeight="1" x14ac:dyDescent="0.2">
      <c r="A3" s="1026" t="s">
        <v>101</v>
      </c>
      <c r="B3" s="1028" t="s">
        <v>9</v>
      </c>
      <c r="C3" s="1028"/>
      <c r="D3" s="1028"/>
      <c r="E3" s="1028"/>
      <c r="F3" s="1028"/>
      <c r="G3" s="1028"/>
      <c r="H3" s="1028"/>
      <c r="I3" s="1028"/>
      <c r="J3" s="1028"/>
      <c r="K3" s="1028"/>
      <c r="L3" s="1028"/>
      <c r="M3" s="1028"/>
      <c r="N3" s="1028"/>
      <c r="O3" s="1029"/>
      <c r="P3" s="396"/>
      <c r="Q3" s="396"/>
      <c r="R3" s="396"/>
    </row>
    <row r="4" spans="1:18" s="397" customFormat="1" ht="20.100000000000001" customHeight="1" x14ac:dyDescent="0.2">
      <c r="A4" s="1027"/>
      <c r="B4" s="1030" t="s">
        <v>10</v>
      </c>
      <c r="C4" s="1030"/>
      <c r="D4" s="1030" t="s">
        <v>592</v>
      </c>
      <c r="E4" s="1030"/>
      <c r="F4" s="1030"/>
      <c r="G4" s="1030"/>
      <c r="H4" s="1030"/>
      <c r="I4" s="1030"/>
      <c r="J4" s="1030"/>
      <c r="K4" s="1030"/>
      <c r="L4" s="1030"/>
      <c r="M4" s="1030"/>
      <c r="N4" s="1030"/>
      <c r="O4" s="1031"/>
      <c r="P4" s="396"/>
      <c r="Q4" s="396"/>
      <c r="R4" s="396"/>
    </row>
    <row r="5" spans="1:18" s="398" customFormat="1" ht="39.950000000000003" customHeight="1" x14ac:dyDescent="0.2">
      <c r="A5" s="1027"/>
      <c r="B5" s="1030"/>
      <c r="C5" s="1030"/>
      <c r="D5" s="1030" t="s">
        <v>117</v>
      </c>
      <c r="E5" s="1030"/>
      <c r="F5" s="1030" t="s">
        <v>118</v>
      </c>
      <c r="G5" s="1030"/>
      <c r="H5" s="1030" t="s">
        <v>88</v>
      </c>
      <c r="I5" s="1030"/>
      <c r="J5" s="1030" t="s">
        <v>89</v>
      </c>
      <c r="K5" s="1030"/>
      <c r="L5" s="1030" t="s">
        <v>90</v>
      </c>
      <c r="M5" s="1030"/>
      <c r="N5" s="1030" t="s">
        <v>91</v>
      </c>
      <c r="O5" s="1031"/>
    </row>
    <row r="6" spans="1:18" ht="20.100000000000001" customHeight="1" x14ac:dyDescent="0.2">
      <c r="A6" s="1027"/>
      <c r="B6" s="399">
        <v>2015</v>
      </c>
      <c r="C6" s="399">
        <v>2016</v>
      </c>
      <c r="D6" s="399">
        <v>2015</v>
      </c>
      <c r="E6" s="399">
        <v>2016</v>
      </c>
      <c r="F6" s="399">
        <v>2015</v>
      </c>
      <c r="G6" s="399">
        <v>2016</v>
      </c>
      <c r="H6" s="399">
        <v>2015</v>
      </c>
      <c r="I6" s="399">
        <v>2016</v>
      </c>
      <c r="J6" s="399">
        <v>2015</v>
      </c>
      <c r="K6" s="399">
        <v>2016</v>
      </c>
      <c r="L6" s="399">
        <v>2015</v>
      </c>
      <c r="M6" s="399">
        <v>2016</v>
      </c>
      <c r="N6" s="399">
        <v>2015</v>
      </c>
      <c r="O6" s="400">
        <v>2016</v>
      </c>
    </row>
    <row r="7" spans="1:18" s="370" customFormat="1" ht="20.100000000000001" customHeight="1" x14ac:dyDescent="0.2">
      <c r="A7" s="372" t="s">
        <v>16</v>
      </c>
      <c r="B7" s="401">
        <v>6305838</v>
      </c>
      <c r="C7" s="401">
        <v>6578074</v>
      </c>
      <c r="D7" s="401">
        <v>25146</v>
      </c>
      <c r="E7" s="401">
        <v>27066</v>
      </c>
      <c r="F7" s="401">
        <v>18386</v>
      </c>
      <c r="G7" s="401">
        <v>16507</v>
      </c>
      <c r="H7" s="401">
        <v>50290</v>
      </c>
      <c r="I7" s="401">
        <v>45364</v>
      </c>
      <c r="J7" s="401">
        <v>151660</v>
      </c>
      <c r="K7" s="401">
        <v>132339</v>
      </c>
      <c r="L7" s="401">
        <v>78711</v>
      </c>
      <c r="M7" s="401">
        <v>77514</v>
      </c>
      <c r="N7" s="401">
        <v>107208</v>
      </c>
      <c r="O7" s="401">
        <v>79356</v>
      </c>
    </row>
    <row r="8" spans="1:18" ht="20.100000000000001" customHeight="1" x14ac:dyDescent="0.2">
      <c r="A8" s="402" t="s">
        <v>69</v>
      </c>
      <c r="B8" s="403">
        <v>915056</v>
      </c>
      <c r="C8" s="403">
        <v>1086555</v>
      </c>
      <c r="D8" s="403">
        <v>3042</v>
      </c>
      <c r="E8" s="403">
        <v>2826</v>
      </c>
      <c r="F8" s="403">
        <v>2058</v>
      </c>
      <c r="G8" s="403">
        <v>436</v>
      </c>
      <c r="H8" s="403">
        <v>4423</v>
      </c>
      <c r="I8" s="403">
        <v>5654</v>
      </c>
      <c r="J8" s="403">
        <v>15251</v>
      </c>
      <c r="K8" s="403">
        <v>19230</v>
      </c>
      <c r="L8" s="403">
        <v>6304</v>
      </c>
      <c r="M8" s="403">
        <v>9147</v>
      </c>
      <c r="N8" s="403">
        <v>4889</v>
      </c>
      <c r="O8" s="403">
        <v>11372</v>
      </c>
    </row>
    <row r="9" spans="1:18" ht="20.100000000000001" customHeight="1" x14ac:dyDescent="0.2">
      <c r="A9" s="402" t="s">
        <v>70</v>
      </c>
      <c r="B9" s="403">
        <v>719513</v>
      </c>
      <c r="C9" s="403">
        <v>810566</v>
      </c>
      <c r="D9" s="403">
        <v>1812</v>
      </c>
      <c r="E9" s="403">
        <v>2416</v>
      </c>
      <c r="F9" s="403">
        <v>1265</v>
      </c>
      <c r="G9" s="403">
        <v>2359</v>
      </c>
      <c r="H9" s="403">
        <v>3187</v>
      </c>
      <c r="I9" s="403">
        <v>4686</v>
      </c>
      <c r="J9" s="403">
        <v>17446</v>
      </c>
      <c r="K9" s="403">
        <v>14168</v>
      </c>
      <c r="L9" s="403">
        <v>5538</v>
      </c>
      <c r="M9" s="403">
        <v>5660</v>
      </c>
      <c r="N9" s="403">
        <v>6108</v>
      </c>
      <c r="O9" s="403">
        <v>12037</v>
      </c>
    </row>
    <row r="10" spans="1:18" ht="20.100000000000001" customHeight="1" x14ac:dyDescent="0.2">
      <c r="A10" s="402" t="s">
        <v>71</v>
      </c>
      <c r="B10" s="403">
        <v>619939</v>
      </c>
      <c r="C10" s="403">
        <v>627388</v>
      </c>
      <c r="D10" s="403">
        <v>1685</v>
      </c>
      <c r="E10" s="403">
        <v>2330</v>
      </c>
      <c r="F10" s="403">
        <v>533</v>
      </c>
      <c r="G10" s="403">
        <v>1391</v>
      </c>
      <c r="H10" s="403">
        <v>3666</v>
      </c>
      <c r="I10" s="403">
        <v>4656</v>
      </c>
      <c r="J10" s="403">
        <v>17561</v>
      </c>
      <c r="K10" s="403">
        <v>12720</v>
      </c>
      <c r="L10" s="403">
        <v>5078</v>
      </c>
      <c r="M10" s="403">
        <v>4424</v>
      </c>
      <c r="N10" s="403">
        <v>7650</v>
      </c>
      <c r="O10" s="403">
        <v>8674</v>
      </c>
    </row>
    <row r="11" spans="1:18" ht="20.100000000000001" customHeight="1" x14ac:dyDescent="0.2">
      <c r="A11" s="402" t="s">
        <v>72</v>
      </c>
      <c r="B11" s="403">
        <v>414084</v>
      </c>
      <c r="C11" s="403">
        <v>399583</v>
      </c>
      <c r="D11" s="403">
        <v>1715</v>
      </c>
      <c r="E11" s="403">
        <v>1703</v>
      </c>
      <c r="F11" s="403">
        <v>943</v>
      </c>
      <c r="G11" s="403">
        <v>921</v>
      </c>
      <c r="H11" s="403">
        <v>3392</v>
      </c>
      <c r="I11" s="403">
        <v>3179</v>
      </c>
      <c r="J11" s="403">
        <v>6336</v>
      </c>
      <c r="K11" s="403">
        <v>6356</v>
      </c>
      <c r="L11" s="403">
        <v>3132</v>
      </c>
      <c r="M11" s="403">
        <v>4327</v>
      </c>
      <c r="N11" s="403">
        <v>6921</v>
      </c>
      <c r="O11" s="403">
        <v>5814</v>
      </c>
    </row>
    <row r="12" spans="1:18" ht="20.100000000000001" customHeight="1" x14ac:dyDescent="0.2">
      <c r="A12" s="402" t="s">
        <v>73</v>
      </c>
      <c r="B12" s="403">
        <v>372818</v>
      </c>
      <c r="C12" s="403">
        <v>347066</v>
      </c>
      <c r="D12" s="403">
        <v>1856</v>
      </c>
      <c r="E12" s="403">
        <v>1801</v>
      </c>
      <c r="F12" s="403">
        <v>994</v>
      </c>
      <c r="G12" s="403">
        <v>550</v>
      </c>
      <c r="H12" s="403">
        <v>3406</v>
      </c>
      <c r="I12" s="403">
        <v>3046</v>
      </c>
      <c r="J12" s="403">
        <v>5425</v>
      </c>
      <c r="K12" s="403">
        <v>4346</v>
      </c>
      <c r="L12" s="403">
        <v>2942</v>
      </c>
      <c r="M12" s="403">
        <v>2959</v>
      </c>
      <c r="N12" s="403">
        <v>6796</v>
      </c>
      <c r="O12" s="403">
        <v>4704</v>
      </c>
    </row>
    <row r="13" spans="1:18" s="370" customFormat="1" ht="20.100000000000001" customHeight="1" x14ac:dyDescent="0.2">
      <c r="A13" s="402" t="s">
        <v>74</v>
      </c>
      <c r="B13" s="403">
        <v>350156</v>
      </c>
      <c r="C13" s="403">
        <v>358771</v>
      </c>
      <c r="D13" s="403">
        <v>1525</v>
      </c>
      <c r="E13" s="403">
        <v>1613</v>
      </c>
      <c r="F13" s="403">
        <v>479</v>
      </c>
      <c r="G13" s="403">
        <v>605</v>
      </c>
      <c r="H13" s="403">
        <v>4271</v>
      </c>
      <c r="I13" s="403">
        <v>3475</v>
      </c>
      <c r="J13" s="403">
        <v>6392</v>
      </c>
      <c r="K13" s="403">
        <v>4692</v>
      </c>
      <c r="L13" s="403">
        <v>4771</v>
      </c>
      <c r="M13" s="403">
        <v>4001</v>
      </c>
      <c r="N13" s="403">
        <v>8253</v>
      </c>
      <c r="O13" s="403">
        <v>5207</v>
      </c>
    </row>
    <row r="14" spans="1:18" ht="20.100000000000001" customHeight="1" x14ac:dyDescent="0.2">
      <c r="A14" s="402" t="s">
        <v>77</v>
      </c>
      <c r="B14" s="403">
        <v>454624</v>
      </c>
      <c r="C14" s="403">
        <v>477666</v>
      </c>
      <c r="D14" s="403">
        <v>3568</v>
      </c>
      <c r="E14" s="403">
        <v>3174</v>
      </c>
      <c r="F14" s="403">
        <v>1979</v>
      </c>
      <c r="G14" s="403">
        <v>1615</v>
      </c>
      <c r="H14" s="403">
        <v>5273</v>
      </c>
      <c r="I14" s="403">
        <v>3862</v>
      </c>
      <c r="J14" s="403">
        <v>12161</v>
      </c>
      <c r="K14" s="403">
        <v>9002</v>
      </c>
      <c r="L14" s="403">
        <v>7169</v>
      </c>
      <c r="M14" s="403">
        <v>6715</v>
      </c>
      <c r="N14" s="403">
        <v>12715</v>
      </c>
      <c r="O14" s="403">
        <v>5021</v>
      </c>
    </row>
    <row r="15" spans="1:18" ht="20.100000000000001" customHeight="1" x14ac:dyDescent="0.2">
      <c r="A15" s="402" t="s">
        <v>78</v>
      </c>
      <c r="B15" s="403">
        <v>366300</v>
      </c>
      <c r="C15" s="403">
        <v>542947</v>
      </c>
      <c r="D15" s="403">
        <v>2251</v>
      </c>
      <c r="E15" s="403">
        <v>2622</v>
      </c>
      <c r="F15" s="403">
        <v>1776</v>
      </c>
      <c r="G15" s="403">
        <v>2018</v>
      </c>
      <c r="H15" s="403">
        <v>3990</v>
      </c>
      <c r="I15" s="403">
        <v>3915</v>
      </c>
      <c r="J15" s="403">
        <v>11335</v>
      </c>
      <c r="K15" s="403">
        <v>9732</v>
      </c>
      <c r="L15" s="403">
        <v>6599</v>
      </c>
      <c r="M15" s="403">
        <v>7118</v>
      </c>
      <c r="N15" s="403">
        <v>9544</v>
      </c>
      <c r="O15" s="403">
        <v>5720</v>
      </c>
    </row>
    <row r="16" spans="1:18" ht="20.100000000000001" customHeight="1" x14ac:dyDescent="0.2">
      <c r="A16" s="402" t="s">
        <v>79</v>
      </c>
      <c r="B16" s="403">
        <v>243336</v>
      </c>
      <c r="C16" s="403">
        <v>422271</v>
      </c>
      <c r="D16" s="403">
        <v>867</v>
      </c>
      <c r="E16" s="403">
        <v>1957</v>
      </c>
      <c r="F16" s="403">
        <v>242</v>
      </c>
      <c r="G16" s="403">
        <v>621</v>
      </c>
      <c r="H16" s="403">
        <v>3160</v>
      </c>
      <c r="I16" s="403">
        <v>3479</v>
      </c>
      <c r="J16" s="403">
        <v>9046</v>
      </c>
      <c r="K16" s="403">
        <v>12860</v>
      </c>
      <c r="L16" s="403">
        <v>3538</v>
      </c>
      <c r="M16" s="403">
        <v>5732</v>
      </c>
      <c r="N16" s="403">
        <v>5226</v>
      </c>
      <c r="O16" s="403">
        <v>5395</v>
      </c>
    </row>
    <row r="17" spans="1:26" ht="20.100000000000001" customHeight="1" x14ac:dyDescent="0.2">
      <c r="A17" s="402" t="s">
        <v>80</v>
      </c>
      <c r="B17" s="403">
        <v>491491</v>
      </c>
      <c r="C17" s="403">
        <v>441837</v>
      </c>
      <c r="D17" s="403">
        <v>2294</v>
      </c>
      <c r="E17" s="403">
        <v>2178</v>
      </c>
      <c r="F17" s="403">
        <v>1361</v>
      </c>
      <c r="G17" s="403">
        <v>1051</v>
      </c>
      <c r="H17" s="403">
        <v>5283</v>
      </c>
      <c r="I17" s="403">
        <v>3537</v>
      </c>
      <c r="J17" s="403">
        <v>13600</v>
      </c>
      <c r="K17" s="403">
        <v>12578</v>
      </c>
      <c r="L17" s="403">
        <v>9517</v>
      </c>
      <c r="M17" s="403">
        <v>8670</v>
      </c>
      <c r="N17" s="403">
        <v>11379</v>
      </c>
      <c r="O17" s="403">
        <v>5309</v>
      </c>
    </row>
    <row r="18" spans="1:26" ht="20.100000000000001" customHeight="1" x14ac:dyDescent="0.2">
      <c r="A18" s="402" t="s">
        <v>81</v>
      </c>
      <c r="B18" s="403">
        <v>573959</v>
      </c>
      <c r="C18" s="403">
        <v>453887</v>
      </c>
      <c r="D18" s="403">
        <v>1998</v>
      </c>
      <c r="E18" s="403">
        <v>1752</v>
      </c>
      <c r="F18" s="403">
        <v>2741</v>
      </c>
      <c r="G18" s="403">
        <v>2076</v>
      </c>
      <c r="H18" s="403">
        <v>5676</v>
      </c>
      <c r="I18" s="403">
        <v>2996</v>
      </c>
      <c r="J18" s="403">
        <v>16340</v>
      </c>
      <c r="K18" s="403">
        <v>11068</v>
      </c>
      <c r="L18" s="403">
        <v>11904</v>
      </c>
      <c r="M18" s="403">
        <v>9355</v>
      </c>
      <c r="N18" s="403">
        <v>13846</v>
      </c>
      <c r="O18" s="403">
        <v>5171</v>
      </c>
    </row>
    <row r="19" spans="1:26" ht="20.100000000000001" customHeight="1" thickBot="1" x14ac:dyDescent="0.25">
      <c r="A19" s="404" t="s">
        <v>82</v>
      </c>
      <c r="B19" s="403">
        <v>784562</v>
      </c>
      <c r="C19" s="403">
        <v>609537</v>
      </c>
      <c r="D19" s="403">
        <v>2533</v>
      </c>
      <c r="E19" s="403">
        <v>2694</v>
      </c>
      <c r="F19" s="403">
        <v>4015</v>
      </c>
      <c r="G19" s="403">
        <v>2864</v>
      </c>
      <c r="H19" s="403">
        <v>4563</v>
      </c>
      <c r="I19" s="403">
        <v>2879</v>
      </c>
      <c r="J19" s="403">
        <v>20767</v>
      </c>
      <c r="K19" s="403">
        <v>15587</v>
      </c>
      <c r="L19" s="403">
        <v>12219</v>
      </c>
      <c r="M19" s="403">
        <v>9406</v>
      </c>
      <c r="N19" s="403">
        <v>13881</v>
      </c>
      <c r="O19" s="403">
        <v>4932</v>
      </c>
    </row>
    <row r="20" spans="1:26" ht="12" customHeight="1" thickBot="1" x14ac:dyDescent="0.25">
      <c r="A20" s="405"/>
      <c r="B20" s="406"/>
      <c r="C20" s="406"/>
      <c r="D20" s="406"/>
      <c r="E20" s="406"/>
      <c r="F20" s="406"/>
      <c r="G20" s="406"/>
      <c r="H20" s="406"/>
      <c r="I20" s="406"/>
      <c r="J20" s="406"/>
      <c r="K20" s="406"/>
      <c r="L20" s="406"/>
      <c r="M20" s="407"/>
      <c r="N20" s="407"/>
      <c r="O20" s="408"/>
    </row>
    <row r="21" spans="1:26" ht="20.100000000000001" customHeight="1" x14ac:dyDescent="0.2">
      <c r="A21" s="1026" t="s">
        <v>101</v>
      </c>
      <c r="B21" s="1028" t="s">
        <v>9</v>
      </c>
      <c r="C21" s="1028"/>
      <c r="D21" s="1028"/>
      <c r="E21" s="1028"/>
      <c r="F21" s="1028"/>
      <c r="G21" s="1028"/>
      <c r="H21" s="1028"/>
      <c r="I21" s="1028"/>
      <c r="J21" s="1028"/>
      <c r="K21" s="1028"/>
      <c r="L21" s="1028"/>
      <c r="M21" s="1028"/>
      <c r="N21" s="1028"/>
      <c r="O21" s="1029"/>
    </row>
    <row r="22" spans="1:26" ht="20.100000000000001" customHeight="1" x14ac:dyDescent="0.2">
      <c r="A22" s="1027"/>
      <c r="B22" s="1030" t="s">
        <v>592</v>
      </c>
      <c r="C22" s="1030"/>
      <c r="D22" s="1030"/>
      <c r="E22" s="1030"/>
      <c r="F22" s="1030"/>
      <c r="G22" s="1030"/>
      <c r="H22" s="1030"/>
      <c r="I22" s="1030"/>
      <c r="J22" s="1030"/>
      <c r="K22" s="1030"/>
      <c r="L22" s="1030"/>
      <c r="M22" s="1030"/>
      <c r="N22" s="1030"/>
      <c r="O22" s="1031"/>
    </row>
    <row r="23" spans="1:26" s="409" customFormat="1" ht="39.950000000000003" customHeight="1" x14ac:dyDescent="0.2">
      <c r="A23" s="1027"/>
      <c r="B23" s="1030" t="s">
        <v>92</v>
      </c>
      <c r="C23" s="1030"/>
      <c r="D23" s="1030" t="s">
        <v>93</v>
      </c>
      <c r="E23" s="1030"/>
      <c r="F23" s="1030" t="s">
        <v>94</v>
      </c>
      <c r="G23" s="1030"/>
      <c r="H23" s="1030" t="s">
        <v>95</v>
      </c>
      <c r="I23" s="1030"/>
      <c r="J23" s="1030" t="s">
        <v>96</v>
      </c>
      <c r="K23" s="1030"/>
      <c r="L23" s="1030" t="s">
        <v>97</v>
      </c>
      <c r="M23" s="1030"/>
      <c r="N23" s="1030" t="s">
        <v>98</v>
      </c>
      <c r="O23" s="1031"/>
      <c r="T23" s="398"/>
      <c r="U23" s="398"/>
      <c r="V23" s="398"/>
      <c r="W23" s="398"/>
      <c r="X23" s="398"/>
      <c r="Y23" s="398"/>
      <c r="Z23" s="398"/>
    </row>
    <row r="24" spans="1:26" ht="20.100000000000001" customHeight="1" x14ac:dyDescent="0.2">
      <c r="A24" s="1027"/>
      <c r="B24" s="399">
        <v>2015</v>
      </c>
      <c r="C24" s="399">
        <v>2016</v>
      </c>
      <c r="D24" s="399">
        <v>2015</v>
      </c>
      <c r="E24" s="399">
        <v>2016</v>
      </c>
      <c r="F24" s="399">
        <v>2015</v>
      </c>
      <c r="G24" s="399">
        <v>2016</v>
      </c>
      <c r="H24" s="399">
        <v>2015</v>
      </c>
      <c r="I24" s="399">
        <v>2016</v>
      </c>
      <c r="J24" s="399">
        <v>2015</v>
      </c>
      <c r="K24" s="399">
        <v>2016</v>
      </c>
      <c r="L24" s="399">
        <v>2015</v>
      </c>
      <c r="M24" s="399">
        <v>2016</v>
      </c>
      <c r="N24" s="399">
        <v>2015</v>
      </c>
      <c r="O24" s="400">
        <v>2016</v>
      </c>
      <c r="P24" s="371"/>
      <c r="Q24" s="371"/>
      <c r="R24" s="371"/>
      <c r="T24" s="370"/>
      <c r="U24" s="370"/>
      <c r="V24" s="370"/>
      <c r="W24" s="370"/>
      <c r="X24" s="370"/>
      <c r="Y24" s="370"/>
      <c r="Z24" s="370"/>
    </row>
    <row r="25" spans="1:26" ht="20.100000000000001" customHeight="1" x14ac:dyDescent="0.2">
      <c r="A25" s="372" t="s">
        <v>16</v>
      </c>
      <c r="B25" s="401">
        <v>56601</v>
      </c>
      <c r="C25" s="401">
        <v>77028</v>
      </c>
      <c r="D25" s="401">
        <v>47929</v>
      </c>
      <c r="E25" s="401">
        <v>34099</v>
      </c>
      <c r="F25" s="401">
        <v>20708</v>
      </c>
      <c r="G25" s="401">
        <v>38238</v>
      </c>
      <c r="H25" s="401">
        <v>758973</v>
      </c>
      <c r="I25" s="401">
        <v>846387</v>
      </c>
      <c r="J25" s="401">
        <v>66232</v>
      </c>
      <c r="K25" s="401">
        <v>62405</v>
      </c>
      <c r="L25" s="401">
        <v>1375978</v>
      </c>
      <c r="M25" s="401">
        <v>1480121</v>
      </c>
      <c r="N25" s="401">
        <v>28580</v>
      </c>
      <c r="O25" s="401">
        <v>29355</v>
      </c>
      <c r="T25" s="370"/>
      <c r="U25" s="370"/>
      <c r="V25" s="370"/>
      <c r="W25" s="370"/>
      <c r="X25" s="370"/>
      <c r="Y25" s="370"/>
      <c r="Z25" s="370"/>
    </row>
    <row r="26" spans="1:26" ht="20.100000000000001" customHeight="1" x14ac:dyDescent="0.2">
      <c r="A26" s="402" t="s">
        <v>69</v>
      </c>
      <c r="B26" s="403">
        <v>7542</v>
      </c>
      <c r="C26" s="403">
        <v>12544</v>
      </c>
      <c r="D26" s="403">
        <v>2038</v>
      </c>
      <c r="E26" s="403">
        <v>3342</v>
      </c>
      <c r="F26" s="403">
        <v>770</v>
      </c>
      <c r="G26" s="403">
        <v>3770</v>
      </c>
      <c r="H26" s="403">
        <v>143903</v>
      </c>
      <c r="I26" s="403">
        <v>156417</v>
      </c>
      <c r="J26" s="403">
        <v>8451</v>
      </c>
      <c r="K26" s="403">
        <v>7859</v>
      </c>
      <c r="L26" s="403">
        <v>106989</v>
      </c>
      <c r="M26" s="403">
        <v>137015</v>
      </c>
      <c r="N26" s="403">
        <v>2992</v>
      </c>
      <c r="O26" s="403">
        <v>4237</v>
      </c>
      <c r="T26" s="370"/>
      <c r="U26" s="370"/>
      <c r="V26" s="370"/>
      <c r="W26" s="370"/>
      <c r="X26" s="370"/>
      <c r="Y26" s="370"/>
      <c r="Z26" s="370"/>
    </row>
    <row r="27" spans="1:26" ht="20.100000000000001" customHeight="1" x14ac:dyDescent="0.2">
      <c r="A27" s="402" t="s">
        <v>70</v>
      </c>
      <c r="B27" s="403">
        <v>4994</v>
      </c>
      <c r="C27" s="403">
        <v>6687</v>
      </c>
      <c r="D27" s="403">
        <v>3453</v>
      </c>
      <c r="E27" s="403">
        <v>3567</v>
      </c>
      <c r="F27" s="403">
        <v>1509</v>
      </c>
      <c r="G27" s="403">
        <v>2662</v>
      </c>
      <c r="H27" s="403">
        <v>83840</v>
      </c>
      <c r="I27" s="403">
        <v>88073</v>
      </c>
      <c r="J27" s="403">
        <v>5206</v>
      </c>
      <c r="K27" s="403">
        <v>4336</v>
      </c>
      <c r="L27" s="403">
        <v>140529</v>
      </c>
      <c r="M27" s="403">
        <v>146907</v>
      </c>
      <c r="N27" s="403">
        <v>2992</v>
      </c>
      <c r="O27" s="403">
        <v>3361</v>
      </c>
      <c r="T27" s="370"/>
      <c r="U27" s="370"/>
      <c r="V27" s="370"/>
      <c r="W27" s="370"/>
      <c r="X27" s="370"/>
      <c r="Y27" s="370"/>
      <c r="Z27" s="370"/>
    </row>
    <row r="28" spans="1:26" ht="20.100000000000001" customHeight="1" x14ac:dyDescent="0.2">
      <c r="A28" s="402" t="s">
        <v>71</v>
      </c>
      <c r="B28" s="403">
        <v>4400</v>
      </c>
      <c r="C28" s="403">
        <v>6011</v>
      </c>
      <c r="D28" s="403">
        <v>4518</v>
      </c>
      <c r="E28" s="403">
        <v>3261</v>
      </c>
      <c r="F28" s="403">
        <v>849</v>
      </c>
      <c r="G28" s="403">
        <v>2901</v>
      </c>
      <c r="H28" s="403">
        <v>67889</v>
      </c>
      <c r="I28" s="403">
        <v>72068</v>
      </c>
      <c r="J28" s="403">
        <v>6010</v>
      </c>
      <c r="K28" s="403">
        <v>4901</v>
      </c>
      <c r="L28" s="403">
        <v>139764</v>
      </c>
      <c r="M28" s="403">
        <v>134640</v>
      </c>
      <c r="N28" s="403">
        <v>2313</v>
      </c>
      <c r="O28" s="403">
        <v>2481</v>
      </c>
      <c r="T28" s="370"/>
      <c r="U28" s="370"/>
      <c r="V28" s="370"/>
      <c r="W28" s="370"/>
      <c r="X28" s="370"/>
      <c r="Y28" s="370"/>
      <c r="Z28" s="370"/>
    </row>
    <row r="29" spans="1:26" ht="20.100000000000001" customHeight="1" x14ac:dyDescent="0.2">
      <c r="A29" s="402" t="s">
        <v>72</v>
      </c>
      <c r="B29" s="403">
        <v>4533</v>
      </c>
      <c r="C29" s="403">
        <v>5003</v>
      </c>
      <c r="D29" s="403">
        <v>3559</v>
      </c>
      <c r="E29" s="403">
        <v>2181</v>
      </c>
      <c r="F29" s="403">
        <v>1231</v>
      </c>
      <c r="G29" s="403">
        <v>3038</v>
      </c>
      <c r="H29" s="403">
        <v>45177</v>
      </c>
      <c r="I29" s="403">
        <v>42522</v>
      </c>
      <c r="J29" s="403">
        <v>3592</v>
      </c>
      <c r="K29" s="403">
        <v>3352</v>
      </c>
      <c r="L29" s="403">
        <v>100304</v>
      </c>
      <c r="M29" s="403">
        <v>96340</v>
      </c>
      <c r="N29" s="403">
        <v>1120</v>
      </c>
      <c r="O29" s="403">
        <v>1559</v>
      </c>
      <c r="T29" s="370"/>
      <c r="U29" s="370"/>
      <c r="V29" s="370"/>
      <c r="W29" s="370"/>
      <c r="X29" s="370"/>
      <c r="Y29" s="370"/>
      <c r="Z29" s="370"/>
    </row>
    <row r="30" spans="1:26" s="370" customFormat="1" ht="20.100000000000001" customHeight="1" x14ac:dyDescent="0.2">
      <c r="A30" s="402" t="s">
        <v>73</v>
      </c>
      <c r="B30" s="403">
        <v>3697</v>
      </c>
      <c r="C30" s="403">
        <v>4262</v>
      </c>
      <c r="D30" s="403">
        <v>4512</v>
      </c>
      <c r="E30" s="403">
        <v>2285</v>
      </c>
      <c r="F30" s="403">
        <v>1032</v>
      </c>
      <c r="G30" s="403">
        <v>1893</v>
      </c>
      <c r="H30" s="403">
        <v>37481</v>
      </c>
      <c r="I30" s="403">
        <v>38431</v>
      </c>
      <c r="J30" s="403">
        <v>3001</v>
      </c>
      <c r="K30" s="403">
        <v>2880</v>
      </c>
      <c r="L30" s="403">
        <v>93742</v>
      </c>
      <c r="M30" s="403">
        <v>87440</v>
      </c>
      <c r="N30" s="403">
        <v>694</v>
      </c>
      <c r="O30" s="403">
        <v>1066</v>
      </c>
    </row>
    <row r="31" spans="1:26" s="69" customFormat="1" ht="20.100000000000001" customHeight="1" x14ac:dyDescent="0.2">
      <c r="A31" s="402" t="s">
        <v>74</v>
      </c>
      <c r="B31" s="403">
        <v>3250</v>
      </c>
      <c r="C31" s="403">
        <v>4278</v>
      </c>
      <c r="D31" s="403">
        <v>4370</v>
      </c>
      <c r="E31" s="403">
        <v>3570</v>
      </c>
      <c r="F31" s="403">
        <v>1163</v>
      </c>
      <c r="G31" s="403">
        <v>2497</v>
      </c>
      <c r="H31" s="403">
        <v>30881</v>
      </c>
      <c r="I31" s="403">
        <v>39624</v>
      </c>
      <c r="J31" s="403">
        <v>4157</v>
      </c>
      <c r="K31" s="403">
        <v>3131</v>
      </c>
      <c r="L31" s="403">
        <v>85202</v>
      </c>
      <c r="M31" s="403">
        <v>91926</v>
      </c>
      <c r="N31" s="403">
        <v>1315</v>
      </c>
      <c r="O31" s="403">
        <v>1043</v>
      </c>
      <c r="X31" s="68"/>
      <c r="Y31" s="68"/>
      <c r="Z31" s="68"/>
    </row>
    <row r="32" spans="1:26" s="375" customFormat="1" ht="20.100000000000001" customHeight="1" x14ac:dyDescent="0.25">
      <c r="A32" s="402" t="s">
        <v>77</v>
      </c>
      <c r="B32" s="403">
        <v>4941</v>
      </c>
      <c r="C32" s="403">
        <v>6212</v>
      </c>
      <c r="D32" s="403">
        <v>5817</v>
      </c>
      <c r="E32" s="403">
        <v>3425</v>
      </c>
      <c r="F32" s="403">
        <v>1793</v>
      </c>
      <c r="G32" s="403">
        <v>4402</v>
      </c>
      <c r="H32" s="403">
        <v>57810</v>
      </c>
      <c r="I32" s="403">
        <v>57616</v>
      </c>
      <c r="J32" s="403">
        <v>5207</v>
      </c>
      <c r="K32" s="403">
        <v>4511</v>
      </c>
      <c r="L32" s="403">
        <v>114137</v>
      </c>
      <c r="M32" s="403">
        <v>144511</v>
      </c>
      <c r="N32" s="403">
        <v>1863</v>
      </c>
      <c r="O32" s="403">
        <v>2171</v>
      </c>
      <c r="X32" s="410"/>
      <c r="Y32" s="410"/>
      <c r="Z32" s="410"/>
    </row>
    <row r="33" spans="1:26" ht="20.100000000000001" customHeight="1" x14ac:dyDescent="0.2">
      <c r="A33" s="402" t="s">
        <v>78</v>
      </c>
      <c r="B33" s="403">
        <v>3508</v>
      </c>
      <c r="C33" s="403">
        <v>5398</v>
      </c>
      <c r="D33" s="403">
        <v>3922</v>
      </c>
      <c r="E33" s="403">
        <v>3876</v>
      </c>
      <c r="F33" s="403">
        <v>1684</v>
      </c>
      <c r="G33" s="403">
        <v>4224</v>
      </c>
      <c r="H33" s="403">
        <v>35097</v>
      </c>
      <c r="I33" s="403">
        <v>55163</v>
      </c>
      <c r="J33" s="403">
        <v>4145</v>
      </c>
      <c r="K33" s="403">
        <v>4311</v>
      </c>
      <c r="L33" s="403">
        <v>89196</v>
      </c>
      <c r="M33" s="403">
        <v>192795</v>
      </c>
      <c r="N33" s="403">
        <v>2146</v>
      </c>
      <c r="O33" s="403">
        <v>2358</v>
      </c>
    </row>
    <row r="34" spans="1:26" ht="20.100000000000001" customHeight="1" x14ac:dyDescent="0.2">
      <c r="A34" s="402" t="s">
        <v>79</v>
      </c>
      <c r="B34" s="403">
        <v>1636</v>
      </c>
      <c r="C34" s="403">
        <v>4973</v>
      </c>
      <c r="D34" s="403">
        <v>1776</v>
      </c>
      <c r="E34" s="403">
        <v>1989</v>
      </c>
      <c r="F34" s="403">
        <v>1356</v>
      </c>
      <c r="G34" s="403">
        <v>4154</v>
      </c>
      <c r="H34" s="403">
        <v>29024</v>
      </c>
      <c r="I34" s="403">
        <v>62646</v>
      </c>
      <c r="J34" s="403">
        <v>2236</v>
      </c>
      <c r="K34" s="403">
        <v>3938</v>
      </c>
      <c r="L34" s="403">
        <v>65840</v>
      </c>
      <c r="M34" s="403">
        <v>115322</v>
      </c>
      <c r="N34" s="403">
        <v>1080</v>
      </c>
      <c r="O34" s="403">
        <v>1577</v>
      </c>
    </row>
    <row r="35" spans="1:26" ht="20.100000000000001" customHeight="1" x14ac:dyDescent="0.2">
      <c r="A35" s="402" t="s">
        <v>80</v>
      </c>
      <c r="B35" s="403">
        <v>4192</v>
      </c>
      <c r="C35" s="403">
        <v>4946</v>
      </c>
      <c r="D35" s="403">
        <v>3348</v>
      </c>
      <c r="E35" s="403">
        <v>1399</v>
      </c>
      <c r="F35" s="403">
        <v>3141</v>
      </c>
      <c r="G35" s="403">
        <v>3264</v>
      </c>
      <c r="H35" s="403">
        <v>55311</v>
      </c>
      <c r="I35" s="403">
        <v>69912</v>
      </c>
      <c r="J35" s="403">
        <v>4917</v>
      </c>
      <c r="K35" s="403">
        <v>5078</v>
      </c>
      <c r="L35" s="403">
        <v>127964</v>
      </c>
      <c r="M35" s="403">
        <v>106924</v>
      </c>
      <c r="N35" s="403">
        <v>2941</v>
      </c>
      <c r="O35" s="403">
        <v>2578</v>
      </c>
    </row>
    <row r="36" spans="1:26" ht="20.100000000000001" customHeight="1" x14ac:dyDescent="0.2">
      <c r="A36" s="402" t="s">
        <v>81</v>
      </c>
      <c r="B36" s="403">
        <v>4225</v>
      </c>
      <c r="C36" s="403">
        <v>5716</v>
      </c>
      <c r="D36" s="403">
        <v>3950</v>
      </c>
      <c r="E36" s="403">
        <v>2215</v>
      </c>
      <c r="F36" s="403">
        <v>2627</v>
      </c>
      <c r="G36" s="403">
        <v>2541</v>
      </c>
      <c r="H36" s="403">
        <v>65662</v>
      </c>
      <c r="I36" s="403">
        <v>67979</v>
      </c>
      <c r="J36" s="403">
        <v>5837</v>
      </c>
      <c r="K36" s="403">
        <v>6988</v>
      </c>
      <c r="L36" s="403">
        <v>146676</v>
      </c>
      <c r="M36" s="403">
        <v>100824</v>
      </c>
      <c r="N36" s="403">
        <v>3816</v>
      </c>
      <c r="O36" s="403">
        <v>3540</v>
      </c>
    </row>
    <row r="37" spans="1:26" ht="20.100000000000001" customHeight="1" thickBot="1" x14ac:dyDescent="0.25">
      <c r="A37" s="404" t="s">
        <v>82</v>
      </c>
      <c r="B37" s="411">
        <v>9683</v>
      </c>
      <c r="C37" s="411">
        <v>10998</v>
      </c>
      <c r="D37" s="411">
        <v>6666</v>
      </c>
      <c r="E37" s="411">
        <v>2989</v>
      </c>
      <c r="F37" s="411">
        <v>3553</v>
      </c>
      <c r="G37" s="411">
        <v>2892</v>
      </c>
      <c r="H37" s="411">
        <v>106898</v>
      </c>
      <c r="I37" s="411">
        <v>95936</v>
      </c>
      <c r="J37" s="411">
        <v>13473</v>
      </c>
      <c r="K37" s="411">
        <v>11120</v>
      </c>
      <c r="L37" s="411">
        <v>165635</v>
      </c>
      <c r="M37" s="411">
        <v>125477</v>
      </c>
      <c r="N37" s="411">
        <v>5308</v>
      </c>
      <c r="O37" s="411">
        <v>3384</v>
      </c>
    </row>
    <row r="38" spans="1:26" s="412" customFormat="1" ht="9.75" customHeight="1" thickBot="1" x14ac:dyDescent="0.3">
      <c r="J38" s="413"/>
      <c r="K38" s="413"/>
      <c r="L38" s="413"/>
      <c r="M38" s="413"/>
      <c r="N38" s="413"/>
      <c r="O38" s="413"/>
      <c r="P38" s="414"/>
      <c r="Q38" s="414"/>
      <c r="R38" s="414"/>
    </row>
    <row r="39" spans="1:26" ht="20.100000000000001" customHeight="1" x14ac:dyDescent="0.2">
      <c r="A39" s="1026" t="s">
        <v>101</v>
      </c>
      <c r="B39" s="1028" t="s">
        <v>9</v>
      </c>
      <c r="C39" s="1028"/>
      <c r="D39" s="1028"/>
      <c r="E39" s="1028"/>
      <c r="F39" s="1028"/>
      <c r="G39" s="1028"/>
      <c r="H39" s="1028"/>
      <c r="I39" s="1028"/>
      <c r="J39" s="1028"/>
      <c r="K39" s="1029"/>
      <c r="L39" s="415"/>
      <c r="M39" s="415"/>
      <c r="N39" s="415"/>
      <c r="O39" s="415"/>
    </row>
    <row r="40" spans="1:26" ht="20.100000000000001" customHeight="1" x14ac:dyDescent="0.2">
      <c r="A40" s="1027"/>
      <c r="B40" s="1030" t="s">
        <v>592</v>
      </c>
      <c r="C40" s="1030"/>
      <c r="D40" s="1030"/>
      <c r="E40" s="1030"/>
      <c r="F40" s="1030"/>
      <c r="G40" s="1030"/>
      <c r="H40" s="1030"/>
      <c r="I40" s="1030"/>
      <c r="J40" s="1030"/>
      <c r="K40" s="1031"/>
      <c r="L40" s="415"/>
      <c r="M40" s="415"/>
      <c r="N40" s="415"/>
      <c r="O40" s="415"/>
    </row>
    <row r="41" spans="1:26" ht="39.75" customHeight="1" x14ac:dyDescent="0.2">
      <c r="A41" s="1027"/>
      <c r="B41" s="1030" t="s">
        <v>102</v>
      </c>
      <c r="C41" s="1030"/>
      <c r="D41" s="1030" t="s">
        <v>119</v>
      </c>
      <c r="E41" s="1030"/>
      <c r="F41" s="1030" t="s">
        <v>99</v>
      </c>
      <c r="G41" s="1030"/>
      <c r="H41" s="1030" t="s">
        <v>100</v>
      </c>
      <c r="I41" s="1030"/>
      <c r="J41" s="1030" t="s">
        <v>595</v>
      </c>
      <c r="K41" s="1031"/>
      <c r="P41" s="371"/>
      <c r="Q41" s="371"/>
      <c r="R41" s="371"/>
    </row>
    <row r="42" spans="1:26" ht="20.100000000000001" customHeight="1" x14ac:dyDescent="0.2">
      <c r="A42" s="1027"/>
      <c r="B42" s="399">
        <v>2015</v>
      </c>
      <c r="C42" s="399">
        <v>2016</v>
      </c>
      <c r="D42" s="399">
        <v>2015</v>
      </c>
      <c r="E42" s="399">
        <v>2016</v>
      </c>
      <c r="F42" s="399">
        <v>2015</v>
      </c>
      <c r="G42" s="399">
        <v>2016</v>
      </c>
      <c r="H42" s="399">
        <v>2015</v>
      </c>
      <c r="I42" s="399">
        <v>2016</v>
      </c>
      <c r="J42" s="399">
        <v>2015</v>
      </c>
      <c r="K42" s="400">
        <v>2016</v>
      </c>
      <c r="P42" s="371"/>
      <c r="Q42" s="371"/>
      <c r="R42" s="371"/>
    </row>
    <row r="43" spans="1:26" ht="20.100000000000001" customHeight="1" x14ac:dyDescent="0.2">
      <c r="A43" s="416" t="s">
        <v>16</v>
      </c>
      <c r="B43" s="401">
        <v>1080478</v>
      </c>
      <c r="C43" s="401">
        <v>1106845</v>
      </c>
      <c r="D43" s="401">
        <v>38026</v>
      </c>
      <c r="E43" s="401">
        <v>65232</v>
      </c>
      <c r="F43" s="401">
        <v>149133</v>
      </c>
      <c r="G43" s="401">
        <v>203662</v>
      </c>
      <c r="H43" s="401">
        <v>2248811</v>
      </c>
      <c r="I43" s="401">
        <v>2248297</v>
      </c>
      <c r="J43" s="401">
        <v>2988</v>
      </c>
      <c r="K43" s="401">
        <v>8259</v>
      </c>
      <c r="P43" s="371"/>
      <c r="Q43" s="371"/>
      <c r="R43" s="371"/>
    </row>
    <row r="44" spans="1:26" ht="20.100000000000001" customHeight="1" x14ac:dyDescent="0.2">
      <c r="A44" s="417" t="s">
        <v>69</v>
      </c>
      <c r="B44" s="403">
        <v>405845</v>
      </c>
      <c r="C44" s="403">
        <v>408788</v>
      </c>
      <c r="D44" s="403">
        <v>2685</v>
      </c>
      <c r="E44" s="403">
        <v>4896</v>
      </c>
      <c r="F44" s="403">
        <v>53009</v>
      </c>
      <c r="G44" s="403">
        <v>88020</v>
      </c>
      <c r="H44" s="403">
        <v>144563</v>
      </c>
      <c r="I44" s="403">
        <v>209940</v>
      </c>
      <c r="J44" s="403">
        <v>302</v>
      </c>
      <c r="K44" s="403">
        <v>1062</v>
      </c>
      <c r="P44" s="371"/>
      <c r="Q44" s="371"/>
      <c r="R44" s="371"/>
    </row>
    <row r="45" spans="1:26" ht="20.100000000000001" customHeight="1" x14ac:dyDescent="0.2">
      <c r="A45" s="417" t="s">
        <v>70</v>
      </c>
      <c r="B45" s="403">
        <v>205233</v>
      </c>
      <c r="C45" s="403">
        <v>224226</v>
      </c>
      <c r="D45" s="403">
        <v>2571</v>
      </c>
      <c r="E45" s="403">
        <v>4664</v>
      </c>
      <c r="F45" s="403">
        <v>35744</v>
      </c>
      <c r="G45" s="403">
        <v>50128</v>
      </c>
      <c r="H45" s="403">
        <v>198018</v>
      </c>
      <c r="I45" s="403">
        <v>234271</v>
      </c>
      <c r="J45" s="403">
        <v>68</v>
      </c>
      <c r="K45" s="403">
        <v>358</v>
      </c>
      <c r="P45" s="371"/>
      <c r="Q45" s="371"/>
      <c r="R45" s="371"/>
    </row>
    <row r="46" spans="1:26" ht="20.100000000000001" customHeight="1" x14ac:dyDescent="0.2">
      <c r="A46" s="417" t="s">
        <v>71</v>
      </c>
      <c r="B46" s="403">
        <v>106289</v>
      </c>
      <c r="C46" s="403">
        <v>118767</v>
      </c>
      <c r="D46" s="403">
        <v>2880</v>
      </c>
      <c r="E46" s="403">
        <v>5521</v>
      </c>
      <c r="F46" s="403">
        <v>10890</v>
      </c>
      <c r="G46" s="403">
        <v>18189</v>
      </c>
      <c r="H46" s="403">
        <v>237335</v>
      </c>
      <c r="I46" s="403">
        <v>223937</v>
      </c>
      <c r="J46" s="403">
        <v>629</v>
      </c>
      <c r="K46" s="403">
        <v>516</v>
      </c>
      <c r="P46" s="371"/>
      <c r="Q46" s="371"/>
      <c r="R46" s="371"/>
    </row>
    <row r="47" spans="1:26" ht="20.100000000000001" customHeight="1" x14ac:dyDescent="0.2">
      <c r="A47" s="417" t="s">
        <v>72</v>
      </c>
      <c r="B47" s="403">
        <v>36099</v>
      </c>
      <c r="C47" s="403">
        <v>32997</v>
      </c>
      <c r="D47" s="403">
        <v>3061</v>
      </c>
      <c r="E47" s="403">
        <v>4177</v>
      </c>
      <c r="F47" s="403">
        <v>4721</v>
      </c>
      <c r="G47" s="403">
        <v>4385</v>
      </c>
      <c r="H47" s="403">
        <v>188224</v>
      </c>
      <c r="I47" s="403">
        <v>180934</v>
      </c>
      <c r="J47" s="403">
        <v>24</v>
      </c>
      <c r="K47" s="403">
        <v>795</v>
      </c>
      <c r="P47" s="371"/>
      <c r="Q47" s="371"/>
      <c r="R47" s="371"/>
    </row>
    <row r="48" spans="1:26" ht="20.100000000000001" customHeight="1" x14ac:dyDescent="0.2">
      <c r="A48" s="417" t="s">
        <v>73</v>
      </c>
      <c r="B48" s="403">
        <v>23011</v>
      </c>
      <c r="C48" s="403">
        <v>25079</v>
      </c>
      <c r="D48" s="403">
        <v>2432</v>
      </c>
      <c r="E48" s="403">
        <v>4417</v>
      </c>
      <c r="F48" s="403">
        <v>2491</v>
      </c>
      <c r="G48" s="403">
        <v>2512</v>
      </c>
      <c r="H48" s="403">
        <v>179044</v>
      </c>
      <c r="I48" s="403">
        <v>158878</v>
      </c>
      <c r="J48" s="403">
        <v>262</v>
      </c>
      <c r="K48" s="403">
        <v>517</v>
      </c>
      <c r="P48" s="371"/>
      <c r="Q48" s="371"/>
      <c r="R48" s="371"/>
      <c r="V48" s="370"/>
      <c r="W48" s="370"/>
      <c r="X48" s="370"/>
      <c r="Y48" s="370"/>
      <c r="Z48" s="370"/>
    </row>
    <row r="49" spans="1:26" ht="20.100000000000001" customHeight="1" x14ac:dyDescent="0.2">
      <c r="A49" s="417" t="s">
        <v>74</v>
      </c>
      <c r="B49" s="403">
        <v>19641</v>
      </c>
      <c r="C49" s="403">
        <v>25486</v>
      </c>
      <c r="D49" s="403">
        <v>2397</v>
      </c>
      <c r="E49" s="403">
        <v>6089</v>
      </c>
      <c r="F49" s="403">
        <v>1355</v>
      </c>
      <c r="G49" s="403">
        <v>1733</v>
      </c>
      <c r="H49" s="403">
        <v>170635</v>
      </c>
      <c r="I49" s="403">
        <v>159170</v>
      </c>
      <c r="J49" s="403">
        <v>99</v>
      </c>
      <c r="K49" s="403">
        <v>631</v>
      </c>
      <c r="P49" s="371"/>
      <c r="Q49" s="371"/>
      <c r="R49" s="371"/>
      <c r="V49" s="370"/>
      <c r="W49" s="370"/>
      <c r="X49" s="370"/>
      <c r="Y49" s="370"/>
      <c r="Z49" s="370"/>
    </row>
    <row r="50" spans="1:26" ht="20.100000000000001" customHeight="1" x14ac:dyDescent="0.2">
      <c r="A50" s="417" t="s">
        <v>77</v>
      </c>
      <c r="B50" s="403">
        <v>33631</v>
      </c>
      <c r="C50" s="403">
        <v>40778</v>
      </c>
      <c r="D50" s="403">
        <v>3091</v>
      </c>
      <c r="E50" s="403">
        <v>8243</v>
      </c>
      <c r="F50" s="403">
        <v>3462</v>
      </c>
      <c r="G50" s="403">
        <v>3675</v>
      </c>
      <c r="H50" s="403">
        <v>179700</v>
      </c>
      <c r="I50" s="403">
        <v>171910</v>
      </c>
      <c r="J50" s="403">
        <v>307</v>
      </c>
      <c r="K50" s="403">
        <v>823</v>
      </c>
      <c r="P50" s="371"/>
      <c r="Q50" s="371"/>
      <c r="R50" s="371"/>
      <c r="V50" s="370"/>
      <c r="W50" s="370"/>
      <c r="X50" s="370"/>
      <c r="Y50" s="370"/>
      <c r="Z50" s="370"/>
    </row>
    <row r="51" spans="1:26" ht="20.100000000000001" customHeight="1" x14ac:dyDescent="0.2">
      <c r="A51" s="417" t="s">
        <v>78</v>
      </c>
      <c r="B51" s="403">
        <v>20263</v>
      </c>
      <c r="C51" s="403">
        <v>28421</v>
      </c>
      <c r="D51" s="403">
        <v>3346</v>
      </c>
      <c r="E51" s="403">
        <v>8396</v>
      </c>
      <c r="F51" s="403">
        <v>1996</v>
      </c>
      <c r="G51" s="403">
        <v>2084</v>
      </c>
      <c r="H51" s="403">
        <v>165338</v>
      </c>
      <c r="I51" s="403">
        <v>204035</v>
      </c>
      <c r="J51" s="403">
        <v>164</v>
      </c>
      <c r="K51" s="403">
        <v>761</v>
      </c>
      <c r="P51" s="371"/>
      <c r="Q51" s="371"/>
      <c r="R51" s="371"/>
      <c r="V51" s="370"/>
      <c r="W51" s="370"/>
      <c r="X51" s="370"/>
      <c r="Y51" s="370"/>
      <c r="Z51" s="370"/>
    </row>
    <row r="52" spans="1:26" ht="20.100000000000001" customHeight="1" x14ac:dyDescent="0.2">
      <c r="A52" s="417" t="s">
        <v>79</v>
      </c>
      <c r="B52" s="403">
        <v>12886</v>
      </c>
      <c r="C52" s="403">
        <v>31429</v>
      </c>
      <c r="D52" s="403">
        <v>1488</v>
      </c>
      <c r="E52" s="403">
        <v>5975</v>
      </c>
      <c r="F52" s="403">
        <v>2140</v>
      </c>
      <c r="G52" s="403">
        <v>3165</v>
      </c>
      <c r="H52" s="403">
        <v>101671</v>
      </c>
      <c r="I52" s="403">
        <v>156436</v>
      </c>
      <c r="J52" s="403">
        <v>124</v>
      </c>
      <c r="K52" s="403">
        <v>623</v>
      </c>
      <c r="P52" s="371"/>
      <c r="Q52" s="371"/>
      <c r="R52" s="371"/>
      <c r="V52" s="370"/>
      <c r="W52" s="370"/>
      <c r="X52" s="370"/>
      <c r="Y52" s="370"/>
      <c r="Z52" s="370"/>
    </row>
    <row r="53" spans="1:26" ht="20.100000000000001" customHeight="1" x14ac:dyDescent="0.2">
      <c r="A53" s="417" t="s">
        <v>80</v>
      </c>
      <c r="B53" s="403">
        <v>39397</v>
      </c>
      <c r="C53" s="403">
        <v>33060</v>
      </c>
      <c r="D53" s="403">
        <v>3560</v>
      </c>
      <c r="E53" s="403">
        <v>5117</v>
      </c>
      <c r="F53" s="403">
        <v>4777</v>
      </c>
      <c r="G53" s="403">
        <v>3611</v>
      </c>
      <c r="H53" s="403">
        <v>198156</v>
      </c>
      <c r="I53" s="403">
        <v>172004</v>
      </c>
      <c r="J53" s="403">
        <v>353</v>
      </c>
      <c r="K53" s="403">
        <v>621</v>
      </c>
      <c r="P53" s="371"/>
      <c r="Q53" s="371"/>
      <c r="R53" s="371"/>
      <c r="V53" s="370"/>
      <c r="W53" s="370"/>
      <c r="X53" s="370"/>
      <c r="Y53" s="370"/>
      <c r="Z53" s="370"/>
    </row>
    <row r="54" spans="1:26" ht="20.100000000000001" customHeight="1" x14ac:dyDescent="0.2">
      <c r="A54" s="417" t="s">
        <v>81</v>
      </c>
      <c r="B54" s="403">
        <v>49023</v>
      </c>
      <c r="C54" s="403">
        <v>40704</v>
      </c>
      <c r="D54" s="403">
        <v>4600</v>
      </c>
      <c r="E54" s="403">
        <v>4663</v>
      </c>
      <c r="F54" s="403">
        <v>6406</v>
      </c>
      <c r="G54" s="403">
        <v>5162</v>
      </c>
      <c r="H54" s="403">
        <v>228364</v>
      </c>
      <c r="I54" s="403">
        <v>180486</v>
      </c>
      <c r="J54" s="403">
        <v>268</v>
      </c>
      <c r="K54" s="403">
        <v>651</v>
      </c>
      <c r="P54" s="371"/>
      <c r="Q54" s="371"/>
      <c r="R54" s="371"/>
      <c r="V54" s="370"/>
      <c r="W54" s="370"/>
      <c r="X54" s="370"/>
      <c r="Y54" s="370"/>
      <c r="Z54" s="370"/>
    </row>
    <row r="55" spans="1:26" ht="20.100000000000001" customHeight="1" thickBot="1" x14ac:dyDescent="0.25">
      <c r="A55" s="404" t="s">
        <v>82</v>
      </c>
      <c r="B55" s="411">
        <v>129160</v>
      </c>
      <c r="C55" s="411">
        <v>97110</v>
      </c>
      <c r="D55" s="411">
        <v>5915</v>
      </c>
      <c r="E55" s="411">
        <v>3074</v>
      </c>
      <c r="F55" s="411">
        <v>22142</v>
      </c>
      <c r="G55" s="411">
        <v>20998</v>
      </c>
      <c r="H55" s="411">
        <v>257763</v>
      </c>
      <c r="I55" s="411">
        <v>196296</v>
      </c>
      <c r="J55" s="411">
        <v>388</v>
      </c>
      <c r="K55" s="411">
        <v>901</v>
      </c>
      <c r="P55" s="371"/>
      <c r="Q55" s="371"/>
      <c r="R55" s="371"/>
      <c r="V55" s="370"/>
      <c r="W55" s="370"/>
      <c r="X55" s="370"/>
      <c r="Y55" s="370"/>
      <c r="Z55" s="370"/>
    </row>
    <row r="56" spans="1:26" ht="20.100000000000001" customHeight="1" x14ac:dyDescent="0.2">
      <c r="A56" s="418" t="s">
        <v>594</v>
      </c>
    </row>
  </sheetData>
  <mergeCells count="28">
    <mergeCell ref="A3:A6"/>
    <mergeCell ref="B3:O3"/>
    <mergeCell ref="B4:C5"/>
    <mergeCell ref="D4:O4"/>
    <mergeCell ref="D5:E5"/>
    <mergeCell ref="F5:G5"/>
    <mergeCell ref="H5:I5"/>
    <mergeCell ref="J5:K5"/>
    <mergeCell ref="L5:M5"/>
    <mergeCell ref="N5:O5"/>
    <mergeCell ref="A21:A24"/>
    <mergeCell ref="B21:O21"/>
    <mergeCell ref="B22:O22"/>
    <mergeCell ref="B23:C23"/>
    <mergeCell ref="D23:E23"/>
    <mergeCell ref="F23:G23"/>
    <mergeCell ref="H23:I23"/>
    <mergeCell ref="J23:K23"/>
    <mergeCell ref="L23:M23"/>
    <mergeCell ref="N23:O23"/>
    <mergeCell ref="A39:A42"/>
    <mergeCell ref="B39:K39"/>
    <mergeCell ref="B40:K40"/>
    <mergeCell ref="B41:C41"/>
    <mergeCell ref="D41:E41"/>
    <mergeCell ref="F41:G41"/>
    <mergeCell ref="H41:I41"/>
    <mergeCell ref="J41:K41"/>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2" manualBreakCount="2">
    <brk id="95" max="16383" man="1"/>
    <brk id="96" max="1638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76"/>
  <sheetViews>
    <sheetView showGridLines="0" zoomScaleNormal="100" zoomScaleSheetLayoutView="55" workbookViewId="0"/>
  </sheetViews>
  <sheetFormatPr defaultColWidth="11.42578125" defaultRowHeight="20.100000000000001" customHeight="1" x14ac:dyDescent="0.2"/>
  <cols>
    <col min="1" max="1" width="15.7109375" style="68" customWidth="1"/>
    <col min="2" max="3" width="10.28515625" style="68" customWidth="1"/>
    <col min="4" max="5" width="10.7109375" style="68" customWidth="1"/>
    <col min="6" max="7" width="10.28515625" style="68" bestFit="1" customWidth="1"/>
    <col min="8" max="8" width="11" style="68" customWidth="1"/>
    <col min="9" max="10" width="10.5703125" style="68" customWidth="1"/>
    <col min="11" max="11" width="10.28515625" style="371" customWidth="1"/>
    <col min="12" max="13" width="10.7109375" style="371" customWidth="1"/>
    <col min="14" max="15" width="10.28515625" style="371" bestFit="1" customWidth="1"/>
    <col min="16" max="17" width="9" style="371" customWidth="1"/>
    <col min="18" max="16384" width="11.42578125" style="371"/>
  </cols>
  <sheetData>
    <row r="1" spans="1:17" ht="24.95" customHeight="1" x14ac:dyDescent="0.2">
      <c r="A1" s="391" t="s">
        <v>121</v>
      </c>
      <c r="B1" s="391"/>
      <c r="C1" s="391"/>
      <c r="D1" s="419"/>
      <c r="E1" s="419"/>
      <c r="F1" s="419"/>
      <c r="G1" s="419"/>
      <c r="H1" s="419"/>
      <c r="I1" s="419"/>
      <c r="J1" s="419"/>
      <c r="K1" s="419"/>
      <c r="L1" s="419"/>
      <c r="M1" s="419"/>
      <c r="N1" s="370"/>
      <c r="O1" s="370"/>
    </row>
    <row r="2" spans="1:17" ht="24.95" customHeight="1" thickBot="1" x14ac:dyDescent="0.25">
      <c r="A2" s="392" t="s">
        <v>553</v>
      </c>
      <c r="B2" s="420"/>
      <c r="C2" s="420"/>
      <c r="D2" s="368"/>
      <c r="E2" s="368"/>
      <c r="F2" s="368"/>
      <c r="G2" s="368"/>
      <c r="H2" s="368"/>
      <c r="I2" s="368"/>
      <c r="J2" s="368"/>
      <c r="K2" s="368"/>
      <c r="L2" s="368"/>
      <c r="M2" s="368"/>
      <c r="N2" s="370"/>
      <c r="O2" s="370"/>
      <c r="P2" s="370"/>
      <c r="Q2" s="370"/>
    </row>
    <row r="3" spans="1:17" s="397" customFormat="1" ht="20.100000000000001" customHeight="1" x14ac:dyDescent="0.2">
      <c r="A3" s="1020" t="s">
        <v>101</v>
      </c>
      <c r="B3" s="1034" t="s">
        <v>83</v>
      </c>
      <c r="C3" s="1035"/>
      <c r="D3" s="1035"/>
      <c r="E3" s="1035"/>
      <c r="F3" s="1035"/>
      <c r="G3" s="1035"/>
      <c r="H3" s="1035"/>
      <c r="I3" s="1035"/>
      <c r="J3" s="1035"/>
      <c r="K3" s="1035"/>
      <c r="L3" s="1035"/>
      <c r="M3" s="1035"/>
    </row>
    <row r="4" spans="1:17" s="397" customFormat="1" ht="20.100000000000001" customHeight="1" x14ac:dyDescent="0.2">
      <c r="A4" s="1032"/>
      <c r="B4" s="1030" t="s">
        <v>10</v>
      </c>
      <c r="C4" s="1030"/>
      <c r="D4" s="1036" t="s">
        <v>592</v>
      </c>
      <c r="E4" s="1037"/>
      <c r="F4" s="1037"/>
      <c r="G4" s="1037"/>
      <c r="H4" s="1037"/>
      <c r="I4" s="1037"/>
      <c r="J4" s="1037"/>
      <c r="K4" s="1037"/>
      <c r="L4" s="1037"/>
      <c r="M4" s="1037"/>
    </row>
    <row r="5" spans="1:17" s="409" customFormat="1" ht="39.950000000000003" customHeight="1" x14ac:dyDescent="0.2">
      <c r="A5" s="1032"/>
      <c r="B5" s="1030"/>
      <c r="C5" s="1030"/>
      <c r="D5" s="1031" t="s">
        <v>118</v>
      </c>
      <c r="E5" s="1027"/>
      <c r="F5" s="1031" t="s">
        <v>88</v>
      </c>
      <c r="G5" s="1027"/>
      <c r="H5" s="1031" t="s">
        <v>89</v>
      </c>
      <c r="I5" s="1027"/>
      <c r="J5" s="1031" t="s">
        <v>90</v>
      </c>
      <c r="K5" s="1027"/>
      <c r="L5" s="1031" t="s">
        <v>91</v>
      </c>
      <c r="M5" s="1038"/>
      <c r="N5" s="421"/>
      <c r="O5" s="398"/>
    </row>
    <row r="6" spans="1:17" ht="20.100000000000001" customHeight="1" x14ac:dyDescent="0.2">
      <c r="A6" s="1033"/>
      <c r="B6" s="422">
        <v>2015</v>
      </c>
      <c r="C6" s="422">
        <v>2016</v>
      </c>
      <c r="D6" s="423">
        <v>2015</v>
      </c>
      <c r="E6" s="423">
        <v>2016</v>
      </c>
      <c r="F6" s="422">
        <v>2015</v>
      </c>
      <c r="G6" s="422">
        <v>2016</v>
      </c>
      <c r="H6" s="422">
        <v>2015</v>
      </c>
      <c r="I6" s="422">
        <v>2016</v>
      </c>
      <c r="J6" s="422">
        <v>2015</v>
      </c>
      <c r="K6" s="422">
        <v>2016</v>
      </c>
      <c r="L6" s="422">
        <v>2015</v>
      </c>
      <c r="M6" s="424">
        <v>2016</v>
      </c>
      <c r="N6" s="425"/>
      <c r="O6" s="370"/>
    </row>
    <row r="7" spans="1:17" ht="20.100000000000001" customHeight="1" x14ac:dyDescent="0.2">
      <c r="A7" s="372" t="s">
        <v>16</v>
      </c>
      <c r="B7" s="373">
        <v>4318429</v>
      </c>
      <c r="C7" s="373">
        <v>4368894</v>
      </c>
      <c r="D7" s="373">
        <v>114</v>
      </c>
      <c r="E7" s="373">
        <v>44</v>
      </c>
      <c r="F7" s="373">
        <v>42264</v>
      </c>
      <c r="G7" s="373">
        <v>36468</v>
      </c>
      <c r="H7" s="373">
        <v>142249</v>
      </c>
      <c r="I7" s="373">
        <v>126399</v>
      </c>
      <c r="J7" s="373">
        <v>75903</v>
      </c>
      <c r="K7" s="373">
        <v>75550</v>
      </c>
      <c r="L7" s="373">
        <v>107208</v>
      </c>
      <c r="M7" s="373">
        <v>79356</v>
      </c>
      <c r="N7" s="425"/>
      <c r="O7" s="370"/>
    </row>
    <row r="8" spans="1:17" ht="20.100000000000001" customHeight="1" x14ac:dyDescent="0.2">
      <c r="A8" s="41" t="s">
        <v>69</v>
      </c>
      <c r="B8" s="426">
        <v>313454</v>
      </c>
      <c r="C8" s="426">
        <v>435403</v>
      </c>
      <c r="D8" s="426">
        <v>0</v>
      </c>
      <c r="E8" s="426">
        <v>0</v>
      </c>
      <c r="F8" s="426">
        <v>3341</v>
      </c>
      <c r="G8" s="426">
        <v>4867</v>
      </c>
      <c r="H8" s="426">
        <v>14644</v>
      </c>
      <c r="I8" s="426">
        <v>16311</v>
      </c>
      <c r="J8" s="426">
        <v>6302</v>
      </c>
      <c r="K8" s="426">
        <v>7254</v>
      </c>
      <c r="L8" s="426">
        <v>4889</v>
      </c>
      <c r="M8" s="426">
        <v>11372</v>
      </c>
      <c r="N8" s="426"/>
      <c r="O8" s="370"/>
    </row>
    <row r="9" spans="1:17" ht="20.100000000000001" customHeight="1" x14ac:dyDescent="0.2">
      <c r="A9" s="41" t="s">
        <v>70</v>
      </c>
      <c r="B9" s="426">
        <v>397754</v>
      </c>
      <c r="C9" s="426">
        <v>465379</v>
      </c>
      <c r="D9" s="426">
        <v>6</v>
      </c>
      <c r="E9" s="426">
        <v>0</v>
      </c>
      <c r="F9" s="426">
        <v>2470</v>
      </c>
      <c r="G9" s="426">
        <v>3931</v>
      </c>
      <c r="H9" s="426">
        <v>14646</v>
      </c>
      <c r="I9" s="426">
        <v>14113</v>
      </c>
      <c r="J9" s="426">
        <v>5533</v>
      </c>
      <c r="K9" s="426">
        <v>5657</v>
      </c>
      <c r="L9" s="426">
        <v>6108</v>
      </c>
      <c r="M9" s="426">
        <v>12037</v>
      </c>
      <c r="N9" s="427"/>
    </row>
    <row r="10" spans="1:17" ht="20.100000000000001" customHeight="1" x14ac:dyDescent="0.2">
      <c r="A10" s="41" t="s">
        <v>71</v>
      </c>
      <c r="B10" s="426">
        <v>436673</v>
      </c>
      <c r="C10" s="426">
        <v>421063</v>
      </c>
      <c r="D10" s="426">
        <v>3</v>
      </c>
      <c r="E10" s="426">
        <v>0</v>
      </c>
      <c r="F10" s="426">
        <v>3005</v>
      </c>
      <c r="G10" s="426">
        <v>4070</v>
      </c>
      <c r="H10" s="426">
        <v>17506</v>
      </c>
      <c r="I10" s="426">
        <v>12695</v>
      </c>
      <c r="J10" s="426">
        <v>5070</v>
      </c>
      <c r="K10" s="426">
        <v>4422</v>
      </c>
      <c r="L10" s="426">
        <v>7650</v>
      </c>
      <c r="M10" s="426">
        <v>8674</v>
      </c>
      <c r="N10" s="428"/>
    </row>
    <row r="11" spans="1:17" ht="20.100000000000001" customHeight="1" x14ac:dyDescent="0.2">
      <c r="A11" s="41" t="s">
        <v>72</v>
      </c>
      <c r="B11" s="426">
        <v>328538</v>
      </c>
      <c r="C11" s="426">
        <v>316854</v>
      </c>
      <c r="D11" s="426">
        <v>16</v>
      </c>
      <c r="E11" s="426">
        <v>3</v>
      </c>
      <c r="F11" s="426">
        <v>2505</v>
      </c>
      <c r="G11" s="426">
        <v>2326</v>
      </c>
      <c r="H11" s="426">
        <v>6321</v>
      </c>
      <c r="I11" s="426">
        <v>6334</v>
      </c>
      <c r="J11" s="426">
        <v>3130</v>
      </c>
      <c r="K11" s="426">
        <v>4315</v>
      </c>
      <c r="L11" s="426">
        <v>6921</v>
      </c>
      <c r="M11" s="426">
        <v>5814</v>
      </c>
      <c r="N11" s="428"/>
    </row>
    <row r="12" spans="1:17" ht="20.100000000000001" customHeight="1" x14ac:dyDescent="0.2">
      <c r="A12" s="41" t="s">
        <v>73</v>
      </c>
      <c r="B12" s="426">
        <v>310934</v>
      </c>
      <c r="C12" s="426">
        <v>276102</v>
      </c>
      <c r="D12" s="426">
        <v>2</v>
      </c>
      <c r="E12" s="426">
        <v>0</v>
      </c>
      <c r="F12" s="426">
        <v>2783</v>
      </c>
      <c r="G12" s="426">
        <v>2393</v>
      </c>
      <c r="H12" s="426">
        <v>5245</v>
      </c>
      <c r="I12" s="426">
        <v>4310</v>
      </c>
      <c r="J12" s="426">
        <v>2938</v>
      </c>
      <c r="K12" s="426">
        <v>2956</v>
      </c>
      <c r="L12" s="426">
        <v>6796</v>
      </c>
      <c r="M12" s="426">
        <v>4704</v>
      </c>
      <c r="N12" s="428"/>
    </row>
    <row r="13" spans="1:17" ht="20.100000000000001" customHeight="1" x14ac:dyDescent="0.2">
      <c r="A13" s="41" t="s">
        <v>74</v>
      </c>
      <c r="B13" s="426">
        <v>299544</v>
      </c>
      <c r="C13" s="426">
        <v>284589</v>
      </c>
      <c r="D13" s="426">
        <v>11</v>
      </c>
      <c r="E13" s="426">
        <v>0</v>
      </c>
      <c r="F13" s="426">
        <v>3599</v>
      </c>
      <c r="G13" s="426">
        <v>2694</v>
      </c>
      <c r="H13" s="426">
        <v>6386</v>
      </c>
      <c r="I13" s="426">
        <v>4685</v>
      </c>
      <c r="J13" s="426">
        <v>4768</v>
      </c>
      <c r="K13" s="426">
        <v>3997</v>
      </c>
      <c r="L13" s="426">
        <v>8253</v>
      </c>
      <c r="M13" s="426">
        <v>5207</v>
      </c>
      <c r="N13" s="428"/>
    </row>
    <row r="14" spans="1:17" ht="20.100000000000001" customHeight="1" x14ac:dyDescent="0.2">
      <c r="A14" s="41" t="s">
        <v>77</v>
      </c>
      <c r="B14" s="426">
        <v>357493</v>
      </c>
      <c r="C14" s="426">
        <v>362767</v>
      </c>
      <c r="D14" s="426">
        <v>0</v>
      </c>
      <c r="E14" s="426">
        <v>1</v>
      </c>
      <c r="F14" s="426">
        <v>4599</v>
      </c>
      <c r="G14" s="426">
        <v>3123</v>
      </c>
      <c r="H14" s="426">
        <v>12154</v>
      </c>
      <c r="I14" s="426">
        <v>8993</v>
      </c>
      <c r="J14" s="426">
        <v>7168</v>
      </c>
      <c r="K14" s="426">
        <v>6685</v>
      </c>
      <c r="L14" s="426">
        <v>12715</v>
      </c>
      <c r="M14" s="426">
        <v>5021</v>
      </c>
      <c r="N14" s="428"/>
    </row>
    <row r="15" spans="1:17" ht="20.100000000000001" customHeight="1" x14ac:dyDescent="0.2">
      <c r="A15" s="41" t="s">
        <v>78</v>
      </c>
      <c r="B15" s="426">
        <v>305756</v>
      </c>
      <c r="C15" s="426">
        <v>443984</v>
      </c>
      <c r="D15" s="426">
        <v>7</v>
      </c>
      <c r="E15" s="426">
        <v>0</v>
      </c>
      <c r="F15" s="426">
        <v>3500</v>
      </c>
      <c r="G15" s="426">
        <v>3102</v>
      </c>
      <c r="H15" s="426">
        <v>11332</v>
      </c>
      <c r="I15" s="426">
        <v>9730</v>
      </c>
      <c r="J15" s="426">
        <v>6596</v>
      </c>
      <c r="K15" s="426">
        <v>7115</v>
      </c>
      <c r="L15" s="426">
        <v>9544</v>
      </c>
      <c r="M15" s="426">
        <v>5720</v>
      </c>
      <c r="N15" s="428"/>
    </row>
    <row r="16" spans="1:17" ht="20.100000000000001" customHeight="1" x14ac:dyDescent="0.2">
      <c r="A16" s="41" t="s">
        <v>79</v>
      </c>
      <c r="B16" s="426">
        <v>202437</v>
      </c>
      <c r="C16" s="426">
        <v>318320</v>
      </c>
      <c r="D16" s="426">
        <v>6</v>
      </c>
      <c r="E16" s="426">
        <v>37</v>
      </c>
      <c r="F16" s="426">
        <v>2814</v>
      </c>
      <c r="G16" s="426">
        <v>2639</v>
      </c>
      <c r="H16" s="426">
        <v>9039</v>
      </c>
      <c r="I16" s="426">
        <v>12859</v>
      </c>
      <c r="J16" s="426">
        <v>3537</v>
      </c>
      <c r="K16" s="426">
        <v>5732</v>
      </c>
      <c r="L16" s="426">
        <v>5226</v>
      </c>
      <c r="M16" s="426">
        <v>5395</v>
      </c>
      <c r="N16" s="428"/>
    </row>
    <row r="17" spans="1:18" ht="20.100000000000001" customHeight="1" x14ac:dyDescent="0.2">
      <c r="A17" s="41" t="s">
        <v>80</v>
      </c>
      <c r="B17" s="426">
        <v>393759</v>
      </c>
      <c r="C17" s="426">
        <v>330286</v>
      </c>
      <c r="D17" s="426">
        <v>57</v>
      </c>
      <c r="E17" s="426">
        <v>0</v>
      </c>
      <c r="F17" s="426">
        <v>4734</v>
      </c>
      <c r="G17" s="426">
        <v>2862</v>
      </c>
      <c r="H17" s="426">
        <v>13543</v>
      </c>
      <c r="I17" s="426">
        <v>12575</v>
      </c>
      <c r="J17" s="426">
        <v>9517</v>
      </c>
      <c r="K17" s="426">
        <v>8666</v>
      </c>
      <c r="L17" s="426">
        <v>11379</v>
      </c>
      <c r="M17" s="426">
        <v>5309</v>
      </c>
      <c r="N17" s="428"/>
    </row>
    <row r="18" spans="1:18" s="370" customFormat="1" ht="20.100000000000001" customHeight="1" x14ac:dyDescent="0.2">
      <c r="A18" s="41" t="s">
        <v>81</v>
      </c>
      <c r="B18" s="426">
        <v>452114</v>
      </c>
      <c r="C18" s="426">
        <v>331759</v>
      </c>
      <c r="D18" s="426">
        <v>0</v>
      </c>
      <c r="E18" s="426">
        <v>3</v>
      </c>
      <c r="F18" s="426">
        <v>5019</v>
      </c>
      <c r="G18" s="426">
        <v>2291</v>
      </c>
      <c r="H18" s="426">
        <v>14186</v>
      </c>
      <c r="I18" s="426">
        <v>10410</v>
      </c>
      <c r="J18" s="426">
        <v>10869</v>
      </c>
      <c r="K18" s="426">
        <v>9355</v>
      </c>
      <c r="L18" s="426">
        <v>13846</v>
      </c>
      <c r="M18" s="426">
        <v>5171</v>
      </c>
      <c r="N18" s="428"/>
    </row>
    <row r="19" spans="1:18" s="69" customFormat="1" ht="20.100000000000001" customHeight="1" thickBot="1" x14ac:dyDescent="0.25">
      <c r="A19" s="62" t="s">
        <v>82</v>
      </c>
      <c r="B19" s="429">
        <v>519973</v>
      </c>
      <c r="C19" s="429">
        <v>382388</v>
      </c>
      <c r="D19" s="429">
        <v>6</v>
      </c>
      <c r="E19" s="429">
        <v>0</v>
      </c>
      <c r="F19" s="429">
        <v>3895</v>
      </c>
      <c r="G19" s="429">
        <v>2170</v>
      </c>
      <c r="H19" s="429">
        <v>17247</v>
      </c>
      <c r="I19" s="429">
        <v>13384</v>
      </c>
      <c r="J19" s="429">
        <v>10475</v>
      </c>
      <c r="K19" s="429">
        <v>9396</v>
      </c>
      <c r="L19" s="429">
        <v>13881</v>
      </c>
      <c r="M19" s="429">
        <v>4932</v>
      </c>
      <c r="N19" s="426"/>
    </row>
    <row r="20" spans="1:18" s="69" customFormat="1" ht="12" customHeight="1" thickBot="1" x14ac:dyDescent="0.25">
      <c r="A20" s="430"/>
      <c r="C20" s="41"/>
      <c r="D20" s="431"/>
      <c r="G20" s="431"/>
      <c r="J20" s="431"/>
      <c r="K20" s="432"/>
      <c r="M20" s="433"/>
      <c r="R20" s="431"/>
    </row>
    <row r="21" spans="1:18" s="397" customFormat="1" ht="20.100000000000001" customHeight="1" x14ac:dyDescent="0.2">
      <c r="A21" s="1020" t="s">
        <v>101</v>
      </c>
      <c r="B21" s="1034" t="s">
        <v>83</v>
      </c>
      <c r="C21" s="1035"/>
      <c r="D21" s="1035"/>
      <c r="E21" s="1035"/>
      <c r="F21" s="1035"/>
      <c r="G21" s="1035"/>
      <c r="H21" s="1035"/>
      <c r="I21" s="1035"/>
      <c r="J21" s="1035"/>
      <c r="K21" s="1035"/>
      <c r="L21" s="1035"/>
      <c r="M21" s="1035"/>
    </row>
    <row r="22" spans="1:18" s="397" customFormat="1" ht="20.100000000000001" customHeight="1" x14ac:dyDescent="0.2">
      <c r="A22" s="1032"/>
      <c r="B22" s="1036" t="s">
        <v>592</v>
      </c>
      <c r="C22" s="1037"/>
      <c r="D22" s="1037"/>
      <c r="E22" s="1037"/>
      <c r="F22" s="1037"/>
      <c r="G22" s="1037"/>
      <c r="H22" s="1037"/>
      <c r="I22" s="1037"/>
      <c r="J22" s="1037"/>
      <c r="K22" s="1037"/>
      <c r="L22" s="1037"/>
      <c r="M22" s="1037"/>
    </row>
    <row r="23" spans="1:18" s="409" customFormat="1" ht="39.950000000000003" customHeight="1" x14ac:dyDescent="0.2">
      <c r="A23" s="1032"/>
      <c r="B23" s="1031" t="s">
        <v>92</v>
      </c>
      <c r="C23" s="1027"/>
      <c r="D23" s="1030" t="s">
        <v>93</v>
      </c>
      <c r="E23" s="1030"/>
      <c r="F23" s="1030" t="s">
        <v>94</v>
      </c>
      <c r="G23" s="1030"/>
      <c r="H23" s="1031" t="s">
        <v>95</v>
      </c>
      <c r="I23" s="1038"/>
      <c r="J23" s="1031" t="s">
        <v>96</v>
      </c>
      <c r="K23" s="1027"/>
      <c r="L23" s="1031" t="s">
        <v>97</v>
      </c>
      <c r="M23" s="1038"/>
      <c r="N23" s="398"/>
    </row>
    <row r="24" spans="1:18" ht="20.100000000000001" customHeight="1" x14ac:dyDescent="0.2">
      <c r="A24" s="1033"/>
      <c r="B24" s="422">
        <v>2015</v>
      </c>
      <c r="C24" s="434">
        <v>2016</v>
      </c>
      <c r="D24" s="422">
        <v>2015</v>
      </c>
      <c r="E24" s="434">
        <v>2016</v>
      </c>
      <c r="F24" s="422">
        <v>2015</v>
      </c>
      <c r="G24" s="424">
        <v>2016</v>
      </c>
      <c r="H24" s="422">
        <v>2015</v>
      </c>
      <c r="I24" s="422">
        <v>2016</v>
      </c>
      <c r="J24" s="422">
        <v>2015</v>
      </c>
      <c r="K24" s="422">
        <v>2016</v>
      </c>
      <c r="L24" s="422">
        <v>2015</v>
      </c>
      <c r="M24" s="434">
        <v>2016</v>
      </c>
      <c r="N24" s="370"/>
    </row>
    <row r="25" spans="1:18" ht="20.100000000000001" customHeight="1" x14ac:dyDescent="0.2">
      <c r="A25" s="372" t="s">
        <v>16</v>
      </c>
      <c r="B25" s="373">
        <v>609</v>
      </c>
      <c r="C25" s="373">
        <v>200</v>
      </c>
      <c r="D25" s="373">
        <v>47929</v>
      </c>
      <c r="E25" s="373">
        <v>34099</v>
      </c>
      <c r="F25" s="373">
        <v>19932</v>
      </c>
      <c r="G25" s="373">
        <v>36386</v>
      </c>
      <c r="H25" s="373">
        <v>56305</v>
      </c>
      <c r="I25" s="373">
        <v>40010</v>
      </c>
      <c r="J25" s="373">
        <v>56670</v>
      </c>
      <c r="K25" s="373">
        <v>51324</v>
      </c>
      <c r="L25" s="373">
        <v>1344599</v>
      </c>
      <c r="M25" s="373">
        <v>1464905</v>
      </c>
    </row>
    <row r="26" spans="1:18" ht="20.100000000000001" customHeight="1" x14ac:dyDescent="0.2">
      <c r="A26" s="41" t="s">
        <v>69</v>
      </c>
      <c r="B26" s="426">
        <v>101</v>
      </c>
      <c r="C26" s="426">
        <v>77</v>
      </c>
      <c r="D26" s="426">
        <v>2038</v>
      </c>
      <c r="E26" s="426">
        <v>3342</v>
      </c>
      <c r="F26" s="426">
        <v>759</v>
      </c>
      <c r="G26" s="426">
        <v>2248</v>
      </c>
      <c r="H26" s="426">
        <v>4776</v>
      </c>
      <c r="I26" s="426">
        <v>3852</v>
      </c>
      <c r="J26" s="426">
        <v>4146</v>
      </c>
      <c r="K26" s="426">
        <v>5160</v>
      </c>
      <c r="L26" s="426">
        <v>99256</v>
      </c>
      <c r="M26" s="426">
        <v>133137</v>
      </c>
    </row>
    <row r="27" spans="1:18" ht="20.100000000000001" customHeight="1" x14ac:dyDescent="0.2">
      <c r="A27" s="41" t="s">
        <v>70</v>
      </c>
      <c r="B27" s="426">
        <v>54</v>
      </c>
      <c r="C27" s="426">
        <v>0</v>
      </c>
      <c r="D27" s="426">
        <v>3453</v>
      </c>
      <c r="E27" s="426">
        <v>3567</v>
      </c>
      <c r="F27" s="426">
        <v>1032</v>
      </c>
      <c r="G27" s="426">
        <v>2657</v>
      </c>
      <c r="H27" s="426">
        <v>5358</v>
      </c>
      <c r="I27" s="426">
        <v>4266</v>
      </c>
      <c r="J27" s="426">
        <v>5081</v>
      </c>
      <c r="K27" s="426">
        <v>4323</v>
      </c>
      <c r="L27" s="426">
        <v>130075</v>
      </c>
      <c r="M27" s="426">
        <v>145853</v>
      </c>
    </row>
    <row r="28" spans="1:18" ht="20.100000000000001" customHeight="1" x14ac:dyDescent="0.2">
      <c r="A28" s="41" t="s">
        <v>71</v>
      </c>
      <c r="B28" s="426">
        <v>77</v>
      </c>
      <c r="C28" s="426">
        <v>25</v>
      </c>
      <c r="D28" s="426">
        <v>4518</v>
      </c>
      <c r="E28" s="426">
        <v>3261</v>
      </c>
      <c r="F28" s="426">
        <v>841</v>
      </c>
      <c r="G28" s="426">
        <v>2862</v>
      </c>
      <c r="H28" s="426">
        <v>7126</v>
      </c>
      <c r="I28" s="426">
        <v>3636</v>
      </c>
      <c r="J28" s="426">
        <v>5991</v>
      </c>
      <c r="K28" s="426">
        <v>4855</v>
      </c>
      <c r="L28" s="426">
        <v>129256</v>
      </c>
      <c r="M28" s="426">
        <v>130277</v>
      </c>
    </row>
    <row r="29" spans="1:18" ht="20.100000000000001" customHeight="1" x14ac:dyDescent="0.2">
      <c r="A29" s="41" t="s">
        <v>72</v>
      </c>
      <c r="B29" s="426">
        <v>49</v>
      </c>
      <c r="C29" s="426">
        <v>9</v>
      </c>
      <c r="D29" s="426">
        <v>3559</v>
      </c>
      <c r="E29" s="426">
        <v>2181</v>
      </c>
      <c r="F29" s="426">
        <v>1076</v>
      </c>
      <c r="G29" s="426">
        <v>2897</v>
      </c>
      <c r="H29" s="426">
        <v>4648</v>
      </c>
      <c r="I29" s="426">
        <v>2723</v>
      </c>
      <c r="J29" s="426">
        <v>3564</v>
      </c>
      <c r="K29" s="426">
        <v>3346</v>
      </c>
      <c r="L29" s="426">
        <v>99755</v>
      </c>
      <c r="M29" s="426">
        <v>96183</v>
      </c>
    </row>
    <row r="30" spans="1:18" ht="20.100000000000001" customHeight="1" x14ac:dyDescent="0.2">
      <c r="A30" s="41" t="s">
        <v>73</v>
      </c>
      <c r="B30" s="426">
        <v>75</v>
      </c>
      <c r="C30" s="426">
        <v>8</v>
      </c>
      <c r="D30" s="426">
        <v>4512</v>
      </c>
      <c r="E30" s="426">
        <v>2285</v>
      </c>
      <c r="F30" s="426">
        <v>1032</v>
      </c>
      <c r="G30" s="426">
        <v>1890</v>
      </c>
      <c r="H30" s="426">
        <v>4904</v>
      </c>
      <c r="I30" s="426">
        <v>3038</v>
      </c>
      <c r="J30" s="426">
        <v>2995</v>
      </c>
      <c r="K30" s="426">
        <v>2836</v>
      </c>
      <c r="L30" s="426">
        <v>93724</v>
      </c>
      <c r="M30" s="426">
        <v>87405</v>
      </c>
    </row>
    <row r="31" spans="1:18" ht="20.100000000000001" customHeight="1" x14ac:dyDescent="0.2">
      <c r="A31" s="41" t="s">
        <v>74</v>
      </c>
      <c r="B31" s="426">
        <v>45</v>
      </c>
      <c r="C31" s="426">
        <v>17</v>
      </c>
      <c r="D31" s="426">
        <v>4370</v>
      </c>
      <c r="E31" s="426">
        <v>3570</v>
      </c>
      <c r="F31" s="426">
        <v>1158</v>
      </c>
      <c r="G31" s="426">
        <v>2491</v>
      </c>
      <c r="H31" s="426">
        <v>4336</v>
      </c>
      <c r="I31" s="426">
        <v>2808</v>
      </c>
      <c r="J31" s="426">
        <v>4151</v>
      </c>
      <c r="K31" s="426">
        <v>3127</v>
      </c>
      <c r="L31" s="426">
        <v>85200</v>
      </c>
      <c r="M31" s="426">
        <v>91886</v>
      </c>
    </row>
    <row r="32" spans="1:18" ht="20.100000000000001" customHeight="1" x14ac:dyDescent="0.2">
      <c r="A32" s="41" t="s">
        <v>77</v>
      </c>
      <c r="B32" s="426">
        <v>95</v>
      </c>
      <c r="C32" s="426">
        <v>25</v>
      </c>
      <c r="D32" s="426">
        <v>5817</v>
      </c>
      <c r="E32" s="426">
        <v>3425</v>
      </c>
      <c r="F32" s="426">
        <v>1790</v>
      </c>
      <c r="G32" s="426">
        <v>4400</v>
      </c>
      <c r="H32" s="426">
        <v>4496</v>
      </c>
      <c r="I32" s="426">
        <v>3201</v>
      </c>
      <c r="J32" s="426">
        <v>5200</v>
      </c>
      <c r="K32" s="426">
        <v>4477</v>
      </c>
      <c r="L32" s="426">
        <v>114133</v>
      </c>
      <c r="M32" s="426">
        <v>144476</v>
      </c>
    </row>
    <row r="33" spans="1:17" ht="20.100000000000001" customHeight="1" x14ac:dyDescent="0.2">
      <c r="A33" s="41" t="s">
        <v>78</v>
      </c>
      <c r="B33" s="426">
        <v>35</v>
      </c>
      <c r="C33" s="426">
        <v>9</v>
      </c>
      <c r="D33" s="426">
        <v>3922</v>
      </c>
      <c r="E33" s="426">
        <v>3876</v>
      </c>
      <c r="F33" s="426">
        <v>1682</v>
      </c>
      <c r="G33" s="426">
        <v>4220</v>
      </c>
      <c r="H33" s="426">
        <v>3274</v>
      </c>
      <c r="I33" s="426">
        <v>3339</v>
      </c>
      <c r="J33" s="426">
        <v>4142</v>
      </c>
      <c r="K33" s="426">
        <v>4306</v>
      </c>
      <c r="L33" s="426">
        <v>89190</v>
      </c>
      <c r="M33" s="426">
        <v>192236</v>
      </c>
    </row>
    <row r="34" spans="1:17" ht="20.100000000000001" customHeight="1" x14ac:dyDescent="0.2">
      <c r="A34" s="41" t="s">
        <v>79</v>
      </c>
      <c r="B34" s="426">
        <v>22</v>
      </c>
      <c r="C34" s="426">
        <v>17</v>
      </c>
      <c r="D34" s="426">
        <v>1776</v>
      </c>
      <c r="E34" s="426">
        <v>1989</v>
      </c>
      <c r="F34" s="426">
        <v>1346</v>
      </c>
      <c r="G34" s="426">
        <v>4122</v>
      </c>
      <c r="H34" s="426">
        <v>3125</v>
      </c>
      <c r="I34" s="426">
        <v>3805</v>
      </c>
      <c r="J34" s="426">
        <v>2224</v>
      </c>
      <c r="K34" s="426">
        <v>3929</v>
      </c>
      <c r="L34" s="426">
        <v>65742</v>
      </c>
      <c r="M34" s="426">
        <v>115290</v>
      </c>
    </row>
    <row r="35" spans="1:17" ht="20.100000000000001" customHeight="1" x14ac:dyDescent="0.2">
      <c r="A35" s="41" t="s">
        <v>80</v>
      </c>
      <c r="B35" s="426">
        <v>13</v>
      </c>
      <c r="C35" s="426">
        <v>5</v>
      </c>
      <c r="D35" s="426">
        <v>3348</v>
      </c>
      <c r="E35" s="426">
        <v>1399</v>
      </c>
      <c r="F35" s="426">
        <v>3042</v>
      </c>
      <c r="G35" s="426">
        <v>3175</v>
      </c>
      <c r="H35" s="426">
        <v>4719</v>
      </c>
      <c r="I35" s="426">
        <v>3791</v>
      </c>
      <c r="J35" s="426">
        <v>4878</v>
      </c>
      <c r="K35" s="426">
        <v>4832</v>
      </c>
      <c r="L35" s="426">
        <v>127762</v>
      </c>
      <c r="M35" s="426">
        <v>106901</v>
      </c>
    </row>
    <row r="36" spans="1:17" ht="20.100000000000001" customHeight="1" x14ac:dyDescent="0.2">
      <c r="A36" s="41" t="s">
        <v>81</v>
      </c>
      <c r="B36" s="426">
        <v>34</v>
      </c>
      <c r="C36" s="426">
        <v>5</v>
      </c>
      <c r="D36" s="426">
        <v>3950</v>
      </c>
      <c r="E36" s="426">
        <v>2215</v>
      </c>
      <c r="F36" s="426">
        <v>2621</v>
      </c>
      <c r="G36" s="426">
        <v>2534</v>
      </c>
      <c r="H36" s="426">
        <v>4609</v>
      </c>
      <c r="I36" s="426">
        <v>2794</v>
      </c>
      <c r="J36" s="426">
        <v>5782</v>
      </c>
      <c r="K36" s="426">
        <v>4392</v>
      </c>
      <c r="L36" s="426">
        <v>146576</v>
      </c>
      <c r="M36" s="426">
        <v>100817</v>
      </c>
    </row>
    <row r="37" spans="1:17" s="435" customFormat="1" ht="20.100000000000001" customHeight="1" thickBot="1" x14ac:dyDescent="0.3">
      <c r="A37" s="62" t="s">
        <v>82</v>
      </c>
      <c r="B37" s="429">
        <v>9</v>
      </c>
      <c r="C37" s="429">
        <v>3</v>
      </c>
      <c r="D37" s="429">
        <v>6666</v>
      </c>
      <c r="E37" s="429">
        <v>2989</v>
      </c>
      <c r="F37" s="429">
        <v>3553</v>
      </c>
      <c r="G37" s="429">
        <v>2890</v>
      </c>
      <c r="H37" s="429">
        <v>4934</v>
      </c>
      <c r="I37" s="429">
        <v>2757</v>
      </c>
      <c r="J37" s="429">
        <v>8516</v>
      </c>
      <c r="K37" s="429">
        <v>5741</v>
      </c>
      <c r="L37" s="429">
        <v>163930</v>
      </c>
      <c r="M37" s="429">
        <v>120444</v>
      </c>
    </row>
    <row r="38" spans="1:17" s="436" customFormat="1" ht="11.25" customHeight="1" thickBot="1" x14ac:dyDescent="0.3">
      <c r="A38" s="418"/>
      <c r="M38" s="437"/>
      <c r="N38" s="438"/>
      <c r="O38" s="438"/>
      <c r="P38" s="438"/>
      <c r="Q38" s="438"/>
    </row>
    <row r="39" spans="1:17" s="397" customFormat="1" ht="20.100000000000001" customHeight="1" x14ac:dyDescent="0.2">
      <c r="A39" s="1020" t="s">
        <v>101</v>
      </c>
      <c r="B39" s="1034" t="s">
        <v>83</v>
      </c>
      <c r="C39" s="1035"/>
      <c r="D39" s="1035"/>
      <c r="E39" s="1035"/>
      <c r="F39" s="1035"/>
      <c r="G39" s="1035"/>
      <c r="H39" s="1035"/>
      <c r="I39" s="1035"/>
      <c r="J39" s="1035"/>
      <c r="K39" s="1035"/>
      <c r="L39" s="1035"/>
      <c r="M39" s="1035"/>
    </row>
    <row r="40" spans="1:17" s="397" customFormat="1" ht="20.100000000000001" customHeight="1" x14ac:dyDescent="0.2">
      <c r="A40" s="1032"/>
      <c r="B40" s="1036" t="s">
        <v>592</v>
      </c>
      <c r="C40" s="1037"/>
      <c r="D40" s="1037"/>
      <c r="E40" s="1037"/>
      <c r="F40" s="1037"/>
      <c r="G40" s="1037"/>
      <c r="H40" s="1037"/>
      <c r="I40" s="1037"/>
      <c r="J40" s="1037"/>
      <c r="K40" s="1037"/>
      <c r="L40" s="1037"/>
      <c r="M40" s="1037"/>
    </row>
    <row r="41" spans="1:17" s="409" customFormat="1" ht="39.950000000000003" customHeight="1" x14ac:dyDescent="0.2">
      <c r="A41" s="1032"/>
      <c r="B41" s="1031" t="s">
        <v>98</v>
      </c>
      <c r="C41" s="1038"/>
      <c r="D41" s="1031" t="s">
        <v>102</v>
      </c>
      <c r="E41" s="1027"/>
      <c r="F41" s="1031" t="s">
        <v>119</v>
      </c>
      <c r="G41" s="1038"/>
      <c r="H41" s="1031" t="s">
        <v>99</v>
      </c>
      <c r="I41" s="1027"/>
      <c r="J41" s="1031" t="s">
        <v>100</v>
      </c>
      <c r="K41" s="1027"/>
      <c r="L41" s="1031" t="s">
        <v>596</v>
      </c>
      <c r="M41" s="1038"/>
    </row>
    <row r="42" spans="1:17" ht="20.100000000000001" customHeight="1" x14ac:dyDescent="0.2">
      <c r="A42" s="1033"/>
      <c r="B42" s="422">
        <v>2015</v>
      </c>
      <c r="C42" s="434">
        <v>2016</v>
      </c>
      <c r="D42" s="422">
        <v>2015</v>
      </c>
      <c r="E42" s="434">
        <v>2016</v>
      </c>
      <c r="F42" s="422">
        <v>2015</v>
      </c>
      <c r="G42" s="424">
        <v>2016</v>
      </c>
      <c r="H42" s="422">
        <v>2015</v>
      </c>
      <c r="I42" s="422">
        <v>2016</v>
      </c>
      <c r="J42" s="422">
        <v>2015</v>
      </c>
      <c r="K42" s="434">
        <v>2016</v>
      </c>
      <c r="L42" s="422">
        <v>2015</v>
      </c>
      <c r="M42" s="434">
        <v>2016</v>
      </c>
    </row>
    <row r="43" spans="1:17" ht="20.100000000000001" customHeight="1" x14ac:dyDescent="0.2">
      <c r="A43" s="372" t="s">
        <v>16</v>
      </c>
      <c r="B43" s="373">
        <v>28517</v>
      </c>
      <c r="C43" s="373">
        <v>28150</v>
      </c>
      <c r="D43" s="373">
        <v>77600</v>
      </c>
      <c r="E43" s="373">
        <v>58201</v>
      </c>
      <c r="F43" s="373">
        <v>110</v>
      </c>
      <c r="G43" s="373">
        <v>102</v>
      </c>
      <c r="H43" s="373">
        <v>69302</v>
      </c>
      <c r="I43" s="373">
        <v>89355</v>
      </c>
      <c r="J43" s="373">
        <v>2248242</v>
      </c>
      <c r="K43" s="373">
        <v>2246957</v>
      </c>
      <c r="L43" s="373">
        <v>876</v>
      </c>
      <c r="M43" s="373">
        <v>1388</v>
      </c>
    </row>
    <row r="44" spans="1:17" ht="20.100000000000001" customHeight="1" x14ac:dyDescent="0.2">
      <c r="A44" s="41" t="s">
        <v>69</v>
      </c>
      <c r="B44" s="426">
        <v>2960</v>
      </c>
      <c r="C44" s="426">
        <v>3663</v>
      </c>
      <c r="D44" s="426">
        <v>7177</v>
      </c>
      <c r="E44" s="426">
        <v>8741</v>
      </c>
      <c r="F44" s="426">
        <v>0</v>
      </c>
      <c r="G44" s="426">
        <v>2</v>
      </c>
      <c r="H44" s="426">
        <v>18521</v>
      </c>
      <c r="I44" s="426">
        <v>25369</v>
      </c>
      <c r="J44" s="426">
        <v>144544</v>
      </c>
      <c r="K44" s="426">
        <v>209658</v>
      </c>
      <c r="L44" s="426">
        <v>0</v>
      </c>
      <c r="M44" s="426">
        <v>350</v>
      </c>
    </row>
    <row r="45" spans="1:17" ht="20.100000000000001" customHeight="1" x14ac:dyDescent="0.2">
      <c r="A45" s="41" t="s">
        <v>70</v>
      </c>
      <c r="B45" s="426">
        <v>2984</v>
      </c>
      <c r="C45" s="426">
        <v>3357</v>
      </c>
      <c r="D45" s="426">
        <v>7230</v>
      </c>
      <c r="E45" s="426">
        <v>8013</v>
      </c>
      <c r="F45" s="426">
        <v>4</v>
      </c>
      <c r="G45" s="426">
        <v>13</v>
      </c>
      <c r="H45" s="426">
        <v>15708</v>
      </c>
      <c r="I45" s="426">
        <v>24016</v>
      </c>
      <c r="J45" s="426">
        <v>198010</v>
      </c>
      <c r="K45" s="426">
        <v>233571</v>
      </c>
      <c r="L45" s="426">
        <v>2</v>
      </c>
      <c r="M45" s="426">
        <v>5</v>
      </c>
    </row>
    <row r="46" spans="1:17" ht="20.100000000000001" customHeight="1" x14ac:dyDescent="0.2">
      <c r="A46" s="41" t="s">
        <v>71</v>
      </c>
      <c r="B46" s="426">
        <v>2307</v>
      </c>
      <c r="C46" s="426">
        <v>2479</v>
      </c>
      <c r="D46" s="426">
        <v>10151</v>
      </c>
      <c r="E46" s="426">
        <v>8278</v>
      </c>
      <c r="F46" s="426">
        <v>0</v>
      </c>
      <c r="G46" s="426">
        <v>3</v>
      </c>
      <c r="H46" s="426">
        <v>5229</v>
      </c>
      <c r="I46" s="426">
        <v>11598</v>
      </c>
      <c r="J46" s="426">
        <v>237331</v>
      </c>
      <c r="K46" s="426">
        <v>223928</v>
      </c>
      <c r="L46" s="426">
        <v>612</v>
      </c>
      <c r="M46" s="426">
        <v>0</v>
      </c>
    </row>
    <row r="47" spans="1:17" ht="20.100000000000001" customHeight="1" x14ac:dyDescent="0.2">
      <c r="A47" s="41" t="s">
        <v>72</v>
      </c>
      <c r="B47" s="426">
        <v>1119</v>
      </c>
      <c r="C47" s="426">
        <v>1550</v>
      </c>
      <c r="D47" s="426">
        <v>5186</v>
      </c>
      <c r="E47" s="426">
        <v>4680</v>
      </c>
      <c r="F47" s="426">
        <v>10</v>
      </c>
      <c r="G47" s="426">
        <v>3</v>
      </c>
      <c r="H47" s="426">
        <v>2464</v>
      </c>
      <c r="I47" s="426">
        <v>3304</v>
      </c>
      <c r="J47" s="426">
        <v>188214</v>
      </c>
      <c r="K47" s="426">
        <v>180925</v>
      </c>
      <c r="L47" s="426">
        <v>1</v>
      </c>
      <c r="M47" s="426">
        <v>261</v>
      </c>
    </row>
    <row r="48" spans="1:17" ht="20.100000000000001" customHeight="1" x14ac:dyDescent="0.2">
      <c r="A48" s="41" t="s">
        <v>73</v>
      </c>
      <c r="B48" s="426">
        <v>687</v>
      </c>
      <c r="C48" s="426">
        <v>1065</v>
      </c>
      <c r="D48" s="426">
        <v>4438</v>
      </c>
      <c r="E48" s="426">
        <v>2732</v>
      </c>
      <c r="F48" s="426">
        <v>0</v>
      </c>
      <c r="G48" s="426">
        <v>0</v>
      </c>
      <c r="H48" s="426">
        <v>1531</v>
      </c>
      <c r="I48" s="426">
        <v>1527</v>
      </c>
      <c r="J48" s="426">
        <v>179035</v>
      </c>
      <c r="K48" s="426">
        <v>158875</v>
      </c>
      <c r="L48" s="426">
        <v>237</v>
      </c>
      <c r="M48" s="426">
        <v>78</v>
      </c>
    </row>
    <row r="49" spans="1:17" ht="20.100000000000001" customHeight="1" x14ac:dyDescent="0.2">
      <c r="A49" s="41" t="s">
        <v>74</v>
      </c>
      <c r="B49" s="426">
        <v>1315</v>
      </c>
      <c r="C49" s="426">
        <v>1040</v>
      </c>
      <c r="D49" s="426">
        <v>4542</v>
      </c>
      <c r="E49" s="426">
        <v>3013</v>
      </c>
      <c r="F49" s="426">
        <v>1</v>
      </c>
      <c r="G49" s="426">
        <v>2</v>
      </c>
      <c r="H49" s="426">
        <v>775</v>
      </c>
      <c r="I49" s="426">
        <v>829</v>
      </c>
      <c r="J49" s="426">
        <v>170628</v>
      </c>
      <c r="K49" s="426">
        <v>159162</v>
      </c>
      <c r="L49" s="426">
        <v>6</v>
      </c>
      <c r="M49" s="426">
        <v>61</v>
      </c>
    </row>
    <row r="50" spans="1:17" ht="20.100000000000001" customHeight="1" x14ac:dyDescent="0.2">
      <c r="A50" s="41" t="s">
        <v>77</v>
      </c>
      <c r="B50" s="426">
        <v>1863</v>
      </c>
      <c r="C50" s="426">
        <v>2171</v>
      </c>
      <c r="D50" s="426">
        <v>5935</v>
      </c>
      <c r="E50" s="426">
        <v>3511</v>
      </c>
      <c r="F50" s="426">
        <v>14</v>
      </c>
      <c r="G50" s="426">
        <v>17</v>
      </c>
      <c r="H50" s="426">
        <v>1818</v>
      </c>
      <c r="I50" s="426">
        <v>1205</v>
      </c>
      <c r="J50" s="426">
        <v>179682</v>
      </c>
      <c r="K50" s="426">
        <v>171900</v>
      </c>
      <c r="L50" s="426">
        <v>14</v>
      </c>
      <c r="M50" s="426">
        <v>136</v>
      </c>
    </row>
    <row r="51" spans="1:17" ht="20.100000000000001" customHeight="1" x14ac:dyDescent="0.2">
      <c r="A51" s="41" t="s">
        <v>78</v>
      </c>
      <c r="B51" s="426">
        <v>2146</v>
      </c>
      <c r="C51" s="426">
        <v>2358</v>
      </c>
      <c r="D51" s="426">
        <v>3984</v>
      </c>
      <c r="E51" s="426">
        <v>3036</v>
      </c>
      <c r="F51" s="426">
        <v>0</v>
      </c>
      <c r="G51" s="426">
        <v>28</v>
      </c>
      <c r="H51" s="426">
        <v>1069</v>
      </c>
      <c r="I51" s="426">
        <v>805</v>
      </c>
      <c r="J51" s="426">
        <v>165333</v>
      </c>
      <c r="K51" s="426">
        <v>204006</v>
      </c>
      <c r="L51" s="426">
        <v>0</v>
      </c>
      <c r="M51" s="426">
        <v>98</v>
      </c>
    </row>
    <row r="52" spans="1:17" ht="20.100000000000001" customHeight="1" x14ac:dyDescent="0.2">
      <c r="A52" s="41" t="s">
        <v>79</v>
      </c>
      <c r="B52" s="426">
        <v>1079</v>
      </c>
      <c r="C52" s="426">
        <v>1577</v>
      </c>
      <c r="D52" s="426">
        <v>3189</v>
      </c>
      <c r="E52" s="426">
        <v>2750</v>
      </c>
      <c r="F52" s="426">
        <v>4</v>
      </c>
      <c r="G52" s="426">
        <v>6</v>
      </c>
      <c r="H52" s="426">
        <v>1640</v>
      </c>
      <c r="I52" s="426">
        <v>1642</v>
      </c>
      <c r="J52" s="426">
        <v>101664</v>
      </c>
      <c r="K52" s="426">
        <v>156423</v>
      </c>
      <c r="L52" s="426">
        <v>4</v>
      </c>
      <c r="M52" s="426">
        <v>108</v>
      </c>
    </row>
    <row r="53" spans="1:17" ht="20.100000000000001" customHeight="1" x14ac:dyDescent="0.2">
      <c r="A53" s="41" t="s">
        <v>80</v>
      </c>
      <c r="B53" s="426">
        <v>2939</v>
      </c>
      <c r="C53" s="426">
        <v>2578</v>
      </c>
      <c r="D53" s="426">
        <v>7012</v>
      </c>
      <c r="E53" s="426">
        <v>3920</v>
      </c>
      <c r="F53" s="426">
        <v>10</v>
      </c>
      <c r="G53" s="426">
        <v>17</v>
      </c>
      <c r="H53" s="426">
        <v>2665</v>
      </c>
      <c r="I53" s="426">
        <v>2146</v>
      </c>
      <c r="J53" s="426">
        <v>198141</v>
      </c>
      <c r="K53" s="426">
        <v>171994</v>
      </c>
      <c r="L53" s="426">
        <v>0</v>
      </c>
      <c r="M53" s="426">
        <v>116</v>
      </c>
    </row>
    <row r="54" spans="1:17" ht="20.100000000000001" customHeight="1" x14ac:dyDescent="0.2">
      <c r="A54" s="41" t="s">
        <v>81</v>
      </c>
      <c r="B54" s="426">
        <v>3816</v>
      </c>
      <c r="C54" s="426">
        <v>3173</v>
      </c>
      <c r="D54" s="426">
        <v>7982</v>
      </c>
      <c r="E54" s="426">
        <v>4789</v>
      </c>
      <c r="F54" s="426">
        <v>2</v>
      </c>
      <c r="G54" s="426">
        <v>0</v>
      </c>
      <c r="H54" s="426">
        <v>4462</v>
      </c>
      <c r="I54" s="426">
        <v>3227</v>
      </c>
      <c r="J54" s="426">
        <v>228360</v>
      </c>
      <c r="K54" s="426">
        <v>180474</v>
      </c>
      <c r="L54" s="426">
        <v>0</v>
      </c>
      <c r="M54" s="426">
        <v>109</v>
      </c>
    </row>
    <row r="55" spans="1:17" s="435" customFormat="1" ht="20.100000000000001" customHeight="1" thickBot="1" x14ac:dyDescent="0.3">
      <c r="A55" s="62" t="s">
        <v>82</v>
      </c>
      <c r="B55" s="429">
        <v>5302</v>
      </c>
      <c r="C55" s="429">
        <v>3139</v>
      </c>
      <c r="D55" s="429">
        <v>10774</v>
      </c>
      <c r="E55" s="429">
        <v>4738</v>
      </c>
      <c r="F55" s="429">
        <v>65</v>
      </c>
      <c r="G55" s="429">
        <v>11</v>
      </c>
      <c r="H55" s="429">
        <v>13420</v>
      </c>
      <c r="I55" s="429">
        <v>13687</v>
      </c>
      <c r="J55" s="429">
        <v>257300</v>
      </c>
      <c r="K55" s="429">
        <v>196041</v>
      </c>
      <c r="L55" s="429">
        <v>0</v>
      </c>
      <c r="M55" s="429">
        <v>66</v>
      </c>
    </row>
    <row r="56" spans="1:17" s="436" customFormat="1" ht="15.95" customHeight="1" x14ac:dyDescent="0.25">
      <c r="A56" s="418" t="s">
        <v>597</v>
      </c>
      <c r="M56" s="437"/>
      <c r="N56" s="438"/>
      <c r="O56" s="438"/>
      <c r="P56" s="438"/>
      <c r="Q56" s="438"/>
    </row>
    <row r="76" spans="1:17" s="69" customFormat="1" ht="20.100000000000001" customHeight="1" x14ac:dyDescent="0.2">
      <c r="A76" s="439"/>
      <c r="B76" s="440"/>
      <c r="C76" s="373"/>
      <c r="D76" s="373"/>
      <c r="E76" s="373"/>
      <c r="F76" s="373"/>
      <c r="G76" s="373"/>
      <c r="H76" s="373"/>
      <c r="I76" s="373"/>
      <c r="J76" s="373"/>
      <c r="K76" s="58"/>
      <c r="L76" s="58"/>
      <c r="M76" s="58"/>
      <c r="N76" s="58"/>
      <c r="O76" s="441"/>
      <c r="P76" s="58"/>
      <c r="Q76" s="441"/>
    </row>
  </sheetData>
  <mergeCells count="27">
    <mergeCell ref="A3:A6"/>
    <mergeCell ref="B3:M3"/>
    <mergeCell ref="B4:C5"/>
    <mergeCell ref="D4:M4"/>
    <mergeCell ref="D5:E5"/>
    <mergeCell ref="F5:G5"/>
    <mergeCell ref="H5:I5"/>
    <mergeCell ref="J5:K5"/>
    <mergeCell ref="L5:M5"/>
    <mergeCell ref="A21:A24"/>
    <mergeCell ref="B21:M21"/>
    <mergeCell ref="B22:M22"/>
    <mergeCell ref="B23:C23"/>
    <mergeCell ref="D23:E23"/>
    <mergeCell ref="F23:G23"/>
    <mergeCell ref="H23:I23"/>
    <mergeCell ref="J23:K23"/>
    <mergeCell ref="L23:M23"/>
    <mergeCell ref="A39:A42"/>
    <mergeCell ref="B39:M39"/>
    <mergeCell ref="B40:M40"/>
    <mergeCell ref="B41:C41"/>
    <mergeCell ref="D41:E41"/>
    <mergeCell ref="F41:G41"/>
    <mergeCell ref="H41:I41"/>
    <mergeCell ref="J41:K41"/>
    <mergeCell ref="L41:M41"/>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3" manualBreakCount="3">
    <brk id="112" max="16383" man="1"/>
    <brk id="184" max="16383" man="1"/>
    <brk id="185" max="16383" man="1"/>
  </rowBreaks>
  <colBreaks count="1" manualBreakCount="1">
    <brk id="17" max="1048575" man="1"/>
  </col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87"/>
  <sheetViews>
    <sheetView showGridLines="0" zoomScaleNormal="100" zoomScaleSheetLayoutView="55" workbookViewId="0"/>
  </sheetViews>
  <sheetFormatPr defaultColWidth="11.42578125" defaultRowHeight="20.100000000000001" customHeight="1" x14ac:dyDescent="0.2"/>
  <cols>
    <col min="1" max="1" width="26.7109375" style="68" customWidth="1"/>
    <col min="2" max="11" width="10.28515625" style="68" customWidth="1"/>
    <col min="12" max="12" width="11.42578125" style="68" customWidth="1"/>
    <col min="13" max="13" width="14.5703125" style="68" customWidth="1"/>
    <col min="14" max="16384" width="11.42578125" style="68"/>
  </cols>
  <sheetData>
    <row r="1" spans="1:13" s="443" customFormat="1" ht="24.95" customHeight="1" x14ac:dyDescent="0.25">
      <c r="A1" s="442" t="s">
        <v>121</v>
      </c>
      <c r="B1" s="442"/>
      <c r="C1" s="442"/>
    </row>
    <row r="2" spans="1:13" s="445" customFormat="1" ht="20.100000000000001" customHeight="1" thickBot="1" x14ac:dyDescent="0.3">
      <c r="A2" s="444" t="s">
        <v>554</v>
      </c>
    </row>
    <row r="3" spans="1:13" s="396" customFormat="1" ht="20.100000000000001" customHeight="1" x14ac:dyDescent="0.2">
      <c r="A3" s="1045" t="s">
        <v>101</v>
      </c>
      <c r="B3" s="1043" t="s">
        <v>85</v>
      </c>
      <c r="C3" s="1043"/>
      <c r="D3" s="1043"/>
      <c r="E3" s="1043"/>
      <c r="F3" s="1043"/>
      <c r="G3" s="1043"/>
      <c r="H3" s="1043"/>
      <c r="I3" s="1043"/>
      <c r="J3" s="1043"/>
      <c r="K3" s="1043"/>
      <c r="L3" s="1043"/>
      <c r="M3" s="1034"/>
    </row>
    <row r="4" spans="1:13" s="396" customFormat="1" ht="20.100000000000001" customHeight="1" x14ac:dyDescent="0.2">
      <c r="A4" s="1046"/>
      <c r="B4" s="1021" t="s">
        <v>10</v>
      </c>
      <c r="C4" s="1021"/>
      <c r="D4" s="1044" t="s">
        <v>592</v>
      </c>
      <c r="E4" s="1044"/>
      <c r="F4" s="1044"/>
      <c r="G4" s="1044"/>
      <c r="H4" s="1044"/>
      <c r="I4" s="1044"/>
      <c r="J4" s="1044"/>
      <c r="K4" s="1044"/>
      <c r="L4" s="1044"/>
      <c r="M4" s="1036"/>
    </row>
    <row r="5" spans="1:13" s="446" customFormat="1" ht="24.95" customHeight="1" x14ac:dyDescent="0.2">
      <c r="A5" s="1046"/>
      <c r="B5" s="1021"/>
      <c r="C5" s="1021"/>
      <c r="D5" s="1039" t="s">
        <v>117</v>
      </c>
      <c r="E5" s="1039"/>
      <c r="F5" s="1039" t="s">
        <v>118</v>
      </c>
      <c r="G5" s="1039"/>
      <c r="H5" s="1039" t="s">
        <v>88</v>
      </c>
      <c r="I5" s="1039"/>
      <c r="J5" s="1039" t="s">
        <v>92</v>
      </c>
      <c r="K5" s="1039"/>
      <c r="L5" s="1039" t="s">
        <v>95</v>
      </c>
      <c r="M5" s="1040"/>
    </row>
    <row r="6" spans="1:13" ht="20.100000000000001" customHeight="1" x14ac:dyDescent="0.2">
      <c r="A6" s="1046"/>
      <c r="B6" s="447">
        <v>2015</v>
      </c>
      <c r="C6" s="447">
        <v>2016</v>
      </c>
      <c r="D6" s="448">
        <v>2015</v>
      </c>
      <c r="E6" s="448">
        <v>2016</v>
      </c>
      <c r="F6" s="447">
        <v>2015</v>
      </c>
      <c r="G6" s="447">
        <v>2016</v>
      </c>
      <c r="H6" s="447">
        <v>2015</v>
      </c>
      <c r="I6" s="447">
        <v>2016</v>
      </c>
      <c r="J6" s="447">
        <v>2015</v>
      </c>
      <c r="K6" s="447">
        <v>2016</v>
      </c>
      <c r="L6" s="399">
        <v>2015</v>
      </c>
      <c r="M6" s="400">
        <v>2016</v>
      </c>
    </row>
    <row r="7" spans="1:13" ht="20.100000000000001" customHeight="1" x14ac:dyDescent="0.2">
      <c r="A7" s="372" t="s">
        <v>16</v>
      </c>
      <c r="B7" s="373">
        <v>1870626</v>
      </c>
      <c r="C7" s="373">
        <v>2072846</v>
      </c>
      <c r="D7" s="373">
        <v>25143</v>
      </c>
      <c r="E7" s="373">
        <v>27066</v>
      </c>
      <c r="F7" s="449" t="s">
        <v>266</v>
      </c>
      <c r="G7" s="373">
        <v>271</v>
      </c>
      <c r="H7" s="373">
        <v>8026</v>
      </c>
      <c r="I7" s="373">
        <v>8896</v>
      </c>
      <c r="J7" s="373">
        <v>55429</v>
      </c>
      <c r="K7" s="373">
        <v>76513</v>
      </c>
      <c r="L7" s="373">
        <v>701810</v>
      </c>
      <c r="M7" s="373">
        <v>806285</v>
      </c>
    </row>
    <row r="8" spans="1:13" ht="20.100000000000001" customHeight="1" x14ac:dyDescent="0.2">
      <c r="A8" s="58" t="s">
        <v>69</v>
      </c>
      <c r="B8" s="44">
        <v>578123</v>
      </c>
      <c r="C8" s="44">
        <v>621178</v>
      </c>
      <c r="D8" s="44">
        <v>3040</v>
      </c>
      <c r="E8" s="44">
        <v>2826</v>
      </c>
      <c r="F8" s="340" t="s">
        <v>266</v>
      </c>
      <c r="G8" s="44">
        <v>0</v>
      </c>
      <c r="H8" s="44">
        <v>1082</v>
      </c>
      <c r="I8" s="44">
        <v>787</v>
      </c>
      <c r="J8" s="44">
        <v>7441</v>
      </c>
      <c r="K8" s="44">
        <v>12408</v>
      </c>
      <c r="L8" s="44">
        <v>139078</v>
      </c>
      <c r="M8" s="44">
        <v>152559</v>
      </c>
    </row>
    <row r="9" spans="1:13" ht="20.100000000000001" customHeight="1" x14ac:dyDescent="0.2">
      <c r="A9" s="58" t="s">
        <v>70</v>
      </c>
      <c r="B9" s="44">
        <v>299962</v>
      </c>
      <c r="C9" s="44">
        <v>329076</v>
      </c>
      <c r="D9" s="44">
        <v>1812</v>
      </c>
      <c r="E9" s="44">
        <v>2416</v>
      </c>
      <c r="F9" s="340" t="s">
        <v>266</v>
      </c>
      <c r="G9" s="44">
        <v>0</v>
      </c>
      <c r="H9" s="44">
        <v>717</v>
      </c>
      <c r="I9" s="44">
        <v>755</v>
      </c>
      <c r="J9" s="44">
        <v>4900</v>
      </c>
      <c r="K9" s="44">
        <v>6664</v>
      </c>
      <c r="L9" s="44">
        <v>78475</v>
      </c>
      <c r="M9" s="44">
        <v>83802</v>
      </c>
    </row>
    <row r="10" spans="1:13" ht="20.100000000000001" customHeight="1" x14ac:dyDescent="0.2">
      <c r="A10" s="58" t="s">
        <v>71</v>
      </c>
      <c r="B10" s="44">
        <v>167706</v>
      </c>
      <c r="C10" s="44">
        <v>193754</v>
      </c>
      <c r="D10" s="44">
        <v>1685</v>
      </c>
      <c r="E10" s="44">
        <v>2330</v>
      </c>
      <c r="F10" s="340" t="s">
        <v>266</v>
      </c>
      <c r="G10" s="44">
        <v>0</v>
      </c>
      <c r="H10" s="44">
        <v>661</v>
      </c>
      <c r="I10" s="44">
        <v>586</v>
      </c>
      <c r="J10" s="44">
        <v>4273</v>
      </c>
      <c r="K10" s="44">
        <v>5976</v>
      </c>
      <c r="L10" s="44">
        <v>60648</v>
      </c>
      <c r="M10" s="44">
        <v>68419</v>
      </c>
    </row>
    <row r="11" spans="1:13" ht="20.100000000000001" customHeight="1" x14ac:dyDescent="0.2">
      <c r="A11" s="58" t="s">
        <v>72</v>
      </c>
      <c r="B11" s="44">
        <v>80521</v>
      </c>
      <c r="C11" s="44">
        <v>76922</v>
      </c>
      <c r="D11" s="44">
        <v>1715</v>
      </c>
      <c r="E11" s="44">
        <v>1703</v>
      </c>
      <c r="F11" s="340" t="s">
        <v>266</v>
      </c>
      <c r="G11" s="44">
        <v>0</v>
      </c>
      <c r="H11" s="44">
        <v>887</v>
      </c>
      <c r="I11" s="44">
        <v>853</v>
      </c>
      <c r="J11" s="44">
        <v>4415</v>
      </c>
      <c r="K11" s="44">
        <v>4994</v>
      </c>
      <c r="L11" s="44">
        <v>40480</v>
      </c>
      <c r="M11" s="44">
        <v>39799</v>
      </c>
    </row>
    <row r="12" spans="1:13" ht="20.100000000000001" customHeight="1" x14ac:dyDescent="0.2">
      <c r="A12" s="58" t="s">
        <v>73</v>
      </c>
      <c r="B12" s="44">
        <v>57778</v>
      </c>
      <c r="C12" s="44">
        <v>63736</v>
      </c>
      <c r="D12" s="44">
        <v>1856</v>
      </c>
      <c r="E12" s="44">
        <v>1801</v>
      </c>
      <c r="F12" s="340" t="s">
        <v>266</v>
      </c>
      <c r="G12" s="44">
        <v>0</v>
      </c>
      <c r="H12" s="44">
        <v>623</v>
      </c>
      <c r="I12" s="44">
        <v>653</v>
      </c>
      <c r="J12" s="44">
        <v>3533</v>
      </c>
      <c r="K12" s="44">
        <v>4254</v>
      </c>
      <c r="L12" s="44">
        <v>32454</v>
      </c>
      <c r="M12" s="44">
        <v>35371</v>
      </c>
    </row>
    <row r="13" spans="1:13" ht="20.100000000000001" customHeight="1" x14ac:dyDescent="0.2">
      <c r="A13" s="58" t="s">
        <v>74</v>
      </c>
      <c r="B13" s="44">
        <v>48551</v>
      </c>
      <c r="C13" s="44">
        <v>68760</v>
      </c>
      <c r="D13" s="44">
        <v>1525</v>
      </c>
      <c r="E13" s="44">
        <v>1613</v>
      </c>
      <c r="F13" s="340" t="s">
        <v>266</v>
      </c>
      <c r="G13" s="44">
        <v>0</v>
      </c>
      <c r="H13" s="44">
        <v>672</v>
      </c>
      <c r="I13" s="44">
        <v>781</v>
      </c>
      <c r="J13" s="44">
        <v>3186</v>
      </c>
      <c r="K13" s="44">
        <v>4200</v>
      </c>
      <c r="L13" s="44">
        <v>26537</v>
      </c>
      <c r="M13" s="44">
        <v>36799</v>
      </c>
    </row>
    <row r="14" spans="1:13" ht="20.100000000000001" customHeight="1" x14ac:dyDescent="0.2">
      <c r="A14" s="58" t="s">
        <v>77</v>
      </c>
      <c r="B14" s="44">
        <v>92662</v>
      </c>
      <c r="C14" s="44">
        <v>105843</v>
      </c>
      <c r="D14" s="44">
        <v>3568</v>
      </c>
      <c r="E14" s="44">
        <v>3174</v>
      </c>
      <c r="F14" s="340" t="s">
        <v>266</v>
      </c>
      <c r="G14" s="44">
        <v>0</v>
      </c>
      <c r="H14" s="44">
        <v>674</v>
      </c>
      <c r="I14" s="44">
        <v>739</v>
      </c>
      <c r="J14" s="44">
        <v>4784</v>
      </c>
      <c r="K14" s="44">
        <v>6170</v>
      </c>
      <c r="L14" s="44">
        <v>53199</v>
      </c>
      <c r="M14" s="44">
        <v>54413</v>
      </c>
    </row>
    <row r="15" spans="1:13" ht="20.100000000000001" customHeight="1" x14ac:dyDescent="0.2">
      <c r="A15" s="58" t="s">
        <v>78</v>
      </c>
      <c r="B15" s="44">
        <v>56323</v>
      </c>
      <c r="C15" s="44">
        <v>91902</v>
      </c>
      <c r="D15" s="44">
        <v>2251</v>
      </c>
      <c r="E15" s="44">
        <v>2622</v>
      </c>
      <c r="F15" s="340" t="s">
        <v>266</v>
      </c>
      <c r="G15" s="44">
        <v>0</v>
      </c>
      <c r="H15" s="44">
        <v>490</v>
      </c>
      <c r="I15" s="44">
        <v>813</v>
      </c>
      <c r="J15" s="44">
        <v>3390</v>
      </c>
      <c r="K15" s="44">
        <v>5304</v>
      </c>
      <c r="L15" s="44">
        <v>31657</v>
      </c>
      <c r="M15" s="44">
        <v>51820</v>
      </c>
    </row>
    <row r="16" spans="1:13" ht="20.100000000000001" customHeight="1" x14ac:dyDescent="0.2">
      <c r="A16" s="58" t="s">
        <v>79</v>
      </c>
      <c r="B16" s="44">
        <v>39756</v>
      </c>
      <c r="C16" s="44">
        <v>99023</v>
      </c>
      <c r="D16" s="44">
        <v>867</v>
      </c>
      <c r="E16" s="44">
        <v>1957</v>
      </c>
      <c r="F16" s="340" t="s">
        <v>266</v>
      </c>
      <c r="G16" s="44">
        <v>4</v>
      </c>
      <c r="H16" s="44">
        <v>346</v>
      </c>
      <c r="I16" s="44">
        <v>840</v>
      </c>
      <c r="J16" s="44">
        <v>1598</v>
      </c>
      <c r="K16" s="44">
        <v>4923</v>
      </c>
      <c r="L16" s="44">
        <v>25897</v>
      </c>
      <c r="M16" s="44">
        <v>58829</v>
      </c>
    </row>
    <row r="17" spans="1:13" ht="20.100000000000001" customHeight="1" x14ac:dyDescent="0.2">
      <c r="A17" s="58" t="s">
        <v>80</v>
      </c>
      <c r="B17" s="44">
        <v>92961</v>
      </c>
      <c r="C17" s="44">
        <v>105689</v>
      </c>
      <c r="D17" s="44">
        <v>2294</v>
      </c>
      <c r="E17" s="44">
        <v>2178</v>
      </c>
      <c r="F17" s="340" t="s">
        <v>266</v>
      </c>
      <c r="G17" s="44">
        <v>0</v>
      </c>
      <c r="H17" s="44">
        <v>549</v>
      </c>
      <c r="I17" s="44">
        <v>675</v>
      </c>
      <c r="J17" s="44">
        <v>4140</v>
      </c>
      <c r="K17" s="44">
        <v>4941</v>
      </c>
      <c r="L17" s="44">
        <v>50374</v>
      </c>
      <c r="M17" s="44">
        <v>66119</v>
      </c>
    </row>
    <row r="18" spans="1:13" ht="20.100000000000001" customHeight="1" x14ac:dyDescent="0.2">
      <c r="A18" s="58" t="s">
        <v>81</v>
      </c>
      <c r="B18" s="44">
        <v>113034</v>
      </c>
      <c r="C18" s="44">
        <v>112902</v>
      </c>
      <c r="D18" s="44">
        <v>1998</v>
      </c>
      <c r="E18" s="44">
        <v>1752</v>
      </c>
      <c r="F18" s="340" t="s">
        <v>266</v>
      </c>
      <c r="G18" s="44">
        <v>267</v>
      </c>
      <c r="H18" s="44">
        <v>657</v>
      </c>
      <c r="I18" s="44">
        <v>705</v>
      </c>
      <c r="J18" s="44">
        <v>4158</v>
      </c>
      <c r="K18" s="44">
        <v>5697</v>
      </c>
      <c r="L18" s="44">
        <v>61052</v>
      </c>
      <c r="M18" s="44">
        <v>65178</v>
      </c>
    </row>
    <row r="19" spans="1:13" ht="20.100000000000001" customHeight="1" thickBot="1" x14ac:dyDescent="0.25">
      <c r="A19" s="62" t="s">
        <v>82</v>
      </c>
      <c r="B19" s="378">
        <v>243249</v>
      </c>
      <c r="C19" s="378">
        <v>204061</v>
      </c>
      <c r="D19" s="378">
        <v>2532</v>
      </c>
      <c r="E19" s="378">
        <v>2694</v>
      </c>
      <c r="F19" s="379" t="s">
        <v>266</v>
      </c>
      <c r="G19" s="378">
        <v>0</v>
      </c>
      <c r="H19" s="378">
        <v>668</v>
      </c>
      <c r="I19" s="378">
        <v>709</v>
      </c>
      <c r="J19" s="378">
        <v>9611</v>
      </c>
      <c r="K19" s="378">
        <v>10982</v>
      </c>
      <c r="L19" s="378">
        <v>101959</v>
      </c>
      <c r="M19" s="378">
        <v>93177</v>
      </c>
    </row>
    <row r="20" spans="1:13" s="452" customFormat="1" ht="9" customHeight="1" thickBot="1" x14ac:dyDescent="0.3">
      <c r="A20" s="450"/>
      <c r="B20" s="451"/>
      <c r="H20" s="453"/>
      <c r="I20" s="453"/>
      <c r="K20" s="454"/>
    </row>
    <row r="21" spans="1:13" s="370" customFormat="1" ht="20.100000000000001" customHeight="1" x14ac:dyDescent="0.2">
      <c r="A21" s="1026" t="s">
        <v>101</v>
      </c>
      <c r="B21" s="1028" t="s">
        <v>85</v>
      </c>
      <c r="C21" s="1028"/>
      <c r="D21" s="1028"/>
      <c r="E21" s="1028"/>
      <c r="F21" s="1028"/>
      <c r="G21" s="1028"/>
      <c r="H21" s="1028"/>
      <c r="I21" s="1029"/>
      <c r="J21" s="415"/>
      <c r="K21" s="415"/>
    </row>
    <row r="22" spans="1:13" s="370" customFormat="1" ht="20.100000000000001" customHeight="1" x14ac:dyDescent="0.2">
      <c r="A22" s="1027"/>
      <c r="B22" s="1030" t="s">
        <v>592</v>
      </c>
      <c r="C22" s="1030"/>
      <c r="D22" s="1030"/>
      <c r="E22" s="1030"/>
      <c r="F22" s="1030"/>
      <c r="G22" s="1030"/>
      <c r="H22" s="1030"/>
      <c r="I22" s="1031"/>
      <c r="J22" s="415"/>
      <c r="K22" s="415"/>
    </row>
    <row r="23" spans="1:13" s="370" customFormat="1" ht="24.95" customHeight="1" x14ac:dyDescent="0.2">
      <c r="A23" s="1027"/>
      <c r="B23" s="1039" t="s">
        <v>102</v>
      </c>
      <c r="C23" s="1039"/>
      <c r="D23" s="1039" t="s">
        <v>119</v>
      </c>
      <c r="E23" s="1039"/>
      <c r="F23" s="1039" t="s">
        <v>99</v>
      </c>
      <c r="G23" s="1039"/>
      <c r="H23" s="1039" t="s">
        <v>593</v>
      </c>
      <c r="I23" s="1040"/>
    </row>
    <row r="24" spans="1:13" s="370" customFormat="1" ht="20.100000000000001" customHeight="1" x14ac:dyDescent="0.2">
      <c r="A24" s="1027"/>
      <c r="B24" s="399">
        <v>2015</v>
      </c>
      <c r="C24" s="399">
        <v>2016</v>
      </c>
      <c r="D24" s="399">
        <v>2015</v>
      </c>
      <c r="E24" s="399">
        <v>2016</v>
      </c>
      <c r="F24" s="399">
        <v>2015</v>
      </c>
      <c r="G24" s="399">
        <v>2016</v>
      </c>
      <c r="H24" s="399">
        <v>2015</v>
      </c>
      <c r="I24" s="400">
        <v>2016</v>
      </c>
    </row>
    <row r="25" spans="1:13" s="370" customFormat="1" ht="20.100000000000001" customHeight="1" x14ac:dyDescent="0.2">
      <c r="A25" s="372" t="s">
        <v>16</v>
      </c>
      <c r="B25" s="373">
        <v>960726</v>
      </c>
      <c r="C25" s="373">
        <v>968465</v>
      </c>
      <c r="D25" s="373">
        <v>37912</v>
      </c>
      <c r="E25" s="373">
        <v>65130</v>
      </c>
      <c r="F25" s="373">
        <v>79614</v>
      </c>
      <c r="G25" s="373">
        <v>113582</v>
      </c>
      <c r="H25" s="373">
        <v>1966</v>
      </c>
      <c r="I25" s="373">
        <v>6638</v>
      </c>
    </row>
    <row r="26" spans="1:13" s="370" customFormat="1" ht="20.100000000000001" customHeight="1" x14ac:dyDescent="0.2">
      <c r="A26" s="417" t="s">
        <v>69</v>
      </c>
      <c r="B26" s="403">
        <v>390053</v>
      </c>
      <c r="C26" s="403">
        <v>384363</v>
      </c>
      <c r="D26" s="403">
        <v>2685</v>
      </c>
      <c r="E26" s="403">
        <v>4894</v>
      </c>
      <c r="F26" s="403">
        <v>34442</v>
      </c>
      <c r="G26" s="403">
        <v>62651</v>
      </c>
      <c r="H26" s="403">
        <v>302</v>
      </c>
      <c r="I26" s="403">
        <v>690</v>
      </c>
    </row>
    <row r="27" spans="1:13" s="370" customFormat="1" ht="20.100000000000001" customHeight="1" x14ac:dyDescent="0.2">
      <c r="A27" s="417" t="s">
        <v>70</v>
      </c>
      <c r="B27" s="403">
        <v>191391</v>
      </c>
      <c r="C27" s="403">
        <v>204349</v>
      </c>
      <c r="D27" s="403">
        <v>2567</v>
      </c>
      <c r="E27" s="403">
        <v>4651</v>
      </c>
      <c r="F27" s="403">
        <v>20034</v>
      </c>
      <c r="G27" s="403">
        <v>26101</v>
      </c>
      <c r="H27" s="403">
        <v>66</v>
      </c>
      <c r="I27" s="403">
        <v>338</v>
      </c>
    </row>
    <row r="28" spans="1:13" s="370" customFormat="1" ht="20.100000000000001" customHeight="1" x14ac:dyDescent="0.2">
      <c r="A28" s="417" t="s">
        <v>71</v>
      </c>
      <c r="B28" s="403">
        <v>91903</v>
      </c>
      <c r="C28" s="403">
        <v>104501</v>
      </c>
      <c r="D28" s="403">
        <v>2880</v>
      </c>
      <c r="E28" s="403">
        <v>5518</v>
      </c>
      <c r="F28" s="403">
        <v>5646</v>
      </c>
      <c r="G28" s="403">
        <v>5924</v>
      </c>
      <c r="H28" s="403">
        <v>10</v>
      </c>
      <c r="I28" s="403">
        <v>500</v>
      </c>
    </row>
    <row r="29" spans="1:13" s="370" customFormat="1" ht="20.100000000000001" customHeight="1" x14ac:dyDescent="0.2">
      <c r="A29" s="417" t="s">
        <v>72</v>
      </c>
      <c r="B29" s="403">
        <v>27781</v>
      </c>
      <c r="C29" s="403">
        <v>23807</v>
      </c>
      <c r="D29" s="403">
        <v>3051</v>
      </c>
      <c r="E29" s="403">
        <v>4174</v>
      </c>
      <c r="F29" s="403">
        <v>2180</v>
      </c>
      <c r="G29" s="403">
        <v>1076</v>
      </c>
      <c r="H29" s="403">
        <v>12</v>
      </c>
      <c r="I29" s="403">
        <v>516</v>
      </c>
    </row>
    <row r="30" spans="1:13" s="370" customFormat="1" ht="20.100000000000001" customHeight="1" x14ac:dyDescent="0.2">
      <c r="A30" s="417" t="s">
        <v>73</v>
      </c>
      <c r="B30" s="403">
        <v>15913</v>
      </c>
      <c r="C30" s="403">
        <v>15838</v>
      </c>
      <c r="D30" s="403">
        <v>2432</v>
      </c>
      <c r="E30" s="403">
        <v>4417</v>
      </c>
      <c r="F30" s="403">
        <v>959</v>
      </c>
      <c r="G30" s="403">
        <v>984</v>
      </c>
      <c r="H30" s="403">
        <v>8</v>
      </c>
      <c r="I30" s="403">
        <v>418</v>
      </c>
    </row>
    <row r="31" spans="1:13" s="370" customFormat="1" ht="20.100000000000001" customHeight="1" x14ac:dyDescent="0.2">
      <c r="A31" s="417" t="s">
        <v>74</v>
      </c>
      <c r="B31" s="403">
        <v>13583</v>
      </c>
      <c r="C31" s="403">
        <v>17826</v>
      </c>
      <c r="D31" s="403">
        <v>2396</v>
      </c>
      <c r="E31" s="403">
        <v>6087</v>
      </c>
      <c r="F31" s="403">
        <v>570</v>
      </c>
      <c r="G31" s="403">
        <v>894</v>
      </c>
      <c r="H31" s="403">
        <v>82</v>
      </c>
      <c r="I31" s="403">
        <v>560</v>
      </c>
    </row>
    <row r="32" spans="1:13" s="370" customFormat="1" ht="20.100000000000001" customHeight="1" x14ac:dyDescent="0.2">
      <c r="A32" s="417" t="s">
        <v>77</v>
      </c>
      <c r="B32" s="403">
        <v>25438</v>
      </c>
      <c r="C32" s="403">
        <v>29977</v>
      </c>
      <c r="D32" s="403">
        <v>3073</v>
      </c>
      <c r="E32" s="403">
        <v>8226</v>
      </c>
      <c r="F32" s="403">
        <v>1641</v>
      </c>
      <c r="G32" s="403">
        <v>2464</v>
      </c>
      <c r="H32" s="403">
        <v>285</v>
      </c>
      <c r="I32" s="403">
        <v>680</v>
      </c>
    </row>
    <row r="33" spans="1:19" s="370" customFormat="1" ht="20.100000000000001" customHeight="1" x14ac:dyDescent="0.2">
      <c r="A33" s="417" t="s">
        <v>78</v>
      </c>
      <c r="B33" s="403">
        <v>14101</v>
      </c>
      <c r="C33" s="403">
        <v>21052</v>
      </c>
      <c r="D33" s="403">
        <v>3346</v>
      </c>
      <c r="E33" s="403">
        <v>8368</v>
      </c>
      <c r="F33" s="403">
        <v>927</v>
      </c>
      <c r="G33" s="403">
        <v>1272</v>
      </c>
      <c r="H33" s="403">
        <v>161</v>
      </c>
      <c r="I33" s="403">
        <v>651</v>
      </c>
    </row>
    <row r="34" spans="1:19" s="370" customFormat="1" ht="20.100000000000001" customHeight="1" x14ac:dyDescent="0.2">
      <c r="A34" s="417" t="s">
        <v>79</v>
      </c>
      <c r="B34" s="403">
        <v>8944</v>
      </c>
      <c r="C34" s="403">
        <v>24488</v>
      </c>
      <c r="D34" s="403">
        <v>1484</v>
      </c>
      <c r="E34" s="403">
        <v>5969</v>
      </c>
      <c r="F34" s="403">
        <v>500</v>
      </c>
      <c r="G34" s="403">
        <v>1519</v>
      </c>
      <c r="H34" s="403">
        <v>120</v>
      </c>
      <c r="I34" s="403">
        <v>494</v>
      </c>
    </row>
    <row r="35" spans="1:19" s="370" customFormat="1" ht="20.100000000000001" customHeight="1" x14ac:dyDescent="0.2">
      <c r="A35" s="417" t="s">
        <v>80</v>
      </c>
      <c r="B35" s="403">
        <v>29603</v>
      </c>
      <c r="C35" s="403">
        <v>24752</v>
      </c>
      <c r="D35" s="403">
        <v>3550</v>
      </c>
      <c r="E35" s="403">
        <v>5100</v>
      </c>
      <c r="F35" s="403">
        <v>2109</v>
      </c>
      <c r="G35" s="403">
        <v>1459</v>
      </c>
      <c r="H35" s="403">
        <v>342</v>
      </c>
      <c r="I35" s="403">
        <v>465</v>
      </c>
    </row>
    <row r="36" spans="1:19" s="370" customFormat="1" ht="20.100000000000001" customHeight="1" x14ac:dyDescent="0.2">
      <c r="A36" s="417" t="s">
        <v>81</v>
      </c>
      <c r="B36" s="403">
        <v>38437</v>
      </c>
      <c r="C36" s="403">
        <v>32204</v>
      </c>
      <c r="D36" s="403">
        <v>4598</v>
      </c>
      <c r="E36" s="403">
        <v>4663</v>
      </c>
      <c r="F36" s="403">
        <v>1892</v>
      </c>
      <c r="G36" s="403">
        <v>1930</v>
      </c>
      <c r="H36" s="403">
        <v>242</v>
      </c>
      <c r="I36" s="403">
        <v>506</v>
      </c>
    </row>
    <row r="37" spans="1:19" s="370" customFormat="1" ht="20.100000000000001" customHeight="1" thickBot="1" x14ac:dyDescent="0.25">
      <c r="A37" s="404" t="s">
        <v>82</v>
      </c>
      <c r="B37" s="411">
        <v>113579</v>
      </c>
      <c r="C37" s="411">
        <v>85308</v>
      </c>
      <c r="D37" s="411">
        <v>5850</v>
      </c>
      <c r="E37" s="411">
        <v>3063</v>
      </c>
      <c r="F37" s="411">
        <v>8714</v>
      </c>
      <c r="G37" s="411">
        <v>7308</v>
      </c>
      <c r="H37" s="411">
        <v>336</v>
      </c>
      <c r="I37" s="411">
        <v>820</v>
      </c>
    </row>
    <row r="38" spans="1:19" s="455" customFormat="1" ht="15.95" customHeight="1" x14ac:dyDescent="0.25">
      <c r="A38" s="450" t="s">
        <v>597</v>
      </c>
      <c r="B38" s="452"/>
      <c r="C38" s="452"/>
      <c r="D38" s="452"/>
      <c r="E38" s="452"/>
      <c r="F38" s="452"/>
      <c r="G38" s="452"/>
      <c r="H38" s="452"/>
      <c r="I38" s="452"/>
      <c r="J38" s="452"/>
    </row>
    <row r="39" spans="1:19" s="370" customFormat="1" ht="24.95" customHeight="1" thickBot="1" x14ac:dyDescent="0.25">
      <c r="A39" s="456" t="s">
        <v>555</v>
      </c>
    </row>
    <row r="40" spans="1:19" s="396" customFormat="1" ht="20.100000000000001" customHeight="1" x14ac:dyDescent="0.2">
      <c r="A40" s="1041" t="s">
        <v>101</v>
      </c>
      <c r="B40" s="1043" t="s">
        <v>84</v>
      </c>
      <c r="C40" s="1043"/>
      <c r="D40" s="1043"/>
      <c r="E40" s="1043"/>
      <c r="F40" s="1043"/>
      <c r="G40" s="1043"/>
      <c r="H40" s="1043"/>
      <c r="I40" s="1043"/>
      <c r="J40" s="1043"/>
      <c r="K40" s="1043"/>
      <c r="L40" s="1043"/>
      <c r="M40" s="1034"/>
    </row>
    <row r="41" spans="1:19" s="396" customFormat="1" ht="20.100000000000001" customHeight="1" x14ac:dyDescent="0.2">
      <c r="A41" s="1042"/>
      <c r="B41" s="1021" t="s">
        <v>10</v>
      </c>
      <c r="C41" s="1021"/>
      <c r="D41" s="1044" t="s">
        <v>592</v>
      </c>
      <c r="E41" s="1044"/>
      <c r="F41" s="1044"/>
      <c r="G41" s="1044"/>
      <c r="H41" s="1044"/>
      <c r="I41" s="1044"/>
      <c r="J41" s="1044"/>
      <c r="K41" s="1044"/>
      <c r="L41" s="1044"/>
      <c r="M41" s="1036"/>
    </row>
    <row r="42" spans="1:19" s="446" customFormat="1" ht="24.95" customHeight="1" x14ac:dyDescent="0.2">
      <c r="A42" s="1042"/>
      <c r="B42" s="1021"/>
      <c r="C42" s="1021"/>
      <c r="D42" s="457" t="s">
        <v>89</v>
      </c>
      <c r="E42" s="457"/>
      <c r="F42" s="457" t="s">
        <v>90</v>
      </c>
      <c r="G42" s="457"/>
      <c r="H42" s="457" t="s">
        <v>95</v>
      </c>
      <c r="I42" s="457"/>
      <c r="J42" s="457" t="s">
        <v>96</v>
      </c>
      <c r="K42" s="457"/>
      <c r="L42" s="1039" t="s">
        <v>97</v>
      </c>
      <c r="M42" s="1040"/>
      <c r="Q42" s="417"/>
      <c r="R42" s="417"/>
      <c r="S42" s="417"/>
    </row>
    <row r="43" spans="1:19" ht="20.100000000000001" customHeight="1" x14ac:dyDescent="0.2">
      <c r="A43" s="1042"/>
      <c r="B43" s="448">
        <v>2015</v>
      </c>
      <c r="C43" s="448">
        <v>2016</v>
      </c>
      <c r="D43" s="448">
        <v>2015</v>
      </c>
      <c r="E43" s="448">
        <v>2016</v>
      </c>
      <c r="F43" s="447">
        <v>2015</v>
      </c>
      <c r="G43" s="447">
        <v>2016</v>
      </c>
      <c r="H43" s="447">
        <v>2015</v>
      </c>
      <c r="I43" s="447">
        <v>2016</v>
      </c>
      <c r="J43" s="447">
        <v>2015</v>
      </c>
      <c r="K43" s="447">
        <v>2016</v>
      </c>
      <c r="L43" s="447">
        <v>2015</v>
      </c>
      <c r="M43" s="424">
        <v>2016</v>
      </c>
      <c r="Q43" s="58"/>
      <c r="R43" s="58"/>
      <c r="S43" s="58"/>
    </row>
    <row r="44" spans="1:19" ht="20.100000000000001" customHeight="1" x14ac:dyDescent="0.2">
      <c r="A44" s="372" t="s">
        <v>16</v>
      </c>
      <c r="B44" s="373">
        <v>55879</v>
      </c>
      <c r="C44" s="373">
        <v>40415</v>
      </c>
      <c r="D44" s="373">
        <v>9411</v>
      </c>
      <c r="E44" s="373">
        <v>5940</v>
      </c>
      <c r="F44" s="373">
        <v>2808</v>
      </c>
      <c r="G44" s="373">
        <v>1964</v>
      </c>
      <c r="H44" s="373">
        <v>50</v>
      </c>
      <c r="I44" s="373">
        <v>92</v>
      </c>
      <c r="J44" s="373">
        <v>9562</v>
      </c>
      <c r="K44" s="373">
        <v>11081</v>
      </c>
      <c r="L44" s="373">
        <v>31379</v>
      </c>
      <c r="M44" s="373">
        <v>15216</v>
      </c>
      <c r="Q44" s="373"/>
      <c r="R44" s="58"/>
      <c r="S44" s="58"/>
    </row>
    <row r="45" spans="1:19" ht="20.100000000000001" customHeight="1" x14ac:dyDescent="0.2">
      <c r="A45" s="58" t="s">
        <v>69</v>
      </c>
      <c r="B45" s="426">
        <v>12756</v>
      </c>
      <c r="C45" s="426">
        <v>12278</v>
      </c>
      <c r="D45" s="426">
        <v>607</v>
      </c>
      <c r="E45" s="426">
        <v>2919</v>
      </c>
      <c r="F45" s="426">
        <v>2</v>
      </c>
      <c r="G45" s="426">
        <v>1893</v>
      </c>
      <c r="H45" s="426">
        <v>0</v>
      </c>
      <c r="I45" s="426">
        <v>6</v>
      </c>
      <c r="J45" s="426">
        <v>4305</v>
      </c>
      <c r="K45" s="426">
        <v>2699</v>
      </c>
      <c r="L45" s="426">
        <v>7733</v>
      </c>
      <c r="M45" s="426">
        <v>3878</v>
      </c>
      <c r="Q45" s="58"/>
      <c r="R45" s="58"/>
      <c r="S45" s="58"/>
    </row>
    <row r="46" spans="1:19" ht="20.100000000000001" customHeight="1" x14ac:dyDescent="0.2">
      <c r="A46" s="58" t="s">
        <v>70</v>
      </c>
      <c r="B46" s="426">
        <v>14110</v>
      </c>
      <c r="C46" s="426">
        <v>4209</v>
      </c>
      <c r="D46" s="426">
        <v>2800</v>
      </c>
      <c r="E46" s="426">
        <v>55</v>
      </c>
      <c r="F46" s="426">
        <v>5</v>
      </c>
      <c r="G46" s="426">
        <v>3</v>
      </c>
      <c r="H46" s="426">
        <v>7</v>
      </c>
      <c r="I46" s="426">
        <v>5</v>
      </c>
      <c r="J46" s="426">
        <v>125</v>
      </c>
      <c r="K46" s="426">
        <v>13</v>
      </c>
      <c r="L46" s="426">
        <v>10454</v>
      </c>
      <c r="M46" s="426">
        <v>1054</v>
      </c>
      <c r="Q46" s="58"/>
      <c r="R46" s="58"/>
      <c r="S46" s="58"/>
    </row>
    <row r="47" spans="1:19" ht="20.100000000000001" customHeight="1" x14ac:dyDescent="0.2">
      <c r="A47" s="58" t="s">
        <v>71</v>
      </c>
      <c r="B47" s="426">
        <v>11486</v>
      </c>
      <c r="C47" s="426">
        <v>5274</v>
      </c>
      <c r="D47" s="426">
        <v>55</v>
      </c>
      <c r="E47" s="426">
        <v>25</v>
      </c>
      <c r="F47" s="426">
        <v>8</v>
      </c>
      <c r="G47" s="426">
        <v>2</v>
      </c>
      <c r="H47" s="426">
        <v>9</v>
      </c>
      <c r="I47" s="426">
        <v>13</v>
      </c>
      <c r="J47" s="426">
        <v>19</v>
      </c>
      <c r="K47" s="426">
        <v>46</v>
      </c>
      <c r="L47" s="426">
        <v>10508</v>
      </c>
      <c r="M47" s="426">
        <v>4363</v>
      </c>
      <c r="Q47" s="58"/>
      <c r="R47" s="58"/>
      <c r="S47" s="58"/>
    </row>
    <row r="48" spans="1:19" ht="20.100000000000001" customHeight="1" x14ac:dyDescent="0.2">
      <c r="A48" s="58" t="s">
        <v>72</v>
      </c>
      <c r="B48" s="426">
        <v>716</v>
      </c>
      <c r="C48" s="426">
        <v>246</v>
      </c>
      <c r="D48" s="426">
        <v>15</v>
      </c>
      <c r="E48" s="426">
        <v>22</v>
      </c>
      <c r="F48" s="426">
        <v>2</v>
      </c>
      <c r="G48" s="426">
        <v>12</v>
      </c>
      <c r="H48" s="426">
        <v>0</v>
      </c>
      <c r="I48" s="426">
        <v>0</v>
      </c>
      <c r="J48" s="426">
        <v>28</v>
      </c>
      <c r="K48" s="426">
        <v>6</v>
      </c>
      <c r="L48" s="426">
        <v>549</v>
      </c>
      <c r="M48" s="426">
        <v>157</v>
      </c>
      <c r="Q48" s="58"/>
      <c r="R48" s="58"/>
      <c r="S48" s="58"/>
    </row>
    <row r="49" spans="1:19" ht="20.100000000000001" customHeight="1" x14ac:dyDescent="0.2">
      <c r="A49" s="58" t="s">
        <v>73</v>
      </c>
      <c r="B49" s="426">
        <v>260</v>
      </c>
      <c r="C49" s="426">
        <v>190</v>
      </c>
      <c r="D49" s="426">
        <v>180</v>
      </c>
      <c r="E49" s="426">
        <v>36</v>
      </c>
      <c r="F49" s="426">
        <v>4</v>
      </c>
      <c r="G49" s="426">
        <v>3</v>
      </c>
      <c r="H49" s="426">
        <v>7</v>
      </c>
      <c r="I49" s="426">
        <v>22</v>
      </c>
      <c r="J49" s="426">
        <v>6</v>
      </c>
      <c r="K49" s="426">
        <v>44</v>
      </c>
      <c r="L49" s="426">
        <v>18</v>
      </c>
      <c r="M49" s="426">
        <v>35</v>
      </c>
      <c r="Q49" s="58"/>
      <c r="R49" s="58"/>
      <c r="S49" s="58"/>
    </row>
    <row r="50" spans="1:19" ht="20.100000000000001" customHeight="1" x14ac:dyDescent="0.2">
      <c r="A50" s="58" t="s">
        <v>74</v>
      </c>
      <c r="B50" s="426">
        <v>66</v>
      </c>
      <c r="C50" s="426">
        <v>116</v>
      </c>
      <c r="D50" s="426">
        <v>6</v>
      </c>
      <c r="E50" s="426">
        <v>7</v>
      </c>
      <c r="F50" s="426">
        <v>3</v>
      </c>
      <c r="G50" s="426">
        <v>4</v>
      </c>
      <c r="H50" s="426">
        <v>8</v>
      </c>
      <c r="I50" s="426">
        <v>17</v>
      </c>
      <c r="J50" s="426">
        <v>6</v>
      </c>
      <c r="K50" s="426">
        <v>4</v>
      </c>
      <c r="L50" s="426">
        <v>2</v>
      </c>
      <c r="M50" s="426">
        <v>40</v>
      </c>
      <c r="Q50" s="58"/>
      <c r="R50" s="58"/>
      <c r="S50" s="58"/>
    </row>
    <row r="51" spans="1:19" ht="20.100000000000001" customHeight="1" x14ac:dyDescent="0.2">
      <c r="A51" s="58" t="s">
        <v>77</v>
      </c>
      <c r="B51" s="426">
        <v>67</v>
      </c>
      <c r="C51" s="426">
        <v>150</v>
      </c>
      <c r="D51" s="426">
        <v>7</v>
      </c>
      <c r="E51" s="426">
        <v>9</v>
      </c>
      <c r="F51" s="426">
        <v>1</v>
      </c>
      <c r="G51" s="426">
        <v>30</v>
      </c>
      <c r="H51" s="426">
        <v>6</v>
      </c>
      <c r="I51" s="426">
        <v>2</v>
      </c>
      <c r="J51" s="426">
        <v>7</v>
      </c>
      <c r="K51" s="426">
        <v>34</v>
      </c>
      <c r="L51" s="426">
        <v>4</v>
      </c>
      <c r="M51" s="426">
        <v>35</v>
      </c>
      <c r="Q51" s="58"/>
      <c r="R51" s="58"/>
      <c r="S51" s="58"/>
    </row>
    <row r="52" spans="1:19" ht="20.100000000000001" customHeight="1" x14ac:dyDescent="0.2">
      <c r="A52" s="58" t="s">
        <v>78</v>
      </c>
      <c r="B52" s="426">
        <v>25</v>
      </c>
      <c r="C52" s="426">
        <v>631</v>
      </c>
      <c r="D52" s="426">
        <v>3</v>
      </c>
      <c r="E52" s="426">
        <v>2</v>
      </c>
      <c r="F52" s="426">
        <v>3</v>
      </c>
      <c r="G52" s="426">
        <v>3</v>
      </c>
      <c r="H52" s="426">
        <v>0</v>
      </c>
      <c r="I52" s="426">
        <v>4</v>
      </c>
      <c r="J52" s="426">
        <v>3</v>
      </c>
      <c r="K52" s="426">
        <v>5</v>
      </c>
      <c r="L52" s="426">
        <v>6</v>
      </c>
      <c r="M52" s="426">
        <v>559</v>
      </c>
      <c r="Q52" s="58"/>
      <c r="R52" s="58"/>
      <c r="S52" s="58"/>
    </row>
    <row r="53" spans="1:19" ht="20.100000000000001" customHeight="1" x14ac:dyDescent="0.2">
      <c r="A53" s="58" t="s">
        <v>79</v>
      </c>
      <c r="B53" s="426">
        <v>129</v>
      </c>
      <c r="C53" s="426">
        <v>111</v>
      </c>
      <c r="D53" s="426">
        <v>7</v>
      </c>
      <c r="E53" s="426">
        <v>1</v>
      </c>
      <c r="F53" s="426">
        <v>1</v>
      </c>
      <c r="G53" s="426">
        <v>0</v>
      </c>
      <c r="H53" s="426">
        <v>2</v>
      </c>
      <c r="I53" s="426">
        <v>12</v>
      </c>
      <c r="J53" s="426">
        <v>12</v>
      </c>
      <c r="K53" s="426">
        <v>9</v>
      </c>
      <c r="L53" s="426">
        <v>98</v>
      </c>
      <c r="M53" s="426">
        <v>32</v>
      </c>
      <c r="Q53" s="58"/>
      <c r="R53" s="58"/>
      <c r="S53" s="58"/>
    </row>
    <row r="54" spans="1:19" ht="20.100000000000001" customHeight="1" x14ac:dyDescent="0.2">
      <c r="A54" s="58" t="s">
        <v>80</v>
      </c>
      <c r="B54" s="426">
        <v>348</v>
      </c>
      <c r="C54" s="426">
        <v>340</v>
      </c>
      <c r="D54" s="426">
        <v>57</v>
      </c>
      <c r="E54" s="426">
        <v>3</v>
      </c>
      <c r="F54" s="426">
        <v>0</v>
      </c>
      <c r="G54" s="426">
        <v>4</v>
      </c>
      <c r="H54" s="426">
        <v>5</v>
      </c>
      <c r="I54" s="426">
        <v>2</v>
      </c>
      <c r="J54" s="426">
        <v>39</v>
      </c>
      <c r="K54" s="426">
        <v>246</v>
      </c>
      <c r="L54" s="426">
        <v>202</v>
      </c>
      <c r="M54" s="426">
        <v>23</v>
      </c>
      <c r="Q54" s="58"/>
      <c r="R54" s="58"/>
      <c r="S54" s="58"/>
    </row>
    <row r="55" spans="1:19" ht="20.100000000000001" customHeight="1" x14ac:dyDescent="0.2">
      <c r="A55" s="58" t="s">
        <v>81</v>
      </c>
      <c r="B55" s="426">
        <v>3441</v>
      </c>
      <c r="C55" s="426">
        <v>3707</v>
      </c>
      <c r="D55" s="426">
        <v>2154</v>
      </c>
      <c r="E55" s="426">
        <v>658</v>
      </c>
      <c r="F55" s="426">
        <v>1035</v>
      </c>
      <c r="G55" s="426">
        <v>0</v>
      </c>
      <c r="H55" s="426">
        <v>1</v>
      </c>
      <c r="I55" s="426">
        <v>7</v>
      </c>
      <c r="J55" s="426">
        <v>55</v>
      </c>
      <c r="K55" s="426">
        <v>2596</v>
      </c>
      <c r="L55" s="426">
        <v>100</v>
      </c>
      <c r="M55" s="426">
        <v>7</v>
      </c>
      <c r="Q55" s="58"/>
      <c r="R55" s="58"/>
      <c r="S55" s="58"/>
    </row>
    <row r="56" spans="1:19" ht="20.100000000000001" customHeight="1" thickBot="1" x14ac:dyDescent="0.25">
      <c r="A56" s="62" t="s">
        <v>82</v>
      </c>
      <c r="B56" s="429">
        <v>12475</v>
      </c>
      <c r="C56" s="429">
        <v>13163</v>
      </c>
      <c r="D56" s="429">
        <v>3520</v>
      </c>
      <c r="E56" s="429">
        <v>2203</v>
      </c>
      <c r="F56" s="429">
        <v>1744</v>
      </c>
      <c r="G56" s="429">
        <v>10</v>
      </c>
      <c r="H56" s="429">
        <v>5</v>
      </c>
      <c r="I56" s="429">
        <v>2</v>
      </c>
      <c r="J56" s="429">
        <v>4957</v>
      </c>
      <c r="K56" s="429">
        <v>5379</v>
      </c>
      <c r="L56" s="429">
        <v>1705</v>
      </c>
      <c r="M56" s="429">
        <v>5033</v>
      </c>
      <c r="Q56" s="58"/>
      <c r="R56" s="58"/>
      <c r="S56" s="58"/>
    </row>
    <row r="57" spans="1:19" s="67" customFormat="1" ht="9" customHeight="1" thickBot="1" x14ac:dyDescent="0.3">
      <c r="A57" s="458"/>
      <c r="B57" s="451"/>
      <c r="C57" s="50"/>
      <c r="D57" s="50"/>
      <c r="E57" s="50"/>
      <c r="F57" s="50"/>
      <c r="G57" s="50"/>
      <c r="H57" s="50"/>
      <c r="I57" s="50"/>
      <c r="J57" s="50"/>
      <c r="M57" s="459"/>
      <c r="O57" s="459"/>
      <c r="Q57" s="459"/>
    </row>
    <row r="58" spans="1:19" s="396" customFormat="1" ht="20.100000000000001" customHeight="1" x14ac:dyDescent="0.2">
      <c r="A58" s="1045" t="s">
        <v>101</v>
      </c>
      <c r="B58" s="1043" t="s">
        <v>84</v>
      </c>
      <c r="C58" s="1043"/>
      <c r="D58" s="1043"/>
      <c r="E58" s="1043"/>
      <c r="F58" s="1043"/>
      <c r="G58" s="1043"/>
      <c r="H58" s="1043"/>
      <c r="I58" s="1043"/>
      <c r="J58" s="1043"/>
      <c r="K58" s="1034"/>
      <c r="L58" s="460"/>
    </row>
    <row r="59" spans="1:19" s="396" customFormat="1" ht="20.100000000000001" customHeight="1" x14ac:dyDescent="0.2">
      <c r="A59" s="1046"/>
      <c r="B59" s="1044" t="s">
        <v>592</v>
      </c>
      <c r="C59" s="1044"/>
      <c r="D59" s="1044"/>
      <c r="E59" s="1044"/>
      <c r="F59" s="1044"/>
      <c r="G59" s="1044"/>
      <c r="H59" s="1044"/>
      <c r="I59" s="1044"/>
      <c r="J59" s="1044"/>
      <c r="K59" s="1036"/>
      <c r="L59" s="460"/>
    </row>
    <row r="60" spans="1:19" s="446" customFormat="1" ht="24.95" customHeight="1" x14ac:dyDescent="0.2">
      <c r="A60" s="1046"/>
      <c r="B60" s="1039" t="s">
        <v>98</v>
      </c>
      <c r="C60" s="1039"/>
      <c r="D60" s="1039" t="s">
        <v>102</v>
      </c>
      <c r="E60" s="1039"/>
      <c r="F60" s="1039" t="s">
        <v>99</v>
      </c>
      <c r="G60" s="1039"/>
      <c r="H60" s="1039" t="s">
        <v>100</v>
      </c>
      <c r="I60" s="1039"/>
      <c r="J60" s="1039" t="s">
        <v>593</v>
      </c>
      <c r="K60" s="1040"/>
    </row>
    <row r="61" spans="1:19" ht="20.100000000000001" customHeight="1" x14ac:dyDescent="0.2">
      <c r="A61" s="1046"/>
      <c r="B61" s="447">
        <v>2015</v>
      </c>
      <c r="C61" s="447">
        <v>2016</v>
      </c>
      <c r="D61" s="447">
        <v>2015</v>
      </c>
      <c r="E61" s="447">
        <v>2016</v>
      </c>
      <c r="F61" s="447">
        <v>2015</v>
      </c>
      <c r="G61" s="447">
        <v>2016</v>
      </c>
      <c r="H61" s="447">
        <v>2015</v>
      </c>
      <c r="I61" s="447">
        <v>2016</v>
      </c>
      <c r="J61" s="447">
        <v>2015</v>
      </c>
      <c r="K61" s="424">
        <v>2016</v>
      </c>
    </row>
    <row r="62" spans="1:19" ht="20.100000000000001" customHeight="1" x14ac:dyDescent="0.2">
      <c r="A62" s="372" t="s">
        <v>16</v>
      </c>
      <c r="B62" s="373">
        <v>63</v>
      </c>
      <c r="C62" s="373">
        <v>1205</v>
      </c>
      <c r="D62" s="373">
        <v>1674</v>
      </c>
      <c r="E62" s="373">
        <v>2619</v>
      </c>
      <c r="F62" s="373">
        <v>217</v>
      </c>
      <c r="G62" s="373">
        <v>725</v>
      </c>
      <c r="H62" s="373">
        <v>569</v>
      </c>
      <c r="I62" s="373">
        <v>1340</v>
      </c>
      <c r="J62" s="373">
        <v>146</v>
      </c>
      <c r="K62" s="373">
        <v>233</v>
      </c>
    </row>
    <row r="63" spans="1:19" ht="20.100000000000001" customHeight="1" x14ac:dyDescent="0.2">
      <c r="A63" s="58" t="s">
        <v>69</v>
      </c>
      <c r="B63" s="44">
        <v>32</v>
      </c>
      <c r="C63" s="44">
        <v>574</v>
      </c>
      <c r="D63" s="44">
        <v>12</v>
      </c>
      <c r="E63" s="44">
        <v>5</v>
      </c>
      <c r="F63" s="44">
        <v>46</v>
      </c>
      <c r="G63" s="44">
        <v>0</v>
      </c>
      <c r="H63" s="44">
        <v>19</v>
      </c>
      <c r="I63" s="44">
        <v>282</v>
      </c>
      <c r="J63" s="44">
        <v>0</v>
      </c>
      <c r="K63" s="44">
        <v>22</v>
      </c>
    </row>
    <row r="64" spans="1:19" ht="20.100000000000001" customHeight="1" x14ac:dyDescent="0.2">
      <c r="A64" s="58" t="s">
        <v>70</v>
      </c>
      <c r="B64" s="44">
        <v>8</v>
      </c>
      <c r="C64" s="44">
        <v>4</v>
      </c>
      <c r="D64" s="44">
        <v>701</v>
      </c>
      <c r="E64" s="44">
        <v>2349</v>
      </c>
      <c r="F64" s="44">
        <v>2</v>
      </c>
      <c r="G64" s="44">
        <v>11</v>
      </c>
      <c r="H64" s="44">
        <v>8</v>
      </c>
      <c r="I64" s="44">
        <v>700</v>
      </c>
      <c r="J64" s="44">
        <v>0</v>
      </c>
      <c r="K64" s="44">
        <v>15</v>
      </c>
    </row>
    <row r="65" spans="1:11" ht="20.100000000000001" customHeight="1" x14ac:dyDescent="0.2">
      <c r="A65" s="58" t="s">
        <v>71</v>
      </c>
      <c r="B65" s="44">
        <v>6</v>
      </c>
      <c r="C65" s="44">
        <v>2</v>
      </c>
      <c r="D65" s="44">
        <v>855</v>
      </c>
      <c r="E65" s="44">
        <v>131</v>
      </c>
      <c r="F65" s="44">
        <v>15</v>
      </c>
      <c r="G65" s="44">
        <v>667</v>
      </c>
      <c r="H65" s="44">
        <v>4</v>
      </c>
      <c r="I65" s="44">
        <v>9</v>
      </c>
      <c r="J65" s="44">
        <v>7</v>
      </c>
      <c r="K65" s="44">
        <v>16</v>
      </c>
    </row>
    <row r="66" spans="1:11" ht="20.100000000000001" customHeight="1" x14ac:dyDescent="0.2">
      <c r="A66" s="58" t="s">
        <v>72</v>
      </c>
      <c r="B66" s="44">
        <v>1</v>
      </c>
      <c r="C66" s="44">
        <v>9</v>
      </c>
      <c r="D66" s="44">
        <v>23</v>
      </c>
      <c r="E66" s="44">
        <v>8</v>
      </c>
      <c r="F66" s="44">
        <v>77</v>
      </c>
      <c r="G66" s="44">
        <v>5</v>
      </c>
      <c r="H66" s="44">
        <v>10</v>
      </c>
      <c r="I66" s="44">
        <v>9</v>
      </c>
      <c r="J66" s="44">
        <v>11</v>
      </c>
      <c r="K66" s="44">
        <v>18</v>
      </c>
    </row>
    <row r="67" spans="1:11" ht="20.100000000000001" customHeight="1" x14ac:dyDescent="0.2">
      <c r="A67" s="58" t="s">
        <v>73</v>
      </c>
      <c r="B67" s="44">
        <v>7</v>
      </c>
      <c r="C67" s="44">
        <v>1</v>
      </c>
      <c r="D67" s="44">
        <v>11</v>
      </c>
      <c r="E67" s="44">
        <v>24</v>
      </c>
      <c r="F67" s="44">
        <v>1</v>
      </c>
      <c r="G67" s="44">
        <v>1</v>
      </c>
      <c r="H67" s="44">
        <v>9</v>
      </c>
      <c r="I67" s="44">
        <v>3</v>
      </c>
      <c r="J67" s="44">
        <v>17</v>
      </c>
      <c r="K67" s="44">
        <v>21</v>
      </c>
    </row>
    <row r="68" spans="1:11" ht="20.100000000000001" customHeight="1" x14ac:dyDescent="0.2">
      <c r="A68" s="58" t="s">
        <v>74</v>
      </c>
      <c r="B68" s="44">
        <v>0</v>
      </c>
      <c r="C68" s="44">
        <v>3</v>
      </c>
      <c r="D68" s="44">
        <v>13</v>
      </c>
      <c r="E68" s="44">
        <v>13</v>
      </c>
      <c r="F68" s="44">
        <v>10</v>
      </c>
      <c r="G68" s="44">
        <v>10</v>
      </c>
      <c r="H68" s="44">
        <v>7</v>
      </c>
      <c r="I68" s="44">
        <v>8</v>
      </c>
      <c r="J68" s="44">
        <v>11</v>
      </c>
      <c r="K68" s="44">
        <v>10</v>
      </c>
    </row>
    <row r="69" spans="1:11" ht="20.100000000000001" customHeight="1" x14ac:dyDescent="0.2">
      <c r="A69" s="58" t="s">
        <v>77</v>
      </c>
      <c r="B69" s="44">
        <v>0</v>
      </c>
      <c r="C69" s="44">
        <v>0</v>
      </c>
      <c r="D69" s="44">
        <v>13</v>
      </c>
      <c r="E69" s="44">
        <v>17</v>
      </c>
      <c r="F69" s="44">
        <v>3</v>
      </c>
      <c r="G69" s="44">
        <v>6</v>
      </c>
      <c r="H69" s="44">
        <v>18</v>
      </c>
      <c r="I69" s="44">
        <v>10</v>
      </c>
      <c r="J69" s="44">
        <v>8</v>
      </c>
      <c r="K69" s="44">
        <v>7</v>
      </c>
    </row>
    <row r="70" spans="1:11" ht="20.100000000000001" customHeight="1" x14ac:dyDescent="0.2">
      <c r="A70" s="58" t="s">
        <v>78</v>
      </c>
      <c r="B70" s="44">
        <v>0</v>
      </c>
      <c r="C70" s="44">
        <v>0</v>
      </c>
      <c r="D70" s="44">
        <v>2</v>
      </c>
      <c r="E70" s="44">
        <v>10</v>
      </c>
      <c r="F70" s="44">
        <v>0</v>
      </c>
      <c r="G70" s="44">
        <v>7</v>
      </c>
      <c r="H70" s="44">
        <v>5</v>
      </c>
      <c r="I70" s="44">
        <v>29</v>
      </c>
      <c r="J70" s="44">
        <v>3</v>
      </c>
      <c r="K70" s="44">
        <v>12</v>
      </c>
    </row>
    <row r="71" spans="1:11" ht="20.100000000000001" customHeight="1" x14ac:dyDescent="0.2">
      <c r="A71" s="58" t="s">
        <v>79</v>
      </c>
      <c r="B71" s="44">
        <v>1</v>
      </c>
      <c r="C71" s="44">
        <v>0</v>
      </c>
      <c r="D71" s="44">
        <v>1</v>
      </c>
      <c r="E71" s="44">
        <v>19</v>
      </c>
      <c r="F71" s="44">
        <v>0</v>
      </c>
      <c r="G71" s="44">
        <v>4</v>
      </c>
      <c r="H71" s="44">
        <v>7</v>
      </c>
      <c r="I71" s="44">
        <v>13</v>
      </c>
      <c r="J71" s="44">
        <v>0</v>
      </c>
      <c r="K71" s="44">
        <v>21</v>
      </c>
    </row>
    <row r="72" spans="1:11" ht="20.100000000000001" customHeight="1" x14ac:dyDescent="0.2">
      <c r="A72" s="58" t="s">
        <v>80</v>
      </c>
      <c r="B72" s="44">
        <v>2</v>
      </c>
      <c r="C72" s="44">
        <v>0</v>
      </c>
      <c r="D72" s="44">
        <v>14</v>
      </c>
      <c r="E72" s="44">
        <v>6</v>
      </c>
      <c r="F72" s="44">
        <v>3</v>
      </c>
      <c r="G72" s="44">
        <v>6</v>
      </c>
      <c r="H72" s="44">
        <v>15</v>
      </c>
      <c r="I72" s="44">
        <v>10</v>
      </c>
      <c r="J72" s="44">
        <v>11</v>
      </c>
      <c r="K72" s="44">
        <v>40</v>
      </c>
    </row>
    <row r="73" spans="1:11" ht="20.100000000000001" customHeight="1" x14ac:dyDescent="0.2">
      <c r="A73" s="58" t="s">
        <v>81</v>
      </c>
      <c r="B73" s="44">
        <v>0</v>
      </c>
      <c r="C73" s="44">
        <v>367</v>
      </c>
      <c r="D73" s="44">
        <v>14</v>
      </c>
      <c r="E73" s="44">
        <v>19</v>
      </c>
      <c r="F73" s="44">
        <v>52</v>
      </c>
      <c r="G73" s="44">
        <v>5</v>
      </c>
      <c r="H73" s="44">
        <v>4</v>
      </c>
      <c r="I73" s="44">
        <v>12</v>
      </c>
      <c r="J73" s="44">
        <v>26</v>
      </c>
      <c r="K73" s="44">
        <v>36</v>
      </c>
    </row>
    <row r="74" spans="1:11" ht="20.100000000000001" customHeight="1" thickBot="1" x14ac:dyDescent="0.25">
      <c r="A74" s="62" t="s">
        <v>82</v>
      </c>
      <c r="B74" s="378">
        <v>6</v>
      </c>
      <c r="C74" s="378">
        <v>245</v>
      </c>
      <c r="D74" s="378">
        <v>15</v>
      </c>
      <c r="E74" s="378">
        <v>18</v>
      </c>
      <c r="F74" s="378">
        <v>8</v>
      </c>
      <c r="G74" s="378">
        <v>3</v>
      </c>
      <c r="H74" s="378">
        <v>463</v>
      </c>
      <c r="I74" s="378">
        <v>255</v>
      </c>
      <c r="J74" s="378">
        <v>52</v>
      </c>
      <c r="K74" s="378">
        <v>15</v>
      </c>
    </row>
    <row r="75" spans="1:11" s="462" customFormat="1" ht="20.100000000000001" customHeight="1" x14ac:dyDescent="0.25">
      <c r="A75" s="450" t="s">
        <v>594</v>
      </c>
      <c r="B75" s="461"/>
    </row>
    <row r="76" spans="1:11" s="370" customFormat="1" ht="20.100000000000001" customHeight="1" x14ac:dyDescent="0.2">
      <c r="A76" s="79"/>
      <c r="B76" s="68"/>
      <c r="C76" s="68"/>
      <c r="D76" s="68"/>
      <c r="E76" s="68"/>
      <c r="F76" s="68"/>
      <c r="G76" s="68"/>
      <c r="H76" s="68"/>
      <c r="I76" s="68"/>
      <c r="J76" s="68"/>
    </row>
    <row r="77" spans="1:11" ht="20.100000000000001" customHeight="1" x14ac:dyDescent="0.2">
      <c r="A77" s="370"/>
      <c r="B77" s="370"/>
      <c r="C77" s="370"/>
      <c r="D77" s="370"/>
      <c r="E77" s="370"/>
      <c r="F77" s="370"/>
      <c r="G77" s="370"/>
      <c r="H77" s="370"/>
      <c r="I77" s="370"/>
      <c r="J77" s="370"/>
      <c r="K77" s="370"/>
    </row>
    <row r="78" spans="1:11" ht="20.100000000000001" customHeight="1" x14ac:dyDescent="0.2">
      <c r="A78" s="370"/>
      <c r="B78" s="370"/>
      <c r="C78" s="370"/>
      <c r="D78" s="370"/>
      <c r="E78" s="370"/>
      <c r="F78" s="370"/>
      <c r="G78" s="370"/>
      <c r="H78" s="370"/>
      <c r="I78" s="370"/>
      <c r="J78" s="370"/>
      <c r="K78" s="370"/>
    </row>
    <row r="79" spans="1:11" ht="20.100000000000001" customHeight="1" x14ac:dyDescent="0.2">
      <c r="A79" s="370"/>
      <c r="B79" s="370"/>
      <c r="C79" s="370"/>
      <c r="D79" s="370"/>
      <c r="E79" s="370"/>
      <c r="F79" s="370"/>
      <c r="G79" s="370"/>
      <c r="H79" s="370"/>
      <c r="I79" s="370"/>
      <c r="J79" s="370"/>
      <c r="K79" s="370"/>
    </row>
    <row r="80" spans="1:11" ht="20.100000000000001" customHeight="1" x14ac:dyDescent="0.2">
      <c r="A80" s="370"/>
      <c r="B80" s="370"/>
      <c r="C80" s="370"/>
      <c r="D80" s="370"/>
      <c r="E80" s="370"/>
      <c r="F80" s="370"/>
      <c r="G80" s="370"/>
      <c r="H80" s="370"/>
      <c r="I80" s="370"/>
      <c r="J80" s="370"/>
      <c r="K80" s="370"/>
    </row>
    <row r="81" spans="1:11" ht="20.100000000000001" customHeight="1" x14ac:dyDescent="0.2">
      <c r="A81" s="370"/>
      <c r="B81" s="370"/>
      <c r="C81" s="370"/>
      <c r="D81" s="370"/>
      <c r="E81" s="370"/>
      <c r="F81" s="370"/>
      <c r="G81" s="370"/>
      <c r="H81" s="370"/>
      <c r="I81" s="370"/>
      <c r="J81" s="370"/>
      <c r="K81" s="370"/>
    </row>
    <row r="82" spans="1:11" ht="20.100000000000001" customHeight="1" x14ac:dyDescent="0.2">
      <c r="A82" s="370"/>
      <c r="B82" s="370"/>
      <c r="C82" s="370"/>
      <c r="D82" s="370"/>
      <c r="E82" s="370"/>
      <c r="F82" s="370"/>
      <c r="G82" s="370"/>
      <c r="H82" s="370"/>
      <c r="I82" s="370"/>
      <c r="J82" s="370"/>
      <c r="K82" s="370"/>
    </row>
    <row r="83" spans="1:11" ht="20.100000000000001" customHeight="1" x14ac:dyDescent="0.2">
      <c r="A83" s="370"/>
      <c r="B83" s="370"/>
      <c r="C83" s="370"/>
      <c r="D83" s="370"/>
      <c r="E83" s="370"/>
      <c r="F83" s="370"/>
      <c r="G83" s="370"/>
      <c r="H83" s="370"/>
      <c r="I83" s="370"/>
      <c r="J83" s="370"/>
      <c r="K83" s="370"/>
    </row>
    <row r="84" spans="1:11" ht="20.100000000000001" customHeight="1" x14ac:dyDescent="0.2">
      <c r="A84" s="370"/>
      <c r="B84" s="370"/>
      <c r="C84" s="370"/>
      <c r="D84" s="370"/>
      <c r="E84" s="370"/>
      <c r="F84" s="370"/>
      <c r="G84" s="370"/>
      <c r="H84" s="370"/>
      <c r="I84" s="370"/>
      <c r="J84" s="370"/>
      <c r="K84" s="370"/>
    </row>
    <row r="85" spans="1:11" ht="20.100000000000001" customHeight="1" x14ac:dyDescent="0.2">
      <c r="A85" s="370"/>
      <c r="B85" s="370"/>
      <c r="C85" s="370"/>
      <c r="D85" s="370"/>
      <c r="E85" s="370"/>
      <c r="F85" s="370"/>
      <c r="G85" s="370"/>
      <c r="H85" s="370"/>
      <c r="I85" s="370"/>
      <c r="J85" s="370"/>
      <c r="K85" s="370"/>
    </row>
    <row r="86" spans="1:11" ht="20.100000000000001" customHeight="1" x14ac:dyDescent="0.2">
      <c r="A86" s="370"/>
      <c r="B86" s="370"/>
      <c r="C86" s="370"/>
      <c r="D86" s="370"/>
      <c r="E86" s="370"/>
      <c r="F86" s="370"/>
      <c r="G86" s="370"/>
      <c r="H86" s="370"/>
      <c r="I86" s="370"/>
      <c r="J86" s="370"/>
      <c r="K86" s="370"/>
    </row>
    <row r="87" spans="1:11" ht="20.100000000000001" customHeight="1" x14ac:dyDescent="0.2">
      <c r="A87" s="370"/>
      <c r="B87" s="370"/>
      <c r="C87" s="370"/>
      <c r="D87" s="370"/>
      <c r="E87" s="370"/>
      <c r="F87" s="370"/>
      <c r="G87" s="370"/>
      <c r="H87" s="370"/>
      <c r="I87" s="370"/>
      <c r="J87" s="370"/>
      <c r="K87" s="370"/>
    </row>
  </sheetData>
  <mergeCells count="29">
    <mergeCell ref="A3:A6"/>
    <mergeCell ref="B3:M3"/>
    <mergeCell ref="B4:C5"/>
    <mergeCell ref="D4:M4"/>
    <mergeCell ref="D5:E5"/>
    <mergeCell ref="F5:G5"/>
    <mergeCell ref="H5:I5"/>
    <mergeCell ref="J5:K5"/>
    <mergeCell ref="L5:M5"/>
    <mergeCell ref="A21:A24"/>
    <mergeCell ref="B21:I21"/>
    <mergeCell ref="B22:I22"/>
    <mergeCell ref="B23:C23"/>
    <mergeCell ref="D23:E23"/>
    <mergeCell ref="F23:G23"/>
    <mergeCell ref="H23:I23"/>
    <mergeCell ref="F60:G60"/>
    <mergeCell ref="H60:I60"/>
    <mergeCell ref="J60:K60"/>
    <mergeCell ref="A40:A43"/>
    <mergeCell ref="B40:M40"/>
    <mergeCell ref="B41:C42"/>
    <mergeCell ref="D41:M41"/>
    <mergeCell ref="L42:M42"/>
    <mergeCell ref="A58:A61"/>
    <mergeCell ref="B58:K58"/>
    <mergeCell ref="B59:K59"/>
    <mergeCell ref="B60:C60"/>
    <mergeCell ref="D60:E60"/>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2" manualBreakCount="2">
    <brk id="148" max="16383" man="1"/>
    <brk id="149"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50"/>
  <sheetViews>
    <sheetView showGridLines="0" zoomScaleNormal="100" zoomScaleSheetLayoutView="70" workbookViewId="0"/>
  </sheetViews>
  <sheetFormatPr defaultColWidth="11.42578125" defaultRowHeight="20.100000000000001" customHeight="1" x14ac:dyDescent="0.2"/>
  <cols>
    <col min="1" max="1" width="27.7109375" style="68" customWidth="1"/>
    <col min="2" max="9" width="16.7109375" style="68" customWidth="1"/>
    <col min="10" max="10" width="11.42578125" style="68" customWidth="1"/>
    <col min="11" max="11" width="11.140625" style="69" customWidth="1"/>
    <col min="12" max="12" width="11.42578125" style="69" customWidth="1"/>
    <col min="13" max="13" width="14.5703125" style="69" customWidth="1"/>
    <col min="14" max="16384" width="11.42578125" style="69"/>
  </cols>
  <sheetData>
    <row r="1" spans="1:11" s="463" customFormat="1" ht="24.95" customHeight="1" x14ac:dyDescent="0.25">
      <c r="A1" s="364" t="s">
        <v>121</v>
      </c>
      <c r="B1" s="364"/>
      <c r="C1" s="364"/>
      <c r="J1" s="445"/>
      <c r="K1" s="464"/>
    </row>
    <row r="2" spans="1:11" s="464" customFormat="1" ht="24.95" customHeight="1" thickBot="1" x14ac:dyDescent="0.3">
      <c r="A2" s="465" t="s">
        <v>556</v>
      </c>
      <c r="B2" s="445"/>
      <c r="C2" s="445"/>
      <c r="D2" s="445"/>
      <c r="E2" s="445"/>
      <c r="F2" s="445"/>
      <c r="G2" s="445"/>
      <c r="H2" s="445"/>
      <c r="I2" s="445"/>
      <c r="J2" s="445"/>
    </row>
    <row r="3" spans="1:11" s="397" customFormat="1" ht="20.100000000000001" customHeight="1" x14ac:dyDescent="0.2">
      <c r="A3" s="1052" t="s">
        <v>101</v>
      </c>
      <c r="B3" s="1055" t="s">
        <v>86</v>
      </c>
      <c r="C3" s="1056"/>
      <c r="D3" s="1056"/>
      <c r="E3" s="1056"/>
      <c r="F3" s="1056"/>
      <c r="G3" s="1056"/>
      <c r="H3" s="1056"/>
      <c r="I3" s="1056"/>
    </row>
    <row r="4" spans="1:11" s="397" customFormat="1" ht="20.100000000000001" customHeight="1" x14ac:dyDescent="0.2">
      <c r="A4" s="1053"/>
      <c r="B4" s="1057" t="s">
        <v>10</v>
      </c>
      <c r="C4" s="1057"/>
      <c r="D4" s="1040" t="s">
        <v>592</v>
      </c>
      <c r="E4" s="1051"/>
      <c r="F4" s="1051"/>
      <c r="G4" s="1051"/>
      <c r="H4" s="1051"/>
      <c r="I4" s="1051"/>
    </row>
    <row r="5" spans="1:11" s="409" customFormat="1" ht="39.950000000000003" customHeight="1" x14ac:dyDescent="0.2">
      <c r="A5" s="1053"/>
      <c r="B5" s="1039"/>
      <c r="C5" s="1039"/>
      <c r="D5" s="1039" t="s">
        <v>117</v>
      </c>
      <c r="E5" s="1039"/>
      <c r="F5" s="1039" t="s">
        <v>118</v>
      </c>
      <c r="G5" s="1039"/>
      <c r="H5" s="1039" t="s">
        <v>92</v>
      </c>
      <c r="I5" s="1040"/>
    </row>
    <row r="6" spans="1:11" s="371" customFormat="1" ht="20.100000000000001" customHeight="1" x14ac:dyDescent="0.2">
      <c r="A6" s="1054"/>
      <c r="B6" s="447">
        <v>2015</v>
      </c>
      <c r="C6" s="447">
        <v>2016</v>
      </c>
      <c r="D6" s="448">
        <v>2015</v>
      </c>
      <c r="E6" s="448">
        <v>2016</v>
      </c>
      <c r="F6" s="447">
        <v>2015</v>
      </c>
      <c r="G6" s="447">
        <v>2016</v>
      </c>
      <c r="H6" s="447">
        <v>2015</v>
      </c>
      <c r="I6" s="424">
        <v>2016</v>
      </c>
    </row>
    <row r="7" spans="1:11" s="371" customFormat="1" ht="20.100000000000001" customHeight="1" x14ac:dyDescent="0.2">
      <c r="A7" s="372" t="s">
        <v>16</v>
      </c>
      <c r="B7" s="40">
        <v>60904</v>
      </c>
      <c r="C7" s="40">
        <v>95919</v>
      </c>
      <c r="D7" s="40">
        <v>3</v>
      </c>
      <c r="E7" s="338" t="s">
        <v>266</v>
      </c>
      <c r="F7" s="40">
        <v>18272</v>
      </c>
      <c r="G7" s="40">
        <v>16192</v>
      </c>
      <c r="H7" s="40">
        <v>563</v>
      </c>
      <c r="I7" s="40">
        <v>315</v>
      </c>
    </row>
    <row r="8" spans="1:11" s="371" customFormat="1" ht="20.100000000000001" customHeight="1" x14ac:dyDescent="0.2">
      <c r="A8" s="41" t="s">
        <v>69</v>
      </c>
      <c r="B8" s="42">
        <v>10723</v>
      </c>
      <c r="C8" s="42">
        <v>17696</v>
      </c>
      <c r="D8" s="42">
        <v>2</v>
      </c>
      <c r="E8" s="339" t="s">
        <v>266</v>
      </c>
      <c r="F8" s="42">
        <v>2058</v>
      </c>
      <c r="G8" s="42">
        <v>436</v>
      </c>
      <c r="H8" s="42">
        <v>0</v>
      </c>
      <c r="I8" s="42">
        <v>59</v>
      </c>
    </row>
    <row r="9" spans="1:11" s="371" customFormat="1" ht="20.100000000000001" customHeight="1" x14ac:dyDescent="0.2">
      <c r="A9" s="41" t="s">
        <v>70</v>
      </c>
      <c r="B9" s="42">
        <v>7687</v>
      </c>
      <c r="C9" s="42">
        <v>11902</v>
      </c>
      <c r="D9" s="42">
        <v>0</v>
      </c>
      <c r="E9" s="339" t="s">
        <v>266</v>
      </c>
      <c r="F9" s="42">
        <v>1259</v>
      </c>
      <c r="G9" s="42">
        <v>2359</v>
      </c>
      <c r="H9" s="42">
        <v>40</v>
      </c>
      <c r="I9" s="42">
        <v>23</v>
      </c>
    </row>
    <row r="10" spans="1:11" s="371" customFormat="1" ht="20.100000000000001" customHeight="1" x14ac:dyDescent="0.2">
      <c r="A10" s="41" t="s">
        <v>71</v>
      </c>
      <c r="B10" s="42">
        <v>4074</v>
      </c>
      <c r="C10" s="42">
        <v>7297</v>
      </c>
      <c r="D10" s="42">
        <v>0</v>
      </c>
      <c r="E10" s="339" t="s">
        <v>266</v>
      </c>
      <c r="F10" s="42">
        <v>530</v>
      </c>
      <c r="G10" s="42">
        <v>1391</v>
      </c>
      <c r="H10" s="42">
        <v>50</v>
      </c>
      <c r="I10" s="42">
        <v>10</v>
      </c>
    </row>
    <row r="11" spans="1:11" s="371" customFormat="1" ht="20.100000000000001" customHeight="1" x14ac:dyDescent="0.2">
      <c r="A11" s="41" t="s">
        <v>72</v>
      </c>
      <c r="B11" s="42">
        <v>4309</v>
      </c>
      <c r="C11" s="42">
        <v>5561</v>
      </c>
      <c r="D11" s="42">
        <v>0</v>
      </c>
      <c r="E11" s="339" t="s">
        <v>266</v>
      </c>
      <c r="F11" s="42">
        <v>927</v>
      </c>
      <c r="G11" s="42">
        <v>918</v>
      </c>
      <c r="H11" s="42">
        <v>69</v>
      </c>
      <c r="I11" s="42">
        <v>0</v>
      </c>
    </row>
    <row r="12" spans="1:11" s="371" customFormat="1" ht="20.100000000000001" customHeight="1" x14ac:dyDescent="0.2">
      <c r="A12" s="41" t="s">
        <v>73</v>
      </c>
      <c r="B12" s="42">
        <v>3846</v>
      </c>
      <c r="C12" s="42">
        <v>7038</v>
      </c>
      <c r="D12" s="42">
        <v>0</v>
      </c>
      <c r="E12" s="339" t="s">
        <v>266</v>
      </c>
      <c r="F12" s="42">
        <v>992</v>
      </c>
      <c r="G12" s="42">
        <v>550</v>
      </c>
      <c r="H12" s="42">
        <v>89</v>
      </c>
      <c r="I12" s="42">
        <v>0</v>
      </c>
    </row>
    <row r="13" spans="1:11" s="371" customFormat="1" ht="20.100000000000001" customHeight="1" x14ac:dyDescent="0.2">
      <c r="A13" s="41" t="s">
        <v>74</v>
      </c>
      <c r="B13" s="42">
        <v>1995</v>
      </c>
      <c r="C13" s="42">
        <v>5306</v>
      </c>
      <c r="D13" s="42">
        <v>0</v>
      </c>
      <c r="E13" s="339" t="s">
        <v>266</v>
      </c>
      <c r="F13" s="42">
        <v>468</v>
      </c>
      <c r="G13" s="42">
        <v>605</v>
      </c>
      <c r="H13" s="42">
        <v>19</v>
      </c>
      <c r="I13" s="42">
        <v>61</v>
      </c>
    </row>
    <row r="14" spans="1:11" s="371" customFormat="1" ht="20.100000000000001" customHeight="1" x14ac:dyDescent="0.2">
      <c r="A14" s="41" t="s">
        <v>77</v>
      </c>
      <c r="B14" s="42">
        <v>4402</v>
      </c>
      <c r="C14" s="42">
        <v>8906</v>
      </c>
      <c r="D14" s="42">
        <v>0</v>
      </c>
      <c r="E14" s="339" t="s">
        <v>266</v>
      </c>
      <c r="F14" s="42">
        <v>1979</v>
      </c>
      <c r="G14" s="42">
        <v>1614</v>
      </c>
      <c r="H14" s="42">
        <v>62</v>
      </c>
      <c r="I14" s="42">
        <v>17</v>
      </c>
    </row>
    <row r="15" spans="1:11" s="371" customFormat="1" ht="20.100000000000001" customHeight="1" x14ac:dyDescent="0.2">
      <c r="A15" s="41" t="s">
        <v>78</v>
      </c>
      <c r="B15" s="42">
        <v>4196</v>
      </c>
      <c r="C15" s="42">
        <v>6430</v>
      </c>
      <c r="D15" s="42">
        <v>0</v>
      </c>
      <c r="E15" s="339" t="s">
        <v>266</v>
      </c>
      <c r="F15" s="42">
        <v>1769</v>
      </c>
      <c r="G15" s="42">
        <v>2018</v>
      </c>
      <c r="H15" s="42">
        <v>83</v>
      </c>
      <c r="I15" s="42">
        <v>85</v>
      </c>
    </row>
    <row r="16" spans="1:11" s="371" customFormat="1" ht="20.100000000000001" customHeight="1" x14ac:dyDescent="0.2">
      <c r="A16" s="41" t="s">
        <v>79</v>
      </c>
      <c r="B16" s="42">
        <v>1014</v>
      </c>
      <c r="C16" s="42">
        <v>4817</v>
      </c>
      <c r="D16" s="42">
        <v>0</v>
      </c>
      <c r="E16" s="339" t="s">
        <v>266</v>
      </c>
      <c r="F16" s="42">
        <v>236</v>
      </c>
      <c r="G16" s="42">
        <v>580</v>
      </c>
      <c r="H16" s="42">
        <v>16</v>
      </c>
      <c r="I16" s="42">
        <v>33</v>
      </c>
    </row>
    <row r="17" spans="1:14" s="371" customFormat="1" ht="20.100000000000001" customHeight="1" x14ac:dyDescent="0.2">
      <c r="A17" s="41" t="s">
        <v>80</v>
      </c>
      <c r="B17" s="42">
        <v>4423</v>
      </c>
      <c r="C17" s="42">
        <v>5522</v>
      </c>
      <c r="D17" s="42">
        <v>0</v>
      </c>
      <c r="E17" s="339" t="s">
        <v>266</v>
      </c>
      <c r="F17" s="42">
        <v>1304</v>
      </c>
      <c r="G17" s="42">
        <v>1051</v>
      </c>
      <c r="H17" s="42">
        <v>39</v>
      </c>
      <c r="I17" s="42">
        <v>0</v>
      </c>
    </row>
    <row r="18" spans="1:14" s="370" customFormat="1" ht="20.100000000000001" customHeight="1" x14ac:dyDescent="0.2">
      <c r="A18" s="41" t="s">
        <v>81</v>
      </c>
      <c r="B18" s="42">
        <v>5370</v>
      </c>
      <c r="C18" s="42">
        <v>5519</v>
      </c>
      <c r="D18" s="42">
        <v>0</v>
      </c>
      <c r="E18" s="339" t="s">
        <v>266</v>
      </c>
      <c r="F18" s="42">
        <v>2741</v>
      </c>
      <c r="G18" s="42">
        <v>1806</v>
      </c>
      <c r="H18" s="42">
        <v>33</v>
      </c>
      <c r="I18" s="42">
        <v>14</v>
      </c>
    </row>
    <row r="19" spans="1:14" ht="20.100000000000001" customHeight="1" thickBot="1" x14ac:dyDescent="0.25">
      <c r="A19" s="62" t="s">
        <v>82</v>
      </c>
      <c r="B19" s="378">
        <v>8865</v>
      </c>
      <c r="C19" s="378">
        <v>9925</v>
      </c>
      <c r="D19" s="378">
        <v>1</v>
      </c>
      <c r="E19" s="379" t="s">
        <v>266</v>
      </c>
      <c r="F19" s="378">
        <v>4009</v>
      </c>
      <c r="G19" s="378">
        <v>2864</v>
      </c>
      <c r="H19" s="378">
        <v>63</v>
      </c>
      <c r="I19" s="378">
        <v>13</v>
      </c>
      <c r="J19" s="69"/>
    </row>
    <row r="20" spans="1:14" s="467" customFormat="1" ht="6.75" customHeight="1" thickBot="1" x14ac:dyDescent="0.3">
      <c r="A20" s="380"/>
      <c r="B20" s="47"/>
      <c r="C20" s="452"/>
      <c r="D20" s="452"/>
      <c r="E20" s="452"/>
      <c r="F20" s="452"/>
      <c r="G20" s="452"/>
      <c r="H20" s="453"/>
      <c r="I20" s="453"/>
      <c r="J20" s="455"/>
      <c r="K20" s="466"/>
    </row>
    <row r="21" spans="1:14" s="371" customFormat="1" ht="20.100000000000001" customHeight="1" x14ac:dyDescent="0.2">
      <c r="A21" s="1047" t="s">
        <v>101</v>
      </c>
      <c r="B21" s="1029" t="s">
        <v>86</v>
      </c>
      <c r="C21" s="1050"/>
      <c r="D21" s="1050"/>
      <c r="E21" s="1050"/>
      <c r="F21" s="1050"/>
      <c r="G21" s="1050"/>
      <c r="H21" s="1050"/>
      <c r="I21" s="1050"/>
      <c r="J21" s="370"/>
      <c r="K21" s="370"/>
      <c r="L21" s="370"/>
      <c r="M21" s="370"/>
      <c r="N21" s="370"/>
    </row>
    <row r="22" spans="1:14" s="371" customFormat="1" ht="20.100000000000001" customHeight="1" x14ac:dyDescent="0.2">
      <c r="A22" s="1048"/>
      <c r="B22" s="1031" t="s">
        <v>592</v>
      </c>
      <c r="C22" s="1038"/>
      <c r="D22" s="1038"/>
      <c r="E22" s="1038"/>
      <c r="F22" s="1038"/>
      <c r="G22" s="1038"/>
      <c r="H22" s="1038"/>
      <c r="I22" s="1038"/>
      <c r="J22" s="370"/>
      <c r="K22" s="370"/>
      <c r="L22" s="370"/>
      <c r="M22" s="370"/>
      <c r="N22" s="370"/>
    </row>
    <row r="23" spans="1:14" s="371" customFormat="1" ht="39.75" customHeight="1" x14ac:dyDescent="0.2">
      <c r="A23" s="1048"/>
      <c r="B23" s="1039" t="s">
        <v>94</v>
      </c>
      <c r="C23" s="1040"/>
      <c r="D23" s="1040" t="s">
        <v>95</v>
      </c>
      <c r="E23" s="1051"/>
      <c r="F23" s="1039" t="s">
        <v>102</v>
      </c>
      <c r="G23" s="1039"/>
      <c r="H23" s="1039" t="s">
        <v>119</v>
      </c>
      <c r="I23" s="1040"/>
      <c r="J23" s="370"/>
      <c r="K23" s="370"/>
      <c r="L23" s="370"/>
      <c r="M23" s="370"/>
      <c r="N23" s="370"/>
    </row>
    <row r="24" spans="1:14" s="371" customFormat="1" ht="20.100000000000001" customHeight="1" x14ac:dyDescent="0.2">
      <c r="A24" s="1049"/>
      <c r="B24" s="399">
        <v>2015</v>
      </c>
      <c r="C24" s="400">
        <v>2016</v>
      </c>
      <c r="D24" s="399">
        <v>2015</v>
      </c>
      <c r="E24" s="400">
        <v>2016</v>
      </c>
      <c r="F24" s="399">
        <v>2015</v>
      </c>
      <c r="G24" s="399">
        <v>2016</v>
      </c>
      <c r="H24" s="399">
        <v>2015</v>
      </c>
      <c r="I24" s="400">
        <v>2016</v>
      </c>
      <c r="J24" s="370"/>
      <c r="K24" s="370"/>
      <c r="L24" s="370"/>
      <c r="M24" s="370"/>
      <c r="N24" s="370"/>
    </row>
    <row r="25" spans="1:14" s="371" customFormat="1" ht="20.100000000000001" customHeight="1" x14ac:dyDescent="0.2">
      <c r="A25" s="372" t="s">
        <v>16</v>
      </c>
      <c r="B25" s="40">
        <v>776</v>
      </c>
      <c r="C25" s="40">
        <v>1852</v>
      </c>
      <c r="D25" s="40">
        <v>808</v>
      </c>
      <c r="E25" s="338" t="s">
        <v>266</v>
      </c>
      <c r="F25" s="40">
        <v>40478</v>
      </c>
      <c r="G25" s="40">
        <v>77560</v>
      </c>
      <c r="H25" s="40">
        <v>4</v>
      </c>
      <c r="I25" s="338" t="s">
        <v>266</v>
      </c>
      <c r="J25" s="370"/>
      <c r="K25" s="370"/>
      <c r="L25" s="370"/>
      <c r="M25" s="370"/>
      <c r="N25" s="370"/>
    </row>
    <row r="26" spans="1:14" s="371" customFormat="1" ht="20.100000000000001" customHeight="1" x14ac:dyDescent="0.2">
      <c r="A26" s="402" t="s">
        <v>69</v>
      </c>
      <c r="B26" s="403">
        <v>11</v>
      </c>
      <c r="C26" s="403">
        <v>1522</v>
      </c>
      <c r="D26" s="403">
        <v>49</v>
      </c>
      <c r="E26" s="339" t="s">
        <v>266</v>
      </c>
      <c r="F26" s="403">
        <v>8603</v>
      </c>
      <c r="G26" s="403">
        <v>15679</v>
      </c>
      <c r="H26" s="403">
        <v>0</v>
      </c>
      <c r="I26" s="339" t="s">
        <v>266</v>
      </c>
      <c r="J26" s="370"/>
      <c r="K26" s="370"/>
      <c r="L26" s="370"/>
      <c r="M26" s="370"/>
      <c r="N26" s="370"/>
    </row>
    <row r="27" spans="1:14" s="371" customFormat="1" ht="20.100000000000001" customHeight="1" x14ac:dyDescent="0.2">
      <c r="A27" s="402" t="s">
        <v>70</v>
      </c>
      <c r="B27" s="403">
        <v>477</v>
      </c>
      <c r="C27" s="403">
        <v>5</v>
      </c>
      <c r="D27" s="403">
        <v>0</v>
      </c>
      <c r="E27" s="339" t="s">
        <v>266</v>
      </c>
      <c r="F27" s="403">
        <v>5911</v>
      </c>
      <c r="G27" s="403">
        <v>9515</v>
      </c>
      <c r="H27" s="403">
        <v>0</v>
      </c>
      <c r="I27" s="339" t="s">
        <v>266</v>
      </c>
      <c r="J27" s="370"/>
      <c r="K27" s="370"/>
      <c r="L27" s="370"/>
      <c r="M27" s="370"/>
      <c r="N27" s="370"/>
    </row>
    <row r="28" spans="1:14" s="371" customFormat="1" ht="20.100000000000001" customHeight="1" x14ac:dyDescent="0.2">
      <c r="A28" s="402" t="s">
        <v>71</v>
      </c>
      <c r="B28" s="403">
        <v>8</v>
      </c>
      <c r="C28" s="403">
        <v>39</v>
      </c>
      <c r="D28" s="403">
        <v>106</v>
      </c>
      <c r="E28" s="339" t="s">
        <v>266</v>
      </c>
      <c r="F28" s="403">
        <v>3380</v>
      </c>
      <c r="G28" s="403">
        <v>5857</v>
      </c>
      <c r="H28" s="403">
        <v>0</v>
      </c>
      <c r="I28" s="339" t="s">
        <v>266</v>
      </c>
      <c r="J28" s="370"/>
      <c r="K28" s="370"/>
      <c r="L28" s="370"/>
      <c r="M28" s="370"/>
      <c r="N28" s="370"/>
    </row>
    <row r="29" spans="1:14" s="371" customFormat="1" ht="20.100000000000001" customHeight="1" x14ac:dyDescent="0.2">
      <c r="A29" s="402" t="s">
        <v>72</v>
      </c>
      <c r="B29" s="403">
        <v>155</v>
      </c>
      <c r="C29" s="403">
        <v>141</v>
      </c>
      <c r="D29" s="403">
        <v>49</v>
      </c>
      <c r="E29" s="339" t="s">
        <v>266</v>
      </c>
      <c r="F29" s="403">
        <v>3109</v>
      </c>
      <c r="G29" s="403">
        <v>4502</v>
      </c>
      <c r="H29" s="403">
        <v>0</v>
      </c>
      <c r="I29" s="339" t="s">
        <v>266</v>
      </c>
      <c r="J29" s="370"/>
      <c r="K29" s="370"/>
      <c r="L29" s="370"/>
      <c r="M29" s="370"/>
      <c r="N29" s="370"/>
    </row>
    <row r="30" spans="1:14" s="371" customFormat="1" ht="20.100000000000001" customHeight="1" x14ac:dyDescent="0.2">
      <c r="A30" s="402" t="s">
        <v>73</v>
      </c>
      <c r="B30" s="403">
        <v>0</v>
      </c>
      <c r="C30" s="403">
        <v>3</v>
      </c>
      <c r="D30" s="403">
        <v>116</v>
      </c>
      <c r="E30" s="339" t="s">
        <v>266</v>
      </c>
      <c r="F30" s="403">
        <v>2649</v>
      </c>
      <c r="G30" s="403">
        <v>6485</v>
      </c>
      <c r="H30" s="403">
        <v>0</v>
      </c>
      <c r="I30" s="339" t="s">
        <v>266</v>
      </c>
      <c r="J30" s="370"/>
      <c r="K30" s="370"/>
      <c r="L30" s="370"/>
      <c r="M30" s="370"/>
      <c r="N30" s="370"/>
    </row>
    <row r="31" spans="1:14" s="371" customFormat="1" ht="20.100000000000001" customHeight="1" x14ac:dyDescent="0.2">
      <c r="A31" s="402" t="s">
        <v>74</v>
      </c>
      <c r="B31" s="403">
        <v>5</v>
      </c>
      <c r="C31" s="403">
        <v>6</v>
      </c>
      <c r="D31" s="403">
        <v>0</v>
      </c>
      <c r="E31" s="339" t="s">
        <v>266</v>
      </c>
      <c r="F31" s="403">
        <v>1503</v>
      </c>
      <c r="G31" s="403">
        <v>4634</v>
      </c>
      <c r="H31" s="403">
        <v>0</v>
      </c>
      <c r="I31" s="339" t="s">
        <v>266</v>
      </c>
      <c r="J31" s="370"/>
      <c r="K31" s="370"/>
      <c r="L31" s="370"/>
      <c r="M31" s="370"/>
      <c r="N31" s="370"/>
    </row>
    <row r="32" spans="1:14" s="371" customFormat="1" ht="20.100000000000001" customHeight="1" x14ac:dyDescent="0.2">
      <c r="A32" s="402" t="s">
        <v>77</v>
      </c>
      <c r="B32" s="403">
        <v>3</v>
      </c>
      <c r="C32" s="403">
        <v>2</v>
      </c>
      <c r="D32" s="403">
        <v>109</v>
      </c>
      <c r="E32" s="339" t="s">
        <v>266</v>
      </c>
      <c r="F32" s="403">
        <v>2245</v>
      </c>
      <c r="G32" s="403">
        <v>7273</v>
      </c>
      <c r="H32" s="403">
        <v>4</v>
      </c>
      <c r="I32" s="339" t="s">
        <v>266</v>
      </c>
      <c r="J32" s="370"/>
      <c r="K32" s="370"/>
      <c r="L32" s="370"/>
      <c r="M32" s="370"/>
      <c r="N32" s="370"/>
    </row>
    <row r="33" spans="1:14" s="371" customFormat="1" ht="20.100000000000001" customHeight="1" x14ac:dyDescent="0.2">
      <c r="A33" s="402" t="s">
        <v>78</v>
      </c>
      <c r="B33" s="403">
        <v>2</v>
      </c>
      <c r="C33" s="403">
        <v>4</v>
      </c>
      <c r="D33" s="403">
        <v>166</v>
      </c>
      <c r="E33" s="339" t="s">
        <v>266</v>
      </c>
      <c r="F33" s="403">
        <v>2176</v>
      </c>
      <c r="G33" s="403">
        <v>4323</v>
      </c>
      <c r="H33" s="403">
        <v>0</v>
      </c>
      <c r="I33" s="339" t="s">
        <v>266</v>
      </c>
      <c r="J33" s="370"/>
      <c r="K33" s="370"/>
      <c r="L33" s="370"/>
      <c r="M33" s="370"/>
      <c r="N33" s="370"/>
    </row>
    <row r="34" spans="1:14" s="371" customFormat="1" ht="20.100000000000001" customHeight="1" x14ac:dyDescent="0.2">
      <c r="A34" s="402" t="s">
        <v>79</v>
      </c>
      <c r="B34" s="403">
        <v>10</v>
      </c>
      <c r="C34" s="403">
        <v>32</v>
      </c>
      <c r="D34" s="403">
        <v>0</v>
      </c>
      <c r="E34" s="339" t="s">
        <v>266</v>
      </c>
      <c r="F34" s="403">
        <v>752</v>
      </c>
      <c r="G34" s="403">
        <v>4172</v>
      </c>
      <c r="H34" s="403">
        <v>0</v>
      </c>
      <c r="I34" s="339" t="s">
        <v>266</v>
      </c>
      <c r="J34" s="370"/>
      <c r="K34" s="370"/>
      <c r="L34" s="370"/>
      <c r="M34" s="370"/>
      <c r="N34" s="370"/>
    </row>
    <row r="35" spans="1:14" s="371" customFormat="1" ht="20.100000000000001" customHeight="1" x14ac:dyDescent="0.2">
      <c r="A35" s="402" t="s">
        <v>80</v>
      </c>
      <c r="B35" s="403">
        <v>99</v>
      </c>
      <c r="C35" s="403">
        <v>89</v>
      </c>
      <c r="D35" s="403">
        <v>213</v>
      </c>
      <c r="E35" s="339" t="s">
        <v>266</v>
      </c>
      <c r="F35" s="403">
        <v>2768</v>
      </c>
      <c r="G35" s="403">
        <v>4382</v>
      </c>
      <c r="H35" s="403">
        <v>0</v>
      </c>
      <c r="I35" s="339" t="s">
        <v>266</v>
      </c>
      <c r="J35" s="370"/>
      <c r="K35" s="370"/>
      <c r="L35" s="370"/>
      <c r="M35" s="370"/>
      <c r="N35" s="370"/>
    </row>
    <row r="36" spans="1:14" s="371" customFormat="1" ht="20.100000000000001" customHeight="1" x14ac:dyDescent="0.2">
      <c r="A36" s="402" t="s">
        <v>81</v>
      </c>
      <c r="B36" s="403">
        <v>6</v>
      </c>
      <c r="C36" s="403">
        <v>7</v>
      </c>
      <c r="D36" s="403">
        <v>0</v>
      </c>
      <c r="E36" s="339" t="s">
        <v>266</v>
      </c>
      <c r="F36" s="403">
        <v>2590</v>
      </c>
      <c r="G36" s="403">
        <v>3692</v>
      </c>
      <c r="H36" s="403">
        <v>0</v>
      </c>
      <c r="I36" s="339" t="s">
        <v>266</v>
      </c>
      <c r="J36" s="370"/>
      <c r="K36" s="370"/>
      <c r="L36" s="370"/>
      <c r="M36" s="370"/>
      <c r="N36" s="370"/>
    </row>
    <row r="37" spans="1:14" s="371" customFormat="1" ht="20.100000000000001" customHeight="1" thickBot="1" x14ac:dyDescent="0.25">
      <c r="A37" s="404" t="s">
        <v>82</v>
      </c>
      <c r="B37" s="411">
        <v>0</v>
      </c>
      <c r="C37" s="411">
        <v>2</v>
      </c>
      <c r="D37" s="411">
        <v>0</v>
      </c>
      <c r="E37" s="379" t="s">
        <v>266</v>
      </c>
      <c r="F37" s="411">
        <v>4792</v>
      </c>
      <c r="G37" s="411">
        <v>7046</v>
      </c>
      <c r="H37" s="411">
        <v>0</v>
      </c>
      <c r="I37" s="379" t="s">
        <v>266</v>
      </c>
      <c r="J37" s="370"/>
      <c r="K37" s="370"/>
      <c r="L37" s="370"/>
      <c r="M37" s="370"/>
      <c r="N37" s="370"/>
    </row>
    <row r="38" spans="1:14" s="466" customFormat="1" ht="15.95" customHeight="1" x14ac:dyDescent="0.25">
      <c r="A38" s="380" t="s">
        <v>597</v>
      </c>
      <c r="B38" s="452"/>
      <c r="C38" s="452"/>
      <c r="D38" s="452"/>
      <c r="E38" s="452"/>
      <c r="F38" s="452"/>
      <c r="G38" s="452"/>
      <c r="H38" s="452"/>
      <c r="I38" s="452"/>
      <c r="J38" s="455"/>
    </row>
    <row r="39" spans="1:14" s="371" customFormat="1" ht="20.100000000000001" customHeight="1" x14ac:dyDescent="0.2">
      <c r="A39" s="77"/>
      <c r="B39" s="68"/>
      <c r="C39" s="68"/>
      <c r="D39" s="68"/>
      <c r="E39" s="68"/>
      <c r="F39" s="68"/>
      <c r="G39" s="68"/>
      <c r="H39" s="68"/>
      <c r="I39" s="68"/>
      <c r="J39" s="370"/>
    </row>
    <row r="40" spans="1:14" ht="20.100000000000001" customHeight="1" x14ac:dyDescent="0.2">
      <c r="A40" s="371"/>
      <c r="B40" s="371"/>
      <c r="C40" s="371"/>
      <c r="D40" s="371"/>
      <c r="E40" s="371"/>
      <c r="F40" s="371"/>
      <c r="G40" s="371"/>
      <c r="H40" s="371"/>
      <c r="I40" s="371"/>
      <c r="J40" s="370"/>
      <c r="K40" s="371"/>
    </row>
    <row r="41" spans="1:14" ht="20.100000000000001" customHeight="1" x14ac:dyDescent="0.2">
      <c r="A41" s="371"/>
      <c r="B41" s="371"/>
      <c r="C41" s="371"/>
      <c r="D41" s="371"/>
      <c r="E41" s="371"/>
      <c r="F41" s="371"/>
      <c r="G41" s="371"/>
      <c r="H41" s="371"/>
      <c r="I41" s="371"/>
      <c r="J41" s="370"/>
      <c r="K41" s="371"/>
    </row>
    <row r="42" spans="1:14" ht="20.100000000000001" customHeight="1" x14ac:dyDescent="0.2">
      <c r="A42" s="371"/>
      <c r="B42" s="371"/>
      <c r="C42" s="371"/>
      <c r="D42" s="371"/>
      <c r="E42" s="371"/>
      <c r="F42" s="371"/>
      <c r="G42" s="371"/>
      <c r="H42" s="371"/>
      <c r="I42" s="371"/>
      <c r="J42" s="370"/>
      <c r="K42" s="371"/>
    </row>
    <row r="43" spans="1:14" ht="20.100000000000001" customHeight="1" x14ac:dyDescent="0.2">
      <c r="A43" s="371"/>
      <c r="B43" s="371"/>
      <c r="C43" s="371"/>
      <c r="D43" s="371"/>
      <c r="E43" s="371"/>
      <c r="F43" s="371"/>
      <c r="G43" s="371"/>
      <c r="H43" s="371"/>
      <c r="I43" s="371"/>
      <c r="J43" s="370"/>
      <c r="K43" s="371"/>
    </row>
    <row r="44" spans="1:14" ht="20.100000000000001" customHeight="1" x14ac:dyDescent="0.2">
      <c r="A44" s="371"/>
      <c r="B44" s="371"/>
      <c r="C44" s="371"/>
      <c r="D44" s="371"/>
      <c r="E44" s="371"/>
      <c r="F44" s="371"/>
      <c r="G44" s="371"/>
      <c r="H44" s="371"/>
      <c r="I44" s="371"/>
      <c r="J44" s="370"/>
      <c r="K44" s="371"/>
    </row>
    <row r="45" spans="1:14" ht="20.100000000000001" customHeight="1" x14ac:dyDescent="0.2">
      <c r="A45" s="371"/>
      <c r="B45" s="371"/>
      <c r="C45" s="371"/>
      <c r="D45" s="371"/>
      <c r="E45" s="371"/>
      <c r="F45" s="371"/>
      <c r="G45" s="371"/>
      <c r="H45" s="371"/>
      <c r="I45" s="371"/>
      <c r="J45" s="370"/>
      <c r="K45" s="371"/>
    </row>
    <row r="46" spans="1:14" ht="20.100000000000001" customHeight="1" x14ac:dyDescent="0.2">
      <c r="A46" s="371"/>
      <c r="B46" s="371"/>
      <c r="C46" s="371"/>
      <c r="D46" s="371"/>
      <c r="E46" s="371"/>
      <c r="F46" s="371"/>
      <c r="G46" s="371"/>
      <c r="H46" s="371"/>
      <c r="I46" s="371"/>
      <c r="J46" s="370"/>
      <c r="K46" s="371"/>
    </row>
    <row r="47" spans="1:14" ht="20.100000000000001" customHeight="1" x14ac:dyDescent="0.2">
      <c r="A47" s="371"/>
      <c r="B47" s="371"/>
      <c r="C47" s="371"/>
      <c r="D47" s="371"/>
      <c r="E47" s="371"/>
      <c r="F47" s="371"/>
      <c r="G47" s="371"/>
      <c r="H47" s="371"/>
      <c r="I47" s="371"/>
      <c r="J47" s="370"/>
      <c r="K47" s="371"/>
    </row>
    <row r="48" spans="1:14" ht="20.100000000000001" customHeight="1" x14ac:dyDescent="0.2">
      <c r="A48" s="371"/>
      <c r="B48" s="371"/>
      <c r="C48" s="371"/>
      <c r="D48" s="371"/>
      <c r="E48" s="371"/>
      <c r="F48" s="371"/>
      <c r="G48" s="371"/>
      <c r="H48" s="371"/>
      <c r="I48" s="371"/>
      <c r="J48" s="370"/>
      <c r="K48" s="371"/>
    </row>
    <row r="49" spans="1:11" ht="20.100000000000001" customHeight="1" x14ac:dyDescent="0.2">
      <c r="A49" s="371"/>
      <c r="B49" s="371"/>
      <c r="C49" s="371"/>
      <c r="D49" s="371"/>
      <c r="E49" s="371"/>
      <c r="F49" s="371"/>
      <c r="G49" s="371"/>
      <c r="H49" s="371"/>
      <c r="I49" s="371"/>
      <c r="J49" s="370"/>
      <c r="K49" s="371"/>
    </row>
    <row r="50" spans="1:11" ht="20.100000000000001" customHeight="1" x14ac:dyDescent="0.2">
      <c r="A50" s="371"/>
      <c r="B50" s="371"/>
      <c r="C50" s="371"/>
      <c r="D50" s="371"/>
      <c r="E50" s="371"/>
      <c r="F50" s="371"/>
      <c r="G50" s="371"/>
      <c r="H50" s="371"/>
      <c r="I50" s="371"/>
      <c r="J50" s="370"/>
      <c r="K50" s="371"/>
    </row>
  </sheetData>
  <mergeCells count="14">
    <mergeCell ref="A3:A6"/>
    <mergeCell ref="B3:I3"/>
    <mergeCell ref="B4:C5"/>
    <mergeCell ref="D4:I4"/>
    <mergeCell ref="D5:E5"/>
    <mergeCell ref="F5:G5"/>
    <mergeCell ref="H5:I5"/>
    <mergeCell ref="A21:A24"/>
    <mergeCell ref="B21:I21"/>
    <mergeCell ref="B22:I22"/>
    <mergeCell ref="B23:C23"/>
    <mergeCell ref="D23:E23"/>
    <mergeCell ref="F23:G23"/>
    <mergeCell ref="H23:I23"/>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2" manualBreakCount="2">
    <brk id="111" max="16383" man="1"/>
    <brk id="112" max="1638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O52"/>
  <sheetViews>
    <sheetView showGridLines="0" zoomScaleNormal="100" zoomScaleSheetLayoutView="55" workbookViewId="0"/>
  </sheetViews>
  <sheetFormatPr defaultColWidth="11.42578125" defaultRowHeight="20.100000000000001" customHeight="1" x14ac:dyDescent="0.25"/>
  <cols>
    <col min="1" max="1" width="14.7109375" style="41" customWidth="1"/>
    <col min="2" max="3" width="10.7109375" style="41" customWidth="1"/>
    <col min="4" max="4" width="8.28515625" style="41" customWidth="1"/>
    <col min="5" max="6" width="10.7109375" style="41" customWidth="1"/>
    <col min="7" max="7" width="8.28515625" style="41" customWidth="1"/>
    <col min="8" max="9" width="10.7109375" style="41" customWidth="1"/>
    <col min="10" max="10" width="8.28515625" style="41" customWidth="1"/>
    <col min="11" max="11" width="10.7109375" style="58" customWidth="1"/>
    <col min="12" max="12" width="10.7109375" style="41" customWidth="1"/>
    <col min="13" max="13" width="8.28515625" style="41" customWidth="1"/>
    <col min="14" max="15" width="10.7109375" style="41" customWidth="1"/>
    <col min="16" max="16" width="8.28515625" style="41" customWidth="1"/>
    <col min="17" max="247" width="11.42578125" style="41"/>
    <col min="248" max="248" width="16.7109375" style="41" customWidth="1"/>
    <col min="249" max="249" width="15.28515625" style="41" bestFit="1" customWidth="1"/>
    <col min="250" max="250" width="14.5703125" style="41" customWidth="1"/>
    <col min="251" max="251" width="11.5703125" style="41" bestFit="1" customWidth="1"/>
    <col min="252" max="252" width="15" style="41" bestFit="1" customWidth="1"/>
    <col min="253" max="253" width="14.28515625" style="41" customWidth="1"/>
    <col min="254" max="254" width="8.7109375" style="41" customWidth="1"/>
    <col min="255" max="255" width="13" style="41" customWidth="1"/>
    <col min="256" max="256" width="14" style="41" customWidth="1"/>
    <col min="257" max="257" width="11.85546875" style="41" bestFit="1" customWidth="1"/>
    <col min="258" max="258" width="14.5703125" style="41" customWidth="1"/>
    <col min="259" max="259" width="13.7109375" style="41" customWidth="1"/>
    <col min="260" max="260" width="8.7109375" style="41" customWidth="1"/>
    <col min="261" max="261" width="13.5703125" style="41" customWidth="1"/>
    <col min="262" max="262" width="13.28515625" style="41" customWidth="1"/>
    <col min="263" max="263" width="12.140625" style="41" bestFit="1" customWidth="1"/>
    <col min="264" max="264" width="12.7109375" style="41" customWidth="1"/>
    <col min="265" max="265" width="14.42578125" style="41" customWidth="1"/>
    <col min="266" max="266" width="11.42578125" style="41" customWidth="1"/>
    <col min="267" max="267" width="17.140625" style="41" customWidth="1"/>
    <col min="268" max="268" width="29.5703125" style="41" customWidth="1"/>
    <col min="269" max="269" width="11.42578125" style="41" customWidth="1"/>
    <col min="270" max="270" width="18.42578125" style="41" customWidth="1"/>
    <col min="271" max="503" width="11.42578125" style="41"/>
    <col min="504" max="504" width="16.7109375" style="41" customWidth="1"/>
    <col min="505" max="505" width="15.28515625" style="41" bestFit="1" customWidth="1"/>
    <col min="506" max="506" width="14.5703125" style="41" customWidth="1"/>
    <col min="507" max="507" width="11.5703125" style="41" bestFit="1" customWidth="1"/>
    <col min="508" max="508" width="15" style="41" bestFit="1" customWidth="1"/>
    <col min="509" max="509" width="14.28515625" style="41" customWidth="1"/>
    <col min="510" max="510" width="8.7109375" style="41" customWidth="1"/>
    <col min="511" max="511" width="13" style="41" customWidth="1"/>
    <col min="512" max="512" width="14" style="41" customWidth="1"/>
    <col min="513" max="513" width="11.85546875" style="41" bestFit="1" customWidth="1"/>
    <col min="514" max="514" width="14.5703125" style="41" customWidth="1"/>
    <col min="515" max="515" width="13.7109375" style="41" customWidth="1"/>
    <col min="516" max="516" width="8.7109375" style="41" customWidth="1"/>
    <col min="517" max="517" width="13.5703125" style="41" customWidth="1"/>
    <col min="518" max="518" width="13.28515625" style="41" customWidth="1"/>
    <col min="519" max="519" width="12.140625" style="41" bestFit="1" customWidth="1"/>
    <col min="520" max="520" width="12.7109375" style="41" customWidth="1"/>
    <col min="521" max="521" width="14.42578125" style="41" customWidth="1"/>
    <col min="522" max="522" width="11.42578125" style="41" customWidth="1"/>
    <col min="523" max="523" width="17.140625" style="41" customWidth="1"/>
    <col min="524" max="524" width="29.5703125" style="41" customWidth="1"/>
    <col min="525" max="525" width="11.42578125" style="41" customWidth="1"/>
    <col min="526" max="526" width="18.42578125" style="41" customWidth="1"/>
    <col min="527" max="759" width="11.42578125" style="41"/>
    <col min="760" max="760" width="16.7109375" style="41" customWidth="1"/>
    <col min="761" max="761" width="15.28515625" style="41" bestFit="1" customWidth="1"/>
    <col min="762" max="762" width="14.5703125" style="41" customWidth="1"/>
    <col min="763" max="763" width="11.5703125" style="41" bestFit="1" customWidth="1"/>
    <col min="764" max="764" width="15" style="41" bestFit="1" customWidth="1"/>
    <col min="765" max="765" width="14.28515625" style="41" customWidth="1"/>
    <col min="766" max="766" width="8.7109375" style="41" customWidth="1"/>
    <col min="767" max="767" width="13" style="41" customWidth="1"/>
    <col min="768" max="768" width="14" style="41" customWidth="1"/>
    <col min="769" max="769" width="11.85546875" style="41" bestFit="1" customWidth="1"/>
    <col min="770" max="770" width="14.5703125" style="41" customWidth="1"/>
    <col min="771" max="771" width="13.7109375" style="41" customWidth="1"/>
    <col min="772" max="772" width="8.7109375" style="41" customWidth="1"/>
    <col min="773" max="773" width="13.5703125" style="41" customWidth="1"/>
    <col min="774" max="774" width="13.28515625" style="41" customWidth="1"/>
    <col min="775" max="775" width="12.140625" style="41" bestFit="1" customWidth="1"/>
    <col min="776" max="776" width="12.7109375" style="41" customWidth="1"/>
    <col min="777" max="777" width="14.42578125" style="41" customWidth="1"/>
    <col min="778" max="778" width="11.42578125" style="41" customWidth="1"/>
    <col min="779" max="779" width="17.140625" style="41" customWidth="1"/>
    <col min="780" max="780" width="29.5703125" style="41" customWidth="1"/>
    <col min="781" max="781" width="11.42578125" style="41" customWidth="1"/>
    <col min="782" max="782" width="18.42578125" style="41" customWidth="1"/>
    <col min="783" max="1015" width="11.42578125" style="41"/>
    <col min="1016" max="1016" width="16.7109375" style="41" customWidth="1"/>
    <col min="1017" max="1017" width="15.28515625" style="41" bestFit="1" customWidth="1"/>
    <col min="1018" max="1018" width="14.5703125" style="41" customWidth="1"/>
    <col min="1019" max="1019" width="11.5703125" style="41" bestFit="1" customWidth="1"/>
    <col min="1020" max="1020" width="15" style="41" bestFit="1" customWidth="1"/>
    <col min="1021" max="1021" width="14.28515625" style="41" customWidth="1"/>
    <col min="1022" max="1022" width="8.7109375" style="41" customWidth="1"/>
    <col min="1023" max="1023" width="13" style="41" customWidth="1"/>
    <col min="1024" max="1024" width="14" style="41" customWidth="1"/>
    <col min="1025" max="1025" width="11.85546875" style="41" bestFit="1" customWidth="1"/>
    <col min="1026" max="1026" width="14.5703125" style="41" customWidth="1"/>
    <col min="1027" max="1027" width="13.7109375" style="41" customWidth="1"/>
    <col min="1028" max="1028" width="8.7109375" style="41" customWidth="1"/>
    <col min="1029" max="1029" width="13.5703125" style="41" customWidth="1"/>
    <col min="1030" max="1030" width="13.28515625" style="41" customWidth="1"/>
    <col min="1031" max="1031" width="12.140625" style="41" bestFit="1" customWidth="1"/>
    <col min="1032" max="1032" width="12.7109375" style="41" customWidth="1"/>
    <col min="1033" max="1033" width="14.42578125" style="41" customWidth="1"/>
    <col min="1034" max="1034" width="11.42578125" style="41" customWidth="1"/>
    <col min="1035" max="1035" width="17.140625" style="41" customWidth="1"/>
    <col min="1036" max="1036" width="29.5703125" style="41" customWidth="1"/>
    <col min="1037" max="1037" width="11.42578125" style="41" customWidth="1"/>
    <col min="1038" max="1038" width="18.42578125" style="41" customWidth="1"/>
    <col min="1039" max="1271" width="11.42578125" style="41"/>
    <col min="1272" max="1272" width="16.7109375" style="41" customWidth="1"/>
    <col min="1273" max="1273" width="15.28515625" style="41" bestFit="1" customWidth="1"/>
    <col min="1274" max="1274" width="14.5703125" style="41" customWidth="1"/>
    <col min="1275" max="1275" width="11.5703125" style="41" bestFit="1" customWidth="1"/>
    <col min="1276" max="1276" width="15" style="41" bestFit="1" customWidth="1"/>
    <col min="1277" max="1277" width="14.28515625" style="41" customWidth="1"/>
    <col min="1278" max="1278" width="8.7109375" style="41" customWidth="1"/>
    <col min="1279" max="1279" width="13" style="41" customWidth="1"/>
    <col min="1280" max="1280" width="14" style="41" customWidth="1"/>
    <col min="1281" max="1281" width="11.85546875" style="41" bestFit="1" customWidth="1"/>
    <col min="1282" max="1282" width="14.5703125" style="41" customWidth="1"/>
    <col min="1283" max="1283" width="13.7109375" style="41" customWidth="1"/>
    <col min="1284" max="1284" width="8.7109375" style="41" customWidth="1"/>
    <col min="1285" max="1285" width="13.5703125" style="41" customWidth="1"/>
    <col min="1286" max="1286" width="13.28515625" style="41" customWidth="1"/>
    <col min="1287" max="1287" width="12.140625" style="41" bestFit="1" customWidth="1"/>
    <col min="1288" max="1288" width="12.7109375" style="41" customWidth="1"/>
    <col min="1289" max="1289" width="14.42578125" style="41" customWidth="1"/>
    <col min="1290" max="1290" width="11.42578125" style="41" customWidth="1"/>
    <col min="1291" max="1291" width="17.140625" style="41" customWidth="1"/>
    <col min="1292" max="1292" width="29.5703125" style="41" customWidth="1"/>
    <col min="1293" max="1293" width="11.42578125" style="41" customWidth="1"/>
    <col min="1294" max="1294" width="18.42578125" style="41" customWidth="1"/>
    <col min="1295" max="1527" width="11.42578125" style="41"/>
    <col min="1528" max="1528" width="16.7109375" style="41" customWidth="1"/>
    <col min="1529" max="1529" width="15.28515625" style="41" bestFit="1" customWidth="1"/>
    <col min="1530" max="1530" width="14.5703125" style="41" customWidth="1"/>
    <col min="1531" max="1531" width="11.5703125" style="41" bestFit="1" customWidth="1"/>
    <col min="1532" max="1532" width="15" style="41" bestFit="1" customWidth="1"/>
    <col min="1533" max="1533" width="14.28515625" style="41" customWidth="1"/>
    <col min="1534" max="1534" width="8.7109375" style="41" customWidth="1"/>
    <col min="1535" max="1535" width="13" style="41" customWidth="1"/>
    <col min="1536" max="1536" width="14" style="41" customWidth="1"/>
    <col min="1537" max="1537" width="11.85546875" style="41" bestFit="1" customWidth="1"/>
    <col min="1538" max="1538" width="14.5703125" style="41" customWidth="1"/>
    <col min="1539" max="1539" width="13.7109375" style="41" customWidth="1"/>
    <col min="1540" max="1540" width="8.7109375" style="41" customWidth="1"/>
    <col min="1541" max="1541" width="13.5703125" style="41" customWidth="1"/>
    <col min="1542" max="1542" width="13.28515625" style="41" customWidth="1"/>
    <col min="1543" max="1543" width="12.140625" style="41" bestFit="1" customWidth="1"/>
    <col min="1544" max="1544" width="12.7109375" style="41" customWidth="1"/>
    <col min="1545" max="1545" width="14.42578125" style="41" customWidth="1"/>
    <col min="1546" max="1546" width="11.42578125" style="41" customWidth="1"/>
    <col min="1547" max="1547" width="17.140625" style="41" customWidth="1"/>
    <col min="1548" max="1548" width="29.5703125" style="41" customWidth="1"/>
    <col min="1549" max="1549" width="11.42578125" style="41" customWidth="1"/>
    <col min="1550" max="1550" width="18.42578125" style="41" customWidth="1"/>
    <col min="1551" max="1783" width="11.42578125" style="41"/>
    <col min="1784" max="1784" width="16.7109375" style="41" customWidth="1"/>
    <col min="1785" max="1785" width="15.28515625" style="41" bestFit="1" customWidth="1"/>
    <col min="1786" max="1786" width="14.5703125" style="41" customWidth="1"/>
    <col min="1787" max="1787" width="11.5703125" style="41" bestFit="1" customWidth="1"/>
    <col min="1788" max="1788" width="15" style="41" bestFit="1" customWidth="1"/>
    <col min="1789" max="1789" width="14.28515625" style="41" customWidth="1"/>
    <col min="1790" max="1790" width="8.7109375" style="41" customWidth="1"/>
    <col min="1791" max="1791" width="13" style="41" customWidth="1"/>
    <col min="1792" max="1792" width="14" style="41" customWidth="1"/>
    <col min="1793" max="1793" width="11.85546875" style="41" bestFit="1" customWidth="1"/>
    <col min="1794" max="1794" width="14.5703125" style="41" customWidth="1"/>
    <col min="1795" max="1795" width="13.7109375" style="41" customWidth="1"/>
    <col min="1796" max="1796" width="8.7109375" style="41" customWidth="1"/>
    <col min="1797" max="1797" width="13.5703125" style="41" customWidth="1"/>
    <col min="1798" max="1798" width="13.28515625" style="41" customWidth="1"/>
    <col min="1799" max="1799" width="12.140625" style="41" bestFit="1" customWidth="1"/>
    <col min="1800" max="1800" width="12.7109375" style="41" customWidth="1"/>
    <col min="1801" max="1801" width="14.42578125" style="41" customWidth="1"/>
    <col min="1802" max="1802" width="11.42578125" style="41" customWidth="1"/>
    <col min="1803" max="1803" width="17.140625" style="41" customWidth="1"/>
    <col min="1804" max="1804" width="29.5703125" style="41" customWidth="1"/>
    <col min="1805" max="1805" width="11.42578125" style="41" customWidth="1"/>
    <col min="1806" max="1806" width="18.42578125" style="41" customWidth="1"/>
    <col min="1807" max="2039" width="11.42578125" style="41"/>
    <col min="2040" max="2040" width="16.7109375" style="41" customWidth="1"/>
    <col min="2041" max="2041" width="15.28515625" style="41" bestFit="1" customWidth="1"/>
    <col min="2042" max="2042" width="14.5703125" style="41" customWidth="1"/>
    <col min="2043" max="2043" width="11.5703125" style="41" bestFit="1" customWidth="1"/>
    <col min="2044" max="2044" width="15" style="41" bestFit="1" customWidth="1"/>
    <col min="2045" max="2045" width="14.28515625" style="41" customWidth="1"/>
    <col min="2046" max="2046" width="8.7109375" style="41" customWidth="1"/>
    <col min="2047" max="2047" width="13" style="41" customWidth="1"/>
    <col min="2048" max="2048" width="14" style="41" customWidth="1"/>
    <col min="2049" max="2049" width="11.85546875" style="41" bestFit="1" customWidth="1"/>
    <col min="2050" max="2050" width="14.5703125" style="41" customWidth="1"/>
    <col min="2051" max="2051" width="13.7109375" style="41" customWidth="1"/>
    <col min="2052" max="2052" width="8.7109375" style="41" customWidth="1"/>
    <col min="2053" max="2053" width="13.5703125" style="41" customWidth="1"/>
    <col min="2054" max="2054" width="13.28515625" style="41" customWidth="1"/>
    <col min="2055" max="2055" width="12.140625" style="41" bestFit="1" customWidth="1"/>
    <col min="2056" max="2056" width="12.7109375" style="41" customWidth="1"/>
    <col min="2057" max="2057" width="14.42578125" style="41" customWidth="1"/>
    <col min="2058" max="2058" width="11.42578125" style="41" customWidth="1"/>
    <col min="2059" max="2059" width="17.140625" style="41" customWidth="1"/>
    <col min="2060" max="2060" width="29.5703125" style="41" customWidth="1"/>
    <col min="2061" max="2061" width="11.42578125" style="41" customWidth="1"/>
    <col min="2062" max="2062" width="18.42578125" style="41" customWidth="1"/>
    <col min="2063" max="2295" width="11.42578125" style="41"/>
    <col min="2296" max="2296" width="16.7109375" style="41" customWidth="1"/>
    <col min="2297" max="2297" width="15.28515625" style="41" bestFit="1" customWidth="1"/>
    <col min="2298" max="2298" width="14.5703125" style="41" customWidth="1"/>
    <col min="2299" max="2299" width="11.5703125" style="41" bestFit="1" customWidth="1"/>
    <col min="2300" max="2300" width="15" style="41" bestFit="1" customWidth="1"/>
    <col min="2301" max="2301" width="14.28515625" style="41" customWidth="1"/>
    <col min="2302" max="2302" width="8.7109375" style="41" customWidth="1"/>
    <col min="2303" max="2303" width="13" style="41" customWidth="1"/>
    <col min="2304" max="2304" width="14" style="41" customWidth="1"/>
    <col min="2305" max="2305" width="11.85546875" style="41" bestFit="1" customWidth="1"/>
    <col min="2306" max="2306" width="14.5703125" style="41" customWidth="1"/>
    <col min="2307" max="2307" width="13.7109375" style="41" customWidth="1"/>
    <col min="2308" max="2308" width="8.7109375" style="41" customWidth="1"/>
    <col min="2309" max="2309" width="13.5703125" style="41" customWidth="1"/>
    <col min="2310" max="2310" width="13.28515625" style="41" customWidth="1"/>
    <col min="2311" max="2311" width="12.140625" style="41" bestFit="1" customWidth="1"/>
    <col min="2312" max="2312" width="12.7109375" style="41" customWidth="1"/>
    <col min="2313" max="2313" width="14.42578125" style="41" customWidth="1"/>
    <col min="2314" max="2314" width="11.42578125" style="41" customWidth="1"/>
    <col min="2315" max="2315" width="17.140625" style="41" customWidth="1"/>
    <col min="2316" max="2316" width="29.5703125" style="41" customWidth="1"/>
    <col min="2317" max="2317" width="11.42578125" style="41" customWidth="1"/>
    <col min="2318" max="2318" width="18.42578125" style="41" customWidth="1"/>
    <col min="2319" max="2551" width="11.42578125" style="41"/>
    <col min="2552" max="2552" width="16.7109375" style="41" customWidth="1"/>
    <col min="2553" max="2553" width="15.28515625" style="41" bestFit="1" customWidth="1"/>
    <col min="2554" max="2554" width="14.5703125" style="41" customWidth="1"/>
    <col min="2555" max="2555" width="11.5703125" style="41" bestFit="1" customWidth="1"/>
    <col min="2556" max="2556" width="15" style="41" bestFit="1" customWidth="1"/>
    <col min="2557" max="2557" width="14.28515625" style="41" customWidth="1"/>
    <col min="2558" max="2558" width="8.7109375" style="41" customWidth="1"/>
    <col min="2559" max="2559" width="13" style="41" customWidth="1"/>
    <col min="2560" max="2560" width="14" style="41" customWidth="1"/>
    <col min="2561" max="2561" width="11.85546875" style="41" bestFit="1" customWidth="1"/>
    <col min="2562" max="2562" width="14.5703125" style="41" customWidth="1"/>
    <col min="2563" max="2563" width="13.7109375" style="41" customWidth="1"/>
    <col min="2564" max="2564" width="8.7109375" style="41" customWidth="1"/>
    <col min="2565" max="2565" width="13.5703125" style="41" customWidth="1"/>
    <col min="2566" max="2566" width="13.28515625" style="41" customWidth="1"/>
    <col min="2567" max="2567" width="12.140625" style="41" bestFit="1" customWidth="1"/>
    <col min="2568" max="2568" width="12.7109375" style="41" customWidth="1"/>
    <col min="2569" max="2569" width="14.42578125" style="41" customWidth="1"/>
    <col min="2570" max="2570" width="11.42578125" style="41" customWidth="1"/>
    <col min="2571" max="2571" width="17.140625" style="41" customWidth="1"/>
    <col min="2572" max="2572" width="29.5703125" style="41" customWidth="1"/>
    <col min="2573" max="2573" width="11.42578125" style="41" customWidth="1"/>
    <col min="2574" max="2574" width="18.42578125" style="41" customWidth="1"/>
    <col min="2575" max="2807" width="11.42578125" style="41"/>
    <col min="2808" max="2808" width="16.7109375" style="41" customWidth="1"/>
    <col min="2809" max="2809" width="15.28515625" style="41" bestFit="1" customWidth="1"/>
    <col min="2810" max="2810" width="14.5703125" style="41" customWidth="1"/>
    <col min="2811" max="2811" width="11.5703125" style="41" bestFit="1" customWidth="1"/>
    <col min="2812" max="2812" width="15" style="41" bestFit="1" customWidth="1"/>
    <col min="2813" max="2813" width="14.28515625" style="41" customWidth="1"/>
    <col min="2814" max="2814" width="8.7109375" style="41" customWidth="1"/>
    <col min="2815" max="2815" width="13" style="41" customWidth="1"/>
    <col min="2816" max="2816" width="14" style="41" customWidth="1"/>
    <col min="2817" max="2817" width="11.85546875" style="41" bestFit="1" customWidth="1"/>
    <col min="2818" max="2818" width="14.5703125" style="41" customWidth="1"/>
    <col min="2819" max="2819" width="13.7109375" style="41" customWidth="1"/>
    <col min="2820" max="2820" width="8.7109375" style="41" customWidth="1"/>
    <col min="2821" max="2821" width="13.5703125" style="41" customWidth="1"/>
    <col min="2822" max="2822" width="13.28515625" style="41" customWidth="1"/>
    <col min="2823" max="2823" width="12.140625" style="41" bestFit="1" customWidth="1"/>
    <col min="2824" max="2824" width="12.7109375" style="41" customWidth="1"/>
    <col min="2825" max="2825" width="14.42578125" style="41" customWidth="1"/>
    <col min="2826" max="2826" width="11.42578125" style="41" customWidth="1"/>
    <col min="2827" max="2827" width="17.140625" style="41" customWidth="1"/>
    <col min="2828" max="2828" width="29.5703125" style="41" customWidth="1"/>
    <col min="2829" max="2829" width="11.42578125" style="41" customWidth="1"/>
    <col min="2830" max="2830" width="18.42578125" style="41" customWidth="1"/>
    <col min="2831" max="3063" width="11.42578125" style="41"/>
    <col min="3064" max="3064" width="16.7109375" style="41" customWidth="1"/>
    <col min="3065" max="3065" width="15.28515625" style="41" bestFit="1" customWidth="1"/>
    <col min="3066" max="3066" width="14.5703125" style="41" customWidth="1"/>
    <col min="3067" max="3067" width="11.5703125" style="41" bestFit="1" customWidth="1"/>
    <col min="3068" max="3068" width="15" style="41" bestFit="1" customWidth="1"/>
    <col min="3069" max="3069" width="14.28515625" style="41" customWidth="1"/>
    <col min="3070" max="3070" width="8.7109375" style="41" customWidth="1"/>
    <col min="3071" max="3071" width="13" style="41" customWidth="1"/>
    <col min="3072" max="3072" width="14" style="41" customWidth="1"/>
    <col min="3073" max="3073" width="11.85546875" style="41" bestFit="1" customWidth="1"/>
    <col min="3074" max="3074" width="14.5703125" style="41" customWidth="1"/>
    <col min="3075" max="3075" width="13.7109375" style="41" customWidth="1"/>
    <col min="3076" max="3076" width="8.7109375" style="41" customWidth="1"/>
    <col min="3077" max="3077" width="13.5703125" style="41" customWidth="1"/>
    <col min="3078" max="3078" width="13.28515625" style="41" customWidth="1"/>
    <col min="3079" max="3079" width="12.140625" style="41" bestFit="1" customWidth="1"/>
    <col min="3080" max="3080" width="12.7109375" style="41" customWidth="1"/>
    <col min="3081" max="3081" width="14.42578125" style="41" customWidth="1"/>
    <col min="3082" max="3082" width="11.42578125" style="41" customWidth="1"/>
    <col min="3083" max="3083" width="17.140625" style="41" customWidth="1"/>
    <col min="3084" max="3084" width="29.5703125" style="41" customWidth="1"/>
    <col min="3085" max="3085" width="11.42578125" style="41" customWidth="1"/>
    <col min="3086" max="3086" width="18.42578125" style="41" customWidth="1"/>
    <col min="3087" max="3319" width="11.42578125" style="41"/>
    <col min="3320" max="3320" width="16.7109375" style="41" customWidth="1"/>
    <col min="3321" max="3321" width="15.28515625" style="41" bestFit="1" customWidth="1"/>
    <col min="3322" max="3322" width="14.5703125" style="41" customWidth="1"/>
    <col min="3323" max="3323" width="11.5703125" style="41" bestFit="1" customWidth="1"/>
    <col min="3324" max="3324" width="15" style="41" bestFit="1" customWidth="1"/>
    <col min="3325" max="3325" width="14.28515625" style="41" customWidth="1"/>
    <col min="3326" max="3326" width="8.7109375" style="41" customWidth="1"/>
    <col min="3327" max="3327" width="13" style="41" customWidth="1"/>
    <col min="3328" max="3328" width="14" style="41" customWidth="1"/>
    <col min="3329" max="3329" width="11.85546875" style="41" bestFit="1" customWidth="1"/>
    <col min="3330" max="3330" width="14.5703125" style="41" customWidth="1"/>
    <col min="3331" max="3331" width="13.7109375" style="41" customWidth="1"/>
    <col min="3332" max="3332" width="8.7109375" style="41" customWidth="1"/>
    <col min="3333" max="3333" width="13.5703125" style="41" customWidth="1"/>
    <col min="3334" max="3334" width="13.28515625" style="41" customWidth="1"/>
    <col min="3335" max="3335" width="12.140625" style="41" bestFit="1" customWidth="1"/>
    <col min="3336" max="3336" width="12.7109375" style="41" customWidth="1"/>
    <col min="3337" max="3337" width="14.42578125" style="41" customWidth="1"/>
    <col min="3338" max="3338" width="11.42578125" style="41" customWidth="1"/>
    <col min="3339" max="3339" width="17.140625" style="41" customWidth="1"/>
    <col min="3340" max="3340" width="29.5703125" style="41" customWidth="1"/>
    <col min="3341" max="3341" width="11.42578125" style="41" customWidth="1"/>
    <col min="3342" max="3342" width="18.42578125" style="41" customWidth="1"/>
    <col min="3343" max="3575" width="11.42578125" style="41"/>
    <col min="3576" max="3576" width="16.7109375" style="41" customWidth="1"/>
    <col min="3577" max="3577" width="15.28515625" style="41" bestFit="1" customWidth="1"/>
    <col min="3578" max="3578" width="14.5703125" style="41" customWidth="1"/>
    <col min="3579" max="3579" width="11.5703125" style="41" bestFit="1" customWidth="1"/>
    <col min="3580" max="3580" width="15" style="41" bestFit="1" customWidth="1"/>
    <col min="3581" max="3581" width="14.28515625" style="41" customWidth="1"/>
    <col min="3582" max="3582" width="8.7109375" style="41" customWidth="1"/>
    <col min="3583" max="3583" width="13" style="41" customWidth="1"/>
    <col min="3584" max="3584" width="14" style="41" customWidth="1"/>
    <col min="3585" max="3585" width="11.85546875" style="41" bestFit="1" customWidth="1"/>
    <col min="3586" max="3586" width="14.5703125" style="41" customWidth="1"/>
    <col min="3587" max="3587" width="13.7109375" style="41" customWidth="1"/>
    <col min="3588" max="3588" width="8.7109375" style="41" customWidth="1"/>
    <col min="3589" max="3589" width="13.5703125" style="41" customWidth="1"/>
    <col min="3590" max="3590" width="13.28515625" style="41" customWidth="1"/>
    <col min="3591" max="3591" width="12.140625" style="41" bestFit="1" customWidth="1"/>
    <col min="3592" max="3592" width="12.7109375" style="41" customWidth="1"/>
    <col min="3593" max="3593" width="14.42578125" style="41" customWidth="1"/>
    <col min="3594" max="3594" width="11.42578125" style="41" customWidth="1"/>
    <col min="3595" max="3595" width="17.140625" style="41" customWidth="1"/>
    <col min="3596" max="3596" width="29.5703125" style="41" customWidth="1"/>
    <col min="3597" max="3597" width="11.42578125" style="41" customWidth="1"/>
    <col min="3598" max="3598" width="18.42578125" style="41" customWidth="1"/>
    <col min="3599" max="3831" width="11.42578125" style="41"/>
    <col min="3832" max="3832" width="16.7109375" style="41" customWidth="1"/>
    <col min="3833" max="3833" width="15.28515625" style="41" bestFit="1" customWidth="1"/>
    <col min="3834" max="3834" width="14.5703125" style="41" customWidth="1"/>
    <col min="3835" max="3835" width="11.5703125" style="41" bestFit="1" customWidth="1"/>
    <col min="3836" max="3836" width="15" style="41" bestFit="1" customWidth="1"/>
    <col min="3837" max="3837" width="14.28515625" style="41" customWidth="1"/>
    <col min="3838" max="3838" width="8.7109375" style="41" customWidth="1"/>
    <col min="3839" max="3839" width="13" style="41" customWidth="1"/>
    <col min="3840" max="3840" width="14" style="41" customWidth="1"/>
    <col min="3841" max="3841" width="11.85546875" style="41" bestFit="1" customWidth="1"/>
    <col min="3842" max="3842" width="14.5703125" style="41" customWidth="1"/>
    <col min="3843" max="3843" width="13.7109375" style="41" customWidth="1"/>
    <col min="3844" max="3844" width="8.7109375" style="41" customWidth="1"/>
    <col min="3845" max="3845" width="13.5703125" style="41" customWidth="1"/>
    <col min="3846" max="3846" width="13.28515625" style="41" customWidth="1"/>
    <col min="3847" max="3847" width="12.140625" style="41" bestFit="1" customWidth="1"/>
    <col min="3848" max="3848" width="12.7109375" style="41" customWidth="1"/>
    <col min="3849" max="3849" width="14.42578125" style="41" customWidth="1"/>
    <col min="3850" max="3850" width="11.42578125" style="41" customWidth="1"/>
    <col min="3851" max="3851" width="17.140625" style="41" customWidth="1"/>
    <col min="3852" max="3852" width="29.5703125" style="41" customWidth="1"/>
    <col min="3853" max="3853" width="11.42578125" style="41" customWidth="1"/>
    <col min="3854" max="3854" width="18.42578125" style="41" customWidth="1"/>
    <col min="3855" max="4087" width="11.42578125" style="41"/>
    <col min="4088" max="4088" width="16.7109375" style="41" customWidth="1"/>
    <col min="4089" max="4089" width="15.28515625" style="41" bestFit="1" customWidth="1"/>
    <col min="4090" max="4090" width="14.5703125" style="41" customWidth="1"/>
    <col min="4091" max="4091" width="11.5703125" style="41" bestFit="1" customWidth="1"/>
    <col min="4092" max="4092" width="15" style="41" bestFit="1" customWidth="1"/>
    <col min="4093" max="4093" width="14.28515625" style="41" customWidth="1"/>
    <col min="4094" max="4094" width="8.7109375" style="41" customWidth="1"/>
    <col min="4095" max="4095" width="13" style="41" customWidth="1"/>
    <col min="4096" max="4096" width="14" style="41" customWidth="1"/>
    <col min="4097" max="4097" width="11.85546875" style="41" bestFit="1" customWidth="1"/>
    <col min="4098" max="4098" width="14.5703125" style="41" customWidth="1"/>
    <col min="4099" max="4099" width="13.7109375" style="41" customWidth="1"/>
    <col min="4100" max="4100" width="8.7109375" style="41" customWidth="1"/>
    <col min="4101" max="4101" width="13.5703125" style="41" customWidth="1"/>
    <col min="4102" max="4102" width="13.28515625" style="41" customWidth="1"/>
    <col min="4103" max="4103" width="12.140625" style="41" bestFit="1" customWidth="1"/>
    <col min="4104" max="4104" width="12.7109375" style="41" customWidth="1"/>
    <col min="4105" max="4105" width="14.42578125" style="41" customWidth="1"/>
    <col min="4106" max="4106" width="11.42578125" style="41" customWidth="1"/>
    <col min="4107" max="4107" width="17.140625" style="41" customWidth="1"/>
    <col min="4108" max="4108" width="29.5703125" style="41" customWidth="1"/>
    <col min="4109" max="4109" width="11.42578125" style="41" customWidth="1"/>
    <col min="4110" max="4110" width="18.42578125" style="41" customWidth="1"/>
    <col min="4111" max="4343" width="11.42578125" style="41"/>
    <col min="4344" max="4344" width="16.7109375" style="41" customWidth="1"/>
    <col min="4345" max="4345" width="15.28515625" style="41" bestFit="1" customWidth="1"/>
    <col min="4346" max="4346" width="14.5703125" style="41" customWidth="1"/>
    <col min="4347" max="4347" width="11.5703125" style="41" bestFit="1" customWidth="1"/>
    <col min="4348" max="4348" width="15" style="41" bestFit="1" customWidth="1"/>
    <col min="4349" max="4349" width="14.28515625" style="41" customWidth="1"/>
    <col min="4350" max="4350" width="8.7109375" style="41" customWidth="1"/>
    <col min="4351" max="4351" width="13" style="41" customWidth="1"/>
    <col min="4352" max="4352" width="14" style="41" customWidth="1"/>
    <col min="4353" max="4353" width="11.85546875" style="41" bestFit="1" customWidth="1"/>
    <col min="4354" max="4354" width="14.5703125" style="41" customWidth="1"/>
    <col min="4355" max="4355" width="13.7109375" style="41" customWidth="1"/>
    <col min="4356" max="4356" width="8.7109375" style="41" customWidth="1"/>
    <col min="4357" max="4357" width="13.5703125" style="41" customWidth="1"/>
    <col min="4358" max="4358" width="13.28515625" style="41" customWidth="1"/>
    <col min="4359" max="4359" width="12.140625" style="41" bestFit="1" customWidth="1"/>
    <col min="4360" max="4360" width="12.7109375" style="41" customWidth="1"/>
    <col min="4361" max="4361" width="14.42578125" style="41" customWidth="1"/>
    <col min="4362" max="4362" width="11.42578125" style="41" customWidth="1"/>
    <col min="4363" max="4363" width="17.140625" style="41" customWidth="1"/>
    <col min="4364" max="4364" width="29.5703125" style="41" customWidth="1"/>
    <col min="4365" max="4365" width="11.42578125" style="41" customWidth="1"/>
    <col min="4366" max="4366" width="18.42578125" style="41" customWidth="1"/>
    <col min="4367" max="4599" width="11.42578125" style="41"/>
    <col min="4600" max="4600" width="16.7109375" style="41" customWidth="1"/>
    <col min="4601" max="4601" width="15.28515625" style="41" bestFit="1" customWidth="1"/>
    <col min="4602" max="4602" width="14.5703125" style="41" customWidth="1"/>
    <col min="4603" max="4603" width="11.5703125" style="41" bestFit="1" customWidth="1"/>
    <col min="4604" max="4604" width="15" style="41" bestFit="1" customWidth="1"/>
    <col min="4605" max="4605" width="14.28515625" style="41" customWidth="1"/>
    <col min="4606" max="4606" width="8.7109375" style="41" customWidth="1"/>
    <col min="4607" max="4607" width="13" style="41" customWidth="1"/>
    <col min="4608" max="4608" width="14" style="41" customWidth="1"/>
    <col min="4609" max="4609" width="11.85546875" style="41" bestFit="1" customWidth="1"/>
    <col min="4610" max="4610" width="14.5703125" style="41" customWidth="1"/>
    <col min="4611" max="4611" width="13.7109375" style="41" customWidth="1"/>
    <col min="4612" max="4612" width="8.7109375" style="41" customWidth="1"/>
    <col min="4613" max="4613" width="13.5703125" style="41" customWidth="1"/>
    <col min="4614" max="4614" width="13.28515625" style="41" customWidth="1"/>
    <col min="4615" max="4615" width="12.140625" style="41" bestFit="1" customWidth="1"/>
    <col min="4616" max="4616" width="12.7109375" style="41" customWidth="1"/>
    <col min="4617" max="4617" width="14.42578125" style="41" customWidth="1"/>
    <col min="4618" max="4618" width="11.42578125" style="41" customWidth="1"/>
    <col min="4619" max="4619" width="17.140625" style="41" customWidth="1"/>
    <col min="4620" max="4620" width="29.5703125" style="41" customWidth="1"/>
    <col min="4621" max="4621" width="11.42578125" style="41" customWidth="1"/>
    <col min="4622" max="4622" width="18.42578125" style="41" customWidth="1"/>
    <col min="4623" max="4855" width="11.42578125" style="41"/>
    <col min="4856" max="4856" width="16.7109375" style="41" customWidth="1"/>
    <col min="4857" max="4857" width="15.28515625" style="41" bestFit="1" customWidth="1"/>
    <col min="4858" max="4858" width="14.5703125" style="41" customWidth="1"/>
    <col min="4859" max="4859" width="11.5703125" style="41" bestFit="1" customWidth="1"/>
    <col min="4860" max="4860" width="15" style="41" bestFit="1" customWidth="1"/>
    <col min="4861" max="4861" width="14.28515625" style="41" customWidth="1"/>
    <col min="4862" max="4862" width="8.7109375" style="41" customWidth="1"/>
    <col min="4863" max="4863" width="13" style="41" customWidth="1"/>
    <col min="4864" max="4864" width="14" style="41" customWidth="1"/>
    <col min="4865" max="4865" width="11.85546875" style="41" bestFit="1" customWidth="1"/>
    <col min="4866" max="4866" width="14.5703125" style="41" customWidth="1"/>
    <col min="4867" max="4867" width="13.7109375" style="41" customWidth="1"/>
    <col min="4868" max="4868" width="8.7109375" style="41" customWidth="1"/>
    <col min="4869" max="4869" width="13.5703125" style="41" customWidth="1"/>
    <col min="4870" max="4870" width="13.28515625" style="41" customWidth="1"/>
    <col min="4871" max="4871" width="12.140625" style="41" bestFit="1" customWidth="1"/>
    <col min="4872" max="4872" width="12.7109375" style="41" customWidth="1"/>
    <col min="4873" max="4873" width="14.42578125" style="41" customWidth="1"/>
    <col min="4874" max="4874" width="11.42578125" style="41" customWidth="1"/>
    <col min="4875" max="4875" width="17.140625" style="41" customWidth="1"/>
    <col min="4876" max="4876" width="29.5703125" style="41" customWidth="1"/>
    <col min="4877" max="4877" width="11.42578125" style="41" customWidth="1"/>
    <col min="4878" max="4878" width="18.42578125" style="41" customWidth="1"/>
    <col min="4879" max="5111" width="11.42578125" style="41"/>
    <col min="5112" max="5112" width="16.7109375" style="41" customWidth="1"/>
    <col min="5113" max="5113" width="15.28515625" style="41" bestFit="1" customWidth="1"/>
    <col min="5114" max="5114" width="14.5703125" style="41" customWidth="1"/>
    <col min="5115" max="5115" width="11.5703125" style="41" bestFit="1" customWidth="1"/>
    <col min="5116" max="5116" width="15" style="41" bestFit="1" customWidth="1"/>
    <col min="5117" max="5117" width="14.28515625" style="41" customWidth="1"/>
    <col min="5118" max="5118" width="8.7109375" style="41" customWidth="1"/>
    <col min="5119" max="5119" width="13" style="41" customWidth="1"/>
    <col min="5120" max="5120" width="14" style="41" customWidth="1"/>
    <col min="5121" max="5121" width="11.85546875" style="41" bestFit="1" customWidth="1"/>
    <col min="5122" max="5122" width="14.5703125" style="41" customWidth="1"/>
    <col min="5123" max="5123" width="13.7109375" style="41" customWidth="1"/>
    <col min="5124" max="5124" width="8.7109375" style="41" customWidth="1"/>
    <col min="5125" max="5125" width="13.5703125" style="41" customWidth="1"/>
    <col min="5126" max="5126" width="13.28515625" style="41" customWidth="1"/>
    <col min="5127" max="5127" width="12.140625" style="41" bestFit="1" customWidth="1"/>
    <col min="5128" max="5128" width="12.7109375" style="41" customWidth="1"/>
    <col min="5129" max="5129" width="14.42578125" style="41" customWidth="1"/>
    <col min="5130" max="5130" width="11.42578125" style="41" customWidth="1"/>
    <col min="5131" max="5131" width="17.140625" style="41" customWidth="1"/>
    <col min="5132" max="5132" width="29.5703125" style="41" customWidth="1"/>
    <col min="5133" max="5133" width="11.42578125" style="41" customWidth="1"/>
    <col min="5134" max="5134" width="18.42578125" style="41" customWidth="1"/>
    <col min="5135" max="5367" width="11.42578125" style="41"/>
    <col min="5368" max="5368" width="16.7109375" style="41" customWidth="1"/>
    <col min="5369" max="5369" width="15.28515625" style="41" bestFit="1" customWidth="1"/>
    <col min="5370" max="5370" width="14.5703125" style="41" customWidth="1"/>
    <col min="5371" max="5371" width="11.5703125" style="41" bestFit="1" customWidth="1"/>
    <col min="5372" max="5372" width="15" style="41" bestFit="1" customWidth="1"/>
    <col min="5373" max="5373" width="14.28515625" style="41" customWidth="1"/>
    <col min="5374" max="5374" width="8.7109375" style="41" customWidth="1"/>
    <col min="5375" max="5375" width="13" style="41" customWidth="1"/>
    <col min="5376" max="5376" width="14" style="41" customWidth="1"/>
    <col min="5377" max="5377" width="11.85546875" style="41" bestFit="1" customWidth="1"/>
    <col min="5378" max="5378" width="14.5703125" style="41" customWidth="1"/>
    <col min="5379" max="5379" width="13.7109375" style="41" customWidth="1"/>
    <col min="5380" max="5380" width="8.7109375" style="41" customWidth="1"/>
    <col min="5381" max="5381" width="13.5703125" style="41" customWidth="1"/>
    <col min="5382" max="5382" width="13.28515625" style="41" customWidth="1"/>
    <col min="5383" max="5383" width="12.140625" style="41" bestFit="1" customWidth="1"/>
    <col min="5384" max="5384" width="12.7109375" style="41" customWidth="1"/>
    <col min="5385" max="5385" width="14.42578125" style="41" customWidth="1"/>
    <col min="5386" max="5386" width="11.42578125" style="41" customWidth="1"/>
    <col min="5387" max="5387" width="17.140625" style="41" customWidth="1"/>
    <col min="5388" max="5388" width="29.5703125" style="41" customWidth="1"/>
    <col min="5389" max="5389" width="11.42578125" style="41" customWidth="1"/>
    <col min="5390" max="5390" width="18.42578125" style="41" customWidth="1"/>
    <col min="5391" max="5623" width="11.42578125" style="41"/>
    <col min="5624" max="5624" width="16.7109375" style="41" customWidth="1"/>
    <col min="5625" max="5625" width="15.28515625" style="41" bestFit="1" customWidth="1"/>
    <col min="5626" max="5626" width="14.5703125" style="41" customWidth="1"/>
    <col min="5627" max="5627" width="11.5703125" style="41" bestFit="1" customWidth="1"/>
    <col min="5628" max="5628" width="15" style="41" bestFit="1" customWidth="1"/>
    <col min="5629" max="5629" width="14.28515625" style="41" customWidth="1"/>
    <col min="5630" max="5630" width="8.7109375" style="41" customWidth="1"/>
    <col min="5631" max="5631" width="13" style="41" customWidth="1"/>
    <col min="5632" max="5632" width="14" style="41" customWidth="1"/>
    <col min="5633" max="5633" width="11.85546875" style="41" bestFit="1" customWidth="1"/>
    <col min="5634" max="5634" width="14.5703125" style="41" customWidth="1"/>
    <col min="5635" max="5635" width="13.7109375" style="41" customWidth="1"/>
    <col min="5636" max="5636" width="8.7109375" style="41" customWidth="1"/>
    <col min="5637" max="5637" width="13.5703125" style="41" customWidth="1"/>
    <col min="5638" max="5638" width="13.28515625" style="41" customWidth="1"/>
    <col min="5639" max="5639" width="12.140625" style="41" bestFit="1" customWidth="1"/>
    <col min="5640" max="5640" width="12.7109375" style="41" customWidth="1"/>
    <col min="5641" max="5641" width="14.42578125" style="41" customWidth="1"/>
    <col min="5642" max="5642" width="11.42578125" style="41" customWidth="1"/>
    <col min="5643" max="5643" width="17.140625" style="41" customWidth="1"/>
    <col min="5644" max="5644" width="29.5703125" style="41" customWidth="1"/>
    <col min="5645" max="5645" width="11.42578125" style="41" customWidth="1"/>
    <col min="5646" max="5646" width="18.42578125" style="41" customWidth="1"/>
    <col min="5647" max="5879" width="11.42578125" style="41"/>
    <col min="5880" max="5880" width="16.7109375" style="41" customWidth="1"/>
    <col min="5881" max="5881" width="15.28515625" style="41" bestFit="1" customWidth="1"/>
    <col min="5882" max="5882" width="14.5703125" style="41" customWidth="1"/>
    <col min="5883" max="5883" width="11.5703125" style="41" bestFit="1" customWidth="1"/>
    <col min="5884" max="5884" width="15" style="41" bestFit="1" customWidth="1"/>
    <col min="5885" max="5885" width="14.28515625" style="41" customWidth="1"/>
    <col min="5886" max="5886" width="8.7109375" style="41" customWidth="1"/>
    <col min="5887" max="5887" width="13" style="41" customWidth="1"/>
    <col min="5888" max="5888" width="14" style="41" customWidth="1"/>
    <col min="5889" max="5889" width="11.85546875" style="41" bestFit="1" customWidth="1"/>
    <col min="5890" max="5890" width="14.5703125" style="41" customWidth="1"/>
    <col min="5891" max="5891" width="13.7109375" style="41" customWidth="1"/>
    <col min="5892" max="5892" width="8.7109375" style="41" customWidth="1"/>
    <col min="5893" max="5893" width="13.5703125" style="41" customWidth="1"/>
    <col min="5894" max="5894" width="13.28515625" style="41" customWidth="1"/>
    <col min="5895" max="5895" width="12.140625" style="41" bestFit="1" customWidth="1"/>
    <col min="5896" max="5896" width="12.7109375" style="41" customWidth="1"/>
    <col min="5897" max="5897" width="14.42578125" style="41" customWidth="1"/>
    <col min="5898" max="5898" width="11.42578125" style="41" customWidth="1"/>
    <col min="5899" max="5899" width="17.140625" style="41" customWidth="1"/>
    <col min="5900" max="5900" width="29.5703125" style="41" customWidth="1"/>
    <col min="5901" max="5901" width="11.42578125" style="41" customWidth="1"/>
    <col min="5902" max="5902" width="18.42578125" style="41" customWidth="1"/>
    <col min="5903" max="6135" width="11.42578125" style="41"/>
    <col min="6136" max="6136" width="16.7109375" style="41" customWidth="1"/>
    <col min="6137" max="6137" width="15.28515625" style="41" bestFit="1" customWidth="1"/>
    <col min="6138" max="6138" width="14.5703125" style="41" customWidth="1"/>
    <col min="6139" max="6139" width="11.5703125" style="41" bestFit="1" customWidth="1"/>
    <col min="6140" max="6140" width="15" style="41" bestFit="1" customWidth="1"/>
    <col min="6141" max="6141" width="14.28515625" style="41" customWidth="1"/>
    <col min="6142" max="6142" width="8.7109375" style="41" customWidth="1"/>
    <col min="6143" max="6143" width="13" style="41" customWidth="1"/>
    <col min="6144" max="6144" width="14" style="41" customWidth="1"/>
    <col min="6145" max="6145" width="11.85546875" style="41" bestFit="1" customWidth="1"/>
    <col min="6146" max="6146" width="14.5703125" style="41" customWidth="1"/>
    <col min="6147" max="6147" width="13.7109375" style="41" customWidth="1"/>
    <col min="6148" max="6148" width="8.7109375" style="41" customWidth="1"/>
    <col min="6149" max="6149" width="13.5703125" style="41" customWidth="1"/>
    <col min="6150" max="6150" width="13.28515625" style="41" customWidth="1"/>
    <col min="6151" max="6151" width="12.140625" style="41" bestFit="1" customWidth="1"/>
    <col min="6152" max="6152" width="12.7109375" style="41" customWidth="1"/>
    <col min="6153" max="6153" width="14.42578125" style="41" customWidth="1"/>
    <col min="6154" max="6154" width="11.42578125" style="41" customWidth="1"/>
    <col min="6155" max="6155" width="17.140625" style="41" customWidth="1"/>
    <col min="6156" max="6156" width="29.5703125" style="41" customWidth="1"/>
    <col min="6157" max="6157" width="11.42578125" style="41" customWidth="1"/>
    <col min="6158" max="6158" width="18.42578125" style="41" customWidth="1"/>
    <col min="6159" max="6391" width="11.42578125" style="41"/>
    <col min="6392" max="6392" width="16.7109375" style="41" customWidth="1"/>
    <col min="6393" max="6393" width="15.28515625" style="41" bestFit="1" customWidth="1"/>
    <col min="6394" max="6394" width="14.5703125" style="41" customWidth="1"/>
    <col min="6395" max="6395" width="11.5703125" style="41" bestFit="1" customWidth="1"/>
    <col min="6396" max="6396" width="15" style="41" bestFit="1" customWidth="1"/>
    <col min="6397" max="6397" width="14.28515625" style="41" customWidth="1"/>
    <col min="6398" max="6398" width="8.7109375" style="41" customWidth="1"/>
    <col min="6399" max="6399" width="13" style="41" customWidth="1"/>
    <col min="6400" max="6400" width="14" style="41" customWidth="1"/>
    <col min="6401" max="6401" width="11.85546875" style="41" bestFit="1" customWidth="1"/>
    <col min="6402" max="6402" width="14.5703125" style="41" customWidth="1"/>
    <col min="6403" max="6403" width="13.7109375" style="41" customWidth="1"/>
    <col min="6404" max="6404" width="8.7109375" style="41" customWidth="1"/>
    <col min="6405" max="6405" width="13.5703125" style="41" customWidth="1"/>
    <col min="6406" max="6406" width="13.28515625" style="41" customWidth="1"/>
    <col min="6407" max="6407" width="12.140625" style="41" bestFit="1" customWidth="1"/>
    <col min="6408" max="6408" width="12.7109375" style="41" customWidth="1"/>
    <col min="6409" max="6409" width="14.42578125" style="41" customWidth="1"/>
    <col min="6410" max="6410" width="11.42578125" style="41" customWidth="1"/>
    <col min="6411" max="6411" width="17.140625" style="41" customWidth="1"/>
    <col min="6412" max="6412" width="29.5703125" style="41" customWidth="1"/>
    <col min="6413" max="6413" width="11.42578125" style="41" customWidth="1"/>
    <col min="6414" max="6414" width="18.42578125" style="41" customWidth="1"/>
    <col min="6415" max="6647" width="11.42578125" style="41"/>
    <col min="6648" max="6648" width="16.7109375" style="41" customWidth="1"/>
    <col min="6649" max="6649" width="15.28515625" style="41" bestFit="1" customWidth="1"/>
    <col min="6650" max="6650" width="14.5703125" style="41" customWidth="1"/>
    <col min="6651" max="6651" width="11.5703125" style="41" bestFit="1" customWidth="1"/>
    <col min="6652" max="6652" width="15" style="41" bestFit="1" customWidth="1"/>
    <col min="6653" max="6653" width="14.28515625" style="41" customWidth="1"/>
    <col min="6654" max="6654" width="8.7109375" style="41" customWidth="1"/>
    <col min="6655" max="6655" width="13" style="41" customWidth="1"/>
    <col min="6656" max="6656" width="14" style="41" customWidth="1"/>
    <col min="6657" max="6657" width="11.85546875" style="41" bestFit="1" customWidth="1"/>
    <col min="6658" max="6658" width="14.5703125" style="41" customWidth="1"/>
    <col min="6659" max="6659" width="13.7109375" style="41" customWidth="1"/>
    <col min="6660" max="6660" width="8.7109375" style="41" customWidth="1"/>
    <col min="6661" max="6661" width="13.5703125" style="41" customWidth="1"/>
    <col min="6662" max="6662" width="13.28515625" style="41" customWidth="1"/>
    <col min="6663" max="6663" width="12.140625" style="41" bestFit="1" customWidth="1"/>
    <col min="6664" max="6664" width="12.7109375" style="41" customWidth="1"/>
    <col min="6665" max="6665" width="14.42578125" style="41" customWidth="1"/>
    <col min="6666" max="6666" width="11.42578125" style="41" customWidth="1"/>
    <col min="6667" max="6667" width="17.140625" style="41" customWidth="1"/>
    <col min="6668" max="6668" width="29.5703125" style="41" customWidth="1"/>
    <col min="6669" max="6669" width="11.42578125" style="41" customWidth="1"/>
    <col min="6670" max="6670" width="18.42578125" style="41" customWidth="1"/>
    <col min="6671" max="6903" width="11.42578125" style="41"/>
    <col min="6904" max="6904" width="16.7109375" style="41" customWidth="1"/>
    <col min="6905" max="6905" width="15.28515625" style="41" bestFit="1" customWidth="1"/>
    <col min="6906" max="6906" width="14.5703125" style="41" customWidth="1"/>
    <col min="6907" max="6907" width="11.5703125" style="41" bestFit="1" customWidth="1"/>
    <col min="6908" max="6908" width="15" style="41" bestFit="1" customWidth="1"/>
    <col min="6909" max="6909" width="14.28515625" style="41" customWidth="1"/>
    <col min="6910" max="6910" width="8.7109375" style="41" customWidth="1"/>
    <col min="6911" max="6911" width="13" style="41" customWidth="1"/>
    <col min="6912" max="6912" width="14" style="41" customWidth="1"/>
    <col min="6913" max="6913" width="11.85546875" style="41" bestFit="1" customWidth="1"/>
    <col min="6914" max="6914" width="14.5703125" style="41" customWidth="1"/>
    <col min="6915" max="6915" width="13.7109375" style="41" customWidth="1"/>
    <col min="6916" max="6916" width="8.7109375" style="41" customWidth="1"/>
    <col min="6917" max="6917" width="13.5703125" style="41" customWidth="1"/>
    <col min="6918" max="6918" width="13.28515625" style="41" customWidth="1"/>
    <col min="6919" max="6919" width="12.140625" style="41" bestFit="1" customWidth="1"/>
    <col min="6920" max="6920" width="12.7109375" style="41" customWidth="1"/>
    <col min="6921" max="6921" width="14.42578125" style="41" customWidth="1"/>
    <col min="6922" max="6922" width="11.42578125" style="41" customWidth="1"/>
    <col min="6923" max="6923" width="17.140625" style="41" customWidth="1"/>
    <col min="6924" max="6924" width="29.5703125" style="41" customWidth="1"/>
    <col min="6925" max="6925" width="11.42578125" style="41" customWidth="1"/>
    <col min="6926" max="6926" width="18.42578125" style="41" customWidth="1"/>
    <col min="6927" max="7159" width="11.42578125" style="41"/>
    <col min="7160" max="7160" width="16.7109375" style="41" customWidth="1"/>
    <col min="7161" max="7161" width="15.28515625" style="41" bestFit="1" customWidth="1"/>
    <col min="7162" max="7162" width="14.5703125" style="41" customWidth="1"/>
    <col min="7163" max="7163" width="11.5703125" style="41" bestFit="1" customWidth="1"/>
    <col min="7164" max="7164" width="15" style="41" bestFit="1" customWidth="1"/>
    <col min="7165" max="7165" width="14.28515625" style="41" customWidth="1"/>
    <col min="7166" max="7166" width="8.7109375" style="41" customWidth="1"/>
    <col min="7167" max="7167" width="13" style="41" customWidth="1"/>
    <col min="7168" max="7168" width="14" style="41" customWidth="1"/>
    <col min="7169" max="7169" width="11.85546875" style="41" bestFit="1" customWidth="1"/>
    <col min="7170" max="7170" width="14.5703125" style="41" customWidth="1"/>
    <col min="7171" max="7171" width="13.7109375" style="41" customWidth="1"/>
    <col min="7172" max="7172" width="8.7109375" style="41" customWidth="1"/>
    <col min="7173" max="7173" width="13.5703125" style="41" customWidth="1"/>
    <col min="7174" max="7174" width="13.28515625" style="41" customWidth="1"/>
    <col min="7175" max="7175" width="12.140625" style="41" bestFit="1" customWidth="1"/>
    <col min="7176" max="7176" width="12.7109375" style="41" customWidth="1"/>
    <col min="7177" max="7177" width="14.42578125" style="41" customWidth="1"/>
    <col min="7178" max="7178" width="11.42578125" style="41" customWidth="1"/>
    <col min="7179" max="7179" width="17.140625" style="41" customWidth="1"/>
    <col min="7180" max="7180" width="29.5703125" style="41" customWidth="1"/>
    <col min="7181" max="7181" width="11.42578125" style="41" customWidth="1"/>
    <col min="7182" max="7182" width="18.42578125" style="41" customWidth="1"/>
    <col min="7183" max="7415" width="11.42578125" style="41"/>
    <col min="7416" max="7416" width="16.7109375" style="41" customWidth="1"/>
    <col min="7417" max="7417" width="15.28515625" style="41" bestFit="1" customWidth="1"/>
    <col min="7418" max="7418" width="14.5703125" style="41" customWidth="1"/>
    <col min="7419" max="7419" width="11.5703125" style="41" bestFit="1" customWidth="1"/>
    <col min="7420" max="7420" width="15" style="41" bestFit="1" customWidth="1"/>
    <col min="7421" max="7421" width="14.28515625" style="41" customWidth="1"/>
    <col min="7422" max="7422" width="8.7109375" style="41" customWidth="1"/>
    <col min="7423" max="7423" width="13" style="41" customWidth="1"/>
    <col min="7424" max="7424" width="14" style="41" customWidth="1"/>
    <col min="7425" max="7425" width="11.85546875" style="41" bestFit="1" customWidth="1"/>
    <col min="7426" max="7426" width="14.5703125" style="41" customWidth="1"/>
    <col min="7427" max="7427" width="13.7109375" style="41" customWidth="1"/>
    <col min="7428" max="7428" width="8.7109375" style="41" customWidth="1"/>
    <col min="7429" max="7429" width="13.5703125" style="41" customWidth="1"/>
    <col min="7430" max="7430" width="13.28515625" style="41" customWidth="1"/>
    <col min="7431" max="7431" width="12.140625" style="41" bestFit="1" customWidth="1"/>
    <col min="7432" max="7432" width="12.7109375" style="41" customWidth="1"/>
    <col min="7433" max="7433" width="14.42578125" style="41" customWidth="1"/>
    <col min="7434" max="7434" width="11.42578125" style="41" customWidth="1"/>
    <col min="7435" max="7435" width="17.140625" style="41" customWidth="1"/>
    <col min="7436" max="7436" width="29.5703125" style="41" customWidth="1"/>
    <col min="7437" max="7437" width="11.42578125" style="41" customWidth="1"/>
    <col min="7438" max="7438" width="18.42578125" style="41" customWidth="1"/>
    <col min="7439" max="7671" width="11.42578125" style="41"/>
    <col min="7672" max="7672" width="16.7109375" style="41" customWidth="1"/>
    <col min="7673" max="7673" width="15.28515625" style="41" bestFit="1" customWidth="1"/>
    <col min="7674" max="7674" width="14.5703125" style="41" customWidth="1"/>
    <col min="7675" max="7675" width="11.5703125" style="41" bestFit="1" customWidth="1"/>
    <col min="7676" max="7676" width="15" style="41" bestFit="1" customWidth="1"/>
    <col min="7677" max="7677" width="14.28515625" style="41" customWidth="1"/>
    <col min="7678" max="7678" width="8.7109375" style="41" customWidth="1"/>
    <col min="7679" max="7679" width="13" style="41" customWidth="1"/>
    <col min="7680" max="7680" width="14" style="41" customWidth="1"/>
    <col min="7681" max="7681" width="11.85546875" style="41" bestFit="1" customWidth="1"/>
    <col min="7682" max="7682" width="14.5703125" style="41" customWidth="1"/>
    <col min="7683" max="7683" width="13.7109375" style="41" customWidth="1"/>
    <col min="7684" max="7684" width="8.7109375" style="41" customWidth="1"/>
    <col min="7685" max="7685" width="13.5703125" style="41" customWidth="1"/>
    <col min="7686" max="7686" width="13.28515625" style="41" customWidth="1"/>
    <col min="7687" max="7687" width="12.140625" style="41" bestFit="1" customWidth="1"/>
    <col min="7688" max="7688" width="12.7109375" style="41" customWidth="1"/>
    <col min="7689" max="7689" width="14.42578125" style="41" customWidth="1"/>
    <col min="7690" max="7690" width="11.42578125" style="41" customWidth="1"/>
    <col min="7691" max="7691" width="17.140625" style="41" customWidth="1"/>
    <col min="7692" max="7692" width="29.5703125" style="41" customWidth="1"/>
    <col min="7693" max="7693" width="11.42578125" style="41" customWidth="1"/>
    <col min="7694" max="7694" width="18.42578125" style="41" customWidth="1"/>
    <col min="7695" max="7927" width="11.42578125" style="41"/>
    <col min="7928" max="7928" width="16.7109375" style="41" customWidth="1"/>
    <col min="7929" max="7929" width="15.28515625" style="41" bestFit="1" customWidth="1"/>
    <col min="7930" max="7930" width="14.5703125" style="41" customWidth="1"/>
    <col min="7931" max="7931" width="11.5703125" style="41" bestFit="1" customWidth="1"/>
    <col min="7932" max="7932" width="15" style="41" bestFit="1" customWidth="1"/>
    <col min="7933" max="7933" width="14.28515625" style="41" customWidth="1"/>
    <col min="7934" max="7934" width="8.7109375" style="41" customWidth="1"/>
    <col min="7935" max="7935" width="13" style="41" customWidth="1"/>
    <col min="7936" max="7936" width="14" style="41" customWidth="1"/>
    <col min="7937" max="7937" width="11.85546875" style="41" bestFit="1" customWidth="1"/>
    <col min="7938" max="7938" width="14.5703125" style="41" customWidth="1"/>
    <col min="7939" max="7939" width="13.7109375" style="41" customWidth="1"/>
    <col min="7940" max="7940" width="8.7109375" style="41" customWidth="1"/>
    <col min="7941" max="7941" width="13.5703125" style="41" customWidth="1"/>
    <col min="7942" max="7942" width="13.28515625" style="41" customWidth="1"/>
    <col min="7943" max="7943" width="12.140625" style="41" bestFit="1" customWidth="1"/>
    <col min="7944" max="7944" width="12.7109375" style="41" customWidth="1"/>
    <col min="7945" max="7945" width="14.42578125" style="41" customWidth="1"/>
    <col min="7946" max="7946" width="11.42578125" style="41" customWidth="1"/>
    <col min="7947" max="7947" width="17.140625" style="41" customWidth="1"/>
    <col min="7948" max="7948" width="29.5703125" style="41" customWidth="1"/>
    <col min="7949" max="7949" width="11.42578125" style="41" customWidth="1"/>
    <col min="7950" max="7950" width="18.42578125" style="41" customWidth="1"/>
    <col min="7951" max="8183" width="11.42578125" style="41"/>
    <col min="8184" max="8184" width="16.7109375" style="41" customWidth="1"/>
    <col min="8185" max="8185" width="15.28515625" style="41" bestFit="1" customWidth="1"/>
    <col min="8186" max="8186" width="14.5703125" style="41" customWidth="1"/>
    <col min="8187" max="8187" width="11.5703125" style="41" bestFit="1" customWidth="1"/>
    <col min="8188" max="8188" width="15" style="41" bestFit="1" customWidth="1"/>
    <col min="8189" max="8189" width="14.28515625" style="41" customWidth="1"/>
    <col min="8190" max="8190" width="8.7109375" style="41" customWidth="1"/>
    <col min="8191" max="8191" width="13" style="41" customWidth="1"/>
    <col min="8192" max="8192" width="14" style="41" customWidth="1"/>
    <col min="8193" max="8193" width="11.85546875" style="41" bestFit="1" customWidth="1"/>
    <col min="8194" max="8194" width="14.5703125" style="41" customWidth="1"/>
    <col min="8195" max="8195" width="13.7109375" style="41" customWidth="1"/>
    <col min="8196" max="8196" width="8.7109375" style="41" customWidth="1"/>
    <col min="8197" max="8197" width="13.5703125" style="41" customWidth="1"/>
    <col min="8198" max="8198" width="13.28515625" style="41" customWidth="1"/>
    <col min="8199" max="8199" width="12.140625" style="41" bestFit="1" customWidth="1"/>
    <col min="8200" max="8200" width="12.7109375" style="41" customWidth="1"/>
    <col min="8201" max="8201" width="14.42578125" style="41" customWidth="1"/>
    <col min="8202" max="8202" width="11.42578125" style="41" customWidth="1"/>
    <col min="8203" max="8203" width="17.140625" style="41" customWidth="1"/>
    <col min="8204" max="8204" width="29.5703125" style="41" customWidth="1"/>
    <col min="8205" max="8205" width="11.42578125" style="41" customWidth="1"/>
    <col min="8206" max="8206" width="18.42578125" style="41" customWidth="1"/>
    <col min="8207" max="8439" width="11.42578125" style="41"/>
    <col min="8440" max="8440" width="16.7109375" style="41" customWidth="1"/>
    <col min="8441" max="8441" width="15.28515625" style="41" bestFit="1" customWidth="1"/>
    <col min="8442" max="8442" width="14.5703125" style="41" customWidth="1"/>
    <col min="8443" max="8443" width="11.5703125" style="41" bestFit="1" customWidth="1"/>
    <col min="8444" max="8444" width="15" style="41" bestFit="1" customWidth="1"/>
    <col min="8445" max="8445" width="14.28515625" style="41" customWidth="1"/>
    <col min="8446" max="8446" width="8.7109375" style="41" customWidth="1"/>
    <col min="8447" max="8447" width="13" style="41" customWidth="1"/>
    <col min="8448" max="8448" width="14" style="41" customWidth="1"/>
    <col min="8449" max="8449" width="11.85546875" style="41" bestFit="1" customWidth="1"/>
    <col min="8450" max="8450" width="14.5703125" style="41" customWidth="1"/>
    <col min="8451" max="8451" width="13.7109375" style="41" customWidth="1"/>
    <col min="8452" max="8452" width="8.7109375" style="41" customWidth="1"/>
    <col min="8453" max="8453" width="13.5703125" style="41" customWidth="1"/>
    <col min="8454" max="8454" width="13.28515625" style="41" customWidth="1"/>
    <col min="8455" max="8455" width="12.140625" style="41" bestFit="1" customWidth="1"/>
    <col min="8456" max="8456" width="12.7109375" style="41" customWidth="1"/>
    <col min="8457" max="8457" width="14.42578125" style="41" customWidth="1"/>
    <col min="8458" max="8458" width="11.42578125" style="41" customWidth="1"/>
    <col min="8459" max="8459" width="17.140625" style="41" customWidth="1"/>
    <col min="8460" max="8460" width="29.5703125" style="41" customWidth="1"/>
    <col min="8461" max="8461" width="11.42578125" style="41" customWidth="1"/>
    <col min="8462" max="8462" width="18.42578125" style="41" customWidth="1"/>
    <col min="8463" max="8695" width="11.42578125" style="41"/>
    <col min="8696" max="8696" width="16.7109375" style="41" customWidth="1"/>
    <col min="8697" max="8697" width="15.28515625" style="41" bestFit="1" customWidth="1"/>
    <col min="8698" max="8698" width="14.5703125" style="41" customWidth="1"/>
    <col min="8699" max="8699" width="11.5703125" style="41" bestFit="1" customWidth="1"/>
    <col min="8700" max="8700" width="15" style="41" bestFit="1" customWidth="1"/>
    <col min="8701" max="8701" width="14.28515625" style="41" customWidth="1"/>
    <col min="8702" max="8702" width="8.7109375" style="41" customWidth="1"/>
    <col min="8703" max="8703" width="13" style="41" customWidth="1"/>
    <col min="8704" max="8704" width="14" style="41" customWidth="1"/>
    <col min="8705" max="8705" width="11.85546875" style="41" bestFit="1" customWidth="1"/>
    <col min="8706" max="8706" width="14.5703125" style="41" customWidth="1"/>
    <col min="8707" max="8707" width="13.7109375" style="41" customWidth="1"/>
    <col min="8708" max="8708" width="8.7109375" style="41" customWidth="1"/>
    <col min="8709" max="8709" width="13.5703125" style="41" customWidth="1"/>
    <col min="8710" max="8710" width="13.28515625" style="41" customWidth="1"/>
    <col min="8711" max="8711" width="12.140625" style="41" bestFit="1" customWidth="1"/>
    <col min="8712" max="8712" width="12.7109375" style="41" customWidth="1"/>
    <col min="8713" max="8713" width="14.42578125" style="41" customWidth="1"/>
    <col min="8714" max="8714" width="11.42578125" style="41" customWidth="1"/>
    <col min="8715" max="8715" width="17.140625" style="41" customWidth="1"/>
    <col min="8716" max="8716" width="29.5703125" style="41" customWidth="1"/>
    <col min="8717" max="8717" width="11.42578125" style="41" customWidth="1"/>
    <col min="8718" max="8718" width="18.42578125" style="41" customWidth="1"/>
    <col min="8719" max="8951" width="11.42578125" style="41"/>
    <col min="8952" max="8952" width="16.7109375" style="41" customWidth="1"/>
    <col min="8953" max="8953" width="15.28515625" style="41" bestFit="1" customWidth="1"/>
    <col min="8954" max="8954" width="14.5703125" style="41" customWidth="1"/>
    <col min="8955" max="8955" width="11.5703125" style="41" bestFit="1" customWidth="1"/>
    <col min="8956" max="8956" width="15" style="41" bestFit="1" customWidth="1"/>
    <col min="8957" max="8957" width="14.28515625" style="41" customWidth="1"/>
    <col min="8958" max="8958" width="8.7109375" style="41" customWidth="1"/>
    <col min="8959" max="8959" width="13" style="41" customWidth="1"/>
    <col min="8960" max="8960" width="14" style="41" customWidth="1"/>
    <col min="8961" max="8961" width="11.85546875" style="41" bestFit="1" customWidth="1"/>
    <col min="8962" max="8962" width="14.5703125" style="41" customWidth="1"/>
    <col min="8963" max="8963" width="13.7109375" style="41" customWidth="1"/>
    <col min="8964" max="8964" width="8.7109375" style="41" customWidth="1"/>
    <col min="8965" max="8965" width="13.5703125" style="41" customWidth="1"/>
    <col min="8966" max="8966" width="13.28515625" style="41" customWidth="1"/>
    <col min="8967" max="8967" width="12.140625" style="41" bestFit="1" customWidth="1"/>
    <col min="8968" max="8968" width="12.7109375" style="41" customWidth="1"/>
    <col min="8969" max="8969" width="14.42578125" style="41" customWidth="1"/>
    <col min="8970" max="8970" width="11.42578125" style="41" customWidth="1"/>
    <col min="8971" max="8971" width="17.140625" style="41" customWidth="1"/>
    <col min="8972" max="8972" width="29.5703125" style="41" customWidth="1"/>
    <col min="8973" max="8973" width="11.42578125" style="41" customWidth="1"/>
    <col min="8974" max="8974" width="18.42578125" style="41" customWidth="1"/>
    <col min="8975" max="9207" width="11.42578125" style="41"/>
    <col min="9208" max="9208" width="16.7109375" style="41" customWidth="1"/>
    <col min="9209" max="9209" width="15.28515625" style="41" bestFit="1" customWidth="1"/>
    <col min="9210" max="9210" width="14.5703125" style="41" customWidth="1"/>
    <col min="9211" max="9211" width="11.5703125" style="41" bestFit="1" customWidth="1"/>
    <col min="9212" max="9212" width="15" style="41" bestFit="1" customWidth="1"/>
    <col min="9213" max="9213" width="14.28515625" style="41" customWidth="1"/>
    <col min="9214" max="9214" width="8.7109375" style="41" customWidth="1"/>
    <col min="9215" max="9215" width="13" style="41" customWidth="1"/>
    <col min="9216" max="9216" width="14" style="41" customWidth="1"/>
    <col min="9217" max="9217" width="11.85546875" style="41" bestFit="1" customWidth="1"/>
    <col min="9218" max="9218" width="14.5703125" style="41" customWidth="1"/>
    <col min="9219" max="9219" width="13.7109375" style="41" customWidth="1"/>
    <col min="9220" max="9220" width="8.7109375" style="41" customWidth="1"/>
    <col min="9221" max="9221" width="13.5703125" style="41" customWidth="1"/>
    <col min="9222" max="9222" width="13.28515625" style="41" customWidth="1"/>
    <col min="9223" max="9223" width="12.140625" style="41" bestFit="1" customWidth="1"/>
    <col min="9224" max="9224" width="12.7109375" style="41" customWidth="1"/>
    <col min="9225" max="9225" width="14.42578125" style="41" customWidth="1"/>
    <col min="9226" max="9226" width="11.42578125" style="41" customWidth="1"/>
    <col min="9227" max="9227" width="17.140625" style="41" customWidth="1"/>
    <col min="9228" max="9228" width="29.5703125" style="41" customWidth="1"/>
    <col min="9229" max="9229" width="11.42578125" style="41" customWidth="1"/>
    <col min="9230" max="9230" width="18.42578125" style="41" customWidth="1"/>
    <col min="9231" max="9463" width="11.42578125" style="41"/>
    <col min="9464" max="9464" width="16.7109375" style="41" customWidth="1"/>
    <col min="9465" max="9465" width="15.28515625" style="41" bestFit="1" customWidth="1"/>
    <col min="9466" max="9466" width="14.5703125" style="41" customWidth="1"/>
    <col min="9467" max="9467" width="11.5703125" style="41" bestFit="1" customWidth="1"/>
    <col min="9468" max="9468" width="15" style="41" bestFit="1" customWidth="1"/>
    <col min="9469" max="9469" width="14.28515625" style="41" customWidth="1"/>
    <col min="9470" max="9470" width="8.7109375" style="41" customWidth="1"/>
    <col min="9471" max="9471" width="13" style="41" customWidth="1"/>
    <col min="9472" max="9472" width="14" style="41" customWidth="1"/>
    <col min="9473" max="9473" width="11.85546875" style="41" bestFit="1" customWidth="1"/>
    <col min="9474" max="9474" width="14.5703125" style="41" customWidth="1"/>
    <col min="9475" max="9475" width="13.7109375" style="41" customWidth="1"/>
    <col min="9476" max="9476" width="8.7109375" style="41" customWidth="1"/>
    <col min="9477" max="9477" width="13.5703125" style="41" customWidth="1"/>
    <col min="9478" max="9478" width="13.28515625" style="41" customWidth="1"/>
    <col min="9479" max="9479" width="12.140625" style="41" bestFit="1" customWidth="1"/>
    <col min="9480" max="9480" width="12.7109375" style="41" customWidth="1"/>
    <col min="9481" max="9481" width="14.42578125" style="41" customWidth="1"/>
    <col min="9482" max="9482" width="11.42578125" style="41" customWidth="1"/>
    <col min="9483" max="9483" width="17.140625" style="41" customWidth="1"/>
    <col min="9484" max="9484" width="29.5703125" style="41" customWidth="1"/>
    <col min="9485" max="9485" width="11.42578125" style="41" customWidth="1"/>
    <col min="9486" max="9486" width="18.42578125" style="41" customWidth="1"/>
    <col min="9487" max="9719" width="11.42578125" style="41"/>
    <col min="9720" max="9720" width="16.7109375" style="41" customWidth="1"/>
    <col min="9721" max="9721" width="15.28515625" style="41" bestFit="1" customWidth="1"/>
    <col min="9722" max="9722" width="14.5703125" style="41" customWidth="1"/>
    <col min="9723" max="9723" width="11.5703125" style="41" bestFit="1" customWidth="1"/>
    <col min="9724" max="9724" width="15" style="41" bestFit="1" customWidth="1"/>
    <col min="9725" max="9725" width="14.28515625" style="41" customWidth="1"/>
    <col min="9726" max="9726" width="8.7109375" style="41" customWidth="1"/>
    <col min="9727" max="9727" width="13" style="41" customWidth="1"/>
    <col min="9728" max="9728" width="14" style="41" customWidth="1"/>
    <col min="9729" max="9729" width="11.85546875" style="41" bestFit="1" customWidth="1"/>
    <col min="9730" max="9730" width="14.5703125" style="41" customWidth="1"/>
    <col min="9731" max="9731" width="13.7109375" style="41" customWidth="1"/>
    <col min="9732" max="9732" width="8.7109375" style="41" customWidth="1"/>
    <col min="9733" max="9733" width="13.5703125" style="41" customWidth="1"/>
    <col min="9734" max="9734" width="13.28515625" style="41" customWidth="1"/>
    <col min="9735" max="9735" width="12.140625" style="41" bestFit="1" customWidth="1"/>
    <col min="9736" max="9736" width="12.7109375" style="41" customWidth="1"/>
    <col min="9737" max="9737" width="14.42578125" style="41" customWidth="1"/>
    <col min="9738" max="9738" width="11.42578125" style="41" customWidth="1"/>
    <col min="9739" max="9739" width="17.140625" style="41" customWidth="1"/>
    <col min="9740" max="9740" width="29.5703125" style="41" customWidth="1"/>
    <col min="9741" max="9741" width="11.42578125" style="41" customWidth="1"/>
    <col min="9742" max="9742" width="18.42578125" style="41" customWidth="1"/>
    <col min="9743" max="9975" width="11.42578125" style="41"/>
    <col min="9976" max="9976" width="16.7109375" style="41" customWidth="1"/>
    <col min="9977" max="9977" width="15.28515625" style="41" bestFit="1" customWidth="1"/>
    <col min="9978" max="9978" width="14.5703125" style="41" customWidth="1"/>
    <col min="9979" max="9979" width="11.5703125" style="41" bestFit="1" customWidth="1"/>
    <col min="9980" max="9980" width="15" style="41" bestFit="1" customWidth="1"/>
    <col min="9981" max="9981" width="14.28515625" style="41" customWidth="1"/>
    <col min="9982" max="9982" width="8.7109375" style="41" customWidth="1"/>
    <col min="9983" max="9983" width="13" style="41" customWidth="1"/>
    <col min="9984" max="9984" width="14" style="41" customWidth="1"/>
    <col min="9985" max="9985" width="11.85546875" style="41" bestFit="1" customWidth="1"/>
    <col min="9986" max="9986" width="14.5703125" style="41" customWidth="1"/>
    <col min="9987" max="9987" width="13.7109375" style="41" customWidth="1"/>
    <col min="9988" max="9988" width="8.7109375" style="41" customWidth="1"/>
    <col min="9989" max="9989" width="13.5703125" style="41" customWidth="1"/>
    <col min="9990" max="9990" width="13.28515625" style="41" customWidth="1"/>
    <col min="9991" max="9991" width="12.140625" style="41" bestFit="1" customWidth="1"/>
    <col min="9992" max="9992" width="12.7109375" style="41" customWidth="1"/>
    <col min="9993" max="9993" width="14.42578125" style="41" customWidth="1"/>
    <col min="9994" max="9994" width="11.42578125" style="41" customWidth="1"/>
    <col min="9995" max="9995" width="17.140625" style="41" customWidth="1"/>
    <col min="9996" max="9996" width="29.5703125" style="41" customWidth="1"/>
    <col min="9997" max="9997" width="11.42578125" style="41" customWidth="1"/>
    <col min="9998" max="9998" width="18.42578125" style="41" customWidth="1"/>
    <col min="9999" max="10231" width="11.42578125" style="41"/>
    <col min="10232" max="10232" width="16.7109375" style="41" customWidth="1"/>
    <col min="10233" max="10233" width="15.28515625" style="41" bestFit="1" customWidth="1"/>
    <col min="10234" max="10234" width="14.5703125" style="41" customWidth="1"/>
    <col min="10235" max="10235" width="11.5703125" style="41" bestFit="1" customWidth="1"/>
    <col min="10236" max="10236" width="15" style="41" bestFit="1" customWidth="1"/>
    <col min="10237" max="10237" width="14.28515625" style="41" customWidth="1"/>
    <col min="10238" max="10238" width="8.7109375" style="41" customWidth="1"/>
    <col min="10239" max="10239" width="13" style="41" customWidth="1"/>
    <col min="10240" max="10240" width="14" style="41" customWidth="1"/>
    <col min="10241" max="10241" width="11.85546875" style="41" bestFit="1" customWidth="1"/>
    <col min="10242" max="10242" width="14.5703125" style="41" customWidth="1"/>
    <col min="10243" max="10243" width="13.7109375" style="41" customWidth="1"/>
    <col min="10244" max="10244" width="8.7109375" style="41" customWidth="1"/>
    <col min="10245" max="10245" width="13.5703125" style="41" customWidth="1"/>
    <col min="10246" max="10246" width="13.28515625" style="41" customWidth="1"/>
    <col min="10247" max="10247" width="12.140625" style="41" bestFit="1" customWidth="1"/>
    <col min="10248" max="10248" width="12.7109375" style="41" customWidth="1"/>
    <col min="10249" max="10249" width="14.42578125" style="41" customWidth="1"/>
    <col min="10250" max="10250" width="11.42578125" style="41" customWidth="1"/>
    <col min="10251" max="10251" width="17.140625" style="41" customWidth="1"/>
    <col min="10252" max="10252" width="29.5703125" style="41" customWidth="1"/>
    <col min="10253" max="10253" width="11.42578125" style="41" customWidth="1"/>
    <col min="10254" max="10254" width="18.42578125" style="41" customWidth="1"/>
    <col min="10255" max="10487" width="11.42578125" style="41"/>
    <col min="10488" max="10488" width="16.7109375" style="41" customWidth="1"/>
    <col min="10489" max="10489" width="15.28515625" style="41" bestFit="1" customWidth="1"/>
    <col min="10490" max="10490" width="14.5703125" style="41" customWidth="1"/>
    <col min="10491" max="10491" width="11.5703125" style="41" bestFit="1" customWidth="1"/>
    <col min="10492" max="10492" width="15" style="41" bestFit="1" customWidth="1"/>
    <col min="10493" max="10493" width="14.28515625" style="41" customWidth="1"/>
    <col min="10494" max="10494" width="8.7109375" style="41" customWidth="1"/>
    <col min="10495" max="10495" width="13" style="41" customWidth="1"/>
    <col min="10496" max="10496" width="14" style="41" customWidth="1"/>
    <col min="10497" max="10497" width="11.85546875" style="41" bestFit="1" customWidth="1"/>
    <col min="10498" max="10498" width="14.5703125" style="41" customWidth="1"/>
    <col min="10499" max="10499" width="13.7109375" style="41" customWidth="1"/>
    <col min="10500" max="10500" width="8.7109375" style="41" customWidth="1"/>
    <col min="10501" max="10501" width="13.5703125" style="41" customWidth="1"/>
    <col min="10502" max="10502" width="13.28515625" style="41" customWidth="1"/>
    <col min="10503" max="10503" width="12.140625" style="41" bestFit="1" customWidth="1"/>
    <col min="10504" max="10504" width="12.7109375" style="41" customWidth="1"/>
    <col min="10505" max="10505" width="14.42578125" style="41" customWidth="1"/>
    <col min="10506" max="10506" width="11.42578125" style="41" customWidth="1"/>
    <col min="10507" max="10507" width="17.140625" style="41" customWidth="1"/>
    <col min="10508" max="10508" width="29.5703125" style="41" customWidth="1"/>
    <col min="10509" max="10509" width="11.42578125" style="41" customWidth="1"/>
    <col min="10510" max="10510" width="18.42578125" style="41" customWidth="1"/>
    <col min="10511" max="10743" width="11.42578125" style="41"/>
    <col min="10744" max="10744" width="16.7109375" style="41" customWidth="1"/>
    <col min="10745" max="10745" width="15.28515625" style="41" bestFit="1" customWidth="1"/>
    <col min="10746" max="10746" width="14.5703125" style="41" customWidth="1"/>
    <col min="10747" max="10747" width="11.5703125" style="41" bestFit="1" customWidth="1"/>
    <col min="10748" max="10748" width="15" style="41" bestFit="1" customWidth="1"/>
    <col min="10749" max="10749" width="14.28515625" style="41" customWidth="1"/>
    <col min="10750" max="10750" width="8.7109375" style="41" customWidth="1"/>
    <col min="10751" max="10751" width="13" style="41" customWidth="1"/>
    <col min="10752" max="10752" width="14" style="41" customWidth="1"/>
    <col min="10753" max="10753" width="11.85546875" style="41" bestFit="1" customWidth="1"/>
    <col min="10754" max="10754" width="14.5703125" style="41" customWidth="1"/>
    <col min="10755" max="10755" width="13.7109375" style="41" customWidth="1"/>
    <col min="10756" max="10756" width="8.7109375" style="41" customWidth="1"/>
    <col min="10757" max="10757" width="13.5703125" style="41" customWidth="1"/>
    <col min="10758" max="10758" width="13.28515625" style="41" customWidth="1"/>
    <col min="10759" max="10759" width="12.140625" style="41" bestFit="1" customWidth="1"/>
    <col min="10760" max="10760" width="12.7109375" style="41" customWidth="1"/>
    <col min="10761" max="10761" width="14.42578125" style="41" customWidth="1"/>
    <col min="10762" max="10762" width="11.42578125" style="41" customWidth="1"/>
    <col min="10763" max="10763" width="17.140625" style="41" customWidth="1"/>
    <col min="10764" max="10764" width="29.5703125" style="41" customWidth="1"/>
    <col min="10765" max="10765" width="11.42578125" style="41" customWidth="1"/>
    <col min="10766" max="10766" width="18.42578125" style="41" customWidth="1"/>
    <col min="10767" max="10999" width="11.42578125" style="41"/>
    <col min="11000" max="11000" width="16.7109375" style="41" customWidth="1"/>
    <col min="11001" max="11001" width="15.28515625" style="41" bestFit="1" customWidth="1"/>
    <col min="11002" max="11002" width="14.5703125" style="41" customWidth="1"/>
    <col min="11003" max="11003" width="11.5703125" style="41" bestFit="1" customWidth="1"/>
    <col min="11004" max="11004" width="15" style="41" bestFit="1" customWidth="1"/>
    <col min="11005" max="11005" width="14.28515625" style="41" customWidth="1"/>
    <col min="11006" max="11006" width="8.7109375" style="41" customWidth="1"/>
    <col min="11007" max="11007" width="13" style="41" customWidth="1"/>
    <col min="11008" max="11008" width="14" style="41" customWidth="1"/>
    <col min="11009" max="11009" width="11.85546875" style="41" bestFit="1" customWidth="1"/>
    <col min="11010" max="11010" width="14.5703125" style="41" customWidth="1"/>
    <col min="11011" max="11011" width="13.7109375" style="41" customWidth="1"/>
    <col min="11012" max="11012" width="8.7109375" style="41" customWidth="1"/>
    <col min="11013" max="11013" width="13.5703125" style="41" customWidth="1"/>
    <col min="11014" max="11014" width="13.28515625" style="41" customWidth="1"/>
    <col min="11015" max="11015" width="12.140625" style="41" bestFit="1" customWidth="1"/>
    <col min="11016" max="11016" width="12.7109375" style="41" customWidth="1"/>
    <col min="11017" max="11017" width="14.42578125" style="41" customWidth="1"/>
    <col min="11018" max="11018" width="11.42578125" style="41" customWidth="1"/>
    <col min="11019" max="11019" width="17.140625" style="41" customWidth="1"/>
    <col min="11020" max="11020" width="29.5703125" style="41" customWidth="1"/>
    <col min="11021" max="11021" width="11.42578125" style="41" customWidth="1"/>
    <col min="11022" max="11022" width="18.42578125" style="41" customWidth="1"/>
    <col min="11023" max="11255" width="11.42578125" style="41"/>
    <col min="11256" max="11256" width="16.7109375" style="41" customWidth="1"/>
    <col min="11257" max="11257" width="15.28515625" style="41" bestFit="1" customWidth="1"/>
    <col min="11258" max="11258" width="14.5703125" style="41" customWidth="1"/>
    <col min="11259" max="11259" width="11.5703125" style="41" bestFit="1" customWidth="1"/>
    <col min="11260" max="11260" width="15" style="41" bestFit="1" customWidth="1"/>
    <col min="11261" max="11261" width="14.28515625" style="41" customWidth="1"/>
    <col min="11262" max="11262" width="8.7109375" style="41" customWidth="1"/>
    <col min="11263" max="11263" width="13" style="41" customWidth="1"/>
    <col min="11264" max="11264" width="14" style="41" customWidth="1"/>
    <col min="11265" max="11265" width="11.85546875" style="41" bestFit="1" customWidth="1"/>
    <col min="11266" max="11266" width="14.5703125" style="41" customWidth="1"/>
    <col min="11267" max="11267" width="13.7109375" style="41" customWidth="1"/>
    <col min="11268" max="11268" width="8.7109375" style="41" customWidth="1"/>
    <col min="11269" max="11269" width="13.5703125" style="41" customWidth="1"/>
    <col min="11270" max="11270" width="13.28515625" style="41" customWidth="1"/>
    <col min="11271" max="11271" width="12.140625" style="41" bestFit="1" customWidth="1"/>
    <col min="11272" max="11272" width="12.7109375" style="41" customWidth="1"/>
    <col min="11273" max="11273" width="14.42578125" style="41" customWidth="1"/>
    <col min="11274" max="11274" width="11.42578125" style="41" customWidth="1"/>
    <col min="11275" max="11275" width="17.140625" style="41" customWidth="1"/>
    <col min="11276" max="11276" width="29.5703125" style="41" customWidth="1"/>
    <col min="11277" max="11277" width="11.42578125" style="41" customWidth="1"/>
    <col min="11278" max="11278" width="18.42578125" style="41" customWidth="1"/>
    <col min="11279" max="11511" width="11.42578125" style="41"/>
    <col min="11512" max="11512" width="16.7109375" style="41" customWidth="1"/>
    <col min="11513" max="11513" width="15.28515625" style="41" bestFit="1" customWidth="1"/>
    <col min="11514" max="11514" width="14.5703125" style="41" customWidth="1"/>
    <col min="11515" max="11515" width="11.5703125" style="41" bestFit="1" customWidth="1"/>
    <col min="11516" max="11516" width="15" style="41" bestFit="1" customWidth="1"/>
    <col min="11517" max="11517" width="14.28515625" style="41" customWidth="1"/>
    <col min="11518" max="11518" width="8.7109375" style="41" customWidth="1"/>
    <col min="11519" max="11519" width="13" style="41" customWidth="1"/>
    <col min="11520" max="11520" width="14" style="41" customWidth="1"/>
    <col min="11521" max="11521" width="11.85546875" style="41" bestFit="1" customWidth="1"/>
    <col min="11522" max="11522" width="14.5703125" style="41" customWidth="1"/>
    <col min="11523" max="11523" width="13.7109375" style="41" customWidth="1"/>
    <col min="11524" max="11524" width="8.7109375" style="41" customWidth="1"/>
    <col min="11525" max="11525" width="13.5703125" style="41" customWidth="1"/>
    <col min="11526" max="11526" width="13.28515625" style="41" customWidth="1"/>
    <col min="11527" max="11527" width="12.140625" style="41" bestFit="1" customWidth="1"/>
    <col min="11528" max="11528" width="12.7109375" style="41" customWidth="1"/>
    <col min="11529" max="11529" width="14.42578125" style="41" customWidth="1"/>
    <col min="11530" max="11530" width="11.42578125" style="41" customWidth="1"/>
    <col min="11531" max="11531" width="17.140625" style="41" customWidth="1"/>
    <col min="11532" max="11532" width="29.5703125" style="41" customWidth="1"/>
    <col min="11533" max="11533" width="11.42578125" style="41" customWidth="1"/>
    <col min="11534" max="11534" width="18.42578125" style="41" customWidth="1"/>
    <col min="11535" max="11767" width="11.42578125" style="41"/>
    <col min="11768" max="11768" width="16.7109375" style="41" customWidth="1"/>
    <col min="11769" max="11769" width="15.28515625" style="41" bestFit="1" customWidth="1"/>
    <col min="11770" max="11770" width="14.5703125" style="41" customWidth="1"/>
    <col min="11771" max="11771" width="11.5703125" style="41" bestFit="1" customWidth="1"/>
    <col min="11772" max="11772" width="15" style="41" bestFit="1" customWidth="1"/>
    <col min="11773" max="11773" width="14.28515625" style="41" customWidth="1"/>
    <col min="11774" max="11774" width="8.7109375" style="41" customWidth="1"/>
    <col min="11775" max="11775" width="13" style="41" customWidth="1"/>
    <col min="11776" max="11776" width="14" style="41" customWidth="1"/>
    <col min="11777" max="11777" width="11.85546875" style="41" bestFit="1" customWidth="1"/>
    <col min="11778" max="11778" width="14.5703125" style="41" customWidth="1"/>
    <col min="11779" max="11779" width="13.7109375" style="41" customWidth="1"/>
    <col min="11780" max="11780" width="8.7109375" style="41" customWidth="1"/>
    <col min="11781" max="11781" width="13.5703125" style="41" customWidth="1"/>
    <col min="11782" max="11782" width="13.28515625" style="41" customWidth="1"/>
    <col min="11783" max="11783" width="12.140625" style="41" bestFit="1" customWidth="1"/>
    <col min="11784" max="11784" width="12.7109375" style="41" customWidth="1"/>
    <col min="11785" max="11785" width="14.42578125" style="41" customWidth="1"/>
    <col min="11786" max="11786" width="11.42578125" style="41" customWidth="1"/>
    <col min="11787" max="11787" width="17.140625" style="41" customWidth="1"/>
    <col min="11788" max="11788" width="29.5703125" style="41" customWidth="1"/>
    <col min="11789" max="11789" width="11.42578125" style="41" customWidth="1"/>
    <col min="11790" max="11790" width="18.42578125" style="41" customWidth="1"/>
    <col min="11791" max="12023" width="11.42578125" style="41"/>
    <col min="12024" max="12024" width="16.7109375" style="41" customWidth="1"/>
    <col min="12025" max="12025" width="15.28515625" style="41" bestFit="1" customWidth="1"/>
    <col min="12026" max="12026" width="14.5703125" style="41" customWidth="1"/>
    <col min="12027" max="12027" width="11.5703125" style="41" bestFit="1" customWidth="1"/>
    <col min="12028" max="12028" width="15" style="41" bestFit="1" customWidth="1"/>
    <col min="12029" max="12029" width="14.28515625" style="41" customWidth="1"/>
    <col min="12030" max="12030" width="8.7109375" style="41" customWidth="1"/>
    <col min="12031" max="12031" width="13" style="41" customWidth="1"/>
    <col min="12032" max="12032" width="14" style="41" customWidth="1"/>
    <col min="12033" max="12033" width="11.85546875" style="41" bestFit="1" customWidth="1"/>
    <col min="12034" max="12034" width="14.5703125" style="41" customWidth="1"/>
    <col min="12035" max="12035" width="13.7109375" style="41" customWidth="1"/>
    <col min="12036" max="12036" width="8.7109375" style="41" customWidth="1"/>
    <col min="12037" max="12037" width="13.5703125" style="41" customWidth="1"/>
    <col min="12038" max="12038" width="13.28515625" style="41" customWidth="1"/>
    <col min="12039" max="12039" width="12.140625" style="41" bestFit="1" customWidth="1"/>
    <col min="12040" max="12040" width="12.7109375" style="41" customWidth="1"/>
    <col min="12041" max="12041" width="14.42578125" style="41" customWidth="1"/>
    <col min="12042" max="12042" width="11.42578125" style="41" customWidth="1"/>
    <col min="12043" max="12043" width="17.140625" style="41" customWidth="1"/>
    <col min="12044" max="12044" width="29.5703125" style="41" customWidth="1"/>
    <col min="12045" max="12045" width="11.42578125" style="41" customWidth="1"/>
    <col min="12046" max="12046" width="18.42578125" style="41" customWidth="1"/>
    <col min="12047" max="12279" width="11.42578125" style="41"/>
    <col min="12280" max="12280" width="16.7109375" style="41" customWidth="1"/>
    <col min="12281" max="12281" width="15.28515625" style="41" bestFit="1" customWidth="1"/>
    <col min="12282" max="12282" width="14.5703125" style="41" customWidth="1"/>
    <col min="12283" max="12283" width="11.5703125" style="41" bestFit="1" customWidth="1"/>
    <col min="12284" max="12284" width="15" style="41" bestFit="1" customWidth="1"/>
    <col min="12285" max="12285" width="14.28515625" style="41" customWidth="1"/>
    <col min="12286" max="12286" width="8.7109375" style="41" customWidth="1"/>
    <col min="12287" max="12287" width="13" style="41" customWidth="1"/>
    <col min="12288" max="12288" width="14" style="41" customWidth="1"/>
    <col min="12289" max="12289" width="11.85546875" style="41" bestFit="1" customWidth="1"/>
    <col min="12290" max="12290" width="14.5703125" style="41" customWidth="1"/>
    <col min="12291" max="12291" width="13.7109375" style="41" customWidth="1"/>
    <col min="12292" max="12292" width="8.7109375" style="41" customWidth="1"/>
    <col min="12293" max="12293" width="13.5703125" style="41" customWidth="1"/>
    <col min="12294" max="12294" width="13.28515625" style="41" customWidth="1"/>
    <col min="12295" max="12295" width="12.140625" style="41" bestFit="1" customWidth="1"/>
    <col min="12296" max="12296" width="12.7109375" style="41" customWidth="1"/>
    <col min="12297" max="12297" width="14.42578125" style="41" customWidth="1"/>
    <col min="12298" max="12298" width="11.42578125" style="41" customWidth="1"/>
    <col min="12299" max="12299" width="17.140625" style="41" customWidth="1"/>
    <col min="12300" max="12300" width="29.5703125" style="41" customWidth="1"/>
    <col min="12301" max="12301" width="11.42578125" style="41" customWidth="1"/>
    <col min="12302" max="12302" width="18.42578125" style="41" customWidth="1"/>
    <col min="12303" max="12535" width="11.42578125" style="41"/>
    <col min="12536" max="12536" width="16.7109375" style="41" customWidth="1"/>
    <col min="12537" max="12537" width="15.28515625" style="41" bestFit="1" customWidth="1"/>
    <col min="12538" max="12538" width="14.5703125" style="41" customWidth="1"/>
    <col min="12539" max="12539" width="11.5703125" style="41" bestFit="1" customWidth="1"/>
    <col min="12540" max="12540" width="15" style="41" bestFit="1" customWidth="1"/>
    <col min="12541" max="12541" width="14.28515625" style="41" customWidth="1"/>
    <col min="12542" max="12542" width="8.7109375" style="41" customWidth="1"/>
    <col min="12543" max="12543" width="13" style="41" customWidth="1"/>
    <col min="12544" max="12544" width="14" style="41" customWidth="1"/>
    <col min="12545" max="12545" width="11.85546875" style="41" bestFit="1" customWidth="1"/>
    <col min="12546" max="12546" width="14.5703125" style="41" customWidth="1"/>
    <col min="12547" max="12547" width="13.7109375" style="41" customWidth="1"/>
    <col min="12548" max="12548" width="8.7109375" style="41" customWidth="1"/>
    <col min="12549" max="12549" width="13.5703125" style="41" customWidth="1"/>
    <col min="12550" max="12550" width="13.28515625" style="41" customWidth="1"/>
    <col min="12551" max="12551" width="12.140625" style="41" bestFit="1" customWidth="1"/>
    <col min="12552" max="12552" width="12.7109375" style="41" customWidth="1"/>
    <col min="12553" max="12553" width="14.42578125" style="41" customWidth="1"/>
    <col min="12554" max="12554" width="11.42578125" style="41" customWidth="1"/>
    <col min="12555" max="12555" width="17.140625" style="41" customWidth="1"/>
    <col min="12556" max="12556" width="29.5703125" style="41" customWidth="1"/>
    <col min="12557" max="12557" width="11.42578125" style="41" customWidth="1"/>
    <col min="12558" max="12558" width="18.42578125" style="41" customWidth="1"/>
    <col min="12559" max="12791" width="11.42578125" style="41"/>
    <col min="12792" max="12792" width="16.7109375" style="41" customWidth="1"/>
    <col min="12793" max="12793" width="15.28515625" style="41" bestFit="1" customWidth="1"/>
    <col min="12794" max="12794" width="14.5703125" style="41" customWidth="1"/>
    <col min="12795" max="12795" width="11.5703125" style="41" bestFit="1" customWidth="1"/>
    <col min="12796" max="12796" width="15" style="41" bestFit="1" customWidth="1"/>
    <col min="12797" max="12797" width="14.28515625" style="41" customWidth="1"/>
    <col min="12798" max="12798" width="8.7109375" style="41" customWidth="1"/>
    <col min="12799" max="12799" width="13" style="41" customWidth="1"/>
    <col min="12800" max="12800" width="14" style="41" customWidth="1"/>
    <col min="12801" max="12801" width="11.85546875" style="41" bestFit="1" customWidth="1"/>
    <col min="12802" max="12802" width="14.5703125" style="41" customWidth="1"/>
    <col min="12803" max="12803" width="13.7109375" style="41" customWidth="1"/>
    <col min="12804" max="12804" width="8.7109375" style="41" customWidth="1"/>
    <col min="12805" max="12805" width="13.5703125" style="41" customWidth="1"/>
    <col min="12806" max="12806" width="13.28515625" style="41" customWidth="1"/>
    <col min="12807" max="12807" width="12.140625" style="41" bestFit="1" customWidth="1"/>
    <col min="12808" max="12808" width="12.7109375" style="41" customWidth="1"/>
    <col min="12809" max="12809" width="14.42578125" style="41" customWidth="1"/>
    <col min="12810" max="12810" width="11.42578125" style="41" customWidth="1"/>
    <col min="12811" max="12811" width="17.140625" style="41" customWidth="1"/>
    <col min="12812" max="12812" width="29.5703125" style="41" customWidth="1"/>
    <col min="12813" max="12813" width="11.42578125" style="41" customWidth="1"/>
    <col min="12814" max="12814" width="18.42578125" style="41" customWidth="1"/>
    <col min="12815" max="13047" width="11.42578125" style="41"/>
    <col min="13048" max="13048" width="16.7109375" style="41" customWidth="1"/>
    <col min="13049" max="13049" width="15.28515625" style="41" bestFit="1" customWidth="1"/>
    <col min="13050" max="13050" width="14.5703125" style="41" customWidth="1"/>
    <col min="13051" max="13051" width="11.5703125" style="41" bestFit="1" customWidth="1"/>
    <col min="13052" max="13052" width="15" style="41" bestFit="1" customWidth="1"/>
    <col min="13053" max="13053" width="14.28515625" style="41" customWidth="1"/>
    <col min="13054" max="13054" width="8.7109375" style="41" customWidth="1"/>
    <col min="13055" max="13055" width="13" style="41" customWidth="1"/>
    <col min="13056" max="13056" width="14" style="41" customWidth="1"/>
    <col min="13057" max="13057" width="11.85546875" style="41" bestFit="1" customWidth="1"/>
    <col min="13058" max="13058" width="14.5703125" style="41" customWidth="1"/>
    <col min="13059" max="13059" width="13.7109375" style="41" customWidth="1"/>
    <col min="13060" max="13060" width="8.7109375" style="41" customWidth="1"/>
    <col min="13061" max="13061" width="13.5703125" style="41" customWidth="1"/>
    <col min="13062" max="13062" width="13.28515625" style="41" customWidth="1"/>
    <col min="13063" max="13063" width="12.140625" style="41" bestFit="1" customWidth="1"/>
    <col min="13064" max="13064" width="12.7109375" style="41" customWidth="1"/>
    <col min="13065" max="13065" width="14.42578125" style="41" customWidth="1"/>
    <col min="13066" max="13066" width="11.42578125" style="41" customWidth="1"/>
    <col min="13067" max="13067" width="17.140625" style="41" customWidth="1"/>
    <col min="13068" max="13068" width="29.5703125" style="41" customWidth="1"/>
    <col min="13069" max="13069" width="11.42578125" style="41" customWidth="1"/>
    <col min="13070" max="13070" width="18.42578125" style="41" customWidth="1"/>
    <col min="13071" max="13303" width="11.42578125" style="41"/>
    <col min="13304" max="13304" width="16.7109375" style="41" customWidth="1"/>
    <col min="13305" max="13305" width="15.28515625" style="41" bestFit="1" customWidth="1"/>
    <col min="13306" max="13306" width="14.5703125" style="41" customWidth="1"/>
    <col min="13307" max="13307" width="11.5703125" style="41" bestFit="1" customWidth="1"/>
    <col min="13308" max="13308" width="15" style="41" bestFit="1" customWidth="1"/>
    <col min="13309" max="13309" width="14.28515625" style="41" customWidth="1"/>
    <col min="13310" max="13310" width="8.7109375" style="41" customWidth="1"/>
    <col min="13311" max="13311" width="13" style="41" customWidth="1"/>
    <col min="13312" max="13312" width="14" style="41" customWidth="1"/>
    <col min="13313" max="13313" width="11.85546875" style="41" bestFit="1" customWidth="1"/>
    <col min="13314" max="13314" width="14.5703125" style="41" customWidth="1"/>
    <col min="13315" max="13315" width="13.7109375" style="41" customWidth="1"/>
    <col min="13316" max="13316" width="8.7109375" style="41" customWidth="1"/>
    <col min="13317" max="13317" width="13.5703125" style="41" customWidth="1"/>
    <col min="13318" max="13318" width="13.28515625" style="41" customWidth="1"/>
    <col min="13319" max="13319" width="12.140625" style="41" bestFit="1" customWidth="1"/>
    <col min="13320" max="13320" width="12.7109375" style="41" customWidth="1"/>
    <col min="13321" max="13321" width="14.42578125" style="41" customWidth="1"/>
    <col min="13322" max="13322" width="11.42578125" style="41" customWidth="1"/>
    <col min="13323" max="13323" width="17.140625" style="41" customWidth="1"/>
    <col min="13324" max="13324" width="29.5703125" style="41" customWidth="1"/>
    <col min="13325" max="13325" width="11.42578125" style="41" customWidth="1"/>
    <col min="13326" max="13326" width="18.42578125" style="41" customWidth="1"/>
    <col min="13327" max="13559" width="11.42578125" style="41"/>
    <col min="13560" max="13560" width="16.7109375" style="41" customWidth="1"/>
    <col min="13561" max="13561" width="15.28515625" style="41" bestFit="1" customWidth="1"/>
    <col min="13562" max="13562" width="14.5703125" style="41" customWidth="1"/>
    <col min="13563" max="13563" width="11.5703125" style="41" bestFit="1" customWidth="1"/>
    <col min="13564" max="13564" width="15" style="41" bestFit="1" customWidth="1"/>
    <col min="13565" max="13565" width="14.28515625" style="41" customWidth="1"/>
    <col min="13566" max="13566" width="8.7109375" style="41" customWidth="1"/>
    <col min="13567" max="13567" width="13" style="41" customWidth="1"/>
    <col min="13568" max="13568" width="14" style="41" customWidth="1"/>
    <col min="13569" max="13569" width="11.85546875" style="41" bestFit="1" customWidth="1"/>
    <col min="13570" max="13570" width="14.5703125" style="41" customWidth="1"/>
    <col min="13571" max="13571" width="13.7109375" style="41" customWidth="1"/>
    <col min="13572" max="13572" width="8.7109375" style="41" customWidth="1"/>
    <col min="13573" max="13573" width="13.5703125" style="41" customWidth="1"/>
    <col min="13574" max="13574" width="13.28515625" style="41" customWidth="1"/>
    <col min="13575" max="13575" width="12.140625" style="41" bestFit="1" customWidth="1"/>
    <col min="13576" max="13576" width="12.7109375" style="41" customWidth="1"/>
    <col min="13577" max="13577" width="14.42578125" style="41" customWidth="1"/>
    <col min="13578" max="13578" width="11.42578125" style="41" customWidth="1"/>
    <col min="13579" max="13579" width="17.140625" style="41" customWidth="1"/>
    <col min="13580" max="13580" width="29.5703125" style="41" customWidth="1"/>
    <col min="13581" max="13581" width="11.42578125" style="41" customWidth="1"/>
    <col min="13582" max="13582" width="18.42578125" style="41" customWidth="1"/>
    <col min="13583" max="13815" width="11.42578125" style="41"/>
    <col min="13816" max="13816" width="16.7109375" style="41" customWidth="1"/>
    <col min="13817" max="13817" width="15.28515625" style="41" bestFit="1" customWidth="1"/>
    <col min="13818" max="13818" width="14.5703125" style="41" customWidth="1"/>
    <col min="13819" max="13819" width="11.5703125" style="41" bestFit="1" customWidth="1"/>
    <col min="13820" max="13820" width="15" style="41" bestFit="1" customWidth="1"/>
    <col min="13821" max="13821" width="14.28515625" style="41" customWidth="1"/>
    <col min="13822" max="13822" width="8.7109375" style="41" customWidth="1"/>
    <col min="13823" max="13823" width="13" style="41" customWidth="1"/>
    <col min="13824" max="13824" width="14" style="41" customWidth="1"/>
    <col min="13825" max="13825" width="11.85546875" style="41" bestFit="1" customWidth="1"/>
    <col min="13826" max="13826" width="14.5703125" style="41" customWidth="1"/>
    <col min="13827" max="13827" width="13.7109375" style="41" customWidth="1"/>
    <col min="13828" max="13828" width="8.7109375" style="41" customWidth="1"/>
    <col min="13829" max="13829" width="13.5703125" style="41" customWidth="1"/>
    <col min="13830" max="13830" width="13.28515625" style="41" customWidth="1"/>
    <col min="13831" max="13831" width="12.140625" style="41" bestFit="1" customWidth="1"/>
    <col min="13832" max="13832" width="12.7109375" style="41" customWidth="1"/>
    <col min="13833" max="13833" width="14.42578125" style="41" customWidth="1"/>
    <col min="13834" max="13834" width="11.42578125" style="41" customWidth="1"/>
    <col min="13835" max="13835" width="17.140625" style="41" customWidth="1"/>
    <col min="13836" max="13836" width="29.5703125" style="41" customWidth="1"/>
    <col min="13837" max="13837" width="11.42578125" style="41" customWidth="1"/>
    <col min="13838" max="13838" width="18.42578125" style="41" customWidth="1"/>
    <col min="13839" max="14071" width="11.42578125" style="41"/>
    <col min="14072" max="14072" width="16.7109375" style="41" customWidth="1"/>
    <col min="14073" max="14073" width="15.28515625" style="41" bestFit="1" customWidth="1"/>
    <col min="14074" max="14074" width="14.5703125" style="41" customWidth="1"/>
    <col min="14075" max="14075" width="11.5703125" style="41" bestFit="1" customWidth="1"/>
    <col min="14076" max="14076" width="15" style="41" bestFit="1" customWidth="1"/>
    <col min="14077" max="14077" width="14.28515625" style="41" customWidth="1"/>
    <col min="14078" max="14078" width="8.7109375" style="41" customWidth="1"/>
    <col min="14079" max="14079" width="13" style="41" customWidth="1"/>
    <col min="14080" max="14080" width="14" style="41" customWidth="1"/>
    <col min="14081" max="14081" width="11.85546875" style="41" bestFit="1" customWidth="1"/>
    <col min="14082" max="14082" width="14.5703125" style="41" customWidth="1"/>
    <col min="14083" max="14083" width="13.7109375" style="41" customWidth="1"/>
    <col min="14084" max="14084" width="8.7109375" style="41" customWidth="1"/>
    <col min="14085" max="14085" width="13.5703125" style="41" customWidth="1"/>
    <col min="14086" max="14086" width="13.28515625" style="41" customWidth="1"/>
    <col min="14087" max="14087" width="12.140625" style="41" bestFit="1" customWidth="1"/>
    <col min="14088" max="14088" width="12.7109375" style="41" customWidth="1"/>
    <col min="14089" max="14089" width="14.42578125" style="41" customWidth="1"/>
    <col min="14090" max="14090" width="11.42578125" style="41" customWidth="1"/>
    <col min="14091" max="14091" width="17.140625" style="41" customWidth="1"/>
    <col min="14092" max="14092" width="29.5703125" style="41" customWidth="1"/>
    <col min="14093" max="14093" width="11.42578125" style="41" customWidth="1"/>
    <col min="14094" max="14094" width="18.42578125" style="41" customWidth="1"/>
    <col min="14095" max="14327" width="11.42578125" style="41"/>
    <col min="14328" max="14328" width="16.7109375" style="41" customWidth="1"/>
    <col min="14329" max="14329" width="15.28515625" style="41" bestFit="1" customWidth="1"/>
    <col min="14330" max="14330" width="14.5703125" style="41" customWidth="1"/>
    <col min="14331" max="14331" width="11.5703125" style="41" bestFit="1" customWidth="1"/>
    <col min="14332" max="14332" width="15" style="41" bestFit="1" customWidth="1"/>
    <col min="14333" max="14333" width="14.28515625" style="41" customWidth="1"/>
    <col min="14334" max="14334" width="8.7109375" style="41" customWidth="1"/>
    <col min="14335" max="14335" width="13" style="41" customWidth="1"/>
    <col min="14336" max="14336" width="14" style="41" customWidth="1"/>
    <col min="14337" max="14337" width="11.85546875" style="41" bestFit="1" customWidth="1"/>
    <col min="14338" max="14338" width="14.5703125" style="41" customWidth="1"/>
    <col min="14339" max="14339" width="13.7109375" style="41" customWidth="1"/>
    <col min="14340" max="14340" width="8.7109375" style="41" customWidth="1"/>
    <col min="14341" max="14341" width="13.5703125" style="41" customWidth="1"/>
    <col min="14342" max="14342" width="13.28515625" style="41" customWidth="1"/>
    <col min="14343" max="14343" width="12.140625" style="41" bestFit="1" customWidth="1"/>
    <col min="14344" max="14344" width="12.7109375" style="41" customWidth="1"/>
    <col min="14345" max="14345" width="14.42578125" style="41" customWidth="1"/>
    <col min="14346" max="14346" width="11.42578125" style="41" customWidth="1"/>
    <col min="14347" max="14347" width="17.140625" style="41" customWidth="1"/>
    <col min="14348" max="14348" width="29.5703125" style="41" customWidth="1"/>
    <col min="14349" max="14349" width="11.42578125" style="41" customWidth="1"/>
    <col min="14350" max="14350" width="18.42578125" style="41" customWidth="1"/>
    <col min="14351" max="14583" width="11.42578125" style="41"/>
    <col min="14584" max="14584" width="16.7109375" style="41" customWidth="1"/>
    <col min="14585" max="14585" width="15.28515625" style="41" bestFit="1" customWidth="1"/>
    <col min="14586" max="14586" width="14.5703125" style="41" customWidth="1"/>
    <col min="14587" max="14587" width="11.5703125" style="41" bestFit="1" customWidth="1"/>
    <col min="14588" max="14588" width="15" style="41" bestFit="1" customWidth="1"/>
    <col min="14589" max="14589" width="14.28515625" style="41" customWidth="1"/>
    <col min="14590" max="14590" width="8.7109375" style="41" customWidth="1"/>
    <col min="14591" max="14591" width="13" style="41" customWidth="1"/>
    <col min="14592" max="14592" width="14" style="41" customWidth="1"/>
    <col min="14593" max="14593" width="11.85546875" style="41" bestFit="1" customWidth="1"/>
    <col min="14594" max="14594" width="14.5703125" style="41" customWidth="1"/>
    <col min="14595" max="14595" width="13.7109375" style="41" customWidth="1"/>
    <col min="14596" max="14596" width="8.7109375" style="41" customWidth="1"/>
    <col min="14597" max="14597" width="13.5703125" style="41" customWidth="1"/>
    <col min="14598" max="14598" width="13.28515625" style="41" customWidth="1"/>
    <col min="14599" max="14599" width="12.140625" style="41" bestFit="1" customWidth="1"/>
    <col min="14600" max="14600" width="12.7109375" style="41" customWidth="1"/>
    <col min="14601" max="14601" width="14.42578125" style="41" customWidth="1"/>
    <col min="14602" max="14602" width="11.42578125" style="41" customWidth="1"/>
    <col min="14603" max="14603" width="17.140625" style="41" customWidth="1"/>
    <col min="14604" max="14604" width="29.5703125" style="41" customWidth="1"/>
    <col min="14605" max="14605" width="11.42578125" style="41" customWidth="1"/>
    <col min="14606" max="14606" width="18.42578125" style="41" customWidth="1"/>
    <col min="14607" max="14839" width="11.42578125" style="41"/>
    <col min="14840" max="14840" width="16.7109375" style="41" customWidth="1"/>
    <col min="14841" max="14841" width="15.28515625" style="41" bestFit="1" customWidth="1"/>
    <col min="14842" max="14842" width="14.5703125" style="41" customWidth="1"/>
    <col min="14843" max="14843" width="11.5703125" style="41" bestFit="1" customWidth="1"/>
    <col min="14844" max="14844" width="15" style="41" bestFit="1" customWidth="1"/>
    <col min="14845" max="14845" width="14.28515625" style="41" customWidth="1"/>
    <col min="14846" max="14846" width="8.7109375" style="41" customWidth="1"/>
    <col min="14847" max="14847" width="13" style="41" customWidth="1"/>
    <col min="14848" max="14848" width="14" style="41" customWidth="1"/>
    <col min="14849" max="14849" width="11.85546875" style="41" bestFit="1" customWidth="1"/>
    <col min="14850" max="14850" width="14.5703125" style="41" customWidth="1"/>
    <col min="14851" max="14851" width="13.7109375" style="41" customWidth="1"/>
    <col min="14852" max="14852" width="8.7109375" style="41" customWidth="1"/>
    <col min="14853" max="14853" width="13.5703125" style="41" customWidth="1"/>
    <col min="14854" max="14854" width="13.28515625" style="41" customWidth="1"/>
    <col min="14855" max="14855" width="12.140625" style="41" bestFit="1" customWidth="1"/>
    <col min="14856" max="14856" width="12.7109375" style="41" customWidth="1"/>
    <col min="14857" max="14857" width="14.42578125" style="41" customWidth="1"/>
    <col min="14858" max="14858" width="11.42578125" style="41" customWidth="1"/>
    <col min="14859" max="14859" width="17.140625" style="41" customWidth="1"/>
    <col min="14860" max="14860" width="29.5703125" style="41" customWidth="1"/>
    <col min="14861" max="14861" width="11.42578125" style="41" customWidth="1"/>
    <col min="14862" max="14862" width="18.42578125" style="41" customWidth="1"/>
    <col min="14863" max="15095" width="11.42578125" style="41"/>
    <col min="15096" max="15096" width="16.7109375" style="41" customWidth="1"/>
    <col min="15097" max="15097" width="15.28515625" style="41" bestFit="1" customWidth="1"/>
    <col min="15098" max="15098" width="14.5703125" style="41" customWidth="1"/>
    <col min="15099" max="15099" width="11.5703125" style="41" bestFit="1" customWidth="1"/>
    <col min="15100" max="15100" width="15" style="41" bestFit="1" customWidth="1"/>
    <col min="15101" max="15101" width="14.28515625" style="41" customWidth="1"/>
    <col min="15102" max="15102" width="8.7109375" style="41" customWidth="1"/>
    <col min="15103" max="15103" width="13" style="41" customWidth="1"/>
    <col min="15104" max="15104" width="14" style="41" customWidth="1"/>
    <col min="15105" max="15105" width="11.85546875" style="41" bestFit="1" customWidth="1"/>
    <col min="15106" max="15106" width="14.5703125" style="41" customWidth="1"/>
    <col min="15107" max="15107" width="13.7109375" style="41" customWidth="1"/>
    <col min="15108" max="15108" width="8.7109375" style="41" customWidth="1"/>
    <col min="15109" max="15109" width="13.5703125" style="41" customWidth="1"/>
    <col min="15110" max="15110" width="13.28515625" style="41" customWidth="1"/>
    <col min="15111" max="15111" width="12.140625" style="41" bestFit="1" customWidth="1"/>
    <col min="15112" max="15112" width="12.7109375" style="41" customWidth="1"/>
    <col min="15113" max="15113" width="14.42578125" style="41" customWidth="1"/>
    <col min="15114" max="15114" width="11.42578125" style="41" customWidth="1"/>
    <col min="15115" max="15115" width="17.140625" style="41" customWidth="1"/>
    <col min="15116" max="15116" width="29.5703125" style="41" customWidth="1"/>
    <col min="15117" max="15117" width="11.42578125" style="41" customWidth="1"/>
    <col min="15118" max="15118" width="18.42578125" style="41" customWidth="1"/>
    <col min="15119" max="15351" width="11.42578125" style="41"/>
    <col min="15352" max="15352" width="16.7109375" style="41" customWidth="1"/>
    <col min="15353" max="15353" width="15.28515625" style="41" bestFit="1" customWidth="1"/>
    <col min="15354" max="15354" width="14.5703125" style="41" customWidth="1"/>
    <col min="15355" max="15355" width="11.5703125" style="41" bestFit="1" customWidth="1"/>
    <col min="15356" max="15356" width="15" style="41" bestFit="1" customWidth="1"/>
    <col min="15357" max="15357" width="14.28515625" style="41" customWidth="1"/>
    <col min="15358" max="15358" width="8.7109375" style="41" customWidth="1"/>
    <col min="15359" max="15359" width="13" style="41" customWidth="1"/>
    <col min="15360" max="15360" width="14" style="41" customWidth="1"/>
    <col min="15361" max="15361" width="11.85546875" style="41" bestFit="1" customWidth="1"/>
    <col min="15362" max="15362" width="14.5703125" style="41" customWidth="1"/>
    <col min="15363" max="15363" width="13.7109375" style="41" customWidth="1"/>
    <col min="15364" max="15364" width="8.7109375" style="41" customWidth="1"/>
    <col min="15365" max="15365" width="13.5703125" style="41" customWidth="1"/>
    <col min="15366" max="15366" width="13.28515625" style="41" customWidth="1"/>
    <col min="15367" max="15367" width="12.140625" style="41" bestFit="1" customWidth="1"/>
    <col min="15368" max="15368" width="12.7109375" style="41" customWidth="1"/>
    <col min="15369" max="15369" width="14.42578125" style="41" customWidth="1"/>
    <col min="15370" max="15370" width="11.42578125" style="41" customWidth="1"/>
    <col min="15371" max="15371" width="17.140625" style="41" customWidth="1"/>
    <col min="15372" max="15372" width="29.5703125" style="41" customWidth="1"/>
    <col min="15373" max="15373" width="11.42578125" style="41" customWidth="1"/>
    <col min="15374" max="15374" width="18.42578125" style="41" customWidth="1"/>
    <col min="15375" max="15607" width="11.42578125" style="41"/>
    <col min="15608" max="15608" width="16.7109375" style="41" customWidth="1"/>
    <col min="15609" max="15609" width="15.28515625" style="41" bestFit="1" customWidth="1"/>
    <col min="15610" max="15610" width="14.5703125" style="41" customWidth="1"/>
    <col min="15611" max="15611" width="11.5703125" style="41" bestFit="1" customWidth="1"/>
    <col min="15612" max="15612" width="15" style="41" bestFit="1" customWidth="1"/>
    <col min="15613" max="15613" width="14.28515625" style="41" customWidth="1"/>
    <col min="15614" max="15614" width="8.7109375" style="41" customWidth="1"/>
    <col min="15615" max="15615" width="13" style="41" customWidth="1"/>
    <col min="15616" max="15616" width="14" style="41" customWidth="1"/>
    <col min="15617" max="15617" width="11.85546875" style="41" bestFit="1" customWidth="1"/>
    <col min="15618" max="15618" width="14.5703125" style="41" customWidth="1"/>
    <col min="15619" max="15619" width="13.7109375" style="41" customWidth="1"/>
    <col min="15620" max="15620" width="8.7109375" style="41" customWidth="1"/>
    <col min="15621" max="15621" width="13.5703125" style="41" customWidth="1"/>
    <col min="15622" max="15622" width="13.28515625" style="41" customWidth="1"/>
    <col min="15623" max="15623" width="12.140625" style="41" bestFit="1" customWidth="1"/>
    <col min="15624" max="15624" width="12.7109375" style="41" customWidth="1"/>
    <col min="15625" max="15625" width="14.42578125" style="41" customWidth="1"/>
    <col min="15626" max="15626" width="11.42578125" style="41" customWidth="1"/>
    <col min="15627" max="15627" width="17.140625" style="41" customWidth="1"/>
    <col min="15628" max="15628" width="29.5703125" style="41" customWidth="1"/>
    <col min="15629" max="15629" width="11.42578125" style="41" customWidth="1"/>
    <col min="15630" max="15630" width="18.42578125" style="41" customWidth="1"/>
    <col min="15631" max="15863" width="11.42578125" style="41"/>
    <col min="15864" max="15864" width="16.7109375" style="41" customWidth="1"/>
    <col min="15865" max="15865" width="15.28515625" style="41" bestFit="1" customWidth="1"/>
    <col min="15866" max="15866" width="14.5703125" style="41" customWidth="1"/>
    <col min="15867" max="15867" width="11.5703125" style="41" bestFit="1" customWidth="1"/>
    <col min="15868" max="15868" width="15" style="41" bestFit="1" customWidth="1"/>
    <col min="15869" max="15869" width="14.28515625" style="41" customWidth="1"/>
    <col min="15870" max="15870" width="8.7109375" style="41" customWidth="1"/>
    <col min="15871" max="15871" width="13" style="41" customWidth="1"/>
    <col min="15872" max="15872" width="14" style="41" customWidth="1"/>
    <col min="15873" max="15873" width="11.85546875" style="41" bestFit="1" customWidth="1"/>
    <col min="15874" max="15874" width="14.5703125" style="41" customWidth="1"/>
    <col min="15875" max="15875" width="13.7109375" style="41" customWidth="1"/>
    <col min="15876" max="15876" width="8.7109375" style="41" customWidth="1"/>
    <col min="15877" max="15877" width="13.5703125" style="41" customWidth="1"/>
    <col min="15878" max="15878" width="13.28515625" style="41" customWidth="1"/>
    <col min="15879" max="15879" width="12.140625" style="41" bestFit="1" customWidth="1"/>
    <col min="15880" max="15880" width="12.7109375" style="41" customWidth="1"/>
    <col min="15881" max="15881" width="14.42578125" style="41" customWidth="1"/>
    <col min="15882" max="15882" width="11.42578125" style="41" customWidth="1"/>
    <col min="15883" max="15883" width="17.140625" style="41" customWidth="1"/>
    <col min="15884" max="15884" width="29.5703125" style="41" customWidth="1"/>
    <col min="15885" max="15885" width="11.42578125" style="41" customWidth="1"/>
    <col min="15886" max="15886" width="18.42578125" style="41" customWidth="1"/>
    <col min="15887" max="16119" width="11.42578125" style="41"/>
    <col min="16120" max="16120" width="16.7109375" style="41" customWidth="1"/>
    <col min="16121" max="16121" width="15.28515625" style="41" bestFit="1" customWidth="1"/>
    <col min="16122" max="16122" width="14.5703125" style="41" customWidth="1"/>
    <col min="16123" max="16123" width="11.5703125" style="41" bestFit="1" customWidth="1"/>
    <col min="16124" max="16124" width="15" style="41" bestFit="1" customWidth="1"/>
    <col min="16125" max="16125" width="14.28515625" style="41" customWidth="1"/>
    <col min="16126" max="16126" width="8.7109375" style="41" customWidth="1"/>
    <col min="16127" max="16127" width="13" style="41" customWidth="1"/>
    <col min="16128" max="16128" width="14" style="41" customWidth="1"/>
    <col min="16129" max="16129" width="11.85546875" style="41" bestFit="1" customWidth="1"/>
    <col min="16130" max="16130" width="14.5703125" style="41" customWidth="1"/>
    <col min="16131" max="16131" width="13.7109375" style="41" customWidth="1"/>
    <col min="16132" max="16132" width="8.7109375" style="41" customWidth="1"/>
    <col min="16133" max="16133" width="13.5703125" style="41" customWidth="1"/>
    <col min="16134" max="16134" width="13.28515625" style="41" customWidth="1"/>
    <col min="16135" max="16135" width="12.140625" style="41" bestFit="1" customWidth="1"/>
    <col min="16136" max="16136" width="12.7109375" style="41" customWidth="1"/>
    <col min="16137" max="16137" width="14.42578125" style="41" customWidth="1"/>
    <col min="16138" max="16138" width="11.42578125" style="41" customWidth="1"/>
    <col min="16139" max="16139" width="17.140625" style="41" customWidth="1"/>
    <col min="16140" max="16140" width="29.5703125" style="41" customWidth="1"/>
    <col min="16141" max="16141" width="11.42578125" style="41" customWidth="1"/>
    <col min="16142" max="16142" width="18.42578125" style="41" customWidth="1"/>
    <col min="16143" max="16384" width="11.42578125" style="41"/>
  </cols>
  <sheetData>
    <row r="1" spans="1:223" s="35" customFormat="1" ht="24.95" customHeight="1" x14ac:dyDescent="0.25">
      <c r="A1" s="27" t="s">
        <v>121</v>
      </c>
      <c r="D1" s="41"/>
      <c r="G1" s="41"/>
      <c r="J1" s="41"/>
      <c r="K1" s="34"/>
      <c r="M1" s="41"/>
      <c r="N1" s="34"/>
    </row>
    <row r="2" spans="1:223" s="78" customFormat="1" ht="24.95" customHeight="1" thickBot="1" x14ac:dyDescent="0.25">
      <c r="A2" s="28" t="s">
        <v>557</v>
      </c>
      <c r="B2" s="468"/>
      <c r="C2" s="468"/>
      <c r="D2" s="469"/>
      <c r="E2" s="468"/>
      <c r="F2" s="468"/>
      <c r="G2" s="469"/>
      <c r="H2" s="470"/>
      <c r="I2" s="470"/>
      <c r="J2" s="471"/>
      <c r="K2" s="470"/>
      <c r="L2" s="470"/>
      <c r="M2" s="471"/>
      <c r="N2" s="470"/>
      <c r="O2" s="470"/>
      <c r="P2" s="470"/>
      <c r="Q2" s="470"/>
      <c r="R2" s="470"/>
      <c r="S2" s="470"/>
      <c r="T2" s="470"/>
      <c r="U2" s="470"/>
      <c r="V2" s="470"/>
      <c r="W2" s="470"/>
      <c r="X2" s="470"/>
      <c r="Y2" s="470"/>
      <c r="Z2" s="470"/>
      <c r="AA2" s="470"/>
      <c r="AB2" s="470"/>
      <c r="AC2" s="470"/>
      <c r="AD2" s="470"/>
      <c r="AE2" s="470"/>
      <c r="AF2" s="470"/>
      <c r="AG2" s="470"/>
      <c r="AH2" s="470"/>
      <c r="AI2" s="470"/>
      <c r="AJ2" s="470"/>
      <c r="AK2" s="470"/>
      <c r="AL2" s="470"/>
      <c r="AM2" s="470"/>
      <c r="AN2" s="470"/>
      <c r="AO2" s="470"/>
      <c r="AP2" s="470"/>
      <c r="AQ2" s="470"/>
      <c r="AR2" s="470"/>
      <c r="AS2" s="470"/>
      <c r="AT2" s="470"/>
      <c r="AU2" s="470"/>
      <c r="AV2" s="470"/>
      <c r="AW2" s="470"/>
      <c r="AX2" s="470"/>
      <c r="AY2" s="470"/>
      <c r="AZ2" s="470"/>
      <c r="BA2" s="470"/>
      <c r="BB2" s="470"/>
      <c r="BC2" s="470"/>
      <c r="BD2" s="470"/>
      <c r="BE2" s="470"/>
      <c r="BF2" s="470"/>
      <c r="BG2" s="470"/>
      <c r="BH2" s="470"/>
      <c r="BI2" s="470"/>
      <c r="BJ2" s="470"/>
      <c r="BK2" s="470"/>
      <c r="BL2" s="470"/>
      <c r="BM2" s="470"/>
      <c r="BN2" s="470"/>
      <c r="BO2" s="470"/>
      <c r="BP2" s="470"/>
      <c r="BQ2" s="470"/>
      <c r="BR2" s="470"/>
      <c r="BS2" s="470"/>
      <c r="BT2" s="470"/>
      <c r="BU2" s="470"/>
      <c r="BV2" s="470"/>
      <c r="BW2" s="470"/>
      <c r="BX2" s="470"/>
      <c r="BY2" s="470"/>
      <c r="BZ2" s="470"/>
      <c r="CA2" s="470"/>
      <c r="CB2" s="470"/>
      <c r="CC2" s="470"/>
      <c r="CD2" s="470"/>
      <c r="CE2" s="470"/>
      <c r="CF2" s="470"/>
      <c r="CG2" s="470"/>
      <c r="CH2" s="470"/>
      <c r="CI2" s="470"/>
      <c r="CJ2" s="470"/>
      <c r="CK2" s="470"/>
      <c r="CL2" s="470"/>
      <c r="CM2" s="470"/>
      <c r="CN2" s="470"/>
      <c r="CO2" s="470"/>
      <c r="CP2" s="470"/>
      <c r="CQ2" s="470"/>
      <c r="CR2" s="470"/>
      <c r="CS2" s="470"/>
      <c r="CT2" s="470"/>
      <c r="CU2" s="470"/>
      <c r="CV2" s="470"/>
      <c r="CW2" s="470"/>
      <c r="CX2" s="470"/>
      <c r="CY2" s="470"/>
      <c r="CZ2" s="470"/>
      <c r="DA2" s="470"/>
      <c r="DB2" s="470"/>
      <c r="DC2" s="470"/>
      <c r="DD2" s="470"/>
      <c r="DE2" s="470"/>
      <c r="DF2" s="470"/>
      <c r="DG2" s="470"/>
      <c r="DH2" s="470"/>
      <c r="DI2" s="470"/>
      <c r="DJ2" s="470"/>
      <c r="DK2" s="470"/>
      <c r="DL2" s="470"/>
      <c r="DM2" s="470"/>
      <c r="DN2" s="470"/>
      <c r="DO2" s="470"/>
      <c r="DP2" s="470"/>
      <c r="DQ2" s="470"/>
      <c r="DR2" s="470"/>
      <c r="DS2" s="470"/>
      <c r="DT2" s="470"/>
      <c r="DU2" s="470"/>
      <c r="DV2" s="470"/>
      <c r="DW2" s="470"/>
      <c r="DX2" s="470"/>
      <c r="DY2" s="470"/>
      <c r="DZ2" s="470"/>
      <c r="EA2" s="470"/>
      <c r="EB2" s="470"/>
      <c r="EC2" s="470"/>
      <c r="ED2" s="470"/>
      <c r="EE2" s="470"/>
      <c r="EF2" s="470"/>
      <c r="EG2" s="470"/>
      <c r="EH2" s="470"/>
      <c r="EI2" s="470"/>
      <c r="EJ2" s="470"/>
      <c r="EK2" s="470"/>
      <c r="EL2" s="470"/>
      <c r="EM2" s="470"/>
      <c r="EN2" s="470"/>
      <c r="EO2" s="470"/>
      <c r="EP2" s="470"/>
      <c r="EQ2" s="470"/>
      <c r="ER2" s="470"/>
      <c r="ES2" s="470"/>
      <c r="ET2" s="470"/>
      <c r="EU2" s="470"/>
      <c r="EV2" s="470"/>
      <c r="EW2" s="470"/>
      <c r="EX2" s="470"/>
      <c r="EY2" s="470"/>
      <c r="EZ2" s="470"/>
      <c r="FA2" s="470"/>
      <c r="FB2" s="470"/>
      <c r="FC2" s="470"/>
      <c r="FD2" s="470"/>
      <c r="FE2" s="470"/>
      <c r="FF2" s="470"/>
      <c r="FG2" s="470"/>
      <c r="FH2" s="470"/>
      <c r="FI2" s="470"/>
      <c r="FJ2" s="470"/>
      <c r="FK2" s="470"/>
      <c r="FL2" s="470"/>
      <c r="FM2" s="470"/>
      <c r="FN2" s="470"/>
      <c r="FO2" s="470"/>
      <c r="FP2" s="470"/>
      <c r="FQ2" s="470"/>
      <c r="FR2" s="470"/>
      <c r="FS2" s="470"/>
      <c r="FT2" s="470"/>
      <c r="FU2" s="470"/>
      <c r="FV2" s="470"/>
      <c r="FW2" s="470"/>
      <c r="FX2" s="470"/>
      <c r="FY2" s="470"/>
      <c r="FZ2" s="470"/>
      <c r="GA2" s="470"/>
      <c r="GB2" s="470"/>
      <c r="GC2" s="470"/>
      <c r="GD2" s="470"/>
      <c r="GE2" s="470"/>
      <c r="GF2" s="470"/>
      <c r="GG2" s="470"/>
      <c r="GH2" s="470"/>
      <c r="GI2" s="470"/>
      <c r="GJ2" s="470"/>
      <c r="GK2" s="470"/>
      <c r="GL2" s="470"/>
      <c r="GM2" s="470"/>
      <c r="GN2" s="470"/>
      <c r="GO2" s="470"/>
      <c r="GP2" s="470"/>
      <c r="GQ2" s="470"/>
      <c r="GR2" s="470"/>
      <c r="GS2" s="470"/>
      <c r="GT2" s="470"/>
      <c r="GU2" s="470"/>
      <c r="GV2" s="470"/>
      <c r="GW2" s="470"/>
      <c r="GX2" s="470"/>
      <c r="GY2" s="470"/>
      <c r="GZ2" s="470"/>
      <c r="HA2" s="470"/>
      <c r="HB2" s="470"/>
      <c r="HC2" s="470"/>
      <c r="HD2" s="470"/>
      <c r="HE2" s="470"/>
      <c r="HF2" s="470"/>
      <c r="HG2" s="470"/>
      <c r="HH2" s="470"/>
      <c r="HI2" s="470"/>
      <c r="HJ2" s="470"/>
      <c r="HK2" s="470"/>
      <c r="HL2" s="470"/>
      <c r="HM2" s="470"/>
      <c r="HN2" s="470"/>
      <c r="HO2" s="470"/>
    </row>
    <row r="3" spans="1:223" s="370" customFormat="1" ht="20.100000000000001" customHeight="1" x14ac:dyDescent="0.2">
      <c r="A3" s="1016" t="s">
        <v>598</v>
      </c>
      <c r="B3" s="1058" t="s">
        <v>103</v>
      </c>
      <c r="C3" s="1059"/>
      <c r="D3" s="1059"/>
      <c r="E3" s="1059"/>
      <c r="F3" s="1059"/>
      <c r="G3" s="1059"/>
      <c r="H3" s="1059"/>
      <c r="I3" s="1059"/>
      <c r="J3" s="1059"/>
      <c r="K3" s="1059"/>
      <c r="L3" s="1059"/>
      <c r="M3" s="1059"/>
      <c r="N3" s="1059"/>
      <c r="O3" s="1059"/>
      <c r="P3" s="1059"/>
      <c r="Q3" s="472"/>
      <c r="R3" s="472"/>
      <c r="S3" s="472"/>
      <c r="T3" s="472"/>
      <c r="U3" s="472"/>
      <c r="V3" s="472"/>
      <c r="W3" s="472"/>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472"/>
      <c r="AZ3" s="472"/>
      <c r="BA3" s="472"/>
      <c r="BB3" s="472"/>
      <c r="BC3" s="472"/>
      <c r="BD3" s="472"/>
      <c r="BE3" s="472"/>
      <c r="BF3" s="472"/>
      <c r="BG3" s="472"/>
      <c r="BH3" s="472"/>
      <c r="BI3" s="472"/>
      <c r="BJ3" s="472"/>
      <c r="BK3" s="472"/>
      <c r="BL3" s="472"/>
      <c r="BM3" s="472"/>
      <c r="BN3" s="472"/>
      <c r="BO3" s="472"/>
      <c r="BP3" s="472"/>
      <c r="BQ3" s="472"/>
      <c r="BR3" s="472"/>
      <c r="BS3" s="472"/>
      <c r="BT3" s="472"/>
      <c r="BU3" s="472"/>
      <c r="BV3" s="472"/>
      <c r="BW3" s="472"/>
      <c r="BX3" s="472"/>
      <c r="BY3" s="472"/>
      <c r="BZ3" s="472"/>
      <c r="CA3" s="472"/>
      <c r="CB3" s="472"/>
      <c r="CC3" s="472"/>
      <c r="CD3" s="472"/>
      <c r="CE3" s="472"/>
      <c r="CF3" s="472"/>
      <c r="CG3" s="472"/>
      <c r="CH3" s="472"/>
      <c r="CI3" s="472"/>
      <c r="CJ3" s="472"/>
      <c r="CK3" s="472"/>
      <c r="CL3" s="472"/>
      <c r="CM3" s="472"/>
      <c r="CN3" s="472"/>
      <c r="CO3" s="472"/>
      <c r="CP3" s="472"/>
      <c r="CQ3" s="472"/>
      <c r="CR3" s="472"/>
      <c r="CS3" s="472"/>
      <c r="CT3" s="472"/>
      <c r="CU3" s="472"/>
      <c r="CV3" s="472"/>
      <c r="CW3" s="472"/>
      <c r="CX3" s="472"/>
      <c r="CY3" s="472"/>
      <c r="CZ3" s="472"/>
      <c r="DA3" s="472"/>
      <c r="DB3" s="472"/>
      <c r="DC3" s="472"/>
      <c r="DD3" s="472"/>
      <c r="DE3" s="472"/>
      <c r="DF3" s="472"/>
      <c r="DG3" s="472"/>
      <c r="DH3" s="472"/>
      <c r="DI3" s="472"/>
      <c r="DJ3" s="472"/>
      <c r="DK3" s="472"/>
      <c r="DL3" s="472"/>
      <c r="DM3" s="472"/>
      <c r="DN3" s="472"/>
      <c r="DO3" s="472"/>
      <c r="DP3" s="472"/>
      <c r="DQ3" s="472"/>
      <c r="DR3" s="472"/>
      <c r="DS3" s="472"/>
      <c r="DT3" s="472"/>
      <c r="DU3" s="472"/>
      <c r="DV3" s="472"/>
      <c r="DW3" s="472"/>
      <c r="DX3" s="472"/>
      <c r="DY3" s="472"/>
      <c r="DZ3" s="472"/>
      <c r="EA3" s="472"/>
      <c r="EB3" s="472"/>
      <c r="EC3" s="472"/>
      <c r="ED3" s="472"/>
      <c r="EE3" s="472"/>
      <c r="EF3" s="472"/>
      <c r="EG3" s="472"/>
      <c r="EH3" s="472"/>
      <c r="EI3" s="472"/>
      <c r="EJ3" s="472"/>
      <c r="EK3" s="472"/>
      <c r="EL3" s="472"/>
      <c r="EM3" s="472"/>
      <c r="EN3" s="472"/>
      <c r="EO3" s="472"/>
      <c r="EP3" s="472"/>
      <c r="EQ3" s="472"/>
      <c r="ER3" s="472"/>
      <c r="ES3" s="472"/>
      <c r="ET3" s="472"/>
      <c r="EU3" s="472"/>
      <c r="EV3" s="472"/>
      <c r="EW3" s="472"/>
      <c r="EX3" s="472"/>
      <c r="EY3" s="472"/>
      <c r="EZ3" s="472"/>
      <c r="FA3" s="472"/>
      <c r="FB3" s="472"/>
      <c r="FC3" s="472"/>
      <c r="FD3" s="472"/>
      <c r="FE3" s="472"/>
      <c r="FF3" s="472"/>
      <c r="FG3" s="472"/>
      <c r="FH3" s="472"/>
      <c r="FI3" s="472"/>
      <c r="FJ3" s="472"/>
      <c r="FK3" s="472"/>
      <c r="FL3" s="472"/>
      <c r="FM3" s="472"/>
      <c r="FN3" s="472"/>
      <c r="FO3" s="472"/>
      <c r="FP3" s="472"/>
      <c r="FQ3" s="472"/>
      <c r="FR3" s="472"/>
      <c r="FS3" s="472"/>
      <c r="FT3" s="472"/>
      <c r="FU3" s="472"/>
      <c r="FV3" s="472"/>
      <c r="FW3" s="472"/>
      <c r="FX3" s="472"/>
      <c r="FY3" s="472"/>
      <c r="FZ3" s="472"/>
      <c r="GA3" s="472"/>
      <c r="GB3" s="472"/>
      <c r="GC3" s="472"/>
      <c r="GD3" s="472"/>
      <c r="GE3" s="472"/>
      <c r="GF3" s="472"/>
      <c r="GG3" s="472"/>
      <c r="GH3" s="472"/>
      <c r="GI3" s="472"/>
      <c r="GJ3" s="472"/>
      <c r="GK3" s="472"/>
      <c r="GL3" s="472"/>
      <c r="GM3" s="472"/>
      <c r="GN3" s="472"/>
      <c r="GO3" s="472"/>
      <c r="GP3" s="472"/>
      <c r="GQ3" s="472"/>
      <c r="GR3" s="472"/>
      <c r="GS3" s="472"/>
      <c r="GT3" s="472"/>
      <c r="GU3" s="472"/>
      <c r="GV3" s="472"/>
      <c r="GW3" s="472"/>
      <c r="GX3" s="472"/>
      <c r="GY3" s="472"/>
      <c r="GZ3" s="472"/>
      <c r="HA3" s="472"/>
      <c r="HB3" s="472"/>
      <c r="HC3" s="472"/>
      <c r="HD3" s="472"/>
      <c r="HE3" s="472"/>
      <c r="HF3" s="472"/>
      <c r="HG3" s="472"/>
      <c r="HH3" s="472"/>
      <c r="HI3" s="472"/>
      <c r="HJ3" s="472"/>
      <c r="HK3" s="472"/>
      <c r="HL3" s="472"/>
      <c r="HM3" s="472"/>
      <c r="HN3" s="472"/>
      <c r="HO3" s="472"/>
    </row>
    <row r="4" spans="1:223" s="370" customFormat="1" ht="20.100000000000001" customHeight="1" x14ac:dyDescent="0.2">
      <c r="A4" s="1017"/>
      <c r="B4" s="1022">
        <v>2012</v>
      </c>
      <c r="C4" s="1060"/>
      <c r="D4" s="1042"/>
      <c r="E4" s="1022">
        <v>2013</v>
      </c>
      <c r="F4" s="1060"/>
      <c r="G4" s="1042"/>
      <c r="H4" s="1022">
        <v>2014</v>
      </c>
      <c r="I4" s="1060"/>
      <c r="J4" s="1042"/>
      <c r="K4" s="1022">
        <v>2015</v>
      </c>
      <c r="L4" s="1060"/>
      <c r="M4" s="1060"/>
      <c r="N4" s="1022">
        <v>2016</v>
      </c>
      <c r="O4" s="1060"/>
      <c r="P4" s="1060"/>
    </row>
    <row r="5" spans="1:223" s="474" customFormat="1" ht="39.950000000000003" customHeight="1" x14ac:dyDescent="0.2">
      <c r="A5" s="1018"/>
      <c r="B5" s="399" t="s">
        <v>10</v>
      </c>
      <c r="C5" s="473" t="s">
        <v>599</v>
      </c>
      <c r="D5" s="400" t="s">
        <v>600</v>
      </c>
      <c r="E5" s="399" t="s">
        <v>10</v>
      </c>
      <c r="F5" s="473" t="s">
        <v>599</v>
      </c>
      <c r="G5" s="400" t="s">
        <v>600</v>
      </c>
      <c r="H5" s="399" t="s">
        <v>10</v>
      </c>
      <c r="I5" s="473" t="s">
        <v>599</v>
      </c>
      <c r="J5" s="400" t="s">
        <v>600</v>
      </c>
      <c r="K5" s="399" t="s">
        <v>10</v>
      </c>
      <c r="L5" s="473" t="s">
        <v>599</v>
      </c>
      <c r="M5" s="400" t="s">
        <v>600</v>
      </c>
      <c r="N5" s="399" t="s">
        <v>10</v>
      </c>
      <c r="O5" s="473" t="s">
        <v>599</v>
      </c>
      <c r="P5" s="400" t="s">
        <v>600</v>
      </c>
    </row>
    <row r="6" spans="1:223" s="370" customFormat="1" ht="20.100000000000001" customHeight="1" x14ac:dyDescent="0.2">
      <c r="A6" s="302" t="s">
        <v>10</v>
      </c>
      <c r="B6" s="475">
        <v>5676843</v>
      </c>
      <c r="C6" s="476"/>
      <c r="D6" s="477"/>
      <c r="E6" s="475">
        <v>5813342</v>
      </c>
      <c r="F6" s="476"/>
      <c r="G6" s="477"/>
      <c r="H6" s="475">
        <v>6429852</v>
      </c>
      <c r="I6" s="476"/>
      <c r="J6" s="477"/>
      <c r="K6" s="475">
        <v>6305838</v>
      </c>
      <c r="L6" s="476"/>
      <c r="M6" s="477"/>
      <c r="N6" s="475">
        <v>6578074</v>
      </c>
      <c r="O6" s="476"/>
      <c r="P6" s="477"/>
    </row>
    <row r="7" spans="1:223" s="370" customFormat="1" ht="20.100000000000001" customHeight="1" x14ac:dyDescent="0.2">
      <c r="A7" s="410" t="s">
        <v>30</v>
      </c>
      <c r="B7" s="478">
        <v>1671604</v>
      </c>
      <c r="C7" s="479">
        <v>29.446014272369343</v>
      </c>
      <c r="D7" s="480">
        <v>1</v>
      </c>
      <c r="E7" s="478">
        <v>1711491</v>
      </c>
      <c r="F7" s="479">
        <v>29.440741659444775</v>
      </c>
      <c r="G7" s="480">
        <v>1</v>
      </c>
      <c r="H7" s="478">
        <v>1743930</v>
      </c>
      <c r="I7" s="479">
        <v>27.122397218474081</v>
      </c>
      <c r="J7" s="480">
        <v>1</v>
      </c>
      <c r="K7" s="478">
        <v>2079823</v>
      </c>
      <c r="L7" s="479">
        <v>32.982499708999818</v>
      </c>
      <c r="M7" s="480">
        <v>1</v>
      </c>
      <c r="N7" s="478">
        <v>2294900</v>
      </c>
      <c r="O7" s="479">
        <v>34.88711133380378</v>
      </c>
      <c r="P7" s="480">
        <v>1</v>
      </c>
    </row>
    <row r="8" spans="1:223" s="370" customFormat="1" ht="20.100000000000001" customHeight="1" x14ac:dyDescent="0.2">
      <c r="A8" s="410" t="s">
        <v>28</v>
      </c>
      <c r="B8" s="478">
        <v>586463</v>
      </c>
      <c r="C8" s="479">
        <v>10.330794774489977</v>
      </c>
      <c r="D8" s="480">
        <v>2</v>
      </c>
      <c r="E8" s="478">
        <v>592827</v>
      </c>
      <c r="F8" s="479">
        <v>10.197696952974725</v>
      </c>
      <c r="G8" s="480">
        <v>2</v>
      </c>
      <c r="H8" s="478">
        <v>656801</v>
      </c>
      <c r="I8" s="479">
        <v>10.214869642411676</v>
      </c>
      <c r="J8" s="480">
        <v>2</v>
      </c>
      <c r="K8" s="478">
        <v>575796</v>
      </c>
      <c r="L8" s="479">
        <v>9.1311575083279966</v>
      </c>
      <c r="M8" s="480">
        <v>2</v>
      </c>
      <c r="N8" s="478">
        <v>570350</v>
      </c>
      <c r="O8" s="479">
        <v>8.6704710223691617</v>
      </c>
      <c r="P8" s="480">
        <v>2</v>
      </c>
    </row>
    <row r="9" spans="1:223" s="370" customFormat="1" ht="20.100000000000001" customHeight="1" x14ac:dyDescent="0.2">
      <c r="A9" s="410" t="s">
        <v>36</v>
      </c>
      <c r="B9" s="478">
        <v>246401</v>
      </c>
      <c r="C9" s="479">
        <v>4.3404582441332265</v>
      </c>
      <c r="D9" s="480">
        <v>6</v>
      </c>
      <c r="E9" s="478">
        <v>268932</v>
      </c>
      <c r="F9" s="479">
        <v>4.6261169564770146</v>
      </c>
      <c r="G9" s="480">
        <v>3</v>
      </c>
      <c r="H9" s="478">
        <v>293841</v>
      </c>
      <c r="I9" s="479">
        <v>4.5699496660265275</v>
      </c>
      <c r="J9" s="480">
        <v>4</v>
      </c>
      <c r="K9" s="478">
        <v>301831</v>
      </c>
      <c r="L9" s="479">
        <v>4.7865327336350854</v>
      </c>
      <c r="M9" s="480">
        <v>4</v>
      </c>
      <c r="N9" s="478">
        <v>316714</v>
      </c>
      <c r="O9" s="479">
        <v>4.8146919599870719</v>
      </c>
      <c r="P9" s="480">
        <v>3</v>
      </c>
    </row>
    <row r="10" spans="1:223" s="370" customFormat="1" ht="20.100000000000001" customHeight="1" x14ac:dyDescent="0.2">
      <c r="A10" s="410" t="s">
        <v>32</v>
      </c>
      <c r="B10" s="478">
        <v>250586</v>
      </c>
      <c r="C10" s="479">
        <v>4.4141787962076808</v>
      </c>
      <c r="D10" s="480">
        <v>5</v>
      </c>
      <c r="E10" s="478">
        <v>268203</v>
      </c>
      <c r="F10" s="479">
        <v>4.6135768375574671</v>
      </c>
      <c r="G10" s="480">
        <v>4</v>
      </c>
      <c r="H10" s="478">
        <v>336950</v>
      </c>
      <c r="I10" s="479">
        <v>5.240400556653559</v>
      </c>
      <c r="J10" s="480">
        <v>3</v>
      </c>
      <c r="K10" s="478">
        <v>306331</v>
      </c>
      <c r="L10" s="479">
        <v>4.8578951758671884</v>
      </c>
      <c r="M10" s="480">
        <v>3</v>
      </c>
      <c r="N10" s="478">
        <v>311813</v>
      </c>
      <c r="O10" s="479">
        <v>4.740186869287272</v>
      </c>
      <c r="P10" s="480">
        <v>4</v>
      </c>
    </row>
    <row r="11" spans="1:223" s="370" customFormat="1" ht="20.100000000000001" customHeight="1" x14ac:dyDescent="0.2">
      <c r="A11" s="410" t="s">
        <v>39</v>
      </c>
      <c r="B11" s="478">
        <v>253864</v>
      </c>
      <c r="C11" s="479">
        <v>4.4719221581431796</v>
      </c>
      <c r="D11" s="480">
        <v>4</v>
      </c>
      <c r="E11" s="478">
        <v>262512</v>
      </c>
      <c r="F11" s="479">
        <v>4.5156813413007528</v>
      </c>
      <c r="G11" s="480">
        <v>5</v>
      </c>
      <c r="H11" s="478">
        <v>223508</v>
      </c>
      <c r="I11" s="479">
        <v>3.4760986722555982</v>
      </c>
      <c r="J11" s="480">
        <v>8</v>
      </c>
      <c r="K11" s="478">
        <v>267321</v>
      </c>
      <c r="L11" s="479">
        <v>4.2392620933173353</v>
      </c>
      <c r="M11" s="480">
        <v>5</v>
      </c>
      <c r="N11" s="478">
        <v>284113</v>
      </c>
      <c r="O11" s="479">
        <v>4.3190909679641791</v>
      </c>
      <c r="P11" s="480">
        <v>5</v>
      </c>
      <c r="Q11" s="68"/>
      <c r="S11" s="68"/>
      <c r="T11" s="68"/>
      <c r="U11" s="68"/>
      <c r="V11" s="68"/>
      <c r="W11" s="68"/>
      <c r="X11" s="68"/>
      <c r="Y11" s="68"/>
      <c r="Z11" s="68"/>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row>
    <row r="12" spans="1:223" s="370" customFormat="1" ht="20.100000000000001" customHeight="1" x14ac:dyDescent="0.2">
      <c r="A12" s="410" t="s">
        <v>52</v>
      </c>
      <c r="B12" s="478">
        <v>218626</v>
      </c>
      <c r="C12" s="479">
        <v>3.8511898250488876</v>
      </c>
      <c r="D12" s="480">
        <v>8</v>
      </c>
      <c r="E12" s="478">
        <v>224078</v>
      </c>
      <c r="F12" s="479">
        <v>3.8545470058358857</v>
      </c>
      <c r="G12" s="480">
        <v>8</v>
      </c>
      <c r="H12" s="478">
        <v>282375</v>
      </c>
      <c r="I12" s="479">
        <v>4.3916251882624984</v>
      </c>
      <c r="J12" s="480">
        <v>5</v>
      </c>
      <c r="K12" s="478">
        <v>261075</v>
      </c>
      <c r="L12" s="479">
        <v>4.1402110234991767</v>
      </c>
      <c r="M12" s="480">
        <v>6</v>
      </c>
      <c r="N12" s="478">
        <v>263774</v>
      </c>
      <c r="O12" s="479">
        <v>4.0098971218627222</v>
      </c>
      <c r="P12" s="480">
        <v>6</v>
      </c>
    </row>
    <row r="13" spans="1:223" s="370" customFormat="1" ht="20.100000000000001" customHeight="1" x14ac:dyDescent="0.2">
      <c r="A13" s="410" t="s">
        <v>46</v>
      </c>
      <c r="B13" s="478">
        <v>258437</v>
      </c>
      <c r="C13" s="479">
        <v>4.5524774949738793</v>
      </c>
      <c r="D13" s="480">
        <v>3</v>
      </c>
      <c r="E13" s="478">
        <v>236505</v>
      </c>
      <c r="F13" s="479">
        <v>4.0683138889815877</v>
      </c>
      <c r="G13" s="480">
        <v>6</v>
      </c>
      <c r="H13" s="478">
        <v>265498</v>
      </c>
      <c r="I13" s="479">
        <v>4.1291463629333922</v>
      </c>
      <c r="J13" s="480">
        <v>6</v>
      </c>
      <c r="K13" s="478">
        <v>224549</v>
      </c>
      <c r="L13" s="479">
        <v>3.5609700090614442</v>
      </c>
      <c r="M13" s="480">
        <v>7</v>
      </c>
      <c r="N13" s="478">
        <v>221513</v>
      </c>
      <c r="O13" s="479">
        <v>3.367444635010187</v>
      </c>
      <c r="P13" s="480">
        <v>7</v>
      </c>
    </row>
    <row r="14" spans="1:223" s="370" customFormat="1" ht="20.100000000000001" customHeight="1" x14ac:dyDescent="0.2">
      <c r="A14" s="410" t="s">
        <v>262</v>
      </c>
      <c r="B14" s="478">
        <v>155548</v>
      </c>
      <c r="C14" s="479">
        <v>2.7400440702693381</v>
      </c>
      <c r="D14" s="480">
        <v>11</v>
      </c>
      <c r="E14" s="478">
        <v>169732</v>
      </c>
      <c r="F14" s="479">
        <v>2.9196974821023778</v>
      </c>
      <c r="G14" s="480">
        <v>10</v>
      </c>
      <c r="H14" s="478">
        <v>217003</v>
      </c>
      <c r="I14" s="479">
        <v>3.3749299361789351</v>
      </c>
      <c r="J14" s="480">
        <v>9</v>
      </c>
      <c r="K14" s="478">
        <v>189269</v>
      </c>
      <c r="L14" s="479">
        <v>3.0014884619617566</v>
      </c>
      <c r="M14" s="480">
        <v>9</v>
      </c>
      <c r="N14" s="478">
        <v>202671</v>
      </c>
      <c r="O14" s="479">
        <v>3.0810082100018938</v>
      </c>
      <c r="P14" s="480">
        <v>8</v>
      </c>
    </row>
    <row r="15" spans="1:223" s="370" customFormat="1" ht="20.100000000000001" customHeight="1" x14ac:dyDescent="0.2">
      <c r="A15" s="410" t="s">
        <v>57</v>
      </c>
      <c r="B15" s="478">
        <v>230114</v>
      </c>
      <c r="C15" s="479">
        <v>4.0535558231925739</v>
      </c>
      <c r="D15" s="480">
        <v>7</v>
      </c>
      <c r="E15" s="478">
        <v>233243</v>
      </c>
      <c r="F15" s="479">
        <v>4.0122015873141477</v>
      </c>
      <c r="G15" s="480">
        <v>7</v>
      </c>
      <c r="H15" s="478">
        <v>228734</v>
      </c>
      <c r="I15" s="479">
        <v>3.55737581518206</v>
      </c>
      <c r="J15" s="480">
        <v>7</v>
      </c>
      <c r="K15" s="478">
        <v>202015</v>
      </c>
      <c r="L15" s="479">
        <v>3.2036186150040646</v>
      </c>
      <c r="M15" s="480">
        <v>8</v>
      </c>
      <c r="N15" s="478">
        <v>181493</v>
      </c>
      <c r="O15" s="479">
        <v>2.7590598707159573</v>
      </c>
      <c r="P15" s="480">
        <v>9</v>
      </c>
    </row>
    <row r="16" spans="1:223" s="370" customFormat="1" ht="20.100000000000001" customHeight="1" x14ac:dyDescent="0.2">
      <c r="A16" s="410" t="s">
        <v>60</v>
      </c>
      <c r="B16" s="478">
        <v>168649</v>
      </c>
      <c r="C16" s="479">
        <v>2.9708237483404067</v>
      </c>
      <c r="D16" s="480">
        <v>10</v>
      </c>
      <c r="E16" s="478">
        <v>168250</v>
      </c>
      <c r="F16" s="479">
        <v>2.8942044008420629</v>
      </c>
      <c r="G16" s="480">
        <v>11</v>
      </c>
      <c r="H16" s="478">
        <v>170066</v>
      </c>
      <c r="I16" s="479">
        <v>2.6449442382188582</v>
      </c>
      <c r="J16" s="480">
        <v>10</v>
      </c>
      <c r="K16" s="478">
        <v>162305</v>
      </c>
      <c r="L16" s="479">
        <v>2.5738847081069953</v>
      </c>
      <c r="M16" s="480">
        <v>10</v>
      </c>
      <c r="N16" s="478">
        <v>149968</v>
      </c>
      <c r="O16" s="479">
        <v>2.2798162501668422</v>
      </c>
      <c r="P16" s="480">
        <v>10</v>
      </c>
    </row>
    <row r="17" spans="1:16" s="370" customFormat="1" ht="20.100000000000001" customHeight="1" x14ac:dyDescent="0.2">
      <c r="A17" s="410" t="s">
        <v>50</v>
      </c>
      <c r="B17" s="478">
        <v>180406</v>
      </c>
      <c r="C17" s="479">
        <v>3.1779282957094286</v>
      </c>
      <c r="D17" s="480">
        <v>9</v>
      </c>
      <c r="E17" s="478">
        <v>169751</v>
      </c>
      <c r="F17" s="479">
        <v>2.9200243164775097</v>
      </c>
      <c r="G17" s="480">
        <v>9</v>
      </c>
      <c r="H17" s="478">
        <v>166759</v>
      </c>
      <c r="I17" s="479">
        <v>2.5935122612464485</v>
      </c>
      <c r="J17" s="480">
        <v>11</v>
      </c>
      <c r="K17" s="478">
        <v>151029</v>
      </c>
      <c r="L17" s="479">
        <v>2.3950662861938414</v>
      </c>
      <c r="M17" s="480">
        <v>11</v>
      </c>
      <c r="N17" s="478">
        <v>147846</v>
      </c>
      <c r="O17" s="479">
        <v>2.2475575677622355</v>
      </c>
      <c r="P17" s="480">
        <v>11</v>
      </c>
    </row>
    <row r="18" spans="1:16" s="370" customFormat="1" ht="20.100000000000001" customHeight="1" x14ac:dyDescent="0.2">
      <c r="A18" s="410" t="s">
        <v>31</v>
      </c>
      <c r="B18" s="478">
        <v>112639</v>
      </c>
      <c r="C18" s="479">
        <v>1.9841838148421578</v>
      </c>
      <c r="D18" s="480">
        <v>12</v>
      </c>
      <c r="E18" s="478">
        <v>95028</v>
      </c>
      <c r="F18" s="479">
        <v>1.6346535263192841</v>
      </c>
      <c r="G18" s="480">
        <v>14</v>
      </c>
      <c r="H18" s="478">
        <v>95300</v>
      </c>
      <c r="I18" s="479">
        <v>1.48214920032374</v>
      </c>
      <c r="J18" s="480">
        <v>16</v>
      </c>
      <c r="K18" s="478">
        <v>108149</v>
      </c>
      <c r="L18" s="479">
        <v>1.7150615033243797</v>
      </c>
      <c r="M18" s="480">
        <v>14</v>
      </c>
      <c r="N18" s="478">
        <v>138106</v>
      </c>
      <c r="O18" s="479">
        <v>2.0994899114847296</v>
      </c>
      <c r="P18" s="480">
        <v>12</v>
      </c>
    </row>
    <row r="19" spans="1:16" s="370" customFormat="1" ht="20.100000000000001" customHeight="1" x14ac:dyDescent="0.2">
      <c r="A19" s="410" t="s">
        <v>33</v>
      </c>
      <c r="B19" s="478">
        <v>100324</v>
      </c>
      <c r="C19" s="479">
        <v>1.7672498605298754</v>
      </c>
      <c r="D19" s="480">
        <v>13</v>
      </c>
      <c r="E19" s="478">
        <v>116461</v>
      </c>
      <c r="F19" s="479">
        <v>2.0033399032776669</v>
      </c>
      <c r="G19" s="480">
        <v>12</v>
      </c>
      <c r="H19" s="478">
        <v>158886</v>
      </c>
      <c r="I19" s="479">
        <v>2.4710677633015505</v>
      </c>
      <c r="J19" s="480">
        <v>12</v>
      </c>
      <c r="K19" s="478">
        <v>118866</v>
      </c>
      <c r="L19" s="479">
        <v>1.8850151240802571</v>
      </c>
      <c r="M19" s="480">
        <v>12</v>
      </c>
      <c r="N19" s="478">
        <v>135192</v>
      </c>
      <c r="O19" s="479">
        <v>2.0551912307462641</v>
      </c>
      <c r="P19" s="480">
        <v>13</v>
      </c>
    </row>
    <row r="20" spans="1:16" s="370" customFormat="1" ht="20.100000000000001" customHeight="1" x14ac:dyDescent="0.2">
      <c r="A20" s="410" t="s">
        <v>37</v>
      </c>
      <c r="B20" s="478">
        <v>91996</v>
      </c>
      <c r="C20" s="479">
        <v>1.6205486042154063</v>
      </c>
      <c r="D20" s="480">
        <v>14</v>
      </c>
      <c r="E20" s="478">
        <v>98602</v>
      </c>
      <c r="F20" s="479">
        <v>1.6961327924625802</v>
      </c>
      <c r="G20" s="480">
        <v>13</v>
      </c>
      <c r="H20" s="478">
        <v>117230</v>
      </c>
      <c r="I20" s="479">
        <v>1.8232145934307664</v>
      </c>
      <c r="J20" s="480">
        <v>13</v>
      </c>
      <c r="K20" s="478">
        <v>113078</v>
      </c>
      <c r="L20" s="479">
        <v>1.7932271650492766</v>
      </c>
      <c r="M20" s="480">
        <v>13</v>
      </c>
      <c r="N20" s="478">
        <v>114276</v>
      </c>
      <c r="O20" s="479">
        <v>1.7372258202020836</v>
      </c>
      <c r="P20" s="480">
        <v>14</v>
      </c>
    </row>
    <row r="21" spans="1:16" s="370" customFormat="1" ht="20.100000000000001" customHeight="1" x14ac:dyDescent="0.2">
      <c r="A21" s="410" t="s">
        <v>29</v>
      </c>
      <c r="B21" s="478">
        <v>61658</v>
      </c>
      <c r="C21" s="479">
        <v>1.0861318518056602</v>
      </c>
      <c r="D21" s="480">
        <v>20</v>
      </c>
      <c r="E21" s="478">
        <v>76738</v>
      </c>
      <c r="F21" s="479">
        <v>1.3200324357314603</v>
      </c>
      <c r="G21" s="480">
        <v>16</v>
      </c>
      <c r="H21" s="478">
        <v>109637</v>
      </c>
      <c r="I21" s="479">
        <v>1.7051247835875538</v>
      </c>
      <c r="J21" s="480">
        <v>14</v>
      </c>
      <c r="K21" s="478">
        <v>90361</v>
      </c>
      <c r="L21" s="479">
        <v>1.4329736983411245</v>
      </c>
      <c r="M21" s="480">
        <v>15</v>
      </c>
      <c r="N21" s="478">
        <v>94609</v>
      </c>
      <c r="O21" s="479">
        <v>1.4382477302626877</v>
      </c>
      <c r="P21" s="480">
        <v>15</v>
      </c>
    </row>
    <row r="22" spans="1:16" s="68" customFormat="1" ht="20.100000000000001" customHeight="1" x14ac:dyDescent="0.2">
      <c r="A22" s="410" t="s">
        <v>40</v>
      </c>
      <c r="B22" s="478">
        <v>51106</v>
      </c>
      <c r="C22" s="481">
        <v>0.90025389111518495</v>
      </c>
      <c r="D22" s="480">
        <v>21</v>
      </c>
      <c r="E22" s="478">
        <v>68309</v>
      </c>
      <c r="F22" s="481">
        <v>1.1750383858372688</v>
      </c>
      <c r="G22" s="480">
        <v>19</v>
      </c>
      <c r="H22" s="478">
        <v>108170</v>
      </c>
      <c r="I22" s="481">
        <v>1.6823093284262218</v>
      </c>
      <c r="J22" s="480">
        <v>15</v>
      </c>
      <c r="K22" s="478">
        <v>80488</v>
      </c>
      <c r="L22" s="481">
        <v>1.2764045000838906</v>
      </c>
      <c r="M22" s="480">
        <v>16</v>
      </c>
      <c r="N22" s="478">
        <v>92538</v>
      </c>
      <c r="O22" s="481">
        <v>1.406764350781095</v>
      </c>
      <c r="P22" s="480">
        <v>16</v>
      </c>
    </row>
    <row r="23" spans="1:16" s="370" customFormat="1" ht="20.100000000000001" customHeight="1" x14ac:dyDescent="0.2">
      <c r="A23" s="410" t="s">
        <v>44</v>
      </c>
      <c r="B23" s="478">
        <v>73102</v>
      </c>
      <c r="C23" s="479">
        <v>1.2877227712656489</v>
      </c>
      <c r="D23" s="480">
        <v>16</v>
      </c>
      <c r="E23" s="478">
        <v>87225</v>
      </c>
      <c r="F23" s="479">
        <v>1.500427808995239</v>
      </c>
      <c r="G23" s="480">
        <v>15</v>
      </c>
      <c r="H23" s="478">
        <v>84636</v>
      </c>
      <c r="I23" s="479">
        <v>1.3162977934795388</v>
      </c>
      <c r="J23" s="480">
        <v>17</v>
      </c>
      <c r="K23" s="478">
        <v>70102</v>
      </c>
      <c r="L23" s="479">
        <v>1.1116999834121968</v>
      </c>
      <c r="M23" s="480">
        <v>18</v>
      </c>
      <c r="N23" s="478">
        <v>79754</v>
      </c>
      <c r="O23" s="479">
        <v>1.2124217514123434</v>
      </c>
      <c r="P23" s="480">
        <v>17</v>
      </c>
    </row>
    <row r="24" spans="1:16" s="370" customFormat="1" ht="20.100000000000001" customHeight="1" x14ac:dyDescent="0.2">
      <c r="A24" s="410" t="s">
        <v>54</v>
      </c>
      <c r="B24" s="478">
        <v>73133</v>
      </c>
      <c r="C24" s="479">
        <v>1.2882688494291634</v>
      </c>
      <c r="D24" s="480">
        <v>15</v>
      </c>
      <c r="E24" s="478">
        <v>69187</v>
      </c>
      <c r="F24" s="479">
        <v>1.1901415743302217</v>
      </c>
      <c r="G24" s="480">
        <v>17</v>
      </c>
      <c r="H24" s="478">
        <v>81655</v>
      </c>
      <c r="I24" s="479">
        <v>1.2699359176540921</v>
      </c>
      <c r="J24" s="480">
        <v>18</v>
      </c>
      <c r="K24" s="478">
        <v>66870</v>
      </c>
      <c r="L24" s="479">
        <v>1.0604458915690509</v>
      </c>
      <c r="M24" s="480">
        <v>20</v>
      </c>
      <c r="N24" s="478">
        <v>72268</v>
      </c>
      <c r="O24" s="479">
        <v>1.0986194439284205</v>
      </c>
      <c r="P24" s="480">
        <v>18</v>
      </c>
    </row>
    <row r="25" spans="1:16" s="370" customFormat="1" ht="20.100000000000001" customHeight="1" x14ac:dyDescent="0.2">
      <c r="A25" s="410" t="s">
        <v>27</v>
      </c>
      <c r="B25" s="478">
        <v>68462</v>
      </c>
      <c r="C25" s="479">
        <v>1.2059872009847727</v>
      </c>
      <c r="D25" s="480">
        <v>18</v>
      </c>
      <c r="E25" s="478">
        <v>67610</v>
      </c>
      <c r="F25" s="479">
        <v>1.1630143211942459</v>
      </c>
      <c r="G25" s="480">
        <v>20</v>
      </c>
      <c r="H25" s="478">
        <v>78531</v>
      </c>
      <c r="I25" s="479">
        <v>1.2213500404052846</v>
      </c>
      <c r="J25" s="480">
        <v>20</v>
      </c>
      <c r="K25" s="478">
        <v>68293</v>
      </c>
      <c r="L25" s="479">
        <v>1.0830122816348913</v>
      </c>
      <c r="M25" s="480">
        <v>19</v>
      </c>
      <c r="N25" s="478">
        <v>70103</v>
      </c>
      <c r="O25" s="479">
        <v>1.0657070747455866</v>
      </c>
      <c r="P25" s="480">
        <v>19</v>
      </c>
    </row>
    <row r="26" spans="1:16" s="370" customFormat="1" ht="20.100000000000001" customHeight="1" x14ac:dyDescent="0.2">
      <c r="A26" s="410" t="s">
        <v>64</v>
      </c>
      <c r="B26" s="478">
        <v>69571</v>
      </c>
      <c r="C26" s="479">
        <v>1.2255227068988872</v>
      </c>
      <c r="D26" s="480">
        <v>17</v>
      </c>
      <c r="E26" s="478">
        <v>68390</v>
      </c>
      <c r="F26" s="479">
        <v>1.1764317323838851</v>
      </c>
      <c r="G26" s="480">
        <v>18</v>
      </c>
      <c r="H26" s="478">
        <v>80277</v>
      </c>
      <c r="I26" s="479">
        <v>1.2485046312107961</v>
      </c>
      <c r="J26" s="480">
        <v>19</v>
      </c>
      <c r="K26" s="478">
        <v>70319</v>
      </c>
      <c r="L26" s="479">
        <v>1.1151412389598336</v>
      </c>
      <c r="M26" s="480">
        <v>17</v>
      </c>
      <c r="N26" s="478">
        <v>69074</v>
      </c>
      <c r="O26" s="479">
        <v>1.050064198122429</v>
      </c>
      <c r="P26" s="480">
        <v>20</v>
      </c>
    </row>
    <row r="27" spans="1:16" s="370" customFormat="1" ht="20.100000000000001" customHeight="1" thickBot="1" x14ac:dyDescent="0.25">
      <c r="A27" s="482" t="s">
        <v>601</v>
      </c>
      <c r="B27" s="483">
        <v>754154</v>
      </c>
      <c r="C27" s="484">
        <v>13.284742946035323</v>
      </c>
      <c r="D27" s="485"/>
      <c r="E27" s="483">
        <v>760268</v>
      </c>
      <c r="F27" s="484">
        <v>13.077985090159844</v>
      </c>
      <c r="G27" s="486"/>
      <c r="H27" s="483">
        <v>930065</v>
      </c>
      <c r="I27" s="484">
        <v>14.464796390336824</v>
      </c>
      <c r="J27" s="486"/>
      <c r="K27" s="483">
        <v>797968</v>
      </c>
      <c r="L27" s="484">
        <v>12.654432289570394</v>
      </c>
      <c r="M27" s="486"/>
      <c r="N27" s="483">
        <v>766999</v>
      </c>
      <c r="O27" s="484">
        <v>11.659932679383052</v>
      </c>
      <c r="P27" s="486"/>
    </row>
    <row r="28" spans="1:16" s="467" customFormat="1" ht="15.95" customHeight="1" x14ac:dyDescent="0.25">
      <c r="A28" s="47" t="s">
        <v>597</v>
      </c>
      <c r="B28" s="487"/>
      <c r="E28" s="487"/>
      <c r="H28" s="487"/>
      <c r="I28" s="488"/>
      <c r="K28" s="489"/>
      <c r="N28" s="452"/>
    </row>
    <row r="29" spans="1:16" ht="20.100000000000001" customHeight="1" x14ac:dyDescent="0.25">
      <c r="A29" s="490"/>
      <c r="B29" s="491"/>
      <c r="E29" s="491"/>
      <c r="H29" s="491"/>
      <c r="I29" s="492"/>
      <c r="K29" s="71"/>
      <c r="N29" s="58"/>
    </row>
    <row r="52" spans="5:5" ht="20.100000000000001" customHeight="1" x14ac:dyDescent="0.25">
      <c r="E52" s="493"/>
    </row>
  </sheetData>
  <mergeCells count="7">
    <mergeCell ref="A3:A5"/>
    <mergeCell ref="B3:P3"/>
    <mergeCell ref="B4:D4"/>
    <mergeCell ref="E4:G4"/>
    <mergeCell ref="H4:J4"/>
    <mergeCell ref="K4:M4"/>
    <mergeCell ref="N4:P4"/>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2" manualBreakCount="2">
    <brk id="61" max="16383" man="1"/>
    <brk id="62" max="1638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17"/>
  <sheetViews>
    <sheetView showGridLines="0" zoomScaleNormal="100" zoomScaleSheetLayoutView="55" workbookViewId="0"/>
  </sheetViews>
  <sheetFormatPr defaultColWidth="16.5703125" defaultRowHeight="20.100000000000001" customHeight="1" x14ac:dyDescent="0.25"/>
  <cols>
    <col min="1" max="8" width="20.7109375" style="58" customWidth="1"/>
    <col min="9" max="16384" width="16.5703125" style="58"/>
  </cols>
  <sheetData>
    <row r="1" spans="1:8" s="34" customFormat="1" ht="24.95" customHeight="1" x14ac:dyDescent="0.25">
      <c r="A1" s="31" t="s">
        <v>121</v>
      </c>
      <c r="B1" s="31"/>
      <c r="C1" s="31"/>
    </row>
    <row r="2" spans="1:8" s="386" customFormat="1" ht="24.95" customHeight="1" thickBot="1" x14ac:dyDescent="0.25">
      <c r="A2" s="386" t="s">
        <v>558</v>
      </c>
      <c r="B2" s="78"/>
      <c r="C2" s="78"/>
      <c r="D2" s="78"/>
      <c r="E2" s="78"/>
      <c r="F2" s="78"/>
    </row>
    <row r="3" spans="1:8" ht="20.100000000000001" customHeight="1" x14ac:dyDescent="0.25">
      <c r="A3" s="1047" t="s">
        <v>9</v>
      </c>
      <c r="B3" s="1047"/>
      <c r="C3" s="1047"/>
      <c r="D3" s="1047"/>
      <c r="E3" s="1047"/>
      <c r="F3" s="1047"/>
      <c r="G3" s="1047"/>
      <c r="H3" s="1047"/>
    </row>
    <row r="4" spans="1:8" ht="20.100000000000001" customHeight="1" x14ac:dyDescent="0.25">
      <c r="A4" s="494" t="s">
        <v>103</v>
      </c>
      <c r="B4" s="495" t="s">
        <v>10</v>
      </c>
      <c r="C4" s="447" t="s">
        <v>103</v>
      </c>
      <c r="D4" s="496" t="s">
        <v>10</v>
      </c>
      <c r="E4" s="494" t="s">
        <v>103</v>
      </c>
      <c r="F4" s="495" t="s">
        <v>10</v>
      </c>
      <c r="G4" s="447" t="s">
        <v>103</v>
      </c>
      <c r="H4" s="495" t="s">
        <v>10</v>
      </c>
    </row>
    <row r="5" spans="1:8" ht="20.100000000000001" customHeight="1" x14ac:dyDescent="0.25">
      <c r="A5" s="372">
        <v>1970</v>
      </c>
      <c r="B5" s="497">
        <v>249900</v>
      </c>
      <c r="C5" s="498">
        <v>1982</v>
      </c>
      <c r="D5" s="499">
        <v>1146681</v>
      </c>
      <c r="E5" s="372">
        <v>1994</v>
      </c>
      <c r="F5" s="500">
        <v>1853301</v>
      </c>
      <c r="G5" s="501">
        <v>2006</v>
      </c>
      <c r="H5" s="500">
        <v>5017251</v>
      </c>
    </row>
    <row r="6" spans="1:8" ht="20.100000000000001" customHeight="1" x14ac:dyDescent="0.25">
      <c r="A6" s="372">
        <v>1971</v>
      </c>
      <c r="B6" s="497">
        <v>287926</v>
      </c>
      <c r="C6" s="498">
        <v>1983</v>
      </c>
      <c r="D6" s="499">
        <v>1420481</v>
      </c>
      <c r="E6" s="372">
        <v>1995</v>
      </c>
      <c r="F6" s="500">
        <v>1991416</v>
      </c>
      <c r="G6" s="498">
        <v>2007</v>
      </c>
      <c r="H6" s="500">
        <v>5025834</v>
      </c>
    </row>
    <row r="7" spans="1:8" ht="20.100000000000001" customHeight="1" x14ac:dyDescent="0.25">
      <c r="A7" s="372">
        <v>1972</v>
      </c>
      <c r="B7" s="497">
        <v>342961</v>
      </c>
      <c r="C7" s="498">
        <v>1984</v>
      </c>
      <c r="D7" s="499">
        <v>1595726</v>
      </c>
      <c r="E7" s="372">
        <v>1996</v>
      </c>
      <c r="F7" s="500">
        <v>2665508</v>
      </c>
      <c r="G7" s="498">
        <v>2008</v>
      </c>
      <c r="H7" s="500">
        <v>5050099</v>
      </c>
    </row>
    <row r="8" spans="1:8" ht="20.100000000000001" customHeight="1" x14ac:dyDescent="0.25">
      <c r="A8" s="372">
        <v>1973</v>
      </c>
      <c r="B8" s="497">
        <v>399127</v>
      </c>
      <c r="C8" s="498">
        <v>1985</v>
      </c>
      <c r="D8" s="499">
        <v>1735982</v>
      </c>
      <c r="E8" s="372">
        <v>1997</v>
      </c>
      <c r="F8" s="500">
        <v>2849750</v>
      </c>
      <c r="G8" s="498">
        <v>2009</v>
      </c>
      <c r="H8" s="500">
        <v>4802217</v>
      </c>
    </row>
    <row r="9" spans="1:8" ht="20.100000000000001" customHeight="1" x14ac:dyDescent="0.25">
      <c r="A9" s="372">
        <v>1974</v>
      </c>
      <c r="B9" s="497">
        <v>480267</v>
      </c>
      <c r="C9" s="498">
        <v>1986</v>
      </c>
      <c r="D9" s="499">
        <v>1934091</v>
      </c>
      <c r="E9" s="372">
        <v>1998</v>
      </c>
      <c r="F9" s="500">
        <v>4818084</v>
      </c>
      <c r="G9" s="498">
        <v>2010</v>
      </c>
      <c r="H9" s="502">
        <v>5161379</v>
      </c>
    </row>
    <row r="10" spans="1:8" ht="20.100000000000001" customHeight="1" x14ac:dyDescent="0.25">
      <c r="A10" s="372">
        <v>1975</v>
      </c>
      <c r="B10" s="497">
        <v>517967</v>
      </c>
      <c r="C10" s="498">
        <v>1987</v>
      </c>
      <c r="D10" s="499">
        <v>1929053</v>
      </c>
      <c r="E10" s="372">
        <v>1999</v>
      </c>
      <c r="F10" s="500">
        <v>5107169</v>
      </c>
      <c r="G10" s="498">
        <v>2011</v>
      </c>
      <c r="H10" s="502">
        <v>5433354</v>
      </c>
    </row>
    <row r="11" spans="1:8" ht="20.100000000000001" customHeight="1" x14ac:dyDescent="0.25">
      <c r="A11" s="372">
        <v>1976</v>
      </c>
      <c r="B11" s="497">
        <v>555967</v>
      </c>
      <c r="C11" s="498">
        <v>1988</v>
      </c>
      <c r="D11" s="499">
        <v>1742939</v>
      </c>
      <c r="E11" s="372">
        <v>2000</v>
      </c>
      <c r="F11" s="500">
        <v>5313463</v>
      </c>
      <c r="G11" s="498">
        <v>2012</v>
      </c>
      <c r="H11" s="502">
        <v>5676843</v>
      </c>
    </row>
    <row r="12" spans="1:8" ht="20.100000000000001" customHeight="1" x14ac:dyDescent="0.25">
      <c r="A12" s="372">
        <v>1977</v>
      </c>
      <c r="B12" s="497">
        <v>634595</v>
      </c>
      <c r="C12" s="498">
        <v>1989</v>
      </c>
      <c r="D12" s="499">
        <v>1402897</v>
      </c>
      <c r="E12" s="372">
        <v>2001</v>
      </c>
      <c r="F12" s="503">
        <v>4772575</v>
      </c>
      <c r="G12" s="498">
        <v>2013</v>
      </c>
      <c r="H12" s="502">
        <v>5813342</v>
      </c>
    </row>
    <row r="13" spans="1:8" ht="20.100000000000001" customHeight="1" x14ac:dyDescent="0.25">
      <c r="A13" s="372">
        <v>1978</v>
      </c>
      <c r="B13" s="497">
        <v>784316</v>
      </c>
      <c r="C13" s="498">
        <v>1990</v>
      </c>
      <c r="D13" s="499">
        <v>1091067</v>
      </c>
      <c r="E13" s="372">
        <v>2002</v>
      </c>
      <c r="F13" s="503">
        <v>3784898</v>
      </c>
      <c r="G13" s="498">
        <v>2014</v>
      </c>
      <c r="H13" s="502">
        <v>6429852</v>
      </c>
    </row>
    <row r="14" spans="1:8" ht="20.100000000000001" customHeight="1" x14ac:dyDescent="0.25">
      <c r="A14" s="372">
        <v>1979</v>
      </c>
      <c r="B14" s="497">
        <v>1081799</v>
      </c>
      <c r="C14" s="498">
        <v>1991</v>
      </c>
      <c r="D14" s="504">
        <v>1228178</v>
      </c>
      <c r="E14" s="372">
        <v>2003</v>
      </c>
      <c r="F14" s="500">
        <v>4132847</v>
      </c>
      <c r="G14" s="498">
        <v>2015</v>
      </c>
      <c r="H14" s="502">
        <v>6305838</v>
      </c>
    </row>
    <row r="15" spans="1:8" ht="20.100000000000001" customHeight="1" x14ac:dyDescent="0.25">
      <c r="A15" s="372">
        <v>1980</v>
      </c>
      <c r="B15" s="497">
        <v>1625422</v>
      </c>
      <c r="C15" s="498">
        <v>1992</v>
      </c>
      <c r="D15" s="504">
        <v>1692078</v>
      </c>
      <c r="E15" s="372">
        <v>2004</v>
      </c>
      <c r="F15" s="500">
        <v>4793703</v>
      </c>
      <c r="G15" s="498">
        <v>2016</v>
      </c>
      <c r="H15" s="502">
        <v>6578074</v>
      </c>
    </row>
    <row r="16" spans="1:8" ht="20.100000000000001" customHeight="1" thickBot="1" x14ac:dyDescent="0.3">
      <c r="A16" s="505">
        <v>1981</v>
      </c>
      <c r="B16" s="506">
        <v>1357879</v>
      </c>
      <c r="C16" s="507">
        <v>1993</v>
      </c>
      <c r="D16" s="508">
        <v>1641138</v>
      </c>
      <c r="E16" s="505">
        <v>2005</v>
      </c>
      <c r="F16" s="508">
        <v>5358170</v>
      </c>
      <c r="G16" s="505"/>
      <c r="H16" s="509"/>
    </row>
    <row r="17" spans="1:1" s="452" customFormat="1" ht="15.75" customHeight="1" x14ac:dyDescent="0.25">
      <c r="A17" s="451" t="s">
        <v>597</v>
      </c>
    </row>
  </sheetData>
  <mergeCells count="1">
    <mergeCell ref="A3:H3"/>
  </mergeCells>
  <pageMargins left="0.78740157480314965" right="0.59055118110236227"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rowBreaks count="2" manualBreakCount="2">
    <brk id="53" max="16383" man="1"/>
    <brk id="54" max="16383"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9:J20"/>
  <sheetViews>
    <sheetView showGridLines="0" zoomScaleNormal="100" zoomScaleSheetLayoutView="100" workbookViewId="0"/>
  </sheetViews>
  <sheetFormatPr defaultColWidth="9.7109375" defaultRowHeight="39.950000000000003" customHeight="1" x14ac:dyDescent="0.2"/>
  <cols>
    <col min="1" max="16384" width="9.7109375" style="18"/>
  </cols>
  <sheetData>
    <row r="9" spans="1:10" ht="39.950000000000003" customHeight="1" x14ac:dyDescent="0.2">
      <c r="A9" s="1010" t="s">
        <v>1016</v>
      </c>
      <c r="B9" s="1010"/>
      <c r="C9" s="1010"/>
      <c r="D9" s="1010"/>
      <c r="E9" s="1010"/>
      <c r="F9" s="1010"/>
      <c r="G9" s="1010"/>
      <c r="H9" s="1010"/>
      <c r="I9" s="1010"/>
      <c r="J9" s="1010"/>
    </row>
    <row r="10" spans="1:10" ht="39.950000000000003" customHeight="1" x14ac:dyDescent="0.2">
      <c r="A10" s="1010"/>
      <c r="B10" s="1010"/>
      <c r="C10" s="1010"/>
      <c r="D10" s="1010"/>
      <c r="E10" s="1010"/>
      <c r="F10" s="1010"/>
      <c r="G10" s="1010"/>
      <c r="H10" s="1010"/>
      <c r="I10" s="1010"/>
      <c r="J10" s="1010"/>
    </row>
    <row r="11" spans="1:10" ht="39.950000000000003" customHeight="1" x14ac:dyDescent="0.2">
      <c r="A11" s="1010"/>
      <c r="B11" s="1010"/>
      <c r="C11" s="1010"/>
      <c r="D11" s="1010"/>
      <c r="E11" s="1010"/>
      <c r="F11" s="1010"/>
      <c r="G11" s="1010"/>
      <c r="H11" s="1010"/>
      <c r="I11" s="1010"/>
      <c r="J11" s="1010"/>
    </row>
    <row r="20" spans="2:9" s="20" customFormat="1" ht="39.950000000000003" customHeight="1" x14ac:dyDescent="0.25">
      <c r="B20" s="19"/>
      <c r="C20" s="19"/>
      <c r="D20" s="19"/>
      <c r="E20" s="19"/>
      <c r="F20" s="19"/>
      <c r="G20" s="19"/>
      <c r="H20" s="19"/>
      <c r="I20" s="19"/>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77"/>
  <sheetViews>
    <sheetView showGridLines="0" zoomScaleNormal="100" zoomScaleSheetLayoutView="85" workbookViewId="0"/>
  </sheetViews>
  <sheetFormatPr defaultRowHeight="20.100000000000001" customHeight="1" x14ac:dyDescent="0.25"/>
  <cols>
    <col min="1" max="1" width="45.7109375" style="858" customWidth="1"/>
    <col min="2" max="3" width="16.7109375" style="859" customWidth="1"/>
    <col min="4" max="4" width="1.5703125" style="858" customWidth="1"/>
    <col min="5" max="5" width="45.7109375" style="858" customWidth="1"/>
    <col min="6" max="7" width="16.7109375" style="857" customWidth="1"/>
    <col min="8" max="8" width="9.140625" style="856"/>
    <col min="9" max="250" width="9.140625" style="855"/>
    <col min="251" max="251" width="38.7109375" style="855" customWidth="1"/>
    <col min="252" max="253" width="10.7109375" style="855" customWidth="1"/>
    <col min="254" max="254" width="1.5703125" style="855" customWidth="1"/>
    <col min="255" max="255" width="38.7109375" style="855" customWidth="1"/>
    <col min="256" max="259" width="8.7109375" style="855" customWidth="1"/>
    <col min="260" max="506" width="9.140625" style="855"/>
    <col min="507" max="507" width="38.7109375" style="855" customWidth="1"/>
    <col min="508" max="509" width="10.7109375" style="855" customWidth="1"/>
    <col min="510" max="510" width="1.5703125" style="855" customWidth="1"/>
    <col min="511" max="511" width="38.7109375" style="855" customWidth="1"/>
    <col min="512" max="515" width="8.7109375" style="855" customWidth="1"/>
    <col min="516" max="762" width="9.140625" style="855"/>
    <col min="763" max="763" width="38.7109375" style="855" customWidth="1"/>
    <col min="764" max="765" width="10.7109375" style="855" customWidth="1"/>
    <col min="766" max="766" width="1.5703125" style="855" customWidth="1"/>
    <col min="767" max="767" width="38.7109375" style="855" customWidth="1"/>
    <col min="768" max="771" width="8.7109375" style="855" customWidth="1"/>
    <col min="772" max="1018" width="9.140625" style="855"/>
    <col min="1019" max="1019" width="38.7109375" style="855" customWidth="1"/>
    <col min="1020" max="1021" width="10.7109375" style="855" customWidth="1"/>
    <col min="1022" max="1022" width="1.5703125" style="855" customWidth="1"/>
    <col min="1023" max="1023" width="38.7109375" style="855" customWidth="1"/>
    <col min="1024" max="1027" width="8.7109375" style="855" customWidth="1"/>
    <col min="1028" max="1274" width="9.140625" style="855"/>
    <col min="1275" max="1275" width="38.7109375" style="855" customWidth="1"/>
    <col min="1276" max="1277" width="10.7109375" style="855" customWidth="1"/>
    <col min="1278" max="1278" width="1.5703125" style="855" customWidth="1"/>
    <col min="1279" max="1279" width="38.7109375" style="855" customWidth="1"/>
    <col min="1280" max="1283" width="8.7109375" style="855" customWidth="1"/>
    <col min="1284" max="1530" width="9.140625" style="855"/>
    <col min="1531" max="1531" width="38.7109375" style="855" customWidth="1"/>
    <col min="1532" max="1533" width="10.7109375" style="855" customWidth="1"/>
    <col min="1534" max="1534" width="1.5703125" style="855" customWidth="1"/>
    <col min="1535" max="1535" width="38.7109375" style="855" customWidth="1"/>
    <col min="1536" max="1539" width="8.7109375" style="855" customWidth="1"/>
    <col min="1540" max="1786" width="9.140625" style="855"/>
    <col min="1787" max="1787" width="38.7109375" style="855" customWidth="1"/>
    <col min="1788" max="1789" width="10.7109375" style="855" customWidth="1"/>
    <col min="1790" max="1790" width="1.5703125" style="855" customWidth="1"/>
    <col min="1791" max="1791" width="38.7109375" style="855" customWidth="1"/>
    <col min="1792" max="1795" width="8.7109375" style="855" customWidth="1"/>
    <col min="1796" max="2042" width="9.140625" style="855"/>
    <col min="2043" max="2043" width="38.7109375" style="855" customWidth="1"/>
    <col min="2044" max="2045" width="10.7109375" style="855" customWidth="1"/>
    <col min="2046" max="2046" width="1.5703125" style="855" customWidth="1"/>
    <col min="2047" max="2047" width="38.7109375" style="855" customWidth="1"/>
    <col min="2048" max="2051" width="8.7109375" style="855" customWidth="1"/>
    <col min="2052" max="2298" width="9.140625" style="855"/>
    <col min="2299" max="2299" width="38.7109375" style="855" customWidth="1"/>
    <col min="2300" max="2301" width="10.7109375" style="855" customWidth="1"/>
    <col min="2302" max="2302" width="1.5703125" style="855" customWidth="1"/>
    <col min="2303" max="2303" width="38.7109375" style="855" customWidth="1"/>
    <col min="2304" max="2307" width="8.7109375" style="855" customWidth="1"/>
    <col min="2308" max="2554" width="9.140625" style="855"/>
    <col min="2555" max="2555" width="38.7109375" style="855" customWidth="1"/>
    <col min="2556" max="2557" width="10.7109375" style="855" customWidth="1"/>
    <col min="2558" max="2558" width="1.5703125" style="855" customWidth="1"/>
    <col min="2559" max="2559" width="38.7109375" style="855" customWidth="1"/>
    <col min="2560" max="2563" width="8.7109375" style="855" customWidth="1"/>
    <col min="2564" max="2810" width="9.140625" style="855"/>
    <col min="2811" max="2811" width="38.7109375" style="855" customWidth="1"/>
    <col min="2812" max="2813" width="10.7109375" style="855" customWidth="1"/>
    <col min="2814" max="2814" width="1.5703125" style="855" customWidth="1"/>
    <col min="2815" max="2815" width="38.7109375" style="855" customWidth="1"/>
    <col min="2816" max="2819" width="8.7109375" style="855" customWidth="1"/>
    <col min="2820" max="3066" width="9.140625" style="855"/>
    <col min="3067" max="3067" width="38.7109375" style="855" customWidth="1"/>
    <col min="3068" max="3069" width="10.7109375" style="855" customWidth="1"/>
    <col min="3070" max="3070" width="1.5703125" style="855" customWidth="1"/>
    <col min="3071" max="3071" width="38.7109375" style="855" customWidth="1"/>
    <col min="3072" max="3075" width="8.7109375" style="855" customWidth="1"/>
    <col min="3076" max="3322" width="9.140625" style="855"/>
    <col min="3323" max="3323" width="38.7109375" style="855" customWidth="1"/>
    <col min="3324" max="3325" width="10.7109375" style="855" customWidth="1"/>
    <col min="3326" max="3326" width="1.5703125" style="855" customWidth="1"/>
    <col min="3327" max="3327" width="38.7109375" style="855" customWidth="1"/>
    <col min="3328" max="3331" width="8.7109375" style="855" customWidth="1"/>
    <col min="3332" max="3578" width="9.140625" style="855"/>
    <col min="3579" max="3579" width="38.7109375" style="855" customWidth="1"/>
    <col min="3580" max="3581" width="10.7109375" style="855" customWidth="1"/>
    <col min="3582" max="3582" width="1.5703125" style="855" customWidth="1"/>
    <col min="3583" max="3583" width="38.7109375" style="855" customWidth="1"/>
    <col min="3584" max="3587" width="8.7109375" style="855" customWidth="1"/>
    <col min="3588" max="3834" width="9.140625" style="855"/>
    <col min="3835" max="3835" width="38.7109375" style="855" customWidth="1"/>
    <col min="3836" max="3837" width="10.7109375" style="855" customWidth="1"/>
    <col min="3838" max="3838" width="1.5703125" style="855" customWidth="1"/>
    <col min="3839" max="3839" width="38.7109375" style="855" customWidth="1"/>
    <col min="3840" max="3843" width="8.7109375" style="855" customWidth="1"/>
    <col min="3844" max="4090" width="9.140625" style="855"/>
    <col min="4091" max="4091" width="38.7109375" style="855" customWidth="1"/>
    <col min="4092" max="4093" width="10.7109375" style="855" customWidth="1"/>
    <col min="4094" max="4094" width="1.5703125" style="855" customWidth="1"/>
    <col min="4095" max="4095" width="38.7109375" style="855" customWidth="1"/>
    <col min="4096" max="4099" width="8.7109375" style="855" customWidth="1"/>
    <col min="4100" max="4346" width="9.140625" style="855"/>
    <col min="4347" max="4347" width="38.7109375" style="855" customWidth="1"/>
    <col min="4348" max="4349" width="10.7109375" style="855" customWidth="1"/>
    <col min="4350" max="4350" width="1.5703125" style="855" customWidth="1"/>
    <col min="4351" max="4351" width="38.7109375" style="855" customWidth="1"/>
    <col min="4352" max="4355" width="8.7109375" style="855" customWidth="1"/>
    <col min="4356" max="4602" width="9.140625" style="855"/>
    <col min="4603" max="4603" width="38.7109375" style="855" customWidth="1"/>
    <col min="4604" max="4605" width="10.7109375" style="855" customWidth="1"/>
    <col min="4606" max="4606" width="1.5703125" style="855" customWidth="1"/>
    <col min="4607" max="4607" width="38.7109375" style="855" customWidth="1"/>
    <col min="4608" max="4611" width="8.7109375" style="855" customWidth="1"/>
    <col min="4612" max="4858" width="9.140625" style="855"/>
    <col min="4859" max="4859" width="38.7109375" style="855" customWidth="1"/>
    <col min="4860" max="4861" width="10.7109375" style="855" customWidth="1"/>
    <col min="4862" max="4862" width="1.5703125" style="855" customWidth="1"/>
    <col min="4863" max="4863" width="38.7109375" style="855" customWidth="1"/>
    <col min="4864" max="4867" width="8.7109375" style="855" customWidth="1"/>
    <col min="4868" max="5114" width="9.140625" style="855"/>
    <col min="5115" max="5115" width="38.7109375" style="855" customWidth="1"/>
    <col min="5116" max="5117" width="10.7109375" style="855" customWidth="1"/>
    <col min="5118" max="5118" width="1.5703125" style="855" customWidth="1"/>
    <col min="5119" max="5119" width="38.7109375" style="855" customWidth="1"/>
    <col min="5120" max="5123" width="8.7109375" style="855" customWidth="1"/>
    <col min="5124" max="5370" width="9.140625" style="855"/>
    <col min="5371" max="5371" width="38.7109375" style="855" customWidth="1"/>
    <col min="5372" max="5373" width="10.7109375" style="855" customWidth="1"/>
    <col min="5374" max="5374" width="1.5703125" style="855" customWidth="1"/>
    <col min="5375" max="5375" width="38.7109375" style="855" customWidth="1"/>
    <col min="5376" max="5379" width="8.7109375" style="855" customWidth="1"/>
    <col min="5380" max="5626" width="9.140625" style="855"/>
    <col min="5627" max="5627" width="38.7109375" style="855" customWidth="1"/>
    <col min="5628" max="5629" width="10.7109375" style="855" customWidth="1"/>
    <col min="5630" max="5630" width="1.5703125" style="855" customWidth="1"/>
    <col min="5631" max="5631" width="38.7109375" style="855" customWidth="1"/>
    <col min="5632" max="5635" width="8.7109375" style="855" customWidth="1"/>
    <col min="5636" max="5882" width="9.140625" style="855"/>
    <col min="5883" max="5883" width="38.7109375" style="855" customWidth="1"/>
    <col min="5884" max="5885" width="10.7109375" style="855" customWidth="1"/>
    <col min="5886" max="5886" width="1.5703125" style="855" customWidth="1"/>
    <col min="5887" max="5887" width="38.7109375" style="855" customWidth="1"/>
    <col min="5888" max="5891" width="8.7109375" style="855" customWidth="1"/>
    <col min="5892" max="6138" width="9.140625" style="855"/>
    <col min="6139" max="6139" width="38.7109375" style="855" customWidth="1"/>
    <col min="6140" max="6141" width="10.7109375" style="855" customWidth="1"/>
    <col min="6142" max="6142" width="1.5703125" style="855" customWidth="1"/>
    <col min="6143" max="6143" width="38.7109375" style="855" customWidth="1"/>
    <col min="6144" max="6147" width="8.7109375" style="855" customWidth="1"/>
    <col min="6148" max="6394" width="9.140625" style="855"/>
    <col min="6395" max="6395" width="38.7109375" style="855" customWidth="1"/>
    <col min="6396" max="6397" width="10.7109375" style="855" customWidth="1"/>
    <col min="6398" max="6398" width="1.5703125" style="855" customWidth="1"/>
    <col min="6399" max="6399" width="38.7109375" style="855" customWidth="1"/>
    <col min="6400" max="6403" width="8.7109375" style="855" customWidth="1"/>
    <col min="6404" max="6650" width="9.140625" style="855"/>
    <col min="6651" max="6651" width="38.7109375" style="855" customWidth="1"/>
    <col min="6652" max="6653" width="10.7109375" style="855" customWidth="1"/>
    <col min="6654" max="6654" width="1.5703125" style="855" customWidth="1"/>
    <col min="6655" max="6655" width="38.7109375" style="855" customWidth="1"/>
    <col min="6656" max="6659" width="8.7109375" style="855" customWidth="1"/>
    <col min="6660" max="6906" width="9.140625" style="855"/>
    <col min="6907" max="6907" width="38.7109375" style="855" customWidth="1"/>
    <col min="6908" max="6909" width="10.7109375" style="855" customWidth="1"/>
    <col min="6910" max="6910" width="1.5703125" style="855" customWidth="1"/>
    <col min="6911" max="6911" width="38.7109375" style="855" customWidth="1"/>
    <col min="6912" max="6915" width="8.7109375" style="855" customWidth="1"/>
    <col min="6916" max="7162" width="9.140625" style="855"/>
    <col min="7163" max="7163" width="38.7109375" style="855" customWidth="1"/>
    <col min="7164" max="7165" width="10.7109375" style="855" customWidth="1"/>
    <col min="7166" max="7166" width="1.5703125" style="855" customWidth="1"/>
    <col min="7167" max="7167" width="38.7109375" style="855" customWidth="1"/>
    <col min="7168" max="7171" width="8.7109375" style="855" customWidth="1"/>
    <col min="7172" max="7418" width="9.140625" style="855"/>
    <col min="7419" max="7419" width="38.7109375" style="855" customWidth="1"/>
    <col min="7420" max="7421" width="10.7109375" style="855" customWidth="1"/>
    <col min="7422" max="7422" width="1.5703125" style="855" customWidth="1"/>
    <col min="7423" max="7423" width="38.7109375" style="855" customWidth="1"/>
    <col min="7424" max="7427" width="8.7109375" style="855" customWidth="1"/>
    <col min="7428" max="7674" width="9.140625" style="855"/>
    <col min="7675" max="7675" width="38.7109375" style="855" customWidth="1"/>
    <col min="7676" max="7677" width="10.7109375" style="855" customWidth="1"/>
    <col min="7678" max="7678" width="1.5703125" style="855" customWidth="1"/>
    <col min="7679" max="7679" width="38.7109375" style="855" customWidth="1"/>
    <col min="7680" max="7683" width="8.7109375" style="855" customWidth="1"/>
    <col min="7684" max="7930" width="9.140625" style="855"/>
    <col min="7931" max="7931" width="38.7109375" style="855" customWidth="1"/>
    <col min="7932" max="7933" width="10.7109375" style="855" customWidth="1"/>
    <col min="7934" max="7934" width="1.5703125" style="855" customWidth="1"/>
    <col min="7935" max="7935" width="38.7109375" style="855" customWidth="1"/>
    <col min="7936" max="7939" width="8.7109375" style="855" customWidth="1"/>
    <col min="7940" max="8186" width="9.140625" style="855"/>
    <col min="8187" max="8187" width="38.7109375" style="855" customWidth="1"/>
    <col min="8188" max="8189" width="10.7109375" style="855" customWidth="1"/>
    <col min="8190" max="8190" width="1.5703125" style="855" customWidth="1"/>
    <col min="8191" max="8191" width="38.7109375" style="855" customWidth="1"/>
    <col min="8192" max="8195" width="8.7109375" style="855" customWidth="1"/>
    <col min="8196" max="8442" width="9.140625" style="855"/>
    <col min="8443" max="8443" width="38.7109375" style="855" customWidth="1"/>
    <col min="8444" max="8445" width="10.7109375" style="855" customWidth="1"/>
    <col min="8446" max="8446" width="1.5703125" style="855" customWidth="1"/>
    <col min="8447" max="8447" width="38.7109375" style="855" customWidth="1"/>
    <col min="8448" max="8451" width="8.7109375" style="855" customWidth="1"/>
    <col min="8452" max="8698" width="9.140625" style="855"/>
    <col min="8699" max="8699" width="38.7109375" style="855" customWidth="1"/>
    <col min="8700" max="8701" width="10.7109375" style="855" customWidth="1"/>
    <col min="8702" max="8702" width="1.5703125" style="855" customWidth="1"/>
    <col min="8703" max="8703" width="38.7109375" style="855" customWidth="1"/>
    <col min="8704" max="8707" width="8.7109375" style="855" customWidth="1"/>
    <col min="8708" max="8954" width="9.140625" style="855"/>
    <col min="8955" max="8955" width="38.7109375" style="855" customWidth="1"/>
    <col min="8956" max="8957" width="10.7109375" style="855" customWidth="1"/>
    <col min="8958" max="8958" width="1.5703125" style="855" customWidth="1"/>
    <col min="8959" max="8959" width="38.7109375" style="855" customWidth="1"/>
    <col min="8960" max="8963" width="8.7109375" style="855" customWidth="1"/>
    <col min="8964" max="9210" width="9.140625" style="855"/>
    <col min="9211" max="9211" width="38.7109375" style="855" customWidth="1"/>
    <col min="9212" max="9213" width="10.7109375" style="855" customWidth="1"/>
    <col min="9214" max="9214" width="1.5703125" style="855" customWidth="1"/>
    <col min="9215" max="9215" width="38.7109375" style="855" customWidth="1"/>
    <col min="9216" max="9219" width="8.7109375" style="855" customWidth="1"/>
    <col min="9220" max="9466" width="9.140625" style="855"/>
    <col min="9467" max="9467" width="38.7109375" style="855" customWidth="1"/>
    <col min="9468" max="9469" width="10.7109375" style="855" customWidth="1"/>
    <col min="9470" max="9470" width="1.5703125" style="855" customWidth="1"/>
    <col min="9471" max="9471" width="38.7109375" style="855" customWidth="1"/>
    <col min="9472" max="9475" width="8.7109375" style="855" customWidth="1"/>
    <col min="9476" max="9722" width="9.140625" style="855"/>
    <col min="9723" max="9723" width="38.7109375" style="855" customWidth="1"/>
    <col min="9724" max="9725" width="10.7109375" style="855" customWidth="1"/>
    <col min="9726" max="9726" width="1.5703125" style="855" customWidth="1"/>
    <col min="9727" max="9727" width="38.7109375" style="855" customWidth="1"/>
    <col min="9728" max="9731" width="8.7109375" style="855" customWidth="1"/>
    <col min="9732" max="9978" width="9.140625" style="855"/>
    <col min="9979" max="9979" width="38.7109375" style="855" customWidth="1"/>
    <col min="9980" max="9981" width="10.7109375" style="855" customWidth="1"/>
    <col min="9982" max="9982" width="1.5703125" style="855" customWidth="1"/>
    <col min="9983" max="9983" width="38.7109375" style="855" customWidth="1"/>
    <col min="9984" max="9987" width="8.7109375" style="855" customWidth="1"/>
    <col min="9988" max="10234" width="9.140625" style="855"/>
    <col min="10235" max="10235" width="38.7109375" style="855" customWidth="1"/>
    <col min="10236" max="10237" width="10.7109375" style="855" customWidth="1"/>
    <col min="10238" max="10238" width="1.5703125" style="855" customWidth="1"/>
    <col min="10239" max="10239" width="38.7109375" style="855" customWidth="1"/>
    <col min="10240" max="10243" width="8.7109375" style="855" customWidth="1"/>
    <col min="10244" max="10490" width="9.140625" style="855"/>
    <col min="10491" max="10491" width="38.7109375" style="855" customWidth="1"/>
    <col min="10492" max="10493" width="10.7109375" style="855" customWidth="1"/>
    <col min="10494" max="10494" width="1.5703125" style="855" customWidth="1"/>
    <col min="10495" max="10495" width="38.7109375" style="855" customWidth="1"/>
    <col min="10496" max="10499" width="8.7109375" style="855" customWidth="1"/>
    <col min="10500" max="10746" width="9.140625" style="855"/>
    <col min="10747" max="10747" width="38.7109375" style="855" customWidth="1"/>
    <col min="10748" max="10749" width="10.7109375" style="855" customWidth="1"/>
    <col min="10750" max="10750" width="1.5703125" style="855" customWidth="1"/>
    <col min="10751" max="10751" width="38.7109375" style="855" customWidth="1"/>
    <col min="10752" max="10755" width="8.7109375" style="855" customWidth="1"/>
    <col min="10756" max="11002" width="9.140625" style="855"/>
    <col min="11003" max="11003" width="38.7109375" style="855" customWidth="1"/>
    <col min="11004" max="11005" width="10.7109375" style="855" customWidth="1"/>
    <col min="11006" max="11006" width="1.5703125" style="855" customWidth="1"/>
    <col min="11007" max="11007" width="38.7109375" style="855" customWidth="1"/>
    <col min="11008" max="11011" width="8.7109375" style="855" customWidth="1"/>
    <col min="11012" max="11258" width="9.140625" style="855"/>
    <col min="11259" max="11259" width="38.7109375" style="855" customWidth="1"/>
    <col min="11260" max="11261" width="10.7109375" style="855" customWidth="1"/>
    <col min="11262" max="11262" width="1.5703125" style="855" customWidth="1"/>
    <col min="11263" max="11263" width="38.7109375" style="855" customWidth="1"/>
    <col min="11264" max="11267" width="8.7109375" style="855" customWidth="1"/>
    <col min="11268" max="11514" width="9.140625" style="855"/>
    <col min="11515" max="11515" width="38.7109375" style="855" customWidth="1"/>
    <col min="11516" max="11517" width="10.7109375" style="855" customWidth="1"/>
    <col min="11518" max="11518" width="1.5703125" style="855" customWidth="1"/>
    <col min="11519" max="11519" width="38.7109375" style="855" customWidth="1"/>
    <col min="11520" max="11523" width="8.7109375" style="855" customWidth="1"/>
    <col min="11524" max="11770" width="9.140625" style="855"/>
    <col min="11771" max="11771" width="38.7109375" style="855" customWidth="1"/>
    <col min="11772" max="11773" width="10.7109375" style="855" customWidth="1"/>
    <col min="11774" max="11774" width="1.5703125" style="855" customWidth="1"/>
    <col min="11775" max="11775" width="38.7109375" style="855" customWidth="1"/>
    <col min="11776" max="11779" width="8.7109375" style="855" customWidth="1"/>
    <col min="11780" max="12026" width="9.140625" style="855"/>
    <col min="12027" max="12027" width="38.7109375" style="855" customWidth="1"/>
    <col min="12028" max="12029" width="10.7109375" style="855" customWidth="1"/>
    <col min="12030" max="12030" width="1.5703125" style="855" customWidth="1"/>
    <col min="12031" max="12031" width="38.7109375" style="855" customWidth="1"/>
    <col min="12032" max="12035" width="8.7109375" style="855" customWidth="1"/>
    <col min="12036" max="12282" width="9.140625" style="855"/>
    <col min="12283" max="12283" width="38.7109375" style="855" customWidth="1"/>
    <col min="12284" max="12285" width="10.7109375" style="855" customWidth="1"/>
    <col min="12286" max="12286" width="1.5703125" style="855" customWidth="1"/>
    <col min="12287" max="12287" width="38.7109375" style="855" customWidth="1"/>
    <col min="12288" max="12291" width="8.7109375" style="855" customWidth="1"/>
    <col min="12292" max="12538" width="9.140625" style="855"/>
    <col min="12539" max="12539" width="38.7109375" style="855" customWidth="1"/>
    <col min="12540" max="12541" width="10.7109375" style="855" customWidth="1"/>
    <col min="12542" max="12542" width="1.5703125" style="855" customWidth="1"/>
    <col min="12543" max="12543" width="38.7109375" style="855" customWidth="1"/>
    <col min="12544" max="12547" width="8.7109375" style="855" customWidth="1"/>
    <col min="12548" max="12794" width="9.140625" style="855"/>
    <col min="12795" max="12795" width="38.7109375" style="855" customWidth="1"/>
    <col min="12796" max="12797" width="10.7109375" style="855" customWidth="1"/>
    <col min="12798" max="12798" width="1.5703125" style="855" customWidth="1"/>
    <col min="12799" max="12799" width="38.7109375" style="855" customWidth="1"/>
    <col min="12800" max="12803" width="8.7109375" style="855" customWidth="1"/>
    <col min="12804" max="13050" width="9.140625" style="855"/>
    <col min="13051" max="13051" width="38.7109375" style="855" customWidth="1"/>
    <col min="13052" max="13053" width="10.7109375" style="855" customWidth="1"/>
    <col min="13054" max="13054" width="1.5703125" style="855" customWidth="1"/>
    <col min="13055" max="13055" width="38.7109375" style="855" customWidth="1"/>
    <col min="13056" max="13059" width="8.7109375" style="855" customWidth="1"/>
    <col min="13060" max="13306" width="9.140625" style="855"/>
    <col min="13307" max="13307" width="38.7109375" style="855" customWidth="1"/>
    <col min="13308" max="13309" width="10.7109375" style="855" customWidth="1"/>
    <col min="13310" max="13310" width="1.5703125" style="855" customWidth="1"/>
    <col min="13311" max="13311" width="38.7109375" style="855" customWidth="1"/>
    <col min="13312" max="13315" width="8.7109375" style="855" customWidth="1"/>
    <col min="13316" max="13562" width="9.140625" style="855"/>
    <col min="13563" max="13563" width="38.7109375" style="855" customWidth="1"/>
    <col min="13564" max="13565" width="10.7109375" style="855" customWidth="1"/>
    <col min="13566" max="13566" width="1.5703125" style="855" customWidth="1"/>
    <col min="13567" max="13567" width="38.7109375" style="855" customWidth="1"/>
    <col min="13568" max="13571" width="8.7109375" style="855" customWidth="1"/>
    <col min="13572" max="13818" width="9.140625" style="855"/>
    <col min="13819" max="13819" width="38.7109375" style="855" customWidth="1"/>
    <col min="13820" max="13821" width="10.7109375" style="855" customWidth="1"/>
    <col min="13822" max="13822" width="1.5703125" style="855" customWidth="1"/>
    <col min="13823" max="13823" width="38.7109375" style="855" customWidth="1"/>
    <col min="13824" max="13827" width="8.7109375" style="855" customWidth="1"/>
    <col min="13828" max="14074" width="9.140625" style="855"/>
    <col min="14075" max="14075" width="38.7109375" style="855" customWidth="1"/>
    <col min="14076" max="14077" width="10.7109375" style="855" customWidth="1"/>
    <col min="14078" max="14078" width="1.5703125" style="855" customWidth="1"/>
    <col min="14079" max="14079" width="38.7109375" style="855" customWidth="1"/>
    <col min="14080" max="14083" width="8.7109375" style="855" customWidth="1"/>
    <col min="14084" max="14330" width="9.140625" style="855"/>
    <col min="14331" max="14331" width="38.7109375" style="855" customWidth="1"/>
    <col min="14332" max="14333" width="10.7109375" style="855" customWidth="1"/>
    <col min="14334" max="14334" width="1.5703125" style="855" customWidth="1"/>
    <col min="14335" max="14335" width="38.7109375" style="855" customWidth="1"/>
    <col min="14336" max="14339" width="8.7109375" style="855" customWidth="1"/>
    <col min="14340" max="14586" width="9.140625" style="855"/>
    <col min="14587" max="14587" width="38.7109375" style="855" customWidth="1"/>
    <col min="14588" max="14589" width="10.7109375" style="855" customWidth="1"/>
    <col min="14590" max="14590" width="1.5703125" style="855" customWidth="1"/>
    <col min="14591" max="14591" width="38.7109375" style="855" customWidth="1"/>
    <col min="14592" max="14595" width="8.7109375" style="855" customWidth="1"/>
    <col min="14596" max="14842" width="9.140625" style="855"/>
    <col min="14843" max="14843" width="38.7109375" style="855" customWidth="1"/>
    <col min="14844" max="14845" width="10.7109375" style="855" customWidth="1"/>
    <col min="14846" max="14846" width="1.5703125" style="855" customWidth="1"/>
    <col min="14847" max="14847" width="38.7109375" style="855" customWidth="1"/>
    <col min="14848" max="14851" width="8.7109375" style="855" customWidth="1"/>
    <col min="14852" max="15098" width="9.140625" style="855"/>
    <col min="15099" max="15099" width="38.7109375" style="855" customWidth="1"/>
    <col min="15100" max="15101" width="10.7109375" style="855" customWidth="1"/>
    <col min="15102" max="15102" width="1.5703125" style="855" customWidth="1"/>
    <col min="15103" max="15103" width="38.7109375" style="855" customWidth="1"/>
    <col min="15104" max="15107" width="8.7109375" style="855" customWidth="1"/>
    <col min="15108" max="15354" width="9.140625" style="855"/>
    <col min="15355" max="15355" width="38.7109375" style="855" customWidth="1"/>
    <col min="15356" max="15357" width="10.7109375" style="855" customWidth="1"/>
    <col min="15358" max="15358" width="1.5703125" style="855" customWidth="1"/>
    <col min="15359" max="15359" width="38.7109375" style="855" customWidth="1"/>
    <col min="15360" max="15363" width="8.7109375" style="855" customWidth="1"/>
    <col min="15364" max="15610" width="9.140625" style="855"/>
    <col min="15611" max="15611" width="38.7109375" style="855" customWidth="1"/>
    <col min="15612" max="15613" width="10.7109375" style="855" customWidth="1"/>
    <col min="15614" max="15614" width="1.5703125" style="855" customWidth="1"/>
    <col min="15615" max="15615" width="38.7109375" style="855" customWidth="1"/>
    <col min="15616" max="15619" width="8.7109375" style="855" customWidth="1"/>
    <col min="15620" max="15866" width="9.140625" style="855"/>
    <col min="15867" max="15867" width="38.7109375" style="855" customWidth="1"/>
    <col min="15868" max="15869" width="10.7109375" style="855" customWidth="1"/>
    <col min="15870" max="15870" width="1.5703125" style="855" customWidth="1"/>
    <col min="15871" max="15871" width="38.7109375" style="855" customWidth="1"/>
    <col min="15872" max="15875" width="8.7109375" style="855" customWidth="1"/>
    <col min="15876" max="16122" width="9.140625" style="855"/>
    <col min="16123" max="16123" width="38.7109375" style="855" customWidth="1"/>
    <col min="16124" max="16125" width="10.7109375" style="855" customWidth="1"/>
    <col min="16126" max="16126" width="1.5703125" style="855" customWidth="1"/>
    <col min="16127" max="16127" width="38.7109375" style="855" customWidth="1"/>
    <col min="16128" max="16131" width="8.7109375" style="855" customWidth="1"/>
    <col min="16132" max="16384" width="9.140625" style="855"/>
  </cols>
  <sheetData>
    <row r="1" spans="1:7" ht="24.95" customHeight="1" x14ac:dyDescent="0.25">
      <c r="A1" s="881" t="s">
        <v>1138</v>
      </c>
      <c r="B1" s="881"/>
      <c r="C1" s="881"/>
      <c r="D1" s="881"/>
      <c r="E1" s="881"/>
      <c r="F1" s="881"/>
      <c r="G1" s="881"/>
    </row>
    <row r="2" spans="1:7" ht="24.95" customHeight="1" thickBot="1" x14ac:dyDescent="0.3">
      <c r="A2" s="880" t="s">
        <v>1168</v>
      </c>
      <c r="B2" s="879"/>
      <c r="C2" s="879"/>
      <c r="D2" s="878"/>
      <c r="E2" s="878"/>
      <c r="F2" s="878"/>
      <c r="G2" s="878"/>
    </row>
    <row r="3" spans="1:7" ht="19.5" customHeight="1" x14ac:dyDescent="0.25">
      <c r="A3" s="1061" t="s">
        <v>1122</v>
      </c>
      <c r="B3" s="1062"/>
      <c r="C3" s="1062"/>
      <c r="D3" s="1063"/>
      <c r="E3" s="912"/>
      <c r="F3" s="911">
        <v>2015</v>
      </c>
      <c r="G3" s="876">
        <v>2016</v>
      </c>
    </row>
    <row r="4" spans="1:7" ht="19.5" customHeight="1" x14ac:dyDescent="0.25">
      <c r="A4" s="915"/>
      <c r="B4" s="914">
        <v>2015</v>
      </c>
      <c r="C4" s="914">
        <v>2016</v>
      </c>
      <c r="D4" s="1064"/>
      <c r="E4" s="914" t="s">
        <v>1121</v>
      </c>
      <c r="F4" s="1066" t="s">
        <v>1023</v>
      </c>
      <c r="G4" s="1067"/>
    </row>
    <row r="5" spans="1:7" ht="19.5" customHeight="1" x14ac:dyDescent="0.25">
      <c r="A5" s="915" t="s">
        <v>1120</v>
      </c>
      <c r="B5" s="1068" t="s">
        <v>1023</v>
      </c>
      <c r="C5" s="1068"/>
      <c r="D5" s="1064"/>
      <c r="E5" s="913" t="s">
        <v>1119</v>
      </c>
      <c r="F5" s="892">
        <v>6.7</v>
      </c>
      <c r="G5" s="893">
        <v>7.5</v>
      </c>
    </row>
    <row r="6" spans="1:7" ht="19.5" customHeight="1" x14ac:dyDescent="0.25">
      <c r="A6" s="867" t="s">
        <v>1052</v>
      </c>
      <c r="B6" s="894">
        <v>51.3</v>
      </c>
      <c r="C6" s="894">
        <v>56.8</v>
      </c>
      <c r="D6" s="1064"/>
      <c r="E6" s="913" t="s">
        <v>1118</v>
      </c>
      <c r="F6" s="892">
        <v>12</v>
      </c>
      <c r="G6" s="893">
        <v>10.3</v>
      </c>
    </row>
    <row r="7" spans="1:7" ht="19.5" customHeight="1" x14ac:dyDescent="0.25">
      <c r="A7" s="867" t="s">
        <v>1043</v>
      </c>
      <c r="B7" s="892">
        <v>20.2</v>
      </c>
      <c r="C7" s="892">
        <v>18.7</v>
      </c>
      <c r="D7" s="1064"/>
      <c r="E7" s="913" t="s">
        <v>1117</v>
      </c>
      <c r="F7" s="892">
        <v>81.3</v>
      </c>
      <c r="G7" s="893">
        <v>82.2</v>
      </c>
    </row>
    <row r="8" spans="1:7" ht="19.5" customHeight="1" x14ac:dyDescent="0.25">
      <c r="A8" s="867" t="s">
        <v>1116</v>
      </c>
      <c r="B8" s="892">
        <v>25.2</v>
      </c>
      <c r="C8" s="892">
        <v>21.1</v>
      </c>
      <c r="D8" s="1064"/>
      <c r="E8" s="1069" t="s">
        <v>1115</v>
      </c>
      <c r="F8" s="1069"/>
      <c r="G8" s="1070"/>
    </row>
    <row r="9" spans="1:7" ht="19.5" customHeight="1" x14ac:dyDescent="0.25">
      <c r="A9" s="867" t="s">
        <v>1035</v>
      </c>
      <c r="B9" s="892">
        <v>3.3</v>
      </c>
      <c r="C9" s="892">
        <v>3.4000000000000004</v>
      </c>
      <c r="D9" s="1064"/>
      <c r="E9" s="914" t="s">
        <v>1114</v>
      </c>
      <c r="F9" s="1066" t="s">
        <v>1023</v>
      </c>
      <c r="G9" s="1067" t="s">
        <v>1023</v>
      </c>
    </row>
    <row r="10" spans="1:7" ht="19.5" customHeight="1" x14ac:dyDescent="0.25">
      <c r="A10" s="915" t="s">
        <v>1113</v>
      </c>
      <c r="B10" s="1068" t="s">
        <v>1023</v>
      </c>
      <c r="C10" s="1068" t="s">
        <v>1023</v>
      </c>
      <c r="D10" s="1064"/>
      <c r="E10" s="871" t="s">
        <v>1112</v>
      </c>
      <c r="F10" s="895">
        <v>29.6</v>
      </c>
      <c r="G10" s="896">
        <v>31.6</v>
      </c>
    </row>
    <row r="11" spans="1:7" ht="19.5" customHeight="1" x14ac:dyDescent="0.25">
      <c r="A11" s="875" t="s">
        <v>1111</v>
      </c>
      <c r="B11" s="895">
        <v>69.400000000000006</v>
      </c>
      <c r="C11" s="895">
        <v>68.8</v>
      </c>
      <c r="D11" s="1064"/>
      <c r="E11" s="871" t="s">
        <v>1110</v>
      </c>
      <c r="F11" s="895">
        <v>70.400000000000006</v>
      </c>
      <c r="G11" s="896">
        <v>68.400000000000006</v>
      </c>
    </row>
    <row r="12" spans="1:7" ht="19.5" customHeight="1" x14ac:dyDescent="0.25">
      <c r="A12" s="875" t="s">
        <v>1109</v>
      </c>
      <c r="B12" s="895">
        <v>15.7</v>
      </c>
      <c r="C12" s="895">
        <v>16.600000000000001</v>
      </c>
      <c r="D12" s="1064"/>
      <c r="E12" s="914" t="s">
        <v>1108</v>
      </c>
      <c r="F12" s="1066" t="s">
        <v>1023</v>
      </c>
      <c r="G12" s="1067" t="s">
        <v>1023</v>
      </c>
    </row>
    <row r="13" spans="1:7" ht="19.5" customHeight="1" x14ac:dyDescent="0.25">
      <c r="A13" s="875" t="s">
        <v>1107</v>
      </c>
      <c r="B13" s="895">
        <v>12.1</v>
      </c>
      <c r="C13" s="895">
        <v>9.6999999999999993</v>
      </c>
      <c r="D13" s="1064"/>
      <c r="E13" s="871" t="s">
        <v>1106</v>
      </c>
      <c r="F13" s="895">
        <v>95.5</v>
      </c>
      <c r="G13" s="896">
        <v>95</v>
      </c>
    </row>
    <row r="14" spans="1:7" ht="19.5" customHeight="1" x14ac:dyDescent="0.25">
      <c r="A14" s="875" t="s">
        <v>1105</v>
      </c>
      <c r="B14" s="895">
        <v>1.5</v>
      </c>
      <c r="C14" s="895">
        <v>1.3</v>
      </c>
      <c r="D14" s="1064"/>
      <c r="E14" s="871" t="s">
        <v>1104</v>
      </c>
      <c r="F14" s="895">
        <v>4.5</v>
      </c>
      <c r="G14" s="896">
        <v>5</v>
      </c>
    </row>
    <row r="15" spans="1:7" ht="19.5" customHeight="1" x14ac:dyDescent="0.25">
      <c r="A15" s="875" t="s">
        <v>1039</v>
      </c>
      <c r="B15" s="895">
        <v>0.6</v>
      </c>
      <c r="C15" s="895">
        <v>0.5</v>
      </c>
      <c r="D15" s="1064"/>
      <c r="E15" s="1069" t="s">
        <v>1103</v>
      </c>
      <c r="F15" s="1069"/>
      <c r="G15" s="1070"/>
    </row>
    <row r="16" spans="1:7" ht="19.5" customHeight="1" x14ac:dyDescent="0.25">
      <c r="A16" s="875" t="s">
        <v>1102</v>
      </c>
      <c r="B16" s="895">
        <v>0.2</v>
      </c>
      <c r="C16" s="895">
        <v>0.1</v>
      </c>
      <c r="D16" s="1064"/>
      <c r="E16" s="914" t="s">
        <v>1101</v>
      </c>
      <c r="F16" s="1066" t="s">
        <v>1023</v>
      </c>
      <c r="G16" s="1067" t="s">
        <v>1023</v>
      </c>
    </row>
    <row r="17" spans="1:7" ht="19.5" customHeight="1" x14ac:dyDescent="0.25">
      <c r="A17" s="875" t="s">
        <v>736</v>
      </c>
      <c r="B17" s="895">
        <v>0.5</v>
      </c>
      <c r="C17" s="895">
        <v>3</v>
      </c>
      <c r="D17" s="1064"/>
      <c r="E17" s="871" t="s">
        <v>1100</v>
      </c>
      <c r="F17" s="895">
        <v>61.2</v>
      </c>
      <c r="G17" s="896">
        <v>59.8</v>
      </c>
    </row>
    <row r="18" spans="1:7" ht="19.5" customHeight="1" x14ac:dyDescent="0.25">
      <c r="A18" s="874" t="s">
        <v>1099</v>
      </c>
      <c r="B18" s="897" t="s">
        <v>1098</v>
      </c>
      <c r="C18" s="897">
        <v>2.8</v>
      </c>
      <c r="D18" s="1064"/>
      <c r="E18" s="871" t="s">
        <v>1097</v>
      </c>
      <c r="F18" s="895">
        <v>38.799999999999997</v>
      </c>
      <c r="G18" s="896">
        <v>40.200000000000003</v>
      </c>
    </row>
    <row r="19" spans="1:7" ht="19.5" customHeight="1" x14ac:dyDescent="0.25">
      <c r="A19" s="874" t="s">
        <v>1096</v>
      </c>
      <c r="B19" s="897">
        <v>0.5</v>
      </c>
      <c r="C19" s="897">
        <v>0.2</v>
      </c>
      <c r="D19" s="1064"/>
      <c r="E19" s="914" t="s">
        <v>1095</v>
      </c>
      <c r="F19" s="1066" t="s">
        <v>1023</v>
      </c>
      <c r="G19" s="1067" t="s">
        <v>1023</v>
      </c>
    </row>
    <row r="20" spans="1:7" ht="19.5" customHeight="1" x14ac:dyDescent="0.25">
      <c r="A20" s="915" t="s">
        <v>1094</v>
      </c>
      <c r="B20" s="1068" t="s">
        <v>1023</v>
      </c>
      <c r="C20" s="1068" t="s">
        <v>1023</v>
      </c>
      <c r="D20" s="1064"/>
      <c r="E20" s="871" t="s">
        <v>1093</v>
      </c>
      <c r="F20" s="895">
        <v>10.5</v>
      </c>
      <c r="G20" s="896">
        <v>10.4</v>
      </c>
    </row>
    <row r="21" spans="1:7" ht="19.5" customHeight="1" x14ac:dyDescent="0.25">
      <c r="A21" s="867" t="s">
        <v>1092</v>
      </c>
      <c r="B21" s="894">
        <v>48</v>
      </c>
      <c r="C21" s="894">
        <v>50</v>
      </c>
      <c r="D21" s="1064"/>
      <c r="E21" s="871" t="s">
        <v>1091</v>
      </c>
      <c r="F21" s="895">
        <v>19.3</v>
      </c>
      <c r="G21" s="896">
        <v>19.8</v>
      </c>
    </row>
    <row r="22" spans="1:7" ht="19.5" customHeight="1" x14ac:dyDescent="0.25">
      <c r="A22" s="867" t="s">
        <v>1090</v>
      </c>
      <c r="B22" s="894">
        <v>27.3</v>
      </c>
      <c r="C22" s="894">
        <v>22.5</v>
      </c>
      <c r="D22" s="1064"/>
      <c r="E22" s="871" t="s">
        <v>1089</v>
      </c>
      <c r="F22" s="895">
        <v>24.7</v>
      </c>
      <c r="G22" s="896">
        <v>24.2</v>
      </c>
    </row>
    <row r="23" spans="1:7" ht="19.5" customHeight="1" x14ac:dyDescent="0.25">
      <c r="A23" s="867" t="s">
        <v>1088</v>
      </c>
      <c r="B23" s="894">
        <v>13.7</v>
      </c>
      <c r="C23" s="894">
        <v>16.7</v>
      </c>
      <c r="D23" s="1064"/>
      <c r="E23" s="871" t="s">
        <v>1087</v>
      </c>
      <c r="F23" s="895">
        <v>22.6</v>
      </c>
      <c r="G23" s="896">
        <v>22.5</v>
      </c>
    </row>
    <row r="24" spans="1:7" ht="19.5" customHeight="1" x14ac:dyDescent="0.25">
      <c r="A24" s="867" t="s">
        <v>1086</v>
      </c>
      <c r="B24" s="894">
        <v>5</v>
      </c>
      <c r="C24" s="894">
        <v>5.4</v>
      </c>
      <c r="D24" s="1064"/>
      <c r="E24" s="871" t="s">
        <v>1085</v>
      </c>
      <c r="F24" s="895">
        <v>13.8</v>
      </c>
      <c r="G24" s="896">
        <v>13.6</v>
      </c>
    </row>
    <row r="25" spans="1:7" ht="19.5" customHeight="1" x14ac:dyDescent="0.25">
      <c r="A25" s="867" t="s">
        <v>1084</v>
      </c>
      <c r="B25" s="894">
        <v>2.8</v>
      </c>
      <c r="C25" s="894">
        <v>2.5</v>
      </c>
      <c r="D25" s="1064"/>
      <c r="E25" s="871" t="s">
        <v>1083</v>
      </c>
      <c r="F25" s="895">
        <v>9.1</v>
      </c>
      <c r="G25" s="896">
        <v>9.5</v>
      </c>
    </row>
    <row r="26" spans="1:7" ht="19.5" customHeight="1" x14ac:dyDescent="0.25">
      <c r="A26" s="867" t="s">
        <v>1082</v>
      </c>
      <c r="B26" s="894">
        <v>1.6</v>
      </c>
      <c r="C26" s="894">
        <v>1.5</v>
      </c>
      <c r="D26" s="1064"/>
      <c r="E26" s="914" t="s">
        <v>1081</v>
      </c>
      <c r="F26" s="1066" t="s">
        <v>1023</v>
      </c>
      <c r="G26" s="1067" t="s">
        <v>1023</v>
      </c>
    </row>
    <row r="27" spans="1:7" ht="19.5" customHeight="1" x14ac:dyDescent="0.25">
      <c r="A27" s="867" t="s">
        <v>736</v>
      </c>
      <c r="B27" s="894">
        <v>1.6</v>
      </c>
      <c r="C27" s="894">
        <v>1.4</v>
      </c>
      <c r="D27" s="1064"/>
      <c r="E27" s="871" t="s">
        <v>1080</v>
      </c>
      <c r="F27" s="895">
        <v>0.2</v>
      </c>
      <c r="G27" s="896">
        <v>0.1</v>
      </c>
    </row>
    <row r="28" spans="1:7" ht="19.5" customHeight="1" x14ac:dyDescent="0.25">
      <c r="A28" s="915" t="s">
        <v>1079</v>
      </c>
      <c r="B28" s="1068" t="s">
        <v>1023</v>
      </c>
      <c r="C28" s="1068" t="s">
        <v>1023</v>
      </c>
      <c r="D28" s="1064"/>
      <c r="E28" s="871" t="s">
        <v>1078</v>
      </c>
      <c r="F28" s="895">
        <v>3.2</v>
      </c>
      <c r="G28" s="896">
        <v>2.5</v>
      </c>
    </row>
    <row r="29" spans="1:7" ht="19.5" customHeight="1" x14ac:dyDescent="0.25">
      <c r="A29" s="867" t="s">
        <v>1077</v>
      </c>
      <c r="B29" s="894">
        <v>36.6</v>
      </c>
      <c r="C29" s="894">
        <v>34.1</v>
      </c>
      <c r="D29" s="1064"/>
      <c r="E29" s="871" t="s">
        <v>1076</v>
      </c>
      <c r="F29" s="895">
        <v>26.2</v>
      </c>
      <c r="G29" s="896">
        <v>26.5</v>
      </c>
    </row>
    <row r="30" spans="1:7" ht="19.5" customHeight="1" x14ac:dyDescent="0.25">
      <c r="A30" s="867" t="s">
        <v>1075</v>
      </c>
      <c r="B30" s="894">
        <v>29.099999999999998</v>
      </c>
      <c r="C30" s="894">
        <v>31.1</v>
      </c>
      <c r="D30" s="1064"/>
      <c r="E30" s="871" t="s">
        <v>1074</v>
      </c>
      <c r="F30" s="895">
        <v>46.2</v>
      </c>
      <c r="G30" s="896">
        <v>45.8</v>
      </c>
    </row>
    <row r="31" spans="1:7" ht="19.5" customHeight="1" x14ac:dyDescent="0.25">
      <c r="A31" s="867" t="s">
        <v>1073</v>
      </c>
      <c r="B31" s="894">
        <v>18.2</v>
      </c>
      <c r="C31" s="894">
        <v>18.2</v>
      </c>
      <c r="D31" s="1064"/>
      <c r="E31" s="871" t="s">
        <v>1072</v>
      </c>
      <c r="F31" s="895">
        <v>24.2</v>
      </c>
      <c r="G31" s="896">
        <v>25.1</v>
      </c>
    </row>
    <row r="32" spans="1:7" ht="19.5" customHeight="1" x14ac:dyDescent="0.25">
      <c r="A32" s="867" t="s">
        <v>1071</v>
      </c>
      <c r="B32" s="894">
        <v>10.199999999999999</v>
      </c>
      <c r="C32" s="894">
        <v>10.9</v>
      </c>
      <c r="D32" s="1064"/>
      <c r="E32" s="914" t="s">
        <v>1070</v>
      </c>
      <c r="F32" s="1068" t="s">
        <v>1067</v>
      </c>
      <c r="G32" s="1074"/>
    </row>
    <row r="33" spans="1:7" ht="19.5" customHeight="1" x14ac:dyDescent="0.25">
      <c r="A33" s="867" t="s">
        <v>736</v>
      </c>
      <c r="B33" s="894">
        <v>5.9</v>
      </c>
      <c r="C33" s="894">
        <v>5.7</v>
      </c>
      <c r="D33" s="1064"/>
      <c r="E33" s="871" t="s">
        <v>1069</v>
      </c>
      <c r="F33" s="873">
        <v>4071.98</v>
      </c>
      <c r="G33" s="872">
        <v>3683.55</v>
      </c>
    </row>
    <row r="34" spans="1:7" ht="19.5" customHeight="1" x14ac:dyDescent="0.25">
      <c r="A34" s="915" t="s">
        <v>1068</v>
      </c>
      <c r="B34" s="1068" t="s">
        <v>1067</v>
      </c>
      <c r="C34" s="1068" t="s">
        <v>1067</v>
      </c>
      <c r="D34" s="1064"/>
      <c r="E34" s="871" t="s">
        <v>1066</v>
      </c>
      <c r="F34" s="873">
        <v>2941.29</v>
      </c>
      <c r="G34" s="872">
        <v>2394.34</v>
      </c>
    </row>
    <row r="35" spans="1:7" ht="19.5" customHeight="1" x14ac:dyDescent="0.25">
      <c r="A35" s="867" t="s">
        <v>1052</v>
      </c>
      <c r="B35" s="898">
        <v>67.12</v>
      </c>
      <c r="C35" s="898">
        <v>61.41</v>
      </c>
      <c r="D35" s="1064"/>
      <c r="E35" s="1069" t="s">
        <v>1065</v>
      </c>
      <c r="F35" s="1069"/>
      <c r="G35" s="1070"/>
    </row>
    <row r="36" spans="1:7" ht="19.5" customHeight="1" x14ac:dyDescent="0.25">
      <c r="A36" s="867" t="s">
        <v>1043</v>
      </c>
      <c r="B36" s="898">
        <v>82.48</v>
      </c>
      <c r="C36" s="898">
        <v>82.54</v>
      </c>
      <c r="D36" s="1064"/>
      <c r="E36" s="914" t="s">
        <v>1064</v>
      </c>
      <c r="F36" s="1066" t="s">
        <v>1023</v>
      </c>
      <c r="G36" s="1067" t="s">
        <v>1023</v>
      </c>
    </row>
    <row r="37" spans="1:7" ht="19.5" customHeight="1" x14ac:dyDescent="0.25">
      <c r="A37" s="867" t="s">
        <v>1035</v>
      </c>
      <c r="B37" s="898">
        <v>38.090000000000003</v>
      </c>
      <c r="C37" s="898">
        <v>39.92</v>
      </c>
      <c r="D37" s="1064"/>
      <c r="E37" s="871" t="s">
        <v>1063</v>
      </c>
      <c r="F37" s="895">
        <v>35.299999999999997</v>
      </c>
      <c r="G37" s="896">
        <v>37.5</v>
      </c>
    </row>
    <row r="38" spans="1:7" ht="19.5" customHeight="1" x14ac:dyDescent="0.25">
      <c r="A38" s="867" t="s">
        <v>10</v>
      </c>
      <c r="B38" s="898">
        <v>56.26</v>
      </c>
      <c r="C38" s="898">
        <v>55.52</v>
      </c>
      <c r="D38" s="1064"/>
      <c r="E38" s="871" t="s">
        <v>1062</v>
      </c>
      <c r="F38" s="895">
        <v>51.2</v>
      </c>
      <c r="G38" s="896">
        <v>50.2</v>
      </c>
    </row>
    <row r="39" spans="1:7" ht="19.5" customHeight="1" x14ac:dyDescent="0.25">
      <c r="A39" s="915" t="s">
        <v>1061</v>
      </c>
      <c r="B39" s="1068" t="s">
        <v>1060</v>
      </c>
      <c r="C39" s="1068" t="s">
        <v>1060</v>
      </c>
      <c r="D39" s="1064"/>
      <c r="E39" s="871" t="s">
        <v>1059</v>
      </c>
      <c r="F39" s="895">
        <v>11.6</v>
      </c>
      <c r="G39" s="896">
        <v>10.6</v>
      </c>
    </row>
    <row r="40" spans="1:7" ht="19.5" customHeight="1" x14ac:dyDescent="0.25">
      <c r="A40" s="867" t="s">
        <v>1052</v>
      </c>
      <c r="B40" s="892">
        <v>11.6</v>
      </c>
      <c r="C40" s="892">
        <v>11.4</v>
      </c>
      <c r="D40" s="1064"/>
      <c r="E40" s="871" t="s">
        <v>1058</v>
      </c>
      <c r="F40" s="895">
        <v>1.9</v>
      </c>
      <c r="G40" s="896">
        <v>1.7</v>
      </c>
    </row>
    <row r="41" spans="1:7" ht="19.5" customHeight="1" x14ac:dyDescent="0.25">
      <c r="A41" s="867" t="s">
        <v>1043</v>
      </c>
      <c r="B41" s="892">
        <v>14.7</v>
      </c>
      <c r="C41" s="892">
        <v>14</v>
      </c>
      <c r="D41" s="1064"/>
      <c r="E41" s="1069" t="s">
        <v>1057</v>
      </c>
      <c r="F41" s="1069"/>
      <c r="G41" s="1070"/>
    </row>
    <row r="42" spans="1:7" ht="19.5" customHeight="1" x14ac:dyDescent="0.25">
      <c r="A42" s="867" t="s">
        <v>1035</v>
      </c>
      <c r="B42" s="892">
        <v>25.4</v>
      </c>
      <c r="C42" s="892">
        <v>26.1</v>
      </c>
      <c r="D42" s="1064"/>
      <c r="E42" s="914" t="s">
        <v>1056</v>
      </c>
      <c r="F42" s="1066" t="s">
        <v>1023</v>
      </c>
      <c r="G42" s="1067" t="s">
        <v>1023</v>
      </c>
    </row>
    <row r="43" spans="1:7" ht="19.5" customHeight="1" x14ac:dyDescent="0.25">
      <c r="A43" s="867" t="s">
        <v>10</v>
      </c>
      <c r="B43" s="892">
        <v>16</v>
      </c>
      <c r="C43" s="892">
        <v>15.3</v>
      </c>
      <c r="D43" s="1064"/>
      <c r="E43" s="913" t="s">
        <v>1055</v>
      </c>
      <c r="F43" s="892">
        <v>80.400000000000006</v>
      </c>
      <c r="G43" s="893">
        <v>81.7</v>
      </c>
    </row>
    <row r="44" spans="1:7" ht="19.5" customHeight="1" x14ac:dyDescent="0.25">
      <c r="A44" s="1073" t="s">
        <v>1054</v>
      </c>
      <c r="B44" s="1069"/>
      <c r="C44" s="1069"/>
      <c r="D44" s="1064"/>
      <c r="E44" s="913" t="s">
        <v>1053</v>
      </c>
      <c r="F44" s="892">
        <v>82.2</v>
      </c>
      <c r="G44" s="893">
        <v>82.5</v>
      </c>
    </row>
    <row r="45" spans="1:7" ht="19.5" customHeight="1" x14ac:dyDescent="0.25">
      <c r="A45" s="915" t="s">
        <v>1052</v>
      </c>
      <c r="B45" s="1068" t="s">
        <v>1023</v>
      </c>
      <c r="C45" s="1068" t="s">
        <v>1023</v>
      </c>
      <c r="D45" s="1064"/>
      <c r="E45" s="913" t="s">
        <v>1051</v>
      </c>
      <c r="F45" s="892">
        <v>90.7</v>
      </c>
      <c r="G45" s="893">
        <v>90.1</v>
      </c>
    </row>
    <row r="46" spans="1:7" ht="19.5" customHeight="1" x14ac:dyDescent="0.25">
      <c r="A46" s="867" t="s">
        <v>1031</v>
      </c>
      <c r="B46" s="894">
        <v>32.6</v>
      </c>
      <c r="C46" s="894">
        <v>32.200000000000003</v>
      </c>
      <c r="D46" s="1064"/>
      <c r="E46" s="913" t="s">
        <v>1050</v>
      </c>
      <c r="F46" s="892">
        <v>79.900000000000006</v>
      </c>
      <c r="G46" s="893">
        <v>81.599999999999994</v>
      </c>
    </row>
    <row r="47" spans="1:7" ht="19.5" customHeight="1" x14ac:dyDescent="0.25">
      <c r="A47" s="867" t="s">
        <v>1049</v>
      </c>
      <c r="B47" s="894">
        <v>18.8</v>
      </c>
      <c r="C47" s="894">
        <v>17.899999999999999</v>
      </c>
      <c r="D47" s="1064"/>
      <c r="E47" s="913" t="s">
        <v>1048</v>
      </c>
      <c r="F47" s="892">
        <v>65.400000000000006</v>
      </c>
      <c r="G47" s="893">
        <v>69.599999999999994</v>
      </c>
    </row>
    <row r="48" spans="1:7" ht="19.5" customHeight="1" x14ac:dyDescent="0.25">
      <c r="A48" s="867" t="s">
        <v>1029</v>
      </c>
      <c r="B48" s="894">
        <v>13.5</v>
      </c>
      <c r="C48" s="894">
        <v>13.2</v>
      </c>
      <c r="D48" s="1064"/>
      <c r="E48" s="913" t="s">
        <v>1047</v>
      </c>
      <c r="F48" s="892">
        <v>79.099999999999994</v>
      </c>
      <c r="G48" s="893">
        <v>80.599999999999994</v>
      </c>
    </row>
    <row r="49" spans="1:7" ht="19.5" customHeight="1" x14ac:dyDescent="0.25">
      <c r="A49" s="867" t="s">
        <v>1033</v>
      </c>
      <c r="B49" s="894">
        <v>9.6999999999999993</v>
      </c>
      <c r="C49" s="894">
        <v>9.1</v>
      </c>
      <c r="D49" s="1064"/>
      <c r="E49" s="914" t="s">
        <v>1046</v>
      </c>
      <c r="F49" s="1066" t="s">
        <v>1023</v>
      </c>
      <c r="G49" s="1067" t="s">
        <v>1023</v>
      </c>
    </row>
    <row r="50" spans="1:7" ht="19.5" customHeight="1" x14ac:dyDescent="0.25">
      <c r="A50" s="867" t="s">
        <v>1045</v>
      </c>
      <c r="B50" s="892">
        <v>9.1</v>
      </c>
      <c r="C50" s="894">
        <v>8.1</v>
      </c>
      <c r="D50" s="1064"/>
      <c r="E50" s="913" t="s">
        <v>1044</v>
      </c>
      <c r="F50" s="892">
        <v>86.5</v>
      </c>
      <c r="G50" s="893">
        <v>89.9</v>
      </c>
    </row>
    <row r="51" spans="1:7" ht="19.5" customHeight="1" x14ac:dyDescent="0.25">
      <c r="A51" s="915" t="s">
        <v>1043</v>
      </c>
      <c r="B51" s="1068" t="s">
        <v>1023</v>
      </c>
      <c r="C51" s="1068" t="s">
        <v>1023</v>
      </c>
      <c r="D51" s="1064"/>
      <c r="E51" s="913" t="s">
        <v>1042</v>
      </c>
      <c r="F51" s="892">
        <v>71.099999999999994</v>
      </c>
      <c r="G51" s="893">
        <v>72</v>
      </c>
    </row>
    <row r="52" spans="1:7" ht="19.5" customHeight="1" x14ac:dyDescent="0.25">
      <c r="A52" s="867" t="s">
        <v>1033</v>
      </c>
      <c r="B52" s="894">
        <v>45.1</v>
      </c>
      <c r="C52" s="894">
        <v>41.2</v>
      </c>
      <c r="D52" s="1064"/>
      <c r="E52" s="913" t="s">
        <v>1041</v>
      </c>
      <c r="F52" s="892">
        <v>94.7</v>
      </c>
      <c r="G52" s="893">
        <v>95</v>
      </c>
    </row>
    <row r="53" spans="1:7" ht="19.5" customHeight="1" x14ac:dyDescent="0.25">
      <c r="A53" s="867" t="s">
        <v>1031</v>
      </c>
      <c r="B53" s="894">
        <v>24.5</v>
      </c>
      <c r="C53" s="894">
        <v>30.1</v>
      </c>
      <c r="D53" s="1064"/>
      <c r="E53" s="913" t="s">
        <v>1040</v>
      </c>
      <c r="F53" s="892">
        <v>95.6</v>
      </c>
      <c r="G53" s="893">
        <v>95.7</v>
      </c>
    </row>
    <row r="54" spans="1:7" ht="19.5" customHeight="1" x14ac:dyDescent="0.25">
      <c r="A54" s="867" t="s">
        <v>1026</v>
      </c>
      <c r="B54" s="894">
        <v>4.2</v>
      </c>
      <c r="C54" s="894">
        <v>4</v>
      </c>
      <c r="D54" s="1064"/>
      <c r="E54" s="913" t="s">
        <v>1039</v>
      </c>
      <c r="F54" s="892">
        <v>91.2</v>
      </c>
      <c r="G54" s="893">
        <v>91.8</v>
      </c>
    </row>
    <row r="55" spans="1:7" ht="19.5" customHeight="1" x14ac:dyDescent="0.25">
      <c r="A55" s="867" t="s">
        <v>1038</v>
      </c>
      <c r="B55" s="894">
        <v>3.6</v>
      </c>
      <c r="C55" s="894">
        <v>3.5</v>
      </c>
      <c r="D55" s="1064"/>
      <c r="E55" s="914" t="s">
        <v>1037</v>
      </c>
      <c r="F55" s="1066" t="s">
        <v>1023</v>
      </c>
      <c r="G55" s="1067" t="s">
        <v>1023</v>
      </c>
    </row>
    <row r="56" spans="1:7" ht="19.5" customHeight="1" x14ac:dyDescent="0.25">
      <c r="A56" s="867" t="s">
        <v>1027</v>
      </c>
      <c r="B56" s="894">
        <v>3.3</v>
      </c>
      <c r="C56" s="894">
        <v>3.3</v>
      </c>
      <c r="D56" s="1064"/>
      <c r="E56" s="913" t="s">
        <v>1036</v>
      </c>
      <c r="F56" s="892">
        <v>89.6</v>
      </c>
      <c r="G56" s="893">
        <v>90.6</v>
      </c>
    </row>
    <row r="57" spans="1:7" ht="19.5" customHeight="1" x14ac:dyDescent="0.25">
      <c r="A57" s="915" t="s">
        <v>1035</v>
      </c>
      <c r="B57" s="1068" t="s">
        <v>1023</v>
      </c>
      <c r="C57" s="1068" t="s">
        <v>1023</v>
      </c>
      <c r="D57" s="1064"/>
      <c r="E57" s="913" t="s">
        <v>1034</v>
      </c>
      <c r="F57" s="892">
        <v>88.9</v>
      </c>
      <c r="G57" s="893">
        <v>88.4</v>
      </c>
    </row>
    <row r="58" spans="1:7" ht="19.5" customHeight="1" x14ac:dyDescent="0.25">
      <c r="A58" s="867" t="s">
        <v>1033</v>
      </c>
      <c r="B58" s="894">
        <v>26.5</v>
      </c>
      <c r="C58" s="894">
        <v>28.9</v>
      </c>
      <c r="D58" s="1064"/>
      <c r="E58" s="913" t="s">
        <v>1032</v>
      </c>
      <c r="F58" s="892">
        <v>97.7</v>
      </c>
      <c r="G58" s="893">
        <v>98</v>
      </c>
    </row>
    <row r="59" spans="1:7" ht="19.5" customHeight="1" x14ac:dyDescent="0.25">
      <c r="A59" s="867" t="s">
        <v>1031</v>
      </c>
      <c r="B59" s="894">
        <v>21.5</v>
      </c>
      <c r="C59" s="894">
        <v>23.4</v>
      </c>
      <c r="D59" s="1064"/>
      <c r="E59" s="913" t="s">
        <v>1030</v>
      </c>
      <c r="F59" s="892">
        <v>95.7</v>
      </c>
      <c r="G59" s="893">
        <v>95.4</v>
      </c>
    </row>
    <row r="60" spans="1:7" ht="19.5" customHeight="1" x14ac:dyDescent="0.25">
      <c r="A60" s="867" t="s">
        <v>1029</v>
      </c>
      <c r="B60" s="894">
        <v>6.3</v>
      </c>
      <c r="C60" s="894">
        <v>5.2</v>
      </c>
      <c r="D60" s="1064"/>
      <c r="E60" s="913" t="s">
        <v>1028</v>
      </c>
      <c r="F60" s="892">
        <v>69.400000000000006</v>
      </c>
      <c r="G60" s="893">
        <v>77.2</v>
      </c>
    </row>
    <row r="61" spans="1:7" ht="19.5" customHeight="1" x14ac:dyDescent="0.25">
      <c r="A61" s="867" t="s">
        <v>1027</v>
      </c>
      <c r="B61" s="894">
        <v>5.4</v>
      </c>
      <c r="C61" s="894">
        <v>4.9000000000000004</v>
      </c>
      <c r="D61" s="1064"/>
      <c r="E61" s="1064"/>
      <c r="F61" s="1064"/>
      <c r="G61" s="1071"/>
    </row>
    <row r="62" spans="1:7" ht="19.5" customHeight="1" x14ac:dyDescent="0.25">
      <c r="A62" s="867" t="s">
        <v>1026</v>
      </c>
      <c r="B62" s="894">
        <v>4.8</v>
      </c>
      <c r="C62" s="894">
        <v>4.9000000000000004</v>
      </c>
      <c r="D62" s="1064"/>
      <c r="E62" s="1064"/>
      <c r="F62" s="1064"/>
      <c r="G62" s="1071"/>
    </row>
    <row r="63" spans="1:7" ht="19.5" customHeight="1" x14ac:dyDescent="0.25">
      <c r="A63" s="1073" t="s">
        <v>1025</v>
      </c>
      <c r="B63" s="1069"/>
      <c r="C63" s="1069"/>
      <c r="D63" s="1064"/>
      <c r="E63" s="1064"/>
      <c r="F63" s="1064"/>
      <c r="G63" s="1071"/>
    </row>
    <row r="64" spans="1:7" ht="19.5" customHeight="1" x14ac:dyDescent="0.25">
      <c r="A64" s="915" t="s">
        <v>1024</v>
      </c>
      <c r="B64" s="1068" t="s">
        <v>1023</v>
      </c>
      <c r="C64" s="1068" t="s">
        <v>1023</v>
      </c>
      <c r="D64" s="1064"/>
      <c r="E64" s="1064"/>
      <c r="F64" s="1064"/>
      <c r="G64" s="1071"/>
    </row>
    <row r="65" spans="1:13" ht="19.5" customHeight="1" x14ac:dyDescent="0.25">
      <c r="A65" s="867" t="s">
        <v>149</v>
      </c>
      <c r="B65" s="892">
        <v>44</v>
      </c>
      <c r="C65" s="892">
        <v>49.2</v>
      </c>
      <c r="D65" s="1064"/>
      <c r="E65" s="1064"/>
      <c r="F65" s="1064"/>
      <c r="G65" s="1071"/>
    </row>
    <row r="66" spans="1:13" ht="19.5" customHeight="1" x14ac:dyDescent="0.25">
      <c r="A66" s="867" t="s">
        <v>1022</v>
      </c>
      <c r="B66" s="892">
        <v>29.5</v>
      </c>
      <c r="C66" s="892">
        <v>27.1</v>
      </c>
      <c r="D66" s="1064"/>
      <c r="E66" s="1064"/>
      <c r="F66" s="1064"/>
      <c r="G66" s="1071"/>
    </row>
    <row r="67" spans="1:13" ht="19.5" customHeight="1" x14ac:dyDescent="0.25">
      <c r="A67" s="867" t="s">
        <v>1021</v>
      </c>
      <c r="B67" s="892">
        <v>14.8</v>
      </c>
      <c r="C67" s="892">
        <v>12.7</v>
      </c>
      <c r="D67" s="1064"/>
      <c r="E67" s="1064"/>
      <c r="F67" s="1064"/>
      <c r="G67" s="1071"/>
    </row>
    <row r="68" spans="1:13" ht="19.5" customHeight="1" x14ac:dyDescent="0.25">
      <c r="A68" s="867" t="s">
        <v>1020</v>
      </c>
      <c r="B68" s="892">
        <v>6.1</v>
      </c>
      <c r="C68" s="892">
        <v>5.7</v>
      </c>
      <c r="D68" s="1064"/>
      <c r="E68" s="1064"/>
      <c r="F68" s="1064"/>
      <c r="G68" s="1071"/>
    </row>
    <row r="69" spans="1:13" ht="19.5" customHeight="1" x14ac:dyDescent="0.25">
      <c r="A69" s="867" t="s">
        <v>1019</v>
      </c>
      <c r="B69" s="892">
        <v>2.9</v>
      </c>
      <c r="C69" s="892">
        <v>2.8</v>
      </c>
      <c r="D69" s="1064"/>
      <c r="E69" s="1064"/>
      <c r="F69" s="1064"/>
      <c r="G69" s="1071"/>
    </row>
    <row r="70" spans="1:13" ht="19.5" customHeight="1" x14ac:dyDescent="0.25">
      <c r="A70" s="867" t="s">
        <v>1018</v>
      </c>
      <c r="B70" s="892">
        <v>1.4</v>
      </c>
      <c r="C70" s="892">
        <v>1.1000000000000001</v>
      </c>
      <c r="D70" s="1064"/>
      <c r="E70" s="1064"/>
      <c r="F70" s="1064"/>
      <c r="G70" s="1071"/>
    </row>
    <row r="71" spans="1:13" ht="19.5" customHeight="1" x14ac:dyDescent="0.25">
      <c r="A71" s="867" t="s">
        <v>1017</v>
      </c>
      <c r="B71" s="892">
        <v>0.2</v>
      </c>
      <c r="C71" s="892">
        <v>0.2</v>
      </c>
      <c r="D71" s="1064"/>
      <c r="E71" s="1064"/>
      <c r="F71" s="1064"/>
      <c r="G71" s="1071"/>
    </row>
    <row r="72" spans="1:13" ht="19.5" customHeight="1" thickBot="1" x14ac:dyDescent="0.3">
      <c r="A72" s="866" t="s">
        <v>736</v>
      </c>
      <c r="B72" s="899">
        <v>1.1000000000000001</v>
      </c>
      <c r="C72" s="899">
        <v>1.2000000000000002</v>
      </c>
      <c r="D72" s="1065"/>
      <c r="E72" s="1065"/>
      <c r="F72" s="1065"/>
      <c r="G72" s="1072"/>
    </row>
    <row r="73" spans="1:13" s="861" customFormat="1" ht="15.95" customHeight="1" x14ac:dyDescent="0.25">
      <c r="A73" s="865" t="s">
        <v>1123</v>
      </c>
      <c r="B73" s="865"/>
      <c r="C73" s="865"/>
      <c r="D73" s="864"/>
      <c r="E73" s="864"/>
      <c r="F73" s="863"/>
      <c r="G73" s="863"/>
      <c r="H73" s="862"/>
    </row>
    <row r="74" spans="1:13" s="861" customFormat="1" ht="15.95" customHeight="1" x14ac:dyDescent="0.25">
      <c r="A74" s="865" t="s">
        <v>1169</v>
      </c>
      <c r="B74" s="865"/>
      <c r="C74" s="865"/>
      <c r="D74" s="864"/>
      <c r="E74" s="864"/>
      <c r="F74" s="863"/>
      <c r="G74" s="863"/>
      <c r="H74" s="862"/>
    </row>
    <row r="75" spans="1:13" s="861" customFormat="1" ht="15.95" customHeight="1" x14ac:dyDescent="0.25">
      <c r="A75" s="865" t="s">
        <v>1170</v>
      </c>
      <c r="B75" s="865"/>
      <c r="C75" s="865"/>
      <c r="D75" s="864"/>
      <c r="E75" s="864"/>
      <c r="F75" s="863"/>
      <c r="G75" s="863"/>
      <c r="H75" s="862"/>
    </row>
    <row r="76" spans="1:13" s="861" customFormat="1" ht="15.95" customHeight="1" x14ac:dyDescent="0.25">
      <c r="A76" s="865" t="s">
        <v>1171</v>
      </c>
      <c r="B76" s="865"/>
      <c r="C76" s="865"/>
      <c r="D76" s="864"/>
      <c r="E76" s="864"/>
      <c r="F76" s="863"/>
      <c r="G76" s="863"/>
      <c r="H76" s="862"/>
    </row>
    <row r="77" spans="1:13" ht="20.100000000000001" customHeight="1" x14ac:dyDescent="0.25">
      <c r="A77" s="860"/>
      <c r="B77" s="860"/>
      <c r="C77" s="860"/>
      <c r="D77" s="860"/>
      <c r="E77" s="860"/>
      <c r="F77" s="860"/>
      <c r="G77" s="860"/>
      <c r="H77" s="860"/>
      <c r="I77" s="860"/>
      <c r="J77" s="860"/>
      <c r="K77" s="860"/>
      <c r="L77" s="860"/>
      <c r="M77" s="860"/>
    </row>
  </sheetData>
  <mergeCells count="30">
    <mergeCell ref="F19:G19"/>
    <mergeCell ref="F9:G9"/>
    <mergeCell ref="B10:C10"/>
    <mergeCell ref="F12:G12"/>
    <mergeCell ref="E15:G15"/>
    <mergeCell ref="F16:G16"/>
    <mergeCell ref="B51:C51"/>
    <mergeCell ref="F55:G55"/>
    <mergeCell ref="B57:C57"/>
    <mergeCell ref="B34:C34"/>
    <mergeCell ref="B20:C20"/>
    <mergeCell ref="F26:G26"/>
    <mergeCell ref="B28:C28"/>
    <mergeCell ref="F32:G32"/>
    <mergeCell ref="A3:C3"/>
    <mergeCell ref="D3:D72"/>
    <mergeCell ref="F4:G4"/>
    <mergeCell ref="B5:C5"/>
    <mergeCell ref="E8:G8"/>
    <mergeCell ref="E61:G72"/>
    <mergeCell ref="A63:C63"/>
    <mergeCell ref="B64:C64"/>
    <mergeCell ref="E35:G35"/>
    <mergeCell ref="F36:G36"/>
    <mergeCell ref="B39:C39"/>
    <mergeCell ref="E41:G41"/>
    <mergeCell ref="F42:G42"/>
    <mergeCell ref="A44:C44"/>
    <mergeCell ref="B45:C45"/>
    <mergeCell ref="F49:G49"/>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71"/>
  <sheetViews>
    <sheetView showGridLines="0" zoomScaleNormal="100" zoomScaleSheetLayoutView="85" workbookViewId="0"/>
  </sheetViews>
  <sheetFormatPr defaultRowHeight="20.100000000000001" customHeight="1" x14ac:dyDescent="0.25"/>
  <cols>
    <col min="1" max="1" width="45.7109375" style="858" customWidth="1"/>
    <col min="2" max="3" width="16.7109375" style="859" customWidth="1"/>
    <col min="4" max="4" width="1.5703125" style="858" customWidth="1"/>
    <col min="5" max="5" width="45.7109375" style="858" customWidth="1"/>
    <col min="6" max="7" width="16.7109375" style="857" customWidth="1"/>
    <col min="8" max="8" width="9.140625" style="856"/>
    <col min="9" max="254" width="9.140625" style="855"/>
    <col min="255" max="255" width="38.7109375" style="855" customWidth="1"/>
    <col min="256" max="257" width="10.7109375" style="855" customWidth="1"/>
    <col min="258" max="258" width="1.5703125" style="855" customWidth="1"/>
    <col min="259" max="259" width="38.7109375" style="855" customWidth="1"/>
    <col min="260" max="263" width="8.7109375" style="855" customWidth="1"/>
    <col min="264" max="510" width="9.140625" style="855"/>
    <col min="511" max="511" width="38.7109375" style="855" customWidth="1"/>
    <col min="512" max="513" width="10.7109375" style="855" customWidth="1"/>
    <col min="514" max="514" width="1.5703125" style="855" customWidth="1"/>
    <col min="515" max="515" width="38.7109375" style="855" customWidth="1"/>
    <col min="516" max="519" width="8.7109375" style="855" customWidth="1"/>
    <col min="520" max="766" width="9.140625" style="855"/>
    <col min="767" max="767" width="38.7109375" style="855" customWidth="1"/>
    <col min="768" max="769" width="10.7109375" style="855" customWidth="1"/>
    <col min="770" max="770" width="1.5703125" style="855" customWidth="1"/>
    <col min="771" max="771" width="38.7109375" style="855" customWidth="1"/>
    <col min="772" max="775" width="8.7109375" style="855" customWidth="1"/>
    <col min="776" max="1022" width="9.140625" style="855"/>
    <col min="1023" max="1023" width="38.7109375" style="855" customWidth="1"/>
    <col min="1024" max="1025" width="10.7109375" style="855" customWidth="1"/>
    <col min="1026" max="1026" width="1.5703125" style="855" customWidth="1"/>
    <col min="1027" max="1027" width="38.7109375" style="855" customWidth="1"/>
    <col min="1028" max="1031" width="8.7109375" style="855" customWidth="1"/>
    <col min="1032" max="1278" width="9.140625" style="855"/>
    <col min="1279" max="1279" width="38.7109375" style="855" customWidth="1"/>
    <col min="1280" max="1281" width="10.7109375" style="855" customWidth="1"/>
    <col min="1282" max="1282" width="1.5703125" style="855" customWidth="1"/>
    <col min="1283" max="1283" width="38.7109375" style="855" customWidth="1"/>
    <col min="1284" max="1287" width="8.7109375" style="855" customWidth="1"/>
    <col min="1288" max="1534" width="9.140625" style="855"/>
    <col min="1535" max="1535" width="38.7109375" style="855" customWidth="1"/>
    <col min="1536" max="1537" width="10.7109375" style="855" customWidth="1"/>
    <col min="1538" max="1538" width="1.5703125" style="855" customWidth="1"/>
    <col min="1539" max="1539" width="38.7109375" style="855" customWidth="1"/>
    <col min="1540" max="1543" width="8.7109375" style="855" customWidth="1"/>
    <col min="1544" max="1790" width="9.140625" style="855"/>
    <col min="1791" max="1791" width="38.7109375" style="855" customWidth="1"/>
    <col min="1792" max="1793" width="10.7109375" style="855" customWidth="1"/>
    <col min="1794" max="1794" width="1.5703125" style="855" customWidth="1"/>
    <col min="1795" max="1795" width="38.7109375" style="855" customWidth="1"/>
    <col min="1796" max="1799" width="8.7109375" style="855" customWidth="1"/>
    <col min="1800" max="2046" width="9.140625" style="855"/>
    <col min="2047" max="2047" width="38.7109375" style="855" customWidth="1"/>
    <col min="2048" max="2049" width="10.7109375" style="855" customWidth="1"/>
    <col min="2050" max="2050" width="1.5703125" style="855" customWidth="1"/>
    <col min="2051" max="2051" width="38.7109375" style="855" customWidth="1"/>
    <col min="2052" max="2055" width="8.7109375" style="855" customWidth="1"/>
    <col min="2056" max="2302" width="9.140625" style="855"/>
    <col min="2303" max="2303" width="38.7109375" style="855" customWidth="1"/>
    <col min="2304" max="2305" width="10.7109375" style="855" customWidth="1"/>
    <col min="2306" max="2306" width="1.5703125" style="855" customWidth="1"/>
    <col min="2307" max="2307" width="38.7109375" style="855" customWidth="1"/>
    <col min="2308" max="2311" width="8.7109375" style="855" customWidth="1"/>
    <col min="2312" max="2558" width="9.140625" style="855"/>
    <col min="2559" max="2559" width="38.7109375" style="855" customWidth="1"/>
    <col min="2560" max="2561" width="10.7109375" style="855" customWidth="1"/>
    <col min="2562" max="2562" width="1.5703125" style="855" customWidth="1"/>
    <col min="2563" max="2563" width="38.7109375" style="855" customWidth="1"/>
    <col min="2564" max="2567" width="8.7109375" style="855" customWidth="1"/>
    <col min="2568" max="2814" width="9.140625" style="855"/>
    <col min="2815" max="2815" width="38.7109375" style="855" customWidth="1"/>
    <col min="2816" max="2817" width="10.7109375" style="855" customWidth="1"/>
    <col min="2818" max="2818" width="1.5703125" style="855" customWidth="1"/>
    <col min="2819" max="2819" width="38.7109375" style="855" customWidth="1"/>
    <col min="2820" max="2823" width="8.7109375" style="855" customWidth="1"/>
    <col min="2824" max="3070" width="9.140625" style="855"/>
    <col min="3071" max="3071" width="38.7109375" style="855" customWidth="1"/>
    <col min="3072" max="3073" width="10.7109375" style="855" customWidth="1"/>
    <col min="3074" max="3074" width="1.5703125" style="855" customWidth="1"/>
    <col min="3075" max="3075" width="38.7109375" style="855" customWidth="1"/>
    <col min="3076" max="3079" width="8.7109375" style="855" customWidth="1"/>
    <col min="3080" max="3326" width="9.140625" style="855"/>
    <col min="3327" max="3327" width="38.7109375" style="855" customWidth="1"/>
    <col min="3328" max="3329" width="10.7109375" style="855" customWidth="1"/>
    <col min="3330" max="3330" width="1.5703125" style="855" customWidth="1"/>
    <col min="3331" max="3331" width="38.7109375" style="855" customWidth="1"/>
    <col min="3332" max="3335" width="8.7109375" style="855" customWidth="1"/>
    <col min="3336" max="3582" width="9.140625" style="855"/>
    <col min="3583" max="3583" width="38.7109375" style="855" customWidth="1"/>
    <col min="3584" max="3585" width="10.7109375" style="855" customWidth="1"/>
    <col min="3586" max="3586" width="1.5703125" style="855" customWidth="1"/>
    <col min="3587" max="3587" width="38.7109375" style="855" customWidth="1"/>
    <col min="3588" max="3591" width="8.7109375" style="855" customWidth="1"/>
    <col min="3592" max="3838" width="9.140625" style="855"/>
    <col min="3839" max="3839" width="38.7109375" style="855" customWidth="1"/>
    <col min="3840" max="3841" width="10.7109375" style="855" customWidth="1"/>
    <col min="3842" max="3842" width="1.5703125" style="855" customWidth="1"/>
    <col min="3843" max="3843" width="38.7109375" style="855" customWidth="1"/>
    <col min="3844" max="3847" width="8.7109375" style="855" customWidth="1"/>
    <col min="3848" max="4094" width="9.140625" style="855"/>
    <col min="4095" max="4095" width="38.7109375" style="855" customWidth="1"/>
    <col min="4096" max="4097" width="10.7109375" style="855" customWidth="1"/>
    <col min="4098" max="4098" width="1.5703125" style="855" customWidth="1"/>
    <col min="4099" max="4099" width="38.7109375" style="855" customWidth="1"/>
    <col min="4100" max="4103" width="8.7109375" style="855" customWidth="1"/>
    <col min="4104" max="4350" width="9.140625" style="855"/>
    <col min="4351" max="4351" width="38.7109375" style="855" customWidth="1"/>
    <col min="4352" max="4353" width="10.7109375" style="855" customWidth="1"/>
    <col min="4354" max="4354" width="1.5703125" style="855" customWidth="1"/>
    <col min="4355" max="4355" width="38.7109375" style="855" customWidth="1"/>
    <col min="4356" max="4359" width="8.7109375" style="855" customWidth="1"/>
    <col min="4360" max="4606" width="9.140625" style="855"/>
    <col min="4607" max="4607" width="38.7109375" style="855" customWidth="1"/>
    <col min="4608" max="4609" width="10.7109375" style="855" customWidth="1"/>
    <col min="4610" max="4610" width="1.5703125" style="855" customWidth="1"/>
    <col min="4611" max="4611" width="38.7109375" style="855" customWidth="1"/>
    <col min="4612" max="4615" width="8.7109375" style="855" customWidth="1"/>
    <col min="4616" max="4862" width="9.140625" style="855"/>
    <col min="4863" max="4863" width="38.7109375" style="855" customWidth="1"/>
    <col min="4864" max="4865" width="10.7109375" style="855" customWidth="1"/>
    <col min="4866" max="4866" width="1.5703125" style="855" customWidth="1"/>
    <col min="4867" max="4867" width="38.7109375" style="855" customWidth="1"/>
    <col min="4868" max="4871" width="8.7109375" style="855" customWidth="1"/>
    <col min="4872" max="5118" width="9.140625" style="855"/>
    <col min="5119" max="5119" width="38.7109375" style="855" customWidth="1"/>
    <col min="5120" max="5121" width="10.7109375" style="855" customWidth="1"/>
    <col min="5122" max="5122" width="1.5703125" style="855" customWidth="1"/>
    <col min="5123" max="5123" width="38.7109375" style="855" customWidth="1"/>
    <col min="5124" max="5127" width="8.7109375" style="855" customWidth="1"/>
    <col min="5128" max="5374" width="9.140625" style="855"/>
    <col min="5375" max="5375" width="38.7109375" style="855" customWidth="1"/>
    <col min="5376" max="5377" width="10.7109375" style="855" customWidth="1"/>
    <col min="5378" max="5378" width="1.5703125" style="855" customWidth="1"/>
    <col min="5379" max="5379" width="38.7109375" style="855" customWidth="1"/>
    <col min="5380" max="5383" width="8.7109375" style="855" customWidth="1"/>
    <col min="5384" max="5630" width="9.140625" style="855"/>
    <col min="5631" max="5631" width="38.7109375" style="855" customWidth="1"/>
    <col min="5632" max="5633" width="10.7109375" style="855" customWidth="1"/>
    <col min="5634" max="5634" width="1.5703125" style="855" customWidth="1"/>
    <col min="5635" max="5635" width="38.7109375" style="855" customWidth="1"/>
    <col min="5636" max="5639" width="8.7109375" style="855" customWidth="1"/>
    <col min="5640" max="5886" width="9.140625" style="855"/>
    <col min="5887" max="5887" width="38.7109375" style="855" customWidth="1"/>
    <col min="5888" max="5889" width="10.7109375" style="855" customWidth="1"/>
    <col min="5890" max="5890" width="1.5703125" style="855" customWidth="1"/>
    <col min="5891" max="5891" width="38.7109375" style="855" customWidth="1"/>
    <col min="5892" max="5895" width="8.7109375" style="855" customWidth="1"/>
    <col min="5896" max="6142" width="9.140625" style="855"/>
    <col min="6143" max="6143" width="38.7109375" style="855" customWidth="1"/>
    <col min="6144" max="6145" width="10.7109375" style="855" customWidth="1"/>
    <col min="6146" max="6146" width="1.5703125" style="855" customWidth="1"/>
    <col min="6147" max="6147" width="38.7109375" style="855" customWidth="1"/>
    <col min="6148" max="6151" width="8.7109375" style="855" customWidth="1"/>
    <col min="6152" max="6398" width="9.140625" style="855"/>
    <col min="6399" max="6399" width="38.7109375" style="855" customWidth="1"/>
    <col min="6400" max="6401" width="10.7109375" style="855" customWidth="1"/>
    <col min="6402" max="6402" width="1.5703125" style="855" customWidth="1"/>
    <col min="6403" max="6403" width="38.7109375" style="855" customWidth="1"/>
    <col min="6404" max="6407" width="8.7109375" style="855" customWidth="1"/>
    <col min="6408" max="6654" width="9.140625" style="855"/>
    <col min="6655" max="6655" width="38.7109375" style="855" customWidth="1"/>
    <col min="6656" max="6657" width="10.7109375" style="855" customWidth="1"/>
    <col min="6658" max="6658" width="1.5703125" style="855" customWidth="1"/>
    <col min="6659" max="6659" width="38.7109375" style="855" customWidth="1"/>
    <col min="6660" max="6663" width="8.7109375" style="855" customWidth="1"/>
    <col min="6664" max="6910" width="9.140625" style="855"/>
    <col min="6911" max="6911" width="38.7109375" style="855" customWidth="1"/>
    <col min="6912" max="6913" width="10.7109375" style="855" customWidth="1"/>
    <col min="6914" max="6914" width="1.5703125" style="855" customWidth="1"/>
    <col min="6915" max="6915" width="38.7109375" style="855" customWidth="1"/>
    <col min="6916" max="6919" width="8.7109375" style="855" customWidth="1"/>
    <col min="6920" max="7166" width="9.140625" style="855"/>
    <col min="7167" max="7167" width="38.7109375" style="855" customWidth="1"/>
    <col min="7168" max="7169" width="10.7109375" style="855" customWidth="1"/>
    <col min="7170" max="7170" width="1.5703125" style="855" customWidth="1"/>
    <col min="7171" max="7171" width="38.7109375" style="855" customWidth="1"/>
    <col min="7172" max="7175" width="8.7109375" style="855" customWidth="1"/>
    <col min="7176" max="7422" width="9.140625" style="855"/>
    <col min="7423" max="7423" width="38.7109375" style="855" customWidth="1"/>
    <col min="7424" max="7425" width="10.7109375" style="855" customWidth="1"/>
    <col min="7426" max="7426" width="1.5703125" style="855" customWidth="1"/>
    <col min="7427" max="7427" width="38.7109375" style="855" customWidth="1"/>
    <col min="7428" max="7431" width="8.7109375" style="855" customWidth="1"/>
    <col min="7432" max="7678" width="9.140625" style="855"/>
    <col min="7679" max="7679" width="38.7109375" style="855" customWidth="1"/>
    <col min="7680" max="7681" width="10.7109375" style="855" customWidth="1"/>
    <col min="7682" max="7682" width="1.5703125" style="855" customWidth="1"/>
    <col min="7683" max="7683" width="38.7109375" style="855" customWidth="1"/>
    <col min="7684" max="7687" width="8.7109375" style="855" customWidth="1"/>
    <col min="7688" max="7934" width="9.140625" style="855"/>
    <col min="7935" max="7935" width="38.7109375" style="855" customWidth="1"/>
    <col min="7936" max="7937" width="10.7109375" style="855" customWidth="1"/>
    <col min="7938" max="7938" width="1.5703125" style="855" customWidth="1"/>
    <col min="7939" max="7939" width="38.7109375" style="855" customWidth="1"/>
    <col min="7940" max="7943" width="8.7109375" style="855" customWidth="1"/>
    <col min="7944" max="8190" width="9.140625" style="855"/>
    <col min="8191" max="8191" width="38.7109375" style="855" customWidth="1"/>
    <col min="8192" max="8193" width="10.7109375" style="855" customWidth="1"/>
    <col min="8194" max="8194" width="1.5703125" style="855" customWidth="1"/>
    <col min="8195" max="8195" width="38.7109375" style="855" customWidth="1"/>
    <col min="8196" max="8199" width="8.7109375" style="855" customWidth="1"/>
    <col min="8200" max="8446" width="9.140625" style="855"/>
    <col min="8447" max="8447" width="38.7109375" style="855" customWidth="1"/>
    <col min="8448" max="8449" width="10.7109375" style="855" customWidth="1"/>
    <col min="8450" max="8450" width="1.5703125" style="855" customWidth="1"/>
    <col min="8451" max="8451" width="38.7109375" style="855" customWidth="1"/>
    <col min="8452" max="8455" width="8.7109375" style="855" customWidth="1"/>
    <col min="8456" max="8702" width="9.140625" style="855"/>
    <col min="8703" max="8703" width="38.7109375" style="855" customWidth="1"/>
    <col min="8704" max="8705" width="10.7109375" style="855" customWidth="1"/>
    <col min="8706" max="8706" width="1.5703125" style="855" customWidth="1"/>
    <col min="8707" max="8707" width="38.7109375" style="855" customWidth="1"/>
    <col min="8708" max="8711" width="8.7109375" style="855" customWidth="1"/>
    <col min="8712" max="8958" width="9.140625" style="855"/>
    <col min="8959" max="8959" width="38.7109375" style="855" customWidth="1"/>
    <col min="8960" max="8961" width="10.7109375" style="855" customWidth="1"/>
    <col min="8962" max="8962" width="1.5703125" style="855" customWidth="1"/>
    <col min="8963" max="8963" width="38.7109375" style="855" customWidth="1"/>
    <col min="8964" max="8967" width="8.7109375" style="855" customWidth="1"/>
    <col min="8968" max="9214" width="9.140625" style="855"/>
    <col min="9215" max="9215" width="38.7109375" style="855" customWidth="1"/>
    <col min="9216" max="9217" width="10.7109375" style="855" customWidth="1"/>
    <col min="9218" max="9218" width="1.5703125" style="855" customWidth="1"/>
    <col min="9219" max="9219" width="38.7109375" style="855" customWidth="1"/>
    <col min="9220" max="9223" width="8.7109375" style="855" customWidth="1"/>
    <col min="9224" max="9470" width="9.140625" style="855"/>
    <col min="9471" max="9471" width="38.7109375" style="855" customWidth="1"/>
    <col min="9472" max="9473" width="10.7109375" style="855" customWidth="1"/>
    <col min="9474" max="9474" width="1.5703125" style="855" customWidth="1"/>
    <col min="9475" max="9475" width="38.7109375" style="855" customWidth="1"/>
    <col min="9476" max="9479" width="8.7109375" style="855" customWidth="1"/>
    <col min="9480" max="9726" width="9.140625" style="855"/>
    <col min="9727" max="9727" width="38.7109375" style="855" customWidth="1"/>
    <col min="9728" max="9729" width="10.7109375" style="855" customWidth="1"/>
    <col min="9730" max="9730" width="1.5703125" style="855" customWidth="1"/>
    <col min="9731" max="9731" width="38.7109375" style="855" customWidth="1"/>
    <col min="9732" max="9735" width="8.7109375" style="855" customWidth="1"/>
    <col min="9736" max="9982" width="9.140625" style="855"/>
    <col min="9983" max="9983" width="38.7109375" style="855" customWidth="1"/>
    <col min="9984" max="9985" width="10.7109375" style="855" customWidth="1"/>
    <col min="9986" max="9986" width="1.5703125" style="855" customWidth="1"/>
    <col min="9987" max="9987" width="38.7109375" style="855" customWidth="1"/>
    <col min="9988" max="9991" width="8.7109375" style="855" customWidth="1"/>
    <col min="9992" max="10238" width="9.140625" style="855"/>
    <col min="10239" max="10239" width="38.7109375" style="855" customWidth="1"/>
    <col min="10240" max="10241" width="10.7109375" style="855" customWidth="1"/>
    <col min="10242" max="10242" width="1.5703125" style="855" customWidth="1"/>
    <col min="10243" max="10243" width="38.7109375" style="855" customWidth="1"/>
    <col min="10244" max="10247" width="8.7109375" style="855" customWidth="1"/>
    <col min="10248" max="10494" width="9.140625" style="855"/>
    <col min="10495" max="10495" width="38.7109375" style="855" customWidth="1"/>
    <col min="10496" max="10497" width="10.7109375" style="855" customWidth="1"/>
    <col min="10498" max="10498" width="1.5703125" style="855" customWidth="1"/>
    <col min="10499" max="10499" width="38.7109375" style="855" customWidth="1"/>
    <col min="10500" max="10503" width="8.7109375" style="855" customWidth="1"/>
    <col min="10504" max="10750" width="9.140625" style="855"/>
    <col min="10751" max="10751" width="38.7109375" style="855" customWidth="1"/>
    <col min="10752" max="10753" width="10.7109375" style="855" customWidth="1"/>
    <col min="10754" max="10754" width="1.5703125" style="855" customWidth="1"/>
    <col min="10755" max="10755" width="38.7109375" style="855" customWidth="1"/>
    <col min="10756" max="10759" width="8.7109375" style="855" customWidth="1"/>
    <col min="10760" max="11006" width="9.140625" style="855"/>
    <col min="11007" max="11007" width="38.7109375" style="855" customWidth="1"/>
    <col min="11008" max="11009" width="10.7109375" style="855" customWidth="1"/>
    <col min="11010" max="11010" width="1.5703125" style="855" customWidth="1"/>
    <col min="11011" max="11011" width="38.7109375" style="855" customWidth="1"/>
    <col min="11012" max="11015" width="8.7109375" style="855" customWidth="1"/>
    <col min="11016" max="11262" width="9.140625" style="855"/>
    <col min="11263" max="11263" width="38.7109375" style="855" customWidth="1"/>
    <col min="11264" max="11265" width="10.7109375" style="855" customWidth="1"/>
    <col min="11266" max="11266" width="1.5703125" style="855" customWidth="1"/>
    <col min="11267" max="11267" width="38.7109375" style="855" customWidth="1"/>
    <col min="11268" max="11271" width="8.7109375" style="855" customWidth="1"/>
    <col min="11272" max="11518" width="9.140625" style="855"/>
    <col min="11519" max="11519" width="38.7109375" style="855" customWidth="1"/>
    <col min="11520" max="11521" width="10.7109375" style="855" customWidth="1"/>
    <col min="11522" max="11522" width="1.5703125" style="855" customWidth="1"/>
    <col min="11523" max="11523" width="38.7109375" style="855" customWidth="1"/>
    <col min="11524" max="11527" width="8.7109375" style="855" customWidth="1"/>
    <col min="11528" max="11774" width="9.140625" style="855"/>
    <col min="11775" max="11775" width="38.7109375" style="855" customWidth="1"/>
    <col min="11776" max="11777" width="10.7109375" style="855" customWidth="1"/>
    <col min="11778" max="11778" width="1.5703125" style="855" customWidth="1"/>
    <col min="11779" max="11779" width="38.7109375" style="855" customWidth="1"/>
    <col min="11780" max="11783" width="8.7109375" style="855" customWidth="1"/>
    <col min="11784" max="12030" width="9.140625" style="855"/>
    <col min="12031" max="12031" width="38.7109375" style="855" customWidth="1"/>
    <col min="12032" max="12033" width="10.7109375" style="855" customWidth="1"/>
    <col min="12034" max="12034" width="1.5703125" style="855" customWidth="1"/>
    <col min="12035" max="12035" width="38.7109375" style="855" customWidth="1"/>
    <col min="12036" max="12039" width="8.7109375" style="855" customWidth="1"/>
    <col min="12040" max="12286" width="9.140625" style="855"/>
    <col min="12287" max="12287" width="38.7109375" style="855" customWidth="1"/>
    <col min="12288" max="12289" width="10.7109375" style="855" customWidth="1"/>
    <col min="12290" max="12290" width="1.5703125" style="855" customWidth="1"/>
    <col min="12291" max="12291" width="38.7109375" style="855" customWidth="1"/>
    <col min="12292" max="12295" width="8.7109375" style="855" customWidth="1"/>
    <col min="12296" max="12542" width="9.140625" style="855"/>
    <col min="12543" max="12543" width="38.7109375" style="855" customWidth="1"/>
    <col min="12544" max="12545" width="10.7109375" style="855" customWidth="1"/>
    <col min="12546" max="12546" width="1.5703125" style="855" customWidth="1"/>
    <col min="12547" max="12547" width="38.7109375" style="855" customWidth="1"/>
    <col min="12548" max="12551" width="8.7109375" style="855" customWidth="1"/>
    <col min="12552" max="12798" width="9.140625" style="855"/>
    <col min="12799" max="12799" width="38.7109375" style="855" customWidth="1"/>
    <col min="12800" max="12801" width="10.7109375" style="855" customWidth="1"/>
    <col min="12802" max="12802" width="1.5703125" style="855" customWidth="1"/>
    <col min="12803" max="12803" width="38.7109375" style="855" customWidth="1"/>
    <col min="12804" max="12807" width="8.7109375" style="855" customWidth="1"/>
    <col min="12808" max="13054" width="9.140625" style="855"/>
    <col min="13055" max="13055" width="38.7109375" style="855" customWidth="1"/>
    <col min="13056" max="13057" width="10.7109375" style="855" customWidth="1"/>
    <col min="13058" max="13058" width="1.5703125" style="855" customWidth="1"/>
    <col min="13059" max="13059" width="38.7109375" style="855" customWidth="1"/>
    <col min="13060" max="13063" width="8.7109375" style="855" customWidth="1"/>
    <col min="13064" max="13310" width="9.140625" style="855"/>
    <col min="13311" max="13311" width="38.7109375" style="855" customWidth="1"/>
    <col min="13312" max="13313" width="10.7109375" style="855" customWidth="1"/>
    <col min="13314" max="13314" width="1.5703125" style="855" customWidth="1"/>
    <col min="13315" max="13315" width="38.7109375" style="855" customWidth="1"/>
    <col min="13316" max="13319" width="8.7109375" style="855" customWidth="1"/>
    <col min="13320" max="13566" width="9.140625" style="855"/>
    <col min="13567" max="13567" width="38.7109375" style="855" customWidth="1"/>
    <col min="13568" max="13569" width="10.7109375" style="855" customWidth="1"/>
    <col min="13570" max="13570" width="1.5703125" style="855" customWidth="1"/>
    <col min="13571" max="13571" width="38.7109375" style="855" customWidth="1"/>
    <col min="13572" max="13575" width="8.7109375" style="855" customWidth="1"/>
    <col min="13576" max="13822" width="9.140625" style="855"/>
    <col min="13823" max="13823" width="38.7109375" style="855" customWidth="1"/>
    <col min="13824" max="13825" width="10.7109375" style="855" customWidth="1"/>
    <col min="13826" max="13826" width="1.5703125" style="855" customWidth="1"/>
    <col min="13827" max="13827" width="38.7109375" style="855" customWidth="1"/>
    <col min="13828" max="13831" width="8.7109375" style="855" customWidth="1"/>
    <col min="13832" max="14078" width="9.140625" style="855"/>
    <col min="14079" max="14079" width="38.7109375" style="855" customWidth="1"/>
    <col min="14080" max="14081" width="10.7109375" style="855" customWidth="1"/>
    <col min="14082" max="14082" width="1.5703125" style="855" customWidth="1"/>
    <col min="14083" max="14083" width="38.7109375" style="855" customWidth="1"/>
    <col min="14084" max="14087" width="8.7109375" style="855" customWidth="1"/>
    <col min="14088" max="14334" width="9.140625" style="855"/>
    <col min="14335" max="14335" width="38.7109375" style="855" customWidth="1"/>
    <col min="14336" max="14337" width="10.7109375" style="855" customWidth="1"/>
    <col min="14338" max="14338" width="1.5703125" style="855" customWidth="1"/>
    <col min="14339" max="14339" width="38.7109375" style="855" customWidth="1"/>
    <col min="14340" max="14343" width="8.7109375" style="855" customWidth="1"/>
    <col min="14344" max="14590" width="9.140625" style="855"/>
    <col min="14591" max="14591" width="38.7109375" style="855" customWidth="1"/>
    <col min="14592" max="14593" width="10.7109375" style="855" customWidth="1"/>
    <col min="14594" max="14594" width="1.5703125" style="855" customWidth="1"/>
    <col min="14595" max="14595" width="38.7109375" style="855" customWidth="1"/>
    <col min="14596" max="14599" width="8.7109375" style="855" customWidth="1"/>
    <col min="14600" max="14846" width="9.140625" style="855"/>
    <col min="14847" max="14847" width="38.7109375" style="855" customWidth="1"/>
    <col min="14848" max="14849" width="10.7109375" style="855" customWidth="1"/>
    <col min="14850" max="14850" width="1.5703125" style="855" customWidth="1"/>
    <col min="14851" max="14851" width="38.7109375" style="855" customWidth="1"/>
    <col min="14852" max="14855" width="8.7109375" style="855" customWidth="1"/>
    <col min="14856" max="15102" width="9.140625" style="855"/>
    <col min="15103" max="15103" width="38.7109375" style="855" customWidth="1"/>
    <col min="15104" max="15105" width="10.7109375" style="855" customWidth="1"/>
    <col min="15106" max="15106" width="1.5703125" style="855" customWidth="1"/>
    <col min="15107" max="15107" width="38.7109375" style="855" customWidth="1"/>
    <col min="15108" max="15111" width="8.7109375" style="855" customWidth="1"/>
    <col min="15112" max="15358" width="9.140625" style="855"/>
    <col min="15359" max="15359" width="38.7109375" style="855" customWidth="1"/>
    <col min="15360" max="15361" width="10.7109375" style="855" customWidth="1"/>
    <col min="15362" max="15362" width="1.5703125" style="855" customWidth="1"/>
    <col min="15363" max="15363" width="38.7109375" style="855" customWidth="1"/>
    <col min="15364" max="15367" width="8.7109375" style="855" customWidth="1"/>
    <col min="15368" max="15614" width="9.140625" style="855"/>
    <col min="15615" max="15615" width="38.7109375" style="855" customWidth="1"/>
    <col min="15616" max="15617" width="10.7109375" style="855" customWidth="1"/>
    <col min="15618" max="15618" width="1.5703125" style="855" customWidth="1"/>
    <col min="15619" max="15619" width="38.7109375" style="855" customWidth="1"/>
    <col min="15620" max="15623" width="8.7109375" style="855" customWidth="1"/>
    <col min="15624" max="15870" width="9.140625" style="855"/>
    <col min="15871" max="15871" width="38.7109375" style="855" customWidth="1"/>
    <col min="15872" max="15873" width="10.7109375" style="855" customWidth="1"/>
    <col min="15874" max="15874" width="1.5703125" style="855" customWidth="1"/>
    <col min="15875" max="15875" width="38.7109375" style="855" customWidth="1"/>
    <col min="15876" max="15879" width="8.7109375" style="855" customWidth="1"/>
    <col min="15880" max="16126" width="9.140625" style="855"/>
    <col min="16127" max="16127" width="38.7109375" style="855" customWidth="1"/>
    <col min="16128" max="16129" width="10.7109375" style="855" customWidth="1"/>
    <col min="16130" max="16130" width="1.5703125" style="855" customWidth="1"/>
    <col min="16131" max="16131" width="38.7109375" style="855" customWidth="1"/>
    <col min="16132" max="16135" width="8.7109375" style="855" customWidth="1"/>
    <col min="16136" max="16384" width="9.140625" style="855"/>
  </cols>
  <sheetData>
    <row r="1" spans="1:7" ht="24.95" customHeight="1" x14ac:dyDescent="0.25">
      <c r="A1" s="881" t="s">
        <v>1138</v>
      </c>
      <c r="B1" s="881"/>
      <c r="C1" s="881"/>
      <c r="D1" s="881"/>
      <c r="E1" s="881"/>
      <c r="F1" s="881"/>
      <c r="G1" s="881"/>
    </row>
    <row r="2" spans="1:7" ht="24.95" customHeight="1" thickBot="1" x14ac:dyDescent="0.25">
      <c r="A2" s="880" t="s">
        <v>1137</v>
      </c>
      <c r="B2" s="889"/>
      <c r="C2" s="889"/>
      <c r="D2" s="889"/>
      <c r="E2" s="889"/>
      <c r="F2" s="889"/>
      <c r="G2" s="889"/>
    </row>
    <row r="3" spans="1:7" ht="20.100000000000001" customHeight="1" x14ac:dyDescent="0.2">
      <c r="A3" s="1075" t="s">
        <v>1122</v>
      </c>
      <c r="B3" s="1076"/>
      <c r="C3" s="1076"/>
      <c r="D3" s="1063"/>
      <c r="E3" s="888"/>
      <c r="F3" s="911">
        <v>2015</v>
      </c>
      <c r="G3" s="876">
        <v>2016</v>
      </c>
    </row>
    <row r="4" spans="1:7" ht="20.100000000000001" customHeight="1" x14ac:dyDescent="0.25">
      <c r="A4" s="915"/>
      <c r="B4" s="914">
        <v>2015</v>
      </c>
      <c r="C4" s="914">
        <v>2016</v>
      </c>
      <c r="D4" s="1064"/>
      <c r="E4" s="914" t="s">
        <v>1095</v>
      </c>
      <c r="F4" s="1066" t="s">
        <v>1023</v>
      </c>
      <c r="G4" s="1067"/>
    </row>
    <row r="5" spans="1:7" ht="20.100000000000001" customHeight="1" x14ac:dyDescent="0.25">
      <c r="A5" s="915" t="s">
        <v>1094</v>
      </c>
      <c r="B5" s="1066" t="s">
        <v>1023</v>
      </c>
      <c r="C5" s="1066"/>
      <c r="D5" s="1064"/>
      <c r="E5" s="913" t="s">
        <v>1093</v>
      </c>
      <c r="F5" s="892">
        <v>11</v>
      </c>
      <c r="G5" s="893">
        <v>10.9</v>
      </c>
    </row>
    <row r="6" spans="1:7" ht="20.100000000000001" customHeight="1" x14ac:dyDescent="0.25">
      <c r="A6" s="867" t="s">
        <v>1092</v>
      </c>
      <c r="B6" s="894">
        <v>53.6</v>
      </c>
      <c r="C6" s="894">
        <v>54.5</v>
      </c>
      <c r="D6" s="1064"/>
      <c r="E6" s="913" t="s">
        <v>1091</v>
      </c>
      <c r="F6" s="892">
        <v>20.3</v>
      </c>
      <c r="G6" s="893">
        <v>20.6</v>
      </c>
    </row>
    <row r="7" spans="1:7" ht="20.100000000000001" customHeight="1" x14ac:dyDescent="0.25">
      <c r="A7" s="867" t="s">
        <v>1090</v>
      </c>
      <c r="B7" s="894">
        <v>9.5</v>
      </c>
      <c r="C7" s="894">
        <v>6.9</v>
      </c>
      <c r="D7" s="1064"/>
      <c r="E7" s="913" t="s">
        <v>1089</v>
      </c>
      <c r="F7" s="892">
        <v>23.9</v>
      </c>
      <c r="G7" s="893">
        <v>23.8</v>
      </c>
    </row>
    <row r="8" spans="1:7" ht="20.100000000000001" customHeight="1" x14ac:dyDescent="0.25">
      <c r="A8" s="867" t="s">
        <v>1088</v>
      </c>
      <c r="B8" s="894">
        <v>23.2</v>
      </c>
      <c r="C8" s="894">
        <v>25.9</v>
      </c>
      <c r="D8" s="1064"/>
      <c r="E8" s="913" t="s">
        <v>1087</v>
      </c>
      <c r="F8" s="892">
        <v>22.7</v>
      </c>
      <c r="G8" s="893">
        <v>22.8</v>
      </c>
    </row>
    <row r="9" spans="1:7" ht="20.100000000000001" customHeight="1" x14ac:dyDescent="0.25">
      <c r="A9" s="867" t="s">
        <v>1086</v>
      </c>
      <c r="B9" s="894">
        <v>8.4</v>
      </c>
      <c r="C9" s="894">
        <v>8.4</v>
      </c>
      <c r="D9" s="1064"/>
      <c r="E9" s="913" t="s">
        <v>1085</v>
      </c>
      <c r="F9" s="892">
        <v>13.6</v>
      </c>
      <c r="G9" s="893">
        <v>12.9</v>
      </c>
    </row>
    <row r="10" spans="1:7" ht="20.100000000000001" customHeight="1" x14ac:dyDescent="0.25">
      <c r="A10" s="867" t="s">
        <v>1084</v>
      </c>
      <c r="B10" s="894">
        <v>1.3</v>
      </c>
      <c r="C10" s="894">
        <v>1.3</v>
      </c>
      <c r="D10" s="1064"/>
      <c r="E10" s="913" t="s">
        <v>1083</v>
      </c>
      <c r="F10" s="892">
        <v>8.5</v>
      </c>
      <c r="G10" s="893">
        <v>9</v>
      </c>
    </row>
    <row r="11" spans="1:7" ht="20.100000000000001" customHeight="1" x14ac:dyDescent="0.25">
      <c r="A11" s="867" t="s">
        <v>1082</v>
      </c>
      <c r="B11" s="894">
        <v>2.7</v>
      </c>
      <c r="C11" s="894">
        <v>2.4</v>
      </c>
      <c r="D11" s="1064"/>
      <c r="E11" s="914" t="s">
        <v>1081</v>
      </c>
      <c r="F11" s="1066" t="s">
        <v>1023</v>
      </c>
      <c r="G11" s="1067" t="s">
        <v>1023</v>
      </c>
    </row>
    <row r="12" spans="1:7" ht="20.100000000000001" customHeight="1" x14ac:dyDescent="0.25">
      <c r="A12" s="867" t="s">
        <v>736</v>
      </c>
      <c r="B12" s="894">
        <v>1.3</v>
      </c>
      <c r="C12" s="894">
        <v>0.6</v>
      </c>
      <c r="D12" s="1064"/>
      <c r="E12" s="913" t="s">
        <v>1080</v>
      </c>
      <c r="F12" s="900">
        <v>0.1</v>
      </c>
      <c r="G12" s="949">
        <v>0</v>
      </c>
    </row>
    <row r="13" spans="1:7" ht="20.100000000000001" customHeight="1" x14ac:dyDescent="0.25">
      <c r="A13" s="915" t="s">
        <v>1068</v>
      </c>
      <c r="B13" s="1066" t="s">
        <v>1067</v>
      </c>
      <c r="C13" s="1066" t="s">
        <v>1067</v>
      </c>
      <c r="D13" s="1064"/>
      <c r="E13" s="913" t="s">
        <v>1078</v>
      </c>
      <c r="F13" s="900">
        <v>2.2000000000000002</v>
      </c>
      <c r="G13" s="949">
        <v>2</v>
      </c>
    </row>
    <row r="14" spans="1:7" ht="20.100000000000001" customHeight="1" x14ac:dyDescent="0.25">
      <c r="A14" s="867" t="s">
        <v>1136</v>
      </c>
      <c r="B14" s="898">
        <v>67.12</v>
      </c>
      <c r="C14" s="898">
        <v>61.41</v>
      </c>
      <c r="D14" s="1064"/>
      <c r="E14" s="913" t="s">
        <v>1076</v>
      </c>
      <c r="F14" s="900">
        <v>29.7</v>
      </c>
      <c r="G14" s="949">
        <v>30.5</v>
      </c>
    </row>
    <row r="15" spans="1:7" ht="20.100000000000001" customHeight="1" x14ac:dyDescent="0.25">
      <c r="A15" s="915" t="s">
        <v>1061</v>
      </c>
      <c r="B15" s="1066" t="s">
        <v>1060</v>
      </c>
      <c r="C15" s="1066" t="s">
        <v>1060</v>
      </c>
      <c r="D15" s="1064"/>
      <c r="E15" s="913" t="s">
        <v>1074</v>
      </c>
      <c r="F15" s="900">
        <v>50.5</v>
      </c>
      <c r="G15" s="949">
        <v>48.4</v>
      </c>
    </row>
    <row r="16" spans="1:7" ht="20.100000000000001" customHeight="1" x14ac:dyDescent="0.25">
      <c r="A16" s="867" t="s">
        <v>1135</v>
      </c>
      <c r="B16" s="894">
        <v>11.6</v>
      </c>
      <c r="C16" s="894">
        <v>11.4</v>
      </c>
      <c r="D16" s="1064"/>
      <c r="E16" s="913" t="s">
        <v>1072</v>
      </c>
      <c r="F16" s="900">
        <v>17.5</v>
      </c>
      <c r="G16" s="949">
        <v>19.100000000000001</v>
      </c>
    </row>
    <row r="17" spans="1:7" ht="20.100000000000001" customHeight="1" x14ac:dyDescent="0.25">
      <c r="A17" s="915" t="s">
        <v>1054</v>
      </c>
      <c r="B17" s="1066" t="s">
        <v>1023</v>
      </c>
      <c r="C17" s="1066"/>
      <c r="D17" s="1064"/>
      <c r="E17" s="914" t="s">
        <v>1070</v>
      </c>
      <c r="F17" s="1066" t="s">
        <v>1067</v>
      </c>
      <c r="G17" s="1067" t="s">
        <v>1067</v>
      </c>
    </row>
    <row r="18" spans="1:7" ht="20.100000000000001" customHeight="1" x14ac:dyDescent="0.25">
      <c r="A18" s="867" t="s">
        <v>1031</v>
      </c>
      <c r="B18" s="894">
        <v>32.6</v>
      </c>
      <c r="C18" s="894">
        <v>32.200000000000003</v>
      </c>
      <c r="D18" s="1064"/>
      <c r="E18" s="913" t="s">
        <v>1069</v>
      </c>
      <c r="F18" s="898">
        <v>3525.83</v>
      </c>
      <c r="G18" s="901">
        <v>3084.47</v>
      </c>
    </row>
    <row r="19" spans="1:7" ht="20.100000000000001" customHeight="1" x14ac:dyDescent="0.25">
      <c r="A19" s="867" t="s">
        <v>1049</v>
      </c>
      <c r="B19" s="894">
        <v>18.8</v>
      </c>
      <c r="C19" s="894">
        <v>17.899999999999999</v>
      </c>
      <c r="D19" s="1064"/>
      <c r="E19" s="913" t="s">
        <v>1066</v>
      </c>
      <c r="F19" s="898">
        <v>2451.3000000000002</v>
      </c>
      <c r="G19" s="901">
        <v>1959.09</v>
      </c>
    </row>
    <row r="20" spans="1:7" ht="20.100000000000001" customHeight="1" x14ac:dyDescent="0.25">
      <c r="A20" s="867" t="s">
        <v>1029</v>
      </c>
      <c r="B20" s="894">
        <v>13.5</v>
      </c>
      <c r="C20" s="894">
        <v>13.2</v>
      </c>
      <c r="D20" s="1064"/>
      <c r="E20" s="1069" t="s">
        <v>1065</v>
      </c>
      <c r="F20" s="1069"/>
      <c r="G20" s="1070"/>
    </row>
    <row r="21" spans="1:7" ht="20.100000000000001" customHeight="1" x14ac:dyDescent="0.25">
      <c r="A21" s="867" t="s">
        <v>1033</v>
      </c>
      <c r="B21" s="894">
        <v>9.6999999999999993</v>
      </c>
      <c r="C21" s="894">
        <v>9.1</v>
      </c>
      <c r="D21" s="1064"/>
      <c r="E21" s="914" t="s">
        <v>1064</v>
      </c>
      <c r="F21" s="1066" t="s">
        <v>1023</v>
      </c>
      <c r="G21" s="1067" t="s">
        <v>1023</v>
      </c>
    </row>
    <row r="22" spans="1:7" ht="20.100000000000001" customHeight="1" x14ac:dyDescent="0.25">
      <c r="A22" s="867" t="s">
        <v>1045</v>
      </c>
      <c r="B22" s="894">
        <v>9.1</v>
      </c>
      <c r="C22" s="894">
        <v>8.1</v>
      </c>
      <c r="D22" s="1064"/>
      <c r="E22" s="913" t="s">
        <v>1063</v>
      </c>
      <c r="F22" s="892">
        <v>44.3</v>
      </c>
      <c r="G22" s="893">
        <v>46.1</v>
      </c>
    </row>
    <row r="23" spans="1:7" ht="20.100000000000001" customHeight="1" x14ac:dyDescent="0.25">
      <c r="A23" s="867" t="s">
        <v>1134</v>
      </c>
      <c r="B23" s="894">
        <v>7.6</v>
      </c>
      <c r="C23" s="894">
        <v>5.5</v>
      </c>
      <c r="D23" s="1064"/>
      <c r="E23" s="913" t="s">
        <v>1062</v>
      </c>
      <c r="F23" s="892">
        <v>47.5</v>
      </c>
      <c r="G23" s="893">
        <v>45.6</v>
      </c>
    </row>
    <row r="24" spans="1:7" ht="20.100000000000001" customHeight="1" x14ac:dyDescent="0.25">
      <c r="A24" s="867" t="s">
        <v>1133</v>
      </c>
      <c r="B24" s="894">
        <v>5.9</v>
      </c>
      <c r="C24" s="894">
        <v>4.9000000000000004</v>
      </c>
      <c r="D24" s="1064"/>
      <c r="E24" s="913" t="s">
        <v>1059</v>
      </c>
      <c r="F24" s="892">
        <v>7.4</v>
      </c>
      <c r="G24" s="893">
        <v>7.6</v>
      </c>
    </row>
    <row r="25" spans="1:7" ht="20.100000000000001" customHeight="1" x14ac:dyDescent="0.25">
      <c r="A25" s="867" t="s">
        <v>1132</v>
      </c>
      <c r="B25" s="894">
        <v>4.0999999999999996</v>
      </c>
      <c r="C25" s="894">
        <v>4.0999999999999996</v>
      </c>
      <c r="D25" s="1064"/>
      <c r="E25" s="913" t="s">
        <v>1058</v>
      </c>
      <c r="F25" s="892">
        <v>0.8</v>
      </c>
      <c r="G25" s="893">
        <v>0.7</v>
      </c>
    </row>
    <row r="26" spans="1:7" ht="20.100000000000001" customHeight="1" x14ac:dyDescent="0.25">
      <c r="A26" s="867" t="s">
        <v>1131</v>
      </c>
      <c r="B26" s="894">
        <v>4.5</v>
      </c>
      <c r="C26" s="894">
        <v>4</v>
      </c>
      <c r="D26" s="1064"/>
      <c r="E26" s="1069" t="s">
        <v>1057</v>
      </c>
      <c r="F26" s="1069"/>
      <c r="G26" s="1070"/>
    </row>
    <row r="27" spans="1:7" ht="20.100000000000001" customHeight="1" x14ac:dyDescent="0.25">
      <c r="A27" s="867" t="s">
        <v>1130</v>
      </c>
      <c r="B27" s="894">
        <v>3.7</v>
      </c>
      <c r="C27" s="894">
        <v>3.4</v>
      </c>
      <c r="D27" s="1064"/>
      <c r="E27" s="914" t="s">
        <v>1056</v>
      </c>
      <c r="F27" s="1066" t="s">
        <v>1023</v>
      </c>
      <c r="G27" s="1067" t="s">
        <v>1023</v>
      </c>
    </row>
    <row r="28" spans="1:7" ht="20.100000000000001" customHeight="1" x14ac:dyDescent="0.25">
      <c r="A28" s="867" t="s">
        <v>1129</v>
      </c>
      <c r="B28" s="894">
        <v>2</v>
      </c>
      <c r="C28" s="894">
        <v>3.2</v>
      </c>
      <c r="D28" s="1064"/>
      <c r="E28" s="913" t="s">
        <v>1055</v>
      </c>
      <c r="F28" s="892">
        <v>87.7</v>
      </c>
      <c r="G28" s="893">
        <v>88.5</v>
      </c>
    </row>
    <row r="29" spans="1:7" ht="20.100000000000001" customHeight="1" x14ac:dyDescent="0.25">
      <c r="A29" s="867" t="s">
        <v>1128</v>
      </c>
      <c r="B29" s="894">
        <v>3.3</v>
      </c>
      <c r="C29" s="894">
        <v>2.5</v>
      </c>
      <c r="D29" s="1064"/>
      <c r="E29" s="913" t="s">
        <v>1053</v>
      </c>
      <c r="F29" s="892">
        <v>91.6</v>
      </c>
      <c r="G29" s="893">
        <v>91</v>
      </c>
    </row>
    <row r="30" spans="1:7" ht="20.100000000000001" customHeight="1" x14ac:dyDescent="0.25">
      <c r="A30" s="867" t="s">
        <v>1127</v>
      </c>
      <c r="B30" s="894">
        <v>1.5</v>
      </c>
      <c r="C30" s="894">
        <v>2.2000000000000002</v>
      </c>
      <c r="D30" s="1064"/>
      <c r="E30" s="913" t="s">
        <v>1051</v>
      </c>
      <c r="F30" s="892">
        <v>92.3</v>
      </c>
      <c r="G30" s="893">
        <v>91.4</v>
      </c>
    </row>
    <row r="31" spans="1:7" ht="20.100000000000001" customHeight="1" x14ac:dyDescent="0.25">
      <c r="A31" s="867" t="s">
        <v>1126</v>
      </c>
      <c r="B31" s="894">
        <v>1.7</v>
      </c>
      <c r="C31" s="894">
        <v>1.9</v>
      </c>
      <c r="D31" s="1064"/>
      <c r="E31" s="913" t="s">
        <v>1050</v>
      </c>
      <c r="F31" s="892">
        <v>88.8</v>
      </c>
      <c r="G31" s="893">
        <v>89.5</v>
      </c>
    </row>
    <row r="32" spans="1:7" ht="20.100000000000001" customHeight="1" x14ac:dyDescent="0.25">
      <c r="A32" s="867" t="s">
        <v>1026</v>
      </c>
      <c r="B32" s="894">
        <v>1.6</v>
      </c>
      <c r="C32" s="894">
        <v>1.7</v>
      </c>
      <c r="D32" s="1064"/>
      <c r="E32" s="913" t="s">
        <v>1048</v>
      </c>
      <c r="F32" s="892">
        <v>67.7</v>
      </c>
      <c r="G32" s="893">
        <v>71.099999999999994</v>
      </c>
    </row>
    <row r="33" spans="1:7" ht="20.100000000000001" customHeight="1" x14ac:dyDescent="0.25">
      <c r="A33" s="1077" t="s">
        <v>1125</v>
      </c>
      <c r="B33" s="1066"/>
      <c r="C33" s="1066"/>
      <c r="D33" s="1064"/>
      <c r="E33" s="913" t="s">
        <v>1047</v>
      </c>
      <c r="F33" s="892">
        <v>84.7</v>
      </c>
      <c r="G33" s="893">
        <v>85.1</v>
      </c>
    </row>
    <row r="34" spans="1:7" ht="20.100000000000001" customHeight="1" x14ac:dyDescent="0.25">
      <c r="A34" s="915" t="s">
        <v>1124</v>
      </c>
      <c r="B34" s="1066" t="s">
        <v>1023</v>
      </c>
      <c r="C34" s="1066"/>
      <c r="D34" s="1064"/>
      <c r="E34" s="914" t="s">
        <v>1046</v>
      </c>
      <c r="F34" s="1066" t="s">
        <v>1023</v>
      </c>
      <c r="G34" s="1067" t="s">
        <v>1023</v>
      </c>
    </row>
    <row r="35" spans="1:7" ht="20.100000000000001" customHeight="1" x14ac:dyDescent="0.25">
      <c r="A35" s="867" t="s">
        <v>1119</v>
      </c>
      <c r="B35" s="894">
        <v>11.5</v>
      </c>
      <c r="C35" s="894">
        <v>11.9</v>
      </c>
      <c r="D35" s="1064"/>
      <c r="E35" s="913" t="s">
        <v>1044</v>
      </c>
      <c r="F35" s="892">
        <v>84.5</v>
      </c>
      <c r="G35" s="893">
        <v>89.6</v>
      </c>
    </row>
    <row r="36" spans="1:7" ht="20.100000000000001" customHeight="1" x14ac:dyDescent="0.25">
      <c r="A36" s="867" t="s">
        <v>1118</v>
      </c>
      <c r="B36" s="894">
        <v>9</v>
      </c>
      <c r="C36" s="894">
        <v>8.1</v>
      </c>
      <c r="D36" s="1064"/>
      <c r="E36" s="913" t="s">
        <v>1042</v>
      </c>
      <c r="F36" s="892">
        <v>79.2</v>
      </c>
      <c r="G36" s="893">
        <v>77.5</v>
      </c>
    </row>
    <row r="37" spans="1:7" ht="20.100000000000001" customHeight="1" x14ac:dyDescent="0.25">
      <c r="A37" s="867" t="s">
        <v>1117</v>
      </c>
      <c r="B37" s="894">
        <v>79.5</v>
      </c>
      <c r="C37" s="894">
        <v>80</v>
      </c>
      <c r="D37" s="1064"/>
      <c r="E37" s="913" t="s">
        <v>1041</v>
      </c>
      <c r="F37" s="892">
        <v>94.7</v>
      </c>
      <c r="G37" s="893">
        <v>95.2</v>
      </c>
    </row>
    <row r="38" spans="1:7" ht="20.100000000000001" customHeight="1" x14ac:dyDescent="0.25">
      <c r="A38" s="1077" t="s">
        <v>1115</v>
      </c>
      <c r="B38" s="1066"/>
      <c r="C38" s="1066"/>
      <c r="D38" s="1064"/>
      <c r="E38" s="913" t="s">
        <v>1040</v>
      </c>
      <c r="F38" s="892">
        <v>96.5</v>
      </c>
      <c r="G38" s="893">
        <v>96.2</v>
      </c>
    </row>
    <row r="39" spans="1:7" ht="20.100000000000001" customHeight="1" x14ac:dyDescent="0.25">
      <c r="A39" s="915" t="s">
        <v>1114</v>
      </c>
      <c r="B39" s="1066" t="s">
        <v>1023</v>
      </c>
      <c r="C39" s="1066" t="s">
        <v>1023</v>
      </c>
      <c r="D39" s="1064"/>
      <c r="E39" s="913" t="s">
        <v>1039</v>
      </c>
      <c r="F39" s="892">
        <v>92.8</v>
      </c>
      <c r="G39" s="893">
        <v>93</v>
      </c>
    </row>
    <row r="40" spans="1:7" ht="20.100000000000001" customHeight="1" x14ac:dyDescent="0.25">
      <c r="A40" s="867" t="s">
        <v>1112</v>
      </c>
      <c r="B40" s="894">
        <v>34.9</v>
      </c>
      <c r="C40" s="894">
        <v>36.5</v>
      </c>
      <c r="D40" s="1064"/>
      <c r="E40" s="914" t="s">
        <v>1037</v>
      </c>
      <c r="F40" s="1066" t="s">
        <v>1023</v>
      </c>
      <c r="G40" s="1067" t="s">
        <v>1023</v>
      </c>
    </row>
    <row r="41" spans="1:7" ht="20.100000000000001" customHeight="1" x14ac:dyDescent="0.25">
      <c r="A41" s="867" t="s">
        <v>1110</v>
      </c>
      <c r="B41" s="894">
        <v>65.099999999999994</v>
      </c>
      <c r="C41" s="894">
        <v>63.5</v>
      </c>
      <c r="D41" s="1064"/>
      <c r="E41" s="913" t="s">
        <v>1036</v>
      </c>
      <c r="F41" s="892">
        <v>92.2</v>
      </c>
      <c r="G41" s="893">
        <v>92.1</v>
      </c>
    </row>
    <row r="42" spans="1:7" ht="20.100000000000001" customHeight="1" x14ac:dyDescent="0.25">
      <c r="A42" s="915" t="s">
        <v>1108</v>
      </c>
      <c r="B42" s="1066" t="s">
        <v>1023</v>
      </c>
      <c r="C42" s="1066" t="s">
        <v>1023</v>
      </c>
      <c r="D42" s="1064"/>
      <c r="E42" s="913" t="s">
        <v>1034</v>
      </c>
      <c r="F42" s="892">
        <v>91.8</v>
      </c>
      <c r="G42" s="893">
        <v>90.5</v>
      </c>
    </row>
    <row r="43" spans="1:7" ht="20.100000000000001" customHeight="1" x14ac:dyDescent="0.25">
      <c r="A43" s="867" t="s">
        <v>1106</v>
      </c>
      <c r="B43" s="894">
        <v>96.9</v>
      </c>
      <c r="C43" s="894">
        <v>96.2</v>
      </c>
      <c r="D43" s="1064"/>
      <c r="E43" s="913" t="s">
        <v>1032</v>
      </c>
      <c r="F43" s="892">
        <v>98</v>
      </c>
      <c r="G43" s="893">
        <v>98.5</v>
      </c>
    </row>
    <row r="44" spans="1:7" ht="20.100000000000001" customHeight="1" x14ac:dyDescent="0.25">
      <c r="A44" s="867" t="s">
        <v>1104</v>
      </c>
      <c r="B44" s="894">
        <v>3.1</v>
      </c>
      <c r="C44" s="894">
        <v>3.8</v>
      </c>
      <c r="D44" s="1064"/>
      <c r="E44" s="913" t="s">
        <v>1030</v>
      </c>
      <c r="F44" s="892">
        <v>94.9</v>
      </c>
      <c r="G44" s="893">
        <v>94.7</v>
      </c>
    </row>
    <row r="45" spans="1:7" ht="20.100000000000001" customHeight="1" x14ac:dyDescent="0.25">
      <c r="A45" s="1077" t="s">
        <v>1103</v>
      </c>
      <c r="B45" s="1066"/>
      <c r="C45" s="1066"/>
      <c r="D45" s="1064"/>
      <c r="E45" s="913" t="s">
        <v>1028</v>
      </c>
      <c r="F45" s="892">
        <v>73.8</v>
      </c>
      <c r="G45" s="893">
        <v>84.3</v>
      </c>
    </row>
    <row r="46" spans="1:7" ht="20.100000000000001" customHeight="1" x14ac:dyDescent="0.25">
      <c r="A46" s="915" t="s">
        <v>1101</v>
      </c>
      <c r="B46" s="1066" t="s">
        <v>1023</v>
      </c>
      <c r="C46" s="1066" t="s">
        <v>1023</v>
      </c>
      <c r="D46" s="1064"/>
      <c r="E46" s="1078"/>
      <c r="F46" s="1078"/>
      <c r="G46" s="1079"/>
    </row>
    <row r="47" spans="1:7" ht="20.100000000000001" customHeight="1" x14ac:dyDescent="0.25">
      <c r="A47" s="867" t="s">
        <v>1100</v>
      </c>
      <c r="B47" s="894">
        <v>60.6</v>
      </c>
      <c r="C47" s="894">
        <v>57.9</v>
      </c>
      <c r="D47" s="1064"/>
      <c r="E47" s="1078"/>
      <c r="F47" s="1078"/>
      <c r="G47" s="1079"/>
    </row>
    <row r="48" spans="1:7" ht="20.100000000000001" customHeight="1" thickBot="1" x14ac:dyDescent="0.3">
      <c r="A48" s="866" t="s">
        <v>1097</v>
      </c>
      <c r="B48" s="902">
        <v>39.4</v>
      </c>
      <c r="C48" s="902">
        <v>42.1</v>
      </c>
      <c r="D48" s="1065"/>
      <c r="E48" s="1080"/>
      <c r="F48" s="1080"/>
      <c r="G48" s="1081"/>
    </row>
    <row r="49" spans="1:7" ht="15.95" customHeight="1" x14ac:dyDescent="0.25">
      <c r="A49" s="887" t="s">
        <v>1123</v>
      </c>
      <c r="B49" s="865"/>
      <c r="C49" s="865"/>
      <c r="D49" s="865"/>
      <c r="E49" s="856"/>
      <c r="F49" s="856"/>
      <c r="G49" s="856"/>
    </row>
    <row r="50" spans="1:7" ht="20.100000000000001" customHeight="1" x14ac:dyDescent="0.25">
      <c r="D50" s="886"/>
      <c r="E50" s="856"/>
      <c r="F50" s="856"/>
      <c r="G50" s="856"/>
    </row>
    <row r="51" spans="1:7" ht="20.100000000000001" customHeight="1" x14ac:dyDescent="0.25">
      <c r="D51" s="886"/>
      <c r="E51" s="856"/>
      <c r="F51" s="856"/>
      <c r="G51" s="856"/>
    </row>
    <row r="52" spans="1:7" ht="20.100000000000001" customHeight="1" x14ac:dyDescent="0.25">
      <c r="D52" s="856"/>
      <c r="E52" s="856"/>
      <c r="F52" s="856"/>
      <c r="G52" s="856"/>
    </row>
    <row r="53" spans="1:7" ht="20.100000000000001" customHeight="1" x14ac:dyDescent="0.25">
      <c r="D53" s="882"/>
      <c r="E53" s="856"/>
      <c r="F53" s="856"/>
      <c r="G53" s="856"/>
    </row>
    <row r="54" spans="1:7" ht="20.100000000000001" customHeight="1" x14ac:dyDescent="0.25">
      <c r="D54" s="882"/>
      <c r="E54" s="856"/>
      <c r="F54" s="856"/>
      <c r="G54" s="856"/>
    </row>
    <row r="55" spans="1:7" ht="20.100000000000001" customHeight="1" x14ac:dyDescent="0.25">
      <c r="D55" s="882"/>
      <c r="E55" s="885"/>
      <c r="F55" s="884"/>
      <c r="G55" s="884"/>
    </row>
    <row r="56" spans="1:7" ht="20.100000000000001" customHeight="1" x14ac:dyDescent="0.25">
      <c r="E56" s="882"/>
      <c r="F56" s="884"/>
      <c r="G56" s="884"/>
    </row>
    <row r="58" spans="1:7" ht="20.100000000000001" customHeight="1" x14ac:dyDescent="0.2">
      <c r="E58" s="883"/>
      <c r="F58" s="855"/>
      <c r="G58" s="855"/>
    </row>
    <row r="71" spans="2:8" s="858" customFormat="1" ht="15.95" customHeight="1" x14ac:dyDescent="0.25">
      <c r="B71" s="859"/>
      <c r="C71" s="859"/>
      <c r="F71" s="857"/>
      <c r="G71" s="857"/>
      <c r="H71" s="882"/>
    </row>
  </sheetData>
  <mergeCells count="23">
    <mergeCell ref="B46:C46"/>
    <mergeCell ref="E46:G48"/>
    <mergeCell ref="F21:G21"/>
    <mergeCell ref="E26:G26"/>
    <mergeCell ref="F27:G27"/>
    <mergeCell ref="A33:C33"/>
    <mergeCell ref="F40:G40"/>
    <mergeCell ref="A3:C3"/>
    <mergeCell ref="D3:D48"/>
    <mergeCell ref="F4:G4"/>
    <mergeCell ref="B5:C5"/>
    <mergeCell ref="F11:G11"/>
    <mergeCell ref="B13:C13"/>
    <mergeCell ref="B15:C15"/>
    <mergeCell ref="B17:C17"/>
    <mergeCell ref="F17:G17"/>
    <mergeCell ref="E20:G20"/>
    <mergeCell ref="B42:C42"/>
    <mergeCell ref="A45:C45"/>
    <mergeCell ref="B34:C34"/>
    <mergeCell ref="F34:G34"/>
    <mergeCell ref="A38:C38"/>
    <mergeCell ref="B39:C39"/>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71"/>
  <sheetViews>
    <sheetView showGridLines="0" zoomScaleNormal="100" zoomScaleSheetLayoutView="85" workbookViewId="0"/>
  </sheetViews>
  <sheetFormatPr defaultRowHeight="20.100000000000001" customHeight="1" x14ac:dyDescent="0.25"/>
  <cols>
    <col min="1" max="1" width="45.7109375" style="858" customWidth="1"/>
    <col min="2" max="3" width="16.7109375" style="859" customWidth="1"/>
    <col min="4" max="4" width="1.5703125" style="858" customWidth="1"/>
    <col min="5" max="5" width="45.7109375" style="858" customWidth="1"/>
    <col min="6" max="7" width="16.7109375" style="855" customWidth="1"/>
    <col min="8" max="254" width="9.140625" style="855"/>
    <col min="255" max="255" width="38.7109375" style="855" customWidth="1"/>
    <col min="256" max="257" width="10.7109375" style="855" customWidth="1"/>
    <col min="258" max="258" width="1.5703125" style="855" customWidth="1"/>
    <col min="259" max="259" width="38.7109375" style="855" customWidth="1"/>
    <col min="260" max="263" width="8.7109375" style="855" customWidth="1"/>
    <col min="264" max="510" width="9.140625" style="855"/>
    <col min="511" max="511" width="38.7109375" style="855" customWidth="1"/>
    <col min="512" max="513" width="10.7109375" style="855" customWidth="1"/>
    <col min="514" max="514" width="1.5703125" style="855" customWidth="1"/>
    <col min="515" max="515" width="38.7109375" style="855" customWidth="1"/>
    <col min="516" max="519" width="8.7109375" style="855" customWidth="1"/>
    <col min="520" max="766" width="9.140625" style="855"/>
    <col min="767" max="767" width="38.7109375" style="855" customWidth="1"/>
    <col min="768" max="769" width="10.7109375" style="855" customWidth="1"/>
    <col min="770" max="770" width="1.5703125" style="855" customWidth="1"/>
    <col min="771" max="771" width="38.7109375" style="855" customWidth="1"/>
    <col min="772" max="775" width="8.7109375" style="855" customWidth="1"/>
    <col min="776" max="1022" width="9.140625" style="855"/>
    <col min="1023" max="1023" width="38.7109375" style="855" customWidth="1"/>
    <col min="1024" max="1025" width="10.7109375" style="855" customWidth="1"/>
    <col min="1026" max="1026" width="1.5703125" style="855" customWidth="1"/>
    <col min="1027" max="1027" width="38.7109375" style="855" customWidth="1"/>
    <col min="1028" max="1031" width="8.7109375" style="855" customWidth="1"/>
    <col min="1032" max="1278" width="9.140625" style="855"/>
    <col min="1279" max="1279" width="38.7109375" style="855" customWidth="1"/>
    <col min="1280" max="1281" width="10.7109375" style="855" customWidth="1"/>
    <col min="1282" max="1282" width="1.5703125" style="855" customWidth="1"/>
    <col min="1283" max="1283" width="38.7109375" style="855" customWidth="1"/>
    <col min="1284" max="1287" width="8.7109375" style="855" customWidth="1"/>
    <col min="1288" max="1534" width="9.140625" style="855"/>
    <col min="1535" max="1535" width="38.7109375" style="855" customWidth="1"/>
    <col min="1536" max="1537" width="10.7109375" style="855" customWidth="1"/>
    <col min="1538" max="1538" width="1.5703125" style="855" customWidth="1"/>
    <col min="1539" max="1539" width="38.7109375" style="855" customWidth="1"/>
    <col min="1540" max="1543" width="8.7109375" style="855" customWidth="1"/>
    <col min="1544" max="1790" width="9.140625" style="855"/>
    <col min="1791" max="1791" width="38.7109375" style="855" customWidth="1"/>
    <col min="1792" max="1793" width="10.7109375" style="855" customWidth="1"/>
    <col min="1794" max="1794" width="1.5703125" style="855" customWidth="1"/>
    <col min="1795" max="1795" width="38.7109375" style="855" customWidth="1"/>
    <col min="1796" max="1799" width="8.7109375" style="855" customWidth="1"/>
    <col min="1800" max="2046" width="9.140625" style="855"/>
    <col min="2047" max="2047" width="38.7109375" style="855" customWidth="1"/>
    <col min="2048" max="2049" width="10.7109375" style="855" customWidth="1"/>
    <col min="2050" max="2050" width="1.5703125" style="855" customWidth="1"/>
    <col min="2051" max="2051" width="38.7109375" style="855" customWidth="1"/>
    <col min="2052" max="2055" width="8.7109375" style="855" customWidth="1"/>
    <col min="2056" max="2302" width="9.140625" style="855"/>
    <col min="2303" max="2303" width="38.7109375" style="855" customWidth="1"/>
    <col min="2304" max="2305" width="10.7109375" style="855" customWidth="1"/>
    <col min="2306" max="2306" width="1.5703125" style="855" customWidth="1"/>
    <col min="2307" max="2307" width="38.7109375" style="855" customWidth="1"/>
    <col min="2308" max="2311" width="8.7109375" style="855" customWidth="1"/>
    <col min="2312" max="2558" width="9.140625" style="855"/>
    <col min="2559" max="2559" width="38.7109375" style="855" customWidth="1"/>
    <col min="2560" max="2561" width="10.7109375" style="855" customWidth="1"/>
    <col min="2562" max="2562" width="1.5703125" style="855" customWidth="1"/>
    <col min="2563" max="2563" width="38.7109375" style="855" customWidth="1"/>
    <col min="2564" max="2567" width="8.7109375" style="855" customWidth="1"/>
    <col min="2568" max="2814" width="9.140625" style="855"/>
    <col min="2815" max="2815" width="38.7109375" style="855" customWidth="1"/>
    <col min="2816" max="2817" width="10.7109375" style="855" customWidth="1"/>
    <col min="2818" max="2818" width="1.5703125" style="855" customWidth="1"/>
    <col min="2819" max="2819" width="38.7109375" style="855" customWidth="1"/>
    <col min="2820" max="2823" width="8.7109375" style="855" customWidth="1"/>
    <col min="2824" max="3070" width="9.140625" style="855"/>
    <col min="3071" max="3071" width="38.7109375" style="855" customWidth="1"/>
    <col min="3072" max="3073" width="10.7109375" style="855" customWidth="1"/>
    <col min="3074" max="3074" width="1.5703125" style="855" customWidth="1"/>
    <col min="3075" max="3075" width="38.7109375" style="855" customWidth="1"/>
    <col min="3076" max="3079" width="8.7109375" style="855" customWidth="1"/>
    <col min="3080" max="3326" width="9.140625" style="855"/>
    <col min="3327" max="3327" width="38.7109375" style="855" customWidth="1"/>
    <col min="3328" max="3329" width="10.7109375" style="855" customWidth="1"/>
    <col min="3330" max="3330" width="1.5703125" style="855" customWidth="1"/>
    <col min="3331" max="3331" width="38.7109375" style="855" customWidth="1"/>
    <col min="3332" max="3335" width="8.7109375" style="855" customWidth="1"/>
    <col min="3336" max="3582" width="9.140625" style="855"/>
    <col min="3583" max="3583" width="38.7109375" style="855" customWidth="1"/>
    <col min="3584" max="3585" width="10.7109375" style="855" customWidth="1"/>
    <col min="3586" max="3586" width="1.5703125" style="855" customWidth="1"/>
    <col min="3587" max="3587" width="38.7109375" style="855" customWidth="1"/>
    <col min="3588" max="3591" width="8.7109375" style="855" customWidth="1"/>
    <col min="3592" max="3838" width="9.140625" style="855"/>
    <col min="3839" max="3839" width="38.7109375" style="855" customWidth="1"/>
    <col min="3840" max="3841" width="10.7109375" style="855" customWidth="1"/>
    <col min="3842" max="3842" width="1.5703125" style="855" customWidth="1"/>
    <col min="3843" max="3843" width="38.7109375" style="855" customWidth="1"/>
    <col min="3844" max="3847" width="8.7109375" style="855" customWidth="1"/>
    <col min="3848" max="4094" width="9.140625" style="855"/>
    <col min="4095" max="4095" width="38.7109375" style="855" customWidth="1"/>
    <col min="4096" max="4097" width="10.7109375" style="855" customWidth="1"/>
    <col min="4098" max="4098" width="1.5703125" style="855" customWidth="1"/>
    <col min="4099" max="4099" width="38.7109375" style="855" customWidth="1"/>
    <col min="4100" max="4103" width="8.7109375" style="855" customWidth="1"/>
    <col min="4104" max="4350" width="9.140625" style="855"/>
    <col min="4351" max="4351" width="38.7109375" style="855" customWidth="1"/>
    <col min="4352" max="4353" width="10.7109375" style="855" customWidth="1"/>
    <col min="4354" max="4354" width="1.5703125" style="855" customWidth="1"/>
    <col min="4355" max="4355" width="38.7109375" style="855" customWidth="1"/>
    <col min="4356" max="4359" width="8.7109375" style="855" customWidth="1"/>
    <col min="4360" max="4606" width="9.140625" style="855"/>
    <col min="4607" max="4607" width="38.7109375" style="855" customWidth="1"/>
    <col min="4608" max="4609" width="10.7109375" style="855" customWidth="1"/>
    <col min="4610" max="4610" width="1.5703125" style="855" customWidth="1"/>
    <col min="4611" max="4611" width="38.7109375" style="855" customWidth="1"/>
    <col min="4612" max="4615" width="8.7109375" style="855" customWidth="1"/>
    <col min="4616" max="4862" width="9.140625" style="855"/>
    <col min="4863" max="4863" width="38.7109375" style="855" customWidth="1"/>
    <col min="4864" max="4865" width="10.7109375" style="855" customWidth="1"/>
    <col min="4866" max="4866" width="1.5703125" style="855" customWidth="1"/>
    <col min="4867" max="4867" width="38.7109375" style="855" customWidth="1"/>
    <col min="4868" max="4871" width="8.7109375" style="855" customWidth="1"/>
    <col min="4872" max="5118" width="9.140625" style="855"/>
    <col min="5119" max="5119" width="38.7109375" style="855" customWidth="1"/>
    <col min="5120" max="5121" width="10.7109375" style="855" customWidth="1"/>
    <col min="5122" max="5122" width="1.5703125" style="855" customWidth="1"/>
    <col min="5123" max="5123" width="38.7109375" style="855" customWidth="1"/>
    <col min="5124" max="5127" width="8.7109375" style="855" customWidth="1"/>
    <col min="5128" max="5374" width="9.140625" style="855"/>
    <col min="5375" max="5375" width="38.7109375" style="855" customWidth="1"/>
    <col min="5376" max="5377" width="10.7109375" style="855" customWidth="1"/>
    <col min="5378" max="5378" width="1.5703125" style="855" customWidth="1"/>
    <col min="5379" max="5379" width="38.7109375" style="855" customWidth="1"/>
    <col min="5380" max="5383" width="8.7109375" style="855" customWidth="1"/>
    <col min="5384" max="5630" width="9.140625" style="855"/>
    <col min="5631" max="5631" width="38.7109375" style="855" customWidth="1"/>
    <col min="5632" max="5633" width="10.7109375" style="855" customWidth="1"/>
    <col min="5634" max="5634" width="1.5703125" style="855" customWidth="1"/>
    <col min="5635" max="5635" width="38.7109375" style="855" customWidth="1"/>
    <col min="5636" max="5639" width="8.7109375" style="855" customWidth="1"/>
    <col min="5640" max="5886" width="9.140625" style="855"/>
    <col min="5887" max="5887" width="38.7109375" style="855" customWidth="1"/>
    <col min="5888" max="5889" width="10.7109375" style="855" customWidth="1"/>
    <col min="5890" max="5890" width="1.5703125" style="855" customWidth="1"/>
    <col min="5891" max="5891" width="38.7109375" style="855" customWidth="1"/>
    <col min="5892" max="5895" width="8.7109375" style="855" customWidth="1"/>
    <col min="5896" max="6142" width="9.140625" style="855"/>
    <col min="6143" max="6143" width="38.7109375" style="855" customWidth="1"/>
    <col min="6144" max="6145" width="10.7109375" style="855" customWidth="1"/>
    <col min="6146" max="6146" width="1.5703125" style="855" customWidth="1"/>
    <col min="6147" max="6147" width="38.7109375" style="855" customWidth="1"/>
    <col min="6148" max="6151" width="8.7109375" style="855" customWidth="1"/>
    <col min="6152" max="6398" width="9.140625" style="855"/>
    <col min="6399" max="6399" width="38.7109375" style="855" customWidth="1"/>
    <col min="6400" max="6401" width="10.7109375" style="855" customWidth="1"/>
    <col min="6402" max="6402" width="1.5703125" style="855" customWidth="1"/>
    <col min="6403" max="6403" width="38.7109375" style="855" customWidth="1"/>
    <col min="6404" max="6407" width="8.7109375" style="855" customWidth="1"/>
    <col min="6408" max="6654" width="9.140625" style="855"/>
    <col min="6655" max="6655" width="38.7109375" style="855" customWidth="1"/>
    <col min="6656" max="6657" width="10.7109375" style="855" customWidth="1"/>
    <col min="6658" max="6658" width="1.5703125" style="855" customWidth="1"/>
    <col min="6659" max="6659" width="38.7109375" style="855" customWidth="1"/>
    <col min="6660" max="6663" width="8.7109375" style="855" customWidth="1"/>
    <col min="6664" max="6910" width="9.140625" style="855"/>
    <col min="6911" max="6911" width="38.7109375" style="855" customWidth="1"/>
    <col min="6912" max="6913" width="10.7109375" style="855" customWidth="1"/>
    <col min="6914" max="6914" width="1.5703125" style="855" customWidth="1"/>
    <col min="6915" max="6915" width="38.7109375" style="855" customWidth="1"/>
    <col min="6916" max="6919" width="8.7109375" style="855" customWidth="1"/>
    <col min="6920" max="7166" width="9.140625" style="855"/>
    <col min="7167" max="7167" width="38.7109375" style="855" customWidth="1"/>
    <col min="7168" max="7169" width="10.7109375" style="855" customWidth="1"/>
    <col min="7170" max="7170" width="1.5703125" style="855" customWidth="1"/>
    <col min="7171" max="7171" width="38.7109375" style="855" customWidth="1"/>
    <col min="7172" max="7175" width="8.7109375" style="855" customWidth="1"/>
    <col min="7176" max="7422" width="9.140625" style="855"/>
    <col min="7423" max="7423" width="38.7109375" style="855" customWidth="1"/>
    <col min="7424" max="7425" width="10.7109375" style="855" customWidth="1"/>
    <col min="7426" max="7426" width="1.5703125" style="855" customWidth="1"/>
    <col min="7427" max="7427" width="38.7109375" style="855" customWidth="1"/>
    <col min="7428" max="7431" width="8.7109375" style="855" customWidth="1"/>
    <col min="7432" max="7678" width="9.140625" style="855"/>
    <col min="7679" max="7679" width="38.7109375" style="855" customWidth="1"/>
    <col min="7680" max="7681" width="10.7109375" style="855" customWidth="1"/>
    <col min="7682" max="7682" width="1.5703125" style="855" customWidth="1"/>
    <col min="7683" max="7683" width="38.7109375" style="855" customWidth="1"/>
    <col min="7684" max="7687" width="8.7109375" style="855" customWidth="1"/>
    <col min="7688" max="7934" width="9.140625" style="855"/>
    <col min="7935" max="7935" width="38.7109375" style="855" customWidth="1"/>
    <col min="7936" max="7937" width="10.7109375" style="855" customWidth="1"/>
    <col min="7938" max="7938" width="1.5703125" style="855" customWidth="1"/>
    <col min="7939" max="7939" width="38.7109375" style="855" customWidth="1"/>
    <col min="7940" max="7943" width="8.7109375" style="855" customWidth="1"/>
    <col min="7944" max="8190" width="9.140625" style="855"/>
    <col min="8191" max="8191" width="38.7109375" style="855" customWidth="1"/>
    <col min="8192" max="8193" width="10.7109375" style="855" customWidth="1"/>
    <col min="8194" max="8194" width="1.5703125" style="855" customWidth="1"/>
    <col min="8195" max="8195" width="38.7109375" style="855" customWidth="1"/>
    <col min="8196" max="8199" width="8.7109375" style="855" customWidth="1"/>
    <col min="8200" max="8446" width="9.140625" style="855"/>
    <col min="8447" max="8447" width="38.7109375" style="855" customWidth="1"/>
    <col min="8448" max="8449" width="10.7109375" style="855" customWidth="1"/>
    <col min="8450" max="8450" width="1.5703125" style="855" customWidth="1"/>
    <col min="8451" max="8451" width="38.7109375" style="855" customWidth="1"/>
    <col min="8452" max="8455" width="8.7109375" style="855" customWidth="1"/>
    <col min="8456" max="8702" width="9.140625" style="855"/>
    <col min="8703" max="8703" width="38.7109375" style="855" customWidth="1"/>
    <col min="8704" max="8705" width="10.7109375" style="855" customWidth="1"/>
    <col min="8706" max="8706" width="1.5703125" style="855" customWidth="1"/>
    <col min="8707" max="8707" width="38.7109375" style="855" customWidth="1"/>
    <col min="8708" max="8711" width="8.7109375" style="855" customWidth="1"/>
    <col min="8712" max="8958" width="9.140625" style="855"/>
    <col min="8959" max="8959" width="38.7109375" style="855" customWidth="1"/>
    <col min="8960" max="8961" width="10.7109375" style="855" customWidth="1"/>
    <col min="8962" max="8962" width="1.5703125" style="855" customWidth="1"/>
    <col min="8963" max="8963" width="38.7109375" style="855" customWidth="1"/>
    <col min="8964" max="8967" width="8.7109375" style="855" customWidth="1"/>
    <col min="8968" max="9214" width="9.140625" style="855"/>
    <col min="9215" max="9215" width="38.7109375" style="855" customWidth="1"/>
    <col min="9216" max="9217" width="10.7109375" style="855" customWidth="1"/>
    <col min="9218" max="9218" width="1.5703125" style="855" customWidth="1"/>
    <col min="9219" max="9219" width="38.7109375" style="855" customWidth="1"/>
    <col min="9220" max="9223" width="8.7109375" style="855" customWidth="1"/>
    <col min="9224" max="9470" width="9.140625" style="855"/>
    <col min="9471" max="9471" width="38.7109375" style="855" customWidth="1"/>
    <col min="9472" max="9473" width="10.7109375" style="855" customWidth="1"/>
    <col min="9474" max="9474" width="1.5703125" style="855" customWidth="1"/>
    <col min="9475" max="9475" width="38.7109375" style="855" customWidth="1"/>
    <col min="9476" max="9479" width="8.7109375" style="855" customWidth="1"/>
    <col min="9480" max="9726" width="9.140625" style="855"/>
    <col min="9727" max="9727" width="38.7109375" style="855" customWidth="1"/>
    <col min="9728" max="9729" width="10.7109375" style="855" customWidth="1"/>
    <col min="9730" max="9730" width="1.5703125" style="855" customWidth="1"/>
    <col min="9731" max="9731" width="38.7109375" style="855" customWidth="1"/>
    <col min="9732" max="9735" width="8.7109375" style="855" customWidth="1"/>
    <col min="9736" max="9982" width="9.140625" style="855"/>
    <col min="9983" max="9983" width="38.7109375" style="855" customWidth="1"/>
    <col min="9984" max="9985" width="10.7109375" style="855" customWidth="1"/>
    <col min="9986" max="9986" width="1.5703125" style="855" customWidth="1"/>
    <col min="9987" max="9987" width="38.7109375" style="855" customWidth="1"/>
    <col min="9988" max="9991" width="8.7109375" style="855" customWidth="1"/>
    <col min="9992" max="10238" width="9.140625" style="855"/>
    <col min="10239" max="10239" width="38.7109375" style="855" customWidth="1"/>
    <col min="10240" max="10241" width="10.7109375" style="855" customWidth="1"/>
    <col min="10242" max="10242" width="1.5703125" style="855" customWidth="1"/>
    <col min="10243" max="10243" width="38.7109375" style="855" customWidth="1"/>
    <col min="10244" max="10247" width="8.7109375" style="855" customWidth="1"/>
    <col min="10248" max="10494" width="9.140625" style="855"/>
    <col min="10495" max="10495" width="38.7109375" style="855" customWidth="1"/>
    <col min="10496" max="10497" width="10.7109375" style="855" customWidth="1"/>
    <col min="10498" max="10498" width="1.5703125" style="855" customWidth="1"/>
    <col min="10499" max="10499" width="38.7109375" style="855" customWidth="1"/>
    <col min="10500" max="10503" width="8.7109375" style="855" customWidth="1"/>
    <col min="10504" max="10750" width="9.140625" style="855"/>
    <col min="10751" max="10751" width="38.7109375" style="855" customWidth="1"/>
    <col min="10752" max="10753" width="10.7109375" style="855" customWidth="1"/>
    <col min="10754" max="10754" width="1.5703125" style="855" customWidth="1"/>
    <col min="10755" max="10755" width="38.7109375" style="855" customWidth="1"/>
    <col min="10756" max="10759" width="8.7109375" style="855" customWidth="1"/>
    <col min="10760" max="11006" width="9.140625" style="855"/>
    <col min="11007" max="11007" width="38.7109375" style="855" customWidth="1"/>
    <col min="11008" max="11009" width="10.7109375" style="855" customWidth="1"/>
    <col min="11010" max="11010" width="1.5703125" style="855" customWidth="1"/>
    <col min="11011" max="11011" width="38.7109375" style="855" customWidth="1"/>
    <col min="11012" max="11015" width="8.7109375" style="855" customWidth="1"/>
    <col min="11016" max="11262" width="9.140625" style="855"/>
    <col min="11263" max="11263" width="38.7109375" style="855" customWidth="1"/>
    <col min="11264" max="11265" width="10.7109375" style="855" customWidth="1"/>
    <col min="11266" max="11266" width="1.5703125" style="855" customWidth="1"/>
    <col min="11267" max="11267" width="38.7109375" style="855" customWidth="1"/>
    <col min="11268" max="11271" width="8.7109375" style="855" customWidth="1"/>
    <col min="11272" max="11518" width="9.140625" style="855"/>
    <col min="11519" max="11519" width="38.7109375" style="855" customWidth="1"/>
    <col min="11520" max="11521" width="10.7109375" style="855" customWidth="1"/>
    <col min="11522" max="11522" width="1.5703125" style="855" customWidth="1"/>
    <col min="11523" max="11523" width="38.7109375" style="855" customWidth="1"/>
    <col min="11524" max="11527" width="8.7109375" style="855" customWidth="1"/>
    <col min="11528" max="11774" width="9.140625" style="855"/>
    <col min="11775" max="11775" width="38.7109375" style="855" customWidth="1"/>
    <col min="11776" max="11777" width="10.7109375" style="855" customWidth="1"/>
    <col min="11778" max="11778" width="1.5703125" style="855" customWidth="1"/>
    <col min="11779" max="11779" width="38.7109375" style="855" customWidth="1"/>
    <col min="11780" max="11783" width="8.7109375" style="855" customWidth="1"/>
    <col min="11784" max="12030" width="9.140625" style="855"/>
    <col min="12031" max="12031" width="38.7109375" style="855" customWidth="1"/>
    <col min="12032" max="12033" width="10.7109375" style="855" customWidth="1"/>
    <col min="12034" max="12034" width="1.5703125" style="855" customWidth="1"/>
    <col min="12035" max="12035" width="38.7109375" style="855" customWidth="1"/>
    <col min="12036" max="12039" width="8.7109375" style="855" customWidth="1"/>
    <col min="12040" max="12286" width="9.140625" style="855"/>
    <col min="12287" max="12287" width="38.7109375" style="855" customWidth="1"/>
    <col min="12288" max="12289" width="10.7109375" style="855" customWidth="1"/>
    <col min="12290" max="12290" width="1.5703125" style="855" customWidth="1"/>
    <col min="12291" max="12291" width="38.7109375" style="855" customWidth="1"/>
    <col min="12292" max="12295" width="8.7109375" style="855" customWidth="1"/>
    <col min="12296" max="12542" width="9.140625" style="855"/>
    <col min="12543" max="12543" width="38.7109375" style="855" customWidth="1"/>
    <col min="12544" max="12545" width="10.7109375" style="855" customWidth="1"/>
    <col min="12546" max="12546" width="1.5703125" style="855" customWidth="1"/>
    <col min="12547" max="12547" width="38.7109375" style="855" customWidth="1"/>
    <col min="12548" max="12551" width="8.7109375" style="855" customWidth="1"/>
    <col min="12552" max="12798" width="9.140625" style="855"/>
    <col min="12799" max="12799" width="38.7109375" style="855" customWidth="1"/>
    <col min="12800" max="12801" width="10.7109375" style="855" customWidth="1"/>
    <col min="12802" max="12802" width="1.5703125" style="855" customWidth="1"/>
    <col min="12803" max="12803" width="38.7109375" style="855" customWidth="1"/>
    <col min="12804" max="12807" width="8.7109375" style="855" customWidth="1"/>
    <col min="12808" max="13054" width="9.140625" style="855"/>
    <col min="13055" max="13055" width="38.7109375" style="855" customWidth="1"/>
    <col min="13056" max="13057" width="10.7109375" style="855" customWidth="1"/>
    <col min="13058" max="13058" width="1.5703125" style="855" customWidth="1"/>
    <col min="13059" max="13059" width="38.7109375" style="855" customWidth="1"/>
    <col min="13060" max="13063" width="8.7109375" style="855" customWidth="1"/>
    <col min="13064" max="13310" width="9.140625" style="855"/>
    <col min="13311" max="13311" width="38.7109375" style="855" customWidth="1"/>
    <col min="13312" max="13313" width="10.7109375" style="855" customWidth="1"/>
    <col min="13314" max="13314" width="1.5703125" style="855" customWidth="1"/>
    <col min="13315" max="13315" width="38.7109375" style="855" customWidth="1"/>
    <col min="13316" max="13319" width="8.7109375" style="855" customWidth="1"/>
    <col min="13320" max="13566" width="9.140625" style="855"/>
    <col min="13567" max="13567" width="38.7109375" style="855" customWidth="1"/>
    <col min="13568" max="13569" width="10.7109375" style="855" customWidth="1"/>
    <col min="13570" max="13570" width="1.5703125" style="855" customWidth="1"/>
    <col min="13571" max="13571" width="38.7109375" style="855" customWidth="1"/>
    <col min="13572" max="13575" width="8.7109375" style="855" customWidth="1"/>
    <col min="13576" max="13822" width="9.140625" style="855"/>
    <col min="13823" max="13823" width="38.7109375" style="855" customWidth="1"/>
    <col min="13824" max="13825" width="10.7109375" style="855" customWidth="1"/>
    <col min="13826" max="13826" width="1.5703125" style="855" customWidth="1"/>
    <col min="13827" max="13827" width="38.7109375" style="855" customWidth="1"/>
    <col min="13828" max="13831" width="8.7109375" style="855" customWidth="1"/>
    <col min="13832" max="14078" width="9.140625" style="855"/>
    <col min="14079" max="14079" width="38.7109375" style="855" customWidth="1"/>
    <col min="14080" max="14081" width="10.7109375" style="855" customWidth="1"/>
    <col min="14082" max="14082" width="1.5703125" style="855" customWidth="1"/>
    <col min="14083" max="14083" width="38.7109375" style="855" customWidth="1"/>
    <col min="14084" max="14087" width="8.7109375" style="855" customWidth="1"/>
    <col min="14088" max="14334" width="9.140625" style="855"/>
    <col min="14335" max="14335" width="38.7109375" style="855" customWidth="1"/>
    <col min="14336" max="14337" width="10.7109375" style="855" customWidth="1"/>
    <col min="14338" max="14338" width="1.5703125" style="855" customWidth="1"/>
    <col min="14339" max="14339" width="38.7109375" style="855" customWidth="1"/>
    <col min="14340" max="14343" width="8.7109375" style="855" customWidth="1"/>
    <col min="14344" max="14590" width="9.140625" style="855"/>
    <col min="14591" max="14591" width="38.7109375" style="855" customWidth="1"/>
    <col min="14592" max="14593" width="10.7109375" style="855" customWidth="1"/>
    <col min="14594" max="14594" width="1.5703125" style="855" customWidth="1"/>
    <col min="14595" max="14595" width="38.7109375" style="855" customWidth="1"/>
    <col min="14596" max="14599" width="8.7109375" style="855" customWidth="1"/>
    <col min="14600" max="14846" width="9.140625" style="855"/>
    <col min="14847" max="14847" width="38.7109375" style="855" customWidth="1"/>
    <col min="14848" max="14849" width="10.7109375" style="855" customWidth="1"/>
    <col min="14850" max="14850" width="1.5703125" style="855" customWidth="1"/>
    <col min="14851" max="14851" width="38.7109375" style="855" customWidth="1"/>
    <col min="14852" max="14855" width="8.7109375" style="855" customWidth="1"/>
    <col min="14856" max="15102" width="9.140625" style="855"/>
    <col min="15103" max="15103" width="38.7109375" style="855" customWidth="1"/>
    <col min="15104" max="15105" width="10.7109375" style="855" customWidth="1"/>
    <col min="15106" max="15106" width="1.5703125" style="855" customWidth="1"/>
    <col min="15107" max="15107" width="38.7109375" style="855" customWidth="1"/>
    <col min="15108" max="15111" width="8.7109375" style="855" customWidth="1"/>
    <col min="15112" max="15358" width="9.140625" style="855"/>
    <col min="15359" max="15359" width="38.7109375" style="855" customWidth="1"/>
    <col min="15360" max="15361" width="10.7109375" style="855" customWidth="1"/>
    <col min="15362" max="15362" width="1.5703125" style="855" customWidth="1"/>
    <col min="15363" max="15363" width="38.7109375" style="855" customWidth="1"/>
    <col min="15364" max="15367" width="8.7109375" style="855" customWidth="1"/>
    <col min="15368" max="15614" width="9.140625" style="855"/>
    <col min="15615" max="15615" width="38.7109375" style="855" customWidth="1"/>
    <col min="15616" max="15617" width="10.7109375" style="855" customWidth="1"/>
    <col min="15618" max="15618" width="1.5703125" style="855" customWidth="1"/>
    <col min="15619" max="15619" width="38.7109375" style="855" customWidth="1"/>
    <col min="15620" max="15623" width="8.7109375" style="855" customWidth="1"/>
    <col min="15624" max="15870" width="9.140625" style="855"/>
    <col min="15871" max="15871" width="38.7109375" style="855" customWidth="1"/>
    <col min="15872" max="15873" width="10.7109375" style="855" customWidth="1"/>
    <col min="15874" max="15874" width="1.5703125" style="855" customWidth="1"/>
    <col min="15875" max="15875" width="38.7109375" style="855" customWidth="1"/>
    <col min="15876" max="15879" width="8.7109375" style="855" customWidth="1"/>
    <col min="15880" max="16126" width="9.140625" style="855"/>
    <col min="16127" max="16127" width="38.7109375" style="855" customWidth="1"/>
    <col min="16128" max="16129" width="10.7109375" style="855" customWidth="1"/>
    <col min="16130" max="16130" width="1.5703125" style="855" customWidth="1"/>
    <col min="16131" max="16131" width="38.7109375" style="855" customWidth="1"/>
    <col min="16132" max="16135" width="8.7109375" style="855" customWidth="1"/>
    <col min="16136" max="16384" width="9.140625" style="855"/>
  </cols>
  <sheetData>
    <row r="1" spans="1:8" s="890" customFormat="1" ht="24.95" customHeight="1" x14ac:dyDescent="0.2">
      <c r="A1" s="881" t="s">
        <v>1138</v>
      </c>
      <c r="B1" s="881"/>
      <c r="C1" s="881"/>
      <c r="D1" s="881"/>
      <c r="E1" s="881"/>
      <c r="F1" s="881"/>
      <c r="G1" s="881"/>
    </row>
    <row r="2" spans="1:8" s="890" customFormat="1" ht="24.95" customHeight="1" thickBot="1" x14ac:dyDescent="0.25">
      <c r="A2" s="880" t="s">
        <v>1144</v>
      </c>
      <c r="B2" s="889"/>
      <c r="C2" s="889"/>
      <c r="D2" s="889"/>
      <c r="E2" s="889"/>
      <c r="F2" s="889"/>
      <c r="G2" s="889"/>
    </row>
    <row r="3" spans="1:8" ht="20.100000000000001" customHeight="1" x14ac:dyDescent="0.25">
      <c r="A3" s="1061" t="s">
        <v>1122</v>
      </c>
      <c r="B3" s="1062"/>
      <c r="C3" s="1062"/>
      <c r="D3" s="1063"/>
      <c r="E3" s="877"/>
      <c r="F3" s="877">
        <v>2015</v>
      </c>
      <c r="G3" s="876">
        <v>2016</v>
      </c>
      <c r="H3" s="856"/>
    </row>
    <row r="4" spans="1:8" ht="20.100000000000001" customHeight="1" x14ac:dyDescent="0.25">
      <c r="A4" s="868"/>
      <c r="B4" s="870">
        <v>2015</v>
      </c>
      <c r="C4" s="870">
        <v>2016</v>
      </c>
      <c r="D4" s="1064"/>
      <c r="E4" s="870" t="s">
        <v>1095</v>
      </c>
      <c r="F4" s="1066" t="s">
        <v>1023</v>
      </c>
      <c r="G4" s="1067"/>
      <c r="H4" s="856"/>
    </row>
    <row r="5" spans="1:8" ht="20.100000000000001" customHeight="1" x14ac:dyDescent="0.25">
      <c r="A5" s="868" t="s">
        <v>1094</v>
      </c>
      <c r="B5" s="1066" t="s">
        <v>1023</v>
      </c>
      <c r="C5" s="1066"/>
      <c r="D5" s="1064"/>
      <c r="E5" s="869" t="s">
        <v>1093</v>
      </c>
      <c r="F5" s="892">
        <v>3.7</v>
      </c>
      <c r="G5" s="893">
        <v>5.2</v>
      </c>
      <c r="H5" s="856"/>
    </row>
    <row r="6" spans="1:8" ht="20.100000000000001" customHeight="1" x14ac:dyDescent="0.25">
      <c r="A6" s="867" t="s">
        <v>1092</v>
      </c>
      <c r="B6" s="894">
        <v>81.8</v>
      </c>
      <c r="C6" s="894">
        <v>80.400000000000006</v>
      </c>
      <c r="D6" s="1064"/>
      <c r="E6" s="869" t="s">
        <v>1091</v>
      </c>
      <c r="F6" s="892">
        <v>16.7</v>
      </c>
      <c r="G6" s="893">
        <v>17.2</v>
      </c>
      <c r="H6" s="856"/>
    </row>
    <row r="7" spans="1:8" ht="20.100000000000001" customHeight="1" x14ac:dyDescent="0.25">
      <c r="A7" s="867" t="s">
        <v>1090</v>
      </c>
      <c r="B7" s="894">
        <v>7.3</v>
      </c>
      <c r="C7" s="894">
        <v>7.3</v>
      </c>
      <c r="D7" s="1064"/>
      <c r="E7" s="869" t="s">
        <v>1089</v>
      </c>
      <c r="F7" s="892">
        <v>30.4</v>
      </c>
      <c r="G7" s="893">
        <v>28.2</v>
      </c>
      <c r="H7" s="856"/>
    </row>
    <row r="8" spans="1:8" ht="20.100000000000001" customHeight="1" x14ac:dyDescent="0.25">
      <c r="A8" s="867" t="s">
        <v>1088</v>
      </c>
      <c r="B8" s="894">
        <v>3.8</v>
      </c>
      <c r="C8" s="894">
        <v>4.8</v>
      </c>
      <c r="D8" s="1064"/>
      <c r="E8" s="869" t="s">
        <v>1087</v>
      </c>
      <c r="F8" s="892">
        <v>27.2</v>
      </c>
      <c r="G8" s="893">
        <v>25.9</v>
      </c>
      <c r="H8" s="856"/>
    </row>
    <row r="9" spans="1:8" ht="20.100000000000001" customHeight="1" x14ac:dyDescent="0.25">
      <c r="A9" s="867" t="s">
        <v>1086</v>
      </c>
      <c r="B9" s="894">
        <v>1.3</v>
      </c>
      <c r="C9" s="894">
        <v>1.2</v>
      </c>
      <c r="D9" s="1064"/>
      <c r="E9" s="869" t="s">
        <v>1085</v>
      </c>
      <c r="F9" s="892">
        <v>15.2</v>
      </c>
      <c r="G9" s="893">
        <v>15.4</v>
      </c>
      <c r="H9" s="856"/>
    </row>
    <row r="10" spans="1:8" ht="20.100000000000001" customHeight="1" x14ac:dyDescent="0.25">
      <c r="A10" s="867" t="s">
        <v>1084</v>
      </c>
      <c r="B10" s="894">
        <v>2.2000000000000002</v>
      </c>
      <c r="C10" s="894">
        <v>1.9</v>
      </c>
      <c r="D10" s="1064"/>
      <c r="E10" s="869" t="s">
        <v>1083</v>
      </c>
      <c r="F10" s="892">
        <v>6.8</v>
      </c>
      <c r="G10" s="893">
        <v>8.1</v>
      </c>
      <c r="H10" s="856"/>
    </row>
    <row r="11" spans="1:8" ht="20.100000000000001" customHeight="1" x14ac:dyDescent="0.25">
      <c r="A11" s="867" t="s">
        <v>1082</v>
      </c>
      <c r="B11" s="894">
        <v>0.7</v>
      </c>
      <c r="C11" s="894">
        <v>0.5</v>
      </c>
      <c r="D11" s="1064"/>
      <c r="E11" s="870" t="s">
        <v>1081</v>
      </c>
      <c r="F11" s="1066" t="s">
        <v>1023</v>
      </c>
      <c r="G11" s="1067" t="s">
        <v>1023</v>
      </c>
      <c r="H11" s="856"/>
    </row>
    <row r="12" spans="1:8" ht="20.100000000000001" customHeight="1" x14ac:dyDescent="0.25">
      <c r="A12" s="867" t="s">
        <v>736</v>
      </c>
      <c r="B12" s="894">
        <v>2.9</v>
      </c>
      <c r="C12" s="894">
        <v>3.9</v>
      </c>
      <c r="D12" s="1064"/>
      <c r="E12" s="869" t="s">
        <v>1080</v>
      </c>
      <c r="F12" s="892">
        <v>0.2</v>
      </c>
      <c r="G12" s="893">
        <v>0.1</v>
      </c>
      <c r="H12" s="856"/>
    </row>
    <row r="13" spans="1:8" ht="20.100000000000001" customHeight="1" x14ac:dyDescent="0.25">
      <c r="A13" s="868" t="s">
        <v>1068</v>
      </c>
      <c r="B13" s="1066" t="s">
        <v>1067</v>
      </c>
      <c r="C13" s="1066" t="s">
        <v>1067</v>
      </c>
      <c r="D13" s="1064"/>
      <c r="E13" s="869" t="s">
        <v>1078</v>
      </c>
      <c r="F13" s="892">
        <v>1.8</v>
      </c>
      <c r="G13" s="893">
        <v>0.9</v>
      </c>
      <c r="H13" s="856"/>
    </row>
    <row r="14" spans="1:8" ht="20.100000000000001" customHeight="1" x14ac:dyDescent="0.25">
      <c r="A14" s="867" t="s">
        <v>1136</v>
      </c>
      <c r="B14" s="903">
        <v>82.48</v>
      </c>
      <c r="C14" s="903">
        <v>82.54</v>
      </c>
      <c r="D14" s="1064"/>
      <c r="E14" s="869" t="s">
        <v>1076</v>
      </c>
      <c r="F14" s="892">
        <v>11.5</v>
      </c>
      <c r="G14" s="893">
        <v>11.3</v>
      </c>
      <c r="H14" s="856"/>
    </row>
    <row r="15" spans="1:8" ht="20.100000000000001" customHeight="1" x14ac:dyDescent="0.25">
      <c r="A15" s="868" t="s">
        <v>1061</v>
      </c>
      <c r="B15" s="1066" t="s">
        <v>1060</v>
      </c>
      <c r="C15" s="1066" t="s">
        <v>1060</v>
      </c>
      <c r="D15" s="1064"/>
      <c r="E15" s="869" t="s">
        <v>1074</v>
      </c>
      <c r="F15" s="892">
        <v>44</v>
      </c>
      <c r="G15" s="893">
        <v>42.8</v>
      </c>
      <c r="H15" s="856"/>
    </row>
    <row r="16" spans="1:8" ht="20.100000000000001" customHeight="1" x14ac:dyDescent="0.25">
      <c r="A16" s="867" t="s">
        <v>1135</v>
      </c>
      <c r="B16" s="894">
        <v>14.7</v>
      </c>
      <c r="C16" s="894">
        <v>14</v>
      </c>
      <c r="D16" s="1064"/>
      <c r="E16" s="869" t="s">
        <v>1072</v>
      </c>
      <c r="F16" s="892">
        <v>42.5</v>
      </c>
      <c r="G16" s="893">
        <v>44.9</v>
      </c>
      <c r="H16" s="856"/>
    </row>
    <row r="17" spans="1:8" ht="20.100000000000001" customHeight="1" x14ac:dyDescent="0.25">
      <c r="A17" s="868" t="s">
        <v>1054</v>
      </c>
      <c r="B17" s="1066" t="s">
        <v>1023</v>
      </c>
      <c r="C17" s="1066"/>
      <c r="D17" s="1064"/>
      <c r="E17" s="870" t="s">
        <v>1070</v>
      </c>
      <c r="F17" s="1066" t="s">
        <v>1067</v>
      </c>
      <c r="G17" s="1067" t="s">
        <v>1067</v>
      </c>
      <c r="H17" s="856"/>
    </row>
    <row r="18" spans="1:8" ht="20.100000000000001" customHeight="1" x14ac:dyDescent="0.25">
      <c r="A18" s="867" t="s">
        <v>1033</v>
      </c>
      <c r="B18" s="894">
        <v>45.1</v>
      </c>
      <c r="C18" s="894">
        <v>41.2</v>
      </c>
      <c r="D18" s="1064"/>
      <c r="E18" s="869" t="s">
        <v>1069</v>
      </c>
      <c r="F18" s="898">
        <v>5462.43</v>
      </c>
      <c r="G18" s="901">
        <v>5212.6400000000003</v>
      </c>
      <c r="H18" s="856"/>
    </row>
    <row r="19" spans="1:8" ht="20.100000000000001" customHeight="1" x14ac:dyDescent="0.25">
      <c r="A19" s="867" t="s">
        <v>1031</v>
      </c>
      <c r="B19" s="894">
        <v>24.5</v>
      </c>
      <c r="C19" s="894">
        <v>30.1</v>
      </c>
      <c r="D19" s="1064"/>
      <c r="E19" s="869" t="s">
        <v>1066</v>
      </c>
      <c r="F19" s="898">
        <v>4217.0200000000004</v>
      </c>
      <c r="G19" s="901">
        <v>3845.72</v>
      </c>
      <c r="H19" s="856"/>
    </row>
    <row r="20" spans="1:8" ht="20.100000000000001" customHeight="1" x14ac:dyDescent="0.25">
      <c r="A20" s="867" t="s">
        <v>1026</v>
      </c>
      <c r="B20" s="894">
        <v>4.2</v>
      </c>
      <c r="C20" s="894">
        <v>4</v>
      </c>
      <c r="D20" s="1064"/>
      <c r="E20" s="1069" t="s">
        <v>1065</v>
      </c>
      <c r="F20" s="1069"/>
      <c r="G20" s="1070"/>
      <c r="H20" s="856"/>
    </row>
    <row r="21" spans="1:8" ht="20.100000000000001" customHeight="1" x14ac:dyDescent="0.25">
      <c r="A21" s="867" t="s">
        <v>1038</v>
      </c>
      <c r="B21" s="894">
        <v>3.6</v>
      </c>
      <c r="C21" s="894">
        <v>3.5</v>
      </c>
      <c r="D21" s="1064"/>
      <c r="E21" s="870" t="s">
        <v>1064</v>
      </c>
      <c r="F21" s="1066" t="s">
        <v>1023</v>
      </c>
      <c r="G21" s="1067" t="s">
        <v>1023</v>
      </c>
      <c r="H21" s="856"/>
    </row>
    <row r="22" spans="1:8" ht="20.100000000000001" customHeight="1" x14ac:dyDescent="0.25">
      <c r="A22" s="867" t="s">
        <v>1027</v>
      </c>
      <c r="B22" s="894">
        <v>3.3</v>
      </c>
      <c r="C22" s="894">
        <v>3.3</v>
      </c>
      <c r="D22" s="1064"/>
      <c r="E22" s="869" t="s">
        <v>1063</v>
      </c>
      <c r="F22" s="892">
        <v>22.7</v>
      </c>
      <c r="G22" s="893">
        <v>25.1</v>
      </c>
      <c r="H22" s="856"/>
    </row>
    <row r="23" spans="1:8" ht="20.100000000000001" customHeight="1" x14ac:dyDescent="0.25">
      <c r="A23" s="867" t="s">
        <v>1143</v>
      </c>
      <c r="B23" s="894">
        <v>3.1</v>
      </c>
      <c r="C23" s="894">
        <v>2.8</v>
      </c>
      <c r="D23" s="1064"/>
      <c r="E23" s="869" t="s">
        <v>1062</v>
      </c>
      <c r="F23" s="892">
        <v>60.1</v>
      </c>
      <c r="G23" s="893">
        <v>60.3</v>
      </c>
      <c r="H23" s="856"/>
    </row>
    <row r="24" spans="1:8" ht="20.100000000000001" customHeight="1" x14ac:dyDescent="0.25">
      <c r="A24" s="867" t="s">
        <v>1029</v>
      </c>
      <c r="B24" s="894">
        <v>2.9</v>
      </c>
      <c r="C24" s="894">
        <v>2.7</v>
      </c>
      <c r="D24" s="1064"/>
      <c r="E24" s="869" t="s">
        <v>1059</v>
      </c>
      <c r="F24" s="892">
        <v>15.3</v>
      </c>
      <c r="G24" s="893">
        <v>13.2</v>
      </c>
      <c r="H24" s="856"/>
    </row>
    <row r="25" spans="1:8" ht="20.100000000000001" customHeight="1" x14ac:dyDescent="0.25">
      <c r="A25" s="867" t="s">
        <v>1133</v>
      </c>
      <c r="B25" s="894">
        <v>2.1</v>
      </c>
      <c r="C25" s="894">
        <v>2.7</v>
      </c>
      <c r="D25" s="1064"/>
      <c r="E25" s="869" t="s">
        <v>1058</v>
      </c>
      <c r="F25" s="892">
        <v>1.9</v>
      </c>
      <c r="G25" s="893">
        <v>1.4</v>
      </c>
      <c r="H25" s="856"/>
    </row>
    <row r="26" spans="1:8" ht="20.100000000000001" customHeight="1" x14ac:dyDescent="0.25">
      <c r="A26" s="867" t="s">
        <v>150</v>
      </c>
      <c r="B26" s="894">
        <v>2.7</v>
      </c>
      <c r="C26" s="894">
        <v>2.5</v>
      </c>
      <c r="D26" s="1064"/>
      <c r="E26" s="1069" t="s">
        <v>1057</v>
      </c>
      <c r="F26" s="1069"/>
      <c r="G26" s="1070"/>
      <c r="H26" s="856"/>
    </row>
    <row r="27" spans="1:8" ht="20.100000000000001" customHeight="1" x14ac:dyDescent="0.25">
      <c r="A27" s="867" t="s">
        <v>1049</v>
      </c>
      <c r="B27" s="894">
        <v>1.5</v>
      </c>
      <c r="C27" s="894">
        <v>2.2999999999999998</v>
      </c>
      <c r="D27" s="1064"/>
      <c r="E27" s="870" t="s">
        <v>1056</v>
      </c>
      <c r="F27" s="1066" t="s">
        <v>1023</v>
      </c>
      <c r="G27" s="1067" t="s">
        <v>1023</v>
      </c>
      <c r="H27" s="856"/>
    </row>
    <row r="28" spans="1:8" ht="20.100000000000001" customHeight="1" x14ac:dyDescent="0.25">
      <c r="A28" s="867" t="s">
        <v>1126</v>
      </c>
      <c r="B28" s="894">
        <v>2.1</v>
      </c>
      <c r="C28" s="894">
        <v>1.7</v>
      </c>
      <c r="D28" s="1064"/>
      <c r="E28" s="869" t="s">
        <v>1055</v>
      </c>
      <c r="F28" s="892">
        <v>79.400000000000006</v>
      </c>
      <c r="G28" s="893">
        <v>80.3</v>
      </c>
      <c r="H28" s="856"/>
    </row>
    <row r="29" spans="1:8" ht="20.100000000000001" customHeight="1" x14ac:dyDescent="0.25">
      <c r="A29" s="867" t="s">
        <v>1142</v>
      </c>
      <c r="B29" s="894">
        <v>1.7</v>
      </c>
      <c r="C29" s="894">
        <v>1.5</v>
      </c>
      <c r="D29" s="1064"/>
      <c r="E29" s="869" t="s">
        <v>1053</v>
      </c>
      <c r="F29" s="892">
        <v>79.400000000000006</v>
      </c>
      <c r="G29" s="893">
        <v>79.900000000000006</v>
      </c>
      <c r="H29" s="856"/>
    </row>
    <row r="30" spans="1:8" ht="20.100000000000001" customHeight="1" x14ac:dyDescent="0.25">
      <c r="A30" s="867" t="s">
        <v>1141</v>
      </c>
      <c r="B30" s="894">
        <v>1.6</v>
      </c>
      <c r="C30" s="894">
        <v>1.3</v>
      </c>
      <c r="D30" s="1064"/>
      <c r="E30" s="869" t="s">
        <v>1051</v>
      </c>
      <c r="F30" s="892">
        <v>92.4</v>
      </c>
      <c r="G30" s="893">
        <v>92</v>
      </c>
      <c r="H30" s="856"/>
    </row>
    <row r="31" spans="1:8" ht="20.100000000000001" customHeight="1" x14ac:dyDescent="0.25">
      <c r="A31" s="867" t="s">
        <v>1140</v>
      </c>
      <c r="B31" s="894">
        <v>1.2</v>
      </c>
      <c r="C31" s="894">
        <v>1.2</v>
      </c>
      <c r="D31" s="1064"/>
      <c r="E31" s="869" t="s">
        <v>1050</v>
      </c>
      <c r="F31" s="892">
        <v>80.400000000000006</v>
      </c>
      <c r="G31" s="893">
        <v>80.599999999999994</v>
      </c>
      <c r="H31" s="856"/>
    </row>
    <row r="32" spans="1:8" ht="20.100000000000001" customHeight="1" x14ac:dyDescent="0.25">
      <c r="A32" s="867" t="s">
        <v>1139</v>
      </c>
      <c r="B32" s="894">
        <v>0.9</v>
      </c>
      <c r="C32" s="894">
        <v>1.2</v>
      </c>
      <c r="D32" s="1064"/>
      <c r="E32" s="869" t="s">
        <v>1048</v>
      </c>
      <c r="F32" s="892">
        <v>66.2</v>
      </c>
      <c r="G32" s="893">
        <v>71.3</v>
      </c>
      <c r="H32" s="856"/>
    </row>
    <row r="33" spans="1:8" ht="20.100000000000001" customHeight="1" x14ac:dyDescent="0.25">
      <c r="A33" s="1073" t="s">
        <v>1125</v>
      </c>
      <c r="B33" s="1069"/>
      <c r="C33" s="1069"/>
      <c r="D33" s="1064"/>
      <c r="E33" s="869" t="s">
        <v>1047</v>
      </c>
      <c r="F33" s="892">
        <v>77.599999999999994</v>
      </c>
      <c r="G33" s="893">
        <v>77.7</v>
      </c>
      <c r="H33" s="856"/>
    </row>
    <row r="34" spans="1:8" ht="20.100000000000001" customHeight="1" x14ac:dyDescent="0.25">
      <c r="A34" s="868" t="s">
        <v>1124</v>
      </c>
      <c r="B34" s="1066" t="s">
        <v>1023</v>
      </c>
      <c r="C34" s="1066"/>
      <c r="D34" s="1064"/>
      <c r="E34" s="870" t="s">
        <v>1046</v>
      </c>
      <c r="F34" s="1066" t="s">
        <v>1023</v>
      </c>
      <c r="G34" s="1067" t="s">
        <v>1023</v>
      </c>
      <c r="H34" s="856"/>
    </row>
    <row r="35" spans="1:8" ht="20.100000000000001" customHeight="1" x14ac:dyDescent="0.25">
      <c r="A35" s="867" t="s">
        <v>1119</v>
      </c>
      <c r="B35" s="894">
        <v>3</v>
      </c>
      <c r="C35" s="894">
        <v>2.8</v>
      </c>
      <c r="D35" s="1064"/>
      <c r="E35" s="869" t="s">
        <v>1044</v>
      </c>
      <c r="F35" s="892">
        <v>86.4</v>
      </c>
      <c r="G35" s="893">
        <v>89.5</v>
      </c>
      <c r="H35" s="856"/>
    </row>
    <row r="36" spans="1:8" ht="20.100000000000001" customHeight="1" x14ac:dyDescent="0.25">
      <c r="A36" s="867" t="s">
        <v>1118</v>
      </c>
      <c r="B36" s="894">
        <v>16.8</v>
      </c>
      <c r="C36" s="894">
        <v>14.2</v>
      </c>
      <c r="D36" s="1064"/>
      <c r="E36" s="869" t="s">
        <v>1042</v>
      </c>
      <c r="F36" s="892">
        <v>66.599999999999994</v>
      </c>
      <c r="G36" s="893">
        <v>69.400000000000006</v>
      </c>
      <c r="H36" s="856"/>
    </row>
    <row r="37" spans="1:8" ht="20.100000000000001" customHeight="1" x14ac:dyDescent="0.25">
      <c r="A37" s="867" t="s">
        <v>1117</v>
      </c>
      <c r="B37" s="894">
        <v>80.2</v>
      </c>
      <c r="C37" s="894">
        <v>83</v>
      </c>
      <c r="D37" s="1064"/>
      <c r="E37" s="869" t="s">
        <v>1041</v>
      </c>
      <c r="F37" s="892">
        <v>95.7</v>
      </c>
      <c r="G37" s="893">
        <v>95.7</v>
      </c>
      <c r="H37" s="856"/>
    </row>
    <row r="38" spans="1:8" ht="20.100000000000001" customHeight="1" x14ac:dyDescent="0.25">
      <c r="A38" s="1073" t="s">
        <v>1115</v>
      </c>
      <c r="B38" s="1069"/>
      <c r="C38" s="1069"/>
      <c r="D38" s="1064"/>
      <c r="E38" s="869" t="s">
        <v>1040</v>
      </c>
      <c r="F38" s="892">
        <v>94</v>
      </c>
      <c r="G38" s="893">
        <v>94.7</v>
      </c>
      <c r="H38" s="856"/>
    </row>
    <row r="39" spans="1:8" ht="20.100000000000001" customHeight="1" x14ac:dyDescent="0.25">
      <c r="A39" s="868" t="s">
        <v>1114</v>
      </c>
      <c r="B39" s="1066" t="s">
        <v>1023</v>
      </c>
      <c r="C39" s="1066" t="s">
        <v>1023</v>
      </c>
      <c r="D39" s="1064"/>
      <c r="E39" s="869" t="s">
        <v>1039</v>
      </c>
      <c r="F39" s="892">
        <v>92.4</v>
      </c>
      <c r="G39" s="893">
        <v>93.7</v>
      </c>
      <c r="H39" s="856"/>
    </row>
    <row r="40" spans="1:8" ht="20.100000000000001" customHeight="1" x14ac:dyDescent="0.25">
      <c r="A40" s="867" t="s">
        <v>1112</v>
      </c>
      <c r="B40" s="894">
        <v>28.2</v>
      </c>
      <c r="C40" s="894">
        <v>31.7</v>
      </c>
      <c r="D40" s="1064"/>
      <c r="E40" s="870" t="s">
        <v>1037</v>
      </c>
      <c r="F40" s="1066" t="s">
        <v>1023</v>
      </c>
      <c r="G40" s="1067" t="s">
        <v>1023</v>
      </c>
      <c r="H40" s="856"/>
    </row>
    <row r="41" spans="1:8" ht="20.100000000000001" customHeight="1" x14ac:dyDescent="0.25">
      <c r="A41" s="867" t="s">
        <v>1110</v>
      </c>
      <c r="B41" s="894">
        <v>71.8</v>
      </c>
      <c r="C41" s="894">
        <v>68.3</v>
      </c>
      <c r="D41" s="1064"/>
      <c r="E41" s="869" t="s">
        <v>1036</v>
      </c>
      <c r="F41" s="892">
        <v>87.6</v>
      </c>
      <c r="G41" s="893">
        <v>88.9</v>
      </c>
      <c r="H41" s="856"/>
    </row>
    <row r="42" spans="1:8" ht="20.100000000000001" customHeight="1" x14ac:dyDescent="0.25">
      <c r="A42" s="868" t="s">
        <v>1108</v>
      </c>
      <c r="B42" s="1066" t="s">
        <v>1023</v>
      </c>
      <c r="C42" s="1066" t="s">
        <v>1023</v>
      </c>
      <c r="D42" s="1064"/>
      <c r="E42" s="869" t="s">
        <v>1034</v>
      </c>
      <c r="F42" s="892">
        <v>86.4</v>
      </c>
      <c r="G42" s="893">
        <v>84.6</v>
      </c>
      <c r="H42" s="856"/>
    </row>
    <row r="43" spans="1:8" ht="20.100000000000001" customHeight="1" x14ac:dyDescent="0.25">
      <c r="A43" s="867" t="s">
        <v>1106</v>
      </c>
      <c r="B43" s="894">
        <v>91.5</v>
      </c>
      <c r="C43" s="894">
        <v>90.1</v>
      </c>
      <c r="D43" s="1064"/>
      <c r="E43" s="869" t="s">
        <v>1032</v>
      </c>
      <c r="F43" s="892">
        <v>98.2</v>
      </c>
      <c r="G43" s="893">
        <v>98.4</v>
      </c>
      <c r="H43" s="856"/>
    </row>
    <row r="44" spans="1:8" ht="20.100000000000001" customHeight="1" x14ac:dyDescent="0.25">
      <c r="A44" s="867" t="s">
        <v>1104</v>
      </c>
      <c r="B44" s="894">
        <v>8.5</v>
      </c>
      <c r="C44" s="894">
        <v>9.9</v>
      </c>
      <c r="D44" s="1064"/>
      <c r="E44" s="869" t="s">
        <v>1030</v>
      </c>
      <c r="F44" s="892">
        <v>96.5</v>
      </c>
      <c r="G44" s="893">
        <v>96.1</v>
      </c>
      <c r="H44" s="856"/>
    </row>
    <row r="45" spans="1:8" ht="20.100000000000001" customHeight="1" x14ac:dyDescent="0.25">
      <c r="A45" s="1073" t="s">
        <v>1103</v>
      </c>
      <c r="B45" s="1069"/>
      <c r="C45" s="1069"/>
      <c r="D45" s="1064"/>
      <c r="E45" s="869" t="s">
        <v>1028</v>
      </c>
      <c r="F45" s="892">
        <v>71.099999999999994</v>
      </c>
      <c r="G45" s="893">
        <v>75.2</v>
      </c>
      <c r="H45" s="856"/>
    </row>
    <row r="46" spans="1:8" ht="20.100000000000001" customHeight="1" x14ac:dyDescent="0.25">
      <c r="A46" s="868" t="s">
        <v>1101</v>
      </c>
      <c r="B46" s="1066" t="s">
        <v>1023</v>
      </c>
      <c r="C46" s="1066" t="s">
        <v>1023</v>
      </c>
      <c r="D46" s="1064"/>
      <c r="E46" s="1078"/>
      <c r="F46" s="1078"/>
      <c r="G46" s="1079"/>
      <c r="H46" s="856"/>
    </row>
    <row r="47" spans="1:8" ht="20.100000000000001" customHeight="1" x14ac:dyDescent="0.25">
      <c r="A47" s="867" t="s">
        <v>1100</v>
      </c>
      <c r="B47" s="894">
        <v>79</v>
      </c>
      <c r="C47" s="894">
        <v>78.5</v>
      </c>
      <c r="D47" s="1064"/>
      <c r="E47" s="1078"/>
      <c r="F47" s="1078"/>
      <c r="G47" s="1079"/>
      <c r="H47" s="856"/>
    </row>
    <row r="48" spans="1:8" ht="20.100000000000001" customHeight="1" thickBot="1" x14ac:dyDescent="0.3">
      <c r="A48" s="866" t="s">
        <v>1097</v>
      </c>
      <c r="B48" s="902">
        <v>21</v>
      </c>
      <c r="C48" s="902">
        <v>21.5</v>
      </c>
      <c r="D48" s="1065"/>
      <c r="E48" s="1080"/>
      <c r="F48" s="1080"/>
      <c r="G48" s="1081"/>
    </row>
    <row r="49" spans="1:7" ht="15.95" customHeight="1" x14ac:dyDescent="0.25">
      <c r="A49" s="887" t="s">
        <v>1123</v>
      </c>
      <c r="E49" s="856"/>
      <c r="F49" s="856"/>
      <c r="G49" s="856"/>
    </row>
    <row r="69" spans="2:7" ht="20.100000000000001" customHeight="1" x14ac:dyDescent="0.25">
      <c r="F69" s="858"/>
      <c r="G69" s="858"/>
    </row>
    <row r="71" spans="2:7" s="858" customFormat="1" ht="15.95" customHeight="1" x14ac:dyDescent="0.25">
      <c r="B71" s="859"/>
      <c r="C71" s="859"/>
      <c r="F71" s="855"/>
      <c r="G71" s="855"/>
    </row>
  </sheetData>
  <mergeCells count="23">
    <mergeCell ref="B46:C46"/>
    <mergeCell ref="E46:G48"/>
    <mergeCell ref="F21:G21"/>
    <mergeCell ref="E26:G26"/>
    <mergeCell ref="F27:G27"/>
    <mergeCell ref="A33:C33"/>
    <mergeCell ref="F40:G40"/>
    <mergeCell ref="A3:C3"/>
    <mergeCell ref="D3:D48"/>
    <mergeCell ref="F4:G4"/>
    <mergeCell ref="B5:C5"/>
    <mergeCell ref="F11:G11"/>
    <mergeCell ref="B13:C13"/>
    <mergeCell ref="B15:C15"/>
    <mergeCell ref="B17:C17"/>
    <mergeCell ref="F17:G17"/>
    <mergeCell ref="E20:G20"/>
    <mergeCell ref="B42:C42"/>
    <mergeCell ref="A45:C45"/>
    <mergeCell ref="B34:C34"/>
    <mergeCell ref="F34:G34"/>
    <mergeCell ref="A38:C38"/>
    <mergeCell ref="B39:C39"/>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receptivo</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Planilhas</vt:lpstr>
      </vt:variant>
      <vt:variant>
        <vt:i4>153</vt:i4>
      </vt:variant>
      <vt:variant>
        <vt:lpstr>Gráficos</vt:lpstr>
      </vt:variant>
      <vt:variant>
        <vt:i4>3</vt:i4>
      </vt:variant>
      <vt:variant>
        <vt:lpstr>Intervalos nomeados</vt:lpstr>
      </vt:variant>
      <vt:variant>
        <vt:i4>138</vt:i4>
      </vt:variant>
    </vt:vector>
  </HeadingPairs>
  <TitlesOfParts>
    <vt:vector size="294" baseType="lpstr">
      <vt:lpstr>Folha de Rosto</vt:lpstr>
      <vt:lpstr>Sumário</vt:lpstr>
      <vt:lpstr>Guia de Leitura</vt:lpstr>
      <vt:lpstr>GUIA_LEITURA</vt:lpstr>
      <vt:lpstr>I-Turismo Receptivo </vt:lpstr>
      <vt:lpstr>1-Chegadas de turistas-Brasil</vt:lpstr>
      <vt:lpstr>Brasil_1.1</vt:lpstr>
      <vt:lpstr>Brasil_1.2</vt:lpstr>
      <vt:lpstr>Brasil_1.3</vt:lpstr>
      <vt:lpstr>Brasil_1.4</vt:lpstr>
      <vt:lpstr>Brasil_1.5</vt:lpstr>
      <vt:lpstr>Brasil_1.6</vt:lpstr>
      <vt:lpstr>2-Chegadas de turistas-UF</vt:lpstr>
      <vt:lpstr>AC_2.1.1</vt:lpstr>
      <vt:lpstr>AC_2.1.2</vt:lpstr>
      <vt:lpstr>AC_2.1.3</vt:lpstr>
      <vt:lpstr>AP_2.2.1</vt:lpstr>
      <vt:lpstr>AP_2.2.2</vt:lpstr>
      <vt:lpstr>AP_2.2.3</vt:lpstr>
      <vt:lpstr>AM_2.3.1</vt:lpstr>
      <vt:lpstr>AM_2.3.2</vt:lpstr>
      <vt:lpstr>AM_2.3.3</vt:lpstr>
      <vt:lpstr>AM_2.3.4</vt:lpstr>
      <vt:lpstr>BA_2.4.1</vt:lpstr>
      <vt:lpstr>BA_2.4.2</vt:lpstr>
      <vt:lpstr>BA_2.4.3</vt:lpstr>
      <vt:lpstr>BA_2.4.4</vt:lpstr>
      <vt:lpstr>CE_2.5.1</vt:lpstr>
      <vt:lpstr>CE_2.5.2</vt:lpstr>
      <vt:lpstr>CE_2.5.3</vt:lpstr>
      <vt:lpstr>CE_2.5.4</vt:lpstr>
      <vt:lpstr>DF_2.6.1</vt:lpstr>
      <vt:lpstr>DF_2.6.2</vt:lpstr>
      <vt:lpstr>DF_2.6.3</vt:lpstr>
      <vt:lpstr>MS_2.7.1</vt:lpstr>
      <vt:lpstr>MS_2.7.2</vt:lpstr>
      <vt:lpstr>MS_2.7.3</vt:lpstr>
      <vt:lpstr>MS_2.7.4</vt:lpstr>
      <vt:lpstr>MS_2.7.5</vt:lpstr>
      <vt:lpstr>MG_2.8.1</vt:lpstr>
      <vt:lpstr>MG_2.8.2</vt:lpstr>
      <vt:lpstr>MG_2.8.3</vt:lpstr>
      <vt:lpstr>PA_2.9.1</vt:lpstr>
      <vt:lpstr>PA_2.9.2</vt:lpstr>
      <vt:lpstr>PA_2.9.3</vt:lpstr>
      <vt:lpstr>PA_2.9.4</vt:lpstr>
      <vt:lpstr>PR_2.10.1</vt:lpstr>
      <vt:lpstr>PR_2.10.2</vt:lpstr>
      <vt:lpstr>PR_2.10.3</vt:lpstr>
      <vt:lpstr>PR_2.10.4</vt:lpstr>
      <vt:lpstr>PR_2.10.5</vt:lpstr>
      <vt:lpstr>PE_2.11.1</vt:lpstr>
      <vt:lpstr>PE_2.11.2</vt:lpstr>
      <vt:lpstr>PE_2.11.3</vt:lpstr>
      <vt:lpstr>PE_2.11.4</vt:lpstr>
      <vt:lpstr>RJ_2.12.1</vt:lpstr>
      <vt:lpstr>RJ_2.12.2</vt:lpstr>
      <vt:lpstr>RJ_2.12.3</vt:lpstr>
      <vt:lpstr>RJ_2.12.4</vt:lpstr>
      <vt:lpstr>RN_2.13.1</vt:lpstr>
      <vt:lpstr>RN_2.13.2</vt:lpstr>
      <vt:lpstr>RN_2.13.3</vt:lpstr>
      <vt:lpstr>RN_2.13.4</vt:lpstr>
      <vt:lpstr>RS_2.14.1</vt:lpstr>
      <vt:lpstr>RS_2.14.2</vt:lpstr>
      <vt:lpstr>RS_2.14.3</vt:lpstr>
      <vt:lpstr>RS_2.14.4</vt:lpstr>
      <vt:lpstr>RS_2.14.5</vt:lpstr>
      <vt:lpstr>RS_2.14.6</vt:lpstr>
      <vt:lpstr>RR_2.15.1</vt:lpstr>
      <vt:lpstr>RR_2.15.2</vt:lpstr>
      <vt:lpstr>RR_2.15.3</vt:lpstr>
      <vt:lpstr>RR_2.15.4</vt:lpstr>
      <vt:lpstr>SC_2.16.1</vt:lpstr>
      <vt:lpstr>SC_2.16.2</vt:lpstr>
      <vt:lpstr>SC_2.16.3</vt:lpstr>
      <vt:lpstr>SC_2.16.4</vt:lpstr>
      <vt:lpstr>SC_2.16.5</vt:lpstr>
      <vt:lpstr>SP_2.17.1</vt:lpstr>
      <vt:lpstr>SP_2.17.2</vt:lpstr>
      <vt:lpstr>SP_2.17.3</vt:lpstr>
      <vt:lpstr>SP_2.17.4</vt:lpstr>
      <vt:lpstr>OUF_2.18.1</vt:lpstr>
      <vt:lpstr>OUF_2.18.2</vt:lpstr>
      <vt:lpstr>OUF_2.18.3</vt:lpstr>
      <vt:lpstr>OUF_2.18.4</vt:lpstr>
      <vt:lpstr>OUF_2.18.5</vt:lpstr>
      <vt:lpstr>3-Síntese Brasil </vt:lpstr>
      <vt:lpstr>SÍNTESE BRASIL_3.1-3.2</vt:lpstr>
      <vt:lpstr>SÍNTESE BRASIL-3.3</vt:lpstr>
      <vt:lpstr>SÍNTESE BRASIL_3.4</vt:lpstr>
      <vt:lpstr>SINTESE BRASIL_3.5-3.6</vt:lpstr>
      <vt:lpstr>SINTESE BRASIL_3.7</vt:lpstr>
      <vt:lpstr>SÍNTESE BRASIL_3.8</vt:lpstr>
      <vt:lpstr>SÍNTESE BRASIL_3.9</vt:lpstr>
      <vt:lpstr>4 - Estudo da Demanda Tur</vt:lpstr>
      <vt:lpstr>DEMANDA-SINTESE BRASIL_4.1</vt:lpstr>
      <vt:lpstr>DEMANDA-MOT LAZER_4.2</vt:lpstr>
      <vt:lpstr>DEMANDA-MOT NEGÓCIOS_4.3</vt:lpstr>
      <vt:lpstr>DEMAND_OUTROS MOTIVOS_4.4</vt:lpstr>
      <vt:lpstr>5 - Eventos Internacionais</vt:lpstr>
      <vt:lpstr>5.1 - Eventos Inter_Brasil</vt:lpstr>
      <vt:lpstr>6 - Mov Passag. Aeroportos</vt:lpstr>
      <vt:lpstr>MOV.INTERNACIONAL 6.1</vt:lpstr>
      <vt:lpstr>MOV.INTERNACIONAL 6.2 e 6.3</vt:lpstr>
      <vt:lpstr>MOV.INTERNACIONAL 6.4 e 6.5</vt:lpstr>
      <vt:lpstr>7 - Desembarque Internacional</vt:lpstr>
      <vt:lpstr>DESMB.INTERNACIONAL 7.1</vt:lpstr>
      <vt:lpstr>DESMB.INTERN 7.2_7.2.1_7.2.2</vt:lpstr>
      <vt:lpstr>DESMB.INTERN_7.3_7.3.1_7.3.2</vt:lpstr>
      <vt:lpstr>II - Turismo interno</vt:lpstr>
      <vt:lpstr>8 - Mov nac passageiros aerop</vt:lpstr>
      <vt:lpstr>MOV.NACIONAL_8.1</vt:lpstr>
      <vt:lpstr>MOV.NACIONAL_ 8.2 - 8.3</vt:lpstr>
      <vt:lpstr>MOV.NACIONAL 8.4 e 8.5</vt:lpstr>
      <vt:lpstr>9 - Desembarque Nacional</vt:lpstr>
      <vt:lpstr>DESEMB.NACIONAL_ 9.1</vt:lpstr>
      <vt:lpstr>DESEMB.NACIONAL_ 9.2 - 9.2.1_9</vt:lpstr>
      <vt:lpstr>DESEMB.NACIONAL_ 9.3 - 9.3.1_9</vt:lpstr>
      <vt:lpstr>10 - Mov. Passageiros em Rod-Br</vt:lpstr>
      <vt:lpstr>MOV. RODOV_10.1-10.2</vt:lpstr>
      <vt:lpstr>MOV. RODOV_10.3-10.4</vt:lpstr>
      <vt:lpstr>11 - Equip Prest Serv Turístico</vt:lpstr>
      <vt:lpstr>11.1 Agências</vt:lpstr>
      <vt:lpstr>11.2_ Oferta hoteleira</vt:lpstr>
      <vt:lpstr>11.3 Acampamentos turístico</vt:lpstr>
      <vt:lpstr>11.4.Restaurantes_bares e simil</vt:lpstr>
      <vt:lpstr>11.5_Parq temáticos</vt:lpstr>
      <vt:lpstr>11.6_Transport. Turísticas</vt:lpstr>
      <vt:lpstr>11.7_Locadora de veículos</vt:lpstr>
      <vt:lpstr>11.8_Organ. Eventos</vt:lpstr>
      <vt:lpstr>11.9_Prest. Serv. Infra_eventos</vt:lpstr>
      <vt:lpstr>12 - Resultados Econômicos</vt:lpstr>
      <vt:lpstr>Resultado Econ 12.1</vt:lpstr>
      <vt:lpstr>Resultado Econ 12.2</vt:lpstr>
      <vt:lpstr>Resultado Econ 12.3</vt:lpstr>
      <vt:lpstr>13 - Indicadores Soc-Eco</vt:lpstr>
      <vt:lpstr>Indic Econômicos 13.1</vt:lpstr>
      <vt:lpstr>III - Turismo Mundial</vt:lpstr>
      <vt:lpstr>14 - Dados Ger. Turismo Mundial</vt:lpstr>
      <vt:lpstr>Chegadas Mundo_14.1-14.2</vt:lpstr>
      <vt:lpstr>Chegadas Mundo_14.3-14.4</vt:lpstr>
      <vt:lpstr>Chegadas-Receita Mund 14.5-14.6</vt:lpstr>
      <vt:lpstr>Receita Mundo_14.7-14.8</vt:lpstr>
      <vt:lpstr>Receita Mundo_14.9-14.10</vt:lpstr>
      <vt:lpstr>Ev Inter. 14.11_14.12</vt:lpstr>
      <vt:lpstr>Relação de Fontes</vt:lpstr>
      <vt:lpstr>REL. FONTES</vt:lpstr>
      <vt:lpstr>Glossário</vt:lpstr>
      <vt:lpstr>GLOSSARIO </vt:lpstr>
      <vt:lpstr>Relação da princip fontes</vt:lpstr>
      <vt:lpstr>PRINCIPAIS FONTES</vt:lpstr>
      <vt:lpstr>Ficha Técnica</vt:lpstr>
      <vt:lpstr>Graf. Desemb Intern</vt:lpstr>
      <vt:lpstr>Graf.Desemb Nacional</vt:lpstr>
      <vt:lpstr>Graf.Chegadas e Receita Mundo</vt:lpstr>
      <vt:lpstr>'10 - Mov. Passageiros em Rod-Br'!Area_de_impressao</vt:lpstr>
      <vt:lpstr>'11 - Equip Prest Serv Turístico'!Area_de_impressao</vt:lpstr>
      <vt:lpstr>'11.1 Agências'!Area_de_impressao</vt:lpstr>
      <vt:lpstr>'11.3 Acampamentos turístico'!Area_de_impressao</vt:lpstr>
      <vt:lpstr>'11.4.Restaurantes_bares e simil'!Area_de_impressao</vt:lpstr>
      <vt:lpstr>'11.5_Parq temáticos'!Area_de_impressao</vt:lpstr>
      <vt:lpstr>'11.6_Transport. Turísticas'!Area_de_impressao</vt:lpstr>
      <vt:lpstr>'11.7_Locadora de veículos'!Area_de_impressao</vt:lpstr>
      <vt:lpstr>'11.8_Organ. Eventos'!Area_de_impressao</vt:lpstr>
      <vt:lpstr>'12 - Resultados Econômicos'!Area_de_impressao</vt:lpstr>
      <vt:lpstr>'13 - Indicadores Soc-Eco'!Area_de_impressao</vt:lpstr>
      <vt:lpstr>'14 - Dados Ger. Turismo Mundial'!Area_de_impressao</vt:lpstr>
      <vt:lpstr>'1-Chegadas de turistas-Brasil'!Area_de_impressao</vt:lpstr>
      <vt:lpstr>'2-Chegadas de turistas-UF'!Area_de_impressao</vt:lpstr>
      <vt:lpstr>'3-Síntese Brasil '!Area_de_impressao</vt:lpstr>
      <vt:lpstr>'4 - Estudo da Demanda Tur'!Area_de_impressao</vt:lpstr>
      <vt:lpstr>'5 - Eventos Internacionais'!Area_de_impressao</vt:lpstr>
      <vt:lpstr>'5.1 - Eventos Inter_Brasil'!Area_de_impressao</vt:lpstr>
      <vt:lpstr>'6 - Mov Passag. Aeroportos'!Area_de_impressao</vt:lpstr>
      <vt:lpstr>'7 - Desembarque Internacional'!Area_de_impressao</vt:lpstr>
      <vt:lpstr>'8 - Mov nac passageiros aerop'!Area_de_impressao</vt:lpstr>
      <vt:lpstr>'9 - Desembarque Nacional'!Area_de_impressao</vt:lpstr>
      <vt:lpstr>AC_2.1.1!Area_de_impressao</vt:lpstr>
      <vt:lpstr>AC_2.1.2!Area_de_impressao</vt:lpstr>
      <vt:lpstr>AC_2.1.3!Area_de_impressao</vt:lpstr>
      <vt:lpstr>AM_2.3.1!Area_de_impressao</vt:lpstr>
      <vt:lpstr>AM_2.3.2!Area_de_impressao</vt:lpstr>
      <vt:lpstr>AM_2.3.3!Area_de_impressao</vt:lpstr>
      <vt:lpstr>AM_2.3.4!Area_de_impressao</vt:lpstr>
      <vt:lpstr>AP_2.2.1!Area_de_impressao</vt:lpstr>
      <vt:lpstr>AP_2.2.2!Area_de_impressao</vt:lpstr>
      <vt:lpstr>AP_2.2.3!Area_de_impressao</vt:lpstr>
      <vt:lpstr>BA_2.4.1!Area_de_impressao</vt:lpstr>
      <vt:lpstr>BA_2.4.2!Area_de_impressao</vt:lpstr>
      <vt:lpstr>BA_2.4.3!Area_de_impressao</vt:lpstr>
      <vt:lpstr>BA_2.4.4!Area_de_impressao</vt:lpstr>
      <vt:lpstr>Brasil_1.1!Area_de_impressao</vt:lpstr>
      <vt:lpstr>CE_2.5.1!Area_de_impressao</vt:lpstr>
      <vt:lpstr>CE_2.5.2!Area_de_impressao</vt:lpstr>
      <vt:lpstr>CE_2.5.3!Area_de_impressao</vt:lpstr>
      <vt:lpstr>CE_2.5.4!Area_de_impressao</vt:lpstr>
      <vt:lpstr>'Chegadas Mundo_14.1-14.2'!Area_de_impressao</vt:lpstr>
      <vt:lpstr>'Chegadas Mundo_14.3-14.4'!Area_de_impressao</vt:lpstr>
      <vt:lpstr>'Chegadas-Receita Mund 14.5-14.6'!Area_de_impressao</vt:lpstr>
      <vt:lpstr>'DEMAND_OUTROS MOTIVOS_4.4'!Area_de_impressao</vt:lpstr>
      <vt:lpstr>'DEMANDA-SINTESE BRASIL_4.1'!Area_de_impressao</vt:lpstr>
      <vt:lpstr>'DESEMB.NACIONAL_ 9.1'!Area_de_impressao</vt:lpstr>
      <vt:lpstr>'DESEMB.NACIONAL_ 9.2 - 9.2.1_9'!Area_de_impressao</vt:lpstr>
      <vt:lpstr>'DESEMB.NACIONAL_ 9.3 - 9.3.1_9'!Area_de_impressao</vt:lpstr>
      <vt:lpstr>DF_2.6.1!Area_de_impressao</vt:lpstr>
      <vt:lpstr>DF_2.6.2!Area_de_impressao</vt:lpstr>
      <vt:lpstr>DF_2.6.3!Area_de_impressao</vt:lpstr>
      <vt:lpstr>'Ev Inter. 14.11_14.12'!Area_de_impressao</vt:lpstr>
      <vt:lpstr>'Ficha Técnica'!Area_de_impressao</vt:lpstr>
      <vt:lpstr>'Folha de Rosto'!Area_de_impressao</vt:lpstr>
      <vt:lpstr>Glossário!Area_de_impressao</vt:lpstr>
      <vt:lpstr>'GLOSSARIO '!Area_de_impressao</vt:lpstr>
      <vt:lpstr>'Guia de Leitura'!Area_de_impressao</vt:lpstr>
      <vt:lpstr>GUIA_LEITURA!Area_de_impressao</vt:lpstr>
      <vt:lpstr>'II - Turismo interno'!Area_de_impressao</vt:lpstr>
      <vt:lpstr>'III - Turismo Mundial'!Area_de_impressao</vt:lpstr>
      <vt:lpstr>'Indic Econômicos 13.1'!Area_de_impressao</vt:lpstr>
      <vt:lpstr>'I-Turismo Receptivo '!Area_de_impressao</vt:lpstr>
      <vt:lpstr>MG_2.8.1!Area_de_impressao</vt:lpstr>
      <vt:lpstr>MG_2.8.2!Area_de_impressao</vt:lpstr>
      <vt:lpstr>MG_2.8.3!Area_de_impressao</vt:lpstr>
      <vt:lpstr>'MOV. RODOV_10.1-10.2'!Area_de_impressao</vt:lpstr>
      <vt:lpstr>'MOV. RODOV_10.3-10.4'!Area_de_impressao</vt:lpstr>
      <vt:lpstr>'MOV.INTERNACIONAL 6.4 e 6.5'!Area_de_impressao</vt:lpstr>
      <vt:lpstr>'MOV.NACIONAL 8.4 e 8.5'!Area_de_impressao</vt:lpstr>
      <vt:lpstr>'MOV.NACIONAL_ 8.2 - 8.3'!Area_de_impressao</vt:lpstr>
      <vt:lpstr>MOV.NACIONAL_8.1!Area_de_impressao</vt:lpstr>
      <vt:lpstr>MS_2.7.1!Area_de_impressao</vt:lpstr>
      <vt:lpstr>MS_2.7.2!Area_de_impressao</vt:lpstr>
      <vt:lpstr>MS_2.7.3!Area_de_impressao</vt:lpstr>
      <vt:lpstr>MS_2.7.4!Area_de_impressao</vt:lpstr>
      <vt:lpstr>MS_2.7.5!Area_de_impressao</vt:lpstr>
      <vt:lpstr>OUF_2.18.1!Area_de_impressao</vt:lpstr>
      <vt:lpstr>OUF_2.18.2!Area_de_impressao</vt:lpstr>
      <vt:lpstr>OUF_2.18.3!Area_de_impressao</vt:lpstr>
      <vt:lpstr>OUF_2.18.4!Area_de_impressao</vt:lpstr>
      <vt:lpstr>OUF_2.18.5!Area_de_impressao</vt:lpstr>
      <vt:lpstr>PA_2.9.1!Area_de_impressao</vt:lpstr>
      <vt:lpstr>PA_2.9.2!Area_de_impressao</vt:lpstr>
      <vt:lpstr>PA_2.9.3!Area_de_impressao</vt:lpstr>
      <vt:lpstr>PA_2.9.4!Area_de_impressao</vt:lpstr>
      <vt:lpstr>PE_2.11.1!Area_de_impressao</vt:lpstr>
      <vt:lpstr>PE_2.11.2!Area_de_impressao</vt:lpstr>
      <vt:lpstr>PE_2.11.3!Area_de_impressao</vt:lpstr>
      <vt:lpstr>PE_2.11.4!Area_de_impressao</vt:lpstr>
      <vt:lpstr>PR_2.10.1!Area_de_impressao</vt:lpstr>
      <vt:lpstr>PR_2.10.2!Area_de_impressao</vt:lpstr>
      <vt:lpstr>PR_2.10.3!Area_de_impressao</vt:lpstr>
      <vt:lpstr>PR_2.10.4!Area_de_impressao</vt:lpstr>
      <vt:lpstr>PR_2.10.5!Area_de_impressao</vt:lpstr>
      <vt:lpstr>'PRINCIPAIS FONTES'!Area_de_impressao</vt:lpstr>
      <vt:lpstr>'Receita Mundo_14.7-14.8'!Area_de_impressao</vt:lpstr>
      <vt:lpstr>'Receita Mundo_14.9-14.10'!Area_de_impressao</vt:lpstr>
      <vt:lpstr>'REL. FONTES'!Area_de_impressao</vt:lpstr>
      <vt:lpstr>'Relação da princip fontes'!Area_de_impressao</vt:lpstr>
      <vt:lpstr>'Relação de Fontes'!Area_de_impressao</vt:lpstr>
      <vt:lpstr>'Resultado Econ 12.1'!Area_de_impressao</vt:lpstr>
      <vt:lpstr>'Resultado Econ 12.2'!Area_de_impressao</vt:lpstr>
      <vt:lpstr>'Resultado Econ 12.3'!Area_de_impressao</vt:lpstr>
      <vt:lpstr>RJ_2.12.1!Area_de_impressao</vt:lpstr>
      <vt:lpstr>RJ_2.12.2!Area_de_impressao</vt:lpstr>
      <vt:lpstr>RJ_2.12.3!Area_de_impressao</vt:lpstr>
      <vt:lpstr>RJ_2.12.4!Area_de_impressao</vt:lpstr>
      <vt:lpstr>RN_2.13.1!Area_de_impressao</vt:lpstr>
      <vt:lpstr>RN_2.13.2!Area_de_impressao</vt:lpstr>
      <vt:lpstr>RN_2.13.3!Area_de_impressao</vt:lpstr>
      <vt:lpstr>RN_2.13.4!Area_de_impressao</vt:lpstr>
      <vt:lpstr>RR_2.15.1!Area_de_impressao</vt:lpstr>
      <vt:lpstr>RR_2.15.2!Area_de_impressao</vt:lpstr>
      <vt:lpstr>RR_2.15.3!Area_de_impressao</vt:lpstr>
      <vt:lpstr>RR_2.15.4!Area_de_impressao</vt:lpstr>
      <vt:lpstr>RS_2.14.1!Area_de_impressao</vt:lpstr>
      <vt:lpstr>RS_2.14.2!Area_de_impressao</vt:lpstr>
      <vt:lpstr>RS_2.14.3!Area_de_impressao</vt:lpstr>
      <vt:lpstr>RS_2.14.4!Area_de_impressao</vt:lpstr>
      <vt:lpstr>RS_2.14.5!Area_de_impressao</vt:lpstr>
      <vt:lpstr>RS_2.14.6!Area_de_impressao</vt:lpstr>
      <vt:lpstr>SC_2.16.1!Area_de_impressao</vt:lpstr>
      <vt:lpstr>SC_2.16.2!Area_de_impressao</vt:lpstr>
      <vt:lpstr>SC_2.16.3!Area_de_impressao</vt:lpstr>
      <vt:lpstr>SC_2.16.4!Area_de_impressao</vt:lpstr>
      <vt:lpstr>SC_2.16.5!Area_de_impressao</vt:lpstr>
      <vt:lpstr>'SÍNTESE BRASIL_3.1-3.2'!Area_de_impressao</vt:lpstr>
      <vt:lpstr>'SÍNTESE BRASIL_3.4'!Area_de_impressao</vt:lpstr>
      <vt:lpstr>'SINTESE BRASIL_3.5-3.6'!Area_de_impressao</vt:lpstr>
      <vt:lpstr>'SINTESE BRASIL_3.7'!Area_de_impressao</vt:lpstr>
      <vt:lpstr>'SÍNTESE BRASIL_3.8'!Area_de_impressao</vt:lpstr>
      <vt:lpstr>'SÍNTESE BRASIL_3.9'!Area_de_impressao</vt:lpstr>
      <vt:lpstr>SP_2.17.1!Area_de_impressao</vt:lpstr>
      <vt:lpstr>SP_2.17.2!Area_de_impressao</vt:lpstr>
      <vt:lpstr>SP_2.17.3!Area_de_impressao</vt:lpstr>
      <vt:lpstr>SP_2.17.4!Area_de_impressao</vt:lpstr>
      <vt:lpstr>Sumário!Area_de_impressao</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 Ricardo Santana da Costa</dc:creator>
  <cp:lastModifiedBy>João Felismario Batista Junior</cp:lastModifiedBy>
  <cp:lastPrinted>2018-01-16T12:46:59Z</cp:lastPrinted>
  <dcterms:created xsi:type="dcterms:W3CDTF">2016-03-23T12:30:59Z</dcterms:created>
  <dcterms:modified xsi:type="dcterms:W3CDTF">2018-01-17T14:36:31Z</dcterms:modified>
</cp:coreProperties>
</file>